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codeName="ThisWorkbook"/>
  <mc:AlternateContent xmlns:mc="http://schemas.openxmlformats.org/markup-compatibility/2006">
    <mc:Choice Requires="x15">
      <x15ac:absPath xmlns:x15ac="http://schemas.microsoft.com/office/spreadsheetml/2010/11/ac" url="C:\Users\ksime1\Downloads\"/>
    </mc:Choice>
  </mc:AlternateContent>
  <xr:revisionPtr revIDLastSave="0" documentId="8_{51B618D0-0130-4670-9DD6-2A2D7FC47E06}" xr6:coauthVersionLast="36" xr6:coauthVersionMax="36" xr10:uidLastSave="{00000000-0000-0000-0000-000000000000}"/>
  <workbookProtection workbookAlgorithmName="SHA-512" workbookHashValue="K/oMnoHQqKvxwsuUNStsqLowM57Hky2fvrtbRxAy1FjIxJb4QZ+1TJ7/cBb9XNPrvCYPhNPLlMdwhSltdzLmsg==" workbookSaltValue="cHorecO8kdE3ejgTQQy5SA==" workbookSpinCount="100000" lockStructure="1"/>
  <bookViews>
    <workbookView xWindow="-120" yWindow="-120" windowWidth="29040" windowHeight="15840" tabRatio="631" xr2:uid="{00000000-000D-0000-FFFF-FFFF00000000}"/>
  </bookViews>
  <sheets>
    <sheet name="Menu" sheetId="1" r:id="rId1"/>
    <sheet name="ESA Input" sheetId="2" r:id="rId2"/>
    <sheet name="Exhibit B" sheetId="3" r:id="rId3"/>
    <sheet name="Exhibit C" sheetId="4" r:id="rId4"/>
    <sheet name="Exhibit D" sheetId="5" r:id="rId5"/>
    <sheet name="Exh D (2)" sheetId="6" state="hidden" r:id="rId6"/>
    <sheet name="Exhibit D.1" sheetId="7" r:id="rId7"/>
    <sheet name="Exh D.1 (2)" sheetId="8" state="hidden" r:id="rId8"/>
    <sheet name="Exhibit D (Redact)" sheetId="11" state="hidden" r:id="rId9"/>
    <sheet name="Exhibit D.1 (Redact)" sheetId="12" state="hidden" r:id="rId10"/>
    <sheet name="Summary" sheetId="9" state="hidden" r:id="rId11"/>
    <sheet name="Standards" sheetId="10" state="hidden" r:id="rId12"/>
  </sheets>
  <definedNames>
    <definedName name="_xlnm._FilterDatabase" localSheetId="1" hidden="1">'ESA Input'!$A$2:$AG$4986</definedName>
    <definedName name="_xlnm._FilterDatabase" localSheetId="2" hidden="1">'Exhibit B'!$A$36:$S$5022</definedName>
    <definedName name="AppDetail">'Exhibit B'!$D$37</definedName>
    <definedName name="Applicant_Name">Summary!$A$7</definedName>
    <definedName name="ApplicantName">Menu!$C$12</definedName>
    <definedName name="ApplicationNbr">Menu!#REF!</definedName>
    <definedName name="Baseline">Summary!$G$8</definedName>
    <definedName name="Baseline_to_be_Served">Summary!$G$7</definedName>
    <definedName name="Cable_Modem">Menu!#REF!</definedName>
    <definedName name="CIO">Menu!$P$5</definedName>
    <definedName name="CostPerUnitServed">Summary!$K$8</definedName>
    <definedName name="Delivery_Platform">Summary!$P$6</definedName>
    <definedName name="Delivery_Platform2">Summary!#REF!</definedName>
    <definedName name="DSL">Menu!#REF!</definedName>
    <definedName name="ExhB">'Exhibit B'!$F$28:$G$28</definedName>
    <definedName name="ExhC">'Exhibit C'!$C$24</definedName>
    <definedName name="ExhCEntry">'Exhibit C'!#REF!,'Exhibit C'!#REF!,'Exhibit C'!#REF!,'Exhibit C'!#REF!,'Exhibit C'!#REF!,'Exhibit C'!#REF!,'Exhibit C'!#REF!,'Exhibit C'!#REF!,'Exhibit C'!#REF!,'Exhibit C'!#REF!,'Exhibit C'!#REF!,'Exhibit C'!#REF!,'Exhibit C'!#REF!,'Exhibit C'!#REF!,'Exhibit C'!#REF!,'Exhibit C'!#REF!,'Exhibit C'!#REF!,'Exhibit C'!#REF!,'Exhibit C'!#REF!,'Exhibit C'!#REF!,'Exhibit C'!#REF!,'Exhibit C'!#REF!,'Exhibit C'!#REF!,'Exhibit C'!#REF!,'Exhibit C'!#REF!</definedName>
    <definedName name="ExhD" localSheetId="5">'Exh D (2)'!$C$15</definedName>
    <definedName name="ExhD">'Exhibit D'!$C$15</definedName>
    <definedName name="ExhD.1" localSheetId="7">'Exh D.1 (2)'!$B$13</definedName>
    <definedName name="ExhD.1">'Exhibit D.1'!#REF!</definedName>
    <definedName name="FFTH_CB">'Exhibit B'!$F$23</definedName>
    <definedName name="Fixed_Wireless">Menu!#REF!</definedName>
    <definedName name="FTTH">Menu!#REF!</definedName>
    <definedName name="Home">Menu!$C$12</definedName>
    <definedName name="Infrastructure_Type">'Exhibit B'!#REF!</definedName>
    <definedName name="Infrastructure_Type1">Summary!#REF!</definedName>
    <definedName name="Infrastructure_Type2">Summary!#REF!</definedName>
    <definedName name="Insfrastructure_Type">'Exhibit B'!#REF!</definedName>
    <definedName name="OCIO_Title">Menu!$P$6</definedName>
    <definedName name="Other">Menu!#REF!</definedName>
    <definedName name="_xlnm.Print_Area" localSheetId="1">'ESA Input'!Print_Area_Formula</definedName>
    <definedName name="Print_Area_Formula" localSheetId="1">OFFSET('ESA Input'!$A$2,0,0,COUNTA('ESA Input'!$A$2:$B$4985),COUNTA('ESA Input'!$A$2:$AD$2))</definedName>
    <definedName name="_xlnm.Print_Titles" localSheetId="1">'ESA Input'!$2:$2</definedName>
    <definedName name="_xlnm.Print_Titles" localSheetId="2">'Exhibit B'!$1:$9</definedName>
    <definedName name="_xlnm.Print_Titles" localSheetId="3">'Exhibit C'!$1:$9</definedName>
    <definedName name="_xlnm.Print_Titles" localSheetId="4">'Exhibit D'!$1:$9</definedName>
    <definedName name="_xlnm.Print_Titles" localSheetId="8">'Exhibit D (Redact)'!$1:$9</definedName>
    <definedName name="_xlnm.Print_Titles" localSheetId="6">'Exhibit D.1'!$1:$9</definedName>
    <definedName name="_xlnm.Print_Titles" localSheetId="9">'Exhibit D.1 (Redact)'!$1:$9</definedName>
    <definedName name="Prop_Cost_Outside_TSA" localSheetId="7">'Exh D.1 (2)'!$G$43</definedName>
    <definedName name="Prop_Cost_Outside_TSA">'Exhibit D.1'!$H$52</definedName>
    <definedName name="Proportional_Allocated_Cost_Outside_TSA">Summary!$L$7</definedName>
    <definedName name="PTE">Menu!#REF!</definedName>
    <definedName name="PTEA">Menu!#REF!</definedName>
    <definedName name="PTEQ">Summary!#REF!</definedName>
    <definedName name="Tot_Sq_Miles">'Exhibit B'!$I$37</definedName>
    <definedName name="Total_Estimated_Costs">Summary!$J$7</definedName>
    <definedName name="Total_Estimated_Costs___Total_Units_Served">Summary!$K$7</definedName>
    <definedName name="Total_HSBs">'Exhibit B'!$M$37</definedName>
    <definedName name="Total_HSBs_Served">'Exhibit B'!$Q$37</definedName>
    <definedName name="TotalEstCost" localSheetId="5">'Exh D (2)'!$F$29</definedName>
    <definedName name="TotalEstCost">'Exhibit D'!$G$30</definedName>
    <definedName name="TSAInput">'ESA Input'!$A$3</definedName>
    <definedName name="Units_Per_Square_Mile">Summary!$I$7</definedName>
    <definedName name="Units_Served">Summary!$F$7</definedName>
    <definedName name="UnitsPerSqMile">Summary!$I$8</definedName>
    <definedName name="Version">Menu!$A$59</definedName>
    <definedName name="Wireless_Spectrum">Menu!#REF!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H10" i="2" l="1"/>
  <c r="F5020" i="3"/>
  <c r="F5019" i="3"/>
  <c r="F5018" i="3"/>
  <c r="F5017" i="3"/>
  <c r="F5016" i="3"/>
  <c r="F5015" i="3"/>
  <c r="F5014" i="3"/>
  <c r="F5013" i="3"/>
  <c r="F5012" i="3"/>
  <c r="F5011" i="3"/>
  <c r="F5010" i="3"/>
  <c r="F5009" i="3"/>
  <c r="F5008" i="3"/>
  <c r="F5007" i="3"/>
  <c r="F5006" i="3"/>
  <c r="F5005" i="3"/>
  <c r="F5004" i="3"/>
  <c r="F5003" i="3"/>
  <c r="F5002" i="3"/>
  <c r="F5001" i="3"/>
  <c r="F5000" i="3"/>
  <c r="F4999" i="3"/>
  <c r="F4998" i="3"/>
  <c r="F4997" i="3"/>
  <c r="F4996" i="3"/>
  <c r="F4995" i="3"/>
  <c r="F4994" i="3"/>
  <c r="F4993" i="3"/>
  <c r="F4992" i="3"/>
  <c r="F4991" i="3"/>
  <c r="F4990" i="3"/>
  <c r="F4989" i="3"/>
  <c r="F4988" i="3"/>
  <c r="F4987" i="3"/>
  <c r="F4986" i="3"/>
  <c r="F4985" i="3"/>
  <c r="F4984" i="3"/>
  <c r="F4983" i="3"/>
  <c r="F4982" i="3"/>
  <c r="F4981" i="3"/>
  <c r="F4980" i="3"/>
  <c r="F4979" i="3"/>
  <c r="F4978" i="3"/>
  <c r="F4977" i="3"/>
  <c r="F4976" i="3"/>
  <c r="F4975" i="3"/>
  <c r="F4974" i="3"/>
  <c r="F4973" i="3"/>
  <c r="F4972" i="3"/>
  <c r="F4971" i="3"/>
  <c r="F4970" i="3"/>
  <c r="F4969" i="3"/>
  <c r="F4968" i="3"/>
  <c r="F4967" i="3"/>
  <c r="F4966" i="3"/>
  <c r="F4965" i="3"/>
  <c r="F4964" i="3"/>
  <c r="F4963" i="3"/>
  <c r="F4962" i="3"/>
  <c r="F4961" i="3"/>
  <c r="F4960" i="3"/>
  <c r="F4959" i="3"/>
  <c r="F4958" i="3"/>
  <c r="F4957" i="3"/>
  <c r="F4956" i="3"/>
  <c r="F4955" i="3"/>
  <c r="F4954" i="3"/>
  <c r="F4953" i="3"/>
  <c r="F4952" i="3"/>
  <c r="F4951" i="3"/>
  <c r="F4950" i="3"/>
  <c r="F4949" i="3"/>
  <c r="F4948" i="3"/>
  <c r="F4947" i="3"/>
  <c r="F4946" i="3"/>
  <c r="F4945" i="3"/>
  <c r="F4944" i="3"/>
  <c r="F4943" i="3"/>
  <c r="F4942" i="3"/>
  <c r="F4941" i="3"/>
  <c r="F4940" i="3"/>
  <c r="F4939" i="3"/>
  <c r="F4938" i="3"/>
  <c r="F4937" i="3"/>
  <c r="F4936" i="3"/>
  <c r="F4935" i="3"/>
  <c r="F4934" i="3"/>
  <c r="F4933" i="3"/>
  <c r="F4932" i="3"/>
  <c r="F4931" i="3"/>
  <c r="F4930" i="3"/>
  <c r="F4929" i="3"/>
  <c r="F4928" i="3"/>
  <c r="F4927" i="3"/>
  <c r="F4926" i="3"/>
  <c r="F4925" i="3"/>
  <c r="F4924" i="3"/>
  <c r="F4923" i="3"/>
  <c r="F4922" i="3"/>
  <c r="F4921" i="3"/>
  <c r="F4920" i="3"/>
  <c r="F4919" i="3"/>
  <c r="F4918" i="3"/>
  <c r="F4917" i="3"/>
  <c r="F4916" i="3"/>
  <c r="F4915" i="3"/>
  <c r="F4914" i="3"/>
  <c r="F4913" i="3"/>
  <c r="F4912" i="3"/>
  <c r="F4911" i="3"/>
  <c r="F4910" i="3"/>
  <c r="F4909" i="3"/>
  <c r="F4908" i="3"/>
  <c r="F4907" i="3"/>
  <c r="F4906" i="3"/>
  <c r="F4905" i="3"/>
  <c r="F4904" i="3"/>
  <c r="F4903" i="3"/>
  <c r="F4902" i="3"/>
  <c r="F4901" i="3"/>
  <c r="F4900" i="3"/>
  <c r="F4899" i="3"/>
  <c r="F4898" i="3"/>
  <c r="F4897" i="3"/>
  <c r="F4896" i="3"/>
  <c r="F4895" i="3"/>
  <c r="F4894" i="3"/>
  <c r="F4893" i="3"/>
  <c r="F4892" i="3"/>
  <c r="F4891" i="3"/>
  <c r="F4890" i="3"/>
  <c r="F4889" i="3"/>
  <c r="F4888" i="3"/>
  <c r="F4887" i="3"/>
  <c r="F4886" i="3"/>
  <c r="F4885" i="3"/>
  <c r="F4884" i="3"/>
  <c r="F4883" i="3"/>
  <c r="F4882" i="3"/>
  <c r="F4881" i="3"/>
  <c r="F4880" i="3"/>
  <c r="F4879" i="3"/>
  <c r="F4878" i="3"/>
  <c r="F4877" i="3"/>
  <c r="F4876" i="3"/>
  <c r="F4875" i="3"/>
  <c r="F4874" i="3"/>
  <c r="F4873" i="3"/>
  <c r="F4872" i="3"/>
  <c r="F4871" i="3"/>
  <c r="F4870" i="3"/>
  <c r="F4869" i="3"/>
  <c r="F4868" i="3"/>
  <c r="F4867" i="3"/>
  <c r="F4866" i="3"/>
  <c r="F4865" i="3"/>
  <c r="F4864" i="3"/>
  <c r="F4863" i="3"/>
  <c r="F4862" i="3"/>
  <c r="F4861" i="3"/>
  <c r="F4860" i="3"/>
  <c r="F4859" i="3"/>
  <c r="F4858" i="3"/>
  <c r="F4857" i="3"/>
  <c r="F4856" i="3"/>
  <c r="F4855" i="3"/>
  <c r="F4854" i="3"/>
  <c r="F4853" i="3"/>
  <c r="F4852" i="3"/>
  <c r="F4851" i="3"/>
  <c r="F4850" i="3"/>
  <c r="F4849" i="3"/>
  <c r="F4848" i="3"/>
  <c r="F4847" i="3"/>
  <c r="F4846" i="3"/>
  <c r="F4845" i="3"/>
  <c r="F4844" i="3"/>
  <c r="F4843" i="3"/>
  <c r="F4842" i="3"/>
  <c r="F4841" i="3"/>
  <c r="F4840" i="3"/>
  <c r="F4839" i="3"/>
  <c r="F4838" i="3"/>
  <c r="F4837" i="3"/>
  <c r="F4836" i="3"/>
  <c r="F4835" i="3"/>
  <c r="F4834" i="3"/>
  <c r="F4833" i="3"/>
  <c r="F4832" i="3"/>
  <c r="F4831" i="3"/>
  <c r="F4830" i="3"/>
  <c r="F4829" i="3"/>
  <c r="F4828" i="3"/>
  <c r="F4827" i="3"/>
  <c r="F4826" i="3"/>
  <c r="F4825" i="3"/>
  <c r="F4824" i="3"/>
  <c r="F4823" i="3"/>
  <c r="F4822" i="3"/>
  <c r="F4821" i="3"/>
  <c r="F4820" i="3"/>
  <c r="F4819" i="3"/>
  <c r="F4818" i="3"/>
  <c r="F4817" i="3"/>
  <c r="F4816" i="3"/>
  <c r="F4815" i="3"/>
  <c r="F4814" i="3"/>
  <c r="F4813" i="3"/>
  <c r="F4812" i="3"/>
  <c r="F4811" i="3"/>
  <c r="F4810" i="3"/>
  <c r="F4809" i="3"/>
  <c r="F4808" i="3"/>
  <c r="F4807" i="3"/>
  <c r="F4806" i="3"/>
  <c r="F4805" i="3"/>
  <c r="F4804" i="3"/>
  <c r="F4803" i="3"/>
  <c r="F4802" i="3"/>
  <c r="F4801" i="3"/>
  <c r="F4800" i="3"/>
  <c r="F4799" i="3"/>
  <c r="F4798" i="3"/>
  <c r="F4797" i="3"/>
  <c r="F4796" i="3"/>
  <c r="F4795" i="3"/>
  <c r="F4794" i="3"/>
  <c r="F4793" i="3"/>
  <c r="F4792" i="3"/>
  <c r="F4791" i="3"/>
  <c r="F4790" i="3"/>
  <c r="F4789" i="3"/>
  <c r="F4788" i="3"/>
  <c r="F4787" i="3"/>
  <c r="F4786" i="3"/>
  <c r="F4785" i="3"/>
  <c r="F4784" i="3"/>
  <c r="F4783" i="3"/>
  <c r="F4782" i="3"/>
  <c r="F4781" i="3"/>
  <c r="F4780" i="3"/>
  <c r="F4779" i="3"/>
  <c r="F4778" i="3"/>
  <c r="F4777" i="3"/>
  <c r="F4776" i="3"/>
  <c r="F4775" i="3"/>
  <c r="F4774" i="3"/>
  <c r="F4773" i="3"/>
  <c r="F4772" i="3"/>
  <c r="F4771" i="3"/>
  <c r="F4770" i="3"/>
  <c r="F4769" i="3"/>
  <c r="F4768" i="3"/>
  <c r="F4767" i="3"/>
  <c r="F4766" i="3"/>
  <c r="F4765" i="3"/>
  <c r="F4764" i="3"/>
  <c r="F4763" i="3"/>
  <c r="F4762" i="3"/>
  <c r="F4761" i="3"/>
  <c r="F4760" i="3"/>
  <c r="F4759" i="3"/>
  <c r="F4758" i="3"/>
  <c r="F4757" i="3"/>
  <c r="F4756" i="3"/>
  <c r="F4755" i="3"/>
  <c r="F4754" i="3"/>
  <c r="F4753" i="3"/>
  <c r="F4752" i="3"/>
  <c r="F4751" i="3"/>
  <c r="F4750" i="3"/>
  <c r="F4749" i="3"/>
  <c r="F4748" i="3"/>
  <c r="F4747" i="3"/>
  <c r="F4746" i="3"/>
  <c r="F4745" i="3"/>
  <c r="F4744" i="3"/>
  <c r="F4743" i="3"/>
  <c r="F4742" i="3"/>
  <c r="F4741" i="3"/>
  <c r="F4740" i="3"/>
  <c r="F4739" i="3"/>
  <c r="F4738" i="3"/>
  <c r="F4737" i="3"/>
  <c r="F4736" i="3"/>
  <c r="F4735" i="3"/>
  <c r="F4734" i="3"/>
  <c r="F4733" i="3"/>
  <c r="F4732" i="3"/>
  <c r="F4731" i="3"/>
  <c r="F4730" i="3"/>
  <c r="F4729" i="3"/>
  <c r="F4728" i="3"/>
  <c r="F4727" i="3"/>
  <c r="F4726" i="3"/>
  <c r="F4725" i="3"/>
  <c r="F4724" i="3"/>
  <c r="F4723" i="3"/>
  <c r="F4722" i="3"/>
  <c r="F4721" i="3"/>
  <c r="F4720" i="3"/>
  <c r="F4719" i="3"/>
  <c r="F4718" i="3"/>
  <c r="F4717" i="3"/>
  <c r="F4716" i="3"/>
  <c r="F4715" i="3"/>
  <c r="F4714" i="3"/>
  <c r="F4713" i="3"/>
  <c r="F4712" i="3"/>
  <c r="F4711" i="3"/>
  <c r="F4710" i="3"/>
  <c r="F4709" i="3"/>
  <c r="F4708" i="3"/>
  <c r="F4707" i="3"/>
  <c r="F4706" i="3"/>
  <c r="F4705" i="3"/>
  <c r="F4704" i="3"/>
  <c r="F4703" i="3"/>
  <c r="F4702" i="3"/>
  <c r="F4701" i="3"/>
  <c r="F4700" i="3"/>
  <c r="F4699" i="3"/>
  <c r="F4698" i="3"/>
  <c r="F4697" i="3"/>
  <c r="F4696" i="3"/>
  <c r="F4695" i="3"/>
  <c r="F4694" i="3"/>
  <c r="F4693" i="3"/>
  <c r="F4692" i="3"/>
  <c r="F4691" i="3"/>
  <c r="F4690" i="3"/>
  <c r="F4689" i="3"/>
  <c r="F4688" i="3"/>
  <c r="F4687" i="3"/>
  <c r="F4686" i="3"/>
  <c r="F4685" i="3"/>
  <c r="F4684" i="3"/>
  <c r="F4683" i="3"/>
  <c r="F4682" i="3"/>
  <c r="F4681" i="3"/>
  <c r="F4680" i="3"/>
  <c r="F4679" i="3"/>
  <c r="F4678" i="3"/>
  <c r="F4677" i="3"/>
  <c r="F4676" i="3"/>
  <c r="F4675" i="3"/>
  <c r="F4674" i="3"/>
  <c r="F4673" i="3"/>
  <c r="F4672" i="3"/>
  <c r="F4671" i="3"/>
  <c r="F4670" i="3"/>
  <c r="F4669" i="3"/>
  <c r="F4668" i="3"/>
  <c r="F4667" i="3"/>
  <c r="F4666" i="3"/>
  <c r="F4665" i="3"/>
  <c r="F4664" i="3"/>
  <c r="F4663" i="3"/>
  <c r="F4662" i="3"/>
  <c r="F4661" i="3"/>
  <c r="F4660" i="3"/>
  <c r="F4659" i="3"/>
  <c r="F4658" i="3"/>
  <c r="F4657" i="3"/>
  <c r="F4656" i="3"/>
  <c r="F4655" i="3"/>
  <c r="F4654" i="3"/>
  <c r="F4653" i="3"/>
  <c r="F4652" i="3"/>
  <c r="F4651" i="3"/>
  <c r="F4650" i="3"/>
  <c r="F4649" i="3"/>
  <c r="F4648" i="3"/>
  <c r="F4647" i="3"/>
  <c r="F4646" i="3"/>
  <c r="F4645" i="3"/>
  <c r="F4644" i="3"/>
  <c r="F4643" i="3"/>
  <c r="F4642" i="3"/>
  <c r="F4641" i="3"/>
  <c r="F4640" i="3"/>
  <c r="F4639" i="3"/>
  <c r="F4638" i="3"/>
  <c r="F4637" i="3"/>
  <c r="F4636" i="3"/>
  <c r="F4635" i="3"/>
  <c r="F4634" i="3"/>
  <c r="F4633" i="3"/>
  <c r="F4632" i="3"/>
  <c r="F4631" i="3"/>
  <c r="F4630" i="3"/>
  <c r="F4629" i="3"/>
  <c r="F4628" i="3"/>
  <c r="F4627" i="3"/>
  <c r="F4626" i="3"/>
  <c r="F4625" i="3"/>
  <c r="F4624" i="3"/>
  <c r="F4623" i="3"/>
  <c r="F4622" i="3"/>
  <c r="F4621" i="3"/>
  <c r="F4620" i="3"/>
  <c r="F4619" i="3"/>
  <c r="F4618" i="3"/>
  <c r="F4617" i="3"/>
  <c r="F4616" i="3"/>
  <c r="F4615" i="3"/>
  <c r="F4614" i="3"/>
  <c r="F4613" i="3"/>
  <c r="F4612" i="3"/>
  <c r="F4611" i="3"/>
  <c r="F4610" i="3"/>
  <c r="F4609" i="3"/>
  <c r="F4608" i="3"/>
  <c r="F4607" i="3"/>
  <c r="F4606" i="3"/>
  <c r="F4605" i="3"/>
  <c r="F4604" i="3"/>
  <c r="F4603" i="3"/>
  <c r="F4602" i="3"/>
  <c r="F4601" i="3"/>
  <c r="F4600" i="3"/>
  <c r="F4599" i="3"/>
  <c r="F4598" i="3"/>
  <c r="F4597" i="3"/>
  <c r="F4596" i="3"/>
  <c r="F4595" i="3"/>
  <c r="F4594" i="3"/>
  <c r="F4593" i="3"/>
  <c r="F4592" i="3"/>
  <c r="F4591" i="3"/>
  <c r="F4590" i="3"/>
  <c r="F4589" i="3"/>
  <c r="F4588" i="3"/>
  <c r="F4587" i="3"/>
  <c r="F4586" i="3"/>
  <c r="F4585" i="3"/>
  <c r="F4584" i="3"/>
  <c r="F4583" i="3"/>
  <c r="F4582" i="3"/>
  <c r="F4581" i="3"/>
  <c r="F4580" i="3"/>
  <c r="F4579" i="3"/>
  <c r="F4578" i="3"/>
  <c r="F4577" i="3"/>
  <c r="F4576" i="3"/>
  <c r="F4575" i="3"/>
  <c r="F4574" i="3"/>
  <c r="F4573" i="3"/>
  <c r="F4572" i="3"/>
  <c r="F4571" i="3"/>
  <c r="F4570" i="3"/>
  <c r="F4569" i="3"/>
  <c r="F4568" i="3"/>
  <c r="F4567" i="3"/>
  <c r="F4566" i="3"/>
  <c r="F4565" i="3"/>
  <c r="F4564" i="3"/>
  <c r="F4563" i="3"/>
  <c r="F4562" i="3"/>
  <c r="F4561" i="3"/>
  <c r="F4560" i="3"/>
  <c r="F4559" i="3"/>
  <c r="F4558" i="3"/>
  <c r="F4557" i="3"/>
  <c r="F4556" i="3"/>
  <c r="F4555" i="3"/>
  <c r="F4554" i="3"/>
  <c r="F4553" i="3"/>
  <c r="F4552" i="3"/>
  <c r="F4551" i="3"/>
  <c r="F4550" i="3"/>
  <c r="F4549" i="3"/>
  <c r="F4548" i="3"/>
  <c r="F4547" i="3"/>
  <c r="F4546" i="3"/>
  <c r="F4545" i="3"/>
  <c r="F4544" i="3"/>
  <c r="F4543" i="3"/>
  <c r="F4542" i="3"/>
  <c r="F4541" i="3"/>
  <c r="F4540" i="3"/>
  <c r="F4539" i="3"/>
  <c r="F4538" i="3"/>
  <c r="F4537" i="3"/>
  <c r="F4536" i="3"/>
  <c r="F4535" i="3"/>
  <c r="F4534" i="3"/>
  <c r="F4533" i="3"/>
  <c r="F4532" i="3"/>
  <c r="F4531" i="3"/>
  <c r="F4530" i="3"/>
  <c r="F4529" i="3"/>
  <c r="F4528" i="3"/>
  <c r="F4527" i="3"/>
  <c r="F4526" i="3"/>
  <c r="F4525" i="3"/>
  <c r="F4524" i="3"/>
  <c r="F4523" i="3"/>
  <c r="F4522" i="3"/>
  <c r="F4521" i="3"/>
  <c r="F4520" i="3"/>
  <c r="F4519" i="3"/>
  <c r="F4518" i="3"/>
  <c r="F4517" i="3"/>
  <c r="F4516" i="3"/>
  <c r="F4515" i="3"/>
  <c r="F4514" i="3"/>
  <c r="F4513" i="3"/>
  <c r="F4512" i="3"/>
  <c r="F4511" i="3"/>
  <c r="F4510" i="3"/>
  <c r="F4509" i="3"/>
  <c r="F4508" i="3"/>
  <c r="F4507" i="3"/>
  <c r="F4506" i="3"/>
  <c r="F4505" i="3"/>
  <c r="F4504" i="3"/>
  <c r="F4503" i="3"/>
  <c r="F4502" i="3"/>
  <c r="F4501" i="3"/>
  <c r="F4500" i="3"/>
  <c r="F4499" i="3"/>
  <c r="F4498" i="3"/>
  <c r="F4497" i="3"/>
  <c r="F4496" i="3"/>
  <c r="F4495" i="3"/>
  <c r="F4494" i="3"/>
  <c r="F4493" i="3"/>
  <c r="F4492" i="3"/>
  <c r="F4491" i="3"/>
  <c r="F4490" i="3"/>
  <c r="F4489" i="3"/>
  <c r="F4488" i="3"/>
  <c r="F4487" i="3"/>
  <c r="F4486" i="3"/>
  <c r="F4485" i="3"/>
  <c r="F4484" i="3"/>
  <c r="F4483" i="3"/>
  <c r="F4482" i="3"/>
  <c r="F4481" i="3"/>
  <c r="F4480" i="3"/>
  <c r="F4479" i="3"/>
  <c r="F4478" i="3"/>
  <c r="F4477" i="3"/>
  <c r="F4476" i="3"/>
  <c r="F4475" i="3"/>
  <c r="F4474" i="3"/>
  <c r="F4473" i="3"/>
  <c r="F4472" i="3"/>
  <c r="F4471" i="3"/>
  <c r="F4470" i="3"/>
  <c r="F4469" i="3"/>
  <c r="F4468" i="3"/>
  <c r="F4467" i="3"/>
  <c r="F4466" i="3"/>
  <c r="F4465" i="3"/>
  <c r="F4464" i="3"/>
  <c r="F4463" i="3"/>
  <c r="F4462" i="3"/>
  <c r="F4461" i="3"/>
  <c r="F4460" i="3"/>
  <c r="F4459" i="3"/>
  <c r="F4458" i="3"/>
  <c r="F4457" i="3"/>
  <c r="F4456" i="3"/>
  <c r="F4455" i="3"/>
  <c r="F4454" i="3"/>
  <c r="F4453" i="3"/>
  <c r="F4452" i="3"/>
  <c r="F4451" i="3"/>
  <c r="F4450" i="3"/>
  <c r="F4449" i="3"/>
  <c r="F4448" i="3"/>
  <c r="F4447" i="3"/>
  <c r="F4446" i="3"/>
  <c r="F4445" i="3"/>
  <c r="F4444" i="3"/>
  <c r="F4443" i="3"/>
  <c r="F4442" i="3"/>
  <c r="F4441" i="3"/>
  <c r="F4440" i="3"/>
  <c r="F4439" i="3"/>
  <c r="F4438" i="3"/>
  <c r="F4437" i="3"/>
  <c r="F4436" i="3"/>
  <c r="F4435" i="3"/>
  <c r="F4434" i="3"/>
  <c r="F4433" i="3"/>
  <c r="F4432" i="3"/>
  <c r="F4431" i="3"/>
  <c r="F4430" i="3"/>
  <c r="F4429" i="3"/>
  <c r="F4428" i="3"/>
  <c r="F4427" i="3"/>
  <c r="F4426" i="3"/>
  <c r="F4425" i="3"/>
  <c r="F4424" i="3"/>
  <c r="F4423" i="3"/>
  <c r="F4422" i="3"/>
  <c r="F4421" i="3"/>
  <c r="F4420" i="3"/>
  <c r="F4419" i="3"/>
  <c r="F4418" i="3"/>
  <c r="F4417" i="3"/>
  <c r="F4416" i="3"/>
  <c r="F4415" i="3"/>
  <c r="F4414" i="3"/>
  <c r="F4413" i="3"/>
  <c r="F4412" i="3"/>
  <c r="F4411" i="3"/>
  <c r="F4410" i="3"/>
  <c r="F4409" i="3"/>
  <c r="F4408" i="3"/>
  <c r="F4407" i="3"/>
  <c r="F4406" i="3"/>
  <c r="F4405" i="3"/>
  <c r="F4404" i="3"/>
  <c r="F4403" i="3"/>
  <c r="F4402" i="3"/>
  <c r="F4401" i="3"/>
  <c r="F4400" i="3"/>
  <c r="F4399" i="3"/>
  <c r="F4398" i="3"/>
  <c r="F4397" i="3"/>
  <c r="F4396" i="3"/>
  <c r="F4395" i="3"/>
  <c r="F4394" i="3"/>
  <c r="F4393" i="3"/>
  <c r="F4392" i="3"/>
  <c r="F4391" i="3"/>
  <c r="F4390" i="3"/>
  <c r="F4389" i="3"/>
  <c r="F4388" i="3"/>
  <c r="F4387" i="3"/>
  <c r="F4386" i="3"/>
  <c r="F4385" i="3"/>
  <c r="F4384" i="3"/>
  <c r="F4383" i="3"/>
  <c r="F4382" i="3"/>
  <c r="F4381" i="3"/>
  <c r="F4380" i="3"/>
  <c r="F4379" i="3"/>
  <c r="F4378" i="3"/>
  <c r="F4377" i="3"/>
  <c r="F4376" i="3"/>
  <c r="F4375" i="3"/>
  <c r="F4374" i="3"/>
  <c r="F4373" i="3"/>
  <c r="F4372" i="3"/>
  <c r="F4371" i="3"/>
  <c r="F4370" i="3"/>
  <c r="F4369" i="3"/>
  <c r="F4368" i="3"/>
  <c r="F4367" i="3"/>
  <c r="F4366" i="3"/>
  <c r="F4365" i="3"/>
  <c r="F4364" i="3"/>
  <c r="F4363" i="3"/>
  <c r="F4362" i="3"/>
  <c r="F4361" i="3"/>
  <c r="F4360" i="3"/>
  <c r="F4359" i="3"/>
  <c r="F4358" i="3"/>
  <c r="F4357" i="3"/>
  <c r="F4356" i="3"/>
  <c r="F4355" i="3"/>
  <c r="F4354" i="3"/>
  <c r="F4353" i="3"/>
  <c r="F4352" i="3"/>
  <c r="F4351" i="3"/>
  <c r="F4350" i="3"/>
  <c r="F4349" i="3"/>
  <c r="F4348" i="3"/>
  <c r="F4347" i="3"/>
  <c r="F4346" i="3"/>
  <c r="F4345" i="3"/>
  <c r="F4344" i="3"/>
  <c r="F4343" i="3"/>
  <c r="F4342" i="3"/>
  <c r="F4341" i="3"/>
  <c r="F4340" i="3"/>
  <c r="F4339" i="3"/>
  <c r="F4338" i="3"/>
  <c r="F4337" i="3"/>
  <c r="F4336" i="3"/>
  <c r="F4335" i="3"/>
  <c r="F4334" i="3"/>
  <c r="F4333" i="3"/>
  <c r="F4332" i="3"/>
  <c r="F4331" i="3"/>
  <c r="F4330" i="3"/>
  <c r="F4329" i="3"/>
  <c r="F4328" i="3"/>
  <c r="F4327" i="3"/>
  <c r="F4326" i="3"/>
  <c r="F4325" i="3"/>
  <c r="F4324" i="3"/>
  <c r="F4323" i="3"/>
  <c r="F4322" i="3"/>
  <c r="F4321" i="3"/>
  <c r="F4320" i="3"/>
  <c r="F4319" i="3"/>
  <c r="F4318" i="3"/>
  <c r="F4317" i="3"/>
  <c r="F4316" i="3"/>
  <c r="F4315" i="3"/>
  <c r="F4314" i="3"/>
  <c r="F4313" i="3"/>
  <c r="F4312" i="3"/>
  <c r="F4311" i="3"/>
  <c r="F4310" i="3"/>
  <c r="F4309" i="3"/>
  <c r="F4308" i="3"/>
  <c r="F4307" i="3"/>
  <c r="F4306" i="3"/>
  <c r="F4305" i="3"/>
  <c r="F4304" i="3"/>
  <c r="F4303" i="3"/>
  <c r="F4302" i="3"/>
  <c r="F4301" i="3"/>
  <c r="F4300" i="3"/>
  <c r="F4299" i="3"/>
  <c r="F4298" i="3"/>
  <c r="F4297" i="3"/>
  <c r="F4296" i="3"/>
  <c r="F4295" i="3"/>
  <c r="F4294" i="3"/>
  <c r="F4293" i="3"/>
  <c r="F4292" i="3"/>
  <c r="F4291" i="3"/>
  <c r="F4290" i="3"/>
  <c r="F4289" i="3"/>
  <c r="F4288" i="3"/>
  <c r="F4287" i="3"/>
  <c r="F4286" i="3"/>
  <c r="F4285" i="3"/>
  <c r="F4284" i="3"/>
  <c r="F4283" i="3"/>
  <c r="F4282" i="3"/>
  <c r="F4281" i="3"/>
  <c r="F4280" i="3"/>
  <c r="F4279" i="3"/>
  <c r="F4278" i="3"/>
  <c r="F4277" i="3"/>
  <c r="F4276" i="3"/>
  <c r="F4275" i="3"/>
  <c r="F4274" i="3"/>
  <c r="F4273" i="3"/>
  <c r="F4272" i="3"/>
  <c r="F4271" i="3"/>
  <c r="F4270" i="3"/>
  <c r="F4269" i="3"/>
  <c r="F4268" i="3"/>
  <c r="F4267" i="3"/>
  <c r="F4266" i="3"/>
  <c r="F4265" i="3"/>
  <c r="F4264" i="3"/>
  <c r="F4263" i="3"/>
  <c r="F4262" i="3"/>
  <c r="F4261" i="3"/>
  <c r="F4260" i="3"/>
  <c r="F4259" i="3"/>
  <c r="F4258" i="3"/>
  <c r="F4257" i="3"/>
  <c r="F4256" i="3"/>
  <c r="F4255" i="3"/>
  <c r="F4254" i="3"/>
  <c r="F4253" i="3"/>
  <c r="F4252" i="3"/>
  <c r="F4251" i="3"/>
  <c r="F4250" i="3"/>
  <c r="F4249" i="3"/>
  <c r="F4248" i="3"/>
  <c r="F4247" i="3"/>
  <c r="F4246" i="3"/>
  <c r="F4245" i="3"/>
  <c r="F4244" i="3"/>
  <c r="F4243" i="3"/>
  <c r="F4242" i="3"/>
  <c r="F4241" i="3"/>
  <c r="F4240" i="3"/>
  <c r="F4239" i="3"/>
  <c r="F4238" i="3"/>
  <c r="F4237" i="3"/>
  <c r="F4236" i="3"/>
  <c r="F4235" i="3"/>
  <c r="F4234" i="3"/>
  <c r="F4233" i="3"/>
  <c r="F4232" i="3"/>
  <c r="F4231" i="3"/>
  <c r="F4230" i="3"/>
  <c r="F4229" i="3"/>
  <c r="F4228" i="3"/>
  <c r="F4227" i="3"/>
  <c r="F4226" i="3"/>
  <c r="F4225" i="3"/>
  <c r="F4224" i="3"/>
  <c r="F4223" i="3"/>
  <c r="F4222" i="3"/>
  <c r="F4221" i="3"/>
  <c r="F4220" i="3"/>
  <c r="F4219" i="3"/>
  <c r="F4218" i="3"/>
  <c r="F4217" i="3"/>
  <c r="F4216" i="3"/>
  <c r="F4215" i="3"/>
  <c r="F4214" i="3"/>
  <c r="F4213" i="3"/>
  <c r="F4212" i="3"/>
  <c r="F4211" i="3"/>
  <c r="F4210" i="3"/>
  <c r="F4209" i="3"/>
  <c r="F4208" i="3"/>
  <c r="F4207" i="3"/>
  <c r="F4206" i="3"/>
  <c r="F4205" i="3"/>
  <c r="F4204" i="3"/>
  <c r="F4203" i="3"/>
  <c r="F4202" i="3"/>
  <c r="F4201" i="3"/>
  <c r="F4200" i="3"/>
  <c r="F4199" i="3"/>
  <c r="F4198" i="3"/>
  <c r="F4197" i="3"/>
  <c r="F4196" i="3"/>
  <c r="F4195" i="3"/>
  <c r="F4194" i="3"/>
  <c r="F4193" i="3"/>
  <c r="F4192" i="3"/>
  <c r="F4191" i="3"/>
  <c r="F4190" i="3"/>
  <c r="F4189" i="3"/>
  <c r="F4188" i="3"/>
  <c r="F4187" i="3"/>
  <c r="F4186" i="3"/>
  <c r="F4185" i="3"/>
  <c r="F4184" i="3"/>
  <c r="F4183" i="3"/>
  <c r="F4182" i="3"/>
  <c r="F4181" i="3"/>
  <c r="F4180" i="3"/>
  <c r="F4179" i="3"/>
  <c r="F4178" i="3"/>
  <c r="F4177" i="3"/>
  <c r="F4176" i="3"/>
  <c r="F4175" i="3"/>
  <c r="F4174" i="3"/>
  <c r="F4173" i="3"/>
  <c r="F4172" i="3"/>
  <c r="F4171" i="3"/>
  <c r="F4170" i="3"/>
  <c r="F4169" i="3"/>
  <c r="F4168" i="3"/>
  <c r="F4167" i="3"/>
  <c r="F4166" i="3"/>
  <c r="F4165" i="3"/>
  <c r="F4164" i="3"/>
  <c r="F4163" i="3"/>
  <c r="F4162" i="3"/>
  <c r="F4161" i="3"/>
  <c r="F4160" i="3"/>
  <c r="F4159" i="3"/>
  <c r="F4158" i="3"/>
  <c r="F4157" i="3"/>
  <c r="F4156" i="3"/>
  <c r="F4155" i="3"/>
  <c r="F4154" i="3"/>
  <c r="F4153" i="3"/>
  <c r="F4152" i="3"/>
  <c r="F4151" i="3"/>
  <c r="F4150" i="3"/>
  <c r="F4149" i="3"/>
  <c r="F4148" i="3"/>
  <c r="F4147" i="3"/>
  <c r="F4146" i="3"/>
  <c r="F4145" i="3"/>
  <c r="F4144" i="3"/>
  <c r="F4143" i="3"/>
  <c r="F4142" i="3"/>
  <c r="F4141" i="3"/>
  <c r="F4140" i="3"/>
  <c r="F4139" i="3"/>
  <c r="F4138" i="3"/>
  <c r="F4137" i="3"/>
  <c r="F4136" i="3"/>
  <c r="F4135" i="3"/>
  <c r="F4134" i="3"/>
  <c r="F4133" i="3"/>
  <c r="F4132" i="3"/>
  <c r="F4131" i="3"/>
  <c r="F4130" i="3"/>
  <c r="F4129" i="3"/>
  <c r="F4128" i="3"/>
  <c r="F4127" i="3"/>
  <c r="F4126" i="3"/>
  <c r="F4125" i="3"/>
  <c r="F4124" i="3"/>
  <c r="F4123" i="3"/>
  <c r="F4122" i="3"/>
  <c r="F4121" i="3"/>
  <c r="F4120" i="3"/>
  <c r="F4119" i="3"/>
  <c r="F4118" i="3"/>
  <c r="F4117" i="3"/>
  <c r="F4116" i="3"/>
  <c r="F4115" i="3"/>
  <c r="F4114" i="3"/>
  <c r="F4113" i="3"/>
  <c r="F4112" i="3"/>
  <c r="F4111" i="3"/>
  <c r="F4110" i="3"/>
  <c r="F4109" i="3"/>
  <c r="F4108" i="3"/>
  <c r="F4107" i="3"/>
  <c r="F4106" i="3"/>
  <c r="F4105" i="3"/>
  <c r="F4104" i="3"/>
  <c r="F4103" i="3"/>
  <c r="F4102" i="3"/>
  <c r="F4101" i="3"/>
  <c r="F4100" i="3"/>
  <c r="F4099" i="3"/>
  <c r="F4098" i="3"/>
  <c r="F4097" i="3"/>
  <c r="F4096" i="3"/>
  <c r="F4095" i="3"/>
  <c r="F4094" i="3"/>
  <c r="F4093" i="3"/>
  <c r="F4092" i="3"/>
  <c r="F4091" i="3"/>
  <c r="F4090" i="3"/>
  <c r="F4089" i="3"/>
  <c r="F4088" i="3"/>
  <c r="F4087" i="3"/>
  <c r="F4086" i="3"/>
  <c r="F4085" i="3"/>
  <c r="F4084" i="3"/>
  <c r="F4083" i="3"/>
  <c r="F4082" i="3"/>
  <c r="F4081" i="3"/>
  <c r="F4080" i="3"/>
  <c r="F4079" i="3"/>
  <c r="F4078" i="3"/>
  <c r="F4077" i="3"/>
  <c r="F4076" i="3"/>
  <c r="F4075" i="3"/>
  <c r="F4074" i="3"/>
  <c r="F4073" i="3"/>
  <c r="F4072" i="3"/>
  <c r="F4071" i="3"/>
  <c r="F4070" i="3"/>
  <c r="F4069" i="3"/>
  <c r="F4068" i="3"/>
  <c r="F4067" i="3"/>
  <c r="F4066" i="3"/>
  <c r="F4065" i="3"/>
  <c r="F4064" i="3"/>
  <c r="F4063" i="3"/>
  <c r="F4062" i="3"/>
  <c r="F4061" i="3"/>
  <c r="F4060" i="3"/>
  <c r="F4059" i="3"/>
  <c r="F4058" i="3"/>
  <c r="F4057" i="3"/>
  <c r="F4056" i="3"/>
  <c r="F4055" i="3"/>
  <c r="F4054" i="3"/>
  <c r="F4053" i="3"/>
  <c r="F4052" i="3"/>
  <c r="F4051" i="3"/>
  <c r="F4050" i="3"/>
  <c r="F4049" i="3"/>
  <c r="F4048" i="3"/>
  <c r="F4047" i="3"/>
  <c r="F4046" i="3"/>
  <c r="F4045" i="3"/>
  <c r="F4044" i="3"/>
  <c r="F4043" i="3"/>
  <c r="F4042" i="3"/>
  <c r="F4041" i="3"/>
  <c r="F4040" i="3"/>
  <c r="F4039" i="3"/>
  <c r="F4038" i="3"/>
  <c r="F4037" i="3"/>
  <c r="F4036" i="3"/>
  <c r="F4035" i="3"/>
  <c r="F4034" i="3"/>
  <c r="F4033" i="3"/>
  <c r="F4032" i="3"/>
  <c r="F4031" i="3"/>
  <c r="F4030" i="3"/>
  <c r="F4029" i="3"/>
  <c r="F4028" i="3"/>
  <c r="F4027" i="3"/>
  <c r="F4026" i="3"/>
  <c r="F4025" i="3"/>
  <c r="F4024" i="3"/>
  <c r="F4023" i="3"/>
  <c r="F4022" i="3"/>
  <c r="F4021" i="3"/>
  <c r="F4020" i="3"/>
  <c r="F4019" i="3"/>
  <c r="F4018" i="3"/>
  <c r="F4017" i="3"/>
  <c r="F4016" i="3"/>
  <c r="F4015" i="3"/>
  <c r="F4014" i="3"/>
  <c r="F4013" i="3"/>
  <c r="F4012" i="3"/>
  <c r="F4011" i="3"/>
  <c r="F4010" i="3"/>
  <c r="F4009" i="3"/>
  <c r="F4008" i="3"/>
  <c r="F4007" i="3"/>
  <c r="F4006" i="3"/>
  <c r="F4005" i="3"/>
  <c r="F4004" i="3"/>
  <c r="F4003" i="3"/>
  <c r="F4002" i="3"/>
  <c r="F4001" i="3"/>
  <c r="F4000" i="3"/>
  <c r="F3999" i="3"/>
  <c r="F3998" i="3"/>
  <c r="F3997" i="3"/>
  <c r="F3996" i="3"/>
  <c r="F3995" i="3"/>
  <c r="F3994" i="3"/>
  <c r="F3993" i="3"/>
  <c r="F3992" i="3"/>
  <c r="F3991" i="3"/>
  <c r="F3990" i="3"/>
  <c r="F3989" i="3"/>
  <c r="F3988" i="3"/>
  <c r="F3987" i="3"/>
  <c r="F3986" i="3"/>
  <c r="F3985" i="3"/>
  <c r="F3984" i="3"/>
  <c r="F3983" i="3"/>
  <c r="F3982" i="3"/>
  <c r="F3981" i="3"/>
  <c r="F3980" i="3"/>
  <c r="F3979" i="3"/>
  <c r="F3978" i="3"/>
  <c r="F3977" i="3"/>
  <c r="F3976" i="3"/>
  <c r="F3975" i="3"/>
  <c r="F3974" i="3"/>
  <c r="F3973" i="3"/>
  <c r="F3972" i="3"/>
  <c r="F3971" i="3"/>
  <c r="F3970" i="3"/>
  <c r="F3969" i="3"/>
  <c r="F3968" i="3"/>
  <c r="F3967" i="3"/>
  <c r="F3966" i="3"/>
  <c r="F3965" i="3"/>
  <c r="F3964" i="3"/>
  <c r="F3963" i="3"/>
  <c r="F3962" i="3"/>
  <c r="F3961" i="3"/>
  <c r="F3960" i="3"/>
  <c r="F3959" i="3"/>
  <c r="F3958" i="3"/>
  <c r="F3957" i="3"/>
  <c r="F3956" i="3"/>
  <c r="F3955" i="3"/>
  <c r="F3954" i="3"/>
  <c r="F3953" i="3"/>
  <c r="F3952" i="3"/>
  <c r="F3951" i="3"/>
  <c r="F3950" i="3"/>
  <c r="F3949" i="3"/>
  <c r="F3948" i="3"/>
  <c r="F3947" i="3"/>
  <c r="F3946" i="3"/>
  <c r="F3945" i="3"/>
  <c r="F3944" i="3"/>
  <c r="F3943" i="3"/>
  <c r="F3942" i="3"/>
  <c r="F3941" i="3"/>
  <c r="F3940" i="3"/>
  <c r="F3939" i="3"/>
  <c r="F3938" i="3"/>
  <c r="F3937" i="3"/>
  <c r="F3936" i="3"/>
  <c r="F3935" i="3"/>
  <c r="F3934" i="3"/>
  <c r="F3933" i="3"/>
  <c r="F3932" i="3"/>
  <c r="F3931" i="3"/>
  <c r="F3930" i="3"/>
  <c r="F3929" i="3"/>
  <c r="F3928" i="3"/>
  <c r="F3927" i="3"/>
  <c r="F3926" i="3"/>
  <c r="F3925" i="3"/>
  <c r="F3924" i="3"/>
  <c r="F3923" i="3"/>
  <c r="F3922" i="3"/>
  <c r="F3921" i="3"/>
  <c r="F3920" i="3"/>
  <c r="F3919" i="3"/>
  <c r="F3918" i="3"/>
  <c r="F3917" i="3"/>
  <c r="F3916" i="3"/>
  <c r="F3915" i="3"/>
  <c r="F3914" i="3"/>
  <c r="F3913" i="3"/>
  <c r="F3912" i="3"/>
  <c r="F3911" i="3"/>
  <c r="F3910" i="3"/>
  <c r="F3909" i="3"/>
  <c r="F3908" i="3"/>
  <c r="F3907" i="3"/>
  <c r="F3906" i="3"/>
  <c r="F3905" i="3"/>
  <c r="F3904" i="3"/>
  <c r="F3903" i="3"/>
  <c r="F3902" i="3"/>
  <c r="F3901" i="3"/>
  <c r="F3900" i="3"/>
  <c r="F3899" i="3"/>
  <c r="F3898" i="3"/>
  <c r="F3897" i="3"/>
  <c r="F3896" i="3"/>
  <c r="F3895" i="3"/>
  <c r="F3894" i="3"/>
  <c r="F3893" i="3"/>
  <c r="F3892" i="3"/>
  <c r="F3891" i="3"/>
  <c r="F3890" i="3"/>
  <c r="F3889" i="3"/>
  <c r="F3888" i="3"/>
  <c r="F3887" i="3"/>
  <c r="F3886" i="3"/>
  <c r="F3885" i="3"/>
  <c r="F3884" i="3"/>
  <c r="F3883" i="3"/>
  <c r="F3882" i="3"/>
  <c r="F3881" i="3"/>
  <c r="F3880" i="3"/>
  <c r="F3879" i="3"/>
  <c r="F3878" i="3"/>
  <c r="F3877" i="3"/>
  <c r="F3876" i="3"/>
  <c r="F3875" i="3"/>
  <c r="F3874" i="3"/>
  <c r="F3873" i="3"/>
  <c r="F3872" i="3"/>
  <c r="F3871" i="3"/>
  <c r="F3870" i="3"/>
  <c r="F3869" i="3"/>
  <c r="F3868" i="3"/>
  <c r="F3867" i="3"/>
  <c r="F3866" i="3"/>
  <c r="F3865" i="3"/>
  <c r="F3864" i="3"/>
  <c r="F3863" i="3"/>
  <c r="F3862" i="3"/>
  <c r="F3861" i="3"/>
  <c r="F3860" i="3"/>
  <c r="F3859" i="3"/>
  <c r="F3858" i="3"/>
  <c r="F3857" i="3"/>
  <c r="F3856" i="3"/>
  <c r="F3855" i="3"/>
  <c r="F3854" i="3"/>
  <c r="F3853" i="3"/>
  <c r="F3852" i="3"/>
  <c r="F3851" i="3"/>
  <c r="F3850" i="3"/>
  <c r="F3849" i="3"/>
  <c r="F3848" i="3"/>
  <c r="F3847" i="3"/>
  <c r="F3846" i="3"/>
  <c r="F3845" i="3"/>
  <c r="F3844" i="3"/>
  <c r="F3843" i="3"/>
  <c r="F3842" i="3"/>
  <c r="F3841" i="3"/>
  <c r="F3840" i="3"/>
  <c r="F3839" i="3"/>
  <c r="F3838" i="3"/>
  <c r="F3837" i="3"/>
  <c r="F3836" i="3"/>
  <c r="F3835" i="3"/>
  <c r="F3834" i="3"/>
  <c r="F3833" i="3"/>
  <c r="F3832" i="3"/>
  <c r="F3831" i="3"/>
  <c r="F3830" i="3"/>
  <c r="F3829" i="3"/>
  <c r="F3828" i="3"/>
  <c r="F3827" i="3"/>
  <c r="F3826" i="3"/>
  <c r="F3825" i="3"/>
  <c r="F3824" i="3"/>
  <c r="F3823" i="3"/>
  <c r="F3822" i="3"/>
  <c r="F3821" i="3"/>
  <c r="F3820" i="3"/>
  <c r="F3819" i="3"/>
  <c r="F3818" i="3"/>
  <c r="F3817" i="3"/>
  <c r="F3816" i="3"/>
  <c r="F3815" i="3"/>
  <c r="F3814" i="3"/>
  <c r="F3813" i="3"/>
  <c r="F3812" i="3"/>
  <c r="F3811" i="3"/>
  <c r="F3810" i="3"/>
  <c r="F3809" i="3"/>
  <c r="F3808" i="3"/>
  <c r="F3807" i="3"/>
  <c r="F3806" i="3"/>
  <c r="F3805" i="3"/>
  <c r="F3804" i="3"/>
  <c r="F3803" i="3"/>
  <c r="F3802" i="3"/>
  <c r="F3801" i="3"/>
  <c r="F3800" i="3"/>
  <c r="F3799" i="3"/>
  <c r="F3798" i="3"/>
  <c r="F3797" i="3"/>
  <c r="F3796" i="3"/>
  <c r="F3795" i="3"/>
  <c r="F3794" i="3"/>
  <c r="F3793" i="3"/>
  <c r="F3792" i="3"/>
  <c r="F3791" i="3"/>
  <c r="F3790" i="3"/>
  <c r="F3789" i="3"/>
  <c r="F3788" i="3"/>
  <c r="F3787" i="3"/>
  <c r="F3786" i="3"/>
  <c r="F3785" i="3"/>
  <c r="F3784" i="3"/>
  <c r="F3783" i="3"/>
  <c r="F3782" i="3"/>
  <c r="F3781" i="3"/>
  <c r="F3780" i="3"/>
  <c r="F3779" i="3"/>
  <c r="F3778" i="3"/>
  <c r="F3777" i="3"/>
  <c r="F3776" i="3"/>
  <c r="F3775" i="3"/>
  <c r="F3774" i="3"/>
  <c r="F3773" i="3"/>
  <c r="F3772" i="3"/>
  <c r="F3771" i="3"/>
  <c r="F3770" i="3"/>
  <c r="F3769" i="3"/>
  <c r="F3768" i="3"/>
  <c r="F3767" i="3"/>
  <c r="F3766" i="3"/>
  <c r="F3765" i="3"/>
  <c r="F3764" i="3"/>
  <c r="F3763" i="3"/>
  <c r="F3762" i="3"/>
  <c r="F3761" i="3"/>
  <c r="F3760" i="3"/>
  <c r="F3759" i="3"/>
  <c r="F3758" i="3"/>
  <c r="F3757" i="3"/>
  <c r="F3756" i="3"/>
  <c r="F3755" i="3"/>
  <c r="F3754" i="3"/>
  <c r="F3753" i="3"/>
  <c r="F3752" i="3"/>
  <c r="F3751" i="3"/>
  <c r="F3750" i="3"/>
  <c r="F3749" i="3"/>
  <c r="F3748" i="3"/>
  <c r="F3747" i="3"/>
  <c r="F3746" i="3"/>
  <c r="F3745" i="3"/>
  <c r="F3744" i="3"/>
  <c r="F3743" i="3"/>
  <c r="F3742" i="3"/>
  <c r="F3741" i="3"/>
  <c r="F3740" i="3"/>
  <c r="F3739" i="3"/>
  <c r="F3738" i="3"/>
  <c r="F3737" i="3"/>
  <c r="F3736" i="3"/>
  <c r="F3735" i="3"/>
  <c r="F3734" i="3"/>
  <c r="F3733" i="3"/>
  <c r="F3732" i="3"/>
  <c r="F3731" i="3"/>
  <c r="F3730" i="3"/>
  <c r="F3729" i="3"/>
  <c r="F3728" i="3"/>
  <c r="F3727" i="3"/>
  <c r="F3726" i="3"/>
  <c r="F3725" i="3"/>
  <c r="F3724" i="3"/>
  <c r="F3723" i="3"/>
  <c r="F3722" i="3"/>
  <c r="F3721" i="3"/>
  <c r="F3720" i="3"/>
  <c r="F3719" i="3"/>
  <c r="F3718" i="3"/>
  <c r="F3717" i="3"/>
  <c r="F3716" i="3"/>
  <c r="F3715" i="3"/>
  <c r="F3714" i="3"/>
  <c r="F3713" i="3"/>
  <c r="F3712" i="3"/>
  <c r="F3711" i="3"/>
  <c r="F3710" i="3"/>
  <c r="F3709" i="3"/>
  <c r="F3708" i="3"/>
  <c r="F3707" i="3"/>
  <c r="F3706" i="3"/>
  <c r="F3705" i="3"/>
  <c r="F3704" i="3"/>
  <c r="F3703" i="3"/>
  <c r="F3702" i="3"/>
  <c r="F3701" i="3"/>
  <c r="F3700" i="3"/>
  <c r="F3699" i="3"/>
  <c r="F3698" i="3"/>
  <c r="F3697" i="3"/>
  <c r="F3696" i="3"/>
  <c r="F3695" i="3"/>
  <c r="F3694" i="3"/>
  <c r="F3693" i="3"/>
  <c r="F3692" i="3"/>
  <c r="F3691" i="3"/>
  <c r="F3690" i="3"/>
  <c r="F3689" i="3"/>
  <c r="F3688" i="3"/>
  <c r="F3687" i="3"/>
  <c r="F3686" i="3"/>
  <c r="F3685" i="3"/>
  <c r="F3684" i="3"/>
  <c r="F3683" i="3"/>
  <c r="F3682" i="3"/>
  <c r="F3681" i="3"/>
  <c r="F3680" i="3"/>
  <c r="F3679" i="3"/>
  <c r="F3678" i="3"/>
  <c r="F3677" i="3"/>
  <c r="F3676" i="3"/>
  <c r="F3675" i="3"/>
  <c r="F3674" i="3"/>
  <c r="F3673" i="3"/>
  <c r="F3672" i="3"/>
  <c r="F3671" i="3"/>
  <c r="F3670" i="3"/>
  <c r="F3669" i="3"/>
  <c r="F3668" i="3"/>
  <c r="F3667" i="3"/>
  <c r="F3666" i="3"/>
  <c r="F3665" i="3"/>
  <c r="F3664" i="3"/>
  <c r="F3663" i="3"/>
  <c r="F3662" i="3"/>
  <c r="F3661" i="3"/>
  <c r="F3660" i="3"/>
  <c r="F3659" i="3"/>
  <c r="F3658" i="3"/>
  <c r="F3657" i="3"/>
  <c r="F3656" i="3"/>
  <c r="F3655" i="3"/>
  <c r="F3654" i="3"/>
  <c r="F3653" i="3"/>
  <c r="F3652" i="3"/>
  <c r="F3651" i="3"/>
  <c r="F3650" i="3"/>
  <c r="F3649" i="3"/>
  <c r="F3648" i="3"/>
  <c r="F3647" i="3"/>
  <c r="F3646" i="3"/>
  <c r="F3645" i="3"/>
  <c r="F3644" i="3"/>
  <c r="F3643" i="3"/>
  <c r="F3642" i="3"/>
  <c r="F3641" i="3"/>
  <c r="F3640" i="3"/>
  <c r="F3639" i="3"/>
  <c r="F3638" i="3"/>
  <c r="F3637" i="3"/>
  <c r="F3636" i="3"/>
  <c r="F3635" i="3"/>
  <c r="F3634" i="3"/>
  <c r="F3633" i="3"/>
  <c r="F3632" i="3"/>
  <c r="F3631" i="3"/>
  <c r="F3630" i="3"/>
  <c r="F3629" i="3"/>
  <c r="F3628" i="3"/>
  <c r="F3627" i="3"/>
  <c r="F3626" i="3"/>
  <c r="F3625" i="3"/>
  <c r="F3624" i="3"/>
  <c r="F3623" i="3"/>
  <c r="F3622" i="3"/>
  <c r="F3621" i="3"/>
  <c r="F3620" i="3"/>
  <c r="F3619" i="3"/>
  <c r="F3618" i="3"/>
  <c r="F3617" i="3"/>
  <c r="F3616" i="3"/>
  <c r="F3615" i="3"/>
  <c r="F3614" i="3"/>
  <c r="F3613" i="3"/>
  <c r="F3612" i="3"/>
  <c r="F3611" i="3"/>
  <c r="F3610" i="3"/>
  <c r="F3609" i="3"/>
  <c r="F3608" i="3"/>
  <c r="F3607" i="3"/>
  <c r="F3606" i="3"/>
  <c r="F3605" i="3"/>
  <c r="F3604" i="3"/>
  <c r="F3603" i="3"/>
  <c r="F3602" i="3"/>
  <c r="F3601" i="3"/>
  <c r="F3600" i="3"/>
  <c r="F3599" i="3"/>
  <c r="F3598" i="3"/>
  <c r="F3597" i="3"/>
  <c r="F3596" i="3"/>
  <c r="F3595" i="3"/>
  <c r="F3594" i="3"/>
  <c r="F3593" i="3"/>
  <c r="F3592" i="3"/>
  <c r="F3591" i="3"/>
  <c r="F3590" i="3"/>
  <c r="F3589" i="3"/>
  <c r="F3588" i="3"/>
  <c r="F3587" i="3"/>
  <c r="F3586" i="3"/>
  <c r="F3585" i="3"/>
  <c r="F3584" i="3"/>
  <c r="F3583" i="3"/>
  <c r="F3582" i="3"/>
  <c r="F3581" i="3"/>
  <c r="F3580" i="3"/>
  <c r="F3579" i="3"/>
  <c r="F3578" i="3"/>
  <c r="F3577" i="3"/>
  <c r="F3576" i="3"/>
  <c r="F3575" i="3"/>
  <c r="F3574" i="3"/>
  <c r="F3573" i="3"/>
  <c r="F3572" i="3"/>
  <c r="F3571" i="3"/>
  <c r="F3570" i="3"/>
  <c r="F3569" i="3"/>
  <c r="F3568" i="3"/>
  <c r="F3567" i="3"/>
  <c r="F3566" i="3"/>
  <c r="F3565" i="3"/>
  <c r="F3564" i="3"/>
  <c r="F3563" i="3"/>
  <c r="F3562" i="3"/>
  <c r="F3561" i="3"/>
  <c r="F3560" i="3"/>
  <c r="F3559" i="3"/>
  <c r="F3558" i="3"/>
  <c r="F3557" i="3"/>
  <c r="F3556" i="3"/>
  <c r="F3555" i="3"/>
  <c r="F3554" i="3"/>
  <c r="F3553" i="3"/>
  <c r="F3552" i="3"/>
  <c r="F3551" i="3"/>
  <c r="F3550" i="3"/>
  <c r="F3549" i="3"/>
  <c r="F3548" i="3"/>
  <c r="F3547" i="3"/>
  <c r="F3546" i="3"/>
  <c r="F3545" i="3"/>
  <c r="F3544" i="3"/>
  <c r="F3543" i="3"/>
  <c r="F3542" i="3"/>
  <c r="F3541" i="3"/>
  <c r="F3540" i="3"/>
  <c r="F3539" i="3"/>
  <c r="F3538" i="3"/>
  <c r="F3537" i="3"/>
  <c r="F3536" i="3"/>
  <c r="F3535" i="3"/>
  <c r="F3534" i="3"/>
  <c r="F3533" i="3"/>
  <c r="F3532" i="3"/>
  <c r="F3531" i="3"/>
  <c r="F3530" i="3"/>
  <c r="F3529" i="3"/>
  <c r="F3528" i="3"/>
  <c r="F3527" i="3"/>
  <c r="F3526" i="3"/>
  <c r="F3525" i="3"/>
  <c r="F3524" i="3"/>
  <c r="F3523" i="3"/>
  <c r="F3522" i="3"/>
  <c r="F3521" i="3"/>
  <c r="F3520" i="3"/>
  <c r="F3519" i="3"/>
  <c r="F3518" i="3"/>
  <c r="F3517" i="3"/>
  <c r="F3516" i="3"/>
  <c r="F3515" i="3"/>
  <c r="F3514" i="3"/>
  <c r="F3513" i="3"/>
  <c r="F3512" i="3"/>
  <c r="F3511" i="3"/>
  <c r="F3510" i="3"/>
  <c r="F3509" i="3"/>
  <c r="F3508" i="3"/>
  <c r="F3507" i="3"/>
  <c r="F3506" i="3"/>
  <c r="F3505" i="3"/>
  <c r="F3504" i="3"/>
  <c r="F3503" i="3"/>
  <c r="F3502" i="3"/>
  <c r="F3501" i="3"/>
  <c r="F3500" i="3"/>
  <c r="F3499" i="3"/>
  <c r="F3498" i="3"/>
  <c r="F3497" i="3"/>
  <c r="F3496" i="3"/>
  <c r="F3495" i="3"/>
  <c r="F3494" i="3"/>
  <c r="F3493" i="3"/>
  <c r="F3492" i="3"/>
  <c r="F3491" i="3"/>
  <c r="F3490" i="3"/>
  <c r="F3489" i="3"/>
  <c r="F3488" i="3"/>
  <c r="F3487" i="3"/>
  <c r="F3486" i="3"/>
  <c r="F3485" i="3"/>
  <c r="F3484" i="3"/>
  <c r="F3483" i="3"/>
  <c r="F3482" i="3"/>
  <c r="F3481" i="3"/>
  <c r="F3480" i="3"/>
  <c r="F3479" i="3"/>
  <c r="F3478" i="3"/>
  <c r="F3477" i="3"/>
  <c r="F3476" i="3"/>
  <c r="F3475" i="3"/>
  <c r="F3474" i="3"/>
  <c r="F3473" i="3"/>
  <c r="F3472" i="3"/>
  <c r="F3471" i="3"/>
  <c r="F3470" i="3"/>
  <c r="F3469" i="3"/>
  <c r="F3468" i="3"/>
  <c r="F3467" i="3"/>
  <c r="F3466" i="3"/>
  <c r="F3465" i="3"/>
  <c r="F3464" i="3"/>
  <c r="F3463" i="3"/>
  <c r="F3462" i="3"/>
  <c r="F3461" i="3"/>
  <c r="F3460" i="3"/>
  <c r="F3459" i="3"/>
  <c r="F3458" i="3"/>
  <c r="F3457" i="3"/>
  <c r="F3456" i="3"/>
  <c r="F3455" i="3"/>
  <c r="F3454" i="3"/>
  <c r="F3453" i="3"/>
  <c r="F3452" i="3"/>
  <c r="F3451" i="3"/>
  <c r="F3450" i="3"/>
  <c r="F3449" i="3"/>
  <c r="F3448" i="3"/>
  <c r="F3447" i="3"/>
  <c r="F3446" i="3"/>
  <c r="F3445" i="3"/>
  <c r="F3444" i="3"/>
  <c r="F3443" i="3"/>
  <c r="F3442" i="3"/>
  <c r="F3441" i="3"/>
  <c r="F3440" i="3"/>
  <c r="F3439" i="3"/>
  <c r="F3438" i="3"/>
  <c r="F3437" i="3"/>
  <c r="F3436" i="3"/>
  <c r="F3435" i="3"/>
  <c r="F3434" i="3"/>
  <c r="F3433" i="3"/>
  <c r="F3432" i="3"/>
  <c r="F3431" i="3"/>
  <c r="F3430" i="3"/>
  <c r="F3429" i="3"/>
  <c r="F3428" i="3"/>
  <c r="F3427" i="3"/>
  <c r="F3426" i="3"/>
  <c r="F3425" i="3"/>
  <c r="F3424" i="3"/>
  <c r="F3423" i="3"/>
  <c r="F3422" i="3"/>
  <c r="F3421" i="3"/>
  <c r="F3420" i="3"/>
  <c r="F3419" i="3"/>
  <c r="F3418" i="3"/>
  <c r="F3417" i="3"/>
  <c r="F3416" i="3"/>
  <c r="F3415" i="3"/>
  <c r="F3414" i="3"/>
  <c r="F3413" i="3"/>
  <c r="F3412" i="3"/>
  <c r="F3411" i="3"/>
  <c r="F3410" i="3"/>
  <c r="F3409" i="3"/>
  <c r="F3408" i="3"/>
  <c r="F3407" i="3"/>
  <c r="F3406" i="3"/>
  <c r="F3405" i="3"/>
  <c r="F3404" i="3"/>
  <c r="F3403" i="3"/>
  <c r="F3402" i="3"/>
  <c r="F3401" i="3"/>
  <c r="F3400" i="3"/>
  <c r="F3399" i="3"/>
  <c r="F3398" i="3"/>
  <c r="F3397" i="3"/>
  <c r="F3396" i="3"/>
  <c r="F3395" i="3"/>
  <c r="F3394" i="3"/>
  <c r="F3393" i="3"/>
  <c r="F3392" i="3"/>
  <c r="F3391" i="3"/>
  <c r="F3390" i="3"/>
  <c r="F3389" i="3"/>
  <c r="F3388" i="3"/>
  <c r="F3387" i="3"/>
  <c r="F3386" i="3"/>
  <c r="F3385" i="3"/>
  <c r="F3384" i="3"/>
  <c r="F3383" i="3"/>
  <c r="F3382" i="3"/>
  <c r="F3381" i="3"/>
  <c r="F3380" i="3"/>
  <c r="F3379" i="3"/>
  <c r="F3378" i="3"/>
  <c r="F3377" i="3"/>
  <c r="F3376" i="3"/>
  <c r="F3375" i="3"/>
  <c r="F3374" i="3"/>
  <c r="F3373" i="3"/>
  <c r="F3372" i="3"/>
  <c r="F3371" i="3"/>
  <c r="F3370" i="3"/>
  <c r="F3369" i="3"/>
  <c r="F3368" i="3"/>
  <c r="F3367" i="3"/>
  <c r="F3366" i="3"/>
  <c r="F3365" i="3"/>
  <c r="F3364" i="3"/>
  <c r="F3363" i="3"/>
  <c r="F3362" i="3"/>
  <c r="F3361" i="3"/>
  <c r="F3360" i="3"/>
  <c r="F3359" i="3"/>
  <c r="F3358" i="3"/>
  <c r="F3357" i="3"/>
  <c r="F3356" i="3"/>
  <c r="F3355" i="3"/>
  <c r="F3354" i="3"/>
  <c r="F3353" i="3"/>
  <c r="F3352" i="3"/>
  <c r="F3351" i="3"/>
  <c r="F3350" i="3"/>
  <c r="F3349" i="3"/>
  <c r="F3348" i="3"/>
  <c r="F3347" i="3"/>
  <c r="F3346" i="3"/>
  <c r="F3345" i="3"/>
  <c r="F3344" i="3"/>
  <c r="F3343" i="3"/>
  <c r="F3342" i="3"/>
  <c r="F3341" i="3"/>
  <c r="F3340" i="3"/>
  <c r="F3339" i="3"/>
  <c r="F3338" i="3"/>
  <c r="F3337" i="3"/>
  <c r="F3336" i="3"/>
  <c r="F3335" i="3"/>
  <c r="F3334" i="3"/>
  <c r="F3333" i="3"/>
  <c r="F3332" i="3"/>
  <c r="F3331" i="3"/>
  <c r="F3330" i="3"/>
  <c r="F3329" i="3"/>
  <c r="F3328" i="3"/>
  <c r="F3327" i="3"/>
  <c r="F3326" i="3"/>
  <c r="F3325" i="3"/>
  <c r="F3324" i="3"/>
  <c r="F3323" i="3"/>
  <c r="F3322" i="3"/>
  <c r="F3321" i="3"/>
  <c r="F3320" i="3"/>
  <c r="F3319" i="3"/>
  <c r="F3318" i="3"/>
  <c r="F3317" i="3"/>
  <c r="F3316" i="3"/>
  <c r="F3315" i="3"/>
  <c r="F3314" i="3"/>
  <c r="F3313" i="3"/>
  <c r="F3312" i="3"/>
  <c r="F3311" i="3"/>
  <c r="F3310" i="3"/>
  <c r="F3309" i="3"/>
  <c r="F3308" i="3"/>
  <c r="F3307" i="3"/>
  <c r="F3306" i="3"/>
  <c r="F3305" i="3"/>
  <c r="F3304" i="3"/>
  <c r="F3303" i="3"/>
  <c r="F3302" i="3"/>
  <c r="F3301" i="3"/>
  <c r="F3300" i="3"/>
  <c r="F3299" i="3"/>
  <c r="F3298" i="3"/>
  <c r="F3297" i="3"/>
  <c r="F3296" i="3"/>
  <c r="F3295" i="3"/>
  <c r="F3294" i="3"/>
  <c r="F3293" i="3"/>
  <c r="F3292" i="3"/>
  <c r="F3291" i="3"/>
  <c r="F3290" i="3"/>
  <c r="F3289" i="3"/>
  <c r="F3288" i="3"/>
  <c r="F3287" i="3"/>
  <c r="F3286" i="3"/>
  <c r="F3285" i="3"/>
  <c r="F3284" i="3"/>
  <c r="F3283" i="3"/>
  <c r="F3282" i="3"/>
  <c r="F3281" i="3"/>
  <c r="F3280" i="3"/>
  <c r="F3279" i="3"/>
  <c r="F3278" i="3"/>
  <c r="F3277" i="3"/>
  <c r="F3276" i="3"/>
  <c r="F3275" i="3"/>
  <c r="F3274" i="3"/>
  <c r="F3273" i="3"/>
  <c r="F3272" i="3"/>
  <c r="F3271" i="3"/>
  <c r="F3270" i="3"/>
  <c r="F3269" i="3"/>
  <c r="F3268" i="3"/>
  <c r="F3267" i="3"/>
  <c r="F3266" i="3"/>
  <c r="F3265" i="3"/>
  <c r="F3264" i="3"/>
  <c r="F3263" i="3"/>
  <c r="F3262" i="3"/>
  <c r="F3261" i="3"/>
  <c r="F3260" i="3"/>
  <c r="F3259" i="3"/>
  <c r="F3258" i="3"/>
  <c r="F3257" i="3"/>
  <c r="F3256" i="3"/>
  <c r="F3255" i="3"/>
  <c r="F3254" i="3"/>
  <c r="F3253" i="3"/>
  <c r="F3252" i="3"/>
  <c r="F3251" i="3"/>
  <c r="F3250" i="3"/>
  <c r="F3249" i="3"/>
  <c r="F3248" i="3"/>
  <c r="F3247" i="3"/>
  <c r="F3246" i="3"/>
  <c r="F3245" i="3"/>
  <c r="F3244" i="3"/>
  <c r="F3243" i="3"/>
  <c r="F3242" i="3"/>
  <c r="F3241" i="3"/>
  <c r="F3240" i="3"/>
  <c r="F3239" i="3"/>
  <c r="F3238" i="3"/>
  <c r="F3237" i="3"/>
  <c r="F3236" i="3"/>
  <c r="F3235" i="3"/>
  <c r="F3234" i="3"/>
  <c r="F3233" i="3"/>
  <c r="F3232" i="3"/>
  <c r="F3231" i="3"/>
  <c r="F3230" i="3"/>
  <c r="F3229" i="3"/>
  <c r="F3228" i="3"/>
  <c r="F3227" i="3"/>
  <c r="F3226" i="3"/>
  <c r="F3225" i="3"/>
  <c r="F3224" i="3"/>
  <c r="F3223" i="3"/>
  <c r="F3222" i="3"/>
  <c r="F3221" i="3"/>
  <c r="F3220" i="3"/>
  <c r="F3219" i="3"/>
  <c r="F3218" i="3"/>
  <c r="F3217" i="3"/>
  <c r="F3216" i="3"/>
  <c r="F3215" i="3"/>
  <c r="F3214" i="3"/>
  <c r="F3213" i="3"/>
  <c r="F3212" i="3"/>
  <c r="F3211" i="3"/>
  <c r="F3210" i="3"/>
  <c r="F3209" i="3"/>
  <c r="F3208" i="3"/>
  <c r="F3207" i="3"/>
  <c r="F3206" i="3"/>
  <c r="F3205" i="3"/>
  <c r="F3204" i="3"/>
  <c r="F3203" i="3"/>
  <c r="F3202" i="3"/>
  <c r="F3201" i="3"/>
  <c r="F3200" i="3"/>
  <c r="F3199" i="3"/>
  <c r="F3198" i="3"/>
  <c r="F3197" i="3"/>
  <c r="F3196" i="3"/>
  <c r="F3195" i="3"/>
  <c r="F3194" i="3"/>
  <c r="F3193" i="3"/>
  <c r="F3192" i="3"/>
  <c r="F3191" i="3"/>
  <c r="F3190" i="3"/>
  <c r="F3189" i="3"/>
  <c r="F3188" i="3"/>
  <c r="F3187" i="3"/>
  <c r="F3186" i="3"/>
  <c r="F3185" i="3"/>
  <c r="F3184" i="3"/>
  <c r="F3183" i="3"/>
  <c r="F3182" i="3"/>
  <c r="F3181" i="3"/>
  <c r="F3180" i="3"/>
  <c r="F3179" i="3"/>
  <c r="F3178" i="3"/>
  <c r="F3177" i="3"/>
  <c r="F3176" i="3"/>
  <c r="F3175" i="3"/>
  <c r="F3174" i="3"/>
  <c r="F3173" i="3"/>
  <c r="F3172" i="3"/>
  <c r="F3171" i="3"/>
  <c r="F3170" i="3"/>
  <c r="F3169" i="3"/>
  <c r="F3168" i="3"/>
  <c r="F3167" i="3"/>
  <c r="F3166" i="3"/>
  <c r="F3165" i="3"/>
  <c r="F3164" i="3"/>
  <c r="F3163" i="3"/>
  <c r="F3162" i="3"/>
  <c r="F3161" i="3"/>
  <c r="F3160" i="3"/>
  <c r="F3159" i="3"/>
  <c r="F3158" i="3"/>
  <c r="F3157" i="3"/>
  <c r="F3156" i="3"/>
  <c r="F3155" i="3"/>
  <c r="F3154" i="3"/>
  <c r="F3153" i="3"/>
  <c r="F3152" i="3"/>
  <c r="F3151" i="3"/>
  <c r="F3150" i="3"/>
  <c r="F3149" i="3"/>
  <c r="F3148" i="3"/>
  <c r="F3147" i="3"/>
  <c r="F3146" i="3"/>
  <c r="F3145" i="3"/>
  <c r="F3144" i="3"/>
  <c r="F3143" i="3"/>
  <c r="F3142" i="3"/>
  <c r="F3141" i="3"/>
  <c r="F3140" i="3"/>
  <c r="F3139" i="3"/>
  <c r="F3138" i="3"/>
  <c r="F3137" i="3"/>
  <c r="F3136" i="3"/>
  <c r="F3135" i="3"/>
  <c r="F3134" i="3"/>
  <c r="F3133" i="3"/>
  <c r="F3132" i="3"/>
  <c r="F3131" i="3"/>
  <c r="F3130" i="3"/>
  <c r="F3129" i="3"/>
  <c r="F3128" i="3"/>
  <c r="F3127" i="3"/>
  <c r="F3126" i="3"/>
  <c r="F3125" i="3"/>
  <c r="F3124" i="3"/>
  <c r="F3123" i="3"/>
  <c r="F3122" i="3"/>
  <c r="F3121" i="3"/>
  <c r="F3120" i="3"/>
  <c r="F3119" i="3"/>
  <c r="F3118" i="3"/>
  <c r="F3117" i="3"/>
  <c r="F3116" i="3"/>
  <c r="F3115" i="3"/>
  <c r="F3114" i="3"/>
  <c r="F3113" i="3"/>
  <c r="F3112" i="3"/>
  <c r="F3111" i="3"/>
  <c r="F3110" i="3"/>
  <c r="F3109" i="3"/>
  <c r="F3108" i="3"/>
  <c r="F3107" i="3"/>
  <c r="F3106" i="3"/>
  <c r="F3105" i="3"/>
  <c r="F3104" i="3"/>
  <c r="F3103" i="3"/>
  <c r="F3102" i="3"/>
  <c r="F3101" i="3"/>
  <c r="F3100" i="3"/>
  <c r="F3099" i="3"/>
  <c r="F3098" i="3"/>
  <c r="F3097" i="3"/>
  <c r="F3096" i="3"/>
  <c r="F3095" i="3"/>
  <c r="F3094" i="3"/>
  <c r="F3093" i="3"/>
  <c r="F3092" i="3"/>
  <c r="F3091" i="3"/>
  <c r="F3090" i="3"/>
  <c r="F3089" i="3"/>
  <c r="F3088" i="3"/>
  <c r="F3087" i="3"/>
  <c r="F3086" i="3"/>
  <c r="F3085" i="3"/>
  <c r="F3084" i="3"/>
  <c r="F3083" i="3"/>
  <c r="F3082" i="3"/>
  <c r="F3081" i="3"/>
  <c r="F3080" i="3"/>
  <c r="F3079" i="3"/>
  <c r="F3078" i="3"/>
  <c r="F3077" i="3"/>
  <c r="F3076" i="3"/>
  <c r="F3075" i="3"/>
  <c r="F3074" i="3"/>
  <c r="F3073" i="3"/>
  <c r="F3072" i="3"/>
  <c r="F3071" i="3"/>
  <c r="F3070" i="3"/>
  <c r="F3069" i="3"/>
  <c r="F3068" i="3"/>
  <c r="F3067" i="3"/>
  <c r="F3066" i="3"/>
  <c r="F3065" i="3"/>
  <c r="F3064" i="3"/>
  <c r="F3063" i="3"/>
  <c r="F3062" i="3"/>
  <c r="F3061" i="3"/>
  <c r="F3060" i="3"/>
  <c r="F3059" i="3"/>
  <c r="F3058" i="3"/>
  <c r="F3057" i="3"/>
  <c r="F3056" i="3"/>
  <c r="F3055" i="3"/>
  <c r="F3054" i="3"/>
  <c r="F3053" i="3"/>
  <c r="F3052" i="3"/>
  <c r="F3051" i="3"/>
  <c r="F3050" i="3"/>
  <c r="F3049" i="3"/>
  <c r="F3048" i="3"/>
  <c r="F3047" i="3"/>
  <c r="F3046" i="3"/>
  <c r="F3045" i="3"/>
  <c r="F3044" i="3"/>
  <c r="F3043" i="3"/>
  <c r="F3042" i="3"/>
  <c r="F3041" i="3"/>
  <c r="F3040" i="3"/>
  <c r="F3039" i="3"/>
  <c r="F3038" i="3"/>
  <c r="F3037" i="3"/>
  <c r="F3036" i="3"/>
  <c r="F3035" i="3"/>
  <c r="F3034" i="3"/>
  <c r="F3033" i="3"/>
  <c r="F3032" i="3"/>
  <c r="F3031" i="3"/>
  <c r="F3030" i="3"/>
  <c r="F3029" i="3"/>
  <c r="F3028" i="3"/>
  <c r="F3027" i="3"/>
  <c r="F3026" i="3"/>
  <c r="F3025" i="3"/>
  <c r="F3024" i="3"/>
  <c r="F3023" i="3"/>
  <c r="F3022" i="3"/>
  <c r="F3021" i="3"/>
  <c r="F3020" i="3"/>
  <c r="F3019" i="3"/>
  <c r="F3018" i="3"/>
  <c r="F3017" i="3"/>
  <c r="F3016" i="3"/>
  <c r="F3015" i="3"/>
  <c r="F3014" i="3"/>
  <c r="F3013" i="3"/>
  <c r="F3012" i="3"/>
  <c r="F3011" i="3"/>
  <c r="F3010" i="3"/>
  <c r="F3009" i="3"/>
  <c r="F3008" i="3"/>
  <c r="F3007" i="3"/>
  <c r="F3006" i="3"/>
  <c r="F3005" i="3"/>
  <c r="F3004" i="3"/>
  <c r="F3003" i="3"/>
  <c r="F3002" i="3"/>
  <c r="F3001" i="3"/>
  <c r="F3000" i="3"/>
  <c r="F2999" i="3"/>
  <c r="F2998" i="3"/>
  <c r="F2997" i="3"/>
  <c r="F2996" i="3"/>
  <c r="F2995" i="3"/>
  <c r="F2994" i="3"/>
  <c r="F2993" i="3"/>
  <c r="F2992" i="3"/>
  <c r="F2991" i="3"/>
  <c r="F2990" i="3"/>
  <c r="F2989" i="3"/>
  <c r="F2988" i="3"/>
  <c r="F2987" i="3"/>
  <c r="F2986" i="3"/>
  <c r="F2985" i="3"/>
  <c r="F2984" i="3"/>
  <c r="F2983" i="3"/>
  <c r="F2982" i="3"/>
  <c r="F2981" i="3"/>
  <c r="F2980" i="3"/>
  <c r="F2979" i="3"/>
  <c r="F2978" i="3"/>
  <c r="F2977" i="3"/>
  <c r="F2976" i="3"/>
  <c r="F2975" i="3"/>
  <c r="F2974" i="3"/>
  <c r="F2973" i="3"/>
  <c r="F2972" i="3"/>
  <c r="F2971" i="3"/>
  <c r="F2970" i="3"/>
  <c r="F2969" i="3"/>
  <c r="F2968" i="3"/>
  <c r="F2967" i="3"/>
  <c r="F2966" i="3"/>
  <c r="F2965" i="3"/>
  <c r="F2964" i="3"/>
  <c r="F2963" i="3"/>
  <c r="F2962" i="3"/>
  <c r="F2961" i="3"/>
  <c r="F2960" i="3"/>
  <c r="F2959" i="3"/>
  <c r="F2958" i="3"/>
  <c r="F2957" i="3"/>
  <c r="F2956" i="3"/>
  <c r="F2955" i="3"/>
  <c r="F2954" i="3"/>
  <c r="F2953" i="3"/>
  <c r="F2952" i="3"/>
  <c r="F2951" i="3"/>
  <c r="F2950" i="3"/>
  <c r="F2949" i="3"/>
  <c r="F2948" i="3"/>
  <c r="F2947" i="3"/>
  <c r="F2946" i="3"/>
  <c r="F2945" i="3"/>
  <c r="F2944" i="3"/>
  <c r="F2943" i="3"/>
  <c r="F2942" i="3"/>
  <c r="F2941" i="3"/>
  <c r="F2940" i="3"/>
  <c r="F2939" i="3"/>
  <c r="F2938" i="3"/>
  <c r="F2937" i="3"/>
  <c r="F2936" i="3"/>
  <c r="F2935" i="3"/>
  <c r="F2934" i="3"/>
  <c r="F2933" i="3"/>
  <c r="F2932" i="3"/>
  <c r="F2931" i="3"/>
  <c r="F2930" i="3"/>
  <c r="F2929" i="3"/>
  <c r="F2928" i="3"/>
  <c r="F2927" i="3"/>
  <c r="F2926" i="3"/>
  <c r="F2925" i="3"/>
  <c r="F2924" i="3"/>
  <c r="F2923" i="3"/>
  <c r="F2922" i="3"/>
  <c r="F2921" i="3"/>
  <c r="F2920" i="3"/>
  <c r="F2919" i="3"/>
  <c r="F2918" i="3"/>
  <c r="F2917" i="3"/>
  <c r="F2916" i="3"/>
  <c r="F2915" i="3"/>
  <c r="F2914" i="3"/>
  <c r="F2913" i="3"/>
  <c r="F2912" i="3"/>
  <c r="F2911" i="3"/>
  <c r="F2910" i="3"/>
  <c r="F2909" i="3"/>
  <c r="F2908" i="3"/>
  <c r="F2907" i="3"/>
  <c r="F2906" i="3"/>
  <c r="F2905" i="3"/>
  <c r="F2904" i="3"/>
  <c r="F2903" i="3"/>
  <c r="F2902" i="3"/>
  <c r="F2901" i="3"/>
  <c r="F2900" i="3"/>
  <c r="F2899" i="3"/>
  <c r="F2898" i="3"/>
  <c r="F2897" i="3"/>
  <c r="F2896" i="3"/>
  <c r="F2895" i="3"/>
  <c r="F2894" i="3"/>
  <c r="F2893" i="3"/>
  <c r="F2892" i="3"/>
  <c r="F2891" i="3"/>
  <c r="F2890" i="3"/>
  <c r="F2889" i="3"/>
  <c r="F2888" i="3"/>
  <c r="F2887" i="3"/>
  <c r="F2886" i="3"/>
  <c r="F2885" i="3"/>
  <c r="F2884" i="3"/>
  <c r="F2883" i="3"/>
  <c r="F2882" i="3"/>
  <c r="F2881" i="3"/>
  <c r="F2880" i="3"/>
  <c r="F2879" i="3"/>
  <c r="F2878" i="3"/>
  <c r="F2877" i="3"/>
  <c r="F2876" i="3"/>
  <c r="F2875" i="3"/>
  <c r="F2874" i="3"/>
  <c r="F2873" i="3"/>
  <c r="F2872" i="3"/>
  <c r="F2871" i="3"/>
  <c r="F2870" i="3"/>
  <c r="F2869" i="3"/>
  <c r="F2868" i="3"/>
  <c r="F2867" i="3"/>
  <c r="F2866" i="3"/>
  <c r="F2865" i="3"/>
  <c r="F2864" i="3"/>
  <c r="F2863" i="3"/>
  <c r="F2862" i="3"/>
  <c r="F2861" i="3"/>
  <c r="F2860" i="3"/>
  <c r="F2859" i="3"/>
  <c r="F2858" i="3"/>
  <c r="F2857" i="3"/>
  <c r="F2856" i="3"/>
  <c r="F2855" i="3"/>
  <c r="F2854" i="3"/>
  <c r="F2853" i="3"/>
  <c r="F2852" i="3"/>
  <c r="F2851" i="3"/>
  <c r="F2850" i="3"/>
  <c r="F2849" i="3"/>
  <c r="F2848" i="3"/>
  <c r="F2847" i="3"/>
  <c r="F2846" i="3"/>
  <c r="F2845" i="3"/>
  <c r="F2844" i="3"/>
  <c r="F2843" i="3"/>
  <c r="F2842" i="3"/>
  <c r="F2841" i="3"/>
  <c r="F2840" i="3"/>
  <c r="F2839" i="3"/>
  <c r="F2838" i="3"/>
  <c r="F2837" i="3"/>
  <c r="F2836" i="3"/>
  <c r="F2835" i="3"/>
  <c r="F2834" i="3"/>
  <c r="F2833" i="3"/>
  <c r="F2832" i="3"/>
  <c r="F2831" i="3"/>
  <c r="F2830" i="3"/>
  <c r="F2829" i="3"/>
  <c r="F2828" i="3"/>
  <c r="F2827" i="3"/>
  <c r="F2826" i="3"/>
  <c r="F2825" i="3"/>
  <c r="F2824" i="3"/>
  <c r="F2823" i="3"/>
  <c r="F2822" i="3"/>
  <c r="F2821" i="3"/>
  <c r="F2820" i="3"/>
  <c r="F2819" i="3"/>
  <c r="F2818" i="3"/>
  <c r="F2817" i="3"/>
  <c r="F2816" i="3"/>
  <c r="F2815" i="3"/>
  <c r="F2814" i="3"/>
  <c r="F2813" i="3"/>
  <c r="F2812" i="3"/>
  <c r="F2811" i="3"/>
  <c r="F2810" i="3"/>
  <c r="F2809" i="3"/>
  <c r="F2808" i="3"/>
  <c r="F2807" i="3"/>
  <c r="F2806" i="3"/>
  <c r="F2805" i="3"/>
  <c r="F2804" i="3"/>
  <c r="F2803" i="3"/>
  <c r="F2802" i="3"/>
  <c r="F2801" i="3"/>
  <c r="F2800" i="3"/>
  <c r="F2799" i="3"/>
  <c r="F2798" i="3"/>
  <c r="F2797" i="3"/>
  <c r="F2796" i="3"/>
  <c r="F2795" i="3"/>
  <c r="F2794" i="3"/>
  <c r="F2793" i="3"/>
  <c r="F2792" i="3"/>
  <c r="F2791" i="3"/>
  <c r="F2790" i="3"/>
  <c r="F2789" i="3"/>
  <c r="F2788" i="3"/>
  <c r="F2787" i="3"/>
  <c r="F2786" i="3"/>
  <c r="F2785" i="3"/>
  <c r="F2784" i="3"/>
  <c r="F2783" i="3"/>
  <c r="F2782" i="3"/>
  <c r="F2781" i="3"/>
  <c r="F2780" i="3"/>
  <c r="F2779" i="3"/>
  <c r="F2778" i="3"/>
  <c r="F2777" i="3"/>
  <c r="F2776" i="3"/>
  <c r="F2775" i="3"/>
  <c r="F2774" i="3"/>
  <c r="F2773" i="3"/>
  <c r="F2772" i="3"/>
  <c r="F2771" i="3"/>
  <c r="F2770" i="3"/>
  <c r="F2769" i="3"/>
  <c r="F2768" i="3"/>
  <c r="F2767" i="3"/>
  <c r="F2766" i="3"/>
  <c r="F2765" i="3"/>
  <c r="F2764" i="3"/>
  <c r="F2763" i="3"/>
  <c r="F2762" i="3"/>
  <c r="F2761" i="3"/>
  <c r="F2760" i="3"/>
  <c r="F2759" i="3"/>
  <c r="F2758" i="3"/>
  <c r="F2757" i="3"/>
  <c r="F2756" i="3"/>
  <c r="F2755" i="3"/>
  <c r="F2754" i="3"/>
  <c r="F2753" i="3"/>
  <c r="F2752" i="3"/>
  <c r="F2751" i="3"/>
  <c r="F2750" i="3"/>
  <c r="F2749" i="3"/>
  <c r="F2748" i="3"/>
  <c r="F2747" i="3"/>
  <c r="F2746" i="3"/>
  <c r="F2745" i="3"/>
  <c r="F2744" i="3"/>
  <c r="F2743" i="3"/>
  <c r="F2742" i="3"/>
  <c r="F2741" i="3"/>
  <c r="F2740" i="3"/>
  <c r="F2739" i="3"/>
  <c r="F2738" i="3"/>
  <c r="F2737" i="3"/>
  <c r="F2736" i="3"/>
  <c r="F2735" i="3"/>
  <c r="F2734" i="3"/>
  <c r="F2733" i="3"/>
  <c r="F2732" i="3"/>
  <c r="F2731" i="3"/>
  <c r="F2730" i="3"/>
  <c r="F2729" i="3"/>
  <c r="F2728" i="3"/>
  <c r="F2727" i="3"/>
  <c r="F2726" i="3"/>
  <c r="F2725" i="3"/>
  <c r="F2724" i="3"/>
  <c r="F2723" i="3"/>
  <c r="F2722" i="3"/>
  <c r="F2721" i="3"/>
  <c r="F2720" i="3"/>
  <c r="F2719" i="3"/>
  <c r="F2718" i="3"/>
  <c r="F2717" i="3"/>
  <c r="F2716" i="3"/>
  <c r="F2715" i="3"/>
  <c r="F2714" i="3"/>
  <c r="F2713" i="3"/>
  <c r="F2712" i="3"/>
  <c r="F2711" i="3"/>
  <c r="F2710" i="3"/>
  <c r="F2709" i="3"/>
  <c r="F2708" i="3"/>
  <c r="F2707" i="3"/>
  <c r="F2706" i="3"/>
  <c r="F2705" i="3"/>
  <c r="F2704" i="3"/>
  <c r="F2703" i="3"/>
  <c r="F2702" i="3"/>
  <c r="F2701" i="3"/>
  <c r="F2700" i="3"/>
  <c r="F2699" i="3"/>
  <c r="F2698" i="3"/>
  <c r="F2697" i="3"/>
  <c r="F2696" i="3"/>
  <c r="F2695" i="3"/>
  <c r="F2694" i="3"/>
  <c r="F2693" i="3"/>
  <c r="F2692" i="3"/>
  <c r="F2691" i="3"/>
  <c r="F2690" i="3"/>
  <c r="F2689" i="3"/>
  <c r="F2688" i="3"/>
  <c r="F2687" i="3"/>
  <c r="F2686" i="3"/>
  <c r="F2685" i="3"/>
  <c r="F2684" i="3"/>
  <c r="F2683" i="3"/>
  <c r="F2682" i="3"/>
  <c r="F2681" i="3"/>
  <c r="F2680" i="3"/>
  <c r="F2679" i="3"/>
  <c r="F2678" i="3"/>
  <c r="F2677" i="3"/>
  <c r="F2676" i="3"/>
  <c r="F2675" i="3"/>
  <c r="F2674" i="3"/>
  <c r="F2673" i="3"/>
  <c r="F2672" i="3"/>
  <c r="F2671" i="3"/>
  <c r="F2670" i="3"/>
  <c r="F2669" i="3"/>
  <c r="F2668" i="3"/>
  <c r="F2667" i="3"/>
  <c r="F2666" i="3"/>
  <c r="F2665" i="3"/>
  <c r="F2664" i="3"/>
  <c r="F2663" i="3"/>
  <c r="F2662" i="3"/>
  <c r="F2661" i="3"/>
  <c r="F2660" i="3"/>
  <c r="F2659" i="3"/>
  <c r="F2658" i="3"/>
  <c r="F2657" i="3"/>
  <c r="F2656" i="3"/>
  <c r="F2655" i="3"/>
  <c r="F2654" i="3"/>
  <c r="F2653" i="3"/>
  <c r="F2652" i="3"/>
  <c r="F2651" i="3"/>
  <c r="F2650" i="3"/>
  <c r="F2649" i="3"/>
  <c r="F2648" i="3"/>
  <c r="F2647" i="3"/>
  <c r="F2646" i="3"/>
  <c r="F2645" i="3"/>
  <c r="F2644" i="3"/>
  <c r="F2643" i="3"/>
  <c r="F2642" i="3"/>
  <c r="F2641" i="3"/>
  <c r="F2640" i="3"/>
  <c r="F2639" i="3"/>
  <c r="F2638" i="3"/>
  <c r="F2637" i="3"/>
  <c r="F2636" i="3"/>
  <c r="F2635" i="3"/>
  <c r="F2634" i="3"/>
  <c r="F2633" i="3"/>
  <c r="F2632" i="3"/>
  <c r="F2631" i="3"/>
  <c r="F2630" i="3"/>
  <c r="F2629" i="3"/>
  <c r="F2628" i="3"/>
  <c r="F2627" i="3"/>
  <c r="F2626" i="3"/>
  <c r="F2625" i="3"/>
  <c r="F2624" i="3"/>
  <c r="F2623" i="3"/>
  <c r="F2622" i="3"/>
  <c r="F2621" i="3"/>
  <c r="F2620" i="3"/>
  <c r="F2619" i="3"/>
  <c r="F2618" i="3"/>
  <c r="F2617" i="3"/>
  <c r="F2616" i="3"/>
  <c r="F2615" i="3"/>
  <c r="F2614" i="3"/>
  <c r="F2613" i="3"/>
  <c r="F2612" i="3"/>
  <c r="F2611" i="3"/>
  <c r="F2610" i="3"/>
  <c r="F2609" i="3"/>
  <c r="F2608" i="3"/>
  <c r="F2607" i="3"/>
  <c r="F2606" i="3"/>
  <c r="F2605" i="3"/>
  <c r="F2604" i="3"/>
  <c r="F2603" i="3"/>
  <c r="F2602" i="3"/>
  <c r="F2601" i="3"/>
  <c r="F2600" i="3"/>
  <c r="F2599" i="3"/>
  <c r="F2598" i="3"/>
  <c r="F2597" i="3"/>
  <c r="F2596" i="3"/>
  <c r="F2595" i="3"/>
  <c r="F2594" i="3"/>
  <c r="F2593" i="3"/>
  <c r="F2592" i="3"/>
  <c r="F2591" i="3"/>
  <c r="F2590" i="3"/>
  <c r="F2589" i="3"/>
  <c r="F2588" i="3"/>
  <c r="F2587" i="3"/>
  <c r="F2586" i="3"/>
  <c r="F2585" i="3"/>
  <c r="F2584" i="3"/>
  <c r="F2583" i="3"/>
  <c r="F2582" i="3"/>
  <c r="F2581" i="3"/>
  <c r="F2580" i="3"/>
  <c r="F2579" i="3"/>
  <c r="F2578" i="3"/>
  <c r="F2577" i="3"/>
  <c r="F2576" i="3"/>
  <c r="F2575" i="3"/>
  <c r="F2574" i="3"/>
  <c r="F2573" i="3"/>
  <c r="F2572" i="3"/>
  <c r="F2571" i="3"/>
  <c r="F2570" i="3"/>
  <c r="F2569" i="3"/>
  <c r="F2568" i="3"/>
  <c r="F2567" i="3"/>
  <c r="F2566" i="3"/>
  <c r="F2565" i="3"/>
  <c r="F2564" i="3"/>
  <c r="F2563" i="3"/>
  <c r="F2562" i="3"/>
  <c r="F2561" i="3"/>
  <c r="F2560" i="3"/>
  <c r="F2559" i="3"/>
  <c r="F2558" i="3"/>
  <c r="F2557" i="3"/>
  <c r="F2556" i="3"/>
  <c r="F2555" i="3"/>
  <c r="F2554" i="3"/>
  <c r="F2553" i="3"/>
  <c r="F2552" i="3"/>
  <c r="F2551" i="3"/>
  <c r="F2550" i="3"/>
  <c r="F2549" i="3"/>
  <c r="F2548" i="3"/>
  <c r="F2547" i="3"/>
  <c r="F2546" i="3"/>
  <c r="F2545" i="3"/>
  <c r="F2544" i="3"/>
  <c r="F2543" i="3"/>
  <c r="F2542" i="3"/>
  <c r="F2541" i="3"/>
  <c r="F2540" i="3"/>
  <c r="F2539" i="3"/>
  <c r="F2538" i="3"/>
  <c r="F2537" i="3"/>
  <c r="F2536" i="3"/>
  <c r="F2535" i="3"/>
  <c r="F2534" i="3"/>
  <c r="F2533" i="3"/>
  <c r="F2532" i="3"/>
  <c r="F2531" i="3"/>
  <c r="F2530" i="3"/>
  <c r="F2529" i="3"/>
  <c r="F2528" i="3"/>
  <c r="F2527" i="3"/>
  <c r="F2526" i="3"/>
  <c r="F2525" i="3"/>
  <c r="F2524" i="3"/>
  <c r="F2523" i="3"/>
  <c r="F2522" i="3"/>
  <c r="F2521" i="3"/>
  <c r="F2520" i="3"/>
  <c r="F2519" i="3"/>
  <c r="F2518" i="3"/>
  <c r="F2517" i="3"/>
  <c r="F2516" i="3"/>
  <c r="F2515" i="3"/>
  <c r="F2514" i="3"/>
  <c r="F2513" i="3"/>
  <c r="F2512" i="3"/>
  <c r="F2511" i="3"/>
  <c r="F2510" i="3"/>
  <c r="F2509" i="3"/>
  <c r="F2508" i="3"/>
  <c r="F2507" i="3"/>
  <c r="F2506" i="3"/>
  <c r="F2505" i="3"/>
  <c r="F2504" i="3"/>
  <c r="F2503" i="3"/>
  <c r="F2502" i="3"/>
  <c r="F2501" i="3"/>
  <c r="F2500" i="3"/>
  <c r="F2499" i="3"/>
  <c r="F2498" i="3"/>
  <c r="F2497" i="3"/>
  <c r="F2496" i="3"/>
  <c r="F2495" i="3"/>
  <c r="F2494" i="3"/>
  <c r="F2493" i="3"/>
  <c r="F2492" i="3"/>
  <c r="F2491" i="3"/>
  <c r="F2490" i="3"/>
  <c r="F2489" i="3"/>
  <c r="F2488" i="3"/>
  <c r="F2487" i="3"/>
  <c r="F2486" i="3"/>
  <c r="F2485" i="3"/>
  <c r="F2484" i="3"/>
  <c r="F2483" i="3"/>
  <c r="F2482" i="3"/>
  <c r="F2481" i="3"/>
  <c r="F2480" i="3"/>
  <c r="F2479" i="3"/>
  <c r="F2478" i="3"/>
  <c r="F2477" i="3"/>
  <c r="F2476" i="3"/>
  <c r="F2475" i="3"/>
  <c r="F2474" i="3"/>
  <c r="F2473" i="3"/>
  <c r="F2472" i="3"/>
  <c r="F2471" i="3"/>
  <c r="F2470" i="3"/>
  <c r="F2469" i="3"/>
  <c r="F2468" i="3"/>
  <c r="F2467" i="3"/>
  <c r="F2466" i="3"/>
  <c r="F2465" i="3"/>
  <c r="F2464" i="3"/>
  <c r="F2463" i="3"/>
  <c r="F2462" i="3"/>
  <c r="F2461" i="3"/>
  <c r="F2460" i="3"/>
  <c r="F2459" i="3"/>
  <c r="F2458" i="3"/>
  <c r="F2457" i="3"/>
  <c r="F2456" i="3"/>
  <c r="F2455" i="3"/>
  <c r="F2454" i="3"/>
  <c r="F2453" i="3"/>
  <c r="F2452" i="3"/>
  <c r="F2451" i="3"/>
  <c r="F2450" i="3"/>
  <c r="F2449" i="3"/>
  <c r="F2448" i="3"/>
  <c r="F2447" i="3"/>
  <c r="F2446" i="3"/>
  <c r="F2445" i="3"/>
  <c r="F2444" i="3"/>
  <c r="F2443" i="3"/>
  <c r="F2442" i="3"/>
  <c r="F2441" i="3"/>
  <c r="F2440" i="3"/>
  <c r="F2439" i="3"/>
  <c r="F2438" i="3"/>
  <c r="F2437" i="3"/>
  <c r="F2436" i="3"/>
  <c r="F2435" i="3"/>
  <c r="F2434" i="3"/>
  <c r="F2433" i="3"/>
  <c r="F2432" i="3"/>
  <c r="F2431" i="3"/>
  <c r="F2430" i="3"/>
  <c r="F2429" i="3"/>
  <c r="F2428" i="3"/>
  <c r="F2427" i="3"/>
  <c r="F2426" i="3"/>
  <c r="F2425" i="3"/>
  <c r="F2424" i="3"/>
  <c r="F2423" i="3"/>
  <c r="F2422" i="3"/>
  <c r="F2421" i="3"/>
  <c r="F2420" i="3"/>
  <c r="F2419" i="3"/>
  <c r="F2418" i="3"/>
  <c r="F2417" i="3"/>
  <c r="F2416" i="3"/>
  <c r="F2415" i="3"/>
  <c r="F2414" i="3"/>
  <c r="F2413" i="3"/>
  <c r="F2412" i="3"/>
  <c r="F2411" i="3"/>
  <c r="F2410" i="3"/>
  <c r="F2409" i="3"/>
  <c r="F2408" i="3"/>
  <c r="F2407" i="3"/>
  <c r="F2406" i="3"/>
  <c r="F2405" i="3"/>
  <c r="F2404" i="3"/>
  <c r="F2403" i="3"/>
  <c r="F2402" i="3"/>
  <c r="F2401" i="3"/>
  <c r="F2400" i="3"/>
  <c r="F2399" i="3"/>
  <c r="F2398" i="3"/>
  <c r="F2397" i="3"/>
  <c r="F2396" i="3"/>
  <c r="F2395" i="3"/>
  <c r="F2394" i="3"/>
  <c r="F2393" i="3"/>
  <c r="F2392" i="3"/>
  <c r="F2391" i="3"/>
  <c r="F2390" i="3"/>
  <c r="F2389" i="3"/>
  <c r="F2388" i="3"/>
  <c r="F2387" i="3"/>
  <c r="F2386" i="3"/>
  <c r="F2385" i="3"/>
  <c r="F2384" i="3"/>
  <c r="F2383" i="3"/>
  <c r="F2382" i="3"/>
  <c r="F2381" i="3"/>
  <c r="F2380" i="3"/>
  <c r="F2379" i="3"/>
  <c r="F2378" i="3"/>
  <c r="F2377" i="3"/>
  <c r="F2376" i="3"/>
  <c r="F2375" i="3"/>
  <c r="F2374" i="3"/>
  <c r="F2373" i="3"/>
  <c r="F2372" i="3"/>
  <c r="F2371" i="3"/>
  <c r="F2370" i="3"/>
  <c r="F2369" i="3"/>
  <c r="F2368" i="3"/>
  <c r="F2367" i="3"/>
  <c r="F2366" i="3"/>
  <c r="F2365" i="3"/>
  <c r="F2364" i="3"/>
  <c r="F2363" i="3"/>
  <c r="F2362" i="3"/>
  <c r="F2361" i="3"/>
  <c r="F2360" i="3"/>
  <c r="F2359" i="3"/>
  <c r="F2358" i="3"/>
  <c r="F2357" i="3"/>
  <c r="F2356" i="3"/>
  <c r="F2355" i="3"/>
  <c r="F2354" i="3"/>
  <c r="F2353" i="3"/>
  <c r="F2352" i="3"/>
  <c r="F2351" i="3"/>
  <c r="F2350" i="3"/>
  <c r="F2349" i="3"/>
  <c r="F2348" i="3"/>
  <c r="F2347" i="3"/>
  <c r="F2346" i="3"/>
  <c r="F2345" i="3"/>
  <c r="F2344" i="3"/>
  <c r="F2343" i="3"/>
  <c r="F2342" i="3"/>
  <c r="F2341" i="3"/>
  <c r="F2340" i="3"/>
  <c r="F2339" i="3"/>
  <c r="F2338" i="3"/>
  <c r="F2337" i="3"/>
  <c r="F2336" i="3"/>
  <c r="F2335" i="3"/>
  <c r="F2334" i="3"/>
  <c r="F2333" i="3"/>
  <c r="F2332" i="3"/>
  <c r="F2331" i="3"/>
  <c r="F2330" i="3"/>
  <c r="F2329" i="3"/>
  <c r="F2328" i="3"/>
  <c r="F2327" i="3"/>
  <c r="F2326" i="3"/>
  <c r="F2325" i="3"/>
  <c r="F2324" i="3"/>
  <c r="F2323" i="3"/>
  <c r="F2322" i="3"/>
  <c r="F2321" i="3"/>
  <c r="F2320" i="3"/>
  <c r="F2319" i="3"/>
  <c r="F2318" i="3"/>
  <c r="F2317" i="3"/>
  <c r="F2316" i="3"/>
  <c r="F2315" i="3"/>
  <c r="F2314" i="3"/>
  <c r="F2313" i="3"/>
  <c r="F2312" i="3"/>
  <c r="F2311" i="3"/>
  <c r="F2310" i="3"/>
  <c r="F2309" i="3"/>
  <c r="F2308" i="3"/>
  <c r="F2307" i="3"/>
  <c r="F2306" i="3"/>
  <c r="F2305" i="3"/>
  <c r="F2304" i="3"/>
  <c r="F2303" i="3"/>
  <c r="F2302" i="3"/>
  <c r="F2301" i="3"/>
  <c r="F2300" i="3"/>
  <c r="F2299" i="3"/>
  <c r="F2298" i="3"/>
  <c r="F2297" i="3"/>
  <c r="F2296" i="3"/>
  <c r="F2295" i="3"/>
  <c r="F2294" i="3"/>
  <c r="F2293" i="3"/>
  <c r="F2292" i="3"/>
  <c r="F2291" i="3"/>
  <c r="F2290" i="3"/>
  <c r="F2289" i="3"/>
  <c r="F2288" i="3"/>
  <c r="F2287" i="3"/>
  <c r="F2286" i="3"/>
  <c r="F2285" i="3"/>
  <c r="F2284" i="3"/>
  <c r="F2283" i="3"/>
  <c r="F2282" i="3"/>
  <c r="F2281" i="3"/>
  <c r="F2280" i="3"/>
  <c r="F2279" i="3"/>
  <c r="F2278" i="3"/>
  <c r="F2277" i="3"/>
  <c r="F2276" i="3"/>
  <c r="F2275" i="3"/>
  <c r="F2274" i="3"/>
  <c r="F2273" i="3"/>
  <c r="F2272" i="3"/>
  <c r="F2271" i="3"/>
  <c r="F2270" i="3"/>
  <c r="F2269" i="3"/>
  <c r="F2268" i="3"/>
  <c r="F2267" i="3"/>
  <c r="F2266" i="3"/>
  <c r="F2265" i="3"/>
  <c r="F2264" i="3"/>
  <c r="F2263" i="3"/>
  <c r="F2262" i="3"/>
  <c r="F2261" i="3"/>
  <c r="F2260" i="3"/>
  <c r="F2259" i="3"/>
  <c r="F2258" i="3"/>
  <c r="F2257" i="3"/>
  <c r="F2256" i="3"/>
  <c r="F2255" i="3"/>
  <c r="F2254" i="3"/>
  <c r="F2253" i="3"/>
  <c r="F2252" i="3"/>
  <c r="F2251" i="3"/>
  <c r="F2250" i="3"/>
  <c r="F2249" i="3"/>
  <c r="F2248" i="3"/>
  <c r="F2247" i="3"/>
  <c r="F2246" i="3"/>
  <c r="F2245" i="3"/>
  <c r="F2244" i="3"/>
  <c r="F2243" i="3"/>
  <c r="F2242" i="3"/>
  <c r="F2241" i="3"/>
  <c r="F2240" i="3"/>
  <c r="F2239" i="3"/>
  <c r="F2238" i="3"/>
  <c r="F2237" i="3"/>
  <c r="F2236" i="3"/>
  <c r="F2235" i="3"/>
  <c r="F2234" i="3"/>
  <c r="F2233" i="3"/>
  <c r="F2232" i="3"/>
  <c r="F2231" i="3"/>
  <c r="F2230" i="3"/>
  <c r="F2229" i="3"/>
  <c r="F2228" i="3"/>
  <c r="F2227" i="3"/>
  <c r="F2226" i="3"/>
  <c r="F2225" i="3"/>
  <c r="F2224" i="3"/>
  <c r="F2223" i="3"/>
  <c r="F2222" i="3"/>
  <c r="F2221" i="3"/>
  <c r="F2220" i="3"/>
  <c r="F2219" i="3"/>
  <c r="F2218" i="3"/>
  <c r="F2217" i="3"/>
  <c r="F2216" i="3"/>
  <c r="F2215" i="3"/>
  <c r="F2214" i="3"/>
  <c r="F2213" i="3"/>
  <c r="F2212" i="3"/>
  <c r="F2211" i="3"/>
  <c r="F2210" i="3"/>
  <c r="F2209" i="3"/>
  <c r="F2208" i="3"/>
  <c r="F2207" i="3"/>
  <c r="F2206" i="3"/>
  <c r="F2205" i="3"/>
  <c r="F2204" i="3"/>
  <c r="F2203" i="3"/>
  <c r="F2202" i="3"/>
  <c r="F2201" i="3"/>
  <c r="F2200" i="3"/>
  <c r="F2199" i="3"/>
  <c r="F2198" i="3"/>
  <c r="F2197" i="3"/>
  <c r="F2196" i="3"/>
  <c r="F2195" i="3"/>
  <c r="F2194" i="3"/>
  <c r="F2193" i="3"/>
  <c r="F2192" i="3"/>
  <c r="F2191" i="3"/>
  <c r="F2190" i="3"/>
  <c r="F2189" i="3"/>
  <c r="F2188" i="3"/>
  <c r="F2187" i="3"/>
  <c r="F2186" i="3"/>
  <c r="F2185" i="3"/>
  <c r="F2184" i="3"/>
  <c r="F2183" i="3"/>
  <c r="F2182" i="3"/>
  <c r="F2181" i="3"/>
  <c r="F2180" i="3"/>
  <c r="F2179" i="3"/>
  <c r="F2178" i="3"/>
  <c r="F2177" i="3"/>
  <c r="F2176" i="3"/>
  <c r="F2175" i="3"/>
  <c r="F2174" i="3"/>
  <c r="F2173" i="3"/>
  <c r="F2172" i="3"/>
  <c r="F2171" i="3"/>
  <c r="F2170" i="3"/>
  <c r="F2169" i="3"/>
  <c r="F2168" i="3"/>
  <c r="F2167" i="3"/>
  <c r="F2166" i="3"/>
  <c r="F2165" i="3"/>
  <c r="F2164" i="3"/>
  <c r="F2163" i="3"/>
  <c r="F2162" i="3"/>
  <c r="F2161" i="3"/>
  <c r="F2160" i="3"/>
  <c r="F2159" i="3"/>
  <c r="F2158" i="3"/>
  <c r="F2157" i="3"/>
  <c r="F2156" i="3"/>
  <c r="F2155" i="3"/>
  <c r="F2154" i="3"/>
  <c r="F2153" i="3"/>
  <c r="F2152" i="3"/>
  <c r="F2151" i="3"/>
  <c r="F2150" i="3"/>
  <c r="F2149" i="3"/>
  <c r="F2148" i="3"/>
  <c r="F2147" i="3"/>
  <c r="F2146" i="3"/>
  <c r="F2145" i="3"/>
  <c r="F2144" i="3"/>
  <c r="F2143" i="3"/>
  <c r="F2142" i="3"/>
  <c r="F2141" i="3"/>
  <c r="F2140" i="3"/>
  <c r="F2139" i="3"/>
  <c r="F2138" i="3"/>
  <c r="F2137" i="3"/>
  <c r="F2136" i="3"/>
  <c r="F2135" i="3"/>
  <c r="F2134" i="3"/>
  <c r="F2133" i="3"/>
  <c r="F2132" i="3"/>
  <c r="F2131" i="3"/>
  <c r="F2130" i="3"/>
  <c r="F2129" i="3"/>
  <c r="F2128" i="3"/>
  <c r="F2127" i="3"/>
  <c r="F2126" i="3"/>
  <c r="F2125" i="3"/>
  <c r="F2124" i="3"/>
  <c r="F2123" i="3"/>
  <c r="F2122" i="3"/>
  <c r="F2121" i="3"/>
  <c r="F2120" i="3"/>
  <c r="F2119" i="3"/>
  <c r="F2118" i="3"/>
  <c r="F2117" i="3"/>
  <c r="F2116" i="3"/>
  <c r="F2115" i="3"/>
  <c r="F2114" i="3"/>
  <c r="F2113" i="3"/>
  <c r="F2112" i="3"/>
  <c r="F2111" i="3"/>
  <c r="F2110" i="3"/>
  <c r="F2109" i="3"/>
  <c r="F2108" i="3"/>
  <c r="F2107" i="3"/>
  <c r="F2106" i="3"/>
  <c r="F2105" i="3"/>
  <c r="F2104" i="3"/>
  <c r="F2103" i="3"/>
  <c r="F2102" i="3"/>
  <c r="F2101" i="3"/>
  <c r="F2100" i="3"/>
  <c r="F2099" i="3"/>
  <c r="F2098" i="3"/>
  <c r="F2097" i="3"/>
  <c r="F2096" i="3"/>
  <c r="F2095" i="3"/>
  <c r="F2094" i="3"/>
  <c r="F2093" i="3"/>
  <c r="F2092" i="3"/>
  <c r="F2091" i="3"/>
  <c r="F2090" i="3"/>
  <c r="F2089" i="3"/>
  <c r="F2088" i="3"/>
  <c r="F2087" i="3"/>
  <c r="F2086" i="3"/>
  <c r="F2085" i="3"/>
  <c r="F2084" i="3"/>
  <c r="F2083" i="3"/>
  <c r="F2082" i="3"/>
  <c r="F2081" i="3"/>
  <c r="F2080" i="3"/>
  <c r="F2079" i="3"/>
  <c r="F2078" i="3"/>
  <c r="F2077" i="3"/>
  <c r="F2076" i="3"/>
  <c r="F2075" i="3"/>
  <c r="F2074" i="3"/>
  <c r="F2073" i="3"/>
  <c r="F2072" i="3"/>
  <c r="F2071" i="3"/>
  <c r="F2070" i="3"/>
  <c r="F2069" i="3"/>
  <c r="F2068" i="3"/>
  <c r="F2067" i="3"/>
  <c r="F2066" i="3"/>
  <c r="F2065" i="3"/>
  <c r="F2064" i="3"/>
  <c r="F2063" i="3"/>
  <c r="F2062" i="3"/>
  <c r="F2061" i="3"/>
  <c r="F2060" i="3"/>
  <c r="F2059" i="3"/>
  <c r="F2058" i="3"/>
  <c r="F2057" i="3"/>
  <c r="F2056" i="3"/>
  <c r="F2055" i="3"/>
  <c r="F2054" i="3"/>
  <c r="F2053" i="3"/>
  <c r="F2052" i="3"/>
  <c r="F2051" i="3"/>
  <c r="F2050" i="3"/>
  <c r="F2049" i="3"/>
  <c r="F2048" i="3"/>
  <c r="F2047" i="3"/>
  <c r="F2046" i="3"/>
  <c r="F2045" i="3"/>
  <c r="F2044" i="3"/>
  <c r="F2043" i="3"/>
  <c r="F2042" i="3"/>
  <c r="F2041" i="3"/>
  <c r="F2040" i="3"/>
  <c r="F2039" i="3"/>
  <c r="F2038" i="3"/>
  <c r="F2037" i="3"/>
  <c r="F2036" i="3"/>
  <c r="F2035" i="3"/>
  <c r="F2034" i="3"/>
  <c r="F2033" i="3"/>
  <c r="F2032" i="3"/>
  <c r="F2031" i="3"/>
  <c r="F2030" i="3"/>
  <c r="F2029" i="3"/>
  <c r="F2028" i="3"/>
  <c r="F2027" i="3"/>
  <c r="F2026" i="3"/>
  <c r="F2025" i="3"/>
  <c r="F2024" i="3"/>
  <c r="F2023" i="3"/>
  <c r="F2022" i="3"/>
  <c r="F2021" i="3"/>
  <c r="F2020" i="3"/>
  <c r="F2019" i="3"/>
  <c r="F2018" i="3"/>
  <c r="F2017" i="3"/>
  <c r="F2016" i="3"/>
  <c r="F2015" i="3"/>
  <c r="F2014" i="3"/>
  <c r="F2013" i="3"/>
  <c r="F2012" i="3"/>
  <c r="F2011" i="3"/>
  <c r="F2010" i="3"/>
  <c r="F2009" i="3"/>
  <c r="F2008" i="3"/>
  <c r="F2007" i="3"/>
  <c r="F2006" i="3"/>
  <c r="F2005" i="3"/>
  <c r="F2004" i="3"/>
  <c r="F2003" i="3"/>
  <c r="F2002" i="3"/>
  <c r="F2001" i="3"/>
  <c r="F2000" i="3"/>
  <c r="F1999" i="3"/>
  <c r="F1998" i="3"/>
  <c r="F1997" i="3"/>
  <c r="F1996" i="3"/>
  <c r="F1995" i="3"/>
  <c r="F1994" i="3"/>
  <c r="F1993" i="3"/>
  <c r="F1992" i="3"/>
  <c r="F1991" i="3"/>
  <c r="F1990" i="3"/>
  <c r="F1989" i="3"/>
  <c r="F1988" i="3"/>
  <c r="F1987" i="3"/>
  <c r="F1986" i="3"/>
  <c r="F1985" i="3"/>
  <c r="F1984" i="3"/>
  <c r="F1983" i="3"/>
  <c r="F1982" i="3"/>
  <c r="F1981" i="3"/>
  <c r="F1980" i="3"/>
  <c r="F1979" i="3"/>
  <c r="F1978" i="3"/>
  <c r="F1977" i="3"/>
  <c r="F1976" i="3"/>
  <c r="F1975" i="3"/>
  <c r="F1974" i="3"/>
  <c r="F1973" i="3"/>
  <c r="F1972" i="3"/>
  <c r="F1971" i="3"/>
  <c r="F1970" i="3"/>
  <c r="F1969" i="3"/>
  <c r="F1968" i="3"/>
  <c r="F1967" i="3"/>
  <c r="F1966" i="3"/>
  <c r="F1965" i="3"/>
  <c r="F1964" i="3"/>
  <c r="F1963" i="3"/>
  <c r="F1962" i="3"/>
  <c r="F1961" i="3"/>
  <c r="F1960" i="3"/>
  <c r="F1959" i="3"/>
  <c r="F1958" i="3"/>
  <c r="F1957" i="3"/>
  <c r="F1956" i="3"/>
  <c r="F1955" i="3"/>
  <c r="F1954" i="3"/>
  <c r="F1953" i="3"/>
  <c r="F1952" i="3"/>
  <c r="F1951" i="3"/>
  <c r="F1950" i="3"/>
  <c r="F1949" i="3"/>
  <c r="F1948" i="3"/>
  <c r="F1947" i="3"/>
  <c r="F1946" i="3"/>
  <c r="F1945" i="3"/>
  <c r="F1944" i="3"/>
  <c r="F1943" i="3"/>
  <c r="F1942" i="3"/>
  <c r="F1941" i="3"/>
  <c r="F1940" i="3"/>
  <c r="F1939" i="3"/>
  <c r="F1938" i="3"/>
  <c r="F1937" i="3"/>
  <c r="F1936" i="3"/>
  <c r="F1935" i="3"/>
  <c r="F1934" i="3"/>
  <c r="F1933" i="3"/>
  <c r="F1932" i="3"/>
  <c r="F1931" i="3"/>
  <c r="F1930" i="3"/>
  <c r="F1929" i="3"/>
  <c r="F1928" i="3"/>
  <c r="F1927" i="3"/>
  <c r="F1926" i="3"/>
  <c r="F1925" i="3"/>
  <c r="F1924" i="3"/>
  <c r="F1923" i="3"/>
  <c r="F1922" i="3"/>
  <c r="F1921" i="3"/>
  <c r="F1920" i="3"/>
  <c r="F1919" i="3"/>
  <c r="F1918" i="3"/>
  <c r="F1917" i="3"/>
  <c r="F1916" i="3"/>
  <c r="F1915" i="3"/>
  <c r="F1914" i="3"/>
  <c r="F1913" i="3"/>
  <c r="F1912" i="3"/>
  <c r="F1911" i="3"/>
  <c r="F1910" i="3"/>
  <c r="F1909" i="3"/>
  <c r="F1908" i="3"/>
  <c r="F1907" i="3"/>
  <c r="F1906" i="3"/>
  <c r="F1905" i="3"/>
  <c r="F1904" i="3"/>
  <c r="F1903" i="3"/>
  <c r="F1902" i="3"/>
  <c r="F1901" i="3"/>
  <c r="F1900" i="3"/>
  <c r="F1899" i="3"/>
  <c r="F1898" i="3"/>
  <c r="F1897" i="3"/>
  <c r="F1896" i="3"/>
  <c r="F1895" i="3"/>
  <c r="F1894" i="3"/>
  <c r="F1893" i="3"/>
  <c r="F1892" i="3"/>
  <c r="F1891" i="3"/>
  <c r="F1890" i="3"/>
  <c r="F1889" i="3"/>
  <c r="F1888" i="3"/>
  <c r="F1887" i="3"/>
  <c r="F1886" i="3"/>
  <c r="F1885" i="3"/>
  <c r="F1884" i="3"/>
  <c r="F1883" i="3"/>
  <c r="F1882" i="3"/>
  <c r="F1881" i="3"/>
  <c r="F1880" i="3"/>
  <c r="F1879" i="3"/>
  <c r="F1878" i="3"/>
  <c r="F1877" i="3"/>
  <c r="F1876" i="3"/>
  <c r="F1875" i="3"/>
  <c r="F1874" i="3"/>
  <c r="F1873" i="3"/>
  <c r="F1872" i="3"/>
  <c r="F1871" i="3"/>
  <c r="F1870" i="3"/>
  <c r="F1869" i="3"/>
  <c r="F1868" i="3"/>
  <c r="F1867" i="3"/>
  <c r="F1866" i="3"/>
  <c r="F1865" i="3"/>
  <c r="F1864" i="3"/>
  <c r="F1863" i="3"/>
  <c r="F1862" i="3"/>
  <c r="F1861" i="3"/>
  <c r="F1860" i="3"/>
  <c r="F1859" i="3"/>
  <c r="F1858" i="3"/>
  <c r="F1857" i="3"/>
  <c r="F1856" i="3"/>
  <c r="F1855" i="3"/>
  <c r="F1854" i="3"/>
  <c r="F1853" i="3"/>
  <c r="F1852" i="3"/>
  <c r="F1851" i="3"/>
  <c r="F1850" i="3"/>
  <c r="F1849" i="3"/>
  <c r="F1848" i="3"/>
  <c r="F1847" i="3"/>
  <c r="F1846" i="3"/>
  <c r="F1845" i="3"/>
  <c r="F1844" i="3"/>
  <c r="F1843" i="3"/>
  <c r="F1842" i="3"/>
  <c r="F1841" i="3"/>
  <c r="F1840" i="3"/>
  <c r="F1839" i="3"/>
  <c r="F1838" i="3"/>
  <c r="F1837" i="3"/>
  <c r="F1836" i="3"/>
  <c r="F1835" i="3"/>
  <c r="F1834" i="3"/>
  <c r="F1833" i="3"/>
  <c r="F1832" i="3"/>
  <c r="F1831" i="3"/>
  <c r="F1830" i="3"/>
  <c r="F1829" i="3"/>
  <c r="F1828" i="3"/>
  <c r="F1827" i="3"/>
  <c r="F1826" i="3"/>
  <c r="F1825" i="3"/>
  <c r="F1824" i="3"/>
  <c r="F1823" i="3"/>
  <c r="F1822" i="3"/>
  <c r="F1821" i="3"/>
  <c r="F1820" i="3"/>
  <c r="F1819" i="3"/>
  <c r="F1818" i="3"/>
  <c r="F1817" i="3"/>
  <c r="F1816" i="3"/>
  <c r="F1815" i="3"/>
  <c r="F1814" i="3"/>
  <c r="F1813" i="3"/>
  <c r="F1812" i="3"/>
  <c r="F1811" i="3"/>
  <c r="F1810" i="3"/>
  <c r="F1809" i="3"/>
  <c r="F1808" i="3"/>
  <c r="F1807" i="3"/>
  <c r="F1806" i="3"/>
  <c r="F1805" i="3"/>
  <c r="F1804" i="3"/>
  <c r="F1803" i="3"/>
  <c r="F1802" i="3"/>
  <c r="F1801" i="3"/>
  <c r="F1800" i="3"/>
  <c r="F1799" i="3"/>
  <c r="F1798" i="3"/>
  <c r="F1797" i="3"/>
  <c r="F1796" i="3"/>
  <c r="F1795" i="3"/>
  <c r="F1794" i="3"/>
  <c r="F1793" i="3"/>
  <c r="F1792" i="3"/>
  <c r="F1791" i="3"/>
  <c r="F1790" i="3"/>
  <c r="F1789" i="3"/>
  <c r="F1788" i="3"/>
  <c r="F1787" i="3"/>
  <c r="F1786" i="3"/>
  <c r="F1785" i="3"/>
  <c r="F1784" i="3"/>
  <c r="F1783" i="3"/>
  <c r="F1782" i="3"/>
  <c r="F1781" i="3"/>
  <c r="F1780" i="3"/>
  <c r="F1779" i="3"/>
  <c r="F1778" i="3"/>
  <c r="F1777" i="3"/>
  <c r="F1776" i="3"/>
  <c r="F1775" i="3"/>
  <c r="F1774" i="3"/>
  <c r="F1773" i="3"/>
  <c r="F1772" i="3"/>
  <c r="F1771" i="3"/>
  <c r="F1770" i="3"/>
  <c r="F1769" i="3"/>
  <c r="F1768" i="3"/>
  <c r="F1767" i="3"/>
  <c r="F1766" i="3"/>
  <c r="F1765" i="3"/>
  <c r="F1764" i="3"/>
  <c r="F1763" i="3"/>
  <c r="F1762" i="3"/>
  <c r="F1761" i="3"/>
  <c r="F1760" i="3"/>
  <c r="F1759" i="3"/>
  <c r="F1758" i="3"/>
  <c r="F1757" i="3"/>
  <c r="F1756" i="3"/>
  <c r="F1755" i="3"/>
  <c r="F1754" i="3"/>
  <c r="F1753" i="3"/>
  <c r="F1752" i="3"/>
  <c r="F1751" i="3"/>
  <c r="F1750" i="3"/>
  <c r="F1749" i="3"/>
  <c r="F1748" i="3"/>
  <c r="F1747" i="3"/>
  <c r="F1746" i="3"/>
  <c r="F1745" i="3"/>
  <c r="F1744" i="3"/>
  <c r="F1743" i="3"/>
  <c r="F1742" i="3"/>
  <c r="F1741" i="3"/>
  <c r="F1740" i="3"/>
  <c r="F1739" i="3"/>
  <c r="F1738" i="3"/>
  <c r="F1737" i="3"/>
  <c r="F1736" i="3"/>
  <c r="F1735" i="3"/>
  <c r="F1734" i="3"/>
  <c r="F1733" i="3"/>
  <c r="F1732" i="3"/>
  <c r="F1731" i="3"/>
  <c r="F1730" i="3"/>
  <c r="F1729" i="3"/>
  <c r="F1728" i="3"/>
  <c r="F1727" i="3"/>
  <c r="F1726" i="3"/>
  <c r="F1725" i="3"/>
  <c r="F1724" i="3"/>
  <c r="F1723" i="3"/>
  <c r="F1722" i="3"/>
  <c r="F1721" i="3"/>
  <c r="F1720" i="3"/>
  <c r="F1719" i="3"/>
  <c r="F1718" i="3"/>
  <c r="F1717" i="3"/>
  <c r="F1716" i="3"/>
  <c r="F1715" i="3"/>
  <c r="F1714" i="3"/>
  <c r="F1713" i="3"/>
  <c r="F1712" i="3"/>
  <c r="F1711" i="3"/>
  <c r="F1710" i="3"/>
  <c r="F1709" i="3"/>
  <c r="F1708" i="3"/>
  <c r="F1707" i="3"/>
  <c r="F1706" i="3"/>
  <c r="F1705" i="3"/>
  <c r="F1704" i="3"/>
  <c r="F1703" i="3"/>
  <c r="F1702" i="3"/>
  <c r="F1701" i="3"/>
  <c r="F1700" i="3"/>
  <c r="F1699" i="3"/>
  <c r="F1698" i="3"/>
  <c r="F1697" i="3"/>
  <c r="F1696" i="3"/>
  <c r="F1695" i="3"/>
  <c r="F1694" i="3"/>
  <c r="F1693" i="3"/>
  <c r="F1692" i="3"/>
  <c r="F1691" i="3"/>
  <c r="F1690" i="3"/>
  <c r="F1689" i="3"/>
  <c r="F1688" i="3"/>
  <c r="F1687" i="3"/>
  <c r="F1686" i="3"/>
  <c r="F1685" i="3"/>
  <c r="F1684" i="3"/>
  <c r="F1683" i="3"/>
  <c r="F1682" i="3"/>
  <c r="F1681" i="3"/>
  <c r="F1680" i="3"/>
  <c r="F1679" i="3"/>
  <c r="F1678" i="3"/>
  <c r="F1677" i="3"/>
  <c r="F1676" i="3"/>
  <c r="F1675" i="3"/>
  <c r="F1674" i="3"/>
  <c r="F1673" i="3"/>
  <c r="F1672" i="3"/>
  <c r="F1671" i="3"/>
  <c r="F1670" i="3"/>
  <c r="F1669" i="3"/>
  <c r="F1668" i="3"/>
  <c r="F1667" i="3"/>
  <c r="F1666" i="3"/>
  <c r="F1665" i="3"/>
  <c r="F1664" i="3"/>
  <c r="F1663" i="3"/>
  <c r="F1662" i="3"/>
  <c r="F1661" i="3"/>
  <c r="F1660" i="3"/>
  <c r="F1659" i="3"/>
  <c r="F1658" i="3"/>
  <c r="F1657" i="3"/>
  <c r="F1656" i="3"/>
  <c r="F1655" i="3"/>
  <c r="F1654" i="3"/>
  <c r="F1653" i="3"/>
  <c r="F1652" i="3"/>
  <c r="F1651" i="3"/>
  <c r="F1650" i="3"/>
  <c r="F1649" i="3"/>
  <c r="F1648" i="3"/>
  <c r="F1647" i="3"/>
  <c r="F1646" i="3"/>
  <c r="F1645" i="3"/>
  <c r="F1644" i="3"/>
  <c r="F1643" i="3"/>
  <c r="F1642" i="3"/>
  <c r="F1641" i="3"/>
  <c r="F1640" i="3"/>
  <c r="F1639" i="3"/>
  <c r="F1638" i="3"/>
  <c r="F1637" i="3"/>
  <c r="F1636" i="3"/>
  <c r="F1635" i="3"/>
  <c r="F1634" i="3"/>
  <c r="F1633" i="3"/>
  <c r="F1632" i="3"/>
  <c r="F1631" i="3"/>
  <c r="F1630" i="3"/>
  <c r="F1629" i="3"/>
  <c r="F1628" i="3"/>
  <c r="F1627" i="3"/>
  <c r="F1626" i="3"/>
  <c r="F1625" i="3"/>
  <c r="F1624" i="3"/>
  <c r="F1623" i="3"/>
  <c r="F1622" i="3"/>
  <c r="F1621" i="3"/>
  <c r="F1620" i="3"/>
  <c r="F1619" i="3"/>
  <c r="F1618" i="3"/>
  <c r="F1617" i="3"/>
  <c r="F1616" i="3"/>
  <c r="F1615" i="3"/>
  <c r="F1614" i="3"/>
  <c r="F1613" i="3"/>
  <c r="F1612" i="3"/>
  <c r="F1611" i="3"/>
  <c r="F1610" i="3"/>
  <c r="F1609" i="3"/>
  <c r="F1608" i="3"/>
  <c r="F1607" i="3"/>
  <c r="F1606" i="3"/>
  <c r="F1605" i="3"/>
  <c r="F1604" i="3"/>
  <c r="F1603" i="3"/>
  <c r="F1602" i="3"/>
  <c r="F1601" i="3"/>
  <c r="F1600" i="3"/>
  <c r="F1599" i="3"/>
  <c r="F1598" i="3"/>
  <c r="F1597" i="3"/>
  <c r="F1596" i="3"/>
  <c r="F1595" i="3"/>
  <c r="F1594" i="3"/>
  <c r="F1593" i="3"/>
  <c r="F1592" i="3"/>
  <c r="F1591" i="3"/>
  <c r="F1590" i="3"/>
  <c r="F1589" i="3"/>
  <c r="F1588" i="3"/>
  <c r="F1587" i="3"/>
  <c r="F1586" i="3"/>
  <c r="F1585" i="3"/>
  <c r="F1584" i="3"/>
  <c r="F1583" i="3"/>
  <c r="F1582" i="3"/>
  <c r="F1581" i="3"/>
  <c r="F1580" i="3"/>
  <c r="F1579" i="3"/>
  <c r="F1578" i="3"/>
  <c r="F1577" i="3"/>
  <c r="F1576" i="3"/>
  <c r="F1575" i="3"/>
  <c r="F1574" i="3"/>
  <c r="F1573" i="3"/>
  <c r="F1572" i="3"/>
  <c r="F1571" i="3"/>
  <c r="F1570" i="3"/>
  <c r="F1569" i="3"/>
  <c r="F1568" i="3"/>
  <c r="F1567" i="3"/>
  <c r="F1566" i="3"/>
  <c r="F1565" i="3"/>
  <c r="F1564" i="3"/>
  <c r="F1563" i="3"/>
  <c r="F1562" i="3"/>
  <c r="F1561" i="3"/>
  <c r="F1560" i="3"/>
  <c r="F1559" i="3"/>
  <c r="F1558" i="3"/>
  <c r="F1557" i="3"/>
  <c r="F1556" i="3"/>
  <c r="F1555" i="3"/>
  <c r="F1554" i="3"/>
  <c r="F1553" i="3"/>
  <c r="F1552" i="3"/>
  <c r="F1551" i="3"/>
  <c r="F1550" i="3"/>
  <c r="F1549" i="3"/>
  <c r="F1548" i="3"/>
  <c r="F1547" i="3"/>
  <c r="F1546" i="3"/>
  <c r="F1545" i="3"/>
  <c r="F1544" i="3"/>
  <c r="F1543" i="3"/>
  <c r="F1542" i="3"/>
  <c r="F1541" i="3"/>
  <c r="F1540" i="3"/>
  <c r="F1539" i="3"/>
  <c r="F1538" i="3"/>
  <c r="F1537" i="3"/>
  <c r="F1536" i="3"/>
  <c r="F1535" i="3"/>
  <c r="F1534" i="3"/>
  <c r="F1533" i="3"/>
  <c r="F1532" i="3"/>
  <c r="F1531" i="3"/>
  <c r="F1530" i="3"/>
  <c r="F1529" i="3"/>
  <c r="F1528" i="3"/>
  <c r="F1527" i="3"/>
  <c r="F1526" i="3"/>
  <c r="F1525" i="3"/>
  <c r="F1524" i="3"/>
  <c r="F1523" i="3"/>
  <c r="F1522" i="3"/>
  <c r="F1521" i="3"/>
  <c r="F1520" i="3"/>
  <c r="F1519" i="3"/>
  <c r="F1518" i="3"/>
  <c r="F1517" i="3"/>
  <c r="F1516" i="3"/>
  <c r="F1515" i="3"/>
  <c r="F1514" i="3"/>
  <c r="F1513" i="3"/>
  <c r="F1512" i="3"/>
  <c r="F1511" i="3"/>
  <c r="F1510" i="3"/>
  <c r="F1509" i="3"/>
  <c r="F1508" i="3"/>
  <c r="F1507" i="3"/>
  <c r="F1506" i="3"/>
  <c r="F1505" i="3"/>
  <c r="F1504" i="3"/>
  <c r="F1503" i="3"/>
  <c r="F1502" i="3"/>
  <c r="F1501" i="3"/>
  <c r="F1500" i="3"/>
  <c r="F1499" i="3"/>
  <c r="F1498" i="3"/>
  <c r="F1497" i="3"/>
  <c r="F1496" i="3"/>
  <c r="F1495" i="3"/>
  <c r="F1494" i="3"/>
  <c r="F1493" i="3"/>
  <c r="F1492" i="3"/>
  <c r="F1491" i="3"/>
  <c r="F1490" i="3"/>
  <c r="F1489" i="3"/>
  <c r="F1488" i="3"/>
  <c r="F1487" i="3"/>
  <c r="F1486" i="3"/>
  <c r="F1485" i="3"/>
  <c r="F1484" i="3"/>
  <c r="F1483" i="3"/>
  <c r="F1482" i="3"/>
  <c r="F1481" i="3"/>
  <c r="F1480" i="3"/>
  <c r="F1479" i="3"/>
  <c r="F1478" i="3"/>
  <c r="F1477" i="3"/>
  <c r="F1476" i="3"/>
  <c r="F1475" i="3"/>
  <c r="F1474" i="3"/>
  <c r="F1473" i="3"/>
  <c r="F1472" i="3"/>
  <c r="F1471" i="3"/>
  <c r="F1470" i="3"/>
  <c r="F1469" i="3"/>
  <c r="F1468" i="3"/>
  <c r="F1467" i="3"/>
  <c r="F1466" i="3"/>
  <c r="F1465" i="3"/>
  <c r="F1464" i="3"/>
  <c r="F1463" i="3"/>
  <c r="F1462" i="3"/>
  <c r="F1461" i="3"/>
  <c r="F1460" i="3"/>
  <c r="F1459" i="3"/>
  <c r="F1458" i="3"/>
  <c r="F1457" i="3"/>
  <c r="F1456" i="3"/>
  <c r="F1455" i="3"/>
  <c r="F1454" i="3"/>
  <c r="F1453" i="3"/>
  <c r="F1452" i="3"/>
  <c r="F1451" i="3"/>
  <c r="F1450" i="3"/>
  <c r="F1449" i="3"/>
  <c r="F1448" i="3"/>
  <c r="F1447" i="3"/>
  <c r="F1446" i="3"/>
  <c r="F1445" i="3"/>
  <c r="F1444" i="3"/>
  <c r="F1443" i="3"/>
  <c r="F1442" i="3"/>
  <c r="F1441" i="3"/>
  <c r="F1440" i="3"/>
  <c r="F1439" i="3"/>
  <c r="F1438" i="3"/>
  <c r="F1437" i="3"/>
  <c r="F1436" i="3"/>
  <c r="F1435" i="3"/>
  <c r="F1434" i="3"/>
  <c r="F1433" i="3"/>
  <c r="F1432" i="3"/>
  <c r="F1431" i="3"/>
  <c r="F1430" i="3"/>
  <c r="F1429" i="3"/>
  <c r="F1428" i="3"/>
  <c r="F1427" i="3"/>
  <c r="F1426" i="3"/>
  <c r="F1425" i="3"/>
  <c r="F1424" i="3"/>
  <c r="F1423" i="3"/>
  <c r="F1422" i="3"/>
  <c r="F1421" i="3"/>
  <c r="F1420" i="3"/>
  <c r="F1419" i="3"/>
  <c r="F1418" i="3"/>
  <c r="F1417" i="3"/>
  <c r="F1416" i="3"/>
  <c r="F1415" i="3"/>
  <c r="F1414" i="3"/>
  <c r="F1413" i="3"/>
  <c r="F1412" i="3"/>
  <c r="F1411" i="3"/>
  <c r="F1410" i="3"/>
  <c r="F1409" i="3"/>
  <c r="F1408" i="3"/>
  <c r="F1407" i="3"/>
  <c r="F1406" i="3"/>
  <c r="F1405" i="3"/>
  <c r="F1404" i="3"/>
  <c r="F1403" i="3"/>
  <c r="F1402" i="3"/>
  <c r="F1401" i="3"/>
  <c r="F1400" i="3"/>
  <c r="F1399" i="3"/>
  <c r="F1398" i="3"/>
  <c r="F1397" i="3"/>
  <c r="F1396" i="3"/>
  <c r="F1395" i="3"/>
  <c r="F1394" i="3"/>
  <c r="F1393" i="3"/>
  <c r="F1392" i="3"/>
  <c r="F1391" i="3"/>
  <c r="F1390" i="3"/>
  <c r="F1389" i="3"/>
  <c r="F1388" i="3"/>
  <c r="F1387" i="3"/>
  <c r="F1386" i="3"/>
  <c r="F1385" i="3"/>
  <c r="F1384" i="3"/>
  <c r="F1383" i="3"/>
  <c r="F1382" i="3"/>
  <c r="F1381" i="3"/>
  <c r="F1380" i="3"/>
  <c r="F1379" i="3"/>
  <c r="F1378" i="3"/>
  <c r="F1377" i="3"/>
  <c r="F1376" i="3"/>
  <c r="F1375" i="3"/>
  <c r="F1374" i="3"/>
  <c r="F1373" i="3"/>
  <c r="F1372" i="3"/>
  <c r="F1371" i="3"/>
  <c r="F1370" i="3"/>
  <c r="F1369" i="3"/>
  <c r="F1368" i="3"/>
  <c r="F1367" i="3"/>
  <c r="F1366" i="3"/>
  <c r="F1365" i="3"/>
  <c r="F1364" i="3"/>
  <c r="F1363" i="3"/>
  <c r="F1362" i="3"/>
  <c r="F1361" i="3"/>
  <c r="F1360" i="3"/>
  <c r="F1359" i="3"/>
  <c r="F1358" i="3"/>
  <c r="F1357" i="3"/>
  <c r="F1356" i="3"/>
  <c r="F1355" i="3"/>
  <c r="F1354" i="3"/>
  <c r="F1353" i="3"/>
  <c r="F1352" i="3"/>
  <c r="F1351" i="3"/>
  <c r="F1350" i="3"/>
  <c r="F1349" i="3"/>
  <c r="F1348" i="3"/>
  <c r="F1347" i="3"/>
  <c r="F1346" i="3"/>
  <c r="F1345" i="3"/>
  <c r="F1344" i="3"/>
  <c r="F1343" i="3"/>
  <c r="F1342" i="3"/>
  <c r="F1341" i="3"/>
  <c r="F1340" i="3"/>
  <c r="F1339" i="3"/>
  <c r="F1338" i="3"/>
  <c r="F1337" i="3"/>
  <c r="F1336" i="3"/>
  <c r="F1335" i="3"/>
  <c r="F1334" i="3"/>
  <c r="F1333" i="3"/>
  <c r="F1332" i="3"/>
  <c r="F1331" i="3"/>
  <c r="F1330" i="3"/>
  <c r="F1329" i="3"/>
  <c r="F1328" i="3"/>
  <c r="F1327" i="3"/>
  <c r="F1326" i="3"/>
  <c r="F1325" i="3"/>
  <c r="F1324" i="3"/>
  <c r="F1323" i="3"/>
  <c r="F1322" i="3"/>
  <c r="F1321" i="3"/>
  <c r="F1320" i="3"/>
  <c r="F1319" i="3"/>
  <c r="F1318" i="3"/>
  <c r="F1317" i="3"/>
  <c r="F1316" i="3"/>
  <c r="F1315" i="3"/>
  <c r="F1314" i="3"/>
  <c r="F1313" i="3"/>
  <c r="F1312" i="3"/>
  <c r="F1311" i="3"/>
  <c r="F1310" i="3"/>
  <c r="F1309" i="3"/>
  <c r="F1308" i="3"/>
  <c r="F1307" i="3"/>
  <c r="F1306" i="3"/>
  <c r="F1305" i="3"/>
  <c r="F1304" i="3"/>
  <c r="F1303" i="3"/>
  <c r="F1302" i="3"/>
  <c r="F1301" i="3"/>
  <c r="F1300" i="3"/>
  <c r="F1299" i="3"/>
  <c r="F1298" i="3"/>
  <c r="F1297" i="3"/>
  <c r="F1296" i="3"/>
  <c r="F1295" i="3"/>
  <c r="F1294" i="3"/>
  <c r="F1293" i="3"/>
  <c r="F1292" i="3"/>
  <c r="F1291" i="3"/>
  <c r="F1290" i="3"/>
  <c r="F1289" i="3"/>
  <c r="F1288" i="3"/>
  <c r="F1287" i="3"/>
  <c r="F1286" i="3"/>
  <c r="F1285" i="3"/>
  <c r="F1284" i="3"/>
  <c r="F1283" i="3"/>
  <c r="F1282" i="3"/>
  <c r="F1281" i="3"/>
  <c r="F1280" i="3"/>
  <c r="F1279" i="3"/>
  <c r="F1278" i="3"/>
  <c r="F1277" i="3"/>
  <c r="F1276" i="3"/>
  <c r="F1275" i="3"/>
  <c r="F1274" i="3"/>
  <c r="F1273" i="3"/>
  <c r="F1272" i="3"/>
  <c r="F1271" i="3"/>
  <c r="F1270" i="3"/>
  <c r="F1269" i="3"/>
  <c r="F1268" i="3"/>
  <c r="F1267" i="3"/>
  <c r="F1266" i="3"/>
  <c r="F1265" i="3"/>
  <c r="F1264" i="3"/>
  <c r="F1263" i="3"/>
  <c r="F1262" i="3"/>
  <c r="F1261" i="3"/>
  <c r="F1260" i="3"/>
  <c r="F1259" i="3"/>
  <c r="F1258" i="3"/>
  <c r="F1257" i="3"/>
  <c r="F1256" i="3"/>
  <c r="F1255" i="3"/>
  <c r="F1254" i="3"/>
  <c r="F1253" i="3"/>
  <c r="F1252" i="3"/>
  <c r="F1251" i="3"/>
  <c r="F1250" i="3"/>
  <c r="F1249" i="3"/>
  <c r="F1248" i="3"/>
  <c r="F1247" i="3"/>
  <c r="F1246" i="3"/>
  <c r="F1245" i="3"/>
  <c r="F1244" i="3"/>
  <c r="F1243" i="3"/>
  <c r="F1242" i="3"/>
  <c r="F1241" i="3"/>
  <c r="F1240" i="3"/>
  <c r="F1239" i="3"/>
  <c r="F1238" i="3"/>
  <c r="F1237" i="3"/>
  <c r="F1236" i="3"/>
  <c r="F1235" i="3"/>
  <c r="F1234" i="3"/>
  <c r="F1233" i="3"/>
  <c r="F1232" i="3"/>
  <c r="F1231" i="3"/>
  <c r="F1230" i="3"/>
  <c r="F1229" i="3"/>
  <c r="F1228" i="3"/>
  <c r="F1227" i="3"/>
  <c r="F1226" i="3"/>
  <c r="F1225" i="3"/>
  <c r="F1224" i="3"/>
  <c r="F1223" i="3"/>
  <c r="F1222" i="3"/>
  <c r="F1221" i="3"/>
  <c r="F1220" i="3"/>
  <c r="F1219" i="3"/>
  <c r="F1218" i="3"/>
  <c r="F1217" i="3"/>
  <c r="F1216" i="3"/>
  <c r="F1215" i="3"/>
  <c r="F1214" i="3"/>
  <c r="F1213" i="3"/>
  <c r="F1212" i="3"/>
  <c r="F1211" i="3"/>
  <c r="F1210" i="3"/>
  <c r="F1209" i="3"/>
  <c r="F1208" i="3"/>
  <c r="F1207" i="3"/>
  <c r="F1206" i="3"/>
  <c r="F1205" i="3"/>
  <c r="F1204" i="3"/>
  <c r="F1203" i="3"/>
  <c r="F1202" i="3"/>
  <c r="F1201" i="3"/>
  <c r="F1200" i="3"/>
  <c r="F1199" i="3"/>
  <c r="F1198" i="3"/>
  <c r="F1197" i="3"/>
  <c r="F1196" i="3"/>
  <c r="F1195" i="3"/>
  <c r="F1194" i="3"/>
  <c r="F1193" i="3"/>
  <c r="F1192" i="3"/>
  <c r="F1191" i="3"/>
  <c r="F1190" i="3"/>
  <c r="F1189" i="3"/>
  <c r="F1188" i="3"/>
  <c r="F1187" i="3"/>
  <c r="F1186" i="3"/>
  <c r="F1185" i="3"/>
  <c r="F1184" i="3"/>
  <c r="F1183" i="3"/>
  <c r="F1182" i="3"/>
  <c r="F1181" i="3"/>
  <c r="F1180" i="3"/>
  <c r="F1179" i="3"/>
  <c r="F1178" i="3"/>
  <c r="F1177" i="3"/>
  <c r="F1176" i="3"/>
  <c r="F1175" i="3"/>
  <c r="F1174" i="3"/>
  <c r="F1173" i="3"/>
  <c r="F1172" i="3"/>
  <c r="F1171" i="3"/>
  <c r="F1170" i="3"/>
  <c r="F1169" i="3"/>
  <c r="F1168" i="3"/>
  <c r="F1167" i="3"/>
  <c r="F1166" i="3"/>
  <c r="F1165" i="3"/>
  <c r="F1164" i="3"/>
  <c r="F1163" i="3"/>
  <c r="F1162" i="3"/>
  <c r="F1161" i="3"/>
  <c r="F1160" i="3"/>
  <c r="F1159" i="3"/>
  <c r="F1158" i="3"/>
  <c r="F1157" i="3"/>
  <c r="F1156" i="3"/>
  <c r="F1155" i="3"/>
  <c r="F1154" i="3"/>
  <c r="F1153" i="3"/>
  <c r="F1152" i="3"/>
  <c r="F1151" i="3"/>
  <c r="F1150" i="3"/>
  <c r="F1149" i="3"/>
  <c r="F1148" i="3"/>
  <c r="F1147" i="3"/>
  <c r="F1146" i="3"/>
  <c r="F1145" i="3"/>
  <c r="F1144" i="3"/>
  <c r="F1143" i="3"/>
  <c r="F1142" i="3"/>
  <c r="F1141" i="3"/>
  <c r="F1140" i="3"/>
  <c r="F1139" i="3"/>
  <c r="F1138" i="3"/>
  <c r="F1137" i="3"/>
  <c r="F1136" i="3"/>
  <c r="F1135" i="3"/>
  <c r="F1134" i="3"/>
  <c r="F1133" i="3"/>
  <c r="F1132" i="3"/>
  <c r="F1131" i="3"/>
  <c r="F1130" i="3"/>
  <c r="F1129" i="3"/>
  <c r="F1128" i="3"/>
  <c r="F1127" i="3"/>
  <c r="F1126" i="3"/>
  <c r="F1125" i="3"/>
  <c r="F1124" i="3"/>
  <c r="F1123" i="3"/>
  <c r="F1122" i="3"/>
  <c r="F1121" i="3"/>
  <c r="F1120" i="3"/>
  <c r="F1119" i="3"/>
  <c r="F1118" i="3"/>
  <c r="F1117" i="3"/>
  <c r="F1116" i="3"/>
  <c r="F1115" i="3"/>
  <c r="F1114" i="3"/>
  <c r="F1113" i="3"/>
  <c r="F1112" i="3"/>
  <c r="F1111" i="3"/>
  <c r="F1110" i="3"/>
  <c r="F1109" i="3"/>
  <c r="F1108" i="3"/>
  <c r="F1107" i="3"/>
  <c r="F1106" i="3"/>
  <c r="F1105" i="3"/>
  <c r="F1104" i="3"/>
  <c r="F1103" i="3"/>
  <c r="F1102" i="3"/>
  <c r="F1101" i="3"/>
  <c r="F1100" i="3"/>
  <c r="F1099" i="3"/>
  <c r="F1098" i="3"/>
  <c r="F1097" i="3"/>
  <c r="F1096" i="3"/>
  <c r="F1095" i="3"/>
  <c r="F1094" i="3"/>
  <c r="F1093" i="3"/>
  <c r="F1092" i="3"/>
  <c r="F1091" i="3"/>
  <c r="F1090" i="3"/>
  <c r="F1089" i="3"/>
  <c r="F1088" i="3"/>
  <c r="F1087" i="3"/>
  <c r="F1086" i="3"/>
  <c r="F1085" i="3"/>
  <c r="F1084" i="3"/>
  <c r="F1083" i="3"/>
  <c r="F1082" i="3"/>
  <c r="F1081" i="3"/>
  <c r="F1080" i="3"/>
  <c r="F1079" i="3"/>
  <c r="F1078" i="3"/>
  <c r="F1077" i="3"/>
  <c r="F1076" i="3"/>
  <c r="F1075" i="3"/>
  <c r="F1074" i="3"/>
  <c r="F1073" i="3"/>
  <c r="F1072" i="3"/>
  <c r="F1071" i="3"/>
  <c r="F1070" i="3"/>
  <c r="F1069" i="3"/>
  <c r="F1068" i="3"/>
  <c r="F1067" i="3"/>
  <c r="F1066" i="3"/>
  <c r="F1065" i="3"/>
  <c r="F1064" i="3"/>
  <c r="F1063" i="3"/>
  <c r="F1062" i="3"/>
  <c r="F1061" i="3"/>
  <c r="F1060" i="3"/>
  <c r="F1059" i="3"/>
  <c r="F1058" i="3"/>
  <c r="F1057" i="3"/>
  <c r="F1056" i="3"/>
  <c r="F1055" i="3"/>
  <c r="F1054" i="3"/>
  <c r="F1053" i="3"/>
  <c r="F1052" i="3"/>
  <c r="F1051" i="3"/>
  <c r="F1050" i="3"/>
  <c r="F1049" i="3"/>
  <c r="F1048" i="3"/>
  <c r="F1047" i="3"/>
  <c r="F1046" i="3"/>
  <c r="F1045" i="3"/>
  <c r="F1044" i="3"/>
  <c r="F1043" i="3"/>
  <c r="F1042" i="3"/>
  <c r="F1041" i="3"/>
  <c r="F1040" i="3"/>
  <c r="F1039" i="3"/>
  <c r="F1038" i="3"/>
  <c r="F1037" i="3"/>
  <c r="F1036" i="3"/>
  <c r="F1035" i="3"/>
  <c r="F1034" i="3"/>
  <c r="F1033" i="3"/>
  <c r="F1032" i="3"/>
  <c r="F1031" i="3"/>
  <c r="F1030" i="3"/>
  <c r="F1029" i="3"/>
  <c r="F1028" i="3"/>
  <c r="F1027" i="3"/>
  <c r="F1026" i="3"/>
  <c r="F1025" i="3"/>
  <c r="F1024" i="3"/>
  <c r="F1023" i="3"/>
  <c r="F1022" i="3"/>
  <c r="F1021" i="3"/>
  <c r="F1020" i="3"/>
  <c r="F1019" i="3"/>
  <c r="F1018" i="3"/>
  <c r="F1017" i="3"/>
  <c r="F1016" i="3"/>
  <c r="F1015" i="3"/>
  <c r="F1014" i="3"/>
  <c r="F1013" i="3"/>
  <c r="F1012" i="3"/>
  <c r="F1011" i="3"/>
  <c r="F1010" i="3"/>
  <c r="F1009" i="3"/>
  <c r="F1008" i="3"/>
  <c r="F1007" i="3"/>
  <c r="F1006" i="3"/>
  <c r="F1005" i="3"/>
  <c r="F1004" i="3"/>
  <c r="F1003" i="3"/>
  <c r="F1002" i="3"/>
  <c r="F1001" i="3"/>
  <c r="F1000" i="3"/>
  <c r="F999" i="3"/>
  <c r="F998" i="3"/>
  <c r="F997" i="3"/>
  <c r="F996" i="3"/>
  <c r="F995" i="3"/>
  <c r="F994" i="3"/>
  <c r="F993" i="3"/>
  <c r="F992" i="3"/>
  <c r="F991" i="3"/>
  <c r="F990" i="3"/>
  <c r="F989" i="3"/>
  <c r="F988" i="3"/>
  <c r="F987" i="3"/>
  <c r="F986" i="3"/>
  <c r="F985" i="3"/>
  <c r="F984" i="3"/>
  <c r="F983" i="3"/>
  <c r="F982" i="3"/>
  <c r="F981" i="3"/>
  <c r="F980" i="3"/>
  <c r="F979" i="3"/>
  <c r="F978" i="3"/>
  <c r="F977" i="3"/>
  <c r="F976" i="3"/>
  <c r="F975" i="3"/>
  <c r="F974" i="3"/>
  <c r="F973" i="3"/>
  <c r="F972" i="3"/>
  <c r="F971" i="3"/>
  <c r="F970" i="3"/>
  <c r="F969" i="3"/>
  <c r="F968" i="3"/>
  <c r="F967" i="3"/>
  <c r="F966" i="3"/>
  <c r="F965" i="3"/>
  <c r="F964" i="3"/>
  <c r="F963" i="3"/>
  <c r="F962" i="3"/>
  <c r="F961" i="3"/>
  <c r="F960" i="3"/>
  <c r="F959" i="3"/>
  <c r="F958" i="3"/>
  <c r="F957" i="3"/>
  <c r="F956" i="3"/>
  <c r="F955" i="3"/>
  <c r="F954" i="3"/>
  <c r="F953" i="3"/>
  <c r="F952" i="3"/>
  <c r="F951" i="3"/>
  <c r="F950" i="3"/>
  <c r="F949" i="3"/>
  <c r="F948" i="3"/>
  <c r="F947" i="3"/>
  <c r="F946" i="3"/>
  <c r="F945" i="3"/>
  <c r="F944" i="3"/>
  <c r="F943" i="3"/>
  <c r="F942" i="3"/>
  <c r="F941" i="3"/>
  <c r="F940" i="3"/>
  <c r="F939" i="3"/>
  <c r="F938" i="3"/>
  <c r="F937" i="3"/>
  <c r="F936" i="3"/>
  <c r="F935" i="3"/>
  <c r="F934" i="3"/>
  <c r="F933" i="3"/>
  <c r="F932" i="3"/>
  <c r="F931" i="3"/>
  <c r="F930" i="3"/>
  <c r="F929" i="3"/>
  <c r="F928" i="3"/>
  <c r="F927" i="3"/>
  <c r="F926" i="3"/>
  <c r="F925" i="3"/>
  <c r="F924" i="3"/>
  <c r="F923" i="3"/>
  <c r="F922" i="3"/>
  <c r="F921" i="3"/>
  <c r="F920" i="3"/>
  <c r="F919" i="3"/>
  <c r="F918" i="3"/>
  <c r="F917" i="3"/>
  <c r="F916" i="3"/>
  <c r="F915" i="3"/>
  <c r="F914" i="3"/>
  <c r="F913" i="3"/>
  <c r="F912" i="3"/>
  <c r="F911" i="3"/>
  <c r="F910" i="3"/>
  <c r="F909" i="3"/>
  <c r="F908" i="3"/>
  <c r="F907" i="3"/>
  <c r="F906" i="3"/>
  <c r="F905" i="3"/>
  <c r="F904" i="3"/>
  <c r="F903" i="3"/>
  <c r="F902" i="3"/>
  <c r="F901" i="3"/>
  <c r="F900" i="3"/>
  <c r="F899" i="3"/>
  <c r="F898" i="3"/>
  <c r="F897" i="3"/>
  <c r="F896" i="3"/>
  <c r="F895" i="3"/>
  <c r="F894" i="3"/>
  <c r="F893" i="3"/>
  <c r="F892" i="3"/>
  <c r="F891" i="3"/>
  <c r="F890" i="3"/>
  <c r="F889" i="3"/>
  <c r="F888" i="3"/>
  <c r="F887" i="3"/>
  <c r="F886" i="3"/>
  <c r="F885" i="3"/>
  <c r="F884" i="3"/>
  <c r="F883" i="3"/>
  <c r="F882" i="3"/>
  <c r="F881" i="3"/>
  <c r="F880" i="3"/>
  <c r="F879" i="3"/>
  <c r="F878" i="3"/>
  <c r="F877" i="3"/>
  <c r="F876" i="3"/>
  <c r="F875" i="3"/>
  <c r="F874" i="3"/>
  <c r="F873" i="3"/>
  <c r="F872" i="3"/>
  <c r="F871" i="3"/>
  <c r="F870" i="3"/>
  <c r="F869" i="3"/>
  <c r="F868" i="3"/>
  <c r="F867" i="3"/>
  <c r="F866" i="3"/>
  <c r="F865" i="3"/>
  <c r="F864" i="3"/>
  <c r="F863" i="3"/>
  <c r="F862" i="3"/>
  <c r="F861" i="3"/>
  <c r="F860" i="3"/>
  <c r="F859" i="3"/>
  <c r="F858" i="3"/>
  <c r="F857" i="3"/>
  <c r="F856" i="3"/>
  <c r="F855" i="3"/>
  <c r="F854" i="3"/>
  <c r="F853" i="3"/>
  <c r="F852" i="3"/>
  <c r="F851" i="3"/>
  <c r="F850" i="3"/>
  <c r="F849" i="3"/>
  <c r="F848" i="3"/>
  <c r="F847" i="3"/>
  <c r="F846" i="3"/>
  <c r="F845" i="3"/>
  <c r="F844" i="3"/>
  <c r="F843" i="3"/>
  <c r="F842" i="3"/>
  <c r="F841" i="3"/>
  <c r="F840" i="3"/>
  <c r="F839" i="3"/>
  <c r="F838" i="3"/>
  <c r="F837" i="3"/>
  <c r="F836" i="3"/>
  <c r="F835" i="3"/>
  <c r="F834" i="3"/>
  <c r="F833" i="3"/>
  <c r="F832" i="3"/>
  <c r="F831" i="3"/>
  <c r="F830" i="3"/>
  <c r="F829" i="3"/>
  <c r="F828" i="3"/>
  <c r="F827" i="3"/>
  <c r="F826" i="3"/>
  <c r="F825" i="3"/>
  <c r="F824" i="3"/>
  <c r="F823" i="3"/>
  <c r="F822" i="3"/>
  <c r="F821" i="3"/>
  <c r="F820" i="3"/>
  <c r="F819" i="3"/>
  <c r="F818" i="3"/>
  <c r="F817" i="3"/>
  <c r="F816" i="3"/>
  <c r="F815" i="3"/>
  <c r="F814" i="3"/>
  <c r="F813" i="3"/>
  <c r="F812" i="3"/>
  <c r="F811" i="3"/>
  <c r="F810" i="3"/>
  <c r="F809" i="3"/>
  <c r="F808" i="3"/>
  <c r="F807" i="3"/>
  <c r="F806" i="3"/>
  <c r="F805" i="3"/>
  <c r="F804" i="3"/>
  <c r="F803" i="3"/>
  <c r="F802" i="3"/>
  <c r="F801" i="3"/>
  <c r="F800" i="3"/>
  <c r="F799" i="3"/>
  <c r="F798" i="3"/>
  <c r="F797" i="3"/>
  <c r="F796" i="3"/>
  <c r="F795" i="3"/>
  <c r="F794" i="3"/>
  <c r="F793" i="3"/>
  <c r="F792" i="3"/>
  <c r="F791" i="3"/>
  <c r="F790" i="3"/>
  <c r="F789" i="3"/>
  <c r="F788" i="3"/>
  <c r="F787" i="3"/>
  <c r="F786" i="3"/>
  <c r="F785" i="3"/>
  <c r="F784" i="3"/>
  <c r="F783" i="3"/>
  <c r="F782" i="3"/>
  <c r="F781" i="3"/>
  <c r="F780" i="3"/>
  <c r="F779" i="3"/>
  <c r="F778" i="3"/>
  <c r="F777" i="3"/>
  <c r="F776" i="3"/>
  <c r="F775" i="3"/>
  <c r="F774" i="3"/>
  <c r="F773" i="3"/>
  <c r="F772" i="3"/>
  <c r="F771" i="3"/>
  <c r="F770" i="3"/>
  <c r="F769" i="3"/>
  <c r="F768" i="3"/>
  <c r="F767" i="3"/>
  <c r="F766" i="3"/>
  <c r="F765" i="3"/>
  <c r="F764" i="3"/>
  <c r="F763" i="3"/>
  <c r="F762" i="3"/>
  <c r="F761" i="3"/>
  <c r="F760" i="3"/>
  <c r="F759" i="3"/>
  <c r="F758" i="3"/>
  <c r="F757" i="3"/>
  <c r="F756" i="3"/>
  <c r="F755" i="3"/>
  <c r="F754" i="3"/>
  <c r="F753" i="3"/>
  <c r="F752" i="3"/>
  <c r="F751" i="3"/>
  <c r="F750" i="3"/>
  <c r="F749" i="3"/>
  <c r="F748" i="3"/>
  <c r="F747" i="3"/>
  <c r="F746" i="3"/>
  <c r="F745" i="3"/>
  <c r="F744" i="3"/>
  <c r="F743" i="3"/>
  <c r="F742" i="3"/>
  <c r="F741" i="3"/>
  <c r="F740" i="3"/>
  <c r="F739" i="3"/>
  <c r="F738" i="3"/>
  <c r="F737" i="3"/>
  <c r="F736" i="3"/>
  <c r="F735" i="3"/>
  <c r="F734" i="3"/>
  <c r="F733" i="3"/>
  <c r="F732" i="3"/>
  <c r="F731" i="3"/>
  <c r="F730" i="3"/>
  <c r="F729" i="3"/>
  <c r="F728" i="3"/>
  <c r="F727" i="3"/>
  <c r="F726" i="3"/>
  <c r="F725" i="3"/>
  <c r="F724" i="3"/>
  <c r="F723" i="3"/>
  <c r="F722" i="3"/>
  <c r="F721" i="3"/>
  <c r="F720" i="3"/>
  <c r="F719" i="3"/>
  <c r="F718" i="3"/>
  <c r="F717" i="3"/>
  <c r="F716" i="3"/>
  <c r="F715" i="3"/>
  <c r="F714" i="3"/>
  <c r="F713" i="3"/>
  <c r="F712" i="3"/>
  <c r="F711" i="3"/>
  <c r="F710" i="3"/>
  <c r="F709" i="3"/>
  <c r="F708" i="3"/>
  <c r="F707" i="3"/>
  <c r="F706" i="3"/>
  <c r="F705" i="3"/>
  <c r="F704" i="3"/>
  <c r="F703" i="3"/>
  <c r="F702" i="3"/>
  <c r="F701" i="3"/>
  <c r="F700" i="3"/>
  <c r="F699" i="3"/>
  <c r="F698" i="3"/>
  <c r="F697" i="3"/>
  <c r="F696" i="3"/>
  <c r="F695" i="3"/>
  <c r="F694" i="3"/>
  <c r="F693" i="3"/>
  <c r="F692" i="3"/>
  <c r="F691" i="3"/>
  <c r="F690" i="3"/>
  <c r="F689" i="3"/>
  <c r="F688" i="3"/>
  <c r="F687" i="3"/>
  <c r="F686" i="3"/>
  <c r="F685" i="3"/>
  <c r="F684" i="3"/>
  <c r="F683" i="3"/>
  <c r="F682" i="3"/>
  <c r="F681" i="3"/>
  <c r="F680" i="3"/>
  <c r="F679" i="3"/>
  <c r="F678" i="3"/>
  <c r="F677" i="3"/>
  <c r="F676" i="3"/>
  <c r="F675" i="3"/>
  <c r="F674" i="3"/>
  <c r="F673" i="3"/>
  <c r="F672" i="3"/>
  <c r="F671" i="3"/>
  <c r="F670" i="3"/>
  <c r="F669" i="3"/>
  <c r="F668" i="3"/>
  <c r="F667" i="3"/>
  <c r="F666" i="3"/>
  <c r="F665" i="3"/>
  <c r="F664" i="3"/>
  <c r="F663" i="3"/>
  <c r="F662" i="3"/>
  <c r="F661" i="3"/>
  <c r="F660" i="3"/>
  <c r="F659" i="3"/>
  <c r="F658" i="3"/>
  <c r="F657" i="3"/>
  <c r="F656" i="3"/>
  <c r="F655" i="3"/>
  <c r="F654" i="3"/>
  <c r="F653" i="3"/>
  <c r="F652" i="3"/>
  <c r="F651" i="3"/>
  <c r="F650" i="3"/>
  <c r="F649" i="3"/>
  <c r="F648" i="3"/>
  <c r="F647" i="3"/>
  <c r="F646" i="3"/>
  <c r="F645" i="3"/>
  <c r="F644" i="3"/>
  <c r="F643" i="3"/>
  <c r="F642" i="3"/>
  <c r="F641" i="3"/>
  <c r="F640" i="3"/>
  <c r="F639" i="3"/>
  <c r="F638" i="3"/>
  <c r="F637" i="3"/>
  <c r="F636" i="3"/>
  <c r="F635" i="3"/>
  <c r="F634" i="3"/>
  <c r="F633" i="3"/>
  <c r="F632" i="3"/>
  <c r="F631" i="3"/>
  <c r="F630" i="3"/>
  <c r="F629" i="3"/>
  <c r="F628" i="3"/>
  <c r="F627" i="3"/>
  <c r="F626" i="3"/>
  <c r="F625" i="3"/>
  <c r="F624" i="3"/>
  <c r="F623" i="3"/>
  <c r="F622" i="3"/>
  <c r="F621" i="3"/>
  <c r="F620" i="3"/>
  <c r="F619" i="3"/>
  <c r="F618" i="3"/>
  <c r="F617" i="3"/>
  <c r="F616" i="3"/>
  <c r="F615" i="3"/>
  <c r="F614" i="3"/>
  <c r="F613" i="3"/>
  <c r="F612" i="3"/>
  <c r="F611" i="3"/>
  <c r="F610" i="3"/>
  <c r="F609" i="3"/>
  <c r="F608" i="3"/>
  <c r="F607" i="3"/>
  <c r="F606" i="3"/>
  <c r="F605" i="3"/>
  <c r="F604" i="3"/>
  <c r="F603" i="3"/>
  <c r="F602" i="3"/>
  <c r="F601" i="3"/>
  <c r="F600" i="3"/>
  <c r="F599" i="3"/>
  <c r="F598" i="3"/>
  <c r="F597" i="3"/>
  <c r="F596" i="3"/>
  <c r="F595" i="3"/>
  <c r="F594" i="3"/>
  <c r="F593" i="3"/>
  <c r="F592" i="3"/>
  <c r="F591" i="3"/>
  <c r="F590" i="3"/>
  <c r="F589" i="3"/>
  <c r="F588" i="3"/>
  <c r="F587" i="3"/>
  <c r="F586" i="3"/>
  <c r="F585" i="3"/>
  <c r="F584" i="3"/>
  <c r="F583" i="3"/>
  <c r="F582" i="3"/>
  <c r="F581" i="3"/>
  <c r="F580" i="3"/>
  <c r="F579" i="3"/>
  <c r="F578" i="3"/>
  <c r="F577" i="3"/>
  <c r="F576" i="3"/>
  <c r="F575" i="3"/>
  <c r="F574" i="3"/>
  <c r="F573" i="3"/>
  <c r="F572" i="3"/>
  <c r="F571" i="3"/>
  <c r="F570" i="3"/>
  <c r="F569" i="3"/>
  <c r="F568" i="3"/>
  <c r="F567" i="3"/>
  <c r="F566" i="3"/>
  <c r="F565" i="3"/>
  <c r="F564" i="3"/>
  <c r="F563" i="3"/>
  <c r="F562" i="3"/>
  <c r="F561" i="3"/>
  <c r="F560" i="3"/>
  <c r="F559" i="3"/>
  <c r="F558" i="3"/>
  <c r="F557" i="3"/>
  <c r="F556" i="3"/>
  <c r="F555" i="3"/>
  <c r="F554" i="3"/>
  <c r="F553" i="3"/>
  <c r="F552" i="3"/>
  <c r="F551" i="3"/>
  <c r="F550" i="3"/>
  <c r="F549" i="3"/>
  <c r="F548" i="3"/>
  <c r="F547" i="3"/>
  <c r="F546" i="3"/>
  <c r="F545" i="3"/>
  <c r="F544" i="3"/>
  <c r="F543" i="3"/>
  <c r="F542" i="3"/>
  <c r="F541" i="3"/>
  <c r="F540" i="3"/>
  <c r="F539" i="3"/>
  <c r="F538" i="3"/>
  <c r="F537" i="3"/>
  <c r="F536" i="3"/>
  <c r="F535" i="3"/>
  <c r="F534" i="3"/>
  <c r="F533" i="3"/>
  <c r="F532" i="3"/>
  <c r="F531" i="3"/>
  <c r="F530" i="3"/>
  <c r="F529" i="3"/>
  <c r="F528" i="3"/>
  <c r="F527" i="3"/>
  <c r="F526" i="3"/>
  <c r="F525" i="3"/>
  <c r="F524" i="3"/>
  <c r="F523" i="3"/>
  <c r="F522" i="3"/>
  <c r="F521" i="3"/>
  <c r="F520" i="3"/>
  <c r="F519" i="3"/>
  <c r="F518" i="3"/>
  <c r="F517" i="3"/>
  <c r="F516" i="3"/>
  <c r="F515" i="3"/>
  <c r="F514" i="3"/>
  <c r="F513" i="3"/>
  <c r="F512" i="3"/>
  <c r="F511" i="3"/>
  <c r="F510" i="3"/>
  <c r="F509" i="3"/>
  <c r="F508" i="3"/>
  <c r="F507" i="3"/>
  <c r="F506" i="3"/>
  <c r="F505" i="3"/>
  <c r="F504" i="3"/>
  <c r="F503" i="3"/>
  <c r="F502" i="3"/>
  <c r="F501" i="3"/>
  <c r="F500" i="3"/>
  <c r="F499" i="3"/>
  <c r="F498" i="3"/>
  <c r="F497" i="3"/>
  <c r="F496" i="3"/>
  <c r="F495" i="3"/>
  <c r="F494" i="3"/>
  <c r="F493" i="3"/>
  <c r="F492" i="3"/>
  <c r="F491" i="3"/>
  <c r="F490" i="3"/>
  <c r="F489" i="3"/>
  <c r="F488" i="3"/>
  <c r="F487" i="3"/>
  <c r="F486" i="3"/>
  <c r="F485" i="3"/>
  <c r="F484" i="3"/>
  <c r="F483" i="3"/>
  <c r="F482" i="3"/>
  <c r="F481" i="3"/>
  <c r="F480" i="3"/>
  <c r="F479" i="3"/>
  <c r="F478" i="3"/>
  <c r="F477" i="3"/>
  <c r="F476" i="3"/>
  <c r="F475" i="3"/>
  <c r="F474" i="3"/>
  <c r="F473" i="3"/>
  <c r="F472" i="3"/>
  <c r="F471" i="3"/>
  <c r="F470" i="3"/>
  <c r="F469" i="3"/>
  <c r="F468" i="3"/>
  <c r="F467" i="3"/>
  <c r="F466" i="3"/>
  <c r="F465" i="3"/>
  <c r="F464" i="3"/>
  <c r="F463" i="3"/>
  <c r="F462" i="3"/>
  <c r="F461" i="3"/>
  <c r="F460" i="3"/>
  <c r="F459" i="3"/>
  <c r="F458" i="3"/>
  <c r="F457" i="3"/>
  <c r="F456" i="3"/>
  <c r="F455" i="3"/>
  <c r="F454" i="3"/>
  <c r="F453" i="3"/>
  <c r="F452" i="3"/>
  <c r="F451" i="3"/>
  <c r="F450" i="3"/>
  <c r="F449" i="3"/>
  <c r="F448" i="3"/>
  <c r="F447" i="3"/>
  <c r="F446" i="3"/>
  <c r="F445" i="3"/>
  <c r="F444" i="3"/>
  <c r="F443" i="3"/>
  <c r="F442" i="3"/>
  <c r="F441" i="3"/>
  <c r="F440" i="3"/>
  <c r="F439" i="3"/>
  <c r="F438" i="3"/>
  <c r="F437" i="3"/>
  <c r="F436" i="3"/>
  <c r="F435" i="3"/>
  <c r="F434" i="3"/>
  <c r="F433" i="3"/>
  <c r="F432" i="3"/>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F403" i="3"/>
  <c r="F402" i="3"/>
  <c r="F401" i="3"/>
  <c r="F400" i="3"/>
  <c r="F399" i="3"/>
  <c r="F398" i="3"/>
  <c r="F397" i="3"/>
  <c r="F396" i="3"/>
  <c r="F395" i="3"/>
  <c r="F394" i="3"/>
  <c r="F393" i="3"/>
  <c r="F392" i="3"/>
  <c r="F391" i="3"/>
  <c r="F390" i="3"/>
  <c r="F389" i="3"/>
  <c r="F388" i="3"/>
  <c r="F387" i="3"/>
  <c r="F386" i="3"/>
  <c r="F385" i="3"/>
  <c r="F384" i="3"/>
  <c r="F383" i="3"/>
  <c r="F382" i="3"/>
  <c r="F381" i="3"/>
  <c r="F380" i="3"/>
  <c r="F379" i="3"/>
  <c r="F378" i="3"/>
  <c r="F377" i="3"/>
  <c r="F376" i="3"/>
  <c r="F375" i="3"/>
  <c r="F374" i="3"/>
  <c r="F373" i="3"/>
  <c r="F372" i="3"/>
  <c r="F371" i="3"/>
  <c r="F370" i="3"/>
  <c r="F369" i="3"/>
  <c r="F368" i="3"/>
  <c r="F367" i="3"/>
  <c r="F366" i="3"/>
  <c r="F365" i="3"/>
  <c r="F364" i="3"/>
  <c r="F363" i="3"/>
  <c r="F362" i="3"/>
  <c r="F361" i="3"/>
  <c r="F360" i="3"/>
  <c r="F359" i="3"/>
  <c r="F358" i="3"/>
  <c r="F357" i="3"/>
  <c r="F356" i="3"/>
  <c r="F355" i="3"/>
  <c r="F354" i="3"/>
  <c r="F353" i="3"/>
  <c r="F352" i="3"/>
  <c r="F351" i="3"/>
  <c r="F350" i="3"/>
  <c r="F349" i="3"/>
  <c r="F348" i="3"/>
  <c r="F347" i="3"/>
  <c r="F346" i="3"/>
  <c r="F345" i="3"/>
  <c r="F344" i="3"/>
  <c r="F343" i="3"/>
  <c r="F342" i="3"/>
  <c r="F341" i="3"/>
  <c r="F340" i="3"/>
  <c r="F339" i="3"/>
  <c r="F338" i="3"/>
  <c r="F337" i="3"/>
  <c r="F336" i="3"/>
  <c r="F335" i="3"/>
  <c r="F334" i="3"/>
  <c r="F333" i="3"/>
  <c r="F332" i="3"/>
  <c r="F331" i="3"/>
  <c r="F330" i="3"/>
  <c r="F329" i="3"/>
  <c r="F328" i="3"/>
  <c r="F327" i="3"/>
  <c r="F326" i="3"/>
  <c r="F325" i="3"/>
  <c r="F324" i="3"/>
  <c r="F323" i="3"/>
  <c r="F322" i="3"/>
  <c r="F321" i="3"/>
  <c r="F320" i="3"/>
  <c r="F319" i="3"/>
  <c r="F318" i="3"/>
  <c r="F317" i="3"/>
  <c r="F316" i="3"/>
  <c r="F315" i="3"/>
  <c r="F314" i="3"/>
  <c r="F313" i="3"/>
  <c r="F312" i="3"/>
  <c r="F311" i="3"/>
  <c r="F310" i="3"/>
  <c r="F309" i="3"/>
  <c r="F308" i="3"/>
  <c r="F307" i="3"/>
  <c r="F306" i="3"/>
  <c r="F305" i="3"/>
  <c r="F304" i="3"/>
  <c r="F303" i="3"/>
  <c r="F302" i="3"/>
  <c r="F301" i="3"/>
  <c r="F300" i="3"/>
  <c r="F299" i="3"/>
  <c r="F298" i="3"/>
  <c r="F297" i="3"/>
  <c r="F296" i="3"/>
  <c r="F295" i="3"/>
  <c r="F294" i="3"/>
  <c r="F293" i="3"/>
  <c r="F292" i="3"/>
  <c r="F291" i="3"/>
  <c r="F290" i="3"/>
  <c r="F289" i="3"/>
  <c r="F288" i="3"/>
  <c r="F287" i="3"/>
  <c r="F286" i="3"/>
  <c r="F285" i="3"/>
  <c r="F284" i="3"/>
  <c r="F283" i="3"/>
  <c r="F282" i="3"/>
  <c r="F281" i="3"/>
  <c r="F280" i="3"/>
  <c r="F279" i="3"/>
  <c r="F278" i="3"/>
  <c r="F277" i="3"/>
  <c r="F276" i="3"/>
  <c r="F275" i="3"/>
  <c r="F274" i="3"/>
  <c r="F273" i="3"/>
  <c r="F272" i="3"/>
  <c r="F271" i="3"/>
  <c r="F270" i="3"/>
  <c r="F269" i="3"/>
  <c r="F268" i="3"/>
  <c r="F267" i="3"/>
  <c r="F266" i="3"/>
  <c r="F265" i="3"/>
  <c r="F264" i="3"/>
  <c r="F263" i="3"/>
  <c r="F262" i="3"/>
  <c r="F261" i="3"/>
  <c r="F260" i="3"/>
  <c r="F259" i="3"/>
  <c r="F258" i="3"/>
  <c r="F257" i="3"/>
  <c r="F256" i="3"/>
  <c r="F255" i="3"/>
  <c r="F254" i="3"/>
  <c r="F253" i="3"/>
  <c r="F252" i="3"/>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F181" i="3"/>
  <c r="F180" i="3"/>
  <c r="F179" i="3"/>
  <c r="F178" i="3"/>
  <c r="F177" i="3"/>
  <c r="F176" i="3"/>
  <c r="F175" i="3"/>
  <c r="F174" i="3"/>
  <c r="F173" i="3"/>
  <c r="F172" i="3"/>
  <c r="F171" i="3"/>
  <c r="F170" i="3"/>
  <c r="F169" i="3"/>
  <c r="F168" i="3"/>
  <c r="F167" i="3"/>
  <c r="F166" i="3"/>
  <c r="F165" i="3"/>
  <c r="F164" i="3"/>
  <c r="F163" i="3"/>
  <c r="F162" i="3"/>
  <c r="AG4985" i="2"/>
  <c r="AG4984" i="2"/>
  <c r="AG4983" i="2"/>
  <c r="AG4982" i="2"/>
  <c r="AG4981" i="2"/>
  <c r="AG4980" i="2"/>
  <c r="AG4979" i="2"/>
  <c r="AG4978" i="2"/>
  <c r="AG4977" i="2"/>
  <c r="AG4976" i="2"/>
  <c r="AG4975" i="2"/>
  <c r="AG4974" i="2"/>
  <c r="AG4973" i="2"/>
  <c r="AG4972" i="2"/>
  <c r="AG4971" i="2"/>
  <c r="AG4970" i="2"/>
  <c r="AG4969" i="2"/>
  <c r="AG4968" i="2"/>
  <c r="AG4967" i="2"/>
  <c r="AG4966" i="2"/>
  <c r="AG4965" i="2"/>
  <c r="AG4964" i="2"/>
  <c r="AG4963" i="2"/>
  <c r="AG4962" i="2"/>
  <c r="AG4961" i="2"/>
  <c r="AG4960" i="2"/>
  <c r="AG4959" i="2"/>
  <c r="AG4958" i="2"/>
  <c r="AG4957" i="2"/>
  <c r="AG4956" i="2"/>
  <c r="AG4955" i="2"/>
  <c r="AG4954" i="2"/>
  <c r="AG4953" i="2"/>
  <c r="AG4952" i="2"/>
  <c r="AG4951" i="2"/>
  <c r="AG4950" i="2"/>
  <c r="AG4949" i="2"/>
  <c r="AG4948" i="2"/>
  <c r="AG4947" i="2"/>
  <c r="AG4946" i="2"/>
  <c r="AG4945" i="2"/>
  <c r="AG4944" i="2"/>
  <c r="AG4943" i="2"/>
  <c r="AG4942" i="2"/>
  <c r="AG4941" i="2"/>
  <c r="AG4940" i="2"/>
  <c r="AG4939" i="2"/>
  <c r="AG4938" i="2"/>
  <c r="AG4937" i="2"/>
  <c r="AG4936" i="2"/>
  <c r="AG4935" i="2"/>
  <c r="AG4934" i="2"/>
  <c r="AG4933" i="2"/>
  <c r="AG4932" i="2"/>
  <c r="AG4931" i="2"/>
  <c r="AG4930" i="2"/>
  <c r="AG4929" i="2"/>
  <c r="AG4928" i="2"/>
  <c r="AG4927" i="2"/>
  <c r="AG4926" i="2"/>
  <c r="AG4925" i="2"/>
  <c r="AG4924" i="2"/>
  <c r="AG4923" i="2"/>
  <c r="AG4922" i="2"/>
  <c r="AG4921" i="2"/>
  <c r="AG4920" i="2"/>
  <c r="AG4919" i="2"/>
  <c r="AG4918" i="2"/>
  <c r="AG4917" i="2"/>
  <c r="AG4916" i="2"/>
  <c r="AG4915" i="2"/>
  <c r="AG4914" i="2"/>
  <c r="AG4913" i="2"/>
  <c r="AG4912" i="2"/>
  <c r="AG4911" i="2"/>
  <c r="AG4910" i="2"/>
  <c r="AG4909" i="2"/>
  <c r="AG4908" i="2"/>
  <c r="AG4907" i="2"/>
  <c r="AG4906" i="2"/>
  <c r="AG4905" i="2"/>
  <c r="AG4904" i="2"/>
  <c r="AG4903" i="2"/>
  <c r="AG4902" i="2"/>
  <c r="AG4901" i="2"/>
  <c r="AG4900" i="2"/>
  <c r="AG4899" i="2"/>
  <c r="AG4898" i="2"/>
  <c r="AG4897" i="2"/>
  <c r="AG4896" i="2"/>
  <c r="AG4895" i="2"/>
  <c r="AG4894" i="2"/>
  <c r="AG4893" i="2"/>
  <c r="AG4892" i="2"/>
  <c r="AG4891" i="2"/>
  <c r="AG4890" i="2"/>
  <c r="AG4889" i="2"/>
  <c r="AG4888" i="2"/>
  <c r="AG4887" i="2"/>
  <c r="AG4886" i="2"/>
  <c r="AG4885" i="2"/>
  <c r="AG4884" i="2"/>
  <c r="AG4883" i="2"/>
  <c r="AG4882" i="2"/>
  <c r="AG4881" i="2"/>
  <c r="AG4880" i="2"/>
  <c r="AG4879" i="2"/>
  <c r="AG4878" i="2"/>
  <c r="AG4877" i="2"/>
  <c r="AG4876" i="2"/>
  <c r="AG4875" i="2"/>
  <c r="AG4874" i="2"/>
  <c r="AG4873" i="2"/>
  <c r="AG4872" i="2"/>
  <c r="AG4871" i="2"/>
  <c r="AG4870" i="2"/>
  <c r="AG4869" i="2"/>
  <c r="AG4868" i="2"/>
  <c r="AG4867" i="2"/>
  <c r="AG4866" i="2"/>
  <c r="AG4865" i="2"/>
  <c r="AG4864" i="2"/>
  <c r="AG4863" i="2"/>
  <c r="AG4862" i="2"/>
  <c r="AG4861" i="2"/>
  <c r="AG4860" i="2"/>
  <c r="AG4859" i="2"/>
  <c r="AG4858" i="2"/>
  <c r="AG4857" i="2"/>
  <c r="AG4856" i="2"/>
  <c r="AG4855" i="2"/>
  <c r="AG4854" i="2"/>
  <c r="AG4853" i="2"/>
  <c r="AG4852" i="2"/>
  <c r="AG4851" i="2"/>
  <c r="AG4850" i="2"/>
  <c r="AG4849" i="2"/>
  <c r="AG4848" i="2"/>
  <c r="AG4847" i="2"/>
  <c r="AG4846" i="2"/>
  <c r="AG4845" i="2"/>
  <c r="AG4844" i="2"/>
  <c r="AG4843" i="2"/>
  <c r="AG4842" i="2"/>
  <c r="AG4841" i="2"/>
  <c r="AG4840" i="2"/>
  <c r="AG4839" i="2"/>
  <c r="AG4838" i="2"/>
  <c r="AG4837" i="2"/>
  <c r="AG4836" i="2"/>
  <c r="AG4835" i="2"/>
  <c r="AG4834" i="2"/>
  <c r="AG4833" i="2"/>
  <c r="AG4832" i="2"/>
  <c r="AG4831" i="2"/>
  <c r="AG4830" i="2"/>
  <c r="AG4829" i="2"/>
  <c r="AG4828" i="2"/>
  <c r="AG4827" i="2"/>
  <c r="AG4826" i="2"/>
  <c r="AG4825" i="2"/>
  <c r="AG4824" i="2"/>
  <c r="AG4823" i="2"/>
  <c r="AG4822" i="2"/>
  <c r="AG4821" i="2"/>
  <c r="AG4820" i="2"/>
  <c r="AG4819" i="2"/>
  <c r="AG4818" i="2"/>
  <c r="AG4817" i="2"/>
  <c r="AG4816" i="2"/>
  <c r="AG4815" i="2"/>
  <c r="AG4814" i="2"/>
  <c r="AG4813" i="2"/>
  <c r="AG4812" i="2"/>
  <c r="AG4811" i="2"/>
  <c r="AG4810" i="2"/>
  <c r="AG4809" i="2"/>
  <c r="AG4808" i="2"/>
  <c r="AG4807" i="2"/>
  <c r="AG4806" i="2"/>
  <c r="AG4805" i="2"/>
  <c r="AG4804" i="2"/>
  <c r="AG4803" i="2"/>
  <c r="AG4802" i="2"/>
  <c r="AG4801" i="2"/>
  <c r="AG4800" i="2"/>
  <c r="AG4799" i="2"/>
  <c r="AG4798" i="2"/>
  <c r="AG4797" i="2"/>
  <c r="AG4796" i="2"/>
  <c r="AG4795" i="2"/>
  <c r="AG4794" i="2"/>
  <c r="AG4793" i="2"/>
  <c r="AG4792" i="2"/>
  <c r="AG4791" i="2"/>
  <c r="AG4790" i="2"/>
  <c r="AG4789" i="2"/>
  <c r="AG4788" i="2"/>
  <c r="AG4787" i="2"/>
  <c r="AG4786" i="2"/>
  <c r="AG4785" i="2"/>
  <c r="AG4784" i="2"/>
  <c r="AG4783" i="2"/>
  <c r="AG4782" i="2"/>
  <c r="AG4781" i="2"/>
  <c r="AG4780" i="2"/>
  <c r="AG4779" i="2"/>
  <c r="AG4778" i="2"/>
  <c r="AG4777" i="2"/>
  <c r="AG4776" i="2"/>
  <c r="AG4775" i="2"/>
  <c r="AG4774" i="2"/>
  <c r="AG4773" i="2"/>
  <c r="AG4772" i="2"/>
  <c r="AG4771" i="2"/>
  <c r="AG4770" i="2"/>
  <c r="AG4769" i="2"/>
  <c r="AG4768" i="2"/>
  <c r="AG4767" i="2"/>
  <c r="AG4766" i="2"/>
  <c r="AG4765" i="2"/>
  <c r="AG4764" i="2"/>
  <c r="AG4763" i="2"/>
  <c r="AG4762" i="2"/>
  <c r="AG4761" i="2"/>
  <c r="AG4760" i="2"/>
  <c r="AG4759" i="2"/>
  <c r="AG4758" i="2"/>
  <c r="AG4757" i="2"/>
  <c r="AG4756" i="2"/>
  <c r="AG4755" i="2"/>
  <c r="AG4754" i="2"/>
  <c r="AG4753" i="2"/>
  <c r="AG4752" i="2"/>
  <c r="AG4751" i="2"/>
  <c r="AG4750" i="2"/>
  <c r="AG4749" i="2"/>
  <c r="AG4748" i="2"/>
  <c r="AG4747" i="2"/>
  <c r="AG4746" i="2"/>
  <c r="AG4745" i="2"/>
  <c r="AG4744" i="2"/>
  <c r="AG4743" i="2"/>
  <c r="AG4742" i="2"/>
  <c r="AG4741" i="2"/>
  <c r="AG4740" i="2"/>
  <c r="AG4739" i="2"/>
  <c r="AG4738" i="2"/>
  <c r="AG4737" i="2"/>
  <c r="AG4736" i="2"/>
  <c r="AG4735" i="2"/>
  <c r="AG4734" i="2"/>
  <c r="AG4733" i="2"/>
  <c r="AG4732" i="2"/>
  <c r="AG4731" i="2"/>
  <c r="AG4730" i="2"/>
  <c r="AG4729" i="2"/>
  <c r="AG4728" i="2"/>
  <c r="AG4727" i="2"/>
  <c r="AG4726" i="2"/>
  <c r="AG4725" i="2"/>
  <c r="AG4724" i="2"/>
  <c r="AG4723" i="2"/>
  <c r="AG4722" i="2"/>
  <c r="AG4721" i="2"/>
  <c r="AG4720" i="2"/>
  <c r="AG4719" i="2"/>
  <c r="AG4718" i="2"/>
  <c r="AG4717" i="2"/>
  <c r="AG4716" i="2"/>
  <c r="AG4715" i="2"/>
  <c r="AG4714" i="2"/>
  <c r="AG4713" i="2"/>
  <c r="AG4712" i="2"/>
  <c r="AG4711" i="2"/>
  <c r="AG4710" i="2"/>
  <c r="AG4709" i="2"/>
  <c r="AG4708" i="2"/>
  <c r="AG4707" i="2"/>
  <c r="AG4706" i="2"/>
  <c r="AG4705" i="2"/>
  <c r="AG4704" i="2"/>
  <c r="AG4703" i="2"/>
  <c r="AG4702" i="2"/>
  <c r="AG4701" i="2"/>
  <c r="AG4700" i="2"/>
  <c r="AG4699" i="2"/>
  <c r="AG4698" i="2"/>
  <c r="AG4697" i="2"/>
  <c r="AG4696" i="2"/>
  <c r="AG4695" i="2"/>
  <c r="AG4694" i="2"/>
  <c r="AG4693" i="2"/>
  <c r="AG4692" i="2"/>
  <c r="AG4691" i="2"/>
  <c r="AG4690" i="2"/>
  <c r="AG4689" i="2"/>
  <c r="AG4688" i="2"/>
  <c r="AG4687" i="2"/>
  <c r="AG4686" i="2"/>
  <c r="AG4685" i="2"/>
  <c r="AG4684" i="2"/>
  <c r="AG4683" i="2"/>
  <c r="AG4682" i="2"/>
  <c r="AG4681" i="2"/>
  <c r="AG4680" i="2"/>
  <c r="AG4679" i="2"/>
  <c r="AG4678" i="2"/>
  <c r="AG4677" i="2"/>
  <c r="AG4676" i="2"/>
  <c r="AG4675" i="2"/>
  <c r="AG4674" i="2"/>
  <c r="AG4673" i="2"/>
  <c r="AG4672" i="2"/>
  <c r="AG4671" i="2"/>
  <c r="AG4670" i="2"/>
  <c r="AG4669" i="2"/>
  <c r="AG4668" i="2"/>
  <c r="AG4667" i="2"/>
  <c r="AG4666" i="2"/>
  <c r="AG4665" i="2"/>
  <c r="AG4664" i="2"/>
  <c r="AG4663" i="2"/>
  <c r="AG4662" i="2"/>
  <c r="AG4661" i="2"/>
  <c r="AG4660" i="2"/>
  <c r="AG4659" i="2"/>
  <c r="AG4658" i="2"/>
  <c r="AG4657" i="2"/>
  <c r="AG4656" i="2"/>
  <c r="AG4655" i="2"/>
  <c r="AG4654" i="2"/>
  <c r="AG4653" i="2"/>
  <c r="AG4652" i="2"/>
  <c r="AG4651" i="2"/>
  <c r="AG4650" i="2"/>
  <c r="AG4649" i="2"/>
  <c r="AG4648" i="2"/>
  <c r="AG4647" i="2"/>
  <c r="AG4646" i="2"/>
  <c r="AG4645" i="2"/>
  <c r="AG4644" i="2"/>
  <c r="AG4643" i="2"/>
  <c r="AG4642" i="2"/>
  <c r="AG4641" i="2"/>
  <c r="AG4640" i="2"/>
  <c r="AG4639" i="2"/>
  <c r="AG4638" i="2"/>
  <c r="AG4637" i="2"/>
  <c r="AG4636" i="2"/>
  <c r="AG4635" i="2"/>
  <c r="AG4634" i="2"/>
  <c r="AG4633" i="2"/>
  <c r="AG4632" i="2"/>
  <c r="AG4631" i="2"/>
  <c r="AG4630" i="2"/>
  <c r="AG4629" i="2"/>
  <c r="AG4628" i="2"/>
  <c r="AG4627" i="2"/>
  <c r="AG4626" i="2"/>
  <c r="AG4625" i="2"/>
  <c r="AG4624" i="2"/>
  <c r="AG4623" i="2"/>
  <c r="AG4622" i="2"/>
  <c r="AG4621" i="2"/>
  <c r="AG4620" i="2"/>
  <c r="AG4619" i="2"/>
  <c r="AG4618" i="2"/>
  <c r="AG4617" i="2"/>
  <c r="AG4616" i="2"/>
  <c r="AG4615" i="2"/>
  <c r="AG4614" i="2"/>
  <c r="AG4613" i="2"/>
  <c r="AG4612" i="2"/>
  <c r="AG4611" i="2"/>
  <c r="AG4610" i="2"/>
  <c r="AG4609" i="2"/>
  <c r="AG4608" i="2"/>
  <c r="AG4607" i="2"/>
  <c r="AG4606" i="2"/>
  <c r="AG4605" i="2"/>
  <c r="AG4604" i="2"/>
  <c r="AG4603" i="2"/>
  <c r="AG4602" i="2"/>
  <c r="AG4601" i="2"/>
  <c r="AG4600" i="2"/>
  <c r="AG4599" i="2"/>
  <c r="AG4598" i="2"/>
  <c r="AG4597" i="2"/>
  <c r="AG4596" i="2"/>
  <c r="AG4595" i="2"/>
  <c r="AG4594" i="2"/>
  <c r="AG4593" i="2"/>
  <c r="AG4592" i="2"/>
  <c r="AG4591" i="2"/>
  <c r="AG4590" i="2"/>
  <c r="AG4589" i="2"/>
  <c r="AG4588" i="2"/>
  <c r="AG4587" i="2"/>
  <c r="AG4586" i="2"/>
  <c r="AG4585" i="2"/>
  <c r="AG4584" i="2"/>
  <c r="AG4583" i="2"/>
  <c r="AG4582" i="2"/>
  <c r="AG4581" i="2"/>
  <c r="AG4580" i="2"/>
  <c r="AG4579" i="2"/>
  <c r="AG4578" i="2"/>
  <c r="AG4577" i="2"/>
  <c r="AG4576" i="2"/>
  <c r="AG4575" i="2"/>
  <c r="AG4574" i="2"/>
  <c r="AG4573" i="2"/>
  <c r="AG4572" i="2"/>
  <c r="AG4571" i="2"/>
  <c r="AG4570" i="2"/>
  <c r="AG4569" i="2"/>
  <c r="AG4568" i="2"/>
  <c r="AG4567" i="2"/>
  <c r="AG4566" i="2"/>
  <c r="AG4565" i="2"/>
  <c r="AG4564" i="2"/>
  <c r="AG4563" i="2"/>
  <c r="AG4562" i="2"/>
  <c r="AG4561" i="2"/>
  <c r="AG4560" i="2"/>
  <c r="AG4559" i="2"/>
  <c r="AG4558" i="2"/>
  <c r="AG4557" i="2"/>
  <c r="AG4556" i="2"/>
  <c r="AG4555" i="2"/>
  <c r="AG4554" i="2"/>
  <c r="AG4553" i="2"/>
  <c r="AG4552" i="2"/>
  <c r="AG4551" i="2"/>
  <c r="AG4550" i="2"/>
  <c r="AG4549" i="2"/>
  <c r="AG4548" i="2"/>
  <c r="AG4547" i="2"/>
  <c r="AG4546" i="2"/>
  <c r="AG4545" i="2"/>
  <c r="AG4544" i="2"/>
  <c r="AG4543" i="2"/>
  <c r="AG4542" i="2"/>
  <c r="AG4541" i="2"/>
  <c r="AG4540" i="2"/>
  <c r="AG4539" i="2"/>
  <c r="AG4538" i="2"/>
  <c r="AG4537" i="2"/>
  <c r="AG4536" i="2"/>
  <c r="AG4535" i="2"/>
  <c r="AG4534" i="2"/>
  <c r="AG4533" i="2"/>
  <c r="AG4532" i="2"/>
  <c r="AG4531" i="2"/>
  <c r="AG4530" i="2"/>
  <c r="AG4529" i="2"/>
  <c r="AG4528" i="2"/>
  <c r="AG4527" i="2"/>
  <c r="AG4526" i="2"/>
  <c r="AG4525" i="2"/>
  <c r="AG4524" i="2"/>
  <c r="AG4523" i="2"/>
  <c r="AG4522" i="2"/>
  <c r="AG4521" i="2"/>
  <c r="AG4520" i="2"/>
  <c r="AG4519" i="2"/>
  <c r="AG4518" i="2"/>
  <c r="AG4517" i="2"/>
  <c r="AG4516" i="2"/>
  <c r="AG4515" i="2"/>
  <c r="AG4514" i="2"/>
  <c r="AG4513" i="2"/>
  <c r="AG4512" i="2"/>
  <c r="AG4511" i="2"/>
  <c r="AG4510" i="2"/>
  <c r="AG4509" i="2"/>
  <c r="AG4508" i="2"/>
  <c r="AG4507" i="2"/>
  <c r="AG4506" i="2"/>
  <c r="AG4505" i="2"/>
  <c r="AG4504" i="2"/>
  <c r="AG4503" i="2"/>
  <c r="AG4502" i="2"/>
  <c r="AG4501" i="2"/>
  <c r="AG4500" i="2"/>
  <c r="AG4499" i="2"/>
  <c r="AG4498" i="2"/>
  <c r="AG4497" i="2"/>
  <c r="AG4496" i="2"/>
  <c r="AG4495" i="2"/>
  <c r="AG4494" i="2"/>
  <c r="AG4493" i="2"/>
  <c r="AG4492" i="2"/>
  <c r="AG4491" i="2"/>
  <c r="AG4490" i="2"/>
  <c r="AG4489" i="2"/>
  <c r="AG4488" i="2"/>
  <c r="AG4487" i="2"/>
  <c r="AG4486" i="2"/>
  <c r="AG4485" i="2"/>
  <c r="AG4484" i="2"/>
  <c r="AG4483" i="2"/>
  <c r="AG4482" i="2"/>
  <c r="AG4481" i="2"/>
  <c r="AG4480" i="2"/>
  <c r="AG4479" i="2"/>
  <c r="AG4478" i="2"/>
  <c r="AG4477" i="2"/>
  <c r="AG4476" i="2"/>
  <c r="AG4475" i="2"/>
  <c r="AG4474" i="2"/>
  <c r="AG4473" i="2"/>
  <c r="AG4472" i="2"/>
  <c r="AG4471" i="2"/>
  <c r="AG4470" i="2"/>
  <c r="AG4469" i="2"/>
  <c r="AG4468" i="2"/>
  <c r="AG4467" i="2"/>
  <c r="AG4466" i="2"/>
  <c r="AG4465" i="2"/>
  <c r="AG4464" i="2"/>
  <c r="AG4463" i="2"/>
  <c r="AG4462" i="2"/>
  <c r="AG4461" i="2"/>
  <c r="AG4460" i="2"/>
  <c r="AG4459" i="2"/>
  <c r="AG4458" i="2"/>
  <c r="AG4457" i="2"/>
  <c r="AG4456" i="2"/>
  <c r="AG4455" i="2"/>
  <c r="AG4454" i="2"/>
  <c r="AG4453" i="2"/>
  <c r="AG4452" i="2"/>
  <c r="AG4451" i="2"/>
  <c r="AG4450" i="2"/>
  <c r="AG4449" i="2"/>
  <c r="AG4448" i="2"/>
  <c r="AG4447" i="2"/>
  <c r="AG4446" i="2"/>
  <c r="AG4445" i="2"/>
  <c r="AG4444" i="2"/>
  <c r="AG4443" i="2"/>
  <c r="AG4442" i="2"/>
  <c r="AG4441" i="2"/>
  <c r="AG4440" i="2"/>
  <c r="AG4439" i="2"/>
  <c r="AG4438" i="2"/>
  <c r="AG4437" i="2"/>
  <c r="AG4436" i="2"/>
  <c r="AG4435" i="2"/>
  <c r="AG4434" i="2"/>
  <c r="AG4433" i="2"/>
  <c r="AG4432" i="2"/>
  <c r="AG4431" i="2"/>
  <c r="AG4430" i="2"/>
  <c r="AG4429" i="2"/>
  <c r="AG4428" i="2"/>
  <c r="AG4427" i="2"/>
  <c r="AG4426" i="2"/>
  <c r="AG4425" i="2"/>
  <c r="AG4424" i="2"/>
  <c r="AG4423" i="2"/>
  <c r="AG4422" i="2"/>
  <c r="AG4421" i="2"/>
  <c r="AG4420" i="2"/>
  <c r="AG4419" i="2"/>
  <c r="AG4418" i="2"/>
  <c r="AG4417" i="2"/>
  <c r="AG4416" i="2"/>
  <c r="AG4415" i="2"/>
  <c r="AG4414" i="2"/>
  <c r="AG4413" i="2"/>
  <c r="AG4412" i="2"/>
  <c r="AG4411" i="2"/>
  <c r="AG4410" i="2"/>
  <c r="AG4409" i="2"/>
  <c r="AG4408" i="2"/>
  <c r="AG4407" i="2"/>
  <c r="AG4406" i="2"/>
  <c r="AG4405" i="2"/>
  <c r="AG4404" i="2"/>
  <c r="AG4403" i="2"/>
  <c r="AG4402" i="2"/>
  <c r="AG4401" i="2"/>
  <c r="AG4400" i="2"/>
  <c r="AG4399" i="2"/>
  <c r="AG4398" i="2"/>
  <c r="AG4397" i="2"/>
  <c r="AG4396" i="2"/>
  <c r="AG4395" i="2"/>
  <c r="AG4394" i="2"/>
  <c r="AG4393" i="2"/>
  <c r="AG4392" i="2"/>
  <c r="AG4391" i="2"/>
  <c r="AG4390" i="2"/>
  <c r="AG4389" i="2"/>
  <c r="AG4388" i="2"/>
  <c r="AG4387" i="2"/>
  <c r="AG4386" i="2"/>
  <c r="AG4385" i="2"/>
  <c r="AG4384" i="2"/>
  <c r="AG4383" i="2"/>
  <c r="AG4382" i="2"/>
  <c r="AG4381" i="2"/>
  <c r="AG4380" i="2"/>
  <c r="AG4379" i="2"/>
  <c r="AG4378" i="2"/>
  <c r="AG4377" i="2"/>
  <c r="AG4376" i="2"/>
  <c r="AG4375" i="2"/>
  <c r="AG4374" i="2"/>
  <c r="AG4373" i="2"/>
  <c r="AG4372" i="2"/>
  <c r="AG4371" i="2"/>
  <c r="AG4370" i="2"/>
  <c r="AG4369" i="2"/>
  <c r="AG4368" i="2"/>
  <c r="AG4367" i="2"/>
  <c r="AG4366" i="2"/>
  <c r="AG4365" i="2"/>
  <c r="AG4364" i="2"/>
  <c r="AG4363" i="2"/>
  <c r="AG4362" i="2"/>
  <c r="AG4361" i="2"/>
  <c r="AG4360" i="2"/>
  <c r="AG4359" i="2"/>
  <c r="AG4358" i="2"/>
  <c r="AG4357" i="2"/>
  <c r="AG4356" i="2"/>
  <c r="AG4355" i="2"/>
  <c r="AG4354" i="2"/>
  <c r="AG4353" i="2"/>
  <c r="AG4352" i="2"/>
  <c r="AG4351" i="2"/>
  <c r="AG4350" i="2"/>
  <c r="AG4349" i="2"/>
  <c r="AG4348" i="2"/>
  <c r="AG4347" i="2"/>
  <c r="AG4346" i="2"/>
  <c r="AG4345" i="2"/>
  <c r="AG4344" i="2"/>
  <c r="AG4343" i="2"/>
  <c r="AG4342" i="2"/>
  <c r="AG4341" i="2"/>
  <c r="AG4340" i="2"/>
  <c r="AG4339" i="2"/>
  <c r="AG4338" i="2"/>
  <c r="AG4337" i="2"/>
  <c r="AG4336" i="2"/>
  <c r="AG4335" i="2"/>
  <c r="AG4334" i="2"/>
  <c r="AG4333" i="2"/>
  <c r="AG4332" i="2"/>
  <c r="AG4331" i="2"/>
  <c r="AG4330" i="2"/>
  <c r="AG4329" i="2"/>
  <c r="AG4328" i="2"/>
  <c r="AG4327" i="2"/>
  <c r="AG4326" i="2"/>
  <c r="AG4325" i="2"/>
  <c r="AG4324" i="2"/>
  <c r="AG4323" i="2"/>
  <c r="AG4322" i="2"/>
  <c r="AG4321" i="2"/>
  <c r="AG4320" i="2"/>
  <c r="AG4319" i="2"/>
  <c r="AG4318" i="2"/>
  <c r="AG4317" i="2"/>
  <c r="AG4316" i="2"/>
  <c r="AG4315" i="2"/>
  <c r="AG4314" i="2"/>
  <c r="AG4313" i="2"/>
  <c r="AG4312" i="2"/>
  <c r="AG4311" i="2"/>
  <c r="AG4310" i="2"/>
  <c r="AG4309" i="2"/>
  <c r="AG4308" i="2"/>
  <c r="AG4307" i="2"/>
  <c r="AG4306" i="2"/>
  <c r="AG4305" i="2"/>
  <c r="AG4304" i="2"/>
  <c r="AG4303" i="2"/>
  <c r="AG4302" i="2"/>
  <c r="AG4301" i="2"/>
  <c r="AG4300" i="2"/>
  <c r="AG4299" i="2"/>
  <c r="AG4298" i="2"/>
  <c r="AG4297" i="2"/>
  <c r="AG4296" i="2"/>
  <c r="AG4295" i="2"/>
  <c r="AG4294" i="2"/>
  <c r="AG4293" i="2"/>
  <c r="AG4292" i="2"/>
  <c r="AG4291" i="2"/>
  <c r="AG4290" i="2"/>
  <c r="AG4289" i="2"/>
  <c r="AG4288" i="2"/>
  <c r="AG4287" i="2"/>
  <c r="AG4286" i="2"/>
  <c r="AG4285" i="2"/>
  <c r="AG4284" i="2"/>
  <c r="AG4283" i="2"/>
  <c r="AG4282" i="2"/>
  <c r="AG4281" i="2"/>
  <c r="AG4280" i="2"/>
  <c r="AG4279" i="2"/>
  <c r="AG4278" i="2"/>
  <c r="AG4277" i="2"/>
  <c r="AG4276" i="2"/>
  <c r="AG4275" i="2"/>
  <c r="AG4274" i="2"/>
  <c r="AG4273" i="2"/>
  <c r="AG4272" i="2"/>
  <c r="AG4271" i="2"/>
  <c r="AG4270" i="2"/>
  <c r="AG4269" i="2"/>
  <c r="AG4268" i="2"/>
  <c r="AG4267" i="2"/>
  <c r="AG4266" i="2"/>
  <c r="AG4265" i="2"/>
  <c r="AG4264" i="2"/>
  <c r="AG4263" i="2"/>
  <c r="AG4262" i="2"/>
  <c r="AG4261" i="2"/>
  <c r="AG4260" i="2"/>
  <c r="AG4259" i="2"/>
  <c r="AG4258" i="2"/>
  <c r="AG4257" i="2"/>
  <c r="AG4256" i="2"/>
  <c r="AG4255" i="2"/>
  <c r="AG4254" i="2"/>
  <c r="AG4253" i="2"/>
  <c r="AG4252" i="2"/>
  <c r="AG4251" i="2"/>
  <c r="AG4250" i="2"/>
  <c r="AG4249" i="2"/>
  <c r="AG4248" i="2"/>
  <c r="AG4247" i="2"/>
  <c r="AG4246" i="2"/>
  <c r="AG4245" i="2"/>
  <c r="AG4244" i="2"/>
  <c r="AG4243" i="2"/>
  <c r="AG4242" i="2"/>
  <c r="AG4241" i="2"/>
  <c r="AG4240" i="2"/>
  <c r="AG4239" i="2"/>
  <c r="AG4238" i="2"/>
  <c r="AG4237" i="2"/>
  <c r="AG4236" i="2"/>
  <c r="AG4235" i="2"/>
  <c r="AG4234" i="2"/>
  <c r="AG4233" i="2"/>
  <c r="AG4232" i="2"/>
  <c r="AG4231" i="2"/>
  <c r="AG4230" i="2"/>
  <c r="AG4229" i="2"/>
  <c r="AG4228" i="2"/>
  <c r="AG4227" i="2"/>
  <c r="AG4226" i="2"/>
  <c r="AG4225" i="2"/>
  <c r="AG4224" i="2"/>
  <c r="AG4223" i="2"/>
  <c r="AG4222" i="2"/>
  <c r="AG4221" i="2"/>
  <c r="AG4220" i="2"/>
  <c r="AG4219" i="2"/>
  <c r="AG4218" i="2"/>
  <c r="AG4217" i="2"/>
  <c r="AG4216" i="2"/>
  <c r="AG4215" i="2"/>
  <c r="AG4214" i="2"/>
  <c r="AG4213" i="2"/>
  <c r="AG4212" i="2"/>
  <c r="AG4211" i="2"/>
  <c r="AG4210" i="2"/>
  <c r="AG4209" i="2"/>
  <c r="AG4208" i="2"/>
  <c r="AG4207" i="2"/>
  <c r="AG4206" i="2"/>
  <c r="AG4205" i="2"/>
  <c r="AG4204" i="2"/>
  <c r="AG4203" i="2"/>
  <c r="AG4202" i="2"/>
  <c r="AG4201" i="2"/>
  <c r="AG4200" i="2"/>
  <c r="AG4199" i="2"/>
  <c r="AG4198" i="2"/>
  <c r="AG4197" i="2"/>
  <c r="AG4196" i="2"/>
  <c r="AG4195" i="2"/>
  <c r="AG4194" i="2"/>
  <c r="AG4193" i="2"/>
  <c r="AG4192" i="2"/>
  <c r="AG4191" i="2"/>
  <c r="AG4190" i="2"/>
  <c r="AG4189" i="2"/>
  <c r="AG4188" i="2"/>
  <c r="AG4187" i="2"/>
  <c r="AG4186" i="2"/>
  <c r="AG4185" i="2"/>
  <c r="AG4184" i="2"/>
  <c r="AG4183" i="2"/>
  <c r="AG4182" i="2"/>
  <c r="AG4181" i="2"/>
  <c r="AG4180" i="2"/>
  <c r="AG4179" i="2"/>
  <c r="AG4178" i="2"/>
  <c r="AG4177" i="2"/>
  <c r="AG4176" i="2"/>
  <c r="AG4175" i="2"/>
  <c r="AG4174" i="2"/>
  <c r="AG4173" i="2"/>
  <c r="AG4172" i="2"/>
  <c r="AG4171" i="2"/>
  <c r="AG4170" i="2"/>
  <c r="AG4169" i="2"/>
  <c r="AG4168" i="2"/>
  <c r="AG4167" i="2"/>
  <c r="AG4166" i="2"/>
  <c r="AG4165" i="2"/>
  <c r="AG4164" i="2"/>
  <c r="AG4163" i="2"/>
  <c r="AG4162" i="2"/>
  <c r="AG4161" i="2"/>
  <c r="AG4160" i="2"/>
  <c r="AG4159" i="2"/>
  <c r="AG4158" i="2"/>
  <c r="AG4157" i="2"/>
  <c r="AG4156" i="2"/>
  <c r="AG4155" i="2"/>
  <c r="AG4154" i="2"/>
  <c r="AG4153" i="2"/>
  <c r="AG4152" i="2"/>
  <c r="AG4151" i="2"/>
  <c r="AG4150" i="2"/>
  <c r="AG4149" i="2"/>
  <c r="AG4148" i="2"/>
  <c r="AG4147" i="2"/>
  <c r="AG4146" i="2"/>
  <c r="AG4145" i="2"/>
  <c r="AG4144" i="2"/>
  <c r="AG4143" i="2"/>
  <c r="AG4142" i="2"/>
  <c r="AG4141" i="2"/>
  <c r="AG4140" i="2"/>
  <c r="AG4139" i="2"/>
  <c r="AG4138" i="2"/>
  <c r="AG4137" i="2"/>
  <c r="AG4136" i="2"/>
  <c r="AG4135" i="2"/>
  <c r="AG4134" i="2"/>
  <c r="AG4133" i="2"/>
  <c r="AG4132" i="2"/>
  <c r="AG4131" i="2"/>
  <c r="AG4130" i="2"/>
  <c r="AG4129" i="2"/>
  <c r="AG4128" i="2"/>
  <c r="AG4127" i="2"/>
  <c r="AG4126" i="2"/>
  <c r="AG4125" i="2"/>
  <c r="AG4124" i="2"/>
  <c r="AG4123" i="2"/>
  <c r="AG4122" i="2"/>
  <c r="AG4121" i="2"/>
  <c r="AG4120" i="2"/>
  <c r="AG4119" i="2"/>
  <c r="AG4118" i="2"/>
  <c r="AG4117" i="2"/>
  <c r="AG4116" i="2"/>
  <c r="AG4115" i="2"/>
  <c r="AG4114" i="2"/>
  <c r="AG4113" i="2"/>
  <c r="AG4112" i="2"/>
  <c r="AG4111" i="2"/>
  <c r="AG4110" i="2"/>
  <c r="AG4109" i="2"/>
  <c r="AG4108" i="2"/>
  <c r="AG4107" i="2"/>
  <c r="AG4106" i="2"/>
  <c r="AG4105" i="2"/>
  <c r="AG4104" i="2"/>
  <c r="AG4103" i="2"/>
  <c r="AG4102" i="2"/>
  <c r="AG4101" i="2"/>
  <c r="AG4100" i="2"/>
  <c r="AG4099" i="2"/>
  <c r="AG4098" i="2"/>
  <c r="AG4097" i="2"/>
  <c r="AG4096" i="2"/>
  <c r="AG4095" i="2"/>
  <c r="AG4094" i="2"/>
  <c r="AG4093" i="2"/>
  <c r="AG4092" i="2"/>
  <c r="AG4091" i="2"/>
  <c r="AG4090" i="2"/>
  <c r="AG4089" i="2"/>
  <c r="AG4088" i="2"/>
  <c r="AG4087" i="2"/>
  <c r="AG4086" i="2"/>
  <c r="AG4085" i="2"/>
  <c r="AG4084" i="2"/>
  <c r="AG4083" i="2"/>
  <c r="AG4082" i="2"/>
  <c r="AG4081" i="2"/>
  <c r="AG4080" i="2"/>
  <c r="AG4079" i="2"/>
  <c r="AG4078" i="2"/>
  <c r="AG4077" i="2"/>
  <c r="AG4076" i="2"/>
  <c r="AG4075" i="2"/>
  <c r="AG4074" i="2"/>
  <c r="AG4073" i="2"/>
  <c r="AG4072" i="2"/>
  <c r="AG4071" i="2"/>
  <c r="AG4070" i="2"/>
  <c r="AG4069" i="2"/>
  <c r="AG4068" i="2"/>
  <c r="AG4067" i="2"/>
  <c r="AG4066" i="2"/>
  <c r="AG4065" i="2"/>
  <c r="AG4064" i="2"/>
  <c r="AG4063" i="2"/>
  <c r="AG4062" i="2"/>
  <c r="AG4061" i="2"/>
  <c r="AG4060" i="2"/>
  <c r="AG4059" i="2"/>
  <c r="AG4058" i="2"/>
  <c r="AG4057" i="2"/>
  <c r="AG4056" i="2"/>
  <c r="AG4055" i="2"/>
  <c r="AG4054" i="2"/>
  <c r="AG4053" i="2"/>
  <c r="AG4052" i="2"/>
  <c r="AG4051" i="2"/>
  <c r="AG4050" i="2"/>
  <c r="AG4049" i="2"/>
  <c r="AG4048" i="2"/>
  <c r="AG4047" i="2"/>
  <c r="AG4046" i="2"/>
  <c r="AG4045" i="2"/>
  <c r="AG4044" i="2"/>
  <c r="AG4043" i="2"/>
  <c r="AG4042" i="2"/>
  <c r="AG4041" i="2"/>
  <c r="AG4040" i="2"/>
  <c r="AG4039" i="2"/>
  <c r="AG4038" i="2"/>
  <c r="AG4037" i="2"/>
  <c r="AG4036" i="2"/>
  <c r="AG4035" i="2"/>
  <c r="AG4034" i="2"/>
  <c r="AG4033" i="2"/>
  <c r="AG4032" i="2"/>
  <c r="AG4031" i="2"/>
  <c r="AG4030" i="2"/>
  <c r="AG4029" i="2"/>
  <c r="AG4028" i="2"/>
  <c r="AG4027" i="2"/>
  <c r="AG4026" i="2"/>
  <c r="AG4025" i="2"/>
  <c r="AG4024" i="2"/>
  <c r="AG4023" i="2"/>
  <c r="AG4022" i="2"/>
  <c r="AG4021" i="2"/>
  <c r="AG4020" i="2"/>
  <c r="AG4019" i="2"/>
  <c r="AG4018" i="2"/>
  <c r="AG4017" i="2"/>
  <c r="AG4016" i="2"/>
  <c r="AG4015" i="2"/>
  <c r="AG4014" i="2"/>
  <c r="AG4013" i="2"/>
  <c r="AG4012" i="2"/>
  <c r="AG4011" i="2"/>
  <c r="AG4010" i="2"/>
  <c r="AG4009" i="2"/>
  <c r="AG4008" i="2"/>
  <c r="AG4007" i="2"/>
  <c r="AG4006" i="2"/>
  <c r="AG4005" i="2"/>
  <c r="AG4004" i="2"/>
  <c r="AG4003" i="2"/>
  <c r="AG4002" i="2"/>
  <c r="AG4001" i="2"/>
  <c r="AG4000" i="2"/>
  <c r="AG3999" i="2"/>
  <c r="AG3998" i="2"/>
  <c r="AG3997" i="2"/>
  <c r="AG3996" i="2"/>
  <c r="AG3995" i="2"/>
  <c r="AG3994" i="2"/>
  <c r="AG3993" i="2"/>
  <c r="AG3992" i="2"/>
  <c r="AG3991" i="2"/>
  <c r="AG3990" i="2"/>
  <c r="AG3989" i="2"/>
  <c r="AG3988" i="2"/>
  <c r="AG3987" i="2"/>
  <c r="AG3986" i="2"/>
  <c r="AG3985" i="2"/>
  <c r="AG3984" i="2"/>
  <c r="AG3983" i="2"/>
  <c r="AG3982" i="2"/>
  <c r="AG3981" i="2"/>
  <c r="AG3980" i="2"/>
  <c r="AG3979" i="2"/>
  <c r="AG3978" i="2"/>
  <c r="AG3977" i="2"/>
  <c r="AG3976" i="2"/>
  <c r="AG3975" i="2"/>
  <c r="AG3974" i="2"/>
  <c r="AG3973" i="2"/>
  <c r="AG3972" i="2"/>
  <c r="AG3971" i="2"/>
  <c r="AG3970" i="2"/>
  <c r="AG3969" i="2"/>
  <c r="AG3968" i="2"/>
  <c r="AG3967" i="2"/>
  <c r="AG3966" i="2"/>
  <c r="AG3965" i="2"/>
  <c r="AG3964" i="2"/>
  <c r="AG3963" i="2"/>
  <c r="AG3962" i="2"/>
  <c r="AG3961" i="2"/>
  <c r="AG3960" i="2"/>
  <c r="AG3959" i="2"/>
  <c r="AG3958" i="2"/>
  <c r="AG3957" i="2"/>
  <c r="AG3956" i="2"/>
  <c r="AG3955" i="2"/>
  <c r="AG3954" i="2"/>
  <c r="AG3953" i="2"/>
  <c r="AG3952" i="2"/>
  <c r="AG3951" i="2"/>
  <c r="AG3950" i="2"/>
  <c r="AG3949" i="2"/>
  <c r="AG3948" i="2"/>
  <c r="AG3947" i="2"/>
  <c r="AG3946" i="2"/>
  <c r="AG3945" i="2"/>
  <c r="AG3944" i="2"/>
  <c r="AG3943" i="2"/>
  <c r="AG3942" i="2"/>
  <c r="AG3941" i="2"/>
  <c r="AG3940" i="2"/>
  <c r="AG3939" i="2"/>
  <c r="AG3938" i="2"/>
  <c r="AG3937" i="2"/>
  <c r="AG3936" i="2"/>
  <c r="AG3935" i="2"/>
  <c r="AG3934" i="2"/>
  <c r="AG3933" i="2"/>
  <c r="AG3932" i="2"/>
  <c r="AG3931" i="2"/>
  <c r="AG3930" i="2"/>
  <c r="AG3929" i="2"/>
  <c r="AG3928" i="2"/>
  <c r="AG3927" i="2"/>
  <c r="AG3926" i="2"/>
  <c r="AG3925" i="2"/>
  <c r="AG3924" i="2"/>
  <c r="AG3923" i="2"/>
  <c r="AG3922" i="2"/>
  <c r="AG3921" i="2"/>
  <c r="AG3920" i="2"/>
  <c r="AG3919" i="2"/>
  <c r="AG3918" i="2"/>
  <c r="AG3917" i="2"/>
  <c r="AG3916" i="2"/>
  <c r="AG3915" i="2"/>
  <c r="AG3914" i="2"/>
  <c r="AG3913" i="2"/>
  <c r="AG3912" i="2"/>
  <c r="AG3911" i="2"/>
  <c r="AG3910" i="2"/>
  <c r="AG3909" i="2"/>
  <c r="AG3908" i="2"/>
  <c r="AG3907" i="2"/>
  <c r="AG3906" i="2"/>
  <c r="AG3905" i="2"/>
  <c r="AG3904" i="2"/>
  <c r="AG3903" i="2"/>
  <c r="AG3902" i="2"/>
  <c r="AG3901" i="2"/>
  <c r="AG3900" i="2"/>
  <c r="AG3899" i="2"/>
  <c r="AG3898" i="2"/>
  <c r="AG3897" i="2"/>
  <c r="AG3896" i="2"/>
  <c r="AG3895" i="2"/>
  <c r="AG3894" i="2"/>
  <c r="AG3893" i="2"/>
  <c r="AG3892" i="2"/>
  <c r="AG3891" i="2"/>
  <c r="AG3890" i="2"/>
  <c r="AG3889" i="2"/>
  <c r="AG3888" i="2"/>
  <c r="AG3887" i="2"/>
  <c r="AG3886" i="2"/>
  <c r="AG3885" i="2"/>
  <c r="AG3884" i="2"/>
  <c r="AG3883" i="2"/>
  <c r="AG3882" i="2"/>
  <c r="AG3881" i="2"/>
  <c r="AG3880" i="2"/>
  <c r="AG3879" i="2"/>
  <c r="AG3878" i="2"/>
  <c r="AG3877" i="2"/>
  <c r="AG3876" i="2"/>
  <c r="AG3875" i="2"/>
  <c r="AG3874" i="2"/>
  <c r="AG3873" i="2"/>
  <c r="AG3872" i="2"/>
  <c r="AG3871" i="2"/>
  <c r="AG3870" i="2"/>
  <c r="AG3869" i="2"/>
  <c r="AG3868" i="2"/>
  <c r="AG3867" i="2"/>
  <c r="AG3866" i="2"/>
  <c r="AG3865" i="2"/>
  <c r="AG3864" i="2"/>
  <c r="AG3863" i="2"/>
  <c r="AG3862" i="2"/>
  <c r="AG3861" i="2"/>
  <c r="AG3860" i="2"/>
  <c r="AG3859" i="2"/>
  <c r="AG3858" i="2"/>
  <c r="AG3857" i="2"/>
  <c r="AG3856" i="2"/>
  <c r="AG3855" i="2"/>
  <c r="AG3854" i="2"/>
  <c r="AG3853" i="2"/>
  <c r="AG3852" i="2"/>
  <c r="AG3851" i="2"/>
  <c r="AG3850" i="2"/>
  <c r="AG3849" i="2"/>
  <c r="AG3848" i="2"/>
  <c r="AG3847" i="2"/>
  <c r="AG3846" i="2"/>
  <c r="AG3845" i="2"/>
  <c r="AG3844" i="2"/>
  <c r="AG3843" i="2"/>
  <c r="AG3842" i="2"/>
  <c r="AG3841" i="2"/>
  <c r="AG3840" i="2"/>
  <c r="AG3839" i="2"/>
  <c r="AG3838" i="2"/>
  <c r="AG3837" i="2"/>
  <c r="AG3836" i="2"/>
  <c r="AG3835" i="2"/>
  <c r="AG3834" i="2"/>
  <c r="AG3833" i="2"/>
  <c r="AG3832" i="2"/>
  <c r="AG3831" i="2"/>
  <c r="AG3830" i="2"/>
  <c r="AG3829" i="2"/>
  <c r="AG3828" i="2"/>
  <c r="AG3827" i="2"/>
  <c r="AG3826" i="2"/>
  <c r="AG3825" i="2"/>
  <c r="AG3824" i="2"/>
  <c r="AG3823" i="2"/>
  <c r="AG3822" i="2"/>
  <c r="AG3821" i="2"/>
  <c r="AG3820" i="2"/>
  <c r="AG3819" i="2"/>
  <c r="AG3818" i="2"/>
  <c r="AG3817" i="2"/>
  <c r="AG3816" i="2"/>
  <c r="AG3815" i="2"/>
  <c r="AG3814" i="2"/>
  <c r="AG3813" i="2"/>
  <c r="AG3812" i="2"/>
  <c r="AG3811" i="2"/>
  <c r="AG3810" i="2"/>
  <c r="AG3809" i="2"/>
  <c r="AG3808" i="2"/>
  <c r="AG3807" i="2"/>
  <c r="AG3806" i="2"/>
  <c r="AG3805" i="2"/>
  <c r="AG3804" i="2"/>
  <c r="AG3803" i="2"/>
  <c r="AG3802" i="2"/>
  <c r="AG3801" i="2"/>
  <c r="AG3800" i="2"/>
  <c r="AG3799" i="2"/>
  <c r="AG3798" i="2"/>
  <c r="AG3797" i="2"/>
  <c r="AG3796" i="2"/>
  <c r="AG3795" i="2"/>
  <c r="AG3794" i="2"/>
  <c r="AG3793" i="2"/>
  <c r="AG3792" i="2"/>
  <c r="AG3791" i="2"/>
  <c r="AG3790" i="2"/>
  <c r="AG3789" i="2"/>
  <c r="AG3788" i="2"/>
  <c r="AG3787" i="2"/>
  <c r="AG3786" i="2"/>
  <c r="AG3785" i="2"/>
  <c r="AG3784" i="2"/>
  <c r="AG3783" i="2"/>
  <c r="AG3782" i="2"/>
  <c r="AG3781" i="2"/>
  <c r="AG3780" i="2"/>
  <c r="AG3779" i="2"/>
  <c r="AG3778" i="2"/>
  <c r="AG3777" i="2"/>
  <c r="AG3776" i="2"/>
  <c r="AG3775" i="2"/>
  <c r="AG3774" i="2"/>
  <c r="AG3773" i="2"/>
  <c r="AG3772" i="2"/>
  <c r="AG3771" i="2"/>
  <c r="AG3770" i="2"/>
  <c r="AG3769" i="2"/>
  <c r="AG3768" i="2"/>
  <c r="AG3767" i="2"/>
  <c r="AG3766" i="2"/>
  <c r="AG3765" i="2"/>
  <c r="AG3764" i="2"/>
  <c r="AG3763" i="2"/>
  <c r="AG3762" i="2"/>
  <c r="AG3761" i="2"/>
  <c r="AG3760" i="2"/>
  <c r="AG3759" i="2"/>
  <c r="AG3758" i="2"/>
  <c r="AG3757" i="2"/>
  <c r="AG3756" i="2"/>
  <c r="AG3755" i="2"/>
  <c r="AG3754" i="2"/>
  <c r="AG3753" i="2"/>
  <c r="AG3752" i="2"/>
  <c r="AG3751" i="2"/>
  <c r="AG3750" i="2"/>
  <c r="AG3749" i="2"/>
  <c r="AG3748" i="2"/>
  <c r="AG3747" i="2"/>
  <c r="AG3746" i="2"/>
  <c r="AG3745" i="2"/>
  <c r="AG3744" i="2"/>
  <c r="AG3743" i="2"/>
  <c r="AG3742" i="2"/>
  <c r="AG3741" i="2"/>
  <c r="AG3740" i="2"/>
  <c r="AG3739" i="2"/>
  <c r="AG3738" i="2"/>
  <c r="AG3737" i="2"/>
  <c r="AG3736" i="2"/>
  <c r="AG3735" i="2"/>
  <c r="AG3734" i="2"/>
  <c r="AG3733" i="2"/>
  <c r="AG3732" i="2"/>
  <c r="AG3731" i="2"/>
  <c r="AG3730" i="2"/>
  <c r="AG3729" i="2"/>
  <c r="AG3728" i="2"/>
  <c r="AG3727" i="2"/>
  <c r="AG3726" i="2"/>
  <c r="AG3725" i="2"/>
  <c r="AG3724" i="2"/>
  <c r="AG3723" i="2"/>
  <c r="AG3722" i="2"/>
  <c r="AG3721" i="2"/>
  <c r="AG3720" i="2"/>
  <c r="AG3719" i="2"/>
  <c r="AG3718" i="2"/>
  <c r="AG3717" i="2"/>
  <c r="AG3716" i="2"/>
  <c r="AG3715" i="2"/>
  <c r="AG3714" i="2"/>
  <c r="AG3713" i="2"/>
  <c r="AG3712" i="2"/>
  <c r="AG3711" i="2"/>
  <c r="AG3710" i="2"/>
  <c r="AG3709" i="2"/>
  <c r="AG3708" i="2"/>
  <c r="AG3707" i="2"/>
  <c r="AG3706" i="2"/>
  <c r="AG3705" i="2"/>
  <c r="AG3704" i="2"/>
  <c r="AG3703" i="2"/>
  <c r="AG3702" i="2"/>
  <c r="AG3701" i="2"/>
  <c r="AG3700" i="2"/>
  <c r="AG3699" i="2"/>
  <c r="AG3698" i="2"/>
  <c r="AG3697" i="2"/>
  <c r="AG3696" i="2"/>
  <c r="AG3695" i="2"/>
  <c r="AG3694" i="2"/>
  <c r="AG3693" i="2"/>
  <c r="AG3692" i="2"/>
  <c r="AG3691" i="2"/>
  <c r="AG3690" i="2"/>
  <c r="AG3689" i="2"/>
  <c r="AG3688" i="2"/>
  <c r="AG3687" i="2"/>
  <c r="AG3686" i="2"/>
  <c r="AG3685" i="2"/>
  <c r="AG3684" i="2"/>
  <c r="AG3683" i="2"/>
  <c r="AG3682" i="2"/>
  <c r="AG3681" i="2"/>
  <c r="AG3680" i="2"/>
  <c r="AG3679" i="2"/>
  <c r="AG3678" i="2"/>
  <c r="AG3677" i="2"/>
  <c r="AG3676" i="2"/>
  <c r="AG3675" i="2"/>
  <c r="AG3674" i="2"/>
  <c r="AG3673" i="2"/>
  <c r="AG3672" i="2"/>
  <c r="AG3671" i="2"/>
  <c r="AG3670" i="2"/>
  <c r="AG3669" i="2"/>
  <c r="AG3668" i="2"/>
  <c r="AG3667" i="2"/>
  <c r="AG3666" i="2"/>
  <c r="AG3665" i="2"/>
  <c r="AG3664" i="2"/>
  <c r="AG3663" i="2"/>
  <c r="AG3662" i="2"/>
  <c r="AG3661" i="2"/>
  <c r="AG3660" i="2"/>
  <c r="AG3659" i="2"/>
  <c r="AG3658" i="2"/>
  <c r="AG3657" i="2"/>
  <c r="AG3656" i="2"/>
  <c r="AG3655" i="2"/>
  <c r="AG3654" i="2"/>
  <c r="AG3653" i="2"/>
  <c r="AG3652" i="2"/>
  <c r="AG3651" i="2"/>
  <c r="AG3650" i="2"/>
  <c r="AG3649" i="2"/>
  <c r="AG3648" i="2"/>
  <c r="AG3647" i="2"/>
  <c r="AG3646" i="2"/>
  <c r="AG3645" i="2"/>
  <c r="AG3644" i="2"/>
  <c r="AG3643" i="2"/>
  <c r="AG3642" i="2"/>
  <c r="AG3641" i="2"/>
  <c r="AG3640" i="2"/>
  <c r="AG3639" i="2"/>
  <c r="AG3638" i="2"/>
  <c r="AG3637" i="2"/>
  <c r="AG3636" i="2"/>
  <c r="AG3635" i="2"/>
  <c r="AG3634" i="2"/>
  <c r="AG3633" i="2"/>
  <c r="AG3632" i="2"/>
  <c r="AG3631" i="2"/>
  <c r="AG3630" i="2"/>
  <c r="AG3629" i="2"/>
  <c r="AG3628" i="2"/>
  <c r="AG3627" i="2"/>
  <c r="AG3626" i="2"/>
  <c r="AG3625" i="2"/>
  <c r="AG3624" i="2"/>
  <c r="AG3623" i="2"/>
  <c r="AG3622" i="2"/>
  <c r="AG3621" i="2"/>
  <c r="AG3620" i="2"/>
  <c r="AG3619" i="2"/>
  <c r="AG3618" i="2"/>
  <c r="AG3617" i="2"/>
  <c r="AG3616" i="2"/>
  <c r="AG3615" i="2"/>
  <c r="AG3614" i="2"/>
  <c r="AG3613" i="2"/>
  <c r="AG3612" i="2"/>
  <c r="AG3611" i="2"/>
  <c r="AG3610" i="2"/>
  <c r="AG3609" i="2"/>
  <c r="AG3608" i="2"/>
  <c r="AG3607" i="2"/>
  <c r="AG3606" i="2"/>
  <c r="AG3605" i="2"/>
  <c r="AG3604" i="2"/>
  <c r="AG3603" i="2"/>
  <c r="AG3602" i="2"/>
  <c r="AG3601" i="2"/>
  <c r="AG3600" i="2"/>
  <c r="AG3599" i="2"/>
  <c r="AG3598" i="2"/>
  <c r="AG3597" i="2"/>
  <c r="AG3596" i="2"/>
  <c r="AG3595" i="2"/>
  <c r="AG3594" i="2"/>
  <c r="AG3593" i="2"/>
  <c r="AG3592" i="2"/>
  <c r="AG3591" i="2"/>
  <c r="AG3590" i="2"/>
  <c r="AG3589" i="2"/>
  <c r="AG3588" i="2"/>
  <c r="AG3587" i="2"/>
  <c r="AG3586" i="2"/>
  <c r="AG3585" i="2"/>
  <c r="AG3584" i="2"/>
  <c r="AG3583" i="2"/>
  <c r="AG3582" i="2"/>
  <c r="AG3581" i="2"/>
  <c r="AG3580" i="2"/>
  <c r="AG3579" i="2"/>
  <c r="AG3578" i="2"/>
  <c r="AG3577" i="2"/>
  <c r="AG3576" i="2"/>
  <c r="AG3575" i="2"/>
  <c r="AG3574" i="2"/>
  <c r="AG3573" i="2"/>
  <c r="AG3572" i="2"/>
  <c r="AG3571" i="2"/>
  <c r="AG3570" i="2"/>
  <c r="AG3569" i="2"/>
  <c r="AG3568" i="2"/>
  <c r="AG3567" i="2"/>
  <c r="AG3566" i="2"/>
  <c r="AG3565" i="2"/>
  <c r="AG3564" i="2"/>
  <c r="AG3563" i="2"/>
  <c r="AG3562" i="2"/>
  <c r="AG3561" i="2"/>
  <c r="AG3560" i="2"/>
  <c r="AG3559" i="2"/>
  <c r="AG3558" i="2"/>
  <c r="AG3557" i="2"/>
  <c r="AG3556" i="2"/>
  <c r="AG3555" i="2"/>
  <c r="AG3554" i="2"/>
  <c r="AG3553" i="2"/>
  <c r="AG3552" i="2"/>
  <c r="AG3551" i="2"/>
  <c r="AG3550" i="2"/>
  <c r="AG3549" i="2"/>
  <c r="AG3548" i="2"/>
  <c r="AG3547" i="2"/>
  <c r="AG3546" i="2"/>
  <c r="AG3545" i="2"/>
  <c r="AG3544" i="2"/>
  <c r="AG3543" i="2"/>
  <c r="AG3542" i="2"/>
  <c r="AG3541" i="2"/>
  <c r="AG3540" i="2"/>
  <c r="AG3539" i="2"/>
  <c r="AG3538" i="2"/>
  <c r="AG3537" i="2"/>
  <c r="AG3536" i="2"/>
  <c r="AG3535" i="2"/>
  <c r="AG3534" i="2"/>
  <c r="AG3533" i="2"/>
  <c r="AG3532" i="2"/>
  <c r="AG3531" i="2"/>
  <c r="AG3530" i="2"/>
  <c r="AG3529" i="2"/>
  <c r="AG3528" i="2"/>
  <c r="AG3527" i="2"/>
  <c r="AG3526" i="2"/>
  <c r="AG3525" i="2"/>
  <c r="AG3524" i="2"/>
  <c r="AG3523" i="2"/>
  <c r="AG3522" i="2"/>
  <c r="AG3521" i="2"/>
  <c r="AG3520" i="2"/>
  <c r="AG3519" i="2"/>
  <c r="AG3518" i="2"/>
  <c r="AG3517" i="2"/>
  <c r="AG3516" i="2"/>
  <c r="AG3515" i="2"/>
  <c r="AG3514" i="2"/>
  <c r="AG3513" i="2"/>
  <c r="AG3512" i="2"/>
  <c r="AG3511" i="2"/>
  <c r="AG3510" i="2"/>
  <c r="AG3509" i="2"/>
  <c r="AG3508" i="2"/>
  <c r="AG3507" i="2"/>
  <c r="AG3506" i="2"/>
  <c r="AG3505" i="2"/>
  <c r="AG3504" i="2"/>
  <c r="AG3503" i="2"/>
  <c r="AG3502" i="2"/>
  <c r="AG3501" i="2"/>
  <c r="AG3500" i="2"/>
  <c r="AG3499" i="2"/>
  <c r="AG3498" i="2"/>
  <c r="AG3497" i="2"/>
  <c r="AG3496" i="2"/>
  <c r="AG3495" i="2"/>
  <c r="AG3494" i="2"/>
  <c r="AG3493" i="2"/>
  <c r="AG3492" i="2"/>
  <c r="AG3491" i="2"/>
  <c r="AG3490" i="2"/>
  <c r="AG3489" i="2"/>
  <c r="AG3488" i="2"/>
  <c r="AG3487" i="2"/>
  <c r="AG3486" i="2"/>
  <c r="AG3485" i="2"/>
  <c r="AG3484" i="2"/>
  <c r="AG3483" i="2"/>
  <c r="AG3482" i="2"/>
  <c r="AG3481" i="2"/>
  <c r="AG3480" i="2"/>
  <c r="AG3479" i="2"/>
  <c r="AG3478" i="2"/>
  <c r="AG3477" i="2"/>
  <c r="AG3476" i="2"/>
  <c r="AG3475" i="2"/>
  <c r="AG3474" i="2"/>
  <c r="AG3473" i="2"/>
  <c r="AG3472" i="2"/>
  <c r="AG3471" i="2"/>
  <c r="AG3470" i="2"/>
  <c r="AG3469" i="2"/>
  <c r="AG3468" i="2"/>
  <c r="AG3467" i="2"/>
  <c r="AG3466" i="2"/>
  <c r="AG3465" i="2"/>
  <c r="AG3464" i="2"/>
  <c r="AG3463" i="2"/>
  <c r="AG3462" i="2"/>
  <c r="AG3461" i="2"/>
  <c r="AG3460" i="2"/>
  <c r="AG3459" i="2"/>
  <c r="AG3458" i="2"/>
  <c r="AG3457" i="2"/>
  <c r="AG3456" i="2"/>
  <c r="AG3455" i="2"/>
  <c r="AG3454" i="2"/>
  <c r="AG3453" i="2"/>
  <c r="AG3452" i="2"/>
  <c r="AG3451" i="2"/>
  <c r="AG3450" i="2"/>
  <c r="AG3449" i="2"/>
  <c r="AG3448" i="2"/>
  <c r="AG3447" i="2"/>
  <c r="AG3446" i="2"/>
  <c r="AG3445" i="2"/>
  <c r="AG3444" i="2"/>
  <c r="AG3443" i="2"/>
  <c r="AG3442" i="2"/>
  <c r="AG3441" i="2"/>
  <c r="AG3440" i="2"/>
  <c r="AG3439" i="2"/>
  <c r="AG3438" i="2"/>
  <c r="AG3437" i="2"/>
  <c r="AG3436" i="2"/>
  <c r="AG3435" i="2"/>
  <c r="AG3434" i="2"/>
  <c r="AG3433" i="2"/>
  <c r="AG3432" i="2"/>
  <c r="AG3431" i="2"/>
  <c r="AG3430" i="2"/>
  <c r="AG3429" i="2"/>
  <c r="AG3428" i="2"/>
  <c r="AG3427" i="2"/>
  <c r="AG3426" i="2"/>
  <c r="AG3425" i="2"/>
  <c r="AG3424" i="2"/>
  <c r="AG3423" i="2"/>
  <c r="AG3422" i="2"/>
  <c r="AG3421" i="2"/>
  <c r="AG3420" i="2"/>
  <c r="AG3419" i="2"/>
  <c r="AG3418" i="2"/>
  <c r="AG3417" i="2"/>
  <c r="AG3416" i="2"/>
  <c r="AG3415" i="2"/>
  <c r="AG3414" i="2"/>
  <c r="AG3413" i="2"/>
  <c r="AG3412" i="2"/>
  <c r="AG3411" i="2"/>
  <c r="AG3410" i="2"/>
  <c r="AG3409" i="2"/>
  <c r="AG3408" i="2"/>
  <c r="AG3407" i="2"/>
  <c r="AG3406" i="2"/>
  <c r="AG3405" i="2"/>
  <c r="AG3404" i="2"/>
  <c r="AG3403" i="2"/>
  <c r="AG3402" i="2"/>
  <c r="AG3401" i="2"/>
  <c r="AG3400" i="2"/>
  <c r="AG3399" i="2"/>
  <c r="AG3398" i="2"/>
  <c r="AG3397" i="2"/>
  <c r="AG3396" i="2"/>
  <c r="AG3395" i="2"/>
  <c r="AG3394" i="2"/>
  <c r="AG3393" i="2"/>
  <c r="AG3392" i="2"/>
  <c r="AG3391" i="2"/>
  <c r="AG3390" i="2"/>
  <c r="AG3389" i="2"/>
  <c r="AG3388" i="2"/>
  <c r="AG3387" i="2"/>
  <c r="AG3386" i="2"/>
  <c r="AG3385" i="2"/>
  <c r="AG3384" i="2"/>
  <c r="AG3383" i="2"/>
  <c r="AG3382" i="2"/>
  <c r="AG3381" i="2"/>
  <c r="AG3380" i="2"/>
  <c r="AG3379" i="2"/>
  <c r="AG3378" i="2"/>
  <c r="AG3377" i="2"/>
  <c r="AG3376" i="2"/>
  <c r="AG3375" i="2"/>
  <c r="AG3374" i="2"/>
  <c r="AG3373" i="2"/>
  <c r="AG3372" i="2"/>
  <c r="AG3371" i="2"/>
  <c r="AG3370" i="2"/>
  <c r="AG3369" i="2"/>
  <c r="AG3368" i="2"/>
  <c r="AG3367" i="2"/>
  <c r="AG3366" i="2"/>
  <c r="AG3365" i="2"/>
  <c r="AG3364" i="2"/>
  <c r="AG3363" i="2"/>
  <c r="AG3362" i="2"/>
  <c r="AG3361" i="2"/>
  <c r="AG3360" i="2"/>
  <c r="AG3359" i="2"/>
  <c r="AG3358" i="2"/>
  <c r="AG3357" i="2"/>
  <c r="AG3356" i="2"/>
  <c r="AG3355" i="2"/>
  <c r="AG3354" i="2"/>
  <c r="AG3353" i="2"/>
  <c r="AG3352" i="2"/>
  <c r="AG3351" i="2"/>
  <c r="AG3350" i="2"/>
  <c r="AG3349" i="2"/>
  <c r="AG3348" i="2"/>
  <c r="AG3347" i="2"/>
  <c r="AG3346" i="2"/>
  <c r="AG3345" i="2"/>
  <c r="AG3344" i="2"/>
  <c r="AG3343" i="2"/>
  <c r="AG3342" i="2"/>
  <c r="AG3341" i="2"/>
  <c r="AG3340" i="2"/>
  <c r="AG3339" i="2"/>
  <c r="AG3338" i="2"/>
  <c r="AG3337" i="2"/>
  <c r="AG3336" i="2"/>
  <c r="AG3335" i="2"/>
  <c r="AG3334" i="2"/>
  <c r="AG3333" i="2"/>
  <c r="AG3332" i="2"/>
  <c r="AG3331" i="2"/>
  <c r="AG3330" i="2"/>
  <c r="AG3329" i="2"/>
  <c r="AG3328" i="2"/>
  <c r="AG3327" i="2"/>
  <c r="AG3326" i="2"/>
  <c r="AG3325" i="2"/>
  <c r="AG3324" i="2"/>
  <c r="AG3323" i="2"/>
  <c r="AG3322" i="2"/>
  <c r="AG3321" i="2"/>
  <c r="AG3320" i="2"/>
  <c r="AG3319" i="2"/>
  <c r="AG3318" i="2"/>
  <c r="AG3317" i="2"/>
  <c r="AG3316" i="2"/>
  <c r="AG3315" i="2"/>
  <c r="AG3314" i="2"/>
  <c r="AG3313" i="2"/>
  <c r="AG3312" i="2"/>
  <c r="AG3311" i="2"/>
  <c r="AG3310" i="2"/>
  <c r="AG3309" i="2"/>
  <c r="AG3308" i="2"/>
  <c r="AG3307" i="2"/>
  <c r="AG3306" i="2"/>
  <c r="AG3305" i="2"/>
  <c r="AG3304" i="2"/>
  <c r="AG3303" i="2"/>
  <c r="AG3302" i="2"/>
  <c r="AG3301" i="2"/>
  <c r="AG3300" i="2"/>
  <c r="AG3299" i="2"/>
  <c r="AG3298" i="2"/>
  <c r="AG3297" i="2"/>
  <c r="AG3296" i="2"/>
  <c r="AG3295" i="2"/>
  <c r="AG3294" i="2"/>
  <c r="AG3293" i="2"/>
  <c r="AG3292" i="2"/>
  <c r="AG3291" i="2"/>
  <c r="AG3290" i="2"/>
  <c r="AG3289" i="2"/>
  <c r="AG3288" i="2"/>
  <c r="AG3287" i="2"/>
  <c r="AG3286" i="2"/>
  <c r="AG3285" i="2"/>
  <c r="AG3284" i="2"/>
  <c r="AG3283" i="2"/>
  <c r="AG3282" i="2"/>
  <c r="AG3281" i="2"/>
  <c r="AG3280" i="2"/>
  <c r="AG3279" i="2"/>
  <c r="AG3278" i="2"/>
  <c r="AG3277" i="2"/>
  <c r="AG3276" i="2"/>
  <c r="AG3275" i="2"/>
  <c r="AG3274" i="2"/>
  <c r="AG3273" i="2"/>
  <c r="AG3272" i="2"/>
  <c r="AG3271" i="2"/>
  <c r="AG3270" i="2"/>
  <c r="AG3269" i="2"/>
  <c r="AG3268" i="2"/>
  <c r="AG3267" i="2"/>
  <c r="AG3266" i="2"/>
  <c r="AG3265" i="2"/>
  <c r="AG3264" i="2"/>
  <c r="AG3263" i="2"/>
  <c r="AG3262" i="2"/>
  <c r="AG3261" i="2"/>
  <c r="AG3260" i="2"/>
  <c r="AG3259" i="2"/>
  <c r="AG3258" i="2"/>
  <c r="AG3257" i="2"/>
  <c r="AG3256" i="2"/>
  <c r="AG3255" i="2"/>
  <c r="AG3254" i="2"/>
  <c r="AG3253" i="2"/>
  <c r="AG3252" i="2"/>
  <c r="AG3251" i="2"/>
  <c r="AG3250" i="2"/>
  <c r="AG3249" i="2"/>
  <c r="AG3248" i="2"/>
  <c r="AG3247" i="2"/>
  <c r="AG3246" i="2"/>
  <c r="AG3245" i="2"/>
  <c r="AG3244" i="2"/>
  <c r="AG3243" i="2"/>
  <c r="AG3242" i="2"/>
  <c r="AG3241" i="2"/>
  <c r="AG3240" i="2"/>
  <c r="AG3239" i="2"/>
  <c r="AG3238" i="2"/>
  <c r="AG3237" i="2"/>
  <c r="AG3236" i="2"/>
  <c r="AG3235" i="2"/>
  <c r="AG3234" i="2"/>
  <c r="AG3233" i="2"/>
  <c r="AG3232" i="2"/>
  <c r="AG3231" i="2"/>
  <c r="AG3230" i="2"/>
  <c r="AG3229" i="2"/>
  <c r="AG3228" i="2"/>
  <c r="AG3227" i="2"/>
  <c r="AG3226" i="2"/>
  <c r="AG3225" i="2"/>
  <c r="AG3224" i="2"/>
  <c r="AG3223" i="2"/>
  <c r="AG3222" i="2"/>
  <c r="AG3221" i="2"/>
  <c r="AG3220" i="2"/>
  <c r="AG3219" i="2"/>
  <c r="AG3218" i="2"/>
  <c r="AG3217" i="2"/>
  <c r="AG3216" i="2"/>
  <c r="AG3215" i="2"/>
  <c r="AG3214" i="2"/>
  <c r="AG3213" i="2"/>
  <c r="AG3212" i="2"/>
  <c r="AG3211" i="2"/>
  <c r="AG3210" i="2"/>
  <c r="AG3209" i="2"/>
  <c r="AG3208" i="2"/>
  <c r="AG3207" i="2"/>
  <c r="AG3206" i="2"/>
  <c r="AG3205" i="2"/>
  <c r="AG3204" i="2"/>
  <c r="AG3203" i="2"/>
  <c r="AG3202" i="2"/>
  <c r="AG3201" i="2"/>
  <c r="AG3200" i="2"/>
  <c r="AG3199" i="2"/>
  <c r="AG3198" i="2"/>
  <c r="AG3197" i="2"/>
  <c r="AG3196" i="2"/>
  <c r="AG3195" i="2"/>
  <c r="AG3194" i="2"/>
  <c r="AG3193" i="2"/>
  <c r="AG3192" i="2"/>
  <c r="AG3191" i="2"/>
  <c r="AG3190" i="2"/>
  <c r="AG3189" i="2"/>
  <c r="AG3188" i="2"/>
  <c r="AG3187" i="2"/>
  <c r="AG3186" i="2"/>
  <c r="AG3185" i="2"/>
  <c r="AG3184" i="2"/>
  <c r="AG3183" i="2"/>
  <c r="AG3182" i="2"/>
  <c r="AG3181" i="2"/>
  <c r="AG3180" i="2"/>
  <c r="AG3179" i="2"/>
  <c r="AG3178" i="2"/>
  <c r="AG3177" i="2"/>
  <c r="AG3176" i="2"/>
  <c r="AG3175" i="2"/>
  <c r="AG3174" i="2"/>
  <c r="AG3173" i="2"/>
  <c r="AG3172" i="2"/>
  <c r="AG3171" i="2"/>
  <c r="AG3170" i="2"/>
  <c r="AG3169" i="2"/>
  <c r="AG3168" i="2"/>
  <c r="AG3167" i="2"/>
  <c r="AG3166" i="2"/>
  <c r="AG3165" i="2"/>
  <c r="AG3164" i="2"/>
  <c r="AG3163" i="2"/>
  <c r="AG3162" i="2"/>
  <c r="AG3161" i="2"/>
  <c r="AG3160" i="2"/>
  <c r="AG3159" i="2"/>
  <c r="AG3158" i="2"/>
  <c r="AG3157" i="2"/>
  <c r="AG3156" i="2"/>
  <c r="AG3155" i="2"/>
  <c r="AG3154" i="2"/>
  <c r="AG3153" i="2"/>
  <c r="AG3152" i="2"/>
  <c r="AG3151" i="2"/>
  <c r="AG3150" i="2"/>
  <c r="AG3149" i="2"/>
  <c r="AG3148" i="2"/>
  <c r="AG3147" i="2"/>
  <c r="AG3146" i="2"/>
  <c r="AG3145" i="2"/>
  <c r="AG3144" i="2"/>
  <c r="AG3143" i="2"/>
  <c r="AG3142" i="2"/>
  <c r="AG3141" i="2"/>
  <c r="AG3140" i="2"/>
  <c r="AG3139" i="2"/>
  <c r="AG3138" i="2"/>
  <c r="AG3137" i="2"/>
  <c r="AG3136" i="2"/>
  <c r="AG3135" i="2"/>
  <c r="AG3134" i="2"/>
  <c r="AG3133" i="2"/>
  <c r="AG3132" i="2"/>
  <c r="AG3131" i="2"/>
  <c r="AG3130" i="2"/>
  <c r="AG3129" i="2"/>
  <c r="AG3128" i="2"/>
  <c r="AG3127" i="2"/>
  <c r="AG3126" i="2"/>
  <c r="AG3125" i="2"/>
  <c r="AG3124" i="2"/>
  <c r="AG3123" i="2"/>
  <c r="AG3122" i="2"/>
  <c r="AG3121" i="2"/>
  <c r="AG3120" i="2"/>
  <c r="AG3119" i="2"/>
  <c r="AG3118" i="2"/>
  <c r="AG3117" i="2"/>
  <c r="AG3116" i="2"/>
  <c r="AG3115" i="2"/>
  <c r="AG3114" i="2"/>
  <c r="AG3113" i="2"/>
  <c r="AG3112" i="2"/>
  <c r="AG3111" i="2"/>
  <c r="AG3110" i="2"/>
  <c r="AG3109" i="2"/>
  <c r="AG3108" i="2"/>
  <c r="AG3107" i="2"/>
  <c r="AG3106" i="2"/>
  <c r="AG3105" i="2"/>
  <c r="AG3104" i="2"/>
  <c r="AG3103" i="2"/>
  <c r="AG3102" i="2"/>
  <c r="AG3101" i="2"/>
  <c r="AG3100" i="2"/>
  <c r="AG3099" i="2"/>
  <c r="AG3098" i="2"/>
  <c r="AG3097" i="2"/>
  <c r="AG3096" i="2"/>
  <c r="AG3095" i="2"/>
  <c r="AG3094" i="2"/>
  <c r="AG3093" i="2"/>
  <c r="AG3092" i="2"/>
  <c r="AG3091" i="2"/>
  <c r="AG3090" i="2"/>
  <c r="AG3089" i="2"/>
  <c r="AG3088" i="2"/>
  <c r="AG3087" i="2"/>
  <c r="AG3086" i="2"/>
  <c r="AG3085" i="2"/>
  <c r="AG3084" i="2"/>
  <c r="AG3083" i="2"/>
  <c r="AG3082" i="2"/>
  <c r="AG3081" i="2"/>
  <c r="AG3080" i="2"/>
  <c r="AG3079" i="2"/>
  <c r="AG3078" i="2"/>
  <c r="AG3077" i="2"/>
  <c r="AG3076" i="2"/>
  <c r="AG3075" i="2"/>
  <c r="AG3074" i="2"/>
  <c r="AG3073" i="2"/>
  <c r="AG3072" i="2"/>
  <c r="AG3071" i="2"/>
  <c r="AG3070" i="2"/>
  <c r="AG3069" i="2"/>
  <c r="AG3068" i="2"/>
  <c r="AG3067" i="2"/>
  <c r="AG3066" i="2"/>
  <c r="AG3065" i="2"/>
  <c r="AG3064" i="2"/>
  <c r="AG3063" i="2"/>
  <c r="AG3062" i="2"/>
  <c r="AG3061" i="2"/>
  <c r="AG3060" i="2"/>
  <c r="AG3059" i="2"/>
  <c r="AG3058" i="2"/>
  <c r="AG3057" i="2"/>
  <c r="AG3056" i="2"/>
  <c r="AG3055" i="2"/>
  <c r="AG3054" i="2"/>
  <c r="AG3053" i="2"/>
  <c r="AG3052" i="2"/>
  <c r="AG3051" i="2"/>
  <c r="AG3050" i="2"/>
  <c r="AG3049" i="2"/>
  <c r="AG3048" i="2"/>
  <c r="AG3047" i="2"/>
  <c r="AG3046" i="2"/>
  <c r="AG3045" i="2"/>
  <c r="AG3044" i="2"/>
  <c r="AG3043" i="2"/>
  <c r="AG3042" i="2"/>
  <c r="AG3041" i="2"/>
  <c r="AG3040" i="2"/>
  <c r="AG3039" i="2"/>
  <c r="AG3038" i="2"/>
  <c r="AG3037" i="2"/>
  <c r="AG3036" i="2"/>
  <c r="AG3035" i="2"/>
  <c r="AG3034" i="2"/>
  <c r="AG3033" i="2"/>
  <c r="AG3032" i="2"/>
  <c r="AG3031" i="2"/>
  <c r="AG3030" i="2"/>
  <c r="AG3029" i="2"/>
  <c r="AG3028" i="2"/>
  <c r="AG3027" i="2"/>
  <c r="AG3026" i="2"/>
  <c r="AG3025" i="2"/>
  <c r="AG3024" i="2"/>
  <c r="AG3023" i="2"/>
  <c r="AG3022" i="2"/>
  <c r="AG3021" i="2"/>
  <c r="AG3020" i="2"/>
  <c r="AG3019" i="2"/>
  <c r="AG3018" i="2"/>
  <c r="AG3017" i="2"/>
  <c r="AG3016" i="2"/>
  <c r="AG3015" i="2"/>
  <c r="AG3014" i="2"/>
  <c r="AG3013" i="2"/>
  <c r="AG3012" i="2"/>
  <c r="AG3011" i="2"/>
  <c r="AG3010" i="2"/>
  <c r="AG3009" i="2"/>
  <c r="AG3008" i="2"/>
  <c r="AG3007" i="2"/>
  <c r="AG3006" i="2"/>
  <c r="AG3005" i="2"/>
  <c r="AG3004" i="2"/>
  <c r="AG3003" i="2"/>
  <c r="AG3002" i="2"/>
  <c r="AG3001" i="2"/>
  <c r="AG3000" i="2"/>
  <c r="AG2999" i="2"/>
  <c r="AG2998" i="2"/>
  <c r="AG2997" i="2"/>
  <c r="AG2996" i="2"/>
  <c r="AG2995" i="2"/>
  <c r="AG2994" i="2"/>
  <c r="AG2993" i="2"/>
  <c r="AG2992" i="2"/>
  <c r="AG2991" i="2"/>
  <c r="AG2990" i="2"/>
  <c r="AG2989" i="2"/>
  <c r="AG2988" i="2"/>
  <c r="AG2987" i="2"/>
  <c r="AG2986" i="2"/>
  <c r="AG2985" i="2"/>
  <c r="AG2984" i="2"/>
  <c r="AG2983" i="2"/>
  <c r="AG2982" i="2"/>
  <c r="AG2981" i="2"/>
  <c r="AG2980" i="2"/>
  <c r="AG2979" i="2"/>
  <c r="AG2978" i="2"/>
  <c r="AG2977" i="2"/>
  <c r="AG2976" i="2"/>
  <c r="AG2975" i="2"/>
  <c r="AG2974" i="2"/>
  <c r="AG2973" i="2"/>
  <c r="AG2972" i="2"/>
  <c r="AG2971" i="2"/>
  <c r="AG2970" i="2"/>
  <c r="AG2969" i="2"/>
  <c r="AG2968" i="2"/>
  <c r="AG2967" i="2"/>
  <c r="AG2966" i="2"/>
  <c r="AG2965" i="2"/>
  <c r="AG2964" i="2"/>
  <c r="AG2963" i="2"/>
  <c r="AG2962" i="2"/>
  <c r="AG2961" i="2"/>
  <c r="AG2960" i="2"/>
  <c r="AG2959" i="2"/>
  <c r="AG2958" i="2"/>
  <c r="AG2957" i="2"/>
  <c r="AG2956" i="2"/>
  <c r="AG2955" i="2"/>
  <c r="AG2954" i="2"/>
  <c r="AG2953" i="2"/>
  <c r="AG2952" i="2"/>
  <c r="AG2951" i="2"/>
  <c r="AG2950" i="2"/>
  <c r="AG2949" i="2"/>
  <c r="AG2948" i="2"/>
  <c r="AG2947" i="2"/>
  <c r="AG2946" i="2"/>
  <c r="AG2945" i="2"/>
  <c r="AG2944" i="2"/>
  <c r="AG2943" i="2"/>
  <c r="AG2942" i="2"/>
  <c r="AG2941" i="2"/>
  <c r="AG2940" i="2"/>
  <c r="AG2939" i="2"/>
  <c r="AG2938" i="2"/>
  <c r="AG2937" i="2"/>
  <c r="AG2936" i="2"/>
  <c r="AG2935" i="2"/>
  <c r="AG2934" i="2"/>
  <c r="AG2933" i="2"/>
  <c r="AG2932" i="2"/>
  <c r="AG2931" i="2"/>
  <c r="AG2930" i="2"/>
  <c r="AG2929" i="2"/>
  <c r="AG2928" i="2"/>
  <c r="AG2927" i="2"/>
  <c r="AG2926" i="2"/>
  <c r="AG2925" i="2"/>
  <c r="AG2924" i="2"/>
  <c r="AG2923" i="2"/>
  <c r="AG2922" i="2"/>
  <c r="AG2921" i="2"/>
  <c r="AG2920" i="2"/>
  <c r="AG2919" i="2"/>
  <c r="AG2918" i="2"/>
  <c r="AG2917" i="2"/>
  <c r="AG2916" i="2"/>
  <c r="AG2915" i="2"/>
  <c r="AG2914" i="2"/>
  <c r="AG2913" i="2"/>
  <c r="AG2912" i="2"/>
  <c r="AG2911" i="2"/>
  <c r="AG2910" i="2"/>
  <c r="AG2909" i="2"/>
  <c r="AG2908" i="2"/>
  <c r="AG2907" i="2"/>
  <c r="AG2906" i="2"/>
  <c r="AG2905" i="2"/>
  <c r="AG2904" i="2"/>
  <c r="AG2903" i="2"/>
  <c r="AG2902" i="2"/>
  <c r="AG2901" i="2"/>
  <c r="AG2900" i="2"/>
  <c r="AG2899" i="2"/>
  <c r="AG2898" i="2"/>
  <c r="AG2897" i="2"/>
  <c r="AG2896" i="2"/>
  <c r="AG2895" i="2"/>
  <c r="AG2894" i="2"/>
  <c r="AG2893" i="2"/>
  <c r="AG2892" i="2"/>
  <c r="AG2891" i="2"/>
  <c r="AG2890" i="2"/>
  <c r="AG2889" i="2"/>
  <c r="AG2888" i="2"/>
  <c r="AG2887" i="2"/>
  <c r="AG2886" i="2"/>
  <c r="AG2885" i="2"/>
  <c r="AG2884" i="2"/>
  <c r="AG2883" i="2"/>
  <c r="AG2882" i="2"/>
  <c r="AG2881" i="2"/>
  <c r="AG2880" i="2"/>
  <c r="AG2879" i="2"/>
  <c r="AG2878" i="2"/>
  <c r="AG2877" i="2"/>
  <c r="AG2876" i="2"/>
  <c r="AG2875" i="2"/>
  <c r="AG2874" i="2"/>
  <c r="AG2873" i="2"/>
  <c r="AG2872" i="2"/>
  <c r="AG2871" i="2"/>
  <c r="AG2870" i="2"/>
  <c r="AG2869" i="2"/>
  <c r="AG2868" i="2"/>
  <c r="AG2867" i="2"/>
  <c r="AG2866" i="2"/>
  <c r="AG2865" i="2"/>
  <c r="AG2864" i="2"/>
  <c r="AG2863" i="2"/>
  <c r="AG2862" i="2"/>
  <c r="AG2861" i="2"/>
  <c r="AG2860" i="2"/>
  <c r="AG2859" i="2"/>
  <c r="AG2858" i="2"/>
  <c r="AG2857" i="2"/>
  <c r="AG2856" i="2"/>
  <c r="AG2855" i="2"/>
  <c r="AG2854" i="2"/>
  <c r="AG2853" i="2"/>
  <c r="AG2852" i="2"/>
  <c r="AG2851" i="2"/>
  <c r="AG2850" i="2"/>
  <c r="AG2849" i="2"/>
  <c r="AG2848" i="2"/>
  <c r="AG2847" i="2"/>
  <c r="AG2846" i="2"/>
  <c r="AG2845" i="2"/>
  <c r="AG2844" i="2"/>
  <c r="AG2843" i="2"/>
  <c r="AG2842" i="2"/>
  <c r="AG2841" i="2"/>
  <c r="AG2840" i="2"/>
  <c r="AG2839" i="2"/>
  <c r="AG2838" i="2"/>
  <c r="AG2837" i="2"/>
  <c r="AG2836" i="2"/>
  <c r="AG2835" i="2"/>
  <c r="AG2834" i="2"/>
  <c r="AG2833" i="2"/>
  <c r="AG2832" i="2"/>
  <c r="AG2831" i="2"/>
  <c r="AG2830" i="2"/>
  <c r="AG2829" i="2"/>
  <c r="AG2828" i="2"/>
  <c r="AG2827" i="2"/>
  <c r="AG2826" i="2"/>
  <c r="AG2825" i="2"/>
  <c r="AG2824" i="2"/>
  <c r="AG2823" i="2"/>
  <c r="AG2822" i="2"/>
  <c r="AG2821" i="2"/>
  <c r="AG2820" i="2"/>
  <c r="AG2819" i="2"/>
  <c r="AG2818" i="2"/>
  <c r="AG2817" i="2"/>
  <c r="AG2816" i="2"/>
  <c r="AG2815" i="2"/>
  <c r="AG2814" i="2"/>
  <c r="AG2813" i="2"/>
  <c r="AG2812" i="2"/>
  <c r="AG2811" i="2"/>
  <c r="AG2810" i="2"/>
  <c r="AG2809" i="2"/>
  <c r="AG2808" i="2"/>
  <c r="AG2807" i="2"/>
  <c r="AG2806" i="2"/>
  <c r="AG2805" i="2"/>
  <c r="AG2804" i="2"/>
  <c r="AG2803" i="2"/>
  <c r="AG2802" i="2"/>
  <c r="AG2801" i="2"/>
  <c r="AG2800" i="2"/>
  <c r="AG2799" i="2"/>
  <c r="AG2798" i="2"/>
  <c r="AG2797" i="2"/>
  <c r="AG2796" i="2"/>
  <c r="AG2795" i="2"/>
  <c r="AG2794" i="2"/>
  <c r="AG2793" i="2"/>
  <c r="AG2792" i="2"/>
  <c r="AG2791" i="2"/>
  <c r="AG2790" i="2"/>
  <c r="AG2789" i="2"/>
  <c r="AG2788" i="2"/>
  <c r="AG2787" i="2"/>
  <c r="AG2786" i="2"/>
  <c r="AG2785" i="2"/>
  <c r="AG2784" i="2"/>
  <c r="AG2783" i="2"/>
  <c r="AG2782" i="2"/>
  <c r="AG2781" i="2"/>
  <c r="AG2780" i="2"/>
  <c r="AG2779" i="2"/>
  <c r="AG2778" i="2"/>
  <c r="AG2777" i="2"/>
  <c r="AG2776" i="2"/>
  <c r="AG2775" i="2"/>
  <c r="AG2774" i="2"/>
  <c r="AG2773" i="2"/>
  <c r="AG2772" i="2"/>
  <c r="AG2771" i="2"/>
  <c r="AG2770" i="2"/>
  <c r="AG2769" i="2"/>
  <c r="AG2768" i="2"/>
  <c r="AG2767" i="2"/>
  <c r="AG2766" i="2"/>
  <c r="AG2765" i="2"/>
  <c r="AG2764" i="2"/>
  <c r="AG2763" i="2"/>
  <c r="AG2762" i="2"/>
  <c r="AG2761" i="2"/>
  <c r="AG2760" i="2"/>
  <c r="AG2759" i="2"/>
  <c r="AG2758" i="2"/>
  <c r="AG2757" i="2"/>
  <c r="AG2756" i="2"/>
  <c r="AG2755" i="2"/>
  <c r="AG2754" i="2"/>
  <c r="AG2753" i="2"/>
  <c r="AG2752" i="2"/>
  <c r="AG2751" i="2"/>
  <c r="AG2750" i="2"/>
  <c r="AG2749" i="2"/>
  <c r="AG2748" i="2"/>
  <c r="AG2747" i="2"/>
  <c r="AG2746" i="2"/>
  <c r="AG2745" i="2"/>
  <c r="AG2744" i="2"/>
  <c r="AG2743" i="2"/>
  <c r="AG2742" i="2"/>
  <c r="AG2741" i="2"/>
  <c r="AG2740" i="2"/>
  <c r="AG2739" i="2"/>
  <c r="AG2738" i="2"/>
  <c r="AG2737" i="2"/>
  <c r="AG2736" i="2"/>
  <c r="AG2735" i="2"/>
  <c r="AG2734" i="2"/>
  <c r="AG2733" i="2"/>
  <c r="AG2732" i="2"/>
  <c r="AG2731" i="2"/>
  <c r="AG2730" i="2"/>
  <c r="AG2729" i="2"/>
  <c r="AG2728" i="2"/>
  <c r="AG2727" i="2"/>
  <c r="AG2726" i="2"/>
  <c r="AG2725" i="2"/>
  <c r="AG2724" i="2"/>
  <c r="AG2723" i="2"/>
  <c r="AG2722" i="2"/>
  <c r="AG2721" i="2"/>
  <c r="AG2720" i="2"/>
  <c r="AG2719" i="2"/>
  <c r="AG2718" i="2"/>
  <c r="AG2717" i="2"/>
  <c r="AG2716" i="2"/>
  <c r="AG2715" i="2"/>
  <c r="AG2714" i="2"/>
  <c r="AG2713" i="2"/>
  <c r="AG2712" i="2"/>
  <c r="AG2711" i="2"/>
  <c r="AG2710" i="2"/>
  <c r="AG2709" i="2"/>
  <c r="AG2708" i="2"/>
  <c r="AG2707" i="2"/>
  <c r="AG2706" i="2"/>
  <c r="AG2705" i="2"/>
  <c r="AG2704" i="2"/>
  <c r="AG2703" i="2"/>
  <c r="AG2702" i="2"/>
  <c r="AG2701" i="2"/>
  <c r="AG2700" i="2"/>
  <c r="AG2699" i="2"/>
  <c r="AG2698" i="2"/>
  <c r="AG2697" i="2"/>
  <c r="AG2696" i="2"/>
  <c r="AG2695" i="2"/>
  <c r="AG2694" i="2"/>
  <c r="AG2693" i="2"/>
  <c r="AG2692" i="2"/>
  <c r="AG2691" i="2"/>
  <c r="AG2690" i="2"/>
  <c r="AG2689" i="2"/>
  <c r="AG2688" i="2"/>
  <c r="AG2687" i="2"/>
  <c r="AG2686" i="2"/>
  <c r="AG2685" i="2"/>
  <c r="AG2684" i="2"/>
  <c r="AG2683" i="2"/>
  <c r="AG2682" i="2"/>
  <c r="AG2681" i="2"/>
  <c r="AG2680" i="2"/>
  <c r="AG2679" i="2"/>
  <c r="AG2678" i="2"/>
  <c r="AG2677" i="2"/>
  <c r="AG2676" i="2"/>
  <c r="AG2675" i="2"/>
  <c r="AG2674" i="2"/>
  <c r="AG2673" i="2"/>
  <c r="AG2672" i="2"/>
  <c r="AG2671" i="2"/>
  <c r="AG2670" i="2"/>
  <c r="AG2669" i="2"/>
  <c r="AG2668" i="2"/>
  <c r="AG2667" i="2"/>
  <c r="AG2666" i="2"/>
  <c r="AG2665" i="2"/>
  <c r="AG2664" i="2"/>
  <c r="AG2663" i="2"/>
  <c r="AG2662" i="2"/>
  <c r="AG2661" i="2"/>
  <c r="AG2660" i="2"/>
  <c r="AG2659" i="2"/>
  <c r="AG2658" i="2"/>
  <c r="AG2657" i="2"/>
  <c r="AG2656" i="2"/>
  <c r="AG2655" i="2"/>
  <c r="AG2654" i="2"/>
  <c r="AG2653" i="2"/>
  <c r="AG2652" i="2"/>
  <c r="AG2651" i="2"/>
  <c r="AG2650" i="2"/>
  <c r="AG2649" i="2"/>
  <c r="AG2648" i="2"/>
  <c r="AG2647" i="2"/>
  <c r="AG2646" i="2"/>
  <c r="AG2645" i="2"/>
  <c r="AG2644" i="2"/>
  <c r="AG2643" i="2"/>
  <c r="AG2642" i="2"/>
  <c r="AG2641" i="2"/>
  <c r="AG2640" i="2"/>
  <c r="AG2639" i="2"/>
  <c r="AG2638" i="2"/>
  <c r="AG2637" i="2"/>
  <c r="AG2636" i="2"/>
  <c r="AG2635" i="2"/>
  <c r="AG2634" i="2"/>
  <c r="AG2633" i="2"/>
  <c r="AG2632" i="2"/>
  <c r="AG2631" i="2"/>
  <c r="AG2630" i="2"/>
  <c r="AG2629" i="2"/>
  <c r="AG2628" i="2"/>
  <c r="AG2627" i="2"/>
  <c r="AG2626" i="2"/>
  <c r="AG2625" i="2"/>
  <c r="AG2624" i="2"/>
  <c r="AG2623" i="2"/>
  <c r="AG2622" i="2"/>
  <c r="AG2621" i="2"/>
  <c r="AG2620" i="2"/>
  <c r="AG2619" i="2"/>
  <c r="AG2618" i="2"/>
  <c r="AG2617" i="2"/>
  <c r="AG2616" i="2"/>
  <c r="AG2615" i="2"/>
  <c r="AG2614" i="2"/>
  <c r="AG2613" i="2"/>
  <c r="AG2612" i="2"/>
  <c r="AG2611" i="2"/>
  <c r="AG2610" i="2"/>
  <c r="AG2609" i="2"/>
  <c r="AG2608" i="2"/>
  <c r="AG2607" i="2"/>
  <c r="AG2606" i="2"/>
  <c r="AG2605" i="2"/>
  <c r="AG2604" i="2"/>
  <c r="AG2603" i="2"/>
  <c r="AG2602" i="2"/>
  <c r="AG2601" i="2"/>
  <c r="AG2600" i="2"/>
  <c r="AG2599" i="2"/>
  <c r="AG2598" i="2"/>
  <c r="AG2597" i="2"/>
  <c r="AG2596" i="2"/>
  <c r="AG2595" i="2"/>
  <c r="AG2594" i="2"/>
  <c r="AG2593" i="2"/>
  <c r="AG2592" i="2"/>
  <c r="AG2591" i="2"/>
  <c r="AG2590" i="2"/>
  <c r="AG2589" i="2"/>
  <c r="AG2588" i="2"/>
  <c r="AG2587" i="2"/>
  <c r="AG2586" i="2"/>
  <c r="AG2585" i="2"/>
  <c r="AG2584" i="2"/>
  <c r="AG2583" i="2"/>
  <c r="AG2582" i="2"/>
  <c r="AG2581" i="2"/>
  <c r="AG2580" i="2"/>
  <c r="AG2579" i="2"/>
  <c r="AG2578" i="2"/>
  <c r="AG2577" i="2"/>
  <c r="AG2576" i="2"/>
  <c r="AG2575" i="2"/>
  <c r="AG2574" i="2"/>
  <c r="AG2573" i="2"/>
  <c r="AG2572" i="2"/>
  <c r="AG2571" i="2"/>
  <c r="AG2570" i="2"/>
  <c r="AG2569" i="2"/>
  <c r="AG2568" i="2"/>
  <c r="AG2567" i="2"/>
  <c r="AG2566" i="2"/>
  <c r="AG2565" i="2"/>
  <c r="AG2564" i="2"/>
  <c r="AG2563" i="2"/>
  <c r="AG2562" i="2"/>
  <c r="AG2561" i="2"/>
  <c r="AG2560" i="2"/>
  <c r="AG2559" i="2"/>
  <c r="AG2558" i="2"/>
  <c r="AG2557" i="2"/>
  <c r="AG2556" i="2"/>
  <c r="AG2555" i="2"/>
  <c r="AG2554" i="2"/>
  <c r="AG2553" i="2"/>
  <c r="AG2552" i="2"/>
  <c r="AG2551" i="2"/>
  <c r="AG2550" i="2"/>
  <c r="AG2549" i="2"/>
  <c r="AG2548" i="2"/>
  <c r="AG2547" i="2"/>
  <c r="AG2546" i="2"/>
  <c r="AG2545" i="2"/>
  <c r="AG2544" i="2"/>
  <c r="AG2543" i="2"/>
  <c r="AG2542" i="2"/>
  <c r="AG2541" i="2"/>
  <c r="AG2540" i="2"/>
  <c r="AG2539" i="2"/>
  <c r="AG2538" i="2"/>
  <c r="AG2537" i="2"/>
  <c r="AG2536" i="2"/>
  <c r="AG2535" i="2"/>
  <c r="AG2534" i="2"/>
  <c r="AG2533" i="2"/>
  <c r="AG2532" i="2"/>
  <c r="AG2531" i="2"/>
  <c r="AG2530" i="2"/>
  <c r="AG2529" i="2"/>
  <c r="AG2528" i="2"/>
  <c r="AG2527" i="2"/>
  <c r="AG2526" i="2"/>
  <c r="AG2525" i="2"/>
  <c r="AG2524" i="2"/>
  <c r="AG2523" i="2"/>
  <c r="AG2522" i="2"/>
  <c r="AG2521" i="2"/>
  <c r="AG2520" i="2"/>
  <c r="AG2519" i="2"/>
  <c r="AG2518" i="2"/>
  <c r="AG2517" i="2"/>
  <c r="AG2516" i="2"/>
  <c r="AG2515" i="2"/>
  <c r="AG2514" i="2"/>
  <c r="AG2513" i="2"/>
  <c r="AG2512" i="2"/>
  <c r="AG2511" i="2"/>
  <c r="AG2510" i="2"/>
  <c r="AG2509" i="2"/>
  <c r="AG2508" i="2"/>
  <c r="AG2507" i="2"/>
  <c r="AG2506" i="2"/>
  <c r="AG2505" i="2"/>
  <c r="AG2504" i="2"/>
  <c r="AG2503" i="2"/>
  <c r="AG2502" i="2"/>
  <c r="AG2501" i="2"/>
  <c r="AG2500" i="2"/>
  <c r="AG2499" i="2"/>
  <c r="AG2498" i="2"/>
  <c r="AG2497" i="2"/>
  <c r="AG2496" i="2"/>
  <c r="AG2495" i="2"/>
  <c r="AG2494" i="2"/>
  <c r="AG2493" i="2"/>
  <c r="AG2492" i="2"/>
  <c r="AG2491" i="2"/>
  <c r="AG2490" i="2"/>
  <c r="AG2489" i="2"/>
  <c r="AG2488" i="2"/>
  <c r="AG2487" i="2"/>
  <c r="AG2486" i="2"/>
  <c r="AG2485" i="2"/>
  <c r="AG2484" i="2"/>
  <c r="AG2483" i="2"/>
  <c r="AG2482" i="2"/>
  <c r="AG2481" i="2"/>
  <c r="AG2480" i="2"/>
  <c r="AG2479" i="2"/>
  <c r="AG2478" i="2"/>
  <c r="AG2477" i="2"/>
  <c r="AG2476" i="2"/>
  <c r="AG2475" i="2"/>
  <c r="AG2474" i="2"/>
  <c r="AG2473" i="2"/>
  <c r="AG2472" i="2"/>
  <c r="AG2471" i="2"/>
  <c r="AG2470" i="2"/>
  <c r="AG2469" i="2"/>
  <c r="AG2468" i="2"/>
  <c r="AG2467" i="2"/>
  <c r="AG2466" i="2"/>
  <c r="AG2465" i="2"/>
  <c r="AG2464" i="2"/>
  <c r="AG2463" i="2"/>
  <c r="AG2462" i="2"/>
  <c r="AG2461" i="2"/>
  <c r="AG2460" i="2"/>
  <c r="AG2459" i="2"/>
  <c r="AG2458" i="2"/>
  <c r="AG2457" i="2"/>
  <c r="AG2456" i="2"/>
  <c r="AG2455" i="2"/>
  <c r="AG2454" i="2"/>
  <c r="AG2453" i="2"/>
  <c r="AG2452" i="2"/>
  <c r="AG2451" i="2"/>
  <c r="AG2450" i="2"/>
  <c r="AG2449" i="2"/>
  <c r="AG2448" i="2"/>
  <c r="AG2447" i="2"/>
  <c r="AG2446" i="2"/>
  <c r="AG2445" i="2"/>
  <c r="AG2444" i="2"/>
  <c r="AG2443" i="2"/>
  <c r="AG2442" i="2"/>
  <c r="AG2441" i="2"/>
  <c r="AG2440" i="2"/>
  <c r="AG2439" i="2"/>
  <c r="AG2438" i="2"/>
  <c r="AG2437" i="2"/>
  <c r="AG2436" i="2"/>
  <c r="AG2435" i="2"/>
  <c r="AG2434" i="2"/>
  <c r="AG2433" i="2"/>
  <c r="AG2432" i="2"/>
  <c r="AG2431" i="2"/>
  <c r="AG2430" i="2"/>
  <c r="AG2429" i="2"/>
  <c r="AG2428" i="2"/>
  <c r="AG2427" i="2"/>
  <c r="AG2426" i="2"/>
  <c r="AG2425" i="2"/>
  <c r="AG2424" i="2"/>
  <c r="AG2423" i="2"/>
  <c r="AG2422" i="2"/>
  <c r="AG2421" i="2"/>
  <c r="AG2420" i="2"/>
  <c r="AG2419" i="2"/>
  <c r="AG2418" i="2"/>
  <c r="AG2417" i="2"/>
  <c r="AG2416" i="2"/>
  <c r="AG2415" i="2"/>
  <c r="AG2414" i="2"/>
  <c r="AG2413" i="2"/>
  <c r="AG2412" i="2"/>
  <c r="AG2411" i="2"/>
  <c r="AG2410" i="2"/>
  <c r="AG2409" i="2"/>
  <c r="AG2408" i="2"/>
  <c r="AG2407" i="2"/>
  <c r="AG2406" i="2"/>
  <c r="AG2405" i="2"/>
  <c r="AG2404" i="2"/>
  <c r="AG2403" i="2"/>
  <c r="AG2402" i="2"/>
  <c r="AG2401" i="2"/>
  <c r="AG2400" i="2"/>
  <c r="AG2399" i="2"/>
  <c r="AG2398" i="2"/>
  <c r="AG2397" i="2"/>
  <c r="AG2396" i="2"/>
  <c r="AG2395" i="2"/>
  <c r="AG2394" i="2"/>
  <c r="AG2393" i="2"/>
  <c r="AG2392" i="2"/>
  <c r="AG2391" i="2"/>
  <c r="AG2390" i="2"/>
  <c r="AG2389" i="2"/>
  <c r="AG2388" i="2"/>
  <c r="AG2387" i="2"/>
  <c r="AG2386" i="2"/>
  <c r="AG2385" i="2"/>
  <c r="AG2384" i="2"/>
  <c r="AG2383" i="2"/>
  <c r="AG2382" i="2"/>
  <c r="AG2381" i="2"/>
  <c r="AG2380" i="2"/>
  <c r="AG2379" i="2"/>
  <c r="AG2378" i="2"/>
  <c r="AG2377" i="2"/>
  <c r="AG2376" i="2"/>
  <c r="AG2375" i="2"/>
  <c r="AG2374" i="2"/>
  <c r="AG2373" i="2"/>
  <c r="AG2372" i="2"/>
  <c r="AG2371" i="2"/>
  <c r="AG2370" i="2"/>
  <c r="AG2369" i="2"/>
  <c r="AG2368" i="2"/>
  <c r="AG2367" i="2"/>
  <c r="AG2366" i="2"/>
  <c r="AG2365" i="2"/>
  <c r="AG2364" i="2"/>
  <c r="AG2363" i="2"/>
  <c r="AG2362" i="2"/>
  <c r="AG2361" i="2"/>
  <c r="AG2360" i="2"/>
  <c r="AG2359" i="2"/>
  <c r="AG2358" i="2"/>
  <c r="AG2357" i="2"/>
  <c r="AG2356" i="2"/>
  <c r="AG2355" i="2"/>
  <c r="AG2354" i="2"/>
  <c r="AG2353" i="2"/>
  <c r="AG2352" i="2"/>
  <c r="AG2351" i="2"/>
  <c r="AG2350" i="2"/>
  <c r="AG2349" i="2"/>
  <c r="AG2348" i="2"/>
  <c r="AG2347" i="2"/>
  <c r="AG2346" i="2"/>
  <c r="AG2345" i="2"/>
  <c r="AG2344" i="2"/>
  <c r="AG2343" i="2"/>
  <c r="AG2342" i="2"/>
  <c r="AG2341" i="2"/>
  <c r="AG2340" i="2"/>
  <c r="AG2339" i="2"/>
  <c r="AG2338" i="2"/>
  <c r="AG2337" i="2"/>
  <c r="AG2336" i="2"/>
  <c r="AG2335" i="2"/>
  <c r="AG2334" i="2"/>
  <c r="AG2333" i="2"/>
  <c r="AG2332" i="2"/>
  <c r="AG2331" i="2"/>
  <c r="AG2330" i="2"/>
  <c r="AG2329" i="2"/>
  <c r="AG2328" i="2"/>
  <c r="AG2327" i="2"/>
  <c r="AG2326" i="2"/>
  <c r="AG2325" i="2"/>
  <c r="AG2324" i="2"/>
  <c r="AG2323" i="2"/>
  <c r="AG2322" i="2"/>
  <c r="AG2321" i="2"/>
  <c r="AG2320" i="2"/>
  <c r="AG2319" i="2"/>
  <c r="AG2318" i="2"/>
  <c r="AG2317" i="2"/>
  <c r="AG2316" i="2"/>
  <c r="AG2315" i="2"/>
  <c r="AG2314" i="2"/>
  <c r="AG2313" i="2"/>
  <c r="AG2312" i="2"/>
  <c r="AG2311" i="2"/>
  <c r="AG2310" i="2"/>
  <c r="AG2309" i="2"/>
  <c r="AG2308" i="2"/>
  <c r="AG2307" i="2"/>
  <c r="AG2306" i="2"/>
  <c r="AG2305" i="2"/>
  <c r="AG2304" i="2"/>
  <c r="AG2303" i="2"/>
  <c r="AG2302" i="2"/>
  <c r="AG2301" i="2"/>
  <c r="AG2300" i="2"/>
  <c r="AG2299" i="2"/>
  <c r="AG2298" i="2"/>
  <c r="AG2297" i="2"/>
  <c r="AG2296" i="2"/>
  <c r="AG2295" i="2"/>
  <c r="AG2294" i="2"/>
  <c r="AG2293" i="2"/>
  <c r="AG2292" i="2"/>
  <c r="AG2291" i="2"/>
  <c r="AG2290" i="2"/>
  <c r="AG2289" i="2"/>
  <c r="AG2288" i="2"/>
  <c r="AG2287" i="2"/>
  <c r="AG2286" i="2"/>
  <c r="AG2285" i="2"/>
  <c r="AG2284" i="2"/>
  <c r="AG2283" i="2"/>
  <c r="AG2282" i="2"/>
  <c r="AG2281" i="2"/>
  <c r="AG2280" i="2"/>
  <c r="AG2279" i="2"/>
  <c r="AG2278" i="2"/>
  <c r="AG2277" i="2"/>
  <c r="AG2276" i="2"/>
  <c r="AG2275" i="2"/>
  <c r="AG2274" i="2"/>
  <c r="AG2273" i="2"/>
  <c r="AG2272" i="2"/>
  <c r="AG2271" i="2"/>
  <c r="AG2270" i="2"/>
  <c r="AG2269" i="2"/>
  <c r="AG2268" i="2"/>
  <c r="AG2267" i="2"/>
  <c r="AG2266" i="2"/>
  <c r="AG2265" i="2"/>
  <c r="AG2264" i="2"/>
  <c r="AG2263" i="2"/>
  <c r="AG2262" i="2"/>
  <c r="AG2261" i="2"/>
  <c r="AG2260" i="2"/>
  <c r="AG2259" i="2"/>
  <c r="AG2258" i="2"/>
  <c r="AG2257" i="2"/>
  <c r="AG2256" i="2"/>
  <c r="AG2255" i="2"/>
  <c r="AG2254" i="2"/>
  <c r="AG2253" i="2"/>
  <c r="AG2252" i="2"/>
  <c r="AG2251" i="2"/>
  <c r="AG2250" i="2"/>
  <c r="AG2249" i="2"/>
  <c r="AG2248" i="2"/>
  <c r="AG2247" i="2"/>
  <c r="AG2246" i="2"/>
  <c r="AG2245" i="2"/>
  <c r="AG2244" i="2"/>
  <c r="AG2243" i="2"/>
  <c r="AG2242" i="2"/>
  <c r="AG2241" i="2"/>
  <c r="AG2240" i="2"/>
  <c r="AG2239" i="2"/>
  <c r="AG2238" i="2"/>
  <c r="AG2237" i="2"/>
  <c r="AG2236" i="2"/>
  <c r="AG2235" i="2"/>
  <c r="AG2234" i="2"/>
  <c r="AG2233" i="2"/>
  <c r="AG2232" i="2"/>
  <c r="AG2231" i="2"/>
  <c r="AG2230" i="2"/>
  <c r="AG2229" i="2"/>
  <c r="AG2228" i="2"/>
  <c r="AG2227" i="2"/>
  <c r="AG2226" i="2"/>
  <c r="AG2225" i="2"/>
  <c r="AG2224" i="2"/>
  <c r="AG2223" i="2"/>
  <c r="AG2222" i="2"/>
  <c r="AG2221" i="2"/>
  <c r="AG2220" i="2"/>
  <c r="AG2219" i="2"/>
  <c r="AG2218" i="2"/>
  <c r="AG2217" i="2"/>
  <c r="AG2216" i="2"/>
  <c r="AG2215" i="2"/>
  <c r="AG2214" i="2"/>
  <c r="AG2213" i="2"/>
  <c r="AG2212" i="2"/>
  <c r="AG2211" i="2"/>
  <c r="AG2210" i="2"/>
  <c r="AG2209" i="2"/>
  <c r="AG2208" i="2"/>
  <c r="AG2207" i="2"/>
  <c r="AG2206" i="2"/>
  <c r="AG2205" i="2"/>
  <c r="AG2204" i="2"/>
  <c r="AG2203" i="2"/>
  <c r="AG2202" i="2"/>
  <c r="AG2201" i="2"/>
  <c r="AG2200" i="2"/>
  <c r="AG2199" i="2"/>
  <c r="AG2198" i="2"/>
  <c r="AG2197" i="2"/>
  <c r="AG2196" i="2"/>
  <c r="AG2195" i="2"/>
  <c r="AG2194" i="2"/>
  <c r="AG2193" i="2"/>
  <c r="AG2192" i="2"/>
  <c r="AG2191" i="2"/>
  <c r="AG2190" i="2"/>
  <c r="AG2189" i="2"/>
  <c r="AG2188" i="2"/>
  <c r="AG2187" i="2"/>
  <c r="AG2186" i="2"/>
  <c r="AG2185" i="2"/>
  <c r="AG2184" i="2"/>
  <c r="AG2183" i="2"/>
  <c r="AG2182" i="2"/>
  <c r="AG2181" i="2"/>
  <c r="AG2180" i="2"/>
  <c r="AG2179" i="2"/>
  <c r="AG2178" i="2"/>
  <c r="AG2177" i="2"/>
  <c r="AG2176" i="2"/>
  <c r="AG2175" i="2"/>
  <c r="AG2174" i="2"/>
  <c r="AG2173" i="2"/>
  <c r="AG2172" i="2"/>
  <c r="AG2171" i="2"/>
  <c r="AG2170" i="2"/>
  <c r="AG2169" i="2"/>
  <c r="AG2168" i="2"/>
  <c r="AG2167" i="2"/>
  <c r="AG2166" i="2"/>
  <c r="AG2165" i="2"/>
  <c r="AG2164" i="2"/>
  <c r="AG2163" i="2"/>
  <c r="AG2162" i="2"/>
  <c r="AG2161" i="2"/>
  <c r="AG2160" i="2"/>
  <c r="AG2159" i="2"/>
  <c r="AG2158" i="2"/>
  <c r="AG2157" i="2"/>
  <c r="AG2156" i="2"/>
  <c r="AG2155" i="2"/>
  <c r="AG2154" i="2"/>
  <c r="AG2153" i="2"/>
  <c r="AG2152" i="2"/>
  <c r="AG2151" i="2"/>
  <c r="AG2150" i="2"/>
  <c r="AG2149" i="2"/>
  <c r="AG2148" i="2"/>
  <c r="AG2147" i="2"/>
  <c r="AG2146" i="2"/>
  <c r="AG2145" i="2"/>
  <c r="AG2144" i="2"/>
  <c r="AG2143" i="2"/>
  <c r="AG2142" i="2"/>
  <c r="AG2141" i="2"/>
  <c r="AG2140" i="2"/>
  <c r="AG2139" i="2"/>
  <c r="AG2138" i="2"/>
  <c r="AG2137" i="2"/>
  <c r="AG2136" i="2"/>
  <c r="AG2135" i="2"/>
  <c r="AG2134" i="2"/>
  <c r="AG2133" i="2"/>
  <c r="AG2132" i="2"/>
  <c r="AG2131" i="2"/>
  <c r="AG2130" i="2"/>
  <c r="AG2129" i="2"/>
  <c r="AG2128" i="2"/>
  <c r="AG2127" i="2"/>
  <c r="AG2126" i="2"/>
  <c r="AG2125" i="2"/>
  <c r="AG2124" i="2"/>
  <c r="AG2123" i="2"/>
  <c r="AG2122" i="2"/>
  <c r="AG2121" i="2"/>
  <c r="AG2120" i="2"/>
  <c r="AG2119" i="2"/>
  <c r="AG2118" i="2"/>
  <c r="AG2117" i="2"/>
  <c r="AG2116" i="2"/>
  <c r="AG2115" i="2"/>
  <c r="AG2114" i="2"/>
  <c r="AG2113" i="2"/>
  <c r="AG2112" i="2"/>
  <c r="AG2111" i="2"/>
  <c r="AG2110" i="2"/>
  <c r="AG2109" i="2"/>
  <c r="AG2108" i="2"/>
  <c r="AG2107" i="2"/>
  <c r="AG2106" i="2"/>
  <c r="AG2105" i="2"/>
  <c r="AG2104" i="2"/>
  <c r="AG2103" i="2"/>
  <c r="AG2102" i="2"/>
  <c r="AG2101" i="2"/>
  <c r="AG2100" i="2"/>
  <c r="AG2099" i="2"/>
  <c r="AG2098" i="2"/>
  <c r="AG2097" i="2"/>
  <c r="AG2096" i="2"/>
  <c r="AG2095" i="2"/>
  <c r="AG2094" i="2"/>
  <c r="AG2093" i="2"/>
  <c r="AG2092" i="2"/>
  <c r="AG2091" i="2"/>
  <c r="AG2090" i="2"/>
  <c r="AG2089" i="2"/>
  <c r="AG2088" i="2"/>
  <c r="AG2087" i="2"/>
  <c r="AG2086" i="2"/>
  <c r="AG2085" i="2"/>
  <c r="AG2084" i="2"/>
  <c r="AG2083" i="2"/>
  <c r="AG2082" i="2"/>
  <c r="AG2081" i="2"/>
  <c r="AG2080" i="2"/>
  <c r="AG2079" i="2"/>
  <c r="AG2078" i="2"/>
  <c r="AG2077" i="2"/>
  <c r="AG2076" i="2"/>
  <c r="AG2075" i="2"/>
  <c r="AG2074" i="2"/>
  <c r="AG2073" i="2"/>
  <c r="AG2072" i="2"/>
  <c r="AG2071" i="2"/>
  <c r="AG2070" i="2"/>
  <c r="AG2069" i="2"/>
  <c r="AG2068" i="2"/>
  <c r="AG2067" i="2"/>
  <c r="AG2066" i="2"/>
  <c r="AG2065" i="2"/>
  <c r="AG2064" i="2"/>
  <c r="AG2063" i="2"/>
  <c r="AG2062" i="2"/>
  <c r="AG2061" i="2"/>
  <c r="AG2060" i="2"/>
  <c r="AG2059" i="2"/>
  <c r="AG2058" i="2"/>
  <c r="AG2057" i="2"/>
  <c r="AG2056" i="2"/>
  <c r="AG2055" i="2"/>
  <c r="AG2054" i="2"/>
  <c r="AG2053" i="2"/>
  <c r="AG2052" i="2"/>
  <c r="AG2051" i="2"/>
  <c r="AG2050" i="2"/>
  <c r="AG2049" i="2"/>
  <c r="AG2048" i="2"/>
  <c r="AG2047" i="2"/>
  <c r="AG2046" i="2"/>
  <c r="AG2045" i="2"/>
  <c r="AG2044" i="2"/>
  <c r="AG2043" i="2"/>
  <c r="AG2042" i="2"/>
  <c r="AG2041" i="2"/>
  <c r="AG2040" i="2"/>
  <c r="AG2039" i="2"/>
  <c r="AG2038" i="2"/>
  <c r="AG2037" i="2"/>
  <c r="AG2036" i="2"/>
  <c r="AG2035" i="2"/>
  <c r="AG2034" i="2"/>
  <c r="AG2033" i="2"/>
  <c r="AG2032" i="2"/>
  <c r="AG2031" i="2"/>
  <c r="AG2030" i="2"/>
  <c r="AG2029" i="2"/>
  <c r="AG2028" i="2"/>
  <c r="AG2027" i="2"/>
  <c r="AG2026" i="2"/>
  <c r="AG2025" i="2"/>
  <c r="AG2024" i="2"/>
  <c r="AG2023" i="2"/>
  <c r="AG2022" i="2"/>
  <c r="AG2021" i="2"/>
  <c r="AG2020" i="2"/>
  <c r="AG2019" i="2"/>
  <c r="AG2018" i="2"/>
  <c r="AG2017" i="2"/>
  <c r="AG2016" i="2"/>
  <c r="AG2015" i="2"/>
  <c r="AG2014" i="2"/>
  <c r="AG2013" i="2"/>
  <c r="AG2012" i="2"/>
  <c r="AG2011" i="2"/>
  <c r="AG2010" i="2"/>
  <c r="AG2009" i="2"/>
  <c r="AG2008" i="2"/>
  <c r="AG2007" i="2"/>
  <c r="AG2006" i="2"/>
  <c r="AG2005" i="2"/>
  <c r="AG2004" i="2"/>
  <c r="AG2003" i="2"/>
  <c r="AG2002" i="2"/>
  <c r="AG2001" i="2"/>
  <c r="AG2000" i="2"/>
  <c r="AG1999" i="2"/>
  <c r="AG1998" i="2"/>
  <c r="AG1997" i="2"/>
  <c r="AG1996" i="2"/>
  <c r="AG1995" i="2"/>
  <c r="AG1994" i="2"/>
  <c r="AG1993" i="2"/>
  <c r="AG1992" i="2"/>
  <c r="AG1991" i="2"/>
  <c r="AG1990" i="2"/>
  <c r="AG1989" i="2"/>
  <c r="AG1988" i="2"/>
  <c r="AG1987" i="2"/>
  <c r="AG1986" i="2"/>
  <c r="AG1985" i="2"/>
  <c r="AG1984" i="2"/>
  <c r="AG1983" i="2"/>
  <c r="AG1982" i="2"/>
  <c r="AG1981" i="2"/>
  <c r="AG1980" i="2"/>
  <c r="AG1979" i="2"/>
  <c r="AG1978" i="2"/>
  <c r="AG1977" i="2"/>
  <c r="AG1976" i="2"/>
  <c r="AG1975" i="2"/>
  <c r="AG1974" i="2"/>
  <c r="AG1973" i="2"/>
  <c r="AG1972" i="2"/>
  <c r="AG1971" i="2"/>
  <c r="AG1970" i="2"/>
  <c r="AG1969" i="2"/>
  <c r="AG1968" i="2"/>
  <c r="AG1967" i="2"/>
  <c r="AG1966" i="2"/>
  <c r="AG1965" i="2"/>
  <c r="AG1964" i="2"/>
  <c r="AG1963" i="2"/>
  <c r="AG1962" i="2"/>
  <c r="AG1961" i="2"/>
  <c r="AG1960" i="2"/>
  <c r="AG1959" i="2"/>
  <c r="AG1958" i="2"/>
  <c r="AG1957" i="2"/>
  <c r="AG1956" i="2"/>
  <c r="AG1955" i="2"/>
  <c r="AG1954" i="2"/>
  <c r="AG1953" i="2"/>
  <c r="AG1952" i="2"/>
  <c r="AG1951" i="2"/>
  <c r="AG1950" i="2"/>
  <c r="AG1949" i="2"/>
  <c r="AG1948" i="2"/>
  <c r="AG1947" i="2"/>
  <c r="AG1946" i="2"/>
  <c r="AG1945" i="2"/>
  <c r="AG1944" i="2"/>
  <c r="AG1943" i="2"/>
  <c r="AG1942" i="2"/>
  <c r="AG1941" i="2"/>
  <c r="AG1940" i="2"/>
  <c r="AG1939" i="2"/>
  <c r="AG1938" i="2"/>
  <c r="AG1937" i="2"/>
  <c r="AG1936" i="2"/>
  <c r="AG1935" i="2"/>
  <c r="AG1934" i="2"/>
  <c r="AG1933" i="2"/>
  <c r="AG1932" i="2"/>
  <c r="AG1931" i="2"/>
  <c r="AG1930" i="2"/>
  <c r="AG1929" i="2"/>
  <c r="AG1928" i="2"/>
  <c r="AG1927" i="2"/>
  <c r="AG1926" i="2"/>
  <c r="AG1925" i="2"/>
  <c r="AG1924" i="2"/>
  <c r="AG1923" i="2"/>
  <c r="AG1922" i="2"/>
  <c r="AG1921" i="2"/>
  <c r="AG1920" i="2"/>
  <c r="AG1919" i="2"/>
  <c r="AG1918" i="2"/>
  <c r="AG1917" i="2"/>
  <c r="AG1916" i="2"/>
  <c r="AG1915" i="2"/>
  <c r="AG1914" i="2"/>
  <c r="AG1913" i="2"/>
  <c r="AG1912" i="2"/>
  <c r="AG1911" i="2"/>
  <c r="AG1910" i="2"/>
  <c r="AG1909" i="2"/>
  <c r="AG1908" i="2"/>
  <c r="AG1907" i="2"/>
  <c r="AG1906" i="2"/>
  <c r="AG1905" i="2"/>
  <c r="AG1904" i="2"/>
  <c r="AG1903" i="2"/>
  <c r="AG1902" i="2"/>
  <c r="AG1901" i="2"/>
  <c r="AG1900" i="2"/>
  <c r="AG1899" i="2"/>
  <c r="AG1898" i="2"/>
  <c r="AG1897" i="2"/>
  <c r="AG1896" i="2"/>
  <c r="AG1895" i="2"/>
  <c r="AG1894" i="2"/>
  <c r="AG1893" i="2"/>
  <c r="AG1892" i="2"/>
  <c r="AG1891" i="2"/>
  <c r="AG1890" i="2"/>
  <c r="AG1889" i="2"/>
  <c r="AG1888" i="2"/>
  <c r="AG1887" i="2"/>
  <c r="AG1886" i="2"/>
  <c r="AG1885" i="2"/>
  <c r="AG1884" i="2"/>
  <c r="AG1883" i="2"/>
  <c r="AG1882" i="2"/>
  <c r="AG1881" i="2"/>
  <c r="AG1880" i="2"/>
  <c r="AG1879" i="2"/>
  <c r="AG1878" i="2"/>
  <c r="AG1877" i="2"/>
  <c r="AG1876" i="2"/>
  <c r="AG1875" i="2"/>
  <c r="AG1874" i="2"/>
  <c r="AG1873" i="2"/>
  <c r="AG1872" i="2"/>
  <c r="AG1871" i="2"/>
  <c r="AG1870" i="2"/>
  <c r="AG1869" i="2"/>
  <c r="AG1868" i="2"/>
  <c r="AG1867" i="2"/>
  <c r="AG1866" i="2"/>
  <c r="AG1865" i="2"/>
  <c r="AG1864" i="2"/>
  <c r="AG1863" i="2"/>
  <c r="AG1862" i="2"/>
  <c r="AG1861" i="2"/>
  <c r="AG1860" i="2"/>
  <c r="AG1859" i="2"/>
  <c r="AG1858" i="2"/>
  <c r="AG1857" i="2"/>
  <c r="AG1856" i="2"/>
  <c r="AG1855" i="2"/>
  <c r="AG1854" i="2"/>
  <c r="AG1853" i="2"/>
  <c r="AG1852" i="2"/>
  <c r="AG1851" i="2"/>
  <c r="AG1850" i="2"/>
  <c r="AG1849" i="2"/>
  <c r="AG1848" i="2"/>
  <c r="AG1847" i="2"/>
  <c r="AG1846" i="2"/>
  <c r="AG1845" i="2"/>
  <c r="AG1844" i="2"/>
  <c r="AG1843" i="2"/>
  <c r="AG1842" i="2"/>
  <c r="AG1841" i="2"/>
  <c r="AG1840" i="2"/>
  <c r="AG1839" i="2"/>
  <c r="AG1838" i="2"/>
  <c r="AG1837" i="2"/>
  <c r="AG1836" i="2"/>
  <c r="AG1835" i="2"/>
  <c r="AG1834" i="2"/>
  <c r="AG1833" i="2"/>
  <c r="AG1832" i="2"/>
  <c r="AG1831" i="2"/>
  <c r="AG1830" i="2"/>
  <c r="AG1829" i="2"/>
  <c r="AG1828" i="2"/>
  <c r="AG1827" i="2"/>
  <c r="AG1826" i="2"/>
  <c r="AG1825" i="2"/>
  <c r="AG1824" i="2"/>
  <c r="AG1823" i="2"/>
  <c r="AG1822" i="2"/>
  <c r="AG1821" i="2"/>
  <c r="AG1820" i="2"/>
  <c r="AG1819" i="2"/>
  <c r="AG1818" i="2"/>
  <c r="AG1817" i="2"/>
  <c r="AG1816" i="2"/>
  <c r="AG1815" i="2"/>
  <c r="AG1814" i="2"/>
  <c r="AG1813" i="2"/>
  <c r="AG1812" i="2"/>
  <c r="AG1811" i="2"/>
  <c r="AG1810" i="2"/>
  <c r="AG1809" i="2"/>
  <c r="AG1808" i="2"/>
  <c r="AG1807" i="2"/>
  <c r="AG1806" i="2"/>
  <c r="AG1805" i="2"/>
  <c r="AG1804" i="2"/>
  <c r="AG1803" i="2"/>
  <c r="AG1802" i="2"/>
  <c r="AG1801" i="2"/>
  <c r="AG1800" i="2"/>
  <c r="AG1799" i="2"/>
  <c r="AG1798" i="2"/>
  <c r="AG1797" i="2"/>
  <c r="AG1796" i="2"/>
  <c r="AG1795" i="2"/>
  <c r="AG1794" i="2"/>
  <c r="AG1793" i="2"/>
  <c r="AG1792" i="2"/>
  <c r="AG1791" i="2"/>
  <c r="AG1790" i="2"/>
  <c r="AG1789" i="2"/>
  <c r="AG1788" i="2"/>
  <c r="AG1787" i="2"/>
  <c r="AG1786" i="2"/>
  <c r="AG1785" i="2"/>
  <c r="AG1784" i="2"/>
  <c r="AG1783" i="2"/>
  <c r="AG1782" i="2"/>
  <c r="AG1781" i="2"/>
  <c r="AG1780" i="2"/>
  <c r="AG1779" i="2"/>
  <c r="AG1778" i="2"/>
  <c r="AG1777" i="2"/>
  <c r="AG1776" i="2"/>
  <c r="AG1775" i="2"/>
  <c r="AG1774" i="2"/>
  <c r="AG1773" i="2"/>
  <c r="AG1772" i="2"/>
  <c r="AG1771" i="2"/>
  <c r="AG1770" i="2"/>
  <c r="AG1769" i="2"/>
  <c r="AG1768" i="2"/>
  <c r="AG1767" i="2"/>
  <c r="AG1766" i="2"/>
  <c r="AG1765" i="2"/>
  <c r="AG1764" i="2"/>
  <c r="AG1763" i="2"/>
  <c r="AG1762" i="2"/>
  <c r="AG1761" i="2"/>
  <c r="AG1760" i="2"/>
  <c r="AG1759" i="2"/>
  <c r="AG1758" i="2"/>
  <c r="AG1757" i="2"/>
  <c r="AG1756" i="2"/>
  <c r="AG1755" i="2"/>
  <c r="AG1754" i="2"/>
  <c r="AG1753" i="2"/>
  <c r="AG1752" i="2"/>
  <c r="AG1751" i="2"/>
  <c r="AG1750" i="2"/>
  <c r="AG1749" i="2"/>
  <c r="AG1748" i="2"/>
  <c r="AG1747" i="2"/>
  <c r="AG1746" i="2"/>
  <c r="AG1745" i="2"/>
  <c r="AG1744" i="2"/>
  <c r="AG1743" i="2"/>
  <c r="AG1742" i="2"/>
  <c r="AG1741" i="2"/>
  <c r="AG1740" i="2"/>
  <c r="AG1739" i="2"/>
  <c r="AG1738" i="2"/>
  <c r="AG1737" i="2"/>
  <c r="AG1736" i="2"/>
  <c r="AG1735" i="2"/>
  <c r="AG1734" i="2"/>
  <c r="AG1733" i="2"/>
  <c r="AG1732" i="2"/>
  <c r="AG1731" i="2"/>
  <c r="AG1730" i="2"/>
  <c r="AG1729" i="2"/>
  <c r="AG1728" i="2"/>
  <c r="AG1727" i="2"/>
  <c r="AG1726" i="2"/>
  <c r="AG1725" i="2"/>
  <c r="AG1724" i="2"/>
  <c r="AG1723" i="2"/>
  <c r="AG1722" i="2"/>
  <c r="AG1721" i="2"/>
  <c r="AG1720" i="2"/>
  <c r="AG1719" i="2"/>
  <c r="AG1718" i="2"/>
  <c r="AG1717" i="2"/>
  <c r="AG1716" i="2"/>
  <c r="AG1715" i="2"/>
  <c r="AG1714" i="2"/>
  <c r="AG1713" i="2"/>
  <c r="AG1712" i="2"/>
  <c r="AG1711" i="2"/>
  <c r="AG1710" i="2"/>
  <c r="AG1709" i="2"/>
  <c r="AG1708" i="2"/>
  <c r="AG1707" i="2"/>
  <c r="AG1706" i="2"/>
  <c r="AG1705" i="2"/>
  <c r="AG1704" i="2"/>
  <c r="AG1703" i="2"/>
  <c r="AG1702" i="2"/>
  <c r="AG1701" i="2"/>
  <c r="AG1700" i="2"/>
  <c r="AG1699" i="2"/>
  <c r="AG1698" i="2"/>
  <c r="AG1697" i="2"/>
  <c r="AG1696" i="2"/>
  <c r="AG1695" i="2"/>
  <c r="AG1694" i="2"/>
  <c r="AG1693" i="2"/>
  <c r="AG1692" i="2"/>
  <c r="AG1691" i="2"/>
  <c r="AG1690" i="2"/>
  <c r="AG1689" i="2"/>
  <c r="AG1688" i="2"/>
  <c r="AG1687" i="2"/>
  <c r="AG1686" i="2"/>
  <c r="AG1685" i="2"/>
  <c r="AG1684" i="2"/>
  <c r="AG1683" i="2"/>
  <c r="AG1682" i="2"/>
  <c r="AG1681" i="2"/>
  <c r="AG1680" i="2"/>
  <c r="AG1679" i="2"/>
  <c r="AG1678" i="2"/>
  <c r="AG1677" i="2"/>
  <c r="AG1676" i="2"/>
  <c r="AG1675" i="2"/>
  <c r="AG1674" i="2"/>
  <c r="AG1673" i="2"/>
  <c r="AG1672" i="2"/>
  <c r="AG1671" i="2"/>
  <c r="AG1670" i="2"/>
  <c r="AG1669" i="2"/>
  <c r="AG1668" i="2"/>
  <c r="AG1667" i="2"/>
  <c r="AG1666" i="2"/>
  <c r="AG1665" i="2"/>
  <c r="AG1664" i="2"/>
  <c r="AG1663" i="2"/>
  <c r="AG1662" i="2"/>
  <c r="AG1661" i="2"/>
  <c r="AG1660" i="2"/>
  <c r="AG1659" i="2"/>
  <c r="AG1658" i="2"/>
  <c r="AG1657" i="2"/>
  <c r="AG1656" i="2"/>
  <c r="AG1655" i="2"/>
  <c r="AG1654" i="2"/>
  <c r="AG1653" i="2"/>
  <c r="AG1652" i="2"/>
  <c r="AG1651" i="2"/>
  <c r="AG1650" i="2"/>
  <c r="AG1649" i="2"/>
  <c r="AG1648" i="2"/>
  <c r="AG1647" i="2"/>
  <c r="AG1646" i="2"/>
  <c r="AG1645" i="2"/>
  <c r="AG1644" i="2"/>
  <c r="AG1643" i="2"/>
  <c r="AG1642" i="2"/>
  <c r="AG1641" i="2"/>
  <c r="AG1640" i="2"/>
  <c r="AG1639" i="2"/>
  <c r="AG1638" i="2"/>
  <c r="AG1637" i="2"/>
  <c r="AG1636" i="2"/>
  <c r="AG1635" i="2"/>
  <c r="AG1634" i="2"/>
  <c r="AG1633" i="2"/>
  <c r="AG1632" i="2"/>
  <c r="AG1631" i="2"/>
  <c r="AG1630" i="2"/>
  <c r="AG1629" i="2"/>
  <c r="AG1628" i="2"/>
  <c r="AG1627" i="2"/>
  <c r="AG1626" i="2"/>
  <c r="AG1625" i="2"/>
  <c r="AG1624" i="2"/>
  <c r="AG1623" i="2"/>
  <c r="AG1622" i="2"/>
  <c r="AG1621" i="2"/>
  <c r="AG1620" i="2"/>
  <c r="AG1619" i="2"/>
  <c r="AG1618" i="2"/>
  <c r="AG1617" i="2"/>
  <c r="AG1616" i="2"/>
  <c r="AG1615" i="2"/>
  <c r="AG1614" i="2"/>
  <c r="AG1613" i="2"/>
  <c r="AG1612" i="2"/>
  <c r="AG1611" i="2"/>
  <c r="AG1610" i="2"/>
  <c r="AG1609" i="2"/>
  <c r="AG1608" i="2"/>
  <c r="AG1607" i="2"/>
  <c r="AG1606" i="2"/>
  <c r="AG1605" i="2"/>
  <c r="AG1604" i="2"/>
  <c r="AG1603" i="2"/>
  <c r="AG1602" i="2"/>
  <c r="AG1601" i="2"/>
  <c r="AG1600" i="2"/>
  <c r="AG1599" i="2"/>
  <c r="AG1598" i="2"/>
  <c r="AG1597" i="2"/>
  <c r="AG1596" i="2"/>
  <c r="AG1595" i="2"/>
  <c r="AG1594" i="2"/>
  <c r="AG1593" i="2"/>
  <c r="AG1592" i="2"/>
  <c r="AG1591" i="2"/>
  <c r="AG1590" i="2"/>
  <c r="AG1589" i="2"/>
  <c r="AG1588" i="2"/>
  <c r="AG1587" i="2"/>
  <c r="AG1586" i="2"/>
  <c r="AG1585" i="2"/>
  <c r="AG1584" i="2"/>
  <c r="AG1583" i="2"/>
  <c r="AG1582" i="2"/>
  <c r="AG1581" i="2"/>
  <c r="AG1580" i="2"/>
  <c r="AG1579" i="2"/>
  <c r="AG1578" i="2"/>
  <c r="AG1577" i="2"/>
  <c r="AG1576" i="2"/>
  <c r="AG1575" i="2"/>
  <c r="AG1574" i="2"/>
  <c r="AG1573" i="2"/>
  <c r="AG1572" i="2"/>
  <c r="AG1571" i="2"/>
  <c r="AG1570" i="2"/>
  <c r="AG1569" i="2"/>
  <c r="AG1568" i="2"/>
  <c r="AG1567" i="2"/>
  <c r="AG1566" i="2"/>
  <c r="AG1565" i="2"/>
  <c r="AG1564" i="2"/>
  <c r="AG1563" i="2"/>
  <c r="AG1562" i="2"/>
  <c r="AG1561" i="2"/>
  <c r="AG1560" i="2"/>
  <c r="AG1559" i="2"/>
  <c r="AG1558" i="2"/>
  <c r="AG1557" i="2"/>
  <c r="AG1556" i="2"/>
  <c r="AG1555" i="2"/>
  <c r="AG1554" i="2"/>
  <c r="AG1553" i="2"/>
  <c r="AG1552" i="2"/>
  <c r="AG1551" i="2"/>
  <c r="AG1550" i="2"/>
  <c r="AG1549" i="2"/>
  <c r="AG1548" i="2"/>
  <c r="AG1547" i="2"/>
  <c r="AG1546" i="2"/>
  <c r="AG1545" i="2"/>
  <c r="AG1544" i="2"/>
  <c r="AG1543" i="2"/>
  <c r="AG1542" i="2"/>
  <c r="AG1541" i="2"/>
  <c r="AG1540" i="2"/>
  <c r="AG1539" i="2"/>
  <c r="AG1538" i="2"/>
  <c r="AG1537" i="2"/>
  <c r="AG1536" i="2"/>
  <c r="AG1535" i="2"/>
  <c r="AG1534" i="2"/>
  <c r="AG1533" i="2"/>
  <c r="AG1532" i="2"/>
  <c r="AG1531" i="2"/>
  <c r="AG1530" i="2"/>
  <c r="AG1529" i="2"/>
  <c r="AG1528" i="2"/>
  <c r="AG1527" i="2"/>
  <c r="AG1526" i="2"/>
  <c r="AG1525" i="2"/>
  <c r="AG1524" i="2"/>
  <c r="AG1523" i="2"/>
  <c r="AG1522" i="2"/>
  <c r="AG1521" i="2"/>
  <c r="AG1520" i="2"/>
  <c r="AG1519" i="2"/>
  <c r="AG1518" i="2"/>
  <c r="AG1517" i="2"/>
  <c r="AG1516" i="2"/>
  <c r="AG1515" i="2"/>
  <c r="AG1514" i="2"/>
  <c r="AG1513" i="2"/>
  <c r="AG1512" i="2"/>
  <c r="AG1511" i="2"/>
  <c r="AG1510" i="2"/>
  <c r="AG1509" i="2"/>
  <c r="AG1508" i="2"/>
  <c r="AG1507" i="2"/>
  <c r="AG1506" i="2"/>
  <c r="AG1505" i="2"/>
  <c r="AG1504" i="2"/>
  <c r="AG1503" i="2"/>
  <c r="AG1502" i="2"/>
  <c r="AG1501" i="2"/>
  <c r="AG1500" i="2"/>
  <c r="AG1499" i="2"/>
  <c r="AG1498" i="2"/>
  <c r="AG1497" i="2"/>
  <c r="AG1496" i="2"/>
  <c r="AG1495" i="2"/>
  <c r="AG1494" i="2"/>
  <c r="AG1493" i="2"/>
  <c r="AG1492" i="2"/>
  <c r="AG1491" i="2"/>
  <c r="AG1490" i="2"/>
  <c r="AG1489" i="2"/>
  <c r="AG1488" i="2"/>
  <c r="AG1487" i="2"/>
  <c r="AG1486" i="2"/>
  <c r="AG1485" i="2"/>
  <c r="AG1484" i="2"/>
  <c r="AG1483" i="2"/>
  <c r="AG1482" i="2"/>
  <c r="AG1481" i="2"/>
  <c r="AG1480" i="2"/>
  <c r="AG1479" i="2"/>
  <c r="AG1478" i="2"/>
  <c r="AG1477" i="2"/>
  <c r="AG1476" i="2"/>
  <c r="AG1475" i="2"/>
  <c r="AG1474" i="2"/>
  <c r="AG1473" i="2"/>
  <c r="AG1472" i="2"/>
  <c r="AG1471" i="2"/>
  <c r="AG1470" i="2"/>
  <c r="AG1469" i="2"/>
  <c r="AG1468" i="2"/>
  <c r="AG1467" i="2"/>
  <c r="AG1466" i="2"/>
  <c r="AG1465" i="2"/>
  <c r="AG1464" i="2"/>
  <c r="AG1463" i="2"/>
  <c r="AG1462" i="2"/>
  <c r="AG1461" i="2"/>
  <c r="AG1460" i="2"/>
  <c r="AG1459" i="2"/>
  <c r="AG1458" i="2"/>
  <c r="AG1457" i="2"/>
  <c r="AG1456" i="2"/>
  <c r="AG1455" i="2"/>
  <c r="AG1454" i="2"/>
  <c r="AG1453" i="2"/>
  <c r="AG1452" i="2"/>
  <c r="AG1451" i="2"/>
  <c r="AG1450" i="2"/>
  <c r="AG1449" i="2"/>
  <c r="AG1448" i="2"/>
  <c r="AG1447" i="2"/>
  <c r="AG1446" i="2"/>
  <c r="AG1445" i="2"/>
  <c r="AG1444" i="2"/>
  <c r="AG1443" i="2"/>
  <c r="AG1442" i="2"/>
  <c r="AG1441" i="2"/>
  <c r="AG1440" i="2"/>
  <c r="AG1439" i="2"/>
  <c r="AG1438" i="2"/>
  <c r="AG1437" i="2"/>
  <c r="AG1436" i="2"/>
  <c r="AG1435" i="2"/>
  <c r="AG1434" i="2"/>
  <c r="AG1433" i="2"/>
  <c r="AG1432" i="2"/>
  <c r="AG1431" i="2"/>
  <c r="AG1430" i="2"/>
  <c r="AG1429" i="2"/>
  <c r="AG1428" i="2"/>
  <c r="AG1427" i="2"/>
  <c r="AG1426" i="2"/>
  <c r="AG1425" i="2"/>
  <c r="AG1424" i="2"/>
  <c r="AG1423" i="2"/>
  <c r="AG1422" i="2"/>
  <c r="AG1421" i="2"/>
  <c r="AG1420" i="2"/>
  <c r="AG1419" i="2"/>
  <c r="AG1418" i="2"/>
  <c r="AG1417" i="2"/>
  <c r="AG1416" i="2"/>
  <c r="AG1415" i="2"/>
  <c r="AG1414" i="2"/>
  <c r="AG1413" i="2"/>
  <c r="AG1412" i="2"/>
  <c r="AG1411" i="2"/>
  <c r="AG1410" i="2"/>
  <c r="AG1409" i="2"/>
  <c r="AG1408" i="2"/>
  <c r="AG1407" i="2"/>
  <c r="AG1406" i="2"/>
  <c r="AG1405" i="2"/>
  <c r="AG1404" i="2"/>
  <c r="AG1403" i="2"/>
  <c r="AG1402" i="2"/>
  <c r="AG1401" i="2"/>
  <c r="AG1400" i="2"/>
  <c r="AG1399" i="2"/>
  <c r="AG1398" i="2"/>
  <c r="AG1397" i="2"/>
  <c r="AG1396" i="2"/>
  <c r="AG1395" i="2"/>
  <c r="AG1394" i="2"/>
  <c r="AG1393" i="2"/>
  <c r="AG1392" i="2"/>
  <c r="AG1391" i="2"/>
  <c r="AG1390" i="2"/>
  <c r="AG1389" i="2"/>
  <c r="AG1388" i="2"/>
  <c r="AG1387" i="2"/>
  <c r="AG1386" i="2"/>
  <c r="AG1385" i="2"/>
  <c r="AG1384" i="2"/>
  <c r="AG1383" i="2"/>
  <c r="AG1382" i="2"/>
  <c r="AG1381" i="2"/>
  <c r="AG1380" i="2"/>
  <c r="AG1379" i="2"/>
  <c r="AG1378" i="2"/>
  <c r="AG1377" i="2"/>
  <c r="AG1376" i="2"/>
  <c r="AG1375" i="2"/>
  <c r="AG1374" i="2"/>
  <c r="AG1373" i="2"/>
  <c r="AG1372" i="2"/>
  <c r="AG1371" i="2"/>
  <c r="AG1370" i="2"/>
  <c r="AG1369" i="2"/>
  <c r="AG1368" i="2"/>
  <c r="AG1367" i="2"/>
  <c r="AG1366" i="2"/>
  <c r="AG1365" i="2"/>
  <c r="AG1364" i="2"/>
  <c r="AG1363" i="2"/>
  <c r="AG1362" i="2"/>
  <c r="AG1361" i="2"/>
  <c r="AG1360" i="2"/>
  <c r="AG1359" i="2"/>
  <c r="AG1358" i="2"/>
  <c r="AG1357" i="2"/>
  <c r="AG1356" i="2"/>
  <c r="AG1355" i="2"/>
  <c r="AG1354" i="2"/>
  <c r="AG1353" i="2"/>
  <c r="AG1352" i="2"/>
  <c r="AG1351" i="2"/>
  <c r="AG1350" i="2"/>
  <c r="AG1349" i="2"/>
  <c r="AG1348" i="2"/>
  <c r="AG1347" i="2"/>
  <c r="AG1346" i="2"/>
  <c r="AG1345" i="2"/>
  <c r="AG1344" i="2"/>
  <c r="AG1343" i="2"/>
  <c r="AG1342" i="2"/>
  <c r="AG1341" i="2"/>
  <c r="AG1340" i="2"/>
  <c r="AG1339" i="2"/>
  <c r="AG1338" i="2"/>
  <c r="AG1337" i="2"/>
  <c r="AG1336" i="2"/>
  <c r="AG1335" i="2"/>
  <c r="AG1334" i="2"/>
  <c r="AG1333" i="2"/>
  <c r="AG1332" i="2"/>
  <c r="AG1331" i="2"/>
  <c r="AG1330" i="2"/>
  <c r="AG1329" i="2"/>
  <c r="AG1328" i="2"/>
  <c r="AG1327" i="2"/>
  <c r="AG1326" i="2"/>
  <c r="AG1325" i="2"/>
  <c r="AG1324" i="2"/>
  <c r="AG1323" i="2"/>
  <c r="AG1322" i="2"/>
  <c r="AG1321" i="2"/>
  <c r="AG1320" i="2"/>
  <c r="AG1319" i="2"/>
  <c r="AG1318" i="2"/>
  <c r="AG1317" i="2"/>
  <c r="AG1316" i="2"/>
  <c r="AG1315" i="2"/>
  <c r="AG1314" i="2"/>
  <c r="AG1313" i="2"/>
  <c r="AG1312" i="2"/>
  <c r="AG1311" i="2"/>
  <c r="AG1310" i="2"/>
  <c r="AG1309" i="2"/>
  <c r="AG1308" i="2"/>
  <c r="AG1307" i="2"/>
  <c r="AG1306" i="2"/>
  <c r="AG1305" i="2"/>
  <c r="AG1304" i="2"/>
  <c r="AG1303" i="2"/>
  <c r="AG1302" i="2"/>
  <c r="AG1301" i="2"/>
  <c r="AG1300" i="2"/>
  <c r="AG1299" i="2"/>
  <c r="AG1298" i="2"/>
  <c r="AG1297" i="2"/>
  <c r="AG1296" i="2"/>
  <c r="AG1295" i="2"/>
  <c r="AG1294" i="2"/>
  <c r="AG1293" i="2"/>
  <c r="AG1292" i="2"/>
  <c r="AG1291" i="2"/>
  <c r="AG1290" i="2"/>
  <c r="AG1289" i="2"/>
  <c r="AG1288" i="2"/>
  <c r="AG1287" i="2"/>
  <c r="AG1286" i="2"/>
  <c r="AG1285" i="2"/>
  <c r="AG1284" i="2"/>
  <c r="AG1283" i="2"/>
  <c r="AG1282" i="2"/>
  <c r="AG1281" i="2"/>
  <c r="AG1280" i="2"/>
  <c r="AG1279" i="2"/>
  <c r="AG1278" i="2"/>
  <c r="AG1277" i="2"/>
  <c r="AG1276" i="2"/>
  <c r="AG1275" i="2"/>
  <c r="AG1274" i="2"/>
  <c r="AG1273" i="2"/>
  <c r="AG1272" i="2"/>
  <c r="AG1271" i="2"/>
  <c r="AG1270" i="2"/>
  <c r="AG1269" i="2"/>
  <c r="AG1268" i="2"/>
  <c r="AG1267" i="2"/>
  <c r="AG1266" i="2"/>
  <c r="AG1265" i="2"/>
  <c r="AG1264" i="2"/>
  <c r="AG1263" i="2"/>
  <c r="AG1262" i="2"/>
  <c r="AG1261" i="2"/>
  <c r="AG1260" i="2"/>
  <c r="AG1259" i="2"/>
  <c r="AG1258" i="2"/>
  <c r="AG1257" i="2"/>
  <c r="AG1256" i="2"/>
  <c r="AG1255" i="2"/>
  <c r="AG1254" i="2"/>
  <c r="AG1253" i="2"/>
  <c r="AG1252" i="2"/>
  <c r="AG1251" i="2"/>
  <c r="AG1250" i="2"/>
  <c r="AG1249" i="2"/>
  <c r="AG1248" i="2"/>
  <c r="AG1247" i="2"/>
  <c r="AG1246" i="2"/>
  <c r="AG1245" i="2"/>
  <c r="AG1244" i="2"/>
  <c r="AG1243" i="2"/>
  <c r="AG1242" i="2"/>
  <c r="AG1241" i="2"/>
  <c r="AG1240" i="2"/>
  <c r="AG1239" i="2"/>
  <c r="AG1238" i="2"/>
  <c r="AG1237" i="2"/>
  <c r="AG1236" i="2"/>
  <c r="AG1235" i="2"/>
  <c r="AG1234" i="2"/>
  <c r="AG1233" i="2"/>
  <c r="AG1232" i="2"/>
  <c r="AG1231" i="2"/>
  <c r="AG1230" i="2"/>
  <c r="AG1229" i="2"/>
  <c r="AG1228" i="2"/>
  <c r="AG1227" i="2"/>
  <c r="AG1226" i="2"/>
  <c r="AG1225" i="2"/>
  <c r="AG1224" i="2"/>
  <c r="AG1223" i="2"/>
  <c r="AG1222" i="2"/>
  <c r="AG1221" i="2"/>
  <c r="AG1220" i="2"/>
  <c r="AG1219" i="2"/>
  <c r="AG1218" i="2"/>
  <c r="AG1217" i="2"/>
  <c r="AG1216" i="2"/>
  <c r="AG1215" i="2"/>
  <c r="AG1214" i="2"/>
  <c r="AG1213" i="2"/>
  <c r="AG1212" i="2"/>
  <c r="AG1211" i="2"/>
  <c r="AG1210" i="2"/>
  <c r="AG1209" i="2"/>
  <c r="AG1208" i="2"/>
  <c r="AG1207" i="2"/>
  <c r="AG1206" i="2"/>
  <c r="AG1205" i="2"/>
  <c r="AG1204" i="2"/>
  <c r="AG1203" i="2"/>
  <c r="AG1202" i="2"/>
  <c r="AG1201" i="2"/>
  <c r="AG1200" i="2"/>
  <c r="AG1199" i="2"/>
  <c r="AG1198" i="2"/>
  <c r="AG1197" i="2"/>
  <c r="AG1196" i="2"/>
  <c r="AG1195" i="2"/>
  <c r="AG1194" i="2"/>
  <c r="AG1193" i="2"/>
  <c r="AG1192" i="2"/>
  <c r="AG1191" i="2"/>
  <c r="AG1190" i="2"/>
  <c r="AG1189" i="2"/>
  <c r="AG1188" i="2"/>
  <c r="AG1187" i="2"/>
  <c r="AG1186" i="2"/>
  <c r="AG1185" i="2"/>
  <c r="AG1184" i="2"/>
  <c r="AG1183" i="2"/>
  <c r="AG1182" i="2"/>
  <c r="AG1181" i="2"/>
  <c r="AG1180" i="2"/>
  <c r="AG1179" i="2"/>
  <c r="AG1178" i="2"/>
  <c r="AG1177" i="2"/>
  <c r="AG1176" i="2"/>
  <c r="AG1175" i="2"/>
  <c r="AG1174" i="2"/>
  <c r="AG1173" i="2"/>
  <c r="AG1172" i="2"/>
  <c r="AG1171" i="2"/>
  <c r="AG1170" i="2"/>
  <c r="AG1169" i="2"/>
  <c r="AG1168" i="2"/>
  <c r="AG1167" i="2"/>
  <c r="AG1166" i="2"/>
  <c r="AG1165" i="2"/>
  <c r="AG1164" i="2"/>
  <c r="AG1163" i="2"/>
  <c r="AG1162" i="2"/>
  <c r="AG1161" i="2"/>
  <c r="AG1160" i="2"/>
  <c r="AG1159" i="2"/>
  <c r="AG1158" i="2"/>
  <c r="AG1157" i="2"/>
  <c r="AG1156" i="2"/>
  <c r="AG1155" i="2"/>
  <c r="AG1154" i="2"/>
  <c r="AG1153" i="2"/>
  <c r="AG1152" i="2"/>
  <c r="AG1151" i="2"/>
  <c r="AG1150" i="2"/>
  <c r="AG1149" i="2"/>
  <c r="AG1148" i="2"/>
  <c r="AG1147" i="2"/>
  <c r="AG1146" i="2"/>
  <c r="AG1145" i="2"/>
  <c r="AG1144" i="2"/>
  <c r="AG1143" i="2"/>
  <c r="AG1142" i="2"/>
  <c r="AG1141" i="2"/>
  <c r="AG1140" i="2"/>
  <c r="AG1139" i="2"/>
  <c r="AG1138" i="2"/>
  <c r="AG1137" i="2"/>
  <c r="AG1136" i="2"/>
  <c r="AG1135" i="2"/>
  <c r="AG1134" i="2"/>
  <c r="AG1133" i="2"/>
  <c r="AG1132" i="2"/>
  <c r="AG1131" i="2"/>
  <c r="AG1130" i="2"/>
  <c r="AG1129" i="2"/>
  <c r="AG1128" i="2"/>
  <c r="AG1127" i="2"/>
  <c r="AG1126" i="2"/>
  <c r="AG1125" i="2"/>
  <c r="AG1124" i="2"/>
  <c r="AG1123" i="2"/>
  <c r="AG1122" i="2"/>
  <c r="AG1121" i="2"/>
  <c r="AG1120" i="2"/>
  <c r="AG1119" i="2"/>
  <c r="AG1118" i="2"/>
  <c r="AG1117" i="2"/>
  <c r="AG1116" i="2"/>
  <c r="AG1115" i="2"/>
  <c r="AG1114" i="2"/>
  <c r="AG1113" i="2"/>
  <c r="AG1112" i="2"/>
  <c r="AG1111" i="2"/>
  <c r="AG1110" i="2"/>
  <c r="AG1109" i="2"/>
  <c r="AG1108" i="2"/>
  <c r="AG1107" i="2"/>
  <c r="AG1106" i="2"/>
  <c r="AG1105" i="2"/>
  <c r="AG1104" i="2"/>
  <c r="AG1103" i="2"/>
  <c r="AG1102" i="2"/>
  <c r="AG1101" i="2"/>
  <c r="AG1100" i="2"/>
  <c r="AG1099" i="2"/>
  <c r="AG1098" i="2"/>
  <c r="AG1097" i="2"/>
  <c r="AG1096" i="2"/>
  <c r="AG1095" i="2"/>
  <c r="AG1094" i="2"/>
  <c r="AG1093" i="2"/>
  <c r="AG1092" i="2"/>
  <c r="AG1091" i="2"/>
  <c r="AG1090" i="2"/>
  <c r="AG1089" i="2"/>
  <c r="AG1088" i="2"/>
  <c r="AG1087" i="2"/>
  <c r="AG1086" i="2"/>
  <c r="AG1085" i="2"/>
  <c r="AG1084" i="2"/>
  <c r="AG1083" i="2"/>
  <c r="AG1082" i="2"/>
  <c r="AG1081" i="2"/>
  <c r="AG1080" i="2"/>
  <c r="AG1079" i="2"/>
  <c r="AG1078" i="2"/>
  <c r="AG1077" i="2"/>
  <c r="AG1076" i="2"/>
  <c r="AG1075" i="2"/>
  <c r="AG1074" i="2"/>
  <c r="AG1073" i="2"/>
  <c r="AG1072" i="2"/>
  <c r="AG1071" i="2"/>
  <c r="AG1070" i="2"/>
  <c r="AG1069" i="2"/>
  <c r="AG1068" i="2"/>
  <c r="AG1067" i="2"/>
  <c r="AG1066" i="2"/>
  <c r="AG1065" i="2"/>
  <c r="AG1064" i="2"/>
  <c r="AG1063" i="2"/>
  <c r="AG1062" i="2"/>
  <c r="AG1061" i="2"/>
  <c r="AG1060" i="2"/>
  <c r="AG1059" i="2"/>
  <c r="AG1058" i="2"/>
  <c r="AG1057" i="2"/>
  <c r="AG1056" i="2"/>
  <c r="AG1055" i="2"/>
  <c r="AG1054" i="2"/>
  <c r="AG1053" i="2"/>
  <c r="AG1052" i="2"/>
  <c r="AG1051" i="2"/>
  <c r="AG1050" i="2"/>
  <c r="AG1049" i="2"/>
  <c r="AG1048" i="2"/>
  <c r="AG1047" i="2"/>
  <c r="AG1046" i="2"/>
  <c r="AG1045" i="2"/>
  <c r="AG1044" i="2"/>
  <c r="AG1043" i="2"/>
  <c r="AG1042" i="2"/>
  <c r="AG1041" i="2"/>
  <c r="AG1040" i="2"/>
  <c r="AG1039" i="2"/>
  <c r="AG1038" i="2"/>
  <c r="AG1037" i="2"/>
  <c r="AG1036" i="2"/>
  <c r="AG1035" i="2"/>
  <c r="AG1034" i="2"/>
  <c r="AG1033" i="2"/>
  <c r="AG1032" i="2"/>
  <c r="AG1031" i="2"/>
  <c r="AG1030" i="2"/>
  <c r="AG1029" i="2"/>
  <c r="AG1028" i="2"/>
  <c r="AG1027" i="2"/>
  <c r="AG1026" i="2"/>
  <c r="AG1025" i="2"/>
  <c r="AG1024" i="2"/>
  <c r="AG1023" i="2"/>
  <c r="AG1022" i="2"/>
  <c r="AG1021" i="2"/>
  <c r="AG1020" i="2"/>
  <c r="AG1019" i="2"/>
  <c r="AG1018" i="2"/>
  <c r="AG1017" i="2"/>
  <c r="AG1016" i="2"/>
  <c r="AG1015" i="2"/>
  <c r="AG1014" i="2"/>
  <c r="AG1013" i="2"/>
  <c r="AG1012" i="2"/>
  <c r="AG1011" i="2"/>
  <c r="AG1010" i="2"/>
  <c r="AG1009" i="2"/>
  <c r="AG1008" i="2"/>
  <c r="AG1007" i="2"/>
  <c r="AG1006" i="2"/>
  <c r="AG1005" i="2"/>
  <c r="AG1004" i="2"/>
  <c r="AG1003" i="2"/>
  <c r="AG1002" i="2"/>
  <c r="AG1001" i="2"/>
  <c r="AG1000" i="2"/>
  <c r="AG999" i="2"/>
  <c r="AG998" i="2"/>
  <c r="AG997" i="2"/>
  <c r="AG996" i="2"/>
  <c r="AG995" i="2"/>
  <c r="AG994" i="2"/>
  <c r="AG993" i="2"/>
  <c r="AG992" i="2"/>
  <c r="AG991" i="2"/>
  <c r="AG990" i="2"/>
  <c r="AG989" i="2"/>
  <c r="AG988" i="2"/>
  <c r="AG987" i="2"/>
  <c r="AG986" i="2"/>
  <c r="AG985" i="2"/>
  <c r="AG984" i="2"/>
  <c r="AG983" i="2"/>
  <c r="AG982" i="2"/>
  <c r="AG981" i="2"/>
  <c r="AG980" i="2"/>
  <c r="AG979" i="2"/>
  <c r="AG978" i="2"/>
  <c r="AG977" i="2"/>
  <c r="AG976" i="2"/>
  <c r="AG975" i="2"/>
  <c r="AG974" i="2"/>
  <c r="AG973" i="2"/>
  <c r="AG972" i="2"/>
  <c r="AG971" i="2"/>
  <c r="AG970" i="2"/>
  <c r="AG969" i="2"/>
  <c r="AG968" i="2"/>
  <c r="AG967" i="2"/>
  <c r="AG966" i="2"/>
  <c r="AG965" i="2"/>
  <c r="AG964" i="2"/>
  <c r="AG963" i="2"/>
  <c r="AG962" i="2"/>
  <c r="AG961" i="2"/>
  <c r="AG960" i="2"/>
  <c r="AG959" i="2"/>
  <c r="AG958" i="2"/>
  <c r="AG957" i="2"/>
  <c r="AG956" i="2"/>
  <c r="AG955" i="2"/>
  <c r="AG954" i="2"/>
  <c r="AG953" i="2"/>
  <c r="AG952" i="2"/>
  <c r="AG951" i="2"/>
  <c r="AG950" i="2"/>
  <c r="AG949" i="2"/>
  <c r="AG948" i="2"/>
  <c r="AG947" i="2"/>
  <c r="AG946" i="2"/>
  <c r="AG945" i="2"/>
  <c r="AG944" i="2"/>
  <c r="AG943" i="2"/>
  <c r="AG942" i="2"/>
  <c r="AG941" i="2"/>
  <c r="AG940" i="2"/>
  <c r="AG939" i="2"/>
  <c r="AG938" i="2"/>
  <c r="AG937" i="2"/>
  <c r="AG936" i="2"/>
  <c r="AG935" i="2"/>
  <c r="AG934" i="2"/>
  <c r="AG933" i="2"/>
  <c r="AG932" i="2"/>
  <c r="AG931" i="2"/>
  <c r="AG930" i="2"/>
  <c r="AG929" i="2"/>
  <c r="AG928" i="2"/>
  <c r="AG927" i="2"/>
  <c r="AG926" i="2"/>
  <c r="AG925" i="2"/>
  <c r="AG924" i="2"/>
  <c r="AG923" i="2"/>
  <c r="AG922" i="2"/>
  <c r="AG921" i="2"/>
  <c r="AG920" i="2"/>
  <c r="AG919" i="2"/>
  <c r="AG918" i="2"/>
  <c r="AG917" i="2"/>
  <c r="AG916" i="2"/>
  <c r="AG915" i="2"/>
  <c r="AG914" i="2"/>
  <c r="AG913" i="2"/>
  <c r="AG912" i="2"/>
  <c r="AG911" i="2"/>
  <c r="AG910" i="2"/>
  <c r="AG909" i="2"/>
  <c r="AG908" i="2"/>
  <c r="AG907" i="2"/>
  <c r="AG906" i="2"/>
  <c r="AG905" i="2"/>
  <c r="AG904" i="2"/>
  <c r="AG903" i="2"/>
  <c r="AG902" i="2"/>
  <c r="AG901" i="2"/>
  <c r="AG900" i="2"/>
  <c r="AG899" i="2"/>
  <c r="AG898" i="2"/>
  <c r="AG897" i="2"/>
  <c r="AG896" i="2"/>
  <c r="AG895" i="2"/>
  <c r="AG894" i="2"/>
  <c r="AG893" i="2"/>
  <c r="AG892" i="2"/>
  <c r="AG891" i="2"/>
  <c r="AG890" i="2"/>
  <c r="AG889" i="2"/>
  <c r="AG888" i="2"/>
  <c r="AG887" i="2"/>
  <c r="AG886" i="2"/>
  <c r="AG885" i="2"/>
  <c r="AG884" i="2"/>
  <c r="AG883" i="2"/>
  <c r="AG882" i="2"/>
  <c r="AG881" i="2"/>
  <c r="AG880" i="2"/>
  <c r="AG879" i="2"/>
  <c r="AG878" i="2"/>
  <c r="AG877" i="2"/>
  <c r="AG876" i="2"/>
  <c r="AG875" i="2"/>
  <c r="AG874" i="2"/>
  <c r="AG873" i="2"/>
  <c r="AG872" i="2"/>
  <c r="AG871" i="2"/>
  <c r="AG870" i="2"/>
  <c r="AG869" i="2"/>
  <c r="AG868" i="2"/>
  <c r="AG867" i="2"/>
  <c r="AG866" i="2"/>
  <c r="AG865" i="2"/>
  <c r="AG864" i="2"/>
  <c r="AG863" i="2"/>
  <c r="AG862" i="2"/>
  <c r="AG861" i="2"/>
  <c r="AG860" i="2"/>
  <c r="AG859" i="2"/>
  <c r="AG858" i="2"/>
  <c r="AG857" i="2"/>
  <c r="AG856" i="2"/>
  <c r="AG855" i="2"/>
  <c r="AG854" i="2"/>
  <c r="AG853" i="2"/>
  <c r="AG852" i="2"/>
  <c r="AG851" i="2"/>
  <c r="AG850" i="2"/>
  <c r="AG849" i="2"/>
  <c r="AG848" i="2"/>
  <c r="AG847" i="2"/>
  <c r="AG846" i="2"/>
  <c r="AG845" i="2"/>
  <c r="AG844" i="2"/>
  <c r="AG843" i="2"/>
  <c r="AG842" i="2"/>
  <c r="AG841" i="2"/>
  <c r="AG840" i="2"/>
  <c r="AG839" i="2"/>
  <c r="AG838" i="2"/>
  <c r="AG837" i="2"/>
  <c r="AG836" i="2"/>
  <c r="AG835" i="2"/>
  <c r="AG834" i="2"/>
  <c r="AG833" i="2"/>
  <c r="AG832" i="2"/>
  <c r="AG831" i="2"/>
  <c r="AG830" i="2"/>
  <c r="AG829" i="2"/>
  <c r="AG828" i="2"/>
  <c r="AG827" i="2"/>
  <c r="AG826" i="2"/>
  <c r="AG825" i="2"/>
  <c r="AG824" i="2"/>
  <c r="AG823" i="2"/>
  <c r="AG822" i="2"/>
  <c r="AG821" i="2"/>
  <c r="AG820" i="2"/>
  <c r="AG819" i="2"/>
  <c r="AG818" i="2"/>
  <c r="AG817" i="2"/>
  <c r="AG816" i="2"/>
  <c r="AG815" i="2"/>
  <c r="AG814" i="2"/>
  <c r="AG813" i="2"/>
  <c r="AG812" i="2"/>
  <c r="AG811" i="2"/>
  <c r="AG810" i="2"/>
  <c r="AG809" i="2"/>
  <c r="AG808" i="2"/>
  <c r="AG807" i="2"/>
  <c r="AG806" i="2"/>
  <c r="AG805" i="2"/>
  <c r="AG804" i="2"/>
  <c r="AG803" i="2"/>
  <c r="AG802" i="2"/>
  <c r="AG801" i="2"/>
  <c r="AG800" i="2"/>
  <c r="AG799" i="2"/>
  <c r="AG798" i="2"/>
  <c r="AG797" i="2"/>
  <c r="AG796" i="2"/>
  <c r="AG795" i="2"/>
  <c r="AG794" i="2"/>
  <c r="AG793" i="2"/>
  <c r="AG792" i="2"/>
  <c r="AG791" i="2"/>
  <c r="AG790" i="2"/>
  <c r="AG789" i="2"/>
  <c r="AG788" i="2"/>
  <c r="AG787" i="2"/>
  <c r="AG786" i="2"/>
  <c r="AG785" i="2"/>
  <c r="AG784" i="2"/>
  <c r="AG783" i="2"/>
  <c r="AG782" i="2"/>
  <c r="AG781" i="2"/>
  <c r="AG780" i="2"/>
  <c r="AG779" i="2"/>
  <c r="AG778" i="2"/>
  <c r="AG777" i="2"/>
  <c r="AG776" i="2"/>
  <c r="AG775" i="2"/>
  <c r="AG774" i="2"/>
  <c r="AG773" i="2"/>
  <c r="AG772" i="2"/>
  <c r="AG771" i="2"/>
  <c r="AG770" i="2"/>
  <c r="AG769" i="2"/>
  <c r="AG768" i="2"/>
  <c r="AG767" i="2"/>
  <c r="AG766" i="2"/>
  <c r="AG765" i="2"/>
  <c r="AG764" i="2"/>
  <c r="AG763" i="2"/>
  <c r="AG762" i="2"/>
  <c r="AG761" i="2"/>
  <c r="AG760" i="2"/>
  <c r="AG759" i="2"/>
  <c r="AG758" i="2"/>
  <c r="AG757" i="2"/>
  <c r="AG756" i="2"/>
  <c r="AG755" i="2"/>
  <c r="AG754" i="2"/>
  <c r="AG753" i="2"/>
  <c r="AG752" i="2"/>
  <c r="AG751" i="2"/>
  <c r="AG750" i="2"/>
  <c r="AG749" i="2"/>
  <c r="AG748" i="2"/>
  <c r="AG747" i="2"/>
  <c r="AG746" i="2"/>
  <c r="AG745" i="2"/>
  <c r="AG744" i="2"/>
  <c r="AG743" i="2"/>
  <c r="AG742" i="2"/>
  <c r="AG741" i="2"/>
  <c r="AG740" i="2"/>
  <c r="AG739" i="2"/>
  <c r="AG738" i="2"/>
  <c r="AG737" i="2"/>
  <c r="AG736" i="2"/>
  <c r="AG735" i="2"/>
  <c r="AG734" i="2"/>
  <c r="AG733" i="2"/>
  <c r="AG732" i="2"/>
  <c r="AG731" i="2"/>
  <c r="AG730" i="2"/>
  <c r="AG729" i="2"/>
  <c r="AG728" i="2"/>
  <c r="AG727" i="2"/>
  <c r="AG726" i="2"/>
  <c r="AG725" i="2"/>
  <c r="AG724" i="2"/>
  <c r="AG723" i="2"/>
  <c r="AG722" i="2"/>
  <c r="AG721" i="2"/>
  <c r="AG720" i="2"/>
  <c r="AG719" i="2"/>
  <c r="AG718" i="2"/>
  <c r="AG717" i="2"/>
  <c r="AG716" i="2"/>
  <c r="AG715" i="2"/>
  <c r="AG714" i="2"/>
  <c r="AG713" i="2"/>
  <c r="AG712" i="2"/>
  <c r="AG711" i="2"/>
  <c r="AG710" i="2"/>
  <c r="AG709" i="2"/>
  <c r="AG708" i="2"/>
  <c r="AG707" i="2"/>
  <c r="AG706" i="2"/>
  <c r="AG705" i="2"/>
  <c r="AG704" i="2"/>
  <c r="AG703" i="2"/>
  <c r="AG702" i="2"/>
  <c r="AG701" i="2"/>
  <c r="AG700" i="2"/>
  <c r="AG699" i="2"/>
  <c r="AG698" i="2"/>
  <c r="AG697" i="2"/>
  <c r="AG696" i="2"/>
  <c r="AG695" i="2"/>
  <c r="AG694" i="2"/>
  <c r="AG693" i="2"/>
  <c r="AG692" i="2"/>
  <c r="AG691" i="2"/>
  <c r="AG690" i="2"/>
  <c r="AG689" i="2"/>
  <c r="AG688" i="2"/>
  <c r="AG687" i="2"/>
  <c r="AG686" i="2"/>
  <c r="AG685" i="2"/>
  <c r="AG684" i="2"/>
  <c r="AG683" i="2"/>
  <c r="AG682" i="2"/>
  <c r="AG681" i="2"/>
  <c r="AG680" i="2"/>
  <c r="AG679" i="2"/>
  <c r="AG678" i="2"/>
  <c r="AG677" i="2"/>
  <c r="AG676" i="2"/>
  <c r="AG675" i="2"/>
  <c r="AG674" i="2"/>
  <c r="AG673" i="2"/>
  <c r="AG672" i="2"/>
  <c r="AG671" i="2"/>
  <c r="AG670" i="2"/>
  <c r="AG669" i="2"/>
  <c r="AG668" i="2"/>
  <c r="AG667" i="2"/>
  <c r="AG666" i="2"/>
  <c r="AG665" i="2"/>
  <c r="AG664" i="2"/>
  <c r="AG663" i="2"/>
  <c r="AG662" i="2"/>
  <c r="AG661" i="2"/>
  <c r="AG660" i="2"/>
  <c r="AG659" i="2"/>
  <c r="AG658" i="2"/>
  <c r="AG657" i="2"/>
  <c r="AG656" i="2"/>
  <c r="AG655" i="2"/>
  <c r="AG654" i="2"/>
  <c r="AG653" i="2"/>
  <c r="AG652" i="2"/>
  <c r="AG651" i="2"/>
  <c r="AG650" i="2"/>
  <c r="AG649" i="2"/>
  <c r="AG648" i="2"/>
  <c r="AG647" i="2"/>
  <c r="AG646" i="2"/>
  <c r="AG645" i="2"/>
  <c r="AG644" i="2"/>
  <c r="AG643" i="2"/>
  <c r="AG642" i="2"/>
  <c r="AG641" i="2"/>
  <c r="AG640" i="2"/>
  <c r="AG639" i="2"/>
  <c r="AG638" i="2"/>
  <c r="AG637" i="2"/>
  <c r="AG636" i="2"/>
  <c r="AG635" i="2"/>
  <c r="AG634" i="2"/>
  <c r="AG633" i="2"/>
  <c r="AG632" i="2"/>
  <c r="AG631" i="2"/>
  <c r="AG630" i="2"/>
  <c r="AG629" i="2"/>
  <c r="AG628" i="2"/>
  <c r="AG627" i="2"/>
  <c r="AG626" i="2"/>
  <c r="AG625" i="2"/>
  <c r="AG624" i="2"/>
  <c r="AG623" i="2"/>
  <c r="AG622" i="2"/>
  <c r="AG621" i="2"/>
  <c r="AG620" i="2"/>
  <c r="AG619" i="2"/>
  <c r="AG618" i="2"/>
  <c r="AG617" i="2"/>
  <c r="AG616" i="2"/>
  <c r="AG615" i="2"/>
  <c r="AG614" i="2"/>
  <c r="AG613" i="2"/>
  <c r="AG612" i="2"/>
  <c r="AG611" i="2"/>
  <c r="AG610" i="2"/>
  <c r="AG609" i="2"/>
  <c r="AG608" i="2"/>
  <c r="AG607" i="2"/>
  <c r="AG606" i="2"/>
  <c r="AG605" i="2"/>
  <c r="AG604" i="2"/>
  <c r="AG603" i="2"/>
  <c r="AG602" i="2"/>
  <c r="AG601" i="2"/>
  <c r="AG600" i="2"/>
  <c r="AG599" i="2"/>
  <c r="AG598" i="2"/>
  <c r="AG597" i="2"/>
  <c r="AG596" i="2"/>
  <c r="AG595" i="2"/>
  <c r="AG594" i="2"/>
  <c r="AG593" i="2"/>
  <c r="AG592" i="2"/>
  <c r="AG591" i="2"/>
  <c r="AG590" i="2"/>
  <c r="AG589" i="2"/>
  <c r="AG588" i="2"/>
  <c r="AG587" i="2"/>
  <c r="AG586" i="2"/>
  <c r="AG585" i="2"/>
  <c r="AG584" i="2"/>
  <c r="AG583" i="2"/>
  <c r="AG582" i="2"/>
  <c r="AG581" i="2"/>
  <c r="AG580" i="2"/>
  <c r="AG579" i="2"/>
  <c r="AG578" i="2"/>
  <c r="AG577" i="2"/>
  <c r="AG576" i="2"/>
  <c r="AG575" i="2"/>
  <c r="AG574" i="2"/>
  <c r="AG573" i="2"/>
  <c r="AG572" i="2"/>
  <c r="AG571" i="2"/>
  <c r="AG570" i="2"/>
  <c r="AG569" i="2"/>
  <c r="AG568" i="2"/>
  <c r="AG567" i="2"/>
  <c r="AG566" i="2"/>
  <c r="AG565" i="2"/>
  <c r="AG564" i="2"/>
  <c r="AG563" i="2"/>
  <c r="AG562" i="2"/>
  <c r="AG561" i="2"/>
  <c r="AG560" i="2"/>
  <c r="AG559" i="2"/>
  <c r="AG558" i="2"/>
  <c r="AG557" i="2"/>
  <c r="AG556" i="2"/>
  <c r="AG555" i="2"/>
  <c r="AG554" i="2"/>
  <c r="AG553" i="2"/>
  <c r="AG552" i="2"/>
  <c r="AG551" i="2"/>
  <c r="AG550" i="2"/>
  <c r="AG549" i="2"/>
  <c r="AG548" i="2"/>
  <c r="AG547" i="2"/>
  <c r="AG546" i="2"/>
  <c r="AG545" i="2"/>
  <c r="AG544" i="2"/>
  <c r="AG543" i="2"/>
  <c r="AG542" i="2"/>
  <c r="AG541" i="2"/>
  <c r="AG540" i="2"/>
  <c r="AG539" i="2"/>
  <c r="AG538" i="2"/>
  <c r="AG537" i="2"/>
  <c r="AG536" i="2"/>
  <c r="AG535" i="2"/>
  <c r="AG534" i="2"/>
  <c r="AG533" i="2"/>
  <c r="AG532" i="2"/>
  <c r="AG531" i="2"/>
  <c r="AG530" i="2"/>
  <c r="AG529" i="2"/>
  <c r="AG528" i="2"/>
  <c r="AG527" i="2"/>
  <c r="AG526" i="2"/>
  <c r="AG525" i="2"/>
  <c r="AG524" i="2"/>
  <c r="AG523" i="2"/>
  <c r="AG522" i="2"/>
  <c r="AG521" i="2"/>
  <c r="AG520" i="2"/>
  <c r="AG519" i="2"/>
  <c r="AG518" i="2"/>
  <c r="AG517" i="2"/>
  <c r="AG516" i="2"/>
  <c r="AG515" i="2"/>
  <c r="AG514" i="2"/>
  <c r="AG513" i="2"/>
  <c r="AG512" i="2"/>
  <c r="AG511" i="2"/>
  <c r="AG510" i="2"/>
  <c r="AG509" i="2"/>
  <c r="AG508" i="2"/>
  <c r="AG507" i="2"/>
  <c r="AG506" i="2"/>
  <c r="AG505" i="2"/>
  <c r="AG504" i="2"/>
  <c r="AG503" i="2"/>
  <c r="AG502" i="2"/>
  <c r="AG501" i="2"/>
  <c r="AG500" i="2"/>
  <c r="AG499" i="2"/>
  <c r="AG498" i="2"/>
  <c r="AG497" i="2"/>
  <c r="AG496" i="2"/>
  <c r="AG495" i="2"/>
  <c r="AG494" i="2"/>
  <c r="AG493" i="2"/>
  <c r="AG492" i="2"/>
  <c r="AG491" i="2"/>
  <c r="AG490" i="2"/>
  <c r="AG489" i="2"/>
  <c r="AG488" i="2"/>
  <c r="AG487" i="2"/>
  <c r="AG486" i="2"/>
  <c r="AG485" i="2"/>
  <c r="AG484" i="2"/>
  <c r="AG483" i="2"/>
  <c r="AG482" i="2"/>
  <c r="AG481" i="2"/>
  <c r="AG480" i="2"/>
  <c r="AG479" i="2"/>
  <c r="AG478" i="2"/>
  <c r="AG477" i="2"/>
  <c r="AG476" i="2"/>
  <c r="AG475" i="2"/>
  <c r="AG474" i="2"/>
  <c r="AG473" i="2"/>
  <c r="AG472" i="2"/>
  <c r="AG471" i="2"/>
  <c r="AG470" i="2"/>
  <c r="AG469" i="2"/>
  <c r="AG468" i="2"/>
  <c r="AG467" i="2"/>
  <c r="AG466" i="2"/>
  <c r="AG465" i="2"/>
  <c r="AG464" i="2"/>
  <c r="AG463" i="2"/>
  <c r="AG462" i="2"/>
  <c r="AG461" i="2"/>
  <c r="AG460" i="2"/>
  <c r="AG459" i="2"/>
  <c r="AG458" i="2"/>
  <c r="AG457" i="2"/>
  <c r="AG456" i="2"/>
  <c r="AG455" i="2"/>
  <c r="AG454" i="2"/>
  <c r="AG453" i="2"/>
  <c r="AG452" i="2"/>
  <c r="AG451" i="2"/>
  <c r="AG450" i="2"/>
  <c r="AG449" i="2"/>
  <c r="AG448" i="2"/>
  <c r="AG447" i="2"/>
  <c r="AG446" i="2"/>
  <c r="AG445" i="2"/>
  <c r="AG444" i="2"/>
  <c r="AG443" i="2"/>
  <c r="AG442" i="2"/>
  <c r="AG441" i="2"/>
  <c r="AG440" i="2"/>
  <c r="AG439" i="2"/>
  <c r="AG438" i="2"/>
  <c r="AG437" i="2"/>
  <c r="AG436" i="2"/>
  <c r="AG435" i="2"/>
  <c r="AG434" i="2"/>
  <c r="AG433" i="2"/>
  <c r="AG432" i="2"/>
  <c r="AG431" i="2"/>
  <c r="AG430" i="2"/>
  <c r="AG429" i="2"/>
  <c r="AG428" i="2"/>
  <c r="AG427" i="2"/>
  <c r="AG426" i="2"/>
  <c r="AG425" i="2"/>
  <c r="AG424" i="2"/>
  <c r="AG423" i="2"/>
  <c r="AG422" i="2"/>
  <c r="AG421" i="2"/>
  <c r="AG420" i="2"/>
  <c r="AG419" i="2"/>
  <c r="AG418" i="2"/>
  <c r="AG417" i="2"/>
  <c r="AG416" i="2"/>
  <c r="AG415" i="2"/>
  <c r="AG414" i="2"/>
  <c r="AG413" i="2"/>
  <c r="AG412" i="2"/>
  <c r="AG411" i="2"/>
  <c r="AG410" i="2"/>
  <c r="AG409" i="2"/>
  <c r="AG408" i="2"/>
  <c r="AG407" i="2"/>
  <c r="AG406" i="2"/>
  <c r="AG405" i="2"/>
  <c r="AG404" i="2"/>
  <c r="AG403" i="2"/>
  <c r="AG402" i="2"/>
  <c r="AG401" i="2"/>
  <c r="AG400" i="2"/>
  <c r="AG399" i="2"/>
  <c r="AG398" i="2"/>
  <c r="AG397" i="2"/>
  <c r="AG396" i="2"/>
  <c r="AG395" i="2"/>
  <c r="AG394" i="2"/>
  <c r="AG393" i="2"/>
  <c r="AG392" i="2"/>
  <c r="AG391" i="2"/>
  <c r="AG390" i="2"/>
  <c r="AG389" i="2"/>
  <c r="AG388" i="2"/>
  <c r="AG387" i="2"/>
  <c r="AG386" i="2"/>
  <c r="AG385" i="2"/>
  <c r="AG384" i="2"/>
  <c r="AG383" i="2"/>
  <c r="AG382" i="2"/>
  <c r="AG381" i="2"/>
  <c r="AG380" i="2"/>
  <c r="AG379" i="2"/>
  <c r="AG378" i="2"/>
  <c r="AG377" i="2"/>
  <c r="AG376" i="2"/>
  <c r="AG375" i="2"/>
  <c r="AG374" i="2"/>
  <c r="AG373" i="2"/>
  <c r="AG372" i="2"/>
  <c r="AG371" i="2"/>
  <c r="AG370" i="2"/>
  <c r="AG369" i="2"/>
  <c r="AG368" i="2"/>
  <c r="AG367" i="2"/>
  <c r="AG366" i="2"/>
  <c r="AG365" i="2"/>
  <c r="AG364" i="2"/>
  <c r="AG363" i="2"/>
  <c r="AG362" i="2"/>
  <c r="AG361" i="2"/>
  <c r="AG360" i="2"/>
  <c r="AG359" i="2"/>
  <c r="AG358" i="2"/>
  <c r="AG357" i="2"/>
  <c r="AG356" i="2"/>
  <c r="AG355" i="2"/>
  <c r="AG354" i="2"/>
  <c r="AG353" i="2"/>
  <c r="AG352" i="2"/>
  <c r="AG351" i="2"/>
  <c r="AG350" i="2"/>
  <c r="AG349" i="2"/>
  <c r="AG348" i="2"/>
  <c r="AG347" i="2"/>
  <c r="AG346" i="2"/>
  <c r="AG345" i="2"/>
  <c r="AG344" i="2"/>
  <c r="AG343" i="2"/>
  <c r="AG342" i="2"/>
  <c r="AG341" i="2"/>
  <c r="AG340" i="2"/>
  <c r="AG339" i="2"/>
  <c r="AG338" i="2"/>
  <c r="AG337" i="2"/>
  <c r="AG336" i="2"/>
  <c r="AG335" i="2"/>
  <c r="AG334" i="2"/>
  <c r="AG333" i="2"/>
  <c r="AG332" i="2"/>
  <c r="AG331" i="2"/>
  <c r="AG330" i="2"/>
  <c r="AG329" i="2"/>
  <c r="AG328" i="2"/>
  <c r="AG327" i="2"/>
  <c r="AG326" i="2"/>
  <c r="AG325" i="2"/>
  <c r="AG324" i="2"/>
  <c r="AG323" i="2"/>
  <c r="AG322" i="2"/>
  <c r="AG321" i="2"/>
  <c r="AG320" i="2"/>
  <c r="AG319" i="2"/>
  <c r="AG318" i="2"/>
  <c r="AG317" i="2"/>
  <c r="AG316" i="2"/>
  <c r="AG315" i="2"/>
  <c r="AG314" i="2"/>
  <c r="AG313" i="2"/>
  <c r="AG312" i="2"/>
  <c r="AG311" i="2"/>
  <c r="AG310" i="2"/>
  <c r="AG309" i="2"/>
  <c r="AG308" i="2"/>
  <c r="AG307" i="2"/>
  <c r="AG306" i="2"/>
  <c r="AG305" i="2"/>
  <c r="AG304" i="2"/>
  <c r="AG303" i="2"/>
  <c r="AG302" i="2"/>
  <c r="AG301" i="2"/>
  <c r="AG300" i="2"/>
  <c r="AG299" i="2"/>
  <c r="AG298" i="2"/>
  <c r="AG297" i="2"/>
  <c r="AG296" i="2"/>
  <c r="AG295" i="2"/>
  <c r="AG294" i="2"/>
  <c r="AG293" i="2"/>
  <c r="AG292" i="2"/>
  <c r="AG291" i="2"/>
  <c r="AG290" i="2"/>
  <c r="AG289" i="2"/>
  <c r="AG288" i="2"/>
  <c r="AG287" i="2"/>
  <c r="AG286" i="2"/>
  <c r="AG285" i="2"/>
  <c r="AG284" i="2"/>
  <c r="AG283" i="2"/>
  <c r="AG282" i="2"/>
  <c r="AG281" i="2"/>
  <c r="AG280" i="2"/>
  <c r="AG279" i="2"/>
  <c r="AG278" i="2"/>
  <c r="AG277" i="2"/>
  <c r="AG276" i="2"/>
  <c r="AG275" i="2"/>
  <c r="AG274" i="2"/>
  <c r="AG273" i="2"/>
  <c r="AG272" i="2"/>
  <c r="AG271" i="2"/>
  <c r="AG270" i="2"/>
  <c r="AG269" i="2"/>
  <c r="AG268" i="2"/>
  <c r="AG267" i="2"/>
  <c r="AG266" i="2"/>
  <c r="AG265" i="2"/>
  <c r="AG264" i="2"/>
  <c r="AG263" i="2"/>
  <c r="AG262" i="2"/>
  <c r="AG261" i="2"/>
  <c r="AG260" i="2"/>
  <c r="AG259" i="2"/>
  <c r="AG258" i="2"/>
  <c r="AG257" i="2"/>
  <c r="AG256" i="2"/>
  <c r="AG255" i="2"/>
  <c r="AG254" i="2"/>
  <c r="AG253" i="2"/>
  <c r="AG252" i="2"/>
  <c r="AG251" i="2"/>
  <c r="AG250" i="2"/>
  <c r="AG249" i="2"/>
  <c r="AG248" i="2"/>
  <c r="AG247" i="2"/>
  <c r="AG246" i="2"/>
  <c r="AG245" i="2"/>
  <c r="AG244" i="2"/>
  <c r="AG243" i="2"/>
  <c r="AG242" i="2"/>
  <c r="AG241" i="2"/>
  <c r="AG240" i="2"/>
  <c r="AG239" i="2"/>
  <c r="AG238" i="2"/>
  <c r="AG237" i="2"/>
  <c r="AG236" i="2"/>
  <c r="AG235" i="2"/>
  <c r="AG234" i="2"/>
  <c r="AG233" i="2"/>
  <c r="AG232" i="2"/>
  <c r="AG231" i="2"/>
  <c r="AG230" i="2"/>
  <c r="AG229" i="2"/>
  <c r="AG228" i="2"/>
  <c r="AG227" i="2"/>
  <c r="AG226" i="2"/>
  <c r="AG225" i="2"/>
  <c r="AG224" i="2"/>
  <c r="AG223" i="2"/>
  <c r="AG222" i="2"/>
  <c r="AG221" i="2"/>
  <c r="AG220" i="2"/>
  <c r="AG219" i="2"/>
  <c r="AG218" i="2"/>
  <c r="AG217" i="2"/>
  <c r="AG216" i="2"/>
  <c r="AG215" i="2"/>
  <c r="AG214" i="2"/>
  <c r="AG213" i="2"/>
  <c r="AG212" i="2"/>
  <c r="AG211" i="2"/>
  <c r="AG210" i="2"/>
  <c r="AG209" i="2"/>
  <c r="AG208" i="2"/>
  <c r="AG207" i="2"/>
  <c r="AG206" i="2"/>
  <c r="AG205" i="2"/>
  <c r="AG204" i="2"/>
  <c r="AG203" i="2"/>
  <c r="AG202" i="2"/>
  <c r="AG201" i="2"/>
  <c r="AG200" i="2"/>
  <c r="AG199" i="2"/>
  <c r="AG198" i="2"/>
  <c r="AG197" i="2"/>
  <c r="AG196" i="2"/>
  <c r="AG195" i="2"/>
  <c r="AG194" i="2"/>
  <c r="AG193" i="2"/>
  <c r="AG192" i="2"/>
  <c r="AG191" i="2"/>
  <c r="AG190" i="2"/>
  <c r="AG189" i="2"/>
  <c r="AG188" i="2"/>
  <c r="AG187" i="2"/>
  <c r="AG186" i="2"/>
  <c r="AG185" i="2"/>
  <c r="AG184" i="2"/>
  <c r="AG183" i="2"/>
  <c r="AG182" i="2"/>
  <c r="AG181" i="2"/>
  <c r="AG180" i="2"/>
  <c r="AG179" i="2"/>
  <c r="AG178" i="2"/>
  <c r="AG177" i="2"/>
  <c r="AG176" i="2"/>
  <c r="AG175" i="2"/>
  <c r="AG174" i="2"/>
  <c r="AG173" i="2"/>
  <c r="AG172" i="2"/>
  <c r="AG171" i="2"/>
  <c r="AG170" i="2"/>
  <c r="AG169" i="2"/>
  <c r="AG168" i="2"/>
  <c r="AG167" i="2"/>
  <c r="AG166" i="2"/>
  <c r="AG165" i="2"/>
  <c r="AG164" i="2"/>
  <c r="AG163" i="2"/>
  <c r="AG162" i="2"/>
  <c r="AG161" i="2"/>
  <c r="AG160" i="2"/>
  <c r="AG159" i="2"/>
  <c r="AG158" i="2"/>
  <c r="AG157" i="2"/>
  <c r="AG156" i="2"/>
  <c r="AG155" i="2"/>
  <c r="AG154" i="2"/>
  <c r="AG153" i="2"/>
  <c r="AG152" i="2"/>
  <c r="AG151" i="2"/>
  <c r="AG150" i="2"/>
  <c r="AG149" i="2"/>
  <c r="AG148" i="2"/>
  <c r="AG147" i="2"/>
  <c r="AG146" i="2"/>
  <c r="AG145" i="2"/>
  <c r="AG144" i="2"/>
  <c r="AG143" i="2"/>
  <c r="AG142" i="2"/>
  <c r="AG141" i="2"/>
  <c r="AG140" i="2"/>
  <c r="AG139" i="2"/>
  <c r="AG138" i="2"/>
  <c r="AG137" i="2"/>
  <c r="AG136" i="2"/>
  <c r="AG135" i="2"/>
  <c r="AG134" i="2"/>
  <c r="AG133" i="2"/>
  <c r="AG132" i="2"/>
  <c r="AG131" i="2"/>
  <c r="AG130" i="2"/>
  <c r="AG129" i="2"/>
  <c r="AG128" i="2"/>
  <c r="AG127" i="2"/>
  <c r="AG126" i="2"/>
  <c r="AG125" i="2"/>
  <c r="AG124" i="2"/>
  <c r="AG123" i="2"/>
  <c r="AG122" i="2"/>
  <c r="AG121" i="2"/>
  <c r="AG120" i="2"/>
  <c r="AG119" i="2"/>
  <c r="AG118" i="2"/>
  <c r="AG117" i="2"/>
  <c r="AG116" i="2"/>
  <c r="AG115" i="2"/>
  <c r="AG114" i="2"/>
  <c r="AG113" i="2"/>
  <c r="AG112" i="2"/>
  <c r="AG111" i="2"/>
  <c r="AG110" i="2"/>
  <c r="AG109" i="2"/>
  <c r="AG108" i="2"/>
  <c r="AG107" i="2"/>
  <c r="AG106" i="2"/>
  <c r="AG105" i="2"/>
  <c r="AG104" i="2"/>
  <c r="AG103" i="2"/>
  <c r="AG102" i="2"/>
  <c r="AG101" i="2"/>
  <c r="AG100" i="2"/>
  <c r="AG99" i="2"/>
  <c r="AG98" i="2"/>
  <c r="AG97" i="2"/>
  <c r="AG96" i="2"/>
  <c r="AG95" i="2"/>
  <c r="AG94" i="2"/>
  <c r="AG93" i="2"/>
  <c r="AG92" i="2"/>
  <c r="AG91" i="2"/>
  <c r="AG90" i="2"/>
  <c r="AG89" i="2"/>
  <c r="AG88" i="2"/>
  <c r="AG87" i="2"/>
  <c r="AG86" i="2"/>
  <c r="AG85" i="2"/>
  <c r="AG84" i="2"/>
  <c r="AG83" i="2"/>
  <c r="AG82" i="2"/>
  <c r="AG81" i="2"/>
  <c r="AG80" i="2"/>
  <c r="AG79" i="2"/>
  <c r="AG78" i="2"/>
  <c r="AG77" i="2"/>
  <c r="AG76" i="2"/>
  <c r="AG75" i="2"/>
  <c r="AG74" i="2"/>
  <c r="AG73" i="2"/>
  <c r="AG72" i="2"/>
  <c r="AG71" i="2"/>
  <c r="AG70" i="2"/>
  <c r="AG69" i="2"/>
  <c r="AG68" i="2"/>
  <c r="AG67" i="2"/>
  <c r="AG66" i="2"/>
  <c r="AG65" i="2"/>
  <c r="AG64" i="2"/>
  <c r="AG63" i="2"/>
  <c r="AG62" i="2"/>
  <c r="AG61" i="2"/>
  <c r="AG60" i="2"/>
  <c r="AG59" i="2"/>
  <c r="AG58" i="2"/>
  <c r="AG57" i="2"/>
  <c r="AG56" i="2"/>
  <c r="AG55" i="2"/>
  <c r="AG54" i="2"/>
  <c r="AG53" i="2"/>
  <c r="AG52" i="2"/>
  <c r="AG51" i="2"/>
  <c r="AG50" i="2"/>
  <c r="AG49" i="2"/>
  <c r="AG48" i="2"/>
  <c r="AG47" i="2"/>
  <c r="AG46" i="2"/>
  <c r="AG45" i="2"/>
  <c r="AG44" i="2"/>
  <c r="AG43" i="2"/>
  <c r="AG42" i="2"/>
  <c r="AG41" i="2"/>
  <c r="AG40" i="2"/>
  <c r="AG39" i="2"/>
  <c r="AG38" i="2"/>
  <c r="AG37" i="2"/>
  <c r="AG36" i="2"/>
  <c r="AG35" i="2"/>
  <c r="AG34" i="2"/>
  <c r="AG33" i="2"/>
  <c r="AG32" i="2"/>
  <c r="AG31" i="2"/>
  <c r="AG30" i="2"/>
  <c r="AG29" i="2"/>
  <c r="AG28" i="2"/>
  <c r="AG27" i="2"/>
  <c r="AG26" i="2"/>
  <c r="AG25" i="2"/>
  <c r="AG24" i="2"/>
  <c r="AG23" i="2"/>
  <c r="AG22" i="2"/>
  <c r="AG21" i="2"/>
  <c r="AG20" i="2"/>
  <c r="AG19" i="2"/>
  <c r="AG18" i="2"/>
  <c r="AG17" i="2"/>
  <c r="AG16" i="2"/>
  <c r="AG15" i="2"/>
  <c r="AG14" i="2"/>
  <c r="AG13" i="2"/>
  <c r="AG12" i="2"/>
  <c r="AG11" i="2"/>
  <c r="AG10" i="2"/>
  <c r="F45" i="3" s="1"/>
  <c r="AG9" i="2"/>
  <c r="AG8" i="2"/>
  <c r="AG7" i="2"/>
  <c r="AG6" i="2"/>
  <c r="AG5" i="2"/>
  <c r="AG4" i="2"/>
  <c r="AG3" i="2"/>
  <c r="I48" i="12"/>
  <c r="I40" i="12"/>
  <c r="B28" i="12"/>
  <c r="B29" i="12" s="1"/>
  <c r="B24" i="12"/>
  <c r="B20" i="12"/>
  <c r="B16" i="12"/>
  <c r="F29" i="11"/>
  <c r="F28" i="11"/>
  <c r="F27" i="11"/>
  <c r="F26" i="11"/>
  <c r="F25" i="11"/>
  <c r="F24" i="11"/>
  <c r="F23" i="11"/>
  <c r="F22" i="11"/>
  <c r="F21" i="11"/>
  <c r="F20" i="11"/>
  <c r="F19" i="11"/>
  <c r="F18" i="11"/>
  <c r="F17" i="11"/>
  <c r="F16" i="11"/>
  <c r="F15" i="11"/>
  <c r="C29" i="11"/>
  <c r="C28" i="11"/>
  <c r="C27" i="11"/>
  <c r="C26" i="11"/>
  <c r="C25" i="11"/>
  <c r="C24" i="11"/>
  <c r="C23" i="11"/>
  <c r="C22" i="11"/>
  <c r="C21" i="11"/>
  <c r="C20" i="11"/>
  <c r="C19" i="11"/>
  <c r="C18" i="11"/>
  <c r="C17" i="11"/>
  <c r="C16" i="11"/>
  <c r="C15" i="11"/>
  <c r="F51" i="12"/>
  <c r="F50" i="12"/>
  <c r="F49" i="12"/>
  <c r="F48" i="12"/>
  <c r="F47" i="12"/>
  <c r="F46" i="12"/>
  <c r="F45" i="12"/>
  <c r="F44" i="12"/>
  <c r="F43" i="12"/>
  <c r="F42" i="12"/>
  <c r="F41" i="12"/>
  <c r="F40" i="12"/>
  <c r="F39" i="12"/>
  <c r="F38" i="12"/>
  <c r="F37" i="12"/>
  <c r="C51" i="12"/>
  <c r="C50" i="12"/>
  <c r="C49" i="12"/>
  <c r="C48" i="12"/>
  <c r="C47" i="12"/>
  <c r="C46" i="12"/>
  <c r="C45" i="12"/>
  <c r="C44" i="12"/>
  <c r="C43" i="12"/>
  <c r="C42" i="12"/>
  <c r="C41" i="12"/>
  <c r="C40" i="12"/>
  <c r="C39" i="12"/>
  <c r="C38" i="12"/>
  <c r="C37" i="12"/>
  <c r="B21" i="12"/>
  <c r="B17" i="12"/>
  <c r="A60" i="12"/>
  <c r="K52" i="12"/>
  <c r="I51" i="12"/>
  <c r="L51" i="12" s="1"/>
  <c r="I50" i="12"/>
  <c r="L50" i="12" s="1"/>
  <c r="I49" i="12"/>
  <c r="L49" i="12" s="1"/>
  <c r="I47" i="12"/>
  <c r="L47" i="12" s="1"/>
  <c r="I46" i="12"/>
  <c r="L46" i="12" s="1"/>
  <c r="I45" i="12"/>
  <c r="L45" i="12" s="1"/>
  <c r="I44" i="12"/>
  <c r="I43" i="12"/>
  <c r="L43" i="12" s="1"/>
  <c r="I42" i="12"/>
  <c r="L42" i="12" s="1"/>
  <c r="I41" i="12"/>
  <c r="L41" i="12" s="1"/>
  <c r="I39" i="12"/>
  <c r="L39" i="12" s="1"/>
  <c r="I38" i="12"/>
  <c r="L38" i="12" s="1"/>
  <c r="I37" i="12"/>
  <c r="L37" i="12" s="1"/>
  <c r="B25" i="12"/>
  <c r="A8" i="12"/>
  <c r="A38" i="11"/>
  <c r="K30" i="11"/>
  <c r="H29" i="11"/>
  <c r="L29" i="11" s="1"/>
  <c r="H28" i="11"/>
  <c r="L28" i="11" s="1"/>
  <c r="H27" i="11"/>
  <c r="L27" i="11" s="1"/>
  <c r="H26" i="11"/>
  <c r="L26" i="11" s="1"/>
  <c r="H25" i="11"/>
  <c r="L25" i="11" s="1"/>
  <c r="H24" i="11"/>
  <c r="L24" i="11" s="1"/>
  <c r="H23" i="11"/>
  <c r="L23" i="11" s="1"/>
  <c r="H22" i="11"/>
  <c r="L22" i="11" s="1"/>
  <c r="H21" i="11"/>
  <c r="L21" i="11" s="1"/>
  <c r="H20" i="11"/>
  <c r="L20" i="11" s="1"/>
  <c r="H19" i="11"/>
  <c r="L19" i="11" s="1"/>
  <c r="H18" i="11"/>
  <c r="L18" i="11" s="1"/>
  <c r="H17" i="11"/>
  <c r="L17" i="11" s="1"/>
  <c r="H16" i="11"/>
  <c r="L16" i="11" s="1"/>
  <c r="H15" i="11"/>
  <c r="L15" i="11" s="1"/>
  <c r="A8" i="11"/>
  <c r="B17" i="9"/>
  <c r="AI4" i="2"/>
  <c r="AI5" i="2"/>
  <c r="AI6" i="2"/>
  <c r="AI7" i="2"/>
  <c r="AI8" i="2"/>
  <c r="AI9" i="2"/>
  <c r="AI10" i="2"/>
  <c r="AI11" i="2"/>
  <c r="AI12" i="2"/>
  <c r="AI13" i="2"/>
  <c r="AI14" i="2"/>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43" i="2"/>
  <c r="AI44" i="2"/>
  <c r="AI45" i="2"/>
  <c r="AI46" i="2"/>
  <c r="AI47" i="2"/>
  <c r="AI48" i="2"/>
  <c r="AI49" i="2"/>
  <c r="AI50" i="2"/>
  <c r="AI51" i="2"/>
  <c r="AI52" i="2"/>
  <c r="AI53" i="2"/>
  <c r="AI54" i="2"/>
  <c r="AI55" i="2"/>
  <c r="AI56" i="2"/>
  <c r="AI57" i="2"/>
  <c r="AI58" i="2"/>
  <c r="AI59" i="2"/>
  <c r="AI60" i="2"/>
  <c r="AI61" i="2"/>
  <c r="AI62" i="2"/>
  <c r="AI63" i="2"/>
  <c r="AI64" i="2"/>
  <c r="AI65" i="2"/>
  <c r="AI66" i="2"/>
  <c r="AI67" i="2"/>
  <c r="AI68" i="2"/>
  <c r="AI69" i="2"/>
  <c r="AI70" i="2"/>
  <c r="AI71" i="2"/>
  <c r="AI72" i="2"/>
  <c r="AI73" i="2"/>
  <c r="AI74" i="2"/>
  <c r="AI75" i="2"/>
  <c r="AI76" i="2"/>
  <c r="AI77" i="2"/>
  <c r="AI78" i="2"/>
  <c r="AI79" i="2"/>
  <c r="AI80" i="2"/>
  <c r="AI81" i="2"/>
  <c r="AI82" i="2"/>
  <c r="AI83" i="2"/>
  <c r="AI84" i="2"/>
  <c r="AI85" i="2"/>
  <c r="AI86" i="2"/>
  <c r="AI87" i="2"/>
  <c r="AI88" i="2"/>
  <c r="AI89" i="2"/>
  <c r="AI90" i="2"/>
  <c r="AI91" i="2"/>
  <c r="AI92" i="2"/>
  <c r="AI93" i="2"/>
  <c r="AI94" i="2"/>
  <c r="AI95" i="2"/>
  <c r="AI96" i="2"/>
  <c r="AI97" i="2"/>
  <c r="AI98" i="2"/>
  <c r="AI99" i="2"/>
  <c r="AI100" i="2"/>
  <c r="AI101" i="2"/>
  <c r="AI102" i="2"/>
  <c r="AI103" i="2"/>
  <c r="AI104" i="2"/>
  <c r="AI105" i="2"/>
  <c r="AI106" i="2"/>
  <c r="AI107" i="2"/>
  <c r="AI108" i="2"/>
  <c r="AI109" i="2"/>
  <c r="AI110" i="2"/>
  <c r="AI111" i="2"/>
  <c r="AI112" i="2"/>
  <c r="AI113" i="2"/>
  <c r="AI114" i="2"/>
  <c r="AI115" i="2"/>
  <c r="AI116" i="2"/>
  <c r="AI117" i="2"/>
  <c r="AI118" i="2"/>
  <c r="AI119" i="2"/>
  <c r="AI120" i="2"/>
  <c r="AI121" i="2"/>
  <c r="AI122" i="2"/>
  <c r="AI123" i="2"/>
  <c r="AI124" i="2"/>
  <c r="AI125" i="2"/>
  <c r="AI126" i="2"/>
  <c r="AI127" i="2"/>
  <c r="AI128" i="2"/>
  <c r="AI129" i="2"/>
  <c r="AI130" i="2"/>
  <c r="AI131" i="2"/>
  <c r="AI132" i="2"/>
  <c r="AI133" i="2"/>
  <c r="AI134" i="2"/>
  <c r="AI135" i="2"/>
  <c r="AI136" i="2"/>
  <c r="AI137" i="2"/>
  <c r="AI138" i="2"/>
  <c r="AI139" i="2"/>
  <c r="AI140" i="2"/>
  <c r="AI141" i="2"/>
  <c r="AI142" i="2"/>
  <c r="AI143" i="2"/>
  <c r="AI144" i="2"/>
  <c r="AI145" i="2"/>
  <c r="AI146" i="2"/>
  <c r="AI147" i="2"/>
  <c r="AI148" i="2"/>
  <c r="AI149" i="2"/>
  <c r="AI150" i="2"/>
  <c r="AI151" i="2"/>
  <c r="AI152" i="2"/>
  <c r="AI153" i="2"/>
  <c r="AI154" i="2"/>
  <c r="AI155" i="2"/>
  <c r="AI156" i="2"/>
  <c r="AI157" i="2"/>
  <c r="AI158" i="2"/>
  <c r="AI159" i="2"/>
  <c r="AI160" i="2"/>
  <c r="AI161" i="2"/>
  <c r="AI162" i="2"/>
  <c r="AI163" i="2"/>
  <c r="AI164" i="2"/>
  <c r="AI165" i="2"/>
  <c r="AI166" i="2"/>
  <c r="AI167" i="2"/>
  <c r="AI168" i="2"/>
  <c r="AI169" i="2"/>
  <c r="AI170" i="2"/>
  <c r="AI171" i="2"/>
  <c r="AI172" i="2"/>
  <c r="AI173" i="2"/>
  <c r="AI174" i="2"/>
  <c r="AI175" i="2"/>
  <c r="AI176" i="2"/>
  <c r="AI177" i="2"/>
  <c r="AI178" i="2"/>
  <c r="AI179" i="2"/>
  <c r="AI180" i="2"/>
  <c r="AI181" i="2"/>
  <c r="AI182" i="2"/>
  <c r="AI183" i="2"/>
  <c r="AI184" i="2"/>
  <c r="AI185" i="2"/>
  <c r="AI186" i="2"/>
  <c r="AI187" i="2"/>
  <c r="AI188" i="2"/>
  <c r="AI189" i="2"/>
  <c r="AI190" i="2"/>
  <c r="AI191" i="2"/>
  <c r="AI192" i="2"/>
  <c r="AI193" i="2"/>
  <c r="AI194" i="2"/>
  <c r="AI195" i="2"/>
  <c r="AI196" i="2"/>
  <c r="AI197" i="2"/>
  <c r="AI198" i="2"/>
  <c r="AI199" i="2"/>
  <c r="AI200" i="2"/>
  <c r="AI201" i="2"/>
  <c r="AI202" i="2"/>
  <c r="AI203" i="2"/>
  <c r="AI204" i="2"/>
  <c r="AI205" i="2"/>
  <c r="AI206" i="2"/>
  <c r="AI207" i="2"/>
  <c r="AI208" i="2"/>
  <c r="AI209" i="2"/>
  <c r="AI210" i="2"/>
  <c r="AI211" i="2"/>
  <c r="AI212" i="2"/>
  <c r="AI213" i="2"/>
  <c r="AI214" i="2"/>
  <c r="AI215" i="2"/>
  <c r="AI216" i="2"/>
  <c r="AI217" i="2"/>
  <c r="AI218" i="2"/>
  <c r="AI219" i="2"/>
  <c r="AI220" i="2"/>
  <c r="AI221" i="2"/>
  <c r="AI222" i="2"/>
  <c r="AI223" i="2"/>
  <c r="AI224" i="2"/>
  <c r="AI225" i="2"/>
  <c r="AI226" i="2"/>
  <c r="AI227" i="2"/>
  <c r="AI228" i="2"/>
  <c r="AI229" i="2"/>
  <c r="AI230" i="2"/>
  <c r="AI231" i="2"/>
  <c r="AI232" i="2"/>
  <c r="AI233" i="2"/>
  <c r="AI234" i="2"/>
  <c r="AI235" i="2"/>
  <c r="AI236" i="2"/>
  <c r="AI237" i="2"/>
  <c r="AI238" i="2"/>
  <c r="AI239" i="2"/>
  <c r="AI240" i="2"/>
  <c r="AI241" i="2"/>
  <c r="AI242" i="2"/>
  <c r="AI243" i="2"/>
  <c r="AI244" i="2"/>
  <c r="AI245" i="2"/>
  <c r="AI246" i="2"/>
  <c r="AI247" i="2"/>
  <c r="AI248" i="2"/>
  <c r="AI249" i="2"/>
  <c r="AI250" i="2"/>
  <c r="AI251" i="2"/>
  <c r="AI252" i="2"/>
  <c r="AI253" i="2"/>
  <c r="AI254" i="2"/>
  <c r="AI255" i="2"/>
  <c r="AI256" i="2"/>
  <c r="AI257" i="2"/>
  <c r="AI258" i="2"/>
  <c r="AI259" i="2"/>
  <c r="AI260" i="2"/>
  <c r="AI261" i="2"/>
  <c r="AI262" i="2"/>
  <c r="AI263" i="2"/>
  <c r="AI264" i="2"/>
  <c r="AI265" i="2"/>
  <c r="AI266" i="2"/>
  <c r="AI267" i="2"/>
  <c r="AI268" i="2"/>
  <c r="AI269" i="2"/>
  <c r="AI270" i="2"/>
  <c r="AI271" i="2"/>
  <c r="AI272" i="2"/>
  <c r="AI273" i="2"/>
  <c r="AI274" i="2"/>
  <c r="AI275" i="2"/>
  <c r="AI276" i="2"/>
  <c r="AI277" i="2"/>
  <c r="AI278" i="2"/>
  <c r="AI279" i="2"/>
  <c r="AI280" i="2"/>
  <c r="AI281" i="2"/>
  <c r="AI282" i="2"/>
  <c r="AI283" i="2"/>
  <c r="AI284" i="2"/>
  <c r="AI285" i="2"/>
  <c r="AI286" i="2"/>
  <c r="AI287" i="2"/>
  <c r="AI288" i="2"/>
  <c r="AI289" i="2"/>
  <c r="AI290" i="2"/>
  <c r="AI291" i="2"/>
  <c r="AI292" i="2"/>
  <c r="AI293" i="2"/>
  <c r="AI294" i="2"/>
  <c r="AI295" i="2"/>
  <c r="AI296" i="2"/>
  <c r="AI297" i="2"/>
  <c r="AI298" i="2"/>
  <c r="AI299" i="2"/>
  <c r="AI300" i="2"/>
  <c r="AI301" i="2"/>
  <c r="AI302" i="2"/>
  <c r="AI303" i="2"/>
  <c r="AI304" i="2"/>
  <c r="AI305" i="2"/>
  <c r="AI306" i="2"/>
  <c r="AI307" i="2"/>
  <c r="AI308" i="2"/>
  <c r="AI309" i="2"/>
  <c r="AI310" i="2"/>
  <c r="AI311" i="2"/>
  <c r="AI312" i="2"/>
  <c r="AI313" i="2"/>
  <c r="AI314" i="2"/>
  <c r="AI315" i="2"/>
  <c r="AI316" i="2"/>
  <c r="AI317" i="2"/>
  <c r="AI318" i="2"/>
  <c r="AI319" i="2"/>
  <c r="AI320" i="2"/>
  <c r="AI321" i="2"/>
  <c r="AI322" i="2"/>
  <c r="AI323" i="2"/>
  <c r="AI324" i="2"/>
  <c r="AI325" i="2"/>
  <c r="AI326" i="2"/>
  <c r="AI327" i="2"/>
  <c r="AI328" i="2"/>
  <c r="AI329" i="2"/>
  <c r="AI330" i="2"/>
  <c r="AI331" i="2"/>
  <c r="AI332" i="2"/>
  <c r="AI333" i="2"/>
  <c r="AI334" i="2"/>
  <c r="AI335" i="2"/>
  <c r="AI336" i="2"/>
  <c r="AI337" i="2"/>
  <c r="AI338" i="2"/>
  <c r="AI339" i="2"/>
  <c r="AI340" i="2"/>
  <c r="AI341" i="2"/>
  <c r="AI342" i="2"/>
  <c r="AI343" i="2"/>
  <c r="AI344" i="2"/>
  <c r="AI345" i="2"/>
  <c r="AI346" i="2"/>
  <c r="AI347" i="2"/>
  <c r="AI348" i="2"/>
  <c r="AI349" i="2"/>
  <c r="AI350" i="2"/>
  <c r="AI351" i="2"/>
  <c r="AI352" i="2"/>
  <c r="AI353" i="2"/>
  <c r="AI354" i="2"/>
  <c r="AI355" i="2"/>
  <c r="AI356" i="2"/>
  <c r="AI357" i="2"/>
  <c r="AI358" i="2"/>
  <c r="AI359" i="2"/>
  <c r="AI360" i="2"/>
  <c r="AI361" i="2"/>
  <c r="AI362" i="2"/>
  <c r="AI363" i="2"/>
  <c r="AI364" i="2"/>
  <c r="AI365" i="2"/>
  <c r="AI366" i="2"/>
  <c r="AI367" i="2"/>
  <c r="AI368" i="2"/>
  <c r="AI369" i="2"/>
  <c r="AI370" i="2"/>
  <c r="AI371" i="2"/>
  <c r="AI372" i="2"/>
  <c r="AI373" i="2"/>
  <c r="AI374" i="2"/>
  <c r="AI375" i="2"/>
  <c r="AI376" i="2"/>
  <c r="AI377" i="2"/>
  <c r="AI378" i="2"/>
  <c r="AI379" i="2"/>
  <c r="AI380" i="2"/>
  <c r="AI381" i="2"/>
  <c r="AI382" i="2"/>
  <c r="AI383" i="2"/>
  <c r="AI384" i="2"/>
  <c r="AI385" i="2"/>
  <c r="AI386" i="2"/>
  <c r="AI387" i="2"/>
  <c r="AI388" i="2"/>
  <c r="AI389" i="2"/>
  <c r="AI390" i="2"/>
  <c r="AI391" i="2"/>
  <c r="AI392" i="2"/>
  <c r="AI393" i="2"/>
  <c r="AI394" i="2"/>
  <c r="AI395" i="2"/>
  <c r="AI396" i="2"/>
  <c r="AI397" i="2"/>
  <c r="AI398" i="2"/>
  <c r="AI399" i="2"/>
  <c r="AI400" i="2"/>
  <c r="AI401" i="2"/>
  <c r="AI402" i="2"/>
  <c r="AI403" i="2"/>
  <c r="AI404" i="2"/>
  <c r="AI405" i="2"/>
  <c r="AI406" i="2"/>
  <c r="AI407" i="2"/>
  <c r="AI408" i="2"/>
  <c r="AI409" i="2"/>
  <c r="AI410" i="2"/>
  <c r="AI411" i="2"/>
  <c r="AI412" i="2"/>
  <c r="AI413" i="2"/>
  <c r="AI414" i="2"/>
  <c r="AI415" i="2"/>
  <c r="AI416" i="2"/>
  <c r="AI417" i="2"/>
  <c r="AI418" i="2"/>
  <c r="AI419" i="2"/>
  <c r="AI420" i="2"/>
  <c r="AI421" i="2"/>
  <c r="AI422" i="2"/>
  <c r="AI423" i="2"/>
  <c r="AI424" i="2"/>
  <c r="AI425" i="2"/>
  <c r="AI426" i="2"/>
  <c r="AI427" i="2"/>
  <c r="AI428" i="2"/>
  <c r="AI429" i="2"/>
  <c r="AI430" i="2"/>
  <c r="AI431" i="2"/>
  <c r="AI432" i="2"/>
  <c r="AI433" i="2"/>
  <c r="AI434" i="2"/>
  <c r="AI435" i="2"/>
  <c r="AI436" i="2"/>
  <c r="AI437" i="2"/>
  <c r="AI438" i="2"/>
  <c r="AI439" i="2"/>
  <c r="AI440" i="2"/>
  <c r="AI441" i="2"/>
  <c r="AI442" i="2"/>
  <c r="AI443" i="2"/>
  <c r="AI444" i="2"/>
  <c r="AI445" i="2"/>
  <c r="AI446" i="2"/>
  <c r="AI447" i="2"/>
  <c r="AI448" i="2"/>
  <c r="AI449" i="2"/>
  <c r="AI450" i="2"/>
  <c r="AI451" i="2"/>
  <c r="AI452" i="2"/>
  <c r="AI453" i="2"/>
  <c r="AI454" i="2"/>
  <c r="AI455" i="2"/>
  <c r="AI456" i="2"/>
  <c r="AI457" i="2"/>
  <c r="AI458" i="2"/>
  <c r="AI459" i="2"/>
  <c r="AI460" i="2"/>
  <c r="AI461" i="2"/>
  <c r="AI462" i="2"/>
  <c r="AI463" i="2"/>
  <c r="AI464" i="2"/>
  <c r="AI465" i="2"/>
  <c r="AI466" i="2"/>
  <c r="AI467" i="2"/>
  <c r="AI468" i="2"/>
  <c r="AI469" i="2"/>
  <c r="AI470" i="2"/>
  <c r="AI471" i="2"/>
  <c r="AI472" i="2"/>
  <c r="AI473" i="2"/>
  <c r="AI474" i="2"/>
  <c r="AI475" i="2"/>
  <c r="AI476" i="2"/>
  <c r="AI477" i="2"/>
  <c r="AI478" i="2"/>
  <c r="AI479" i="2"/>
  <c r="AI480" i="2"/>
  <c r="AI481" i="2"/>
  <c r="AI482" i="2"/>
  <c r="AI483" i="2"/>
  <c r="AI484" i="2"/>
  <c r="AI485" i="2"/>
  <c r="AI486" i="2"/>
  <c r="AI487" i="2"/>
  <c r="AI488" i="2"/>
  <c r="AI489" i="2"/>
  <c r="AI490" i="2"/>
  <c r="AI491" i="2"/>
  <c r="AI492" i="2"/>
  <c r="AI493" i="2"/>
  <c r="AI494" i="2"/>
  <c r="AI495" i="2"/>
  <c r="AI496" i="2"/>
  <c r="AI497" i="2"/>
  <c r="AI498" i="2"/>
  <c r="AI499" i="2"/>
  <c r="AI500" i="2"/>
  <c r="AI501" i="2"/>
  <c r="AI502" i="2"/>
  <c r="AI503" i="2"/>
  <c r="AI504" i="2"/>
  <c r="AI505" i="2"/>
  <c r="AI506" i="2"/>
  <c r="AI507" i="2"/>
  <c r="AI508" i="2"/>
  <c r="AI509" i="2"/>
  <c r="AI510" i="2"/>
  <c r="AI511" i="2"/>
  <c r="AI512" i="2"/>
  <c r="AI513" i="2"/>
  <c r="AI514" i="2"/>
  <c r="AI515" i="2"/>
  <c r="AI516" i="2"/>
  <c r="AI517" i="2"/>
  <c r="AI518" i="2"/>
  <c r="AI519" i="2"/>
  <c r="AI520" i="2"/>
  <c r="AI521" i="2"/>
  <c r="AI522" i="2"/>
  <c r="AI523" i="2"/>
  <c r="AI524" i="2"/>
  <c r="AI525" i="2"/>
  <c r="AI526" i="2"/>
  <c r="AI527" i="2"/>
  <c r="AI528" i="2"/>
  <c r="AI529" i="2"/>
  <c r="AI530" i="2"/>
  <c r="AI531" i="2"/>
  <c r="AI532" i="2"/>
  <c r="AI533" i="2"/>
  <c r="AI534" i="2"/>
  <c r="AI535" i="2"/>
  <c r="AI536" i="2"/>
  <c r="AI537" i="2"/>
  <c r="AI538" i="2"/>
  <c r="AI539" i="2"/>
  <c r="AI540" i="2"/>
  <c r="AI541" i="2"/>
  <c r="AI542" i="2"/>
  <c r="AI543" i="2"/>
  <c r="AI544" i="2"/>
  <c r="AI545" i="2"/>
  <c r="AI546" i="2"/>
  <c r="AI547" i="2"/>
  <c r="AI548" i="2"/>
  <c r="AI549" i="2"/>
  <c r="AI550" i="2"/>
  <c r="AI551" i="2"/>
  <c r="AI552" i="2"/>
  <c r="AI553" i="2"/>
  <c r="AI554" i="2"/>
  <c r="AI555" i="2"/>
  <c r="AI556" i="2"/>
  <c r="AI557" i="2"/>
  <c r="AI558" i="2"/>
  <c r="AI559" i="2"/>
  <c r="AI560" i="2"/>
  <c r="AI561" i="2"/>
  <c r="AI562" i="2"/>
  <c r="AI563" i="2"/>
  <c r="AI564" i="2"/>
  <c r="AI565" i="2"/>
  <c r="AI566" i="2"/>
  <c r="AI567" i="2"/>
  <c r="AI568" i="2"/>
  <c r="AI569" i="2"/>
  <c r="AI570" i="2"/>
  <c r="AI571" i="2"/>
  <c r="AI572" i="2"/>
  <c r="AI573" i="2"/>
  <c r="AI574" i="2"/>
  <c r="AI575" i="2"/>
  <c r="AI576" i="2"/>
  <c r="AI577" i="2"/>
  <c r="AI578" i="2"/>
  <c r="AI579" i="2"/>
  <c r="AI580" i="2"/>
  <c r="AI581" i="2"/>
  <c r="AI582" i="2"/>
  <c r="AI583" i="2"/>
  <c r="AI584" i="2"/>
  <c r="AI585" i="2"/>
  <c r="AI586" i="2"/>
  <c r="AI587" i="2"/>
  <c r="AI588" i="2"/>
  <c r="AI589" i="2"/>
  <c r="AI590" i="2"/>
  <c r="AI591" i="2"/>
  <c r="AI592" i="2"/>
  <c r="AI593" i="2"/>
  <c r="AI594" i="2"/>
  <c r="AI595" i="2"/>
  <c r="AI596" i="2"/>
  <c r="AI597" i="2"/>
  <c r="AI598" i="2"/>
  <c r="AI599" i="2"/>
  <c r="AI600" i="2"/>
  <c r="AI601" i="2"/>
  <c r="AI602" i="2"/>
  <c r="AI603" i="2"/>
  <c r="AI604" i="2"/>
  <c r="AI605" i="2"/>
  <c r="AI606" i="2"/>
  <c r="AI607" i="2"/>
  <c r="AI608" i="2"/>
  <c r="AI609" i="2"/>
  <c r="AI610" i="2"/>
  <c r="AI611" i="2"/>
  <c r="AI612" i="2"/>
  <c r="AI613" i="2"/>
  <c r="AI614" i="2"/>
  <c r="AI615" i="2"/>
  <c r="AI616" i="2"/>
  <c r="AI617" i="2"/>
  <c r="AI618" i="2"/>
  <c r="AI619" i="2"/>
  <c r="AI620" i="2"/>
  <c r="AI621" i="2"/>
  <c r="AI622" i="2"/>
  <c r="AI623" i="2"/>
  <c r="AI624" i="2"/>
  <c r="AI625" i="2"/>
  <c r="AI626" i="2"/>
  <c r="AI627" i="2"/>
  <c r="AI628" i="2"/>
  <c r="AI629" i="2"/>
  <c r="AI630" i="2"/>
  <c r="AI631" i="2"/>
  <c r="AI632" i="2"/>
  <c r="AI633" i="2"/>
  <c r="AI634" i="2"/>
  <c r="AI635" i="2"/>
  <c r="AI636" i="2"/>
  <c r="AI637" i="2"/>
  <c r="AI638" i="2"/>
  <c r="AI639" i="2"/>
  <c r="AI640" i="2"/>
  <c r="AI641" i="2"/>
  <c r="AI642" i="2"/>
  <c r="AI643" i="2"/>
  <c r="AI644" i="2"/>
  <c r="AI645" i="2"/>
  <c r="AI646" i="2"/>
  <c r="AI647" i="2"/>
  <c r="AI648" i="2"/>
  <c r="AI649" i="2"/>
  <c r="AI650" i="2"/>
  <c r="AI651" i="2"/>
  <c r="AI652" i="2"/>
  <c r="AI653" i="2"/>
  <c r="AI654" i="2"/>
  <c r="AI655" i="2"/>
  <c r="AI656" i="2"/>
  <c r="AI657" i="2"/>
  <c r="AI658" i="2"/>
  <c r="AI659" i="2"/>
  <c r="AI660" i="2"/>
  <c r="AI661" i="2"/>
  <c r="AI662" i="2"/>
  <c r="AI663" i="2"/>
  <c r="AI664" i="2"/>
  <c r="AI665" i="2"/>
  <c r="AI666" i="2"/>
  <c r="AI667" i="2"/>
  <c r="AI668" i="2"/>
  <c r="AI669" i="2"/>
  <c r="AI670" i="2"/>
  <c r="AI671" i="2"/>
  <c r="AI672" i="2"/>
  <c r="AI673" i="2"/>
  <c r="AI674" i="2"/>
  <c r="AI675" i="2"/>
  <c r="AI676" i="2"/>
  <c r="AI677" i="2"/>
  <c r="AI678" i="2"/>
  <c r="AI679" i="2"/>
  <c r="AI680" i="2"/>
  <c r="AI681" i="2"/>
  <c r="AI682" i="2"/>
  <c r="AI683" i="2"/>
  <c r="AI684" i="2"/>
  <c r="AI685" i="2"/>
  <c r="AI686" i="2"/>
  <c r="AI687" i="2"/>
  <c r="AI688" i="2"/>
  <c r="AI689" i="2"/>
  <c r="AI690" i="2"/>
  <c r="AI691" i="2"/>
  <c r="AI692" i="2"/>
  <c r="AI693" i="2"/>
  <c r="AI694" i="2"/>
  <c r="AI695" i="2"/>
  <c r="AI696" i="2"/>
  <c r="AI697" i="2"/>
  <c r="AI698" i="2"/>
  <c r="AI699" i="2"/>
  <c r="AI700" i="2"/>
  <c r="AI701" i="2"/>
  <c r="AI702" i="2"/>
  <c r="AI703" i="2"/>
  <c r="AI704" i="2"/>
  <c r="AI705" i="2"/>
  <c r="AI706" i="2"/>
  <c r="AI707" i="2"/>
  <c r="AI708" i="2"/>
  <c r="AI709" i="2"/>
  <c r="AI710" i="2"/>
  <c r="AI711" i="2"/>
  <c r="AI712" i="2"/>
  <c r="AI713" i="2"/>
  <c r="AI714" i="2"/>
  <c r="AI715" i="2"/>
  <c r="AI716" i="2"/>
  <c r="AI717" i="2"/>
  <c r="AI718" i="2"/>
  <c r="AI719" i="2"/>
  <c r="AI720" i="2"/>
  <c r="AI721" i="2"/>
  <c r="AI722" i="2"/>
  <c r="AI723" i="2"/>
  <c r="AI724" i="2"/>
  <c r="AI725" i="2"/>
  <c r="AI726" i="2"/>
  <c r="AI727" i="2"/>
  <c r="AI728" i="2"/>
  <c r="AI729" i="2"/>
  <c r="AI730" i="2"/>
  <c r="AI731" i="2"/>
  <c r="AI732" i="2"/>
  <c r="AI733" i="2"/>
  <c r="AI734" i="2"/>
  <c r="AI735" i="2"/>
  <c r="AI736" i="2"/>
  <c r="AI737" i="2"/>
  <c r="AI738" i="2"/>
  <c r="AI739" i="2"/>
  <c r="AI740" i="2"/>
  <c r="AI741" i="2"/>
  <c r="AI742" i="2"/>
  <c r="AI743" i="2"/>
  <c r="AI744" i="2"/>
  <c r="AI745" i="2"/>
  <c r="AI746" i="2"/>
  <c r="AI747" i="2"/>
  <c r="AI748" i="2"/>
  <c r="AI749" i="2"/>
  <c r="AI750" i="2"/>
  <c r="AI751" i="2"/>
  <c r="AI752" i="2"/>
  <c r="AI753" i="2"/>
  <c r="AI754" i="2"/>
  <c r="AI755" i="2"/>
  <c r="AI756" i="2"/>
  <c r="AI757" i="2"/>
  <c r="AI758" i="2"/>
  <c r="AI759" i="2"/>
  <c r="AI760" i="2"/>
  <c r="AI761" i="2"/>
  <c r="AI762" i="2"/>
  <c r="AI763" i="2"/>
  <c r="AI764" i="2"/>
  <c r="AI765" i="2"/>
  <c r="AI766" i="2"/>
  <c r="AI767" i="2"/>
  <c r="AI768" i="2"/>
  <c r="AI769" i="2"/>
  <c r="AI770" i="2"/>
  <c r="AI771" i="2"/>
  <c r="AI772" i="2"/>
  <c r="AI773" i="2"/>
  <c r="AI774" i="2"/>
  <c r="AI775" i="2"/>
  <c r="AI776" i="2"/>
  <c r="AI777" i="2"/>
  <c r="AI778" i="2"/>
  <c r="AI779" i="2"/>
  <c r="AI780" i="2"/>
  <c r="AI781" i="2"/>
  <c r="AI782" i="2"/>
  <c r="AI783" i="2"/>
  <c r="AI784" i="2"/>
  <c r="AI785" i="2"/>
  <c r="AI786" i="2"/>
  <c r="AI787" i="2"/>
  <c r="AI788" i="2"/>
  <c r="AI789" i="2"/>
  <c r="AI790" i="2"/>
  <c r="AI791" i="2"/>
  <c r="AI792" i="2"/>
  <c r="AI793" i="2"/>
  <c r="AI794" i="2"/>
  <c r="AI795" i="2"/>
  <c r="AI796" i="2"/>
  <c r="AI797" i="2"/>
  <c r="AI798" i="2"/>
  <c r="AI799" i="2"/>
  <c r="AI800" i="2"/>
  <c r="AI801" i="2"/>
  <c r="AI802" i="2"/>
  <c r="AI803" i="2"/>
  <c r="AI804" i="2"/>
  <c r="AI805" i="2"/>
  <c r="AI806" i="2"/>
  <c r="AI807" i="2"/>
  <c r="AI808" i="2"/>
  <c r="AI809" i="2"/>
  <c r="AI810" i="2"/>
  <c r="AI811" i="2"/>
  <c r="AI812" i="2"/>
  <c r="AI813" i="2"/>
  <c r="AI814" i="2"/>
  <c r="AI815" i="2"/>
  <c r="AI816" i="2"/>
  <c r="AI817" i="2"/>
  <c r="AI818" i="2"/>
  <c r="AI819" i="2"/>
  <c r="AI820" i="2"/>
  <c r="AI821" i="2"/>
  <c r="AI822" i="2"/>
  <c r="AI823" i="2"/>
  <c r="AI824" i="2"/>
  <c r="AI825" i="2"/>
  <c r="AI826" i="2"/>
  <c r="AI827" i="2"/>
  <c r="AI828" i="2"/>
  <c r="AI829" i="2"/>
  <c r="AI830" i="2"/>
  <c r="AI831" i="2"/>
  <c r="AI832" i="2"/>
  <c r="AI833" i="2"/>
  <c r="AI834" i="2"/>
  <c r="AI835" i="2"/>
  <c r="AI836" i="2"/>
  <c r="AI837" i="2"/>
  <c r="AI838" i="2"/>
  <c r="AI839" i="2"/>
  <c r="AI840" i="2"/>
  <c r="AI841" i="2"/>
  <c r="AI842" i="2"/>
  <c r="AI843" i="2"/>
  <c r="AI844" i="2"/>
  <c r="AI845" i="2"/>
  <c r="AI846" i="2"/>
  <c r="AI847" i="2"/>
  <c r="AI848" i="2"/>
  <c r="AI849" i="2"/>
  <c r="AI850" i="2"/>
  <c r="AI851" i="2"/>
  <c r="AI852" i="2"/>
  <c r="AI853" i="2"/>
  <c r="AI854" i="2"/>
  <c r="AI855" i="2"/>
  <c r="AI856" i="2"/>
  <c r="AI857" i="2"/>
  <c r="AI858" i="2"/>
  <c r="AI859" i="2"/>
  <c r="AI860" i="2"/>
  <c r="AI861" i="2"/>
  <c r="AI862" i="2"/>
  <c r="AI863" i="2"/>
  <c r="AI864" i="2"/>
  <c r="AI865" i="2"/>
  <c r="AI866" i="2"/>
  <c r="AI867" i="2"/>
  <c r="AI868" i="2"/>
  <c r="AI869" i="2"/>
  <c r="AI870" i="2"/>
  <c r="AI871" i="2"/>
  <c r="AI872" i="2"/>
  <c r="AI873" i="2"/>
  <c r="AI874" i="2"/>
  <c r="AI875" i="2"/>
  <c r="AI876" i="2"/>
  <c r="AI877" i="2"/>
  <c r="AI878" i="2"/>
  <c r="AI879" i="2"/>
  <c r="AI880" i="2"/>
  <c r="AI881" i="2"/>
  <c r="AI882" i="2"/>
  <c r="AI883" i="2"/>
  <c r="AI884" i="2"/>
  <c r="AI885" i="2"/>
  <c r="AI886" i="2"/>
  <c r="AI887" i="2"/>
  <c r="AI888" i="2"/>
  <c r="AI889" i="2"/>
  <c r="AI890" i="2"/>
  <c r="AI891" i="2"/>
  <c r="AI892" i="2"/>
  <c r="AI893" i="2"/>
  <c r="AI894" i="2"/>
  <c r="AI895" i="2"/>
  <c r="AI896" i="2"/>
  <c r="AI897" i="2"/>
  <c r="AI898" i="2"/>
  <c r="AI899" i="2"/>
  <c r="AI900" i="2"/>
  <c r="AI901" i="2"/>
  <c r="AI902" i="2"/>
  <c r="AI903" i="2"/>
  <c r="AI904" i="2"/>
  <c r="AI905" i="2"/>
  <c r="AI906" i="2"/>
  <c r="AI907" i="2"/>
  <c r="AI908" i="2"/>
  <c r="AI909" i="2"/>
  <c r="AI910" i="2"/>
  <c r="AI911" i="2"/>
  <c r="AI912" i="2"/>
  <c r="AI913" i="2"/>
  <c r="AI914" i="2"/>
  <c r="AI915" i="2"/>
  <c r="AI916" i="2"/>
  <c r="AI917" i="2"/>
  <c r="AI918" i="2"/>
  <c r="AI919" i="2"/>
  <c r="AI920" i="2"/>
  <c r="AI921" i="2"/>
  <c r="AI922" i="2"/>
  <c r="AI923" i="2"/>
  <c r="AI924" i="2"/>
  <c r="AI925" i="2"/>
  <c r="AI926" i="2"/>
  <c r="AI927" i="2"/>
  <c r="AI928" i="2"/>
  <c r="AI929" i="2"/>
  <c r="AI930" i="2"/>
  <c r="AI931" i="2"/>
  <c r="AI932" i="2"/>
  <c r="AI933" i="2"/>
  <c r="AI934" i="2"/>
  <c r="AI935" i="2"/>
  <c r="AI936" i="2"/>
  <c r="AI937" i="2"/>
  <c r="AI938" i="2"/>
  <c r="AI939" i="2"/>
  <c r="AI940" i="2"/>
  <c r="AI941" i="2"/>
  <c r="AI942" i="2"/>
  <c r="AI943" i="2"/>
  <c r="AI944" i="2"/>
  <c r="AI945" i="2"/>
  <c r="AI946" i="2"/>
  <c r="AI947" i="2"/>
  <c r="AI948" i="2"/>
  <c r="AI949" i="2"/>
  <c r="AI950" i="2"/>
  <c r="AI951" i="2"/>
  <c r="AI952" i="2"/>
  <c r="AI953" i="2"/>
  <c r="AI954" i="2"/>
  <c r="AI955" i="2"/>
  <c r="AI956" i="2"/>
  <c r="AI957" i="2"/>
  <c r="AI958" i="2"/>
  <c r="AI959" i="2"/>
  <c r="AI960" i="2"/>
  <c r="AI961" i="2"/>
  <c r="AI962" i="2"/>
  <c r="AI963" i="2"/>
  <c r="AI964" i="2"/>
  <c r="AI965" i="2"/>
  <c r="AI966" i="2"/>
  <c r="AI967" i="2"/>
  <c r="AI968" i="2"/>
  <c r="AI969" i="2"/>
  <c r="AI970" i="2"/>
  <c r="AI971" i="2"/>
  <c r="AI972" i="2"/>
  <c r="AI973" i="2"/>
  <c r="AI974" i="2"/>
  <c r="AI975" i="2"/>
  <c r="AI976" i="2"/>
  <c r="AI977" i="2"/>
  <c r="AI978" i="2"/>
  <c r="AI979" i="2"/>
  <c r="AI980" i="2"/>
  <c r="AI981" i="2"/>
  <c r="AI982" i="2"/>
  <c r="AI983" i="2"/>
  <c r="AI984" i="2"/>
  <c r="AI985" i="2"/>
  <c r="AI986" i="2"/>
  <c r="AI987" i="2"/>
  <c r="AI988" i="2"/>
  <c r="AI989" i="2"/>
  <c r="AI990" i="2"/>
  <c r="AI991" i="2"/>
  <c r="AI992" i="2"/>
  <c r="AI993" i="2"/>
  <c r="AI994" i="2"/>
  <c r="AI995" i="2"/>
  <c r="AI996" i="2"/>
  <c r="AI997" i="2"/>
  <c r="AI998" i="2"/>
  <c r="AI999" i="2"/>
  <c r="AI1000" i="2"/>
  <c r="AI1001" i="2"/>
  <c r="AI1002" i="2"/>
  <c r="AI1003" i="2"/>
  <c r="AI1004" i="2"/>
  <c r="AI1005" i="2"/>
  <c r="AI1006" i="2"/>
  <c r="AI1007" i="2"/>
  <c r="AI1008" i="2"/>
  <c r="AI1009" i="2"/>
  <c r="AI1010" i="2"/>
  <c r="AI1011" i="2"/>
  <c r="AI1012" i="2"/>
  <c r="AI1013" i="2"/>
  <c r="AI1014" i="2"/>
  <c r="AI1015" i="2"/>
  <c r="AI1016" i="2"/>
  <c r="AI1017" i="2"/>
  <c r="AI1018" i="2"/>
  <c r="AI1019" i="2"/>
  <c r="AI1020" i="2"/>
  <c r="AI1021" i="2"/>
  <c r="AI1022" i="2"/>
  <c r="AI1023" i="2"/>
  <c r="AI1024" i="2"/>
  <c r="AI1025" i="2"/>
  <c r="AI1026" i="2"/>
  <c r="AI1027" i="2"/>
  <c r="AI1028" i="2"/>
  <c r="AI1029" i="2"/>
  <c r="AI1030" i="2"/>
  <c r="AI1031" i="2"/>
  <c r="AI1032" i="2"/>
  <c r="AI1033" i="2"/>
  <c r="AI1034" i="2"/>
  <c r="AI1035" i="2"/>
  <c r="AI1036" i="2"/>
  <c r="AI1037" i="2"/>
  <c r="AI1038" i="2"/>
  <c r="AI1039" i="2"/>
  <c r="AI1040" i="2"/>
  <c r="AI1041" i="2"/>
  <c r="AI1042" i="2"/>
  <c r="AI1043" i="2"/>
  <c r="AI1044" i="2"/>
  <c r="AI1045" i="2"/>
  <c r="AI1046" i="2"/>
  <c r="AI1047" i="2"/>
  <c r="AI1048" i="2"/>
  <c r="AI1049" i="2"/>
  <c r="AI1050" i="2"/>
  <c r="AI1051" i="2"/>
  <c r="AI1052" i="2"/>
  <c r="AI1053" i="2"/>
  <c r="AI1054" i="2"/>
  <c r="AI1055" i="2"/>
  <c r="AI1056" i="2"/>
  <c r="AI1057" i="2"/>
  <c r="AI1058" i="2"/>
  <c r="AI1059" i="2"/>
  <c r="AI1060" i="2"/>
  <c r="AI1061" i="2"/>
  <c r="AI1062" i="2"/>
  <c r="AI1063" i="2"/>
  <c r="AI1064" i="2"/>
  <c r="AI1065" i="2"/>
  <c r="AI1066" i="2"/>
  <c r="AI1067" i="2"/>
  <c r="AI1068" i="2"/>
  <c r="AI1069" i="2"/>
  <c r="AI1070" i="2"/>
  <c r="AI1071" i="2"/>
  <c r="AI1072" i="2"/>
  <c r="AI1073" i="2"/>
  <c r="AI1074" i="2"/>
  <c r="AI1075" i="2"/>
  <c r="AI1076" i="2"/>
  <c r="AI1077" i="2"/>
  <c r="AI1078" i="2"/>
  <c r="AI1079" i="2"/>
  <c r="AI1080" i="2"/>
  <c r="AI1081" i="2"/>
  <c r="AI1082" i="2"/>
  <c r="AI1083" i="2"/>
  <c r="AI1084" i="2"/>
  <c r="AI1085" i="2"/>
  <c r="AI1086" i="2"/>
  <c r="AI1087" i="2"/>
  <c r="AI1088" i="2"/>
  <c r="AI1089" i="2"/>
  <c r="AI1090" i="2"/>
  <c r="AI1091" i="2"/>
  <c r="AI1092" i="2"/>
  <c r="AI1093" i="2"/>
  <c r="AI1094" i="2"/>
  <c r="AI1095" i="2"/>
  <c r="AI1096" i="2"/>
  <c r="AI1097" i="2"/>
  <c r="AI1098" i="2"/>
  <c r="AI1099" i="2"/>
  <c r="AI1100" i="2"/>
  <c r="AI1101" i="2"/>
  <c r="AI1102" i="2"/>
  <c r="AI1103" i="2"/>
  <c r="AI1104" i="2"/>
  <c r="AI1105" i="2"/>
  <c r="AI1106" i="2"/>
  <c r="AI1107" i="2"/>
  <c r="AI1108" i="2"/>
  <c r="AI1109" i="2"/>
  <c r="AI1110" i="2"/>
  <c r="AI1111" i="2"/>
  <c r="AI1112" i="2"/>
  <c r="AI1113" i="2"/>
  <c r="AI1114" i="2"/>
  <c r="AI1115" i="2"/>
  <c r="AI1116" i="2"/>
  <c r="AI1117" i="2"/>
  <c r="AI1118" i="2"/>
  <c r="AI1119" i="2"/>
  <c r="AI1120" i="2"/>
  <c r="AI1121" i="2"/>
  <c r="AI1122" i="2"/>
  <c r="AI1123" i="2"/>
  <c r="AI1124" i="2"/>
  <c r="AI1125" i="2"/>
  <c r="AI1126" i="2"/>
  <c r="AI1127" i="2"/>
  <c r="AI1128" i="2"/>
  <c r="AI1129" i="2"/>
  <c r="AI1130" i="2"/>
  <c r="AI1131" i="2"/>
  <c r="AI1132" i="2"/>
  <c r="AI1133" i="2"/>
  <c r="AI1134" i="2"/>
  <c r="AI1135" i="2"/>
  <c r="AI1136" i="2"/>
  <c r="AI1137" i="2"/>
  <c r="AI1138" i="2"/>
  <c r="AI1139" i="2"/>
  <c r="AI1140" i="2"/>
  <c r="AI1141" i="2"/>
  <c r="AI1142" i="2"/>
  <c r="AI1143" i="2"/>
  <c r="AI1144" i="2"/>
  <c r="AI1145" i="2"/>
  <c r="AI1146" i="2"/>
  <c r="AI1147" i="2"/>
  <c r="AI1148" i="2"/>
  <c r="AI1149" i="2"/>
  <c r="AI1150" i="2"/>
  <c r="AI1151" i="2"/>
  <c r="AI1152" i="2"/>
  <c r="AI1153" i="2"/>
  <c r="AI1154" i="2"/>
  <c r="AI1155" i="2"/>
  <c r="AI1156" i="2"/>
  <c r="AI1157" i="2"/>
  <c r="AI1158" i="2"/>
  <c r="AI1159" i="2"/>
  <c r="AI1160" i="2"/>
  <c r="AI1161" i="2"/>
  <c r="AI1162" i="2"/>
  <c r="AI1163" i="2"/>
  <c r="AI1164" i="2"/>
  <c r="AI1165" i="2"/>
  <c r="AI1166" i="2"/>
  <c r="AI1167" i="2"/>
  <c r="AI1168" i="2"/>
  <c r="AI1169" i="2"/>
  <c r="AI1170" i="2"/>
  <c r="AI1171" i="2"/>
  <c r="AI1172" i="2"/>
  <c r="AI1173" i="2"/>
  <c r="AI1174" i="2"/>
  <c r="AI1175" i="2"/>
  <c r="AI1176" i="2"/>
  <c r="AI1177" i="2"/>
  <c r="AI1178" i="2"/>
  <c r="AI1179" i="2"/>
  <c r="AI1180" i="2"/>
  <c r="AI1181" i="2"/>
  <c r="AI1182" i="2"/>
  <c r="AI1183" i="2"/>
  <c r="AI1184" i="2"/>
  <c r="AI1185" i="2"/>
  <c r="AI1186" i="2"/>
  <c r="AI1187" i="2"/>
  <c r="AI1188" i="2"/>
  <c r="AI1189" i="2"/>
  <c r="AI1190" i="2"/>
  <c r="AI1191" i="2"/>
  <c r="AI1192" i="2"/>
  <c r="AI1193" i="2"/>
  <c r="AI1194" i="2"/>
  <c r="AI1195" i="2"/>
  <c r="AI1196" i="2"/>
  <c r="AI1197" i="2"/>
  <c r="AI1198" i="2"/>
  <c r="AI1199" i="2"/>
  <c r="AI1200" i="2"/>
  <c r="AI1201" i="2"/>
  <c r="AI1202" i="2"/>
  <c r="AI1203" i="2"/>
  <c r="AI1204" i="2"/>
  <c r="AI1205" i="2"/>
  <c r="AI1206" i="2"/>
  <c r="AI1207" i="2"/>
  <c r="AI1208" i="2"/>
  <c r="AI1209" i="2"/>
  <c r="AI1210" i="2"/>
  <c r="AI1211" i="2"/>
  <c r="AI1212" i="2"/>
  <c r="AI1213" i="2"/>
  <c r="AI1214" i="2"/>
  <c r="AI1215" i="2"/>
  <c r="AI1216" i="2"/>
  <c r="AI1217" i="2"/>
  <c r="AI1218" i="2"/>
  <c r="AI1219" i="2"/>
  <c r="AI1220" i="2"/>
  <c r="AI1221" i="2"/>
  <c r="AI1222" i="2"/>
  <c r="AI1223" i="2"/>
  <c r="AI1224" i="2"/>
  <c r="AI1225" i="2"/>
  <c r="AI1226" i="2"/>
  <c r="AI1227" i="2"/>
  <c r="AI1228" i="2"/>
  <c r="AI1229" i="2"/>
  <c r="AI1230" i="2"/>
  <c r="AI1231" i="2"/>
  <c r="AI1232" i="2"/>
  <c r="AI1233" i="2"/>
  <c r="AI1234" i="2"/>
  <c r="AI1235" i="2"/>
  <c r="AI1236" i="2"/>
  <c r="AI1237" i="2"/>
  <c r="AI1238" i="2"/>
  <c r="AI1239" i="2"/>
  <c r="AI1240" i="2"/>
  <c r="AI1241" i="2"/>
  <c r="AI1242" i="2"/>
  <c r="AI1243" i="2"/>
  <c r="AI1244" i="2"/>
  <c r="AI1245" i="2"/>
  <c r="AI1246" i="2"/>
  <c r="AI1247" i="2"/>
  <c r="AI1248" i="2"/>
  <c r="AI1249" i="2"/>
  <c r="AI1250" i="2"/>
  <c r="AI1251" i="2"/>
  <c r="AI1252" i="2"/>
  <c r="AI1253" i="2"/>
  <c r="AI1254" i="2"/>
  <c r="AI1255" i="2"/>
  <c r="AI1256" i="2"/>
  <c r="AI1257" i="2"/>
  <c r="AI1258" i="2"/>
  <c r="AI1259" i="2"/>
  <c r="AI1260" i="2"/>
  <c r="AI1261" i="2"/>
  <c r="AI1262" i="2"/>
  <c r="AI1263" i="2"/>
  <c r="AI1264" i="2"/>
  <c r="AI1265" i="2"/>
  <c r="AI1266" i="2"/>
  <c r="AI1267" i="2"/>
  <c r="AI1268" i="2"/>
  <c r="AI1269" i="2"/>
  <c r="AI1270" i="2"/>
  <c r="AI1271" i="2"/>
  <c r="AI1272" i="2"/>
  <c r="AI1273" i="2"/>
  <c r="AI1274" i="2"/>
  <c r="AI1275" i="2"/>
  <c r="AI1276" i="2"/>
  <c r="AI1277" i="2"/>
  <c r="AI1278" i="2"/>
  <c r="AI1279" i="2"/>
  <c r="AI1280" i="2"/>
  <c r="AI1281" i="2"/>
  <c r="AI1282" i="2"/>
  <c r="AI1283" i="2"/>
  <c r="AI1284" i="2"/>
  <c r="AI1285" i="2"/>
  <c r="AI1286" i="2"/>
  <c r="AI1287" i="2"/>
  <c r="AI1288" i="2"/>
  <c r="AI1289" i="2"/>
  <c r="AI1290" i="2"/>
  <c r="AI1291" i="2"/>
  <c r="AI1292" i="2"/>
  <c r="AI1293" i="2"/>
  <c r="AI1294" i="2"/>
  <c r="AI1295" i="2"/>
  <c r="AI1296" i="2"/>
  <c r="AI1297" i="2"/>
  <c r="AI1298" i="2"/>
  <c r="AI1299" i="2"/>
  <c r="AI1300" i="2"/>
  <c r="AI1301" i="2"/>
  <c r="AI1302" i="2"/>
  <c r="AI1303" i="2"/>
  <c r="AI1304" i="2"/>
  <c r="AI1305" i="2"/>
  <c r="AI1306" i="2"/>
  <c r="AI1307" i="2"/>
  <c r="AI1308" i="2"/>
  <c r="AI1309" i="2"/>
  <c r="AI1310" i="2"/>
  <c r="AI1311" i="2"/>
  <c r="AI1312" i="2"/>
  <c r="AI1313" i="2"/>
  <c r="AI1314" i="2"/>
  <c r="AI1315" i="2"/>
  <c r="AI1316" i="2"/>
  <c r="AI1317" i="2"/>
  <c r="AI1318" i="2"/>
  <c r="AI1319" i="2"/>
  <c r="AI1320" i="2"/>
  <c r="AI1321" i="2"/>
  <c r="AI1322" i="2"/>
  <c r="AI1323" i="2"/>
  <c r="AI1324" i="2"/>
  <c r="AI1325" i="2"/>
  <c r="AI1326" i="2"/>
  <c r="AI1327" i="2"/>
  <c r="AI1328" i="2"/>
  <c r="AI1329" i="2"/>
  <c r="AI1330" i="2"/>
  <c r="AI1331" i="2"/>
  <c r="AI1332" i="2"/>
  <c r="AI1333" i="2"/>
  <c r="AI1334" i="2"/>
  <c r="AI1335" i="2"/>
  <c r="AI1336" i="2"/>
  <c r="AI1337" i="2"/>
  <c r="AI1338" i="2"/>
  <c r="AI1339" i="2"/>
  <c r="AI1340" i="2"/>
  <c r="AI1341" i="2"/>
  <c r="AI1342" i="2"/>
  <c r="AI1343" i="2"/>
  <c r="AI1344" i="2"/>
  <c r="AI1345" i="2"/>
  <c r="AI1346" i="2"/>
  <c r="AI1347" i="2"/>
  <c r="AI1348" i="2"/>
  <c r="AI1349" i="2"/>
  <c r="AI1350" i="2"/>
  <c r="AI1351" i="2"/>
  <c r="AI1352" i="2"/>
  <c r="AI1353" i="2"/>
  <c r="AI1354" i="2"/>
  <c r="AI1355" i="2"/>
  <c r="AI1356" i="2"/>
  <c r="AI1357" i="2"/>
  <c r="AI1358" i="2"/>
  <c r="AI1359" i="2"/>
  <c r="AI1360" i="2"/>
  <c r="AI1361" i="2"/>
  <c r="AI1362" i="2"/>
  <c r="AI1363" i="2"/>
  <c r="AI1364" i="2"/>
  <c r="AI1365" i="2"/>
  <c r="AI1366" i="2"/>
  <c r="AI1367" i="2"/>
  <c r="AI1368" i="2"/>
  <c r="AI1369" i="2"/>
  <c r="AI1370" i="2"/>
  <c r="AI1371" i="2"/>
  <c r="AI1372" i="2"/>
  <c r="AI1373" i="2"/>
  <c r="AI1374" i="2"/>
  <c r="AI1375" i="2"/>
  <c r="AI1376" i="2"/>
  <c r="AI1377" i="2"/>
  <c r="AI1378" i="2"/>
  <c r="AI1379" i="2"/>
  <c r="AI1380" i="2"/>
  <c r="AI1381" i="2"/>
  <c r="AI1382" i="2"/>
  <c r="AI1383" i="2"/>
  <c r="AI1384" i="2"/>
  <c r="AI1385" i="2"/>
  <c r="AI1386" i="2"/>
  <c r="AI1387" i="2"/>
  <c r="AI1388" i="2"/>
  <c r="AI1389" i="2"/>
  <c r="AI1390" i="2"/>
  <c r="AI1391" i="2"/>
  <c r="AI1392" i="2"/>
  <c r="AI1393" i="2"/>
  <c r="AI1394" i="2"/>
  <c r="AI1395" i="2"/>
  <c r="AI1396" i="2"/>
  <c r="AI1397" i="2"/>
  <c r="AI1398" i="2"/>
  <c r="AI1399" i="2"/>
  <c r="AI1400" i="2"/>
  <c r="AI1401" i="2"/>
  <c r="AI1402" i="2"/>
  <c r="AI1403" i="2"/>
  <c r="AI1404" i="2"/>
  <c r="AI1405" i="2"/>
  <c r="AI1406" i="2"/>
  <c r="AI1407" i="2"/>
  <c r="AI1408" i="2"/>
  <c r="AI1409" i="2"/>
  <c r="AI1410" i="2"/>
  <c r="AI1411" i="2"/>
  <c r="AI1412" i="2"/>
  <c r="AI1413" i="2"/>
  <c r="AI1414" i="2"/>
  <c r="AI1415" i="2"/>
  <c r="AI1416" i="2"/>
  <c r="AI1417" i="2"/>
  <c r="AI1418" i="2"/>
  <c r="AI1419" i="2"/>
  <c r="AI1420" i="2"/>
  <c r="AI1421" i="2"/>
  <c r="AI1422" i="2"/>
  <c r="AI1423" i="2"/>
  <c r="AI1424" i="2"/>
  <c r="AI1425" i="2"/>
  <c r="AI1426" i="2"/>
  <c r="AI1427" i="2"/>
  <c r="AI1428" i="2"/>
  <c r="AI1429" i="2"/>
  <c r="AI1430" i="2"/>
  <c r="AI1431" i="2"/>
  <c r="AI1432" i="2"/>
  <c r="AI1433" i="2"/>
  <c r="AI1434" i="2"/>
  <c r="AI1435" i="2"/>
  <c r="AI1436" i="2"/>
  <c r="AI1437" i="2"/>
  <c r="AI1438" i="2"/>
  <c r="AI1439" i="2"/>
  <c r="AI1440" i="2"/>
  <c r="AI1441" i="2"/>
  <c r="AI1442" i="2"/>
  <c r="AI1443" i="2"/>
  <c r="AI1444" i="2"/>
  <c r="AI1445" i="2"/>
  <c r="AI1446" i="2"/>
  <c r="AI1447" i="2"/>
  <c r="AI1448" i="2"/>
  <c r="AI1449" i="2"/>
  <c r="AI1450" i="2"/>
  <c r="AI1451" i="2"/>
  <c r="AI1452" i="2"/>
  <c r="AI1453" i="2"/>
  <c r="AI1454" i="2"/>
  <c r="AI1455" i="2"/>
  <c r="AI1456" i="2"/>
  <c r="AI1457" i="2"/>
  <c r="AI1458" i="2"/>
  <c r="AI1459" i="2"/>
  <c r="AI1460" i="2"/>
  <c r="AI1461" i="2"/>
  <c r="AI1462" i="2"/>
  <c r="AI1463" i="2"/>
  <c r="AI1464" i="2"/>
  <c r="AI1465" i="2"/>
  <c r="AI1466" i="2"/>
  <c r="AI1467" i="2"/>
  <c r="AI1468" i="2"/>
  <c r="AI1469" i="2"/>
  <c r="AI1470" i="2"/>
  <c r="AI1471" i="2"/>
  <c r="AI1472" i="2"/>
  <c r="AI1473" i="2"/>
  <c r="AI1474" i="2"/>
  <c r="AI1475" i="2"/>
  <c r="AI1476" i="2"/>
  <c r="AI1477" i="2"/>
  <c r="AI1478" i="2"/>
  <c r="AI1479" i="2"/>
  <c r="AI1480" i="2"/>
  <c r="AI1481" i="2"/>
  <c r="AI1482" i="2"/>
  <c r="AI1483" i="2"/>
  <c r="AI1484" i="2"/>
  <c r="AI1485" i="2"/>
  <c r="AI1486" i="2"/>
  <c r="AI1487" i="2"/>
  <c r="AI1488" i="2"/>
  <c r="AI1489" i="2"/>
  <c r="AI1490" i="2"/>
  <c r="AI1491" i="2"/>
  <c r="AI1492" i="2"/>
  <c r="AI1493" i="2"/>
  <c r="AI1494" i="2"/>
  <c r="AI1495" i="2"/>
  <c r="AI1496" i="2"/>
  <c r="AI1497" i="2"/>
  <c r="AI1498" i="2"/>
  <c r="AI1499" i="2"/>
  <c r="AI1500" i="2"/>
  <c r="AI1501" i="2"/>
  <c r="AI1502" i="2"/>
  <c r="AI1503" i="2"/>
  <c r="AI1504" i="2"/>
  <c r="AI1505" i="2"/>
  <c r="AI1506" i="2"/>
  <c r="AI1507" i="2"/>
  <c r="AI1508" i="2"/>
  <c r="AI1509" i="2"/>
  <c r="AI1510" i="2"/>
  <c r="AI1511" i="2"/>
  <c r="AI1512" i="2"/>
  <c r="AI1513" i="2"/>
  <c r="AI1514" i="2"/>
  <c r="AI1515" i="2"/>
  <c r="AI1516" i="2"/>
  <c r="AI1517" i="2"/>
  <c r="AI1518" i="2"/>
  <c r="AI1519" i="2"/>
  <c r="AI1520" i="2"/>
  <c r="AI1521" i="2"/>
  <c r="AI1522" i="2"/>
  <c r="AI1523" i="2"/>
  <c r="AI1524" i="2"/>
  <c r="AI1525" i="2"/>
  <c r="AI1526" i="2"/>
  <c r="AI1527" i="2"/>
  <c r="AI1528" i="2"/>
  <c r="AI1529" i="2"/>
  <c r="AI1530" i="2"/>
  <c r="AI1531" i="2"/>
  <c r="AI1532" i="2"/>
  <c r="AI1533" i="2"/>
  <c r="AI1534" i="2"/>
  <c r="AI1535" i="2"/>
  <c r="AI1536" i="2"/>
  <c r="AI1537" i="2"/>
  <c r="AI1538" i="2"/>
  <c r="AI1539" i="2"/>
  <c r="AI1540" i="2"/>
  <c r="AI1541" i="2"/>
  <c r="AI1542" i="2"/>
  <c r="AI1543" i="2"/>
  <c r="AI1544" i="2"/>
  <c r="AI1545" i="2"/>
  <c r="AI1546" i="2"/>
  <c r="AI1547" i="2"/>
  <c r="AI1548" i="2"/>
  <c r="AI1549" i="2"/>
  <c r="AI1550" i="2"/>
  <c r="AI1551" i="2"/>
  <c r="AI1552" i="2"/>
  <c r="AI1553" i="2"/>
  <c r="AI1554" i="2"/>
  <c r="AI1555" i="2"/>
  <c r="AI1556" i="2"/>
  <c r="AI1557" i="2"/>
  <c r="AI1558" i="2"/>
  <c r="AI1559" i="2"/>
  <c r="AI1560" i="2"/>
  <c r="AI1561" i="2"/>
  <c r="AI1562" i="2"/>
  <c r="AI1563" i="2"/>
  <c r="AI1564" i="2"/>
  <c r="AI1565" i="2"/>
  <c r="AI1566" i="2"/>
  <c r="AI1567" i="2"/>
  <c r="AI1568" i="2"/>
  <c r="AI1569" i="2"/>
  <c r="AI1570" i="2"/>
  <c r="AI1571" i="2"/>
  <c r="AI1572" i="2"/>
  <c r="AI1573" i="2"/>
  <c r="AI1574" i="2"/>
  <c r="AI1575" i="2"/>
  <c r="AI1576" i="2"/>
  <c r="AI1577" i="2"/>
  <c r="AI1578" i="2"/>
  <c r="AI1579" i="2"/>
  <c r="AI1580" i="2"/>
  <c r="AI1581" i="2"/>
  <c r="AI1582" i="2"/>
  <c r="AI1583" i="2"/>
  <c r="AI1584" i="2"/>
  <c r="AI1585" i="2"/>
  <c r="AI1586" i="2"/>
  <c r="AI1587" i="2"/>
  <c r="AI1588" i="2"/>
  <c r="AI1589" i="2"/>
  <c r="AI1590" i="2"/>
  <c r="AI1591" i="2"/>
  <c r="AI1592" i="2"/>
  <c r="AI1593" i="2"/>
  <c r="AI1594" i="2"/>
  <c r="AI1595" i="2"/>
  <c r="AI1596" i="2"/>
  <c r="AI1597" i="2"/>
  <c r="AI1598" i="2"/>
  <c r="AI1599" i="2"/>
  <c r="AI1600" i="2"/>
  <c r="AI1601" i="2"/>
  <c r="AI1602" i="2"/>
  <c r="AI1603" i="2"/>
  <c r="AI1604" i="2"/>
  <c r="AI1605" i="2"/>
  <c r="AI1606" i="2"/>
  <c r="AI1607" i="2"/>
  <c r="AI1608" i="2"/>
  <c r="AI1609" i="2"/>
  <c r="AI1610" i="2"/>
  <c r="AI1611" i="2"/>
  <c r="AI1612" i="2"/>
  <c r="AI1613" i="2"/>
  <c r="AI1614" i="2"/>
  <c r="AI1615" i="2"/>
  <c r="AI1616" i="2"/>
  <c r="AI1617" i="2"/>
  <c r="AI1618" i="2"/>
  <c r="AI1619" i="2"/>
  <c r="AI1620" i="2"/>
  <c r="AI1621" i="2"/>
  <c r="AI1622" i="2"/>
  <c r="AI1623" i="2"/>
  <c r="AI1624" i="2"/>
  <c r="AI1625" i="2"/>
  <c r="AI1626" i="2"/>
  <c r="AI1627" i="2"/>
  <c r="AI1628" i="2"/>
  <c r="AI1629" i="2"/>
  <c r="AI1630" i="2"/>
  <c r="AI1631" i="2"/>
  <c r="AI1632" i="2"/>
  <c r="AI1633" i="2"/>
  <c r="AI1634" i="2"/>
  <c r="AI1635" i="2"/>
  <c r="AI1636" i="2"/>
  <c r="AI1637" i="2"/>
  <c r="AI1638" i="2"/>
  <c r="AI1639" i="2"/>
  <c r="AI1640" i="2"/>
  <c r="AI1641" i="2"/>
  <c r="AI1642" i="2"/>
  <c r="AI1643" i="2"/>
  <c r="AI1644" i="2"/>
  <c r="AI1645" i="2"/>
  <c r="AI1646" i="2"/>
  <c r="AI1647" i="2"/>
  <c r="AI1648" i="2"/>
  <c r="AI1649" i="2"/>
  <c r="AI1650" i="2"/>
  <c r="AI1651" i="2"/>
  <c r="AI1652" i="2"/>
  <c r="AI1653" i="2"/>
  <c r="AI1654" i="2"/>
  <c r="AI1655" i="2"/>
  <c r="AI1656" i="2"/>
  <c r="AI1657" i="2"/>
  <c r="AI1658" i="2"/>
  <c r="AI1659" i="2"/>
  <c r="AI1660" i="2"/>
  <c r="AI1661" i="2"/>
  <c r="AI1662" i="2"/>
  <c r="AI1663" i="2"/>
  <c r="AI1664" i="2"/>
  <c r="AI1665" i="2"/>
  <c r="AI1666" i="2"/>
  <c r="AI1667" i="2"/>
  <c r="AI1668" i="2"/>
  <c r="AI1669" i="2"/>
  <c r="AI1670" i="2"/>
  <c r="AI1671" i="2"/>
  <c r="AI1672" i="2"/>
  <c r="AI1673" i="2"/>
  <c r="AI1674" i="2"/>
  <c r="AI1675" i="2"/>
  <c r="AI1676" i="2"/>
  <c r="AI1677" i="2"/>
  <c r="AI1678" i="2"/>
  <c r="AI1679" i="2"/>
  <c r="AI1680" i="2"/>
  <c r="AI1681" i="2"/>
  <c r="AI1682" i="2"/>
  <c r="AI1683" i="2"/>
  <c r="AI1684" i="2"/>
  <c r="AI1685" i="2"/>
  <c r="AI1686" i="2"/>
  <c r="AI1687" i="2"/>
  <c r="AI1688" i="2"/>
  <c r="AI1689" i="2"/>
  <c r="AI1690" i="2"/>
  <c r="AI1691" i="2"/>
  <c r="AI1692" i="2"/>
  <c r="AI1693" i="2"/>
  <c r="AI1694" i="2"/>
  <c r="AI1695" i="2"/>
  <c r="AI1696" i="2"/>
  <c r="AI1697" i="2"/>
  <c r="AI1698" i="2"/>
  <c r="AI1699" i="2"/>
  <c r="AI1700" i="2"/>
  <c r="AI1701" i="2"/>
  <c r="AI1702" i="2"/>
  <c r="AI1703" i="2"/>
  <c r="AI1704" i="2"/>
  <c r="AI1705" i="2"/>
  <c r="AI1706" i="2"/>
  <c r="AI1707" i="2"/>
  <c r="AI1708" i="2"/>
  <c r="AI1709" i="2"/>
  <c r="AI1710" i="2"/>
  <c r="AI1711" i="2"/>
  <c r="AI1712" i="2"/>
  <c r="AI1713" i="2"/>
  <c r="AI1714" i="2"/>
  <c r="AI1715" i="2"/>
  <c r="AI1716" i="2"/>
  <c r="AI1717" i="2"/>
  <c r="AI1718" i="2"/>
  <c r="AI1719" i="2"/>
  <c r="AI1720" i="2"/>
  <c r="AI1721" i="2"/>
  <c r="AI1722" i="2"/>
  <c r="AI1723" i="2"/>
  <c r="AI1724" i="2"/>
  <c r="AI1725" i="2"/>
  <c r="AI1726" i="2"/>
  <c r="AI1727" i="2"/>
  <c r="AI1728" i="2"/>
  <c r="AI1729" i="2"/>
  <c r="AI1730" i="2"/>
  <c r="AI1731" i="2"/>
  <c r="AI1732" i="2"/>
  <c r="AI1733" i="2"/>
  <c r="AI1734" i="2"/>
  <c r="AI1735" i="2"/>
  <c r="AI1736" i="2"/>
  <c r="AI1737" i="2"/>
  <c r="AI1738" i="2"/>
  <c r="AI1739" i="2"/>
  <c r="AI1740" i="2"/>
  <c r="AI1741" i="2"/>
  <c r="AI1742" i="2"/>
  <c r="AI1743" i="2"/>
  <c r="AI1744" i="2"/>
  <c r="AI1745" i="2"/>
  <c r="AI1746" i="2"/>
  <c r="AI1747" i="2"/>
  <c r="AI1748" i="2"/>
  <c r="AI1749" i="2"/>
  <c r="AI1750" i="2"/>
  <c r="AI1751" i="2"/>
  <c r="AI1752" i="2"/>
  <c r="AI1753" i="2"/>
  <c r="AI1754" i="2"/>
  <c r="AI1755" i="2"/>
  <c r="AI1756" i="2"/>
  <c r="AI1757" i="2"/>
  <c r="AI1758" i="2"/>
  <c r="AI1759" i="2"/>
  <c r="AI1760" i="2"/>
  <c r="AI1761" i="2"/>
  <c r="AI1762" i="2"/>
  <c r="AI1763" i="2"/>
  <c r="AI1764" i="2"/>
  <c r="AI1765" i="2"/>
  <c r="AI1766" i="2"/>
  <c r="AI1767" i="2"/>
  <c r="AI1768" i="2"/>
  <c r="AI1769" i="2"/>
  <c r="AI1770" i="2"/>
  <c r="AI1771" i="2"/>
  <c r="AI1772" i="2"/>
  <c r="AI1773" i="2"/>
  <c r="AI1774" i="2"/>
  <c r="AI1775" i="2"/>
  <c r="AI1776" i="2"/>
  <c r="AI1777" i="2"/>
  <c r="AI1778" i="2"/>
  <c r="AI1779" i="2"/>
  <c r="AI1780" i="2"/>
  <c r="AI1781" i="2"/>
  <c r="AI1782" i="2"/>
  <c r="AI1783" i="2"/>
  <c r="AI1784" i="2"/>
  <c r="AI1785" i="2"/>
  <c r="AI1786" i="2"/>
  <c r="AI1787" i="2"/>
  <c r="AI1788" i="2"/>
  <c r="AI1789" i="2"/>
  <c r="AI1790" i="2"/>
  <c r="AI1791" i="2"/>
  <c r="AI1792" i="2"/>
  <c r="AI1793" i="2"/>
  <c r="AI1794" i="2"/>
  <c r="AI1795" i="2"/>
  <c r="AI1796" i="2"/>
  <c r="AI1797" i="2"/>
  <c r="AI1798" i="2"/>
  <c r="AI1799" i="2"/>
  <c r="AI1800" i="2"/>
  <c r="AI1801" i="2"/>
  <c r="AI1802" i="2"/>
  <c r="AI1803" i="2"/>
  <c r="AI1804" i="2"/>
  <c r="AI1805" i="2"/>
  <c r="AI1806" i="2"/>
  <c r="AI1807" i="2"/>
  <c r="AI1808" i="2"/>
  <c r="AI1809" i="2"/>
  <c r="AI1810" i="2"/>
  <c r="AI1811" i="2"/>
  <c r="AI1812" i="2"/>
  <c r="AI1813" i="2"/>
  <c r="AI1814" i="2"/>
  <c r="AI1815" i="2"/>
  <c r="AI1816" i="2"/>
  <c r="AI1817" i="2"/>
  <c r="AI1818" i="2"/>
  <c r="AI1819" i="2"/>
  <c r="AI1820" i="2"/>
  <c r="AI1821" i="2"/>
  <c r="AI1822" i="2"/>
  <c r="AI1823" i="2"/>
  <c r="AI1824" i="2"/>
  <c r="AI1825" i="2"/>
  <c r="AI1826" i="2"/>
  <c r="AI1827" i="2"/>
  <c r="AI1828" i="2"/>
  <c r="AI1829" i="2"/>
  <c r="AI1830" i="2"/>
  <c r="AI1831" i="2"/>
  <c r="AI1832" i="2"/>
  <c r="AI1833" i="2"/>
  <c r="AI1834" i="2"/>
  <c r="AI1835" i="2"/>
  <c r="AI1836" i="2"/>
  <c r="AI1837" i="2"/>
  <c r="AI1838" i="2"/>
  <c r="AI1839" i="2"/>
  <c r="AI1840" i="2"/>
  <c r="AI1841" i="2"/>
  <c r="AI1842" i="2"/>
  <c r="AI1843" i="2"/>
  <c r="AI1844" i="2"/>
  <c r="AI1845" i="2"/>
  <c r="AI1846" i="2"/>
  <c r="AI1847" i="2"/>
  <c r="AI1848" i="2"/>
  <c r="AI1849" i="2"/>
  <c r="AI1850" i="2"/>
  <c r="AI1851" i="2"/>
  <c r="AI1852" i="2"/>
  <c r="AI1853" i="2"/>
  <c r="AI1854" i="2"/>
  <c r="AI1855" i="2"/>
  <c r="AI1856" i="2"/>
  <c r="AI1857" i="2"/>
  <c r="AI1858" i="2"/>
  <c r="AI1859" i="2"/>
  <c r="AI1860" i="2"/>
  <c r="AI1861" i="2"/>
  <c r="AI1862" i="2"/>
  <c r="AI1863" i="2"/>
  <c r="AI1864" i="2"/>
  <c r="AI1865" i="2"/>
  <c r="AI1866" i="2"/>
  <c r="AI1867" i="2"/>
  <c r="AI1868" i="2"/>
  <c r="AI1869" i="2"/>
  <c r="AI1870" i="2"/>
  <c r="AI1871" i="2"/>
  <c r="AI1872" i="2"/>
  <c r="AI1873" i="2"/>
  <c r="AI1874" i="2"/>
  <c r="AI1875" i="2"/>
  <c r="AI1876" i="2"/>
  <c r="AI1877" i="2"/>
  <c r="AI1878" i="2"/>
  <c r="AI1879" i="2"/>
  <c r="AI1880" i="2"/>
  <c r="AI1881" i="2"/>
  <c r="AI1882" i="2"/>
  <c r="AI1883" i="2"/>
  <c r="AI1884" i="2"/>
  <c r="AI1885" i="2"/>
  <c r="AI1886" i="2"/>
  <c r="AI1887" i="2"/>
  <c r="AI1888" i="2"/>
  <c r="AI1889" i="2"/>
  <c r="AI1890" i="2"/>
  <c r="AI1891" i="2"/>
  <c r="AI1892" i="2"/>
  <c r="AI1893" i="2"/>
  <c r="AI1894" i="2"/>
  <c r="AI1895" i="2"/>
  <c r="AI1896" i="2"/>
  <c r="AI1897" i="2"/>
  <c r="AI1898" i="2"/>
  <c r="AI1899" i="2"/>
  <c r="AI1900" i="2"/>
  <c r="AI1901" i="2"/>
  <c r="AI1902" i="2"/>
  <c r="AI1903" i="2"/>
  <c r="AI1904" i="2"/>
  <c r="AI1905" i="2"/>
  <c r="AI1906" i="2"/>
  <c r="AI1907" i="2"/>
  <c r="AI1908" i="2"/>
  <c r="AI1909" i="2"/>
  <c r="AI1910" i="2"/>
  <c r="AI1911" i="2"/>
  <c r="AI1912" i="2"/>
  <c r="AI1913" i="2"/>
  <c r="AI1914" i="2"/>
  <c r="AI1915" i="2"/>
  <c r="AI1916" i="2"/>
  <c r="AI1917" i="2"/>
  <c r="AI1918" i="2"/>
  <c r="AI1919" i="2"/>
  <c r="AI1920" i="2"/>
  <c r="AI1921" i="2"/>
  <c r="AI1922" i="2"/>
  <c r="AI1923" i="2"/>
  <c r="AI1924" i="2"/>
  <c r="AI1925" i="2"/>
  <c r="AI1926" i="2"/>
  <c r="AI1927" i="2"/>
  <c r="AI1928" i="2"/>
  <c r="AI1929" i="2"/>
  <c r="AI1930" i="2"/>
  <c r="AI1931" i="2"/>
  <c r="AI1932" i="2"/>
  <c r="AI1933" i="2"/>
  <c r="AI1934" i="2"/>
  <c r="AI1935" i="2"/>
  <c r="AI1936" i="2"/>
  <c r="AI1937" i="2"/>
  <c r="AI1938" i="2"/>
  <c r="AI1939" i="2"/>
  <c r="AI1940" i="2"/>
  <c r="AI1941" i="2"/>
  <c r="AI1942" i="2"/>
  <c r="AI1943" i="2"/>
  <c r="AI1944" i="2"/>
  <c r="AI1945" i="2"/>
  <c r="AI1946" i="2"/>
  <c r="AI1947" i="2"/>
  <c r="AI1948" i="2"/>
  <c r="AI1949" i="2"/>
  <c r="AI1950" i="2"/>
  <c r="AI1951" i="2"/>
  <c r="AI1952" i="2"/>
  <c r="AI1953" i="2"/>
  <c r="AI1954" i="2"/>
  <c r="AI1955" i="2"/>
  <c r="AI1956" i="2"/>
  <c r="AI1957" i="2"/>
  <c r="AI1958" i="2"/>
  <c r="AI1959" i="2"/>
  <c r="AI1960" i="2"/>
  <c r="AI1961" i="2"/>
  <c r="AI1962" i="2"/>
  <c r="AI1963" i="2"/>
  <c r="AI1964" i="2"/>
  <c r="AI1965" i="2"/>
  <c r="AI1966" i="2"/>
  <c r="AI1967" i="2"/>
  <c r="AI1968" i="2"/>
  <c r="AI1969" i="2"/>
  <c r="AI1970" i="2"/>
  <c r="AI1971" i="2"/>
  <c r="AI1972" i="2"/>
  <c r="AI1973" i="2"/>
  <c r="AI1974" i="2"/>
  <c r="AI1975" i="2"/>
  <c r="AI1976" i="2"/>
  <c r="AI1977" i="2"/>
  <c r="AI1978" i="2"/>
  <c r="AI1979" i="2"/>
  <c r="AI1980" i="2"/>
  <c r="AI1981" i="2"/>
  <c r="AI1982" i="2"/>
  <c r="AI1983" i="2"/>
  <c r="AI1984" i="2"/>
  <c r="AI1985" i="2"/>
  <c r="AI1986" i="2"/>
  <c r="AI1987" i="2"/>
  <c r="AI1988" i="2"/>
  <c r="AI1989" i="2"/>
  <c r="AI1990" i="2"/>
  <c r="AI1991" i="2"/>
  <c r="AI1992" i="2"/>
  <c r="AI1993" i="2"/>
  <c r="AI1994" i="2"/>
  <c r="AI1995" i="2"/>
  <c r="AI1996" i="2"/>
  <c r="AI1997" i="2"/>
  <c r="AI1998" i="2"/>
  <c r="AI1999" i="2"/>
  <c r="AI2000" i="2"/>
  <c r="AI2001" i="2"/>
  <c r="AI2002" i="2"/>
  <c r="AI2003" i="2"/>
  <c r="AI2004" i="2"/>
  <c r="AI2005" i="2"/>
  <c r="AI2006" i="2"/>
  <c r="AI2007" i="2"/>
  <c r="AI2008" i="2"/>
  <c r="AI2009" i="2"/>
  <c r="AI2010" i="2"/>
  <c r="AI2011" i="2"/>
  <c r="AI2012" i="2"/>
  <c r="AI2013" i="2"/>
  <c r="AI2014" i="2"/>
  <c r="AI2015" i="2"/>
  <c r="AI2016" i="2"/>
  <c r="AI2017" i="2"/>
  <c r="AI2018" i="2"/>
  <c r="AI2019" i="2"/>
  <c r="AI2020" i="2"/>
  <c r="AI2021" i="2"/>
  <c r="AI2022" i="2"/>
  <c r="AI2023" i="2"/>
  <c r="AI2024" i="2"/>
  <c r="AI2025" i="2"/>
  <c r="AI2026" i="2"/>
  <c r="AI2027" i="2"/>
  <c r="AI2028" i="2"/>
  <c r="AI2029" i="2"/>
  <c r="AI2030" i="2"/>
  <c r="AI2031" i="2"/>
  <c r="AI2032" i="2"/>
  <c r="AI2033" i="2"/>
  <c r="AI2034" i="2"/>
  <c r="AI2035" i="2"/>
  <c r="AI2036" i="2"/>
  <c r="AI2037" i="2"/>
  <c r="AI2038" i="2"/>
  <c r="AI2039" i="2"/>
  <c r="AI2040" i="2"/>
  <c r="AI2041" i="2"/>
  <c r="AI2042" i="2"/>
  <c r="AI2043" i="2"/>
  <c r="AI2044" i="2"/>
  <c r="AI2045" i="2"/>
  <c r="AI2046" i="2"/>
  <c r="AI2047" i="2"/>
  <c r="AI2048" i="2"/>
  <c r="AI2049" i="2"/>
  <c r="AI2050" i="2"/>
  <c r="AI2051" i="2"/>
  <c r="AI2052" i="2"/>
  <c r="AI2053" i="2"/>
  <c r="AI2054" i="2"/>
  <c r="AI2055" i="2"/>
  <c r="AI2056" i="2"/>
  <c r="AI2057" i="2"/>
  <c r="AI2058" i="2"/>
  <c r="AI2059" i="2"/>
  <c r="AI2060" i="2"/>
  <c r="AI2061" i="2"/>
  <c r="AI2062" i="2"/>
  <c r="AI2063" i="2"/>
  <c r="AI2064" i="2"/>
  <c r="AI2065" i="2"/>
  <c r="AI2066" i="2"/>
  <c r="AI2067" i="2"/>
  <c r="AI2068" i="2"/>
  <c r="AI2069" i="2"/>
  <c r="AI2070" i="2"/>
  <c r="AI2071" i="2"/>
  <c r="AI2072" i="2"/>
  <c r="AI2073" i="2"/>
  <c r="AI2074" i="2"/>
  <c r="AI2075" i="2"/>
  <c r="AI2076" i="2"/>
  <c r="AI2077" i="2"/>
  <c r="AI2078" i="2"/>
  <c r="AI2079" i="2"/>
  <c r="AI2080" i="2"/>
  <c r="AI2081" i="2"/>
  <c r="AI2082" i="2"/>
  <c r="AI2083" i="2"/>
  <c r="AI2084" i="2"/>
  <c r="AI2085" i="2"/>
  <c r="AI2086" i="2"/>
  <c r="AI2087" i="2"/>
  <c r="AI2088" i="2"/>
  <c r="AI2089" i="2"/>
  <c r="AI2090" i="2"/>
  <c r="AI2091" i="2"/>
  <c r="AI2092" i="2"/>
  <c r="AI2093" i="2"/>
  <c r="AI2094" i="2"/>
  <c r="AI2095" i="2"/>
  <c r="AI2096" i="2"/>
  <c r="AI2097" i="2"/>
  <c r="AI2098" i="2"/>
  <c r="AI2099" i="2"/>
  <c r="AI2100" i="2"/>
  <c r="AI2101" i="2"/>
  <c r="AI2102" i="2"/>
  <c r="AI2103" i="2"/>
  <c r="AI2104" i="2"/>
  <c r="AI2105" i="2"/>
  <c r="AI2106" i="2"/>
  <c r="AI2107" i="2"/>
  <c r="AI2108" i="2"/>
  <c r="AI2109" i="2"/>
  <c r="AI2110" i="2"/>
  <c r="AI2111" i="2"/>
  <c r="AI2112" i="2"/>
  <c r="AI2113" i="2"/>
  <c r="AI2114" i="2"/>
  <c r="AI2115" i="2"/>
  <c r="AI2116" i="2"/>
  <c r="AI2117" i="2"/>
  <c r="AI2118" i="2"/>
  <c r="AI2119" i="2"/>
  <c r="AI2120" i="2"/>
  <c r="AI2121" i="2"/>
  <c r="AI2122" i="2"/>
  <c r="AI2123" i="2"/>
  <c r="AI2124" i="2"/>
  <c r="AI2125" i="2"/>
  <c r="AI2126" i="2"/>
  <c r="AI2127" i="2"/>
  <c r="AI2128" i="2"/>
  <c r="AI2129" i="2"/>
  <c r="AI2130" i="2"/>
  <c r="AI2131" i="2"/>
  <c r="AI2132" i="2"/>
  <c r="AI2133" i="2"/>
  <c r="AI2134" i="2"/>
  <c r="AI2135" i="2"/>
  <c r="AI2136" i="2"/>
  <c r="AI2137" i="2"/>
  <c r="AI2138" i="2"/>
  <c r="AI2139" i="2"/>
  <c r="AI2140" i="2"/>
  <c r="AI2141" i="2"/>
  <c r="AI2142" i="2"/>
  <c r="AI2143" i="2"/>
  <c r="AI2144" i="2"/>
  <c r="AI2145" i="2"/>
  <c r="AI2146" i="2"/>
  <c r="AI2147" i="2"/>
  <c r="AI2148" i="2"/>
  <c r="AI2149" i="2"/>
  <c r="AI2150" i="2"/>
  <c r="AI2151" i="2"/>
  <c r="AI2152" i="2"/>
  <c r="AI2153" i="2"/>
  <c r="AI2154" i="2"/>
  <c r="AI2155" i="2"/>
  <c r="AI2156" i="2"/>
  <c r="AI2157" i="2"/>
  <c r="AI2158" i="2"/>
  <c r="AI2159" i="2"/>
  <c r="AI2160" i="2"/>
  <c r="AI2161" i="2"/>
  <c r="AI2162" i="2"/>
  <c r="AI2163" i="2"/>
  <c r="AI2164" i="2"/>
  <c r="AI2165" i="2"/>
  <c r="AI2166" i="2"/>
  <c r="AI2167" i="2"/>
  <c r="AI2168" i="2"/>
  <c r="AI2169" i="2"/>
  <c r="AI2170" i="2"/>
  <c r="AI2171" i="2"/>
  <c r="AI2172" i="2"/>
  <c r="AI2173" i="2"/>
  <c r="AI2174" i="2"/>
  <c r="AI2175" i="2"/>
  <c r="AI2176" i="2"/>
  <c r="AI2177" i="2"/>
  <c r="AI2178" i="2"/>
  <c r="AI2179" i="2"/>
  <c r="AI2180" i="2"/>
  <c r="AI2181" i="2"/>
  <c r="AI2182" i="2"/>
  <c r="AI2183" i="2"/>
  <c r="AI2184" i="2"/>
  <c r="AI2185" i="2"/>
  <c r="AI2186" i="2"/>
  <c r="AI2187" i="2"/>
  <c r="AI2188" i="2"/>
  <c r="AI2189" i="2"/>
  <c r="AI2190" i="2"/>
  <c r="AI2191" i="2"/>
  <c r="AI2192" i="2"/>
  <c r="AI2193" i="2"/>
  <c r="AI2194" i="2"/>
  <c r="AI2195" i="2"/>
  <c r="AI2196" i="2"/>
  <c r="AI2197" i="2"/>
  <c r="AI2198" i="2"/>
  <c r="AI2199" i="2"/>
  <c r="AI2200" i="2"/>
  <c r="AI2201" i="2"/>
  <c r="AI2202" i="2"/>
  <c r="AI2203" i="2"/>
  <c r="AI2204" i="2"/>
  <c r="AI2205" i="2"/>
  <c r="AI2206" i="2"/>
  <c r="AI2207" i="2"/>
  <c r="AI2208" i="2"/>
  <c r="AI2209" i="2"/>
  <c r="AI2210" i="2"/>
  <c r="AI2211" i="2"/>
  <c r="AI2212" i="2"/>
  <c r="AI2213" i="2"/>
  <c r="AI2214" i="2"/>
  <c r="AI2215" i="2"/>
  <c r="AI2216" i="2"/>
  <c r="AI2217" i="2"/>
  <c r="AI2218" i="2"/>
  <c r="AI2219" i="2"/>
  <c r="AI2220" i="2"/>
  <c r="AI2221" i="2"/>
  <c r="AI2222" i="2"/>
  <c r="AI2223" i="2"/>
  <c r="AI2224" i="2"/>
  <c r="AI2225" i="2"/>
  <c r="AI2226" i="2"/>
  <c r="AI2227" i="2"/>
  <c r="AI2228" i="2"/>
  <c r="AI2229" i="2"/>
  <c r="AI2230" i="2"/>
  <c r="AI2231" i="2"/>
  <c r="AI2232" i="2"/>
  <c r="AI2233" i="2"/>
  <c r="AI2234" i="2"/>
  <c r="AI2235" i="2"/>
  <c r="AI2236" i="2"/>
  <c r="AI2237" i="2"/>
  <c r="AI2238" i="2"/>
  <c r="AI2239" i="2"/>
  <c r="AI2240" i="2"/>
  <c r="AI2241" i="2"/>
  <c r="AI2242" i="2"/>
  <c r="AI2243" i="2"/>
  <c r="AI2244" i="2"/>
  <c r="AI2245" i="2"/>
  <c r="AI2246" i="2"/>
  <c r="AI2247" i="2"/>
  <c r="AI2248" i="2"/>
  <c r="AI2249" i="2"/>
  <c r="AI2250" i="2"/>
  <c r="AI2251" i="2"/>
  <c r="AI2252" i="2"/>
  <c r="AI2253" i="2"/>
  <c r="AI2254" i="2"/>
  <c r="AI2255" i="2"/>
  <c r="AI2256" i="2"/>
  <c r="AI2257" i="2"/>
  <c r="AI2258" i="2"/>
  <c r="AI2259" i="2"/>
  <c r="AI2260" i="2"/>
  <c r="AI2261" i="2"/>
  <c r="AI2262" i="2"/>
  <c r="AI2263" i="2"/>
  <c r="AI2264" i="2"/>
  <c r="AI2265" i="2"/>
  <c r="AI2266" i="2"/>
  <c r="AI2267" i="2"/>
  <c r="AI2268" i="2"/>
  <c r="AI2269" i="2"/>
  <c r="AI2270" i="2"/>
  <c r="AI2271" i="2"/>
  <c r="AI2272" i="2"/>
  <c r="AI2273" i="2"/>
  <c r="AI2274" i="2"/>
  <c r="AI2275" i="2"/>
  <c r="AI2276" i="2"/>
  <c r="AI2277" i="2"/>
  <c r="AI2278" i="2"/>
  <c r="AI2279" i="2"/>
  <c r="AI2280" i="2"/>
  <c r="AI2281" i="2"/>
  <c r="AI2282" i="2"/>
  <c r="AI2283" i="2"/>
  <c r="AI2284" i="2"/>
  <c r="AI2285" i="2"/>
  <c r="AI2286" i="2"/>
  <c r="AI2287" i="2"/>
  <c r="AI2288" i="2"/>
  <c r="AI2289" i="2"/>
  <c r="AI2290" i="2"/>
  <c r="AI2291" i="2"/>
  <c r="AI2292" i="2"/>
  <c r="AI2293" i="2"/>
  <c r="AI2294" i="2"/>
  <c r="AI2295" i="2"/>
  <c r="AI2296" i="2"/>
  <c r="AI2297" i="2"/>
  <c r="AI2298" i="2"/>
  <c r="AI2299" i="2"/>
  <c r="AI2300" i="2"/>
  <c r="AI2301" i="2"/>
  <c r="AI2302" i="2"/>
  <c r="AI2303" i="2"/>
  <c r="AI2304" i="2"/>
  <c r="AI2305" i="2"/>
  <c r="AI2306" i="2"/>
  <c r="AI2307" i="2"/>
  <c r="AI2308" i="2"/>
  <c r="AI2309" i="2"/>
  <c r="AI2310" i="2"/>
  <c r="AI2311" i="2"/>
  <c r="AI2312" i="2"/>
  <c r="AI2313" i="2"/>
  <c r="AI2314" i="2"/>
  <c r="AI2315" i="2"/>
  <c r="AI2316" i="2"/>
  <c r="AI2317" i="2"/>
  <c r="AI2318" i="2"/>
  <c r="AI2319" i="2"/>
  <c r="AI2320" i="2"/>
  <c r="AI2321" i="2"/>
  <c r="AI2322" i="2"/>
  <c r="AI2323" i="2"/>
  <c r="AI2324" i="2"/>
  <c r="AI2325" i="2"/>
  <c r="AI2326" i="2"/>
  <c r="AI2327" i="2"/>
  <c r="AI2328" i="2"/>
  <c r="AI2329" i="2"/>
  <c r="AI2330" i="2"/>
  <c r="AI2331" i="2"/>
  <c r="AI2332" i="2"/>
  <c r="AI2333" i="2"/>
  <c r="AI2334" i="2"/>
  <c r="AI2335" i="2"/>
  <c r="AI2336" i="2"/>
  <c r="AI2337" i="2"/>
  <c r="AI2338" i="2"/>
  <c r="AI2339" i="2"/>
  <c r="AI2340" i="2"/>
  <c r="AI2341" i="2"/>
  <c r="AI2342" i="2"/>
  <c r="AI2343" i="2"/>
  <c r="AI2344" i="2"/>
  <c r="AI2345" i="2"/>
  <c r="AI2346" i="2"/>
  <c r="AI2347" i="2"/>
  <c r="AI2348" i="2"/>
  <c r="AI2349" i="2"/>
  <c r="AI2350" i="2"/>
  <c r="AI2351" i="2"/>
  <c r="AI2352" i="2"/>
  <c r="AI2353" i="2"/>
  <c r="AI2354" i="2"/>
  <c r="AI2355" i="2"/>
  <c r="AI2356" i="2"/>
  <c r="AI2357" i="2"/>
  <c r="AI2358" i="2"/>
  <c r="AI2359" i="2"/>
  <c r="AI2360" i="2"/>
  <c r="AI2361" i="2"/>
  <c r="AI2362" i="2"/>
  <c r="AI2363" i="2"/>
  <c r="AI2364" i="2"/>
  <c r="AI2365" i="2"/>
  <c r="AI2366" i="2"/>
  <c r="AI2367" i="2"/>
  <c r="AI2368" i="2"/>
  <c r="AI2369" i="2"/>
  <c r="AI2370" i="2"/>
  <c r="AI2371" i="2"/>
  <c r="AI2372" i="2"/>
  <c r="AI2373" i="2"/>
  <c r="AI2374" i="2"/>
  <c r="AI2375" i="2"/>
  <c r="AI2376" i="2"/>
  <c r="AI2377" i="2"/>
  <c r="AI2378" i="2"/>
  <c r="AI2379" i="2"/>
  <c r="AI2380" i="2"/>
  <c r="AI2381" i="2"/>
  <c r="AI2382" i="2"/>
  <c r="AI2383" i="2"/>
  <c r="AI2384" i="2"/>
  <c r="AI2385" i="2"/>
  <c r="AI2386" i="2"/>
  <c r="AI2387" i="2"/>
  <c r="AI2388" i="2"/>
  <c r="AI2389" i="2"/>
  <c r="AI2390" i="2"/>
  <c r="AI2391" i="2"/>
  <c r="AI2392" i="2"/>
  <c r="AI2393" i="2"/>
  <c r="AI2394" i="2"/>
  <c r="AI2395" i="2"/>
  <c r="AI2396" i="2"/>
  <c r="AI2397" i="2"/>
  <c r="AI2398" i="2"/>
  <c r="AI2399" i="2"/>
  <c r="AI2400" i="2"/>
  <c r="AI2401" i="2"/>
  <c r="AI2402" i="2"/>
  <c r="AI2403" i="2"/>
  <c r="AI2404" i="2"/>
  <c r="AI2405" i="2"/>
  <c r="AI2406" i="2"/>
  <c r="AI2407" i="2"/>
  <c r="AI2408" i="2"/>
  <c r="AI2409" i="2"/>
  <c r="AI2410" i="2"/>
  <c r="AI2411" i="2"/>
  <c r="AI2412" i="2"/>
  <c r="AI2413" i="2"/>
  <c r="AI2414" i="2"/>
  <c r="AI2415" i="2"/>
  <c r="AI2416" i="2"/>
  <c r="AI2417" i="2"/>
  <c r="AI2418" i="2"/>
  <c r="AI2419" i="2"/>
  <c r="AI2420" i="2"/>
  <c r="AI2421" i="2"/>
  <c r="AI2422" i="2"/>
  <c r="AI2423" i="2"/>
  <c r="AI2424" i="2"/>
  <c r="AI2425" i="2"/>
  <c r="AI2426" i="2"/>
  <c r="AI2427" i="2"/>
  <c r="AI2428" i="2"/>
  <c r="AI2429" i="2"/>
  <c r="AI2430" i="2"/>
  <c r="AI2431" i="2"/>
  <c r="AI2432" i="2"/>
  <c r="AI2433" i="2"/>
  <c r="AI2434" i="2"/>
  <c r="AI2435" i="2"/>
  <c r="AI2436" i="2"/>
  <c r="AI2437" i="2"/>
  <c r="AI2438" i="2"/>
  <c r="AI2439" i="2"/>
  <c r="AI2440" i="2"/>
  <c r="AI2441" i="2"/>
  <c r="AI2442" i="2"/>
  <c r="AI2443" i="2"/>
  <c r="AI2444" i="2"/>
  <c r="AI2445" i="2"/>
  <c r="AI2446" i="2"/>
  <c r="AI2447" i="2"/>
  <c r="AI2448" i="2"/>
  <c r="AI2449" i="2"/>
  <c r="AI2450" i="2"/>
  <c r="AI2451" i="2"/>
  <c r="AI2452" i="2"/>
  <c r="AI2453" i="2"/>
  <c r="AI2454" i="2"/>
  <c r="AI2455" i="2"/>
  <c r="AI2456" i="2"/>
  <c r="AI2457" i="2"/>
  <c r="AI2458" i="2"/>
  <c r="AI2459" i="2"/>
  <c r="AI2460" i="2"/>
  <c r="AI2461" i="2"/>
  <c r="AI2462" i="2"/>
  <c r="AI2463" i="2"/>
  <c r="AI2464" i="2"/>
  <c r="AI2465" i="2"/>
  <c r="AI2466" i="2"/>
  <c r="AI2467" i="2"/>
  <c r="AI2468" i="2"/>
  <c r="AI2469" i="2"/>
  <c r="AI2470" i="2"/>
  <c r="AI2471" i="2"/>
  <c r="AI2472" i="2"/>
  <c r="AI2473" i="2"/>
  <c r="AI2474" i="2"/>
  <c r="AI2475" i="2"/>
  <c r="AI2476" i="2"/>
  <c r="AI2477" i="2"/>
  <c r="AI2478" i="2"/>
  <c r="AI2479" i="2"/>
  <c r="AI2480" i="2"/>
  <c r="AI2481" i="2"/>
  <c r="AI2482" i="2"/>
  <c r="AI2483" i="2"/>
  <c r="AI2484" i="2"/>
  <c r="AI2485" i="2"/>
  <c r="AI2486" i="2"/>
  <c r="AI2487" i="2"/>
  <c r="AI2488" i="2"/>
  <c r="AI2489" i="2"/>
  <c r="AI2490" i="2"/>
  <c r="AI2491" i="2"/>
  <c r="AI2492" i="2"/>
  <c r="AI2493" i="2"/>
  <c r="AI2494" i="2"/>
  <c r="AI2495" i="2"/>
  <c r="AI2496" i="2"/>
  <c r="AI2497" i="2"/>
  <c r="AI2498" i="2"/>
  <c r="AI2499" i="2"/>
  <c r="AI2500" i="2"/>
  <c r="AI2501" i="2"/>
  <c r="AI2502" i="2"/>
  <c r="AI2503" i="2"/>
  <c r="AI2504" i="2"/>
  <c r="AI2505" i="2"/>
  <c r="AI2506" i="2"/>
  <c r="AI2507" i="2"/>
  <c r="AI2508" i="2"/>
  <c r="AI2509" i="2"/>
  <c r="AI2510" i="2"/>
  <c r="AI2511" i="2"/>
  <c r="AI2512" i="2"/>
  <c r="AI2513" i="2"/>
  <c r="AI2514" i="2"/>
  <c r="AI2515" i="2"/>
  <c r="AI2516" i="2"/>
  <c r="AI2517" i="2"/>
  <c r="AI2518" i="2"/>
  <c r="AI2519" i="2"/>
  <c r="AI2520" i="2"/>
  <c r="AI2521" i="2"/>
  <c r="AI2522" i="2"/>
  <c r="AI2523" i="2"/>
  <c r="AI2524" i="2"/>
  <c r="AI2525" i="2"/>
  <c r="AI2526" i="2"/>
  <c r="AI2527" i="2"/>
  <c r="AI2528" i="2"/>
  <c r="AI2529" i="2"/>
  <c r="AI2530" i="2"/>
  <c r="AI2531" i="2"/>
  <c r="AI2532" i="2"/>
  <c r="AI2533" i="2"/>
  <c r="AI2534" i="2"/>
  <c r="AI2535" i="2"/>
  <c r="AI2536" i="2"/>
  <c r="AI2537" i="2"/>
  <c r="AI2538" i="2"/>
  <c r="AI2539" i="2"/>
  <c r="AI2540" i="2"/>
  <c r="AI2541" i="2"/>
  <c r="AI2542" i="2"/>
  <c r="AI2543" i="2"/>
  <c r="AI2544" i="2"/>
  <c r="AI2545" i="2"/>
  <c r="AI2546" i="2"/>
  <c r="AI2547" i="2"/>
  <c r="AI2548" i="2"/>
  <c r="AI2549" i="2"/>
  <c r="AI2550" i="2"/>
  <c r="AI2551" i="2"/>
  <c r="AI2552" i="2"/>
  <c r="AI2553" i="2"/>
  <c r="AI2554" i="2"/>
  <c r="AI2555" i="2"/>
  <c r="AI2556" i="2"/>
  <c r="AI2557" i="2"/>
  <c r="AI2558" i="2"/>
  <c r="AI2559" i="2"/>
  <c r="AI2560" i="2"/>
  <c r="AI2561" i="2"/>
  <c r="AI2562" i="2"/>
  <c r="AI2563" i="2"/>
  <c r="AI2564" i="2"/>
  <c r="AI2565" i="2"/>
  <c r="AI2566" i="2"/>
  <c r="AI2567" i="2"/>
  <c r="AI2568" i="2"/>
  <c r="AI2569" i="2"/>
  <c r="AI2570" i="2"/>
  <c r="AI2571" i="2"/>
  <c r="AI2572" i="2"/>
  <c r="AI2573" i="2"/>
  <c r="AI2574" i="2"/>
  <c r="AI2575" i="2"/>
  <c r="AI2576" i="2"/>
  <c r="AI2577" i="2"/>
  <c r="AI2578" i="2"/>
  <c r="AI2579" i="2"/>
  <c r="AI2580" i="2"/>
  <c r="AI2581" i="2"/>
  <c r="AI2582" i="2"/>
  <c r="AI2583" i="2"/>
  <c r="AI2584" i="2"/>
  <c r="AI2585" i="2"/>
  <c r="AI2586" i="2"/>
  <c r="AI2587" i="2"/>
  <c r="AI2588" i="2"/>
  <c r="AI2589" i="2"/>
  <c r="AI2590" i="2"/>
  <c r="AI2591" i="2"/>
  <c r="AI2592" i="2"/>
  <c r="AI2593" i="2"/>
  <c r="AI2594" i="2"/>
  <c r="AI2595" i="2"/>
  <c r="AI2596" i="2"/>
  <c r="AI2597" i="2"/>
  <c r="AI2598" i="2"/>
  <c r="AI2599" i="2"/>
  <c r="AI2600" i="2"/>
  <c r="AI2601" i="2"/>
  <c r="AI2602" i="2"/>
  <c r="AI2603" i="2"/>
  <c r="AI2604" i="2"/>
  <c r="AI2605" i="2"/>
  <c r="AI2606" i="2"/>
  <c r="AI2607" i="2"/>
  <c r="AI2608" i="2"/>
  <c r="AI2609" i="2"/>
  <c r="AI2610" i="2"/>
  <c r="AI2611" i="2"/>
  <c r="AI2612" i="2"/>
  <c r="AI2613" i="2"/>
  <c r="AI2614" i="2"/>
  <c r="AI2615" i="2"/>
  <c r="AI2616" i="2"/>
  <c r="AI2617" i="2"/>
  <c r="AI2618" i="2"/>
  <c r="AI2619" i="2"/>
  <c r="AI2620" i="2"/>
  <c r="AI2621" i="2"/>
  <c r="AI2622" i="2"/>
  <c r="AI2623" i="2"/>
  <c r="AI2624" i="2"/>
  <c r="AI2625" i="2"/>
  <c r="AI2626" i="2"/>
  <c r="AI2627" i="2"/>
  <c r="AI2628" i="2"/>
  <c r="AI2629" i="2"/>
  <c r="AI2630" i="2"/>
  <c r="AI2631" i="2"/>
  <c r="AI2632" i="2"/>
  <c r="AI2633" i="2"/>
  <c r="AI2634" i="2"/>
  <c r="AI2635" i="2"/>
  <c r="AI2636" i="2"/>
  <c r="AI2637" i="2"/>
  <c r="AI2638" i="2"/>
  <c r="AI2639" i="2"/>
  <c r="AI2640" i="2"/>
  <c r="AI2641" i="2"/>
  <c r="AI2642" i="2"/>
  <c r="AI2643" i="2"/>
  <c r="AI2644" i="2"/>
  <c r="AI2645" i="2"/>
  <c r="AI2646" i="2"/>
  <c r="AI2647" i="2"/>
  <c r="AI2648" i="2"/>
  <c r="AI2649" i="2"/>
  <c r="AI2650" i="2"/>
  <c r="AI2651" i="2"/>
  <c r="AI2652" i="2"/>
  <c r="AI2653" i="2"/>
  <c r="AI2654" i="2"/>
  <c r="AI2655" i="2"/>
  <c r="AI2656" i="2"/>
  <c r="AI2657" i="2"/>
  <c r="AI2658" i="2"/>
  <c r="AI2659" i="2"/>
  <c r="AI2660" i="2"/>
  <c r="AI2661" i="2"/>
  <c r="AI2662" i="2"/>
  <c r="AI2663" i="2"/>
  <c r="AI2664" i="2"/>
  <c r="AI2665" i="2"/>
  <c r="AI2666" i="2"/>
  <c r="AI2667" i="2"/>
  <c r="AI2668" i="2"/>
  <c r="AI2669" i="2"/>
  <c r="AI2670" i="2"/>
  <c r="AI2671" i="2"/>
  <c r="AI2672" i="2"/>
  <c r="AI2673" i="2"/>
  <c r="AI2674" i="2"/>
  <c r="AI2675" i="2"/>
  <c r="AI2676" i="2"/>
  <c r="AI2677" i="2"/>
  <c r="AI2678" i="2"/>
  <c r="AI2679" i="2"/>
  <c r="AI2680" i="2"/>
  <c r="AI2681" i="2"/>
  <c r="AI2682" i="2"/>
  <c r="AI2683" i="2"/>
  <c r="AI2684" i="2"/>
  <c r="AI2685" i="2"/>
  <c r="AI2686" i="2"/>
  <c r="AI2687" i="2"/>
  <c r="AI2688" i="2"/>
  <c r="AI2689" i="2"/>
  <c r="AI2690" i="2"/>
  <c r="AI2691" i="2"/>
  <c r="AI2692" i="2"/>
  <c r="AI2693" i="2"/>
  <c r="AI2694" i="2"/>
  <c r="AI2695" i="2"/>
  <c r="AI2696" i="2"/>
  <c r="AI2697" i="2"/>
  <c r="AI2698" i="2"/>
  <c r="AI2699" i="2"/>
  <c r="AI2700" i="2"/>
  <c r="AI2701" i="2"/>
  <c r="AI2702" i="2"/>
  <c r="AI2703" i="2"/>
  <c r="AI2704" i="2"/>
  <c r="AI2705" i="2"/>
  <c r="AI2706" i="2"/>
  <c r="AI2707" i="2"/>
  <c r="AI2708" i="2"/>
  <c r="AI2709" i="2"/>
  <c r="AI2710" i="2"/>
  <c r="AI2711" i="2"/>
  <c r="AI2712" i="2"/>
  <c r="AI2713" i="2"/>
  <c r="AI2714" i="2"/>
  <c r="AI2715" i="2"/>
  <c r="AI2716" i="2"/>
  <c r="AI2717" i="2"/>
  <c r="AI2718" i="2"/>
  <c r="AI2719" i="2"/>
  <c r="AI2720" i="2"/>
  <c r="AI2721" i="2"/>
  <c r="AI2722" i="2"/>
  <c r="AI2723" i="2"/>
  <c r="AI2724" i="2"/>
  <c r="AI2725" i="2"/>
  <c r="AI2726" i="2"/>
  <c r="AI2727" i="2"/>
  <c r="AI2728" i="2"/>
  <c r="AI2729" i="2"/>
  <c r="AI2730" i="2"/>
  <c r="AI2731" i="2"/>
  <c r="AI2732" i="2"/>
  <c r="AI2733" i="2"/>
  <c r="AI2734" i="2"/>
  <c r="AI2735" i="2"/>
  <c r="AI2736" i="2"/>
  <c r="AI2737" i="2"/>
  <c r="AI2738" i="2"/>
  <c r="AI2739" i="2"/>
  <c r="AI2740" i="2"/>
  <c r="AI2741" i="2"/>
  <c r="AI2742" i="2"/>
  <c r="AI2743" i="2"/>
  <c r="AI2744" i="2"/>
  <c r="AI2745" i="2"/>
  <c r="AI2746" i="2"/>
  <c r="AI2747" i="2"/>
  <c r="AI2748" i="2"/>
  <c r="AI2749" i="2"/>
  <c r="AI2750" i="2"/>
  <c r="AI2751" i="2"/>
  <c r="AI2752" i="2"/>
  <c r="AI2753" i="2"/>
  <c r="AI2754" i="2"/>
  <c r="AI2755" i="2"/>
  <c r="AI2756" i="2"/>
  <c r="AI2757" i="2"/>
  <c r="AI2758" i="2"/>
  <c r="AI2759" i="2"/>
  <c r="AI2760" i="2"/>
  <c r="AI2761" i="2"/>
  <c r="AI2762" i="2"/>
  <c r="AI2763" i="2"/>
  <c r="AI2764" i="2"/>
  <c r="AI2765" i="2"/>
  <c r="AI2766" i="2"/>
  <c r="AI2767" i="2"/>
  <c r="AI2768" i="2"/>
  <c r="AI2769" i="2"/>
  <c r="AI2770" i="2"/>
  <c r="AI2771" i="2"/>
  <c r="AI2772" i="2"/>
  <c r="AI2773" i="2"/>
  <c r="AI2774" i="2"/>
  <c r="AI2775" i="2"/>
  <c r="AI2776" i="2"/>
  <c r="AI2777" i="2"/>
  <c r="AI2778" i="2"/>
  <c r="AI2779" i="2"/>
  <c r="AI2780" i="2"/>
  <c r="AI2781" i="2"/>
  <c r="AI2782" i="2"/>
  <c r="AI2783" i="2"/>
  <c r="AI2784" i="2"/>
  <c r="AI2785" i="2"/>
  <c r="AI2786" i="2"/>
  <c r="AI2787" i="2"/>
  <c r="AI2788" i="2"/>
  <c r="AI2789" i="2"/>
  <c r="AI2790" i="2"/>
  <c r="AI2791" i="2"/>
  <c r="AI2792" i="2"/>
  <c r="AI2793" i="2"/>
  <c r="AI2794" i="2"/>
  <c r="AI2795" i="2"/>
  <c r="AI2796" i="2"/>
  <c r="AI2797" i="2"/>
  <c r="AI2798" i="2"/>
  <c r="AI2799" i="2"/>
  <c r="AI2800" i="2"/>
  <c r="AI2801" i="2"/>
  <c r="AI2802" i="2"/>
  <c r="AI2803" i="2"/>
  <c r="AI2804" i="2"/>
  <c r="AI2805" i="2"/>
  <c r="AI2806" i="2"/>
  <c r="AI2807" i="2"/>
  <c r="AI2808" i="2"/>
  <c r="AI2809" i="2"/>
  <c r="AI2810" i="2"/>
  <c r="AI2811" i="2"/>
  <c r="AI2812" i="2"/>
  <c r="AI2813" i="2"/>
  <c r="AI2814" i="2"/>
  <c r="AI2815" i="2"/>
  <c r="AI2816" i="2"/>
  <c r="AI2817" i="2"/>
  <c r="AI2818" i="2"/>
  <c r="AI2819" i="2"/>
  <c r="AI2820" i="2"/>
  <c r="AI2821" i="2"/>
  <c r="AI2822" i="2"/>
  <c r="AI2823" i="2"/>
  <c r="AI2824" i="2"/>
  <c r="AI2825" i="2"/>
  <c r="AI2826" i="2"/>
  <c r="AI2827" i="2"/>
  <c r="AI2828" i="2"/>
  <c r="AI2829" i="2"/>
  <c r="AI2830" i="2"/>
  <c r="AI2831" i="2"/>
  <c r="AI2832" i="2"/>
  <c r="AI2833" i="2"/>
  <c r="AI2834" i="2"/>
  <c r="AI2835" i="2"/>
  <c r="AI2836" i="2"/>
  <c r="AI2837" i="2"/>
  <c r="AI2838" i="2"/>
  <c r="AI2839" i="2"/>
  <c r="AI2840" i="2"/>
  <c r="AI2841" i="2"/>
  <c r="AI2842" i="2"/>
  <c r="AI2843" i="2"/>
  <c r="AI2844" i="2"/>
  <c r="AI2845" i="2"/>
  <c r="AI2846" i="2"/>
  <c r="AI2847" i="2"/>
  <c r="AI2848" i="2"/>
  <c r="AI2849" i="2"/>
  <c r="AI2850" i="2"/>
  <c r="AI2851" i="2"/>
  <c r="AI2852" i="2"/>
  <c r="AI2853" i="2"/>
  <c r="AI2854" i="2"/>
  <c r="AI2855" i="2"/>
  <c r="AI2856" i="2"/>
  <c r="AI2857" i="2"/>
  <c r="AI2858" i="2"/>
  <c r="AI2859" i="2"/>
  <c r="AI2860" i="2"/>
  <c r="AI2861" i="2"/>
  <c r="AI2862" i="2"/>
  <c r="AI2863" i="2"/>
  <c r="AI2864" i="2"/>
  <c r="AI2865" i="2"/>
  <c r="AI2866" i="2"/>
  <c r="AI2867" i="2"/>
  <c r="AI2868" i="2"/>
  <c r="AI2869" i="2"/>
  <c r="AI2870" i="2"/>
  <c r="AI2871" i="2"/>
  <c r="AI2872" i="2"/>
  <c r="AI2873" i="2"/>
  <c r="AI2874" i="2"/>
  <c r="AI2875" i="2"/>
  <c r="AI2876" i="2"/>
  <c r="AI2877" i="2"/>
  <c r="AI2878" i="2"/>
  <c r="AI2879" i="2"/>
  <c r="AI2880" i="2"/>
  <c r="AI2881" i="2"/>
  <c r="AI2882" i="2"/>
  <c r="AI2883" i="2"/>
  <c r="AI2884" i="2"/>
  <c r="AI2885" i="2"/>
  <c r="AI2886" i="2"/>
  <c r="AI2887" i="2"/>
  <c r="AI2888" i="2"/>
  <c r="AI2889" i="2"/>
  <c r="AI2890" i="2"/>
  <c r="AI2891" i="2"/>
  <c r="AI2892" i="2"/>
  <c r="AI2893" i="2"/>
  <c r="AI2894" i="2"/>
  <c r="AI2895" i="2"/>
  <c r="AI2896" i="2"/>
  <c r="AI2897" i="2"/>
  <c r="AI2898" i="2"/>
  <c r="AI2899" i="2"/>
  <c r="AI2900" i="2"/>
  <c r="AI2901" i="2"/>
  <c r="AI2902" i="2"/>
  <c r="AI2903" i="2"/>
  <c r="AI2904" i="2"/>
  <c r="AI2905" i="2"/>
  <c r="AI2906" i="2"/>
  <c r="AI2907" i="2"/>
  <c r="AI2908" i="2"/>
  <c r="AI2909" i="2"/>
  <c r="AI2910" i="2"/>
  <c r="AI2911" i="2"/>
  <c r="AI2912" i="2"/>
  <c r="AI2913" i="2"/>
  <c r="AI2914" i="2"/>
  <c r="AI2915" i="2"/>
  <c r="AI2916" i="2"/>
  <c r="AI2917" i="2"/>
  <c r="AI2918" i="2"/>
  <c r="AI2919" i="2"/>
  <c r="AI2920" i="2"/>
  <c r="AI2921" i="2"/>
  <c r="AI2922" i="2"/>
  <c r="AI2923" i="2"/>
  <c r="AI2924" i="2"/>
  <c r="AI2925" i="2"/>
  <c r="AI2926" i="2"/>
  <c r="AI2927" i="2"/>
  <c r="AI2928" i="2"/>
  <c r="AI2929" i="2"/>
  <c r="AI2930" i="2"/>
  <c r="AI2931" i="2"/>
  <c r="AI2932" i="2"/>
  <c r="AI2933" i="2"/>
  <c r="AI2934" i="2"/>
  <c r="AI2935" i="2"/>
  <c r="AI2936" i="2"/>
  <c r="AI2937" i="2"/>
  <c r="AI2938" i="2"/>
  <c r="AI2939" i="2"/>
  <c r="AI2940" i="2"/>
  <c r="AI2941" i="2"/>
  <c r="AI2942" i="2"/>
  <c r="AI2943" i="2"/>
  <c r="AI2944" i="2"/>
  <c r="AI2945" i="2"/>
  <c r="AI2946" i="2"/>
  <c r="AI2947" i="2"/>
  <c r="AI2948" i="2"/>
  <c r="AI2949" i="2"/>
  <c r="AI2950" i="2"/>
  <c r="AI2951" i="2"/>
  <c r="AI2952" i="2"/>
  <c r="AI2953" i="2"/>
  <c r="AI2954" i="2"/>
  <c r="AI2955" i="2"/>
  <c r="AI2956" i="2"/>
  <c r="AI2957" i="2"/>
  <c r="AI2958" i="2"/>
  <c r="AI2959" i="2"/>
  <c r="AI2960" i="2"/>
  <c r="AI2961" i="2"/>
  <c r="AI2962" i="2"/>
  <c r="AI2963" i="2"/>
  <c r="AI2964" i="2"/>
  <c r="AI2965" i="2"/>
  <c r="AI2966" i="2"/>
  <c r="AI2967" i="2"/>
  <c r="AI2968" i="2"/>
  <c r="AI2969" i="2"/>
  <c r="AI2970" i="2"/>
  <c r="AI2971" i="2"/>
  <c r="AI2972" i="2"/>
  <c r="AI2973" i="2"/>
  <c r="AI2974" i="2"/>
  <c r="AI2975" i="2"/>
  <c r="AI2976" i="2"/>
  <c r="AI2977" i="2"/>
  <c r="AI2978" i="2"/>
  <c r="AI2979" i="2"/>
  <c r="AI2980" i="2"/>
  <c r="AI2981" i="2"/>
  <c r="AI2982" i="2"/>
  <c r="AI2983" i="2"/>
  <c r="AI2984" i="2"/>
  <c r="AI2985" i="2"/>
  <c r="AI2986" i="2"/>
  <c r="AI2987" i="2"/>
  <c r="AI2988" i="2"/>
  <c r="AI2989" i="2"/>
  <c r="AI2990" i="2"/>
  <c r="AI2991" i="2"/>
  <c r="AI2992" i="2"/>
  <c r="AI2993" i="2"/>
  <c r="AI2994" i="2"/>
  <c r="AI2995" i="2"/>
  <c r="AI2996" i="2"/>
  <c r="AI2997" i="2"/>
  <c r="AI2998" i="2"/>
  <c r="AI2999" i="2"/>
  <c r="AI3000" i="2"/>
  <c r="AI3001" i="2"/>
  <c r="AI3002" i="2"/>
  <c r="AI3003" i="2"/>
  <c r="AI3004" i="2"/>
  <c r="AI3005" i="2"/>
  <c r="AI3006" i="2"/>
  <c r="AI3007" i="2"/>
  <c r="AI3008" i="2"/>
  <c r="AI3009" i="2"/>
  <c r="AI3010" i="2"/>
  <c r="AI3011" i="2"/>
  <c r="AI3012" i="2"/>
  <c r="AI3013" i="2"/>
  <c r="AI3014" i="2"/>
  <c r="AI3015" i="2"/>
  <c r="AI3016" i="2"/>
  <c r="AI3017" i="2"/>
  <c r="AI3018" i="2"/>
  <c r="AI3019" i="2"/>
  <c r="AI3020" i="2"/>
  <c r="AI3021" i="2"/>
  <c r="AI3022" i="2"/>
  <c r="AI3023" i="2"/>
  <c r="AI3024" i="2"/>
  <c r="AI3025" i="2"/>
  <c r="AI3026" i="2"/>
  <c r="AI3027" i="2"/>
  <c r="AI3028" i="2"/>
  <c r="AI3029" i="2"/>
  <c r="AI3030" i="2"/>
  <c r="AI3031" i="2"/>
  <c r="AI3032" i="2"/>
  <c r="AI3033" i="2"/>
  <c r="AI3034" i="2"/>
  <c r="AI3035" i="2"/>
  <c r="AI3036" i="2"/>
  <c r="AI3037" i="2"/>
  <c r="AI3038" i="2"/>
  <c r="AI3039" i="2"/>
  <c r="AI3040" i="2"/>
  <c r="AI3041" i="2"/>
  <c r="AI3042" i="2"/>
  <c r="AI3043" i="2"/>
  <c r="AI3044" i="2"/>
  <c r="AI3045" i="2"/>
  <c r="AI3046" i="2"/>
  <c r="AI3047" i="2"/>
  <c r="AI3048" i="2"/>
  <c r="AI3049" i="2"/>
  <c r="AI3050" i="2"/>
  <c r="AI3051" i="2"/>
  <c r="AI3052" i="2"/>
  <c r="AI3053" i="2"/>
  <c r="AI3054" i="2"/>
  <c r="AI3055" i="2"/>
  <c r="AI3056" i="2"/>
  <c r="AI3057" i="2"/>
  <c r="AI3058" i="2"/>
  <c r="AI3059" i="2"/>
  <c r="AI3060" i="2"/>
  <c r="AI3061" i="2"/>
  <c r="AI3062" i="2"/>
  <c r="AI3063" i="2"/>
  <c r="AI3064" i="2"/>
  <c r="AI3065" i="2"/>
  <c r="AI3066" i="2"/>
  <c r="AI3067" i="2"/>
  <c r="AI3068" i="2"/>
  <c r="AI3069" i="2"/>
  <c r="AI3070" i="2"/>
  <c r="AI3071" i="2"/>
  <c r="AI3072" i="2"/>
  <c r="AI3073" i="2"/>
  <c r="AI3074" i="2"/>
  <c r="AI3075" i="2"/>
  <c r="AI3076" i="2"/>
  <c r="AI3077" i="2"/>
  <c r="AI3078" i="2"/>
  <c r="AI3079" i="2"/>
  <c r="AI3080" i="2"/>
  <c r="AI3081" i="2"/>
  <c r="AI3082" i="2"/>
  <c r="AI3083" i="2"/>
  <c r="AI3084" i="2"/>
  <c r="AI3085" i="2"/>
  <c r="AI3086" i="2"/>
  <c r="AI3087" i="2"/>
  <c r="AI3088" i="2"/>
  <c r="AI3089" i="2"/>
  <c r="AI3090" i="2"/>
  <c r="AI3091" i="2"/>
  <c r="AI3092" i="2"/>
  <c r="AI3093" i="2"/>
  <c r="AI3094" i="2"/>
  <c r="AI3095" i="2"/>
  <c r="AI3096" i="2"/>
  <c r="AI3097" i="2"/>
  <c r="AI3098" i="2"/>
  <c r="AI3099" i="2"/>
  <c r="AI3100" i="2"/>
  <c r="AI3101" i="2"/>
  <c r="AI3102" i="2"/>
  <c r="AI3103" i="2"/>
  <c r="AI3104" i="2"/>
  <c r="AI3105" i="2"/>
  <c r="AI3106" i="2"/>
  <c r="AI3107" i="2"/>
  <c r="AI3108" i="2"/>
  <c r="AI3109" i="2"/>
  <c r="AI3110" i="2"/>
  <c r="AI3111" i="2"/>
  <c r="AI3112" i="2"/>
  <c r="AI3113" i="2"/>
  <c r="AI3114" i="2"/>
  <c r="AI3115" i="2"/>
  <c r="AI3116" i="2"/>
  <c r="AI3117" i="2"/>
  <c r="AI3118" i="2"/>
  <c r="AI3119" i="2"/>
  <c r="AI3120" i="2"/>
  <c r="AI3121" i="2"/>
  <c r="AI3122" i="2"/>
  <c r="AI3123" i="2"/>
  <c r="AI3124" i="2"/>
  <c r="AI3125" i="2"/>
  <c r="AI3126" i="2"/>
  <c r="AI3127" i="2"/>
  <c r="AI3128" i="2"/>
  <c r="AI3129" i="2"/>
  <c r="AI3130" i="2"/>
  <c r="AI3131" i="2"/>
  <c r="AI3132" i="2"/>
  <c r="AI3133" i="2"/>
  <c r="AI3134" i="2"/>
  <c r="AI3135" i="2"/>
  <c r="AI3136" i="2"/>
  <c r="AI3137" i="2"/>
  <c r="AI3138" i="2"/>
  <c r="AI3139" i="2"/>
  <c r="AI3140" i="2"/>
  <c r="AI3141" i="2"/>
  <c r="AI3142" i="2"/>
  <c r="AI3143" i="2"/>
  <c r="AI3144" i="2"/>
  <c r="AI3145" i="2"/>
  <c r="AI3146" i="2"/>
  <c r="AI3147" i="2"/>
  <c r="AI3148" i="2"/>
  <c r="AI3149" i="2"/>
  <c r="AI3150" i="2"/>
  <c r="AI3151" i="2"/>
  <c r="AI3152" i="2"/>
  <c r="AI3153" i="2"/>
  <c r="AI3154" i="2"/>
  <c r="AI3155" i="2"/>
  <c r="AI3156" i="2"/>
  <c r="AI3157" i="2"/>
  <c r="AI3158" i="2"/>
  <c r="AI3159" i="2"/>
  <c r="AI3160" i="2"/>
  <c r="AI3161" i="2"/>
  <c r="AI3162" i="2"/>
  <c r="AI3163" i="2"/>
  <c r="AI3164" i="2"/>
  <c r="AI3165" i="2"/>
  <c r="AI3166" i="2"/>
  <c r="AI3167" i="2"/>
  <c r="AI3168" i="2"/>
  <c r="AI3169" i="2"/>
  <c r="AI3170" i="2"/>
  <c r="AI3171" i="2"/>
  <c r="AI3172" i="2"/>
  <c r="AI3173" i="2"/>
  <c r="AI3174" i="2"/>
  <c r="AI3175" i="2"/>
  <c r="AI3176" i="2"/>
  <c r="AI3177" i="2"/>
  <c r="AI3178" i="2"/>
  <c r="AI3179" i="2"/>
  <c r="AI3180" i="2"/>
  <c r="AI3181" i="2"/>
  <c r="AI3182" i="2"/>
  <c r="AI3183" i="2"/>
  <c r="AI3184" i="2"/>
  <c r="AI3185" i="2"/>
  <c r="AI3186" i="2"/>
  <c r="AI3187" i="2"/>
  <c r="AI3188" i="2"/>
  <c r="AI3189" i="2"/>
  <c r="AI3190" i="2"/>
  <c r="AI3191" i="2"/>
  <c r="AI3192" i="2"/>
  <c r="AI3193" i="2"/>
  <c r="AI3194" i="2"/>
  <c r="AI3195" i="2"/>
  <c r="AI3196" i="2"/>
  <c r="AI3197" i="2"/>
  <c r="AI3198" i="2"/>
  <c r="AI3199" i="2"/>
  <c r="AI3200" i="2"/>
  <c r="AI3201" i="2"/>
  <c r="AI3202" i="2"/>
  <c r="AI3203" i="2"/>
  <c r="AI3204" i="2"/>
  <c r="AI3205" i="2"/>
  <c r="AI3206" i="2"/>
  <c r="AI3207" i="2"/>
  <c r="AI3208" i="2"/>
  <c r="AI3209" i="2"/>
  <c r="AI3210" i="2"/>
  <c r="AI3211" i="2"/>
  <c r="AI3212" i="2"/>
  <c r="AI3213" i="2"/>
  <c r="AI3214" i="2"/>
  <c r="AI3215" i="2"/>
  <c r="AI3216" i="2"/>
  <c r="AI3217" i="2"/>
  <c r="AI3218" i="2"/>
  <c r="AI3219" i="2"/>
  <c r="AI3220" i="2"/>
  <c r="AI3221" i="2"/>
  <c r="AI3222" i="2"/>
  <c r="AI3223" i="2"/>
  <c r="AI3224" i="2"/>
  <c r="AI3225" i="2"/>
  <c r="AI3226" i="2"/>
  <c r="AI3227" i="2"/>
  <c r="AI3228" i="2"/>
  <c r="AI3229" i="2"/>
  <c r="AI3230" i="2"/>
  <c r="AI3231" i="2"/>
  <c r="AI3232" i="2"/>
  <c r="AI3233" i="2"/>
  <c r="AI3234" i="2"/>
  <c r="AI3235" i="2"/>
  <c r="AI3236" i="2"/>
  <c r="AI3237" i="2"/>
  <c r="AI3238" i="2"/>
  <c r="AI3239" i="2"/>
  <c r="AI3240" i="2"/>
  <c r="AI3241" i="2"/>
  <c r="AI3242" i="2"/>
  <c r="AI3243" i="2"/>
  <c r="AI3244" i="2"/>
  <c r="AI3245" i="2"/>
  <c r="AI3246" i="2"/>
  <c r="AI3247" i="2"/>
  <c r="AI3248" i="2"/>
  <c r="AI3249" i="2"/>
  <c r="AI3250" i="2"/>
  <c r="AI3251" i="2"/>
  <c r="AI3252" i="2"/>
  <c r="AI3253" i="2"/>
  <c r="AI3254" i="2"/>
  <c r="AI3255" i="2"/>
  <c r="AI3256" i="2"/>
  <c r="AI3257" i="2"/>
  <c r="AI3258" i="2"/>
  <c r="AI3259" i="2"/>
  <c r="AI3260" i="2"/>
  <c r="AI3261" i="2"/>
  <c r="AI3262" i="2"/>
  <c r="AI3263" i="2"/>
  <c r="AI3264" i="2"/>
  <c r="AI3265" i="2"/>
  <c r="AI3266" i="2"/>
  <c r="AI3267" i="2"/>
  <c r="AI3268" i="2"/>
  <c r="AI3269" i="2"/>
  <c r="AI3270" i="2"/>
  <c r="AI3271" i="2"/>
  <c r="AI3272" i="2"/>
  <c r="AI3273" i="2"/>
  <c r="AI3274" i="2"/>
  <c r="AI3275" i="2"/>
  <c r="AI3276" i="2"/>
  <c r="AI3277" i="2"/>
  <c r="AI3278" i="2"/>
  <c r="AI3279" i="2"/>
  <c r="AI3280" i="2"/>
  <c r="AI3281" i="2"/>
  <c r="AI3282" i="2"/>
  <c r="AI3283" i="2"/>
  <c r="AI3284" i="2"/>
  <c r="AI3285" i="2"/>
  <c r="AI3286" i="2"/>
  <c r="AI3287" i="2"/>
  <c r="AI3288" i="2"/>
  <c r="AI3289" i="2"/>
  <c r="AI3290" i="2"/>
  <c r="AI3291" i="2"/>
  <c r="AI3292" i="2"/>
  <c r="AI3293" i="2"/>
  <c r="AI3294" i="2"/>
  <c r="AI3295" i="2"/>
  <c r="AI3296" i="2"/>
  <c r="AI3297" i="2"/>
  <c r="AI3298" i="2"/>
  <c r="AI3299" i="2"/>
  <c r="AI3300" i="2"/>
  <c r="AI3301" i="2"/>
  <c r="AI3302" i="2"/>
  <c r="AI3303" i="2"/>
  <c r="AI3304" i="2"/>
  <c r="AI3305" i="2"/>
  <c r="AI3306" i="2"/>
  <c r="AI3307" i="2"/>
  <c r="AI3308" i="2"/>
  <c r="AI3309" i="2"/>
  <c r="AI3310" i="2"/>
  <c r="AI3311" i="2"/>
  <c r="AI3312" i="2"/>
  <c r="AI3313" i="2"/>
  <c r="AI3314" i="2"/>
  <c r="AI3315" i="2"/>
  <c r="AI3316" i="2"/>
  <c r="AI3317" i="2"/>
  <c r="AI3318" i="2"/>
  <c r="AI3319" i="2"/>
  <c r="AI3320" i="2"/>
  <c r="AI3321" i="2"/>
  <c r="AI3322" i="2"/>
  <c r="AI3323" i="2"/>
  <c r="AI3324" i="2"/>
  <c r="AI3325" i="2"/>
  <c r="AI3326" i="2"/>
  <c r="AI3327" i="2"/>
  <c r="AI3328" i="2"/>
  <c r="AI3329" i="2"/>
  <c r="AI3330" i="2"/>
  <c r="AI3331" i="2"/>
  <c r="AI3332" i="2"/>
  <c r="AI3333" i="2"/>
  <c r="AI3334" i="2"/>
  <c r="AI3335" i="2"/>
  <c r="AI3336" i="2"/>
  <c r="AI3337" i="2"/>
  <c r="AI3338" i="2"/>
  <c r="AI3339" i="2"/>
  <c r="AI3340" i="2"/>
  <c r="AI3341" i="2"/>
  <c r="AI3342" i="2"/>
  <c r="AI3343" i="2"/>
  <c r="AI3344" i="2"/>
  <c r="AI3345" i="2"/>
  <c r="AI3346" i="2"/>
  <c r="AI3347" i="2"/>
  <c r="AI3348" i="2"/>
  <c r="AI3349" i="2"/>
  <c r="AI3350" i="2"/>
  <c r="AI3351" i="2"/>
  <c r="AI3352" i="2"/>
  <c r="AI3353" i="2"/>
  <c r="AI3354" i="2"/>
  <c r="AI3355" i="2"/>
  <c r="AI3356" i="2"/>
  <c r="AI3357" i="2"/>
  <c r="AI3358" i="2"/>
  <c r="AI3359" i="2"/>
  <c r="AI3360" i="2"/>
  <c r="AI3361" i="2"/>
  <c r="AI3362" i="2"/>
  <c r="AI3363" i="2"/>
  <c r="AI3364" i="2"/>
  <c r="AI3365" i="2"/>
  <c r="AI3366" i="2"/>
  <c r="AI3367" i="2"/>
  <c r="AI3368" i="2"/>
  <c r="AI3369" i="2"/>
  <c r="AI3370" i="2"/>
  <c r="AI3371" i="2"/>
  <c r="AI3372" i="2"/>
  <c r="AI3373" i="2"/>
  <c r="AI3374" i="2"/>
  <c r="AI3375" i="2"/>
  <c r="AI3376" i="2"/>
  <c r="AI3377" i="2"/>
  <c r="AI3378" i="2"/>
  <c r="AI3379" i="2"/>
  <c r="AI3380" i="2"/>
  <c r="AI3381" i="2"/>
  <c r="AI3382" i="2"/>
  <c r="AI3383" i="2"/>
  <c r="AI3384" i="2"/>
  <c r="AI3385" i="2"/>
  <c r="AI3386" i="2"/>
  <c r="AI3387" i="2"/>
  <c r="AI3388" i="2"/>
  <c r="AI3389" i="2"/>
  <c r="AI3390" i="2"/>
  <c r="AI3391" i="2"/>
  <c r="AI3392" i="2"/>
  <c r="AI3393" i="2"/>
  <c r="AI3394" i="2"/>
  <c r="AI3395" i="2"/>
  <c r="AI3396" i="2"/>
  <c r="AI3397" i="2"/>
  <c r="AI3398" i="2"/>
  <c r="AI3399" i="2"/>
  <c r="AI3400" i="2"/>
  <c r="AI3401" i="2"/>
  <c r="AI3402" i="2"/>
  <c r="AI3403" i="2"/>
  <c r="AI3404" i="2"/>
  <c r="AI3405" i="2"/>
  <c r="AI3406" i="2"/>
  <c r="AI3407" i="2"/>
  <c r="AI3408" i="2"/>
  <c r="AI3409" i="2"/>
  <c r="AI3410" i="2"/>
  <c r="AI3411" i="2"/>
  <c r="AI3412" i="2"/>
  <c r="AI3413" i="2"/>
  <c r="AI3414" i="2"/>
  <c r="AI3415" i="2"/>
  <c r="AI3416" i="2"/>
  <c r="AI3417" i="2"/>
  <c r="AI3418" i="2"/>
  <c r="AI3419" i="2"/>
  <c r="AI3420" i="2"/>
  <c r="AI3421" i="2"/>
  <c r="AI3422" i="2"/>
  <c r="AI3423" i="2"/>
  <c r="AI3424" i="2"/>
  <c r="AI3425" i="2"/>
  <c r="AI3426" i="2"/>
  <c r="AI3427" i="2"/>
  <c r="AI3428" i="2"/>
  <c r="AI3429" i="2"/>
  <c r="AI3430" i="2"/>
  <c r="AI3431" i="2"/>
  <c r="AI3432" i="2"/>
  <c r="AI3433" i="2"/>
  <c r="AI3434" i="2"/>
  <c r="AI3435" i="2"/>
  <c r="AI3436" i="2"/>
  <c r="AI3437" i="2"/>
  <c r="AI3438" i="2"/>
  <c r="AI3439" i="2"/>
  <c r="AI3440" i="2"/>
  <c r="AI3441" i="2"/>
  <c r="AI3442" i="2"/>
  <c r="AI3443" i="2"/>
  <c r="AI3444" i="2"/>
  <c r="AI3445" i="2"/>
  <c r="AI3446" i="2"/>
  <c r="AI3447" i="2"/>
  <c r="AI3448" i="2"/>
  <c r="AI3449" i="2"/>
  <c r="AI3450" i="2"/>
  <c r="AI3451" i="2"/>
  <c r="AI3452" i="2"/>
  <c r="AI3453" i="2"/>
  <c r="AI3454" i="2"/>
  <c r="AI3455" i="2"/>
  <c r="AI3456" i="2"/>
  <c r="AI3457" i="2"/>
  <c r="AI3458" i="2"/>
  <c r="AI3459" i="2"/>
  <c r="AI3460" i="2"/>
  <c r="AI3461" i="2"/>
  <c r="AI3462" i="2"/>
  <c r="AI3463" i="2"/>
  <c r="AI3464" i="2"/>
  <c r="AI3465" i="2"/>
  <c r="AI3466" i="2"/>
  <c r="AI3467" i="2"/>
  <c r="AI3468" i="2"/>
  <c r="AI3469" i="2"/>
  <c r="AI3470" i="2"/>
  <c r="AI3471" i="2"/>
  <c r="AI3472" i="2"/>
  <c r="AI3473" i="2"/>
  <c r="AI3474" i="2"/>
  <c r="AI3475" i="2"/>
  <c r="AI3476" i="2"/>
  <c r="AI3477" i="2"/>
  <c r="AI3478" i="2"/>
  <c r="AI3479" i="2"/>
  <c r="AI3480" i="2"/>
  <c r="AI3481" i="2"/>
  <c r="AI3482" i="2"/>
  <c r="AI3483" i="2"/>
  <c r="AI3484" i="2"/>
  <c r="AI3485" i="2"/>
  <c r="AI3486" i="2"/>
  <c r="AI3487" i="2"/>
  <c r="AI3488" i="2"/>
  <c r="AI3489" i="2"/>
  <c r="AI3490" i="2"/>
  <c r="AI3491" i="2"/>
  <c r="AI3492" i="2"/>
  <c r="AI3493" i="2"/>
  <c r="AI3494" i="2"/>
  <c r="AI3495" i="2"/>
  <c r="AI3496" i="2"/>
  <c r="AI3497" i="2"/>
  <c r="AI3498" i="2"/>
  <c r="AI3499" i="2"/>
  <c r="AI3500" i="2"/>
  <c r="AI3501" i="2"/>
  <c r="AI3502" i="2"/>
  <c r="AI3503" i="2"/>
  <c r="AI3504" i="2"/>
  <c r="AI3505" i="2"/>
  <c r="AI3506" i="2"/>
  <c r="AI3507" i="2"/>
  <c r="AI3508" i="2"/>
  <c r="AI3509" i="2"/>
  <c r="AI3510" i="2"/>
  <c r="AI3511" i="2"/>
  <c r="AI3512" i="2"/>
  <c r="AI3513" i="2"/>
  <c r="AI3514" i="2"/>
  <c r="AI3515" i="2"/>
  <c r="AI3516" i="2"/>
  <c r="AI3517" i="2"/>
  <c r="AI3518" i="2"/>
  <c r="AI3519" i="2"/>
  <c r="AI3520" i="2"/>
  <c r="AI3521" i="2"/>
  <c r="AI3522" i="2"/>
  <c r="AI3523" i="2"/>
  <c r="AI3524" i="2"/>
  <c r="AI3525" i="2"/>
  <c r="AI3526" i="2"/>
  <c r="AI3527" i="2"/>
  <c r="AI3528" i="2"/>
  <c r="AI3529" i="2"/>
  <c r="AI3530" i="2"/>
  <c r="AI3531" i="2"/>
  <c r="AI3532" i="2"/>
  <c r="AI3533" i="2"/>
  <c r="AI3534" i="2"/>
  <c r="AI3535" i="2"/>
  <c r="AI3536" i="2"/>
  <c r="AI3537" i="2"/>
  <c r="AI3538" i="2"/>
  <c r="AI3539" i="2"/>
  <c r="AI3540" i="2"/>
  <c r="AI3541" i="2"/>
  <c r="AI3542" i="2"/>
  <c r="AI3543" i="2"/>
  <c r="AI3544" i="2"/>
  <c r="AI3545" i="2"/>
  <c r="AI3546" i="2"/>
  <c r="AI3547" i="2"/>
  <c r="AI3548" i="2"/>
  <c r="AI3549" i="2"/>
  <c r="AI3550" i="2"/>
  <c r="AI3551" i="2"/>
  <c r="AI3552" i="2"/>
  <c r="AI3553" i="2"/>
  <c r="AI3554" i="2"/>
  <c r="AI3555" i="2"/>
  <c r="AI3556" i="2"/>
  <c r="AI3557" i="2"/>
  <c r="AI3558" i="2"/>
  <c r="AI3559" i="2"/>
  <c r="AI3560" i="2"/>
  <c r="AI3561" i="2"/>
  <c r="AI3562" i="2"/>
  <c r="AI3563" i="2"/>
  <c r="AI3564" i="2"/>
  <c r="AI3565" i="2"/>
  <c r="AI3566" i="2"/>
  <c r="AI3567" i="2"/>
  <c r="AI3568" i="2"/>
  <c r="AI3569" i="2"/>
  <c r="AI3570" i="2"/>
  <c r="AI3571" i="2"/>
  <c r="AI3572" i="2"/>
  <c r="AI3573" i="2"/>
  <c r="AI3574" i="2"/>
  <c r="AI3575" i="2"/>
  <c r="AI3576" i="2"/>
  <c r="AI3577" i="2"/>
  <c r="AI3578" i="2"/>
  <c r="AI3579" i="2"/>
  <c r="AI3580" i="2"/>
  <c r="AI3581" i="2"/>
  <c r="AI3582" i="2"/>
  <c r="AI3583" i="2"/>
  <c r="AI3584" i="2"/>
  <c r="AI3585" i="2"/>
  <c r="AI3586" i="2"/>
  <c r="AI3587" i="2"/>
  <c r="AI3588" i="2"/>
  <c r="AI3589" i="2"/>
  <c r="AI3590" i="2"/>
  <c r="AI3591" i="2"/>
  <c r="AI3592" i="2"/>
  <c r="AI3593" i="2"/>
  <c r="AI3594" i="2"/>
  <c r="AI3595" i="2"/>
  <c r="AI3596" i="2"/>
  <c r="AI3597" i="2"/>
  <c r="AI3598" i="2"/>
  <c r="AI3599" i="2"/>
  <c r="AI3600" i="2"/>
  <c r="AI3601" i="2"/>
  <c r="AI3602" i="2"/>
  <c r="AI3603" i="2"/>
  <c r="AI3604" i="2"/>
  <c r="AI3605" i="2"/>
  <c r="AI3606" i="2"/>
  <c r="AI3607" i="2"/>
  <c r="AI3608" i="2"/>
  <c r="AI3609" i="2"/>
  <c r="AI3610" i="2"/>
  <c r="AI3611" i="2"/>
  <c r="AI3612" i="2"/>
  <c r="AI3613" i="2"/>
  <c r="AI3614" i="2"/>
  <c r="AI3615" i="2"/>
  <c r="AI3616" i="2"/>
  <c r="AI3617" i="2"/>
  <c r="AI3618" i="2"/>
  <c r="AI3619" i="2"/>
  <c r="AI3620" i="2"/>
  <c r="AI3621" i="2"/>
  <c r="AI3622" i="2"/>
  <c r="AI3623" i="2"/>
  <c r="AI3624" i="2"/>
  <c r="AI3625" i="2"/>
  <c r="AI3626" i="2"/>
  <c r="AI3627" i="2"/>
  <c r="AI3628" i="2"/>
  <c r="AI3629" i="2"/>
  <c r="AI3630" i="2"/>
  <c r="AI3631" i="2"/>
  <c r="AI3632" i="2"/>
  <c r="AI3633" i="2"/>
  <c r="AI3634" i="2"/>
  <c r="AI3635" i="2"/>
  <c r="AI3636" i="2"/>
  <c r="AI3637" i="2"/>
  <c r="AI3638" i="2"/>
  <c r="AI3639" i="2"/>
  <c r="AI3640" i="2"/>
  <c r="AI3641" i="2"/>
  <c r="AI3642" i="2"/>
  <c r="AI3643" i="2"/>
  <c r="AI3644" i="2"/>
  <c r="AI3645" i="2"/>
  <c r="AI3646" i="2"/>
  <c r="AI3647" i="2"/>
  <c r="AI3648" i="2"/>
  <c r="AI3649" i="2"/>
  <c r="AI3650" i="2"/>
  <c r="AI3651" i="2"/>
  <c r="AI3652" i="2"/>
  <c r="AI3653" i="2"/>
  <c r="AI3654" i="2"/>
  <c r="AI3655" i="2"/>
  <c r="AI3656" i="2"/>
  <c r="AI3657" i="2"/>
  <c r="AI3658" i="2"/>
  <c r="AI3659" i="2"/>
  <c r="AI3660" i="2"/>
  <c r="AI3661" i="2"/>
  <c r="AI3662" i="2"/>
  <c r="AI3663" i="2"/>
  <c r="AI3664" i="2"/>
  <c r="AI3665" i="2"/>
  <c r="AI3666" i="2"/>
  <c r="AI3667" i="2"/>
  <c r="AI3668" i="2"/>
  <c r="AI3669" i="2"/>
  <c r="AI3670" i="2"/>
  <c r="AI3671" i="2"/>
  <c r="AI3672" i="2"/>
  <c r="AI3673" i="2"/>
  <c r="AI3674" i="2"/>
  <c r="AI3675" i="2"/>
  <c r="AI3676" i="2"/>
  <c r="AI3677" i="2"/>
  <c r="AI3678" i="2"/>
  <c r="AI3679" i="2"/>
  <c r="AI3680" i="2"/>
  <c r="AI3681" i="2"/>
  <c r="AI3682" i="2"/>
  <c r="AI3683" i="2"/>
  <c r="AI3684" i="2"/>
  <c r="AI3685" i="2"/>
  <c r="AI3686" i="2"/>
  <c r="AI3687" i="2"/>
  <c r="AI3688" i="2"/>
  <c r="AI3689" i="2"/>
  <c r="AI3690" i="2"/>
  <c r="AI3691" i="2"/>
  <c r="AI3692" i="2"/>
  <c r="AI3693" i="2"/>
  <c r="AI3694" i="2"/>
  <c r="AI3695" i="2"/>
  <c r="AI3696" i="2"/>
  <c r="AI3697" i="2"/>
  <c r="AI3698" i="2"/>
  <c r="AI3699" i="2"/>
  <c r="AI3700" i="2"/>
  <c r="AI3701" i="2"/>
  <c r="AI3702" i="2"/>
  <c r="AI3703" i="2"/>
  <c r="AI3704" i="2"/>
  <c r="AI3705" i="2"/>
  <c r="AI3706" i="2"/>
  <c r="AI3707" i="2"/>
  <c r="AI3708" i="2"/>
  <c r="AI3709" i="2"/>
  <c r="AI3710" i="2"/>
  <c r="AI3711" i="2"/>
  <c r="AI3712" i="2"/>
  <c r="AI3713" i="2"/>
  <c r="AI3714" i="2"/>
  <c r="AI3715" i="2"/>
  <c r="AI3716" i="2"/>
  <c r="AI3717" i="2"/>
  <c r="AI3718" i="2"/>
  <c r="AI3719" i="2"/>
  <c r="AI3720" i="2"/>
  <c r="AI3721" i="2"/>
  <c r="AI3722" i="2"/>
  <c r="AI3723" i="2"/>
  <c r="AI3724" i="2"/>
  <c r="AI3725" i="2"/>
  <c r="AI3726" i="2"/>
  <c r="AI3727" i="2"/>
  <c r="AI3728" i="2"/>
  <c r="AI3729" i="2"/>
  <c r="AI3730" i="2"/>
  <c r="AI3731" i="2"/>
  <c r="AI3732" i="2"/>
  <c r="AI3733" i="2"/>
  <c r="AI3734" i="2"/>
  <c r="AI3735" i="2"/>
  <c r="AI3736" i="2"/>
  <c r="AI3737" i="2"/>
  <c r="AI3738" i="2"/>
  <c r="AI3739" i="2"/>
  <c r="AI3740" i="2"/>
  <c r="AI3741" i="2"/>
  <c r="AI3742" i="2"/>
  <c r="AI3743" i="2"/>
  <c r="AI3744" i="2"/>
  <c r="AI3745" i="2"/>
  <c r="AI3746" i="2"/>
  <c r="AI3747" i="2"/>
  <c r="AI3748" i="2"/>
  <c r="AI3749" i="2"/>
  <c r="AI3750" i="2"/>
  <c r="AI3751" i="2"/>
  <c r="AI3752" i="2"/>
  <c r="AI3753" i="2"/>
  <c r="AI3754" i="2"/>
  <c r="AI3755" i="2"/>
  <c r="AI3756" i="2"/>
  <c r="AI3757" i="2"/>
  <c r="AI3758" i="2"/>
  <c r="AI3759" i="2"/>
  <c r="AI3760" i="2"/>
  <c r="AI3761" i="2"/>
  <c r="AI3762" i="2"/>
  <c r="AI3763" i="2"/>
  <c r="AI3764" i="2"/>
  <c r="AI3765" i="2"/>
  <c r="AI3766" i="2"/>
  <c r="AI3767" i="2"/>
  <c r="AI3768" i="2"/>
  <c r="AI3769" i="2"/>
  <c r="AI3770" i="2"/>
  <c r="AI3771" i="2"/>
  <c r="AI3772" i="2"/>
  <c r="AI3773" i="2"/>
  <c r="AI3774" i="2"/>
  <c r="AI3775" i="2"/>
  <c r="AI3776" i="2"/>
  <c r="AI3777" i="2"/>
  <c r="AI3778" i="2"/>
  <c r="AI3779" i="2"/>
  <c r="AI3780" i="2"/>
  <c r="AI3781" i="2"/>
  <c r="AI3782" i="2"/>
  <c r="AI3783" i="2"/>
  <c r="AI3784" i="2"/>
  <c r="AI3785" i="2"/>
  <c r="AI3786" i="2"/>
  <c r="AI3787" i="2"/>
  <c r="AI3788" i="2"/>
  <c r="AI3789" i="2"/>
  <c r="AI3790" i="2"/>
  <c r="AI3791" i="2"/>
  <c r="AI3792" i="2"/>
  <c r="AI3793" i="2"/>
  <c r="AI3794" i="2"/>
  <c r="AI3795" i="2"/>
  <c r="AI3796" i="2"/>
  <c r="AI3797" i="2"/>
  <c r="AI3798" i="2"/>
  <c r="AI3799" i="2"/>
  <c r="AI3800" i="2"/>
  <c r="AI3801" i="2"/>
  <c r="AI3802" i="2"/>
  <c r="AI3803" i="2"/>
  <c r="AI3804" i="2"/>
  <c r="AI3805" i="2"/>
  <c r="AI3806" i="2"/>
  <c r="AI3807" i="2"/>
  <c r="AI3808" i="2"/>
  <c r="AI3809" i="2"/>
  <c r="AI3810" i="2"/>
  <c r="AI3811" i="2"/>
  <c r="AI3812" i="2"/>
  <c r="AI3813" i="2"/>
  <c r="AI3814" i="2"/>
  <c r="AI3815" i="2"/>
  <c r="AI3816" i="2"/>
  <c r="AI3817" i="2"/>
  <c r="AI3818" i="2"/>
  <c r="AI3819" i="2"/>
  <c r="AI3820" i="2"/>
  <c r="AI3821" i="2"/>
  <c r="AI3822" i="2"/>
  <c r="AI3823" i="2"/>
  <c r="AI3824" i="2"/>
  <c r="AI3825" i="2"/>
  <c r="AI3826" i="2"/>
  <c r="AI3827" i="2"/>
  <c r="AI3828" i="2"/>
  <c r="AI3829" i="2"/>
  <c r="AI3830" i="2"/>
  <c r="AI3831" i="2"/>
  <c r="AI3832" i="2"/>
  <c r="AI3833" i="2"/>
  <c r="AI3834" i="2"/>
  <c r="AI3835" i="2"/>
  <c r="AI3836" i="2"/>
  <c r="AI3837" i="2"/>
  <c r="AI3838" i="2"/>
  <c r="AI3839" i="2"/>
  <c r="AI3840" i="2"/>
  <c r="AI3841" i="2"/>
  <c r="AI3842" i="2"/>
  <c r="AI3843" i="2"/>
  <c r="AI3844" i="2"/>
  <c r="AI3845" i="2"/>
  <c r="AI3846" i="2"/>
  <c r="AI3847" i="2"/>
  <c r="AI3848" i="2"/>
  <c r="AI3849" i="2"/>
  <c r="AI3850" i="2"/>
  <c r="AI3851" i="2"/>
  <c r="AI3852" i="2"/>
  <c r="AI3853" i="2"/>
  <c r="AI3854" i="2"/>
  <c r="AI3855" i="2"/>
  <c r="AI3856" i="2"/>
  <c r="AI3857" i="2"/>
  <c r="AI3858" i="2"/>
  <c r="AI3859" i="2"/>
  <c r="AI3860" i="2"/>
  <c r="AI3861" i="2"/>
  <c r="AI3862" i="2"/>
  <c r="AI3863" i="2"/>
  <c r="AI3864" i="2"/>
  <c r="AI3865" i="2"/>
  <c r="AI3866" i="2"/>
  <c r="AI3867" i="2"/>
  <c r="AI3868" i="2"/>
  <c r="AI3869" i="2"/>
  <c r="AI3870" i="2"/>
  <c r="AI3871" i="2"/>
  <c r="AI3872" i="2"/>
  <c r="AI3873" i="2"/>
  <c r="AI3874" i="2"/>
  <c r="AI3875" i="2"/>
  <c r="AI3876" i="2"/>
  <c r="AI3877" i="2"/>
  <c r="AI3878" i="2"/>
  <c r="AI3879" i="2"/>
  <c r="AI3880" i="2"/>
  <c r="AI3881" i="2"/>
  <c r="AI3882" i="2"/>
  <c r="AI3883" i="2"/>
  <c r="AI3884" i="2"/>
  <c r="AI3885" i="2"/>
  <c r="AI3886" i="2"/>
  <c r="AI3887" i="2"/>
  <c r="AI3888" i="2"/>
  <c r="AI3889" i="2"/>
  <c r="AI3890" i="2"/>
  <c r="AI3891" i="2"/>
  <c r="AI3892" i="2"/>
  <c r="AI3893" i="2"/>
  <c r="AI3894" i="2"/>
  <c r="AI3895" i="2"/>
  <c r="AI3896" i="2"/>
  <c r="AI3897" i="2"/>
  <c r="AI3898" i="2"/>
  <c r="AI3899" i="2"/>
  <c r="AI3900" i="2"/>
  <c r="AI3901" i="2"/>
  <c r="AI3902" i="2"/>
  <c r="AI3903" i="2"/>
  <c r="AI3904" i="2"/>
  <c r="AI3905" i="2"/>
  <c r="AI3906" i="2"/>
  <c r="AI3907" i="2"/>
  <c r="AI3908" i="2"/>
  <c r="AI3909" i="2"/>
  <c r="AI3910" i="2"/>
  <c r="AI3911" i="2"/>
  <c r="AI3912" i="2"/>
  <c r="AI3913" i="2"/>
  <c r="AI3914" i="2"/>
  <c r="AI3915" i="2"/>
  <c r="AI3916" i="2"/>
  <c r="AI3917" i="2"/>
  <c r="AI3918" i="2"/>
  <c r="AI3919" i="2"/>
  <c r="AI3920" i="2"/>
  <c r="AI3921" i="2"/>
  <c r="AI3922" i="2"/>
  <c r="AI3923" i="2"/>
  <c r="AI3924" i="2"/>
  <c r="AI3925" i="2"/>
  <c r="AI3926" i="2"/>
  <c r="AI3927" i="2"/>
  <c r="AI3928" i="2"/>
  <c r="AI3929" i="2"/>
  <c r="AI3930" i="2"/>
  <c r="AI3931" i="2"/>
  <c r="AI3932" i="2"/>
  <c r="AI3933" i="2"/>
  <c r="AI3934" i="2"/>
  <c r="AI3935" i="2"/>
  <c r="AI3936" i="2"/>
  <c r="AI3937" i="2"/>
  <c r="AI3938" i="2"/>
  <c r="AI3939" i="2"/>
  <c r="AI3940" i="2"/>
  <c r="AI3941" i="2"/>
  <c r="AI3942" i="2"/>
  <c r="AI3943" i="2"/>
  <c r="AI3944" i="2"/>
  <c r="AI3945" i="2"/>
  <c r="AI3946" i="2"/>
  <c r="AI3947" i="2"/>
  <c r="AI3948" i="2"/>
  <c r="AI3949" i="2"/>
  <c r="AI3950" i="2"/>
  <c r="AI3951" i="2"/>
  <c r="AI3952" i="2"/>
  <c r="AI3953" i="2"/>
  <c r="AI3954" i="2"/>
  <c r="AI3955" i="2"/>
  <c r="AI3956" i="2"/>
  <c r="AI3957" i="2"/>
  <c r="AI3958" i="2"/>
  <c r="AI3959" i="2"/>
  <c r="AI3960" i="2"/>
  <c r="AI3961" i="2"/>
  <c r="AI3962" i="2"/>
  <c r="AI3963" i="2"/>
  <c r="AI3964" i="2"/>
  <c r="AI3965" i="2"/>
  <c r="AI3966" i="2"/>
  <c r="AI3967" i="2"/>
  <c r="AI3968" i="2"/>
  <c r="AI3969" i="2"/>
  <c r="AI3970" i="2"/>
  <c r="AI3971" i="2"/>
  <c r="AI3972" i="2"/>
  <c r="AI3973" i="2"/>
  <c r="AI3974" i="2"/>
  <c r="AI3975" i="2"/>
  <c r="AI3976" i="2"/>
  <c r="AI3977" i="2"/>
  <c r="AI3978" i="2"/>
  <c r="AI3979" i="2"/>
  <c r="AI3980" i="2"/>
  <c r="AI3981" i="2"/>
  <c r="AI3982" i="2"/>
  <c r="AI3983" i="2"/>
  <c r="AI3984" i="2"/>
  <c r="AI3985" i="2"/>
  <c r="AI3986" i="2"/>
  <c r="AI3987" i="2"/>
  <c r="AI3988" i="2"/>
  <c r="AI3989" i="2"/>
  <c r="AI3990" i="2"/>
  <c r="AI3991" i="2"/>
  <c r="AI3992" i="2"/>
  <c r="AI3993" i="2"/>
  <c r="AI3994" i="2"/>
  <c r="AI3995" i="2"/>
  <c r="AI3996" i="2"/>
  <c r="AI3997" i="2"/>
  <c r="AI3998" i="2"/>
  <c r="AI3999" i="2"/>
  <c r="AI4000" i="2"/>
  <c r="AI4001" i="2"/>
  <c r="AI4002" i="2"/>
  <c r="AI4003" i="2"/>
  <c r="AI4004" i="2"/>
  <c r="AI4005" i="2"/>
  <c r="AI4006" i="2"/>
  <c r="AI4007" i="2"/>
  <c r="AI4008" i="2"/>
  <c r="AI4009" i="2"/>
  <c r="AI4010" i="2"/>
  <c r="AI4011" i="2"/>
  <c r="AI4012" i="2"/>
  <c r="AI4013" i="2"/>
  <c r="AI4014" i="2"/>
  <c r="AI4015" i="2"/>
  <c r="AI4016" i="2"/>
  <c r="AI4017" i="2"/>
  <c r="AI4018" i="2"/>
  <c r="AI4019" i="2"/>
  <c r="AI4020" i="2"/>
  <c r="AI4021" i="2"/>
  <c r="AI4022" i="2"/>
  <c r="AI4023" i="2"/>
  <c r="AI4024" i="2"/>
  <c r="AI4025" i="2"/>
  <c r="AI4026" i="2"/>
  <c r="AI4027" i="2"/>
  <c r="AI4028" i="2"/>
  <c r="AI4029" i="2"/>
  <c r="AI4030" i="2"/>
  <c r="AI4031" i="2"/>
  <c r="AI4032" i="2"/>
  <c r="AI4033" i="2"/>
  <c r="AI4034" i="2"/>
  <c r="AI4035" i="2"/>
  <c r="AI4036" i="2"/>
  <c r="AI4037" i="2"/>
  <c r="AI4038" i="2"/>
  <c r="AI4039" i="2"/>
  <c r="AI4040" i="2"/>
  <c r="AI4041" i="2"/>
  <c r="AI4042" i="2"/>
  <c r="AI4043" i="2"/>
  <c r="AI4044" i="2"/>
  <c r="AI4045" i="2"/>
  <c r="AI4046" i="2"/>
  <c r="AI4047" i="2"/>
  <c r="AI4048" i="2"/>
  <c r="AI4049" i="2"/>
  <c r="AI4050" i="2"/>
  <c r="AI4051" i="2"/>
  <c r="AI4052" i="2"/>
  <c r="AI4053" i="2"/>
  <c r="AI4054" i="2"/>
  <c r="AI4055" i="2"/>
  <c r="AI4056" i="2"/>
  <c r="AI4057" i="2"/>
  <c r="AI4058" i="2"/>
  <c r="AI4059" i="2"/>
  <c r="AI4060" i="2"/>
  <c r="AI4061" i="2"/>
  <c r="AI4062" i="2"/>
  <c r="AI4063" i="2"/>
  <c r="AI4064" i="2"/>
  <c r="AI4065" i="2"/>
  <c r="AI4066" i="2"/>
  <c r="AI4067" i="2"/>
  <c r="AI4068" i="2"/>
  <c r="AI4069" i="2"/>
  <c r="AI4070" i="2"/>
  <c r="AI4071" i="2"/>
  <c r="AI4072" i="2"/>
  <c r="AI4073" i="2"/>
  <c r="AI4074" i="2"/>
  <c r="AI4075" i="2"/>
  <c r="AI4076" i="2"/>
  <c r="AI4077" i="2"/>
  <c r="AI4078" i="2"/>
  <c r="AI4079" i="2"/>
  <c r="AI4080" i="2"/>
  <c r="AI4081" i="2"/>
  <c r="AI4082" i="2"/>
  <c r="AI4083" i="2"/>
  <c r="AI4084" i="2"/>
  <c r="AI4085" i="2"/>
  <c r="AI4086" i="2"/>
  <c r="AI4087" i="2"/>
  <c r="AI4088" i="2"/>
  <c r="AI4089" i="2"/>
  <c r="AI4090" i="2"/>
  <c r="AI4091" i="2"/>
  <c r="AI4092" i="2"/>
  <c r="AI4093" i="2"/>
  <c r="AI4094" i="2"/>
  <c r="AI4095" i="2"/>
  <c r="AI4096" i="2"/>
  <c r="AI4097" i="2"/>
  <c r="AI4098" i="2"/>
  <c r="AI4099" i="2"/>
  <c r="AI4100" i="2"/>
  <c r="AI4101" i="2"/>
  <c r="AI4102" i="2"/>
  <c r="AI4103" i="2"/>
  <c r="AI4104" i="2"/>
  <c r="AI4105" i="2"/>
  <c r="AI4106" i="2"/>
  <c r="AI4107" i="2"/>
  <c r="AI4108" i="2"/>
  <c r="AI4109" i="2"/>
  <c r="AI4110" i="2"/>
  <c r="AI4111" i="2"/>
  <c r="AI4112" i="2"/>
  <c r="AI4113" i="2"/>
  <c r="AI4114" i="2"/>
  <c r="AI4115" i="2"/>
  <c r="AI4116" i="2"/>
  <c r="AI4117" i="2"/>
  <c r="AI4118" i="2"/>
  <c r="AI4119" i="2"/>
  <c r="AI4120" i="2"/>
  <c r="AI4121" i="2"/>
  <c r="AI4122" i="2"/>
  <c r="AI4123" i="2"/>
  <c r="AI4124" i="2"/>
  <c r="AI4125" i="2"/>
  <c r="AI4126" i="2"/>
  <c r="AI4127" i="2"/>
  <c r="AI4128" i="2"/>
  <c r="AI4129" i="2"/>
  <c r="AI4130" i="2"/>
  <c r="AI4131" i="2"/>
  <c r="AI4132" i="2"/>
  <c r="AI4133" i="2"/>
  <c r="AI4134" i="2"/>
  <c r="AI4135" i="2"/>
  <c r="AI4136" i="2"/>
  <c r="AI4137" i="2"/>
  <c r="AI4138" i="2"/>
  <c r="AI4139" i="2"/>
  <c r="AI4140" i="2"/>
  <c r="AI4141" i="2"/>
  <c r="AI4142" i="2"/>
  <c r="AI4143" i="2"/>
  <c r="AI4144" i="2"/>
  <c r="AI4145" i="2"/>
  <c r="AI4146" i="2"/>
  <c r="AI4147" i="2"/>
  <c r="AI4148" i="2"/>
  <c r="AI4149" i="2"/>
  <c r="AI4150" i="2"/>
  <c r="AI4151" i="2"/>
  <c r="AI4152" i="2"/>
  <c r="AI4153" i="2"/>
  <c r="AI4154" i="2"/>
  <c r="AI4155" i="2"/>
  <c r="AI4156" i="2"/>
  <c r="AI4157" i="2"/>
  <c r="AI4158" i="2"/>
  <c r="AI4159" i="2"/>
  <c r="AI4160" i="2"/>
  <c r="AI4161" i="2"/>
  <c r="AI4162" i="2"/>
  <c r="AI4163" i="2"/>
  <c r="AI4164" i="2"/>
  <c r="AI4165" i="2"/>
  <c r="AI4166" i="2"/>
  <c r="AI4167" i="2"/>
  <c r="AI4168" i="2"/>
  <c r="AI4169" i="2"/>
  <c r="AI4170" i="2"/>
  <c r="AI4171" i="2"/>
  <c r="AI4172" i="2"/>
  <c r="AI4173" i="2"/>
  <c r="AI4174" i="2"/>
  <c r="AI4175" i="2"/>
  <c r="AI4176" i="2"/>
  <c r="AI4177" i="2"/>
  <c r="AI4178" i="2"/>
  <c r="AI4179" i="2"/>
  <c r="AI4180" i="2"/>
  <c r="AI4181" i="2"/>
  <c r="AI4182" i="2"/>
  <c r="AI4183" i="2"/>
  <c r="AI4184" i="2"/>
  <c r="AI4185" i="2"/>
  <c r="AI4186" i="2"/>
  <c r="AI4187" i="2"/>
  <c r="AI4188" i="2"/>
  <c r="AI4189" i="2"/>
  <c r="AI4190" i="2"/>
  <c r="AI4191" i="2"/>
  <c r="AI4192" i="2"/>
  <c r="AI4193" i="2"/>
  <c r="AI4194" i="2"/>
  <c r="AI4195" i="2"/>
  <c r="AI4196" i="2"/>
  <c r="AI4197" i="2"/>
  <c r="AI4198" i="2"/>
  <c r="AI4199" i="2"/>
  <c r="AI4200" i="2"/>
  <c r="AI4201" i="2"/>
  <c r="AI4202" i="2"/>
  <c r="AI4203" i="2"/>
  <c r="AI4204" i="2"/>
  <c r="AI4205" i="2"/>
  <c r="AI4206" i="2"/>
  <c r="AI4207" i="2"/>
  <c r="AI4208" i="2"/>
  <c r="AI4209" i="2"/>
  <c r="AI4210" i="2"/>
  <c r="AI4211" i="2"/>
  <c r="AI4212" i="2"/>
  <c r="AI4213" i="2"/>
  <c r="AI4214" i="2"/>
  <c r="AI4215" i="2"/>
  <c r="AI4216" i="2"/>
  <c r="AI4217" i="2"/>
  <c r="AI4218" i="2"/>
  <c r="AI4219" i="2"/>
  <c r="AI4220" i="2"/>
  <c r="AI4221" i="2"/>
  <c r="AI4222" i="2"/>
  <c r="AI4223" i="2"/>
  <c r="AI4224" i="2"/>
  <c r="AI4225" i="2"/>
  <c r="AI4226" i="2"/>
  <c r="AI4227" i="2"/>
  <c r="AI4228" i="2"/>
  <c r="AI4229" i="2"/>
  <c r="AI4230" i="2"/>
  <c r="AI4231" i="2"/>
  <c r="AI4232" i="2"/>
  <c r="AI4233" i="2"/>
  <c r="AI4234" i="2"/>
  <c r="AI4235" i="2"/>
  <c r="AI4236" i="2"/>
  <c r="AI4237" i="2"/>
  <c r="AI4238" i="2"/>
  <c r="AI4239" i="2"/>
  <c r="AI4240" i="2"/>
  <c r="AI4241" i="2"/>
  <c r="AI4242" i="2"/>
  <c r="AI4243" i="2"/>
  <c r="AI4244" i="2"/>
  <c r="AI4245" i="2"/>
  <c r="AI4246" i="2"/>
  <c r="AI4247" i="2"/>
  <c r="AI4248" i="2"/>
  <c r="AI4249" i="2"/>
  <c r="AI4250" i="2"/>
  <c r="AI4251" i="2"/>
  <c r="AI4252" i="2"/>
  <c r="AI4253" i="2"/>
  <c r="AI4254" i="2"/>
  <c r="AI4255" i="2"/>
  <c r="AI4256" i="2"/>
  <c r="AI4257" i="2"/>
  <c r="AI4258" i="2"/>
  <c r="AI4259" i="2"/>
  <c r="AI4260" i="2"/>
  <c r="AI4261" i="2"/>
  <c r="AI4262" i="2"/>
  <c r="AI4263" i="2"/>
  <c r="AI4264" i="2"/>
  <c r="AI4265" i="2"/>
  <c r="AI4266" i="2"/>
  <c r="AI4267" i="2"/>
  <c r="AI4268" i="2"/>
  <c r="AI4269" i="2"/>
  <c r="AI4270" i="2"/>
  <c r="AI4271" i="2"/>
  <c r="AI4272" i="2"/>
  <c r="AI4273" i="2"/>
  <c r="AI4274" i="2"/>
  <c r="AI4275" i="2"/>
  <c r="AI4276" i="2"/>
  <c r="AI4277" i="2"/>
  <c r="AI4278" i="2"/>
  <c r="AI4279" i="2"/>
  <c r="AI4280" i="2"/>
  <c r="AI4281" i="2"/>
  <c r="AI4282" i="2"/>
  <c r="AI4283" i="2"/>
  <c r="AI4284" i="2"/>
  <c r="AI4285" i="2"/>
  <c r="AI4286" i="2"/>
  <c r="AI4287" i="2"/>
  <c r="AI4288" i="2"/>
  <c r="AI4289" i="2"/>
  <c r="AI4290" i="2"/>
  <c r="AI4291" i="2"/>
  <c r="AI4292" i="2"/>
  <c r="AI4293" i="2"/>
  <c r="AI4294" i="2"/>
  <c r="AI4295" i="2"/>
  <c r="AI4296" i="2"/>
  <c r="AI4297" i="2"/>
  <c r="AI4298" i="2"/>
  <c r="AI4299" i="2"/>
  <c r="AI4300" i="2"/>
  <c r="AI4301" i="2"/>
  <c r="AI4302" i="2"/>
  <c r="AI4303" i="2"/>
  <c r="AI4304" i="2"/>
  <c r="AI4305" i="2"/>
  <c r="AI4306" i="2"/>
  <c r="AI4307" i="2"/>
  <c r="AI4308" i="2"/>
  <c r="AI4309" i="2"/>
  <c r="AI4310" i="2"/>
  <c r="AI4311" i="2"/>
  <c r="AI4312" i="2"/>
  <c r="AI4313" i="2"/>
  <c r="AI4314" i="2"/>
  <c r="AI4315" i="2"/>
  <c r="AI4316" i="2"/>
  <c r="AI4317" i="2"/>
  <c r="AI4318" i="2"/>
  <c r="AI4319" i="2"/>
  <c r="AI4320" i="2"/>
  <c r="AI4321" i="2"/>
  <c r="AI4322" i="2"/>
  <c r="AI4323" i="2"/>
  <c r="AI4324" i="2"/>
  <c r="AI4325" i="2"/>
  <c r="AI4326" i="2"/>
  <c r="AI4327" i="2"/>
  <c r="AI4328" i="2"/>
  <c r="AI4329" i="2"/>
  <c r="AI4330" i="2"/>
  <c r="AI4331" i="2"/>
  <c r="AI4332" i="2"/>
  <c r="AI4333" i="2"/>
  <c r="AI4334" i="2"/>
  <c r="AI4335" i="2"/>
  <c r="AI4336" i="2"/>
  <c r="AI4337" i="2"/>
  <c r="AI4338" i="2"/>
  <c r="AI4339" i="2"/>
  <c r="AI4340" i="2"/>
  <c r="AI4341" i="2"/>
  <c r="AI4342" i="2"/>
  <c r="AI4343" i="2"/>
  <c r="AI4344" i="2"/>
  <c r="AI4345" i="2"/>
  <c r="AI4346" i="2"/>
  <c r="AI4347" i="2"/>
  <c r="AI4348" i="2"/>
  <c r="AI4349" i="2"/>
  <c r="AI4350" i="2"/>
  <c r="AI4351" i="2"/>
  <c r="AI4352" i="2"/>
  <c r="AI4353" i="2"/>
  <c r="AI4354" i="2"/>
  <c r="AI4355" i="2"/>
  <c r="AI4356" i="2"/>
  <c r="AI4357" i="2"/>
  <c r="AI4358" i="2"/>
  <c r="AI4359" i="2"/>
  <c r="AI4360" i="2"/>
  <c r="AI4361" i="2"/>
  <c r="AI4362" i="2"/>
  <c r="AI4363" i="2"/>
  <c r="AI4364" i="2"/>
  <c r="AI4365" i="2"/>
  <c r="AI4366" i="2"/>
  <c r="AI4367" i="2"/>
  <c r="AI4368" i="2"/>
  <c r="AI4369" i="2"/>
  <c r="AI4370" i="2"/>
  <c r="AI4371" i="2"/>
  <c r="AI4372" i="2"/>
  <c r="AI4373" i="2"/>
  <c r="AI4374" i="2"/>
  <c r="AI4375" i="2"/>
  <c r="AI4376" i="2"/>
  <c r="AI4377" i="2"/>
  <c r="AI4378" i="2"/>
  <c r="AI4379" i="2"/>
  <c r="AI4380" i="2"/>
  <c r="AI4381" i="2"/>
  <c r="AI4382" i="2"/>
  <c r="AI4383" i="2"/>
  <c r="AI4384" i="2"/>
  <c r="AI4385" i="2"/>
  <c r="AI4386" i="2"/>
  <c r="AI4387" i="2"/>
  <c r="AI4388" i="2"/>
  <c r="AI4389" i="2"/>
  <c r="AI4390" i="2"/>
  <c r="AI4391" i="2"/>
  <c r="AI4392" i="2"/>
  <c r="AI4393" i="2"/>
  <c r="AI4394" i="2"/>
  <c r="AI4395" i="2"/>
  <c r="AI4396" i="2"/>
  <c r="AI4397" i="2"/>
  <c r="AI4398" i="2"/>
  <c r="AI4399" i="2"/>
  <c r="AI4400" i="2"/>
  <c r="AI4401" i="2"/>
  <c r="AI4402" i="2"/>
  <c r="AI4403" i="2"/>
  <c r="AI4404" i="2"/>
  <c r="AI4405" i="2"/>
  <c r="AI4406" i="2"/>
  <c r="AI4407" i="2"/>
  <c r="AI4408" i="2"/>
  <c r="AI4409" i="2"/>
  <c r="AI4410" i="2"/>
  <c r="AI4411" i="2"/>
  <c r="AI4412" i="2"/>
  <c r="AI4413" i="2"/>
  <c r="AI4414" i="2"/>
  <c r="AI4415" i="2"/>
  <c r="AI4416" i="2"/>
  <c r="AI4417" i="2"/>
  <c r="AI4418" i="2"/>
  <c r="AI4419" i="2"/>
  <c r="AI4420" i="2"/>
  <c r="AI4421" i="2"/>
  <c r="AI4422" i="2"/>
  <c r="AI4423" i="2"/>
  <c r="AI4424" i="2"/>
  <c r="AI4425" i="2"/>
  <c r="AI4426" i="2"/>
  <c r="AI4427" i="2"/>
  <c r="AI4428" i="2"/>
  <c r="AI4429" i="2"/>
  <c r="AI4430" i="2"/>
  <c r="AI4431" i="2"/>
  <c r="AI4432" i="2"/>
  <c r="AI4433" i="2"/>
  <c r="AI4434" i="2"/>
  <c r="AI4435" i="2"/>
  <c r="AI4436" i="2"/>
  <c r="AI4437" i="2"/>
  <c r="AI4438" i="2"/>
  <c r="AI4439" i="2"/>
  <c r="AI4440" i="2"/>
  <c r="AI4441" i="2"/>
  <c r="AI4442" i="2"/>
  <c r="AI4443" i="2"/>
  <c r="AI4444" i="2"/>
  <c r="AI4445" i="2"/>
  <c r="AI4446" i="2"/>
  <c r="AI4447" i="2"/>
  <c r="AI4448" i="2"/>
  <c r="AI4449" i="2"/>
  <c r="AI4450" i="2"/>
  <c r="AI4451" i="2"/>
  <c r="AI4452" i="2"/>
  <c r="AI4453" i="2"/>
  <c r="AI4454" i="2"/>
  <c r="AI4455" i="2"/>
  <c r="AI4456" i="2"/>
  <c r="AI4457" i="2"/>
  <c r="AI4458" i="2"/>
  <c r="AI4459" i="2"/>
  <c r="AI4460" i="2"/>
  <c r="AI4461" i="2"/>
  <c r="AI4462" i="2"/>
  <c r="AI4463" i="2"/>
  <c r="AI4464" i="2"/>
  <c r="AI4465" i="2"/>
  <c r="AI4466" i="2"/>
  <c r="AI4467" i="2"/>
  <c r="AI4468" i="2"/>
  <c r="AI4469" i="2"/>
  <c r="AI4470" i="2"/>
  <c r="AI4471" i="2"/>
  <c r="AI4472" i="2"/>
  <c r="AI4473" i="2"/>
  <c r="AI4474" i="2"/>
  <c r="AI4475" i="2"/>
  <c r="AI4476" i="2"/>
  <c r="AI4477" i="2"/>
  <c r="AI4478" i="2"/>
  <c r="AI4479" i="2"/>
  <c r="AI4480" i="2"/>
  <c r="AI4481" i="2"/>
  <c r="AI4482" i="2"/>
  <c r="AI4483" i="2"/>
  <c r="AI4484" i="2"/>
  <c r="AI4485" i="2"/>
  <c r="AI4486" i="2"/>
  <c r="AI4487" i="2"/>
  <c r="AI4488" i="2"/>
  <c r="AI4489" i="2"/>
  <c r="AI4490" i="2"/>
  <c r="AI4491" i="2"/>
  <c r="AI4492" i="2"/>
  <c r="AI4493" i="2"/>
  <c r="AI4494" i="2"/>
  <c r="AI4495" i="2"/>
  <c r="AI4496" i="2"/>
  <c r="AI4497" i="2"/>
  <c r="AI4498" i="2"/>
  <c r="AI4499" i="2"/>
  <c r="AI4500" i="2"/>
  <c r="AI4501" i="2"/>
  <c r="AI4502" i="2"/>
  <c r="AI4503" i="2"/>
  <c r="AI4504" i="2"/>
  <c r="AI4505" i="2"/>
  <c r="AI4506" i="2"/>
  <c r="AI4507" i="2"/>
  <c r="AI4508" i="2"/>
  <c r="AI4509" i="2"/>
  <c r="AI4510" i="2"/>
  <c r="AI4511" i="2"/>
  <c r="AI4512" i="2"/>
  <c r="AI4513" i="2"/>
  <c r="AI4514" i="2"/>
  <c r="AI4515" i="2"/>
  <c r="AI4516" i="2"/>
  <c r="AI4517" i="2"/>
  <c r="AI4518" i="2"/>
  <c r="AI4519" i="2"/>
  <c r="AI4520" i="2"/>
  <c r="AI4521" i="2"/>
  <c r="AI4522" i="2"/>
  <c r="AI4523" i="2"/>
  <c r="AI4524" i="2"/>
  <c r="AI4525" i="2"/>
  <c r="AI4526" i="2"/>
  <c r="AI4527" i="2"/>
  <c r="AI4528" i="2"/>
  <c r="AI4529" i="2"/>
  <c r="AI4530" i="2"/>
  <c r="AI4531" i="2"/>
  <c r="AI4532" i="2"/>
  <c r="AI4533" i="2"/>
  <c r="AI4534" i="2"/>
  <c r="AI4535" i="2"/>
  <c r="AI4536" i="2"/>
  <c r="AI4537" i="2"/>
  <c r="AI4538" i="2"/>
  <c r="AI4539" i="2"/>
  <c r="AI4540" i="2"/>
  <c r="AI4541" i="2"/>
  <c r="AI4542" i="2"/>
  <c r="AI4543" i="2"/>
  <c r="AI4544" i="2"/>
  <c r="AI4545" i="2"/>
  <c r="AI4546" i="2"/>
  <c r="AI4547" i="2"/>
  <c r="AI4548" i="2"/>
  <c r="AI4549" i="2"/>
  <c r="AI4550" i="2"/>
  <c r="AI4551" i="2"/>
  <c r="AI4552" i="2"/>
  <c r="AI4553" i="2"/>
  <c r="AI4554" i="2"/>
  <c r="AI4555" i="2"/>
  <c r="AI4556" i="2"/>
  <c r="AI4557" i="2"/>
  <c r="AI4558" i="2"/>
  <c r="AI4559" i="2"/>
  <c r="AI4560" i="2"/>
  <c r="AI4561" i="2"/>
  <c r="AI4562" i="2"/>
  <c r="AI4563" i="2"/>
  <c r="AI4564" i="2"/>
  <c r="AI4565" i="2"/>
  <c r="AI4566" i="2"/>
  <c r="AI4567" i="2"/>
  <c r="AI4568" i="2"/>
  <c r="AI4569" i="2"/>
  <c r="AI4570" i="2"/>
  <c r="AI4571" i="2"/>
  <c r="AI4572" i="2"/>
  <c r="AI4573" i="2"/>
  <c r="AI4574" i="2"/>
  <c r="AI4575" i="2"/>
  <c r="AI4576" i="2"/>
  <c r="AI4577" i="2"/>
  <c r="AI4578" i="2"/>
  <c r="AI4579" i="2"/>
  <c r="AI4580" i="2"/>
  <c r="AI4581" i="2"/>
  <c r="AI4582" i="2"/>
  <c r="AI4583" i="2"/>
  <c r="AI4584" i="2"/>
  <c r="AI4585" i="2"/>
  <c r="AI4586" i="2"/>
  <c r="AI4587" i="2"/>
  <c r="AI4588" i="2"/>
  <c r="AI4589" i="2"/>
  <c r="AI4590" i="2"/>
  <c r="AI4591" i="2"/>
  <c r="AI4592" i="2"/>
  <c r="AI4593" i="2"/>
  <c r="AI4594" i="2"/>
  <c r="AI4595" i="2"/>
  <c r="AI4596" i="2"/>
  <c r="AI4597" i="2"/>
  <c r="AI4598" i="2"/>
  <c r="AI4599" i="2"/>
  <c r="AI4600" i="2"/>
  <c r="AI4601" i="2"/>
  <c r="AI4602" i="2"/>
  <c r="AI4603" i="2"/>
  <c r="AI4604" i="2"/>
  <c r="AI4605" i="2"/>
  <c r="AI4606" i="2"/>
  <c r="AI4607" i="2"/>
  <c r="AI4608" i="2"/>
  <c r="AI4609" i="2"/>
  <c r="AI4610" i="2"/>
  <c r="AI4611" i="2"/>
  <c r="AI4612" i="2"/>
  <c r="AI4613" i="2"/>
  <c r="AI4614" i="2"/>
  <c r="AI4615" i="2"/>
  <c r="AI4616" i="2"/>
  <c r="AI4617" i="2"/>
  <c r="AI4618" i="2"/>
  <c r="AI4619" i="2"/>
  <c r="AI4620" i="2"/>
  <c r="AI4621" i="2"/>
  <c r="AI4622" i="2"/>
  <c r="AI4623" i="2"/>
  <c r="AI4624" i="2"/>
  <c r="AI4625" i="2"/>
  <c r="AI4626" i="2"/>
  <c r="AI4627" i="2"/>
  <c r="AI4628" i="2"/>
  <c r="AI4629" i="2"/>
  <c r="AI4630" i="2"/>
  <c r="AI4631" i="2"/>
  <c r="AI4632" i="2"/>
  <c r="AI4633" i="2"/>
  <c r="AI4634" i="2"/>
  <c r="AI4635" i="2"/>
  <c r="AI4636" i="2"/>
  <c r="AI4637" i="2"/>
  <c r="AI4638" i="2"/>
  <c r="AI4639" i="2"/>
  <c r="AI4640" i="2"/>
  <c r="AI4641" i="2"/>
  <c r="AI4642" i="2"/>
  <c r="AI4643" i="2"/>
  <c r="AI4644" i="2"/>
  <c r="AI4645" i="2"/>
  <c r="AI4646" i="2"/>
  <c r="AI4647" i="2"/>
  <c r="AI4648" i="2"/>
  <c r="AI4649" i="2"/>
  <c r="AI4650" i="2"/>
  <c r="AI4651" i="2"/>
  <c r="AI4652" i="2"/>
  <c r="AI4653" i="2"/>
  <c r="AI4654" i="2"/>
  <c r="AI4655" i="2"/>
  <c r="AI4656" i="2"/>
  <c r="AI4657" i="2"/>
  <c r="AI4658" i="2"/>
  <c r="AI4659" i="2"/>
  <c r="AI4660" i="2"/>
  <c r="AI4661" i="2"/>
  <c r="AI4662" i="2"/>
  <c r="AI4663" i="2"/>
  <c r="AI4664" i="2"/>
  <c r="AI4665" i="2"/>
  <c r="AI4666" i="2"/>
  <c r="AI4667" i="2"/>
  <c r="AI4668" i="2"/>
  <c r="AI4669" i="2"/>
  <c r="AI4670" i="2"/>
  <c r="AI4671" i="2"/>
  <c r="AI4672" i="2"/>
  <c r="AI4673" i="2"/>
  <c r="AI4674" i="2"/>
  <c r="AI4675" i="2"/>
  <c r="AI4676" i="2"/>
  <c r="AI4677" i="2"/>
  <c r="AI4678" i="2"/>
  <c r="AI4679" i="2"/>
  <c r="AI4680" i="2"/>
  <c r="AI4681" i="2"/>
  <c r="AI4682" i="2"/>
  <c r="AI4683" i="2"/>
  <c r="AI4684" i="2"/>
  <c r="AI4685" i="2"/>
  <c r="AI4686" i="2"/>
  <c r="AI4687" i="2"/>
  <c r="AI4688" i="2"/>
  <c r="AI4689" i="2"/>
  <c r="AI4690" i="2"/>
  <c r="AI4691" i="2"/>
  <c r="AI4692" i="2"/>
  <c r="AI4693" i="2"/>
  <c r="AI4694" i="2"/>
  <c r="AI4695" i="2"/>
  <c r="AI4696" i="2"/>
  <c r="AI4697" i="2"/>
  <c r="AI4698" i="2"/>
  <c r="AI4699" i="2"/>
  <c r="AI4700" i="2"/>
  <c r="AI4701" i="2"/>
  <c r="AI4702" i="2"/>
  <c r="AI4703" i="2"/>
  <c r="AI4704" i="2"/>
  <c r="AI4705" i="2"/>
  <c r="AI4706" i="2"/>
  <c r="AI4707" i="2"/>
  <c r="AI4708" i="2"/>
  <c r="AI4709" i="2"/>
  <c r="AI4710" i="2"/>
  <c r="AI4711" i="2"/>
  <c r="AI4712" i="2"/>
  <c r="AI4713" i="2"/>
  <c r="AI4714" i="2"/>
  <c r="AI4715" i="2"/>
  <c r="AI4716" i="2"/>
  <c r="AI4717" i="2"/>
  <c r="AI4718" i="2"/>
  <c r="AI4719" i="2"/>
  <c r="AI4720" i="2"/>
  <c r="AI4721" i="2"/>
  <c r="AI4722" i="2"/>
  <c r="AI4723" i="2"/>
  <c r="AI4724" i="2"/>
  <c r="AI4725" i="2"/>
  <c r="AI4726" i="2"/>
  <c r="AI4727" i="2"/>
  <c r="AI4728" i="2"/>
  <c r="AI4729" i="2"/>
  <c r="AI4730" i="2"/>
  <c r="AI4731" i="2"/>
  <c r="AI4732" i="2"/>
  <c r="AI4733" i="2"/>
  <c r="AI4734" i="2"/>
  <c r="AI4735" i="2"/>
  <c r="AI4736" i="2"/>
  <c r="AI4737" i="2"/>
  <c r="AI4738" i="2"/>
  <c r="AI4739" i="2"/>
  <c r="AI4740" i="2"/>
  <c r="AI4741" i="2"/>
  <c r="AI4742" i="2"/>
  <c r="AI4743" i="2"/>
  <c r="AI4744" i="2"/>
  <c r="AI4745" i="2"/>
  <c r="AI4746" i="2"/>
  <c r="AI4747" i="2"/>
  <c r="AI4748" i="2"/>
  <c r="AI4749" i="2"/>
  <c r="AI4750" i="2"/>
  <c r="AI4751" i="2"/>
  <c r="AI4752" i="2"/>
  <c r="AI4753" i="2"/>
  <c r="AI4754" i="2"/>
  <c r="AI4755" i="2"/>
  <c r="AI4756" i="2"/>
  <c r="AI4757" i="2"/>
  <c r="AI4758" i="2"/>
  <c r="AI4759" i="2"/>
  <c r="AI4760" i="2"/>
  <c r="AI4761" i="2"/>
  <c r="AI4762" i="2"/>
  <c r="AI4763" i="2"/>
  <c r="AI4764" i="2"/>
  <c r="AI4765" i="2"/>
  <c r="AI4766" i="2"/>
  <c r="AI4767" i="2"/>
  <c r="AI4768" i="2"/>
  <c r="AI4769" i="2"/>
  <c r="AI4770" i="2"/>
  <c r="AI4771" i="2"/>
  <c r="AI4772" i="2"/>
  <c r="AI4773" i="2"/>
  <c r="AI4774" i="2"/>
  <c r="AI4775" i="2"/>
  <c r="AI4776" i="2"/>
  <c r="AI4777" i="2"/>
  <c r="AI4778" i="2"/>
  <c r="AI4779" i="2"/>
  <c r="AI4780" i="2"/>
  <c r="AI4781" i="2"/>
  <c r="AI4782" i="2"/>
  <c r="AI4783" i="2"/>
  <c r="AI4784" i="2"/>
  <c r="AI4785" i="2"/>
  <c r="AI4786" i="2"/>
  <c r="AI4787" i="2"/>
  <c r="AI4788" i="2"/>
  <c r="AI4789" i="2"/>
  <c r="AI4790" i="2"/>
  <c r="AI4791" i="2"/>
  <c r="AI4792" i="2"/>
  <c r="AI4793" i="2"/>
  <c r="AI4794" i="2"/>
  <c r="AI4795" i="2"/>
  <c r="AI4796" i="2"/>
  <c r="AI4797" i="2"/>
  <c r="AI4798" i="2"/>
  <c r="AI4799" i="2"/>
  <c r="AI4800" i="2"/>
  <c r="AI4801" i="2"/>
  <c r="AI4802" i="2"/>
  <c r="AI4803" i="2"/>
  <c r="AI4804" i="2"/>
  <c r="AI4805" i="2"/>
  <c r="AI4806" i="2"/>
  <c r="AI4807" i="2"/>
  <c r="AI4808" i="2"/>
  <c r="AI4809" i="2"/>
  <c r="AI4810" i="2"/>
  <c r="AI4811" i="2"/>
  <c r="AI4812" i="2"/>
  <c r="AI4813" i="2"/>
  <c r="AI4814" i="2"/>
  <c r="AI4815" i="2"/>
  <c r="AI4816" i="2"/>
  <c r="AI4817" i="2"/>
  <c r="AI4818" i="2"/>
  <c r="AI4819" i="2"/>
  <c r="AI4820" i="2"/>
  <c r="AI4821" i="2"/>
  <c r="AI4822" i="2"/>
  <c r="AI4823" i="2"/>
  <c r="AI4824" i="2"/>
  <c r="AI4825" i="2"/>
  <c r="AI4826" i="2"/>
  <c r="AI4827" i="2"/>
  <c r="AI4828" i="2"/>
  <c r="AI4829" i="2"/>
  <c r="AI4830" i="2"/>
  <c r="AI4831" i="2"/>
  <c r="AI4832" i="2"/>
  <c r="AI4833" i="2"/>
  <c r="AI4834" i="2"/>
  <c r="AI4835" i="2"/>
  <c r="AI4836" i="2"/>
  <c r="AI4837" i="2"/>
  <c r="AI4838" i="2"/>
  <c r="AI4839" i="2"/>
  <c r="AI4840" i="2"/>
  <c r="AI4841" i="2"/>
  <c r="AI4842" i="2"/>
  <c r="AI4843" i="2"/>
  <c r="AI4844" i="2"/>
  <c r="AI4845" i="2"/>
  <c r="AI4846" i="2"/>
  <c r="AI4847" i="2"/>
  <c r="AI4848" i="2"/>
  <c r="AI4849" i="2"/>
  <c r="AI4850" i="2"/>
  <c r="AI4851" i="2"/>
  <c r="AI4852" i="2"/>
  <c r="AI4853" i="2"/>
  <c r="AI4854" i="2"/>
  <c r="AI4855" i="2"/>
  <c r="AI4856" i="2"/>
  <c r="AI4857" i="2"/>
  <c r="AI4858" i="2"/>
  <c r="AI4859" i="2"/>
  <c r="AI4860" i="2"/>
  <c r="AI4861" i="2"/>
  <c r="AI4862" i="2"/>
  <c r="AI4863" i="2"/>
  <c r="AI4864" i="2"/>
  <c r="AI4865" i="2"/>
  <c r="AI4866" i="2"/>
  <c r="AI4867" i="2"/>
  <c r="AI4868" i="2"/>
  <c r="AI4869" i="2"/>
  <c r="AI4870" i="2"/>
  <c r="AI4871" i="2"/>
  <c r="AI4872" i="2"/>
  <c r="AI4873" i="2"/>
  <c r="AI4874" i="2"/>
  <c r="AI4875" i="2"/>
  <c r="AI4876" i="2"/>
  <c r="AI4877" i="2"/>
  <c r="AI4878" i="2"/>
  <c r="AI4879" i="2"/>
  <c r="AI4880" i="2"/>
  <c r="AI4881" i="2"/>
  <c r="AI4882" i="2"/>
  <c r="AI4883" i="2"/>
  <c r="AI4884" i="2"/>
  <c r="AI4885" i="2"/>
  <c r="AI4886" i="2"/>
  <c r="AI4887" i="2"/>
  <c r="AI4888" i="2"/>
  <c r="AI4889" i="2"/>
  <c r="AI4890" i="2"/>
  <c r="AI4891" i="2"/>
  <c r="AI4892" i="2"/>
  <c r="AI4893" i="2"/>
  <c r="AI4894" i="2"/>
  <c r="AI4895" i="2"/>
  <c r="AI4896" i="2"/>
  <c r="AI4897" i="2"/>
  <c r="AI4898" i="2"/>
  <c r="AI4899" i="2"/>
  <c r="AI4900" i="2"/>
  <c r="AI4901" i="2"/>
  <c r="AI4902" i="2"/>
  <c r="AI4903" i="2"/>
  <c r="AI4904" i="2"/>
  <c r="AI4905" i="2"/>
  <c r="AI4906" i="2"/>
  <c r="AI4907" i="2"/>
  <c r="AI4908" i="2"/>
  <c r="AI4909" i="2"/>
  <c r="AI4910" i="2"/>
  <c r="AI4911" i="2"/>
  <c r="AI4912" i="2"/>
  <c r="AI4913" i="2"/>
  <c r="AI4914" i="2"/>
  <c r="AI4915" i="2"/>
  <c r="AI4916" i="2"/>
  <c r="AI4917" i="2"/>
  <c r="AI4918" i="2"/>
  <c r="AI4919" i="2"/>
  <c r="AI4920" i="2"/>
  <c r="AI4921" i="2"/>
  <c r="AI4922" i="2"/>
  <c r="AI4923" i="2"/>
  <c r="AI4924" i="2"/>
  <c r="AI4925" i="2"/>
  <c r="AI4926" i="2"/>
  <c r="AI4927" i="2"/>
  <c r="AI4928" i="2"/>
  <c r="AI4929" i="2"/>
  <c r="AI4930" i="2"/>
  <c r="AI4931" i="2"/>
  <c r="AI4932" i="2"/>
  <c r="AI4933" i="2"/>
  <c r="AI4934" i="2"/>
  <c r="AI4935" i="2"/>
  <c r="AI4936" i="2"/>
  <c r="AI4937" i="2"/>
  <c r="AI4938" i="2"/>
  <c r="AI4939" i="2"/>
  <c r="AI4940" i="2"/>
  <c r="AI4941" i="2"/>
  <c r="AI4942" i="2"/>
  <c r="AI4943" i="2"/>
  <c r="AI4944" i="2"/>
  <c r="AI4945" i="2"/>
  <c r="AI4946" i="2"/>
  <c r="AI4947" i="2"/>
  <c r="AI4948" i="2"/>
  <c r="AI4949" i="2"/>
  <c r="AI4950" i="2"/>
  <c r="AI4951" i="2"/>
  <c r="AI4952" i="2"/>
  <c r="AI4953" i="2"/>
  <c r="AI4954" i="2"/>
  <c r="AI4955" i="2"/>
  <c r="AI4956" i="2"/>
  <c r="AI4957" i="2"/>
  <c r="AI4958" i="2"/>
  <c r="AI4959" i="2"/>
  <c r="AI4960" i="2"/>
  <c r="AI4961" i="2"/>
  <c r="AI4962" i="2"/>
  <c r="AI4963" i="2"/>
  <c r="AI4964" i="2"/>
  <c r="AI4965" i="2"/>
  <c r="AI4966" i="2"/>
  <c r="AI4967" i="2"/>
  <c r="AI4968" i="2"/>
  <c r="AI4969" i="2"/>
  <c r="AI4970" i="2"/>
  <c r="AI4971" i="2"/>
  <c r="AI4972" i="2"/>
  <c r="AI4973" i="2"/>
  <c r="AI4974" i="2"/>
  <c r="AI4975" i="2"/>
  <c r="AI4976" i="2"/>
  <c r="AI4977" i="2"/>
  <c r="AI4978" i="2"/>
  <c r="AI4979" i="2"/>
  <c r="AI4980" i="2"/>
  <c r="AI4981" i="2"/>
  <c r="AI4982" i="2"/>
  <c r="AI4983" i="2"/>
  <c r="AI4984" i="2"/>
  <c r="AI4985" i="2"/>
  <c r="AI3" i="2"/>
  <c r="J47" i="1"/>
  <c r="W8" i="9"/>
  <c r="AF8" i="9"/>
  <c r="J53" i="1" s="1"/>
  <c r="I16" i="11" l="1"/>
  <c r="I18" i="11"/>
  <c r="I20" i="11"/>
  <c r="I22" i="11"/>
  <c r="I28" i="11"/>
  <c r="I26" i="11"/>
  <c r="L30" i="11"/>
  <c r="I24" i="11"/>
  <c r="I15" i="11"/>
  <c r="I17" i="11"/>
  <c r="I19" i="11"/>
  <c r="I21" i="11"/>
  <c r="I23" i="11"/>
  <c r="I25" i="11"/>
  <c r="I27" i="11"/>
  <c r="I29" i="11"/>
  <c r="L40" i="12"/>
  <c r="L44" i="12"/>
  <c r="L48" i="12"/>
  <c r="M8" i="9"/>
  <c r="J1" i="2" s="1"/>
  <c r="L52" i="12" l="1"/>
  <c r="J56" i="1"/>
  <c r="J55" i="1"/>
  <c r="J50" i="1"/>
  <c r="J46" i="1"/>
  <c r="S37" i="3"/>
  <c r="R37" i="3"/>
  <c r="AH4" i="2"/>
  <c r="F39" i="3" s="1"/>
  <c r="AH5" i="2"/>
  <c r="F40" i="3" s="1"/>
  <c r="AH6" i="2"/>
  <c r="F41" i="3" s="1"/>
  <c r="AH7" i="2"/>
  <c r="F42" i="3" s="1"/>
  <c r="AH8" i="2"/>
  <c r="F43" i="3" s="1"/>
  <c r="AH9" i="2"/>
  <c r="F44" i="3" s="1"/>
  <c r="AH11" i="2"/>
  <c r="F46" i="3" s="1"/>
  <c r="AH12" i="2"/>
  <c r="AH13" i="2"/>
  <c r="F48" i="3" s="1"/>
  <c r="AH14" i="2"/>
  <c r="F49" i="3" s="1"/>
  <c r="AH15" i="2"/>
  <c r="F50" i="3" s="1"/>
  <c r="AH16" i="2"/>
  <c r="AH17" i="2"/>
  <c r="F52" i="3" s="1"/>
  <c r="AH18" i="2"/>
  <c r="F53" i="3" s="1"/>
  <c r="AH19" i="2"/>
  <c r="F54" i="3" s="1"/>
  <c r="AH20" i="2"/>
  <c r="F55" i="3" s="1"/>
  <c r="AH21" i="2"/>
  <c r="F56" i="3" s="1"/>
  <c r="AH22" i="2"/>
  <c r="F57" i="3" s="1"/>
  <c r="AH23" i="2"/>
  <c r="F58" i="3" s="1"/>
  <c r="AH24" i="2"/>
  <c r="F59" i="3" s="1"/>
  <c r="AH25" i="2"/>
  <c r="F60" i="3" s="1"/>
  <c r="AH26" i="2"/>
  <c r="F61" i="3" s="1"/>
  <c r="AH27" i="2"/>
  <c r="F62" i="3" s="1"/>
  <c r="AH28" i="2"/>
  <c r="F63" i="3" s="1"/>
  <c r="AH29" i="2"/>
  <c r="F64" i="3" s="1"/>
  <c r="AH30" i="2"/>
  <c r="F65" i="3" s="1"/>
  <c r="AH31" i="2"/>
  <c r="F66" i="3" s="1"/>
  <c r="AH32" i="2"/>
  <c r="F67" i="3" s="1"/>
  <c r="AH33" i="2"/>
  <c r="F68" i="3" s="1"/>
  <c r="AH34" i="2"/>
  <c r="F69" i="3" s="1"/>
  <c r="AH35" i="2"/>
  <c r="F70" i="3" s="1"/>
  <c r="AH36" i="2"/>
  <c r="F71" i="3" s="1"/>
  <c r="AH37" i="2"/>
  <c r="F72" i="3" s="1"/>
  <c r="AH38" i="2"/>
  <c r="F73" i="3" s="1"/>
  <c r="AH39" i="2"/>
  <c r="F74" i="3" s="1"/>
  <c r="AH40" i="2"/>
  <c r="F75" i="3" s="1"/>
  <c r="AH41" i="2"/>
  <c r="F76" i="3" s="1"/>
  <c r="AH42" i="2"/>
  <c r="F77" i="3" s="1"/>
  <c r="AH43" i="2"/>
  <c r="F78" i="3" s="1"/>
  <c r="AH44" i="2"/>
  <c r="F79" i="3" s="1"/>
  <c r="AH45" i="2"/>
  <c r="F80" i="3" s="1"/>
  <c r="AH46" i="2"/>
  <c r="F81" i="3" s="1"/>
  <c r="AH47" i="2"/>
  <c r="F82" i="3" s="1"/>
  <c r="AH48" i="2"/>
  <c r="F83" i="3" s="1"/>
  <c r="AH49" i="2"/>
  <c r="F84" i="3" s="1"/>
  <c r="AH50" i="2"/>
  <c r="F85" i="3" s="1"/>
  <c r="AH51" i="2"/>
  <c r="F86" i="3" s="1"/>
  <c r="AH52" i="2"/>
  <c r="F87" i="3" s="1"/>
  <c r="AH53" i="2"/>
  <c r="F88" i="3" s="1"/>
  <c r="AH54" i="2"/>
  <c r="F89" i="3" s="1"/>
  <c r="AH55" i="2"/>
  <c r="F90" i="3" s="1"/>
  <c r="AH56" i="2"/>
  <c r="F91" i="3" s="1"/>
  <c r="AH57" i="2"/>
  <c r="F92" i="3" s="1"/>
  <c r="AH58" i="2"/>
  <c r="F93" i="3" s="1"/>
  <c r="AH59" i="2"/>
  <c r="F94" i="3" s="1"/>
  <c r="AH60" i="2"/>
  <c r="F95" i="3" s="1"/>
  <c r="AH61" i="2"/>
  <c r="F96" i="3" s="1"/>
  <c r="AH62" i="2"/>
  <c r="F97" i="3" s="1"/>
  <c r="AH63" i="2"/>
  <c r="F98" i="3" s="1"/>
  <c r="AH64" i="2"/>
  <c r="F99" i="3" s="1"/>
  <c r="AH65" i="2"/>
  <c r="F100" i="3" s="1"/>
  <c r="AH66" i="2"/>
  <c r="F101" i="3" s="1"/>
  <c r="AH67" i="2"/>
  <c r="F102" i="3" s="1"/>
  <c r="AH68" i="2"/>
  <c r="F103" i="3" s="1"/>
  <c r="AH69" i="2"/>
  <c r="F104" i="3" s="1"/>
  <c r="AH70" i="2"/>
  <c r="F105" i="3" s="1"/>
  <c r="AH71" i="2"/>
  <c r="F106" i="3" s="1"/>
  <c r="AH72" i="2"/>
  <c r="F107" i="3" s="1"/>
  <c r="AH73" i="2"/>
  <c r="F108" i="3" s="1"/>
  <c r="AH74" i="2"/>
  <c r="F109" i="3" s="1"/>
  <c r="AH75" i="2"/>
  <c r="F110" i="3" s="1"/>
  <c r="AH76" i="2"/>
  <c r="F111" i="3" s="1"/>
  <c r="AH77" i="2"/>
  <c r="F112" i="3" s="1"/>
  <c r="AH78" i="2"/>
  <c r="F113" i="3" s="1"/>
  <c r="AH79" i="2"/>
  <c r="F114" i="3" s="1"/>
  <c r="AH80" i="2"/>
  <c r="F115" i="3" s="1"/>
  <c r="AH81" i="2"/>
  <c r="F116" i="3" s="1"/>
  <c r="AH82" i="2"/>
  <c r="F117" i="3" s="1"/>
  <c r="AH83" i="2"/>
  <c r="F118" i="3" s="1"/>
  <c r="AH84" i="2"/>
  <c r="F119" i="3" s="1"/>
  <c r="AH85" i="2"/>
  <c r="F120" i="3" s="1"/>
  <c r="AH86" i="2"/>
  <c r="F121" i="3" s="1"/>
  <c r="AH87" i="2"/>
  <c r="F122" i="3" s="1"/>
  <c r="AH88" i="2"/>
  <c r="F123" i="3" s="1"/>
  <c r="AH89" i="2"/>
  <c r="F124" i="3" s="1"/>
  <c r="AH90" i="2"/>
  <c r="F125" i="3" s="1"/>
  <c r="AH91" i="2"/>
  <c r="F126" i="3" s="1"/>
  <c r="AH92" i="2"/>
  <c r="F127" i="3" s="1"/>
  <c r="AH93" i="2"/>
  <c r="F128" i="3" s="1"/>
  <c r="AH94" i="2"/>
  <c r="F129" i="3" s="1"/>
  <c r="AH95" i="2"/>
  <c r="F130" i="3" s="1"/>
  <c r="AH96" i="2"/>
  <c r="F131" i="3" s="1"/>
  <c r="AH97" i="2"/>
  <c r="F132" i="3" s="1"/>
  <c r="AH98" i="2"/>
  <c r="F133" i="3" s="1"/>
  <c r="AH99" i="2"/>
  <c r="F134" i="3" s="1"/>
  <c r="AH100" i="2"/>
  <c r="F135" i="3" s="1"/>
  <c r="AH101" i="2"/>
  <c r="F136" i="3" s="1"/>
  <c r="AH102" i="2"/>
  <c r="F137" i="3" s="1"/>
  <c r="AH103" i="2"/>
  <c r="F138" i="3" s="1"/>
  <c r="AH104" i="2"/>
  <c r="F139" i="3" s="1"/>
  <c r="AH105" i="2"/>
  <c r="F140" i="3" s="1"/>
  <c r="AH106" i="2"/>
  <c r="F141" i="3" s="1"/>
  <c r="AH107" i="2"/>
  <c r="F142" i="3" s="1"/>
  <c r="AH108" i="2"/>
  <c r="F143" i="3" s="1"/>
  <c r="AH109" i="2"/>
  <c r="F144" i="3" s="1"/>
  <c r="AH110" i="2"/>
  <c r="F145" i="3" s="1"/>
  <c r="AH111" i="2"/>
  <c r="F146" i="3" s="1"/>
  <c r="AH112" i="2"/>
  <c r="F147" i="3" s="1"/>
  <c r="AH113" i="2"/>
  <c r="F148" i="3" s="1"/>
  <c r="AH114" i="2"/>
  <c r="F149" i="3" s="1"/>
  <c r="AH115" i="2"/>
  <c r="F150" i="3" s="1"/>
  <c r="AH116" i="2"/>
  <c r="F151" i="3" s="1"/>
  <c r="AH117" i="2"/>
  <c r="F152" i="3" s="1"/>
  <c r="AH118" i="2"/>
  <c r="F153" i="3" s="1"/>
  <c r="AH119" i="2"/>
  <c r="F154" i="3" s="1"/>
  <c r="AH120" i="2"/>
  <c r="F155" i="3" s="1"/>
  <c r="AH121" i="2"/>
  <c r="F156" i="3" s="1"/>
  <c r="AH122" i="2"/>
  <c r="F157" i="3" s="1"/>
  <c r="AH123" i="2"/>
  <c r="F158" i="3" s="1"/>
  <c r="AH124" i="2"/>
  <c r="F159" i="3" s="1"/>
  <c r="AH125" i="2"/>
  <c r="F160" i="3" s="1"/>
  <c r="AH126" i="2"/>
  <c r="F161" i="3" s="1"/>
  <c r="AH127" i="2"/>
  <c r="AH128" i="2"/>
  <c r="AH129" i="2"/>
  <c r="AH130" i="2"/>
  <c r="AH131" i="2"/>
  <c r="AH132" i="2"/>
  <c r="AH133" i="2"/>
  <c r="AH134"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6" i="2"/>
  <c r="AH217"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H828" i="2"/>
  <c r="AH829" i="2"/>
  <c r="AH830" i="2"/>
  <c r="AH831" i="2"/>
  <c r="AH832" i="2"/>
  <c r="AH833" i="2"/>
  <c r="AH834" i="2"/>
  <c r="AH835" i="2"/>
  <c r="AH836" i="2"/>
  <c r="AH837" i="2"/>
  <c r="AH838" i="2"/>
  <c r="AH839" i="2"/>
  <c r="AH840" i="2"/>
  <c r="AH841" i="2"/>
  <c r="AH842" i="2"/>
  <c r="AH843" i="2"/>
  <c r="AH844" i="2"/>
  <c r="AH845" i="2"/>
  <c r="AH846" i="2"/>
  <c r="AH847" i="2"/>
  <c r="AH848" i="2"/>
  <c r="AH849" i="2"/>
  <c r="AH850" i="2"/>
  <c r="AH851" i="2"/>
  <c r="AH852" i="2"/>
  <c r="AH853" i="2"/>
  <c r="AH854" i="2"/>
  <c r="AH855" i="2"/>
  <c r="AH856" i="2"/>
  <c r="AH857" i="2"/>
  <c r="AH858" i="2"/>
  <c r="AH859" i="2"/>
  <c r="AH860" i="2"/>
  <c r="AH861" i="2"/>
  <c r="AH862" i="2"/>
  <c r="AH863" i="2"/>
  <c r="AH864" i="2"/>
  <c r="AH865" i="2"/>
  <c r="AH866" i="2"/>
  <c r="AH867" i="2"/>
  <c r="AH868" i="2"/>
  <c r="AH869" i="2"/>
  <c r="AH870" i="2"/>
  <c r="AH871" i="2"/>
  <c r="AH872" i="2"/>
  <c r="AH873" i="2"/>
  <c r="AH874" i="2"/>
  <c r="AH875" i="2"/>
  <c r="AH876" i="2"/>
  <c r="AH877" i="2"/>
  <c r="AH878" i="2"/>
  <c r="AH879" i="2"/>
  <c r="AH880" i="2"/>
  <c r="AH881" i="2"/>
  <c r="AH882" i="2"/>
  <c r="AH883" i="2"/>
  <c r="AH884" i="2"/>
  <c r="AH885" i="2"/>
  <c r="AH886" i="2"/>
  <c r="AH887" i="2"/>
  <c r="AH888" i="2"/>
  <c r="AH889" i="2"/>
  <c r="AH890" i="2"/>
  <c r="AH891" i="2"/>
  <c r="AH892" i="2"/>
  <c r="AH893" i="2"/>
  <c r="AH894" i="2"/>
  <c r="AH895" i="2"/>
  <c r="AH896" i="2"/>
  <c r="AH897" i="2"/>
  <c r="AH898" i="2"/>
  <c r="AH899" i="2"/>
  <c r="AH900" i="2"/>
  <c r="AH901" i="2"/>
  <c r="AH902" i="2"/>
  <c r="AH903" i="2"/>
  <c r="AH904" i="2"/>
  <c r="AH905" i="2"/>
  <c r="AH906" i="2"/>
  <c r="AH907" i="2"/>
  <c r="AH908" i="2"/>
  <c r="AH909" i="2"/>
  <c r="AH910" i="2"/>
  <c r="AH911" i="2"/>
  <c r="AH912" i="2"/>
  <c r="AH913" i="2"/>
  <c r="AH914" i="2"/>
  <c r="AH915" i="2"/>
  <c r="AH916" i="2"/>
  <c r="AH917" i="2"/>
  <c r="AH918" i="2"/>
  <c r="AH919" i="2"/>
  <c r="AH920" i="2"/>
  <c r="AH921" i="2"/>
  <c r="AH922" i="2"/>
  <c r="AH923" i="2"/>
  <c r="AH924" i="2"/>
  <c r="AH925" i="2"/>
  <c r="AH926" i="2"/>
  <c r="AH927" i="2"/>
  <c r="AH928" i="2"/>
  <c r="AH929" i="2"/>
  <c r="AH930" i="2"/>
  <c r="AH931" i="2"/>
  <c r="AH932" i="2"/>
  <c r="AH933" i="2"/>
  <c r="AH934" i="2"/>
  <c r="AH935" i="2"/>
  <c r="AH936" i="2"/>
  <c r="AH937" i="2"/>
  <c r="AH938" i="2"/>
  <c r="AH939" i="2"/>
  <c r="AH940" i="2"/>
  <c r="AH941" i="2"/>
  <c r="AH942" i="2"/>
  <c r="AH943" i="2"/>
  <c r="AH944" i="2"/>
  <c r="AH945" i="2"/>
  <c r="AH946" i="2"/>
  <c r="AH947" i="2"/>
  <c r="AH948" i="2"/>
  <c r="AH949" i="2"/>
  <c r="AH950" i="2"/>
  <c r="AH951" i="2"/>
  <c r="AH952" i="2"/>
  <c r="AH953" i="2"/>
  <c r="AH954" i="2"/>
  <c r="AH955" i="2"/>
  <c r="AH956" i="2"/>
  <c r="AH957" i="2"/>
  <c r="AH958" i="2"/>
  <c r="AH959" i="2"/>
  <c r="AH960" i="2"/>
  <c r="AH961" i="2"/>
  <c r="AH962" i="2"/>
  <c r="AH963" i="2"/>
  <c r="AH964" i="2"/>
  <c r="AH965" i="2"/>
  <c r="AH966" i="2"/>
  <c r="AH967" i="2"/>
  <c r="AH968" i="2"/>
  <c r="AH969" i="2"/>
  <c r="AH970" i="2"/>
  <c r="AH971" i="2"/>
  <c r="AH972" i="2"/>
  <c r="AH973" i="2"/>
  <c r="AH974" i="2"/>
  <c r="AH975" i="2"/>
  <c r="AH976" i="2"/>
  <c r="AH977" i="2"/>
  <c r="AH978" i="2"/>
  <c r="AH979" i="2"/>
  <c r="AH980" i="2"/>
  <c r="AH981" i="2"/>
  <c r="AH982" i="2"/>
  <c r="AH983" i="2"/>
  <c r="AH984" i="2"/>
  <c r="AH985" i="2"/>
  <c r="AH986" i="2"/>
  <c r="AH987" i="2"/>
  <c r="AH988" i="2"/>
  <c r="AH989" i="2"/>
  <c r="AH990" i="2"/>
  <c r="AH991" i="2"/>
  <c r="AH992" i="2"/>
  <c r="AH993" i="2"/>
  <c r="AH994" i="2"/>
  <c r="AH995" i="2"/>
  <c r="AH996" i="2"/>
  <c r="AH997" i="2"/>
  <c r="AH998" i="2"/>
  <c r="AH999" i="2"/>
  <c r="AH1000" i="2"/>
  <c r="AH1001" i="2"/>
  <c r="AH1002" i="2"/>
  <c r="AH1003" i="2"/>
  <c r="AH1004" i="2"/>
  <c r="AH1005" i="2"/>
  <c r="AH1006" i="2"/>
  <c r="AH1007" i="2"/>
  <c r="AH1008" i="2"/>
  <c r="AH1009" i="2"/>
  <c r="AH1010" i="2"/>
  <c r="AH1011" i="2"/>
  <c r="AH1012" i="2"/>
  <c r="AH1013" i="2"/>
  <c r="AH1014" i="2"/>
  <c r="AH1015" i="2"/>
  <c r="AH1016" i="2"/>
  <c r="AH1017" i="2"/>
  <c r="AH1018" i="2"/>
  <c r="AH1019" i="2"/>
  <c r="AH1020" i="2"/>
  <c r="AH1021" i="2"/>
  <c r="AH1022" i="2"/>
  <c r="AH1023" i="2"/>
  <c r="AH1024" i="2"/>
  <c r="AH1025" i="2"/>
  <c r="AH1026" i="2"/>
  <c r="AH1027" i="2"/>
  <c r="AH1028" i="2"/>
  <c r="AH1029" i="2"/>
  <c r="AH1030" i="2"/>
  <c r="AH1031" i="2"/>
  <c r="AH1032" i="2"/>
  <c r="AH1033" i="2"/>
  <c r="AH1034" i="2"/>
  <c r="AH1035" i="2"/>
  <c r="AH1036" i="2"/>
  <c r="AH1037" i="2"/>
  <c r="AH1038" i="2"/>
  <c r="AH1039" i="2"/>
  <c r="AH1040" i="2"/>
  <c r="AH1041" i="2"/>
  <c r="AH1042" i="2"/>
  <c r="AH1043" i="2"/>
  <c r="AH1044" i="2"/>
  <c r="AH1045" i="2"/>
  <c r="AH1046" i="2"/>
  <c r="AH1047" i="2"/>
  <c r="AH1048" i="2"/>
  <c r="AH1049" i="2"/>
  <c r="AH1050" i="2"/>
  <c r="AH1051" i="2"/>
  <c r="AH1052" i="2"/>
  <c r="AH1053" i="2"/>
  <c r="AH1054" i="2"/>
  <c r="AH1055" i="2"/>
  <c r="AH1056" i="2"/>
  <c r="AH1057" i="2"/>
  <c r="AH1058" i="2"/>
  <c r="AH1059" i="2"/>
  <c r="AH1060" i="2"/>
  <c r="AH1061" i="2"/>
  <c r="AH1062" i="2"/>
  <c r="AH1063" i="2"/>
  <c r="AH1064" i="2"/>
  <c r="AH1065" i="2"/>
  <c r="AH1066" i="2"/>
  <c r="AH1067" i="2"/>
  <c r="AH1068" i="2"/>
  <c r="AH1069" i="2"/>
  <c r="AH1070" i="2"/>
  <c r="AH1071" i="2"/>
  <c r="AH1072" i="2"/>
  <c r="AH1073" i="2"/>
  <c r="AH1074" i="2"/>
  <c r="AH1075" i="2"/>
  <c r="AH1076" i="2"/>
  <c r="AH1077" i="2"/>
  <c r="AH1078" i="2"/>
  <c r="AH1079" i="2"/>
  <c r="AH1080" i="2"/>
  <c r="AH1081" i="2"/>
  <c r="AH1082" i="2"/>
  <c r="AH1083" i="2"/>
  <c r="AH1084" i="2"/>
  <c r="AH1085" i="2"/>
  <c r="AH1086" i="2"/>
  <c r="AH1087" i="2"/>
  <c r="AH1088" i="2"/>
  <c r="AH1089" i="2"/>
  <c r="AH1090" i="2"/>
  <c r="AH1091" i="2"/>
  <c r="AH1092" i="2"/>
  <c r="AH1093" i="2"/>
  <c r="AH1094" i="2"/>
  <c r="AH1095" i="2"/>
  <c r="AH1096" i="2"/>
  <c r="AH1097" i="2"/>
  <c r="AH1098" i="2"/>
  <c r="AH1099" i="2"/>
  <c r="AH1100" i="2"/>
  <c r="AH1101" i="2"/>
  <c r="AH1102" i="2"/>
  <c r="AH1103" i="2"/>
  <c r="AH1104" i="2"/>
  <c r="AH1105" i="2"/>
  <c r="AH1106" i="2"/>
  <c r="AH1107" i="2"/>
  <c r="AH1108" i="2"/>
  <c r="AH1109" i="2"/>
  <c r="AH1110" i="2"/>
  <c r="AH1111" i="2"/>
  <c r="AH1112" i="2"/>
  <c r="AH1113" i="2"/>
  <c r="AH1114" i="2"/>
  <c r="AH1115" i="2"/>
  <c r="AH1116" i="2"/>
  <c r="AH1117" i="2"/>
  <c r="AH1118" i="2"/>
  <c r="AH1119" i="2"/>
  <c r="AH1120" i="2"/>
  <c r="AH1121" i="2"/>
  <c r="AH1122" i="2"/>
  <c r="AH1123" i="2"/>
  <c r="AH1124" i="2"/>
  <c r="AH1125" i="2"/>
  <c r="AH1126" i="2"/>
  <c r="AH1127" i="2"/>
  <c r="AH1128" i="2"/>
  <c r="AH1129" i="2"/>
  <c r="AH1130" i="2"/>
  <c r="AH1131" i="2"/>
  <c r="AH1132" i="2"/>
  <c r="AH1133" i="2"/>
  <c r="AH1134" i="2"/>
  <c r="AH1135" i="2"/>
  <c r="AH1136" i="2"/>
  <c r="AH1137" i="2"/>
  <c r="AH1138" i="2"/>
  <c r="AH1139" i="2"/>
  <c r="AH1140" i="2"/>
  <c r="AH1141" i="2"/>
  <c r="AH1142" i="2"/>
  <c r="AH1143" i="2"/>
  <c r="AH1144" i="2"/>
  <c r="AH1145" i="2"/>
  <c r="AH1146" i="2"/>
  <c r="AH1147" i="2"/>
  <c r="AH1148" i="2"/>
  <c r="AH1149" i="2"/>
  <c r="AH1150" i="2"/>
  <c r="AH1151" i="2"/>
  <c r="AH1152" i="2"/>
  <c r="AH1153" i="2"/>
  <c r="AH1154" i="2"/>
  <c r="AH1155" i="2"/>
  <c r="AH1156" i="2"/>
  <c r="AH1157" i="2"/>
  <c r="AH1158" i="2"/>
  <c r="AH1159" i="2"/>
  <c r="AH1160" i="2"/>
  <c r="AH1161" i="2"/>
  <c r="AH1162" i="2"/>
  <c r="AH1163" i="2"/>
  <c r="AH1164" i="2"/>
  <c r="AH1165" i="2"/>
  <c r="AH1166" i="2"/>
  <c r="AH1167" i="2"/>
  <c r="AH1168" i="2"/>
  <c r="AH1169" i="2"/>
  <c r="AH1170" i="2"/>
  <c r="AH1171" i="2"/>
  <c r="AH1172" i="2"/>
  <c r="AH1173" i="2"/>
  <c r="AH1174" i="2"/>
  <c r="AH1175" i="2"/>
  <c r="AH1176" i="2"/>
  <c r="AH1177" i="2"/>
  <c r="AH1178" i="2"/>
  <c r="AH1179" i="2"/>
  <c r="AH1180" i="2"/>
  <c r="AH1181" i="2"/>
  <c r="AH1182" i="2"/>
  <c r="AH1183" i="2"/>
  <c r="AH1184" i="2"/>
  <c r="AH1185" i="2"/>
  <c r="AH1186" i="2"/>
  <c r="AH1187" i="2"/>
  <c r="AH1188" i="2"/>
  <c r="AH1189" i="2"/>
  <c r="AH1190" i="2"/>
  <c r="AH1191" i="2"/>
  <c r="AH1192" i="2"/>
  <c r="AH1193" i="2"/>
  <c r="AH1194" i="2"/>
  <c r="AH1195" i="2"/>
  <c r="AH1196" i="2"/>
  <c r="AH1197" i="2"/>
  <c r="AH1198" i="2"/>
  <c r="AH1199" i="2"/>
  <c r="AH1200" i="2"/>
  <c r="AH1201" i="2"/>
  <c r="AH1202" i="2"/>
  <c r="AH1203" i="2"/>
  <c r="AH1204" i="2"/>
  <c r="AH1205" i="2"/>
  <c r="AH1206" i="2"/>
  <c r="AH1207" i="2"/>
  <c r="AH1208" i="2"/>
  <c r="AH1209" i="2"/>
  <c r="AH1210" i="2"/>
  <c r="AH1211" i="2"/>
  <c r="AH1212" i="2"/>
  <c r="AH1213" i="2"/>
  <c r="AH1214" i="2"/>
  <c r="AH1215" i="2"/>
  <c r="AH1216" i="2"/>
  <c r="AH1217" i="2"/>
  <c r="AH1218" i="2"/>
  <c r="AH1219" i="2"/>
  <c r="AH1220" i="2"/>
  <c r="AH1221" i="2"/>
  <c r="AH1222" i="2"/>
  <c r="AH1223" i="2"/>
  <c r="AH1224" i="2"/>
  <c r="AH1225" i="2"/>
  <c r="AH1226" i="2"/>
  <c r="AH1227" i="2"/>
  <c r="AH1228" i="2"/>
  <c r="AH1229" i="2"/>
  <c r="AH1230" i="2"/>
  <c r="AH1231" i="2"/>
  <c r="AH1232" i="2"/>
  <c r="AH1233" i="2"/>
  <c r="AH1234" i="2"/>
  <c r="AH1235" i="2"/>
  <c r="AH1236" i="2"/>
  <c r="AH1237" i="2"/>
  <c r="AH1238" i="2"/>
  <c r="AH1239" i="2"/>
  <c r="AH1240" i="2"/>
  <c r="AH1241" i="2"/>
  <c r="AH1242" i="2"/>
  <c r="AH1243" i="2"/>
  <c r="AH1244" i="2"/>
  <c r="AH1245" i="2"/>
  <c r="AH1246" i="2"/>
  <c r="AH1247" i="2"/>
  <c r="AH1248" i="2"/>
  <c r="AH1249" i="2"/>
  <c r="AH1250" i="2"/>
  <c r="AH1251" i="2"/>
  <c r="AH1252" i="2"/>
  <c r="AH1253" i="2"/>
  <c r="AH1254" i="2"/>
  <c r="AH1255" i="2"/>
  <c r="AH1256" i="2"/>
  <c r="AH1257" i="2"/>
  <c r="AH1258" i="2"/>
  <c r="AH1259" i="2"/>
  <c r="AH1260" i="2"/>
  <c r="AH1261" i="2"/>
  <c r="AH1262" i="2"/>
  <c r="AH1263" i="2"/>
  <c r="AH1264" i="2"/>
  <c r="AH1265" i="2"/>
  <c r="AH1266" i="2"/>
  <c r="AH1267" i="2"/>
  <c r="AH1268" i="2"/>
  <c r="AH1269" i="2"/>
  <c r="AH1270" i="2"/>
  <c r="AH1271" i="2"/>
  <c r="AH1272" i="2"/>
  <c r="AH1273" i="2"/>
  <c r="AH1274" i="2"/>
  <c r="AH1275" i="2"/>
  <c r="AH1276" i="2"/>
  <c r="AH1277" i="2"/>
  <c r="AH1278" i="2"/>
  <c r="AH1279" i="2"/>
  <c r="AH1280" i="2"/>
  <c r="AH1281" i="2"/>
  <c r="AH1282" i="2"/>
  <c r="AH1283" i="2"/>
  <c r="AH1284" i="2"/>
  <c r="AH1285" i="2"/>
  <c r="AH1286" i="2"/>
  <c r="AH1287" i="2"/>
  <c r="AH1288" i="2"/>
  <c r="AH1289" i="2"/>
  <c r="AH1290" i="2"/>
  <c r="AH1291" i="2"/>
  <c r="AH1292" i="2"/>
  <c r="AH1293" i="2"/>
  <c r="AH1294" i="2"/>
  <c r="AH1295" i="2"/>
  <c r="AH1296" i="2"/>
  <c r="AH1297" i="2"/>
  <c r="AH1298" i="2"/>
  <c r="AH1299" i="2"/>
  <c r="AH1300" i="2"/>
  <c r="AH1301" i="2"/>
  <c r="AH1302" i="2"/>
  <c r="AH1303" i="2"/>
  <c r="AH1304" i="2"/>
  <c r="AH1305" i="2"/>
  <c r="AH1306" i="2"/>
  <c r="AH1307" i="2"/>
  <c r="AH1308" i="2"/>
  <c r="AH1309" i="2"/>
  <c r="AH1310" i="2"/>
  <c r="AH1311" i="2"/>
  <c r="AH1312" i="2"/>
  <c r="AH1313" i="2"/>
  <c r="AH1314" i="2"/>
  <c r="AH1315" i="2"/>
  <c r="AH1316" i="2"/>
  <c r="AH1317" i="2"/>
  <c r="AH1318" i="2"/>
  <c r="AH1319" i="2"/>
  <c r="AH1320" i="2"/>
  <c r="AH1321" i="2"/>
  <c r="AH1322" i="2"/>
  <c r="AH1323" i="2"/>
  <c r="AH1324" i="2"/>
  <c r="AH1325" i="2"/>
  <c r="AH1326" i="2"/>
  <c r="AH1327" i="2"/>
  <c r="AH1328" i="2"/>
  <c r="AH1329" i="2"/>
  <c r="AH1330" i="2"/>
  <c r="AH1331" i="2"/>
  <c r="AH1332" i="2"/>
  <c r="AH1333" i="2"/>
  <c r="AH1334" i="2"/>
  <c r="AH1335" i="2"/>
  <c r="AH1336" i="2"/>
  <c r="AH1337" i="2"/>
  <c r="AH1338" i="2"/>
  <c r="AH1339" i="2"/>
  <c r="AH1340" i="2"/>
  <c r="AH1341" i="2"/>
  <c r="AH1342" i="2"/>
  <c r="AH1343" i="2"/>
  <c r="AH1344" i="2"/>
  <c r="AH1345" i="2"/>
  <c r="AH1346" i="2"/>
  <c r="AH1347" i="2"/>
  <c r="AH1348" i="2"/>
  <c r="AH1349" i="2"/>
  <c r="AH1350" i="2"/>
  <c r="AH1351" i="2"/>
  <c r="AH1352" i="2"/>
  <c r="AH1353" i="2"/>
  <c r="AH1354" i="2"/>
  <c r="AH1355" i="2"/>
  <c r="AH1356" i="2"/>
  <c r="AH1357" i="2"/>
  <c r="AH1358" i="2"/>
  <c r="AH1359" i="2"/>
  <c r="AH1360" i="2"/>
  <c r="AH1361" i="2"/>
  <c r="AH1362" i="2"/>
  <c r="AH1363" i="2"/>
  <c r="AH1364" i="2"/>
  <c r="AH1365" i="2"/>
  <c r="AH1366" i="2"/>
  <c r="AH1367" i="2"/>
  <c r="AH1368" i="2"/>
  <c r="AH1369" i="2"/>
  <c r="AH1370" i="2"/>
  <c r="AH1371" i="2"/>
  <c r="AH1372" i="2"/>
  <c r="AH1373" i="2"/>
  <c r="AH1374" i="2"/>
  <c r="AH1375" i="2"/>
  <c r="AH1376" i="2"/>
  <c r="AH1377" i="2"/>
  <c r="AH1378" i="2"/>
  <c r="AH1379" i="2"/>
  <c r="AH1380" i="2"/>
  <c r="AH1381" i="2"/>
  <c r="AH1382" i="2"/>
  <c r="AH1383" i="2"/>
  <c r="AH1384" i="2"/>
  <c r="AH1385" i="2"/>
  <c r="AH1386" i="2"/>
  <c r="AH1387" i="2"/>
  <c r="AH1388" i="2"/>
  <c r="AH1389" i="2"/>
  <c r="AH1390" i="2"/>
  <c r="AH1391" i="2"/>
  <c r="AH1392" i="2"/>
  <c r="AH1393" i="2"/>
  <c r="AH1394" i="2"/>
  <c r="AH1395" i="2"/>
  <c r="AH1396" i="2"/>
  <c r="AH1397" i="2"/>
  <c r="AH1398" i="2"/>
  <c r="AH1399" i="2"/>
  <c r="AH1400" i="2"/>
  <c r="AH1401" i="2"/>
  <c r="AH1402" i="2"/>
  <c r="AH1403" i="2"/>
  <c r="AH1404" i="2"/>
  <c r="AH1405" i="2"/>
  <c r="AH1406" i="2"/>
  <c r="AH1407" i="2"/>
  <c r="AH1408" i="2"/>
  <c r="AH1409" i="2"/>
  <c r="AH1410" i="2"/>
  <c r="AH1411" i="2"/>
  <c r="AH1412" i="2"/>
  <c r="AH1413" i="2"/>
  <c r="AH1414" i="2"/>
  <c r="AH1415" i="2"/>
  <c r="AH1416" i="2"/>
  <c r="AH1417" i="2"/>
  <c r="AH1418" i="2"/>
  <c r="AH1419" i="2"/>
  <c r="AH1420" i="2"/>
  <c r="AH1421" i="2"/>
  <c r="AH1422" i="2"/>
  <c r="AH1423" i="2"/>
  <c r="AH1424" i="2"/>
  <c r="AH1425" i="2"/>
  <c r="AH1426" i="2"/>
  <c r="AH1427" i="2"/>
  <c r="AH1428" i="2"/>
  <c r="AH1429" i="2"/>
  <c r="AH1430" i="2"/>
  <c r="AH1431" i="2"/>
  <c r="AH1432" i="2"/>
  <c r="AH1433" i="2"/>
  <c r="AH1434" i="2"/>
  <c r="AH1435" i="2"/>
  <c r="AH1436" i="2"/>
  <c r="AH1437" i="2"/>
  <c r="AH1438" i="2"/>
  <c r="AH1439" i="2"/>
  <c r="AH1440" i="2"/>
  <c r="AH1441" i="2"/>
  <c r="AH1442" i="2"/>
  <c r="AH1443" i="2"/>
  <c r="AH1444" i="2"/>
  <c r="AH1445" i="2"/>
  <c r="AH1446" i="2"/>
  <c r="AH1447" i="2"/>
  <c r="AH1448" i="2"/>
  <c r="AH1449" i="2"/>
  <c r="AH1450" i="2"/>
  <c r="AH1451" i="2"/>
  <c r="AH1452" i="2"/>
  <c r="AH1453" i="2"/>
  <c r="AH1454" i="2"/>
  <c r="AH1455" i="2"/>
  <c r="AH1456" i="2"/>
  <c r="AH1457" i="2"/>
  <c r="AH1458" i="2"/>
  <c r="AH1459" i="2"/>
  <c r="AH1460" i="2"/>
  <c r="AH1461" i="2"/>
  <c r="AH1462" i="2"/>
  <c r="AH1463" i="2"/>
  <c r="AH1464" i="2"/>
  <c r="AH1465" i="2"/>
  <c r="AH1466" i="2"/>
  <c r="AH1467" i="2"/>
  <c r="AH1468" i="2"/>
  <c r="AH1469" i="2"/>
  <c r="AH1470" i="2"/>
  <c r="AH1471" i="2"/>
  <c r="AH1472" i="2"/>
  <c r="AH1473" i="2"/>
  <c r="AH1474" i="2"/>
  <c r="AH1475" i="2"/>
  <c r="AH1476" i="2"/>
  <c r="AH1477" i="2"/>
  <c r="AH1478" i="2"/>
  <c r="AH1479" i="2"/>
  <c r="AH1480" i="2"/>
  <c r="AH1481" i="2"/>
  <c r="AH1482" i="2"/>
  <c r="AH1483" i="2"/>
  <c r="AH1484" i="2"/>
  <c r="AH1485" i="2"/>
  <c r="AH1486" i="2"/>
  <c r="AH1487" i="2"/>
  <c r="AH1488" i="2"/>
  <c r="AH1489" i="2"/>
  <c r="AH1490" i="2"/>
  <c r="AH1491" i="2"/>
  <c r="AH1492" i="2"/>
  <c r="AH1493" i="2"/>
  <c r="AH1494" i="2"/>
  <c r="AH1495" i="2"/>
  <c r="AH1496" i="2"/>
  <c r="AH1497" i="2"/>
  <c r="AH1498" i="2"/>
  <c r="AH1499" i="2"/>
  <c r="AH1500" i="2"/>
  <c r="AH1501" i="2"/>
  <c r="AH1502" i="2"/>
  <c r="AH1503" i="2"/>
  <c r="AH1504" i="2"/>
  <c r="AH1505" i="2"/>
  <c r="AH1506" i="2"/>
  <c r="AH1507" i="2"/>
  <c r="AH1508" i="2"/>
  <c r="AH1509" i="2"/>
  <c r="AH1510" i="2"/>
  <c r="AH1511" i="2"/>
  <c r="AH1512" i="2"/>
  <c r="AH1513" i="2"/>
  <c r="AH1514" i="2"/>
  <c r="AH1515" i="2"/>
  <c r="AH1516" i="2"/>
  <c r="AH1517" i="2"/>
  <c r="AH1518" i="2"/>
  <c r="AH1519" i="2"/>
  <c r="AH1520" i="2"/>
  <c r="AH1521" i="2"/>
  <c r="AH1522" i="2"/>
  <c r="AH1523" i="2"/>
  <c r="AH1524" i="2"/>
  <c r="AH1525" i="2"/>
  <c r="AH1526" i="2"/>
  <c r="AH1527" i="2"/>
  <c r="AH1528" i="2"/>
  <c r="AH1529" i="2"/>
  <c r="AH1530" i="2"/>
  <c r="AH1531" i="2"/>
  <c r="AH1532" i="2"/>
  <c r="AH1533" i="2"/>
  <c r="AH1534" i="2"/>
  <c r="AH1535" i="2"/>
  <c r="AH1536" i="2"/>
  <c r="AH1537" i="2"/>
  <c r="AH1538" i="2"/>
  <c r="AH1539" i="2"/>
  <c r="AH1540" i="2"/>
  <c r="AH1541" i="2"/>
  <c r="AH1542" i="2"/>
  <c r="AH1543" i="2"/>
  <c r="AH1544" i="2"/>
  <c r="AH1545" i="2"/>
  <c r="AH1546" i="2"/>
  <c r="AH1547" i="2"/>
  <c r="AH1548" i="2"/>
  <c r="AH1549" i="2"/>
  <c r="AH1550" i="2"/>
  <c r="AH1551" i="2"/>
  <c r="AH1552" i="2"/>
  <c r="AH1553" i="2"/>
  <c r="AH1554" i="2"/>
  <c r="AH1555" i="2"/>
  <c r="AH1556" i="2"/>
  <c r="AH1557" i="2"/>
  <c r="AH1558" i="2"/>
  <c r="AH1559" i="2"/>
  <c r="AH1560" i="2"/>
  <c r="AH1561" i="2"/>
  <c r="AH1562" i="2"/>
  <c r="AH1563" i="2"/>
  <c r="AH1564" i="2"/>
  <c r="AH1565" i="2"/>
  <c r="AH1566" i="2"/>
  <c r="AH1567" i="2"/>
  <c r="AH1568" i="2"/>
  <c r="AH1569" i="2"/>
  <c r="AH1570" i="2"/>
  <c r="AH1571" i="2"/>
  <c r="AH1572" i="2"/>
  <c r="AH1573" i="2"/>
  <c r="AH1574" i="2"/>
  <c r="AH1575" i="2"/>
  <c r="AH1576" i="2"/>
  <c r="AH1577" i="2"/>
  <c r="AH1578" i="2"/>
  <c r="AH1579" i="2"/>
  <c r="AH1580" i="2"/>
  <c r="AH1581" i="2"/>
  <c r="AH1582" i="2"/>
  <c r="AH1583" i="2"/>
  <c r="AH1584" i="2"/>
  <c r="AH1585" i="2"/>
  <c r="AH1586" i="2"/>
  <c r="AH1587" i="2"/>
  <c r="AH1588" i="2"/>
  <c r="AH1589" i="2"/>
  <c r="AH1590" i="2"/>
  <c r="AH1591" i="2"/>
  <c r="AH1592" i="2"/>
  <c r="AH1593" i="2"/>
  <c r="AH1594" i="2"/>
  <c r="AH1595" i="2"/>
  <c r="AH1596" i="2"/>
  <c r="AH1597" i="2"/>
  <c r="AH1598" i="2"/>
  <c r="AH1599" i="2"/>
  <c r="AH1600" i="2"/>
  <c r="AH1601" i="2"/>
  <c r="AH1602" i="2"/>
  <c r="AH1603" i="2"/>
  <c r="AH1604" i="2"/>
  <c r="AH1605" i="2"/>
  <c r="AH1606" i="2"/>
  <c r="AH1607" i="2"/>
  <c r="AH1608" i="2"/>
  <c r="AH1609" i="2"/>
  <c r="AH1610" i="2"/>
  <c r="AH1611" i="2"/>
  <c r="AH1612" i="2"/>
  <c r="AH1613" i="2"/>
  <c r="AH1614" i="2"/>
  <c r="AH1615" i="2"/>
  <c r="AH1616" i="2"/>
  <c r="AH1617" i="2"/>
  <c r="AH1618" i="2"/>
  <c r="AH1619" i="2"/>
  <c r="AH1620" i="2"/>
  <c r="AH1621" i="2"/>
  <c r="AH1622" i="2"/>
  <c r="AH1623" i="2"/>
  <c r="AH1624" i="2"/>
  <c r="AH1625" i="2"/>
  <c r="AH1626" i="2"/>
  <c r="AH1627" i="2"/>
  <c r="AH1628" i="2"/>
  <c r="AH1629" i="2"/>
  <c r="AH1630" i="2"/>
  <c r="AH1631" i="2"/>
  <c r="AH1632" i="2"/>
  <c r="AH1633" i="2"/>
  <c r="AH1634" i="2"/>
  <c r="AH1635" i="2"/>
  <c r="AH1636" i="2"/>
  <c r="AH1637" i="2"/>
  <c r="AH1638" i="2"/>
  <c r="AH1639" i="2"/>
  <c r="AH1640" i="2"/>
  <c r="AH1641" i="2"/>
  <c r="AH1642" i="2"/>
  <c r="AH1643" i="2"/>
  <c r="AH1644" i="2"/>
  <c r="AH1645" i="2"/>
  <c r="AH1646" i="2"/>
  <c r="AH1647" i="2"/>
  <c r="AH1648" i="2"/>
  <c r="AH1649" i="2"/>
  <c r="AH1650" i="2"/>
  <c r="AH1651" i="2"/>
  <c r="AH1652" i="2"/>
  <c r="AH1653" i="2"/>
  <c r="AH1654" i="2"/>
  <c r="AH1655" i="2"/>
  <c r="AH1656" i="2"/>
  <c r="AH1657" i="2"/>
  <c r="AH1658" i="2"/>
  <c r="AH1659" i="2"/>
  <c r="AH1660" i="2"/>
  <c r="AH1661" i="2"/>
  <c r="AH1662" i="2"/>
  <c r="AH1663" i="2"/>
  <c r="AH1664" i="2"/>
  <c r="AH1665" i="2"/>
  <c r="AH1666" i="2"/>
  <c r="AH1667" i="2"/>
  <c r="AH1668" i="2"/>
  <c r="AH1669" i="2"/>
  <c r="AH1670" i="2"/>
  <c r="AH1671" i="2"/>
  <c r="AH1672" i="2"/>
  <c r="AH1673" i="2"/>
  <c r="AH1674" i="2"/>
  <c r="AH1675" i="2"/>
  <c r="AH1676" i="2"/>
  <c r="AH1677" i="2"/>
  <c r="AH1678" i="2"/>
  <c r="AH1679" i="2"/>
  <c r="AH1680" i="2"/>
  <c r="AH1681" i="2"/>
  <c r="AH1682" i="2"/>
  <c r="AH1683" i="2"/>
  <c r="AH1684" i="2"/>
  <c r="AH1685" i="2"/>
  <c r="AH1686" i="2"/>
  <c r="AH1687" i="2"/>
  <c r="AH1688" i="2"/>
  <c r="AH1689" i="2"/>
  <c r="AH1690" i="2"/>
  <c r="AH1691" i="2"/>
  <c r="AH1692" i="2"/>
  <c r="AH1693" i="2"/>
  <c r="AH1694" i="2"/>
  <c r="AH1695" i="2"/>
  <c r="AH1696" i="2"/>
  <c r="AH1697" i="2"/>
  <c r="AH1698" i="2"/>
  <c r="AH1699" i="2"/>
  <c r="AH1700" i="2"/>
  <c r="AH1701" i="2"/>
  <c r="AH1702" i="2"/>
  <c r="AH1703" i="2"/>
  <c r="AH1704" i="2"/>
  <c r="AH1705" i="2"/>
  <c r="AH1706" i="2"/>
  <c r="AH1707" i="2"/>
  <c r="AH1708" i="2"/>
  <c r="AH1709" i="2"/>
  <c r="AH1710" i="2"/>
  <c r="AH1711" i="2"/>
  <c r="AH1712" i="2"/>
  <c r="AH1713" i="2"/>
  <c r="AH1714" i="2"/>
  <c r="AH1715" i="2"/>
  <c r="AH1716" i="2"/>
  <c r="AH1717" i="2"/>
  <c r="AH1718" i="2"/>
  <c r="AH1719" i="2"/>
  <c r="AH1720" i="2"/>
  <c r="AH1721" i="2"/>
  <c r="AH1722" i="2"/>
  <c r="AH1723" i="2"/>
  <c r="AH1724" i="2"/>
  <c r="AH1725" i="2"/>
  <c r="AH1726" i="2"/>
  <c r="AH1727" i="2"/>
  <c r="AH1728" i="2"/>
  <c r="AH1729" i="2"/>
  <c r="AH1730" i="2"/>
  <c r="AH1731" i="2"/>
  <c r="AH1732" i="2"/>
  <c r="AH1733" i="2"/>
  <c r="AH1734" i="2"/>
  <c r="AH1735" i="2"/>
  <c r="AH1736" i="2"/>
  <c r="AH1737" i="2"/>
  <c r="AH1738" i="2"/>
  <c r="AH1739" i="2"/>
  <c r="AH1740" i="2"/>
  <c r="AH1741" i="2"/>
  <c r="AH1742" i="2"/>
  <c r="AH1743" i="2"/>
  <c r="AH1744" i="2"/>
  <c r="AH1745" i="2"/>
  <c r="AH1746" i="2"/>
  <c r="AH1747" i="2"/>
  <c r="AH1748" i="2"/>
  <c r="AH1749" i="2"/>
  <c r="AH1750" i="2"/>
  <c r="AH1751" i="2"/>
  <c r="AH1752" i="2"/>
  <c r="AH1753" i="2"/>
  <c r="AH1754" i="2"/>
  <c r="AH1755" i="2"/>
  <c r="AH1756" i="2"/>
  <c r="AH1757" i="2"/>
  <c r="AH1758" i="2"/>
  <c r="AH1759" i="2"/>
  <c r="AH1760" i="2"/>
  <c r="AH1761" i="2"/>
  <c r="AH1762" i="2"/>
  <c r="AH1763" i="2"/>
  <c r="AH1764" i="2"/>
  <c r="AH1765" i="2"/>
  <c r="AH1766" i="2"/>
  <c r="AH1767" i="2"/>
  <c r="AH1768" i="2"/>
  <c r="AH1769" i="2"/>
  <c r="AH1770" i="2"/>
  <c r="AH1771" i="2"/>
  <c r="AH1772" i="2"/>
  <c r="AH1773" i="2"/>
  <c r="AH1774" i="2"/>
  <c r="AH1775" i="2"/>
  <c r="AH1776" i="2"/>
  <c r="AH1777" i="2"/>
  <c r="AH1778" i="2"/>
  <c r="AH1779" i="2"/>
  <c r="AH1780" i="2"/>
  <c r="AH1781" i="2"/>
  <c r="AH1782" i="2"/>
  <c r="AH1783" i="2"/>
  <c r="AH1784" i="2"/>
  <c r="AH1785" i="2"/>
  <c r="AH1786" i="2"/>
  <c r="AH1787" i="2"/>
  <c r="AH1788" i="2"/>
  <c r="AH1789" i="2"/>
  <c r="AH1790" i="2"/>
  <c r="AH1791" i="2"/>
  <c r="AH1792" i="2"/>
  <c r="AH1793" i="2"/>
  <c r="AH1794" i="2"/>
  <c r="AH1795" i="2"/>
  <c r="AH1796" i="2"/>
  <c r="AH1797" i="2"/>
  <c r="AH1798" i="2"/>
  <c r="AH1799" i="2"/>
  <c r="AH1800" i="2"/>
  <c r="AH1801" i="2"/>
  <c r="AH1802" i="2"/>
  <c r="AH1803" i="2"/>
  <c r="AH1804" i="2"/>
  <c r="AH1805" i="2"/>
  <c r="AH1806" i="2"/>
  <c r="AH1807" i="2"/>
  <c r="AH1808" i="2"/>
  <c r="AH1809" i="2"/>
  <c r="AH1810" i="2"/>
  <c r="AH1811" i="2"/>
  <c r="AH1812" i="2"/>
  <c r="AH1813" i="2"/>
  <c r="AH1814" i="2"/>
  <c r="AH1815" i="2"/>
  <c r="AH1816" i="2"/>
  <c r="AH1817" i="2"/>
  <c r="AH1818" i="2"/>
  <c r="AH1819" i="2"/>
  <c r="AH1820" i="2"/>
  <c r="AH1821" i="2"/>
  <c r="AH1822" i="2"/>
  <c r="AH1823" i="2"/>
  <c r="AH1824" i="2"/>
  <c r="AH1825" i="2"/>
  <c r="AH1826" i="2"/>
  <c r="AH1827" i="2"/>
  <c r="AH1828" i="2"/>
  <c r="AH1829" i="2"/>
  <c r="AH1830" i="2"/>
  <c r="AH1831" i="2"/>
  <c r="AH1832" i="2"/>
  <c r="AH1833" i="2"/>
  <c r="AH1834" i="2"/>
  <c r="AH1835" i="2"/>
  <c r="AH1836" i="2"/>
  <c r="AH1837" i="2"/>
  <c r="AH1838" i="2"/>
  <c r="AH1839" i="2"/>
  <c r="AH1840" i="2"/>
  <c r="AH1841" i="2"/>
  <c r="AH1842" i="2"/>
  <c r="AH1843" i="2"/>
  <c r="AH1844" i="2"/>
  <c r="AH1845" i="2"/>
  <c r="AH1846" i="2"/>
  <c r="AH1847" i="2"/>
  <c r="AH1848" i="2"/>
  <c r="AH1849" i="2"/>
  <c r="AH1850" i="2"/>
  <c r="AH1851" i="2"/>
  <c r="AH1852" i="2"/>
  <c r="AH1853" i="2"/>
  <c r="AH1854" i="2"/>
  <c r="AH1855" i="2"/>
  <c r="AH1856" i="2"/>
  <c r="AH1857" i="2"/>
  <c r="AH1858" i="2"/>
  <c r="AH1859" i="2"/>
  <c r="AH1860" i="2"/>
  <c r="AH1861" i="2"/>
  <c r="AH1862" i="2"/>
  <c r="AH1863" i="2"/>
  <c r="AH1864" i="2"/>
  <c r="AH1865" i="2"/>
  <c r="AH1866" i="2"/>
  <c r="AH1867" i="2"/>
  <c r="AH1868" i="2"/>
  <c r="AH1869" i="2"/>
  <c r="AH1870" i="2"/>
  <c r="AH1871" i="2"/>
  <c r="AH1872" i="2"/>
  <c r="AH1873" i="2"/>
  <c r="AH1874" i="2"/>
  <c r="AH1875" i="2"/>
  <c r="AH1876" i="2"/>
  <c r="AH1877" i="2"/>
  <c r="AH1878" i="2"/>
  <c r="AH1879" i="2"/>
  <c r="AH1880" i="2"/>
  <c r="AH1881" i="2"/>
  <c r="AH1882" i="2"/>
  <c r="AH1883" i="2"/>
  <c r="AH1884" i="2"/>
  <c r="AH1885" i="2"/>
  <c r="AH1886" i="2"/>
  <c r="AH1887" i="2"/>
  <c r="AH1888" i="2"/>
  <c r="AH1889" i="2"/>
  <c r="AH1890" i="2"/>
  <c r="AH1891" i="2"/>
  <c r="AH1892" i="2"/>
  <c r="AH1893" i="2"/>
  <c r="AH1894" i="2"/>
  <c r="AH1895" i="2"/>
  <c r="AH1896" i="2"/>
  <c r="AH1897" i="2"/>
  <c r="AH1898" i="2"/>
  <c r="AH1899" i="2"/>
  <c r="AH1900" i="2"/>
  <c r="AH1901" i="2"/>
  <c r="AH1902" i="2"/>
  <c r="AH1903" i="2"/>
  <c r="AH1904" i="2"/>
  <c r="AH1905" i="2"/>
  <c r="AH1906" i="2"/>
  <c r="AH1907" i="2"/>
  <c r="AH1908" i="2"/>
  <c r="AH1909" i="2"/>
  <c r="AH1910" i="2"/>
  <c r="AH1911" i="2"/>
  <c r="AH1912" i="2"/>
  <c r="AH1913" i="2"/>
  <c r="AH1914" i="2"/>
  <c r="AH1915" i="2"/>
  <c r="AH1916" i="2"/>
  <c r="AH1917" i="2"/>
  <c r="AH1918" i="2"/>
  <c r="AH1919" i="2"/>
  <c r="AH1920" i="2"/>
  <c r="AH1921" i="2"/>
  <c r="AH1922" i="2"/>
  <c r="AH1923" i="2"/>
  <c r="AH1924" i="2"/>
  <c r="AH1925" i="2"/>
  <c r="AH1926" i="2"/>
  <c r="AH1927" i="2"/>
  <c r="AH1928" i="2"/>
  <c r="AH1929" i="2"/>
  <c r="AH1930" i="2"/>
  <c r="AH1931" i="2"/>
  <c r="AH1932" i="2"/>
  <c r="AH1933" i="2"/>
  <c r="AH1934" i="2"/>
  <c r="AH1935" i="2"/>
  <c r="AH1936" i="2"/>
  <c r="AH1937" i="2"/>
  <c r="AH1938" i="2"/>
  <c r="AH1939" i="2"/>
  <c r="AH1940" i="2"/>
  <c r="AH1941" i="2"/>
  <c r="AH1942" i="2"/>
  <c r="AH1943" i="2"/>
  <c r="AH1944" i="2"/>
  <c r="AH1945" i="2"/>
  <c r="AH1946" i="2"/>
  <c r="AH1947" i="2"/>
  <c r="AH1948" i="2"/>
  <c r="AH1949" i="2"/>
  <c r="AH1950" i="2"/>
  <c r="AH1951" i="2"/>
  <c r="AH1952" i="2"/>
  <c r="AH1953" i="2"/>
  <c r="AH1954" i="2"/>
  <c r="AH1955" i="2"/>
  <c r="AH1956" i="2"/>
  <c r="AH1957" i="2"/>
  <c r="AH1958" i="2"/>
  <c r="AH1959" i="2"/>
  <c r="AH1960" i="2"/>
  <c r="AH1961" i="2"/>
  <c r="AH1962" i="2"/>
  <c r="AH1963" i="2"/>
  <c r="AH1964" i="2"/>
  <c r="AH1965" i="2"/>
  <c r="AH1966" i="2"/>
  <c r="AH1967" i="2"/>
  <c r="AH1968" i="2"/>
  <c r="AH1969" i="2"/>
  <c r="AH1970" i="2"/>
  <c r="AH1971" i="2"/>
  <c r="AH1972" i="2"/>
  <c r="AH1973" i="2"/>
  <c r="AH1974" i="2"/>
  <c r="AH1975" i="2"/>
  <c r="AH1976" i="2"/>
  <c r="AH1977" i="2"/>
  <c r="AH1978" i="2"/>
  <c r="AH1979" i="2"/>
  <c r="AH1980" i="2"/>
  <c r="AH1981" i="2"/>
  <c r="AH1982" i="2"/>
  <c r="AH1983" i="2"/>
  <c r="AH1984" i="2"/>
  <c r="AH1985" i="2"/>
  <c r="AH1986" i="2"/>
  <c r="AH1987" i="2"/>
  <c r="AH1988" i="2"/>
  <c r="AH1989" i="2"/>
  <c r="AH1990" i="2"/>
  <c r="AH1991" i="2"/>
  <c r="AH1992" i="2"/>
  <c r="AH1993" i="2"/>
  <c r="AH1994" i="2"/>
  <c r="AH1995" i="2"/>
  <c r="AH1996" i="2"/>
  <c r="AH1997" i="2"/>
  <c r="AH1998" i="2"/>
  <c r="AH1999" i="2"/>
  <c r="AH2000" i="2"/>
  <c r="AH2001" i="2"/>
  <c r="AH2002" i="2"/>
  <c r="AH2003" i="2"/>
  <c r="AH2004" i="2"/>
  <c r="AH2005" i="2"/>
  <c r="AH2006" i="2"/>
  <c r="AH2007" i="2"/>
  <c r="AH2008" i="2"/>
  <c r="AH2009" i="2"/>
  <c r="AH2010" i="2"/>
  <c r="AH2011" i="2"/>
  <c r="AH2012" i="2"/>
  <c r="AH2013" i="2"/>
  <c r="AH2014" i="2"/>
  <c r="AH2015" i="2"/>
  <c r="AH2016" i="2"/>
  <c r="AH2017" i="2"/>
  <c r="AH2018" i="2"/>
  <c r="AH2019" i="2"/>
  <c r="AH2020" i="2"/>
  <c r="AH2021" i="2"/>
  <c r="AH2022" i="2"/>
  <c r="AH2023" i="2"/>
  <c r="AH2024" i="2"/>
  <c r="AH2025" i="2"/>
  <c r="AH2026" i="2"/>
  <c r="AH2027" i="2"/>
  <c r="AH2028" i="2"/>
  <c r="AH2029" i="2"/>
  <c r="AH2030" i="2"/>
  <c r="AH2031" i="2"/>
  <c r="AH2032" i="2"/>
  <c r="AH2033" i="2"/>
  <c r="AH2034" i="2"/>
  <c r="AH2035" i="2"/>
  <c r="AH2036" i="2"/>
  <c r="AH2037" i="2"/>
  <c r="AH2038" i="2"/>
  <c r="AH2039" i="2"/>
  <c r="AH2040" i="2"/>
  <c r="AH2041" i="2"/>
  <c r="AH2042" i="2"/>
  <c r="AH2043" i="2"/>
  <c r="AH2044" i="2"/>
  <c r="AH2045" i="2"/>
  <c r="AH2046" i="2"/>
  <c r="AH2047" i="2"/>
  <c r="AH2048" i="2"/>
  <c r="AH2049" i="2"/>
  <c r="AH2050" i="2"/>
  <c r="AH2051" i="2"/>
  <c r="AH2052" i="2"/>
  <c r="AH2053" i="2"/>
  <c r="AH2054" i="2"/>
  <c r="AH2055" i="2"/>
  <c r="AH2056" i="2"/>
  <c r="AH2057" i="2"/>
  <c r="AH2058" i="2"/>
  <c r="AH2059" i="2"/>
  <c r="AH2060" i="2"/>
  <c r="AH2061" i="2"/>
  <c r="AH2062" i="2"/>
  <c r="AH2063" i="2"/>
  <c r="AH2064" i="2"/>
  <c r="AH2065" i="2"/>
  <c r="AH2066" i="2"/>
  <c r="AH2067" i="2"/>
  <c r="AH2068" i="2"/>
  <c r="AH2069" i="2"/>
  <c r="AH2070" i="2"/>
  <c r="AH2071" i="2"/>
  <c r="AH2072" i="2"/>
  <c r="AH2073" i="2"/>
  <c r="AH2074" i="2"/>
  <c r="AH2075" i="2"/>
  <c r="AH2076" i="2"/>
  <c r="AH2077" i="2"/>
  <c r="AH2078" i="2"/>
  <c r="AH2079" i="2"/>
  <c r="AH2080" i="2"/>
  <c r="AH2081" i="2"/>
  <c r="AH2082" i="2"/>
  <c r="AH2083" i="2"/>
  <c r="AH2084" i="2"/>
  <c r="AH2085" i="2"/>
  <c r="AH2086" i="2"/>
  <c r="AH2087" i="2"/>
  <c r="AH2088" i="2"/>
  <c r="AH2089" i="2"/>
  <c r="AH2090" i="2"/>
  <c r="AH2091" i="2"/>
  <c r="AH2092" i="2"/>
  <c r="AH2093" i="2"/>
  <c r="AH2094" i="2"/>
  <c r="AH2095" i="2"/>
  <c r="AH2096" i="2"/>
  <c r="AH2097" i="2"/>
  <c r="AH2098" i="2"/>
  <c r="AH2099" i="2"/>
  <c r="AH2100" i="2"/>
  <c r="AH2101" i="2"/>
  <c r="AH2102" i="2"/>
  <c r="AH2103" i="2"/>
  <c r="AH2104" i="2"/>
  <c r="AH2105" i="2"/>
  <c r="AH2106" i="2"/>
  <c r="AH2107" i="2"/>
  <c r="AH2108" i="2"/>
  <c r="AH2109" i="2"/>
  <c r="AH2110" i="2"/>
  <c r="AH2111" i="2"/>
  <c r="AH2112" i="2"/>
  <c r="AH2113" i="2"/>
  <c r="AH2114" i="2"/>
  <c r="AH2115" i="2"/>
  <c r="AH2116" i="2"/>
  <c r="AH2117" i="2"/>
  <c r="AH2118" i="2"/>
  <c r="AH2119" i="2"/>
  <c r="AH2120" i="2"/>
  <c r="AH2121" i="2"/>
  <c r="AH2122" i="2"/>
  <c r="AH2123" i="2"/>
  <c r="AH2124" i="2"/>
  <c r="AH2125" i="2"/>
  <c r="AH2126" i="2"/>
  <c r="AH2127" i="2"/>
  <c r="AH2128" i="2"/>
  <c r="AH2129" i="2"/>
  <c r="AH2130" i="2"/>
  <c r="AH2131" i="2"/>
  <c r="AH2132" i="2"/>
  <c r="AH2133" i="2"/>
  <c r="AH2134" i="2"/>
  <c r="AH2135" i="2"/>
  <c r="AH2136" i="2"/>
  <c r="AH2137" i="2"/>
  <c r="AH2138" i="2"/>
  <c r="AH2139" i="2"/>
  <c r="AH2140" i="2"/>
  <c r="AH2141" i="2"/>
  <c r="AH2142" i="2"/>
  <c r="AH2143" i="2"/>
  <c r="AH2144" i="2"/>
  <c r="AH2145" i="2"/>
  <c r="AH2146" i="2"/>
  <c r="AH2147" i="2"/>
  <c r="AH2148" i="2"/>
  <c r="AH2149" i="2"/>
  <c r="AH2150" i="2"/>
  <c r="AH2151" i="2"/>
  <c r="AH2152" i="2"/>
  <c r="AH2153" i="2"/>
  <c r="AH2154" i="2"/>
  <c r="AH2155" i="2"/>
  <c r="AH2156" i="2"/>
  <c r="AH2157" i="2"/>
  <c r="AH2158" i="2"/>
  <c r="AH2159" i="2"/>
  <c r="AH2160" i="2"/>
  <c r="AH2161" i="2"/>
  <c r="AH2162" i="2"/>
  <c r="AH2163" i="2"/>
  <c r="AH2164" i="2"/>
  <c r="AH2165" i="2"/>
  <c r="AH2166" i="2"/>
  <c r="AH2167" i="2"/>
  <c r="AH2168" i="2"/>
  <c r="AH2169" i="2"/>
  <c r="AH2170" i="2"/>
  <c r="AH2171" i="2"/>
  <c r="AH2172" i="2"/>
  <c r="AH2173" i="2"/>
  <c r="AH2174" i="2"/>
  <c r="AH2175" i="2"/>
  <c r="AH2176" i="2"/>
  <c r="AH2177" i="2"/>
  <c r="AH2178" i="2"/>
  <c r="AH2179" i="2"/>
  <c r="AH2180" i="2"/>
  <c r="AH2181" i="2"/>
  <c r="AH2182" i="2"/>
  <c r="AH2183" i="2"/>
  <c r="AH2184" i="2"/>
  <c r="AH2185" i="2"/>
  <c r="AH2186" i="2"/>
  <c r="AH2187" i="2"/>
  <c r="AH2188" i="2"/>
  <c r="AH2189" i="2"/>
  <c r="AH2190" i="2"/>
  <c r="AH2191" i="2"/>
  <c r="AH2192" i="2"/>
  <c r="AH2193" i="2"/>
  <c r="AH2194" i="2"/>
  <c r="AH2195" i="2"/>
  <c r="AH2196" i="2"/>
  <c r="AH2197" i="2"/>
  <c r="AH2198" i="2"/>
  <c r="AH2199" i="2"/>
  <c r="AH2200" i="2"/>
  <c r="AH2201" i="2"/>
  <c r="AH2202" i="2"/>
  <c r="AH2203" i="2"/>
  <c r="AH2204" i="2"/>
  <c r="AH2205" i="2"/>
  <c r="AH2206" i="2"/>
  <c r="AH2207" i="2"/>
  <c r="AH2208" i="2"/>
  <c r="AH2209" i="2"/>
  <c r="AH2210" i="2"/>
  <c r="AH2211" i="2"/>
  <c r="AH2212" i="2"/>
  <c r="AH2213" i="2"/>
  <c r="AH2214" i="2"/>
  <c r="AH2215" i="2"/>
  <c r="AH2216" i="2"/>
  <c r="AH2217" i="2"/>
  <c r="AH2218" i="2"/>
  <c r="AH2219" i="2"/>
  <c r="AH2220" i="2"/>
  <c r="AH2221" i="2"/>
  <c r="AH2222" i="2"/>
  <c r="AH2223" i="2"/>
  <c r="AH2224" i="2"/>
  <c r="AH2225" i="2"/>
  <c r="AH2226" i="2"/>
  <c r="AH2227" i="2"/>
  <c r="AH2228" i="2"/>
  <c r="AH2229" i="2"/>
  <c r="AH2230" i="2"/>
  <c r="AH2231" i="2"/>
  <c r="AH2232" i="2"/>
  <c r="AH2233" i="2"/>
  <c r="AH2234" i="2"/>
  <c r="AH2235" i="2"/>
  <c r="AH2236" i="2"/>
  <c r="AH2237" i="2"/>
  <c r="AH2238" i="2"/>
  <c r="AH2239" i="2"/>
  <c r="AH2240" i="2"/>
  <c r="AH2241" i="2"/>
  <c r="AH2242" i="2"/>
  <c r="AH2243" i="2"/>
  <c r="AH2244" i="2"/>
  <c r="AH2245" i="2"/>
  <c r="AH2246" i="2"/>
  <c r="AH2247" i="2"/>
  <c r="AH2248" i="2"/>
  <c r="AH2249" i="2"/>
  <c r="AH2250" i="2"/>
  <c r="AH2251" i="2"/>
  <c r="AH2252" i="2"/>
  <c r="AH2253" i="2"/>
  <c r="AH2254" i="2"/>
  <c r="AH2255" i="2"/>
  <c r="AH2256" i="2"/>
  <c r="AH2257" i="2"/>
  <c r="AH2258" i="2"/>
  <c r="AH2259" i="2"/>
  <c r="AH2260" i="2"/>
  <c r="AH2261" i="2"/>
  <c r="AH2262" i="2"/>
  <c r="AH2263" i="2"/>
  <c r="AH2264" i="2"/>
  <c r="AH2265" i="2"/>
  <c r="AH2266" i="2"/>
  <c r="AH2267" i="2"/>
  <c r="AH2268" i="2"/>
  <c r="AH2269" i="2"/>
  <c r="AH2270" i="2"/>
  <c r="AH2271" i="2"/>
  <c r="AH2272" i="2"/>
  <c r="AH2273" i="2"/>
  <c r="AH2274" i="2"/>
  <c r="AH2275" i="2"/>
  <c r="AH2276" i="2"/>
  <c r="AH2277" i="2"/>
  <c r="AH2278" i="2"/>
  <c r="AH2279" i="2"/>
  <c r="AH2280" i="2"/>
  <c r="AH2281" i="2"/>
  <c r="AH2282" i="2"/>
  <c r="AH2283" i="2"/>
  <c r="AH2284" i="2"/>
  <c r="AH2285" i="2"/>
  <c r="AH2286" i="2"/>
  <c r="AH2287" i="2"/>
  <c r="AH2288" i="2"/>
  <c r="AH2289" i="2"/>
  <c r="AH2290" i="2"/>
  <c r="AH2291" i="2"/>
  <c r="AH2292" i="2"/>
  <c r="AH2293" i="2"/>
  <c r="AH2294" i="2"/>
  <c r="AH2295" i="2"/>
  <c r="AH2296" i="2"/>
  <c r="AH2297" i="2"/>
  <c r="AH2298" i="2"/>
  <c r="AH2299" i="2"/>
  <c r="AH2300" i="2"/>
  <c r="AH2301" i="2"/>
  <c r="AH2302" i="2"/>
  <c r="AH2303" i="2"/>
  <c r="AH2304" i="2"/>
  <c r="AH2305" i="2"/>
  <c r="AH2306" i="2"/>
  <c r="AH2307" i="2"/>
  <c r="AH2308" i="2"/>
  <c r="AH2309" i="2"/>
  <c r="AH2310" i="2"/>
  <c r="AH2311" i="2"/>
  <c r="AH2312" i="2"/>
  <c r="AH2313" i="2"/>
  <c r="AH2314" i="2"/>
  <c r="AH2315" i="2"/>
  <c r="AH2316" i="2"/>
  <c r="AH2317" i="2"/>
  <c r="AH2318" i="2"/>
  <c r="AH2319" i="2"/>
  <c r="AH2320" i="2"/>
  <c r="AH2321" i="2"/>
  <c r="AH2322" i="2"/>
  <c r="AH2323" i="2"/>
  <c r="AH2324" i="2"/>
  <c r="AH2325" i="2"/>
  <c r="AH2326" i="2"/>
  <c r="AH2327" i="2"/>
  <c r="AH2328" i="2"/>
  <c r="AH2329" i="2"/>
  <c r="AH2330" i="2"/>
  <c r="AH2331" i="2"/>
  <c r="AH2332" i="2"/>
  <c r="AH2333" i="2"/>
  <c r="AH2334" i="2"/>
  <c r="AH2335" i="2"/>
  <c r="AH2336" i="2"/>
  <c r="AH2337" i="2"/>
  <c r="AH2338" i="2"/>
  <c r="AH2339" i="2"/>
  <c r="AH2340" i="2"/>
  <c r="AH2341" i="2"/>
  <c r="AH2342" i="2"/>
  <c r="AH2343" i="2"/>
  <c r="AH2344" i="2"/>
  <c r="AH2345" i="2"/>
  <c r="AH2346" i="2"/>
  <c r="AH2347" i="2"/>
  <c r="AH2348" i="2"/>
  <c r="AH2349" i="2"/>
  <c r="AH2350" i="2"/>
  <c r="AH2351" i="2"/>
  <c r="AH2352" i="2"/>
  <c r="AH2353" i="2"/>
  <c r="AH2354" i="2"/>
  <c r="AH2355" i="2"/>
  <c r="AH2356" i="2"/>
  <c r="AH2357" i="2"/>
  <c r="AH2358" i="2"/>
  <c r="AH2359" i="2"/>
  <c r="AH2360" i="2"/>
  <c r="AH2361" i="2"/>
  <c r="AH2362" i="2"/>
  <c r="AH2363" i="2"/>
  <c r="AH2364" i="2"/>
  <c r="AH2365" i="2"/>
  <c r="AH2366" i="2"/>
  <c r="AH2367" i="2"/>
  <c r="AH2368" i="2"/>
  <c r="AH2369" i="2"/>
  <c r="AH2370" i="2"/>
  <c r="AH2371" i="2"/>
  <c r="AH2372" i="2"/>
  <c r="AH2373" i="2"/>
  <c r="AH2374" i="2"/>
  <c r="AH2375" i="2"/>
  <c r="AH2376" i="2"/>
  <c r="AH2377" i="2"/>
  <c r="AH2378" i="2"/>
  <c r="AH2379" i="2"/>
  <c r="AH2380" i="2"/>
  <c r="AH2381" i="2"/>
  <c r="AH2382" i="2"/>
  <c r="AH2383" i="2"/>
  <c r="AH2384" i="2"/>
  <c r="AH2385" i="2"/>
  <c r="AH2386" i="2"/>
  <c r="AH2387" i="2"/>
  <c r="AH2388" i="2"/>
  <c r="AH2389" i="2"/>
  <c r="AH2390" i="2"/>
  <c r="AH2391" i="2"/>
  <c r="AH2392" i="2"/>
  <c r="AH2393" i="2"/>
  <c r="AH2394" i="2"/>
  <c r="AH2395" i="2"/>
  <c r="AH2396" i="2"/>
  <c r="AH2397" i="2"/>
  <c r="AH2398" i="2"/>
  <c r="AH2399" i="2"/>
  <c r="AH2400" i="2"/>
  <c r="AH2401" i="2"/>
  <c r="AH2402" i="2"/>
  <c r="AH2403" i="2"/>
  <c r="AH2404" i="2"/>
  <c r="AH2405" i="2"/>
  <c r="AH2406" i="2"/>
  <c r="AH2407" i="2"/>
  <c r="AH2408" i="2"/>
  <c r="AH2409" i="2"/>
  <c r="AH2410" i="2"/>
  <c r="AH2411" i="2"/>
  <c r="AH2412" i="2"/>
  <c r="AH2413" i="2"/>
  <c r="AH2414" i="2"/>
  <c r="AH2415" i="2"/>
  <c r="AH2416" i="2"/>
  <c r="AH2417" i="2"/>
  <c r="AH2418" i="2"/>
  <c r="AH2419" i="2"/>
  <c r="AH2420" i="2"/>
  <c r="AH2421" i="2"/>
  <c r="AH2422" i="2"/>
  <c r="AH2423" i="2"/>
  <c r="AH2424" i="2"/>
  <c r="AH2425" i="2"/>
  <c r="AH2426" i="2"/>
  <c r="AH2427" i="2"/>
  <c r="AH2428" i="2"/>
  <c r="AH2429" i="2"/>
  <c r="AH2430" i="2"/>
  <c r="AH2431" i="2"/>
  <c r="AH2432" i="2"/>
  <c r="AH2433" i="2"/>
  <c r="AH2434" i="2"/>
  <c r="AH2435" i="2"/>
  <c r="AH2436" i="2"/>
  <c r="AH2437" i="2"/>
  <c r="AH2438" i="2"/>
  <c r="AH2439" i="2"/>
  <c r="AH2440" i="2"/>
  <c r="AH2441" i="2"/>
  <c r="AH2442" i="2"/>
  <c r="AH2443" i="2"/>
  <c r="AH2444" i="2"/>
  <c r="AH2445" i="2"/>
  <c r="AH2446" i="2"/>
  <c r="AH2447" i="2"/>
  <c r="AH2448" i="2"/>
  <c r="AH2449" i="2"/>
  <c r="AH2450" i="2"/>
  <c r="AH2451" i="2"/>
  <c r="AH2452" i="2"/>
  <c r="AH2453" i="2"/>
  <c r="AH2454" i="2"/>
  <c r="AH2455" i="2"/>
  <c r="AH2456" i="2"/>
  <c r="AH2457" i="2"/>
  <c r="AH2458" i="2"/>
  <c r="AH2459" i="2"/>
  <c r="AH2460" i="2"/>
  <c r="AH2461" i="2"/>
  <c r="AH2462" i="2"/>
  <c r="AH2463" i="2"/>
  <c r="AH2464" i="2"/>
  <c r="AH2465" i="2"/>
  <c r="AH2466" i="2"/>
  <c r="AH2467" i="2"/>
  <c r="AH2468" i="2"/>
  <c r="AH2469" i="2"/>
  <c r="AH2470" i="2"/>
  <c r="AH2471" i="2"/>
  <c r="AH2472" i="2"/>
  <c r="AH2473" i="2"/>
  <c r="AH2474" i="2"/>
  <c r="AH2475" i="2"/>
  <c r="AH2476" i="2"/>
  <c r="AH2477" i="2"/>
  <c r="AH2478" i="2"/>
  <c r="AH2479" i="2"/>
  <c r="AH2480" i="2"/>
  <c r="AH2481" i="2"/>
  <c r="AH2482" i="2"/>
  <c r="AH2483" i="2"/>
  <c r="AH2484" i="2"/>
  <c r="AH2485" i="2"/>
  <c r="AH2486" i="2"/>
  <c r="AH2487" i="2"/>
  <c r="AH2488" i="2"/>
  <c r="AH2489" i="2"/>
  <c r="AH2490" i="2"/>
  <c r="AH2491" i="2"/>
  <c r="AH2492" i="2"/>
  <c r="AH2493" i="2"/>
  <c r="AH2494" i="2"/>
  <c r="AH2495" i="2"/>
  <c r="AH2496" i="2"/>
  <c r="AH2497" i="2"/>
  <c r="AH2498" i="2"/>
  <c r="AH2499" i="2"/>
  <c r="AH2500" i="2"/>
  <c r="AH2501" i="2"/>
  <c r="AH2502" i="2"/>
  <c r="AH2503" i="2"/>
  <c r="AH2504" i="2"/>
  <c r="AH2505" i="2"/>
  <c r="AH2506" i="2"/>
  <c r="AH2507" i="2"/>
  <c r="AH2508" i="2"/>
  <c r="AH2509" i="2"/>
  <c r="AH2510" i="2"/>
  <c r="AH2511" i="2"/>
  <c r="AH2512" i="2"/>
  <c r="AH2513" i="2"/>
  <c r="AH2514" i="2"/>
  <c r="AH2515" i="2"/>
  <c r="AH2516" i="2"/>
  <c r="AH2517" i="2"/>
  <c r="AH2518" i="2"/>
  <c r="AH2519" i="2"/>
  <c r="AH2520" i="2"/>
  <c r="AH2521" i="2"/>
  <c r="AH2522" i="2"/>
  <c r="AH2523" i="2"/>
  <c r="AH2524" i="2"/>
  <c r="AH2525" i="2"/>
  <c r="AH2526" i="2"/>
  <c r="AH2527" i="2"/>
  <c r="AH2528" i="2"/>
  <c r="AH2529" i="2"/>
  <c r="AH2530" i="2"/>
  <c r="AH2531" i="2"/>
  <c r="AH2532" i="2"/>
  <c r="AH2533" i="2"/>
  <c r="AH2534" i="2"/>
  <c r="AH2535" i="2"/>
  <c r="AH2536" i="2"/>
  <c r="AH2537" i="2"/>
  <c r="AH2538" i="2"/>
  <c r="AH2539" i="2"/>
  <c r="AH2540" i="2"/>
  <c r="AH2541" i="2"/>
  <c r="AH2542" i="2"/>
  <c r="AH2543" i="2"/>
  <c r="AH2544" i="2"/>
  <c r="AH2545" i="2"/>
  <c r="AH2546" i="2"/>
  <c r="AH2547" i="2"/>
  <c r="AH2548" i="2"/>
  <c r="AH2549" i="2"/>
  <c r="AH2550" i="2"/>
  <c r="AH2551" i="2"/>
  <c r="AH2552" i="2"/>
  <c r="AH2553" i="2"/>
  <c r="AH2554" i="2"/>
  <c r="AH2555" i="2"/>
  <c r="AH2556" i="2"/>
  <c r="AH2557" i="2"/>
  <c r="AH2558" i="2"/>
  <c r="AH2559" i="2"/>
  <c r="AH2560" i="2"/>
  <c r="AH2561" i="2"/>
  <c r="AH2562" i="2"/>
  <c r="AH2563" i="2"/>
  <c r="AH2564" i="2"/>
  <c r="AH2565" i="2"/>
  <c r="AH2566" i="2"/>
  <c r="AH2567" i="2"/>
  <c r="AH2568" i="2"/>
  <c r="AH2569" i="2"/>
  <c r="AH2570" i="2"/>
  <c r="AH2571" i="2"/>
  <c r="AH2572" i="2"/>
  <c r="AH2573" i="2"/>
  <c r="AH2574" i="2"/>
  <c r="AH2575" i="2"/>
  <c r="AH2576" i="2"/>
  <c r="AH2577" i="2"/>
  <c r="AH2578" i="2"/>
  <c r="AH2579" i="2"/>
  <c r="AH2580" i="2"/>
  <c r="AH2581" i="2"/>
  <c r="AH2582" i="2"/>
  <c r="AH2583" i="2"/>
  <c r="AH2584" i="2"/>
  <c r="AH2585" i="2"/>
  <c r="AH2586" i="2"/>
  <c r="AH2587" i="2"/>
  <c r="AH2588" i="2"/>
  <c r="AH2589" i="2"/>
  <c r="AH2590" i="2"/>
  <c r="AH2591" i="2"/>
  <c r="AH2592" i="2"/>
  <c r="AH2593" i="2"/>
  <c r="AH2594" i="2"/>
  <c r="AH2595" i="2"/>
  <c r="AH2596" i="2"/>
  <c r="AH2597" i="2"/>
  <c r="AH2598" i="2"/>
  <c r="AH2599" i="2"/>
  <c r="AH2600" i="2"/>
  <c r="AH2601" i="2"/>
  <c r="AH2602" i="2"/>
  <c r="AH2603" i="2"/>
  <c r="AH2604" i="2"/>
  <c r="AH2605" i="2"/>
  <c r="AH2606" i="2"/>
  <c r="AH2607" i="2"/>
  <c r="AH2608" i="2"/>
  <c r="AH2609" i="2"/>
  <c r="AH2610" i="2"/>
  <c r="AH2611" i="2"/>
  <c r="AH2612" i="2"/>
  <c r="AH2613" i="2"/>
  <c r="AH2614" i="2"/>
  <c r="AH2615" i="2"/>
  <c r="AH2616" i="2"/>
  <c r="AH2617" i="2"/>
  <c r="AH2618" i="2"/>
  <c r="AH2619" i="2"/>
  <c r="AH2620" i="2"/>
  <c r="AH2621" i="2"/>
  <c r="AH2622" i="2"/>
  <c r="AH2623" i="2"/>
  <c r="AH2624" i="2"/>
  <c r="AH2625" i="2"/>
  <c r="AH2626" i="2"/>
  <c r="AH2627" i="2"/>
  <c r="AH2628" i="2"/>
  <c r="AH2629" i="2"/>
  <c r="AH2630" i="2"/>
  <c r="AH2631" i="2"/>
  <c r="AH2632" i="2"/>
  <c r="AH2633" i="2"/>
  <c r="AH2634" i="2"/>
  <c r="AH2635" i="2"/>
  <c r="AH2636" i="2"/>
  <c r="AH2637" i="2"/>
  <c r="AH2638" i="2"/>
  <c r="AH2639" i="2"/>
  <c r="AH2640" i="2"/>
  <c r="AH2641" i="2"/>
  <c r="AH2642" i="2"/>
  <c r="AH2643" i="2"/>
  <c r="AH2644" i="2"/>
  <c r="AH2645" i="2"/>
  <c r="AH2646" i="2"/>
  <c r="AH2647" i="2"/>
  <c r="AH2648" i="2"/>
  <c r="AH2649" i="2"/>
  <c r="AH2650" i="2"/>
  <c r="AH2651" i="2"/>
  <c r="AH2652" i="2"/>
  <c r="AH2653" i="2"/>
  <c r="AH2654" i="2"/>
  <c r="AH2655" i="2"/>
  <c r="AH2656" i="2"/>
  <c r="AH2657" i="2"/>
  <c r="AH2658" i="2"/>
  <c r="AH2659" i="2"/>
  <c r="AH2660" i="2"/>
  <c r="AH2661" i="2"/>
  <c r="AH2662" i="2"/>
  <c r="AH2663" i="2"/>
  <c r="AH2664" i="2"/>
  <c r="AH2665" i="2"/>
  <c r="AH2666" i="2"/>
  <c r="AH2667" i="2"/>
  <c r="AH2668" i="2"/>
  <c r="AH2669" i="2"/>
  <c r="AH2670" i="2"/>
  <c r="AH2671" i="2"/>
  <c r="AH2672" i="2"/>
  <c r="AH2673" i="2"/>
  <c r="AH2674" i="2"/>
  <c r="AH2675" i="2"/>
  <c r="AH2676" i="2"/>
  <c r="AH2677" i="2"/>
  <c r="AH2678" i="2"/>
  <c r="AH2679" i="2"/>
  <c r="AH2680" i="2"/>
  <c r="AH2681" i="2"/>
  <c r="AH2682" i="2"/>
  <c r="AH2683" i="2"/>
  <c r="AH2684" i="2"/>
  <c r="AH2685" i="2"/>
  <c r="AH2686" i="2"/>
  <c r="AH2687" i="2"/>
  <c r="AH2688" i="2"/>
  <c r="AH2689" i="2"/>
  <c r="AH2690" i="2"/>
  <c r="AH2691" i="2"/>
  <c r="AH2692" i="2"/>
  <c r="AH2693" i="2"/>
  <c r="AH2694" i="2"/>
  <c r="AH2695" i="2"/>
  <c r="AH2696" i="2"/>
  <c r="AH2697" i="2"/>
  <c r="AH2698" i="2"/>
  <c r="AH2699" i="2"/>
  <c r="AH2700" i="2"/>
  <c r="AH2701" i="2"/>
  <c r="AH2702" i="2"/>
  <c r="AH2703" i="2"/>
  <c r="AH2704" i="2"/>
  <c r="AH2705" i="2"/>
  <c r="AH2706" i="2"/>
  <c r="AH2707" i="2"/>
  <c r="AH2708" i="2"/>
  <c r="AH2709" i="2"/>
  <c r="AH2710" i="2"/>
  <c r="AH2711" i="2"/>
  <c r="AH2712" i="2"/>
  <c r="AH2713" i="2"/>
  <c r="AH2714" i="2"/>
  <c r="AH2715" i="2"/>
  <c r="AH2716" i="2"/>
  <c r="AH2717" i="2"/>
  <c r="AH2718" i="2"/>
  <c r="AH2719" i="2"/>
  <c r="AH2720" i="2"/>
  <c r="AH2721" i="2"/>
  <c r="AH2722" i="2"/>
  <c r="AH2723" i="2"/>
  <c r="AH2724" i="2"/>
  <c r="AH2725" i="2"/>
  <c r="AH2726" i="2"/>
  <c r="AH2727" i="2"/>
  <c r="AH2728" i="2"/>
  <c r="AH2729" i="2"/>
  <c r="AH2730" i="2"/>
  <c r="AH2731" i="2"/>
  <c r="AH2732" i="2"/>
  <c r="AH2733" i="2"/>
  <c r="AH2734" i="2"/>
  <c r="AH2735" i="2"/>
  <c r="AH2736" i="2"/>
  <c r="AH2737" i="2"/>
  <c r="AH2738" i="2"/>
  <c r="AH2739" i="2"/>
  <c r="AH2740" i="2"/>
  <c r="AH2741" i="2"/>
  <c r="AH2742" i="2"/>
  <c r="AH2743" i="2"/>
  <c r="AH2744" i="2"/>
  <c r="AH2745" i="2"/>
  <c r="AH2746" i="2"/>
  <c r="AH2747" i="2"/>
  <c r="AH2748" i="2"/>
  <c r="AH2749" i="2"/>
  <c r="AH2750" i="2"/>
  <c r="AH2751" i="2"/>
  <c r="AH2752" i="2"/>
  <c r="AH2753" i="2"/>
  <c r="AH2754" i="2"/>
  <c r="AH2755" i="2"/>
  <c r="AH2756" i="2"/>
  <c r="AH2757" i="2"/>
  <c r="AH2758" i="2"/>
  <c r="AH2759" i="2"/>
  <c r="AH2760" i="2"/>
  <c r="AH2761" i="2"/>
  <c r="AH2762" i="2"/>
  <c r="AH2763" i="2"/>
  <c r="AH2764" i="2"/>
  <c r="AH2765" i="2"/>
  <c r="AH2766" i="2"/>
  <c r="AH2767" i="2"/>
  <c r="AH2768" i="2"/>
  <c r="AH2769" i="2"/>
  <c r="AH2770" i="2"/>
  <c r="AH2771" i="2"/>
  <c r="AH2772" i="2"/>
  <c r="AH2773" i="2"/>
  <c r="AH2774" i="2"/>
  <c r="AH2775" i="2"/>
  <c r="AH2776" i="2"/>
  <c r="AH2777" i="2"/>
  <c r="AH2778" i="2"/>
  <c r="AH2779" i="2"/>
  <c r="AH2780" i="2"/>
  <c r="AH2781" i="2"/>
  <c r="AH2782" i="2"/>
  <c r="AH2783" i="2"/>
  <c r="AH2784" i="2"/>
  <c r="AH2785" i="2"/>
  <c r="AH2786" i="2"/>
  <c r="AH2787" i="2"/>
  <c r="AH2788" i="2"/>
  <c r="AH2789" i="2"/>
  <c r="AH2790" i="2"/>
  <c r="AH2791" i="2"/>
  <c r="AH2792" i="2"/>
  <c r="AH2793" i="2"/>
  <c r="AH2794" i="2"/>
  <c r="AH2795" i="2"/>
  <c r="AH2796" i="2"/>
  <c r="AH2797" i="2"/>
  <c r="AH2798" i="2"/>
  <c r="AH2799" i="2"/>
  <c r="AH2800" i="2"/>
  <c r="AH2801" i="2"/>
  <c r="AH2802" i="2"/>
  <c r="AH2803" i="2"/>
  <c r="AH2804" i="2"/>
  <c r="AH2805" i="2"/>
  <c r="AH2806" i="2"/>
  <c r="AH2807" i="2"/>
  <c r="AH2808" i="2"/>
  <c r="AH2809" i="2"/>
  <c r="AH2810" i="2"/>
  <c r="AH2811" i="2"/>
  <c r="AH2812" i="2"/>
  <c r="AH2813" i="2"/>
  <c r="AH2814" i="2"/>
  <c r="AH2815" i="2"/>
  <c r="AH2816" i="2"/>
  <c r="AH2817" i="2"/>
  <c r="AH2818" i="2"/>
  <c r="AH2819" i="2"/>
  <c r="AH2820" i="2"/>
  <c r="AH2821" i="2"/>
  <c r="AH2822" i="2"/>
  <c r="AH2823" i="2"/>
  <c r="AH2824" i="2"/>
  <c r="AH2825" i="2"/>
  <c r="AH2826" i="2"/>
  <c r="AH2827" i="2"/>
  <c r="AH2828" i="2"/>
  <c r="AH2829" i="2"/>
  <c r="AH2830" i="2"/>
  <c r="AH2831" i="2"/>
  <c r="AH2832" i="2"/>
  <c r="AH2833" i="2"/>
  <c r="AH2834" i="2"/>
  <c r="AH2835" i="2"/>
  <c r="AH2836" i="2"/>
  <c r="AH2837" i="2"/>
  <c r="AH2838" i="2"/>
  <c r="AH2839" i="2"/>
  <c r="AH2840" i="2"/>
  <c r="AH2841" i="2"/>
  <c r="AH2842" i="2"/>
  <c r="AH2843" i="2"/>
  <c r="AH2844" i="2"/>
  <c r="AH2845" i="2"/>
  <c r="AH2846" i="2"/>
  <c r="AH2847" i="2"/>
  <c r="AH2848" i="2"/>
  <c r="AH2849" i="2"/>
  <c r="AH2850" i="2"/>
  <c r="AH2851" i="2"/>
  <c r="AH2852" i="2"/>
  <c r="AH2853" i="2"/>
  <c r="AH2854" i="2"/>
  <c r="AH2855" i="2"/>
  <c r="AH2856" i="2"/>
  <c r="AH2857" i="2"/>
  <c r="AH2858" i="2"/>
  <c r="AH2859" i="2"/>
  <c r="AH2860" i="2"/>
  <c r="AH2861" i="2"/>
  <c r="AH2862" i="2"/>
  <c r="AH2863" i="2"/>
  <c r="AH2864" i="2"/>
  <c r="AH2865" i="2"/>
  <c r="AH2866" i="2"/>
  <c r="AH2867" i="2"/>
  <c r="AH2868" i="2"/>
  <c r="AH2869" i="2"/>
  <c r="AH2870" i="2"/>
  <c r="AH2871" i="2"/>
  <c r="AH2872" i="2"/>
  <c r="AH2873" i="2"/>
  <c r="AH2874" i="2"/>
  <c r="AH2875" i="2"/>
  <c r="AH2876" i="2"/>
  <c r="AH2877" i="2"/>
  <c r="AH2878" i="2"/>
  <c r="AH2879" i="2"/>
  <c r="AH2880" i="2"/>
  <c r="AH2881" i="2"/>
  <c r="AH2882" i="2"/>
  <c r="AH2883" i="2"/>
  <c r="AH2884" i="2"/>
  <c r="AH2885" i="2"/>
  <c r="AH2886" i="2"/>
  <c r="AH2887" i="2"/>
  <c r="AH2888" i="2"/>
  <c r="AH2889" i="2"/>
  <c r="AH2890" i="2"/>
  <c r="AH2891" i="2"/>
  <c r="AH2892" i="2"/>
  <c r="AH2893" i="2"/>
  <c r="AH2894" i="2"/>
  <c r="AH2895" i="2"/>
  <c r="AH2896" i="2"/>
  <c r="AH2897" i="2"/>
  <c r="AH2898" i="2"/>
  <c r="AH2899" i="2"/>
  <c r="AH2900" i="2"/>
  <c r="AH2901" i="2"/>
  <c r="AH2902" i="2"/>
  <c r="AH2903" i="2"/>
  <c r="AH2904" i="2"/>
  <c r="AH2905" i="2"/>
  <c r="AH2906" i="2"/>
  <c r="AH2907" i="2"/>
  <c r="AH2908" i="2"/>
  <c r="AH2909" i="2"/>
  <c r="AH2910" i="2"/>
  <c r="AH2911" i="2"/>
  <c r="AH2912" i="2"/>
  <c r="AH2913" i="2"/>
  <c r="AH2914" i="2"/>
  <c r="AH2915" i="2"/>
  <c r="AH2916" i="2"/>
  <c r="AH2917" i="2"/>
  <c r="AH2918" i="2"/>
  <c r="AH2919" i="2"/>
  <c r="AH2920" i="2"/>
  <c r="AH2921" i="2"/>
  <c r="AH2922" i="2"/>
  <c r="AH2923" i="2"/>
  <c r="AH2924" i="2"/>
  <c r="AH2925" i="2"/>
  <c r="AH2926" i="2"/>
  <c r="AH2927" i="2"/>
  <c r="AH2928" i="2"/>
  <c r="AH2929" i="2"/>
  <c r="AH2930" i="2"/>
  <c r="AH2931" i="2"/>
  <c r="AH2932" i="2"/>
  <c r="AH2933" i="2"/>
  <c r="AH2934" i="2"/>
  <c r="AH2935" i="2"/>
  <c r="AH2936" i="2"/>
  <c r="AH2937" i="2"/>
  <c r="AH2938" i="2"/>
  <c r="AH2939" i="2"/>
  <c r="AH2940" i="2"/>
  <c r="AH2941" i="2"/>
  <c r="AH2942" i="2"/>
  <c r="AH2943" i="2"/>
  <c r="AH2944" i="2"/>
  <c r="AH2945" i="2"/>
  <c r="AH2946" i="2"/>
  <c r="AH2947" i="2"/>
  <c r="AH2948" i="2"/>
  <c r="AH2949" i="2"/>
  <c r="AH2950" i="2"/>
  <c r="AH2951" i="2"/>
  <c r="AH2952" i="2"/>
  <c r="AH2953" i="2"/>
  <c r="AH2954" i="2"/>
  <c r="AH2955" i="2"/>
  <c r="AH2956" i="2"/>
  <c r="AH2957" i="2"/>
  <c r="AH2958" i="2"/>
  <c r="AH2959" i="2"/>
  <c r="AH2960" i="2"/>
  <c r="AH2961" i="2"/>
  <c r="AH2962" i="2"/>
  <c r="AH2963" i="2"/>
  <c r="AH2964" i="2"/>
  <c r="AH2965" i="2"/>
  <c r="AH2966" i="2"/>
  <c r="AH2967" i="2"/>
  <c r="AH2968" i="2"/>
  <c r="AH2969" i="2"/>
  <c r="AH2970" i="2"/>
  <c r="AH2971" i="2"/>
  <c r="AH2972" i="2"/>
  <c r="AH2973" i="2"/>
  <c r="AH2974" i="2"/>
  <c r="AH2975" i="2"/>
  <c r="AH2976" i="2"/>
  <c r="AH2977" i="2"/>
  <c r="AH2978" i="2"/>
  <c r="AH2979" i="2"/>
  <c r="AH2980" i="2"/>
  <c r="AH2981" i="2"/>
  <c r="AH2982" i="2"/>
  <c r="AH2983" i="2"/>
  <c r="AH2984" i="2"/>
  <c r="AH2985" i="2"/>
  <c r="AH2986" i="2"/>
  <c r="AH2987" i="2"/>
  <c r="AH2988" i="2"/>
  <c r="AH2989" i="2"/>
  <c r="AH2990" i="2"/>
  <c r="AH2991" i="2"/>
  <c r="AH2992" i="2"/>
  <c r="AH2993" i="2"/>
  <c r="AH2994" i="2"/>
  <c r="AH2995" i="2"/>
  <c r="AH2996" i="2"/>
  <c r="AH2997" i="2"/>
  <c r="AH2998" i="2"/>
  <c r="AH2999" i="2"/>
  <c r="AH3000" i="2"/>
  <c r="AH3001" i="2"/>
  <c r="AH3002" i="2"/>
  <c r="AH3003" i="2"/>
  <c r="AH3004" i="2"/>
  <c r="AH3005" i="2"/>
  <c r="AH3006" i="2"/>
  <c r="AH3007" i="2"/>
  <c r="AH3008" i="2"/>
  <c r="AH3009" i="2"/>
  <c r="AH3010" i="2"/>
  <c r="AH3011" i="2"/>
  <c r="AH3012" i="2"/>
  <c r="AH3013" i="2"/>
  <c r="AH3014" i="2"/>
  <c r="AH3015" i="2"/>
  <c r="AH3016" i="2"/>
  <c r="AH3017" i="2"/>
  <c r="AH3018" i="2"/>
  <c r="AH3019" i="2"/>
  <c r="AH3020" i="2"/>
  <c r="AH3021" i="2"/>
  <c r="AH3022" i="2"/>
  <c r="AH3023" i="2"/>
  <c r="AH3024" i="2"/>
  <c r="AH3025" i="2"/>
  <c r="AH3026" i="2"/>
  <c r="AH3027" i="2"/>
  <c r="AH3028" i="2"/>
  <c r="AH3029" i="2"/>
  <c r="AH3030" i="2"/>
  <c r="AH3031" i="2"/>
  <c r="AH3032" i="2"/>
  <c r="AH3033" i="2"/>
  <c r="AH3034" i="2"/>
  <c r="AH3035" i="2"/>
  <c r="AH3036" i="2"/>
  <c r="AH3037" i="2"/>
  <c r="AH3038" i="2"/>
  <c r="AH3039" i="2"/>
  <c r="AH3040" i="2"/>
  <c r="AH3041" i="2"/>
  <c r="AH3042" i="2"/>
  <c r="AH3043" i="2"/>
  <c r="AH3044" i="2"/>
  <c r="AH3045" i="2"/>
  <c r="AH3046" i="2"/>
  <c r="AH3047" i="2"/>
  <c r="AH3048" i="2"/>
  <c r="AH3049" i="2"/>
  <c r="AH3050" i="2"/>
  <c r="AH3051" i="2"/>
  <c r="AH3052" i="2"/>
  <c r="AH3053" i="2"/>
  <c r="AH3054" i="2"/>
  <c r="AH3055" i="2"/>
  <c r="AH3056" i="2"/>
  <c r="AH3057" i="2"/>
  <c r="AH3058" i="2"/>
  <c r="AH3059" i="2"/>
  <c r="AH3060" i="2"/>
  <c r="AH3061" i="2"/>
  <c r="AH3062" i="2"/>
  <c r="AH3063" i="2"/>
  <c r="AH3064" i="2"/>
  <c r="AH3065" i="2"/>
  <c r="AH3066" i="2"/>
  <c r="AH3067" i="2"/>
  <c r="AH3068" i="2"/>
  <c r="AH3069" i="2"/>
  <c r="AH3070" i="2"/>
  <c r="AH3071" i="2"/>
  <c r="AH3072" i="2"/>
  <c r="AH3073" i="2"/>
  <c r="AH3074" i="2"/>
  <c r="AH3075" i="2"/>
  <c r="AH3076" i="2"/>
  <c r="AH3077" i="2"/>
  <c r="AH3078" i="2"/>
  <c r="AH3079" i="2"/>
  <c r="AH3080" i="2"/>
  <c r="AH3081" i="2"/>
  <c r="AH3082" i="2"/>
  <c r="AH3083" i="2"/>
  <c r="AH3084" i="2"/>
  <c r="AH3085" i="2"/>
  <c r="AH3086" i="2"/>
  <c r="AH3087" i="2"/>
  <c r="AH3088" i="2"/>
  <c r="AH3089" i="2"/>
  <c r="AH3090" i="2"/>
  <c r="AH3091" i="2"/>
  <c r="AH3092" i="2"/>
  <c r="AH3093" i="2"/>
  <c r="AH3094" i="2"/>
  <c r="AH3095" i="2"/>
  <c r="AH3096" i="2"/>
  <c r="AH3097" i="2"/>
  <c r="AH3098" i="2"/>
  <c r="AH3099" i="2"/>
  <c r="AH3100" i="2"/>
  <c r="AH3101" i="2"/>
  <c r="AH3102" i="2"/>
  <c r="AH3103" i="2"/>
  <c r="AH3104" i="2"/>
  <c r="AH3105" i="2"/>
  <c r="AH3106" i="2"/>
  <c r="AH3107" i="2"/>
  <c r="AH3108" i="2"/>
  <c r="AH3109" i="2"/>
  <c r="AH3110" i="2"/>
  <c r="AH3111" i="2"/>
  <c r="AH3112" i="2"/>
  <c r="AH3113" i="2"/>
  <c r="AH3114" i="2"/>
  <c r="AH3115" i="2"/>
  <c r="AH3116" i="2"/>
  <c r="AH3117" i="2"/>
  <c r="AH3118" i="2"/>
  <c r="AH3119" i="2"/>
  <c r="AH3120" i="2"/>
  <c r="AH3121" i="2"/>
  <c r="AH3122" i="2"/>
  <c r="AH3123" i="2"/>
  <c r="AH3124" i="2"/>
  <c r="AH3125" i="2"/>
  <c r="AH3126" i="2"/>
  <c r="AH3127" i="2"/>
  <c r="AH3128" i="2"/>
  <c r="AH3129" i="2"/>
  <c r="AH3130" i="2"/>
  <c r="AH3131" i="2"/>
  <c r="AH3132" i="2"/>
  <c r="AH3133" i="2"/>
  <c r="AH3134" i="2"/>
  <c r="AH3135" i="2"/>
  <c r="AH3136" i="2"/>
  <c r="AH3137" i="2"/>
  <c r="AH3138" i="2"/>
  <c r="AH3139" i="2"/>
  <c r="AH3140" i="2"/>
  <c r="AH3141" i="2"/>
  <c r="AH3142" i="2"/>
  <c r="AH3143" i="2"/>
  <c r="AH3144" i="2"/>
  <c r="AH3145" i="2"/>
  <c r="AH3146" i="2"/>
  <c r="AH3147" i="2"/>
  <c r="AH3148" i="2"/>
  <c r="AH3149" i="2"/>
  <c r="AH3150" i="2"/>
  <c r="AH3151" i="2"/>
  <c r="AH3152" i="2"/>
  <c r="AH3153" i="2"/>
  <c r="AH3154" i="2"/>
  <c r="AH3155" i="2"/>
  <c r="AH3156" i="2"/>
  <c r="AH3157" i="2"/>
  <c r="AH3158" i="2"/>
  <c r="AH3159" i="2"/>
  <c r="AH3160" i="2"/>
  <c r="AH3161" i="2"/>
  <c r="AH3162" i="2"/>
  <c r="AH3163" i="2"/>
  <c r="AH3164" i="2"/>
  <c r="AH3165" i="2"/>
  <c r="AH3166" i="2"/>
  <c r="AH3167" i="2"/>
  <c r="AH3168" i="2"/>
  <c r="AH3169" i="2"/>
  <c r="AH3170" i="2"/>
  <c r="AH3171" i="2"/>
  <c r="AH3172" i="2"/>
  <c r="AH3173" i="2"/>
  <c r="AH3174" i="2"/>
  <c r="AH3175" i="2"/>
  <c r="AH3176" i="2"/>
  <c r="AH3177" i="2"/>
  <c r="AH3178" i="2"/>
  <c r="AH3179" i="2"/>
  <c r="AH3180" i="2"/>
  <c r="AH3181" i="2"/>
  <c r="AH3182" i="2"/>
  <c r="AH3183" i="2"/>
  <c r="AH3184" i="2"/>
  <c r="AH3185" i="2"/>
  <c r="AH3186" i="2"/>
  <c r="AH3187" i="2"/>
  <c r="AH3188" i="2"/>
  <c r="AH3189" i="2"/>
  <c r="AH3190" i="2"/>
  <c r="AH3191" i="2"/>
  <c r="AH3192" i="2"/>
  <c r="AH3193" i="2"/>
  <c r="AH3194" i="2"/>
  <c r="AH3195" i="2"/>
  <c r="AH3196" i="2"/>
  <c r="AH3197" i="2"/>
  <c r="AH3198" i="2"/>
  <c r="AH3199" i="2"/>
  <c r="AH3200" i="2"/>
  <c r="AH3201" i="2"/>
  <c r="AH3202" i="2"/>
  <c r="AH3203" i="2"/>
  <c r="AH3204" i="2"/>
  <c r="AH3205" i="2"/>
  <c r="AH3206" i="2"/>
  <c r="AH3207" i="2"/>
  <c r="AH3208" i="2"/>
  <c r="AH3209" i="2"/>
  <c r="AH3210" i="2"/>
  <c r="AH3211" i="2"/>
  <c r="AH3212" i="2"/>
  <c r="AH3213" i="2"/>
  <c r="AH3214" i="2"/>
  <c r="AH3215" i="2"/>
  <c r="AH3216" i="2"/>
  <c r="AH3217" i="2"/>
  <c r="AH3218" i="2"/>
  <c r="AH3219" i="2"/>
  <c r="AH3220" i="2"/>
  <c r="AH3221" i="2"/>
  <c r="AH3222" i="2"/>
  <c r="AH3223" i="2"/>
  <c r="AH3224" i="2"/>
  <c r="AH3225" i="2"/>
  <c r="AH3226" i="2"/>
  <c r="AH3227" i="2"/>
  <c r="AH3228" i="2"/>
  <c r="AH3229" i="2"/>
  <c r="AH3230" i="2"/>
  <c r="AH3231" i="2"/>
  <c r="AH3232" i="2"/>
  <c r="AH3233" i="2"/>
  <c r="AH3234" i="2"/>
  <c r="AH3235" i="2"/>
  <c r="AH3236" i="2"/>
  <c r="AH3237" i="2"/>
  <c r="AH3238" i="2"/>
  <c r="AH3239" i="2"/>
  <c r="AH3240" i="2"/>
  <c r="AH3241" i="2"/>
  <c r="AH3242" i="2"/>
  <c r="AH3243" i="2"/>
  <c r="AH3244" i="2"/>
  <c r="AH3245" i="2"/>
  <c r="AH3246" i="2"/>
  <c r="AH3247" i="2"/>
  <c r="AH3248" i="2"/>
  <c r="AH3249" i="2"/>
  <c r="AH3250" i="2"/>
  <c r="AH3251" i="2"/>
  <c r="AH3252" i="2"/>
  <c r="AH3253" i="2"/>
  <c r="AH3254" i="2"/>
  <c r="AH3255" i="2"/>
  <c r="AH3256" i="2"/>
  <c r="AH3257" i="2"/>
  <c r="AH3258" i="2"/>
  <c r="AH3259" i="2"/>
  <c r="AH3260" i="2"/>
  <c r="AH3261" i="2"/>
  <c r="AH3262" i="2"/>
  <c r="AH3263" i="2"/>
  <c r="AH3264" i="2"/>
  <c r="AH3265" i="2"/>
  <c r="AH3266" i="2"/>
  <c r="AH3267" i="2"/>
  <c r="AH3268" i="2"/>
  <c r="AH3269" i="2"/>
  <c r="AH3270" i="2"/>
  <c r="AH3271" i="2"/>
  <c r="AH3272" i="2"/>
  <c r="AH3273" i="2"/>
  <c r="AH3274" i="2"/>
  <c r="AH3275" i="2"/>
  <c r="AH3276" i="2"/>
  <c r="AH3277" i="2"/>
  <c r="AH3278" i="2"/>
  <c r="AH3279" i="2"/>
  <c r="AH3280" i="2"/>
  <c r="AH3281" i="2"/>
  <c r="AH3282" i="2"/>
  <c r="AH3283" i="2"/>
  <c r="AH3284" i="2"/>
  <c r="AH3285" i="2"/>
  <c r="AH3286" i="2"/>
  <c r="AH3287" i="2"/>
  <c r="AH3288" i="2"/>
  <c r="AH3289" i="2"/>
  <c r="AH3290" i="2"/>
  <c r="AH3291" i="2"/>
  <c r="AH3292" i="2"/>
  <c r="AH3293" i="2"/>
  <c r="AH3294" i="2"/>
  <c r="AH3295" i="2"/>
  <c r="AH3296" i="2"/>
  <c r="AH3297" i="2"/>
  <c r="AH3298" i="2"/>
  <c r="AH3299" i="2"/>
  <c r="AH3300" i="2"/>
  <c r="AH3301" i="2"/>
  <c r="AH3302" i="2"/>
  <c r="AH3303" i="2"/>
  <c r="AH3304" i="2"/>
  <c r="AH3305" i="2"/>
  <c r="AH3306" i="2"/>
  <c r="AH3307" i="2"/>
  <c r="AH3308" i="2"/>
  <c r="AH3309" i="2"/>
  <c r="AH3310" i="2"/>
  <c r="AH3311" i="2"/>
  <c r="AH3312" i="2"/>
  <c r="AH3313" i="2"/>
  <c r="AH3314" i="2"/>
  <c r="AH3315" i="2"/>
  <c r="AH3316" i="2"/>
  <c r="AH3317" i="2"/>
  <c r="AH3318" i="2"/>
  <c r="AH3319" i="2"/>
  <c r="AH3320" i="2"/>
  <c r="AH3321" i="2"/>
  <c r="AH3322" i="2"/>
  <c r="AH3323" i="2"/>
  <c r="AH3324" i="2"/>
  <c r="AH3325" i="2"/>
  <c r="AH3326" i="2"/>
  <c r="AH3327" i="2"/>
  <c r="AH3328" i="2"/>
  <c r="AH3329" i="2"/>
  <c r="AH3330" i="2"/>
  <c r="AH3331" i="2"/>
  <c r="AH3332" i="2"/>
  <c r="AH3333" i="2"/>
  <c r="AH3334" i="2"/>
  <c r="AH3335" i="2"/>
  <c r="AH3336" i="2"/>
  <c r="AH3337" i="2"/>
  <c r="AH3338" i="2"/>
  <c r="AH3339" i="2"/>
  <c r="AH3340" i="2"/>
  <c r="AH3341" i="2"/>
  <c r="AH3342" i="2"/>
  <c r="AH3343" i="2"/>
  <c r="AH3344" i="2"/>
  <c r="AH3345" i="2"/>
  <c r="AH3346" i="2"/>
  <c r="AH3347" i="2"/>
  <c r="AH3348" i="2"/>
  <c r="AH3349" i="2"/>
  <c r="AH3350" i="2"/>
  <c r="AH3351" i="2"/>
  <c r="AH3352" i="2"/>
  <c r="AH3353" i="2"/>
  <c r="AH3354" i="2"/>
  <c r="AH3355" i="2"/>
  <c r="AH3356" i="2"/>
  <c r="AH3357" i="2"/>
  <c r="AH3358" i="2"/>
  <c r="AH3359" i="2"/>
  <c r="AH3360" i="2"/>
  <c r="AH3361" i="2"/>
  <c r="AH3362" i="2"/>
  <c r="AH3363" i="2"/>
  <c r="AH3364" i="2"/>
  <c r="AH3365" i="2"/>
  <c r="AH3366" i="2"/>
  <c r="AH3367" i="2"/>
  <c r="AH3368" i="2"/>
  <c r="AH3369" i="2"/>
  <c r="AH3370" i="2"/>
  <c r="AH3371" i="2"/>
  <c r="AH3372" i="2"/>
  <c r="AH3373" i="2"/>
  <c r="AH3374" i="2"/>
  <c r="AH3375" i="2"/>
  <c r="AH3376" i="2"/>
  <c r="AH3377" i="2"/>
  <c r="AH3378" i="2"/>
  <c r="AH3379" i="2"/>
  <c r="AH3380" i="2"/>
  <c r="AH3381" i="2"/>
  <c r="AH3382" i="2"/>
  <c r="AH3383" i="2"/>
  <c r="AH3384" i="2"/>
  <c r="AH3385" i="2"/>
  <c r="AH3386" i="2"/>
  <c r="AH3387" i="2"/>
  <c r="AH3388" i="2"/>
  <c r="AH3389" i="2"/>
  <c r="AH3390" i="2"/>
  <c r="AH3391" i="2"/>
  <c r="AH3392" i="2"/>
  <c r="AH3393" i="2"/>
  <c r="AH3394" i="2"/>
  <c r="AH3395" i="2"/>
  <c r="AH3396" i="2"/>
  <c r="AH3397" i="2"/>
  <c r="AH3398" i="2"/>
  <c r="AH3399" i="2"/>
  <c r="AH3400" i="2"/>
  <c r="AH3401" i="2"/>
  <c r="AH3402" i="2"/>
  <c r="AH3403" i="2"/>
  <c r="AH3404" i="2"/>
  <c r="AH3405" i="2"/>
  <c r="AH3406" i="2"/>
  <c r="AH3407" i="2"/>
  <c r="AH3408" i="2"/>
  <c r="AH3409" i="2"/>
  <c r="AH3410" i="2"/>
  <c r="AH3411" i="2"/>
  <c r="AH3412" i="2"/>
  <c r="AH3413" i="2"/>
  <c r="AH3414" i="2"/>
  <c r="AH3415" i="2"/>
  <c r="AH3416" i="2"/>
  <c r="AH3417" i="2"/>
  <c r="AH3418" i="2"/>
  <c r="AH3419" i="2"/>
  <c r="AH3420" i="2"/>
  <c r="AH3421" i="2"/>
  <c r="AH3422" i="2"/>
  <c r="AH3423" i="2"/>
  <c r="AH3424" i="2"/>
  <c r="AH3425" i="2"/>
  <c r="AH3426" i="2"/>
  <c r="AH3427" i="2"/>
  <c r="AH3428" i="2"/>
  <c r="AH3429" i="2"/>
  <c r="AH3430" i="2"/>
  <c r="AH3431" i="2"/>
  <c r="AH3432" i="2"/>
  <c r="AH3433" i="2"/>
  <c r="AH3434" i="2"/>
  <c r="AH3435" i="2"/>
  <c r="AH3436" i="2"/>
  <c r="AH3437" i="2"/>
  <c r="AH3438" i="2"/>
  <c r="AH3439" i="2"/>
  <c r="AH3440" i="2"/>
  <c r="AH3441" i="2"/>
  <c r="AH3442" i="2"/>
  <c r="AH3443" i="2"/>
  <c r="AH3444" i="2"/>
  <c r="AH3445" i="2"/>
  <c r="AH3446" i="2"/>
  <c r="AH3447" i="2"/>
  <c r="AH3448" i="2"/>
  <c r="AH3449" i="2"/>
  <c r="AH3450" i="2"/>
  <c r="AH3451" i="2"/>
  <c r="AH3452" i="2"/>
  <c r="AH3453" i="2"/>
  <c r="AH3454" i="2"/>
  <c r="AH3455" i="2"/>
  <c r="AH3456" i="2"/>
  <c r="AH3457" i="2"/>
  <c r="AH3458" i="2"/>
  <c r="AH3459" i="2"/>
  <c r="AH3460" i="2"/>
  <c r="AH3461" i="2"/>
  <c r="AH3462" i="2"/>
  <c r="AH3463" i="2"/>
  <c r="AH3464" i="2"/>
  <c r="AH3465" i="2"/>
  <c r="AH3466" i="2"/>
  <c r="AH3467" i="2"/>
  <c r="AH3468" i="2"/>
  <c r="AH3469" i="2"/>
  <c r="AH3470" i="2"/>
  <c r="AH3471" i="2"/>
  <c r="AH3472" i="2"/>
  <c r="AH3473" i="2"/>
  <c r="AH3474" i="2"/>
  <c r="AH3475" i="2"/>
  <c r="AH3476" i="2"/>
  <c r="AH3477" i="2"/>
  <c r="AH3478" i="2"/>
  <c r="AH3479" i="2"/>
  <c r="AH3480" i="2"/>
  <c r="AH3481" i="2"/>
  <c r="AH3482" i="2"/>
  <c r="AH3483" i="2"/>
  <c r="AH3484" i="2"/>
  <c r="AH3485" i="2"/>
  <c r="AH3486" i="2"/>
  <c r="AH3487" i="2"/>
  <c r="AH3488" i="2"/>
  <c r="AH3489" i="2"/>
  <c r="AH3490" i="2"/>
  <c r="AH3491" i="2"/>
  <c r="AH3492" i="2"/>
  <c r="AH3493" i="2"/>
  <c r="AH3494" i="2"/>
  <c r="AH3495" i="2"/>
  <c r="AH3496" i="2"/>
  <c r="AH3497" i="2"/>
  <c r="AH3498" i="2"/>
  <c r="AH3499" i="2"/>
  <c r="AH3500" i="2"/>
  <c r="AH3501" i="2"/>
  <c r="AH3502" i="2"/>
  <c r="AH3503" i="2"/>
  <c r="AH3504" i="2"/>
  <c r="AH3505" i="2"/>
  <c r="AH3506" i="2"/>
  <c r="AH3507" i="2"/>
  <c r="AH3508" i="2"/>
  <c r="AH3509" i="2"/>
  <c r="AH3510" i="2"/>
  <c r="AH3511" i="2"/>
  <c r="AH3512" i="2"/>
  <c r="AH3513" i="2"/>
  <c r="AH3514" i="2"/>
  <c r="AH3515" i="2"/>
  <c r="AH3516" i="2"/>
  <c r="AH3517" i="2"/>
  <c r="AH3518" i="2"/>
  <c r="AH3519" i="2"/>
  <c r="AH3520" i="2"/>
  <c r="AH3521" i="2"/>
  <c r="AH3522" i="2"/>
  <c r="AH3523" i="2"/>
  <c r="AH3524" i="2"/>
  <c r="AH3525" i="2"/>
  <c r="AH3526" i="2"/>
  <c r="AH3527" i="2"/>
  <c r="AH3528" i="2"/>
  <c r="AH3529" i="2"/>
  <c r="AH3530" i="2"/>
  <c r="AH3531" i="2"/>
  <c r="AH3532" i="2"/>
  <c r="AH3533" i="2"/>
  <c r="AH3534" i="2"/>
  <c r="AH3535" i="2"/>
  <c r="AH3536" i="2"/>
  <c r="AH3537" i="2"/>
  <c r="AH3538" i="2"/>
  <c r="AH3539" i="2"/>
  <c r="AH3540" i="2"/>
  <c r="AH3541" i="2"/>
  <c r="AH3542" i="2"/>
  <c r="AH3543" i="2"/>
  <c r="AH3544" i="2"/>
  <c r="AH3545" i="2"/>
  <c r="AH3546" i="2"/>
  <c r="AH3547" i="2"/>
  <c r="AH3548" i="2"/>
  <c r="AH3549" i="2"/>
  <c r="AH3550" i="2"/>
  <c r="AH3551" i="2"/>
  <c r="AH3552" i="2"/>
  <c r="AH3553" i="2"/>
  <c r="AH3554" i="2"/>
  <c r="AH3555" i="2"/>
  <c r="AH3556" i="2"/>
  <c r="AH3557" i="2"/>
  <c r="AH3558" i="2"/>
  <c r="AH3559" i="2"/>
  <c r="AH3560" i="2"/>
  <c r="AH3561" i="2"/>
  <c r="AH3562" i="2"/>
  <c r="AH3563" i="2"/>
  <c r="AH3564" i="2"/>
  <c r="AH3565" i="2"/>
  <c r="AH3566" i="2"/>
  <c r="AH3567" i="2"/>
  <c r="AH3568" i="2"/>
  <c r="AH3569" i="2"/>
  <c r="AH3570" i="2"/>
  <c r="AH3571" i="2"/>
  <c r="AH3572" i="2"/>
  <c r="AH3573" i="2"/>
  <c r="AH3574" i="2"/>
  <c r="AH3575" i="2"/>
  <c r="AH3576" i="2"/>
  <c r="AH3577" i="2"/>
  <c r="AH3578" i="2"/>
  <c r="AH3579" i="2"/>
  <c r="AH3580" i="2"/>
  <c r="AH3581" i="2"/>
  <c r="AH3582" i="2"/>
  <c r="AH3583" i="2"/>
  <c r="AH3584" i="2"/>
  <c r="AH3585" i="2"/>
  <c r="AH3586" i="2"/>
  <c r="AH3587" i="2"/>
  <c r="AH3588" i="2"/>
  <c r="AH3589" i="2"/>
  <c r="AH3590" i="2"/>
  <c r="AH3591" i="2"/>
  <c r="AH3592" i="2"/>
  <c r="AH3593" i="2"/>
  <c r="AH3594" i="2"/>
  <c r="AH3595" i="2"/>
  <c r="AH3596" i="2"/>
  <c r="AH3597" i="2"/>
  <c r="AH3598" i="2"/>
  <c r="AH3599" i="2"/>
  <c r="AH3600" i="2"/>
  <c r="AH3601" i="2"/>
  <c r="AH3602" i="2"/>
  <c r="AH3603" i="2"/>
  <c r="AH3604" i="2"/>
  <c r="AH3605" i="2"/>
  <c r="AH3606" i="2"/>
  <c r="AH3607" i="2"/>
  <c r="AH3608" i="2"/>
  <c r="AH3609" i="2"/>
  <c r="AH3610" i="2"/>
  <c r="AH3611" i="2"/>
  <c r="AH3612" i="2"/>
  <c r="AH3613" i="2"/>
  <c r="AH3614" i="2"/>
  <c r="AH3615" i="2"/>
  <c r="AH3616" i="2"/>
  <c r="AH3617" i="2"/>
  <c r="AH3618" i="2"/>
  <c r="AH3619" i="2"/>
  <c r="AH3620" i="2"/>
  <c r="AH3621" i="2"/>
  <c r="AH3622" i="2"/>
  <c r="AH3623" i="2"/>
  <c r="AH3624" i="2"/>
  <c r="AH3625" i="2"/>
  <c r="AH3626" i="2"/>
  <c r="AH3627" i="2"/>
  <c r="AH3628" i="2"/>
  <c r="AH3629" i="2"/>
  <c r="AH3630" i="2"/>
  <c r="AH3631" i="2"/>
  <c r="AH3632" i="2"/>
  <c r="AH3633" i="2"/>
  <c r="AH3634" i="2"/>
  <c r="AH3635" i="2"/>
  <c r="AH3636" i="2"/>
  <c r="AH3637" i="2"/>
  <c r="AH3638" i="2"/>
  <c r="AH3639" i="2"/>
  <c r="AH3640" i="2"/>
  <c r="AH3641" i="2"/>
  <c r="AH3642" i="2"/>
  <c r="AH3643" i="2"/>
  <c r="AH3644" i="2"/>
  <c r="AH3645" i="2"/>
  <c r="AH3646" i="2"/>
  <c r="AH3647" i="2"/>
  <c r="AH3648" i="2"/>
  <c r="AH3649" i="2"/>
  <c r="AH3650" i="2"/>
  <c r="AH3651" i="2"/>
  <c r="AH3652" i="2"/>
  <c r="AH3653" i="2"/>
  <c r="AH3654" i="2"/>
  <c r="AH3655" i="2"/>
  <c r="AH3656" i="2"/>
  <c r="AH3657" i="2"/>
  <c r="AH3658" i="2"/>
  <c r="AH3659" i="2"/>
  <c r="AH3660" i="2"/>
  <c r="AH3661" i="2"/>
  <c r="AH3662" i="2"/>
  <c r="AH3663" i="2"/>
  <c r="AH3664" i="2"/>
  <c r="AH3665" i="2"/>
  <c r="AH3666" i="2"/>
  <c r="AH3667" i="2"/>
  <c r="AH3668" i="2"/>
  <c r="AH3669" i="2"/>
  <c r="AH3670" i="2"/>
  <c r="AH3671" i="2"/>
  <c r="AH3672" i="2"/>
  <c r="AH3673" i="2"/>
  <c r="AH3674" i="2"/>
  <c r="AH3675" i="2"/>
  <c r="AH3676" i="2"/>
  <c r="AH3677" i="2"/>
  <c r="AH3678" i="2"/>
  <c r="AH3679" i="2"/>
  <c r="AH3680" i="2"/>
  <c r="AH3681" i="2"/>
  <c r="AH3682" i="2"/>
  <c r="AH3683" i="2"/>
  <c r="AH3684" i="2"/>
  <c r="AH3685" i="2"/>
  <c r="AH3686" i="2"/>
  <c r="AH3687" i="2"/>
  <c r="AH3688" i="2"/>
  <c r="AH3689" i="2"/>
  <c r="AH3690" i="2"/>
  <c r="AH3691" i="2"/>
  <c r="AH3692" i="2"/>
  <c r="AH3693" i="2"/>
  <c r="AH3694" i="2"/>
  <c r="AH3695" i="2"/>
  <c r="AH3696" i="2"/>
  <c r="AH3697" i="2"/>
  <c r="AH3698" i="2"/>
  <c r="AH3699" i="2"/>
  <c r="AH3700" i="2"/>
  <c r="AH3701" i="2"/>
  <c r="AH3702" i="2"/>
  <c r="AH3703" i="2"/>
  <c r="AH3704" i="2"/>
  <c r="AH3705" i="2"/>
  <c r="AH3706" i="2"/>
  <c r="AH3707" i="2"/>
  <c r="AH3708" i="2"/>
  <c r="AH3709" i="2"/>
  <c r="AH3710" i="2"/>
  <c r="AH3711" i="2"/>
  <c r="AH3712" i="2"/>
  <c r="AH3713" i="2"/>
  <c r="AH3714" i="2"/>
  <c r="AH3715" i="2"/>
  <c r="AH3716" i="2"/>
  <c r="AH3717" i="2"/>
  <c r="AH3718" i="2"/>
  <c r="AH3719" i="2"/>
  <c r="AH3720" i="2"/>
  <c r="AH3721" i="2"/>
  <c r="AH3722" i="2"/>
  <c r="AH3723" i="2"/>
  <c r="AH3724" i="2"/>
  <c r="AH3725" i="2"/>
  <c r="AH3726" i="2"/>
  <c r="AH3727" i="2"/>
  <c r="AH3728" i="2"/>
  <c r="AH3729" i="2"/>
  <c r="AH3730" i="2"/>
  <c r="AH3731" i="2"/>
  <c r="AH3732" i="2"/>
  <c r="AH3733" i="2"/>
  <c r="AH3734" i="2"/>
  <c r="AH3735" i="2"/>
  <c r="AH3736" i="2"/>
  <c r="AH3737" i="2"/>
  <c r="AH3738" i="2"/>
  <c r="AH3739" i="2"/>
  <c r="AH3740" i="2"/>
  <c r="AH3741" i="2"/>
  <c r="AH3742" i="2"/>
  <c r="AH3743" i="2"/>
  <c r="AH3744" i="2"/>
  <c r="AH3745" i="2"/>
  <c r="AH3746" i="2"/>
  <c r="AH3747" i="2"/>
  <c r="AH3748" i="2"/>
  <c r="AH3749" i="2"/>
  <c r="AH3750" i="2"/>
  <c r="AH3751" i="2"/>
  <c r="AH3752" i="2"/>
  <c r="AH3753" i="2"/>
  <c r="AH3754" i="2"/>
  <c r="AH3755" i="2"/>
  <c r="AH3756" i="2"/>
  <c r="AH3757" i="2"/>
  <c r="AH3758" i="2"/>
  <c r="AH3759" i="2"/>
  <c r="AH3760" i="2"/>
  <c r="AH3761" i="2"/>
  <c r="AH3762" i="2"/>
  <c r="AH3763" i="2"/>
  <c r="AH3764" i="2"/>
  <c r="AH3765" i="2"/>
  <c r="AH3766" i="2"/>
  <c r="AH3767" i="2"/>
  <c r="AH3768" i="2"/>
  <c r="AH3769" i="2"/>
  <c r="AH3770" i="2"/>
  <c r="AH3771" i="2"/>
  <c r="AH3772" i="2"/>
  <c r="AH3773" i="2"/>
  <c r="AH3774" i="2"/>
  <c r="AH3775" i="2"/>
  <c r="AH3776" i="2"/>
  <c r="AH3777" i="2"/>
  <c r="AH3778" i="2"/>
  <c r="AH3779" i="2"/>
  <c r="AH3780" i="2"/>
  <c r="AH3781" i="2"/>
  <c r="AH3782" i="2"/>
  <c r="AH3783" i="2"/>
  <c r="AH3784" i="2"/>
  <c r="AH3785" i="2"/>
  <c r="AH3786" i="2"/>
  <c r="AH3787" i="2"/>
  <c r="AH3788" i="2"/>
  <c r="AH3789" i="2"/>
  <c r="AH3790" i="2"/>
  <c r="AH3791" i="2"/>
  <c r="AH3792" i="2"/>
  <c r="AH3793" i="2"/>
  <c r="AH3794" i="2"/>
  <c r="AH3795" i="2"/>
  <c r="AH3796" i="2"/>
  <c r="AH3797" i="2"/>
  <c r="AH3798" i="2"/>
  <c r="AH3799" i="2"/>
  <c r="AH3800" i="2"/>
  <c r="AH3801" i="2"/>
  <c r="AH3802" i="2"/>
  <c r="AH3803" i="2"/>
  <c r="AH3804" i="2"/>
  <c r="AH3805" i="2"/>
  <c r="AH3806" i="2"/>
  <c r="AH3807" i="2"/>
  <c r="AH3808" i="2"/>
  <c r="AH3809" i="2"/>
  <c r="AH3810" i="2"/>
  <c r="AH3811" i="2"/>
  <c r="AH3812" i="2"/>
  <c r="AH3813" i="2"/>
  <c r="AH3814" i="2"/>
  <c r="AH3815" i="2"/>
  <c r="AH3816" i="2"/>
  <c r="AH3817" i="2"/>
  <c r="AH3818" i="2"/>
  <c r="AH3819" i="2"/>
  <c r="AH3820" i="2"/>
  <c r="AH3821" i="2"/>
  <c r="AH3822" i="2"/>
  <c r="AH3823" i="2"/>
  <c r="AH3824" i="2"/>
  <c r="AH3825" i="2"/>
  <c r="AH3826" i="2"/>
  <c r="AH3827" i="2"/>
  <c r="AH3828" i="2"/>
  <c r="AH3829" i="2"/>
  <c r="AH3830" i="2"/>
  <c r="AH3831" i="2"/>
  <c r="AH3832" i="2"/>
  <c r="AH3833" i="2"/>
  <c r="AH3834" i="2"/>
  <c r="AH3835" i="2"/>
  <c r="AH3836" i="2"/>
  <c r="AH3837" i="2"/>
  <c r="AH3838" i="2"/>
  <c r="AH3839" i="2"/>
  <c r="AH3840" i="2"/>
  <c r="AH3841" i="2"/>
  <c r="AH3842" i="2"/>
  <c r="AH3843" i="2"/>
  <c r="AH3844" i="2"/>
  <c r="AH3845" i="2"/>
  <c r="AH3846" i="2"/>
  <c r="AH3847" i="2"/>
  <c r="AH3848" i="2"/>
  <c r="AH3849" i="2"/>
  <c r="AH3850" i="2"/>
  <c r="AH3851" i="2"/>
  <c r="AH3852" i="2"/>
  <c r="AH3853" i="2"/>
  <c r="AH3854" i="2"/>
  <c r="AH3855" i="2"/>
  <c r="AH3856" i="2"/>
  <c r="AH3857" i="2"/>
  <c r="AH3858" i="2"/>
  <c r="AH3859" i="2"/>
  <c r="AH3860" i="2"/>
  <c r="AH3861" i="2"/>
  <c r="AH3862" i="2"/>
  <c r="AH3863" i="2"/>
  <c r="AH3864" i="2"/>
  <c r="AH3865" i="2"/>
  <c r="AH3866" i="2"/>
  <c r="AH3867" i="2"/>
  <c r="AH3868" i="2"/>
  <c r="AH3869" i="2"/>
  <c r="AH3870" i="2"/>
  <c r="AH3871" i="2"/>
  <c r="AH3872" i="2"/>
  <c r="AH3873" i="2"/>
  <c r="AH3874" i="2"/>
  <c r="AH3875" i="2"/>
  <c r="AH3876" i="2"/>
  <c r="AH3877" i="2"/>
  <c r="AH3878" i="2"/>
  <c r="AH3879" i="2"/>
  <c r="AH3880" i="2"/>
  <c r="AH3881" i="2"/>
  <c r="AH3882" i="2"/>
  <c r="AH3883" i="2"/>
  <c r="AH3884" i="2"/>
  <c r="AH3885" i="2"/>
  <c r="AH3886" i="2"/>
  <c r="AH3887" i="2"/>
  <c r="AH3888" i="2"/>
  <c r="AH3889" i="2"/>
  <c r="AH3890" i="2"/>
  <c r="AH3891" i="2"/>
  <c r="AH3892" i="2"/>
  <c r="AH3893" i="2"/>
  <c r="AH3894" i="2"/>
  <c r="AH3895" i="2"/>
  <c r="AH3896" i="2"/>
  <c r="AH3897" i="2"/>
  <c r="AH3898" i="2"/>
  <c r="AH3899" i="2"/>
  <c r="AH3900" i="2"/>
  <c r="AH3901" i="2"/>
  <c r="AH3902" i="2"/>
  <c r="AH3903" i="2"/>
  <c r="AH3904" i="2"/>
  <c r="AH3905" i="2"/>
  <c r="AH3906" i="2"/>
  <c r="AH3907" i="2"/>
  <c r="AH3908" i="2"/>
  <c r="AH3909" i="2"/>
  <c r="AH3910" i="2"/>
  <c r="AH3911" i="2"/>
  <c r="AH3912" i="2"/>
  <c r="AH3913" i="2"/>
  <c r="AH3914" i="2"/>
  <c r="AH3915" i="2"/>
  <c r="AH3916" i="2"/>
  <c r="AH3917" i="2"/>
  <c r="AH3918" i="2"/>
  <c r="AH3919" i="2"/>
  <c r="AH3920" i="2"/>
  <c r="AH3921" i="2"/>
  <c r="AH3922" i="2"/>
  <c r="AH3923" i="2"/>
  <c r="AH3924" i="2"/>
  <c r="AH3925" i="2"/>
  <c r="AH3926" i="2"/>
  <c r="AH3927" i="2"/>
  <c r="AH3928" i="2"/>
  <c r="AH3929" i="2"/>
  <c r="AH3930" i="2"/>
  <c r="AH3931" i="2"/>
  <c r="AH3932" i="2"/>
  <c r="AH3933" i="2"/>
  <c r="AH3934" i="2"/>
  <c r="AH3935" i="2"/>
  <c r="AH3936" i="2"/>
  <c r="AH3937" i="2"/>
  <c r="AH3938" i="2"/>
  <c r="AH3939" i="2"/>
  <c r="AH3940" i="2"/>
  <c r="AH3941" i="2"/>
  <c r="AH3942" i="2"/>
  <c r="AH3943" i="2"/>
  <c r="AH3944" i="2"/>
  <c r="AH3945" i="2"/>
  <c r="AH3946" i="2"/>
  <c r="AH3947" i="2"/>
  <c r="AH3948" i="2"/>
  <c r="AH3949" i="2"/>
  <c r="AH3950" i="2"/>
  <c r="AH3951" i="2"/>
  <c r="AH3952" i="2"/>
  <c r="AH3953" i="2"/>
  <c r="AH3954" i="2"/>
  <c r="AH3955" i="2"/>
  <c r="AH3956" i="2"/>
  <c r="AH3957" i="2"/>
  <c r="AH3958" i="2"/>
  <c r="AH3959" i="2"/>
  <c r="AH3960" i="2"/>
  <c r="AH3961" i="2"/>
  <c r="AH3962" i="2"/>
  <c r="AH3963" i="2"/>
  <c r="AH3964" i="2"/>
  <c r="AH3965" i="2"/>
  <c r="AH3966" i="2"/>
  <c r="AH3967" i="2"/>
  <c r="AH3968" i="2"/>
  <c r="AH3969" i="2"/>
  <c r="AH3970" i="2"/>
  <c r="AH3971" i="2"/>
  <c r="AH3972" i="2"/>
  <c r="AH3973" i="2"/>
  <c r="AH3974" i="2"/>
  <c r="AH3975" i="2"/>
  <c r="AH3976" i="2"/>
  <c r="AH3977" i="2"/>
  <c r="AH3978" i="2"/>
  <c r="AH3979" i="2"/>
  <c r="AH3980" i="2"/>
  <c r="AH3981" i="2"/>
  <c r="AH3982" i="2"/>
  <c r="AH3983" i="2"/>
  <c r="AH3984" i="2"/>
  <c r="AH3985" i="2"/>
  <c r="AH3986" i="2"/>
  <c r="AH3987" i="2"/>
  <c r="AH3988" i="2"/>
  <c r="AH3989" i="2"/>
  <c r="AH3990" i="2"/>
  <c r="AH3991" i="2"/>
  <c r="AH3992" i="2"/>
  <c r="AH3993" i="2"/>
  <c r="AH3994" i="2"/>
  <c r="AH3995" i="2"/>
  <c r="AH3996" i="2"/>
  <c r="AH3997" i="2"/>
  <c r="AH3998" i="2"/>
  <c r="AH3999" i="2"/>
  <c r="AH4000" i="2"/>
  <c r="AH4001" i="2"/>
  <c r="AH4002" i="2"/>
  <c r="AH4003" i="2"/>
  <c r="AH4004" i="2"/>
  <c r="AH4005" i="2"/>
  <c r="AH4006" i="2"/>
  <c r="AH4007" i="2"/>
  <c r="AH4008" i="2"/>
  <c r="AH4009" i="2"/>
  <c r="AH4010" i="2"/>
  <c r="AH4011" i="2"/>
  <c r="AH4012" i="2"/>
  <c r="AH4013" i="2"/>
  <c r="AH4014" i="2"/>
  <c r="AH4015" i="2"/>
  <c r="AH4016" i="2"/>
  <c r="AH4017" i="2"/>
  <c r="AH4018" i="2"/>
  <c r="AH4019" i="2"/>
  <c r="AH4020" i="2"/>
  <c r="AH4021" i="2"/>
  <c r="AH4022" i="2"/>
  <c r="AH4023" i="2"/>
  <c r="AH4024" i="2"/>
  <c r="AH4025" i="2"/>
  <c r="AH4026" i="2"/>
  <c r="AH4027" i="2"/>
  <c r="AH4028" i="2"/>
  <c r="AH4029" i="2"/>
  <c r="AH4030" i="2"/>
  <c r="AH4031" i="2"/>
  <c r="AH4032" i="2"/>
  <c r="AH4033" i="2"/>
  <c r="AH4034" i="2"/>
  <c r="AH4035" i="2"/>
  <c r="AH4036" i="2"/>
  <c r="AH4037" i="2"/>
  <c r="AH4038" i="2"/>
  <c r="AH4039" i="2"/>
  <c r="AH4040" i="2"/>
  <c r="AH4041" i="2"/>
  <c r="AH4042" i="2"/>
  <c r="AH4043" i="2"/>
  <c r="AH4044" i="2"/>
  <c r="AH4045" i="2"/>
  <c r="AH4046" i="2"/>
  <c r="AH4047" i="2"/>
  <c r="AH4048" i="2"/>
  <c r="AH4049" i="2"/>
  <c r="AH4050" i="2"/>
  <c r="AH4051" i="2"/>
  <c r="AH4052" i="2"/>
  <c r="AH4053" i="2"/>
  <c r="AH4054" i="2"/>
  <c r="AH4055" i="2"/>
  <c r="AH4056" i="2"/>
  <c r="AH4057" i="2"/>
  <c r="AH4058" i="2"/>
  <c r="AH4059" i="2"/>
  <c r="AH4060" i="2"/>
  <c r="AH4061" i="2"/>
  <c r="AH4062" i="2"/>
  <c r="AH4063" i="2"/>
  <c r="AH4064" i="2"/>
  <c r="AH4065" i="2"/>
  <c r="AH4066" i="2"/>
  <c r="AH4067" i="2"/>
  <c r="AH4068" i="2"/>
  <c r="AH4069" i="2"/>
  <c r="AH4070" i="2"/>
  <c r="AH4071" i="2"/>
  <c r="AH4072" i="2"/>
  <c r="AH4073" i="2"/>
  <c r="AH4074" i="2"/>
  <c r="AH4075" i="2"/>
  <c r="AH4076" i="2"/>
  <c r="AH4077" i="2"/>
  <c r="AH4078" i="2"/>
  <c r="AH4079" i="2"/>
  <c r="AH4080" i="2"/>
  <c r="AH4081" i="2"/>
  <c r="AH4082" i="2"/>
  <c r="AH4083" i="2"/>
  <c r="AH4084" i="2"/>
  <c r="AH4085" i="2"/>
  <c r="AH4086" i="2"/>
  <c r="AH4087" i="2"/>
  <c r="AH4088" i="2"/>
  <c r="AH4089" i="2"/>
  <c r="AH4090" i="2"/>
  <c r="AH4091" i="2"/>
  <c r="AH4092" i="2"/>
  <c r="AH4093" i="2"/>
  <c r="AH4094" i="2"/>
  <c r="AH4095" i="2"/>
  <c r="AH4096" i="2"/>
  <c r="AH4097" i="2"/>
  <c r="AH4098" i="2"/>
  <c r="AH4099" i="2"/>
  <c r="AH4100" i="2"/>
  <c r="AH4101" i="2"/>
  <c r="AH4102" i="2"/>
  <c r="AH4103" i="2"/>
  <c r="AH4104" i="2"/>
  <c r="AH4105" i="2"/>
  <c r="AH4106" i="2"/>
  <c r="AH4107" i="2"/>
  <c r="AH4108" i="2"/>
  <c r="AH4109" i="2"/>
  <c r="AH4110" i="2"/>
  <c r="AH4111" i="2"/>
  <c r="AH4112" i="2"/>
  <c r="AH4113" i="2"/>
  <c r="AH4114" i="2"/>
  <c r="AH4115" i="2"/>
  <c r="AH4116" i="2"/>
  <c r="AH4117" i="2"/>
  <c r="AH4118" i="2"/>
  <c r="AH4119" i="2"/>
  <c r="AH4120" i="2"/>
  <c r="AH4121" i="2"/>
  <c r="AH4122" i="2"/>
  <c r="AH4123" i="2"/>
  <c r="AH4124" i="2"/>
  <c r="AH4125" i="2"/>
  <c r="AH4126" i="2"/>
  <c r="AH4127" i="2"/>
  <c r="AH4128" i="2"/>
  <c r="AH4129" i="2"/>
  <c r="AH4130" i="2"/>
  <c r="AH4131" i="2"/>
  <c r="AH4132" i="2"/>
  <c r="AH4133" i="2"/>
  <c r="AH4134" i="2"/>
  <c r="AH4135" i="2"/>
  <c r="AH4136" i="2"/>
  <c r="AH4137" i="2"/>
  <c r="AH4138" i="2"/>
  <c r="AH4139" i="2"/>
  <c r="AH4140" i="2"/>
  <c r="AH4141" i="2"/>
  <c r="AH4142" i="2"/>
  <c r="AH4143" i="2"/>
  <c r="AH4144" i="2"/>
  <c r="AH4145" i="2"/>
  <c r="AH4146" i="2"/>
  <c r="AH4147" i="2"/>
  <c r="AH4148" i="2"/>
  <c r="AH4149" i="2"/>
  <c r="AH4150" i="2"/>
  <c r="AH4151" i="2"/>
  <c r="AH4152" i="2"/>
  <c r="AH4153" i="2"/>
  <c r="AH4154" i="2"/>
  <c r="AH4155" i="2"/>
  <c r="AH4156" i="2"/>
  <c r="AH4157" i="2"/>
  <c r="AH4158" i="2"/>
  <c r="AH4159" i="2"/>
  <c r="AH4160" i="2"/>
  <c r="AH4161" i="2"/>
  <c r="AH4162" i="2"/>
  <c r="AH4163" i="2"/>
  <c r="AH4164" i="2"/>
  <c r="AH4165" i="2"/>
  <c r="AH4166" i="2"/>
  <c r="AH4167" i="2"/>
  <c r="AH4168" i="2"/>
  <c r="AH4169" i="2"/>
  <c r="AH4170" i="2"/>
  <c r="AH4171" i="2"/>
  <c r="AH4172" i="2"/>
  <c r="AH4173" i="2"/>
  <c r="AH4174" i="2"/>
  <c r="AH4175" i="2"/>
  <c r="AH4176" i="2"/>
  <c r="AH4177" i="2"/>
  <c r="AH4178" i="2"/>
  <c r="AH4179" i="2"/>
  <c r="AH4180" i="2"/>
  <c r="AH4181" i="2"/>
  <c r="AH4182" i="2"/>
  <c r="AH4183" i="2"/>
  <c r="AH4184" i="2"/>
  <c r="AH4185" i="2"/>
  <c r="AH4186" i="2"/>
  <c r="AH4187" i="2"/>
  <c r="AH4188" i="2"/>
  <c r="AH4189" i="2"/>
  <c r="AH4190" i="2"/>
  <c r="AH4191" i="2"/>
  <c r="AH4192" i="2"/>
  <c r="AH4193" i="2"/>
  <c r="AH4194" i="2"/>
  <c r="AH4195" i="2"/>
  <c r="AH4196" i="2"/>
  <c r="AH4197" i="2"/>
  <c r="AH4198" i="2"/>
  <c r="AH4199" i="2"/>
  <c r="AH4200" i="2"/>
  <c r="AH4201" i="2"/>
  <c r="AH4202" i="2"/>
  <c r="AH4203" i="2"/>
  <c r="AH4204" i="2"/>
  <c r="AH4205" i="2"/>
  <c r="AH4206" i="2"/>
  <c r="AH4207" i="2"/>
  <c r="AH4208" i="2"/>
  <c r="AH4209" i="2"/>
  <c r="AH4210" i="2"/>
  <c r="AH4211" i="2"/>
  <c r="AH4212" i="2"/>
  <c r="AH4213" i="2"/>
  <c r="AH4214" i="2"/>
  <c r="AH4215" i="2"/>
  <c r="AH4216" i="2"/>
  <c r="AH4217" i="2"/>
  <c r="AH4218" i="2"/>
  <c r="AH4219" i="2"/>
  <c r="AH4220" i="2"/>
  <c r="AH4221" i="2"/>
  <c r="AH4222" i="2"/>
  <c r="AH4223" i="2"/>
  <c r="AH4224" i="2"/>
  <c r="AH4225" i="2"/>
  <c r="AH4226" i="2"/>
  <c r="AH4227" i="2"/>
  <c r="AH4228" i="2"/>
  <c r="AH4229" i="2"/>
  <c r="AH4230" i="2"/>
  <c r="AH4231" i="2"/>
  <c r="AH4232" i="2"/>
  <c r="AH4233" i="2"/>
  <c r="AH4234" i="2"/>
  <c r="AH4235" i="2"/>
  <c r="AH4236" i="2"/>
  <c r="AH4237" i="2"/>
  <c r="AH4238" i="2"/>
  <c r="AH4239" i="2"/>
  <c r="AH4240" i="2"/>
  <c r="AH4241" i="2"/>
  <c r="AH4242" i="2"/>
  <c r="AH4243" i="2"/>
  <c r="AH4244" i="2"/>
  <c r="AH4245" i="2"/>
  <c r="AH4246" i="2"/>
  <c r="AH4247" i="2"/>
  <c r="AH4248" i="2"/>
  <c r="AH4249" i="2"/>
  <c r="AH4250" i="2"/>
  <c r="AH4251" i="2"/>
  <c r="AH4252" i="2"/>
  <c r="AH4253" i="2"/>
  <c r="AH4254" i="2"/>
  <c r="AH4255" i="2"/>
  <c r="AH4256" i="2"/>
  <c r="AH4257" i="2"/>
  <c r="AH4258" i="2"/>
  <c r="AH4259" i="2"/>
  <c r="AH4260" i="2"/>
  <c r="AH4261" i="2"/>
  <c r="AH4262" i="2"/>
  <c r="AH4263" i="2"/>
  <c r="AH4264" i="2"/>
  <c r="AH4265" i="2"/>
  <c r="AH4266" i="2"/>
  <c r="AH4267" i="2"/>
  <c r="AH4268" i="2"/>
  <c r="AH4269" i="2"/>
  <c r="AH4270" i="2"/>
  <c r="AH4271" i="2"/>
  <c r="AH4272" i="2"/>
  <c r="AH4273" i="2"/>
  <c r="AH4274" i="2"/>
  <c r="AH4275" i="2"/>
  <c r="AH4276" i="2"/>
  <c r="AH4277" i="2"/>
  <c r="AH4278" i="2"/>
  <c r="AH4279" i="2"/>
  <c r="AH4280" i="2"/>
  <c r="AH4281" i="2"/>
  <c r="AH4282" i="2"/>
  <c r="AH4283" i="2"/>
  <c r="AH4284" i="2"/>
  <c r="AH4285" i="2"/>
  <c r="AH4286" i="2"/>
  <c r="AH4287" i="2"/>
  <c r="AH4288" i="2"/>
  <c r="AH4289" i="2"/>
  <c r="AH4290" i="2"/>
  <c r="AH4291" i="2"/>
  <c r="AH4292" i="2"/>
  <c r="AH4293" i="2"/>
  <c r="AH4294" i="2"/>
  <c r="AH4295" i="2"/>
  <c r="AH4296" i="2"/>
  <c r="AH4297" i="2"/>
  <c r="AH4298" i="2"/>
  <c r="AH4299" i="2"/>
  <c r="AH4300" i="2"/>
  <c r="AH4301" i="2"/>
  <c r="AH4302" i="2"/>
  <c r="AH4303" i="2"/>
  <c r="AH4304" i="2"/>
  <c r="AH4305" i="2"/>
  <c r="AH4306" i="2"/>
  <c r="AH4307" i="2"/>
  <c r="AH4308" i="2"/>
  <c r="AH4309" i="2"/>
  <c r="AH4310" i="2"/>
  <c r="AH4311" i="2"/>
  <c r="AH4312" i="2"/>
  <c r="AH4313" i="2"/>
  <c r="AH4314" i="2"/>
  <c r="AH4315" i="2"/>
  <c r="AH4316" i="2"/>
  <c r="AH4317" i="2"/>
  <c r="AH4318" i="2"/>
  <c r="AH4319" i="2"/>
  <c r="AH4320" i="2"/>
  <c r="AH4321" i="2"/>
  <c r="AH4322" i="2"/>
  <c r="AH4323" i="2"/>
  <c r="AH4324" i="2"/>
  <c r="AH4325" i="2"/>
  <c r="AH4326" i="2"/>
  <c r="AH4327" i="2"/>
  <c r="AH4328" i="2"/>
  <c r="AH4329" i="2"/>
  <c r="AH4330" i="2"/>
  <c r="AH4331" i="2"/>
  <c r="AH4332" i="2"/>
  <c r="AH4333" i="2"/>
  <c r="AH4334" i="2"/>
  <c r="AH4335" i="2"/>
  <c r="AH4336" i="2"/>
  <c r="AH4337" i="2"/>
  <c r="AH4338" i="2"/>
  <c r="AH4339" i="2"/>
  <c r="AH4340" i="2"/>
  <c r="AH4341" i="2"/>
  <c r="AH4342" i="2"/>
  <c r="AH4343" i="2"/>
  <c r="AH4344" i="2"/>
  <c r="AH4345" i="2"/>
  <c r="AH4346" i="2"/>
  <c r="AH4347" i="2"/>
  <c r="AH4348" i="2"/>
  <c r="AH4349" i="2"/>
  <c r="AH4350" i="2"/>
  <c r="AH4351" i="2"/>
  <c r="AH4352" i="2"/>
  <c r="AH4353" i="2"/>
  <c r="AH4354" i="2"/>
  <c r="AH4355" i="2"/>
  <c r="AH4356" i="2"/>
  <c r="AH4357" i="2"/>
  <c r="AH4358" i="2"/>
  <c r="AH4359" i="2"/>
  <c r="AH4360" i="2"/>
  <c r="AH4361" i="2"/>
  <c r="AH4362" i="2"/>
  <c r="AH4363" i="2"/>
  <c r="AH4364" i="2"/>
  <c r="AH4365" i="2"/>
  <c r="AH4366" i="2"/>
  <c r="AH4367" i="2"/>
  <c r="AH4368" i="2"/>
  <c r="AH4369" i="2"/>
  <c r="AH4370" i="2"/>
  <c r="AH4371" i="2"/>
  <c r="AH4372" i="2"/>
  <c r="AH4373" i="2"/>
  <c r="AH4374" i="2"/>
  <c r="AH4375" i="2"/>
  <c r="AH4376" i="2"/>
  <c r="AH4377" i="2"/>
  <c r="AH4378" i="2"/>
  <c r="AH4379" i="2"/>
  <c r="AH4380" i="2"/>
  <c r="AH4381" i="2"/>
  <c r="AH4382" i="2"/>
  <c r="AH4383" i="2"/>
  <c r="AH4384" i="2"/>
  <c r="AH4385" i="2"/>
  <c r="AH4386" i="2"/>
  <c r="AH4387" i="2"/>
  <c r="AH4388" i="2"/>
  <c r="AH4389" i="2"/>
  <c r="AH4390" i="2"/>
  <c r="AH4391" i="2"/>
  <c r="AH4392" i="2"/>
  <c r="AH4393" i="2"/>
  <c r="AH4394" i="2"/>
  <c r="AH4395" i="2"/>
  <c r="AH4396" i="2"/>
  <c r="AH4397" i="2"/>
  <c r="AH4398" i="2"/>
  <c r="AH4399" i="2"/>
  <c r="AH4400" i="2"/>
  <c r="AH4401" i="2"/>
  <c r="AH4402" i="2"/>
  <c r="AH4403" i="2"/>
  <c r="AH4404" i="2"/>
  <c r="AH4405" i="2"/>
  <c r="AH4406" i="2"/>
  <c r="AH4407" i="2"/>
  <c r="AH4408" i="2"/>
  <c r="AH4409" i="2"/>
  <c r="AH4410" i="2"/>
  <c r="AH4411" i="2"/>
  <c r="AH4412" i="2"/>
  <c r="AH4413" i="2"/>
  <c r="AH4414" i="2"/>
  <c r="AH4415" i="2"/>
  <c r="AH4416" i="2"/>
  <c r="AH4417" i="2"/>
  <c r="AH4418" i="2"/>
  <c r="AH4419" i="2"/>
  <c r="AH4420" i="2"/>
  <c r="AH4421" i="2"/>
  <c r="AH4422" i="2"/>
  <c r="AH4423" i="2"/>
  <c r="AH4424" i="2"/>
  <c r="AH4425" i="2"/>
  <c r="AH4426" i="2"/>
  <c r="AH4427" i="2"/>
  <c r="AH4428" i="2"/>
  <c r="AH4429" i="2"/>
  <c r="AH4430" i="2"/>
  <c r="AH4431" i="2"/>
  <c r="AH4432" i="2"/>
  <c r="AH4433" i="2"/>
  <c r="AH4434" i="2"/>
  <c r="AH4435" i="2"/>
  <c r="AH4436" i="2"/>
  <c r="AH4437" i="2"/>
  <c r="AH4438" i="2"/>
  <c r="AH4439" i="2"/>
  <c r="AH4440" i="2"/>
  <c r="AH4441" i="2"/>
  <c r="AH4442" i="2"/>
  <c r="AH4443" i="2"/>
  <c r="AH4444" i="2"/>
  <c r="AH4445" i="2"/>
  <c r="AH4446" i="2"/>
  <c r="AH4447" i="2"/>
  <c r="AH4448" i="2"/>
  <c r="AH4449" i="2"/>
  <c r="AH4450" i="2"/>
  <c r="AH4451" i="2"/>
  <c r="AH4452" i="2"/>
  <c r="AH4453" i="2"/>
  <c r="AH4454" i="2"/>
  <c r="AH4455" i="2"/>
  <c r="AH4456" i="2"/>
  <c r="AH4457" i="2"/>
  <c r="AH4458" i="2"/>
  <c r="AH4459" i="2"/>
  <c r="AH4460" i="2"/>
  <c r="AH4461" i="2"/>
  <c r="AH4462" i="2"/>
  <c r="AH4463" i="2"/>
  <c r="AH4464" i="2"/>
  <c r="AH4465" i="2"/>
  <c r="AH4466" i="2"/>
  <c r="AH4467" i="2"/>
  <c r="AH4468" i="2"/>
  <c r="AH4469" i="2"/>
  <c r="AH4470" i="2"/>
  <c r="AH4471" i="2"/>
  <c r="AH4472" i="2"/>
  <c r="AH4473" i="2"/>
  <c r="AH4474" i="2"/>
  <c r="AH4475" i="2"/>
  <c r="AH4476" i="2"/>
  <c r="AH4477" i="2"/>
  <c r="AH4478" i="2"/>
  <c r="AH4479" i="2"/>
  <c r="AH4480" i="2"/>
  <c r="AH4481" i="2"/>
  <c r="AH4482" i="2"/>
  <c r="AH4483" i="2"/>
  <c r="AH4484" i="2"/>
  <c r="AH4485" i="2"/>
  <c r="AH4486" i="2"/>
  <c r="AH4487" i="2"/>
  <c r="AH4488" i="2"/>
  <c r="AH4489" i="2"/>
  <c r="AH4490" i="2"/>
  <c r="AH4491" i="2"/>
  <c r="AH4492" i="2"/>
  <c r="AH4493" i="2"/>
  <c r="AH4494" i="2"/>
  <c r="AH4495" i="2"/>
  <c r="AH4496" i="2"/>
  <c r="AH4497" i="2"/>
  <c r="AH4498" i="2"/>
  <c r="AH4499" i="2"/>
  <c r="AH4500" i="2"/>
  <c r="AH4501" i="2"/>
  <c r="AH4502" i="2"/>
  <c r="AH4503" i="2"/>
  <c r="AH4504" i="2"/>
  <c r="AH4505" i="2"/>
  <c r="AH4506" i="2"/>
  <c r="AH4507" i="2"/>
  <c r="AH4508" i="2"/>
  <c r="AH4509" i="2"/>
  <c r="AH4510" i="2"/>
  <c r="AH4511" i="2"/>
  <c r="AH4512" i="2"/>
  <c r="AH4513" i="2"/>
  <c r="AH4514" i="2"/>
  <c r="AH4515" i="2"/>
  <c r="AH4516" i="2"/>
  <c r="AH4517" i="2"/>
  <c r="AH4518" i="2"/>
  <c r="AH4519" i="2"/>
  <c r="AH4520" i="2"/>
  <c r="AH4521" i="2"/>
  <c r="AH4522" i="2"/>
  <c r="AH4523" i="2"/>
  <c r="AH4524" i="2"/>
  <c r="AH4525" i="2"/>
  <c r="AH4526" i="2"/>
  <c r="AH4527" i="2"/>
  <c r="AH4528" i="2"/>
  <c r="AH4529" i="2"/>
  <c r="AH4530" i="2"/>
  <c r="AH4531" i="2"/>
  <c r="AH4532" i="2"/>
  <c r="AH4533" i="2"/>
  <c r="AH4534" i="2"/>
  <c r="AH4535" i="2"/>
  <c r="AH4536" i="2"/>
  <c r="AH4537" i="2"/>
  <c r="AH4538" i="2"/>
  <c r="AH4539" i="2"/>
  <c r="AH4540" i="2"/>
  <c r="AH4541" i="2"/>
  <c r="AH4542" i="2"/>
  <c r="AH4543" i="2"/>
  <c r="AH4544" i="2"/>
  <c r="AH4545" i="2"/>
  <c r="AH4546" i="2"/>
  <c r="AH4547" i="2"/>
  <c r="AH4548" i="2"/>
  <c r="AH4549" i="2"/>
  <c r="AH4550" i="2"/>
  <c r="AH4551" i="2"/>
  <c r="AH4552" i="2"/>
  <c r="AH4553" i="2"/>
  <c r="AH4554" i="2"/>
  <c r="AH4555" i="2"/>
  <c r="AH4556" i="2"/>
  <c r="AH4557" i="2"/>
  <c r="AH4558" i="2"/>
  <c r="AH4559" i="2"/>
  <c r="AH4560" i="2"/>
  <c r="AH4561" i="2"/>
  <c r="AH4562" i="2"/>
  <c r="AH4563" i="2"/>
  <c r="AH4564" i="2"/>
  <c r="AH4565" i="2"/>
  <c r="AH4566" i="2"/>
  <c r="AH4567" i="2"/>
  <c r="AH4568" i="2"/>
  <c r="AH4569" i="2"/>
  <c r="AH4570" i="2"/>
  <c r="AH4571" i="2"/>
  <c r="AH4572" i="2"/>
  <c r="AH4573" i="2"/>
  <c r="AH4574" i="2"/>
  <c r="AH4575" i="2"/>
  <c r="AH4576" i="2"/>
  <c r="AH4577" i="2"/>
  <c r="AH4578" i="2"/>
  <c r="AH4579" i="2"/>
  <c r="AH4580" i="2"/>
  <c r="AH4581" i="2"/>
  <c r="AH4582" i="2"/>
  <c r="AH4583" i="2"/>
  <c r="AH4584" i="2"/>
  <c r="AH4585" i="2"/>
  <c r="AH4586" i="2"/>
  <c r="AH4587" i="2"/>
  <c r="AH4588" i="2"/>
  <c r="AH4589" i="2"/>
  <c r="AH4590" i="2"/>
  <c r="AH4591" i="2"/>
  <c r="AH4592" i="2"/>
  <c r="AH4593" i="2"/>
  <c r="AH4594" i="2"/>
  <c r="AH4595" i="2"/>
  <c r="AH4596" i="2"/>
  <c r="AH4597" i="2"/>
  <c r="AH4598" i="2"/>
  <c r="AH4599" i="2"/>
  <c r="AH4600" i="2"/>
  <c r="AH4601" i="2"/>
  <c r="AH4602" i="2"/>
  <c r="AH4603" i="2"/>
  <c r="AH4604" i="2"/>
  <c r="AH4605" i="2"/>
  <c r="AH4606" i="2"/>
  <c r="AH4607" i="2"/>
  <c r="AH4608" i="2"/>
  <c r="AH4609" i="2"/>
  <c r="AH4610" i="2"/>
  <c r="AH4611" i="2"/>
  <c r="AH4612" i="2"/>
  <c r="AH4613" i="2"/>
  <c r="AH4614" i="2"/>
  <c r="AH4615" i="2"/>
  <c r="AH4616" i="2"/>
  <c r="AH4617" i="2"/>
  <c r="AH4618" i="2"/>
  <c r="AH4619" i="2"/>
  <c r="AH4620" i="2"/>
  <c r="AH4621" i="2"/>
  <c r="AH4622" i="2"/>
  <c r="AH4623" i="2"/>
  <c r="AH4624" i="2"/>
  <c r="AH4625" i="2"/>
  <c r="AH4626" i="2"/>
  <c r="AH4627" i="2"/>
  <c r="AH4628" i="2"/>
  <c r="AH4629" i="2"/>
  <c r="AH4630" i="2"/>
  <c r="AH4631" i="2"/>
  <c r="AH4632" i="2"/>
  <c r="AH4633" i="2"/>
  <c r="AH4634" i="2"/>
  <c r="AH4635" i="2"/>
  <c r="AH4636" i="2"/>
  <c r="AH4637" i="2"/>
  <c r="AH4638" i="2"/>
  <c r="AH4639" i="2"/>
  <c r="AH4640" i="2"/>
  <c r="AH4641" i="2"/>
  <c r="AH4642" i="2"/>
  <c r="AH4643" i="2"/>
  <c r="AH4644" i="2"/>
  <c r="AH4645" i="2"/>
  <c r="AH4646" i="2"/>
  <c r="AH4647" i="2"/>
  <c r="AH4648" i="2"/>
  <c r="AH4649" i="2"/>
  <c r="AH4650" i="2"/>
  <c r="AH4651" i="2"/>
  <c r="AH4652" i="2"/>
  <c r="AH4653" i="2"/>
  <c r="AH4654" i="2"/>
  <c r="AH4655" i="2"/>
  <c r="AH4656" i="2"/>
  <c r="AH4657" i="2"/>
  <c r="AH4658" i="2"/>
  <c r="AH4659" i="2"/>
  <c r="AH4660" i="2"/>
  <c r="AH4661" i="2"/>
  <c r="AH4662" i="2"/>
  <c r="AH4663" i="2"/>
  <c r="AH4664" i="2"/>
  <c r="AH4665" i="2"/>
  <c r="AH4666" i="2"/>
  <c r="AH4667" i="2"/>
  <c r="AH4668" i="2"/>
  <c r="AH4669" i="2"/>
  <c r="AH4670" i="2"/>
  <c r="AH4671" i="2"/>
  <c r="AH4672" i="2"/>
  <c r="AH4673" i="2"/>
  <c r="AH4674" i="2"/>
  <c r="AH4675" i="2"/>
  <c r="AH4676" i="2"/>
  <c r="AH4677" i="2"/>
  <c r="AH4678" i="2"/>
  <c r="AH4679" i="2"/>
  <c r="AH4680" i="2"/>
  <c r="AH4681" i="2"/>
  <c r="AH4682" i="2"/>
  <c r="AH4683" i="2"/>
  <c r="AH4684" i="2"/>
  <c r="AH4685" i="2"/>
  <c r="AH4686" i="2"/>
  <c r="AH4687" i="2"/>
  <c r="AH4688" i="2"/>
  <c r="AH4689" i="2"/>
  <c r="AH4690" i="2"/>
  <c r="AH4691" i="2"/>
  <c r="AH4692" i="2"/>
  <c r="AH4693" i="2"/>
  <c r="AH4694" i="2"/>
  <c r="AH4695" i="2"/>
  <c r="AH4696" i="2"/>
  <c r="AH4697" i="2"/>
  <c r="AH4698" i="2"/>
  <c r="AH4699" i="2"/>
  <c r="AH4700" i="2"/>
  <c r="AH4701" i="2"/>
  <c r="AH4702" i="2"/>
  <c r="AH4703" i="2"/>
  <c r="AH4704" i="2"/>
  <c r="AH4705" i="2"/>
  <c r="AH4706" i="2"/>
  <c r="AH4707" i="2"/>
  <c r="AH4708" i="2"/>
  <c r="AH4709" i="2"/>
  <c r="AH4710" i="2"/>
  <c r="AH4711" i="2"/>
  <c r="AH4712" i="2"/>
  <c r="AH4713" i="2"/>
  <c r="AH4714" i="2"/>
  <c r="AH4715" i="2"/>
  <c r="AH4716" i="2"/>
  <c r="AH4717" i="2"/>
  <c r="AH4718" i="2"/>
  <c r="AH4719" i="2"/>
  <c r="AH4720" i="2"/>
  <c r="AH4721" i="2"/>
  <c r="AH4722" i="2"/>
  <c r="AH4723" i="2"/>
  <c r="AH4724" i="2"/>
  <c r="AH4725" i="2"/>
  <c r="AH4726" i="2"/>
  <c r="AH4727" i="2"/>
  <c r="AH4728" i="2"/>
  <c r="AH4729" i="2"/>
  <c r="AH4730" i="2"/>
  <c r="AH4731" i="2"/>
  <c r="AH4732" i="2"/>
  <c r="AH4733" i="2"/>
  <c r="AH4734" i="2"/>
  <c r="AH4735" i="2"/>
  <c r="AH4736" i="2"/>
  <c r="AH4737" i="2"/>
  <c r="AH4738" i="2"/>
  <c r="AH4739" i="2"/>
  <c r="AH4740" i="2"/>
  <c r="AH4741" i="2"/>
  <c r="AH4742" i="2"/>
  <c r="AH4743" i="2"/>
  <c r="AH4744" i="2"/>
  <c r="AH4745" i="2"/>
  <c r="AH4746" i="2"/>
  <c r="AH4747" i="2"/>
  <c r="AH4748" i="2"/>
  <c r="AH4749" i="2"/>
  <c r="AH4750" i="2"/>
  <c r="AH4751" i="2"/>
  <c r="AH4752" i="2"/>
  <c r="AH4753" i="2"/>
  <c r="AH4754" i="2"/>
  <c r="AH4755" i="2"/>
  <c r="AH4756" i="2"/>
  <c r="AH4757" i="2"/>
  <c r="AH4758" i="2"/>
  <c r="AH4759" i="2"/>
  <c r="AH4760" i="2"/>
  <c r="AH4761" i="2"/>
  <c r="AH4762" i="2"/>
  <c r="AH4763" i="2"/>
  <c r="AH4764" i="2"/>
  <c r="AH4765" i="2"/>
  <c r="AH4766" i="2"/>
  <c r="AH4767" i="2"/>
  <c r="AH4768" i="2"/>
  <c r="AH4769" i="2"/>
  <c r="AH4770" i="2"/>
  <c r="AH4771" i="2"/>
  <c r="AH4772" i="2"/>
  <c r="AH4773" i="2"/>
  <c r="AH4774" i="2"/>
  <c r="AH4775" i="2"/>
  <c r="AH4776" i="2"/>
  <c r="AH4777" i="2"/>
  <c r="AH4778" i="2"/>
  <c r="AH4779" i="2"/>
  <c r="AH4780" i="2"/>
  <c r="AH4781" i="2"/>
  <c r="AH4782" i="2"/>
  <c r="AH4783" i="2"/>
  <c r="AH4784" i="2"/>
  <c r="AH4785" i="2"/>
  <c r="AH4786" i="2"/>
  <c r="AH4787" i="2"/>
  <c r="AH4788" i="2"/>
  <c r="AH4789" i="2"/>
  <c r="AH4790" i="2"/>
  <c r="AH4791" i="2"/>
  <c r="AH4792" i="2"/>
  <c r="AH4793" i="2"/>
  <c r="AH4794" i="2"/>
  <c r="AH4795" i="2"/>
  <c r="AH4796" i="2"/>
  <c r="AH4797" i="2"/>
  <c r="AH4798" i="2"/>
  <c r="AH4799" i="2"/>
  <c r="AH4800" i="2"/>
  <c r="AH4801" i="2"/>
  <c r="AH4802" i="2"/>
  <c r="AH4803" i="2"/>
  <c r="AH4804" i="2"/>
  <c r="AH4805" i="2"/>
  <c r="AH4806" i="2"/>
  <c r="AH4807" i="2"/>
  <c r="AH4808" i="2"/>
  <c r="AH4809" i="2"/>
  <c r="AH4810" i="2"/>
  <c r="AH4811" i="2"/>
  <c r="AH4812" i="2"/>
  <c r="AH4813" i="2"/>
  <c r="AH4814" i="2"/>
  <c r="AH4815" i="2"/>
  <c r="AH4816" i="2"/>
  <c r="AH4817" i="2"/>
  <c r="AH4818" i="2"/>
  <c r="AH4819" i="2"/>
  <c r="AH4820" i="2"/>
  <c r="AH4821" i="2"/>
  <c r="AH4822" i="2"/>
  <c r="AH4823" i="2"/>
  <c r="AH4824" i="2"/>
  <c r="AH4825" i="2"/>
  <c r="AH4826" i="2"/>
  <c r="AH4827" i="2"/>
  <c r="AH4828" i="2"/>
  <c r="AH4829" i="2"/>
  <c r="AH4830" i="2"/>
  <c r="AH4831" i="2"/>
  <c r="AH4832" i="2"/>
  <c r="AH4833" i="2"/>
  <c r="AH4834" i="2"/>
  <c r="AH4835" i="2"/>
  <c r="AH4836" i="2"/>
  <c r="AH4837" i="2"/>
  <c r="AH4838" i="2"/>
  <c r="AH4839" i="2"/>
  <c r="AH4840" i="2"/>
  <c r="AH4841" i="2"/>
  <c r="AH4842" i="2"/>
  <c r="AH4843" i="2"/>
  <c r="AH4844" i="2"/>
  <c r="AH4845" i="2"/>
  <c r="AH4846" i="2"/>
  <c r="AH4847" i="2"/>
  <c r="AH4848" i="2"/>
  <c r="AH4849" i="2"/>
  <c r="AH4850" i="2"/>
  <c r="AH4851" i="2"/>
  <c r="AH4852" i="2"/>
  <c r="AH4853" i="2"/>
  <c r="AH4854" i="2"/>
  <c r="AH4855" i="2"/>
  <c r="AH4856" i="2"/>
  <c r="AH4857" i="2"/>
  <c r="AH4858" i="2"/>
  <c r="AH4859" i="2"/>
  <c r="AH4860" i="2"/>
  <c r="AH4861" i="2"/>
  <c r="AH4862" i="2"/>
  <c r="AH4863" i="2"/>
  <c r="AH4864" i="2"/>
  <c r="AH4865" i="2"/>
  <c r="AH4866" i="2"/>
  <c r="AH4867" i="2"/>
  <c r="AH4868" i="2"/>
  <c r="AH4869" i="2"/>
  <c r="AH4870" i="2"/>
  <c r="AH4871" i="2"/>
  <c r="AH4872" i="2"/>
  <c r="AH4873" i="2"/>
  <c r="AH4874" i="2"/>
  <c r="AH4875" i="2"/>
  <c r="AH4876" i="2"/>
  <c r="AH4877" i="2"/>
  <c r="AH4878" i="2"/>
  <c r="AH4879" i="2"/>
  <c r="AH4880" i="2"/>
  <c r="AH4881" i="2"/>
  <c r="AH4882" i="2"/>
  <c r="AH4883" i="2"/>
  <c r="AH4884" i="2"/>
  <c r="AH4885" i="2"/>
  <c r="AH4886" i="2"/>
  <c r="AH4887" i="2"/>
  <c r="AH4888" i="2"/>
  <c r="AH4889" i="2"/>
  <c r="AH4890" i="2"/>
  <c r="AH4891" i="2"/>
  <c r="AH4892" i="2"/>
  <c r="AH4893" i="2"/>
  <c r="AH4894" i="2"/>
  <c r="AH4895" i="2"/>
  <c r="AH4896" i="2"/>
  <c r="AH4897" i="2"/>
  <c r="AH4898" i="2"/>
  <c r="AH4899" i="2"/>
  <c r="AH4900" i="2"/>
  <c r="AH4901" i="2"/>
  <c r="AH4902" i="2"/>
  <c r="AH4903" i="2"/>
  <c r="AH4904" i="2"/>
  <c r="AH4905" i="2"/>
  <c r="AH4906" i="2"/>
  <c r="AH4907" i="2"/>
  <c r="AH4908" i="2"/>
  <c r="AH4909" i="2"/>
  <c r="AH4910" i="2"/>
  <c r="AH4911" i="2"/>
  <c r="AH4912" i="2"/>
  <c r="AH4913" i="2"/>
  <c r="AH4914" i="2"/>
  <c r="AH4915" i="2"/>
  <c r="AH4916" i="2"/>
  <c r="AH4917" i="2"/>
  <c r="AH4918" i="2"/>
  <c r="AH4919" i="2"/>
  <c r="AH4920" i="2"/>
  <c r="AH4921" i="2"/>
  <c r="AH4922" i="2"/>
  <c r="AH4923" i="2"/>
  <c r="AH4924" i="2"/>
  <c r="AH4925" i="2"/>
  <c r="AH4926" i="2"/>
  <c r="AH4927" i="2"/>
  <c r="AH4928" i="2"/>
  <c r="AH4929" i="2"/>
  <c r="AH4930" i="2"/>
  <c r="AH4931" i="2"/>
  <c r="AH4932" i="2"/>
  <c r="AH4933" i="2"/>
  <c r="AH4934" i="2"/>
  <c r="AH4935" i="2"/>
  <c r="AH4936" i="2"/>
  <c r="AH4937" i="2"/>
  <c r="AH4938" i="2"/>
  <c r="AH4939" i="2"/>
  <c r="AH4940" i="2"/>
  <c r="AH4941" i="2"/>
  <c r="AH4942" i="2"/>
  <c r="AH4943" i="2"/>
  <c r="AH4944" i="2"/>
  <c r="AH4945" i="2"/>
  <c r="AH4946" i="2"/>
  <c r="AH4947" i="2"/>
  <c r="AH4948" i="2"/>
  <c r="AH4949" i="2"/>
  <c r="AH4950" i="2"/>
  <c r="AH4951" i="2"/>
  <c r="AH4952" i="2"/>
  <c r="AH4953" i="2"/>
  <c r="AH4954" i="2"/>
  <c r="AH4955" i="2"/>
  <c r="AH4956" i="2"/>
  <c r="AH4957" i="2"/>
  <c r="AH4958" i="2"/>
  <c r="AH4959" i="2"/>
  <c r="AH4960" i="2"/>
  <c r="AH4961" i="2"/>
  <c r="AH4962" i="2"/>
  <c r="AH4963" i="2"/>
  <c r="AH4964" i="2"/>
  <c r="AH4965" i="2"/>
  <c r="AH4966" i="2"/>
  <c r="AH4967" i="2"/>
  <c r="AH4968" i="2"/>
  <c r="AH4969" i="2"/>
  <c r="AH4970" i="2"/>
  <c r="AH4971" i="2"/>
  <c r="AH4972" i="2"/>
  <c r="AH4973" i="2"/>
  <c r="AH4974" i="2"/>
  <c r="AH4975" i="2"/>
  <c r="AH4976" i="2"/>
  <c r="AH4977" i="2"/>
  <c r="AH4978" i="2"/>
  <c r="AH4979" i="2"/>
  <c r="AH4980" i="2"/>
  <c r="AH4981" i="2"/>
  <c r="AH4982" i="2"/>
  <c r="AH4983" i="2"/>
  <c r="AH4984" i="2"/>
  <c r="AH4985" i="2"/>
  <c r="AH3" i="2"/>
  <c r="B5021" i="3"/>
  <c r="E38" i="3" l="1"/>
  <c r="F38" i="3"/>
  <c r="E51" i="3"/>
  <c r="F51" i="3"/>
  <c r="E47" i="3"/>
  <c r="F47" i="3"/>
  <c r="E5018" i="3"/>
  <c r="E5014" i="3"/>
  <c r="E5010" i="3"/>
  <c r="E5006" i="3"/>
  <c r="E5002" i="3"/>
  <c r="E4998" i="3"/>
  <c r="E4994" i="3"/>
  <c r="E4990" i="3"/>
  <c r="E4986" i="3"/>
  <c r="E4982" i="3"/>
  <c r="E4978" i="3"/>
  <c r="E4974" i="3"/>
  <c r="E4970" i="3"/>
  <c r="E4966" i="3"/>
  <c r="E4962" i="3"/>
  <c r="E4958" i="3"/>
  <c r="E4954" i="3"/>
  <c r="E4950" i="3"/>
  <c r="E4946" i="3"/>
  <c r="E5020" i="3"/>
  <c r="E5016" i="3"/>
  <c r="E5012" i="3"/>
  <c r="E5008" i="3"/>
  <c r="E5004" i="3"/>
  <c r="E5000" i="3"/>
  <c r="E4996" i="3"/>
  <c r="E4992" i="3"/>
  <c r="E4988" i="3"/>
  <c r="E4984" i="3"/>
  <c r="E4980" i="3"/>
  <c r="E4976" i="3"/>
  <c r="E5019" i="3"/>
  <c r="E5015" i="3"/>
  <c r="E5011" i="3"/>
  <c r="E5007" i="3"/>
  <c r="E5003" i="3"/>
  <c r="E4999" i="3"/>
  <c r="E4995" i="3"/>
  <c r="E4991" i="3"/>
  <c r="E4987" i="3"/>
  <c r="E4983" i="3"/>
  <c r="E4979" i="3"/>
  <c r="E4975" i="3"/>
  <c r="E4971" i="3"/>
  <c r="E4967" i="3"/>
  <c r="E4963" i="3"/>
  <c r="E4959" i="3"/>
  <c r="E4955" i="3"/>
  <c r="E4951" i="3"/>
  <c r="E4947" i="3"/>
  <c r="E4943" i="3"/>
  <c r="E4939" i="3"/>
  <c r="E4935" i="3"/>
  <c r="E4931" i="3"/>
  <c r="E4927" i="3"/>
  <c r="E4923" i="3"/>
  <c r="E4919" i="3"/>
  <c r="E4915" i="3"/>
  <c r="E4911" i="3"/>
  <c r="E4907" i="3"/>
  <c r="E4903" i="3"/>
  <c r="E4899" i="3"/>
  <c r="E4895" i="3"/>
  <c r="E4891" i="3"/>
  <c r="E4887" i="3"/>
  <c r="E4883" i="3"/>
  <c r="E4879" i="3"/>
  <c r="E4875" i="3"/>
  <c r="E4871" i="3"/>
  <c r="E4867" i="3"/>
  <c r="E4863" i="3"/>
  <c r="E4859" i="3"/>
  <c r="E4855" i="3"/>
  <c r="E4851" i="3"/>
  <c r="E4847" i="3"/>
  <c r="E4843" i="3"/>
  <c r="E4839" i="3"/>
  <c r="E4835" i="3"/>
  <c r="E4831" i="3"/>
  <c r="E4827" i="3"/>
  <c r="E4823" i="3"/>
  <c r="E4819" i="3"/>
  <c r="E4815" i="3"/>
  <c r="E4811" i="3"/>
  <c r="E4807" i="3"/>
  <c r="E4803" i="3"/>
  <c r="E4799" i="3"/>
  <c r="E4795" i="3"/>
  <c r="E4791" i="3"/>
  <c r="E4787" i="3"/>
  <c r="E4783" i="3"/>
  <c r="E4779" i="3"/>
  <c r="E4775" i="3"/>
  <c r="E4771" i="3"/>
  <c r="E4767" i="3"/>
  <c r="E4763" i="3"/>
  <c r="E4759" i="3"/>
  <c r="E4755" i="3"/>
  <c r="E4751" i="3"/>
  <c r="E4747" i="3"/>
  <c r="E4743" i="3"/>
  <c r="E4739" i="3"/>
  <c r="E4735" i="3"/>
  <c r="E4731" i="3"/>
  <c r="E4727" i="3"/>
  <c r="E4723" i="3"/>
  <c r="E4719" i="3"/>
  <c r="E4715" i="3"/>
  <c r="E4711" i="3"/>
  <c r="E4707" i="3"/>
  <c r="E4703" i="3"/>
  <c r="E4699" i="3"/>
  <c r="E4695" i="3"/>
  <c r="E4691" i="3"/>
  <c r="E4687" i="3"/>
  <c r="E4683" i="3"/>
  <c r="E4679" i="3"/>
  <c r="E4675" i="3"/>
  <c r="E4671" i="3"/>
  <c r="E4667" i="3"/>
  <c r="E4663" i="3"/>
  <c r="E4942" i="3"/>
  <c r="E4938" i="3"/>
  <c r="E4934" i="3"/>
  <c r="E4930" i="3"/>
  <c r="E4926" i="3"/>
  <c r="E4922" i="3"/>
  <c r="E4918" i="3"/>
  <c r="E4914" i="3"/>
  <c r="E4910" i="3"/>
  <c r="E4906" i="3"/>
  <c r="E4902" i="3"/>
  <c r="E4898" i="3"/>
  <c r="E4894" i="3"/>
  <c r="E4890" i="3"/>
  <c r="E4886" i="3"/>
  <c r="E4882" i="3"/>
  <c r="E4878" i="3"/>
  <c r="E4874" i="3"/>
  <c r="E4870" i="3"/>
  <c r="E4866" i="3"/>
  <c r="E4862" i="3"/>
  <c r="E4858" i="3"/>
  <c r="E4854" i="3"/>
  <c r="E4850" i="3"/>
  <c r="E4846" i="3"/>
  <c r="E4842" i="3"/>
  <c r="E4838" i="3"/>
  <c r="E4834" i="3"/>
  <c r="E4830" i="3"/>
  <c r="E4826" i="3"/>
  <c r="E4822" i="3"/>
  <c r="E4818" i="3"/>
  <c r="E4814" i="3"/>
  <c r="E4810" i="3"/>
  <c r="E4806" i="3"/>
  <c r="E4802" i="3"/>
  <c r="E4798" i="3"/>
  <c r="E4794" i="3"/>
  <c r="E4790" i="3"/>
  <c r="E4786" i="3"/>
  <c r="E4782" i="3"/>
  <c r="E4778" i="3"/>
  <c r="E4774" i="3"/>
  <c r="E4770" i="3"/>
  <c r="E4766" i="3"/>
  <c r="E4762" i="3"/>
  <c r="E4758" i="3"/>
  <c r="E4754" i="3"/>
  <c r="E4750" i="3"/>
  <c r="E4746" i="3"/>
  <c r="E4742" i="3"/>
  <c r="E4738" i="3"/>
  <c r="E4734" i="3"/>
  <c r="E4730" i="3"/>
  <c r="E4726" i="3"/>
  <c r="E4722" i="3"/>
  <c r="E4718" i="3"/>
  <c r="E4714" i="3"/>
  <c r="E4710" i="3"/>
  <c r="E4706" i="3"/>
  <c r="E4702" i="3"/>
  <c r="E4698" i="3"/>
  <c r="E4694" i="3"/>
  <c r="E4690" i="3"/>
  <c r="E4686" i="3"/>
  <c r="E4682" i="3"/>
  <c r="E4678" i="3"/>
  <c r="E4674" i="3"/>
  <c r="E4670" i="3"/>
  <c r="E4666" i="3"/>
  <c r="E4662" i="3"/>
  <c r="E4658" i="3"/>
  <c r="E4654" i="3"/>
  <c r="E4650" i="3"/>
  <c r="E4646" i="3"/>
  <c r="E4642" i="3"/>
  <c r="E4638" i="3"/>
  <c r="E4634" i="3"/>
  <c r="E4630" i="3"/>
  <c r="E4626" i="3"/>
  <c r="E4622" i="3"/>
  <c r="E4618" i="3"/>
  <c r="E4614" i="3"/>
  <c r="E4610" i="3"/>
  <c r="E4606" i="3"/>
  <c r="E4602" i="3"/>
  <c r="E4598" i="3"/>
  <c r="E4594" i="3"/>
  <c r="E4590" i="3"/>
  <c r="E4586" i="3"/>
  <c r="E4582" i="3"/>
  <c r="E4578" i="3"/>
  <c r="E4574" i="3"/>
  <c r="E4570" i="3"/>
  <c r="E4566" i="3"/>
  <c r="E4562" i="3"/>
  <c r="E4558" i="3"/>
  <c r="E4554" i="3"/>
  <c r="E4550" i="3"/>
  <c r="E4546" i="3"/>
  <c r="E4542" i="3"/>
  <c r="E4538" i="3"/>
  <c r="E4534" i="3"/>
  <c r="E4530" i="3"/>
  <c r="E4526" i="3"/>
  <c r="E4522" i="3"/>
  <c r="E4518" i="3"/>
  <c r="E4514" i="3"/>
  <c r="E4510" i="3"/>
  <c r="E4506" i="3"/>
  <c r="E4502" i="3"/>
  <c r="E4498" i="3"/>
  <c r="E4494" i="3"/>
  <c r="E4490" i="3"/>
  <c r="E4486" i="3"/>
  <c r="E4482" i="3"/>
  <c r="E4478" i="3"/>
  <c r="E4474" i="3"/>
  <c r="E4470" i="3"/>
  <c r="E4466" i="3"/>
  <c r="E4462" i="3"/>
  <c r="E4458" i="3"/>
  <c r="E4454" i="3"/>
  <c r="E4450" i="3"/>
  <c r="E4446" i="3"/>
  <c r="E4442" i="3"/>
  <c r="E4438" i="3"/>
  <c r="E4434" i="3"/>
  <c r="E4430" i="3"/>
  <c r="E4426" i="3"/>
  <c r="E4422" i="3"/>
  <c r="E4418" i="3"/>
  <c r="E4414" i="3"/>
  <c r="E4410" i="3"/>
  <c r="E4406" i="3"/>
  <c r="E4402" i="3"/>
  <c r="E4398" i="3"/>
  <c r="E4394" i="3"/>
  <c r="E4390" i="3"/>
  <c r="E4386" i="3"/>
  <c r="E4382" i="3"/>
  <c r="E4378" i="3"/>
  <c r="E4374" i="3"/>
  <c r="E4370" i="3"/>
  <c r="E4366" i="3"/>
  <c r="E4362" i="3"/>
  <c r="E4358" i="3"/>
  <c r="E4354" i="3"/>
  <c r="E4350" i="3"/>
  <c r="E4346" i="3"/>
  <c r="E4342" i="3"/>
  <c r="E4338" i="3"/>
  <c r="E4334" i="3"/>
  <c r="E4330" i="3"/>
  <c r="E4326" i="3"/>
  <c r="E4322" i="3"/>
  <c r="E4318" i="3"/>
  <c r="E4314" i="3"/>
  <c r="E4310" i="3"/>
  <c r="E4306" i="3"/>
  <c r="E4302" i="3"/>
  <c r="E4298" i="3"/>
  <c r="E4294" i="3"/>
  <c r="E4290" i="3"/>
  <c r="E4286" i="3"/>
  <c r="E4282" i="3"/>
  <c r="E4278" i="3"/>
  <c r="E4274" i="3"/>
  <c r="E4270" i="3"/>
  <c r="E4266" i="3"/>
  <c r="E4262" i="3"/>
  <c r="E4258" i="3"/>
  <c r="E4254" i="3"/>
  <c r="E4250" i="3"/>
  <c r="E4246" i="3"/>
  <c r="E4242" i="3"/>
  <c r="E4238" i="3"/>
  <c r="E4234" i="3"/>
  <c r="E4230" i="3"/>
  <c r="E4226" i="3"/>
  <c r="E4222" i="3"/>
  <c r="E4218" i="3"/>
  <c r="E4214" i="3"/>
  <c r="E4210" i="3"/>
  <c r="E4206" i="3"/>
  <c r="E4202" i="3"/>
  <c r="E4198" i="3"/>
  <c r="E4194" i="3"/>
  <c r="E4190" i="3"/>
  <c r="E4186" i="3"/>
  <c r="E4182" i="3"/>
  <c r="E4178" i="3"/>
  <c r="E4174" i="3"/>
  <c r="E4170" i="3"/>
  <c r="E4166" i="3"/>
  <c r="E4162" i="3"/>
  <c r="E4158" i="3"/>
  <c r="E4154" i="3"/>
  <c r="E4150" i="3"/>
  <c r="E4146" i="3"/>
  <c r="E4142" i="3"/>
  <c r="E4138" i="3"/>
  <c r="E4134" i="3"/>
  <c r="E4130" i="3"/>
  <c r="E4126" i="3"/>
  <c r="E4122" i="3"/>
  <c r="E4118" i="3"/>
  <c r="E4114" i="3"/>
  <c r="E4110" i="3"/>
  <c r="E4106" i="3"/>
  <c r="E4102" i="3"/>
  <c r="E4098" i="3"/>
  <c r="E4094" i="3"/>
  <c r="E4090" i="3"/>
  <c r="E4086" i="3"/>
  <c r="E4082" i="3"/>
  <c r="E4078" i="3"/>
  <c r="E4074" i="3"/>
  <c r="E4070" i="3"/>
  <c r="E4066" i="3"/>
  <c r="E4062" i="3"/>
  <c r="E4058" i="3"/>
  <c r="E4054" i="3"/>
  <c r="E4050" i="3"/>
  <c r="E4046" i="3"/>
  <c r="E4042" i="3"/>
  <c r="E4038" i="3"/>
  <c r="E4034" i="3"/>
  <c r="E4030" i="3"/>
  <c r="E4026" i="3"/>
  <c r="E4022" i="3"/>
  <c r="E4018" i="3"/>
  <c r="E4014" i="3"/>
  <c r="E4010" i="3"/>
  <c r="E4006" i="3"/>
  <c r="E4002" i="3"/>
  <c r="E3998" i="3"/>
  <c r="E3994" i="3"/>
  <c r="E3990" i="3"/>
  <c r="E3986" i="3"/>
  <c r="E3982" i="3"/>
  <c r="E3978" i="3"/>
  <c r="E3974" i="3"/>
  <c r="E3970" i="3"/>
  <c r="E3966" i="3"/>
  <c r="E3962" i="3"/>
  <c r="E3958" i="3"/>
  <c r="E3954" i="3"/>
  <c r="E3950" i="3"/>
  <c r="E3946" i="3"/>
  <c r="E3942" i="3"/>
  <c r="E3938" i="3"/>
  <c r="E3934" i="3"/>
  <c r="E3930" i="3"/>
  <c r="E3926" i="3"/>
  <c r="E3922" i="3"/>
  <c r="E3918" i="3"/>
  <c r="E3914" i="3"/>
  <c r="E3910" i="3"/>
  <c r="E3906" i="3"/>
  <c r="E3902" i="3"/>
  <c r="E3898" i="3"/>
  <c r="E3894" i="3"/>
  <c r="E3890" i="3"/>
  <c r="E3886" i="3"/>
  <c r="E3882" i="3"/>
  <c r="E3878" i="3"/>
  <c r="E3874" i="3"/>
  <c r="E3870" i="3"/>
  <c r="E3866" i="3"/>
  <c r="E3862" i="3"/>
  <c r="E3858" i="3"/>
  <c r="E3854" i="3"/>
  <c r="E3850" i="3"/>
  <c r="E3846" i="3"/>
  <c r="E3842" i="3"/>
  <c r="E3838" i="3"/>
  <c r="E3834" i="3"/>
  <c r="E3830" i="3"/>
  <c r="E3826" i="3"/>
  <c r="E3822" i="3"/>
  <c r="E3818" i="3"/>
  <c r="E3814" i="3"/>
  <c r="E3810" i="3"/>
  <c r="E3806" i="3"/>
  <c r="E3802" i="3"/>
  <c r="E3798" i="3"/>
  <c r="E3794" i="3"/>
  <c r="E3790" i="3"/>
  <c r="E3786" i="3"/>
  <c r="E3782" i="3"/>
  <c r="E3778" i="3"/>
  <c r="E3774" i="3"/>
  <c r="E3770" i="3"/>
  <c r="E3766" i="3"/>
  <c r="E3762" i="3"/>
  <c r="E3758" i="3"/>
  <c r="E3754" i="3"/>
  <c r="E3750" i="3"/>
  <c r="E3746" i="3"/>
  <c r="E3742" i="3"/>
  <c r="E3738" i="3"/>
  <c r="E3734" i="3"/>
  <c r="E3730" i="3"/>
  <c r="E3726" i="3"/>
  <c r="E3722" i="3"/>
  <c r="E3718" i="3"/>
  <c r="E3714" i="3"/>
  <c r="E3710" i="3"/>
  <c r="E3706" i="3"/>
  <c r="E3702" i="3"/>
  <c r="E3698" i="3"/>
  <c r="E3694" i="3"/>
  <c r="E3690" i="3"/>
  <c r="E3686" i="3"/>
  <c r="E3682" i="3"/>
  <c r="E3678" i="3"/>
  <c r="E3674" i="3"/>
  <c r="E3670" i="3"/>
  <c r="E3666" i="3"/>
  <c r="E3662" i="3"/>
  <c r="E3658" i="3"/>
  <c r="E3654" i="3"/>
  <c r="E3650" i="3"/>
  <c r="E3646" i="3"/>
  <c r="E3642" i="3"/>
  <c r="E3638" i="3"/>
  <c r="E3634" i="3"/>
  <c r="E3630" i="3"/>
  <c r="E3626" i="3"/>
  <c r="E3622" i="3"/>
  <c r="E3618" i="3"/>
  <c r="E3614" i="3"/>
  <c r="E3610" i="3"/>
  <c r="E3606" i="3"/>
  <c r="E3602" i="3"/>
  <c r="E3598" i="3"/>
  <c r="E3594" i="3"/>
  <c r="E3590" i="3"/>
  <c r="E3586" i="3"/>
  <c r="E3582" i="3"/>
  <c r="E3578" i="3"/>
  <c r="E3574" i="3"/>
  <c r="E3570" i="3"/>
  <c r="E3566" i="3"/>
  <c r="E3562" i="3"/>
  <c r="E3558" i="3"/>
  <c r="E3554" i="3"/>
  <c r="E3550" i="3"/>
  <c r="E3546" i="3"/>
  <c r="E3542" i="3"/>
  <c r="E3538" i="3"/>
  <c r="E3534" i="3"/>
  <c r="E3530" i="3"/>
  <c r="E3526" i="3"/>
  <c r="E3522" i="3"/>
  <c r="E3518" i="3"/>
  <c r="E3514" i="3"/>
  <c r="E3510" i="3"/>
  <c r="E3506" i="3"/>
  <c r="E3502" i="3"/>
  <c r="E3498" i="3"/>
  <c r="E3494" i="3"/>
  <c r="E3490" i="3"/>
  <c r="E3486" i="3"/>
  <c r="E3482" i="3"/>
  <c r="E3478" i="3"/>
  <c r="E3474" i="3"/>
  <c r="E3470" i="3"/>
  <c r="E3466" i="3"/>
  <c r="E3462" i="3"/>
  <c r="E3458" i="3"/>
  <c r="E3454" i="3"/>
  <c r="E3450" i="3"/>
  <c r="E3446" i="3"/>
  <c r="E3442" i="3"/>
  <c r="E3438" i="3"/>
  <c r="E3434" i="3"/>
  <c r="E3430" i="3"/>
  <c r="E3426" i="3"/>
  <c r="E3422" i="3"/>
  <c r="E3418" i="3"/>
  <c r="E3414" i="3"/>
  <c r="E3410" i="3"/>
  <c r="E3406" i="3"/>
  <c r="E3402" i="3"/>
  <c r="E3398" i="3"/>
  <c r="E3394" i="3"/>
  <c r="E3390" i="3"/>
  <c r="E3386" i="3"/>
  <c r="E3382" i="3"/>
  <c r="E3378" i="3"/>
  <c r="E3374" i="3"/>
  <c r="E3370" i="3"/>
  <c r="E3366" i="3"/>
  <c r="E3362" i="3"/>
  <c r="E3358" i="3"/>
  <c r="E3354" i="3"/>
  <c r="E3350" i="3"/>
  <c r="E3346" i="3"/>
  <c r="E3342" i="3"/>
  <c r="E3338" i="3"/>
  <c r="E3334" i="3"/>
  <c r="E3330" i="3"/>
  <c r="E3326" i="3"/>
  <c r="E3322" i="3"/>
  <c r="E3318" i="3"/>
  <c r="E3314" i="3"/>
  <c r="E3310" i="3"/>
  <c r="E3306" i="3"/>
  <c r="E3302" i="3"/>
  <c r="E3298" i="3"/>
  <c r="E3294" i="3"/>
  <c r="E3290" i="3"/>
  <c r="E3286" i="3"/>
  <c r="E3282" i="3"/>
  <c r="E3278" i="3"/>
  <c r="E3274" i="3"/>
  <c r="E3270" i="3"/>
  <c r="E3266" i="3"/>
  <c r="E3262" i="3"/>
  <c r="E3258" i="3"/>
  <c r="E3254" i="3"/>
  <c r="E3250" i="3"/>
  <c r="E3246" i="3"/>
  <c r="E3242" i="3"/>
  <c r="E3238" i="3"/>
  <c r="E3234" i="3"/>
  <c r="E3230" i="3"/>
  <c r="E3226" i="3"/>
  <c r="E3222" i="3"/>
  <c r="E3218" i="3"/>
  <c r="E3214" i="3"/>
  <c r="E3210" i="3"/>
  <c r="E3206" i="3"/>
  <c r="E3202" i="3"/>
  <c r="E3198" i="3"/>
  <c r="E3194" i="3"/>
  <c r="E3190" i="3"/>
  <c r="E3186" i="3"/>
  <c r="E3182" i="3"/>
  <c r="E3178" i="3"/>
  <c r="E3174" i="3"/>
  <c r="E3170" i="3"/>
  <c r="E3166" i="3"/>
  <c r="E3162" i="3"/>
  <c r="E3158" i="3"/>
  <c r="E3154" i="3"/>
  <c r="E3150" i="3"/>
  <c r="E3146" i="3"/>
  <c r="E3142" i="3"/>
  <c r="E3138" i="3"/>
  <c r="E3134" i="3"/>
  <c r="E3130" i="3"/>
  <c r="E3126" i="3"/>
  <c r="E3122" i="3"/>
  <c r="E3118" i="3"/>
  <c r="E3114" i="3"/>
  <c r="E3110" i="3"/>
  <c r="E3106" i="3"/>
  <c r="E3102" i="3"/>
  <c r="E3098" i="3"/>
  <c r="E3094" i="3"/>
  <c r="E3090" i="3"/>
  <c r="E3086" i="3"/>
  <c r="E3082" i="3"/>
  <c r="E3078" i="3"/>
  <c r="E3074" i="3"/>
  <c r="E3070" i="3"/>
  <c r="E3066" i="3"/>
  <c r="E3062" i="3"/>
  <c r="E3058" i="3"/>
  <c r="E3054" i="3"/>
  <c r="E3050" i="3"/>
  <c r="E3046" i="3"/>
  <c r="E3042" i="3"/>
  <c r="E3038" i="3"/>
  <c r="E3034" i="3"/>
  <c r="E3030" i="3"/>
  <c r="E3026" i="3"/>
  <c r="E3022" i="3"/>
  <c r="E3018" i="3"/>
  <c r="E3014" i="3"/>
  <c r="E3010" i="3"/>
  <c r="E3006" i="3"/>
  <c r="E3002" i="3"/>
  <c r="E2998" i="3"/>
  <c r="E2994" i="3"/>
  <c r="E2990" i="3"/>
  <c r="E2986" i="3"/>
  <c r="E2982" i="3"/>
  <c r="E2978" i="3"/>
  <c r="E2974" i="3"/>
  <c r="E2970" i="3"/>
  <c r="E2966" i="3"/>
  <c r="E2962" i="3"/>
  <c r="E2958" i="3"/>
  <c r="E2954" i="3"/>
  <c r="E2950" i="3"/>
  <c r="E2946" i="3"/>
  <c r="E2942" i="3"/>
  <c r="E2938" i="3"/>
  <c r="E2934" i="3"/>
  <c r="E2930" i="3"/>
  <c r="E2926" i="3"/>
  <c r="E2922" i="3"/>
  <c r="E2918" i="3"/>
  <c r="E2914" i="3"/>
  <c r="E2910" i="3"/>
  <c r="E2906" i="3"/>
  <c r="E2902" i="3"/>
  <c r="E2898" i="3"/>
  <c r="E2894" i="3"/>
  <c r="E2890" i="3"/>
  <c r="E2886" i="3"/>
  <c r="E2882" i="3"/>
  <c r="E2878" i="3"/>
  <c r="E2874" i="3"/>
  <c r="E2870" i="3"/>
  <c r="E2866" i="3"/>
  <c r="E2862" i="3"/>
  <c r="E2858" i="3"/>
  <c r="E2854" i="3"/>
  <c r="E2850" i="3"/>
  <c r="E2846" i="3"/>
  <c r="E2842" i="3"/>
  <c r="E2838" i="3"/>
  <c r="E2834" i="3"/>
  <c r="E2830" i="3"/>
  <c r="E2826" i="3"/>
  <c r="E2822" i="3"/>
  <c r="E2818" i="3"/>
  <c r="E2814" i="3"/>
  <c r="E2810" i="3"/>
  <c r="E2806" i="3"/>
  <c r="E2802" i="3"/>
  <c r="E2798" i="3"/>
  <c r="E2794" i="3"/>
  <c r="E2790" i="3"/>
  <c r="E2786" i="3"/>
  <c r="E2782" i="3"/>
  <c r="E2778" i="3"/>
  <c r="E2774" i="3"/>
  <c r="E2770" i="3"/>
  <c r="E2766" i="3"/>
  <c r="E2762" i="3"/>
  <c r="E2758" i="3"/>
  <c r="E2754" i="3"/>
  <c r="E2750" i="3"/>
  <c r="E2746" i="3"/>
  <c r="E2742" i="3"/>
  <c r="E2738" i="3"/>
  <c r="E2734" i="3"/>
  <c r="E2730" i="3"/>
  <c r="E2726" i="3"/>
  <c r="E2722" i="3"/>
  <c r="E2718" i="3"/>
  <c r="E2714" i="3"/>
  <c r="E2710" i="3"/>
  <c r="E2706" i="3"/>
  <c r="E2702" i="3"/>
  <c r="E2698" i="3"/>
  <c r="E2694" i="3"/>
  <c r="E2690" i="3"/>
  <c r="E2686" i="3"/>
  <c r="E2682" i="3"/>
  <c r="E2678" i="3"/>
  <c r="E2674" i="3"/>
  <c r="E2670" i="3"/>
  <c r="E2666" i="3"/>
  <c r="E2662" i="3"/>
  <c r="E2658" i="3"/>
  <c r="E2654" i="3"/>
  <c r="E2650" i="3"/>
  <c r="E2646" i="3"/>
  <c r="E2642" i="3"/>
  <c r="E2638" i="3"/>
  <c r="E2634" i="3"/>
  <c r="E2630" i="3"/>
  <c r="E2626" i="3"/>
  <c r="E2622" i="3"/>
  <c r="E2618" i="3"/>
  <c r="E2614" i="3"/>
  <c r="E2610" i="3"/>
  <c r="E2606" i="3"/>
  <c r="E2602" i="3"/>
  <c r="E2598" i="3"/>
  <c r="E2594" i="3"/>
  <c r="E2590" i="3"/>
  <c r="E2586" i="3"/>
  <c r="E2582" i="3"/>
  <c r="E2578" i="3"/>
  <c r="E2574" i="3"/>
  <c r="E2570" i="3"/>
  <c r="E2566" i="3"/>
  <c r="E2562" i="3"/>
  <c r="E2558" i="3"/>
  <c r="E2554" i="3"/>
  <c r="E2550" i="3"/>
  <c r="E2546" i="3"/>
  <c r="E2542" i="3"/>
  <c r="E2538" i="3"/>
  <c r="E2534" i="3"/>
  <c r="E2530" i="3"/>
  <c r="E2526" i="3"/>
  <c r="E2522" i="3"/>
  <c r="E2518" i="3"/>
  <c r="E2514" i="3"/>
  <c r="E2510" i="3"/>
  <c r="E2506" i="3"/>
  <c r="E2502" i="3"/>
  <c r="E2498" i="3"/>
  <c r="E2494" i="3"/>
  <c r="E2490" i="3"/>
  <c r="E2486" i="3"/>
  <c r="E2482" i="3"/>
  <c r="E2478" i="3"/>
  <c r="E2474" i="3"/>
  <c r="E2470" i="3"/>
  <c r="E2466" i="3"/>
  <c r="E2462" i="3"/>
  <c r="E2458" i="3"/>
  <c r="E2454" i="3"/>
  <c r="E2450" i="3"/>
  <c r="E2446" i="3"/>
  <c r="E2442" i="3"/>
  <c r="E2438" i="3"/>
  <c r="E2434" i="3"/>
  <c r="E2430" i="3"/>
  <c r="E2426" i="3"/>
  <c r="E2422" i="3"/>
  <c r="E2418" i="3"/>
  <c r="E2414" i="3"/>
  <c r="E2410" i="3"/>
  <c r="E2406" i="3"/>
  <c r="E2402" i="3"/>
  <c r="E2398" i="3"/>
  <c r="E2394" i="3"/>
  <c r="E2390" i="3"/>
  <c r="E2386" i="3"/>
  <c r="E2382" i="3"/>
  <c r="E2378" i="3"/>
  <c r="E2374" i="3"/>
  <c r="E2370" i="3"/>
  <c r="E2366" i="3"/>
  <c r="E2362" i="3"/>
  <c r="E2358" i="3"/>
  <c r="E2354" i="3"/>
  <c r="E2350" i="3"/>
  <c r="E2346" i="3"/>
  <c r="E2342" i="3"/>
  <c r="E2338" i="3"/>
  <c r="E2334" i="3"/>
  <c r="E2330" i="3"/>
  <c r="E2326" i="3"/>
  <c r="E2322" i="3"/>
  <c r="E2318" i="3"/>
  <c r="E2314" i="3"/>
  <c r="E2310" i="3"/>
  <c r="E2306" i="3"/>
  <c r="E2302" i="3"/>
  <c r="E2298" i="3"/>
  <c r="E2294" i="3"/>
  <c r="E2290" i="3"/>
  <c r="E2286" i="3"/>
  <c r="E2282" i="3"/>
  <c r="E2278" i="3"/>
  <c r="E2274" i="3"/>
  <c r="E2270" i="3"/>
  <c r="E2266" i="3"/>
  <c r="E2262" i="3"/>
  <c r="E2258" i="3"/>
  <c r="E2254" i="3"/>
  <c r="E2250" i="3"/>
  <c r="E2246" i="3"/>
  <c r="E2242" i="3"/>
  <c r="E2238" i="3"/>
  <c r="E2234" i="3"/>
  <c r="E2230" i="3"/>
  <c r="E2226" i="3"/>
  <c r="E2222" i="3"/>
  <c r="E2218" i="3"/>
  <c r="E2214" i="3"/>
  <c r="E2210" i="3"/>
  <c r="E2206" i="3"/>
  <c r="E2202" i="3"/>
  <c r="E2198" i="3"/>
  <c r="E2194" i="3"/>
  <c r="E2190" i="3"/>
  <c r="E2186" i="3"/>
  <c r="E2182" i="3"/>
  <c r="E2178" i="3"/>
  <c r="E2174" i="3"/>
  <c r="E2170" i="3"/>
  <c r="E2166" i="3"/>
  <c r="E2162" i="3"/>
  <c r="E2158" i="3"/>
  <c r="E2154" i="3"/>
  <c r="E2150" i="3"/>
  <c r="E2146" i="3"/>
  <c r="E2142" i="3"/>
  <c r="E2138" i="3"/>
  <c r="E2134" i="3"/>
  <c r="E2130" i="3"/>
  <c r="E2126" i="3"/>
  <c r="E2122" i="3"/>
  <c r="E2118" i="3"/>
  <c r="E2114" i="3"/>
  <c r="E2110" i="3"/>
  <c r="E2106" i="3"/>
  <c r="E2102" i="3"/>
  <c r="E2098" i="3"/>
  <c r="E2094" i="3"/>
  <c r="E2090" i="3"/>
  <c r="E2086" i="3"/>
  <c r="E2082" i="3"/>
  <c r="E2078" i="3"/>
  <c r="E2074" i="3"/>
  <c r="E2070" i="3"/>
  <c r="E2066" i="3"/>
  <c r="E2062" i="3"/>
  <c r="E2058" i="3"/>
  <c r="E2054" i="3"/>
  <c r="E2050" i="3"/>
  <c r="E2046" i="3"/>
  <c r="E2042" i="3"/>
  <c r="E2038" i="3"/>
  <c r="E2034" i="3"/>
  <c r="E2030" i="3"/>
  <c r="E2026" i="3"/>
  <c r="E2022" i="3"/>
  <c r="E2018" i="3"/>
  <c r="E2014" i="3"/>
  <c r="E2010" i="3"/>
  <c r="E2006" i="3"/>
  <c r="E2002" i="3"/>
  <c r="E1998" i="3"/>
  <c r="E1994" i="3"/>
  <c r="E1990" i="3"/>
  <c r="E1986" i="3"/>
  <c r="E1982" i="3"/>
  <c r="E1978" i="3"/>
  <c r="E1974" i="3"/>
  <c r="E1970" i="3"/>
  <c r="E1966" i="3"/>
  <c r="E1962" i="3"/>
  <c r="E1958" i="3"/>
  <c r="E1954" i="3"/>
  <c r="E1950" i="3"/>
  <c r="E1946" i="3"/>
  <c r="E1942" i="3"/>
  <c r="E1938" i="3"/>
  <c r="E1934" i="3"/>
  <c r="E1930" i="3"/>
  <c r="E1926" i="3"/>
  <c r="E1922" i="3"/>
  <c r="E1918" i="3"/>
  <c r="E1914" i="3"/>
  <c r="E1910" i="3"/>
  <c r="E1906" i="3"/>
  <c r="E1902" i="3"/>
  <c r="E1898" i="3"/>
  <c r="E1894" i="3"/>
  <c r="E1890" i="3"/>
  <c r="E1886" i="3"/>
  <c r="E1882" i="3"/>
  <c r="E1878" i="3"/>
  <c r="E1874" i="3"/>
  <c r="E1870" i="3"/>
  <c r="E1866" i="3"/>
  <c r="E1862" i="3"/>
  <c r="E1858" i="3"/>
  <c r="E1854" i="3"/>
  <c r="E1850" i="3"/>
  <c r="E1846" i="3"/>
  <c r="E1842" i="3"/>
  <c r="E1838" i="3"/>
  <c r="E1834" i="3"/>
  <c r="E1830" i="3"/>
  <c r="E1826" i="3"/>
  <c r="E1822" i="3"/>
  <c r="E1818" i="3"/>
  <c r="E1814" i="3"/>
  <c r="E1810" i="3"/>
  <c r="E1806" i="3"/>
  <c r="E1802" i="3"/>
  <c r="E1798" i="3"/>
  <c r="E1794" i="3"/>
  <c r="E1790" i="3"/>
  <c r="E1786" i="3"/>
  <c r="E1782" i="3"/>
  <c r="E1778" i="3"/>
  <c r="E1774" i="3"/>
  <c r="E1770" i="3"/>
  <c r="E1766" i="3"/>
  <c r="E1762" i="3"/>
  <c r="E1758" i="3"/>
  <c r="E1754" i="3"/>
  <c r="E1750" i="3"/>
  <c r="E1746" i="3"/>
  <c r="E1742" i="3"/>
  <c r="E1738" i="3"/>
  <c r="E1734" i="3"/>
  <c r="E1730" i="3"/>
  <c r="E1726" i="3"/>
  <c r="E1722" i="3"/>
  <c r="E1718" i="3"/>
  <c r="E1714" i="3"/>
  <c r="E1710" i="3"/>
  <c r="E1706" i="3"/>
  <c r="E1702" i="3"/>
  <c r="E1698" i="3"/>
  <c r="E1694" i="3"/>
  <c r="E1690" i="3"/>
  <c r="E1686" i="3"/>
  <c r="E1682" i="3"/>
  <c r="E1678" i="3"/>
  <c r="E1674" i="3"/>
  <c r="E1670" i="3"/>
  <c r="E1666" i="3"/>
  <c r="E1662" i="3"/>
  <c r="E1658" i="3"/>
  <c r="E1654" i="3"/>
  <c r="E1650" i="3"/>
  <c r="E1646" i="3"/>
  <c r="E1642" i="3"/>
  <c r="E1638" i="3"/>
  <c r="E1634" i="3"/>
  <c r="E53" i="3"/>
  <c r="E61" i="3"/>
  <c r="E69" i="3"/>
  <c r="E77" i="3"/>
  <c r="E85" i="3"/>
  <c r="E93" i="3"/>
  <c r="E101" i="3"/>
  <c r="E106" i="3"/>
  <c r="E110" i="3"/>
  <c r="E114" i="3"/>
  <c r="E118" i="3"/>
  <c r="E122" i="3"/>
  <c r="E126" i="3"/>
  <c r="E130" i="3"/>
  <c r="E134" i="3"/>
  <c r="E138" i="3"/>
  <c r="E142" i="3"/>
  <c r="E146" i="3"/>
  <c r="E150" i="3"/>
  <c r="E154" i="3"/>
  <c r="E158" i="3"/>
  <c r="E162" i="3"/>
  <c r="E166" i="3"/>
  <c r="E170" i="3"/>
  <c r="E174" i="3"/>
  <c r="E178" i="3"/>
  <c r="E182" i="3"/>
  <c r="E186" i="3"/>
  <c r="E190" i="3"/>
  <c r="E194" i="3"/>
  <c r="E198" i="3"/>
  <c r="E202" i="3"/>
  <c r="E206" i="3"/>
  <c r="E210" i="3"/>
  <c r="E214" i="3"/>
  <c r="E218" i="3"/>
  <c r="E222" i="3"/>
  <c r="E226" i="3"/>
  <c r="E230" i="3"/>
  <c r="E234" i="3"/>
  <c r="E238" i="3"/>
  <c r="E242" i="3"/>
  <c r="E246" i="3"/>
  <c r="E250" i="3"/>
  <c r="E254" i="3"/>
  <c r="E258" i="3"/>
  <c r="E262" i="3"/>
  <c r="E266" i="3"/>
  <c r="E270" i="3"/>
  <c r="E274" i="3"/>
  <c r="E278" i="3"/>
  <c r="E282" i="3"/>
  <c r="E286" i="3"/>
  <c r="E290" i="3"/>
  <c r="E294" i="3"/>
  <c r="E298" i="3"/>
  <c r="E302" i="3"/>
  <c r="E306" i="3"/>
  <c r="E310" i="3"/>
  <c r="E314" i="3"/>
  <c r="E318" i="3"/>
  <c r="E322" i="3"/>
  <c r="E326" i="3"/>
  <c r="E330" i="3"/>
  <c r="E334" i="3"/>
  <c r="E338" i="3"/>
  <c r="E342" i="3"/>
  <c r="E346" i="3"/>
  <c r="E350" i="3"/>
  <c r="E354" i="3"/>
  <c r="E358" i="3"/>
  <c r="E362" i="3"/>
  <c r="E366" i="3"/>
  <c r="E370" i="3"/>
  <c r="E374" i="3"/>
  <c r="E378" i="3"/>
  <c r="E382" i="3"/>
  <c r="E386" i="3"/>
  <c r="E390" i="3"/>
  <c r="E394" i="3"/>
  <c r="E398" i="3"/>
  <c r="E402" i="3"/>
  <c r="E406" i="3"/>
  <c r="E410" i="3"/>
  <c r="E414" i="3"/>
  <c r="E418" i="3"/>
  <c r="E422" i="3"/>
  <c r="E426" i="3"/>
  <c r="E430" i="3"/>
  <c r="E434" i="3"/>
  <c r="E438" i="3"/>
  <c r="E442" i="3"/>
  <c r="E446" i="3"/>
  <c r="E450" i="3"/>
  <c r="E454" i="3"/>
  <c r="E458" i="3"/>
  <c r="E462" i="3"/>
  <c r="E466" i="3"/>
  <c r="E470" i="3"/>
  <c r="E474" i="3"/>
  <c r="E478" i="3"/>
  <c r="E482" i="3"/>
  <c r="E486" i="3"/>
  <c r="E490" i="3"/>
  <c r="E494" i="3"/>
  <c r="E498" i="3"/>
  <c r="E502" i="3"/>
  <c r="E506" i="3"/>
  <c r="E510" i="3"/>
  <c r="E514" i="3"/>
  <c r="E518" i="3"/>
  <c r="E522" i="3"/>
  <c r="E526" i="3"/>
  <c r="E530" i="3"/>
  <c r="E534" i="3"/>
  <c r="E538" i="3"/>
  <c r="E542" i="3"/>
  <c r="E546" i="3"/>
  <c r="E550" i="3"/>
  <c r="E554" i="3"/>
  <c r="E558" i="3"/>
  <c r="E562" i="3"/>
  <c r="E566" i="3"/>
  <c r="E570" i="3"/>
  <c r="E574" i="3"/>
  <c r="E578" i="3"/>
  <c r="E582" i="3"/>
  <c r="E586" i="3"/>
  <c r="E590" i="3"/>
  <c r="E594" i="3"/>
  <c r="E598" i="3"/>
  <c r="E602" i="3"/>
  <c r="E606" i="3"/>
  <c r="E610" i="3"/>
  <c r="E614" i="3"/>
  <c r="E618" i="3"/>
  <c r="E622" i="3"/>
  <c r="E626" i="3"/>
  <c r="E630" i="3"/>
  <c r="E634" i="3"/>
  <c r="E638" i="3"/>
  <c r="E642" i="3"/>
  <c r="E646" i="3"/>
  <c r="E650" i="3"/>
  <c r="E654" i="3"/>
  <c r="E658" i="3"/>
  <c r="E662" i="3"/>
  <c r="E666" i="3"/>
  <c r="E670" i="3"/>
  <c r="E674" i="3"/>
  <c r="E678" i="3"/>
  <c r="E682" i="3"/>
  <c r="E686" i="3"/>
  <c r="E690" i="3"/>
  <c r="E694" i="3"/>
  <c r="E698" i="3"/>
  <c r="E702" i="3"/>
  <c r="E706" i="3"/>
  <c r="E710" i="3"/>
  <c r="E714" i="3"/>
  <c r="E718" i="3"/>
  <c r="E722" i="3"/>
  <c r="E726" i="3"/>
  <c r="E730" i="3"/>
  <c r="E734" i="3"/>
  <c r="E738" i="3"/>
  <c r="E742" i="3"/>
  <c r="E746" i="3"/>
  <c r="E750" i="3"/>
  <c r="E754" i="3"/>
  <c r="E758" i="3"/>
  <c r="E762" i="3"/>
  <c r="E766" i="3"/>
  <c r="E770" i="3"/>
  <c r="E774" i="3"/>
  <c r="E778" i="3"/>
  <c r="E782" i="3"/>
  <c r="E786" i="3"/>
  <c r="E790" i="3"/>
  <c r="E794" i="3"/>
  <c r="E798" i="3"/>
  <c r="E802" i="3"/>
  <c r="E806" i="3"/>
  <c r="E810" i="3"/>
  <c r="E814" i="3"/>
  <c r="E818" i="3"/>
  <c r="E822" i="3"/>
  <c r="E826" i="3"/>
  <c r="E830" i="3"/>
  <c r="E834" i="3"/>
  <c r="E838" i="3"/>
  <c r="E842" i="3"/>
  <c r="E846" i="3"/>
  <c r="E850" i="3"/>
  <c r="E854" i="3"/>
  <c r="E858" i="3"/>
  <c r="E862" i="3"/>
  <c r="E866" i="3"/>
  <c r="E870" i="3"/>
  <c r="E874" i="3"/>
  <c r="E878" i="3"/>
  <c r="E882" i="3"/>
  <c r="E886" i="3"/>
  <c r="E890" i="3"/>
  <c r="E894" i="3"/>
  <c r="E898" i="3"/>
  <c r="E902" i="3"/>
  <c r="E906" i="3"/>
  <c r="E910" i="3"/>
  <c r="E914" i="3"/>
  <c r="E918" i="3"/>
  <c r="E922" i="3"/>
  <c r="E926" i="3"/>
  <c r="E930" i="3"/>
  <c r="E934" i="3"/>
  <c r="E938" i="3"/>
  <c r="E942" i="3"/>
  <c r="E946" i="3"/>
  <c r="E950" i="3"/>
  <c r="E954" i="3"/>
  <c r="E958" i="3"/>
  <c r="E962" i="3"/>
  <c r="E966" i="3"/>
  <c r="E970" i="3"/>
  <c r="E974" i="3"/>
  <c r="E978" i="3"/>
  <c r="E982" i="3"/>
  <c r="E986" i="3"/>
  <c r="E990" i="3"/>
  <c r="E994" i="3"/>
  <c r="E998" i="3"/>
  <c r="E1002" i="3"/>
  <c r="E1006" i="3"/>
  <c r="E1010" i="3"/>
  <c r="E1014" i="3"/>
  <c r="E1018" i="3"/>
  <c r="E1022" i="3"/>
  <c r="E1026" i="3"/>
  <c r="E1030" i="3"/>
  <c r="E1034" i="3"/>
  <c r="E1038" i="3"/>
  <c r="E1042" i="3"/>
  <c r="E1046" i="3"/>
  <c r="E1050" i="3"/>
  <c r="E1054" i="3"/>
  <c r="E1058" i="3"/>
  <c r="E1062" i="3"/>
  <c r="E1066" i="3"/>
  <c r="E1070" i="3"/>
  <c r="E1074" i="3"/>
  <c r="E1078" i="3"/>
  <c r="E1082" i="3"/>
  <c r="E1086" i="3"/>
  <c r="E1090" i="3"/>
  <c r="E1094" i="3"/>
  <c r="E1098" i="3"/>
  <c r="E1102" i="3"/>
  <c r="E1106" i="3"/>
  <c r="E1110" i="3"/>
  <c r="E1114" i="3"/>
  <c r="E1118" i="3"/>
  <c r="E1122" i="3"/>
  <c r="E1126" i="3"/>
  <c r="E1130" i="3"/>
  <c r="E1134" i="3"/>
  <c r="E1138" i="3"/>
  <c r="E1142" i="3"/>
  <c r="E1146" i="3"/>
  <c r="E1150" i="3"/>
  <c r="E1154" i="3"/>
  <c r="E1158" i="3"/>
  <c r="E1162" i="3"/>
  <c r="E1166" i="3"/>
  <c r="E1170" i="3"/>
  <c r="E1174" i="3"/>
  <c r="E1178" i="3"/>
  <c r="E1182" i="3"/>
  <c r="E1186" i="3"/>
  <c r="E1190" i="3"/>
  <c r="E1194" i="3"/>
  <c r="E1198" i="3"/>
  <c r="E1202" i="3"/>
  <c r="E1206" i="3"/>
  <c r="E1210" i="3"/>
  <c r="E1214" i="3"/>
  <c r="E1218" i="3"/>
  <c r="E1222" i="3"/>
  <c r="E1226" i="3"/>
  <c r="E1230" i="3"/>
  <c r="E1234" i="3"/>
  <c r="E1238" i="3"/>
  <c r="E1242" i="3"/>
  <c r="E1246" i="3"/>
  <c r="E1250" i="3"/>
  <c r="E1254" i="3"/>
  <c r="E1258" i="3"/>
  <c r="E1262" i="3"/>
  <c r="E1266" i="3"/>
  <c r="E1270" i="3"/>
  <c r="E1274" i="3"/>
  <c r="E1278" i="3"/>
  <c r="E1282" i="3"/>
  <c r="E1286" i="3"/>
  <c r="E1290" i="3"/>
  <c r="E1294" i="3"/>
  <c r="E1298" i="3"/>
  <c r="E1302" i="3"/>
  <c r="E1306" i="3"/>
  <c r="E1310" i="3"/>
  <c r="E1314" i="3"/>
  <c r="E1318" i="3"/>
  <c r="E1322" i="3"/>
  <c r="E1326" i="3"/>
  <c r="E1330" i="3"/>
  <c r="E1334" i="3"/>
  <c r="E1338" i="3"/>
  <c r="E1342" i="3"/>
  <c r="E1346" i="3"/>
  <c r="E1350" i="3"/>
  <c r="E1354" i="3"/>
  <c r="E1358" i="3"/>
  <c r="E1362" i="3"/>
  <c r="E1366" i="3"/>
  <c r="E1370" i="3"/>
  <c r="E1374" i="3"/>
  <c r="E1378" i="3"/>
  <c r="E1382" i="3"/>
  <c r="E1386" i="3"/>
  <c r="E1390" i="3"/>
  <c r="E1394" i="3"/>
  <c r="E1398" i="3"/>
  <c r="E1402" i="3"/>
  <c r="E1406" i="3"/>
  <c r="E1410" i="3"/>
  <c r="E1414" i="3"/>
  <c r="E1418" i="3"/>
  <c r="E1422" i="3"/>
  <c r="E1426" i="3"/>
  <c r="E1430" i="3"/>
  <c r="E1434" i="3"/>
  <c r="E1438" i="3"/>
  <c r="E1442" i="3"/>
  <c r="E1446" i="3"/>
  <c r="E1450" i="3"/>
  <c r="E1454" i="3"/>
  <c r="E1458" i="3"/>
  <c r="E1462" i="3"/>
  <c r="E1466" i="3"/>
  <c r="E1470" i="3"/>
  <c r="E1474" i="3"/>
  <c r="E1478" i="3"/>
  <c r="E1482" i="3"/>
  <c r="E1486" i="3"/>
  <c r="E1490" i="3"/>
  <c r="E1494" i="3"/>
  <c r="E1498" i="3"/>
  <c r="E1502" i="3"/>
  <c r="E1506" i="3"/>
  <c r="E1510" i="3"/>
  <c r="E1514" i="3"/>
  <c r="E1518" i="3"/>
  <c r="E1522" i="3"/>
  <c r="E1526" i="3"/>
  <c r="E1530" i="3"/>
  <c r="E1534" i="3"/>
  <c r="E1538" i="3"/>
  <c r="E1542" i="3"/>
  <c r="E1546" i="3"/>
  <c r="E1550" i="3"/>
  <c r="E1554" i="3"/>
  <c r="E1558" i="3"/>
  <c r="E1562" i="3"/>
  <c r="E1566" i="3"/>
  <c r="E1570" i="3"/>
  <c r="E1574" i="3"/>
  <c r="E1578" i="3"/>
  <c r="E1582" i="3"/>
  <c r="E1586" i="3"/>
  <c r="E1590" i="3"/>
  <c r="E1594" i="3"/>
  <c r="E1598" i="3"/>
  <c r="E1602" i="3"/>
  <c r="E1606" i="3"/>
  <c r="E1610" i="3"/>
  <c r="E1614" i="3"/>
  <c r="E1618" i="3"/>
  <c r="E1622" i="3"/>
  <c r="E1626" i="3"/>
  <c r="E1631" i="3"/>
  <c r="E1639" i="3"/>
  <c r="E1647" i="3"/>
  <c r="E1655" i="3"/>
  <c r="E1663" i="3"/>
  <c r="E1671" i="3"/>
  <c r="E1679" i="3"/>
  <c r="E1687" i="3"/>
  <c r="E1695" i="3"/>
  <c r="E1703" i="3"/>
  <c r="E1711" i="3"/>
  <c r="E1719" i="3"/>
  <c r="E1727" i="3"/>
  <c r="E1735" i="3"/>
  <c r="E1745" i="3"/>
  <c r="E5017" i="3"/>
  <c r="E5013" i="3"/>
  <c r="E5009" i="3"/>
  <c r="E5005" i="3"/>
  <c r="E5001" i="3"/>
  <c r="E4997" i="3"/>
  <c r="E4993" i="3"/>
  <c r="E4989" i="3"/>
  <c r="E4985" i="3"/>
  <c r="E4981" i="3"/>
  <c r="E4977" i="3"/>
  <c r="E4973" i="3"/>
  <c r="E4969" i="3"/>
  <c r="E4965" i="3"/>
  <c r="E4961" i="3"/>
  <c r="E4957" i="3"/>
  <c r="E4953" i="3"/>
  <c r="E4949" i="3"/>
  <c r="E4945" i="3"/>
  <c r="E4941" i="3"/>
  <c r="E4937" i="3"/>
  <c r="E4933" i="3"/>
  <c r="E4929" i="3"/>
  <c r="E4925" i="3"/>
  <c r="E4921" i="3"/>
  <c r="E4917" i="3"/>
  <c r="E4913" i="3"/>
  <c r="E4909" i="3"/>
  <c r="E4905" i="3"/>
  <c r="E4901" i="3"/>
  <c r="E4897" i="3"/>
  <c r="E4893" i="3"/>
  <c r="E4889" i="3"/>
  <c r="E4885" i="3"/>
  <c r="E4881" i="3"/>
  <c r="E4877" i="3"/>
  <c r="E4873" i="3"/>
  <c r="E4869" i="3"/>
  <c r="E4865" i="3"/>
  <c r="E4861" i="3"/>
  <c r="E4857" i="3"/>
  <c r="E4853" i="3"/>
  <c r="E4849" i="3"/>
  <c r="E4845" i="3"/>
  <c r="E4841" i="3"/>
  <c r="E4837" i="3"/>
  <c r="E4833" i="3"/>
  <c r="E4829" i="3"/>
  <c r="E4825" i="3"/>
  <c r="E4821" i="3"/>
  <c r="E4817" i="3"/>
  <c r="E4813" i="3"/>
  <c r="E4809" i="3"/>
  <c r="E4805" i="3"/>
  <c r="E4801" i="3"/>
  <c r="E4797" i="3"/>
  <c r="E4793" i="3"/>
  <c r="E4789" i="3"/>
  <c r="E4785" i="3"/>
  <c r="E4781" i="3"/>
  <c r="E4777" i="3"/>
  <c r="E4773" i="3"/>
  <c r="E4769" i="3"/>
  <c r="E4765" i="3"/>
  <c r="E4761" i="3"/>
  <c r="E4757" i="3"/>
  <c r="E4753" i="3"/>
  <c r="E4749" i="3"/>
  <c r="E4745" i="3"/>
  <c r="E4741" i="3"/>
  <c r="E4737" i="3"/>
  <c r="E4733" i="3"/>
  <c r="E4729" i="3"/>
  <c r="E4725" i="3"/>
  <c r="E4721" i="3"/>
  <c r="E4717" i="3"/>
  <c r="E4713" i="3"/>
  <c r="E4709" i="3"/>
  <c r="E4705" i="3"/>
  <c r="E4701" i="3"/>
  <c r="E4697" i="3"/>
  <c r="E4693" i="3"/>
  <c r="E4689" i="3"/>
  <c r="E4685" i="3"/>
  <c r="E4681" i="3"/>
  <c r="E4677" i="3"/>
  <c r="E4673" i="3"/>
  <c r="E4669" i="3"/>
  <c r="E4665" i="3"/>
  <c r="E4661" i="3"/>
  <c r="E4657" i="3"/>
  <c r="E4653" i="3"/>
  <c r="E4649" i="3"/>
  <c r="E4645" i="3"/>
  <c r="E4641" i="3"/>
  <c r="E4637" i="3"/>
  <c r="E4633" i="3"/>
  <c r="E4629" i="3"/>
  <c r="E4625" i="3"/>
  <c r="E4621" i="3"/>
  <c r="E4617" i="3"/>
  <c r="E4613" i="3"/>
  <c r="E4609" i="3"/>
  <c r="E4605" i="3"/>
  <c r="E4601" i="3"/>
  <c r="E4597" i="3"/>
  <c r="E4593" i="3"/>
  <c r="E4589" i="3"/>
  <c r="E4585" i="3"/>
  <c r="E4581" i="3"/>
  <c r="E4577" i="3"/>
  <c r="E4573" i="3"/>
  <c r="E4569" i="3"/>
  <c r="E4565" i="3"/>
  <c r="E4561" i="3"/>
  <c r="E4557" i="3"/>
  <c r="E4553" i="3"/>
  <c r="E4549" i="3"/>
  <c r="E4545" i="3"/>
  <c r="E4541" i="3"/>
  <c r="E4537" i="3"/>
  <c r="E4533" i="3"/>
  <c r="E4529" i="3"/>
  <c r="E4525" i="3"/>
  <c r="E4521" i="3"/>
  <c r="E4517" i="3"/>
  <c r="E4513" i="3"/>
  <c r="E4509" i="3"/>
  <c r="E4505" i="3"/>
  <c r="E4501" i="3"/>
  <c r="E4497" i="3"/>
  <c r="E4493" i="3"/>
  <c r="E4489" i="3"/>
  <c r="E4485" i="3"/>
  <c r="E4481" i="3"/>
  <c r="E4477" i="3"/>
  <c r="E4473" i="3"/>
  <c r="E4469" i="3"/>
  <c r="E4465" i="3"/>
  <c r="E4461" i="3"/>
  <c r="E4457" i="3"/>
  <c r="E4453" i="3"/>
  <c r="E4449" i="3"/>
  <c r="E4445" i="3"/>
  <c r="E4441" i="3"/>
  <c r="E4437" i="3"/>
  <c r="E4433" i="3"/>
  <c r="E4429" i="3"/>
  <c r="E4425" i="3"/>
  <c r="E4421" i="3"/>
  <c r="E4417" i="3"/>
  <c r="E4413" i="3"/>
  <c r="E4409" i="3"/>
  <c r="E4405" i="3"/>
  <c r="E4401" i="3"/>
  <c r="E4397" i="3"/>
  <c r="E4393" i="3"/>
  <c r="E4389" i="3"/>
  <c r="E4385" i="3"/>
  <c r="E4381" i="3"/>
  <c r="E4377" i="3"/>
  <c r="E4373" i="3"/>
  <c r="E4369" i="3"/>
  <c r="E4365" i="3"/>
  <c r="E4361" i="3"/>
  <c r="E4357" i="3"/>
  <c r="E4353" i="3"/>
  <c r="E4349" i="3"/>
  <c r="E4345" i="3"/>
  <c r="E4341" i="3"/>
  <c r="E4337" i="3"/>
  <c r="E4333" i="3"/>
  <c r="E4329" i="3"/>
  <c r="E4325" i="3"/>
  <c r="E4321" i="3"/>
  <c r="E4317" i="3"/>
  <c r="E4313" i="3"/>
  <c r="E4309" i="3"/>
  <c r="E4305" i="3"/>
  <c r="E4301" i="3"/>
  <c r="E4297" i="3"/>
  <c r="E4293" i="3"/>
  <c r="E4289" i="3"/>
  <c r="E4285" i="3"/>
  <c r="E4281" i="3"/>
  <c r="E4277" i="3"/>
  <c r="E4273" i="3"/>
  <c r="E4269" i="3"/>
  <c r="E4265" i="3"/>
  <c r="E4261" i="3"/>
  <c r="E4257" i="3"/>
  <c r="E4253" i="3"/>
  <c r="E4249" i="3"/>
  <c r="E4245" i="3"/>
  <c r="E4241" i="3"/>
  <c r="E4237" i="3"/>
  <c r="E4233" i="3"/>
  <c r="E4229" i="3"/>
  <c r="E4225" i="3"/>
  <c r="E4221" i="3"/>
  <c r="E4217" i="3"/>
  <c r="E4213" i="3"/>
  <c r="E4209" i="3"/>
  <c r="E4205" i="3"/>
  <c r="E4201" i="3"/>
  <c r="E4197" i="3"/>
  <c r="E4193" i="3"/>
  <c r="E4189" i="3"/>
  <c r="E4185" i="3"/>
  <c r="E4181" i="3"/>
  <c r="E4177" i="3"/>
  <c r="E4173" i="3"/>
  <c r="E4169" i="3"/>
  <c r="E4165" i="3"/>
  <c r="E4161" i="3"/>
  <c r="E4157" i="3"/>
  <c r="E4153" i="3"/>
  <c r="E4149" i="3"/>
  <c r="E4145" i="3"/>
  <c r="E4141" i="3"/>
  <c r="E4137" i="3"/>
  <c r="E4133" i="3"/>
  <c r="E4129" i="3"/>
  <c r="E4125" i="3"/>
  <c r="E4121" i="3"/>
  <c r="E4117" i="3"/>
  <c r="E4113" i="3"/>
  <c r="E4109" i="3"/>
  <c r="E4105" i="3"/>
  <c r="E4101" i="3"/>
  <c r="E4097" i="3"/>
  <c r="E4093" i="3"/>
  <c r="E4089" i="3"/>
  <c r="E4085" i="3"/>
  <c r="E4081" i="3"/>
  <c r="E4077" i="3"/>
  <c r="E4073" i="3"/>
  <c r="E4069" i="3"/>
  <c r="E4065" i="3"/>
  <c r="E4061" i="3"/>
  <c r="E4057" i="3"/>
  <c r="E4053" i="3"/>
  <c r="E4049" i="3"/>
  <c r="E4045" i="3"/>
  <c r="E4041" i="3"/>
  <c r="E4037" i="3"/>
  <c r="E4033" i="3"/>
  <c r="E4029" i="3"/>
  <c r="E4025" i="3"/>
  <c r="E4021" i="3"/>
  <c r="E4017" i="3"/>
  <c r="E4013" i="3"/>
  <c r="E4009" i="3"/>
  <c r="E4005" i="3"/>
  <c r="E4001" i="3"/>
  <c r="E3997" i="3"/>
  <c r="E3993" i="3"/>
  <c r="E3989" i="3"/>
  <c r="E3985" i="3"/>
  <c r="E3981" i="3"/>
  <c r="E3977" i="3"/>
  <c r="E3973" i="3"/>
  <c r="E3969" i="3"/>
  <c r="E3965" i="3"/>
  <c r="E3961" i="3"/>
  <c r="E3957" i="3"/>
  <c r="E3953" i="3"/>
  <c r="E3949" i="3"/>
  <c r="E3945" i="3"/>
  <c r="E3941" i="3"/>
  <c r="E3937" i="3"/>
  <c r="E3933" i="3"/>
  <c r="E3929" i="3"/>
  <c r="E3925" i="3"/>
  <c r="E3921" i="3"/>
  <c r="E3917" i="3"/>
  <c r="E3913" i="3"/>
  <c r="E3909" i="3"/>
  <c r="E3905" i="3"/>
  <c r="E3901" i="3"/>
  <c r="E3897" i="3"/>
  <c r="E3893" i="3"/>
  <c r="E3889" i="3"/>
  <c r="E3885" i="3"/>
  <c r="E3881" i="3"/>
  <c r="E3877" i="3"/>
  <c r="E3873" i="3"/>
  <c r="E3869" i="3"/>
  <c r="E3865" i="3"/>
  <c r="E3861" i="3"/>
  <c r="E3857" i="3"/>
  <c r="E3853" i="3"/>
  <c r="E3849" i="3"/>
  <c r="E3845" i="3"/>
  <c r="E3841" i="3"/>
  <c r="E3837" i="3"/>
  <c r="E3833" i="3"/>
  <c r="E3829" i="3"/>
  <c r="E3825" i="3"/>
  <c r="E3821" i="3"/>
  <c r="E3817" i="3"/>
  <c r="E3813" i="3"/>
  <c r="E3809" i="3"/>
  <c r="E3805" i="3"/>
  <c r="E3801" i="3"/>
  <c r="E3797" i="3"/>
  <c r="E3793" i="3"/>
  <c r="E3789" i="3"/>
  <c r="E3785" i="3"/>
  <c r="E3781" i="3"/>
  <c r="E3777" i="3"/>
  <c r="E3773" i="3"/>
  <c r="E3769" i="3"/>
  <c r="E3765" i="3"/>
  <c r="E3761" i="3"/>
  <c r="E3757" i="3"/>
  <c r="E3753" i="3"/>
  <c r="E3749" i="3"/>
  <c r="E3745" i="3"/>
  <c r="E3741" i="3"/>
  <c r="E3737" i="3"/>
  <c r="E3733" i="3"/>
  <c r="E3729" i="3"/>
  <c r="E3725" i="3"/>
  <c r="E3721" i="3"/>
  <c r="E3717" i="3"/>
  <c r="E3713" i="3"/>
  <c r="E3709" i="3"/>
  <c r="E3705" i="3"/>
  <c r="E3701" i="3"/>
  <c r="E3697" i="3"/>
  <c r="E3693" i="3"/>
  <c r="E3689" i="3"/>
  <c r="E3685" i="3"/>
  <c r="E3681" i="3"/>
  <c r="E3677" i="3"/>
  <c r="E3673" i="3"/>
  <c r="E3669" i="3"/>
  <c r="E3665" i="3"/>
  <c r="E3661" i="3"/>
  <c r="E3657" i="3"/>
  <c r="E3653" i="3"/>
  <c r="E3649" i="3"/>
  <c r="E3645" i="3"/>
  <c r="E3641" i="3"/>
  <c r="E3637" i="3"/>
  <c r="E3633" i="3"/>
  <c r="E3629" i="3"/>
  <c r="E3625" i="3"/>
  <c r="E3621" i="3"/>
  <c r="E3617" i="3"/>
  <c r="E3613" i="3"/>
  <c r="E3609" i="3"/>
  <c r="E3605" i="3"/>
  <c r="E3601" i="3"/>
  <c r="E3597" i="3"/>
  <c r="E3593" i="3"/>
  <c r="E3589" i="3"/>
  <c r="E3585" i="3"/>
  <c r="E3581" i="3"/>
  <c r="E3577" i="3"/>
  <c r="E3573" i="3"/>
  <c r="E3569" i="3"/>
  <c r="E3565" i="3"/>
  <c r="E3561" i="3"/>
  <c r="E3557" i="3"/>
  <c r="E3553" i="3"/>
  <c r="E3549" i="3"/>
  <c r="E3545" i="3"/>
  <c r="E3541" i="3"/>
  <c r="E3537" i="3"/>
  <c r="E3533" i="3"/>
  <c r="E3529" i="3"/>
  <c r="E3525" i="3"/>
  <c r="E3521" i="3"/>
  <c r="E3517" i="3"/>
  <c r="E3513" i="3"/>
  <c r="E3509" i="3"/>
  <c r="E3505" i="3"/>
  <c r="E3501" i="3"/>
  <c r="E3497" i="3"/>
  <c r="E3493" i="3"/>
  <c r="E3489" i="3"/>
  <c r="E3485" i="3"/>
  <c r="E3481" i="3"/>
  <c r="E3477" i="3"/>
  <c r="E3473" i="3"/>
  <c r="E3469" i="3"/>
  <c r="E3465" i="3"/>
  <c r="E3461" i="3"/>
  <c r="E3457" i="3"/>
  <c r="E3453" i="3"/>
  <c r="E3449" i="3"/>
  <c r="E3445" i="3"/>
  <c r="E3441" i="3"/>
  <c r="E3437" i="3"/>
  <c r="E3433" i="3"/>
  <c r="E3429" i="3"/>
  <c r="E3425" i="3"/>
  <c r="E3421" i="3"/>
  <c r="E3417" i="3"/>
  <c r="E3413" i="3"/>
  <c r="E3409" i="3"/>
  <c r="E3405" i="3"/>
  <c r="E3401" i="3"/>
  <c r="E3397" i="3"/>
  <c r="E3393" i="3"/>
  <c r="E3389" i="3"/>
  <c r="E3385" i="3"/>
  <c r="E3381" i="3"/>
  <c r="E3377" i="3"/>
  <c r="E3373" i="3"/>
  <c r="E3369" i="3"/>
  <c r="E3365" i="3"/>
  <c r="E3361" i="3"/>
  <c r="E3357" i="3"/>
  <c r="E3353" i="3"/>
  <c r="E3349" i="3"/>
  <c r="E3345" i="3"/>
  <c r="E3341" i="3"/>
  <c r="E3337" i="3"/>
  <c r="E3333" i="3"/>
  <c r="E3329" i="3"/>
  <c r="E3325" i="3"/>
  <c r="E3321" i="3"/>
  <c r="E3317" i="3"/>
  <c r="E3313" i="3"/>
  <c r="E3309" i="3"/>
  <c r="E3305" i="3"/>
  <c r="E3301" i="3"/>
  <c r="E3297" i="3"/>
  <c r="E3293" i="3"/>
  <c r="E3289" i="3"/>
  <c r="E3285" i="3"/>
  <c r="E3281" i="3"/>
  <c r="E3277" i="3"/>
  <c r="E3273" i="3"/>
  <c r="E3269" i="3"/>
  <c r="E3265" i="3"/>
  <c r="E3261" i="3"/>
  <c r="E3257" i="3"/>
  <c r="E3253" i="3"/>
  <c r="E3249" i="3"/>
  <c r="E3245" i="3"/>
  <c r="E3241" i="3"/>
  <c r="E3237" i="3"/>
  <c r="E3233" i="3"/>
  <c r="E3229" i="3"/>
  <c r="E3225" i="3"/>
  <c r="E3221" i="3"/>
  <c r="E3217" i="3"/>
  <c r="E3213" i="3"/>
  <c r="E3209" i="3"/>
  <c r="E3205" i="3"/>
  <c r="E3201" i="3"/>
  <c r="E3197" i="3"/>
  <c r="E3193" i="3"/>
  <c r="E3189" i="3"/>
  <c r="E3185" i="3"/>
  <c r="E3181" i="3"/>
  <c r="E3177" i="3"/>
  <c r="E3173" i="3"/>
  <c r="E3169" i="3"/>
  <c r="E3165" i="3"/>
  <c r="E3161" i="3"/>
  <c r="E3157" i="3"/>
  <c r="E3153" i="3"/>
  <c r="E3149" i="3"/>
  <c r="E3145" i="3"/>
  <c r="E3141" i="3"/>
  <c r="E3137" i="3"/>
  <c r="E3133" i="3"/>
  <c r="E3129" i="3"/>
  <c r="E3125" i="3"/>
  <c r="E3121" i="3"/>
  <c r="E3117" i="3"/>
  <c r="E3113" i="3"/>
  <c r="E3109" i="3"/>
  <c r="E3105" i="3"/>
  <c r="E3101" i="3"/>
  <c r="E3097" i="3"/>
  <c r="E3093" i="3"/>
  <c r="E3089" i="3"/>
  <c r="E3085" i="3"/>
  <c r="E3081" i="3"/>
  <c r="E3077" i="3"/>
  <c r="E3073" i="3"/>
  <c r="E3069" i="3"/>
  <c r="E3065" i="3"/>
  <c r="E3061" i="3"/>
  <c r="E3057" i="3"/>
  <c r="E3053" i="3"/>
  <c r="E3049" i="3"/>
  <c r="E3045" i="3"/>
  <c r="E3041" i="3"/>
  <c r="E3037" i="3"/>
  <c r="E3033" i="3"/>
  <c r="E3029" i="3"/>
  <c r="E3025" i="3"/>
  <c r="E3021" i="3"/>
  <c r="E3017" i="3"/>
  <c r="E3013" i="3"/>
  <c r="E3009" i="3"/>
  <c r="E3005" i="3"/>
  <c r="E3001" i="3"/>
  <c r="E2997" i="3"/>
  <c r="E2993" i="3"/>
  <c r="E2989" i="3"/>
  <c r="E2985" i="3"/>
  <c r="E2981" i="3"/>
  <c r="E2977" i="3"/>
  <c r="E2973" i="3"/>
  <c r="E2969" i="3"/>
  <c r="E2965" i="3"/>
  <c r="E2961" i="3"/>
  <c r="E2957" i="3"/>
  <c r="E2953" i="3"/>
  <c r="E2949" i="3"/>
  <c r="E2945" i="3"/>
  <c r="E2941" i="3"/>
  <c r="E2937" i="3"/>
  <c r="E2933" i="3"/>
  <c r="E2929" i="3"/>
  <c r="E2925" i="3"/>
  <c r="E2921" i="3"/>
  <c r="E2917" i="3"/>
  <c r="E2913" i="3"/>
  <c r="E2909" i="3"/>
  <c r="E2905" i="3"/>
  <c r="E2901" i="3"/>
  <c r="E2897" i="3"/>
  <c r="E2893" i="3"/>
  <c r="E2889" i="3"/>
  <c r="E2885" i="3"/>
  <c r="E2881" i="3"/>
  <c r="E2877" i="3"/>
  <c r="E2873" i="3"/>
  <c r="E2869" i="3"/>
  <c r="E2865" i="3"/>
  <c r="E2861" i="3"/>
  <c r="E2857" i="3"/>
  <c r="E2853" i="3"/>
  <c r="E2849" i="3"/>
  <c r="E2845" i="3"/>
  <c r="E2841" i="3"/>
  <c r="E2837" i="3"/>
  <c r="E2833" i="3"/>
  <c r="E2829" i="3"/>
  <c r="E2825" i="3"/>
  <c r="E2821" i="3"/>
  <c r="E2817" i="3"/>
  <c r="E2813" i="3"/>
  <c r="E2809" i="3"/>
  <c r="E2805" i="3"/>
  <c r="E2801" i="3"/>
  <c r="E2797" i="3"/>
  <c r="E2793" i="3"/>
  <c r="E2789" i="3"/>
  <c r="E2785" i="3"/>
  <c r="E2781" i="3"/>
  <c r="E2777" i="3"/>
  <c r="E2773" i="3"/>
  <c r="E2769" i="3"/>
  <c r="E2765" i="3"/>
  <c r="E2761" i="3"/>
  <c r="E2757" i="3"/>
  <c r="E2753" i="3"/>
  <c r="E2749" i="3"/>
  <c r="E2745" i="3"/>
  <c r="E2741" i="3"/>
  <c r="E2737" i="3"/>
  <c r="E2733" i="3"/>
  <c r="E2729" i="3"/>
  <c r="E2725" i="3"/>
  <c r="E2721" i="3"/>
  <c r="E2717" i="3"/>
  <c r="E2713" i="3"/>
  <c r="E2709" i="3"/>
  <c r="E2705" i="3"/>
  <c r="E2701" i="3"/>
  <c r="E2697" i="3"/>
  <c r="E2693" i="3"/>
  <c r="E2689" i="3"/>
  <c r="E2685" i="3"/>
  <c r="E2681" i="3"/>
  <c r="E2677" i="3"/>
  <c r="E2673" i="3"/>
  <c r="E2669" i="3"/>
  <c r="E2665" i="3"/>
  <c r="E2661" i="3"/>
  <c r="E2657" i="3"/>
  <c r="E2653" i="3"/>
  <c r="E2649" i="3"/>
  <c r="E2645" i="3"/>
  <c r="E2641" i="3"/>
  <c r="E2637" i="3"/>
  <c r="E2633" i="3"/>
  <c r="E2629" i="3"/>
  <c r="E2625" i="3"/>
  <c r="E2621" i="3"/>
  <c r="E2617" i="3"/>
  <c r="E2613" i="3"/>
  <c r="E2609" i="3"/>
  <c r="E2605" i="3"/>
  <c r="E2601" i="3"/>
  <c r="E2597" i="3"/>
  <c r="E2593" i="3"/>
  <c r="E2589" i="3"/>
  <c r="E2585" i="3"/>
  <c r="E2581" i="3"/>
  <c r="E2577" i="3"/>
  <c r="E2573" i="3"/>
  <c r="E2569" i="3"/>
  <c r="E2565" i="3"/>
  <c r="E2561" i="3"/>
  <c r="E2557" i="3"/>
  <c r="E2553" i="3"/>
  <c r="E2549" i="3"/>
  <c r="E2545" i="3"/>
  <c r="E2541" i="3"/>
  <c r="E2537" i="3"/>
  <c r="E2533" i="3"/>
  <c r="E2529" i="3"/>
  <c r="E2525" i="3"/>
  <c r="E2521" i="3"/>
  <c r="E2517" i="3"/>
  <c r="E2513" i="3"/>
  <c r="E2509" i="3"/>
  <c r="E2505" i="3"/>
  <c r="E2501" i="3"/>
  <c r="E2497" i="3"/>
  <c r="E2493" i="3"/>
  <c r="E2489" i="3"/>
  <c r="E2485" i="3"/>
  <c r="E2481" i="3"/>
  <c r="E2477" i="3"/>
  <c r="E2473" i="3"/>
  <c r="E2469" i="3"/>
  <c r="E2465" i="3"/>
  <c r="E2461" i="3"/>
  <c r="E2457" i="3"/>
  <c r="E2453" i="3"/>
  <c r="E2449" i="3"/>
  <c r="E2445" i="3"/>
  <c r="E2441" i="3"/>
  <c r="E2437" i="3"/>
  <c r="E2433" i="3"/>
  <c r="E2429" i="3"/>
  <c r="E2425" i="3"/>
  <c r="E2421" i="3"/>
  <c r="E2417" i="3"/>
  <c r="E2413" i="3"/>
  <c r="E2409" i="3"/>
  <c r="E2405" i="3"/>
  <c r="E2401" i="3"/>
  <c r="E2397" i="3"/>
  <c r="E2393" i="3"/>
  <c r="E2389" i="3"/>
  <c r="E2385" i="3"/>
  <c r="E2381" i="3"/>
  <c r="E2377" i="3"/>
  <c r="E2373" i="3"/>
  <c r="E2369" i="3"/>
  <c r="E2365" i="3"/>
  <c r="E2361" i="3"/>
  <c r="E2357" i="3"/>
  <c r="E2353" i="3"/>
  <c r="E2349" i="3"/>
  <c r="E2345" i="3"/>
  <c r="E2341" i="3"/>
  <c r="E2337" i="3"/>
  <c r="E2333" i="3"/>
  <c r="E2329" i="3"/>
  <c r="E2325" i="3"/>
  <c r="E2321" i="3"/>
  <c r="E2317" i="3"/>
  <c r="E2313" i="3"/>
  <c r="E2309" i="3"/>
  <c r="E2305" i="3"/>
  <c r="E2301" i="3"/>
  <c r="E2297" i="3"/>
  <c r="E2293" i="3"/>
  <c r="E2289" i="3"/>
  <c r="E2285" i="3"/>
  <c r="E2281" i="3"/>
  <c r="E2277" i="3"/>
  <c r="E2273" i="3"/>
  <c r="E2269" i="3"/>
  <c r="E2265" i="3"/>
  <c r="E2261" i="3"/>
  <c r="E2257" i="3"/>
  <c r="E2253" i="3"/>
  <c r="E2249" i="3"/>
  <c r="E2245" i="3"/>
  <c r="E2241" i="3"/>
  <c r="E2237" i="3"/>
  <c r="E2233" i="3"/>
  <c r="E2229" i="3"/>
  <c r="E2225" i="3"/>
  <c r="E2221" i="3"/>
  <c r="E2217" i="3"/>
  <c r="E2213" i="3"/>
  <c r="E2209" i="3"/>
  <c r="E2205" i="3"/>
  <c r="E2201" i="3"/>
  <c r="E2197" i="3"/>
  <c r="E2193" i="3"/>
  <c r="E2189" i="3"/>
  <c r="E2185" i="3"/>
  <c r="E2181" i="3"/>
  <c r="E2177" i="3"/>
  <c r="E2173" i="3"/>
  <c r="E2169" i="3"/>
  <c r="E2165" i="3"/>
  <c r="E2161" i="3"/>
  <c r="E2157" i="3"/>
  <c r="E2153" i="3"/>
  <c r="E2149" i="3"/>
  <c r="E2145" i="3"/>
  <c r="E2141" i="3"/>
  <c r="E2137" i="3"/>
  <c r="E2133" i="3"/>
  <c r="E2129" i="3"/>
  <c r="E2125" i="3"/>
  <c r="E2121" i="3"/>
  <c r="E2117" i="3"/>
  <c r="E2113" i="3"/>
  <c r="E2109" i="3"/>
  <c r="E2105" i="3"/>
  <c r="E2101" i="3"/>
  <c r="E2097" i="3"/>
  <c r="E2093" i="3"/>
  <c r="E2089" i="3"/>
  <c r="E2085" i="3"/>
  <c r="E2081" i="3"/>
  <c r="E2077" i="3"/>
  <c r="E2073" i="3"/>
  <c r="E2069" i="3"/>
  <c r="E2065" i="3"/>
  <c r="E2061" i="3"/>
  <c r="E2057" i="3"/>
  <c r="E2053" i="3"/>
  <c r="E2049" i="3"/>
  <c r="E2045" i="3"/>
  <c r="E2041" i="3"/>
  <c r="E2037" i="3"/>
  <c r="E2033" i="3"/>
  <c r="E2029" i="3"/>
  <c r="E2025" i="3"/>
  <c r="E2021" i="3"/>
  <c r="E2017" i="3"/>
  <c r="E2013" i="3"/>
  <c r="E2009" i="3"/>
  <c r="E2005" i="3"/>
  <c r="E2001" i="3"/>
  <c r="E1997" i="3"/>
  <c r="E1993" i="3"/>
  <c r="E1989" i="3"/>
  <c r="E1985" i="3"/>
  <c r="E1981" i="3"/>
  <c r="E1977" i="3"/>
  <c r="E1973" i="3"/>
  <c r="E1969" i="3"/>
  <c r="E1965" i="3"/>
  <c r="E1961" i="3"/>
  <c r="E1957" i="3"/>
  <c r="E1953" i="3"/>
  <c r="E1949" i="3"/>
  <c r="E1945" i="3"/>
  <c r="E1941" i="3"/>
  <c r="E1937" i="3"/>
  <c r="E1933" i="3"/>
  <c r="E1929" i="3"/>
  <c r="E1925" i="3"/>
  <c r="E1921" i="3"/>
  <c r="E1917" i="3"/>
  <c r="E1913" i="3"/>
  <c r="E1909" i="3"/>
  <c r="E1905" i="3"/>
  <c r="E1901" i="3"/>
  <c r="E1897" i="3"/>
  <c r="E1893" i="3"/>
  <c r="E1889" i="3"/>
  <c r="E1885" i="3"/>
  <c r="E1881" i="3"/>
  <c r="E1877" i="3"/>
  <c r="E1873" i="3"/>
  <c r="E1869" i="3"/>
  <c r="E1865" i="3"/>
  <c r="E1861" i="3"/>
  <c r="E1857" i="3"/>
  <c r="E1853" i="3"/>
  <c r="E1849" i="3"/>
  <c r="E1845" i="3"/>
  <c r="E1841" i="3"/>
  <c r="E1837" i="3"/>
  <c r="E1833" i="3"/>
  <c r="E1829" i="3"/>
  <c r="E1825" i="3"/>
  <c r="E1821" i="3"/>
  <c r="E1817" i="3"/>
  <c r="E1813" i="3"/>
  <c r="E1809" i="3"/>
  <c r="E1805" i="3"/>
  <c r="E1801" i="3"/>
  <c r="E1797" i="3"/>
  <c r="E1793" i="3"/>
  <c r="E1789" i="3"/>
  <c r="E1785" i="3"/>
  <c r="E1781" i="3"/>
  <c r="E1777" i="3"/>
  <c r="E1773" i="3"/>
  <c r="E1769" i="3"/>
  <c r="E1765" i="3"/>
  <c r="E1761" i="3"/>
  <c r="E56" i="3"/>
  <c r="E64" i="3"/>
  <c r="E72" i="3"/>
  <c r="E80" i="3"/>
  <c r="E88" i="3"/>
  <c r="E96" i="3"/>
  <c r="E103" i="3"/>
  <c r="E107" i="3"/>
  <c r="E111" i="3"/>
  <c r="E115" i="3"/>
  <c r="E119" i="3"/>
  <c r="E123" i="3"/>
  <c r="E127" i="3"/>
  <c r="E131" i="3"/>
  <c r="E135" i="3"/>
  <c r="E139" i="3"/>
  <c r="E143" i="3"/>
  <c r="E147" i="3"/>
  <c r="E151" i="3"/>
  <c r="E155" i="3"/>
  <c r="E159" i="3"/>
  <c r="E163" i="3"/>
  <c r="E167" i="3"/>
  <c r="E171" i="3"/>
  <c r="E175" i="3"/>
  <c r="E179" i="3"/>
  <c r="E183" i="3"/>
  <c r="E187" i="3"/>
  <c r="E191" i="3"/>
  <c r="E195" i="3"/>
  <c r="E199" i="3"/>
  <c r="E203" i="3"/>
  <c r="E207" i="3"/>
  <c r="E211" i="3"/>
  <c r="E215" i="3"/>
  <c r="E219" i="3"/>
  <c r="E223" i="3"/>
  <c r="E227" i="3"/>
  <c r="E231" i="3"/>
  <c r="E235" i="3"/>
  <c r="E239" i="3"/>
  <c r="E243" i="3"/>
  <c r="E247" i="3"/>
  <c r="E251" i="3"/>
  <c r="E255" i="3"/>
  <c r="E259" i="3"/>
  <c r="E263" i="3"/>
  <c r="E267" i="3"/>
  <c r="E271" i="3"/>
  <c r="E275" i="3"/>
  <c r="E279" i="3"/>
  <c r="E283" i="3"/>
  <c r="E287" i="3"/>
  <c r="E291" i="3"/>
  <c r="E295" i="3"/>
  <c r="E299" i="3"/>
  <c r="E303" i="3"/>
  <c r="E307" i="3"/>
  <c r="E311" i="3"/>
  <c r="E315" i="3"/>
  <c r="E319" i="3"/>
  <c r="E323" i="3"/>
  <c r="E327" i="3"/>
  <c r="E331" i="3"/>
  <c r="E335" i="3"/>
  <c r="E339" i="3"/>
  <c r="E343" i="3"/>
  <c r="E347" i="3"/>
  <c r="E351" i="3"/>
  <c r="E355" i="3"/>
  <c r="E359" i="3"/>
  <c r="E363" i="3"/>
  <c r="E367" i="3"/>
  <c r="E371" i="3"/>
  <c r="E375" i="3"/>
  <c r="E379" i="3"/>
  <c r="E383" i="3"/>
  <c r="E387" i="3"/>
  <c r="E391" i="3"/>
  <c r="E395" i="3"/>
  <c r="E399" i="3"/>
  <c r="E403" i="3"/>
  <c r="E407" i="3"/>
  <c r="E411" i="3"/>
  <c r="E415" i="3"/>
  <c r="E419" i="3"/>
  <c r="E423" i="3"/>
  <c r="E427" i="3"/>
  <c r="E431" i="3"/>
  <c r="E435" i="3"/>
  <c r="E439" i="3"/>
  <c r="E443" i="3"/>
  <c r="E447" i="3"/>
  <c r="E451" i="3"/>
  <c r="E455" i="3"/>
  <c r="E459" i="3"/>
  <c r="E463" i="3"/>
  <c r="E467" i="3"/>
  <c r="E471" i="3"/>
  <c r="E475" i="3"/>
  <c r="E479" i="3"/>
  <c r="E483" i="3"/>
  <c r="E487" i="3"/>
  <c r="E491" i="3"/>
  <c r="E495" i="3"/>
  <c r="E499" i="3"/>
  <c r="E503" i="3"/>
  <c r="E507" i="3"/>
  <c r="E511" i="3"/>
  <c r="E515" i="3"/>
  <c r="E519" i="3"/>
  <c r="E523" i="3"/>
  <c r="E527" i="3"/>
  <c r="E531" i="3"/>
  <c r="E535" i="3"/>
  <c r="E539" i="3"/>
  <c r="E543" i="3"/>
  <c r="E547" i="3"/>
  <c r="E551" i="3"/>
  <c r="E555" i="3"/>
  <c r="E559" i="3"/>
  <c r="E563" i="3"/>
  <c r="E567" i="3"/>
  <c r="E571" i="3"/>
  <c r="E575" i="3"/>
  <c r="E579" i="3"/>
  <c r="E583" i="3"/>
  <c r="E587" i="3"/>
  <c r="E591" i="3"/>
  <c r="E595" i="3"/>
  <c r="E599" i="3"/>
  <c r="E603" i="3"/>
  <c r="E607" i="3"/>
  <c r="E611" i="3"/>
  <c r="E615" i="3"/>
  <c r="E619" i="3"/>
  <c r="E623" i="3"/>
  <c r="E627" i="3"/>
  <c r="E631" i="3"/>
  <c r="E635" i="3"/>
  <c r="E639" i="3"/>
  <c r="E643" i="3"/>
  <c r="E647" i="3"/>
  <c r="E651" i="3"/>
  <c r="E655" i="3"/>
  <c r="E659" i="3"/>
  <c r="E663" i="3"/>
  <c r="E667" i="3"/>
  <c r="E671" i="3"/>
  <c r="E675" i="3"/>
  <c r="E679" i="3"/>
  <c r="E683" i="3"/>
  <c r="E687" i="3"/>
  <c r="E691" i="3"/>
  <c r="E695" i="3"/>
  <c r="E699" i="3"/>
  <c r="E703" i="3"/>
  <c r="E707" i="3"/>
  <c r="E711" i="3"/>
  <c r="E715" i="3"/>
  <c r="E719" i="3"/>
  <c r="E723" i="3"/>
  <c r="E727" i="3"/>
  <c r="E731" i="3"/>
  <c r="E735" i="3"/>
  <c r="E739" i="3"/>
  <c r="E743" i="3"/>
  <c r="E747" i="3"/>
  <c r="E751" i="3"/>
  <c r="E755" i="3"/>
  <c r="E759" i="3"/>
  <c r="E763" i="3"/>
  <c r="E767" i="3"/>
  <c r="E771" i="3"/>
  <c r="E775" i="3"/>
  <c r="E779" i="3"/>
  <c r="E783" i="3"/>
  <c r="E787" i="3"/>
  <c r="E791" i="3"/>
  <c r="E795" i="3"/>
  <c r="E799" i="3"/>
  <c r="E803" i="3"/>
  <c r="E807" i="3"/>
  <c r="E811" i="3"/>
  <c r="E815" i="3"/>
  <c r="E819" i="3"/>
  <c r="E823" i="3"/>
  <c r="E827" i="3"/>
  <c r="E831" i="3"/>
  <c r="E835" i="3"/>
  <c r="E839" i="3"/>
  <c r="E843" i="3"/>
  <c r="E847" i="3"/>
  <c r="E851" i="3"/>
  <c r="E855" i="3"/>
  <c r="E859" i="3"/>
  <c r="E863" i="3"/>
  <c r="E867" i="3"/>
  <c r="E871" i="3"/>
  <c r="E875" i="3"/>
  <c r="E879" i="3"/>
  <c r="E883" i="3"/>
  <c r="E887" i="3"/>
  <c r="E891" i="3"/>
  <c r="E895" i="3"/>
  <c r="E899" i="3"/>
  <c r="E903" i="3"/>
  <c r="E907" i="3"/>
  <c r="E911" i="3"/>
  <c r="E915" i="3"/>
  <c r="E919" i="3"/>
  <c r="E923" i="3"/>
  <c r="E927" i="3"/>
  <c r="E931" i="3"/>
  <c r="E935" i="3"/>
  <c r="E939" i="3"/>
  <c r="E943" i="3"/>
  <c r="E947" i="3"/>
  <c r="E951" i="3"/>
  <c r="E955" i="3"/>
  <c r="E959" i="3"/>
  <c r="E963" i="3"/>
  <c r="E967" i="3"/>
  <c r="E971" i="3"/>
  <c r="E975" i="3"/>
  <c r="E979" i="3"/>
  <c r="E983" i="3"/>
  <c r="E987" i="3"/>
  <c r="E991" i="3"/>
  <c r="E995" i="3"/>
  <c r="E999" i="3"/>
  <c r="E1003" i="3"/>
  <c r="E1007" i="3"/>
  <c r="E1011" i="3"/>
  <c r="E1015" i="3"/>
  <c r="E1019" i="3"/>
  <c r="E1023" i="3"/>
  <c r="E1027" i="3"/>
  <c r="E1031" i="3"/>
  <c r="E1035" i="3"/>
  <c r="E1039" i="3"/>
  <c r="E1043" i="3"/>
  <c r="E1047" i="3"/>
  <c r="E1051" i="3"/>
  <c r="E1055" i="3"/>
  <c r="E1059" i="3"/>
  <c r="E1063" i="3"/>
  <c r="E1067" i="3"/>
  <c r="E1071" i="3"/>
  <c r="E1075" i="3"/>
  <c r="E1079" i="3"/>
  <c r="E1083" i="3"/>
  <c r="E1087" i="3"/>
  <c r="E1091" i="3"/>
  <c r="E1095" i="3"/>
  <c r="E1099" i="3"/>
  <c r="E1103" i="3"/>
  <c r="E1107" i="3"/>
  <c r="E1111" i="3"/>
  <c r="E1115" i="3"/>
  <c r="E1119" i="3"/>
  <c r="E1123" i="3"/>
  <c r="E1127" i="3"/>
  <c r="E1131" i="3"/>
  <c r="E1135" i="3"/>
  <c r="E1139" i="3"/>
  <c r="E1143" i="3"/>
  <c r="E1147" i="3"/>
  <c r="E1151" i="3"/>
  <c r="E1155" i="3"/>
  <c r="E1159" i="3"/>
  <c r="E1163" i="3"/>
  <c r="E1167" i="3"/>
  <c r="E1171" i="3"/>
  <c r="E1175" i="3"/>
  <c r="E1179" i="3"/>
  <c r="E1183" i="3"/>
  <c r="E1187" i="3"/>
  <c r="E1191" i="3"/>
  <c r="E1195" i="3"/>
  <c r="E1199" i="3"/>
  <c r="E1203" i="3"/>
  <c r="E1207" i="3"/>
  <c r="E1211" i="3"/>
  <c r="E1215" i="3"/>
  <c r="E1219" i="3"/>
  <c r="E1223" i="3"/>
  <c r="E1227" i="3"/>
  <c r="E1231" i="3"/>
  <c r="E1235" i="3"/>
  <c r="E1239" i="3"/>
  <c r="E1243" i="3"/>
  <c r="E1247" i="3"/>
  <c r="E1251" i="3"/>
  <c r="E1255" i="3"/>
  <c r="E1259" i="3"/>
  <c r="E1263" i="3"/>
  <c r="E1267" i="3"/>
  <c r="E1271" i="3"/>
  <c r="E1275" i="3"/>
  <c r="E1279" i="3"/>
  <c r="E1283" i="3"/>
  <c r="E1287" i="3"/>
  <c r="E1291" i="3"/>
  <c r="E1295" i="3"/>
  <c r="E1299" i="3"/>
  <c r="E1303" i="3"/>
  <c r="E1307" i="3"/>
  <c r="E1311" i="3"/>
  <c r="E1315" i="3"/>
  <c r="E1319" i="3"/>
  <c r="E1323" i="3"/>
  <c r="E1327" i="3"/>
  <c r="E1331" i="3"/>
  <c r="E1335" i="3"/>
  <c r="E1339" i="3"/>
  <c r="E1343" i="3"/>
  <c r="E1347" i="3"/>
  <c r="E1351" i="3"/>
  <c r="E1355" i="3"/>
  <c r="E1359" i="3"/>
  <c r="E1363" i="3"/>
  <c r="E1367" i="3"/>
  <c r="E1371" i="3"/>
  <c r="E1375" i="3"/>
  <c r="E1379" i="3"/>
  <c r="E1383" i="3"/>
  <c r="E1387" i="3"/>
  <c r="E1391" i="3"/>
  <c r="E1395" i="3"/>
  <c r="E1399" i="3"/>
  <c r="E1403" i="3"/>
  <c r="E1407" i="3"/>
  <c r="E1411" i="3"/>
  <c r="E1415" i="3"/>
  <c r="E1419" i="3"/>
  <c r="E1423" i="3"/>
  <c r="E1427" i="3"/>
  <c r="E1431" i="3"/>
  <c r="E1435" i="3"/>
  <c r="E1439" i="3"/>
  <c r="E1443" i="3"/>
  <c r="E1447" i="3"/>
  <c r="E1451" i="3"/>
  <c r="E1455" i="3"/>
  <c r="E1459" i="3"/>
  <c r="E1463" i="3"/>
  <c r="E1467" i="3"/>
  <c r="E1471" i="3"/>
  <c r="E1475" i="3"/>
  <c r="E1479" i="3"/>
  <c r="E1483" i="3"/>
  <c r="E1487" i="3"/>
  <c r="E1491" i="3"/>
  <c r="E1495" i="3"/>
  <c r="E1499" i="3"/>
  <c r="E1503" i="3"/>
  <c r="E1507" i="3"/>
  <c r="E1511" i="3"/>
  <c r="E1515" i="3"/>
  <c r="E1519" i="3"/>
  <c r="E1523" i="3"/>
  <c r="E1527" i="3"/>
  <c r="E1531" i="3"/>
  <c r="E1535" i="3"/>
  <c r="E1539" i="3"/>
  <c r="E1543" i="3"/>
  <c r="E1547" i="3"/>
  <c r="E1551" i="3"/>
  <c r="E1555" i="3"/>
  <c r="E1559" i="3"/>
  <c r="E1563" i="3"/>
  <c r="E1567" i="3"/>
  <c r="E1571" i="3"/>
  <c r="E1575" i="3"/>
  <c r="E1579" i="3"/>
  <c r="E1583" i="3"/>
  <c r="E1587" i="3"/>
  <c r="E1591" i="3"/>
  <c r="E1595" i="3"/>
  <c r="E1599" i="3"/>
  <c r="E1603" i="3"/>
  <c r="E1607" i="3"/>
  <c r="E1611" i="3"/>
  <c r="E1615" i="3"/>
  <c r="E1619" i="3"/>
  <c r="E1623" i="3"/>
  <c r="E1627" i="3"/>
  <c r="E1633" i="3"/>
  <c r="E1641" i="3"/>
  <c r="E1649" i="3"/>
  <c r="E1657" i="3"/>
  <c r="E1665" i="3"/>
  <c r="E1673" i="3"/>
  <c r="E1681" i="3"/>
  <c r="E1689" i="3"/>
  <c r="E1697" i="3"/>
  <c r="E1705" i="3"/>
  <c r="E1713" i="3"/>
  <c r="E1721" i="3"/>
  <c r="E1729" i="3"/>
  <c r="E1737" i="3"/>
  <c r="E1749" i="3"/>
  <c r="E4972" i="3"/>
  <c r="E4968" i="3"/>
  <c r="E4964" i="3"/>
  <c r="E4960" i="3"/>
  <c r="E4956" i="3"/>
  <c r="E4952" i="3"/>
  <c r="E4948" i="3"/>
  <c r="E4944" i="3"/>
  <c r="E4940" i="3"/>
  <c r="E4936" i="3"/>
  <c r="E4932" i="3"/>
  <c r="E4928" i="3"/>
  <c r="E4924" i="3"/>
  <c r="E4920" i="3"/>
  <c r="E4916" i="3"/>
  <c r="E4912" i="3"/>
  <c r="E4908" i="3"/>
  <c r="E4904" i="3"/>
  <c r="E4900" i="3"/>
  <c r="E4896" i="3"/>
  <c r="E4892" i="3"/>
  <c r="E4888" i="3"/>
  <c r="E4884" i="3"/>
  <c r="E4880" i="3"/>
  <c r="E4876" i="3"/>
  <c r="E4872" i="3"/>
  <c r="E4868" i="3"/>
  <c r="E4864" i="3"/>
  <c r="E4860" i="3"/>
  <c r="E4856" i="3"/>
  <c r="E4852" i="3"/>
  <c r="E4848" i="3"/>
  <c r="E4844" i="3"/>
  <c r="E4840" i="3"/>
  <c r="E4836" i="3"/>
  <c r="E4832" i="3"/>
  <c r="E4828" i="3"/>
  <c r="E4824" i="3"/>
  <c r="E4820" i="3"/>
  <c r="E4816" i="3"/>
  <c r="E4812" i="3"/>
  <c r="E4808" i="3"/>
  <c r="E4804" i="3"/>
  <c r="E4800" i="3"/>
  <c r="E4796" i="3"/>
  <c r="E4792" i="3"/>
  <c r="E4788" i="3"/>
  <c r="E4784" i="3"/>
  <c r="E4780" i="3"/>
  <c r="E4776" i="3"/>
  <c r="E4772" i="3"/>
  <c r="E4768" i="3"/>
  <c r="E4764" i="3"/>
  <c r="E4760" i="3"/>
  <c r="E4756" i="3"/>
  <c r="E4752" i="3"/>
  <c r="E4748" i="3"/>
  <c r="E4744" i="3"/>
  <c r="E4740" i="3"/>
  <c r="E4736" i="3"/>
  <c r="E4732" i="3"/>
  <c r="E4728" i="3"/>
  <c r="E4724" i="3"/>
  <c r="E4720" i="3"/>
  <c r="E4716" i="3"/>
  <c r="E4712" i="3"/>
  <c r="E4708" i="3"/>
  <c r="E4704" i="3"/>
  <c r="E4700" i="3"/>
  <c r="E4696" i="3"/>
  <c r="E4692" i="3"/>
  <c r="E4688" i="3"/>
  <c r="E4684" i="3"/>
  <c r="E4680" i="3"/>
  <c r="E4676" i="3"/>
  <c r="E4672" i="3"/>
  <c r="E4668" i="3"/>
  <c r="E4664" i="3"/>
  <c r="E4660" i="3"/>
  <c r="E4656" i="3"/>
  <c r="E4652" i="3"/>
  <c r="E4648" i="3"/>
  <c r="E4644" i="3"/>
  <c r="E4640" i="3"/>
  <c r="E4636" i="3"/>
  <c r="E4632" i="3"/>
  <c r="E4628" i="3"/>
  <c r="E4624" i="3"/>
  <c r="E4620" i="3"/>
  <c r="E4616" i="3"/>
  <c r="E4612" i="3"/>
  <c r="E4608" i="3"/>
  <c r="E4604" i="3"/>
  <c r="E4600" i="3"/>
  <c r="E4596" i="3"/>
  <c r="E4592" i="3"/>
  <c r="E4588" i="3"/>
  <c r="E4584" i="3"/>
  <c r="E4580" i="3"/>
  <c r="E4576" i="3"/>
  <c r="E4572" i="3"/>
  <c r="E4568" i="3"/>
  <c r="E4564" i="3"/>
  <c r="E4560" i="3"/>
  <c r="E4556" i="3"/>
  <c r="E4552" i="3"/>
  <c r="E4548" i="3"/>
  <c r="E4544" i="3"/>
  <c r="E4540" i="3"/>
  <c r="E4536" i="3"/>
  <c r="E4532" i="3"/>
  <c r="E4528" i="3"/>
  <c r="E4524" i="3"/>
  <c r="E4520" i="3"/>
  <c r="E4516" i="3"/>
  <c r="E4512" i="3"/>
  <c r="E4508" i="3"/>
  <c r="E4504" i="3"/>
  <c r="E4500" i="3"/>
  <c r="E4496" i="3"/>
  <c r="E4492" i="3"/>
  <c r="E4488" i="3"/>
  <c r="E4484" i="3"/>
  <c r="E4480" i="3"/>
  <c r="E4476" i="3"/>
  <c r="E4472" i="3"/>
  <c r="E4468" i="3"/>
  <c r="E4464" i="3"/>
  <c r="E4460" i="3"/>
  <c r="E4456" i="3"/>
  <c r="E4452" i="3"/>
  <c r="E4448" i="3"/>
  <c r="E4444" i="3"/>
  <c r="E4440" i="3"/>
  <c r="E4436" i="3"/>
  <c r="E4432" i="3"/>
  <c r="E4428" i="3"/>
  <c r="E4424" i="3"/>
  <c r="E4420" i="3"/>
  <c r="E4416" i="3"/>
  <c r="E4412" i="3"/>
  <c r="E4408" i="3"/>
  <c r="E4404" i="3"/>
  <c r="E4400" i="3"/>
  <c r="E4396" i="3"/>
  <c r="E4392" i="3"/>
  <c r="E4388" i="3"/>
  <c r="E4384" i="3"/>
  <c r="E4380" i="3"/>
  <c r="E4376" i="3"/>
  <c r="E4372" i="3"/>
  <c r="E4368" i="3"/>
  <c r="E4364" i="3"/>
  <c r="E4360" i="3"/>
  <c r="E4356" i="3"/>
  <c r="E4352" i="3"/>
  <c r="E4348" i="3"/>
  <c r="E4344" i="3"/>
  <c r="E4340" i="3"/>
  <c r="E4336" i="3"/>
  <c r="E4332" i="3"/>
  <c r="E4328" i="3"/>
  <c r="E4324" i="3"/>
  <c r="E4320" i="3"/>
  <c r="E4316" i="3"/>
  <c r="E4312" i="3"/>
  <c r="E4308" i="3"/>
  <c r="E4304" i="3"/>
  <c r="E4300" i="3"/>
  <c r="E4296" i="3"/>
  <c r="E4292" i="3"/>
  <c r="E4288" i="3"/>
  <c r="E4284" i="3"/>
  <c r="E4280" i="3"/>
  <c r="E4276" i="3"/>
  <c r="E4272" i="3"/>
  <c r="E4268" i="3"/>
  <c r="E4264" i="3"/>
  <c r="E4260" i="3"/>
  <c r="E4256" i="3"/>
  <c r="E4252" i="3"/>
  <c r="E4248" i="3"/>
  <c r="E4244" i="3"/>
  <c r="E4240" i="3"/>
  <c r="E4236" i="3"/>
  <c r="E4232" i="3"/>
  <c r="E4228" i="3"/>
  <c r="E4224" i="3"/>
  <c r="E4220" i="3"/>
  <c r="E4216" i="3"/>
  <c r="E4212" i="3"/>
  <c r="E4208" i="3"/>
  <c r="E4204" i="3"/>
  <c r="E4200" i="3"/>
  <c r="E4196" i="3"/>
  <c r="E4192" i="3"/>
  <c r="E4188" i="3"/>
  <c r="E4184" i="3"/>
  <c r="E4180" i="3"/>
  <c r="E4176" i="3"/>
  <c r="E4172" i="3"/>
  <c r="E4168" i="3"/>
  <c r="E4164" i="3"/>
  <c r="E4160" i="3"/>
  <c r="E4156" i="3"/>
  <c r="E4152" i="3"/>
  <c r="E4148" i="3"/>
  <c r="E4144" i="3"/>
  <c r="E4140" i="3"/>
  <c r="E4136" i="3"/>
  <c r="E4132" i="3"/>
  <c r="E4128" i="3"/>
  <c r="E4124" i="3"/>
  <c r="E4120" i="3"/>
  <c r="E4116" i="3"/>
  <c r="E4112" i="3"/>
  <c r="E4108" i="3"/>
  <c r="E4104" i="3"/>
  <c r="E4100" i="3"/>
  <c r="E4096" i="3"/>
  <c r="E4092" i="3"/>
  <c r="E4088" i="3"/>
  <c r="E4084" i="3"/>
  <c r="E4080" i="3"/>
  <c r="E4076" i="3"/>
  <c r="E4072" i="3"/>
  <c r="E4068" i="3"/>
  <c r="E4064" i="3"/>
  <c r="E4060" i="3"/>
  <c r="E4056" i="3"/>
  <c r="E4052" i="3"/>
  <c r="E4048" i="3"/>
  <c r="E4044" i="3"/>
  <c r="E4040" i="3"/>
  <c r="E4036" i="3"/>
  <c r="E4032" i="3"/>
  <c r="E4028" i="3"/>
  <c r="E4024" i="3"/>
  <c r="E4020" i="3"/>
  <c r="E4016" i="3"/>
  <c r="E4012" i="3"/>
  <c r="E4008" i="3"/>
  <c r="E4004" i="3"/>
  <c r="E4000" i="3"/>
  <c r="E3996" i="3"/>
  <c r="E3992" i="3"/>
  <c r="E3988" i="3"/>
  <c r="E3984" i="3"/>
  <c r="E3980" i="3"/>
  <c r="E3976" i="3"/>
  <c r="E3972" i="3"/>
  <c r="E3968" i="3"/>
  <c r="E3964" i="3"/>
  <c r="E3960" i="3"/>
  <c r="E3956" i="3"/>
  <c r="E3952" i="3"/>
  <c r="E3948" i="3"/>
  <c r="E3944" i="3"/>
  <c r="E3940" i="3"/>
  <c r="E3936" i="3"/>
  <c r="E3932" i="3"/>
  <c r="E3928" i="3"/>
  <c r="E3924" i="3"/>
  <c r="E3920" i="3"/>
  <c r="E3916" i="3"/>
  <c r="E3912" i="3"/>
  <c r="E3908" i="3"/>
  <c r="E3904" i="3"/>
  <c r="E3900" i="3"/>
  <c r="E3896" i="3"/>
  <c r="E3892" i="3"/>
  <c r="E3888" i="3"/>
  <c r="E3884" i="3"/>
  <c r="E3880" i="3"/>
  <c r="E3876" i="3"/>
  <c r="E3872" i="3"/>
  <c r="E3868" i="3"/>
  <c r="E3864" i="3"/>
  <c r="E3860" i="3"/>
  <c r="E3856" i="3"/>
  <c r="E3852" i="3"/>
  <c r="E3848" i="3"/>
  <c r="E3844" i="3"/>
  <c r="E3840" i="3"/>
  <c r="E3836" i="3"/>
  <c r="E3832" i="3"/>
  <c r="E3828" i="3"/>
  <c r="E3824" i="3"/>
  <c r="E3820" i="3"/>
  <c r="E3816" i="3"/>
  <c r="E3812" i="3"/>
  <c r="E3808" i="3"/>
  <c r="E3804" i="3"/>
  <c r="E3800" i="3"/>
  <c r="E3796" i="3"/>
  <c r="E3792" i="3"/>
  <c r="E3788" i="3"/>
  <c r="E3784" i="3"/>
  <c r="E3780" i="3"/>
  <c r="E3776" i="3"/>
  <c r="E3772" i="3"/>
  <c r="E3768" i="3"/>
  <c r="E3764" i="3"/>
  <c r="E3760" i="3"/>
  <c r="E3756" i="3"/>
  <c r="E3752" i="3"/>
  <c r="E3748" i="3"/>
  <c r="E3744" i="3"/>
  <c r="E3740" i="3"/>
  <c r="E3736" i="3"/>
  <c r="E3732" i="3"/>
  <c r="E3728" i="3"/>
  <c r="E3724" i="3"/>
  <c r="E3720" i="3"/>
  <c r="E3716" i="3"/>
  <c r="E3712" i="3"/>
  <c r="E3708" i="3"/>
  <c r="E3704" i="3"/>
  <c r="E3700" i="3"/>
  <c r="E3696" i="3"/>
  <c r="E3692" i="3"/>
  <c r="E3688" i="3"/>
  <c r="E3684" i="3"/>
  <c r="E3680" i="3"/>
  <c r="E3676" i="3"/>
  <c r="E3672" i="3"/>
  <c r="E3668" i="3"/>
  <c r="E3664" i="3"/>
  <c r="E3660" i="3"/>
  <c r="E3656" i="3"/>
  <c r="E3652" i="3"/>
  <c r="E3648" i="3"/>
  <c r="E3644" i="3"/>
  <c r="E3640" i="3"/>
  <c r="E3636" i="3"/>
  <c r="E3632" i="3"/>
  <c r="E3628" i="3"/>
  <c r="E3624" i="3"/>
  <c r="E3620" i="3"/>
  <c r="E3616" i="3"/>
  <c r="E3612" i="3"/>
  <c r="E3608" i="3"/>
  <c r="E3604" i="3"/>
  <c r="E3600" i="3"/>
  <c r="E3596" i="3"/>
  <c r="E3592" i="3"/>
  <c r="E3588" i="3"/>
  <c r="E3584" i="3"/>
  <c r="E3580" i="3"/>
  <c r="E3576" i="3"/>
  <c r="E3572" i="3"/>
  <c r="E3568" i="3"/>
  <c r="E3564" i="3"/>
  <c r="E3560" i="3"/>
  <c r="E3556" i="3"/>
  <c r="E3552" i="3"/>
  <c r="E3548" i="3"/>
  <c r="E3544" i="3"/>
  <c r="E3540" i="3"/>
  <c r="E3536" i="3"/>
  <c r="E3532" i="3"/>
  <c r="E3528" i="3"/>
  <c r="E3524" i="3"/>
  <c r="E3520" i="3"/>
  <c r="E3516" i="3"/>
  <c r="E3512" i="3"/>
  <c r="E3508" i="3"/>
  <c r="E3504" i="3"/>
  <c r="E3500" i="3"/>
  <c r="E3496" i="3"/>
  <c r="E3492" i="3"/>
  <c r="E3488" i="3"/>
  <c r="E3484" i="3"/>
  <c r="E3480" i="3"/>
  <c r="E3476" i="3"/>
  <c r="E3472" i="3"/>
  <c r="E3468" i="3"/>
  <c r="E3464" i="3"/>
  <c r="E3460" i="3"/>
  <c r="E3456" i="3"/>
  <c r="E3452" i="3"/>
  <c r="E3448" i="3"/>
  <c r="E3444" i="3"/>
  <c r="E3440" i="3"/>
  <c r="E3436" i="3"/>
  <c r="E3432" i="3"/>
  <c r="E3428" i="3"/>
  <c r="E3424" i="3"/>
  <c r="E3420" i="3"/>
  <c r="E3416" i="3"/>
  <c r="E3412" i="3"/>
  <c r="E3408" i="3"/>
  <c r="E3404" i="3"/>
  <c r="E3400" i="3"/>
  <c r="E3396" i="3"/>
  <c r="E3392" i="3"/>
  <c r="E3388" i="3"/>
  <c r="E3384" i="3"/>
  <c r="E3380" i="3"/>
  <c r="E3376" i="3"/>
  <c r="E3372" i="3"/>
  <c r="E3368" i="3"/>
  <c r="E3364" i="3"/>
  <c r="E3360" i="3"/>
  <c r="E3356" i="3"/>
  <c r="E3352" i="3"/>
  <c r="E3348" i="3"/>
  <c r="E3344" i="3"/>
  <c r="E3340" i="3"/>
  <c r="E3336" i="3"/>
  <c r="E3332" i="3"/>
  <c r="E3328" i="3"/>
  <c r="E3324" i="3"/>
  <c r="E3320" i="3"/>
  <c r="E3316" i="3"/>
  <c r="E3312" i="3"/>
  <c r="E3308" i="3"/>
  <c r="E3304" i="3"/>
  <c r="E3300" i="3"/>
  <c r="E3296" i="3"/>
  <c r="E3292" i="3"/>
  <c r="E3288" i="3"/>
  <c r="E3284" i="3"/>
  <c r="E3280" i="3"/>
  <c r="E3276" i="3"/>
  <c r="E3272" i="3"/>
  <c r="E3268" i="3"/>
  <c r="E3264" i="3"/>
  <c r="E3260" i="3"/>
  <c r="E3256" i="3"/>
  <c r="E3252" i="3"/>
  <c r="E3248" i="3"/>
  <c r="E3244" i="3"/>
  <c r="E3240" i="3"/>
  <c r="E3236" i="3"/>
  <c r="E3232" i="3"/>
  <c r="E3228" i="3"/>
  <c r="E3224" i="3"/>
  <c r="E3220" i="3"/>
  <c r="E3216" i="3"/>
  <c r="E3212" i="3"/>
  <c r="E3208" i="3"/>
  <c r="E3204" i="3"/>
  <c r="E3200" i="3"/>
  <c r="E3196" i="3"/>
  <c r="E3192" i="3"/>
  <c r="E3188" i="3"/>
  <c r="E3184" i="3"/>
  <c r="E3180" i="3"/>
  <c r="E3176" i="3"/>
  <c r="E3172" i="3"/>
  <c r="E3168" i="3"/>
  <c r="E3164" i="3"/>
  <c r="E3160" i="3"/>
  <c r="E3156" i="3"/>
  <c r="E3152" i="3"/>
  <c r="E3148" i="3"/>
  <c r="E3144" i="3"/>
  <c r="E3140" i="3"/>
  <c r="E3136" i="3"/>
  <c r="E3132" i="3"/>
  <c r="E3128" i="3"/>
  <c r="E3124" i="3"/>
  <c r="E3120" i="3"/>
  <c r="E3116" i="3"/>
  <c r="E3112" i="3"/>
  <c r="E3108" i="3"/>
  <c r="E3104" i="3"/>
  <c r="E3100" i="3"/>
  <c r="E3096" i="3"/>
  <c r="E3092" i="3"/>
  <c r="E3088" i="3"/>
  <c r="E3084" i="3"/>
  <c r="E3080" i="3"/>
  <c r="E3076" i="3"/>
  <c r="E3072" i="3"/>
  <c r="E3068" i="3"/>
  <c r="E3064" i="3"/>
  <c r="E3060" i="3"/>
  <c r="E3056" i="3"/>
  <c r="E3052" i="3"/>
  <c r="E3048" i="3"/>
  <c r="E3044" i="3"/>
  <c r="E3040" i="3"/>
  <c r="E3036" i="3"/>
  <c r="E3032" i="3"/>
  <c r="E3028" i="3"/>
  <c r="E3024" i="3"/>
  <c r="E3020" i="3"/>
  <c r="E3016" i="3"/>
  <c r="E3012" i="3"/>
  <c r="E3008" i="3"/>
  <c r="E3004" i="3"/>
  <c r="E3000" i="3"/>
  <c r="E2996" i="3"/>
  <c r="E2992" i="3"/>
  <c r="E2988" i="3"/>
  <c r="E2984" i="3"/>
  <c r="E2980" i="3"/>
  <c r="E2976" i="3"/>
  <c r="E2972" i="3"/>
  <c r="E2968" i="3"/>
  <c r="E2964" i="3"/>
  <c r="E2960" i="3"/>
  <c r="E2956" i="3"/>
  <c r="E2952" i="3"/>
  <c r="E2948" i="3"/>
  <c r="E2944" i="3"/>
  <c r="E2940" i="3"/>
  <c r="E2936" i="3"/>
  <c r="E2932" i="3"/>
  <c r="E2928" i="3"/>
  <c r="E2924" i="3"/>
  <c r="E2920" i="3"/>
  <c r="E2916" i="3"/>
  <c r="E2912" i="3"/>
  <c r="E2908" i="3"/>
  <c r="E2904" i="3"/>
  <c r="E2900" i="3"/>
  <c r="E2896" i="3"/>
  <c r="E2892" i="3"/>
  <c r="E2888" i="3"/>
  <c r="E2884" i="3"/>
  <c r="E2880" i="3"/>
  <c r="E2876" i="3"/>
  <c r="E2872" i="3"/>
  <c r="E2868" i="3"/>
  <c r="E2864" i="3"/>
  <c r="E2860" i="3"/>
  <c r="E2856" i="3"/>
  <c r="E2852" i="3"/>
  <c r="E2848" i="3"/>
  <c r="E2844" i="3"/>
  <c r="E2840" i="3"/>
  <c r="E2836" i="3"/>
  <c r="E2832" i="3"/>
  <c r="E2828" i="3"/>
  <c r="E2824" i="3"/>
  <c r="E2820" i="3"/>
  <c r="E2816" i="3"/>
  <c r="E2812" i="3"/>
  <c r="E2808" i="3"/>
  <c r="E2804" i="3"/>
  <c r="E2800" i="3"/>
  <c r="E2796" i="3"/>
  <c r="E2792" i="3"/>
  <c r="E2788" i="3"/>
  <c r="E2784" i="3"/>
  <c r="E2780" i="3"/>
  <c r="E2776" i="3"/>
  <c r="E2772" i="3"/>
  <c r="E2768" i="3"/>
  <c r="E2764" i="3"/>
  <c r="E2760" i="3"/>
  <c r="E2756" i="3"/>
  <c r="E2752" i="3"/>
  <c r="E2748" i="3"/>
  <c r="E2744" i="3"/>
  <c r="E2740" i="3"/>
  <c r="E2736" i="3"/>
  <c r="E2732" i="3"/>
  <c r="E2728" i="3"/>
  <c r="E2724" i="3"/>
  <c r="E2720" i="3"/>
  <c r="E2716" i="3"/>
  <c r="E2712" i="3"/>
  <c r="E2708" i="3"/>
  <c r="E2704" i="3"/>
  <c r="E2700" i="3"/>
  <c r="E2696" i="3"/>
  <c r="E2692" i="3"/>
  <c r="E2688" i="3"/>
  <c r="E2684" i="3"/>
  <c r="E2680" i="3"/>
  <c r="E2676" i="3"/>
  <c r="E2672" i="3"/>
  <c r="E2668" i="3"/>
  <c r="E2664" i="3"/>
  <c r="E2660" i="3"/>
  <c r="E2656" i="3"/>
  <c r="E2652" i="3"/>
  <c r="E2648" i="3"/>
  <c r="E2644" i="3"/>
  <c r="E2640" i="3"/>
  <c r="E2636" i="3"/>
  <c r="E2632" i="3"/>
  <c r="E2628" i="3"/>
  <c r="E2624" i="3"/>
  <c r="E2620" i="3"/>
  <c r="E2616" i="3"/>
  <c r="E2612" i="3"/>
  <c r="E2608" i="3"/>
  <c r="E2604" i="3"/>
  <c r="E2600" i="3"/>
  <c r="E2596" i="3"/>
  <c r="E2592" i="3"/>
  <c r="E2588" i="3"/>
  <c r="E2584" i="3"/>
  <c r="E2580" i="3"/>
  <c r="E2576" i="3"/>
  <c r="E2572" i="3"/>
  <c r="E2568" i="3"/>
  <c r="E2564" i="3"/>
  <c r="E2560" i="3"/>
  <c r="E2556" i="3"/>
  <c r="E2552" i="3"/>
  <c r="E2548" i="3"/>
  <c r="E2544" i="3"/>
  <c r="E2540" i="3"/>
  <c r="E2536" i="3"/>
  <c r="E2532" i="3"/>
  <c r="E2528" i="3"/>
  <c r="E2524" i="3"/>
  <c r="E2520" i="3"/>
  <c r="E2516" i="3"/>
  <c r="E2512" i="3"/>
  <c r="E2508" i="3"/>
  <c r="E2504" i="3"/>
  <c r="E2500" i="3"/>
  <c r="E2496" i="3"/>
  <c r="E2492" i="3"/>
  <c r="E2488" i="3"/>
  <c r="E2484" i="3"/>
  <c r="E2480" i="3"/>
  <c r="E2476" i="3"/>
  <c r="E2472" i="3"/>
  <c r="E2468" i="3"/>
  <c r="E2464" i="3"/>
  <c r="E2460" i="3"/>
  <c r="E2456" i="3"/>
  <c r="E2452" i="3"/>
  <c r="E2448" i="3"/>
  <c r="E2444" i="3"/>
  <c r="E2440" i="3"/>
  <c r="E2436" i="3"/>
  <c r="E2432" i="3"/>
  <c r="E2428" i="3"/>
  <c r="E2424" i="3"/>
  <c r="E2420" i="3"/>
  <c r="E2416" i="3"/>
  <c r="E2412" i="3"/>
  <c r="E2408" i="3"/>
  <c r="E2404" i="3"/>
  <c r="E2400" i="3"/>
  <c r="E2396" i="3"/>
  <c r="E2392" i="3"/>
  <c r="E2388" i="3"/>
  <c r="E2384" i="3"/>
  <c r="E2380" i="3"/>
  <c r="E2376" i="3"/>
  <c r="E2372" i="3"/>
  <c r="E2368" i="3"/>
  <c r="E2364" i="3"/>
  <c r="E2360" i="3"/>
  <c r="E2356" i="3"/>
  <c r="E2352" i="3"/>
  <c r="E2348" i="3"/>
  <c r="E2344" i="3"/>
  <c r="E2340" i="3"/>
  <c r="E2336" i="3"/>
  <c r="E2332" i="3"/>
  <c r="E2328" i="3"/>
  <c r="E2324" i="3"/>
  <c r="E2320" i="3"/>
  <c r="E2316" i="3"/>
  <c r="E2312" i="3"/>
  <c r="E2308" i="3"/>
  <c r="E2304" i="3"/>
  <c r="E2300" i="3"/>
  <c r="E2296" i="3"/>
  <c r="E2292" i="3"/>
  <c r="E2288" i="3"/>
  <c r="E2284" i="3"/>
  <c r="E2280" i="3"/>
  <c r="E2276" i="3"/>
  <c r="E2272" i="3"/>
  <c r="E2268" i="3"/>
  <c r="E2264" i="3"/>
  <c r="E2260" i="3"/>
  <c r="E2256" i="3"/>
  <c r="E2252" i="3"/>
  <c r="E2248" i="3"/>
  <c r="E2244" i="3"/>
  <c r="E2240" i="3"/>
  <c r="E2236" i="3"/>
  <c r="E2232" i="3"/>
  <c r="E2228" i="3"/>
  <c r="E2224" i="3"/>
  <c r="E2220" i="3"/>
  <c r="E2216" i="3"/>
  <c r="E2212" i="3"/>
  <c r="E2208" i="3"/>
  <c r="E2204" i="3"/>
  <c r="E2200" i="3"/>
  <c r="E2196" i="3"/>
  <c r="E2192" i="3"/>
  <c r="E2188" i="3"/>
  <c r="E2184" i="3"/>
  <c r="E2180" i="3"/>
  <c r="E2176" i="3"/>
  <c r="E2172" i="3"/>
  <c r="E2168" i="3"/>
  <c r="E2164" i="3"/>
  <c r="E2160" i="3"/>
  <c r="E2156" i="3"/>
  <c r="E2152" i="3"/>
  <c r="E2148" i="3"/>
  <c r="E2144" i="3"/>
  <c r="E2140" i="3"/>
  <c r="E2136" i="3"/>
  <c r="E2132" i="3"/>
  <c r="E2128" i="3"/>
  <c r="E2124" i="3"/>
  <c r="E2120" i="3"/>
  <c r="E2116" i="3"/>
  <c r="E2112" i="3"/>
  <c r="E2108" i="3"/>
  <c r="E2104" i="3"/>
  <c r="E2100" i="3"/>
  <c r="E2096" i="3"/>
  <c r="E2092" i="3"/>
  <c r="E2088" i="3"/>
  <c r="E2084" i="3"/>
  <c r="E2080" i="3"/>
  <c r="E2076" i="3"/>
  <c r="E2072" i="3"/>
  <c r="E2068" i="3"/>
  <c r="E2064" i="3"/>
  <c r="E2060" i="3"/>
  <c r="E2056" i="3"/>
  <c r="E2052" i="3"/>
  <c r="E2048" i="3"/>
  <c r="E2044" i="3"/>
  <c r="E2040" i="3"/>
  <c r="E2036" i="3"/>
  <c r="E2032" i="3"/>
  <c r="E2028" i="3"/>
  <c r="E2024" i="3"/>
  <c r="E2020" i="3"/>
  <c r="E2016" i="3"/>
  <c r="E2012" i="3"/>
  <c r="E2008" i="3"/>
  <c r="E2004" i="3"/>
  <c r="E2000" i="3"/>
  <c r="E1996" i="3"/>
  <c r="E1992" i="3"/>
  <c r="E1988" i="3"/>
  <c r="E1984" i="3"/>
  <c r="E1980" i="3"/>
  <c r="E1976" i="3"/>
  <c r="E1972" i="3"/>
  <c r="E1968" i="3"/>
  <c r="E1964" i="3"/>
  <c r="E1960" i="3"/>
  <c r="E1956" i="3"/>
  <c r="E1952" i="3"/>
  <c r="E1948" i="3"/>
  <c r="E1944" i="3"/>
  <c r="E1940" i="3"/>
  <c r="E1936" i="3"/>
  <c r="E1932" i="3"/>
  <c r="E1928" i="3"/>
  <c r="E1924" i="3"/>
  <c r="E1920" i="3"/>
  <c r="E1916" i="3"/>
  <c r="E1912" i="3"/>
  <c r="E1908" i="3"/>
  <c r="E1904" i="3"/>
  <c r="E1900" i="3"/>
  <c r="E1896" i="3"/>
  <c r="E1892" i="3"/>
  <c r="E1888" i="3"/>
  <c r="E1884" i="3"/>
  <c r="E1880" i="3"/>
  <c r="E1876" i="3"/>
  <c r="E1872" i="3"/>
  <c r="E1868" i="3"/>
  <c r="E1864" i="3"/>
  <c r="E1860" i="3"/>
  <c r="E1856" i="3"/>
  <c r="E1852" i="3"/>
  <c r="E1848" i="3"/>
  <c r="E1844" i="3"/>
  <c r="E1840" i="3"/>
  <c r="E1836" i="3"/>
  <c r="E1832" i="3"/>
  <c r="E1828" i="3"/>
  <c r="E1824" i="3"/>
  <c r="E1820" i="3"/>
  <c r="E1816" i="3"/>
  <c r="E1812" i="3"/>
  <c r="E1808" i="3"/>
  <c r="E1804" i="3"/>
  <c r="E1800" i="3"/>
  <c r="E1796" i="3"/>
  <c r="E1792" i="3"/>
  <c r="E1788" i="3"/>
  <c r="E1784" i="3"/>
  <c r="E1780" i="3"/>
  <c r="E1776" i="3"/>
  <c r="E1772" i="3"/>
  <c r="E1768" i="3"/>
  <c r="E1764" i="3"/>
  <c r="E1760" i="3"/>
  <c r="E1756" i="3"/>
  <c r="E1752" i="3"/>
  <c r="E1748" i="3"/>
  <c r="E1744" i="3"/>
  <c r="E1740" i="3"/>
  <c r="E1736" i="3"/>
  <c r="E1732" i="3"/>
  <c r="E1728" i="3"/>
  <c r="E1724" i="3"/>
  <c r="E1720" i="3"/>
  <c r="E1716" i="3"/>
  <c r="E1712" i="3"/>
  <c r="E1708" i="3"/>
  <c r="E1704" i="3"/>
  <c r="E1700" i="3"/>
  <c r="E1696" i="3"/>
  <c r="E1692" i="3"/>
  <c r="E1688" i="3"/>
  <c r="E1684" i="3"/>
  <c r="E1680" i="3"/>
  <c r="E1676" i="3"/>
  <c r="E1672" i="3"/>
  <c r="E1668" i="3"/>
  <c r="E1664" i="3"/>
  <c r="E1660" i="3"/>
  <c r="E1656" i="3"/>
  <c r="E1652" i="3"/>
  <c r="E1648" i="3"/>
  <c r="E1644" i="3"/>
  <c r="E1640" i="3"/>
  <c r="E1636" i="3"/>
  <c r="E1632" i="3"/>
  <c r="E1628" i="3"/>
  <c r="E57" i="3"/>
  <c r="E65" i="3"/>
  <c r="E73" i="3"/>
  <c r="E81" i="3"/>
  <c r="E89" i="3"/>
  <c r="E97" i="3"/>
  <c r="E104" i="3"/>
  <c r="E108" i="3"/>
  <c r="E112" i="3"/>
  <c r="E116" i="3"/>
  <c r="E120" i="3"/>
  <c r="E124" i="3"/>
  <c r="E128" i="3"/>
  <c r="E132" i="3"/>
  <c r="E136" i="3"/>
  <c r="E140" i="3"/>
  <c r="E144" i="3"/>
  <c r="E148" i="3"/>
  <c r="E152" i="3"/>
  <c r="E156" i="3"/>
  <c r="E160" i="3"/>
  <c r="E164" i="3"/>
  <c r="E168" i="3"/>
  <c r="E172" i="3"/>
  <c r="E176" i="3"/>
  <c r="E180" i="3"/>
  <c r="E184" i="3"/>
  <c r="E188" i="3"/>
  <c r="E192" i="3"/>
  <c r="E196" i="3"/>
  <c r="E200" i="3"/>
  <c r="E204" i="3"/>
  <c r="E208" i="3"/>
  <c r="E212" i="3"/>
  <c r="E216" i="3"/>
  <c r="E220" i="3"/>
  <c r="E224" i="3"/>
  <c r="E228" i="3"/>
  <c r="E232" i="3"/>
  <c r="E236" i="3"/>
  <c r="E240" i="3"/>
  <c r="E244" i="3"/>
  <c r="E248" i="3"/>
  <c r="E252" i="3"/>
  <c r="E256" i="3"/>
  <c r="E260" i="3"/>
  <c r="E264" i="3"/>
  <c r="E268" i="3"/>
  <c r="E272" i="3"/>
  <c r="E276" i="3"/>
  <c r="E280" i="3"/>
  <c r="E284" i="3"/>
  <c r="E288" i="3"/>
  <c r="E292" i="3"/>
  <c r="E296" i="3"/>
  <c r="E300" i="3"/>
  <c r="E304" i="3"/>
  <c r="E308" i="3"/>
  <c r="E312" i="3"/>
  <c r="E316" i="3"/>
  <c r="E320" i="3"/>
  <c r="E324" i="3"/>
  <c r="E328" i="3"/>
  <c r="E332" i="3"/>
  <c r="E336" i="3"/>
  <c r="E340" i="3"/>
  <c r="E344" i="3"/>
  <c r="E348" i="3"/>
  <c r="E352" i="3"/>
  <c r="E356" i="3"/>
  <c r="E360" i="3"/>
  <c r="E364" i="3"/>
  <c r="E368" i="3"/>
  <c r="E372" i="3"/>
  <c r="E376" i="3"/>
  <c r="E380" i="3"/>
  <c r="E384" i="3"/>
  <c r="E388" i="3"/>
  <c r="E392" i="3"/>
  <c r="E396" i="3"/>
  <c r="E400" i="3"/>
  <c r="E404" i="3"/>
  <c r="E408" i="3"/>
  <c r="E412" i="3"/>
  <c r="E416" i="3"/>
  <c r="E420" i="3"/>
  <c r="E424" i="3"/>
  <c r="E428" i="3"/>
  <c r="E432" i="3"/>
  <c r="E436" i="3"/>
  <c r="E440" i="3"/>
  <c r="E444" i="3"/>
  <c r="E448" i="3"/>
  <c r="E452" i="3"/>
  <c r="E456" i="3"/>
  <c r="E460" i="3"/>
  <c r="E464" i="3"/>
  <c r="E468" i="3"/>
  <c r="E472" i="3"/>
  <c r="E476" i="3"/>
  <c r="E480" i="3"/>
  <c r="E484" i="3"/>
  <c r="E488" i="3"/>
  <c r="E492" i="3"/>
  <c r="E496" i="3"/>
  <c r="E500" i="3"/>
  <c r="E504" i="3"/>
  <c r="E508" i="3"/>
  <c r="E512" i="3"/>
  <c r="E516" i="3"/>
  <c r="E520" i="3"/>
  <c r="E524" i="3"/>
  <c r="E528" i="3"/>
  <c r="E532" i="3"/>
  <c r="E536" i="3"/>
  <c r="E540" i="3"/>
  <c r="E544" i="3"/>
  <c r="E548" i="3"/>
  <c r="E552" i="3"/>
  <c r="E556" i="3"/>
  <c r="E560" i="3"/>
  <c r="E564" i="3"/>
  <c r="E568" i="3"/>
  <c r="E572" i="3"/>
  <c r="E576" i="3"/>
  <c r="E580" i="3"/>
  <c r="E584" i="3"/>
  <c r="E588" i="3"/>
  <c r="E592" i="3"/>
  <c r="E596" i="3"/>
  <c r="E600" i="3"/>
  <c r="E604" i="3"/>
  <c r="E608" i="3"/>
  <c r="E612" i="3"/>
  <c r="E616" i="3"/>
  <c r="E620" i="3"/>
  <c r="E624" i="3"/>
  <c r="E628" i="3"/>
  <c r="E632" i="3"/>
  <c r="E636" i="3"/>
  <c r="E640" i="3"/>
  <c r="E644" i="3"/>
  <c r="E648" i="3"/>
  <c r="E652" i="3"/>
  <c r="E656" i="3"/>
  <c r="E660" i="3"/>
  <c r="E664" i="3"/>
  <c r="E668" i="3"/>
  <c r="E672" i="3"/>
  <c r="E676" i="3"/>
  <c r="E680" i="3"/>
  <c r="E684" i="3"/>
  <c r="E688" i="3"/>
  <c r="E692" i="3"/>
  <c r="E696" i="3"/>
  <c r="E700" i="3"/>
  <c r="E704" i="3"/>
  <c r="E708" i="3"/>
  <c r="E712" i="3"/>
  <c r="E716" i="3"/>
  <c r="E720" i="3"/>
  <c r="E724" i="3"/>
  <c r="E728" i="3"/>
  <c r="E732" i="3"/>
  <c r="E736" i="3"/>
  <c r="E740" i="3"/>
  <c r="E744" i="3"/>
  <c r="E748" i="3"/>
  <c r="E752" i="3"/>
  <c r="E756" i="3"/>
  <c r="E760" i="3"/>
  <c r="E764" i="3"/>
  <c r="E768" i="3"/>
  <c r="E772" i="3"/>
  <c r="E776" i="3"/>
  <c r="E780" i="3"/>
  <c r="E784" i="3"/>
  <c r="E788" i="3"/>
  <c r="E792" i="3"/>
  <c r="E796" i="3"/>
  <c r="E800" i="3"/>
  <c r="E804" i="3"/>
  <c r="E808" i="3"/>
  <c r="E812" i="3"/>
  <c r="E816" i="3"/>
  <c r="E820" i="3"/>
  <c r="E824" i="3"/>
  <c r="E828" i="3"/>
  <c r="E832" i="3"/>
  <c r="E836" i="3"/>
  <c r="E840" i="3"/>
  <c r="E844" i="3"/>
  <c r="E848" i="3"/>
  <c r="E852" i="3"/>
  <c r="E856" i="3"/>
  <c r="E860" i="3"/>
  <c r="E864" i="3"/>
  <c r="E868" i="3"/>
  <c r="E872" i="3"/>
  <c r="E876" i="3"/>
  <c r="E880" i="3"/>
  <c r="E884" i="3"/>
  <c r="E888" i="3"/>
  <c r="E892" i="3"/>
  <c r="E896" i="3"/>
  <c r="E900" i="3"/>
  <c r="E904" i="3"/>
  <c r="E908" i="3"/>
  <c r="E912" i="3"/>
  <c r="E916" i="3"/>
  <c r="E920" i="3"/>
  <c r="E924" i="3"/>
  <c r="E928" i="3"/>
  <c r="E932" i="3"/>
  <c r="E936" i="3"/>
  <c r="E940" i="3"/>
  <c r="E944" i="3"/>
  <c r="E948" i="3"/>
  <c r="E952" i="3"/>
  <c r="E956" i="3"/>
  <c r="E960" i="3"/>
  <c r="E964" i="3"/>
  <c r="E968" i="3"/>
  <c r="E972" i="3"/>
  <c r="E976" i="3"/>
  <c r="E980" i="3"/>
  <c r="E984" i="3"/>
  <c r="E988" i="3"/>
  <c r="E992" i="3"/>
  <c r="E996" i="3"/>
  <c r="E1000" i="3"/>
  <c r="E1004" i="3"/>
  <c r="E1008" i="3"/>
  <c r="E1012" i="3"/>
  <c r="E1016" i="3"/>
  <c r="E1020" i="3"/>
  <c r="E1024" i="3"/>
  <c r="E1028" i="3"/>
  <c r="E1032" i="3"/>
  <c r="E1036" i="3"/>
  <c r="E1040" i="3"/>
  <c r="E1044" i="3"/>
  <c r="E1048" i="3"/>
  <c r="E1052" i="3"/>
  <c r="E1056" i="3"/>
  <c r="E1060" i="3"/>
  <c r="E1064" i="3"/>
  <c r="E1068" i="3"/>
  <c r="E1072" i="3"/>
  <c r="E1076" i="3"/>
  <c r="E1080" i="3"/>
  <c r="E1084" i="3"/>
  <c r="E1088" i="3"/>
  <c r="E1092" i="3"/>
  <c r="E1096" i="3"/>
  <c r="E1100" i="3"/>
  <c r="E1104" i="3"/>
  <c r="E1108" i="3"/>
  <c r="E1112" i="3"/>
  <c r="E1116" i="3"/>
  <c r="E1120" i="3"/>
  <c r="E1124" i="3"/>
  <c r="E1128" i="3"/>
  <c r="E1132" i="3"/>
  <c r="E1136" i="3"/>
  <c r="E1140" i="3"/>
  <c r="E1144" i="3"/>
  <c r="E1148" i="3"/>
  <c r="E1152" i="3"/>
  <c r="E1156" i="3"/>
  <c r="E1160" i="3"/>
  <c r="E1164" i="3"/>
  <c r="E1168" i="3"/>
  <c r="E1172" i="3"/>
  <c r="E1176" i="3"/>
  <c r="E1180" i="3"/>
  <c r="E1184" i="3"/>
  <c r="E1188" i="3"/>
  <c r="E1192" i="3"/>
  <c r="E1196" i="3"/>
  <c r="E1200" i="3"/>
  <c r="E1204" i="3"/>
  <c r="E1208" i="3"/>
  <c r="E1212" i="3"/>
  <c r="E1216" i="3"/>
  <c r="E1220" i="3"/>
  <c r="E1224" i="3"/>
  <c r="E1228" i="3"/>
  <c r="E1232" i="3"/>
  <c r="E1236" i="3"/>
  <c r="E1240" i="3"/>
  <c r="E1244" i="3"/>
  <c r="E1248" i="3"/>
  <c r="E1252" i="3"/>
  <c r="E1256" i="3"/>
  <c r="E1260" i="3"/>
  <c r="E1264" i="3"/>
  <c r="E1268" i="3"/>
  <c r="E1272" i="3"/>
  <c r="E1276" i="3"/>
  <c r="E1280" i="3"/>
  <c r="E1284" i="3"/>
  <c r="E1288" i="3"/>
  <c r="E1292" i="3"/>
  <c r="E1296" i="3"/>
  <c r="E1300" i="3"/>
  <c r="E1304" i="3"/>
  <c r="E1308" i="3"/>
  <c r="E1312" i="3"/>
  <c r="E1316" i="3"/>
  <c r="E1320" i="3"/>
  <c r="E1324" i="3"/>
  <c r="E1328" i="3"/>
  <c r="E1332" i="3"/>
  <c r="E1336" i="3"/>
  <c r="E1340" i="3"/>
  <c r="E1344" i="3"/>
  <c r="E1348" i="3"/>
  <c r="E1352" i="3"/>
  <c r="E1356" i="3"/>
  <c r="E1360" i="3"/>
  <c r="E1364" i="3"/>
  <c r="E1368" i="3"/>
  <c r="E1372" i="3"/>
  <c r="E1376" i="3"/>
  <c r="E1380" i="3"/>
  <c r="E1384" i="3"/>
  <c r="E1388" i="3"/>
  <c r="E1392" i="3"/>
  <c r="E1396" i="3"/>
  <c r="E1400" i="3"/>
  <c r="E1404" i="3"/>
  <c r="E1408" i="3"/>
  <c r="E1412" i="3"/>
  <c r="E1416" i="3"/>
  <c r="E1420" i="3"/>
  <c r="E1424" i="3"/>
  <c r="E1428" i="3"/>
  <c r="E1432" i="3"/>
  <c r="E1436" i="3"/>
  <c r="E1440" i="3"/>
  <c r="E1444" i="3"/>
  <c r="E1448" i="3"/>
  <c r="E1452" i="3"/>
  <c r="E1456" i="3"/>
  <c r="E1460" i="3"/>
  <c r="E1464" i="3"/>
  <c r="E1468" i="3"/>
  <c r="E1472" i="3"/>
  <c r="E1476" i="3"/>
  <c r="E1480" i="3"/>
  <c r="E1484" i="3"/>
  <c r="E1488" i="3"/>
  <c r="E1492" i="3"/>
  <c r="E1496" i="3"/>
  <c r="E1500" i="3"/>
  <c r="E1504" i="3"/>
  <c r="E1508" i="3"/>
  <c r="E1512" i="3"/>
  <c r="E1516" i="3"/>
  <c r="E1520" i="3"/>
  <c r="E1524" i="3"/>
  <c r="E1528" i="3"/>
  <c r="E1532" i="3"/>
  <c r="E1536" i="3"/>
  <c r="E1540" i="3"/>
  <c r="E1544" i="3"/>
  <c r="E1548" i="3"/>
  <c r="E1552" i="3"/>
  <c r="E1556" i="3"/>
  <c r="E1560" i="3"/>
  <c r="E1564" i="3"/>
  <c r="E1568" i="3"/>
  <c r="E1572" i="3"/>
  <c r="E1576" i="3"/>
  <c r="E1580" i="3"/>
  <c r="E1584" i="3"/>
  <c r="E1588" i="3"/>
  <c r="E1592" i="3"/>
  <c r="E1596" i="3"/>
  <c r="E1600" i="3"/>
  <c r="E1604" i="3"/>
  <c r="E1608" i="3"/>
  <c r="E1612" i="3"/>
  <c r="E1616" i="3"/>
  <c r="E1620" i="3"/>
  <c r="E1624" i="3"/>
  <c r="E1629" i="3"/>
  <c r="E1635" i="3"/>
  <c r="E1643" i="3"/>
  <c r="E1651" i="3"/>
  <c r="E1659" i="3"/>
  <c r="E1667" i="3"/>
  <c r="E1675" i="3"/>
  <c r="E1683" i="3"/>
  <c r="E1691" i="3"/>
  <c r="E1699" i="3"/>
  <c r="E1707" i="3"/>
  <c r="E1715" i="3"/>
  <c r="E1723" i="3"/>
  <c r="E1731" i="3"/>
  <c r="E1739" i="3"/>
  <c r="E1753" i="3"/>
  <c r="E4659" i="3"/>
  <c r="E4655" i="3"/>
  <c r="E4651" i="3"/>
  <c r="E4647" i="3"/>
  <c r="E4643" i="3"/>
  <c r="E4639" i="3"/>
  <c r="E4635" i="3"/>
  <c r="E4631" i="3"/>
  <c r="E4627" i="3"/>
  <c r="E4623" i="3"/>
  <c r="E4619" i="3"/>
  <c r="E4615" i="3"/>
  <c r="E4611" i="3"/>
  <c r="E4607" i="3"/>
  <c r="E4603" i="3"/>
  <c r="E4599" i="3"/>
  <c r="E4595" i="3"/>
  <c r="E4591" i="3"/>
  <c r="E4587" i="3"/>
  <c r="E4583" i="3"/>
  <c r="E4579" i="3"/>
  <c r="E4575" i="3"/>
  <c r="E4571" i="3"/>
  <c r="E4567" i="3"/>
  <c r="E4563" i="3"/>
  <c r="E4559" i="3"/>
  <c r="E4555" i="3"/>
  <c r="E4551" i="3"/>
  <c r="E4547" i="3"/>
  <c r="E4543" i="3"/>
  <c r="E4539" i="3"/>
  <c r="E4535" i="3"/>
  <c r="E4531" i="3"/>
  <c r="E4527" i="3"/>
  <c r="E4523" i="3"/>
  <c r="E4519" i="3"/>
  <c r="E4515" i="3"/>
  <c r="E4511" i="3"/>
  <c r="E4507" i="3"/>
  <c r="E4503" i="3"/>
  <c r="E4499" i="3"/>
  <c r="E4495" i="3"/>
  <c r="E4491" i="3"/>
  <c r="E4487" i="3"/>
  <c r="E4483" i="3"/>
  <c r="E4479" i="3"/>
  <c r="E4475" i="3"/>
  <c r="E4471" i="3"/>
  <c r="E4467" i="3"/>
  <c r="E4463" i="3"/>
  <c r="E4459" i="3"/>
  <c r="E4455" i="3"/>
  <c r="E4451" i="3"/>
  <c r="E4447" i="3"/>
  <c r="E4443" i="3"/>
  <c r="E4439" i="3"/>
  <c r="E4435" i="3"/>
  <c r="E4431" i="3"/>
  <c r="E4427" i="3"/>
  <c r="E4423" i="3"/>
  <c r="E4419" i="3"/>
  <c r="E4415" i="3"/>
  <c r="E4411" i="3"/>
  <c r="E4407" i="3"/>
  <c r="E4403" i="3"/>
  <c r="E4399" i="3"/>
  <c r="E4395" i="3"/>
  <c r="E4391" i="3"/>
  <c r="E4387" i="3"/>
  <c r="E4383" i="3"/>
  <c r="E4379" i="3"/>
  <c r="E4375" i="3"/>
  <c r="E4371" i="3"/>
  <c r="E4367" i="3"/>
  <c r="E4363" i="3"/>
  <c r="E4359" i="3"/>
  <c r="E4355" i="3"/>
  <c r="E4351" i="3"/>
  <c r="E4347" i="3"/>
  <c r="E4343" i="3"/>
  <c r="E4339" i="3"/>
  <c r="E4335" i="3"/>
  <c r="E4331" i="3"/>
  <c r="E4327" i="3"/>
  <c r="E4323" i="3"/>
  <c r="E4319" i="3"/>
  <c r="E4315" i="3"/>
  <c r="E4311" i="3"/>
  <c r="E4307" i="3"/>
  <c r="E4303" i="3"/>
  <c r="E4299" i="3"/>
  <c r="E4295" i="3"/>
  <c r="E4291" i="3"/>
  <c r="E4287" i="3"/>
  <c r="E4283" i="3"/>
  <c r="E4279" i="3"/>
  <c r="E4275" i="3"/>
  <c r="E4271" i="3"/>
  <c r="E4267" i="3"/>
  <c r="E4263" i="3"/>
  <c r="E4259" i="3"/>
  <c r="E4255" i="3"/>
  <c r="E4251" i="3"/>
  <c r="E4247" i="3"/>
  <c r="E4243" i="3"/>
  <c r="E4239" i="3"/>
  <c r="E4235" i="3"/>
  <c r="E4231" i="3"/>
  <c r="E4227" i="3"/>
  <c r="E4223" i="3"/>
  <c r="E4219" i="3"/>
  <c r="E4215" i="3"/>
  <c r="E4211" i="3"/>
  <c r="E4207" i="3"/>
  <c r="E4203" i="3"/>
  <c r="E4199" i="3"/>
  <c r="E4195" i="3"/>
  <c r="E4191" i="3"/>
  <c r="E4187" i="3"/>
  <c r="E4183" i="3"/>
  <c r="E4179" i="3"/>
  <c r="E4175" i="3"/>
  <c r="E4171" i="3"/>
  <c r="E4167" i="3"/>
  <c r="E4163" i="3"/>
  <c r="E4159" i="3"/>
  <c r="E4155" i="3"/>
  <c r="E4151" i="3"/>
  <c r="E4147" i="3"/>
  <c r="E4143" i="3"/>
  <c r="E4139" i="3"/>
  <c r="E4135" i="3"/>
  <c r="E4131" i="3"/>
  <c r="E4127" i="3"/>
  <c r="E4123" i="3"/>
  <c r="E4119" i="3"/>
  <c r="E4115" i="3"/>
  <c r="E4111" i="3"/>
  <c r="E4107" i="3"/>
  <c r="E4103" i="3"/>
  <c r="E4099" i="3"/>
  <c r="E4095" i="3"/>
  <c r="E4091" i="3"/>
  <c r="E4087" i="3"/>
  <c r="E4083" i="3"/>
  <c r="E4079" i="3"/>
  <c r="E4075" i="3"/>
  <c r="E4071" i="3"/>
  <c r="E4067" i="3"/>
  <c r="E4063" i="3"/>
  <c r="E4059" i="3"/>
  <c r="E4055" i="3"/>
  <c r="E4051" i="3"/>
  <c r="E4047" i="3"/>
  <c r="E4043" i="3"/>
  <c r="E4039" i="3"/>
  <c r="E4035" i="3"/>
  <c r="E4031" i="3"/>
  <c r="E4027" i="3"/>
  <c r="E4023" i="3"/>
  <c r="E4019" i="3"/>
  <c r="E4015" i="3"/>
  <c r="E4011" i="3"/>
  <c r="E4007" i="3"/>
  <c r="E4003" i="3"/>
  <c r="E3999" i="3"/>
  <c r="E3995" i="3"/>
  <c r="E3991" i="3"/>
  <c r="E3987" i="3"/>
  <c r="E3983" i="3"/>
  <c r="E3979" i="3"/>
  <c r="E3975" i="3"/>
  <c r="E3971" i="3"/>
  <c r="E3967" i="3"/>
  <c r="E3963" i="3"/>
  <c r="E3959" i="3"/>
  <c r="E3955" i="3"/>
  <c r="E3951" i="3"/>
  <c r="E3947" i="3"/>
  <c r="E3943" i="3"/>
  <c r="E3939" i="3"/>
  <c r="E3935" i="3"/>
  <c r="E3931" i="3"/>
  <c r="E3927" i="3"/>
  <c r="E3923" i="3"/>
  <c r="E3919" i="3"/>
  <c r="E3915" i="3"/>
  <c r="E3911" i="3"/>
  <c r="E3907" i="3"/>
  <c r="E3903" i="3"/>
  <c r="E3899" i="3"/>
  <c r="E3895" i="3"/>
  <c r="E3891" i="3"/>
  <c r="E3887" i="3"/>
  <c r="E3883" i="3"/>
  <c r="E3879" i="3"/>
  <c r="E3875" i="3"/>
  <c r="E3871" i="3"/>
  <c r="E3867" i="3"/>
  <c r="E3863" i="3"/>
  <c r="E3859" i="3"/>
  <c r="E3855" i="3"/>
  <c r="E3851" i="3"/>
  <c r="E3847" i="3"/>
  <c r="E3843" i="3"/>
  <c r="E3839" i="3"/>
  <c r="E3835" i="3"/>
  <c r="E3831" i="3"/>
  <c r="E3827" i="3"/>
  <c r="E3823" i="3"/>
  <c r="E3819" i="3"/>
  <c r="E3815" i="3"/>
  <c r="E3811" i="3"/>
  <c r="E3807" i="3"/>
  <c r="E3803" i="3"/>
  <c r="E3799" i="3"/>
  <c r="E3795" i="3"/>
  <c r="E3791" i="3"/>
  <c r="E3787" i="3"/>
  <c r="E3783" i="3"/>
  <c r="E3779" i="3"/>
  <c r="E3775" i="3"/>
  <c r="E3771" i="3"/>
  <c r="E3767" i="3"/>
  <c r="E3763" i="3"/>
  <c r="E3759" i="3"/>
  <c r="E3755" i="3"/>
  <c r="E3751" i="3"/>
  <c r="E3747" i="3"/>
  <c r="E3743" i="3"/>
  <c r="E3739" i="3"/>
  <c r="E3735" i="3"/>
  <c r="E3731" i="3"/>
  <c r="E3727" i="3"/>
  <c r="E3723" i="3"/>
  <c r="E3719" i="3"/>
  <c r="E3715" i="3"/>
  <c r="E3711" i="3"/>
  <c r="E3707" i="3"/>
  <c r="E3703" i="3"/>
  <c r="E3699" i="3"/>
  <c r="E3695" i="3"/>
  <c r="E3691" i="3"/>
  <c r="E3687" i="3"/>
  <c r="E3683" i="3"/>
  <c r="E3679" i="3"/>
  <c r="E3675" i="3"/>
  <c r="E3671" i="3"/>
  <c r="E3667" i="3"/>
  <c r="E3663" i="3"/>
  <c r="E3659" i="3"/>
  <c r="E3655" i="3"/>
  <c r="E3651" i="3"/>
  <c r="E3647" i="3"/>
  <c r="E3643" i="3"/>
  <c r="E3639" i="3"/>
  <c r="E3635" i="3"/>
  <c r="E3631" i="3"/>
  <c r="E3627" i="3"/>
  <c r="E3623" i="3"/>
  <c r="E3619" i="3"/>
  <c r="E3615" i="3"/>
  <c r="E3611" i="3"/>
  <c r="E3607" i="3"/>
  <c r="E3603" i="3"/>
  <c r="E3599" i="3"/>
  <c r="E3595" i="3"/>
  <c r="E3591" i="3"/>
  <c r="E3587" i="3"/>
  <c r="E3583" i="3"/>
  <c r="E3579" i="3"/>
  <c r="E3575" i="3"/>
  <c r="E3571" i="3"/>
  <c r="E3567" i="3"/>
  <c r="E3563" i="3"/>
  <c r="E3559" i="3"/>
  <c r="E3555" i="3"/>
  <c r="E3551" i="3"/>
  <c r="E3547" i="3"/>
  <c r="E3543" i="3"/>
  <c r="E3539" i="3"/>
  <c r="E3535" i="3"/>
  <c r="E3531" i="3"/>
  <c r="E3527" i="3"/>
  <c r="E3523" i="3"/>
  <c r="E3519" i="3"/>
  <c r="E3515" i="3"/>
  <c r="E3511" i="3"/>
  <c r="E3507" i="3"/>
  <c r="E3503" i="3"/>
  <c r="E3499" i="3"/>
  <c r="E3495" i="3"/>
  <c r="E3491" i="3"/>
  <c r="E3487" i="3"/>
  <c r="E3483" i="3"/>
  <c r="E3479" i="3"/>
  <c r="E3475" i="3"/>
  <c r="E3471" i="3"/>
  <c r="E3467" i="3"/>
  <c r="E3463" i="3"/>
  <c r="E3459" i="3"/>
  <c r="E3455" i="3"/>
  <c r="E3451" i="3"/>
  <c r="E3447" i="3"/>
  <c r="E3443" i="3"/>
  <c r="E3439" i="3"/>
  <c r="E3435" i="3"/>
  <c r="E3431" i="3"/>
  <c r="E3427" i="3"/>
  <c r="E3423" i="3"/>
  <c r="E3419" i="3"/>
  <c r="E3415" i="3"/>
  <c r="E3411" i="3"/>
  <c r="E3407" i="3"/>
  <c r="E3403" i="3"/>
  <c r="E3399" i="3"/>
  <c r="E3395" i="3"/>
  <c r="E3391" i="3"/>
  <c r="E3387" i="3"/>
  <c r="E3383" i="3"/>
  <c r="E3379" i="3"/>
  <c r="E3375" i="3"/>
  <c r="E3371" i="3"/>
  <c r="E3367" i="3"/>
  <c r="E3363" i="3"/>
  <c r="E3359" i="3"/>
  <c r="E3355" i="3"/>
  <c r="E3351" i="3"/>
  <c r="E3347" i="3"/>
  <c r="E3343" i="3"/>
  <c r="E3339" i="3"/>
  <c r="E3335" i="3"/>
  <c r="E3331" i="3"/>
  <c r="E3327" i="3"/>
  <c r="E3323" i="3"/>
  <c r="E3319" i="3"/>
  <c r="E3315" i="3"/>
  <c r="E3311" i="3"/>
  <c r="E3307" i="3"/>
  <c r="E3303" i="3"/>
  <c r="E3299" i="3"/>
  <c r="E3295" i="3"/>
  <c r="E3291" i="3"/>
  <c r="E3287" i="3"/>
  <c r="E3283" i="3"/>
  <c r="E3279" i="3"/>
  <c r="E3275" i="3"/>
  <c r="E3271" i="3"/>
  <c r="E3267" i="3"/>
  <c r="E3263" i="3"/>
  <c r="E3259" i="3"/>
  <c r="E3255" i="3"/>
  <c r="E3251" i="3"/>
  <c r="E3247" i="3"/>
  <c r="E3243" i="3"/>
  <c r="E3239" i="3"/>
  <c r="E3235" i="3"/>
  <c r="E3231" i="3"/>
  <c r="E3227" i="3"/>
  <c r="E3223" i="3"/>
  <c r="E3219" i="3"/>
  <c r="E3215" i="3"/>
  <c r="E3211" i="3"/>
  <c r="E3207" i="3"/>
  <c r="E3203" i="3"/>
  <c r="E3199" i="3"/>
  <c r="E3195" i="3"/>
  <c r="E3191" i="3"/>
  <c r="E3187" i="3"/>
  <c r="E3183" i="3"/>
  <c r="E3179" i="3"/>
  <c r="E3175" i="3"/>
  <c r="E3171" i="3"/>
  <c r="E3167" i="3"/>
  <c r="E3163" i="3"/>
  <c r="E3159" i="3"/>
  <c r="E3155" i="3"/>
  <c r="E3151" i="3"/>
  <c r="E3147" i="3"/>
  <c r="E3143" i="3"/>
  <c r="E3139" i="3"/>
  <c r="E3135" i="3"/>
  <c r="E3131" i="3"/>
  <c r="E3127" i="3"/>
  <c r="E3123" i="3"/>
  <c r="E3119" i="3"/>
  <c r="E3115" i="3"/>
  <c r="E3111" i="3"/>
  <c r="E3107" i="3"/>
  <c r="E3103" i="3"/>
  <c r="E3099" i="3"/>
  <c r="E3095" i="3"/>
  <c r="E3091" i="3"/>
  <c r="E3087" i="3"/>
  <c r="E3083" i="3"/>
  <c r="E3079" i="3"/>
  <c r="E3075" i="3"/>
  <c r="E3071" i="3"/>
  <c r="E3067" i="3"/>
  <c r="E3063" i="3"/>
  <c r="E3059" i="3"/>
  <c r="E3055" i="3"/>
  <c r="E3051" i="3"/>
  <c r="E3047" i="3"/>
  <c r="E3043" i="3"/>
  <c r="E3039" i="3"/>
  <c r="E3035" i="3"/>
  <c r="E3031" i="3"/>
  <c r="E3027" i="3"/>
  <c r="E3023" i="3"/>
  <c r="E3019" i="3"/>
  <c r="E3015" i="3"/>
  <c r="E3011" i="3"/>
  <c r="E3007" i="3"/>
  <c r="E3003" i="3"/>
  <c r="E2999" i="3"/>
  <c r="E2995" i="3"/>
  <c r="E2991" i="3"/>
  <c r="E2987" i="3"/>
  <c r="E2983" i="3"/>
  <c r="E2979" i="3"/>
  <c r="E2975" i="3"/>
  <c r="E2971" i="3"/>
  <c r="E2967" i="3"/>
  <c r="E2963" i="3"/>
  <c r="E2959" i="3"/>
  <c r="E2955" i="3"/>
  <c r="E2951" i="3"/>
  <c r="E2947" i="3"/>
  <c r="E2943" i="3"/>
  <c r="E2939" i="3"/>
  <c r="E2935" i="3"/>
  <c r="E2931" i="3"/>
  <c r="E2927" i="3"/>
  <c r="E2923" i="3"/>
  <c r="E2919" i="3"/>
  <c r="E2915" i="3"/>
  <c r="E2911" i="3"/>
  <c r="E2907" i="3"/>
  <c r="E2903" i="3"/>
  <c r="E2899" i="3"/>
  <c r="E2895" i="3"/>
  <c r="E2891" i="3"/>
  <c r="E2887" i="3"/>
  <c r="E2883" i="3"/>
  <c r="E2879" i="3"/>
  <c r="E2875" i="3"/>
  <c r="E2871" i="3"/>
  <c r="E2867" i="3"/>
  <c r="E2863" i="3"/>
  <c r="E2859" i="3"/>
  <c r="E2855" i="3"/>
  <c r="E2851" i="3"/>
  <c r="E2847" i="3"/>
  <c r="E2843" i="3"/>
  <c r="E2839" i="3"/>
  <c r="E2835" i="3"/>
  <c r="E2831" i="3"/>
  <c r="E2827" i="3"/>
  <c r="E2823" i="3"/>
  <c r="E2819" i="3"/>
  <c r="E2815" i="3"/>
  <c r="E2811" i="3"/>
  <c r="E2807" i="3"/>
  <c r="E2803" i="3"/>
  <c r="E2799" i="3"/>
  <c r="E2795" i="3"/>
  <c r="E2791" i="3"/>
  <c r="E2787" i="3"/>
  <c r="E2783" i="3"/>
  <c r="E2779" i="3"/>
  <c r="E2775" i="3"/>
  <c r="E2771" i="3"/>
  <c r="E2767" i="3"/>
  <c r="E2763" i="3"/>
  <c r="E2759" i="3"/>
  <c r="E2755" i="3"/>
  <c r="E2751" i="3"/>
  <c r="E2747" i="3"/>
  <c r="E2743" i="3"/>
  <c r="E2739" i="3"/>
  <c r="E2735" i="3"/>
  <c r="E2731" i="3"/>
  <c r="E2727" i="3"/>
  <c r="E2723" i="3"/>
  <c r="E2719" i="3"/>
  <c r="E2715" i="3"/>
  <c r="E2711" i="3"/>
  <c r="E2707" i="3"/>
  <c r="E2703" i="3"/>
  <c r="E2699" i="3"/>
  <c r="E2695" i="3"/>
  <c r="E2691" i="3"/>
  <c r="E2687" i="3"/>
  <c r="E2683" i="3"/>
  <c r="E2679" i="3"/>
  <c r="E2675" i="3"/>
  <c r="E2671" i="3"/>
  <c r="E2667" i="3"/>
  <c r="E2663" i="3"/>
  <c r="E2659" i="3"/>
  <c r="E2655" i="3"/>
  <c r="E2651" i="3"/>
  <c r="E2647" i="3"/>
  <c r="E2643" i="3"/>
  <c r="E2639" i="3"/>
  <c r="E2635" i="3"/>
  <c r="E2631" i="3"/>
  <c r="E2627" i="3"/>
  <c r="E2623" i="3"/>
  <c r="E2619" i="3"/>
  <c r="E2615" i="3"/>
  <c r="E2611" i="3"/>
  <c r="E2607" i="3"/>
  <c r="E2603" i="3"/>
  <c r="E2599" i="3"/>
  <c r="E2595" i="3"/>
  <c r="E2591" i="3"/>
  <c r="E2587" i="3"/>
  <c r="E2583" i="3"/>
  <c r="E2579" i="3"/>
  <c r="E2575" i="3"/>
  <c r="E2571" i="3"/>
  <c r="E2567" i="3"/>
  <c r="E2563" i="3"/>
  <c r="E2559" i="3"/>
  <c r="E2555" i="3"/>
  <c r="E2551" i="3"/>
  <c r="E2547" i="3"/>
  <c r="E2543" i="3"/>
  <c r="E2539" i="3"/>
  <c r="E2535" i="3"/>
  <c r="E2531" i="3"/>
  <c r="E2527" i="3"/>
  <c r="E2523" i="3"/>
  <c r="E2519" i="3"/>
  <c r="E2515" i="3"/>
  <c r="E2511" i="3"/>
  <c r="E2507" i="3"/>
  <c r="E2503" i="3"/>
  <c r="E2499" i="3"/>
  <c r="E2495" i="3"/>
  <c r="E2491" i="3"/>
  <c r="E2487" i="3"/>
  <c r="E2483" i="3"/>
  <c r="E2479" i="3"/>
  <c r="E2475" i="3"/>
  <c r="E2471" i="3"/>
  <c r="E2467" i="3"/>
  <c r="E2463" i="3"/>
  <c r="E2459" i="3"/>
  <c r="E2455" i="3"/>
  <c r="E2451" i="3"/>
  <c r="E2447" i="3"/>
  <c r="E2443" i="3"/>
  <c r="E2439" i="3"/>
  <c r="E2435" i="3"/>
  <c r="E2431" i="3"/>
  <c r="E2427" i="3"/>
  <c r="E2423" i="3"/>
  <c r="E2419" i="3"/>
  <c r="E2415" i="3"/>
  <c r="E2411" i="3"/>
  <c r="E2407" i="3"/>
  <c r="E2403" i="3"/>
  <c r="E2399" i="3"/>
  <c r="E2395" i="3"/>
  <c r="E2391" i="3"/>
  <c r="E2387" i="3"/>
  <c r="E2383" i="3"/>
  <c r="E2379" i="3"/>
  <c r="E2375" i="3"/>
  <c r="E2371" i="3"/>
  <c r="E2367" i="3"/>
  <c r="E2363" i="3"/>
  <c r="E2359" i="3"/>
  <c r="E2355" i="3"/>
  <c r="E2351" i="3"/>
  <c r="E2347" i="3"/>
  <c r="E2343" i="3"/>
  <c r="E2339" i="3"/>
  <c r="E2335" i="3"/>
  <c r="E2331" i="3"/>
  <c r="E2327" i="3"/>
  <c r="E2323" i="3"/>
  <c r="E2319" i="3"/>
  <c r="E2315" i="3"/>
  <c r="E2311" i="3"/>
  <c r="E2307" i="3"/>
  <c r="E2303" i="3"/>
  <c r="E2299" i="3"/>
  <c r="E2295" i="3"/>
  <c r="E2291" i="3"/>
  <c r="E2287" i="3"/>
  <c r="E2283" i="3"/>
  <c r="E2279" i="3"/>
  <c r="E2275" i="3"/>
  <c r="E2271" i="3"/>
  <c r="E2267" i="3"/>
  <c r="E2263" i="3"/>
  <c r="E2259" i="3"/>
  <c r="E2255" i="3"/>
  <c r="E2251" i="3"/>
  <c r="E2247" i="3"/>
  <c r="E2243" i="3"/>
  <c r="E2239" i="3"/>
  <c r="E2235" i="3"/>
  <c r="E2231" i="3"/>
  <c r="E2227" i="3"/>
  <c r="E2223" i="3"/>
  <c r="E2219" i="3"/>
  <c r="E2215" i="3"/>
  <c r="E2211" i="3"/>
  <c r="E2207" i="3"/>
  <c r="E2203" i="3"/>
  <c r="E2199" i="3"/>
  <c r="E2195" i="3"/>
  <c r="E2191" i="3"/>
  <c r="E2187" i="3"/>
  <c r="E2183" i="3"/>
  <c r="E2179" i="3"/>
  <c r="E2175" i="3"/>
  <c r="E2171" i="3"/>
  <c r="E2167" i="3"/>
  <c r="E2163" i="3"/>
  <c r="E2159" i="3"/>
  <c r="E2155" i="3"/>
  <c r="E2151" i="3"/>
  <c r="E2147" i="3"/>
  <c r="E2143" i="3"/>
  <c r="E2139" i="3"/>
  <c r="E2135" i="3"/>
  <c r="E2131" i="3"/>
  <c r="E2127" i="3"/>
  <c r="E2123" i="3"/>
  <c r="E2119" i="3"/>
  <c r="E2115" i="3"/>
  <c r="E2111" i="3"/>
  <c r="E2107" i="3"/>
  <c r="E2103" i="3"/>
  <c r="E2099" i="3"/>
  <c r="E2095" i="3"/>
  <c r="E2091" i="3"/>
  <c r="E2087" i="3"/>
  <c r="E2083" i="3"/>
  <c r="E2079" i="3"/>
  <c r="E2075" i="3"/>
  <c r="E2071" i="3"/>
  <c r="E2067" i="3"/>
  <c r="E2063" i="3"/>
  <c r="E2059" i="3"/>
  <c r="E2055" i="3"/>
  <c r="E2051" i="3"/>
  <c r="E2047" i="3"/>
  <c r="E2043" i="3"/>
  <c r="E2039" i="3"/>
  <c r="E2035" i="3"/>
  <c r="E2031" i="3"/>
  <c r="E2027" i="3"/>
  <c r="E2023" i="3"/>
  <c r="E2019" i="3"/>
  <c r="E2015" i="3"/>
  <c r="E2011" i="3"/>
  <c r="E2007" i="3"/>
  <c r="E2003" i="3"/>
  <c r="E1999" i="3"/>
  <c r="E1995" i="3"/>
  <c r="E1991" i="3"/>
  <c r="E1987" i="3"/>
  <c r="E1983" i="3"/>
  <c r="E1979" i="3"/>
  <c r="E1975" i="3"/>
  <c r="E1971" i="3"/>
  <c r="E1967" i="3"/>
  <c r="E1963" i="3"/>
  <c r="E1959" i="3"/>
  <c r="E1955" i="3"/>
  <c r="E1951" i="3"/>
  <c r="E1947" i="3"/>
  <c r="E1943" i="3"/>
  <c r="E1939" i="3"/>
  <c r="E1935" i="3"/>
  <c r="E1931" i="3"/>
  <c r="E1927" i="3"/>
  <c r="E1923" i="3"/>
  <c r="E1919" i="3"/>
  <c r="E1915" i="3"/>
  <c r="E1911" i="3"/>
  <c r="E1907" i="3"/>
  <c r="E1903" i="3"/>
  <c r="E1899" i="3"/>
  <c r="E1895" i="3"/>
  <c r="E1891" i="3"/>
  <c r="E1887" i="3"/>
  <c r="E1883" i="3"/>
  <c r="E1879" i="3"/>
  <c r="E1875" i="3"/>
  <c r="E1871" i="3"/>
  <c r="E1867" i="3"/>
  <c r="E1863" i="3"/>
  <c r="E1859" i="3"/>
  <c r="E1855" i="3"/>
  <c r="E1851" i="3"/>
  <c r="E1847" i="3"/>
  <c r="E1843" i="3"/>
  <c r="E1839" i="3"/>
  <c r="E1835" i="3"/>
  <c r="E1831" i="3"/>
  <c r="E1827" i="3"/>
  <c r="E1823" i="3"/>
  <c r="E1819" i="3"/>
  <c r="E1815" i="3"/>
  <c r="E1811" i="3"/>
  <c r="E1807" i="3"/>
  <c r="E1803" i="3"/>
  <c r="E1799" i="3"/>
  <c r="E1795" i="3"/>
  <c r="E1791" i="3"/>
  <c r="E1787" i="3"/>
  <c r="E1783" i="3"/>
  <c r="E1779" i="3"/>
  <c r="E1775" i="3"/>
  <c r="E1771" i="3"/>
  <c r="E1767" i="3"/>
  <c r="E1763" i="3"/>
  <c r="E1759" i="3"/>
  <c r="E1755" i="3"/>
  <c r="E1751" i="3"/>
  <c r="E1747" i="3"/>
  <c r="E1743" i="3"/>
  <c r="E99" i="3"/>
  <c r="E95" i="3"/>
  <c r="E91" i="3"/>
  <c r="E87" i="3"/>
  <c r="E83" i="3"/>
  <c r="E79" i="3"/>
  <c r="E75" i="3"/>
  <c r="E71" i="3"/>
  <c r="E67" i="3"/>
  <c r="E63" i="3"/>
  <c r="E59" i="3"/>
  <c r="E55" i="3"/>
  <c r="E60" i="3"/>
  <c r="E68" i="3"/>
  <c r="E76" i="3"/>
  <c r="E84" i="3"/>
  <c r="E92" i="3"/>
  <c r="E100" i="3"/>
  <c r="E105" i="3"/>
  <c r="E109" i="3"/>
  <c r="E113" i="3"/>
  <c r="E117" i="3"/>
  <c r="E121" i="3"/>
  <c r="E125" i="3"/>
  <c r="E129" i="3"/>
  <c r="E133" i="3"/>
  <c r="E137" i="3"/>
  <c r="E141" i="3"/>
  <c r="E145" i="3"/>
  <c r="E149" i="3"/>
  <c r="E153" i="3"/>
  <c r="E157" i="3"/>
  <c r="E161" i="3"/>
  <c r="E165" i="3"/>
  <c r="E169" i="3"/>
  <c r="E173" i="3"/>
  <c r="E177" i="3"/>
  <c r="E181" i="3"/>
  <c r="E185" i="3"/>
  <c r="E189" i="3"/>
  <c r="E193" i="3"/>
  <c r="E197" i="3"/>
  <c r="E201" i="3"/>
  <c r="E205" i="3"/>
  <c r="E209" i="3"/>
  <c r="E213" i="3"/>
  <c r="E217" i="3"/>
  <c r="E221" i="3"/>
  <c r="E225" i="3"/>
  <c r="E229" i="3"/>
  <c r="E233" i="3"/>
  <c r="E237" i="3"/>
  <c r="E241" i="3"/>
  <c r="E245" i="3"/>
  <c r="E249" i="3"/>
  <c r="E253" i="3"/>
  <c r="E257" i="3"/>
  <c r="E261" i="3"/>
  <c r="E265" i="3"/>
  <c r="E269" i="3"/>
  <c r="E273" i="3"/>
  <c r="E277" i="3"/>
  <c r="E281" i="3"/>
  <c r="E285" i="3"/>
  <c r="E289" i="3"/>
  <c r="E293" i="3"/>
  <c r="E297" i="3"/>
  <c r="E301" i="3"/>
  <c r="E305" i="3"/>
  <c r="E309" i="3"/>
  <c r="E313" i="3"/>
  <c r="E317" i="3"/>
  <c r="E321" i="3"/>
  <c r="E325" i="3"/>
  <c r="E329" i="3"/>
  <c r="E333" i="3"/>
  <c r="E337" i="3"/>
  <c r="E341" i="3"/>
  <c r="E345" i="3"/>
  <c r="E349" i="3"/>
  <c r="E353" i="3"/>
  <c r="E357" i="3"/>
  <c r="E361" i="3"/>
  <c r="E365" i="3"/>
  <c r="E369" i="3"/>
  <c r="E373" i="3"/>
  <c r="E377" i="3"/>
  <c r="E381" i="3"/>
  <c r="E385" i="3"/>
  <c r="E389" i="3"/>
  <c r="E393" i="3"/>
  <c r="E397" i="3"/>
  <c r="E401" i="3"/>
  <c r="E405" i="3"/>
  <c r="E409" i="3"/>
  <c r="E413" i="3"/>
  <c r="E417" i="3"/>
  <c r="E421" i="3"/>
  <c r="E425" i="3"/>
  <c r="E429" i="3"/>
  <c r="E433" i="3"/>
  <c r="E437" i="3"/>
  <c r="E441" i="3"/>
  <c r="E445" i="3"/>
  <c r="E449" i="3"/>
  <c r="E453" i="3"/>
  <c r="E457" i="3"/>
  <c r="E461" i="3"/>
  <c r="E465" i="3"/>
  <c r="E469" i="3"/>
  <c r="E473" i="3"/>
  <c r="E477" i="3"/>
  <c r="E481" i="3"/>
  <c r="E485" i="3"/>
  <c r="E489" i="3"/>
  <c r="E493" i="3"/>
  <c r="E497" i="3"/>
  <c r="E501" i="3"/>
  <c r="E505" i="3"/>
  <c r="E509" i="3"/>
  <c r="E513" i="3"/>
  <c r="E517" i="3"/>
  <c r="E521" i="3"/>
  <c r="E525" i="3"/>
  <c r="E529" i="3"/>
  <c r="E533" i="3"/>
  <c r="E537" i="3"/>
  <c r="E541" i="3"/>
  <c r="E545" i="3"/>
  <c r="E549" i="3"/>
  <c r="E553" i="3"/>
  <c r="E557" i="3"/>
  <c r="E561" i="3"/>
  <c r="E565" i="3"/>
  <c r="E569" i="3"/>
  <c r="E573" i="3"/>
  <c r="E577" i="3"/>
  <c r="E581" i="3"/>
  <c r="E585" i="3"/>
  <c r="E589" i="3"/>
  <c r="E593" i="3"/>
  <c r="E597" i="3"/>
  <c r="E601" i="3"/>
  <c r="E605" i="3"/>
  <c r="E609" i="3"/>
  <c r="E613" i="3"/>
  <c r="E617" i="3"/>
  <c r="E621" i="3"/>
  <c r="E625" i="3"/>
  <c r="E629" i="3"/>
  <c r="E633" i="3"/>
  <c r="E637" i="3"/>
  <c r="E641" i="3"/>
  <c r="E645" i="3"/>
  <c r="E649" i="3"/>
  <c r="E653" i="3"/>
  <c r="E657" i="3"/>
  <c r="E661" i="3"/>
  <c r="E665" i="3"/>
  <c r="E669" i="3"/>
  <c r="E673" i="3"/>
  <c r="E677" i="3"/>
  <c r="E681" i="3"/>
  <c r="E685" i="3"/>
  <c r="E689" i="3"/>
  <c r="E693" i="3"/>
  <c r="E697" i="3"/>
  <c r="E701" i="3"/>
  <c r="E705" i="3"/>
  <c r="E709" i="3"/>
  <c r="E713" i="3"/>
  <c r="E717" i="3"/>
  <c r="E721" i="3"/>
  <c r="E725" i="3"/>
  <c r="E729" i="3"/>
  <c r="E733" i="3"/>
  <c r="E737" i="3"/>
  <c r="E741" i="3"/>
  <c r="E745" i="3"/>
  <c r="E749" i="3"/>
  <c r="E753" i="3"/>
  <c r="E757" i="3"/>
  <c r="E761" i="3"/>
  <c r="E765" i="3"/>
  <c r="E769" i="3"/>
  <c r="E773" i="3"/>
  <c r="E777" i="3"/>
  <c r="E781" i="3"/>
  <c r="E785" i="3"/>
  <c r="E789" i="3"/>
  <c r="E793" i="3"/>
  <c r="E797" i="3"/>
  <c r="E801" i="3"/>
  <c r="E805" i="3"/>
  <c r="E809" i="3"/>
  <c r="E813" i="3"/>
  <c r="E817" i="3"/>
  <c r="E821" i="3"/>
  <c r="E825" i="3"/>
  <c r="E829" i="3"/>
  <c r="E833" i="3"/>
  <c r="E837" i="3"/>
  <c r="E841" i="3"/>
  <c r="E845" i="3"/>
  <c r="E849" i="3"/>
  <c r="E853" i="3"/>
  <c r="E857" i="3"/>
  <c r="E861" i="3"/>
  <c r="E865" i="3"/>
  <c r="E869" i="3"/>
  <c r="E873" i="3"/>
  <c r="E877" i="3"/>
  <c r="E881" i="3"/>
  <c r="E885" i="3"/>
  <c r="E889" i="3"/>
  <c r="E893" i="3"/>
  <c r="E897" i="3"/>
  <c r="E901" i="3"/>
  <c r="E905" i="3"/>
  <c r="E909" i="3"/>
  <c r="E913" i="3"/>
  <c r="E917" i="3"/>
  <c r="E921" i="3"/>
  <c r="E925" i="3"/>
  <c r="E929" i="3"/>
  <c r="E933" i="3"/>
  <c r="E937" i="3"/>
  <c r="E941" i="3"/>
  <c r="E945" i="3"/>
  <c r="E949" i="3"/>
  <c r="E953" i="3"/>
  <c r="E957" i="3"/>
  <c r="E961" i="3"/>
  <c r="E965" i="3"/>
  <c r="E969" i="3"/>
  <c r="E973" i="3"/>
  <c r="E977" i="3"/>
  <c r="E981" i="3"/>
  <c r="E985" i="3"/>
  <c r="E989" i="3"/>
  <c r="E993" i="3"/>
  <c r="E997" i="3"/>
  <c r="E1001" i="3"/>
  <c r="E1005" i="3"/>
  <c r="E1009" i="3"/>
  <c r="E1013" i="3"/>
  <c r="E1017" i="3"/>
  <c r="E1021" i="3"/>
  <c r="E1025" i="3"/>
  <c r="E1029" i="3"/>
  <c r="E1033" i="3"/>
  <c r="E1037" i="3"/>
  <c r="E1041" i="3"/>
  <c r="E1045" i="3"/>
  <c r="E1049" i="3"/>
  <c r="E1053" i="3"/>
  <c r="E1057" i="3"/>
  <c r="E1061" i="3"/>
  <c r="E1065" i="3"/>
  <c r="E1069" i="3"/>
  <c r="E1073" i="3"/>
  <c r="E1077" i="3"/>
  <c r="E1081" i="3"/>
  <c r="E1085" i="3"/>
  <c r="E1089" i="3"/>
  <c r="E1093" i="3"/>
  <c r="E1097" i="3"/>
  <c r="E1101" i="3"/>
  <c r="E1105" i="3"/>
  <c r="E1109" i="3"/>
  <c r="E1113" i="3"/>
  <c r="E1117" i="3"/>
  <c r="E1121" i="3"/>
  <c r="E1125" i="3"/>
  <c r="E1129" i="3"/>
  <c r="E1133" i="3"/>
  <c r="E1137" i="3"/>
  <c r="E1141" i="3"/>
  <c r="E1145" i="3"/>
  <c r="E1149" i="3"/>
  <c r="E1153" i="3"/>
  <c r="E1157" i="3"/>
  <c r="E1161" i="3"/>
  <c r="E1165" i="3"/>
  <c r="E1169" i="3"/>
  <c r="E1173" i="3"/>
  <c r="E1177" i="3"/>
  <c r="E1181" i="3"/>
  <c r="E1185" i="3"/>
  <c r="E1189" i="3"/>
  <c r="E1193" i="3"/>
  <c r="E1197" i="3"/>
  <c r="E1201" i="3"/>
  <c r="E1205" i="3"/>
  <c r="E1209" i="3"/>
  <c r="E1213" i="3"/>
  <c r="E1217" i="3"/>
  <c r="E1221" i="3"/>
  <c r="E1225" i="3"/>
  <c r="E1229" i="3"/>
  <c r="E1233" i="3"/>
  <c r="E1237" i="3"/>
  <c r="E1241" i="3"/>
  <c r="E1245" i="3"/>
  <c r="E1249" i="3"/>
  <c r="E1253" i="3"/>
  <c r="E1257" i="3"/>
  <c r="E1261" i="3"/>
  <c r="E1265" i="3"/>
  <c r="E1269" i="3"/>
  <c r="E1273" i="3"/>
  <c r="E1277" i="3"/>
  <c r="E1281" i="3"/>
  <c r="E1285" i="3"/>
  <c r="E1289" i="3"/>
  <c r="E1293" i="3"/>
  <c r="E1297" i="3"/>
  <c r="E1301" i="3"/>
  <c r="E1305" i="3"/>
  <c r="E1309" i="3"/>
  <c r="E1313" i="3"/>
  <c r="E1317" i="3"/>
  <c r="E1321" i="3"/>
  <c r="E1325" i="3"/>
  <c r="E1329" i="3"/>
  <c r="E1333" i="3"/>
  <c r="E1337" i="3"/>
  <c r="E1341" i="3"/>
  <c r="E1345" i="3"/>
  <c r="E1349" i="3"/>
  <c r="E1353" i="3"/>
  <c r="E1357" i="3"/>
  <c r="E1361" i="3"/>
  <c r="E1365" i="3"/>
  <c r="E1369" i="3"/>
  <c r="E1373" i="3"/>
  <c r="E1377" i="3"/>
  <c r="E1381" i="3"/>
  <c r="E1385" i="3"/>
  <c r="E1389" i="3"/>
  <c r="E1393" i="3"/>
  <c r="E1397" i="3"/>
  <c r="E1401" i="3"/>
  <c r="E1405" i="3"/>
  <c r="E1409" i="3"/>
  <c r="E1413" i="3"/>
  <c r="E1417" i="3"/>
  <c r="E1421" i="3"/>
  <c r="E1425" i="3"/>
  <c r="E1429" i="3"/>
  <c r="E1433" i="3"/>
  <c r="E1437" i="3"/>
  <c r="E1441" i="3"/>
  <c r="E1445" i="3"/>
  <c r="E1449" i="3"/>
  <c r="E1453" i="3"/>
  <c r="E1457" i="3"/>
  <c r="E1461" i="3"/>
  <c r="E1465" i="3"/>
  <c r="E1469" i="3"/>
  <c r="E1473" i="3"/>
  <c r="E1477" i="3"/>
  <c r="E1481" i="3"/>
  <c r="E1485" i="3"/>
  <c r="E1489" i="3"/>
  <c r="E1493" i="3"/>
  <c r="E1497" i="3"/>
  <c r="E1501" i="3"/>
  <c r="E1505" i="3"/>
  <c r="E1509" i="3"/>
  <c r="E1513" i="3"/>
  <c r="E1517" i="3"/>
  <c r="E1521" i="3"/>
  <c r="E1525" i="3"/>
  <c r="E1529" i="3"/>
  <c r="E1533" i="3"/>
  <c r="E1537" i="3"/>
  <c r="E1541" i="3"/>
  <c r="E1545" i="3"/>
  <c r="E1549" i="3"/>
  <c r="E1553" i="3"/>
  <c r="E1557" i="3"/>
  <c r="E1561" i="3"/>
  <c r="E1565" i="3"/>
  <c r="E1569" i="3"/>
  <c r="E1573" i="3"/>
  <c r="E1577" i="3"/>
  <c r="E1581" i="3"/>
  <c r="E1585" i="3"/>
  <c r="E1589" i="3"/>
  <c r="E1593" i="3"/>
  <c r="E1597" i="3"/>
  <c r="E1601" i="3"/>
  <c r="E1605" i="3"/>
  <c r="E1609" i="3"/>
  <c r="E1613" i="3"/>
  <c r="E1617" i="3"/>
  <c r="E1621" i="3"/>
  <c r="E1625" i="3"/>
  <c r="E1630" i="3"/>
  <c r="E1637" i="3"/>
  <c r="E1645" i="3"/>
  <c r="E1653" i="3"/>
  <c r="E1661" i="3"/>
  <c r="E1669" i="3"/>
  <c r="E1677" i="3"/>
  <c r="E1685" i="3"/>
  <c r="E1693" i="3"/>
  <c r="E1701" i="3"/>
  <c r="E1709" i="3"/>
  <c r="E1717" i="3"/>
  <c r="E1725" i="3"/>
  <c r="E1733" i="3"/>
  <c r="E1741" i="3"/>
  <c r="E1757" i="3"/>
  <c r="E58" i="3"/>
  <c r="E66" i="3"/>
  <c r="E78" i="3"/>
  <c r="E94" i="3"/>
  <c r="E54" i="3"/>
  <c r="E62" i="3"/>
  <c r="E70" i="3"/>
  <c r="E74" i="3"/>
  <c r="E82" i="3"/>
  <c r="E86" i="3"/>
  <c r="E90" i="3"/>
  <c r="E98" i="3"/>
  <c r="E102" i="3"/>
  <c r="E39" i="3"/>
  <c r="E43" i="3"/>
  <c r="E40" i="3"/>
  <c r="E44" i="3"/>
  <c r="E48" i="3"/>
  <c r="E52" i="3"/>
  <c r="E41" i="3"/>
  <c r="E45" i="3"/>
  <c r="E49" i="3"/>
  <c r="E42" i="3"/>
  <c r="E46" i="3"/>
  <c r="E50" i="3"/>
  <c r="I51" i="7"/>
  <c r="I50" i="7"/>
  <c r="I49" i="7"/>
  <c r="I48" i="7"/>
  <c r="I47" i="7"/>
  <c r="I46" i="7"/>
  <c r="I45" i="7"/>
  <c r="I44" i="7"/>
  <c r="I43" i="7"/>
  <c r="I42" i="7"/>
  <c r="I41" i="7"/>
  <c r="I40" i="7"/>
  <c r="I39" i="7"/>
  <c r="I38" i="7"/>
  <c r="I37" i="7"/>
  <c r="H29" i="5"/>
  <c r="I29" i="5" s="1"/>
  <c r="H28" i="5"/>
  <c r="I28" i="5" s="1"/>
  <c r="H27" i="5"/>
  <c r="I27" i="5" s="1"/>
  <c r="H26" i="5"/>
  <c r="I26" i="5" s="1"/>
  <c r="H25" i="5"/>
  <c r="I25" i="5" s="1"/>
  <c r="H24" i="5"/>
  <c r="I24" i="5" s="1"/>
  <c r="H23" i="5"/>
  <c r="I23" i="5" s="1"/>
  <c r="H22" i="5"/>
  <c r="I22" i="5" s="1"/>
  <c r="H21" i="5"/>
  <c r="I21" i="5" s="1"/>
  <c r="H20" i="5"/>
  <c r="I20" i="5" s="1"/>
  <c r="H18" i="5"/>
  <c r="I18" i="5" s="1"/>
  <c r="H17" i="5"/>
  <c r="I17" i="5" s="1"/>
  <c r="H16" i="5"/>
  <c r="I16" i="5" s="1"/>
  <c r="H15" i="5"/>
  <c r="I15" i="5" s="1"/>
  <c r="C2" i="10"/>
  <c r="U8" i="9"/>
  <c r="J49" i="1" s="1"/>
  <c r="H2456" i="3"/>
  <c r="I2452" i="3"/>
  <c r="H2140" i="3"/>
  <c r="I2120" i="3"/>
  <c r="L2116" i="3"/>
  <c r="P2116" i="3" s="1"/>
  <c r="K2096" i="3"/>
  <c r="O2096" i="3" s="1"/>
  <c r="I2088" i="3"/>
  <c r="L2084" i="3"/>
  <c r="P2084" i="3" s="1"/>
  <c r="I2072" i="3"/>
  <c r="K2068" i="3"/>
  <c r="O2068" i="3" s="1"/>
  <c r="J2064" i="3"/>
  <c r="N2064" i="3" s="1"/>
  <c r="L2056" i="3"/>
  <c r="P2056" i="3" s="1"/>
  <c r="K2052" i="3"/>
  <c r="O2052" i="3" s="1"/>
  <c r="L2048" i="3"/>
  <c r="P2048" i="3" s="1"/>
  <c r="J2048" i="3"/>
  <c r="N2048" i="3" s="1"/>
  <c r="K2044" i="3"/>
  <c r="O2044" i="3" s="1"/>
  <c r="I2044" i="3"/>
  <c r="K2040" i="3"/>
  <c r="O2040" i="3" s="1"/>
  <c r="L2036" i="3"/>
  <c r="P2036" i="3" s="1"/>
  <c r="K2036" i="3"/>
  <c r="O2036" i="3" s="1"/>
  <c r="H2036" i="3"/>
  <c r="L2032" i="3"/>
  <c r="P2032" i="3" s="1"/>
  <c r="I2032" i="3"/>
  <c r="H2032" i="3"/>
  <c r="J2028" i="3"/>
  <c r="N2028" i="3" s="1"/>
  <c r="I2028" i="3"/>
  <c r="K2024" i="3"/>
  <c r="O2024" i="3" s="1"/>
  <c r="J2024" i="3"/>
  <c r="N2024" i="3" s="1"/>
  <c r="L2020" i="3"/>
  <c r="P2020" i="3" s="1"/>
  <c r="K2020" i="3"/>
  <c r="O2020" i="3" s="1"/>
  <c r="H2020" i="3"/>
  <c r="L2016" i="3"/>
  <c r="P2016" i="3" s="1"/>
  <c r="I2016" i="3"/>
  <c r="H2016" i="3"/>
  <c r="J2012" i="3"/>
  <c r="N2012" i="3" s="1"/>
  <c r="I2012" i="3"/>
  <c r="L2008" i="3"/>
  <c r="P2008" i="3" s="1"/>
  <c r="K2008" i="3"/>
  <c r="O2008" i="3" s="1"/>
  <c r="H2008" i="3"/>
  <c r="L2004" i="3"/>
  <c r="P2004" i="3" s="1"/>
  <c r="I2004" i="3"/>
  <c r="H2004" i="3"/>
  <c r="J2000" i="3"/>
  <c r="N2000" i="3" s="1"/>
  <c r="I2000" i="3"/>
  <c r="K1996" i="3"/>
  <c r="O1996" i="3" s="1"/>
  <c r="J1996" i="3"/>
  <c r="N1996" i="3" s="1"/>
  <c r="L1992" i="3"/>
  <c r="P1992" i="3" s="1"/>
  <c r="K1992" i="3"/>
  <c r="O1992" i="3" s="1"/>
  <c r="J1992" i="3"/>
  <c r="N1992" i="3" s="1"/>
  <c r="I1992" i="3"/>
  <c r="H1992" i="3"/>
  <c r="L1988" i="3"/>
  <c r="P1988" i="3" s="1"/>
  <c r="K1988" i="3"/>
  <c r="O1988" i="3" s="1"/>
  <c r="J1988" i="3"/>
  <c r="N1988" i="3" s="1"/>
  <c r="I1988" i="3"/>
  <c r="H1988" i="3"/>
  <c r="L1984" i="3"/>
  <c r="P1984" i="3" s="1"/>
  <c r="K1984" i="3"/>
  <c r="O1984" i="3" s="1"/>
  <c r="J1984" i="3"/>
  <c r="N1984" i="3" s="1"/>
  <c r="I1984" i="3"/>
  <c r="H1984" i="3"/>
  <c r="L1980" i="3"/>
  <c r="P1980" i="3" s="1"/>
  <c r="K1980" i="3"/>
  <c r="O1980" i="3" s="1"/>
  <c r="J1980" i="3"/>
  <c r="N1980" i="3" s="1"/>
  <c r="I1980" i="3"/>
  <c r="H1980" i="3"/>
  <c r="L1976" i="3"/>
  <c r="P1976" i="3" s="1"/>
  <c r="K1976" i="3"/>
  <c r="O1976" i="3" s="1"/>
  <c r="J1976" i="3"/>
  <c r="N1976" i="3" s="1"/>
  <c r="I1976" i="3"/>
  <c r="H1976" i="3"/>
  <c r="L1972" i="3"/>
  <c r="P1972" i="3" s="1"/>
  <c r="K1972" i="3"/>
  <c r="O1972" i="3" s="1"/>
  <c r="J1972" i="3"/>
  <c r="N1972" i="3" s="1"/>
  <c r="I1972" i="3"/>
  <c r="H1972" i="3"/>
  <c r="L1968" i="3"/>
  <c r="P1968" i="3" s="1"/>
  <c r="K1968" i="3"/>
  <c r="O1968" i="3" s="1"/>
  <c r="J1968" i="3"/>
  <c r="N1968" i="3" s="1"/>
  <c r="I1968" i="3"/>
  <c r="H1968" i="3"/>
  <c r="L1964" i="3"/>
  <c r="P1964" i="3" s="1"/>
  <c r="K1964" i="3"/>
  <c r="O1964" i="3" s="1"/>
  <c r="J1964" i="3"/>
  <c r="N1964" i="3" s="1"/>
  <c r="I1964" i="3"/>
  <c r="H1964" i="3"/>
  <c r="L1960" i="3"/>
  <c r="P1960" i="3" s="1"/>
  <c r="K1960" i="3"/>
  <c r="O1960" i="3" s="1"/>
  <c r="J1960" i="3"/>
  <c r="N1960" i="3" s="1"/>
  <c r="I1960" i="3"/>
  <c r="H1960" i="3"/>
  <c r="L1956" i="3"/>
  <c r="P1956" i="3" s="1"/>
  <c r="K1956" i="3"/>
  <c r="O1956" i="3" s="1"/>
  <c r="J1956" i="3"/>
  <c r="N1956" i="3" s="1"/>
  <c r="I1956" i="3"/>
  <c r="H1956" i="3"/>
  <c r="L1952" i="3"/>
  <c r="P1952" i="3" s="1"/>
  <c r="K1952" i="3"/>
  <c r="O1952" i="3" s="1"/>
  <c r="J1952" i="3"/>
  <c r="N1952" i="3" s="1"/>
  <c r="I1952" i="3"/>
  <c r="H1952" i="3"/>
  <c r="L1948" i="3"/>
  <c r="P1948" i="3" s="1"/>
  <c r="K1948" i="3"/>
  <c r="O1948" i="3" s="1"/>
  <c r="J1948" i="3"/>
  <c r="N1948" i="3" s="1"/>
  <c r="I1948" i="3"/>
  <c r="H1948" i="3"/>
  <c r="L1944" i="3"/>
  <c r="P1944" i="3" s="1"/>
  <c r="K1944" i="3"/>
  <c r="O1944" i="3" s="1"/>
  <c r="J1944" i="3"/>
  <c r="N1944" i="3" s="1"/>
  <c r="I1944" i="3"/>
  <c r="H1944" i="3"/>
  <c r="L1940" i="3"/>
  <c r="P1940" i="3" s="1"/>
  <c r="K1940" i="3"/>
  <c r="O1940" i="3" s="1"/>
  <c r="J1940" i="3"/>
  <c r="N1940" i="3" s="1"/>
  <c r="I1940" i="3"/>
  <c r="H1940" i="3"/>
  <c r="L1936" i="3"/>
  <c r="P1936" i="3" s="1"/>
  <c r="K1936" i="3"/>
  <c r="O1936" i="3" s="1"/>
  <c r="J1936" i="3"/>
  <c r="N1936" i="3" s="1"/>
  <c r="I1936" i="3"/>
  <c r="H1936" i="3"/>
  <c r="L1932" i="3"/>
  <c r="P1932" i="3" s="1"/>
  <c r="K1932" i="3"/>
  <c r="O1932" i="3" s="1"/>
  <c r="J1932" i="3"/>
  <c r="N1932" i="3" s="1"/>
  <c r="I1932" i="3"/>
  <c r="H1932" i="3"/>
  <c r="L1928" i="3"/>
  <c r="P1928" i="3" s="1"/>
  <c r="K1928" i="3"/>
  <c r="O1928" i="3" s="1"/>
  <c r="J1928" i="3"/>
  <c r="N1928" i="3" s="1"/>
  <c r="I1928" i="3"/>
  <c r="H1928" i="3"/>
  <c r="L1924" i="3"/>
  <c r="P1924" i="3" s="1"/>
  <c r="K1924" i="3"/>
  <c r="O1924" i="3" s="1"/>
  <c r="J1924" i="3"/>
  <c r="N1924" i="3" s="1"/>
  <c r="I1924" i="3"/>
  <c r="H1924" i="3"/>
  <c r="L1920" i="3"/>
  <c r="P1920" i="3" s="1"/>
  <c r="K1920" i="3"/>
  <c r="O1920" i="3" s="1"/>
  <c r="J1920" i="3"/>
  <c r="N1920" i="3" s="1"/>
  <c r="I1920" i="3"/>
  <c r="H1920" i="3"/>
  <c r="L1916" i="3"/>
  <c r="P1916" i="3" s="1"/>
  <c r="K1916" i="3"/>
  <c r="O1916" i="3" s="1"/>
  <c r="J1916" i="3"/>
  <c r="N1916" i="3" s="1"/>
  <c r="I1916" i="3"/>
  <c r="H1916" i="3"/>
  <c r="L1912" i="3"/>
  <c r="P1912" i="3" s="1"/>
  <c r="K1912" i="3"/>
  <c r="O1912" i="3" s="1"/>
  <c r="J1912" i="3"/>
  <c r="N1912" i="3" s="1"/>
  <c r="I1912" i="3"/>
  <c r="H1912" i="3"/>
  <c r="L1908" i="3"/>
  <c r="P1908" i="3" s="1"/>
  <c r="K1908" i="3"/>
  <c r="O1908" i="3" s="1"/>
  <c r="J1908" i="3"/>
  <c r="N1908" i="3" s="1"/>
  <c r="I1908" i="3"/>
  <c r="H1908" i="3"/>
  <c r="L1904" i="3"/>
  <c r="P1904" i="3" s="1"/>
  <c r="K1904" i="3"/>
  <c r="O1904" i="3" s="1"/>
  <c r="J1904" i="3"/>
  <c r="N1904" i="3" s="1"/>
  <c r="I1904" i="3"/>
  <c r="H1904" i="3"/>
  <c r="L1900" i="3"/>
  <c r="P1900" i="3" s="1"/>
  <c r="K1900" i="3"/>
  <c r="O1900" i="3" s="1"/>
  <c r="J1900" i="3"/>
  <c r="N1900" i="3" s="1"/>
  <c r="I1900" i="3"/>
  <c r="H1900" i="3"/>
  <c r="L1896" i="3"/>
  <c r="P1896" i="3" s="1"/>
  <c r="K1896" i="3"/>
  <c r="O1896" i="3" s="1"/>
  <c r="J1896" i="3"/>
  <c r="N1896" i="3" s="1"/>
  <c r="I1896" i="3"/>
  <c r="H1896" i="3"/>
  <c r="L1892" i="3"/>
  <c r="P1892" i="3" s="1"/>
  <c r="K1892" i="3"/>
  <c r="O1892" i="3" s="1"/>
  <c r="J1892" i="3"/>
  <c r="N1892" i="3" s="1"/>
  <c r="I1892" i="3"/>
  <c r="H1892" i="3"/>
  <c r="L1888" i="3"/>
  <c r="P1888" i="3" s="1"/>
  <c r="K1888" i="3"/>
  <c r="O1888" i="3" s="1"/>
  <c r="J1888" i="3"/>
  <c r="N1888" i="3" s="1"/>
  <c r="I1888" i="3"/>
  <c r="H1888" i="3"/>
  <c r="L1884" i="3"/>
  <c r="P1884" i="3" s="1"/>
  <c r="K1884" i="3"/>
  <c r="O1884" i="3" s="1"/>
  <c r="J1884" i="3"/>
  <c r="N1884" i="3" s="1"/>
  <c r="I1884" i="3"/>
  <c r="H1884" i="3"/>
  <c r="L1880" i="3"/>
  <c r="P1880" i="3" s="1"/>
  <c r="K1880" i="3"/>
  <c r="O1880" i="3" s="1"/>
  <c r="J1880" i="3"/>
  <c r="N1880" i="3" s="1"/>
  <c r="I1880" i="3"/>
  <c r="H1880" i="3"/>
  <c r="L1876" i="3"/>
  <c r="P1876" i="3" s="1"/>
  <c r="K1876" i="3"/>
  <c r="O1876" i="3" s="1"/>
  <c r="J1876" i="3"/>
  <c r="N1876" i="3" s="1"/>
  <c r="I1876" i="3"/>
  <c r="H1876" i="3"/>
  <c r="K1875" i="3"/>
  <c r="O1875" i="3" s="1"/>
  <c r="L1872" i="3"/>
  <c r="P1872" i="3" s="1"/>
  <c r="K1872" i="3"/>
  <c r="O1872" i="3" s="1"/>
  <c r="J1872" i="3"/>
  <c r="N1872" i="3" s="1"/>
  <c r="I1872" i="3"/>
  <c r="H1872" i="3"/>
  <c r="L1868" i="3"/>
  <c r="P1868" i="3" s="1"/>
  <c r="K1868" i="3"/>
  <c r="O1868" i="3" s="1"/>
  <c r="J1868" i="3"/>
  <c r="N1868" i="3" s="1"/>
  <c r="I1868" i="3"/>
  <c r="H1868" i="3"/>
  <c r="L1864" i="3"/>
  <c r="P1864" i="3" s="1"/>
  <c r="K1864" i="3"/>
  <c r="O1864" i="3" s="1"/>
  <c r="J1864" i="3"/>
  <c r="N1864" i="3" s="1"/>
  <c r="I1864" i="3"/>
  <c r="H1864" i="3"/>
  <c r="L1860" i="3"/>
  <c r="P1860" i="3" s="1"/>
  <c r="K1860" i="3"/>
  <c r="O1860" i="3" s="1"/>
  <c r="J1860" i="3"/>
  <c r="N1860" i="3" s="1"/>
  <c r="I1860" i="3"/>
  <c r="H1860" i="3"/>
  <c r="I1859" i="3"/>
  <c r="L1856" i="3"/>
  <c r="P1856" i="3" s="1"/>
  <c r="K1856" i="3"/>
  <c r="O1856" i="3" s="1"/>
  <c r="J1856" i="3"/>
  <c r="N1856" i="3" s="1"/>
  <c r="I1856" i="3"/>
  <c r="H1856" i="3"/>
  <c r="L1852" i="3"/>
  <c r="P1852" i="3" s="1"/>
  <c r="K1852" i="3"/>
  <c r="O1852" i="3" s="1"/>
  <c r="J1852" i="3"/>
  <c r="N1852" i="3" s="1"/>
  <c r="I1852" i="3"/>
  <c r="H1852" i="3"/>
  <c r="L1848" i="3"/>
  <c r="P1848" i="3" s="1"/>
  <c r="K1848" i="3"/>
  <c r="O1848" i="3" s="1"/>
  <c r="J1848" i="3"/>
  <c r="N1848" i="3" s="1"/>
  <c r="I1848" i="3"/>
  <c r="H1848" i="3"/>
  <c r="L1844" i="3"/>
  <c r="P1844" i="3" s="1"/>
  <c r="K1844" i="3"/>
  <c r="O1844" i="3" s="1"/>
  <c r="J1844" i="3"/>
  <c r="N1844" i="3" s="1"/>
  <c r="I1844" i="3"/>
  <c r="H1844" i="3"/>
  <c r="L1840" i="3"/>
  <c r="P1840" i="3" s="1"/>
  <c r="K1840" i="3"/>
  <c r="O1840" i="3" s="1"/>
  <c r="J1840" i="3"/>
  <c r="N1840" i="3" s="1"/>
  <c r="I1840" i="3"/>
  <c r="H1840" i="3"/>
  <c r="L1836" i="3"/>
  <c r="P1836" i="3" s="1"/>
  <c r="K1836" i="3"/>
  <c r="O1836" i="3" s="1"/>
  <c r="J1836" i="3"/>
  <c r="N1836" i="3" s="1"/>
  <c r="I1836" i="3"/>
  <c r="H1836" i="3"/>
  <c r="J1835" i="3"/>
  <c r="N1835" i="3" s="1"/>
  <c r="L1832" i="3"/>
  <c r="P1832" i="3" s="1"/>
  <c r="K1832" i="3"/>
  <c r="O1832" i="3" s="1"/>
  <c r="J1832" i="3"/>
  <c r="N1832" i="3" s="1"/>
  <c r="I1832" i="3"/>
  <c r="H1832" i="3"/>
  <c r="L1828" i="3"/>
  <c r="P1828" i="3" s="1"/>
  <c r="K1828" i="3"/>
  <c r="O1828" i="3" s="1"/>
  <c r="J1828" i="3"/>
  <c r="N1828" i="3" s="1"/>
  <c r="I1828" i="3"/>
  <c r="H1828" i="3"/>
  <c r="L1824" i="3"/>
  <c r="P1824" i="3" s="1"/>
  <c r="K1824" i="3"/>
  <c r="O1824" i="3" s="1"/>
  <c r="J1824" i="3"/>
  <c r="N1824" i="3" s="1"/>
  <c r="I1824" i="3"/>
  <c r="H1824" i="3"/>
  <c r="L1820" i="3"/>
  <c r="P1820" i="3" s="1"/>
  <c r="K1820" i="3"/>
  <c r="O1820" i="3" s="1"/>
  <c r="J1820" i="3"/>
  <c r="N1820" i="3" s="1"/>
  <c r="I1820" i="3"/>
  <c r="H1820" i="3"/>
  <c r="L1816" i="3"/>
  <c r="P1816" i="3" s="1"/>
  <c r="K1816" i="3"/>
  <c r="O1816" i="3" s="1"/>
  <c r="J1816" i="3"/>
  <c r="N1816" i="3" s="1"/>
  <c r="I1816" i="3"/>
  <c r="H1816" i="3"/>
  <c r="L1812" i="3"/>
  <c r="P1812" i="3" s="1"/>
  <c r="K1812" i="3"/>
  <c r="O1812" i="3" s="1"/>
  <c r="J1812" i="3"/>
  <c r="N1812" i="3" s="1"/>
  <c r="I1812" i="3"/>
  <c r="H1812" i="3"/>
  <c r="L1808" i="3"/>
  <c r="P1808" i="3" s="1"/>
  <c r="K1808" i="3"/>
  <c r="O1808" i="3" s="1"/>
  <c r="J1808" i="3"/>
  <c r="N1808" i="3" s="1"/>
  <c r="I1808" i="3"/>
  <c r="H1808" i="3"/>
  <c r="L1804" i="3"/>
  <c r="P1804" i="3" s="1"/>
  <c r="K1804" i="3"/>
  <c r="O1804" i="3" s="1"/>
  <c r="J1804" i="3"/>
  <c r="N1804" i="3" s="1"/>
  <c r="I1804" i="3"/>
  <c r="H1804" i="3"/>
  <c r="L1800" i="3"/>
  <c r="P1800" i="3" s="1"/>
  <c r="K1800" i="3"/>
  <c r="O1800" i="3" s="1"/>
  <c r="J1800" i="3"/>
  <c r="N1800" i="3" s="1"/>
  <c r="I1800" i="3"/>
  <c r="H1800" i="3"/>
  <c r="L1796" i="3"/>
  <c r="P1796" i="3" s="1"/>
  <c r="K1796" i="3"/>
  <c r="O1796" i="3" s="1"/>
  <c r="J1796" i="3"/>
  <c r="N1796" i="3" s="1"/>
  <c r="I1796" i="3"/>
  <c r="H1796" i="3"/>
  <c r="L1792" i="3"/>
  <c r="P1792" i="3" s="1"/>
  <c r="K1792" i="3"/>
  <c r="O1792" i="3" s="1"/>
  <c r="J1792" i="3"/>
  <c r="N1792" i="3" s="1"/>
  <c r="I1792" i="3"/>
  <c r="H1792" i="3"/>
  <c r="L1788" i="3"/>
  <c r="P1788" i="3" s="1"/>
  <c r="K1788" i="3"/>
  <c r="O1788" i="3" s="1"/>
  <c r="J1788" i="3"/>
  <c r="N1788" i="3" s="1"/>
  <c r="I1788" i="3"/>
  <c r="H1788" i="3"/>
  <c r="L1784" i="3"/>
  <c r="P1784" i="3" s="1"/>
  <c r="K1784" i="3"/>
  <c r="O1784" i="3" s="1"/>
  <c r="J1784" i="3"/>
  <c r="N1784" i="3" s="1"/>
  <c r="I1784" i="3"/>
  <c r="H1784" i="3"/>
  <c r="L1780" i="3"/>
  <c r="P1780" i="3" s="1"/>
  <c r="K1780" i="3"/>
  <c r="O1780" i="3" s="1"/>
  <c r="J1780" i="3"/>
  <c r="N1780" i="3" s="1"/>
  <c r="I1780" i="3"/>
  <c r="H1780" i="3"/>
  <c r="K1779" i="3"/>
  <c r="O1779" i="3" s="1"/>
  <c r="L1776" i="3"/>
  <c r="P1776" i="3" s="1"/>
  <c r="K1776" i="3"/>
  <c r="O1776" i="3" s="1"/>
  <c r="J1776" i="3"/>
  <c r="N1776" i="3" s="1"/>
  <c r="I1776" i="3"/>
  <c r="H1776" i="3"/>
  <c r="H1775" i="3"/>
  <c r="J1773" i="3"/>
  <c r="N1773" i="3" s="1"/>
  <c r="L1772" i="3"/>
  <c r="P1772" i="3" s="1"/>
  <c r="K1772" i="3"/>
  <c r="O1772" i="3" s="1"/>
  <c r="J1772" i="3"/>
  <c r="N1772" i="3" s="1"/>
  <c r="I1772" i="3"/>
  <c r="H1772" i="3"/>
  <c r="K1769" i="3"/>
  <c r="O1769" i="3" s="1"/>
  <c r="L1768" i="3"/>
  <c r="P1768" i="3" s="1"/>
  <c r="K1768" i="3"/>
  <c r="O1768" i="3" s="1"/>
  <c r="J1768" i="3"/>
  <c r="N1768" i="3" s="1"/>
  <c r="I1768" i="3"/>
  <c r="H1768" i="3"/>
  <c r="J1767" i="3"/>
  <c r="N1767" i="3" s="1"/>
  <c r="L1764" i="3"/>
  <c r="P1764" i="3" s="1"/>
  <c r="K1764" i="3"/>
  <c r="O1764" i="3" s="1"/>
  <c r="J1764" i="3"/>
  <c r="N1764" i="3" s="1"/>
  <c r="I1764" i="3"/>
  <c r="H1764" i="3"/>
  <c r="L1760" i="3"/>
  <c r="P1760" i="3" s="1"/>
  <c r="K1760" i="3"/>
  <c r="O1760" i="3" s="1"/>
  <c r="J1760" i="3"/>
  <c r="N1760" i="3" s="1"/>
  <c r="I1760" i="3"/>
  <c r="H1760" i="3"/>
  <c r="I1759" i="3"/>
  <c r="J1757" i="3"/>
  <c r="N1757" i="3" s="1"/>
  <c r="L1756" i="3"/>
  <c r="P1756" i="3" s="1"/>
  <c r="K1756" i="3"/>
  <c r="O1756" i="3" s="1"/>
  <c r="J1756" i="3"/>
  <c r="N1756" i="3" s="1"/>
  <c r="I1756" i="3"/>
  <c r="H1756" i="3"/>
  <c r="K1753" i="3"/>
  <c r="O1753" i="3" s="1"/>
  <c r="L1752" i="3"/>
  <c r="P1752" i="3" s="1"/>
  <c r="K1752" i="3"/>
  <c r="O1752" i="3" s="1"/>
  <c r="J1752" i="3"/>
  <c r="N1752" i="3" s="1"/>
  <c r="I1752" i="3"/>
  <c r="H1752" i="3"/>
  <c r="H1749" i="3"/>
  <c r="L1748" i="3"/>
  <c r="P1748" i="3" s="1"/>
  <c r="K1748" i="3"/>
  <c r="O1748" i="3" s="1"/>
  <c r="J1748" i="3"/>
  <c r="N1748" i="3" s="1"/>
  <c r="I1748" i="3"/>
  <c r="H1748" i="3"/>
  <c r="L1744" i="3"/>
  <c r="P1744" i="3" s="1"/>
  <c r="K1744" i="3"/>
  <c r="O1744" i="3" s="1"/>
  <c r="J1744" i="3"/>
  <c r="N1744" i="3" s="1"/>
  <c r="I1744" i="3"/>
  <c r="H1744" i="3"/>
  <c r="L1740" i="3"/>
  <c r="P1740" i="3" s="1"/>
  <c r="K1740" i="3"/>
  <c r="O1740" i="3" s="1"/>
  <c r="J1740" i="3"/>
  <c r="N1740" i="3" s="1"/>
  <c r="I1740" i="3"/>
  <c r="H1740" i="3"/>
  <c r="L1736" i="3"/>
  <c r="P1736" i="3" s="1"/>
  <c r="K1736" i="3"/>
  <c r="O1736" i="3" s="1"/>
  <c r="J1736" i="3"/>
  <c r="N1736" i="3" s="1"/>
  <c r="I1736" i="3"/>
  <c r="H1736" i="3"/>
  <c r="L1732" i="3"/>
  <c r="P1732" i="3" s="1"/>
  <c r="K1732" i="3"/>
  <c r="O1732" i="3" s="1"/>
  <c r="J1732" i="3"/>
  <c r="N1732" i="3" s="1"/>
  <c r="I1732" i="3"/>
  <c r="H1732" i="3"/>
  <c r="L1728" i="3"/>
  <c r="P1728" i="3" s="1"/>
  <c r="K1728" i="3"/>
  <c r="O1728" i="3" s="1"/>
  <c r="J1728" i="3"/>
  <c r="N1728" i="3" s="1"/>
  <c r="I1728" i="3"/>
  <c r="H1728" i="3"/>
  <c r="H1727" i="3"/>
  <c r="L1724" i="3"/>
  <c r="P1724" i="3" s="1"/>
  <c r="K1724" i="3"/>
  <c r="O1724" i="3" s="1"/>
  <c r="J1724" i="3"/>
  <c r="N1724" i="3" s="1"/>
  <c r="I1724" i="3"/>
  <c r="H1724" i="3"/>
  <c r="L1720" i="3"/>
  <c r="P1720" i="3" s="1"/>
  <c r="K1720" i="3"/>
  <c r="O1720" i="3" s="1"/>
  <c r="J1720" i="3"/>
  <c r="N1720" i="3" s="1"/>
  <c r="I1720" i="3"/>
  <c r="H1720" i="3"/>
  <c r="L1716" i="3"/>
  <c r="P1716" i="3" s="1"/>
  <c r="K1716" i="3"/>
  <c r="O1716" i="3" s="1"/>
  <c r="J1716" i="3"/>
  <c r="N1716" i="3" s="1"/>
  <c r="I1716" i="3"/>
  <c r="H1716" i="3"/>
  <c r="K1715" i="3"/>
  <c r="O1715" i="3" s="1"/>
  <c r="L1712" i="3"/>
  <c r="P1712" i="3" s="1"/>
  <c r="K1712" i="3"/>
  <c r="O1712" i="3" s="1"/>
  <c r="J1712" i="3"/>
  <c r="N1712" i="3" s="1"/>
  <c r="I1712" i="3"/>
  <c r="H1712" i="3"/>
  <c r="L1708" i="3"/>
  <c r="P1708" i="3" s="1"/>
  <c r="K1708" i="3"/>
  <c r="O1708" i="3" s="1"/>
  <c r="J1708" i="3"/>
  <c r="N1708" i="3" s="1"/>
  <c r="I1708" i="3"/>
  <c r="H1708" i="3"/>
  <c r="K1707" i="3"/>
  <c r="O1707" i="3" s="1"/>
  <c r="L1704" i="3"/>
  <c r="P1704" i="3" s="1"/>
  <c r="K1704" i="3"/>
  <c r="O1704" i="3" s="1"/>
  <c r="J1704" i="3"/>
  <c r="N1704" i="3" s="1"/>
  <c r="I1704" i="3"/>
  <c r="H1704" i="3"/>
  <c r="J1703" i="3"/>
  <c r="N1703" i="3" s="1"/>
  <c r="L1700" i="3"/>
  <c r="P1700" i="3" s="1"/>
  <c r="K1700" i="3"/>
  <c r="O1700" i="3" s="1"/>
  <c r="J1700" i="3"/>
  <c r="N1700" i="3" s="1"/>
  <c r="I1700" i="3"/>
  <c r="H1700" i="3"/>
  <c r="L1696" i="3"/>
  <c r="P1696" i="3" s="1"/>
  <c r="K1696" i="3"/>
  <c r="O1696" i="3" s="1"/>
  <c r="J1696" i="3"/>
  <c r="N1696" i="3" s="1"/>
  <c r="I1696" i="3"/>
  <c r="H1696" i="3"/>
  <c r="L1692" i="3"/>
  <c r="P1692" i="3" s="1"/>
  <c r="K1692" i="3"/>
  <c r="O1692" i="3" s="1"/>
  <c r="J1692" i="3"/>
  <c r="N1692" i="3" s="1"/>
  <c r="I1692" i="3"/>
  <c r="H1692" i="3"/>
  <c r="K1691" i="3"/>
  <c r="O1691" i="3" s="1"/>
  <c r="I1689" i="3"/>
  <c r="L1688" i="3"/>
  <c r="P1688" i="3" s="1"/>
  <c r="K1688" i="3"/>
  <c r="O1688" i="3" s="1"/>
  <c r="J1688" i="3"/>
  <c r="N1688" i="3" s="1"/>
  <c r="I1688" i="3"/>
  <c r="H1688" i="3"/>
  <c r="J1687" i="3"/>
  <c r="N1687" i="3" s="1"/>
  <c r="L1684" i="3"/>
  <c r="P1684" i="3" s="1"/>
  <c r="K1684" i="3"/>
  <c r="O1684" i="3" s="1"/>
  <c r="J1684" i="3"/>
  <c r="N1684" i="3" s="1"/>
  <c r="I1684" i="3"/>
  <c r="H1684" i="3"/>
  <c r="L1680" i="3"/>
  <c r="P1680" i="3" s="1"/>
  <c r="K1680" i="3"/>
  <c r="O1680" i="3" s="1"/>
  <c r="J1680" i="3"/>
  <c r="N1680" i="3" s="1"/>
  <c r="I1680" i="3"/>
  <c r="H1680" i="3"/>
  <c r="L1676" i="3"/>
  <c r="P1676" i="3" s="1"/>
  <c r="K1676" i="3"/>
  <c r="O1676" i="3" s="1"/>
  <c r="J1676" i="3"/>
  <c r="N1676" i="3" s="1"/>
  <c r="I1676" i="3"/>
  <c r="H1676" i="3"/>
  <c r="K1675" i="3"/>
  <c r="O1675" i="3" s="1"/>
  <c r="I1673" i="3"/>
  <c r="L1672" i="3"/>
  <c r="P1672" i="3" s="1"/>
  <c r="K1672" i="3"/>
  <c r="O1672" i="3" s="1"/>
  <c r="J1672" i="3"/>
  <c r="N1672" i="3" s="1"/>
  <c r="I1672" i="3"/>
  <c r="H1672" i="3"/>
  <c r="J1671" i="3"/>
  <c r="N1671" i="3" s="1"/>
  <c r="L1668" i="3"/>
  <c r="P1668" i="3" s="1"/>
  <c r="K1668" i="3"/>
  <c r="O1668" i="3" s="1"/>
  <c r="J1668" i="3"/>
  <c r="N1668" i="3" s="1"/>
  <c r="I1668" i="3"/>
  <c r="H1668" i="3"/>
  <c r="L1664" i="3"/>
  <c r="P1664" i="3" s="1"/>
  <c r="K1664" i="3"/>
  <c r="O1664" i="3" s="1"/>
  <c r="J1664" i="3"/>
  <c r="N1664" i="3" s="1"/>
  <c r="I1664" i="3"/>
  <c r="H1664" i="3"/>
  <c r="L1660" i="3"/>
  <c r="P1660" i="3" s="1"/>
  <c r="K1660" i="3"/>
  <c r="O1660" i="3" s="1"/>
  <c r="J1660" i="3"/>
  <c r="N1660" i="3" s="1"/>
  <c r="I1660" i="3"/>
  <c r="H1660" i="3"/>
  <c r="K1659" i="3"/>
  <c r="O1659" i="3" s="1"/>
  <c r="H1657" i="3"/>
  <c r="L1656" i="3"/>
  <c r="P1656" i="3" s="1"/>
  <c r="K1656" i="3"/>
  <c r="O1656" i="3" s="1"/>
  <c r="J1656" i="3"/>
  <c r="N1656" i="3" s="1"/>
  <c r="I1656" i="3"/>
  <c r="H1656" i="3"/>
  <c r="J1655" i="3"/>
  <c r="N1655" i="3" s="1"/>
  <c r="I1653" i="3"/>
  <c r="L1652" i="3"/>
  <c r="P1652" i="3" s="1"/>
  <c r="K1652" i="3"/>
  <c r="O1652" i="3" s="1"/>
  <c r="J1652" i="3"/>
  <c r="N1652" i="3" s="1"/>
  <c r="I1652" i="3"/>
  <c r="H1652" i="3"/>
  <c r="I1649" i="3"/>
  <c r="L1648" i="3"/>
  <c r="P1648" i="3" s="1"/>
  <c r="K1648" i="3"/>
  <c r="O1648" i="3" s="1"/>
  <c r="J1648" i="3"/>
  <c r="N1648" i="3" s="1"/>
  <c r="I1648" i="3"/>
  <c r="H1648" i="3"/>
  <c r="L1644" i="3"/>
  <c r="P1644" i="3" s="1"/>
  <c r="K1644" i="3"/>
  <c r="O1644" i="3" s="1"/>
  <c r="J1644" i="3"/>
  <c r="N1644" i="3" s="1"/>
  <c r="I1644" i="3"/>
  <c r="H1644" i="3"/>
  <c r="K1643" i="3"/>
  <c r="O1643" i="3" s="1"/>
  <c r="L1640" i="3"/>
  <c r="P1640" i="3" s="1"/>
  <c r="K1640" i="3"/>
  <c r="O1640" i="3" s="1"/>
  <c r="J1640" i="3"/>
  <c r="N1640" i="3" s="1"/>
  <c r="I1640" i="3"/>
  <c r="H1640" i="3"/>
  <c r="J1639" i="3"/>
  <c r="N1639" i="3" s="1"/>
  <c r="L1636" i="3"/>
  <c r="P1636" i="3" s="1"/>
  <c r="K1636" i="3"/>
  <c r="O1636" i="3" s="1"/>
  <c r="J1636" i="3"/>
  <c r="N1636" i="3" s="1"/>
  <c r="I1636" i="3"/>
  <c r="H1636" i="3"/>
  <c r="L1632" i="3"/>
  <c r="P1632" i="3" s="1"/>
  <c r="K1632" i="3"/>
  <c r="O1632" i="3" s="1"/>
  <c r="J1632" i="3"/>
  <c r="N1632" i="3" s="1"/>
  <c r="I1632" i="3"/>
  <c r="H1632" i="3"/>
  <c r="L1628" i="3"/>
  <c r="P1628" i="3" s="1"/>
  <c r="K1628" i="3"/>
  <c r="O1628" i="3" s="1"/>
  <c r="J1628" i="3"/>
  <c r="N1628" i="3" s="1"/>
  <c r="I1628" i="3"/>
  <c r="H1628" i="3"/>
  <c r="K1627" i="3"/>
  <c r="O1627" i="3" s="1"/>
  <c r="L1624" i="3"/>
  <c r="P1624" i="3" s="1"/>
  <c r="K1624" i="3"/>
  <c r="O1624" i="3" s="1"/>
  <c r="J1624" i="3"/>
  <c r="N1624" i="3" s="1"/>
  <c r="I1624" i="3"/>
  <c r="H1624" i="3"/>
  <c r="J1623" i="3"/>
  <c r="N1623" i="3" s="1"/>
  <c r="L1621" i="3"/>
  <c r="P1621" i="3" s="1"/>
  <c r="L1620" i="3"/>
  <c r="P1620" i="3" s="1"/>
  <c r="K1620" i="3"/>
  <c r="O1620" i="3" s="1"/>
  <c r="J1620" i="3"/>
  <c r="N1620" i="3" s="1"/>
  <c r="I1620" i="3"/>
  <c r="H1620" i="3"/>
  <c r="L1616" i="3"/>
  <c r="P1616" i="3" s="1"/>
  <c r="K1616" i="3"/>
  <c r="O1616" i="3" s="1"/>
  <c r="J1616" i="3"/>
  <c r="N1616" i="3" s="1"/>
  <c r="I1616" i="3"/>
  <c r="H1616" i="3"/>
  <c r="K1613" i="3"/>
  <c r="O1613" i="3" s="1"/>
  <c r="H1613" i="3"/>
  <c r="L1612" i="3"/>
  <c r="P1612" i="3" s="1"/>
  <c r="K1612" i="3"/>
  <c r="O1612" i="3" s="1"/>
  <c r="J1612" i="3"/>
  <c r="N1612" i="3" s="1"/>
  <c r="I1612" i="3"/>
  <c r="H1612" i="3"/>
  <c r="K1611" i="3"/>
  <c r="O1611" i="3" s="1"/>
  <c r="L1608" i="3"/>
  <c r="P1608" i="3" s="1"/>
  <c r="K1608" i="3"/>
  <c r="O1608" i="3" s="1"/>
  <c r="J1608" i="3"/>
  <c r="N1608" i="3" s="1"/>
  <c r="I1608" i="3"/>
  <c r="H1608" i="3"/>
  <c r="J1607" i="3"/>
  <c r="N1607" i="3" s="1"/>
  <c r="L1604" i="3"/>
  <c r="P1604" i="3" s="1"/>
  <c r="K1604" i="3"/>
  <c r="O1604" i="3" s="1"/>
  <c r="J1604" i="3"/>
  <c r="N1604" i="3" s="1"/>
  <c r="I1604" i="3"/>
  <c r="H1604" i="3"/>
  <c r="L1601" i="3"/>
  <c r="P1601" i="3" s="1"/>
  <c r="L1600" i="3"/>
  <c r="P1600" i="3" s="1"/>
  <c r="K1600" i="3"/>
  <c r="O1600" i="3" s="1"/>
  <c r="J1600" i="3"/>
  <c r="N1600" i="3" s="1"/>
  <c r="I1600" i="3"/>
  <c r="H1600" i="3"/>
  <c r="L1597" i="3"/>
  <c r="P1597" i="3" s="1"/>
  <c r="L1596" i="3"/>
  <c r="P1596" i="3" s="1"/>
  <c r="K1596" i="3"/>
  <c r="O1596" i="3" s="1"/>
  <c r="J1596" i="3"/>
  <c r="N1596" i="3" s="1"/>
  <c r="I1596" i="3"/>
  <c r="H1596" i="3"/>
  <c r="K1595" i="3"/>
  <c r="O1595" i="3" s="1"/>
  <c r="J1593" i="3"/>
  <c r="N1593" i="3" s="1"/>
  <c r="L1592" i="3"/>
  <c r="P1592" i="3" s="1"/>
  <c r="K1592" i="3"/>
  <c r="O1592" i="3" s="1"/>
  <c r="J1592" i="3"/>
  <c r="N1592" i="3" s="1"/>
  <c r="I1592" i="3"/>
  <c r="H1592" i="3"/>
  <c r="L1588" i="3"/>
  <c r="P1588" i="3" s="1"/>
  <c r="K1588" i="3"/>
  <c r="O1588" i="3" s="1"/>
  <c r="J1588" i="3"/>
  <c r="N1588" i="3" s="1"/>
  <c r="I1588" i="3"/>
  <c r="H1588" i="3"/>
  <c r="L1587" i="3"/>
  <c r="P1587" i="3" s="1"/>
  <c r="L1584" i="3"/>
  <c r="P1584" i="3" s="1"/>
  <c r="K1584" i="3"/>
  <c r="O1584" i="3" s="1"/>
  <c r="J1584" i="3"/>
  <c r="N1584" i="3" s="1"/>
  <c r="I1584" i="3"/>
  <c r="H1584" i="3"/>
  <c r="H1583" i="3"/>
  <c r="L1580" i="3"/>
  <c r="P1580" i="3" s="1"/>
  <c r="K1580" i="3"/>
  <c r="O1580" i="3" s="1"/>
  <c r="J1580" i="3"/>
  <c r="N1580" i="3" s="1"/>
  <c r="I1580" i="3"/>
  <c r="H1580" i="3"/>
  <c r="L1579" i="3"/>
  <c r="P1579" i="3" s="1"/>
  <c r="K1577" i="3"/>
  <c r="O1577" i="3" s="1"/>
  <c r="L1576" i="3"/>
  <c r="P1576" i="3" s="1"/>
  <c r="K1576" i="3"/>
  <c r="O1576" i="3" s="1"/>
  <c r="J1576" i="3"/>
  <c r="N1576" i="3" s="1"/>
  <c r="I1576" i="3"/>
  <c r="H1576" i="3"/>
  <c r="J1575" i="3"/>
  <c r="N1575" i="3" s="1"/>
  <c r="H1575" i="3"/>
  <c r="K1573" i="3"/>
  <c r="O1573" i="3" s="1"/>
  <c r="L1572" i="3"/>
  <c r="P1572" i="3" s="1"/>
  <c r="K1572" i="3"/>
  <c r="O1572" i="3" s="1"/>
  <c r="J1572" i="3"/>
  <c r="N1572" i="3" s="1"/>
  <c r="I1572" i="3"/>
  <c r="H1572" i="3"/>
  <c r="K1571" i="3"/>
  <c r="O1571" i="3" s="1"/>
  <c r="J1571" i="3"/>
  <c r="N1571" i="3" s="1"/>
  <c r="L1568" i="3"/>
  <c r="P1568" i="3" s="1"/>
  <c r="K1568" i="3"/>
  <c r="O1568" i="3" s="1"/>
  <c r="J1568" i="3"/>
  <c r="N1568" i="3" s="1"/>
  <c r="I1568" i="3"/>
  <c r="H1568" i="3"/>
  <c r="L1567" i="3"/>
  <c r="P1567" i="3" s="1"/>
  <c r="K1567" i="3"/>
  <c r="O1567" i="3" s="1"/>
  <c r="J1565" i="3"/>
  <c r="N1565" i="3" s="1"/>
  <c r="I1565" i="3"/>
  <c r="L1564" i="3"/>
  <c r="P1564" i="3" s="1"/>
  <c r="K1564" i="3"/>
  <c r="O1564" i="3" s="1"/>
  <c r="J1564" i="3"/>
  <c r="N1564" i="3" s="1"/>
  <c r="I1564" i="3"/>
  <c r="H1564" i="3"/>
  <c r="L1563" i="3"/>
  <c r="P1563" i="3" s="1"/>
  <c r="I1561" i="3"/>
  <c r="L1560" i="3"/>
  <c r="P1560" i="3" s="1"/>
  <c r="K1560" i="3"/>
  <c r="O1560" i="3" s="1"/>
  <c r="J1560" i="3"/>
  <c r="N1560" i="3" s="1"/>
  <c r="I1560" i="3"/>
  <c r="H1560" i="3"/>
  <c r="J1559" i="3"/>
  <c r="N1559" i="3" s="1"/>
  <c r="H1559" i="3"/>
  <c r="L1556" i="3"/>
  <c r="P1556" i="3" s="1"/>
  <c r="K1556" i="3"/>
  <c r="O1556" i="3" s="1"/>
  <c r="J1556" i="3"/>
  <c r="N1556" i="3" s="1"/>
  <c r="I1556" i="3"/>
  <c r="H1556" i="3"/>
  <c r="K1555" i="3"/>
  <c r="O1555" i="3" s="1"/>
  <c r="J1555" i="3"/>
  <c r="N1555" i="3" s="1"/>
  <c r="J1553" i="3"/>
  <c r="N1553" i="3" s="1"/>
  <c r="L1552" i="3"/>
  <c r="P1552" i="3" s="1"/>
  <c r="K1552" i="3"/>
  <c r="O1552" i="3" s="1"/>
  <c r="J1552" i="3"/>
  <c r="N1552" i="3" s="1"/>
  <c r="I1552" i="3"/>
  <c r="H1552" i="3"/>
  <c r="L1551" i="3"/>
  <c r="P1551" i="3" s="1"/>
  <c r="K1551" i="3"/>
  <c r="O1551" i="3" s="1"/>
  <c r="L1549" i="3"/>
  <c r="P1549" i="3" s="1"/>
  <c r="L1548" i="3"/>
  <c r="P1548" i="3" s="1"/>
  <c r="K1548" i="3"/>
  <c r="O1548" i="3" s="1"/>
  <c r="J1548" i="3"/>
  <c r="N1548" i="3" s="1"/>
  <c r="I1548" i="3"/>
  <c r="H1548" i="3"/>
  <c r="L1547" i="3"/>
  <c r="P1547" i="3" s="1"/>
  <c r="J1547" i="3"/>
  <c r="N1547" i="3" s="1"/>
  <c r="L1545" i="3"/>
  <c r="P1545" i="3" s="1"/>
  <c r="L1544" i="3"/>
  <c r="P1544" i="3" s="1"/>
  <c r="K1544" i="3"/>
  <c r="O1544" i="3" s="1"/>
  <c r="J1544" i="3"/>
  <c r="N1544" i="3" s="1"/>
  <c r="I1544" i="3"/>
  <c r="H1544" i="3"/>
  <c r="K1543" i="3"/>
  <c r="O1543" i="3" s="1"/>
  <c r="J1543" i="3"/>
  <c r="N1543" i="3" s="1"/>
  <c r="H1543" i="3"/>
  <c r="J1541" i="3"/>
  <c r="N1541" i="3" s="1"/>
  <c r="L1540" i="3"/>
  <c r="P1540" i="3" s="1"/>
  <c r="K1540" i="3"/>
  <c r="O1540" i="3" s="1"/>
  <c r="J1540" i="3"/>
  <c r="N1540" i="3" s="1"/>
  <c r="I1540" i="3"/>
  <c r="H1540" i="3"/>
  <c r="L1539" i="3"/>
  <c r="P1539" i="3" s="1"/>
  <c r="J1539" i="3"/>
  <c r="N1539" i="3" s="1"/>
  <c r="L1537" i="3"/>
  <c r="P1537" i="3" s="1"/>
  <c r="L1536" i="3"/>
  <c r="P1536" i="3" s="1"/>
  <c r="K1536" i="3"/>
  <c r="O1536" i="3" s="1"/>
  <c r="J1536" i="3"/>
  <c r="N1536" i="3" s="1"/>
  <c r="I1536" i="3"/>
  <c r="H1536" i="3"/>
  <c r="L1535" i="3"/>
  <c r="P1535" i="3" s="1"/>
  <c r="K1535" i="3"/>
  <c r="O1535" i="3" s="1"/>
  <c r="I1533" i="3"/>
  <c r="L1532" i="3"/>
  <c r="P1532" i="3" s="1"/>
  <c r="K1532" i="3"/>
  <c r="O1532" i="3" s="1"/>
  <c r="J1532" i="3"/>
  <c r="N1532" i="3" s="1"/>
  <c r="I1532" i="3"/>
  <c r="H1532" i="3"/>
  <c r="L1531" i="3"/>
  <c r="P1531" i="3" s="1"/>
  <c r="J1531" i="3"/>
  <c r="N1531" i="3" s="1"/>
  <c r="J1529" i="3"/>
  <c r="N1529" i="3" s="1"/>
  <c r="L1528" i="3"/>
  <c r="P1528" i="3" s="1"/>
  <c r="K1528" i="3"/>
  <c r="O1528" i="3" s="1"/>
  <c r="J1528" i="3"/>
  <c r="N1528" i="3" s="1"/>
  <c r="I1528" i="3"/>
  <c r="H1528" i="3"/>
  <c r="K1527" i="3"/>
  <c r="O1527" i="3" s="1"/>
  <c r="J1527" i="3"/>
  <c r="N1527" i="3" s="1"/>
  <c r="H1527" i="3"/>
  <c r="K1525" i="3"/>
  <c r="O1525" i="3" s="1"/>
  <c r="H1525" i="3"/>
  <c r="L1524" i="3"/>
  <c r="P1524" i="3" s="1"/>
  <c r="K1524" i="3"/>
  <c r="O1524" i="3" s="1"/>
  <c r="J1524" i="3"/>
  <c r="N1524" i="3" s="1"/>
  <c r="I1524" i="3"/>
  <c r="H1524" i="3"/>
  <c r="L1523" i="3"/>
  <c r="P1523" i="3" s="1"/>
  <c r="J1523" i="3"/>
  <c r="N1523" i="3" s="1"/>
  <c r="J1521" i="3"/>
  <c r="N1521" i="3" s="1"/>
  <c r="L1520" i="3"/>
  <c r="P1520" i="3" s="1"/>
  <c r="K1520" i="3"/>
  <c r="O1520" i="3" s="1"/>
  <c r="J1520" i="3"/>
  <c r="N1520" i="3" s="1"/>
  <c r="I1520" i="3"/>
  <c r="H1520" i="3"/>
  <c r="L1519" i="3"/>
  <c r="P1519" i="3" s="1"/>
  <c r="K1519" i="3"/>
  <c r="O1519" i="3" s="1"/>
  <c r="L1517" i="3"/>
  <c r="P1517" i="3" s="1"/>
  <c r="L1516" i="3"/>
  <c r="P1516" i="3" s="1"/>
  <c r="K1516" i="3"/>
  <c r="O1516" i="3" s="1"/>
  <c r="J1516" i="3"/>
  <c r="N1516" i="3" s="1"/>
  <c r="I1516" i="3"/>
  <c r="H1516" i="3"/>
  <c r="L1515" i="3"/>
  <c r="P1515" i="3" s="1"/>
  <c r="J1515" i="3"/>
  <c r="N1515" i="3" s="1"/>
  <c r="L1513" i="3"/>
  <c r="P1513" i="3" s="1"/>
  <c r="L1512" i="3"/>
  <c r="P1512" i="3" s="1"/>
  <c r="K1512" i="3"/>
  <c r="O1512" i="3" s="1"/>
  <c r="J1512" i="3"/>
  <c r="N1512" i="3" s="1"/>
  <c r="I1512" i="3"/>
  <c r="H1512" i="3"/>
  <c r="K1511" i="3"/>
  <c r="O1511" i="3" s="1"/>
  <c r="J1511" i="3"/>
  <c r="N1511" i="3" s="1"/>
  <c r="H1511" i="3"/>
  <c r="L1509" i="3"/>
  <c r="P1509" i="3" s="1"/>
  <c r="I1509" i="3"/>
  <c r="H1509" i="3"/>
  <c r="L1508" i="3"/>
  <c r="P1508" i="3" s="1"/>
  <c r="K1508" i="3"/>
  <c r="O1508" i="3" s="1"/>
  <c r="J1508" i="3"/>
  <c r="N1508" i="3" s="1"/>
  <c r="I1508" i="3"/>
  <c r="H1508" i="3"/>
  <c r="K1507" i="3"/>
  <c r="O1507" i="3" s="1"/>
  <c r="H1507" i="3"/>
  <c r="K1505" i="3"/>
  <c r="O1505" i="3" s="1"/>
  <c r="J1505" i="3"/>
  <c r="N1505" i="3" s="1"/>
  <c r="L1504" i="3"/>
  <c r="P1504" i="3" s="1"/>
  <c r="K1504" i="3"/>
  <c r="O1504" i="3" s="1"/>
  <c r="J1504" i="3"/>
  <c r="N1504" i="3" s="1"/>
  <c r="I1504" i="3"/>
  <c r="H1504" i="3"/>
  <c r="I1503" i="3"/>
  <c r="H1503" i="3"/>
  <c r="L1501" i="3"/>
  <c r="P1501" i="3" s="1"/>
  <c r="I1501" i="3"/>
  <c r="H1501" i="3"/>
  <c r="L1500" i="3"/>
  <c r="P1500" i="3" s="1"/>
  <c r="K1500" i="3"/>
  <c r="O1500" i="3" s="1"/>
  <c r="J1500" i="3"/>
  <c r="N1500" i="3" s="1"/>
  <c r="I1500" i="3"/>
  <c r="H1500" i="3"/>
  <c r="K1499" i="3"/>
  <c r="O1499" i="3" s="1"/>
  <c r="I1499" i="3"/>
  <c r="H1499" i="3"/>
  <c r="K1497" i="3"/>
  <c r="O1497" i="3" s="1"/>
  <c r="J1497" i="3"/>
  <c r="N1497" i="3" s="1"/>
  <c r="L1496" i="3"/>
  <c r="P1496" i="3" s="1"/>
  <c r="K1496" i="3"/>
  <c r="O1496" i="3" s="1"/>
  <c r="J1496" i="3"/>
  <c r="N1496" i="3" s="1"/>
  <c r="I1496" i="3"/>
  <c r="H1496" i="3"/>
  <c r="L1495" i="3"/>
  <c r="P1495" i="3" s="1"/>
  <c r="K1495" i="3"/>
  <c r="O1495" i="3" s="1"/>
  <c r="I1495" i="3"/>
  <c r="L1493" i="3"/>
  <c r="P1493" i="3" s="1"/>
  <c r="I1493" i="3"/>
  <c r="H1493" i="3"/>
  <c r="L1492" i="3"/>
  <c r="P1492" i="3" s="1"/>
  <c r="K1492" i="3"/>
  <c r="O1492" i="3" s="1"/>
  <c r="J1492" i="3"/>
  <c r="N1492" i="3" s="1"/>
  <c r="I1492" i="3"/>
  <c r="H1492" i="3"/>
  <c r="L1491" i="3"/>
  <c r="P1491" i="3" s="1"/>
  <c r="K1491" i="3"/>
  <c r="O1491" i="3" s="1"/>
  <c r="H1491" i="3"/>
  <c r="K1489" i="3"/>
  <c r="O1489" i="3" s="1"/>
  <c r="J1489" i="3"/>
  <c r="N1489" i="3" s="1"/>
  <c r="L1488" i="3"/>
  <c r="P1488" i="3" s="1"/>
  <c r="K1488" i="3"/>
  <c r="O1488" i="3" s="1"/>
  <c r="J1488" i="3"/>
  <c r="N1488" i="3" s="1"/>
  <c r="I1488" i="3"/>
  <c r="H1488" i="3"/>
  <c r="L1487" i="3"/>
  <c r="P1487" i="3" s="1"/>
  <c r="I1487" i="3"/>
  <c r="H1487" i="3"/>
  <c r="J1485" i="3"/>
  <c r="N1485" i="3" s="1"/>
  <c r="I1485" i="3"/>
  <c r="L1484" i="3"/>
  <c r="P1484" i="3" s="1"/>
  <c r="K1484" i="3"/>
  <c r="O1484" i="3" s="1"/>
  <c r="J1484" i="3"/>
  <c r="N1484" i="3" s="1"/>
  <c r="I1484" i="3"/>
  <c r="H1484" i="3"/>
  <c r="K1483" i="3"/>
  <c r="O1483" i="3" s="1"/>
  <c r="I1483" i="3"/>
  <c r="H1483" i="3"/>
  <c r="L1481" i="3"/>
  <c r="P1481" i="3" s="1"/>
  <c r="K1481" i="3"/>
  <c r="O1481" i="3" s="1"/>
  <c r="H1481" i="3"/>
  <c r="L1480" i="3"/>
  <c r="P1480" i="3" s="1"/>
  <c r="K1480" i="3"/>
  <c r="O1480" i="3" s="1"/>
  <c r="J1480" i="3"/>
  <c r="N1480" i="3" s="1"/>
  <c r="I1480" i="3"/>
  <c r="H1480" i="3"/>
  <c r="L1479" i="3"/>
  <c r="P1479" i="3" s="1"/>
  <c r="K1479" i="3"/>
  <c r="O1479" i="3" s="1"/>
  <c r="I1479" i="3"/>
  <c r="J1477" i="3"/>
  <c r="N1477" i="3" s="1"/>
  <c r="I1477" i="3"/>
  <c r="L1476" i="3"/>
  <c r="P1476" i="3" s="1"/>
  <c r="K1476" i="3"/>
  <c r="O1476" i="3" s="1"/>
  <c r="J1476" i="3"/>
  <c r="N1476" i="3" s="1"/>
  <c r="I1476" i="3"/>
  <c r="H1476" i="3"/>
  <c r="L1475" i="3"/>
  <c r="P1475" i="3" s="1"/>
  <c r="K1475" i="3"/>
  <c r="O1475" i="3" s="1"/>
  <c r="H1475" i="3"/>
  <c r="L1473" i="3"/>
  <c r="P1473" i="3" s="1"/>
  <c r="K1473" i="3"/>
  <c r="O1473" i="3" s="1"/>
  <c r="H1473" i="3"/>
  <c r="L1472" i="3"/>
  <c r="P1472" i="3" s="1"/>
  <c r="K1472" i="3"/>
  <c r="O1472" i="3" s="1"/>
  <c r="J1472" i="3"/>
  <c r="N1472" i="3" s="1"/>
  <c r="I1472" i="3"/>
  <c r="H1472" i="3"/>
  <c r="L1471" i="3"/>
  <c r="P1471" i="3" s="1"/>
  <c r="I1471" i="3"/>
  <c r="H1471" i="3"/>
  <c r="K1469" i="3"/>
  <c r="O1469" i="3" s="1"/>
  <c r="J1469" i="3"/>
  <c r="N1469" i="3" s="1"/>
  <c r="L1468" i="3"/>
  <c r="P1468" i="3" s="1"/>
  <c r="K1468" i="3"/>
  <c r="O1468" i="3" s="1"/>
  <c r="J1468" i="3"/>
  <c r="N1468" i="3" s="1"/>
  <c r="I1468" i="3"/>
  <c r="H1468" i="3"/>
  <c r="K1467" i="3"/>
  <c r="O1467" i="3" s="1"/>
  <c r="I1467" i="3"/>
  <c r="H1467" i="3"/>
  <c r="L1465" i="3"/>
  <c r="P1465" i="3" s="1"/>
  <c r="I1465" i="3"/>
  <c r="H1465" i="3"/>
  <c r="L1464" i="3"/>
  <c r="P1464" i="3" s="1"/>
  <c r="K1464" i="3"/>
  <c r="O1464" i="3" s="1"/>
  <c r="J1464" i="3"/>
  <c r="N1464" i="3" s="1"/>
  <c r="I1464" i="3"/>
  <c r="H1464" i="3"/>
  <c r="L1463" i="3"/>
  <c r="P1463" i="3" s="1"/>
  <c r="K1463" i="3"/>
  <c r="O1463" i="3" s="1"/>
  <c r="I1463" i="3"/>
  <c r="K1461" i="3"/>
  <c r="O1461" i="3" s="1"/>
  <c r="J1461" i="3"/>
  <c r="N1461" i="3" s="1"/>
  <c r="L1460" i="3"/>
  <c r="P1460" i="3" s="1"/>
  <c r="K1460" i="3"/>
  <c r="O1460" i="3" s="1"/>
  <c r="J1460" i="3"/>
  <c r="N1460" i="3" s="1"/>
  <c r="I1460" i="3"/>
  <c r="H1460" i="3"/>
  <c r="L1459" i="3"/>
  <c r="P1459" i="3" s="1"/>
  <c r="K1459" i="3"/>
  <c r="O1459" i="3" s="1"/>
  <c r="H1459" i="3"/>
  <c r="L1457" i="3"/>
  <c r="P1457" i="3" s="1"/>
  <c r="I1457" i="3"/>
  <c r="H1457" i="3"/>
  <c r="L1456" i="3"/>
  <c r="P1456" i="3" s="1"/>
  <c r="K1456" i="3"/>
  <c r="O1456" i="3" s="1"/>
  <c r="J1456" i="3"/>
  <c r="N1456" i="3" s="1"/>
  <c r="I1456" i="3"/>
  <c r="H1456" i="3"/>
  <c r="L1455" i="3"/>
  <c r="P1455" i="3" s="1"/>
  <c r="I1455" i="3"/>
  <c r="H1455" i="3"/>
  <c r="L1453" i="3"/>
  <c r="P1453" i="3" s="1"/>
  <c r="K1453" i="3"/>
  <c r="O1453" i="3" s="1"/>
  <c r="H1453" i="3"/>
  <c r="L1452" i="3"/>
  <c r="P1452" i="3" s="1"/>
  <c r="K1452" i="3"/>
  <c r="O1452" i="3" s="1"/>
  <c r="J1452" i="3"/>
  <c r="N1452" i="3" s="1"/>
  <c r="I1452" i="3"/>
  <c r="H1452" i="3"/>
  <c r="K1451" i="3"/>
  <c r="O1451" i="3" s="1"/>
  <c r="I1451" i="3"/>
  <c r="H1451" i="3"/>
  <c r="J1449" i="3"/>
  <c r="N1449" i="3" s="1"/>
  <c r="I1449" i="3"/>
  <c r="L1448" i="3"/>
  <c r="P1448" i="3" s="1"/>
  <c r="K1448" i="3"/>
  <c r="O1448" i="3" s="1"/>
  <c r="J1448" i="3"/>
  <c r="N1448" i="3" s="1"/>
  <c r="I1448" i="3"/>
  <c r="H1448" i="3"/>
  <c r="L1447" i="3"/>
  <c r="P1447" i="3" s="1"/>
  <c r="K1447" i="3"/>
  <c r="O1447" i="3" s="1"/>
  <c r="I1447" i="3"/>
  <c r="L1445" i="3"/>
  <c r="P1445" i="3" s="1"/>
  <c r="K1445" i="3"/>
  <c r="O1445" i="3" s="1"/>
  <c r="H1445" i="3"/>
  <c r="L1444" i="3"/>
  <c r="P1444" i="3" s="1"/>
  <c r="K1444" i="3"/>
  <c r="O1444" i="3" s="1"/>
  <c r="J1444" i="3"/>
  <c r="N1444" i="3" s="1"/>
  <c r="I1444" i="3"/>
  <c r="H1444" i="3"/>
  <c r="L1443" i="3"/>
  <c r="P1443" i="3" s="1"/>
  <c r="K1443" i="3"/>
  <c r="O1443" i="3" s="1"/>
  <c r="H1443" i="3"/>
  <c r="J1441" i="3"/>
  <c r="N1441" i="3" s="1"/>
  <c r="I1441" i="3"/>
  <c r="L1440" i="3"/>
  <c r="P1440" i="3" s="1"/>
  <c r="K1440" i="3"/>
  <c r="O1440" i="3" s="1"/>
  <c r="J1440" i="3"/>
  <c r="N1440" i="3" s="1"/>
  <c r="I1440" i="3"/>
  <c r="H1440" i="3"/>
  <c r="L1439" i="3"/>
  <c r="P1439" i="3" s="1"/>
  <c r="J1439" i="3"/>
  <c r="N1439" i="3" s="1"/>
  <c r="I1439" i="3"/>
  <c r="H1439" i="3"/>
  <c r="J1437" i="3"/>
  <c r="N1437" i="3" s="1"/>
  <c r="I1437" i="3"/>
  <c r="L1436" i="3"/>
  <c r="P1436" i="3" s="1"/>
  <c r="K1436" i="3"/>
  <c r="O1436" i="3" s="1"/>
  <c r="J1436" i="3"/>
  <c r="N1436" i="3" s="1"/>
  <c r="I1436" i="3"/>
  <c r="H1436" i="3"/>
  <c r="L1435" i="3"/>
  <c r="P1435" i="3" s="1"/>
  <c r="J1435" i="3"/>
  <c r="N1435" i="3" s="1"/>
  <c r="I1435" i="3"/>
  <c r="H1435" i="3"/>
  <c r="K1433" i="3"/>
  <c r="O1433" i="3" s="1"/>
  <c r="J1433" i="3"/>
  <c r="N1433" i="3" s="1"/>
  <c r="L1432" i="3"/>
  <c r="P1432" i="3" s="1"/>
  <c r="K1432" i="3"/>
  <c r="O1432" i="3" s="1"/>
  <c r="J1432" i="3"/>
  <c r="N1432" i="3" s="1"/>
  <c r="I1432" i="3"/>
  <c r="H1432" i="3"/>
  <c r="L1431" i="3"/>
  <c r="P1431" i="3" s="1"/>
  <c r="J1431" i="3"/>
  <c r="N1431" i="3" s="1"/>
  <c r="I1431" i="3"/>
  <c r="H1431" i="3"/>
  <c r="L1429" i="3"/>
  <c r="P1429" i="3" s="1"/>
  <c r="K1429" i="3"/>
  <c r="O1429" i="3" s="1"/>
  <c r="I1429" i="3"/>
  <c r="H1429" i="3"/>
  <c r="L1428" i="3"/>
  <c r="P1428" i="3" s="1"/>
  <c r="K1428" i="3"/>
  <c r="O1428" i="3" s="1"/>
  <c r="J1428" i="3"/>
  <c r="N1428" i="3" s="1"/>
  <c r="I1428" i="3"/>
  <c r="H1428" i="3"/>
  <c r="L1427" i="3"/>
  <c r="P1427" i="3" s="1"/>
  <c r="J1427" i="3"/>
  <c r="N1427" i="3" s="1"/>
  <c r="I1427" i="3"/>
  <c r="H1427" i="3"/>
  <c r="L1425" i="3"/>
  <c r="P1425" i="3" s="1"/>
  <c r="J1425" i="3"/>
  <c r="N1425" i="3" s="1"/>
  <c r="I1425" i="3"/>
  <c r="H1425" i="3"/>
  <c r="L1424" i="3"/>
  <c r="P1424" i="3" s="1"/>
  <c r="K1424" i="3"/>
  <c r="O1424" i="3" s="1"/>
  <c r="J1424" i="3"/>
  <c r="N1424" i="3" s="1"/>
  <c r="I1424" i="3"/>
  <c r="H1424" i="3"/>
  <c r="K1423" i="3"/>
  <c r="O1423" i="3" s="1"/>
  <c r="J1423" i="3"/>
  <c r="N1423" i="3" s="1"/>
  <c r="I1423" i="3"/>
  <c r="L1421" i="3"/>
  <c r="P1421" i="3" s="1"/>
  <c r="K1421" i="3"/>
  <c r="O1421" i="3" s="1"/>
  <c r="I1421" i="3"/>
  <c r="H1421" i="3"/>
  <c r="L1420" i="3"/>
  <c r="P1420" i="3" s="1"/>
  <c r="K1420" i="3"/>
  <c r="O1420" i="3" s="1"/>
  <c r="J1420" i="3"/>
  <c r="N1420" i="3" s="1"/>
  <c r="I1420" i="3"/>
  <c r="H1420" i="3"/>
  <c r="K1419" i="3"/>
  <c r="O1419" i="3" s="1"/>
  <c r="J1419" i="3"/>
  <c r="N1419" i="3" s="1"/>
  <c r="I1419" i="3"/>
  <c r="K1417" i="3"/>
  <c r="O1417" i="3" s="1"/>
  <c r="J1417" i="3"/>
  <c r="N1417" i="3" s="1"/>
  <c r="I1417" i="3"/>
  <c r="L1416" i="3"/>
  <c r="P1416" i="3" s="1"/>
  <c r="K1416" i="3"/>
  <c r="O1416" i="3" s="1"/>
  <c r="J1416" i="3"/>
  <c r="N1416" i="3" s="1"/>
  <c r="I1416" i="3"/>
  <c r="H1416" i="3"/>
  <c r="K1415" i="3"/>
  <c r="O1415" i="3" s="1"/>
  <c r="J1415" i="3"/>
  <c r="N1415" i="3" s="1"/>
  <c r="I1415" i="3"/>
  <c r="L1413" i="3"/>
  <c r="P1413" i="3" s="1"/>
  <c r="K1413" i="3"/>
  <c r="O1413" i="3" s="1"/>
  <c r="I1413" i="3"/>
  <c r="H1413" i="3"/>
  <c r="L1412" i="3"/>
  <c r="P1412" i="3" s="1"/>
  <c r="K1412" i="3"/>
  <c r="O1412" i="3" s="1"/>
  <c r="J1412" i="3"/>
  <c r="N1412" i="3" s="1"/>
  <c r="I1412" i="3"/>
  <c r="H1412" i="3"/>
  <c r="K1411" i="3"/>
  <c r="O1411" i="3" s="1"/>
  <c r="J1411" i="3"/>
  <c r="N1411" i="3" s="1"/>
  <c r="I1411" i="3"/>
  <c r="K1409" i="3"/>
  <c r="O1409" i="3" s="1"/>
  <c r="J1409" i="3"/>
  <c r="N1409" i="3" s="1"/>
  <c r="I1409" i="3"/>
  <c r="L1408" i="3"/>
  <c r="P1408" i="3" s="1"/>
  <c r="K1408" i="3"/>
  <c r="O1408" i="3" s="1"/>
  <c r="J1408" i="3"/>
  <c r="N1408" i="3" s="1"/>
  <c r="I1408" i="3"/>
  <c r="H1408" i="3"/>
  <c r="K1407" i="3"/>
  <c r="O1407" i="3" s="1"/>
  <c r="J1407" i="3"/>
  <c r="N1407" i="3" s="1"/>
  <c r="I1407" i="3"/>
  <c r="L1405" i="3"/>
  <c r="P1405" i="3" s="1"/>
  <c r="K1405" i="3"/>
  <c r="O1405" i="3" s="1"/>
  <c r="I1405" i="3"/>
  <c r="H1405" i="3"/>
  <c r="L1404" i="3"/>
  <c r="P1404" i="3" s="1"/>
  <c r="K1404" i="3"/>
  <c r="O1404" i="3" s="1"/>
  <c r="J1404" i="3"/>
  <c r="N1404" i="3" s="1"/>
  <c r="I1404" i="3"/>
  <c r="H1404" i="3"/>
  <c r="K1403" i="3"/>
  <c r="O1403" i="3" s="1"/>
  <c r="J1403" i="3"/>
  <c r="N1403" i="3" s="1"/>
  <c r="I1403" i="3"/>
  <c r="K1401" i="3"/>
  <c r="O1401" i="3" s="1"/>
  <c r="J1401" i="3"/>
  <c r="N1401" i="3" s="1"/>
  <c r="I1401" i="3"/>
  <c r="L1400" i="3"/>
  <c r="P1400" i="3" s="1"/>
  <c r="K1400" i="3"/>
  <c r="O1400" i="3" s="1"/>
  <c r="J1400" i="3"/>
  <c r="N1400" i="3" s="1"/>
  <c r="I1400" i="3"/>
  <c r="H1400" i="3"/>
  <c r="K1399" i="3"/>
  <c r="O1399" i="3" s="1"/>
  <c r="J1399" i="3"/>
  <c r="N1399" i="3" s="1"/>
  <c r="I1399" i="3"/>
  <c r="L1397" i="3"/>
  <c r="P1397" i="3" s="1"/>
  <c r="K1397" i="3"/>
  <c r="O1397" i="3" s="1"/>
  <c r="I1397" i="3"/>
  <c r="H1397" i="3"/>
  <c r="L1396" i="3"/>
  <c r="P1396" i="3" s="1"/>
  <c r="K1396" i="3"/>
  <c r="O1396" i="3" s="1"/>
  <c r="J1396" i="3"/>
  <c r="N1396" i="3" s="1"/>
  <c r="I1396" i="3"/>
  <c r="H1396" i="3"/>
  <c r="K1395" i="3"/>
  <c r="O1395" i="3" s="1"/>
  <c r="J1395" i="3"/>
  <c r="N1395" i="3" s="1"/>
  <c r="I1395" i="3"/>
  <c r="K1393" i="3"/>
  <c r="O1393" i="3" s="1"/>
  <c r="J1393" i="3"/>
  <c r="N1393" i="3" s="1"/>
  <c r="I1393" i="3"/>
  <c r="L1392" i="3"/>
  <c r="P1392" i="3" s="1"/>
  <c r="K1392" i="3"/>
  <c r="O1392" i="3" s="1"/>
  <c r="J1392" i="3"/>
  <c r="N1392" i="3" s="1"/>
  <c r="I1392" i="3"/>
  <c r="H1392" i="3"/>
  <c r="K1391" i="3"/>
  <c r="O1391" i="3" s="1"/>
  <c r="J1391" i="3"/>
  <c r="N1391" i="3" s="1"/>
  <c r="I1391" i="3"/>
  <c r="L1389" i="3"/>
  <c r="P1389" i="3" s="1"/>
  <c r="K1389" i="3"/>
  <c r="O1389" i="3" s="1"/>
  <c r="I1389" i="3"/>
  <c r="H1389" i="3"/>
  <c r="L1388" i="3"/>
  <c r="P1388" i="3" s="1"/>
  <c r="K1388" i="3"/>
  <c r="O1388" i="3" s="1"/>
  <c r="J1388" i="3"/>
  <c r="N1388" i="3" s="1"/>
  <c r="I1388" i="3"/>
  <c r="H1388" i="3"/>
  <c r="K1387" i="3"/>
  <c r="O1387" i="3" s="1"/>
  <c r="J1387" i="3"/>
  <c r="N1387" i="3" s="1"/>
  <c r="I1387" i="3"/>
  <c r="K1385" i="3"/>
  <c r="O1385" i="3" s="1"/>
  <c r="J1385" i="3"/>
  <c r="N1385" i="3" s="1"/>
  <c r="I1385" i="3"/>
  <c r="L1384" i="3"/>
  <c r="P1384" i="3" s="1"/>
  <c r="K1384" i="3"/>
  <c r="O1384" i="3" s="1"/>
  <c r="J1384" i="3"/>
  <c r="N1384" i="3" s="1"/>
  <c r="I1384" i="3"/>
  <c r="H1384" i="3"/>
  <c r="K1383" i="3"/>
  <c r="O1383" i="3" s="1"/>
  <c r="J1383" i="3"/>
  <c r="N1383" i="3" s="1"/>
  <c r="I1383" i="3"/>
  <c r="L1381" i="3"/>
  <c r="P1381" i="3" s="1"/>
  <c r="K1381" i="3"/>
  <c r="O1381" i="3" s="1"/>
  <c r="I1381" i="3"/>
  <c r="H1381" i="3"/>
  <c r="L1380" i="3"/>
  <c r="P1380" i="3" s="1"/>
  <c r="K1380" i="3"/>
  <c r="O1380" i="3" s="1"/>
  <c r="J1380" i="3"/>
  <c r="N1380" i="3" s="1"/>
  <c r="I1380" i="3"/>
  <c r="H1380" i="3"/>
  <c r="K1379" i="3"/>
  <c r="O1379" i="3" s="1"/>
  <c r="J1379" i="3"/>
  <c r="N1379" i="3" s="1"/>
  <c r="I1379" i="3"/>
  <c r="K1377" i="3"/>
  <c r="O1377" i="3" s="1"/>
  <c r="J1377" i="3"/>
  <c r="N1377" i="3" s="1"/>
  <c r="I1377" i="3"/>
  <c r="L1376" i="3"/>
  <c r="P1376" i="3" s="1"/>
  <c r="K1376" i="3"/>
  <c r="O1376" i="3" s="1"/>
  <c r="J1376" i="3"/>
  <c r="N1376" i="3" s="1"/>
  <c r="I1376" i="3"/>
  <c r="H1376" i="3"/>
  <c r="K1375" i="3"/>
  <c r="O1375" i="3" s="1"/>
  <c r="J1375" i="3"/>
  <c r="N1375" i="3" s="1"/>
  <c r="I1375" i="3"/>
  <c r="L1373" i="3"/>
  <c r="P1373" i="3" s="1"/>
  <c r="K1373" i="3"/>
  <c r="O1373" i="3" s="1"/>
  <c r="I1373" i="3"/>
  <c r="H1373" i="3"/>
  <c r="L1372" i="3"/>
  <c r="P1372" i="3" s="1"/>
  <c r="K1372" i="3"/>
  <c r="O1372" i="3" s="1"/>
  <c r="J1372" i="3"/>
  <c r="N1372" i="3" s="1"/>
  <c r="I1372" i="3"/>
  <c r="H1372" i="3"/>
  <c r="K1371" i="3"/>
  <c r="O1371" i="3" s="1"/>
  <c r="J1371" i="3"/>
  <c r="N1371" i="3" s="1"/>
  <c r="I1371" i="3"/>
  <c r="K1369" i="3"/>
  <c r="O1369" i="3" s="1"/>
  <c r="J1369" i="3"/>
  <c r="N1369" i="3" s="1"/>
  <c r="I1369" i="3"/>
  <c r="L1368" i="3"/>
  <c r="P1368" i="3" s="1"/>
  <c r="K1368" i="3"/>
  <c r="O1368" i="3" s="1"/>
  <c r="J1368" i="3"/>
  <c r="N1368" i="3" s="1"/>
  <c r="I1368" i="3"/>
  <c r="H1368" i="3"/>
  <c r="K1367" i="3"/>
  <c r="O1367" i="3" s="1"/>
  <c r="J1367" i="3"/>
  <c r="N1367" i="3" s="1"/>
  <c r="I1367" i="3"/>
  <c r="L1365" i="3"/>
  <c r="P1365" i="3" s="1"/>
  <c r="K1365" i="3"/>
  <c r="O1365" i="3" s="1"/>
  <c r="I1365" i="3"/>
  <c r="H1365" i="3"/>
  <c r="L1364" i="3"/>
  <c r="P1364" i="3" s="1"/>
  <c r="K1364" i="3"/>
  <c r="O1364" i="3" s="1"/>
  <c r="J1364" i="3"/>
  <c r="N1364" i="3" s="1"/>
  <c r="I1364" i="3"/>
  <c r="H1364" i="3"/>
  <c r="K1363" i="3"/>
  <c r="O1363" i="3" s="1"/>
  <c r="J1363" i="3"/>
  <c r="N1363" i="3" s="1"/>
  <c r="I1363" i="3"/>
  <c r="K1361" i="3"/>
  <c r="O1361" i="3" s="1"/>
  <c r="J1361" i="3"/>
  <c r="N1361" i="3" s="1"/>
  <c r="I1361" i="3"/>
  <c r="L1360" i="3"/>
  <c r="P1360" i="3" s="1"/>
  <c r="K1360" i="3"/>
  <c r="O1360" i="3" s="1"/>
  <c r="J1360" i="3"/>
  <c r="N1360" i="3" s="1"/>
  <c r="I1360" i="3"/>
  <c r="H1360" i="3"/>
  <c r="K1359" i="3"/>
  <c r="O1359" i="3" s="1"/>
  <c r="J1359" i="3"/>
  <c r="N1359" i="3" s="1"/>
  <c r="I1359" i="3"/>
  <c r="L1357" i="3"/>
  <c r="P1357" i="3" s="1"/>
  <c r="K1357" i="3"/>
  <c r="O1357" i="3" s="1"/>
  <c r="I1357" i="3"/>
  <c r="H1357" i="3"/>
  <c r="L1356" i="3"/>
  <c r="P1356" i="3" s="1"/>
  <c r="K1356" i="3"/>
  <c r="O1356" i="3" s="1"/>
  <c r="J1356" i="3"/>
  <c r="N1356" i="3" s="1"/>
  <c r="I1356" i="3"/>
  <c r="H1356" i="3"/>
  <c r="K1355" i="3"/>
  <c r="O1355" i="3" s="1"/>
  <c r="J1355" i="3"/>
  <c r="N1355" i="3" s="1"/>
  <c r="I1355" i="3"/>
  <c r="K1353" i="3"/>
  <c r="O1353" i="3" s="1"/>
  <c r="J1353" i="3"/>
  <c r="N1353" i="3" s="1"/>
  <c r="I1353" i="3"/>
  <c r="L1352" i="3"/>
  <c r="P1352" i="3" s="1"/>
  <c r="K1352" i="3"/>
  <c r="O1352" i="3" s="1"/>
  <c r="J1352" i="3"/>
  <c r="N1352" i="3" s="1"/>
  <c r="I1352" i="3"/>
  <c r="H1352" i="3"/>
  <c r="K1351" i="3"/>
  <c r="O1351" i="3" s="1"/>
  <c r="J1351" i="3"/>
  <c r="N1351" i="3" s="1"/>
  <c r="I1351" i="3"/>
  <c r="L1349" i="3"/>
  <c r="P1349" i="3" s="1"/>
  <c r="K1349" i="3"/>
  <c r="O1349" i="3" s="1"/>
  <c r="I1349" i="3"/>
  <c r="H1349" i="3"/>
  <c r="L1348" i="3"/>
  <c r="P1348" i="3" s="1"/>
  <c r="K1348" i="3"/>
  <c r="O1348" i="3" s="1"/>
  <c r="J1348" i="3"/>
  <c r="N1348" i="3" s="1"/>
  <c r="I1348" i="3"/>
  <c r="H1348" i="3"/>
  <c r="K1347" i="3"/>
  <c r="O1347" i="3" s="1"/>
  <c r="J1347" i="3"/>
  <c r="N1347" i="3" s="1"/>
  <c r="I1347" i="3"/>
  <c r="L1345" i="3"/>
  <c r="P1345" i="3" s="1"/>
  <c r="K1345" i="3"/>
  <c r="O1345" i="3" s="1"/>
  <c r="J1345" i="3"/>
  <c r="N1345" i="3" s="1"/>
  <c r="I1345" i="3"/>
  <c r="H1345" i="3"/>
  <c r="L1344" i="3"/>
  <c r="P1344" i="3" s="1"/>
  <c r="K1344" i="3"/>
  <c r="O1344" i="3" s="1"/>
  <c r="J1344" i="3"/>
  <c r="N1344" i="3" s="1"/>
  <c r="I1344" i="3"/>
  <c r="H1344" i="3"/>
  <c r="L1343" i="3"/>
  <c r="P1343" i="3" s="1"/>
  <c r="J1343" i="3"/>
  <c r="N1343" i="3" s="1"/>
  <c r="I1343" i="3"/>
  <c r="H1343" i="3"/>
  <c r="L1341" i="3"/>
  <c r="P1341" i="3" s="1"/>
  <c r="K1341" i="3"/>
  <c r="O1341" i="3" s="1"/>
  <c r="J1341" i="3"/>
  <c r="N1341" i="3" s="1"/>
  <c r="I1341" i="3"/>
  <c r="H1341" i="3"/>
  <c r="L1340" i="3"/>
  <c r="P1340" i="3" s="1"/>
  <c r="K1340" i="3"/>
  <c r="O1340" i="3" s="1"/>
  <c r="J1340" i="3"/>
  <c r="N1340" i="3" s="1"/>
  <c r="I1340" i="3"/>
  <c r="H1340" i="3"/>
  <c r="L1339" i="3"/>
  <c r="P1339" i="3" s="1"/>
  <c r="J1339" i="3"/>
  <c r="N1339" i="3" s="1"/>
  <c r="I1339" i="3"/>
  <c r="H1339" i="3"/>
  <c r="L1337" i="3"/>
  <c r="P1337" i="3" s="1"/>
  <c r="K1337" i="3"/>
  <c r="O1337" i="3" s="1"/>
  <c r="J1337" i="3"/>
  <c r="N1337" i="3" s="1"/>
  <c r="I1337" i="3"/>
  <c r="H1337" i="3"/>
  <c r="L1336" i="3"/>
  <c r="P1336" i="3" s="1"/>
  <c r="K1336" i="3"/>
  <c r="O1336" i="3" s="1"/>
  <c r="J1336" i="3"/>
  <c r="N1336" i="3" s="1"/>
  <c r="I1336" i="3"/>
  <c r="H1336" i="3"/>
  <c r="L1335" i="3"/>
  <c r="P1335" i="3" s="1"/>
  <c r="J1335" i="3"/>
  <c r="N1335" i="3" s="1"/>
  <c r="I1335" i="3"/>
  <c r="H1335" i="3"/>
  <c r="L1333" i="3"/>
  <c r="P1333" i="3" s="1"/>
  <c r="K1333" i="3"/>
  <c r="O1333" i="3" s="1"/>
  <c r="J1333" i="3"/>
  <c r="N1333" i="3" s="1"/>
  <c r="I1333" i="3"/>
  <c r="H1333" i="3"/>
  <c r="L1332" i="3"/>
  <c r="P1332" i="3" s="1"/>
  <c r="K1332" i="3"/>
  <c r="O1332" i="3" s="1"/>
  <c r="J1332" i="3"/>
  <c r="N1332" i="3" s="1"/>
  <c r="I1332" i="3"/>
  <c r="H1332" i="3"/>
  <c r="L1331" i="3"/>
  <c r="P1331" i="3" s="1"/>
  <c r="J1331" i="3"/>
  <c r="N1331" i="3" s="1"/>
  <c r="I1331" i="3"/>
  <c r="H1331" i="3"/>
  <c r="L1329" i="3"/>
  <c r="P1329" i="3" s="1"/>
  <c r="K1329" i="3"/>
  <c r="O1329" i="3" s="1"/>
  <c r="J1329" i="3"/>
  <c r="N1329" i="3" s="1"/>
  <c r="I1329" i="3"/>
  <c r="H1329" i="3"/>
  <c r="L1328" i="3"/>
  <c r="P1328" i="3" s="1"/>
  <c r="K1328" i="3"/>
  <c r="O1328" i="3" s="1"/>
  <c r="J1328" i="3"/>
  <c r="N1328" i="3" s="1"/>
  <c r="I1328" i="3"/>
  <c r="H1328" i="3"/>
  <c r="L1327" i="3"/>
  <c r="P1327" i="3" s="1"/>
  <c r="J1327" i="3"/>
  <c r="N1327" i="3" s="1"/>
  <c r="I1327" i="3"/>
  <c r="H1327" i="3"/>
  <c r="L1325" i="3"/>
  <c r="P1325" i="3" s="1"/>
  <c r="K1325" i="3"/>
  <c r="O1325" i="3" s="1"/>
  <c r="J1325" i="3"/>
  <c r="N1325" i="3" s="1"/>
  <c r="I1325" i="3"/>
  <c r="H1325" i="3"/>
  <c r="L1324" i="3"/>
  <c r="P1324" i="3" s="1"/>
  <c r="K1324" i="3"/>
  <c r="O1324" i="3" s="1"/>
  <c r="J1324" i="3"/>
  <c r="N1324" i="3" s="1"/>
  <c r="I1324" i="3"/>
  <c r="H1324" i="3"/>
  <c r="L1323" i="3"/>
  <c r="P1323" i="3" s="1"/>
  <c r="J1323" i="3"/>
  <c r="N1323" i="3" s="1"/>
  <c r="I1323" i="3"/>
  <c r="H1323" i="3"/>
  <c r="L1321" i="3"/>
  <c r="P1321" i="3" s="1"/>
  <c r="K1321" i="3"/>
  <c r="O1321" i="3" s="1"/>
  <c r="J1321" i="3"/>
  <c r="N1321" i="3" s="1"/>
  <c r="I1321" i="3"/>
  <c r="H1321" i="3"/>
  <c r="L1320" i="3"/>
  <c r="P1320" i="3" s="1"/>
  <c r="K1320" i="3"/>
  <c r="O1320" i="3" s="1"/>
  <c r="J1320" i="3"/>
  <c r="N1320" i="3" s="1"/>
  <c r="I1320" i="3"/>
  <c r="H1320" i="3"/>
  <c r="L1319" i="3"/>
  <c r="P1319" i="3" s="1"/>
  <c r="J1319" i="3"/>
  <c r="N1319" i="3" s="1"/>
  <c r="I1319" i="3"/>
  <c r="H1319" i="3"/>
  <c r="L1317" i="3"/>
  <c r="P1317" i="3" s="1"/>
  <c r="K1317" i="3"/>
  <c r="O1317" i="3" s="1"/>
  <c r="J1317" i="3"/>
  <c r="N1317" i="3" s="1"/>
  <c r="I1317" i="3"/>
  <c r="H1317" i="3"/>
  <c r="L1316" i="3"/>
  <c r="P1316" i="3" s="1"/>
  <c r="K1316" i="3"/>
  <c r="O1316" i="3" s="1"/>
  <c r="J1316" i="3"/>
  <c r="N1316" i="3" s="1"/>
  <c r="I1316" i="3"/>
  <c r="H1316" i="3"/>
  <c r="L1315" i="3"/>
  <c r="P1315" i="3" s="1"/>
  <c r="J1315" i="3"/>
  <c r="N1315" i="3" s="1"/>
  <c r="I1315" i="3"/>
  <c r="H1315" i="3"/>
  <c r="L1313" i="3"/>
  <c r="P1313" i="3" s="1"/>
  <c r="K1313" i="3"/>
  <c r="O1313" i="3" s="1"/>
  <c r="J1313" i="3"/>
  <c r="N1313" i="3" s="1"/>
  <c r="I1313" i="3"/>
  <c r="H1313" i="3"/>
  <c r="L1312" i="3"/>
  <c r="P1312" i="3" s="1"/>
  <c r="K1312" i="3"/>
  <c r="O1312" i="3" s="1"/>
  <c r="J1312" i="3"/>
  <c r="N1312" i="3" s="1"/>
  <c r="I1312" i="3"/>
  <c r="H1312" i="3"/>
  <c r="K1311" i="3"/>
  <c r="O1311" i="3" s="1"/>
  <c r="J1311" i="3"/>
  <c r="N1311" i="3" s="1"/>
  <c r="I1311" i="3"/>
  <c r="L1309" i="3"/>
  <c r="P1309" i="3" s="1"/>
  <c r="K1309" i="3"/>
  <c r="O1309" i="3" s="1"/>
  <c r="J1309" i="3"/>
  <c r="N1309" i="3" s="1"/>
  <c r="I1309" i="3"/>
  <c r="H1309" i="3"/>
  <c r="L1308" i="3"/>
  <c r="P1308" i="3" s="1"/>
  <c r="K1308" i="3"/>
  <c r="O1308" i="3" s="1"/>
  <c r="J1308" i="3"/>
  <c r="N1308" i="3" s="1"/>
  <c r="I1308" i="3"/>
  <c r="H1308" i="3"/>
  <c r="K1307" i="3"/>
  <c r="O1307" i="3" s="1"/>
  <c r="J1307" i="3"/>
  <c r="N1307" i="3" s="1"/>
  <c r="I1307" i="3"/>
  <c r="L1305" i="3"/>
  <c r="P1305" i="3" s="1"/>
  <c r="K1305" i="3"/>
  <c r="O1305" i="3" s="1"/>
  <c r="J1305" i="3"/>
  <c r="N1305" i="3" s="1"/>
  <c r="I1305" i="3"/>
  <c r="H1305" i="3"/>
  <c r="L1304" i="3"/>
  <c r="P1304" i="3" s="1"/>
  <c r="K1304" i="3"/>
  <c r="O1304" i="3" s="1"/>
  <c r="J1304" i="3"/>
  <c r="N1304" i="3" s="1"/>
  <c r="I1304" i="3"/>
  <c r="H1304" i="3"/>
  <c r="K1303" i="3"/>
  <c r="O1303" i="3" s="1"/>
  <c r="J1303" i="3"/>
  <c r="N1303" i="3" s="1"/>
  <c r="I1303" i="3"/>
  <c r="L1301" i="3"/>
  <c r="P1301" i="3" s="1"/>
  <c r="K1301" i="3"/>
  <c r="O1301" i="3" s="1"/>
  <c r="J1301" i="3"/>
  <c r="N1301" i="3" s="1"/>
  <c r="I1301" i="3"/>
  <c r="H1301" i="3"/>
  <c r="L1300" i="3"/>
  <c r="P1300" i="3" s="1"/>
  <c r="K1300" i="3"/>
  <c r="O1300" i="3" s="1"/>
  <c r="J1300" i="3"/>
  <c r="N1300" i="3" s="1"/>
  <c r="I1300" i="3"/>
  <c r="H1300" i="3"/>
  <c r="K1299" i="3"/>
  <c r="O1299" i="3" s="1"/>
  <c r="J1299" i="3"/>
  <c r="N1299" i="3" s="1"/>
  <c r="I1299" i="3"/>
  <c r="L1297" i="3"/>
  <c r="P1297" i="3" s="1"/>
  <c r="K1297" i="3"/>
  <c r="O1297" i="3" s="1"/>
  <c r="J1297" i="3"/>
  <c r="N1297" i="3" s="1"/>
  <c r="I1297" i="3"/>
  <c r="H1297" i="3"/>
  <c r="L1296" i="3"/>
  <c r="P1296" i="3" s="1"/>
  <c r="K1296" i="3"/>
  <c r="O1296" i="3" s="1"/>
  <c r="J1296" i="3"/>
  <c r="N1296" i="3" s="1"/>
  <c r="I1296" i="3"/>
  <c r="H1296" i="3"/>
  <c r="K1295" i="3"/>
  <c r="O1295" i="3" s="1"/>
  <c r="J1295" i="3"/>
  <c r="N1295" i="3" s="1"/>
  <c r="I1295" i="3"/>
  <c r="L1293" i="3"/>
  <c r="P1293" i="3" s="1"/>
  <c r="K1293" i="3"/>
  <c r="O1293" i="3" s="1"/>
  <c r="J1293" i="3"/>
  <c r="N1293" i="3" s="1"/>
  <c r="I1293" i="3"/>
  <c r="H1293" i="3"/>
  <c r="L1292" i="3"/>
  <c r="P1292" i="3" s="1"/>
  <c r="K1292" i="3"/>
  <c r="O1292" i="3" s="1"/>
  <c r="J1292" i="3"/>
  <c r="N1292" i="3" s="1"/>
  <c r="I1292" i="3"/>
  <c r="H1292" i="3"/>
  <c r="K1291" i="3"/>
  <c r="O1291" i="3" s="1"/>
  <c r="J1291" i="3"/>
  <c r="N1291" i="3" s="1"/>
  <c r="I1291" i="3"/>
  <c r="L1289" i="3"/>
  <c r="P1289" i="3" s="1"/>
  <c r="K1289" i="3"/>
  <c r="O1289" i="3" s="1"/>
  <c r="J1289" i="3"/>
  <c r="N1289" i="3" s="1"/>
  <c r="I1289" i="3"/>
  <c r="H1289" i="3"/>
  <c r="L1288" i="3"/>
  <c r="P1288" i="3" s="1"/>
  <c r="K1288" i="3"/>
  <c r="O1288" i="3" s="1"/>
  <c r="J1288" i="3"/>
  <c r="N1288" i="3" s="1"/>
  <c r="I1288" i="3"/>
  <c r="H1288" i="3"/>
  <c r="K1287" i="3"/>
  <c r="O1287" i="3" s="1"/>
  <c r="J1287" i="3"/>
  <c r="N1287" i="3" s="1"/>
  <c r="I1287" i="3"/>
  <c r="L1285" i="3"/>
  <c r="P1285" i="3" s="1"/>
  <c r="K1285" i="3"/>
  <c r="O1285" i="3" s="1"/>
  <c r="J1285" i="3"/>
  <c r="N1285" i="3" s="1"/>
  <c r="I1285" i="3"/>
  <c r="H1285" i="3"/>
  <c r="L1284" i="3"/>
  <c r="P1284" i="3" s="1"/>
  <c r="K1284" i="3"/>
  <c r="O1284" i="3" s="1"/>
  <c r="J1284" i="3"/>
  <c r="N1284" i="3" s="1"/>
  <c r="I1284" i="3"/>
  <c r="H1284" i="3"/>
  <c r="K1283" i="3"/>
  <c r="O1283" i="3" s="1"/>
  <c r="J1283" i="3"/>
  <c r="N1283" i="3" s="1"/>
  <c r="I1283" i="3"/>
  <c r="L1281" i="3"/>
  <c r="P1281" i="3" s="1"/>
  <c r="K1281" i="3"/>
  <c r="O1281" i="3" s="1"/>
  <c r="J1281" i="3"/>
  <c r="N1281" i="3" s="1"/>
  <c r="I1281" i="3"/>
  <c r="H1281" i="3"/>
  <c r="L1280" i="3"/>
  <c r="P1280" i="3" s="1"/>
  <c r="K1280" i="3"/>
  <c r="O1280" i="3" s="1"/>
  <c r="J1280" i="3"/>
  <c r="N1280" i="3" s="1"/>
  <c r="I1280" i="3"/>
  <c r="H1280" i="3"/>
  <c r="K1279" i="3"/>
  <c r="O1279" i="3" s="1"/>
  <c r="J1279" i="3"/>
  <c r="N1279" i="3" s="1"/>
  <c r="I1279" i="3"/>
  <c r="L1277" i="3"/>
  <c r="P1277" i="3" s="1"/>
  <c r="K1277" i="3"/>
  <c r="O1277" i="3" s="1"/>
  <c r="J1277" i="3"/>
  <c r="N1277" i="3" s="1"/>
  <c r="I1277" i="3"/>
  <c r="H1277" i="3"/>
  <c r="L1276" i="3"/>
  <c r="P1276" i="3" s="1"/>
  <c r="K1276" i="3"/>
  <c r="O1276" i="3" s="1"/>
  <c r="J1276" i="3"/>
  <c r="N1276" i="3" s="1"/>
  <c r="I1276" i="3"/>
  <c r="H1276" i="3"/>
  <c r="K1275" i="3"/>
  <c r="O1275" i="3" s="1"/>
  <c r="J1275" i="3"/>
  <c r="N1275" i="3" s="1"/>
  <c r="I1275" i="3"/>
  <c r="L1273" i="3"/>
  <c r="P1273" i="3" s="1"/>
  <c r="K1273" i="3"/>
  <c r="O1273" i="3" s="1"/>
  <c r="J1273" i="3"/>
  <c r="N1273" i="3" s="1"/>
  <c r="I1273" i="3"/>
  <c r="H1273" i="3"/>
  <c r="L1272" i="3"/>
  <c r="P1272" i="3" s="1"/>
  <c r="K1272" i="3"/>
  <c r="O1272" i="3" s="1"/>
  <c r="J1272" i="3"/>
  <c r="N1272" i="3" s="1"/>
  <c r="I1272" i="3"/>
  <c r="H1272" i="3"/>
  <c r="K1271" i="3"/>
  <c r="O1271" i="3" s="1"/>
  <c r="J1271" i="3"/>
  <c r="N1271" i="3" s="1"/>
  <c r="I1271" i="3"/>
  <c r="L1269" i="3"/>
  <c r="P1269" i="3" s="1"/>
  <c r="K1269" i="3"/>
  <c r="O1269" i="3" s="1"/>
  <c r="J1269" i="3"/>
  <c r="N1269" i="3" s="1"/>
  <c r="I1269" i="3"/>
  <c r="H1269" i="3"/>
  <c r="L1268" i="3"/>
  <c r="P1268" i="3" s="1"/>
  <c r="K1268" i="3"/>
  <c r="O1268" i="3" s="1"/>
  <c r="J1268" i="3"/>
  <c r="N1268" i="3" s="1"/>
  <c r="I1268" i="3"/>
  <c r="H1268" i="3"/>
  <c r="K1267" i="3"/>
  <c r="O1267" i="3" s="1"/>
  <c r="J1267" i="3"/>
  <c r="N1267" i="3" s="1"/>
  <c r="I1267" i="3"/>
  <c r="L1265" i="3"/>
  <c r="P1265" i="3" s="1"/>
  <c r="K1265" i="3"/>
  <c r="O1265" i="3" s="1"/>
  <c r="J1265" i="3"/>
  <c r="N1265" i="3" s="1"/>
  <c r="I1265" i="3"/>
  <c r="H1265" i="3"/>
  <c r="L1264" i="3"/>
  <c r="P1264" i="3" s="1"/>
  <c r="K1264" i="3"/>
  <c r="O1264" i="3" s="1"/>
  <c r="J1264" i="3"/>
  <c r="N1264" i="3" s="1"/>
  <c r="I1264" i="3"/>
  <c r="H1264" i="3"/>
  <c r="K1263" i="3"/>
  <c r="O1263" i="3" s="1"/>
  <c r="J1263" i="3"/>
  <c r="N1263" i="3" s="1"/>
  <c r="I1263" i="3"/>
  <c r="L1261" i="3"/>
  <c r="P1261" i="3" s="1"/>
  <c r="K1261" i="3"/>
  <c r="O1261" i="3" s="1"/>
  <c r="J1261" i="3"/>
  <c r="N1261" i="3" s="1"/>
  <c r="I1261" i="3"/>
  <c r="H1261" i="3"/>
  <c r="L1260" i="3"/>
  <c r="P1260" i="3" s="1"/>
  <c r="K1260" i="3"/>
  <c r="O1260" i="3" s="1"/>
  <c r="J1260" i="3"/>
  <c r="N1260" i="3" s="1"/>
  <c r="I1260" i="3"/>
  <c r="H1260" i="3"/>
  <c r="K1259" i="3"/>
  <c r="O1259" i="3" s="1"/>
  <c r="J1259" i="3"/>
  <c r="N1259" i="3" s="1"/>
  <c r="I1259" i="3"/>
  <c r="L1257" i="3"/>
  <c r="P1257" i="3" s="1"/>
  <c r="K1257" i="3"/>
  <c r="O1257" i="3" s="1"/>
  <c r="J1257" i="3"/>
  <c r="N1257" i="3" s="1"/>
  <c r="I1257" i="3"/>
  <c r="H1257" i="3"/>
  <c r="L1256" i="3"/>
  <c r="P1256" i="3" s="1"/>
  <c r="K1256" i="3"/>
  <c r="O1256" i="3" s="1"/>
  <c r="J1256" i="3"/>
  <c r="N1256" i="3" s="1"/>
  <c r="I1256" i="3"/>
  <c r="H1256" i="3"/>
  <c r="K1255" i="3"/>
  <c r="O1255" i="3" s="1"/>
  <c r="J1255" i="3"/>
  <c r="N1255" i="3" s="1"/>
  <c r="I1255" i="3"/>
  <c r="L1253" i="3"/>
  <c r="P1253" i="3" s="1"/>
  <c r="K1253" i="3"/>
  <c r="O1253" i="3" s="1"/>
  <c r="J1253" i="3"/>
  <c r="N1253" i="3" s="1"/>
  <c r="I1253" i="3"/>
  <c r="H1253" i="3"/>
  <c r="L1252" i="3"/>
  <c r="P1252" i="3" s="1"/>
  <c r="K1252" i="3"/>
  <c r="O1252" i="3" s="1"/>
  <c r="J1252" i="3"/>
  <c r="N1252" i="3" s="1"/>
  <c r="I1252" i="3"/>
  <c r="H1252" i="3"/>
  <c r="K1251" i="3"/>
  <c r="O1251" i="3" s="1"/>
  <c r="J1251" i="3"/>
  <c r="N1251" i="3" s="1"/>
  <c r="I1251" i="3"/>
  <c r="L1249" i="3"/>
  <c r="P1249" i="3" s="1"/>
  <c r="K1249" i="3"/>
  <c r="O1249" i="3" s="1"/>
  <c r="J1249" i="3"/>
  <c r="N1249" i="3" s="1"/>
  <c r="I1249" i="3"/>
  <c r="H1249" i="3"/>
  <c r="L1248" i="3"/>
  <c r="P1248" i="3" s="1"/>
  <c r="K1248" i="3"/>
  <c r="O1248" i="3" s="1"/>
  <c r="J1248" i="3"/>
  <c r="N1248" i="3" s="1"/>
  <c r="I1248" i="3"/>
  <c r="H1248" i="3"/>
  <c r="K1247" i="3"/>
  <c r="O1247" i="3" s="1"/>
  <c r="J1247" i="3"/>
  <c r="N1247" i="3" s="1"/>
  <c r="I1247" i="3"/>
  <c r="L1245" i="3"/>
  <c r="P1245" i="3" s="1"/>
  <c r="K1245" i="3"/>
  <c r="O1245" i="3" s="1"/>
  <c r="J1245" i="3"/>
  <c r="N1245" i="3" s="1"/>
  <c r="I1245" i="3"/>
  <c r="H1245" i="3"/>
  <c r="L1244" i="3"/>
  <c r="P1244" i="3" s="1"/>
  <c r="K1244" i="3"/>
  <c r="O1244" i="3" s="1"/>
  <c r="J1244" i="3"/>
  <c r="N1244" i="3" s="1"/>
  <c r="I1244" i="3"/>
  <c r="H1244" i="3"/>
  <c r="K1243" i="3"/>
  <c r="O1243" i="3" s="1"/>
  <c r="J1243" i="3"/>
  <c r="N1243" i="3" s="1"/>
  <c r="I1243" i="3"/>
  <c r="L1241" i="3"/>
  <c r="P1241" i="3" s="1"/>
  <c r="K1241" i="3"/>
  <c r="O1241" i="3" s="1"/>
  <c r="J1241" i="3"/>
  <c r="N1241" i="3" s="1"/>
  <c r="I1241" i="3"/>
  <c r="H1241" i="3"/>
  <c r="L1240" i="3"/>
  <c r="P1240" i="3" s="1"/>
  <c r="K1240" i="3"/>
  <c r="O1240" i="3" s="1"/>
  <c r="J1240" i="3"/>
  <c r="N1240" i="3" s="1"/>
  <c r="I1240" i="3"/>
  <c r="H1240" i="3"/>
  <c r="K1239" i="3"/>
  <c r="O1239" i="3" s="1"/>
  <c r="J1239" i="3"/>
  <c r="N1239" i="3" s="1"/>
  <c r="I1239" i="3"/>
  <c r="L1237" i="3"/>
  <c r="P1237" i="3" s="1"/>
  <c r="K1237" i="3"/>
  <c r="O1237" i="3" s="1"/>
  <c r="J1237" i="3"/>
  <c r="N1237" i="3" s="1"/>
  <c r="I1237" i="3"/>
  <c r="H1237" i="3"/>
  <c r="L1236" i="3"/>
  <c r="P1236" i="3" s="1"/>
  <c r="K1236" i="3"/>
  <c r="O1236" i="3" s="1"/>
  <c r="J1236" i="3"/>
  <c r="N1236" i="3" s="1"/>
  <c r="I1236" i="3"/>
  <c r="H1236" i="3"/>
  <c r="K1235" i="3"/>
  <c r="O1235" i="3" s="1"/>
  <c r="J1235" i="3"/>
  <c r="N1235" i="3" s="1"/>
  <c r="I1235" i="3"/>
  <c r="L1233" i="3"/>
  <c r="P1233" i="3" s="1"/>
  <c r="K1233" i="3"/>
  <c r="O1233" i="3" s="1"/>
  <c r="J1233" i="3"/>
  <c r="N1233" i="3" s="1"/>
  <c r="I1233" i="3"/>
  <c r="H1233" i="3"/>
  <c r="L1232" i="3"/>
  <c r="P1232" i="3" s="1"/>
  <c r="K1232" i="3"/>
  <c r="O1232" i="3" s="1"/>
  <c r="J1232" i="3"/>
  <c r="N1232" i="3" s="1"/>
  <c r="I1232" i="3"/>
  <c r="H1232" i="3"/>
  <c r="K1231" i="3"/>
  <c r="O1231" i="3" s="1"/>
  <c r="J1231" i="3"/>
  <c r="N1231" i="3" s="1"/>
  <c r="I1231" i="3"/>
  <c r="L1229" i="3"/>
  <c r="P1229" i="3" s="1"/>
  <c r="K1229" i="3"/>
  <c r="O1229" i="3" s="1"/>
  <c r="J1229" i="3"/>
  <c r="N1229" i="3" s="1"/>
  <c r="I1229" i="3"/>
  <c r="H1229" i="3"/>
  <c r="L1228" i="3"/>
  <c r="P1228" i="3" s="1"/>
  <c r="K1228" i="3"/>
  <c r="O1228" i="3" s="1"/>
  <c r="J1228" i="3"/>
  <c r="N1228" i="3" s="1"/>
  <c r="I1228" i="3"/>
  <c r="H1228" i="3"/>
  <c r="L1227" i="3"/>
  <c r="P1227" i="3" s="1"/>
  <c r="K1227" i="3"/>
  <c r="O1227" i="3" s="1"/>
  <c r="J1227" i="3"/>
  <c r="N1227" i="3" s="1"/>
  <c r="H1227" i="3"/>
  <c r="L1225" i="3"/>
  <c r="P1225" i="3" s="1"/>
  <c r="K1225" i="3"/>
  <c r="O1225" i="3" s="1"/>
  <c r="J1225" i="3"/>
  <c r="N1225" i="3" s="1"/>
  <c r="I1225" i="3"/>
  <c r="H1225" i="3"/>
  <c r="L1224" i="3"/>
  <c r="P1224" i="3" s="1"/>
  <c r="K1224" i="3"/>
  <c r="O1224" i="3" s="1"/>
  <c r="J1224" i="3"/>
  <c r="N1224" i="3" s="1"/>
  <c r="I1224" i="3"/>
  <c r="H1224" i="3"/>
  <c r="L1223" i="3"/>
  <c r="P1223" i="3" s="1"/>
  <c r="K1223" i="3"/>
  <c r="O1223" i="3" s="1"/>
  <c r="J1223" i="3"/>
  <c r="N1223" i="3" s="1"/>
  <c r="H1223" i="3"/>
  <c r="L1221" i="3"/>
  <c r="P1221" i="3" s="1"/>
  <c r="K1221" i="3"/>
  <c r="O1221" i="3" s="1"/>
  <c r="J1221" i="3"/>
  <c r="N1221" i="3" s="1"/>
  <c r="I1221" i="3"/>
  <c r="H1221" i="3"/>
  <c r="L1220" i="3"/>
  <c r="P1220" i="3" s="1"/>
  <c r="K1220" i="3"/>
  <c r="O1220" i="3" s="1"/>
  <c r="J1220" i="3"/>
  <c r="N1220" i="3" s="1"/>
  <c r="I1220" i="3"/>
  <c r="H1220" i="3"/>
  <c r="L1219" i="3"/>
  <c r="P1219" i="3" s="1"/>
  <c r="K1219" i="3"/>
  <c r="O1219" i="3" s="1"/>
  <c r="J1219" i="3"/>
  <c r="N1219" i="3" s="1"/>
  <c r="H1219" i="3"/>
  <c r="L1217" i="3"/>
  <c r="P1217" i="3" s="1"/>
  <c r="K1217" i="3"/>
  <c r="O1217" i="3" s="1"/>
  <c r="J1217" i="3"/>
  <c r="N1217" i="3" s="1"/>
  <c r="I1217" i="3"/>
  <c r="H1217" i="3"/>
  <c r="L1216" i="3"/>
  <c r="P1216" i="3" s="1"/>
  <c r="K1216" i="3"/>
  <c r="O1216" i="3" s="1"/>
  <c r="J1216" i="3"/>
  <c r="N1216" i="3" s="1"/>
  <c r="I1216" i="3"/>
  <c r="H1216" i="3"/>
  <c r="L1215" i="3"/>
  <c r="P1215" i="3" s="1"/>
  <c r="K1215" i="3"/>
  <c r="O1215" i="3" s="1"/>
  <c r="J1215" i="3"/>
  <c r="N1215" i="3" s="1"/>
  <c r="H1215" i="3"/>
  <c r="L1213" i="3"/>
  <c r="P1213" i="3" s="1"/>
  <c r="K1213" i="3"/>
  <c r="O1213" i="3" s="1"/>
  <c r="J1213" i="3"/>
  <c r="N1213" i="3" s="1"/>
  <c r="I1213" i="3"/>
  <c r="H1213" i="3"/>
  <c r="L1212" i="3"/>
  <c r="P1212" i="3" s="1"/>
  <c r="K1212" i="3"/>
  <c r="O1212" i="3" s="1"/>
  <c r="J1212" i="3"/>
  <c r="N1212" i="3" s="1"/>
  <c r="I1212" i="3"/>
  <c r="H1212" i="3"/>
  <c r="L1211" i="3"/>
  <c r="P1211" i="3" s="1"/>
  <c r="K1211" i="3"/>
  <c r="O1211" i="3" s="1"/>
  <c r="J1211" i="3"/>
  <c r="N1211" i="3" s="1"/>
  <c r="H1211" i="3"/>
  <c r="L1209" i="3"/>
  <c r="P1209" i="3" s="1"/>
  <c r="K1209" i="3"/>
  <c r="O1209" i="3" s="1"/>
  <c r="J1209" i="3"/>
  <c r="N1209" i="3" s="1"/>
  <c r="I1209" i="3"/>
  <c r="H1209" i="3"/>
  <c r="L1208" i="3"/>
  <c r="P1208" i="3" s="1"/>
  <c r="K1208" i="3"/>
  <c r="O1208" i="3" s="1"/>
  <c r="J1208" i="3"/>
  <c r="N1208" i="3" s="1"/>
  <c r="I1208" i="3"/>
  <c r="H1208" i="3"/>
  <c r="L1207" i="3"/>
  <c r="P1207" i="3" s="1"/>
  <c r="K1207" i="3"/>
  <c r="O1207" i="3" s="1"/>
  <c r="J1207" i="3"/>
  <c r="N1207" i="3" s="1"/>
  <c r="H1207" i="3"/>
  <c r="L1205" i="3"/>
  <c r="P1205" i="3" s="1"/>
  <c r="K1205" i="3"/>
  <c r="O1205" i="3" s="1"/>
  <c r="J1205" i="3"/>
  <c r="N1205" i="3" s="1"/>
  <c r="I1205" i="3"/>
  <c r="H1205" i="3"/>
  <c r="L1204" i="3"/>
  <c r="P1204" i="3" s="1"/>
  <c r="K1204" i="3"/>
  <c r="O1204" i="3" s="1"/>
  <c r="J1204" i="3"/>
  <c r="N1204" i="3" s="1"/>
  <c r="I1204" i="3"/>
  <c r="H1204" i="3"/>
  <c r="L1203" i="3"/>
  <c r="P1203" i="3" s="1"/>
  <c r="K1203" i="3"/>
  <c r="O1203" i="3" s="1"/>
  <c r="J1203" i="3"/>
  <c r="N1203" i="3" s="1"/>
  <c r="H1203" i="3"/>
  <c r="L1201" i="3"/>
  <c r="P1201" i="3" s="1"/>
  <c r="K1201" i="3"/>
  <c r="O1201" i="3" s="1"/>
  <c r="J1201" i="3"/>
  <c r="N1201" i="3" s="1"/>
  <c r="I1201" i="3"/>
  <c r="H1201" i="3"/>
  <c r="L1200" i="3"/>
  <c r="P1200" i="3" s="1"/>
  <c r="K1200" i="3"/>
  <c r="O1200" i="3" s="1"/>
  <c r="J1200" i="3"/>
  <c r="N1200" i="3" s="1"/>
  <c r="I1200" i="3"/>
  <c r="H1200" i="3"/>
  <c r="L1199" i="3"/>
  <c r="P1199" i="3" s="1"/>
  <c r="K1199" i="3"/>
  <c r="O1199" i="3" s="1"/>
  <c r="J1199" i="3"/>
  <c r="N1199" i="3" s="1"/>
  <c r="H1199" i="3"/>
  <c r="L1197" i="3"/>
  <c r="P1197" i="3" s="1"/>
  <c r="K1197" i="3"/>
  <c r="O1197" i="3" s="1"/>
  <c r="J1197" i="3"/>
  <c r="N1197" i="3" s="1"/>
  <c r="I1197" i="3"/>
  <c r="H1197" i="3"/>
  <c r="L1196" i="3"/>
  <c r="P1196" i="3" s="1"/>
  <c r="K1196" i="3"/>
  <c r="O1196" i="3" s="1"/>
  <c r="J1196" i="3"/>
  <c r="N1196" i="3" s="1"/>
  <c r="I1196" i="3"/>
  <c r="H1196" i="3"/>
  <c r="L1195" i="3"/>
  <c r="P1195" i="3" s="1"/>
  <c r="K1195" i="3"/>
  <c r="O1195" i="3" s="1"/>
  <c r="J1195" i="3"/>
  <c r="N1195" i="3" s="1"/>
  <c r="H1195" i="3"/>
  <c r="L1193" i="3"/>
  <c r="P1193" i="3" s="1"/>
  <c r="K1193" i="3"/>
  <c r="O1193" i="3" s="1"/>
  <c r="J1193" i="3"/>
  <c r="N1193" i="3" s="1"/>
  <c r="I1193" i="3"/>
  <c r="H1193" i="3"/>
  <c r="L1192" i="3"/>
  <c r="P1192" i="3" s="1"/>
  <c r="K1192" i="3"/>
  <c r="O1192" i="3" s="1"/>
  <c r="J1192" i="3"/>
  <c r="N1192" i="3" s="1"/>
  <c r="I1192" i="3"/>
  <c r="H1192" i="3"/>
  <c r="L1191" i="3"/>
  <c r="P1191" i="3" s="1"/>
  <c r="K1191" i="3"/>
  <c r="O1191" i="3" s="1"/>
  <c r="J1191" i="3"/>
  <c r="N1191" i="3" s="1"/>
  <c r="H1191" i="3"/>
  <c r="L1189" i="3"/>
  <c r="P1189" i="3" s="1"/>
  <c r="K1189" i="3"/>
  <c r="O1189" i="3" s="1"/>
  <c r="J1189" i="3"/>
  <c r="N1189" i="3" s="1"/>
  <c r="I1189" i="3"/>
  <c r="H1189" i="3"/>
  <c r="L1188" i="3"/>
  <c r="P1188" i="3" s="1"/>
  <c r="K1188" i="3"/>
  <c r="O1188" i="3" s="1"/>
  <c r="J1188" i="3"/>
  <c r="N1188" i="3" s="1"/>
  <c r="I1188" i="3"/>
  <c r="H1188" i="3"/>
  <c r="L1187" i="3"/>
  <c r="P1187" i="3" s="1"/>
  <c r="K1187" i="3"/>
  <c r="O1187" i="3" s="1"/>
  <c r="J1187" i="3"/>
  <c r="N1187" i="3" s="1"/>
  <c r="H1187" i="3"/>
  <c r="L1185" i="3"/>
  <c r="P1185" i="3" s="1"/>
  <c r="K1185" i="3"/>
  <c r="O1185" i="3" s="1"/>
  <c r="J1185" i="3"/>
  <c r="N1185" i="3" s="1"/>
  <c r="I1185" i="3"/>
  <c r="H1185" i="3"/>
  <c r="L1184" i="3"/>
  <c r="P1184" i="3" s="1"/>
  <c r="K1184" i="3"/>
  <c r="O1184" i="3" s="1"/>
  <c r="J1184" i="3"/>
  <c r="N1184" i="3" s="1"/>
  <c r="I1184" i="3"/>
  <c r="H1184" i="3"/>
  <c r="L1183" i="3"/>
  <c r="P1183" i="3" s="1"/>
  <c r="K1183" i="3"/>
  <c r="O1183" i="3" s="1"/>
  <c r="J1183" i="3"/>
  <c r="N1183" i="3" s="1"/>
  <c r="H1183" i="3"/>
  <c r="L1181" i="3"/>
  <c r="P1181" i="3" s="1"/>
  <c r="K1181" i="3"/>
  <c r="O1181" i="3" s="1"/>
  <c r="J1181" i="3"/>
  <c r="N1181" i="3" s="1"/>
  <c r="I1181" i="3"/>
  <c r="H1181" i="3"/>
  <c r="L1180" i="3"/>
  <c r="P1180" i="3" s="1"/>
  <c r="K1180" i="3"/>
  <c r="O1180" i="3" s="1"/>
  <c r="J1180" i="3"/>
  <c r="N1180" i="3" s="1"/>
  <c r="I1180" i="3"/>
  <c r="H1180" i="3"/>
  <c r="L1179" i="3"/>
  <c r="P1179" i="3" s="1"/>
  <c r="K1179" i="3"/>
  <c r="O1179" i="3" s="1"/>
  <c r="J1179" i="3"/>
  <c r="N1179" i="3" s="1"/>
  <c r="H1179" i="3"/>
  <c r="L1177" i="3"/>
  <c r="P1177" i="3" s="1"/>
  <c r="K1177" i="3"/>
  <c r="O1177" i="3" s="1"/>
  <c r="J1177" i="3"/>
  <c r="N1177" i="3" s="1"/>
  <c r="I1177" i="3"/>
  <c r="H1177" i="3"/>
  <c r="L1176" i="3"/>
  <c r="P1176" i="3" s="1"/>
  <c r="K1176" i="3"/>
  <c r="O1176" i="3" s="1"/>
  <c r="J1176" i="3"/>
  <c r="N1176" i="3" s="1"/>
  <c r="I1176" i="3"/>
  <c r="H1176" i="3"/>
  <c r="L1175" i="3"/>
  <c r="P1175" i="3" s="1"/>
  <c r="K1175" i="3"/>
  <c r="O1175" i="3" s="1"/>
  <c r="J1175" i="3"/>
  <c r="N1175" i="3" s="1"/>
  <c r="I1175" i="3"/>
  <c r="H1175" i="3"/>
  <c r="L1173" i="3"/>
  <c r="P1173" i="3" s="1"/>
  <c r="K1173" i="3"/>
  <c r="O1173" i="3" s="1"/>
  <c r="J1173" i="3"/>
  <c r="N1173" i="3" s="1"/>
  <c r="I1173" i="3"/>
  <c r="H1173" i="3"/>
  <c r="L1172" i="3"/>
  <c r="P1172" i="3" s="1"/>
  <c r="K1172" i="3"/>
  <c r="O1172" i="3" s="1"/>
  <c r="J1172" i="3"/>
  <c r="N1172" i="3" s="1"/>
  <c r="I1172" i="3"/>
  <c r="H1172" i="3"/>
  <c r="L1171" i="3"/>
  <c r="P1171" i="3" s="1"/>
  <c r="K1171" i="3"/>
  <c r="O1171" i="3" s="1"/>
  <c r="J1171" i="3"/>
  <c r="N1171" i="3" s="1"/>
  <c r="I1171" i="3"/>
  <c r="H1171" i="3"/>
  <c r="L1169" i="3"/>
  <c r="P1169" i="3" s="1"/>
  <c r="K1169" i="3"/>
  <c r="O1169" i="3" s="1"/>
  <c r="J1169" i="3"/>
  <c r="N1169" i="3" s="1"/>
  <c r="I1169" i="3"/>
  <c r="H1169" i="3"/>
  <c r="L1168" i="3"/>
  <c r="P1168" i="3" s="1"/>
  <c r="K1168" i="3"/>
  <c r="O1168" i="3" s="1"/>
  <c r="J1168" i="3"/>
  <c r="N1168" i="3" s="1"/>
  <c r="I1168" i="3"/>
  <c r="H1168" i="3"/>
  <c r="L1167" i="3"/>
  <c r="P1167" i="3" s="1"/>
  <c r="K1167" i="3"/>
  <c r="O1167" i="3" s="1"/>
  <c r="J1167" i="3"/>
  <c r="N1167" i="3" s="1"/>
  <c r="I1167" i="3"/>
  <c r="H1167" i="3"/>
  <c r="L1165" i="3"/>
  <c r="P1165" i="3" s="1"/>
  <c r="K1165" i="3"/>
  <c r="O1165" i="3" s="1"/>
  <c r="J1165" i="3"/>
  <c r="N1165" i="3" s="1"/>
  <c r="I1165" i="3"/>
  <c r="H1165" i="3"/>
  <c r="L1164" i="3"/>
  <c r="P1164" i="3" s="1"/>
  <c r="K1164" i="3"/>
  <c r="O1164" i="3" s="1"/>
  <c r="J1164" i="3"/>
  <c r="N1164" i="3" s="1"/>
  <c r="I1164" i="3"/>
  <c r="H1164" i="3"/>
  <c r="L1163" i="3"/>
  <c r="P1163" i="3" s="1"/>
  <c r="K1163" i="3"/>
  <c r="O1163" i="3" s="1"/>
  <c r="J1163" i="3"/>
  <c r="N1163" i="3" s="1"/>
  <c r="I1163" i="3"/>
  <c r="H1163" i="3"/>
  <c r="L1161" i="3"/>
  <c r="P1161" i="3" s="1"/>
  <c r="K1161" i="3"/>
  <c r="O1161" i="3" s="1"/>
  <c r="J1161" i="3"/>
  <c r="N1161" i="3" s="1"/>
  <c r="I1161" i="3"/>
  <c r="H1161" i="3"/>
  <c r="L1160" i="3"/>
  <c r="P1160" i="3" s="1"/>
  <c r="K1160" i="3"/>
  <c r="O1160" i="3" s="1"/>
  <c r="J1160" i="3"/>
  <c r="N1160" i="3" s="1"/>
  <c r="I1160" i="3"/>
  <c r="H1160" i="3"/>
  <c r="L1159" i="3"/>
  <c r="P1159" i="3" s="1"/>
  <c r="K1159" i="3"/>
  <c r="O1159" i="3" s="1"/>
  <c r="J1159" i="3"/>
  <c r="N1159" i="3" s="1"/>
  <c r="I1159" i="3"/>
  <c r="H1159" i="3"/>
  <c r="L1157" i="3"/>
  <c r="P1157" i="3" s="1"/>
  <c r="K1157" i="3"/>
  <c r="O1157" i="3" s="1"/>
  <c r="J1157" i="3"/>
  <c r="N1157" i="3" s="1"/>
  <c r="I1157" i="3"/>
  <c r="H1157" i="3"/>
  <c r="L1156" i="3"/>
  <c r="P1156" i="3" s="1"/>
  <c r="K1156" i="3"/>
  <c r="O1156" i="3" s="1"/>
  <c r="J1156" i="3"/>
  <c r="N1156" i="3" s="1"/>
  <c r="I1156" i="3"/>
  <c r="H1156" i="3"/>
  <c r="L1155" i="3"/>
  <c r="P1155" i="3" s="1"/>
  <c r="K1155" i="3"/>
  <c r="O1155" i="3" s="1"/>
  <c r="J1155" i="3"/>
  <c r="N1155" i="3" s="1"/>
  <c r="I1155" i="3"/>
  <c r="H1155" i="3"/>
  <c r="L1153" i="3"/>
  <c r="P1153" i="3" s="1"/>
  <c r="K1153" i="3"/>
  <c r="O1153" i="3" s="1"/>
  <c r="J1153" i="3"/>
  <c r="N1153" i="3" s="1"/>
  <c r="I1153" i="3"/>
  <c r="H1153" i="3"/>
  <c r="L1152" i="3"/>
  <c r="P1152" i="3" s="1"/>
  <c r="K1152" i="3"/>
  <c r="O1152" i="3" s="1"/>
  <c r="J1152" i="3"/>
  <c r="N1152" i="3" s="1"/>
  <c r="I1152" i="3"/>
  <c r="H1152" i="3"/>
  <c r="L1151" i="3"/>
  <c r="P1151" i="3" s="1"/>
  <c r="K1151" i="3"/>
  <c r="O1151" i="3" s="1"/>
  <c r="J1151" i="3"/>
  <c r="N1151" i="3" s="1"/>
  <c r="I1151" i="3"/>
  <c r="H1151" i="3"/>
  <c r="L1149" i="3"/>
  <c r="P1149" i="3" s="1"/>
  <c r="K1149" i="3"/>
  <c r="O1149" i="3" s="1"/>
  <c r="J1149" i="3"/>
  <c r="N1149" i="3" s="1"/>
  <c r="I1149" i="3"/>
  <c r="H1149" i="3"/>
  <c r="L1148" i="3"/>
  <c r="P1148" i="3" s="1"/>
  <c r="K1148" i="3"/>
  <c r="O1148" i="3" s="1"/>
  <c r="J1148" i="3"/>
  <c r="N1148" i="3" s="1"/>
  <c r="I1148" i="3"/>
  <c r="H1148" i="3"/>
  <c r="L1147" i="3"/>
  <c r="P1147" i="3" s="1"/>
  <c r="K1147" i="3"/>
  <c r="O1147" i="3" s="1"/>
  <c r="J1147" i="3"/>
  <c r="N1147" i="3" s="1"/>
  <c r="I1147" i="3"/>
  <c r="H1147" i="3"/>
  <c r="L1145" i="3"/>
  <c r="P1145" i="3" s="1"/>
  <c r="K1145" i="3"/>
  <c r="O1145" i="3" s="1"/>
  <c r="J1145" i="3"/>
  <c r="N1145" i="3" s="1"/>
  <c r="I1145" i="3"/>
  <c r="H1145" i="3"/>
  <c r="L1144" i="3"/>
  <c r="P1144" i="3" s="1"/>
  <c r="K1144" i="3"/>
  <c r="O1144" i="3" s="1"/>
  <c r="J1144" i="3"/>
  <c r="N1144" i="3" s="1"/>
  <c r="I1144" i="3"/>
  <c r="H1144" i="3"/>
  <c r="L1143" i="3"/>
  <c r="P1143" i="3" s="1"/>
  <c r="K1143" i="3"/>
  <c r="O1143" i="3" s="1"/>
  <c r="J1143" i="3"/>
  <c r="N1143" i="3" s="1"/>
  <c r="I1143" i="3"/>
  <c r="H1143" i="3"/>
  <c r="L1141" i="3"/>
  <c r="P1141" i="3" s="1"/>
  <c r="K1141" i="3"/>
  <c r="O1141" i="3" s="1"/>
  <c r="J1141" i="3"/>
  <c r="N1141" i="3" s="1"/>
  <c r="I1141" i="3"/>
  <c r="H1141" i="3"/>
  <c r="L1140" i="3"/>
  <c r="P1140" i="3" s="1"/>
  <c r="K1140" i="3"/>
  <c r="O1140" i="3" s="1"/>
  <c r="J1140" i="3"/>
  <c r="N1140" i="3" s="1"/>
  <c r="I1140" i="3"/>
  <c r="H1140" i="3"/>
  <c r="L1139" i="3"/>
  <c r="P1139" i="3" s="1"/>
  <c r="K1139" i="3"/>
  <c r="O1139" i="3" s="1"/>
  <c r="J1139" i="3"/>
  <c r="N1139" i="3" s="1"/>
  <c r="I1139" i="3"/>
  <c r="H1139" i="3"/>
  <c r="L1137" i="3"/>
  <c r="P1137" i="3" s="1"/>
  <c r="K1137" i="3"/>
  <c r="O1137" i="3" s="1"/>
  <c r="J1137" i="3"/>
  <c r="N1137" i="3" s="1"/>
  <c r="I1137" i="3"/>
  <c r="H1137" i="3"/>
  <c r="L1136" i="3"/>
  <c r="P1136" i="3" s="1"/>
  <c r="K1136" i="3"/>
  <c r="O1136" i="3" s="1"/>
  <c r="J1136" i="3"/>
  <c r="N1136" i="3" s="1"/>
  <c r="I1136" i="3"/>
  <c r="H1136" i="3"/>
  <c r="L1135" i="3"/>
  <c r="P1135" i="3" s="1"/>
  <c r="K1135" i="3"/>
  <c r="O1135" i="3" s="1"/>
  <c r="J1135" i="3"/>
  <c r="N1135" i="3" s="1"/>
  <c r="I1135" i="3"/>
  <c r="H1135" i="3"/>
  <c r="L1133" i="3"/>
  <c r="P1133" i="3" s="1"/>
  <c r="K1133" i="3"/>
  <c r="O1133" i="3" s="1"/>
  <c r="J1133" i="3"/>
  <c r="N1133" i="3" s="1"/>
  <c r="I1133" i="3"/>
  <c r="H1133" i="3"/>
  <c r="L1132" i="3"/>
  <c r="P1132" i="3" s="1"/>
  <c r="K1132" i="3"/>
  <c r="O1132" i="3" s="1"/>
  <c r="J1132" i="3"/>
  <c r="N1132" i="3" s="1"/>
  <c r="I1132" i="3"/>
  <c r="H1132" i="3"/>
  <c r="L1131" i="3"/>
  <c r="P1131" i="3" s="1"/>
  <c r="K1131" i="3"/>
  <c r="O1131" i="3" s="1"/>
  <c r="J1131" i="3"/>
  <c r="N1131" i="3" s="1"/>
  <c r="I1131" i="3"/>
  <c r="H1131" i="3"/>
  <c r="L1129" i="3"/>
  <c r="P1129" i="3" s="1"/>
  <c r="K1129" i="3"/>
  <c r="O1129" i="3" s="1"/>
  <c r="J1129" i="3"/>
  <c r="N1129" i="3" s="1"/>
  <c r="I1129" i="3"/>
  <c r="H1129" i="3"/>
  <c r="L1128" i="3"/>
  <c r="P1128" i="3" s="1"/>
  <c r="K1128" i="3"/>
  <c r="O1128" i="3" s="1"/>
  <c r="J1128" i="3"/>
  <c r="N1128" i="3" s="1"/>
  <c r="I1128" i="3"/>
  <c r="H1128" i="3"/>
  <c r="L1127" i="3"/>
  <c r="P1127" i="3" s="1"/>
  <c r="K1127" i="3"/>
  <c r="O1127" i="3" s="1"/>
  <c r="J1127" i="3"/>
  <c r="N1127" i="3" s="1"/>
  <c r="I1127" i="3"/>
  <c r="H1127" i="3"/>
  <c r="L1125" i="3"/>
  <c r="P1125" i="3" s="1"/>
  <c r="K1125" i="3"/>
  <c r="O1125" i="3" s="1"/>
  <c r="J1125" i="3"/>
  <c r="N1125" i="3" s="1"/>
  <c r="I1125" i="3"/>
  <c r="H1125" i="3"/>
  <c r="L1124" i="3"/>
  <c r="P1124" i="3" s="1"/>
  <c r="K1124" i="3"/>
  <c r="O1124" i="3" s="1"/>
  <c r="J1124" i="3"/>
  <c r="N1124" i="3" s="1"/>
  <c r="I1124" i="3"/>
  <c r="H1124" i="3"/>
  <c r="L1123" i="3"/>
  <c r="P1123" i="3" s="1"/>
  <c r="K1123" i="3"/>
  <c r="O1123" i="3" s="1"/>
  <c r="J1123" i="3"/>
  <c r="N1123" i="3" s="1"/>
  <c r="I1123" i="3"/>
  <c r="H1123" i="3"/>
  <c r="L1121" i="3"/>
  <c r="P1121" i="3" s="1"/>
  <c r="K1121" i="3"/>
  <c r="O1121" i="3" s="1"/>
  <c r="J1121" i="3"/>
  <c r="N1121" i="3" s="1"/>
  <c r="I1121" i="3"/>
  <c r="H1121" i="3"/>
  <c r="L1120" i="3"/>
  <c r="P1120" i="3" s="1"/>
  <c r="K1120" i="3"/>
  <c r="O1120" i="3" s="1"/>
  <c r="J1120" i="3"/>
  <c r="N1120" i="3" s="1"/>
  <c r="I1120" i="3"/>
  <c r="H1120" i="3"/>
  <c r="L1119" i="3"/>
  <c r="P1119" i="3" s="1"/>
  <c r="K1119" i="3"/>
  <c r="O1119" i="3" s="1"/>
  <c r="J1119" i="3"/>
  <c r="N1119" i="3" s="1"/>
  <c r="I1119" i="3"/>
  <c r="H1119" i="3"/>
  <c r="L1117" i="3"/>
  <c r="P1117" i="3" s="1"/>
  <c r="K1117" i="3"/>
  <c r="O1117" i="3" s="1"/>
  <c r="J1117" i="3"/>
  <c r="N1117" i="3" s="1"/>
  <c r="I1117" i="3"/>
  <c r="H1117" i="3"/>
  <c r="L1116" i="3"/>
  <c r="P1116" i="3" s="1"/>
  <c r="K1116" i="3"/>
  <c r="O1116" i="3" s="1"/>
  <c r="J1116" i="3"/>
  <c r="N1116" i="3" s="1"/>
  <c r="I1116" i="3"/>
  <c r="H1116" i="3"/>
  <c r="L1115" i="3"/>
  <c r="P1115" i="3" s="1"/>
  <c r="K1115" i="3"/>
  <c r="O1115" i="3" s="1"/>
  <c r="J1115" i="3"/>
  <c r="N1115" i="3" s="1"/>
  <c r="I1115" i="3"/>
  <c r="H1115" i="3"/>
  <c r="L1113" i="3"/>
  <c r="P1113" i="3" s="1"/>
  <c r="K1113" i="3"/>
  <c r="O1113" i="3" s="1"/>
  <c r="J1113" i="3"/>
  <c r="N1113" i="3" s="1"/>
  <c r="I1113" i="3"/>
  <c r="H1113" i="3"/>
  <c r="L1112" i="3"/>
  <c r="P1112" i="3" s="1"/>
  <c r="K1112" i="3"/>
  <c r="O1112" i="3" s="1"/>
  <c r="J1112" i="3"/>
  <c r="N1112" i="3" s="1"/>
  <c r="I1112" i="3"/>
  <c r="H1112" i="3"/>
  <c r="L1111" i="3"/>
  <c r="P1111" i="3" s="1"/>
  <c r="K1111" i="3"/>
  <c r="O1111" i="3" s="1"/>
  <c r="J1111" i="3"/>
  <c r="N1111" i="3" s="1"/>
  <c r="I1111" i="3"/>
  <c r="H1111" i="3"/>
  <c r="L1109" i="3"/>
  <c r="P1109" i="3" s="1"/>
  <c r="K1109" i="3"/>
  <c r="O1109" i="3" s="1"/>
  <c r="J1109" i="3"/>
  <c r="N1109" i="3" s="1"/>
  <c r="I1109" i="3"/>
  <c r="H1109" i="3"/>
  <c r="L1108" i="3"/>
  <c r="P1108" i="3" s="1"/>
  <c r="K1108" i="3"/>
  <c r="O1108" i="3" s="1"/>
  <c r="J1108" i="3"/>
  <c r="N1108" i="3" s="1"/>
  <c r="I1108" i="3"/>
  <c r="H1108" i="3"/>
  <c r="L1107" i="3"/>
  <c r="P1107" i="3" s="1"/>
  <c r="K1107" i="3"/>
  <c r="O1107" i="3" s="1"/>
  <c r="J1107" i="3"/>
  <c r="N1107" i="3" s="1"/>
  <c r="I1107" i="3"/>
  <c r="H1107" i="3"/>
  <c r="L1105" i="3"/>
  <c r="P1105" i="3" s="1"/>
  <c r="K1105" i="3"/>
  <c r="O1105" i="3" s="1"/>
  <c r="J1105" i="3"/>
  <c r="N1105" i="3" s="1"/>
  <c r="I1105" i="3"/>
  <c r="H1105" i="3"/>
  <c r="L1104" i="3"/>
  <c r="P1104" i="3" s="1"/>
  <c r="K1104" i="3"/>
  <c r="O1104" i="3" s="1"/>
  <c r="J1104" i="3"/>
  <c r="N1104" i="3" s="1"/>
  <c r="I1104" i="3"/>
  <c r="H1104" i="3"/>
  <c r="L1103" i="3"/>
  <c r="P1103" i="3" s="1"/>
  <c r="K1103" i="3"/>
  <c r="O1103" i="3" s="1"/>
  <c r="J1103" i="3"/>
  <c r="N1103" i="3" s="1"/>
  <c r="I1103" i="3"/>
  <c r="H1103" i="3"/>
  <c r="L1101" i="3"/>
  <c r="P1101" i="3" s="1"/>
  <c r="K1101" i="3"/>
  <c r="O1101" i="3" s="1"/>
  <c r="J1101" i="3"/>
  <c r="N1101" i="3" s="1"/>
  <c r="I1101" i="3"/>
  <c r="H1101" i="3"/>
  <c r="L1100" i="3"/>
  <c r="P1100" i="3" s="1"/>
  <c r="K1100" i="3"/>
  <c r="O1100" i="3" s="1"/>
  <c r="J1100" i="3"/>
  <c r="N1100" i="3" s="1"/>
  <c r="I1100" i="3"/>
  <c r="H1100" i="3"/>
  <c r="L1099" i="3"/>
  <c r="P1099" i="3" s="1"/>
  <c r="K1099" i="3"/>
  <c r="O1099" i="3" s="1"/>
  <c r="J1099" i="3"/>
  <c r="N1099" i="3" s="1"/>
  <c r="I1099" i="3"/>
  <c r="H1099" i="3"/>
  <c r="L1097" i="3"/>
  <c r="P1097" i="3" s="1"/>
  <c r="K1097" i="3"/>
  <c r="O1097" i="3" s="1"/>
  <c r="J1097" i="3"/>
  <c r="N1097" i="3" s="1"/>
  <c r="I1097" i="3"/>
  <c r="H1097" i="3"/>
  <c r="L1096" i="3"/>
  <c r="P1096" i="3" s="1"/>
  <c r="K1096" i="3"/>
  <c r="O1096" i="3" s="1"/>
  <c r="J1096" i="3"/>
  <c r="N1096" i="3" s="1"/>
  <c r="I1096" i="3"/>
  <c r="H1096" i="3"/>
  <c r="L1095" i="3"/>
  <c r="P1095" i="3" s="1"/>
  <c r="K1095" i="3"/>
  <c r="O1095" i="3" s="1"/>
  <c r="J1095" i="3"/>
  <c r="N1095" i="3" s="1"/>
  <c r="I1095" i="3"/>
  <c r="H1095" i="3"/>
  <c r="L1093" i="3"/>
  <c r="P1093" i="3" s="1"/>
  <c r="K1093" i="3"/>
  <c r="O1093" i="3" s="1"/>
  <c r="J1093" i="3"/>
  <c r="N1093" i="3" s="1"/>
  <c r="I1093" i="3"/>
  <c r="H1093" i="3"/>
  <c r="L1092" i="3"/>
  <c r="P1092" i="3" s="1"/>
  <c r="K1092" i="3"/>
  <c r="O1092" i="3" s="1"/>
  <c r="J1092" i="3"/>
  <c r="N1092" i="3" s="1"/>
  <c r="I1092" i="3"/>
  <c r="H1092" i="3"/>
  <c r="L1091" i="3"/>
  <c r="P1091" i="3" s="1"/>
  <c r="K1091" i="3"/>
  <c r="O1091" i="3" s="1"/>
  <c r="J1091" i="3"/>
  <c r="N1091" i="3" s="1"/>
  <c r="I1091" i="3"/>
  <c r="H1091" i="3"/>
  <c r="L1089" i="3"/>
  <c r="P1089" i="3" s="1"/>
  <c r="K1089" i="3"/>
  <c r="O1089" i="3" s="1"/>
  <c r="J1089" i="3"/>
  <c r="N1089" i="3" s="1"/>
  <c r="I1089" i="3"/>
  <c r="H1089" i="3"/>
  <c r="L1088" i="3"/>
  <c r="P1088" i="3" s="1"/>
  <c r="K1088" i="3"/>
  <c r="O1088" i="3" s="1"/>
  <c r="J1088" i="3"/>
  <c r="N1088" i="3" s="1"/>
  <c r="I1088" i="3"/>
  <c r="H1088" i="3"/>
  <c r="L1087" i="3"/>
  <c r="P1087" i="3" s="1"/>
  <c r="K1087" i="3"/>
  <c r="O1087" i="3" s="1"/>
  <c r="J1087" i="3"/>
  <c r="N1087" i="3" s="1"/>
  <c r="I1087" i="3"/>
  <c r="H1087" i="3"/>
  <c r="L1085" i="3"/>
  <c r="P1085" i="3" s="1"/>
  <c r="K1085" i="3"/>
  <c r="O1085" i="3" s="1"/>
  <c r="J1085" i="3"/>
  <c r="N1085" i="3" s="1"/>
  <c r="I1085" i="3"/>
  <c r="H1085" i="3"/>
  <c r="L1084" i="3"/>
  <c r="P1084" i="3" s="1"/>
  <c r="K1084" i="3"/>
  <c r="O1084" i="3" s="1"/>
  <c r="J1084" i="3"/>
  <c r="N1084" i="3" s="1"/>
  <c r="I1084" i="3"/>
  <c r="H1084" i="3"/>
  <c r="L1083" i="3"/>
  <c r="P1083" i="3" s="1"/>
  <c r="K1083" i="3"/>
  <c r="O1083" i="3" s="1"/>
  <c r="J1083" i="3"/>
  <c r="N1083" i="3" s="1"/>
  <c r="I1083" i="3"/>
  <c r="H1083" i="3"/>
  <c r="L1081" i="3"/>
  <c r="P1081" i="3" s="1"/>
  <c r="K1081" i="3"/>
  <c r="O1081" i="3" s="1"/>
  <c r="J1081" i="3"/>
  <c r="N1081" i="3" s="1"/>
  <c r="I1081" i="3"/>
  <c r="H1081" i="3"/>
  <c r="L1080" i="3"/>
  <c r="P1080" i="3" s="1"/>
  <c r="K1080" i="3"/>
  <c r="O1080" i="3" s="1"/>
  <c r="J1080" i="3"/>
  <c r="N1080" i="3" s="1"/>
  <c r="I1080" i="3"/>
  <c r="H1080" i="3"/>
  <c r="L1079" i="3"/>
  <c r="P1079" i="3" s="1"/>
  <c r="K1079" i="3"/>
  <c r="O1079" i="3" s="1"/>
  <c r="J1079" i="3"/>
  <c r="N1079" i="3" s="1"/>
  <c r="I1079" i="3"/>
  <c r="H1079" i="3"/>
  <c r="L1077" i="3"/>
  <c r="P1077" i="3" s="1"/>
  <c r="K1077" i="3"/>
  <c r="O1077" i="3" s="1"/>
  <c r="J1077" i="3"/>
  <c r="N1077" i="3" s="1"/>
  <c r="I1077" i="3"/>
  <c r="H1077" i="3"/>
  <c r="L1076" i="3"/>
  <c r="P1076" i="3" s="1"/>
  <c r="K1076" i="3"/>
  <c r="O1076" i="3" s="1"/>
  <c r="J1076" i="3"/>
  <c r="N1076" i="3" s="1"/>
  <c r="I1076" i="3"/>
  <c r="H1076" i="3"/>
  <c r="L1075" i="3"/>
  <c r="P1075" i="3" s="1"/>
  <c r="K1075" i="3"/>
  <c r="O1075" i="3" s="1"/>
  <c r="J1075" i="3"/>
  <c r="N1075" i="3" s="1"/>
  <c r="I1075" i="3"/>
  <c r="H1075" i="3"/>
  <c r="L1073" i="3"/>
  <c r="P1073" i="3" s="1"/>
  <c r="K1073" i="3"/>
  <c r="O1073" i="3" s="1"/>
  <c r="J1073" i="3"/>
  <c r="N1073" i="3" s="1"/>
  <c r="I1073" i="3"/>
  <c r="H1073" i="3"/>
  <c r="L1072" i="3"/>
  <c r="P1072" i="3" s="1"/>
  <c r="K1072" i="3"/>
  <c r="O1072" i="3" s="1"/>
  <c r="J1072" i="3"/>
  <c r="N1072" i="3" s="1"/>
  <c r="I1072" i="3"/>
  <c r="H1072" i="3"/>
  <c r="L1071" i="3"/>
  <c r="P1071" i="3" s="1"/>
  <c r="K1071" i="3"/>
  <c r="O1071" i="3" s="1"/>
  <c r="J1071" i="3"/>
  <c r="N1071" i="3" s="1"/>
  <c r="I1071" i="3"/>
  <c r="H1071" i="3"/>
  <c r="L1069" i="3"/>
  <c r="P1069" i="3" s="1"/>
  <c r="K1069" i="3"/>
  <c r="O1069" i="3" s="1"/>
  <c r="J1069" i="3"/>
  <c r="N1069" i="3" s="1"/>
  <c r="I1069" i="3"/>
  <c r="H1069" i="3"/>
  <c r="L1068" i="3"/>
  <c r="P1068" i="3" s="1"/>
  <c r="K1068" i="3"/>
  <c r="O1068" i="3" s="1"/>
  <c r="J1068" i="3"/>
  <c r="N1068" i="3" s="1"/>
  <c r="I1068" i="3"/>
  <c r="H1068" i="3"/>
  <c r="L1067" i="3"/>
  <c r="P1067" i="3" s="1"/>
  <c r="K1067" i="3"/>
  <c r="O1067" i="3" s="1"/>
  <c r="J1067" i="3"/>
  <c r="N1067" i="3" s="1"/>
  <c r="I1067" i="3"/>
  <c r="H1067" i="3"/>
  <c r="L1065" i="3"/>
  <c r="P1065" i="3" s="1"/>
  <c r="K1065" i="3"/>
  <c r="O1065" i="3" s="1"/>
  <c r="J1065" i="3"/>
  <c r="N1065" i="3" s="1"/>
  <c r="I1065" i="3"/>
  <c r="H1065" i="3"/>
  <c r="L1064" i="3"/>
  <c r="P1064" i="3" s="1"/>
  <c r="K1064" i="3"/>
  <c r="O1064" i="3" s="1"/>
  <c r="J1064" i="3"/>
  <c r="N1064" i="3" s="1"/>
  <c r="I1064" i="3"/>
  <c r="H1064" i="3"/>
  <c r="L1063" i="3"/>
  <c r="P1063" i="3" s="1"/>
  <c r="K1063" i="3"/>
  <c r="O1063" i="3" s="1"/>
  <c r="J1063" i="3"/>
  <c r="N1063" i="3" s="1"/>
  <c r="I1063" i="3"/>
  <c r="H1063" i="3"/>
  <c r="L1061" i="3"/>
  <c r="P1061" i="3" s="1"/>
  <c r="K1061" i="3"/>
  <c r="O1061" i="3" s="1"/>
  <c r="J1061" i="3"/>
  <c r="N1061" i="3" s="1"/>
  <c r="I1061" i="3"/>
  <c r="H1061" i="3"/>
  <c r="L1060" i="3"/>
  <c r="P1060" i="3" s="1"/>
  <c r="K1060" i="3"/>
  <c r="O1060" i="3" s="1"/>
  <c r="J1060" i="3"/>
  <c r="N1060" i="3" s="1"/>
  <c r="I1060" i="3"/>
  <c r="H1060" i="3"/>
  <c r="L1059" i="3"/>
  <c r="P1059" i="3" s="1"/>
  <c r="K1059" i="3"/>
  <c r="O1059" i="3" s="1"/>
  <c r="J1059" i="3"/>
  <c r="N1059" i="3" s="1"/>
  <c r="I1059" i="3"/>
  <c r="H1059" i="3"/>
  <c r="L1057" i="3"/>
  <c r="P1057" i="3" s="1"/>
  <c r="K1057" i="3"/>
  <c r="O1057" i="3" s="1"/>
  <c r="J1057" i="3"/>
  <c r="N1057" i="3" s="1"/>
  <c r="I1057" i="3"/>
  <c r="H1057" i="3"/>
  <c r="L1056" i="3"/>
  <c r="P1056" i="3" s="1"/>
  <c r="K1056" i="3"/>
  <c r="O1056" i="3" s="1"/>
  <c r="J1056" i="3"/>
  <c r="N1056" i="3" s="1"/>
  <c r="I1056" i="3"/>
  <c r="H1056" i="3"/>
  <c r="L1055" i="3"/>
  <c r="P1055" i="3" s="1"/>
  <c r="K1055" i="3"/>
  <c r="O1055" i="3" s="1"/>
  <c r="J1055" i="3"/>
  <c r="N1055" i="3" s="1"/>
  <c r="I1055" i="3"/>
  <c r="H1055" i="3"/>
  <c r="L1053" i="3"/>
  <c r="P1053" i="3" s="1"/>
  <c r="K1053" i="3"/>
  <c r="O1053" i="3" s="1"/>
  <c r="J1053" i="3"/>
  <c r="N1053" i="3" s="1"/>
  <c r="I1053" i="3"/>
  <c r="H1053" i="3"/>
  <c r="L1052" i="3"/>
  <c r="P1052" i="3" s="1"/>
  <c r="K1052" i="3"/>
  <c r="O1052" i="3" s="1"/>
  <c r="J1052" i="3"/>
  <c r="N1052" i="3" s="1"/>
  <c r="I1052" i="3"/>
  <c r="H1052" i="3"/>
  <c r="L1051" i="3"/>
  <c r="P1051" i="3" s="1"/>
  <c r="K1051" i="3"/>
  <c r="O1051" i="3" s="1"/>
  <c r="J1051" i="3"/>
  <c r="N1051" i="3" s="1"/>
  <c r="I1051" i="3"/>
  <c r="H1051" i="3"/>
  <c r="L1049" i="3"/>
  <c r="P1049" i="3" s="1"/>
  <c r="K1049" i="3"/>
  <c r="O1049" i="3" s="1"/>
  <c r="J1049" i="3"/>
  <c r="N1049" i="3" s="1"/>
  <c r="I1049" i="3"/>
  <c r="H1049" i="3"/>
  <c r="L1048" i="3"/>
  <c r="P1048" i="3" s="1"/>
  <c r="K1048" i="3"/>
  <c r="O1048" i="3" s="1"/>
  <c r="J1048" i="3"/>
  <c r="N1048" i="3" s="1"/>
  <c r="I1048" i="3"/>
  <c r="H1048" i="3"/>
  <c r="L1047" i="3"/>
  <c r="P1047" i="3" s="1"/>
  <c r="K1047" i="3"/>
  <c r="O1047" i="3" s="1"/>
  <c r="J1047" i="3"/>
  <c r="N1047" i="3" s="1"/>
  <c r="I1047" i="3"/>
  <c r="H1047" i="3"/>
  <c r="L1045" i="3"/>
  <c r="P1045" i="3" s="1"/>
  <c r="K1045" i="3"/>
  <c r="O1045" i="3" s="1"/>
  <c r="J1045" i="3"/>
  <c r="N1045" i="3" s="1"/>
  <c r="I1045" i="3"/>
  <c r="H1045" i="3"/>
  <c r="L1044" i="3"/>
  <c r="P1044" i="3" s="1"/>
  <c r="K1044" i="3"/>
  <c r="O1044" i="3" s="1"/>
  <c r="J1044" i="3"/>
  <c r="N1044" i="3" s="1"/>
  <c r="I1044" i="3"/>
  <c r="H1044" i="3"/>
  <c r="L1043" i="3"/>
  <c r="P1043" i="3" s="1"/>
  <c r="K1043" i="3"/>
  <c r="O1043" i="3" s="1"/>
  <c r="J1043" i="3"/>
  <c r="N1043" i="3" s="1"/>
  <c r="I1043" i="3"/>
  <c r="H1043" i="3"/>
  <c r="L1041" i="3"/>
  <c r="P1041" i="3" s="1"/>
  <c r="K1041" i="3"/>
  <c r="O1041" i="3" s="1"/>
  <c r="J1041" i="3"/>
  <c r="N1041" i="3" s="1"/>
  <c r="I1041" i="3"/>
  <c r="H1041" i="3"/>
  <c r="L1040" i="3"/>
  <c r="P1040" i="3" s="1"/>
  <c r="K1040" i="3"/>
  <c r="O1040" i="3" s="1"/>
  <c r="J1040" i="3"/>
  <c r="N1040" i="3" s="1"/>
  <c r="I1040" i="3"/>
  <c r="H1040" i="3"/>
  <c r="L1039" i="3"/>
  <c r="P1039" i="3" s="1"/>
  <c r="K1039" i="3"/>
  <c r="O1039" i="3" s="1"/>
  <c r="J1039" i="3"/>
  <c r="N1039" i="3" s="1"/>
  <c r="I1039" i="3"/>
  <c r="H1039" i="3"/>
  <c r="L1037" i="3"/>
  <c r="P1037" i="3" s="1"/>
  <c r="K1037" i="3"/>
  <c r="O1037" i="3" s="1"/>
  <c r="J1037" i="3"/>
  <c r="N1037" i="3" s="1"/>
  <c r="I1037" i="3"/>
  <c r="H1037" i="3"/>
  <c r="L1036" i="3"/>
  <c r="P1036" i="3" s="1"/>
  <c r="K1036" i="3"/>
  <c r="O1036" i="3" s="1"/>
  <c r="J1036" i="3"/>
  <c r="N1036" i="3" s="1"/>
  <c r="I1036" i="3"/>
  <c r="H1036" i="3"/>
  <c r="L1035" i="3"/>
  <c r="P1035" i="3" s="1"/>
  <c r="K1035" i="3"/>
  <c r="O1035" i="3" s="1"/>
  <c r="J1035" i="3"/>
  <c r="N1035" i="3" s="1"/>
  <c r="I1035" i="3"/>
  <c r="H1035" i="3"/>
  <c r="L1033" i="3"/>
  <c r="P1033" i="3" s="1"/>
  <c r="K1033" i="3"/>
  <c r="O1033" i="3" s="1"/>
  <c r="J1033" i="3"/>
  <c r="N1033" i="3" s="1"/>
  <c r="I1033" i="3"/>
  <c r="H1033" i="3"/>
  <c r="L1032" i="3"/>
  <c r="P1032" i="3" s="1"/>
  <c r="K1032" i="3"/>
  <c r="O1032" i="3" s="1"/>
  <c r="J1032" i="3"/>
  <c r="N1032" i="3" s="1"/>
  <c r="I1032" i="3"/>
  <c r="H1032" i="3"/>
  <c r="L1031" i="3"/>
  <c r="P1031" i="3" s="1"/>
  <c r="K1031" i="3"/>
  <c r="O1031" i="3" s="1"/>
  <c r="J1031" i="3"/>
  <c r="N1031" i="3" s="1"/>
  <c r="I1031" i="3"/>
  <c r="H1031" i="3"/>
  <c r="L1029" i="3"/>
  <c r="P1029" i="3" s="1"/>
  <c r="K1029" i="3"/>
  <c r="O1029" i="3" s="1"/>
  <c r="J1029" i="3"/>
  <c r="N1029" i="3" s="1"/>
  <c r="I1029" i="3"/>
  <c r="H1029" i="3"/>
  <c r="L1028" i="3"/>
  <c r="P1028" i="3" s="1"/>
  <c r="K1028" i="3"/>
  <c r="O1028" i="3" s="1"/>
  <c r="J1028" i="3"/>
  <c r="N1028" i="3" s="1"/>
  <c r="I1028" i="3"/>
  <c r="H1028" i="3"/>
  <c r="L1027" i="3"/>
  <c r="P1027" i="3" s="1"/>
  <c r="K1027" i="3"/>
  <c r="O1027" i="3" s="1"/>
  <c r="J1027" i="3"/>
  <c r="N1027" i="3" s="1"/>
  <c r="I1027" i="3"/>
  <c r="H1027" i="3"/>
  <c r="L1025" i="3"/>
  <c r="P1025" i="3" s="1"/>
  <c r="K1025" i="3"/>
  <c r="O1025" i="3" s="1"/>
  <c r="J1025" i="3"/>
  <c r="N1025" i="3" s="1"/>
  <c r="I1025" i="3"/>
  <c r="H1025" i="3"/>
  <c r="L1024" i="3"/>
  <c r="P1024" i="3" s="1"/>
  <c r="K1024" i="3"/>
  <c r="O1024" i="3" s="1"/>
  <c r="J1024" i="3"/>
  <c r="N1024" i="3" s="1"/>
  <c r="I1024" i="3"/>
  <c r="H1024" i="3"/>
  <c r="L1023" i="3"/>
  <c r="P1023" i="3" s="1"/>
  <c r="K1023" i="3"/>
  <c r="O1023" i="3" s="1"/>
  <c r="J1023" i="3"/>
  <c r="N1023" i="3" s="1"/>
  <c r="I1023" i="3"/>
  <c r="H1023" i="3"/>
  <c r="L1021" i="3"/>
  <c r="P1021" i="3" s="1"/>
  <c r="K1021" i="3"/>
  <c r="O1021" i="3" s="1"/>
  <c r="J1021" i="3"/>
  <c r="N1021" i="3" s="1"/>
  <c r="I1021" i="3"/>
  <c r="H1021" i="3"/>
  <c r="L1020" i="3"/>
  <c r="P1020" i="3" s="1"/>
  <c r="K1020" i="3"/>
  <c r="O1020" i="3" s="1"/>
  <c r="J1020" i="3"/>
  <c r="N1020" i="3" s="1"/>
  <c r="I1020" i="3"/>
  <c r="H1020" i="3"/>
  <c r="L1019" i="3"/>
  <c r="P1019" i="3" s="1"/>
  <c r="K1019" i="3"/>
  <c r="O1019" i="3" s="1"/>
  <c r="J1019" i="3"/>
  <c r="N1019" i="3" s="1"/>
  <c r="I1019" i="3"/>
  <c r="H1019" i="3"/>
  <c r="L1017" i="3"/>
  <c r="P1017" i="3" s="1"/>
  <c r="K1017" i="3"/>
  <c r="O1017" i="3" s="1"/>
  <c r="J1017" i="3"/>
  <c r="N1017" i="3" s="1"/>
  <c r="I1017" i="3"/>
  <c r="H1017" i="3"/>
  <c r="L1016" i="3"/>
  <c r="P1016" i="3" s="1"/>
  <c r="K1016" i="3"/>
  <c r="O1016" i="3" s="1"/>
  <c r="J1016" i="3"/>
  <c r="N1016" i="3" s="1"/>
  <c r="I1016" i="3"/>
  <c r="H1016" i="3"/>
  <c r="L1015" i="3"/>
  <c r="P1015" i="3" s="1"/>
  <c r="K1015" i="3"/>
  <c r="O1015" i="3" s="1"/>
  <c r="J1015" i="3"/>
  <c r="N1015" i="3" s="1"/>
  <c r="I1015" i="3"/>
  <c r="H1015" i="3"/>
  <c r="L1013" i="3"/>
  <c r="P1013" i="3" s="1"/>
  <c r="K1013" i="3"/>
  <c r="O1013" i="3" s="1"/>
  <c r="J1013" i="3"/>
  <c r="N1013" i="3" s="1"/>
  <c r="I1013" i="3"/>
  <c r="H1013" i="3"/>
  <c r="L1012" i="3"/>
  <c r="P1012" i="3" s="1"/>
  <c r="K1012" i="3"/>
  <c r="O1012" i="3" s="1"/>
  <c r="J1012" i="3"/>
  <c r="N1012" i="3" s="1"/>
  <c r="I1012" i="3"/>
  <c r="H1012" i="3"/>
  <c r="L1011" i="3"/>
  <c r="P1011" i="3" s="1"/>
  <c r="K1011" i="3"/>
  <c r="O1011" i="3" s="1"/>
  <c r="J1011" i="3"/>
  <c r="N1011" i="3" s="1"/>
  <c r="I1011" i="3"/>
  <c r="H1011" i="3"/>
  <c r="L1009" i="3"/>
  <c r="P1009" i="3" s="1"/>
  <c r="K1009" i="3"/>
  <c r="O1009" i="3" s="1"/>
  <c r="J1009" i="3"/>
  <c r="N1009" i="3" s="1"/>
  <c r="I1009" i="3"/>
  <c r="H1009" i="3"/>
  <c r="L1008" i="3"/>
  <c r="P1008" i="3" s="1"/>
  <c r="K1008" i="3"/>
  <c r="O1008" i="3" s="1"/>
  <c r="J1008" i="3"/>
  <c r="N1008" i="3" s="1"/>
  <c r="I1008" i="3"/>
  <c r="H1008" i="3"/>
  <c r="L1007" i="3"/>
  <c r="P1007" i="3" s="1"/>
  <c r="K1007" i="3"/>
  <c r="O1007" i="3" s="1"/>
  <c r="J1007" i="3"/>
  <c r="N1007" i="3" s="1"/>
  <c r="I1007" i="3"/>
  <c r="H1007" i="3"/>
  <c r="L1005" i="3"/>
  <c r="P1005" i="3" s="1"/>
  <c r="K1005" i="3"/>
  <c r="O1005" i="3" s="1"/>
  <c r="J1005" i="3"/>
  <c r="N1005" i="3" s="1"/>
  <c r="I1005" i="3"/>
  <c r="H1005" i="3"/>
  <c r="L1004" i="3"/>
  <c r="P1004" i="3" s="1"/>
  <c r="K1004" i="3"/>
  <c r="O1004" i="3" s="1"/>
  <c r="J1004" i="3"/>
  <c r="N1004" i="3" s="1"/>
  <c r="I1004" i="3"/>
  <c r="H1004" i="3"/>
  <c r="L1003" i="3"/>
  <c r="P1003" i="3" s="1"/>
  <c r="K1003" i="3"/>
  <c r="O1003" i="3" s="1"/>
  <c r="J1003" i="3"/>
  <c r="N1003" i="3" s="1"/>
  <c r="I1003" i="3"/>
  <c r="H1003" i="3"/>
  <c r="L1001" i="3"/>
  <c r="P1001" i="3" s="1"/>
  <c r="K1001" i="3"/>
  <c r="O1001" i="3" s="1"/>
  <c r="J1001" i="3"/>
  <c r="N1001" i="3" s="1"/>
  <c r="I1001" i="3"/>
  <c r="H1001" i="3"/>
  <c r="L1000" i="3"/>
  <c r="P1000" i="3" s="1"/>
  <c r="K1000" i="3"/>
  <c r="O1000" i="3" s="1"/>
  <c r="J1000" i="3"/>
  <c r="N1000" i="3" s="1"/>
  <c r="I1000" i="3"/>
  <c r="H1000" i="3"/>
  <c r="L999" i="3"/>
  <c r="P999" i="3" s="1"/>
  <c r="K999" i="3"/>
  <c r="O999" i="3" s="1"/>
  <c r="J999" i="3"/>
  <c r="N999" i="3" s="1"/>
  <c r="I999" i="3"/>
  <c r="H999" i="3"/>
  <c r="L997" i="3"/>
  <c r="P997" i="3" s="1"/>
  <c r="K997" i="3"/>
  <c r="O997" i="3" s="1"/>
  <c r="J997" i="3"/>
  <c r="N997" i="3" s="1"/>
  <c r="I997" i="3"/>
  <c r="H997" i="3"/>
  <c r="L996" i="3"/>
  <c r="P996" i="3" s="1"/>
  <c r="K996" i="3"/>
  <c r="O996" i="3" s="1"/>
  <c r="J996" i="3"/>
  <c r="N996" i="3" s="1"/>
  <c r="I996" i="3"/>
  <c r="H996" i="3"/>
  <c r="L995" i="3"/>
  <c r="P995" i="3" s="1"/>
  <c r="K995" i="3"/>
  <c r="O995" i="3" s="1"/>
  <c r="J995" i="3"/>
  <c r="N995" i="3" s="1"/>
  <c r="I995" i="3"/>
  <c r="H995" i="3"/>
  <c r="L993" i="3"/>
  <c r="P993" i="3" s="1"/>
  <c r="K993" i="3"/>
  <c r="O993" i="3" s="1"/>
  <c r="J993" i="3"/>
  <c r="N993" i="3" s="1"/>
  <c r="I993" i="3"/>
  <c r="H993" i="3"/>
  <c r="L992" i="3"/>
  <c r="P992" i="3" s="1"/>
  <c r="K992" i="3"/>
  <c r="O992" i="3" s="1"/>
  <c r="J992" i="3"/>
  <c r="N992" i="3" s="1"/>
  <c r="I992" i="3"/>
  <c r="H992" i="3"/>
  <c r="L991" i="3"/>
  <c r="P991" i="3" s="1"/>
  <c r="K991" i="3"/>
  <c r="O991" i="3" s="1"/>
  <c r="J991" i="3"/>
  <c r="N991" i="3" s="1"/>
  <c r="I991" i="3"/>
  <c r="H991" i="3"/>
  <c r="L989" i="3"/>
  <c r="P989" i="3" s="1"/>
  <c r="K989" i="3"/>
  <c r="O989" i="3" s="1"/>
  <c r="J989" i="3"/>
  <c r="N989" i="3" s="1"/>
  <c r="I989" i="3"/>
  <c r="H989" i="3"/>
  <c r="L988" i="3"/>
  <c r="P988" i="3" s="1"/>
  <c r="K988" i="3"/>
  <c r="O988" i="3" s="1"/>
  <c r="J988" i="3"/>
  <c r="N988" i="3" s="1"/>
  <c r="I988" i="3"/>
  <c r="H988" i="3"/>
  <c r="L987" i="3"/>
  <c r="P987" i="3" s="1"/>
  <c r="K987" i="3"/>
  <c r="O987" i="3" s="1"/>
  <c r="J987" i="3"/>
  <c r="N987" i="3" s="1"/>
  <c r="I987" i="3"/>
  <c r="H987" i="3"/>
  <c r="L985" i="3"/>
  <c r="P985" i="3" s="1"/>
  <c r="K985" i="3"/>
  <c r="O985" i="3" s="1"/>
  <c r="J985" i="3"/>
  <c r="N985" i="3" s="1"/>
  <c r="I985" i="3"/>
  <c r="H985" i="3"/>
  <c r="L984" i="3"/>
  <c r="P984" i="3" s="1"/>
  <c r="K984" i="3"/>
  <c r="O984" i="3" s="1"/>
  <c r="J984" i="3"/>
  <c r="N984" i="3" s="1"/>
  <c r="I984" i="3"/>
  <c r="H984" i="3"/>
  <c r="L983" i="3"/>
  <c r="P983" i="3" s="1"/>
  <c r="K983" i="3"/>
  <c r="O983" i="3" s="1"/>
  <c r="J983" i="3"/>
  <c r="N983" i="3" s="1"/>
  <c r="I983" i="3"/>
  <c r="H983" i="3"/>
  <c r="L981" i="3"/>
  <c r="P981" i="3" s="1"/>
  <c r="K981" i="3"/>
  <c r="O981" i="3" s="1"/>
  <c r="J981" i="3"/>
  <c r="N981" i="3" s="1"/>
  <c r="I981" i="3"/>
  <c r="H981" i="3"/>
  <c r="L980" i="3"/>
  <c r="P980" i="3" s="1"/>
  <c r="K980" i="3"/>
  <c r="O980" i="3" s="1"/>
  <c r="J980" i="3"/>
  <c r="N980" i="3" s="1"/>
  <c r="I980" i="3"/>
  <c r="H980" i="3"/>
  <c r="L979" i="3"/>
  <c r="P979" i="3" s="1"/>
  <c r="K979" i="3"/>
  <c r="O979" i="3" s="1"/>
  <c r="J979" i="3"/>
  <c r="N979" i="3" s="1"/>
  <c r="I979" i="3"/>
  <c r="H979" i="3"/>
  <c r="L977" i="3"/>
  <c r="P977" i="3" s="1"/>
  <c r="K977" i="3"/>
  <c r="O977" i="3" s="1"/>
  <c r="J977" i="3"/>
  <c r="N977" i="3" s="1"/>
  <c r="I977" i="3"/>
  <c r="H977" i="3"/>
  <c r="L976" i="3"/>
  <c r="P976" i="3" s="1"/>
  <c r="K976" i="3"/>
  <c r="O976" i="3" s="1"/>
  <c r="J976" i="3"/>
  <c r="N976" i="3" s="1"/>
  <c r="I976" i="3"/>
  <c r="H976" i="3"/>
  <c r="L975" i="3"/>
  <c r="P975" i="3" s="1"/>
  <c r="K975" i="3"/>
  <c r="O975" i="3" s="1"/>
  <c r="J975" i="3"/>
  <c r="N975" i="3" s="1"/>
  <c r="I975" i="3"/>
  <c r="H975" i="3"/>
  <c r="L973" i="3"/>
  <c r="P973" i="3" s="1"/>
  <c r="K973" i="3"/>
  <c r="O973" i="3" s="1"/>
  <c r="J973" i="3"/>
  <c r="N973" i="3" s="1"/>
  <c r="I973" i="3"/>
  <c r="H973" i="3"/>
  <c r="L972" i="3"/>
  <c r="P972" i="3" s="1"/>
  <c r="K972" i="3"/>
  <c r="O972" i="3" s="1"/>
  <c r="J972" i="3"/>
  <c r="N972" i="3" s="1"/>
  <c r="I972" i="3"/>
  <c r="H972" i="3"/>
  <c r="L971" i="3"/>
  <c r="P971" i="3" s="1"/>
  <c r="K971" i="3"/>
  <c r="O971" i="3" s="1"/>
  <c r="J971" i="3"/>
  <c r="N971" i="3" s="1"/>
  <c r="I971" i="3"/>
  <c r="H971" i="3"/>
  <c r="L969" i="3"/>
  <c r="P969" i="3" s="1"/>
  <c r="K969" i="3"/>
  <c r="O969" i="3" s="1"/>
  <c r="J969" i="3"/>
  <c r="N969" i="3" s="1"/>
  <c r="I969" i="3"/>
  <c r="H969" i="3"/>
  <c r="L968" i="3"/>
  <c r="P968" i="3" s="1"/>
  <c r="K968" i="3"/>
  <c r="O968" i="3" s="1"/>
  <c r="J968" i="3"/>
  <c r="N968" i="3" s="1"/>
  <c r="I968" i="3"/>
  <c r="H968" i="3"/>
  <c r="L967" i="3"/>
  <c r="P967" i="3" s="1"/>
  <c r="K967" i="3"/>
  <c r="O967" i="3" s="1"/>
  <c r="J967" i="3"/>
  <c r="N967" i="3" s="1"/>
  <c r="I967" i="3"/>
  <c r="H967" i="3"/>
  <c r="L965" i="3"/>
  <c r="P965" i="3" s="1"/>
  <c r="K965" i="3"/>
  <c r="O965" i="3" s="1"/>
  <c r="J965" i="3"/>
  <c r="N965" i="3" s="1"/>
  <c r="I965" i="3"/>
  <c r="H965" i="3"/>
  <c r="L964" i="3"/>
  <c r="P964" i="3" s="1"/>
  <c r="K964" i="3"/>
  <c r="O964" i="3" s="1"/>
  <c r="J964" i="3"/>
  <c r="N964" i="3" s="1"/>
  <c r="I964" i="3"/>
  <c r="H964" i="3"/>
  <c r="L963" i="3"/>
  <c r="P963" i="3" s="1"/>
  <c r="K963" i="3"/>
  <c r="O963" i="3" s="1"/>
  <c r="J963" i="3"/>
  <c r="N963" i="3" s="1"/>
  <c r="I963" i="3"/>
  <c r="H963" i="3"/>
  <c r="L961" i="3"/>
  <c r="P961" i="3" s="1"/>
  <c r="K961" i="3"/>
  <c r="O961" i="3" s="1"/>
  <c r="J961" i="3"/>
  <c r="N961" i="3" s="1"/>
  <c r="I961" i="3"/>
  <c r="H961" i="3"/>
  <c r="L960" i="3"/>
  <c r="P960" i="3" s="1"/>
  <c r="K960" i="3"/>
  <c r="O960" i="3" s="1"/>
  <c r="J960" i="3"/>
  <c r="N960" i="3" s="1"/>
  <c r="I960" i="3"/>
  <c r="H960" i="3"/>
  <c r="L959" i="3"/>
  <c r="P959" i="3" s="1"/>
  <c r="K959" i="3"/>
  <c r="O959" i="3" s="1"/>
  <c r="J959" i="3"/>
  <c r="N959" i="3" s="1"/>
  <c r="I959" i="3"/>
  <c r="H959" i="3"/>
  <c r="L957" i="3"/>
  <c r="P957" i="3" s="1"/>
  <c r="K957" i="3"/>
  <c r="O957" i="3" s="1"/>
  <c r="J957" i="3"/>
  <c r="N957" i="3" s="1"/>
  <c r="I957" i="3"/>
  <c r="H957" i="3"/>
  <c r="L956" i="3"/>
  <c r="P956" i="3" s="1"/>
  <c r="K956" i="3"/>
  <c r="O956" i="3" s="1"/>
  <c r="J956" i="3"/>
  <c r="N956" i="3" s="1"/>
  <c r="I956" i="3"/>
  <c r="H956" i="3"/>
  <c r="L955" i="3"/>
  <c r="P955" i="3" s="1"/>
  <c r="K955" i="3"/>
  <c r="O955" i="3" s="1"/>
  <c r="J955" i="3"/>
  <c r="N955" i="3" s="1"/>
  <c r="I955" i="3"/>
  <c r="H955" i="3"/>
  <c r="L953" i="3"/>
  <c r="P953" i="3" s="1"/>
  <c r="K953" i="3"/>
  <c r="O953" i="3" s="1"/>
  <c r="J953" i="3"/>
  <c r="N953" i="3" s="1"/>
  <c r="I953" i="3"/>
  <c r="H953" i="3"/>
  <c r="L952" i="3"/>
  <c r="P952" i="3" s="1"/>
  <c r="K952" i="3"/>
  <c r="O952" i="3" s="1"/>
  <c r="J952" i="3"/>
  <c r="N952" i="3" s="1"/>
  <c r="I952" i="3"/>
  <c r="H952" i="3"/>
  <c r="L951" i="3"/>
  <c r="P951" i="3" s="1"/>
  <c r="K951" i="3"/>
  <c r="O951" i="3" s="1"/>
  <c r="J951" i="3"/>
  <c r="N951" i="3" s="1"/>
  <c r="I951" i="3"/>
  <c r="H951" i="3"/>
  <c r="L949" i="3"/>
  <c r="P949" i="3" s="1"/>
  <c r="K949" i="3"/>
  <c r="O949" i="3" s="1"/>
  <c r="J949" i="3"/>
  <c r="N949" i="3" s="1"/>
  <c r="I949" i="3"/>
  <c r="H949" i="3"/>
  <c r="L948" i="3"/>
  <c r="P948" i="3" s="1"/>
  <c r="K948" i="3"/>
  <c r="O948" i="3" s="1"/>
  <c r="J948" i="3"/>
  <c r="N948" i="3" s="1"/>
  <c r="I948" i="3"/>
  <c r="H948" i="3"/>
  <c r="L947" i="3"/>
  <c r="P947" i="3" s="1"/>
  <c r="K947" i="3"/>
  <c r="O947" i="3" s="1"/>
  <c r="J947" i="3"/>
  <c r="N947" i="3" s="1"/>
  <c r="I947" i="3"/>
  <c r="H947" i="3"/>
  <c r="L945" i="3"/>
  <c r="P945" i="3" s="1"/>
  <c r="K945" i="3"/>
  <c r="O945" i="3" s="1"/>
  <c r="J945" i="3"/>
  <c r="N945" i="3" s="1"/>
  <c r="I945" i="3"/>
  <c r="H945" i="3"/>
  <c r="L944" i="3"/>
  <c r="P944" i="3" s="1"/>
  <c r="K944" i="3"/>
  <c r="O944" i="3" s="1"/>
  <c r="J944" i="3"/>
  <c r="N944" i="3" s="1"/>
  <c r="I944" i="3"/>
  <c r="H944" i="3"/>
  <c r="L943" i="3"/>
  <c r="P943" i="3" s="1"/>
  <c r="K943" i="3"/>
  <c r="O943" i="3" s="1"/>
  <c r="J943" i="3"/>
  <c r="N943" i="3" s="1"/>
  <c r="I943" i="3"/>
  <c r="H943" i="3"/>
  <c r="L941" i="3"/>
  <c r="P941" i="3" s="1"/>
  <c r="K941" i="3"/>
  <c r="O941" i="3" s="1"/>
  <c r="J941" i="3"/>
  <c r="N941" i="3" s="1"/>
  <c r="I941" i="3"/>
  <c r="H941" i="3"/>
  <c r="L940" i="3"/>
  <c r="P940" i="3" s="1"/>
  <c r="K940" i="3"/>
  <c r="O940" i="3" s="1"/>
  <c r="J940" i="3"/>
  <c r="N940" i="3" s="1"/>
  <c r="I940" i="3"/>
  <c r="H940" i="3"/>
  <c r="L939" i="3"/>
  <c r="P939" i="3" s="1"/>
  <c r="K939" i="3"/>
  <c r="O939" i="3" s="1"/>
  <c r="J939" i="3"/>
  <c r="N939" i="3" s="1"/>
  <c r="I939" i="3"/>
  <c r="H939" i="3"/>
  <c r="L937" i="3"/>
  <c r="P937" i="3" s="1"/>
  <c r="K937" i="3"/>
  <c r="O937" i="3" s="1"/>
  <c r="J937" i="3"/>
  <c r="N937" i="3" s="1"/>
  <c r="I937" i="3"/>
  <c r="H937" i="3"/>
  <c r="L936" i="3"/>
  <c r="P936" i="3" s="1"/>
  <c r="K936" i="3"/>
  <c r="O936" i="3" s="1"/>
  <c r="J936" i="3"/>
  <c r="N936" i="3" s="1"/>
  <c r="I936" i="3"/>
  <c r="H936" i="3"/>
  <c r="L935" i="3"/>
  <c r="P935" i="3" s="1"/>
  <c r="K935" i="3"/>
  <c r="O935" i="3" s="1"/>
  <c r="J935" i="3"/>
  <c r="N935" i="3" s="1"/>
  <c r="I935" i="3"/>
  <c r="H935" i="3"/>
  <c r="L933" i="3"/>
  <c r="P933" i="3" s="1"/>
  <c r="K933" i="3"/>
  <c r="O933" i="3" s="1"/>
  <c r="J933" i="3"/>
  <c r="N933" i="3" s="1"/>
  <c r="I933" i="3"/>
  <c r="H933" i="3"/>
  <c r="L932" i="3"/>
  <c r="P932" i="3" s="1"/>
  <c r="K932" i="3"/>
  <c r="O932" i="3" s="1"/>
  <c r="J932" i="3"/>
  <c r="N932" i="3" s="1"/>
  <c r="I932" i="3"/>
  <c r="H932" i="3"/>
  <c r="L931" i="3"/>
  <c r="P931" i="3" s="1"/>
  <c r="K931" i="3"/>
  <c r="O931" i="3" s="1"/>
  <c r="J931" i="3"/>
  <c r="N931" i="3" s="1"/>
  <c r="I931" i="3"/>
  <c r="H931" i="3"/>
  <c r="L929" i="3"/>
  <c r="P929" i="3" s="1"/>
  <c r="K929" i="3"/>
  <c r="O929" i="3" s="1"/>
  <c r="J929" i="3"/>
  <c r="N929" i="3" s="1"/>
  <c r="I929" i="3"/>
  <c r="H929" i="3"/>
  <c r="L928" i="3"/>
  <c r="P928" i="3" s="1"/>
  <c r="K928" i="3"/>
  <c r="O928" i="3" s="1"/>
  <c r="J928" i="3"/>
  <c r="N928" i="3" s="1"/>
  <c r="I928" i="3"/>
  <c r="H928" i="3"/>
  <c r="L927" i="3"/>
  <c r="P927" i="3" s="1"/>
  <c r="K927" i="3"/>
  <c r="O927" i="3" s="1"/>
  <c r="J927" i="3"/>
  <c r="N927" i="3" s="1"/>
  <c r="I927" i="3"/>
  <c r="H927" i="3"/>
  <c r="L925" i="3"/>
  <c r="P925" i="3" s="1"/>
  <c r="K925" i="3"/>
  <c r="O925" i="3" s="1"/>
  <c r="J925" i="3"/>
  <c r="N925" i="3" s="1"/>
  <c r="I925" i="3"/>
  <c r="H925" i="3"/>
  <c r="L924" i="3"/>
  <c r="P924" i="3" s="1"/>
  <c r="K924" i="3"/>
  <c r="O924" i="3" s="1"/>
  <c r="J924" i="3"/>
  <c r="N924" i="3" s="1"/>
  <c r="I924" i="3"/>
  <c r="H924" i="3"/>
  <c r="L923" i="3"/>
  <c r="P923" i="3" s="1"/>
  <c r="K923" i="3"/>
  <c r="O923" i="3" s="1"/>
  <c r="J923" i="3"/>
  <c r="N923" i="3" s="1"/>
  <c r="I923" i="3"/>
  <c r="H923" i="3"/>
  <c r="L921" i="3"/>
  <c r="P921" i="3" s="1"/>
  <c r="K921" i="3"/>
  <c r="O921" i="3" s="1"/>
  <c r="J921" i="3"/>
  <c r="N921" i="3" s="1"/>
  <c r="I921" i="3"/>
  <c r="H921" i="3"/>
  <c r="L920" i="3"/>
  <c r="P920" i="3" s="1"/>
  <c r="K920" i="3"/>
  <c r="O920" i="3" s="1"/>
  <c r="J920" i="3"/>
  <c r="N920" i="3" s="1"/>
  <c r="I920" i="3"/>
  <c r="H920" i="3"/>
  <c r="L919" i="3"/>
  <c r="P919" i="3" s="1"/>
  <c r="K919" i="3"/>
  <c r="O919" i="3" s="1"/>
  <c r="J919" i="3"/>
  <c r="N919" i="3" s="1"/>
  <c r="I919" i="3"/>
  <c r="H919" i="3"/>
  <c r="L917" i="3"/>
  <c r="P917" i="3" s="1"/>
  <c r="K917" i="3"/>
  <c r="O917" i="3" s="1"/>
  <c r="J917" i="3"/>
  <c r="N917" i="3" s="1"/>
  <c r="I917" i="3"/>
  <c r="H917" i="3"/>
  <c r="L916" i="3"/>
  <c r="P916" i="3" s="1"/>
  <c r="K916" i="3"/>
  <c r="O916" i="3" s="1"/>
  <c r="J916" i="3"/>
  <c r="N916" i="3" s="1"/>
  <c r="I916" i="3"/>
  <c r="H916" i="3"/>
  <c r="L915" i="3"/>
  <c r="P915" i="3" s="1"/>
  <c r="K915" i="3"/>
  <c r="O915" i="3" s="1"/>
  <c r="J915" i="3"/>
  <c r="N915" i="3" s="1"/>
  <c r="I915" i="3"/>
  <c r="H915" i="3"/>
  <c r="L913" i="3"/>
  <c r="P913" i="3" s="1"/>
  <c r="K913" i="3"/>
  <c r="O913" i="3" s="1"/>
  <c r="J913" i="3"/>
  <c r="N913" i="3" s="1"/>
  <c r="I913" i="3"/>
  <c r="H913" i="3"/>
  <c r="L912" i="3"/>
  <c r="P912" i="3" s="1"/>
  <c r="K912" i="3"/>
  <c r="O912" i="3" s="1"/>
  <c r="J912" i="3"/>
  <c r="N912" i="3" s="1"/>
  <c r="I912" i="3"/>
  <c r="H912" i="3"/>
  <c r="L911" i="3"/>
  <c r="P911" i="3" s="1"/>
  <c r="K911" i="3"/>
  <c r="O911" i="3" s="1"/>
  <c r="J911" i="3"/>
  <c r="N911" i="3" s="1"/>
  <c r="I911" i="3"/>
  <c r="H911" i="3"/>
  <c r="L909" i="3"/>
  <c r="P909" i="3" s="1"/>
  <c r="K909" i="3"/>
  <c r="O909" i="3" s="1"/>
  <c r="J909" i="3"/>
  <c r="N909" i="3" s="1"/>
  <c r="I909" i="3"/>
  <c r="H909" i="3"/>
  <c r="L908" i="3"/>
  <c r="P908" i="3" s="1"/>
  <c r="K908" i="3"/>
  <c r="O908" i="3" s="1"/>
  <c r="J908" i="3"/>
  <c r="N908" i="3" s="1"/>
  <c r="I908" i="3"/>
  <c r="H908" i="3"/>
  <c r="L907" i="3"/>
  <c r="P907" i="3" s="1"/>
  <c r="K907" i="3"/>
  <c r="O907" i="3" s="1"/>
  <c r="J907" i="3"/>
  <c r="N907" i="3" s="1"/>
  <c r="I907" i="3"/>
  <c r="H907" i="3"/>
  <c r="L905" i="3"/>
  <c r="P905" i="3" s="1"/>
  <c r="K905" i="3"/>
  <c r="O905" i="3" s="1"/>
  <c r="J905" i="3"/>
  <c r="N905" i="3" s="1"/>
  <c r="I905" i="3"/>
  <c r="H905" i="3"/>
  <c r="L904" i="3"/>
  <c r="P904" i="3" s="1"/>
  <c r="K904" i="3"/>
  <c r="O904" i="3" s="1"/>
  <c r="J904" i="3"/>
  <c r="N904" i="3" s="1"/>
  <c r="I904" i="3"/>
  <c r="H904" i="3"/>
  <c r="L903" i="3"/>
  <c r="P903" i="3" s="1"/>
  <c r="K903" i="3"/>
  <c r="O903" i="3" s="1"/>
  <c r="J903" i="3"/>
  <c r="N903" i="3" s="1"/>
  <c r="I903" i="3"/>
  <c r="H903" i="3"/>
  <c r="L901" i="3"/>
  <c r="P901" i="3" s="1"/>
  <c r="K901" i="3"/>
  <c r="O901" i="3" s="1"/>
  <c r="J901" i="3"/>
  <c r="N901" i="3" s="1"/>
  <c r="I901" i="3"/>
  <c r="H901" i="3"/>
  <c r="L900" i="3"/>
  <c r="P900" i="3" s="1"/>
  <c r="K900" i="3"/>
  <c r="O900" i="3" s="1"/>
  <c r="J900" i="3"/>
  <c r="N900" i="3" s="1"/>
  <c r="I900" i="3"/>
  <c r="H900" i="3"/>
  <c r="L899" i="3"/>
  <c r="P899" i="3" s="1"/>
  <c r="K899" i="3"/>
  <c r="O899" i="3" s="1"/>
  <c r="J899" i="3"/>
  <c r="N899" i="3" s="1"/>
  <c r="I899" i="3"/>
  <c r="H899" i="3"/>
  <c r="L897" i="3"/>
  <c r="P897" i="3" s="1"/>
  <c r="K897" i="3"/>
  <c r="O897" i="3" s="1"/>
  <c r="J897" i="3"/>
  <c r="N897" i="3" s="1"/>
  <c r="I897" i="3"/>
  <c r="H897" i="3"/>
  <c r="L896" i="3"/>
  <c r="P896" i="3" s="1"/>
  <c r="K896" i="3"/>
  <c r="O896" i="3" s="1"/>
  <c r="J896" i="3"/>
  <c r="N896" i="3" s="1"/>
  <c r="I896" i="3"/>
  <c r="H896" i="3"/>
  <c r="L895" i="3"/>
  <c r="P895" i="3" s="1"/>
  <c r="K895" i="3"/>
  <c r="O895" i="3" s="1"/>
  <c r="J895" i="3"/>
  <c r="N895" i="3" s="1"/>
  <c r="I895" i="3"/>
  <c r="H895" i="3"/>
  <c r="L893" i="3"/>
  <c r="P893" i="3" s="1"/>
  <c r="K893" i="3"/>
  <c r="O893" i="3" s="1"/>
  <c r="J893" i="3"/>
  <c r="N893" i="3" s="1"/>
  <c r="I893" i="3"/>
  <c r="H893" i="3"/>
  <c r="L892" i="3"/>
  <c r="P892" i="3" s="1"/>
  <c r="K892" i="3"/>
  <c r="O892" i="3" s="1"/>
  <c r="J892" i="3"/>
  <c r="N892" i="3" s="1"/>
  <c r="I892" i="3"/>
  <c r="H892" i="3"/>
  <c r="L891" i="3"/>
  <c r="P891" i="3" s="1"/>
  <c r="K891" i="3"/>
  <c r="O891" i="3" s="1"/>
  <c r="J891" i="3"/>
  <c r="N891" i="3" s="1"/>
  <c r="I891" i="3"/>
  <c r="H891" i="3"/>
  <c r="L889" i="3"/>
  <c r="P889" i="3" s="1"/>
  <c r="K889" i="3"/>
  <c r="O889" i="3" s="1"/>
  <c r="J889" i="3"/>
  <c r="N889" i="3" s="1"/>
  <c r="I889" i="3"/>
  <c r="H889" i="3"/>
  <c r="L888" i="3"/>
  <c r="P888" i="3" s="1"/>
  <c r="K888" i="3"/>
  <c r="O888" i="3" s="1"/>
  <c r="J888" i="3"/>
  <c r="N888" i="3" s="1"/>
  <c r="I888" i="3"/>
  <c r="H888" i="3"/>
  <c r="L887" i="3"/>
  <c r="P887" i="3" s="1"/>
  <c r="K887" i="3"/>
  <c r="O887" i="3" s="1"/>
  <c r="J887" i="3"/>
  <c r="N887" i="3" s="1"/>
  <c r="I887" i="3"/>
  <c r="H887" i="3"/>
  <c r="L885" i="3"/>
  <c r="P885" i="3" s="1"/>
  <c r="K885" i="3"/>
  <c r="O885" i="3" s="1"/>
  <c r="J885" i="3"/>
  <c r="N885" i="3" s="1"/>
  <c r="I885" i="3"/>
  <c r="H885" i="3"/>
  <c r="L884" i="3"/>
  <c r="P884" i="3" s="1"/>
  <c r="K884" i="3"/>
  <c r="O884" i="3" s="1"/>
  <c r="J884" i="3"/>
  <c r="N884" i="3" s="1"/>
  <c r="I884" i="3"/>
  <c r="H884" i="3"/>
  <c r="L883" i="3"/>
  <c r="P883" i="3" s="1"/>
  <c r="K883" i="3"/>
  <c r="O883" i="3" s="1"/>
  <c r="J883" i="3"/>
  <c r="N883" i="3" s="1"/>
  <c r="I883" i="3"/>
  <c r="H883" i="3"/>
  <c r="L881" i="3"/>
  <c r="P881" i="3" s="1"/>
  <c r="K881" i="3"/>
  <c r="O881" i="3" s="1"/>
  <c r="J881" i="3"/>
  <c r="N881" i="3" s="1"/>
  <c r="I881" i="3"/>
  <c r="H881" i="3"/>
  <c r="L880" i="3"/>
  <c r="P880" i="3" s="1"/>
  <c r="K880" i="3"/>
  <c r="O880" i="3" s="1"/>
  <c r="J880" i="3"/>
  <c r="N880" i="3" s="1"/>
  <c r="I880" i="3"/>
  <c r="H880" i="3"/>
  <c r="L879" i="3"/>
  <c r="P879" i="3" s="1"/>
  <c r="K879" i="3"/>
  <c r="O879" i="3" s="1"/>
  <c r="J879" i="3"/>
  <c r="N879" i="3" s="1"/>
  <c r="I879" i="3"/>
  <c r="H879" i="3"/>
  <c r="L877" i="3"/>
  <c r="P877" i="3" s="1"/>
  <c r="K877" i="3"/>
  <c r="O877" i="3" s="1"/>
  <c r="J877" i="3"/>
  <c r="N877" i="3" s="1"/>
  <c r="I877" i="3"/>
  <c r="H877" i="3"/>
  <c r="L876" i="3"/>
  <c r="P876" i="3" s="1"/>
  <c r="K876" i="3"/>
  <c r="O876" i="3" s="1"/>
  <c r="J876" i="3"/>
  <c r="N876" i="3" s="1"/>
  <c r="I876" i="3"/>
  <c r="H876" i="3"/>
  <c r="L875" i="3"/>
  <c r="P875" i="3" s="1"/>
  <c r="K875" i="3"/>
  <c r="O875" i="3" s="1"/>
  <c r="J875" i="3"/>
  <c r="N875" i="3" s="1"/>
  <c r="I875" i="3"/>
  <c r="H875" i="3"/>
  <c r="L873" i="3"/>
  <c r="P873" i="3" s="1"/>
  <c r="K873" i="3"/>
  <c r="O873" i="3" s="1"/>
  <c r="J873" i="3"/>
  <c r="N873" i="3" s="1"/>
  <c r="I873" i="3"/>
  <c r="H873" i="3"/>
  <c r="L872" i="3"/>
  <c r="P872" i="3" s="1"/>
  <c r="K872" i="3"/>
  <c r="O872" i="3" s="1"/>
  <c r="J872" i="3"/>
  <c r="N872" i="3" s="1"/>
  <c r="I872" i="3"/>
  <c r="H872" i="3"/>
  <c r="L871" i="3"/>
  <c r="P871" i="3" s="1"/>
  <c r="K871" i="3"/>
  <c r="O871" i="3" s="1"/>
  <c r="J871" i="3"/>
  <c r="N871" i="3" s="1"/>
  <c r="I871" i="3"/>
  <c r="H871" i="3"/>
  <c r="L869" i="3"/>
  <c r="P869" i="3" s="1"/>
  <c r="K869" i="3"/>
  <c r="O869" i="3" s="1"/>
  <c r="J869" i="3"/>
  <c r="N869" i="3" s="1"/>
  <c r="I869" i="3"/>
  <c r="H869" i="3"/>
  <c r="L868" i="3"/>
  <c r="P868" i="3" s="1"/>
  <c r="K868" i="3"/>
  <c r="O868" i="3" s="1"/>
  <c r="J868" i="3"/>
  <c r="N868" i="3" s="1"/>
  <c r="I868" i="3"/>
  <c r="H868" i="3"/>
  <c r="L867" i="3"/>
  <c r="P867" i="3" s="1"/>
  <c r="K867" i="3"/>
  <c r="O867" i="3" s="1"/>
  <c r="J867" i="3"/>
  <c r="N867" i="3" s="1"/>
  <c r="I867" i="3"/>
  <c r="H867" i="3"/>
  <c r="L865" i="3"/>
  <c r="P865" i="3" s="1"/>
  <c r="K865" i="3"/>
  <c r="O865" i="3" s="1"/>
  <c r="J865" i="3"/>
  <c r="N865" i="3" s="1"/>
  <c r="I865" i="3"/>
  <c r="H865" i="3"/>
  <c r="L864" i="3"/>
  <c r="P864" i="3" s="1"/>
  <c r="K864" i="3"/>
  <c r="O864" i="3" s="1"/>
  <c r="J864" i="3"/>
  <c r="N864" i="3" s="1"/>
  <c r="I864" i="3"/>
  <c r="H864" i="3"/>
  <c r="L863" i="3"/>
  <c r="P863" i="3" s="1"/>
  <c r="K863" i="3"/>
  <c r="O863" i="3" s="1"/>
  <c r="J863" i="3"/>
  <c r="N863" i="3" s="1"/>
  <c r="I863" i="3"/>
  <c r="H863" i="3"/>
  <c r="L861" i="3"/>
  <c r="P861" i="3" s="1"/>
  <c r="K861" i="3"/>
  <c r="O861" i="3" s="1"/>
  <c r="J861" i="3"/>
  <c r="N861" i="3" s="1"/>
  <c r="I861" i="3"/>
  <c r="H861" i="3"/>
  <c r="L860" i="3"/>
  <c r="P860" i="3" s="1"/>
  <c r="K860" i="3"/>
  <c r="O860" i="3" s="1"/>
  <c r="J860" i="3"/>
  <c r="N860" i="3" s="1"/>
  <c r="I860" i="3"/>
  <c r="H860" i="3"/>
  <c r="L859" i="3"/>
  <c r="P859" i="3" s="1"/>
  <c r="K859" i="3"/>
  <c r="O859" i="3" s="1"/>
  <c r="J859" i="3"/>
  <c r="N859" i="3" s="1"/>
  <c r="I859" i="3"/>
  <c r="H859" i="3"/>
  <c r="L857" i="3"/>
  <c r="P857" i="3" s="1"/>
  <c r="K857" i="3"/>
  <c r="O857" i="3" s="1"/>
  <c r="J857" i="3"/>
  <c r="N857" i="3" s="1"/>
  <c r="I857" i="3"/>
  <c r="H857" i="3"/>
  <c r="L856" i="3"/>
  <c r="P856" i="3" s="1"/>
  <c r="K856" i="3"/>
  <c r="O856" i="3" s="1"/>
  <c r="J856" i="3"/>
  <c r="N856" i="3" s="1"/>
  <c r="I856" i="3"/>
  <c r="H856" i="3"/>
  <c r="L855" i="3"/>
  <c r="P855" i="3" s="1"/>
  <c r="K855" i="3"/>
  <c r="O855" i="3" s="1"/>
  <c r="J855" i="3"/>
  <c r="N855" i="3" s="1"/>
  <c r="I855" i="3"/>
  <c r="H855" i="3"/>
  <c r="L853" i="3"/>
  <c r="P853" i="3" s="1"/>
  <c r="K853" i="3"/>
  <c r="O853" i="3" s="1"/>
  <c r="J853" i="3"/>
  <c r="N853" i="3" s="1"/>
  <c r="I853" i="3"/>
  <c r="H853" i="3"/>
  <c r="L852" i="3"/>
  <c r="P852" i="3" s="1"/>
  <c r="K852" i="3"/>
  <c r="O852" i="3" s="1"/>
  <c r="J852" i="3"/>
  <c r="N852" i="3" s="1"/>
  <c r="I852" i="3"/>
  <c r="H852" i="3"/>
  <c r="L851" i="3"/>
  <c r="P851" i="3" s="1"/>
  <c r="K851" i="3"/>
  <c r="O851" i="3" s="1"/>
  <c r="J851" i="3"/>
  <c r="N851" i="3" s="1"/>
  <c r="I851" i="3"/>
  <c r="H851" i="3"/>
  <c r="L849" i="3"/>
  <c r="P849" i="3" s="1"/>
  <c r="K849" i="3"/>
  <c r="O849" i="3" s="1"/>
  <c r="J849" i="3"/>
  <c r="N849" i="3" s="1"/>
  <c r="I849" i="3"/>
  <c r="H849" i="3"/>
  <c r="L848" i="3"/>
  <c r="P848" i="3" s="1"/>
  <c r="K848" i="3"/>
  <c r="O848" i="3" s="1"/>
  <c r="J848" i="3"/>
  <c r="N848" i="3" s="1"/>
  <c r="I848" i="3"/>
  <c r="H848" i="3"/>
  <c r="L847" i="3"/>
  <c r="P847" i="3" s="1"/>
  <c r="K847" i="3"/>
  <c r="O847" i="3" s="1"/>
  <c r="J847" i="3"/>
  <c r="N847" i="3" s="1"/>
  <c r="I847" i="3"/>
  <c r="H847" i="3"/>
  <c r="L845" i="3"/>
  <c r="P845" i="3" s="1"/>
  <c r="K845" i="3"/>
  <c r="O845" i="3" s="1"/>
  <c r="J845" i="3"/>
  <c r="N845" i="3" s="1"/>
  <c r="I845" i="3"/>
  <c r="H845" i="3"/>
  <c r="L844" i="3"/>
  <c r="P844" i="3" s="1"/>
  <c r="K844" i="3"/>
  <c r="O844" i="3" s="1"/>
  <c r="J844" i="3"/>
  <c r="N844" i="3" s="1"/>
  <c r="I844" i="3"/>
  <c r="H844" i="3"/>
  <c r="L843" i="3"/>
  <c r="P843" i="3" s="1"/>
  <c r="K843" i="3"/>
  <c r="O843" i="3" s="1"/>
  <c r="J843" i="3"/>
  <c r="N843" i="3" s="1"/>
  <c r="I843" i="3"/>
  <c r="H843" i="3"/>
  <c r="L841" i="3"/>
  <c r="P841" i="3" s="1"/>
  <c r="K841" i="3"/>
  <c r="O841" i="3" s="1"/>
  <c r="J841" i="3"/>
  <c r="N841" i="3" s="1"/>
  <c r="I841" i="3"/>
  <c r="H841" i="3"/>
  <c r="L840" i="3"/>
  <c r="P840" i="3" s="1"/>
  <c r="K840" i="3"/>
  <c r="O840" i="3" s="1"/>
  <c r="J840" i="3"/>
  <c r="N840" i="3" s="1"/>
  <c r="I840" i="3"/>
  <c r="H840" i="3"/>
  <c r="L839" i="3"/>
  <c r="P839" i="3" s="1"/>
  <c r="K839" i="3"/>
  <c r="O839" i="3" s="1"/>
  <c r="J839" i="3"/>
  <c r="N839" i="3" s="1"/>
  <c r="I839" i="3"/>
  <c r="H839" i="3"/>
  <c r="L837" i="3"/>
  <c r="P837" i="3" s="1"/>
  <c r="K837" i="3"/>
  <c r="O837" i="3" s="1"/>
  <c r="J837" i="3"/>
  <c r="N837" i="3" s="1"/>
  <c r="I837" i="3"/>
  <c r="H837" i="3"/>
  <c r="L836" i="3"/>
  <c r="P836" i="3" s="1"/>
  <c r="K836" i="3"/>
  <c r="O836" i="3" s="1"/>
  <c r="J836" i="3"/>
  <c r="N836" i="3" s="1"/>
  <c r="I836" i="3"/>
  <c r="H836" i="3"/>
  <c r="L835" i="3"/>
  <c r="P835" i="3" s="1"/>
  <c r="K835" i="3"/>
  <c r="O835" i="3" s="1"/>
  <c r="J835" i="3"/>
  <c r="N835" i="3" s="1"/>
  <c r="I835" i="3"/>
  <c r="H835" i="3"/>
  <c r="L833" i="3"/>
  <c r="P833" i="3" s="1"/>
  <c r="K833" i="3"/>
  <c r="O833" i="3" s="1"/>
  <c r="J833" i="3"/>
  <c r="N833" i="3" s="1"/>
  <c r="I833" i="3"/>
  <c r="H833" i="3"/>
  <c r="L832" i="3"/>
  <c r="P832" i="3" s="1"/>
  <c r="K832" i="3"/>
  <c r="O832" i="3" s="1"/>
  <c r="J832" i="3"/>
  <c r="N832" i="3" s="1"/>
  <c r="I832" i="3"/>
  <c r="H832" i="3"/>
  <c r="L831" i="3"/>
  <c r="P831" i="3" s="1"/>
  <c r="K831" i="3"/>
  <c r="O831" i="3" s="1"/>
  <c r="J831" i="3"/>
  <c r="N831" i="3" s="1"/>
  <c r="I831" i="3"/>
  <c r="H831" i="3"/>
  <c r="L829" i="3"/>
  <c r="P829" i="3" s="1"/>
  <c r="K829" i="3"/>
  <c r="O829" i="3" s="1"/>
  <c r="J829" i="3"/>
  <c r="N829" i="3" s="1"/>
  <c r="I829" i="3"/>
  <c r="H829" i="3"/>
  <c r="L828" i="3"/>
  <c r="P828" i="3" s="1"/>
  <c r="K828" i="3"/>
  <c r="O828" i="3" s="1"/>
  <c r="J828" i="3"/>
  <c r="N828" i="3" s="1"/>
  <c r="I828" i="3"/>
  <c r="H828" i="3"/>
  <c r="L827" i="3"/>
  <c r="P827" i="3" s="1"/>
  <c r="K827" i="3"/>
  <c r="O827" i="3" s="1"/>
  <c r="J827" i="3"/>
  <c r="N827" i="3" s="1"/>
  <c r="I827" i="3"/>
  <c r="H827" i="3"/>
  <c r="L825" i="3"/>
  <c r="P825" i="3" s="1"/>
  <c r="K825" i="3"/>
  <c r="O825" i="3" s="1"/>
  <c r="J825" i="3"/>
  <c r="N825" i="3" s="1"/>
  <c r="I825" i="3"/>
  <c r="H825" i="3"/>
  <c r="L824" i="3"/>
  <c r="P824" i="3" s="1"/>
  <c r="K824" i="3"/>
  <c r="O824" i="3" s="1"/>
  <c r="J824" i="3"/>
  <c r="N824" i="3" s="1"/>
  <c r="I824" i="3"/>
  <c r="H824" i="3"/>
  <c r="L823" i="3"/>
  <c r="P823" i="3" s="1"/>
  <c r="K823" i="3"/>
  <c r="O823" i="3" s="1"/>
  <c r="J823" i="3"/>
  <c r="N823" i="3" s="1"/>
  <c r="I823" i="3"/>
  <c r="H823" i="3"/>
  <c r="L821" i="3"/>
  <c r="P821" i="3" s="1"/>
  <c r="K821" i="3"/>
  <c r="O821" i="3" s="1"/>
  <c r="J821" i="3"/>
  <c r="N821" i="3" s="1"/>
  <c r="I821" i="3"/>
  <c r="H821" i="3"/>
  <c r="L820" i="3"/>
  <c r="P820" i="3" s="1"/>
  <c r="K820" i="3"/>
  <c r="O820" i="3" s="1"/>
  <c r="J820" i="3"/>
  <c r="N820" i="3" s="1"/>
  <c r="I820" i="3"/>
  <c r="H820" i="3"/>
  <c r="L819" i="3"/>
  <c r="P819" i="3" s="1"/>
  <c r="K819" i="3"/>
  <c r="O819" i="3" s="1"/>
  <c r="J819" i="3"/>
  <c r="N819" i="3" s="1"/>
  <c r="I819" i="3"/>
  <c r="H819" i="3"/>
  <c r="L817" i="3"/>
  <c r="P817" i="3" s="1"/>
  <c r="K817" i="3"/>
  <c r="O817" i="3" s="1"/>
  <c r="J817" i="3"/>
  <c r="N817" i="3" s="1"/>
  <c r="I817" i="3"/>
  <c r="H817" i="3"/>
  <c r="L816" i="3"/>
  <c r="P816" i="3" s="1"/>
  <c r="K816" i="3"/>
  <c r="O816" i="3" s="1"/>
  <c r="J816" i="3"/>
  <c r="N816" i="3" s="1"/>
  <c r="I816" i="3"/>
  <c r="H816" i="3"/>
  <c r="L815" i="3"/>
  <c r="P815" i="3" s="1"/>
  <c r="K815" i="3"/>
  <c r="O815" i="3" s="1"/>
  <c r="J815" i="3"/>
  <c r="N815" i="3" s="1"/>
  <c r="I815" i="3"/>
  <c r="H815" i="3"/>
  <c r="L813" i="3"/>
  <c r="P813" i="3" s="1"/>
  <c r="K813" i="3"/>
  <c r="O813" i="3" s="1"/>
  <c r="J813" i="3"/>
  <c r="N813" i="3" s="1"/>
  <c r="I813" i="3"/>
  <c r="H813" i="3"/>
  <c r="L812" i="3"/>
  <c r="P812" i="3" s="1"/>
  <c r="K812" i="3"/>
  <c r="O812" i="3" s="1"/>
  <c r="J812" i="3"/>
  <c r="N812" i="3" s="1"/>
  <c r="I812" i="3"/>
  <c r="H812" i="3"/>
  <c r="L811" i="3"/>
  <c r="P811" i="3" s="1"/>
  <c r="K811" i="3"/>
  <c r="O811" i="3" s="1"/>
  <c r="J811" i="3"/>
  <c r="N811" i="3" s="1"/>
  <c r="I811" i="3"/>
  <c r="H811" i="3"/>
  <c r="L809" i="3"/>
  <c r="P809" i="3" s="1"/>
  <c r="K809" i="3"/>
  <c r="O809" i="3" s="1"/>
  <c r="J809" i="3"/>
  <c r="N809" i="3" s="1"/>
  <c r="I809" i="3"/>
  <c r="H809" i="3"/>
  <c r="L808" i="3"/>
  <c r="P808" i="3" s="1"/>
  <c r="K808" i="3"/>
  <c r="O808" i="3" s="1"/>
  <c r="J808" i="3"/>
  <c r="N808" i="3" s="1"/>
  <c r="I808" i="3"/>
  <c r="H808" i="3"/>
  <c r="L807" i="3"/>
  <c r="P807" i="3" s="1"/>
  <c r="K807" i="3"/>
  <c r="O807" i="3" s="1"/>
  <c r="J807" i="3"/>
  <c r="N807" i="3" s="1"/>
  <c r="I807" i="3"/>
  <c r="H807" i="3"/>
  <c r="L805" i="3"/>
  <c r="P805" i="3" s="1"/>
  <c r="K805" i="3"/>
  <c r="O805" i="3" s="1"/>
  <c r="J805" i="3"/>
  <c r="N805" i="3" s="1"/>
  <c r="I805" i="3"/>
  <c r="H805" i="3"/>
  <c r="L804" i="3"/>
  <c r="P804" i="3" s="1"/>
  <c r="K804" i="3"/>
  <c r="O804" i="3" s="1"/>
  <c r="J804" i="3"/>
  <c r="N804" i="3" s="1"/>
  <c r="I804" i="3"/>
  <c r="H804" i="3"/>
  <c r="L803" i="3"/>
  <c r="P803" i="3" s="1"/>
  <c r="K803" i="3"/>
  <c r="O803" i="3" s="1"/>
  <c r="J803" i="3"/>
  <c r="N803" i="3" s="1"/>
  <c r="I803" i="3"/>
  <c r="H803" i="3"/>
  <c r="L801" i="3"/>
  <c r="P801" i="3" s="1"/>
  <c r="K801" i="3"/>
  <c r="O801" i="3" s="1"/>
  <c r="J801" i="3"/>
  <c r="N801" i="3" s="1"/>
  <c r="I801" i="3"/>
  <c r="H801" i="3"/>
  <c r="L800" i="3"/>
  <c r="P800" i="3" s="1"/>
  <c r="K800" i="3"/>
  <c r="O800" i="3" s="1"/>
  <c r="J800" i="3"/>
  <c r="N800" i="3" s="1"/>
  <c r="I800" i="3"/>
  <c r="H800" i="3"/>
  <c r="L799" i="3"/>
  <c r="P799" i="3" s="1"/>
  <c r="K799" i="3"/>
  <c r="O799" i="3" s="1"/>
  <c r="J799" i="3"/>
  <c r="N799" i="3" s="1"/>
  <c r="I799" i="3"/>
  <c r="H799" i="3"/>
  <c r="L797" i="3"/>
  <c r="P797" i="3" s="1"/>
  <c r="K797" i="3"/>
  <c r="O797" i="3" s="1"/>
  <c r="J797" i="3"/>
  <c r="N797" i="3" s="1"/>
  <c r="I797" i="3"/>
  <c r="H797" i="3"/>
  <c r="L796" i="3"/>
  <c r="P796" i="3" s="1"/>
  <c r="K796" i="3"/>
  <c r="O796" i="3" s="1"/>
  <c r="J796" i="3"/>
  <c r="N796" i="3" s="1"/>
  <c r="I796" i="3"/>
  <c r="H796" i="3"/>
  <c r="L795" i="3"/>
  <c r="P795" i="3" s="1"/>
  <c r="K795" i="3"/>
  <c r="O795" i="3" s="1"/>
  <c r="J795" i="3"/>
  <c r="N795" i="3" s="1"/>
  <c r="I795" i="3"/>
  <c r="H795" i="3"/>
  <c r="L793" i="3"/>
  <c r="P793" i="3" s="1"/>
  <c r="K793" i="3"/>
  <c r="O793" i="3" s="1"/>
  <c r="J793" i="3"/>
  <c r="N793" i="3" s="1"/>
  <c r="I793" i="3"/>
  <c r="H793" i="3"/>
  <c r="L792" i="3"/>
  <c r="P792" i="3" s="1"/>
  <c r="K792" i="3"/>
  <c r="O792" i="3" s="1"/>
  <c r="J792" i="3"/>
  <c r="N792" i="3" s="1"/>
  <c r="I792" i="3"/>
  <c r="H792" i="3"/>
  <c r="L791" i="3"/>
  <c r="P791" i="3" s="1"/>
  <c r="K791" i="3"/>
  <c r="O791" i="3" s="1"/>
  <c r="J791" i="3"/>
  <c r="N791" i="3" s="1"/>
  <c r="I791" i="3"/>
  <c r="H791" i="3"/>
  <c r="L789" i="3"/>
  <c r="P789" i="3" s="1"/>
  <c r="K789" i="3"/>
  <c r="O789" i="3" s="1"/>
  <c r="J789" i="3"/>
  <c r="N789" i="3" s="1"/>
  <c r="I789" i="3"/>
  <c r="H789" i="3"/>
  <c r="L788" i="3"/>
  <c r="P788" i="3" s="1"/>
  <c r="K788" i="3"/>
  <c r="O788" i="3" s="1"/>
  <c r="J788" i="3"/>
  <c r="N788" i="3" s="1"/>
  <c r="I788" i="3"/>
  <c r="H788" i="3"/>
  <c r="L787" i="3"/>
  <c r="P787" i="3" s="1"/>
  <c r="K787" i="3"/>
  <c r="O787" i="3" s="1"/>
  <c r="J787" i="3"/>
  <c r="N787" i="3" s="1"/>
  <c r="I787" i="3"/>
  <c r="H787" i="3"/>
  <c r="L785" i="3"/>
  <c r="P785" i="3" s="1"/>
  <c r="K785" i="3"/>
  <c r="O785" i="3" s="1"/>
  <c r="J785" i="3"/>
  <c r="N785" i="3" s="1"/>
  <c r="I785" i="3"/>
  <c r="H785" i="3"/>
  <c r="L784" i="3"/>
  <c r="P784" i="3" s="1"/>
  <c r="K784" i="3"/>
  <c r="O784" i="3" s="1"/>
  <c r="J784" i="3"/>
  <c r="N784" i="3" s="1"/>
  <c r="I784" i="3"/>
  <c r="H784" i="3"/>
  <c r="L783" i="3"/>
  <c r="P783" i="3" s="1"/>
  <c r="K783" i="3"/>
  <c r="O783" i="3" s="1"/>
  <c r="J783" i="3"/>
  <c r="N783" i="3" s="1"/>
  <c r="I783" i="3"/>
  <c r="H783" i="3"/>
  <c r="L781" i="3"/>
  <c r="P781" i="3" s="1"/>
  <c r="K781" i="3"/>
  <c r="O781" i="3" s="1"/>
  <c r="J781" i="3"/>
  <c r="N781" i="3" s="1"/>
  <c r="I781" i="3"/>
  <c r="H781" i="3"/>
  <c r="L780" i="3"/>
  <c r="P780" i="3" s="1"/>
  <c r="K780" i="3"/>
  <c r="O780" i="3" s="1"/>
  <c r="J780" i="3"/>
  <c r="N780" i="3" s="1"/>
  <c r="I780" i="3"/>
  <c r="H780" i="3"/>
  <c r="L779" i="3"/>
  <c r="P779" i="3" s="1"/>
  <c r="K779" i="3"/>
  <c r="O779" i="3" s="1"/>
  <c r="J779" i="3"/>
  <c r="N779" i="3" s="1"/>
  <c r="I779" i="3"/>
  <c r="H779" i="3"/>
  <c r="L777" i="3"/>
  <c r="P777" i="3" s="1"/>
  <c r="K777" i="3"/>
  <c r="O777" i="3" s="1"/>
  <c r="J777" i="3"/>
  <c r="N777" i="3" s="1"/>
  <c r="I777" i="3"/>
  <c r="H777" i="3"/>
  <c r="L776" i="3"/>
  <c r="P776" i="3" s="1"/>
  <c r="K776" i="3"/>
  <c r="O776" i="3" s="1"/>
  <c r="J776" i="3"/>
  <c r="N776" i="3" s="1"/>
  <c r="I776" i="3"/>
  <c r="H776" i="3"/>
  <c r="L775" i="3"/>
  <c r="P775" i="3" s="1"/>
  <c r="K775" i="3"/>
  <c r="O775" i="3" s="1"/>
  <c r="J775" i="3"/>
  <c r="N775" i="3" s="1"/>
  <c r="I775" i="3"/>
  <c r="H775" i="3"/>
  <c r="L773" i="3"/>
  <c r="P773" i="3" s="1"/>
  <c r="K773" i="3"/>
  <c r="O773" i="3" s="1"/>
  <c r="J773" i="3"/>
  <c r="N773" i="3" s="1"/>
  <c r="I773" i="3"/>
  <c r="H773" i="3"/>
  <c r="L772" i="3"/>
  <c r="P772" i="3" s="1"/>
  <c r="K772" i="3"/>
  <c r="O772" i="3" s="1"/>
  <c r="J772" i="3"/>
  <c r="N772" i="3" s="1"/>
  <c r="I772" i="3"/>
  <c r="H772" i="3"/>
  <c r="L771" i="3"/>
  <c r="P771" i="3" s="1"/>
  <c r="K771" i="3"/>
  <c r="O771" i="3" s="1"/>
  <c r="J771" i="3"/>
  <c r="N771" i="3" s="1"/>
  <c r="I771" i="3"/>
  <c r="H771" i="3"/>
  <c r="L769" i="3"/>
  <c r="P769" i="3" s="1"/>
  <c r="K769" i="3"/>
  <c r="O769" i="3" s="1"/>
  <c r="J769" i="3"/>
  <c r="N769" i="3" s="1"/>
  <c r="I769" i="3"/>
  <c r="H769" i="3"/>
  <c r="L768" i="3"/>
  <c r="P768" i="3" s="1"/>
  <c r="K768" i="3"/>
  <c r="O768" i="3" s="1"/>
  <c r="J768" i="3"/>
  <c r="N768" i="3" s="1"/>
  <c r="I768" i="3"/>
  <c r="H768" i="3"/>
  <c r="L767" i="3"/>
  <c r="P767" i="3" s="1"/>
  <c r="K767" i="3"/>
  <c r="O767" i="3" s="1"/>
  <c r="J767" i="3"/>
  <c r="N767" i="3" s="1"/>
  <c r="I767" i="3"/>
  <c r="H767" i="3"/>
  <c r="L765" i="3"/>
  <c r="P765" i="3" s="1"/>
  <c r="K765" i="3"/>
  <c r="O765" i="3" s="1"/>
  <c r="J765" i="3"/>
  <c r="N765" i="3" s="1"/>
  <c r="I765" i="3"/>
  <c r="H765" i="3"/>
  <c r="L764" i="3"/>
  <c r="P764" i="3" s="1"/>
  <c r="K764" i="3"/>
  <c r="O764" i="3" s="1"/>
  <c r="J764" i="3"/>
  <c r="N764" i="3" s="1"/>
  <c r="I764" i="3"/>
  <c r="H764" i="3"/>
  <c r="L763" i="3"/>
  <c r="P763" i="3" s="1"/>
  <c r="K763" i="3"/>
  <c r="O763" i="3" s="1"/>
  <c r="J763" i="3"/>
  <c r="N763" i="3" s="1"/>
  <c r="I763" i="3"/>
  <c r="H763" i="3"/>
  <c r="L761" i="3"/>
  <c r="P761" i="3" s="1"/>
  <c r="K761" i="3"/>
  <c r="O761" i="3" s="1"/>
  <c r="J761" i="3"/>
  <c r="N761" i="3" s="1"/>
  <c r="I761" i="3"/>
  <c r="H761" i="3"/>
  <c r="L760" i="3"/>
  <c r="P760" i="3" s="1"/>
  <c r="K760" i="3"/>
  <c r="O760" i="3" s="1"/>
  <c r="J760" i="3"/>
  <c r="N760" i="3" s="1"/>
  <c r="I760" i="3"/>
  <c r="H760" i="3"/>
  <c r="L759" i="3"/>
  <c r="P759" i="3" s="1"/>
  <c r="K759" i="3"/>
  <c r="O759" i="3" s="1"/>
  <c r="J759" i="3"/>
  <c r="N759" i="3" s="1"/>
  <c r="I759" i="3"/>
  <c r="H759" i="3"/>
  <c r="L757" i="3"/>
  <c r="P757" i="3" s="1"/>
  <c r="K757" i="3"/>
  <c r="O757" i="3" s="1"/>
  <c r="J757" i="3"/>
  <c r="N757" i="3" s="1"/>
  <c r="I757" i="3"/>
  <c r="H757" i="3"/>
  <c r="L756" i="3"/>
  <c r="P756" i="3" s="1"/>
  <c r="K756" i="3"/>
  <c r="O756" i="3" s="1"/>
  <c r="J756" i="3"/>
  <c r="N756" i="3" s="1"/>
  <c r="I756" i="3"/>
  <c r="H756" i="3"/>
  <c r="L755" i="3"/>
  <c r="P755" i="3" s="1"/>
  <c r="K755" i="3"/>
  <c r="O755" i="3" s="1"/>
  <c r="J755" i="3"/>
  <c r="N755" i="3" s="1"/>
  <c r="I755" i="3"/>
  <c r="H755" i="3"/>
  <c r="L753" i="3"/>
  <c r="P753" i="3" s="1"/>
  <c r="K753" i="3"/>
  <c r="O753" i="3" s="1"/>
  <c r="J753" i="3"/>
  <c r="N753" i="3" s="1"/>
  <c r="I753" i="3"/>
  <c r="H753" i="3"/>
  <c r="L752" i="3"/>
  <c r="P752" i="3" s="1"/>
  <c r="K752" i="3"/>
  <c r="O752" i="3" s="1"/>
  <c r="J752" i="3"/>
  <c r="N752" i="3" s="1"/>
  <c r="I752" i="3"/>
  <c r="H752" i="3"/>
  <c r="L751" i="3"/>
  <c r="P751" i="3" s="1"/>
  <c r="K751" i="3"/>
  <c r="O751" i="3" s="1"/>
  <c r="J751" i="3"/>
  <c r="N751" i="3" s="1"/>
  <c r="I751" i="3"/>
  <c r="H751" i="3"/>
  <c r="L749" i="3"/>
  <c r="P749" i="3" s="1"/>
  <c r="K749" i="3"/>
  <c r="O749" i="3" s="1"/>
  <c r="J749" i="3"/>
  <c r="N749" i="3" s="1"/>
  <c r="I749" i="3"/>
  <c r="H749" i="3"/>
  <c r="L748" i="3"/>
  <c r="P748" i="3" s="1"/>
  <c r="K748" i="3"/>
  <c r="O748" i="3" s="1"/>
  <c r="J748" i="3"/>
  <c r="N748" i="3" s="1"/>
  <c r="I748" i="3"/>
  <c r="H748" i="3"/>
  <c r="L747" i="3"/>
  <c r="P747" i="3" s="1"/>
  <c r="K747" i="3"/>
  <c r="O747" i="3" s="1"/>
  <c r="J747" i="3"/>
  <c r="N747" i="3" s="1"/>
  <c r="I747" i="3"/>
  <c r="H747" i="3"/>
  <c r="L745" i="3"/>
  <c r="P745" i="3" s="1"/>
  <c r="K745" i="3"/>
  <c r="O745" i="3" s="1"/>
  <c r="J745" i="3"/>
  <c r="N745" i="3" s="1"/>
  <c r="I745" i="3"/>
  <c r="H745" i="3"/>
  <c r="L744" i="3"/>
  <c r="P744" i="3" s="1"/>
  <c r="K744" i="3"/>
  <c r="O744" i="3" s="1"/>
  <c r="J744" i="3"/>
  <c r="N744" i="3" s="1"/>
  <c r="I744" i="3"/>
  <c r="H744" i="3"/>
  <c r="L743" i="3"/>
  <c r="P743" i="3" s="1"/>
  <c r="K743" i="3"/>
  <c r="O743" i="3" s="1"/>
  <c r="J743" i="3"/>
  <c r="N743" i="3" s="1"/>
  <c r="I743" i="3"/>
  <c r="H743" i="3"/>
  <c r="L741" i="3"/>
  <c r="P741" i="3" s="1"/>
  <c r="K741" i="3"/>
  <c r="O741" i="3" s="1"/>
  <c r="J741" i="3"/>
  <c r="N741" i="3" s="1"/>
  <c r="I741" i="3"/>
  <c r="H741" i="3"/>
  <c r="L740" i="3"/>
  <c r="P740" i="3" s="1"/>
  <c r="K740" i="3"/>
  <c r="O740" i="3" s="1"/>
  <c r="J740" i="3"/>
  <c r="N740" i="3" s="1"/>
  <c r="I740" i="3"/>
  <c r="H740" i="3"/>
  <c r="L739" i="3"/>
  <c r="P739" i="3" s="1"/>
  <c r="K739" i="3"/>
  <c r="O739" i="3" s="1"/>
  <c r="J739" i="3"/>
  <c r="N739" i="3" s="1"/>
  <c r="I739" i="3"/>
  <c r="H739" i="3"/>
  <c r="L737" i="3"/>
  <c r="P737" i="3" s="1"/>
  <c r="K737" i="3"/>
  <c r="O737" i="3" s="1"/>
  <c r="J737" i="3"/>
  <c r="N737" i="3" s="1"/>
  <c r="I737" i="3"/>
  <c r="H737" i="3"/>
  <c r="L736" i="3"/>
  <c r="P736" i="3" s="1"/>
  <c r="K736" i="3"/>
  <c r="O736" i="3" s="1"/>
  <c r="J736" i="3"/>
  <c r="N736" i="3" s="1"/>
  <c r="I736" i="3"/>
  <c r="H736" i="3"/>
  <c r="L735" i="3"/>
  <c r="P735" i="3" s="1"/>
  <c r="K735" i="3"/>
  <c r="O735" i="3" s="1"/>
  <c r="J735" i="3"/>
  <c r="N735" i="3" s="1"/>
  <c r="I735" i="3"/>
  <c r="H735" i="3"/>
  <c r="L733" i="3"/>
  <c r="P733" i="3" s="1"/>
  <c r="K733" i="3"/>
  <c r="O733" i="3" s="1"/>
  <c r="J733" i="3"/>
  <c r="N733" i="3" s="1"/>
  <c r="I733" i="3"/>
  <c r="H733" i="3"/>
  <c r="L732" i="3"/>
  <c r="P732" i="3" s="1"/>
  <c r="K732" i="3"/>
  <c r="O732" i="3" s="1"/>
  <c r="J732" i="3"/>
  <c r="N732" i="3" s="1"/>
  <c r="I732" i="3"/>
  <c r="H732" i="3"/>
  <c r="L731" i="3"/>
  <c r="P731" i="3" s="1"/>
  <c r="K731" i="3"/>
  <c r="O731" i="3" s="1"/>
  <c r="J731" i="3"/>
  <c r="N731" i="3" s="1"/>
  <c r="I731" i="3"/>
  <c r="H731" i="3"/>
  <c r="L729" i="3"/>
  <c r="P729" i="3" s="1"/>
  <c r="K729" i="3"/>
  <c r="O729" i="3" s="1"/>
  <c r="J729" i="3"/>
  <c r="N729" i="3" s="1"/>
  <c r="I729" i="3"/>
  <c r="H729" i="3"/>
  <c r="L728" i="3"/>
  <c r="P728" i="3" s="1"/>
  <c r="K728" i="3"/>
  <c r="O728" i="3" s="1"/>
  <c r="J728" i="3"/>
  <c r="N728" i="3" s="1"/>
  <c r="I728" i="3"/>
  <c r="H728" i="3"/>
  <c r="L727" i="3"/>
  <c r="P727" i="3" s="1"/>
  <c r="K727" i="3"/>
  <c r="O727" i="3" s="1"/>
  <c r="J727" i="3"/>
  <c r="N727" i="3" s="1"/>
  <c r="I727" i="3"/>
  <c r="H727" i="3"/>
  <c r="L725" i="3"/>
  <c r="P725" i="3" s="1"/>
  <c r="K725" i="3"/>
  <c r="O725" i="3" s="1"/>
  <c r="J725" i="3"/>
  <c r="N725" i="3" s="1"/>
  <c r="I725" i="3"/>
  <c r="H725" i="3"/>
  <c r="L724" i="3"/>
  <c r="P724" i="3" s="1"/>
  <c r="K724" i="3"/>
  <c r="O724" i="3" s="1"/>
  <c r="J724" i="3"/>
  <c r="N724" i="3" s="1"/>
  <c r="I724" i="3"/>
  <c r="H724" i="3"/>
  <c r="L723" i="3"/>
  <c r="P723" i="3" s="1"/>
  <c r="K723" i="3"/>
  <c r="O723" i="3" s="1"/>
  <c r="J723" i="3"/>
  <c r="N723" i="3" s="1"/>
  <c r="I723" i="3"/>
  <c r="H723" i="3"/>
  <c r="L721" i="3"/>
  <c r="P721" i="3" s="1"/>
  <c r="K721" i="3"/>
  <c r="O721" i="3" s="1"/>
  <c r="J721" i="3"/>
  <c r="N721" i="3" s="1"/>
  <c r="I721" i="3"/>
  <c r="H721" i="3"/>
  <c r="L720" i="3"/>
  <c r="P720" i="3" s="1"/>
  <c r="K720" i="3"/>
  <c r="O720" i="3" s="1"/>
  <c r="J720" i="3"/>
  <c r="N720" i="3" s="1"/>
  <c r="I720" i="3"/>
  <c r="H720" i="3"/>
  <c r="L719" i="3"/>
  <c r="P719" i="3" s="1"/>
  <c r="K719" i="3"/>
  <c r="O719" i="3" s="1"/>
  <c r="J719" i="3"/>
  <c r="N719" i="3" s="1"/>
  <c r="I719" i="3"/>
  <c r="H719" i="3"/>
  <c r="L717" i="3"/>
  <c r="P717" i="3" s="1"/>
  <c r="K717" i="3"/>
  <c r="O717" i="3" s="1"/>
  <c r="J717" i="3"/>
  <c r="N717" i="3" s="1"/>
  <c r="I717" i="3"/>
  <c r="H717" i="3"/>
  <c r="L716" i="3"/>
  <c r="P716" i="3" s="1"/>
  <c r="K716" i="3"/>
  <c r="O716" i="3" s="1"/>
  <c r="J716" i="3"/>
  <c r="N716" i="3" s="1"/>
  <c r="I716" i="3"/>
  <c r="H716" i="3"/>
  <c r="L715" i="3"/>
  <c r="P715" i="3" s="1"/>
  <c r="K715" i="3"/>
  <c r="O715" i="3" s="1"/>
  <c r="J715" i="3"/>
  <c r="N715" i="3" s="1"/>
  <c r="I715" i="3"/>
  <c r="H715" i="3"/>
  <c r="L713" i="3"/>
  <c r="P713" i="3" s="1"/>
  <c r="K713" i="3"/>
  <c r="O713" i="3" s="1"/>
  <c r="J713" i="3"/>
  <c r="N713" i="3" s="1"/>
  <c r="I713" i="3"/>
  <c r="H713" i="3"/>
  <c r="L712" i="3"/>
  <c r="P712" i="3" s="1"/>
  <c r="K712" i="3"/>
  <c r="O712" i="3" s="1"/>
  <c r="J712" i="3"/>
  <c r="N712" i="3" s="1"/>
  <c r="I712" i="3"/>
  <c r="H712" i="3"/>
  <c r="L711" i="3"/>
  <c r="P711" i="3" s="1"/>
  <c r="K711" i="3"/>
  <c r="O711" i="3" s="1"/>
  <c r="J711" i="3"/>
  <c r="N711" i="3" s="1"/>
  <c r="I711" i="3"/>
  <c r="H711" i="3"/>
  <c r="L709" i="3"/>
  <c r="P709" i="3" s="1"/>
  <c r="K709" i="3"/>
  <c r="O709" i="3" s="1"/>
  <c r="J709" i="3"/>
  <c r="N709" i="3" s="1"/>
  <c r="I709" i="3"/>
  <c r="H709" i="3"/>
  <c r="L708" i="3"/>
  <c r="P708" i="3" s="1"/>
  <c r="K708" i="3"/>
  <c r="O708" i="3" s="1"/>
  <c r="J708" i="3"/>
  <c r="N708" i="3" s="1"/>
  <c r="I708" i="3"/>
  <c r="H708" i="3"/>
  <c r="L707" i="3"/>
  <c r="P707" i="3" s="1"/>
  <c r="K707" i="3"/>
  <c r="O707" i="3" s="1"/>
  <c r="J707" i="3"/>
  <c r="N707" i="3" s="1"/>
  <c r="I707" i="3"/>
  <c r="H707" i="3"/>
  <c r="L705" i="3"/>
  <c r="P705" i="3" s="1"/>
  <c r="K705" i="3"/>
  <c r="O705" i="3" s="1"/>
  <c r="J705" i="3"/>
  <c r="N705" i="3" s="1"/>
  <c r="I705" i="3"/>
  <c r="H705" i="3"/>
  <c r="L704" i="3"/>
  <c r="P704" i="3" s="1"/>
  <c r="K704" i="3"/>
  <c r="O704" i="3" s="1"/>
  <c r="J704" i="3"/>
  <c r="N704" i="3" s="1"/>
  <c r="I704" i="3"/>
  <c r="H704" i="3"/>
  <c r="L703" i="3"/>
  <c r="P703" i="3" s="1"/>
  <c r="K703" i="3"/>
  <c r="O703" i="3" s="1"/>
  <c r="J703" i="3"/>
  <c r="N703" i="3" s="1"/>
  <c r="I703" i="3"/>
  <c r="H703" i="3"/>
  <c r="L701" i="3"/>
  <c r="P701" i="3" s="1"/>
  <c r="K701" i="3"/>
  <c r="O701" i="3" s="1"/>
  <c r="J701" i="3"/>
  <c r="N701" i="3" s="1"/>
  <c r="I701" i="3"/>
  <c r="H701" i="3"/>
  <c r="L700" i="3"/>
  <c r="P700" i="3" s="1"/>
  <c r="K700" i="3"/>
  <c r="O700" i="3" s="1"/>
  <c r="J700" i="3"/>
  <c r="N700" i="3" s="1"/>
  <c r="I700" i="3"/>
  <c r="H700" i="3"/>
  <c r="L699" i="3"/>
  <c r="P699" i="3" s="1"/>
  <c r="K699" i="3"/>
  <c r="O699" i="3" s="1"/>
  <c r="J699" i="3"/>
  <c r="N699" i="3" s="1"/>
  <c r="I699" i="3"/>
  <c r="H699" i="3"/>
  <c r="L697" i="3"/>
  <c r="P697" i="3" s="1"/>
  <c r="K697" i="3"/>
  <c r="O697" i="3" s="1"/>
  <c r="J697" i="3"/>
  <c r="N697" i="3" s="1"/>
  <c r="I697" i="3"/>
  <c r="H697" i="3"/>
  <c r="L696" i="3"/>
  <c r="P696" i="3" s="1"/>
  <c r="K696" i="3"/>
  <c r="O696" i="3" s="1"/>
  <c r="J696" i="3"/>
  <c r="N696" i="3" s="1"/>
  <c r="I696" i="3"/>
  <c r="H696" i="3"/>
  <c r="L695" i="3"/>
  <c r="P695" i="3" s="1"/>
  <c r="K695" i="3"/>
  <c r="O695" i="3" s="1"/>
  <c r="J695" i="3"/>
  <c r="N695" i="3" s="1"/>
  <c r="I695" i="3"/>
  <c r="H695" i="3"/>
  <c r="L693" i="3"/>
  <c r="P693" i="3" s="1"/>
  <c r="K693" i="3"/>
  <c r="O693" i="3" s="1"/>
  <c r="J693" i="3"/>
  <c r="N693" i="3" s="1"/>
  <c r="I693" i="3"/>
  <c r="H693" i="3"/>
  <c r="L692" i="3"/>
  <c r="P692" i="3" s="1"/>
  <c r="K692" i="3"/>
  <c r="O692" i="3" s="1"/>
  <c r="J692" i="3"/>
  <c r="N692" i="3" s="1"/>
  <c r="I692" i="3"/>
  <c r="H692" i="3"/>
  <c r="L691" i="3"/>
  <c r="P691" i="3" s="1"/>
  <c r="K691" i="3"/>
  <c r="O691" i="3" s="1"/>
  <c r="J691" i="3"/>
  <c r="N691" i="3" s="1"/>
  <c r="I691" i="3"/>
  <c r="H691" i="3"/>
  <c r="L689" i="3"/>
  <c r="P689" i="3" s="1"/>
  <c r="K689" i="3"/>
  <c r="O689" i="3" s="1"/>
  <c r="J689" i="3"/>
  <c r="N689" i="3" s="1"/>
  <c r="I689" i="3"/>
  <c r="H689" i="3"/>
  <c r="L688" i="3"/>
  <c r="P688" i="3" s="1"/>
  <c r="K688" i="3"/>
  <c r="O688" i="3" s="1"/>
  <c r="J688" i="3"/>
  <c r="N688" i="3" s="1"/>
  <c r="I688" i="3"/>
  <c r="H688" i="3"/>
  <c r="L687" i="3"/>
  <c r="P687" i="3" s="1"/>
  <c r="K687" i="3"/>
  <c r="O687" i="3" s="1"/>
  <c r="J687" i="3"/>
  <c r="N687" i="3" s="1"/>
  <c r="I687" i="3"/>
  <c r="H687" i="3"/>
  <c r="L685" i="3"/>
  <c r="P685" i="3" s="1"/>
  <c r="K685" i="3"/>
  <c r="O685" i="3" s="1"/>
  <c r="J685" i="3"/>
  <c r="N685" i="3" s="1"/>
  <c r="I685" i="3"/>
  <c r="H685" i="3"/>
  <c r="L684" i="3"/>
  <c r="P684" i="3" s="1"/>
  <c r="K684" i="3"/>
  <c r="O684" i="3" s="1"/>
  <c r="J684" i="3"/>
  <c r="N684" i="3" s="1"/>
  <c r="I684" i="3"/>
  <c r="H684" i="3"/>
  <c r="L683" i="3"/>
  <c r="P683" i="3" s="1"/>
  <c r="K683" i="3"/>
  <c r="O683" i="3" s="1"/>
  <c r="J683" i="3"/>
  <c r="N683" i="3" s="1"/>
  <c r="I683" i="3"/>
  <c r="H683" i="3"/>
  <c r="L681" i="3"/>
  <c r="P681" i="3" s="1"/>
  <c r="K681" i="3"/>
  <c r="O681" i="3" s="1"/>
  <c r="J681" i="3"/>
  <c r="N681" i="3" s="1"/>
  <c r="I681" i="3"/>
  <c r="H681" i="3"/>
  <c r="L680" i="3"/>
  <c r="P680" i="3" s="1"/>
  <c r="K680" i="3"/>
  <c r="O680" i="3" s="1"/>
  <c r="J680" i="3"/>
  <c r="N680" i="3" s="1"/>
  <c r="I680" i="3"/>
  <c r="H680" i="3"/>
  <c r="L679" i="3"/>
  <c r="P679" i="3" s="1"/>
  <c r="K679" i="3"/>
  <c r="O679" i="3" s="1"/>
  <c r="J679" i="3"/>
  <c r="N679" i="3" s="1"/>
  <c r="I679" i="3"/>
  <c r="H679" i="3"/>
  <c r="L677" i="3"/>
  <c r="P677" i="3" s="1"/>
  <c r="K677" i="3"/>
  <c r="O677" i="3" s="1"/>
  <c r="J677" i="3"/>
  <c r="N677" i="3" s="1"/>
  <c r="I677" i="3"/>
  <c r="H677" i="3"/>
  <c r="L676" i="3"/>
  <c r="P676" i="3" s="1"/>
  <c r="K676" i="3"/>
  <c r="O676" i="3" s="1"/>
  <c r="J676" i="3"/>
  <c r="N676" i="3" s="1"/>
  <c r="I676" i="3"/>
  <c r="H676" i="3"/>
  <c r="L675" i="3"/>
  <c r="P675" i="3" s="1"/>
  <c r="K675" i="3"/>
  <c r="O675" i="3" s="1"/>
  <c r="J675" i="3"/>
  <c r="N675" i="3" s="1"/>
  <c r="I675" i="3"/>
  <c r="H675" i="3"/>
  <c r="L673" i="3"/>
  <c r="P673" i="3" s="1"/>
  <c r="K673" i="3"/>
  <c r="O673" i="3" s="1"/>
  <c r="J673" i="3"/>
  <c r="N673" i="3" s="1"/>
  <c r="I673" i="3"/>
  <c r="H673" i="3"/>
  <c r="L672" i="3"/>
  <c r="P672" i="3" s="1"/>
  <c r="K672" i="3"/>
  <c r="O672" i="3" s="1"/>
  <c r="J672" i="3"/>
  <c r="N672" i="3" s="1"/>
  <c r="I672" i="3"/>
  <c r="H672" i="3"/>
  <c r="L671" i="3"/>
  <c r="P671" i="3" s="1"/>
  <c r="K671" i="3"/>
  <c r="O671" i="3" s="1"/>
  <c r="J671" i="3"/>
  <c r="N671" i="3" s="1"/>
  <c r="I671" i="3"/>
  <c r="H671" i="3"/>
  <c r="L669" i="3"/>
  <c r="P669" i="3" s="1"/>
  <c r="K669" i="3"/>
  <c r="O669" i="3" s="1"/>
  <c r="J669" i="3"/>
  <c r="N669" i="3" s="1"/>
  <c r="I669" i="3"/>
  <c r="H669" i="3"/>
  <c r="L668" i="3"/>
  <c r="P668" i="3" s="1"/>
  <c r="K668" i="3"/>
  <c r="O668" i="3" s="1"/>
  <c r="J668" i="3"/>
  <c r="N668" i="3" s="1"/>
  <c r="I668" i="3"/>
  <c r="H668" i="3"/>
  <c r="L667" i="3"/>
  <c r="P667" i="3" s="1"/>
  <c r="K667" i="3"/>
  <c r="O667" i="3" s="1"/>
  <c r="J667" i="3"/>
  <c r="N667" i="3" s="1"/>
  <c r="I667" i="3"/>
  <c r="H667" i="3"/>
  <c r="L665" i="3"/>
  <c r="P665" i="3" s="1"/>
  <c r="K665" i="3"/>
  <c r="O665" i="3" s="1"/>
  <c r="J665" i="3"/>
  <c r="N665" i="3" s="1"/>
  <c r="I665" i="3"/>
  <c r="H665" i="3"/>
  <c r="L664" i="3"/>
  <c r="P664" i="3" s="1"/>
  <c r="K664" i="3"/>
  <c r="O664" i="3" s="1"/>
  <c r="J664" i="3"/>
  <c r="N664" i="3" s="1"/>
  <c r="I664" i="3"/>
  <c r="H664" i="3"/>
  <c r="L663" i="3"/>
  <c r="P663" i="3" s="1"/>
  <c r="K663" i="3"/>
  <c r="O663" i="3" s="1"/>
  <c r="J663" i="3"/>
  <c r="N663" i="3" s="1"/>
  <c r="I663" i="3"/>
  <c r="H663" i="3"/>
  <c r="L661" i="3"/>
  <c r="P661" i="3" s="1"/>
  <c r="K661" i="3"/>
  <c r="O661" i="3" s="1"/>
  <c r="J661" i="3"/>
  <c r="N661" i="3" s="1"/>
  <c r="I661" i="3"/>
  <c r="H661" i="3"/>
  <c r="L660" i="3"/>
  <c r="P660" i="3" s="1"/>
  <c r="K660" i="3"/>
  <c r="O660" i="3" s="1"/>
  <c r="J660" i="3"/>
  <c r="N660" i="3" s="1"/>
  <c r="I660" i="3"/>
  <c r="H660" i="3"/>
  <c r="L659" i="3"/>
  <c r="P659" i="3" s="1"/>
  <c r="K659" i="3"/>
  <c r="O659" i="3" s="1"/>
  <c r="J659" i="3"/>
  <c r="N659" i="3" s="1"/>
  <c r="I659" i="3"/>
  <c r="H659" i="3"/>
  <c r="L657" i="3"/>
  <c r="P657" i="3" s="1"/>
  <c r="K657" i="3"/>
  <c r="O657" i="3" s="1"/>
  <c r="J657" i="3"/>
  <c r="N657" i="3" s="1"/>
  <c r="I657" i="3"/>
  <c r="H657" i="3"/>
  <c r="L656" i="3"/>
  <c r="P656" i="3" s="1"/>
  <c r="K656" i="3"/>
  <c r="O656" i="3" s="1"/>
  <c r="J656" i="3"/>
  <c r="N656" i="3" s="1"/>
  <c r="I656" i="3"/>
  <c r="H656" i="3"/>
  <c r="L655" i="3"/>
  <c r="P655" i="3" s="1"/>
  <c r="K655" i="3"/>
  <c r="O655" i="3" s="1"/>
  <c r="J655" i="3"/>
  <c r="N655" i="3" s="1"/>
  <c r="I655" i="3"/>
  <c r="H655" i="3"/>
  <c r="L653" i="3"/>
  <c r="P653" i="3" s="1"/>
  <c r="K653" i="3"/>
  <c r="O653" i="3" s="1"/>
  <c r="J653" i="3"/>
  <c r="N653" i="3" s="1"/>
  <c r="I653" i="3"/>
  <c r="H653" i="3"/>
  <c r="L652" i="3"/>
  <c r="P652" i="3" s="1"/>
  <c r="K652" i="3"/>
  <c r="O652" i="3" s="1"/>
  <c r="J652" i="3"/>
  <c r="N652" i="3" s="1"/>
  <c r="I652" i="3"/>
  <c r="H652" i="3"/>
  <c r="L651" i="3"/>
  <c r="P651" i="3" s="1"/>
  <c r="K651" i="3"/>
  <c r="O651" i="3" s="1"/>
  <c r="J651" i="3"/>
  <c r="N651" i="3" s="1"/>
  <c r="I651" i="3"/>
  <c r="H651" i="3"/>
  <c r="L649" i="3"/>
  <c r="P649" i="3" s="1"/>
  <c r="K649" i="3"/>
  <c r="O649" i="3" s="1"/>
  <c r="J649" i="3"/>
  <c r="N649" i="3" s="1"/>
  <c r="I649" i="3"/>
  <c r="H649" i="3"/>
  <c r="L648" i="3"/>
  <c r="P648" i="3" s="1"/>
  <c r="K648" i="3"/>
  <c r="O648" i="3" s="1"/>
  <c r="J648" i="3"/>
  <c r="N648" i="3" s="1"/>
  <c r="I648" i="3"/>
  <c r="H648" i="3"/>
  <c r="L647" i="3"/>
  <c r="P647" i="3" s="1"/>
  <c r="K647" i="3"/>
  <c r="O647" i="3" s="1"/>
  <c r="J647" i="3"/>
  <c r="N647" i="3" s="1"/>
  <c r="I647" i="3"/>
  <c r="H647" i="3"/>
  <c r="L645" i="3"/>
  <c r="P645" i="3" s="1"/>
  <c r="K645" i="3"/>
  <c r="O645" i="3" s="1"/>
  <c r="J645" i="3"/>
  <c r="N645" i="3" s="1"/>
  <c r="I645" i="3"/>
  <c r="H645" i="3"/>
  <c r="L644" i="3"/>
  <c r="P644" i="3" s="1"/>
  <c r="K644" i="3"/>
  <c r="O644" i="3" s="1"/>
  <c r="J644" i="3"/>
  <c r="N644" i="3" s="1"/>
  <c r="I644" i="3"/>
  <c r="H644" i="3"/>
  <c r="L643" i="3"/>
  <c r="P643" i="3" s="1"/>
  <c r="K643" i="3"/>
  <c r="O643" i="3" s="1"/>
  <c r="J643" i="3"/>
  <c r="N643" i="3" s="1"/>
  <c r="I643" i="3"/>
  <c r="H643" i="3"/>
  <c r="L641" i="3"/>
  <c r="P641" i="3" s="1"/>
  <c r="K641" i="3"/>
  <c r="O641" i="3" s="1"/>
  <c r="J641" i="3"/>
  <c r="N641" i="3" s="1"/>
  <c r="I641" i="3"/>
  <c r="H641" i="3"/>
  <c r="L640" i="3"/>
  <c r="P640" i="3" s="1"/>
  <c r="K640" i="3"/>
  <c r="O640" i="3" s="1"/>
  <c r="J640" i="3"/>
  <c r="N640" i="3" s="1"/>
  <c r="I640" i="3"/>
  <c r="H640" i="3"/>
  <c r="L639" i="3"/>
  <c r="P639" i="3" s="1"/>
  <c r="K639" i="3"/>
  <c r="O639" i="3" s="1"/>
  <c r="J639" i="3"/>
  <c r="N639" i="3" s="1"/>
  <c r="I639" i="3"/>
  <c r="H639" i="3"/>
  <c r="L637" i="3"/>
  <c r="P637" i="3" s="1"/>
  <c r="K637" i="3"/>
  <c r="O637" i="3" s="1"/>
  <c r="J637" i="3"/>
  <c r="N637" i="3" s="1"/>
  <c r="I637" i="3"/>
  <c r="H637" i="3"/>
  <c r="L636" i="3"/>
  <c r="P636" i="3" s="1"/>
  <c r="K636" i="3"/>
  <c r="O636" i="3" s="1"/>
  <c r="J636" i="3"/>
  <c r="N636" i="3" s="1"/>
  <c r="I636" i="3"/>
  <c r="H636" i="3"/>
  <c r="L635" i="3"/>
  <c r="P635" i="3" s="1"/>
  <c r="K635" i="3"/>
  <c r="O635" i="3" s="1"/>
  <c r="J635" i="3"/>
  <c r="N635" i="3" s="1"/>
  <c r="I635" i="3"/>
  <c r="H635" i="3"/>
  <c r="L633" i="3"/>
  <c r="P633" i="3" s="1"/>
  <c r="K633" i="3"/>
  <c r="O633" i="3" s="1"/>
  <c r="J633" i="3"/>
  <c r="N633" i="3" s="1"/>
  <c r="I633" i="3"/>
  <c r="H633" i="3"/>
  <c r="L632" i="3"/>
  <c r="P632" i="3" s="1"/>
  <c r="K632" i="3"/>
  <c r="O632" i="3" s="1"/>
  <c r="J632" i="3"/>
  <c r="N632" i="3" s="1"/>
  <c r="I632" i="3"/>
  <c r="H632" i="3"/>
  <c r="L631" i="3"/>
  <c r="P631" i="3" s="1"/>
  <c r="K631" i="3"/>
  <c r="O631" i="3" s="1"/>
  <c r="J631" i="3"/>
  <c r="N631" i="3" s="1"/>
  <c r="I631" i="3"/>
  <c r="H631" i="3"/>
  <c r="L629" i="3"/>
  <c r="P629" i="3" s="1"/>
  <c r="K629" i="3"/>
  <c r="O629" i="3" s="1"/>
  <c r="J629" i="3"/>
  <c r="N629" i="3" s="1"/>
  <c r="I629" i="3"/>
  <c r="H629" i="3"/>
  <c r="L628" i="3"/>
  <c r="P628" i="3" s="1"/>
  <c r="K628" i="3"/>
  <c r="O628" i="3" s="1"/>
  <c r="J628" i="3"/>
  <c r="N628" i="3" s="1"/>
  <c r="I628" i="3"/>
  <c r="H628" i="3"/>
  <c r="L627" i="3"/>
  <c r="P627" i="3" s="1"/>
  <c r="K627" i="3"/>
  <c r="O627" i="3" s="1"/>
  <c r="J627" i="3"/>
  <c r="N627" i="3" s="1"/>
  <c r="I627" i="3"/>
  <c r="H627" i="3"/>
  <c r="L625" i="3"/>
  <c r="P625" i="3" s="1"/>
  <c r="K625" i="3"/>
  <c r="O625" i="3" s="1"/>
  <c r="J625" i="3"/>
  <c r="N625" i="3" s="1"/>
  <c r="I625" i="3"/>
  <c r="H625" i="3"/>
  <c r="L624" i="3"/>
  <c r="P624" i="3" s="1"/>
  <c r="K624" i="3"/>
  <c r="O624" i="3" s="1"/>
  <c r="J624" i="3"/>
  <c r="N624" i="3" s="1"/>
  <c r="I624" i="3"/>
  <c r="H624" i="3"/>
  <c r="L623" i="3"/>
  <c r="P623" i="3" s="1"/>
  <c r="K623" i="3"/>
  <c r="O623" i="3" s="1"/>
  <c r="J623" i="3"/>
  <c r="N623" i="3" s="1"/>
  <c r="I623" i="3"/>
  <c r="H623" i="3"/>
  <c r="L621" i="3"/>
  <c r="P621" i="3" s="1"/>
  <c r="K621" i="3"/>
  <c r="O621" i="3" s="1"/>
  <c r="J621" i="3"/>
  <c r="N621" i="3" s="1"/>
  <c r="I621" i="3"/>
  <c r="H621" i="3"/>
  <c r="L620" i="3"/>
  <c r="P620" i="3" s="1"/>
  <c r="K620" i="3"/>
  <c r="O620" i="3" s="1"/>
  <c r="J620" i="3"/>
  <c r="N620" i="3" s="1"/>
  <c r="I620" i="3"/>
  <c r="H620" i="3"/>
  <c r="L619" i="3"/>
  <c r="P619" i="3" s="1"/>
  <c r="K619" i="3"/>
  <c r="O619" i="3" s="1"/>
  <c r="J619" i="3"/>
  <c r="N619" i="3" s="1"/>
  <c r="I619" i="3"/>
  <c r="H619" i="3"/>
  <c r="L617" i="3"/>
  <c r="P617" i="3" s="1"/>
  <c r="K617" i="3"/>
  <c r="O617" i="3" s="1"/>
  <c r="J617" i="3"/>
  <c r="N617" i="3" s="1"/>
  <c r="I617" i="3"/>
  <c r="H617" i="3"/>
  <c r="L616" i="3"/>
  <c r="P616" i="3" s="1"/>
  <c r="K616" i="3"/>
  <c r="O616" i="3" s="1"/>
  <c r="J616" i="3"/>
  <c r="N616" i="3" s="1"/>
  <c r="I616" i="3"/>
  <c r="H616" i="3"/>
  <c r="L615" i="3"/>
  <c r="P615" i="3" s="1"/>
  <c r="K615" i="3"/>
  <c r="O615" i="3" s="1"/>
  <c r="J615" i="3"/>
  <c r="N615" i="3" s="1"/>
  <c r="I615" i="3"/>
  <c r="H615" i="3"/>
  <c r="L613" i="3"/>
  <c r="P613" i="3" s="1"/>
  <c r="K613" i="3"/>
  <c r="O613" i="3" s="1"/>
  <c r="J613" i="3"/>
  <c r="N613" i="3" s="1"/>
  <c r="I613" i="3"/>
  <c r="H613" i="3"/>
  <c r="L612" i="3"/>
  <c r="P612" i="3" s="1"/>
  <c r="K612" i="3"/>
  <c r="O612" i="3" s="1"/>
  <c r="J612" i="3"/>
  <c r="N612" i="3" s="1"/>
  <c r="I612" i="3"/>
  <c r="H612" i="3"/>
  <c r="L611" i="3"/>
  <c r="P611" i="3" s="1"/>
  <c r="K611" i="3"/>
  <c r="O611" i="3" s="1"/>
  <c r="J611" i="3"/>
  <c r="N611" i="3" s="1"/>
  <c r="I611" i="3"/>
  <c r="H611" i="3"/>
  <c r="L609" i="3"/>
  <c r="P609" i="3" s="1"/>
  <c r="K609" i="3"/>
  <c r="O609" i="3" s="1"/>
  <c r="J609" i="3"/>
  <c r="N609" i="3" s="1"/>
  <c r="I609" i="3"/>
  <c r="H609" i="3"/>
  <c r="L608" i="3"/>
  <c r="P608" i="3" s="1"/>
  <c r="K608" i="3"/>
  <c r="O608" i="3" s="1"/>
  <c r="J608" i="3"/>
  <c r="N608" i="3" s="1"/>
  <c r="I608" i="3"/>
  <c r="H608" i="3"/>
  <c r="L607" i="3"/>
  <c r="P607" i="3" s="1"/>
  <c r="K607" i="3"/>
  <c r="O607" i="3" s="1"/>
  <c r="J607" i="3"/>
  <c r="N607" i="3" s="1"/>
  <c r="I607" i="3"/>
  <c r="H607" i="3"/>
  <c r="L605" i="3"/>
  <c r="P605" i="3" s="1"/>
  <c r="K605" i="3"/>
  <c r="O605" i="3" s="1"/>
  <c r="J605" i="3"/>
  <c r="N605" i="3" s="1"/>
  <c r="I605" i="3"/>
  <c r="H605" i="3"/>
  <c r="L604" i="3"/>
  <c r="P604" i="3" s="1"/>
  <c r="K604" i="3"/>
  <c r="O604" i="3" s="1"/>
  <c r="J604" i="3"/>
  <c r="N604" i="3" s="1"/>
  <c r="I604" i="3"/>
  <c r="H604" i="3"/>
  <c r="L603" i="3"/>
  <c r="P603" i="3" s="1"/>
  <c r="K603" i="3"/>
  <c r="O603" i="3" s="1"/>
  <c r="J603" i="3"/>
  <c r="N603" i="3" s="1"/>
  <c r="I603" i="3"/>
  <c r="H603" i="3"/>
  <c r="L601" i="3"/>
  <c r="P601" i="3" s="1"/>
  <c r="K601" i="3"/>
  <c r="O601" i="3" s="1"/>
  <c r="J601" i="3"/>
  <c r="N601" i="3" s="1"/>
  <c r="I601" i="3"/>
  <c r="H601" i="3"/>
  <c r="L600" i="3"/>
  <c r="P600" i="3" s="1"/>
  <c r="K600" i="3"/>
  <c r="O600" i="3" s="1"/>
  <c r="J600" i="3"/>
  <c r="N600" i="3" s="1"/>
  <c r="I600" i="3"/>
  <c r="H600" i="3"/>
  <c r="L599" i="3"/>
  <c r="P599" i="3" s="1"/>
  <c r="K599" i="3"/>
  <c r="O599" i="3" s="1"/>
  <c r="J599" i="3"/>
  <c r="N599" i="3" s="1"/>
  <c r="I599" i="3"/>
  <c r="H599" i="3"/>
  <c r="L597" i="3"/>
  <c r="P597" i="3" s="1"/>
  <c r="K597" i="3"/>
  <c r="O597" i="3" s="1"/>
  <c r="J597" i="3"/>
  <c r="N597" i="3" s="1"/>
  <c r="I597" i="3"/>
  <c r="H597" i="3"/>
  <c r="L596" i="3"/>
  <c r="P596" i="3" s="1"/>
  <c r="K596" i="3"/>
  <c r="O596" i="3" s="1"/>
  <c r="J596" i="3"/>
  <c r="N596" i="3" s="1"/>
  <c r="I596" i="3"/>
  <c r="H596" i="3"/>
  <c r="L595" i="3"/>
  <c r="P595" i="3" s="1"/>
  <c r="K595" i="3"/>
  <c r="O595" i="3" s="1"/>
  <c r="J595" i="3"/>
  <c r="N595" i="3" s="1"/>
  <c r="I595" i="3"/>
  <c r="H595" i="3"/>
  <c r="L593" i="3"/>
  <c r="P593" i="3" s="1"/>
  <c r="K593" i="3"/>
  <c r="O593" i="3" s="1"/>
  <c r="J593" i="3"/>
  <c r="N593" i="3" s="1"/>
  <c r="I593" i="3"/>
  <c r="H593" i="3"/>
  <c r="L592" i="3"/>
  <c r="P592" i="3" s="1"/>
  <c r="K592" i="3"/>
  <c r="O592" i="3" s="1"/>
  <c r="J592" i="3"/>
  <c r="N592" i="3" s="1"/>
  <c r="I592" i="3"/>
  <c r="H592" i="3"/>
  <c r="L591" i="3"/>
  <c r="P591" i="3" s="1"/>
  <c r="K591" i="3"/>
  <c r="O591" i="3" s="1"/>
  <c r="J591" i="3"/>
  <c r="N591" i="3" s="1"/>
  <c r="I591" i="3"/>
  <c r="H591" i="3"/>
  <c r="L589" i="3"/>
  <c r="P589" i="3" s="1"/>
  <c r="K589" i="3"/>
  <c r="O589" i="3" s="1"/>
  <c r="J589" i="3"/>
  <c r="N589" i="3" s="1"/>
  <c r="I589" i="3"/>
  <c r="H589" i="3"/>
  <c r="L588" i="3"/>
  <c r="P588" i="3" s="1"/>
  <c r="K588" i="3"/>
  <c r="O588" i="3" s="1"/>
  <c r="J588" i="3"/>
  <c r="N588" i="3" s="1"/>
  <c r="I588" i="3"/>
  <c r="H588" i="3"/>
  <c r="L587" i="3"/>
  <c r="P587" i="3" s="1"/>
  <c r="K587" i="3"/>
  <c r="O587" i="3" s="1"/>
  <c r="J587" i="3"/>
  <c r="N587" i="3" s="1"/>
  <c r="I587" i="3"/>
  <c r="H587" i="3"/>
  <c r="L585" i="3"/>
  <c r="P585" i="3" s="1"/>
  <c r="K585" i="3"/>
  <c r="O585" i="3" s="1"/>
  <c r="J585" i="3"/>
  <c r="N585" i="3" s="1"/>
  <c r="I585" i="3"/>
  <c r="H585" i="3"/>
  <c r="L584" i="3"/>
  <c r="P584" i="3" s="1"/>
  <c r="K584" i="3"/>
  <c r="O584" i="3" s="1"/>
  <c r="J584" i="3"/>
  <c r="N584" i="3" s="1"/>
  <c r="I584" i="3"/>
  <c r="H584" i="3"/>
  <c r="L583" i="3"/>
  <c r="P583" i="3" s="1"/>
  <c r="K583" i="3"/>
  <c r="O583" i="3" s="1"/>
  <c r="J583" i="3"/>
  <c r="N583" i="3" s="1"/>
  <c r="I583" i="3"/>
  <c r="H583" i="3"/>
  <c r="L581" i="3"/>
  <c r="P581" i="3" s="1"/>
  <c r="K581" i="3"/>
  <c r="O581" i="3" s="1"/>
  <c r="J581" i="3"/>
  <c r="N581" i="3" s="1"/>
  <c r="I581" i="3"/>
  <c r="H581" i="3"/>
  <c r="L580" i="3"/>
  <c r="P580" i="3" s="1"/>
  <c r="K580" i="3"/>
  <c r="O580" i="3" s="1"/>
  <c r="J580" i="3"/>
  <c r="N580" i="3" s="1"/>
  <c r="I580" i="3"/>
  <c r="H580" i="3"/>
  <c r="L579" i="3"/>
  <c r="P579" i="3" s="1"/>
  <c r="K579" i="3"/>
  <c r="O579" i="3" s="1"/>
  <c r="J579" i="3"/>
  <c r="N579" i="3" s="1"/>
  <c r="I579" i="3"/>
  <c r="H579" i="3"/>
  <c r="L577" i="3"/>
  <c r="P577" i="3" s="1"/>
  <c r="K577" i="3"/>
  <c r="O577" i="3" s="1"/>
  <c r="J577" i="3"/>
  <c r="N577" i="3" s="1"/>
  <c r="I577" i="3"/>
  <c r="H577" i="3"/>
  <c r="L576" i="3"/>
  <c r="P576" i="3" s="1"/>
  <c r="K576" i="3"/>
  <c r="O576" i="3" s="1"/>
  <c r="J576" i="3"/>
  <c r="N576" i="3" s="1"/>
  <c r="I576" i="3"/>
  <c r="H576" i="3"/>
  <c r="L575" i="3"/>
  <c r="P575" i="3" s="1"/>
  <c r="K575" i="3"/>
  <c r="O575" i="3" s="1"/>
  <c r="J575" i="3"/>
  <c r="N575" i="3" s="1"/>
  <c r="I575" i="3"/>
  <c r="H575" i="3"/>
  <c r="L573" i="3"/>
  <c r="P573" i="3" s="1"/>
  <c r="K573" i="3"/>
  <c r="O573" i="3" s="1"/>
  <c r="J573" i="3"/>
  <c r="N573" i="3" s="1"/>
  <c r="I573" i="3"/>
  <c r="H573" i="3"/>
  <c r="L572" i="3"/>
  <c r="P572" i="3" s="1"/>
  <c r="K572" i="3"/>
  <c r="O572" i="3" s="1"/>
  <c r="J572" i="3"/>
  <c r="N572" i="3" s="1"/>
  <c r="I572" i="3"/>
  <c r="H572" i="3"/>
  <c r="L571" i="3"/>
  <c r="P571" i="3" s="1"/>
  <c r="K571" i="3"/>
  <c r="O571" i="3" s="1"/>
  <c r="J571" i="3"/>
  <c r="N571" i="3" s="1"/>
  <c r="I571" i="3"/>
  <c r="H571" i="3"/>
  <c r="L569" i="3"/>
  <c r="P569" i="3" s="1"/>
  <c r="K569" i="3"/>
  <c r="O569" i="3" s="1"/>
  <c r="J569" i="3"/>
  <c r="N569" i="3" s="1"/>
  <c r="I569" i="3"/>
  <c r="H569" i="3"/>
  <c r="L568" i="3"/>
  <c r="P568" i="3" s="1"/>
  <c r="K568" i="3"/>
  <c r="O568" i="3" s="1"/>
  <c r="J568" i="3"/>
  <c r="N568" i="3" s="1"/>
  <c r="I568" i="3"/>
  <c r="H568" i="3"/>
  <c r="L567" i="3"/>
  <c r="P567" i="3" s="1"/>
  <c r="K567" i="3"/>
  <c r="O567" i="3" s="1"/>
  <c r="J567" i="3"/>
  <c r="N567" i="3" s="1"/>
  <c r="I567" i="3"/>
  <c r="H567" i="3"/>
  <c r="L565" i="3"/>
  <c r="P565" i="3" s="1"/>
  <c r="K565" i="3"/>
  <c r="O565" i="3" s="1"/>
  <c r="J565" i="3"/>
  <c r="N565" i="3" s="1"/>
  <c r="I565" i="3"/>
  <c r="H565" i="3"/>
  <c r="L564" i="3"/>
  <c r="P564" i="3" s="1"/>
  <c r="K564" i="3"/>
  <c r="O564" i="3" s="1"/>
  <c r="J564" i="3"/>
  <c r="N564" i="3" s="1"/>
  <c r="I564" i="3"/>
  <c r="H564" i="3"/>
  <c r="L563" i="3"/>
  <c r="P563" i="3" s="1"/>
  <c r="K563" i="3"/>
  <c r="O563" i="3" s="1"/>
  <c r="J563" i="3"/>
  <c r="N563" i="3" s="1"/>
  <c r="I563" i="3"/>
  <c r="H563" i="3"/>
  <c r="L561" i="3"/>
  <c r="P561" i="3" s="1"/>
  <c r="K561" i="3"/>
  <c r="O561" i="3" s="1"/>
  <c r="J561" i="3"/>
  <c r="N561" i="3" s="1"/>
  <c r="I561" i="3"/>
  <c r="H561" i="3"/>
  <c r="L560" i="3"/>
  <c r="P560" i="3" s="1"/>
  <c r="K560" i="3"/>
  <c r="O560" i="3" s="1"/>
  <c r="J560" i="3"/>
  <c r="N560" i="3" s="1"/>
  <c r="I560" i="3"/>
  <c r="H560" i="3"/>
  <c r="L559" i="3"/>
  <c r="P559" i="3" s="1"/>
  <c r="K559" i="3"/>
  <c r="O559" i="3" s="1"/>
  <c r="J559" i="3"/>
  <c r="N559" i="3" s="1"/>
  <c r="I559" i="3"/>
  <c r="H559" i="3"/>
  <c r="L557" i="3"/>
  <c r="P557" i="3" s="1"/>
  <c r="K557" i="3"/>
  <c r="O557" i="3" s="1"/>
  <c r="J557" i="3"/>
  <c r="N557" i="3" s="1"/>
  <c r="I557" i="3"/>
  <c r="H557" i="3"/>
  <c r="L556" i="3"/>
  <c r="P556" i="3" s="1"/>
  <c r="K556" i="3"/>
  <c r="O556" i="3" s="1"/>
  <c r="J556" i="3"/>
  <c r="N556" i="3" s="1"/>
  <c r="I556" i="3"/>
  <c r="H556" i="3"/>
  <c r="L555" i="3"/>
  <c r="P555" i="3" s="1"/>
  <c r="K555" i="3"/>
  <c r="O555" i="3" s="1"/>
  <c r="J555" i="3"/>
  <c r="N555" i="3" s="1"/>
  <c r="I555" i="3"/>
  <c r="H555" i="3"/>
  <c r="L553" i="3"/>
  <c r="P553" i="3" s="1"/>
  <c r="K553" i="3"/>
  <c r="O553" i="3" s="1"/>
  <c r="J553" i="3"/>
  <c r="N553" i="3" s="1"/>
  <c r="I553" i="3"/>
  <c r="H553" i="3"/>
  <c r="L552" i="3"/>
  <c r="P552" i="3" s="1"/>
  <c r="K552" i="3"/>
  <c r="O552" i="3" s="1"/>
  <c r="J552" i="3"/>
  <c r="N552" i="3" s="1"/>
  <c r="I552" i="3"/>
  <c r="H552" i="3"/>
  <c r="L551" i="3"/>
  <c r="P551" i="3" s="1"/>
  <c r="K551" i="3"/>
  <c r="O551" i="3" s="1"/>
  <c r="J551" i="3"/>
  <c r="N551" i="3" s="1"/>
  <c r="I551" i="3"/>
  <c r="H551" i="3"/>
  <c r="L549" i="3"/>
  <c r="P549" i="3" s="1"/>
  <c r="K549" i="3"/>
  <c r="O549" i="3" s="1"/>
  <c r="J549" i="3"/>
  <c r="N549" i="3" s="1"/>
  <c r="I549" i="3"/>
  <c r="H549" i="3"/>
  <c r="L548" i="3"/>
  <c r="P548" i="3" s="1"/>
  <c r="K548" i="3"/>
  <c r="O548" i="3" s="1"/>
  <c r="J548" i="3"/>
  <c r="N548" i="3" s="1"/>
  <c r="I548" i="3"/>
  <c r="H548" i="3"/>
  <c r="L547" i="3"/>
  <c r="P547" i="3" s="1"/>
  <c r="K547" i="3"/>
  <c r="O547" i="3" s="1"/>
  <c r="J547" i="3"/>
  <c r="N547" i="3" s="1"/>
  <c r="I547" i="3"/>
  <c r="H547" i="3"/>
  <c r="L545" i="3"/>
  <c r="P545" i="3" s="1"/>
  <c r="K545" i="3"/>
  <c r="O545" i="3" s="1"/>
  <c r="J545" i="3"/>
  <c r="N545" i="3" s="1"/>
  <c r="I545" i="3"/>
  <c r="H545" i="3"/>
  <c r="L544" i="3"/>
  <c r="P544" i="3" s="1"/>
  <c r="K544" i="3"/>
  <c r="O544" i="3" s="1"/>
  <c r="J544" i="3"/>
  <c r="N544" i="3" s="1"/>
  <c r="I544" i="3"/>
  <c r="H544" i="3"/>
  <c r="L543" i="3"/>
  <c r="P543" i="3" s="1"/>
  <c r="K543" i="3"/>
  <c r="O543" i="3" s="1"/>
  <c r="J543" i="3"/>
  <c r="N543" i="3" s="1"/>
  <c r="I543" i="3"/>
  <c r="H543" i="3"/>
  <c r="L541" i="3"/>
  <c r="P541" i="3" s="1"/>
  <c r="K541" i="3"/>
  <c r="O541" i="3" s="1"/>
  <c r="J541" i="3"/>
  <c r="N541" i="3" s="1"/>
  <c r="I541" i="3"/>
  <c r="H541" i="3"/>
  <c r="L540" i="3"/>
  <c r="P540" i="3" s="1"/>
  <c r="K540" i="3"/>
  <c r="O540" i="3" s="1"/>
  <c r="J540" i="3"/>
  <c r="N540" i="3" s="1"/>
  <c r="I540" i="3"/>
  <c r="H540" i="3"/>
  <c r="L539" i="3"/>
  <c r="P539" i="3" s="1"/>
  <c r="K539" i="3"/>
  <c r="O539" i="3" s="1"/>
  <c r="J539" i="3"/>
  <c r="N539" i="3" s="1"/>
  <c r="I539" i="3"/>
  <c r="H539" i="3"/>
  <c r="L537" i="3"/>
  <c r="P537" i="3" s="1"/>
  <c r="K537" i="3"/>
  <c r="O537" i="3" s="1"/>
  <c r="J537" i="3"/>
  <c r="N537" i="3" s="1"/>
  <c r="I537" i="3"/>
  <c r="H537" i="3"/>
  <c r="L536" i="3"/>
  <c r="P536" i="3" s="1"/>
  <c r="K536" i="3"/>
  <c r="O536" i="3" s="1"/>
  <c r="J536" i="3"/>
  <c r="N536" i="3" s="1"/>
  <c r="I536" i="3"/>
  <c r="H536" i="3"/>
  <c r="L535" i="3"/>
  <c r="P535" i="3" s="1"/>
  <c r="K535" i="3"/>
  <c r="O535" i="3" s="1"/>
  <c r="J535" i="3"/>
  <c r="N535" i="3" s="1"/>
  <c r="I535" i="3"/>
  <c r="H535" i="3"/>
  <c r="L533" i="3"/>
  <c r="P533" i="3" s="1"/>
  <c r="K533" i="3"/>
  <c r="O533" i="3" s="1"/>
  <c r="J533" i="3"/>
  <c r="N533" i="3" s="1"/>
  <c r="I533" i="3"/>
  <c r="H533" i="3"/>
  <c r="L532" i="3"/>
  <c r="P532" i="3" s="1"/>
  <c r="K532" i="3"/>
  <c r="O532" i="3" s="1"/>
  <c r="J532" i="3"/>
  <c r="N532" i="3" s="1"/>
  <c r="I532" i="3"/>
  <c r="H532" i="3"/>
  <c r="L531" i="3"/>
  <c r="P531" i="3" s="1"/>
  <c r="K531" i="3"/>
  <c r="O531" i="3" s="1"/>
  <c r="J531" i="3"/>
  <c r="N531" i="3" s="1"/>
  <c r="I531" i="3"/>
  <c r="H531" i="3"/>
  <c r="L529" i="3"/>
  <c r="P529" i="3" s="1"/>
  <c r="K529" i="3"/>
  <c r="O529" i="3" s="1"/>
  <c r="J529" i="3"/>
  <c r="N529" i="3" s="1"/>
  <c r="I529" i="3"/>
  <c r="H529" i="3"/>
  <c r="L528" i="3"/>
  <c r="P528" i="3" s="1"/>
  <c r="K528" i="3"/>
  <c r="O528" i="3" s="1"/>
  <c r="J528" i="3"/>
  <c r="N528" i="3" s="1"/>
  <c r="I528" i="3"/>
  <c r="H528" i="3"/>
  <c r="L527" i="3"/>
  <c r="P527" i="3" s="1"/>
  <c r="K527" i="3"/>
  <c r="O527" i="3" s="1"/>
  <c r="J527" i="3"/>
  <c r="N527" i="3" s="1"/>
  <c r="I527" i="3"/>
  <c r="H527" i="3"/>
  <c r="L525" i="3"/>
  <c r="P525" i="3" s="1"/>
  <c r="K525" i="3"/>
  <c r="O525" i="3" s="1"/>
  <c r="J525" i="3"/>
  <c r="N525" i="3" s="1"/>
  <c r="I525" i="3"/>
  <c r="H525" i="3"/>
  <c r="L524" i="3"/>
  <c r="P524" i="3" s="1"/>
  <c r="K524" i="3"/>
  <c r="O524" i="3" s="1"/>
  <c r="J524" i="3"/>
  <c r="N524" i="3" s="1"/>
  <c r="I524" i="3"/>
  <c r="H524" i="3"/>
  <c r="L523" i="3"/>
  <c r="P523" i="3" s="1"/>
  <c r="K523" i="3"/>
  <c r="O523" i="3" s="1"/>
  <c r="J523" i="3"/>
  <c r="N523" i="3" s="1"/>
  <c r="I523" i="3"/>
  <c r="H523" i="3"/>
  <c r="L521" i="3"/>
  <c r="P521" i="3" s="1"/>
  <c r="K521" i="3"/>
  <c r="O521" i="3" s="1"/>
  <c r="J521" i="3"/>
  <c r="N521" i="3" s="1"/>
  <c r="I521" i="3"/>
  <c r="H521" i="3"/>
  <c r="L520" i="3"/>
  <c r="P520" i="3" s="1"/>
  <c r="K520" i="3"/>
  <c r="O520" i="3" s="1"/>
  <c r="J520" i="3"/>
  <c r="N520" i="3" s="1"/>
  <c r="I520" i="3"/>
  <c r="H520" i="3"/>
  <c r="L519" i="3"/>
  <c r="P519" i="3" s="1"/>
  <c r="K519" i="3"/>
  <c r="O519" i="3" s="1"/>
  <c r="J519" i="3"/>
  <c r="N519" i="3" s="1"/>
  <c r="I519" i="3"/>
  <c r="H519" i="3"/>
  <c r="L517" i="3"/>
  <c r="P517" i="3" s="1"/>
  <c r="K517" i="3"/>
  <c r="O517" i="3" s="1"/>
  <c r="J517" i="3"/>
  <c r="N517" i="3" s="1"/>
  <c r="I517" i="3"/>
  <c r="H517" i="3"/>
  <c r="L516" i="3"/>
  <c r="P516" i="3" s="1"/>
  <c r="K516" i="3"/>
  <c r="O516" i="3" s="1"/>
  <c r="J516" i="3"/>
  <c r="N516" i="3" s="1"/>
  <c r="I516" i="3"/>
  <c r="H516" i="3"/>
  <c r="L515" i="3"/>
  <c r="P515" i="3" s="1"/>
  <c r="K515" i="3"/>
  <c r="O515" i="3" s="1"/>
  <c r="J515" i="3"/>
  <c r="N515" i="3" s="1"/>
  <c r="I515" i="3"/>
  <c r="H515" i="3"/>
  <c r="L513" i="3"/>
  <c r="P513" i="3" s="1"/>
  <c r="K513" i="3"/>
  <c r="O513" i="3" s="1"/>
  <c r="J513" i="3"/>
  <c r="N513" i="3" s="1"/>
  <c r="I513" i="3"/>
  <c r="H513" i="3"/>
  <c r="L512" i="3"/>
  <c r="P512" i="3" s="1"/>
  <c r="K512" i="3"/>
  <c r="O512" i="3" s="1"/>
  <c r="J512" i="3"/>
  <c r="N512" i="3" s="1"/>
  <c r="I512" i="3"/>
  <c r="H512" i="3"/>
  <c r="L511" i="3"/>
  <c r="P511" i="3" s="1"/>
  <c r="K511" i="3"/>
  <c r="O511" i="3" s="1"/>
  <c r="J511" i="3"/>
  <c r="N511" i="3" s="1"/>
  <c r="I511" i="3"/>
  <c r="H511" i="3"/>
  <c r="L509" i="3"/>
  <c r="P509" i="3" s="1"/>
  <c r="K509" i="3"/>
  <c r="O509" i="3" s="1"/>
  <c r="J509" i="3"/>
  <c r="N509" i="3" s="1"/>
  <c r="I509" i="3"/>
  <c r="H509" i="3"/>
  <c r="L508" i="3"/>
  <c r="P508" i="3" s="1"/>
  <c r="K508" i="3"/>
  <c r="O508" i="3" s="1"/>
  <c r="J508" i="3"/>
  <c r="N508" i="3" s="1"/>
  <c r="I508" i="3"/>
  <c r="H508" i="3"/>
  <c r="L507" i="3"/>
  <c r="P507" i="3" s="1"/>
  <c r="K507" i="3"/>
  <c r="O507" i="3" s="1"/>
  <c r="J507" i="3"/>
  <c r="N507" i="3" s="1"/>
  <c r="I507" i="3"/>
  <c r="H507" i="3"/>
  <c r="L505" i="3"/>
  <c r="P505" i="3" s="1"/>
  <c r="K505" i="3"/>
  <c r="O505" i="3" s="1"/>
  <c r="J505" i="3"/>
  <c r="N505" i="3" s="1"/>
  <c r="I505" i="3"/>
  <c r="H505" i="3"/>
  <c r="L504" i="3"/>
  <c r="P504" i="3" s="1"/>
  <c r="K504" i="3"/>
  <c r="O504" i="3" s="1"/>
  <c r="J504" i="3"/>
  <c r="N504" i="3" s="1"/>
  <c r="I504" i="3"/>
  <c r="H504" i="3"/>
  <c r="L503" i="3"/>
  <c r="P503" i="3" s="1"/>
  <c r="K503" i="3"/>
  <c r="O503" i="3" s="1"/>
  <c r="J503" i="3"/>
  <c r="N503" i="3" s="1"/>
  <c r="I503" i="3"/>
  <c r="H503" i="3"/>
  <c r="L501" i="3"/>
  <c r="P501" i="3" s="1"/>
  <c r="K501" i="3"/>
  <c r="O501" i="3" s="1"/>
  <c r="J501" i="3"/>
  <c r="N501" i="3" s="1"/>
  <c r="I501" i="3"/>
  <c r="H501" i="3"/>
  <c r="L500" i="3"/>
  <c r="P500" i="3" s="1"/>
  <c r="K500" i="3"/>
  <c r="O500" i="3" s="1"/>
  <c r="J500" i="3"/>
  <c r="N500" i="3" s="1"/>
  <c r="I500" i="3"/>
  <c r="H500" i="3"/>
  <c r="L499" i="3"/>
  <c r="P499" i="3" s="1"/>
  <c r="K499" i="3"/>
  <c r="O499" i="3" s="1"/>
  <c r="J499" i="3"/>
  <c r="N499" i="3" s="1"/>
  <c r="I499" i="3"/>
  <c r="H499" i="3"/>
  <c r="L497" i="3"/>
  <c r="P497" i="3" s="1"/>
  <c r="K497" i="3"/>
  <c r="O497" i="3" s="1"/>
  <c r="J497" i="3"/>
  <c r="N497" i="3" s="1"/>
  <c r="I497" i="3"/>
  <c r="H497" i="3"/>
  <c r="L496" i="3"/>
  <c r="P496" i="3" s="1"/>
  <c r="K496" i="3"/>
  <c r="O496" i="3" s="1"/>
  <c r="J496" i="3"/>
  <c r="N496" i="3" s="1"/>
  <c r="I496" i="3"/>
  <c r="H496" i="3"/>
  <c r="L495" i="3"/>
  <c r="P495" i="3" s="1"/>
  <c r="K495" i="3"/>
  <c r="O495" i="3" s="1"/>
  <c r="J495" i="3"/>
  <c r="N495" i="3" s="1"/>
  <c r="I495" i="3"/>
  <c r="H495" i="3"/>
  <c r="L493" i="3"/>
  <c r="P493" i="3" s="1"/>
  <c r="K493" i="3"/>
  <c r="O493" i="3" s="1"/>
  <c r="J493" i="3"/>
  <c r="N493" i="3" s="1"/>
  <c r="I493" i="3"/>
  <c r="H493" i="3"/>
  <c r="L492" i="3"/>
  <c r="P492" i="3" s="1"/>
  <c r="K492" i="3"/>
  <c r="O492" i="3" s="1"/>
  <c r="J492" i="3"/>
  <c r="N492" i="3" s="1"/>
  <c r="I492" i="3"/>
  <c r="H492" i="3"/>
  <c r="L491" i="3"/>
  <c r="P491" i="3" s="1"/>
  <c r="K491" i="3"/>
  <c r="O491" i="3" s="1"/>
  <c r="J491" i="3"/>
  <c r="N491" i="3" s="1"/>
  <c r="I491" i="3"/>
  <c r="H491" i="3"/>
  <c r="L489" i="3"/>
  <c r="P489" i="3" s="1"/>
  <c r="K489" i="3"/>
  <c r="O489" i="3" s="1"/>
  <c r="J489" i="3"/>
  <c r="N489" i="3" s="1"/>
  <c r="I489" i="3"/>
  <c r="H489" i="3"/>
  <c r="L488" i="3"/>
  <c r="P488" i="3" s="1"/>
  <c r="K488" i="3"/>
  <c r="O488" i="3" s="1"/>
  <c r="J488" i="3"/>
  <c r="N488" i="3" s="1"/>
  <c r="I488" i="3"/>
  <c r="H488" i="3"/>
  <c r="L487" i="3"/>
  <c r="P487" i="3" s="1"/>
  <c r="K487" i="3"/>
  <c r="O487" i="3" s="1"/>
  <c r="J487" i="3"/>
  <c r="N487" i="3" s="1"/>
  <c r="I487" i="3"/>
  <c r="H487" i="3"/>
  <c r="L485" i="3"/>
  <c r="P485" i="3" s="1"/>
  <c r="K485" i="3"/>
  <c r="O485" i="3" s="1"/>
  <c r="J485" i="3"/>
  <c r="N485" i="3" s="1"/>
  <c r="I485" i="3"/>
  <c r="H485" i="3"/>
  <c r="L484" i="3"/>
  <c r="P484" i="3" s="1"/>
  <c r="K484" i="3"/>
  <c r="O484" i="3" s="1"/>
  <c r="J484" i="3"/>
  <c r="N484" i="3" s="1"/>
  <c r="I484" i="3"/>
  <c r="H484" i="3"/>
  <c r="L483" i="3"/>
  <c r="P483" i="3" s="1"/>
  <c r="K483" i="3"/>
  <c r="O483" i="3" s="1"/>
  <c r="J483" i="3"/>
  <c r="N483" i="3" s="1"/>
  <c r="I483" i="3"/>
  <c r="H483" i="3"/>
  <c r="L481" i="3"/>
  <c r="P481" i="3" s="1"/>
  <c r="K481" i="3"/>
  <c r="O481" i="3" s="1"/>
  <c r="J481" i="3"/>
  <c r="N481" i="3" s="1"/>
  <c r="I481" i="3"/>
  <c r="H481" i="3"/>
  <c r="L480" i="3"/>
  <c r="P480" i="3" s="1"/>
  <c r="K480" i="3"/>
  <c r="O480" i="3" s="1"/>
  <c r="J480" i="3"/>
  <c r="N480" i="3" s="1"/>
  <c r="I480" i="3"/>
  <c r="H480" i="3"/>
  <c r="L479" i="3"/>
  <c r="P479" i="3" s="1"/>
  <c r="K479" i="3"/>
  <c r="O479" i="3" s="1"/>
  <c r="J479" i="3"/>
  <c r="N479" i="3" s="1"/>
  <c r="I479" i="3"/>
  <c r="H479" i="3"/>
  <c r="L477" i="3"/>
  <c r="P477" i="3" s="1"/>
  <c r="K477" i="3"/>
  <c r="O477" i="3" s="1"/>
  <c r="J477" i="3"/>
  <c r="N477" i="3" s="1"/>
  <c r="I477" i="3"/>
  <c r="H477" i="3"/>
  <c r="L476" i="3"/>
  <c r="P476" i="3" s="1"/>
  <c r="K476" i="3"/>
  <c r="O476" i="3" s="1"/>
  <c r="J476" i="3"/>
  <c r="N476" i="3" s="1"/>
  <c r="I476" i="3"/>
  <c r="H476" i="3"/>
  <c r="L475" i="3"/>
  <c r="P475" i="3" s="1"/>
  <c r="K475" i="3"/>
  <c r="O475" i="3" s="1"/>
  <c r="J475" i="3"/>
  <c r="N475" i="3" s="1"/>
  <c r="I475" i="3"/>
  <c r="H475" i="3"/>
  <c r="L473" i="3"/>
  <c r="P473" i="3" s="1"/>
  <c r="K473" i="3"/>
  <c r="O473" i="3" s="1"/>
  <c r="J473" i="3"/>
  <c r="N473" i="3" s="1"/>
  <c r="I473" i="3"/>
  <c r="H473" i="3"/>
  <c r="L472" i="3"/>
  <c r="P472" i="3" s="1"/>
  <c r="K472" i="3"/>
  <c r="O472" i="3" s="1"/>
  <c r="J472" i="3"/>
  <c r="N472" i="3" s="1"/>
  <c r="I472" i="3"/>
  <c r="H472" i="3"/>
  <c r="L471" i="3"/>
  <c r="P471" i="3" s="1"/>
  <c r="K471" i="3"/>
  <c r="O471" i="3" s="1"/>
  <c r="J471" i="3"/>
  <c r="N471" i="3" s="1"/>
  <c r="I471" i="3"/>
  <c r="H471" i="3"/>
  <c r="L469" i="3"/>
  <c r="P469" i="3" s="1"/>
  <c r="K469" i="3"/>
  <c r="O469" i="3" s="1"/>
  <c r="J469" i="3"/>
  <c r="N469" i="3" s="1"/>
  <c r="I469" i="3"/>
  <c r="H469" i="3"/>
  <c r="L468" i="3"/>
  <c r="P468" i="3" s="1"/>
  <c r="K468" i="3"/>
  <c r="O468" i="3" s="1"/>
  <c r="J468" i="3"/>
  <c r="N468" i="3" s="1"/>
  <c r="I468" i="3"/>
  <c r="H468" i="3"/>
  <c r="L467" i="3"/>
  <c r="P467" i="3" s="1"/>
  <c r="K467" i="3"/>
  <c r="O467" i="3" s="1"/>
  <c r="J467" i="3"/>
  <c r="N467" i="3" s="1"/>
  <c r="I467" i="3"/>
  <c r="H467" i="3"/>
  <c r="L465" i="3"/>
  <c r="P465" i="3" s="1"/>
  <c r="K465" i="3"/>
  <c r="O465" i="3" s="1"/>
  <c r="J465" i="3"/>
  <c r="N465" i="3" s="1"/>
  <c r="I465" i="3"/>
  <c r="H465" i="3"/>
  <c r="L464" i="3"/>
  <c r="P464" i="3" s="1"/>
  <c r="K464" i="3"/>
  <c r="O464" i="3" s="1"/>
  <c r="J464" i="3"/>
  <c r="N464" i="3" s="1"/>
  <c r="I464" i="3"/>
  <c r="H464" i="3"/>
  <c r="L463" i="3"/>
  <c r="P463" i="3" s="1"/>
  <c r="K463" i="3"/>
  <c r="O463" i="3" s="1"/>
  <c r="J463" i="3"/>
  <c r="N463" i="3" s="1"/>
  <c r="I463" i="3"/>
  <c r="H463" i="3"/>
  <c r="L461" i="3"/>
  <c r="P461" i="3" s="1"/>
  <c r="K461" i="3"/>
  <c r="O461" i="3" s="1"/>
  <c r="J461" i="3"/>
  <c r="N461" i="3" s="1"/>
  <c r="I461" i="3"/>
  <c r="H461" i="3"/>
  <c r="L460" i="3"/>
  <c r="P460" i="3" s="1"/>
  <c r="K460" i="3"/>
  <c r="O460" i="3" s="1"/>
  <c r="J460" i="3"/>
  <c r="N460" i="3" s="1"/>
  <c r="I460" i="3"/>
  <c r="H460" i="3"/>
  <c r="L459" i="3"/>
  <c r="P459" i="3" s="1"/>
  <c r="K459" i="3"/>
  <c r="O459" i="3" s="1"/>
  <c r="J459" i="3"/>
  <c r="N459" i="3" s="1"/>
  <c r="I459" i="3"/>
  <c r="H459" i="3"/>
  <c r="L457" i="3"/>
  <c r="P457" i="3" s="1"/>
  <c r="K457" i="3"/>
  <c r="O457" i="3" s="1"/>
  <c r="J457" i="3"/>
  <c r="N457" i="3" s="1"/>
  <c r="I457" i="3"/>
  <c r="H457" i="3"/>
  <c r="L456" i="3"/>
  <c r="P456" i="3" s="1"/>
  <c r="K456" i="3"/>
  <c r="O456" i="3" s="1"/>
  <c r="J456" i="3"/>
  <c r="N456" i="3" s="1"/>
  <c r="I456" i="3"/>
  <c r="H456" i="3"/>
  <c r="L455" i="3"/>
  <c r="P455" i="3" s="1"/>
  <c r="K455" i="3"/>
  <c r="O455" i="3" s="1"/>
  <c r="J455" i="3"/>
  <c r="N455" i="3" s="1"/>
  <c r="I455" i="3"/>
  <c r="H455" i="3"/>
  <c r="L453" i="3"/>
  <c r="P453" i="3" s="1"/>
  <c r="K453" i="3"/>
  <c r="O453" i="3" s="1"/>
  <c r="J453" i="3"/>
  <c r="N453" i="3" s="1"/>
  <c r="I453" i="3"/>
  <c r="H453" i="3"/>
  <c r="L452" i="3"/>
  <c r="P452" i="3" s="1"/>
  <c r="K452" i="3"/>
  <c r="O452" i="3" s="1"/>
  <c r="J452" i="3"/>
  <c r="N452" i="3" s="1"/>
  <c r="I452" i="3"/>
  <c r="H452" i="3"/>
  <c r="L451" i="3"/>
  <c r="P451" i="3" s="1"/>
  <c r="K451" i="3"/>
  <c r="O451" i="3" s="1"/>
  <c r="J451" i="3"/>
  <c r="N451" i="3" s="1"/>
  <c r="I451" i="3"/>
  <c r="H451" i="3"/>
  <c r="L449" i="3"/>
  <c r="P449" i="3" s="1"/>
  <c r="K449" i="3"/>
  <c r="O449" i="3" s="1"/>
  <c r="J449" i="3"/>
  <c r="N449" i="3" s="1"/>
  <c r="I449" i="3"/>
  <c r="H449" i="3"/>
  <c r="L448" i="3"/>
  <c r="P448" i="3" s="1"/>
  <c r="K448" i="3"/>
  <c r="O448" i="3" s="1"/>
  <c r="J448" i="3"/>
  <c r="N448" i="3" s="1"/>
  <c r="I448" i="3"/>
  <c r="H448" i="3"/>
  <c r="L447" i="3"/>
  <c r="P447" i="3" s="1"/>
  <c r="K447" i="3"/>
  <c r="O447" i="3" s="1"/>
  <c r="J447" i="3"/>
  <c r="N447" i="3" s="1"/>
  <c r="I447" i="3"/>
  <c r="H447" i="3"/>
  <c r="L445" i="3"/>
  <c r="P445" i="3" s="1"/>
  <c r="K445" i="3"/>
  <c r="O445" i="3" s="1"/>
  <c r="J445" i="3"/>
  <c r="N445" i="3" s="1"/>
  <c r="I445" i="3"/>
  <c r="H445" i="3"/>
  <c r="L444" i="3"/>
  <c r="P444" i="3" s="1"/>
  <c r="K444" i="3"/>
  <c r="O444" i="3" s="1"/>
  <c r="J444" i="3"/>
  <c r="N444" i="3" s="1"/>
  <c r="I444" i="3"/>
  <c r="H444" i="3"/>
  <c r="L443" i="3"/>
  <c r="P443" i="3" s="1"/>
  <c r="K443" i="3"/>
  <c r="O443" i="3" s="1"/>
  <c r="J443" i="3"/>
  <c r="N443" i="3" s="1"/>
  <c r="I443" i="3"/>
  <c r="H443" i="3"/>
  <c r="L441" i="3"/>
  <c r="P441" i="3" s="1"/>
  <c r="K441" i="3"/>
  <c r="O441" i="3" s="1"/>
  <c r="J441" i="3"/>
  <c r="N441" i="3" s="1"/>
  <c r="I441" i="3"/>
  <c r="H441" i="3"/>
  <c r="L440" i="3"/>
  <c r="P440" i="3" s="1"/>
  <c r="K440" i="3"/>
  <c r="O440" i="3" s="1"/>
  <c r="J440" i="3"/>
  <c r="N440" i="3" s="1"/>
  <c r="I440" i="3"/>
  <c r="H440" i="3"/>
  <c r="L439" i="3"/>
  <c r="P439" i="3" s="1"/>
  <c r="K439" i="3"/>
  <c r="O439" i="3" s="1"/>
  <c r="J439" i="3"/>
  <c r="N439" i="3" s="1"/>
  <c r="I439" i="3"/>
  <c r="H439" i="3"/>
  <c r="L437" i="3"/>
  <c r="P437" i="3" s="1"/>
  <c r="K437" i="3"/>
  <c r="O437" i="3" s="1"/>
  <c r="J437" i="3"/>
  <c r="N437" i="3" s="1"/>
  <c r="I437" i="3"/>
  <c r="H437" i="3"/>
  <c r="L436" i="3"/>
  <c r="P436" i="3" s="1"/>
  <c r="K436" i="3"/>
  <c r="O436" i="3" s="1"/>
  <c r="J436" i="3"/>
  <c r="N436" i="3" s="1"/>
  <c r="I436" i="3"/>
  <c r="H436" i="3"/>
  <c r="L435" i="3"/>
  <c r="P435" i="3" s="1"/>
  <c r="K435" i="3"/>
  <c r="O435" i="3" s="1"/>
  <c r="J435" i="3"/>
  <c r="N435" i="3" s="1"/>
  <c r="I435" i="3"/>
  <c r="H435" i="3"/>
  <c r="L433" i="3"/>
  <c r="P433" i="3" s="1"/>
  <c r="K433" i="3"/>
  <c r="O433" i="3" s="1"/>
  <c r="J433" i="3"/>
  <c r="N433" i="3" s="1"/>
  <c r="I433" i="3"/>
  <c r="H433" i="3"/>
  <c r="L432" i="3"/>
  <c r="P432" i="3" s="1"/>
  <c r="K432" i="3"/>
  <c r="O432" i="3" s="1"/>
  <c r="J432" i="3"/>
  <c r="N432" i="3" s="1"/>
  <c r="I432" i="3"/>
  <c r="H432" i="3"/>
  <c r="L431" i="3"/>
  <c r="P431" i="3" s="1"/>
  <c r="K431" i="3"/>
  <c r="O431" i="3" s="1"/>
  <c r="J431" i="3"/>
  <c r="N431" i="3" s="1"/>
  <c r="I431" i="3"/>
  <c r="H431" i="3"/>
  <c r="L429" i="3"/>
  <c r="P429" i="3" s="1"/>
  <c r="K429" i="3"/>
  <c r="O429" i="3" s="1"/>
  <c r="J429" i="3"/>
  <c r="N429" i="3" s="1"/>
  <c r="I429" i="3"/>
  <c r="H429" i="3"/>
  <c r="L428" i="3"/>
  <c r="P428" i="3" s="1"/>
  <c r="K428" i="3"/>
  <c r="O428" i="3" s="1"/>
  <c r="J428" i="3"/>
  <c r="N428" i="3" s="1"/>
  <c r="I428" i="3"/>
  <c r="H428" i="3"/>
  <c r="L427" i="3"/>
  <c r="P427" i="3" s="1"/>
  <c r="K427" i="3"/>
  <c r="O427" i="3" s="1"/>
  <c r="J427" i="3"/>
  <c r="N427" i="3" s="1"/>
  <c r="I427" i="3"/>
  <c r="H427" i="3"/>
  <c r="L425" i="3"/>
  <c r="P425" i="3" s="1"/>
  <c r="K425" i="3"/>
  <c r="O425" i="3" s="1"/>
  <c r="J425" i="3"/>
  <c r="N425" i="3" s="1"/>
  <c r="I425" i="3"/>
  <c r="H425" i="3"/>
  <c r="L424" i="3"/>
  <c r="P424" i="3" s="1"/>
  <c r="K424" i="3"/>
  <c r="O424" i="3" s="1"/>
  <c r="J424" i="3"/>
  <c r="N424" i="3" s="1"/>
  <c r="I424" i="3"/>
  <c r="H424" i="3"/>
  <c r="L423" i="3"/>
  <c r="P423" i="3" s="1"/>
  <c r="K423" i="3"/>
  <c r="O423" i="3" s="1"/>
  <c r="J423" i="3"/>
  <c r="N423" i="3" s="1"/>
  <c r="I423" i="3"/>
  <c r="H423" i="3"/>
  <c r="L421" i="3"/>
  <c r="P421" i="3" s="1"/>
  <c r="K421" i="3"/>
  <c r="O421" i="3" s="1"/>
  <c r="J421" i="3"/>
  <c r="N421" i="3" s="1"/>
  <c r="I421" i="3"/>
  <c r="H421" i="3"/>
  <c r="L420" i="3"/>
  <c r="P420" i="3" s="1"/>
  <c r="K420" i="3"/>
  <c r="O420" i="3" s="1"/>
  <c r="J420" i="3"/>
  <c r="N420" i="3" s="1"/>
  <c r="I420" i="3"/>
  <c r="H420" i="3"/>
  <c r="L419" i="3"/>
  <c r="P419" i="3" s="1"/>
  <c r="K419" i="3"/>
  <c r="O419" i="3" s="1"/>
  <c r="J419" i="3"/>
  <c r="N419" i="3" s="1"/>
  <c r="I419" i="3"/>
  <c r="H419" i="3"/>
  <c r="L417" i="3"/>
  <c r="P417" i="3" s="1"/>
  <c r="K417" i="3"/>
  <c r="O417" i="3" s="1"/>
  <c r="J417" i="3"/>
  <c r="N417" i="3" s="1"/>
  <c r="I417" i="3"/>
  <c r="H417" i="3"/>
  <c r="L416" i="3"/>
  <c r="P416" i="3" s="1"/>
  <c r="K416" i="3"/>
  <c r="O416" i="3" s="1"/>
  <c r="J416" i="3"/>
  <c r="N416" i="3" s="1"/>
  <c r="I416" i="3"/>
  <c r="H416" i="3"/>
  <c r="L415" i="3"/>
  <c r="P415" i="3" s="1"/>
  <c r="K415" i="3"/>
  <c r="O415" i="3" s="1"/>
  <c r="J415" i="3"/>
  <c r="N415" i="3" s="1"/>
  <c r="I415" i="3"/>
  <c r="H415" i="3"/>
  <c r="L413" i="3"/>
  <c r="P413" i="3" s="1"/>
  <c r="K413" i="3"/>
  <c r="O413" i="3" s="1"/>
  <c r="J413" i="3"/>
  <c r="N413" i="3" s="1"/>
  <c r="I413" i="3"/>
  <c r="H413" i="3"/>
  <c r="L412" i="3"/>
  <c r="P412" i="3" s="1"/>
  <c r="K412" i="3"/>
  <c r="O412" i="3" s="1"/>
  <c r="J412" i="3"/>
  <c r="N412" i="3" s="1"/>
  <c r="I412" i="3"/>
  <c r="H412" i="3"/>
  <c r="L411" i="3"/>
  <c r="P411" i="3" s="1"/>
  <c r="K411" i="3"/>
  <c r="O411" i="3" s="1"/>
  <c r="J411" i="3"/>
  <c r="N411" i="3" s="1"/>
  <c r="I411" i="3"/>
  <c r="H411" i="3"/>
  <c r="L409" i="3"/>
  <c r="P409" i="3" s="1"/>
  <c r="K409" i="3"/>
  <c r="O409" i="3" s="1"/>
  <c r="J409" i="3"/>
  <c r="N409" i="3" s="1"/>
  <c r="I409" i="3"/>
  <c r="H409" i="3"/>
  <c r="L408" i="3"/>
  <c r="P408" i="3" s="1"/>
  <c r="K408" i="3"/>
  <c r="O408" i="3" s="1"/>
  <c r="J408" i="3"/>
  <c r="N408" i="3" s="1"/>
  <c r="I408" i="3"/>
  <c r="H408" i="3"/>
  <c r="L407" i="3"/>
  <c r="P407" i="3" s="1"/>
  <c r="K407" i="3"/>
  <c r="O407" i="3" s="1"/>
  <c r="J407" i="3"/>
  <c r="N407" i="3" s="1"/>
  <c r="I407" i="3"/>
  <c r="H407" i="3"/>
  <c r="L405" i="3"/>
  <c r="P405" i="3" s="1"/>
  <c r="K405" i="3"/>
  <c r="O405" i="3" s="1"/>
  <c r="J405" i="3"/>
  <c r="N405" i="3" s="1"/>
  <c r="I405" i="3"/>
  <c r="H405" i="3"/>
  <c r="L404" i="3"/>
  <c r="P404" i="3" s="1"/>
  <c r="K404" i="3"/>
  <c r="O404" i="3" s="1"/>
  <c r="J404" i="3"/>
  <c r="N404" i="3" s="1"/>
  <c r="I404" i="3"/>
  <c r="H404" i="3"/>
  <c r="L403" i="3"/>
  <c r="P403" i="3" s="1"/>
  <c r="K403" i="3"/>
  <c r="O403" i="3" s="1"/>
  <c r="J403" i="3"/>
  <c r="N403" i="3" s="1"/>
  <c r="I403" i="3"/>
  <c r="H403" i="3"/>
  <c r="L401" i="3"/>
  <c r="P401" i="3" s="1"/>
  <c r="K401" i="3"/>
  <c r="O401" i="3" s="1"/>
  <c r="J401" i="3"/>
  <c r="N401" i="3" s="1"/>
  <c r="I401" i="3"/>
  <c r="H401" i="3"/>
  <c r="L400" i="3"/>
  <c r="P400" i="3" s="1"/>
  <c r="K400" i="3"/>
  <c r="O400" i="3" s="1"/>
  <c r="J400" i="3"/>
  <c r="N400" i="3" s="1"/>
  <c r="I400" i="3"/>
  <c r="H400" i="3"/>
  <c r="L399" i="3"/>
  <c r="P399" i="3" s="1"/>
  <c r="K399" i="3"/>
  <c r="O399" i="3" s="1"/>
  <c r="J399" i="3"/>
  <c r="N399" i="3" s="1"/>
  <c r="I399" i="3"/>
  <c r="H399" i="3"/>
  <c r="L397" i="3"/>
  <c r="P397" i="3" s="1"/>
  <c r="K397" i="3"/>
  <c r="O397" i="3" s="1"/>
  <c r="J397" i="3"/>
  <c r="N397" i="3" s="1"/>
  <c r="I397" i="3"/>
  <c r="H397" i="3"/>
  <c r="L396" i="3"/>
  <c r="P396" i="3" s="1"/>
  <c r="K396" i="3"/>
  <c r="O396" i="3" s="1"/>
  <c r="J396" i="3"/>
  <c r="N396" i="3" s="1"/>
  <c r="I396" i="3"/>
  <c r="H396" i="3"/>
  <c r="L395" i="3"/>
  <c r="P395" i="3" s="1"/>
  <c r="K395" i="3"/>
  <c r="O395" i="3" s="1"/>
  <c r="J395" i="3"/>
  <c r="N395" i="3" s="1"/>
  <c r="I395" i="3"/>
  <c r="H395" i="3"/>
  <c r="L393" i="3"/>
  <c r="P393" i="3" s="1"/>
  <c r="K393" i="3"/>
  <c r="O393" i="3" s="1"/>
  <c r="J393" i="3"/>
  <c r="N393" i="3" s="1"/>
  <c r="I393" i="3"/>
  <c r="H393" i="3"/>
  <c r="L392" i="3"/>
  <c r="P392" i="3" s="1"/>
  <c r="K392" i="3"/>
  <c r="O392" i="3" s="1"/>
  <c r="J392" i="3"/>
  <c r="N392" i="3" s="1"/>
  <c r="I392" i="3"/>
  <c r="H392" i="3"/>
  <c r="L391" i="3"/>
  <c r="P391" i="3" s="1"/>
  <c r="K391" i="3"/>
  <c r="O391" i="3" s="1"/>
  <c r="J391" i="3"/>
  <c r="N391" i="3" s="1"/>
  <c r="I391" i="3"/>
  <c r="H391" i="3"/>
  <c r="L389" i="3"/>
  <c r="P389" i="3" s="1"/>
  <c r="K389" i="3"/>
  <c r="O389" i="3" s="1"/>
  <c r="J389" i="3"/>
  <c r="N389" i="3" s="1"/>
  <c r="I389" i="3"/>
  <c r="H389" i="3"/>
  <c r="L388" i="3"/>
  <c r="P388" i="3" s="1"/>
  <c r="K388" i="3"/>
  <c r="O388" i="3" s="1"/>
  <c r="J388" i="3"/>
  <c r="N388" i="3" s="1"/>
  <c r="I388" i="3"/>
  <c r="H388" i="3"/>
  <c r="L387" i="3"/>
  <c r="P387" i="3" s="1"/>
  <c r="K387" i="3"/>
  <c r="O387" i="3" s="1"/>
  <c r="J387" i="3"/>
  <c r="N387" i="3" s="1"/>
  <c r="I387" i="3"/>
  <c r="H387" i="3"/>
  <c r="L385" i="3"/>
  <c r="P385" i="3" s="1"/>
  <c r="K385" i="3"/>
  <c r="O385" i="3" s="1"/>
  <c r="J385" i="3"/>
  <c r="N385" i="3" s="1"/>
  <c r="I385" i="3"/>
  <c r="H385" i="3"/>
  <c r="L384" i="3"/>
  <c r="P384" i="3" s="1"/>
  <c r="K384" i="3"/>
  <c r="O384" i="3" s="1"/>
  <c r="J384" i="3"/>
  <c r="N384" i="3" s="1"/>
  <c r="I384" i="3"/>
  <c r="H384" i="3"/>
  <c r="L383" i="3"/>
  <c r="P383" i="3" s="1"/>
  <c r="K383" i="3"/>
  <c r="O383" i="3" s="1"/>
  <c r="J383" i="3"/>
  <c r="N383" i="3" s="1"/>
  <c r="I383" i="3"/>
  <c r="H383" i="3"/>
  <c r="L381" i="3"/>
  <c r="P381" i="3" s="1"/>
  <c r="K381" i="3"/>
  <c r="O381" i="3" s="1"/>
  <c r="J381" i="3"/>
  <c r="N381" i="3" s="1"/>
  <c r="I381" i="3"/>
  <c r="H381" i="3"/>
  <c r="L380" i="3"/>
  <c r="P380" i="3" s="1"/>
  <c r="K380" i="3"/>
  <c r="O380" i="3" s="1"/>
  <c r="J380" i="3"/>
  <c r="N380" i="3" s="1"/>
  <c r="I380" i="3"/>
  <c r="H380" i="3"/>
  <c r="L379" i="3"/>
  <c r="P379" i="3" s="1"/>
  <c r="K379" i="3"/>
  <c r="O379" i="3" s="1"/>
  <c r="J379" i="3"/>
  <c r="N379" i="3" s="1"/>
  <c r="I379" i="3"/>
  <c r="H379" i="3"/>
  <c r="L377" i="3"/>
  <c r="P377" i="3" s="1"/>
  <c r="K377" i="3"/>
  <c r="O377" i="3" s="1"/>
  <c r="J377" i="3"/>
  <c r="N377" i="3" s="1"/>
  <c r="I377" i="3"/>
  <c r="H377" i="3"/>
  <c r="L376" i="3"/>
  <c r="P376" i="3" s="1"/>
  <c r="K376" i="3"/>
  <c r="O376" i="3" s="1"/>
  <c r="J376" i="3"/>
  <c r="N376" i="3" s="1"/>
  <c r="I376" i="3"/>
  <c r="H376" i="3"/>
  <c r="L375" i="3"/>
  <c r="P375" i="3" s="1"/>
  <c r="K375" i="3"/>
  <c r="O375" i="3" s="1"/>
  <c r="J375" i="3"/>
  <c r="N375" i="3" s="1"/>
  <c r="I375" i="3"/>
  <c r="H375" i="3"/>
  <c r="L373" i="3"/>
  <c r="P373" i="3" s="1"/>
  <c r="K373" i="3"/>
  <c r="O373" i="3" s="1"/>
  <c r="J373" i="3"/>
  <c r="N373" i="3" s="1"/>
  <c r="I373" i="3"/>
  <c r="H373" i="3"/>
  <c r="L372" i="3"/>
  <c r="P372" i="3" s="1"/>
  <c r="K372" i="3"/>
  <c r="O372" i="3" s="1"/>
  <c r="J372" i="3"/>
  <c r="N372" i="3" s="1"/>
  <c r="I372" i="3"/>
  <c r="H372" i="3"/>
  <c r="L371" i="3"/>
  <c r="P371" i="3" s="1"/>
  <c r="K371" i="3"/>
  <c r="O371" i="3" s="1"/>
  <c r="J371" i="3"/>
  <c r="N371" i="3" s="1"/>
  <c r="I371" i="3"/>
  <c r="H371" i="3"/>
  <c r="L369" i="3"/>
  <c r="P369" i="3" s="1"/>
  <c r="K369" i="3"/>
  <c r="O369" i="3" s="1"/>
  <c r="J369" i="3"/>
  <c r="N369" i="3" s="1"/>
  <c r="I369" i="3"/>
  <c r="H369" i="3"/>
  <c r="L368" i="3"/>
  <c r="P368" i="3" s="1"/>
  <c r="K368" i="3"/>
  <c r="O368" i="3" s="1"/>
  <c r="J368" i="3"/>
  <c r="N368" i="3" s="1"/>
  <c r="I368" i="3"/>
  <c r="H368" i="3"/>
  <c r="L367" i="3"/>
  <c r="P367" i="3" s="1"/>
  <c r="K367" i="3"/>
  <c r="O367" i="3" s="1"/>
  <c r="J367" i="3"/>
  <c r="N367" i="3" s="1"/>
  <c r="I367" i="3"/>
  <c r="H367" i="3"/>
  <c r="L365" i="3"/>
  <c r="P365" i="3" s="1"/>
  <c r="K365" i="3"/>
  <c r="O365" i="3" s="1"/>
  <c r="J365" i="3"/>
  <c r="N365" i="3" s="1"/>
  <c r="I365" i="3"/>
  <c r="H365" i="3"/>
  <c r="L364" i="3"/>
  <c r="P364" i="3" s="1"/>
  <c r="K364" i="3"/>
  <c r="O364" i="3" s="1"/>
  <c r="J364" i="3"/>
  <c r="N364" i="3" s="1"/>
  <c r="I364" i="3"/>
  <c r="H364" i="3"/>
  <c r="L363" i="3"/>
  <c r="P363" i="3" s="1"/>
  <c r="K363" i="3"/>
  <c r="O363" i="3" s="1"/>
  <c r="J363" i="3"/>
  <c r="N363" i="3" s="1"/>
  <c r="I363" i="3"/>
  <c r="H363" i="3"/>
  <c r="L361" i="3"/>
  <c r="P361" i="3" s="1"/>
  <c r="K361" i="3"/>
  <c r="O361" i="3" s="1"/>
  <c r="J361" i="3"/>
  <c r="N361" i="3" s="1"/>
  <c r="I361" i="3"/>
  <c r="H361" i="3"/>
  <c r="L360" i="3"/>
  <c r="P360" i="3" s="1"/>
  <c r="K360" i="3"/>
  <c r="O360" i="3" s="1"/>
  <c r="J360" i="3"/>
  <c r="N360" i="3" s="1"/>
  <c r="I360" i="3"/>
  <c r="H360" i="3"/>
  <c r="L359" i="3"/>
  <c r="P359" i="3" s="1"/>
  <c r="K359" i="3"/>
  <c r="O359" i="3" s="1"/>
  <c r="J359" i="3"/>
  <c r="N359" i="3" s="1"/>
  <c r="I359" i="3"/>
  <c r="H359" i="3"/>
  <c r="L357" i="3"/>
  <c r="P357" i="3" s="1"/>
  <c r="K357" i="3"/>
  <c r="O357" i="3" s="1"/>
  <c r="J357" i="3"/>
  <c r="N357" i="3" s="1"/>
  <c r="I357" i="3"/>
  <c r="H357" i="3"/>
  <c r="L356" i="3"/>
  <c r="P356" i="3" s="1"/>
  <c r="K356" i="3"/>
  <c r="O356" i="3" s="1"/>
  <c r="J356" i="3"/>
  <c r="N356" i="3" s="1"/>
  <c r="I356" i="3"/>
  <c r="H356" i="3"/>
  <c r="L355" i="3"/>
  <c r="P355" i="3" s="1"/>
  <c r="K355" i="3"/>
  <c r="O355" i="3" s="1"/>
  <c r="J355" i="3"/>
  <c r="N355" i="3" s="1"/>
  <c r="I355" i="3"/>
  <c r="H355" i="3"/>
  <c r="L353" i="3"/>
  <c r="P353" i="3" s="1"/>
  <c r="K353" i="3"/>
  <c r="O353" i="3" s="1"/>
  <c r="J353" i="3"/>
  <c r="N353" i="3" s="1"/>
  <c r="I353" i="3"/>
  <c r="H353" i="3"/>
  <c r="L352" i="3"/>
  <c r="P352" i="3" s="1"/>
  <c r="K352" i="3"/>
  <c r="O352" i="3" s="1"/>
  <c r="J352" i="3"/>
  <c r="N352" i="3" s="1"/>
  <c r="I352" i="3"/>
  <c r="H352" i="3"/>
  <c r="L351" i="3"/>
  <c r="P351" i="3" s="1"/>
  <c r="K351" i="3"/>
  <c r="O351" i="3" s="1"/>
  <c r="J351" i="3"/>
  <c r="N351" i="3" s="1"/>
  <c r="I351" i="3"/>
  <c r="H351" i="3"/>
  <c r="L349" i="3"/>
  <c r="P349" i="3" s="1"/>
  <c r="K349" i="3"/>
  <c r="O349" i="3" s="1"/>
  <c r="J349" i="3"/>
  <c r="N349" i="3" s="1"/>
  <c r="I349" i="3"/>
  <c r="H349" i="3"/>
  <c r="L348" i="3"/>
  <c r="P348" i="3" s="1"/>
  <c r="K348" i="3"/>
  <c r="O348" i="3" s="1"/>
  <c r="J348" i="3"/>
  <c r="N348" i="3" s="1"/>
  <c r="I348" i="3"/>
  <c r="H348" i="3"/>
  <c r="L347" i="3"/>
  <c r="P347" i="3" s="1"/>
  <c r="K347" i="3"/>
  <c r="O347" i="3" s="1"/>
  <c r="J347" i="3"/>
  <c r="N347" i="3" s="1"/>
  <c r="I347" i="3"/>
  <c r="H347" i="3"/>
  <c r="L345" i="3"/>
  <c r="P345" i="3" s="1"/>
  <c r="K345" i="3"/>
  <c r="O345" i="3" s="1"/>
  <c r="J345" i="3"/>
  <c r="N345" i="3" s="1"/>
  <c r="I345" i="3"/>
  <c r="H345" i="3"/>
  <c r="L344" i="3"/>
  <c r="P344" i="3" s="1"/>
  <c r="K344" i="3"/>
  <c r="O344" i="3" s="1"/>
  <c r="J344" i="3"/>
  <c r="N344" i="3" s="1"/>
  <c r="I344" i="3"/>
  <c r="H344" i="3"/>
  <c r="L343" i="3"/>
  <c r="P343" i="3" s="1"/>
  <c r="K343" i="3"/>
  <c r="O343" i="3" s="1"/>
  <c r="J343" i="3"/>
  <c r="N343" i="3" s="1"/>
  <c r="I343" i="3"/>
  <c r="H343" i="3"/>
  <c r="L341" i="3"/>
  <c r="P341" i="3" s="1"/>
  <c r="K341" i="3"/>
  <c r="O341" i="3" s="1"/>
  <c r="J341" i="3"/>
  <c r="N341" i="3" s="1"/>
  <c r="I341" i="3"/>
  <c r="H341" i="3"/>
  <c r="L340" i="3"/>
  <c r="P340" i="3" s="1"/>
  <c r="K340" i="3"/>
  <c r="O340" i="3" s="1"/>
  <c r="J340" i="3"/>
  <c r="N340" i="3" s="1"/>
  <c r="I340" i="3"/>
  <c r="H340" i="3"/>
  <c r="L339" i="3"/>
  <c r="P339" i="3" s="1"/>
  <c r="K339" i="3"/>
  <c r="O339" i="3" s="1"/>
  <c r="J339" i="3"/>
  <c r="N339" i="3" s="1"/>
  <c r="I339" i="3"/>
  <c r="H339" i="3"/>
  <c r="L337" i="3"/>
  <c r="P337" i="3" s="1"/>
  <c r="K337" i="3"/>
  <c r="O337" i="3" s="1"/>
  <c r="J337" i="3"/>
  <c r="N337" i="3" s="1"/>
  <c r="I337" i="3"/>
  <c r="H337" i="3"/>
  <c r="L336" i="3"/>
  <c r="P336" i="3" s="1"/>
  <c r="K336" i="3"/>
  <c r="O336" i="3" s="1"/>
  <c r="J336" i="3"/>
  <c r="N336" i="3" s="1"/>
  <c r="I336" i="3"/>
  <c r="H336" i="3"/>
  <c r="L335" i="3"/>
  <c r="P335" i="3" s="1"/>
  <c r="K335" i="3"/>
  <c r="O335" i="3" s="1"/>
  <c r="J335" i="3"/>
  <c r="N335" i="3" s="1"/>
  <c r="I335" i="3"/>
  <c r="H335" i="3"/>
  <c r="L333" i="3"/>
  <c r="P333" i="3" s="1"/>
  <c r="K333" i="3"/>
  <c r="O333" i="3" s="1"/>
  <c r="J333" i="3"/>
  <c r="N333" i="3" s="1"/>
  <c r="I333" i="3"/>
  <c r="H333" i="3"/>
  <c r="L332" i="3"/>
  <c r="P332" i="3" s="1"/>
  <c r="K332" i="3"/>
  <c r="O332" i="3" s="1"/>
  <c r="J332" i="3"/>
  <c r="N332" i="3" s="1"/>
  <c r="I332" i="3"/>
  <c r="H332" i="3"/>
  <c r="L331" i="3"/>
  <c r="P331" i="3" s="1"/>
  <c r="K331" i="3"/>
  <c r="O331" i="3" s="1"/>
  <c r="J331" i="3"/>
  <c r="N331" i="3" s="1"/>
  <c r="I331" i="3"/>
  <c r="H331" i="3"/>
  <c r="L329" i="3"/>
  <c r="P329" i="3" s="1"/>
  <c r="K329" i="3"/>
  <c r="O329" i="3" s="1"/>
  <c r="J329" i="3"/>
  <c r="N329" i="3" s="1"/>
  <c r="I329" i="3"/>
  <c r="H329" i="3"/>
  <c r="L328" i="3"/>
  <c r="P328" i="3" s="1"/>
  <c r="K328" i="3"/>
  <c r="O328" i="3" s="1"/>
  <c r="J328" i="3"/>
  <c r="N328" i="3" s="1"/>
  <c r="I328" i="3"/>
  <c r="H328" i="3"/>
  <c r="L327" i="3"/>
  <c r="P327" i="3" s="1"/>
  <c r="K327" i="3"/>
  <c r="O327" i="3" s="1"/>
  <c r="J327" i="3"/>
  <c r="N327" i="3" s="1"/>
  <c r="I327" i="3"/>
  <c r="H327" i="3"/>
  <c r="L325" i="3"/>
  <c r="P325" i="3" s="1"/>
  <c r="K325" i="3"/>
  <c r="O325" i="3" s="1"/>
  <c r="J325" i="3"/>
  <c r="N325" i="3" s="1"/>
  <c r="I325" i="3"/>
  <c r="H325" i="3"/>
  <c r="L324" i="3"/>
  <c r="P324" i="3" s="1"/>
  <c r="K324" i="3"/>
  <c r="O324" i="3" s="1"/>
  <c r="J324" i="3"/>
  <c r="N324" i="3" s="1"/>
  <c r="I324" i="3"/>
  <c r="H324" i="3"/>
  <c r="L323" i="3"/>
  <c r="P323" i="3" s="1"/>
  <c r="K323" i="3"/>
  <c r="O323" i="3" s="1"/>
  <c r="J323" i="3"/>
  <c r="N323" i="3" s="1"/>
  <c r="I323" i="3"/>
  <c r="H323" i="3"/>
  <c r="L321" i="3"/>
  <c r="P321" i="3" s="1"/>
  <c r="K321" i="3"/>
  <c r="O321" i="3" s="1"/>
  <c r="J321" i="3"/>
  <c r="N321" i="3" s="1"/>
  <c r="I321" i="3"/>
  <c r="H321" i="3"/>
  <c r="L320" i="3"/>
  <c r="P320" i="3" s="1"/>
  <c r="K320" i="3"/>
  <c r="O320" i="3" s="1"/>
  <c r="J320" i="3"/>
  <c r="N320" i="3" s="1"/>
  <c r="I320" i="3"/>
  <c r="H320" i="3"/>
  <c r="L319" i="3"/>
  <c r="P319" i="3" s="1"/>
  <c r="K319" i="3"/>
  <c r="O319" i="3" s="1"/>
  <c r="J319" i="3"/>
  <c r="N319" i="3" s="1"/>
  <c r="I319" i="3"/>
  <c r="H319" i="3"/>
  <c r="L317" i="3"/>
  <c r="P317" i="3" s="1"/>
  <c r="K317" i="3"/>
  <c r="O317" i="3" s="1"/>
  <c r="J317" i="3"/>
  <c r="N317" i="3" s="1"/>
  <c r="I317" i="3"/>
  <c r="H317" i="3"/>
  <c r="L316" i="3"/>
  <c r="P316" i="3" s="1"/>
  <c r="K316" i="3"/>
  <c r="O316" i="3" s="1"/>
  <c r="J316" i="3"/>
  <c r="N316" i="3" s="1"/>
  <c r="I316" i="3"/>
  <c r="H316" i="3"/>
  <c r="L315" i="3"/>
  <c r="P315" i="3" s="1"/>
  <c r="K315" i="3"/>
  <c r="O315" i="3" s="1"/>
  <c r="J315" i="3"/>
  <c r="N315" i="3" s="1"/>
  <c r="I315" i="3"/>
  <c r="H315" i="3"/>
  <c r="L313" i="3"/>
  <c r="P313" i="3" s="1"/>
  <c r="K313" i="3"/>
  <c r="O313" i="3" s="1"/>
  <c r="J313" i="3"/>
  <c r="N313" i="3" s="1"/>
  <c r="I313" i="3"/>
  <c r="H313" i="3"/>
  <c r="L312" i="3"/>
  <c r="P312" i="3" s="1"/>
  <c r="K312" i="3"/>
  <c r="O312" i="3" s="1"/>
  <c r="J312" i="3"/>
  <c r="N312" i="3" s="1"/>
  <c r="I312" i="3"/>
  <c r="H312" i="3"/>
  <c r="L311" i="3"/>
  <c r="P311" i="3" s="1"/>
  <c r="K311" i="3"/>
  <c r="O311" i="3" s="1"/>
  <c r="J311" i="3"/>
  <c r="N311" i="3" s="1"/>
  <c r="I311" i="3"/>
  <c r="H311" i="3"/>
  <c r="L309" i="3"/>
  <c r="P309" i="3" s="1"/>
  <c r="K309" i="3"/>
  <c r="O309" i="3" s="1"/>
  <c r="J309" i="3"/>
  <c r="N309" i="3" s="1"/>
  <c r="I309" i="3"/>
  <c r="H309" i="3"/>
  <c r="L291" i="3"/>
  <c r="P291" i="3" s="1"/>
  <c r="K291" i="3"/>
  <c r="O291" i="3" s="1"/>
  <c r="J291" i="3"/>
  <c r="N291" i="3" s="1"/>
  <c r="I291" i="3"/>
  <c r="H291" i="3"/>
  <c r="L290" i="3"/>
  <c r="P290" i="3" s="1"/>
  <c r="K290" i="3"/>
  <c r="O290" i="3" s="1"/>
  <c r="J290" i="3"/>
  <c r="N290" i="3" s="1"/>
  <c r="I290" i="3"/>
  <c r="H290" i="3"/>
  <c r="L284" i="3"/>
  <c r="P284" i="3" s="1"/>
  <c r="K284" i="3"/>
  <c r="O284" i="3" s="1"/>
  <c r="J284" i="3"/>
  <c r="N284" i="3" s="1"/>
  <c r="I284" i="3"/>
  <c r="H284" i="3"/>
  <c r="L283" i="3"/>
  <c r="P283" i="3" s="1"/>
  <c r="K283" i="3"/>
  <c r="O283" i="3" s="1"/>
  <c r="J283" i="3"/>
  <c r="N283" i="3" s="1"/>
  <c r="I283" i="3"/>
  <c r="H283" i="3"/>
  <c r="L282" i="3"/>
  <c r="P282" i="3" s="1"/>
  <c r="K282" i="3"/>
  <c r="O282" i="3" s="1"/>
  <c r="J282" i="3"/>
  <c r="N282" i="3" s="1"/>
  <c r="I282" i="3"/>
  <c r="H282" i="3"/>
  <c r="L280" i="3"/>
  <c r="P280" i="3" s="1"/>
  <c r="K280" i="3"/>
  <c r="O280" i="3" s="1"/>
  <c r="J280" i="3"/>
  <c r="N280" i="3" s="1"/>
  <c r="I280" i="3"/>
  <c r="H280" i="3"/>
  <c r="L275" i="3"/>
  <c r="P275" i="3" s="1"/>
  <c r="K275" i="3"/>
  <c r="O275" i="3" s="1"/>
  <c r="J275" i="3"/>
  <c r="N275" i="3" s="1"/>
  <c r="I275" i="3"/>
  <c r="H275" i="3"/>
  <c r="L269" i="3"/>
  <c r="P269" i="3" s="1"/>
  <c r="K269" i="3"/>
  <c r="O269" i="3" s="1"/>
  <c r="J269" i="3"/>
  <c r="N269" i="3" s="1"/>
  <c r="I269" i="3"/>
  <c r="H269" i="3"/>
  <c r="L264" i="3"/>
  <c r="P264" i="3" s="1"/>
  <c r="K264" i="3"/>
  <c r="O264" i="3" s="1"/>
  <c r="J264" i="3"/>
  <c r="N264" i="3" s="1"/>
  <c r="I264" i="3"/>
  <c r="H264" i="3"/>
  <c r="L263" i="3"/>
  <c r="P263" i="3" s="1"/>
  <c r="K263" i="3"/>
  <c r="O263" i="3" s="1"/>
  <c r="J263" i="3"/>
  <c r="N263" i="3" s="1"/>
  <c r="I263" i="3"/>
  <c r="H263" i="3"/>
  <c r="L262" i="3"/>
  <c r="P262" i="3" s="1"/>
  <c r="K262" i="3"/>
  <c r="O262" i="3" s="1"/>
  <c r="J262" i="3"/>
  <c r="N262" i="3" s="1"/>
  <c r="I262" i="3"/>
  <c r="H262" i="3"/>
  <c r="L258" i="3"/>
  <c r="P258" i="3" s="1"/>
  <c r="K258" i="3"/>
  <c r="O258" i="3" s="1"/>
  <c r="J258" i="3"/>
  <c r="N258" i="3" s="1"/>
  <c r="I258" i="3"/>
  <c r="H258" i="3"/>
  <c r="L257" i="3"/>
  <c r="P257" i="3" s="1"/>
  <c r="K257" i="3"/>
  <c r="O257" i="3" s="1"/>
  <c r="J257" i="3"/>
  <c r="N257" i="3" s="1"/>
  <c r="I257" i="3"/>
  <c r="H257" i="3"/>
  <c r="L253" i="3"/>
  <c r="P253" i="3" s="1"/>
  <c r="K253" i="3"/>
  <c r="O253" i="3" s="1"/>
  <c r="J253" i="3"/>
  <c r="N253" i="3" s="1"/>
  <c r="I253" i="3"/>
  <c r="H253" i="3"/>
  <c r="L251" i="3"/>
  <c r="P251" i="3" s="1"/>
  <c r="K251" i="3"/>
  <c r="O251" i="3" s="1"/>
  <c r="J251" i="3"/>
  <c r="N251" i="3" s="1"/>
  <c r="I251" i="3"/>
  <c r="H251" i="3"/>
  <c r="L248" i="3"/>
  <c r="P248" i="3" s="1"/>
  <c r="K248" i="3"/>
  <c r="O248" i="3" s="1"/>
  <c r="J248" i="3"/>
  <c r="N248" i="3" s="1"/>
  <c r="I248" i="3"/>
  <c r="H248" i="3"/>
  <c r="L247" i="3"/>
  <c r="P247" i="3" s="1"/>
  <c r="K247" i="3"/>
  <c r="O247" i="3" s="1"/>
  <c r="J247" i="3"/>
  <c r="N247" i="3" s="1"/>
  <c r="I247" i="3"/>
  <c r="H247" i="3"/>
  <c r="L245" i="3"/>
  <c r="P245" i="3" s="1"/>
  <c r="K245" i="3"/>
  <c r="O245" i="3" s="1"/>
  <c r="J245" i="3"/>
  <c r="N245" i="3" s="1"/>
  <c r="I245" i="3"/>
  <c r="H245" i="3"/>
  <c r="L243" i="3"/>
  <c r="P243" i="3" s="1"/>
  <c r="K243" i="3"/>
  <c r="O243" i="3" s="1"/>
  <c r="J243" i="3"/>
  <c r="N243" i="3" s="1"/>
  <c r="I243" i="3"/>
  <c r="H243" i="3"/>
  <c r="L237" i="3"/>
  <c r="P237" i="3" s="1"/>
  <c r="K237" i="3"/>
  <c r="O237" i="3" s="1"/>
  <c r="J237" i="3"/>
  <c r="N237" i="3" s="1"/>
  <c r="I237" i="3"/>
  <c r="H237" i="3"/>
  <c r="L235" i="3"/>
  <c r="P235" i="3" s="1"/>
  <c r="K235" i="3"/>
  <c r="O235" i="3" s="1"/>
  <c r="J235" i="3"/>
  <c r="N235" i="3" s="1"/>
  <c r="I235" i="3"/>
  <c r="H235" i="3"/>
  <c r="L232" i="3"/>
  <c r="P232" i="3" s="1"/>
  <c r="K232" i="3"/>
  <c r="O232" i="3" s="1"/>
  <c r="J232" i="3"/>
  <c r="N232" i="3" s="1"/>
  <c r="I232" i="3"/>
  <c r="H232" i="3"/>
  <c r="L229" i="3"/>
  <c r="P229" i="3" s="1"/>
  <c r="K229" i="3"/>
  <c r="O229" i="3" s="1"/>
  <c r="J229" i="3"/>
  <c r="N229" i="3" s="1"/>
  <c r="I229" i="3"/>
  <c r="H229" i="3"/>
  <c r="L226" i="3"/>
  <c r="P226" i="3" s="1"/>
  <c r="K226" i="3"/>
  <c r="O226" i="3" s="1"/>
  <c r="J226" i="3"/>
  <c r="N226" i="3" s="1"/>
  <c r="I226" i="3"/>
  <c r="H226" i="3"/>
  <c r="L225" i="3"/>
  <c r="P225" i="3" s="1"/>
  <c r="K225" i="3"/>
  <c r="O225" i="3" s="1"/>
  <c r="J225" i="3"/>
  <c r="N225" i="3" s="1"/>
  <c r="I225" i="3"/>
  <c r="H225" i="3"/>
  <c r="L221" i="3"/>
  <c r="P221" i="3" s="1"/>
  <c r="K221" i="3"/>
  <c r="O221" i="3" s="1"/>
  <c r="J221" i="3"/>
  <c r="N221" i="3" s="1"/>
  <c r="I221" i="3"/>
  <c r="H221" i="3"/>
  <c r="L216" i="3"/>
  <c r="P216" i="3" s="1"/>
  <c r="K216" i="3"/>
  <c r="O216" i="3" s="1"/>
  <c r="J216" i="3"/>
  <c r="N216" i="3" s="1"/>
  <c r="I216" i="3"/>
  <c r="H216" i="3"/>
  <c r="L213" i="3"/>
  <c r="P213" i="3" s="1"/>
  <c r="K213" i="3"/>
  <c r="O213" i="3" s="1"/>
  <c r="J213" i="3"/>
  <c r="N213" i="3" s="1"/>
  <c r="I213" i="3"/>
  <c r="H213" i="3"/>
  <c r="L210" i="3"/>
  <c r="P210" i="3" s="1"/>
  <c r="K210" i="3"/>
  <c r="O210" i="3" s="1"/>
  <c r="J210" i="3"/>
  <c r="N210" i="3" s="1"/>
  <c r="I210" i="3"/>
  <c r="H210" i="3"/>
  <c r="L208" i="3"/>
  <c r="P208" i="3" s="1"/>
  <c r="K208" i="3"/>
  <c r="O208" i="3" s="1"/>
  <c r="J208" i="3"/>
  <c r="N208" i="3" s="1"/>
  <c r="I208" i="3"/>
  <c r="H208" i="3"/>
  <c r="L206" i="3"/>
  <c r="P206" i="3" s="1"/>
  <c r="K206" i="3"/>
  <c r="O206" i="3" s="1"/>
  <c r="J206" i="3"/>
  <c r="N206" i="3" s="1"/>
  <c r="I206" i="3"/>
  <c r="H206" i="3"/>
  <c r="L203" i="3"/>
  <c r="P203" i="3" s="1"/>
  <c r="K203" i="3"/>
  <c r="O203" i="3" s="1"/>
  <c r="J203" i="3"/>
  <c r="N203" i="3" s="1"/>
  <c r="I203" i="3"/>
  <c r="H203" i="3"/>
  <c r="L200" i="3"/>
  <c r="P200" i="3" s="1"/>
  <c r="K200" i="3"/>
  <c r="O200" i="3" s="1"/>
  <c r="J200" i="3"/>
  <c r="N200" i="3" s="1"/>
  <c r="I200" i="3"/>
  <c r="H200" i="3"/>
  <c r="L199" i="3"/>
  <c r="P199" i="3" s="1"/>
  <c r="K199" i="3"/>
  <c r="O199" i="3" s="1"/>
  <c r="J199" i="3"/>
  <c r="N199" i="3" s="1"/>
  <c r="I199" i="3"/>
  <c r="H199" i="3"/>
  <c r="L198" i="3"/>
  <c r="P198" i="3" s="1"/>
  <c r="K198" i="3"/>
  <c r="O198" i="3" s="1"/>
  <c r="J198" i="3"/>
  <c r="N198" i="3" s="1"/>
  <c r="I198" i="3"/>
  <c r="H198" i="3"/>
  <c r="L193" i="3"/>
  <c r="P193" i="3" s="1"/>
  <c r="K193" i="3"/>
  <c r="O193" i="3" s="1"/>
  <c r="J193" i="3"/>
  <c r="N193" i="3" s="1"/>
  <c r="I193" i="3"/>
  <c r="H193" i="3"/>
  <c r="L190" i="3"/>
  <c r="P190" i="3" s="1"/>
  <c r="K190" i="3"/>
  <c r="O190" i="3" s="1"/>
  <c r="J190" i="3"/>
  <c r="N190" i="3" s="1"/>
  <c r="I190" i="3"/>
  <c r="H190" i="3"/>
  <c r="L189" i="3"/>
  <c r="P189" i="3" s="1"/>
  <c r="K189" i="3"/>
  <c r="O189" i="3" s="1"/>
  <c r="J189" i="3"/>
  <c r="N189" i="3" s="1"/>
  <c r="I189" i="3"/>
  <c r="H189" i="3"/>
  <c r="L187" i="3"/>
  <c r="P187" i="3" s="1"/>
  <c r="K187" i="3"/>
  <c r="O187" i="3" s="1"/>
  <c r="J187" i="3"/>
  <c r="N187" i="3" s="1"/>
  <c r="I187" i="3"/>
  <c r="H187" i="3"/>
  <c r="L186" i="3"/>
  <c r="P186" i="3" s="1"/>
  <c r="K186" i="3"/>
  <c r="O186" i="3" s="1"/>
  <c r="J186" i="3"/>
  <c r="N186" i="3" s="1"/>
  <c r="I186" i="3"/>
  <c r="H186" i="3"/>
  <c r="L185" i="3"/>
  <c r="P185" i="3" s="1"/>
  <c r="K185" i="3"/>
  <c r="O185" i="3" s="1"/>
  <c r="J185" i="3"/>
  <c r="N185" i="3" s="1"/>
  <c r="I185" i="3"/>
  <c r="H185" i="3"/>
  <c r="L179" i="3"/>
  <c r="P179" i="3" s="1"/>
  <c r="K179" i="3"/>
  <c r="O179" i="3" s="1"/>
  <c r="J179" i="3"/>
  <c r="N179" i="3" s="1"/>
  <c r="I179" i="3"/>
  <c r="H179" i="3"/>
  <c r="L176" i="3"/>
  <c r="P176" i="3" s="1"/>
  <c r="K176" i="3"/>
  <c r="O176" i="3" s="1"/>
  <c r="J176" i="3"/>
  <c r="N176" i="3" s="1"/>
  <c r="I176" i="3"/>
  <c r="H176" i="3"/>
  <c r="L175" i="3"/>
  <c r="P175" i="3" s="1"/>
  <c r="K175" i="3"/>
  <c r="O175" i="3" s="1"/>
  <c r="J175" i="3"/>
  <c r="N175" i="3" s="1"/>
  <c r="I175" i="3"/>
  <c r="H175" i="3"/>
  <c r="L166" i="3"/>
  <c r="P166" i="3" s="1"/>
  <c r="K166" i="3"/>
  <c r="O166" i="3" s="1"/>
  <c r="J166" i="3"/>
  <c r="N166" i="3" s="1"/>
  <c r="I166" i="3"/>
  <c r="H166" i="3"/>
  <c r="L164" i="3"/>
  <c r="P164" i="3" s="1"/>
  <c r="K164" i="3"/>
  <c r="O164" i="3" s="1"/>
  <c r="J164" i="3"/>
  <c r="N164" i="3" s="1"/>
  <c r="I164" i="3"/>
  <c r="H164" i="3"/>
  <c r="L160" i="3"/>
  <c r="P160" i="3" s="1"/>
  <c r="K160" i="3"/>
  <c r="O160" i="3" s="1"/>
  <c r="J160" i="3"/>
  <c r="N160" i="3" s="1"/>
  <c r="I160" i="3"/>
  <c r="H160" i="3"/>
  <c r="L156" i="3"/>
  <c r="P156" i="3" s="1"/>
  <c r="K156" i="3"/>
  <c r="O156" i="3" s="1"/>
  <c r="J156" i="3"/>
  <c r="N156" i="3" s="1"/>
  <c r="I156" i="3"/>
  <c r="H156" i="3"/>
  <c r="L154" i="3"/>
  <c r="P154" i="3" s="1"/>
  <c r="K154" i="3"/>
  <c r="O154" i="3" s="1"/>
  <c r="J154" i="3"/>
  <c r="N154" i="3" s="1"/>
  <c r="I154" i="3"/>
  <c r="H154" i="3"/>
  <c r="L152" i="3"/>
  <c r="P152" i="3" s="1"/>
  <c r="K152" i="3"/>
  <c r="O152" i="3" s="1"/>
  <c r="J152" i="3"/>
  <c r="N152" i="3" s="1"/>
  <c r="I152" i="3"/>
  <c r="H152" i="3"/>
  <c r="L150" i="3"/>
  <c r="P150" i="3" s="1"/>
  <c r="K150" i="3"/>
  <c r="O150" i="3" s="1"/>
  <c r="J150" i="3"/>
  <c r="N150" i="3" s="1"/>
  <c r="I150" i="3"/>
  <c r="H150" i="3"/>
  <c r="L147" i="3"/>
  <c r="P147" i="3" s="1"/>
  <c r="K147" i="3"/>
  <c r="O147" i="3" s="1"/>
  <c r="J147" i="3"/>
  <c r="N147" i="3" s="1"/>
  <c r="I147" i="3"/>
  <c r="H147" i="3"/>
  <c r="L146" i="3"/>
  <c r="P146" i="3" s="1"/>
  <c r="K146" i="3"/>
  <c r="O146" i="3" s="1"/>
  <c r="J146" i="3"/>
  <c r="N146" i="3" s="1"/>
  <c r="I146" i="3"/>
  <c r="H146" i="3"/>
  <c r="L144" i="3"/>
  <c r="P144" i="3" s="1"/>
  <c r="K144" i="3"/>
  <c r="O144" i="3" s="1"/>
  <c r="J144" i="3"/>
  <c r="N144" i="3" s="1"/>
  <c r="I144" i="3"/>
  <c r="H144" i="3"/>
  <c r="L142" i="3"/>
  <c r="P142" i="3" s="1"/>
  <c r="K142" i="3"/>
  <c r="O142" i="3" s="1"/>
  <c r="J142" i="3"/>
  <c r="N142" i="3" s="1"/>
  <c r="I142" i="3"/>
  <c r="H142" i="3"/>
  <c r="L141" i="3"/>
  <c r="P141" i="3" s="1"/>
  <c r="K141" i="3"/>
  <c r="O141" i="3" s="1"/>
  <c r="J141" i="3"/>
  <c r="N141" i="3" s="1"/>
  <c r="I141" i="3"/>
  <c r="H141" i="3"/>
  <c r="L139" i="3"/>
  <c r="P139" i="3" s="1"/>
  <c r="K139" i="3"/>
  <c r="O139" i="3" s="1"/>
  <c r="J139" i="3"/>
  <c r="N139" i="3" s="1"/>
  <c r="I139" i="3"/>
  <c r="H139" i="3"/>
  <c r="L138" i="3"/>
  <c r="P138" i="3" s="1"/>
  <c r="K138" i="3"/>
  <c r="O138" i="3" s="1"/>
  <c r="J138" i="3"/>
  <c r="N138" i="3" s="1"/>
  <c r="I138" i="3"/>
  <c r="H138" i="3"/>
  <c r="L132" i="3"/>
  <c r="P132" i="3" s="1"/>
  <c r="K132" i="3"/>
  <c r="O132" i="3" s="1"/>
  <c r="J132" i="3"/>
  <c r="N132" i="3" s="1"/>
  <c r="I132" i="3"/>
  <c r="H132" i="3"/>
  <c r="L127" i="3"/>
  <c r="P127" i="3" s="1"/>
  <c r="K127" i="3"/>
  <c r="O127" i="3" s="1"/>
  <c r="J127" i="3"/>
  <c r="N127" i="3" s="1"/>
  <c r="I127" i="3"/>
  <c r="H127" i="3"/>
  <c r="L123" i="3"/>
  <c r="P123" i="3" s="1"/>
  <c r="K123" i="3"/>
  <c r="O123" i="3" s="1"/>
  <c r="J123" i="3"/>
  <c r="N123" i="3" s="1"/>
  <c r="I123" i="3"/>
  <c r="H123" i="3"/>
  <c r="L121" i="3"/>
  <c r="P121" i="3" s="1"/>
  <c r="K121" i="3"/>
  <c r="O121" i="3" s="1"/>
  <c r="J121" i="3"/>
  <c r="N121" i="3" s="1"/>
  <c r="I121" i="3"/>
  <c r="H121" i="3"/>
  <c r="L117" i="3"/>
  <c r="P117" i="3" s="1"/>
  <c r="K117" i="3"/>
  <c r="O117" i="3" s="1"/>
  <c r="J117" i="3"/>
  <c r="N117" i="3" s="1"/>
  <c r="I117" i="3"/>
  <c r="H117" i="3"/>
  <c r="L112" i="3"/>
  <c r="P112" i="3" s="1"/>
  <c r="K112" i="3"/>
  <c r="O112" i="3" s="1"/>
  <c r="J112" i="3"/>
  <c r="N112" i="3" s="1"/>
  <c r="I112" i="3"/>
  <c r="H112" i="3"/>
  <c r="L111" i="3"/>
  <c r="P111" i="3" s="1"/>
  <c r="K111" i="3"/>
  <c r="O111" i="3" s="1"/>
  <c r="J111" i="3"/>
  <c r="N111" i="3" s="1"/>
  <c r="I111" i="3"/>
  <c r="H111" i="3"/>
  <c r="L108" i="3"/>
  <c r="P108" i="3" s="1"/>
  <c r="K108" i="3"/>
  <c r="O108" i="3" s="1"/>
  <c r="J108" i="3"/>
  <c r="N108" i="3" s="1"/>
  <c r="I108" i="3"/>
  <c r="H108" i="3"/>
  <c r="L107" i="3"/>
  <c r="P107" i="3" s="1"/>
  <c r="K107" i="3"/>
  <c r="O107" i="3" s="1"/>
  <c r="J107" i="3"/>
  <c r="N107" i="3" s="1"/>
  <c r="I107" i="3"/>
  <c r="H107" i="3"/>
  <c r="L106" i="3"/>
  <c r="P106" i="3" s="1"/>
  <c r="K106" i="3"/>
  <c r="O106" i="3" s="1"/>
  <c r="J106" i="3"/>
  <c r="N106" i="3" s="1"/>
  <c r="I106" i="3"/>
  <c r="H106" i="3"/>
  <c r="L103" i="3"/>
  <c r="P103" i="3" s="1"/>
  <c r="K103" i="3"/>
  <c r="O103" i="3" s="1"/>
  <c r="J103" i="3"/>
  <c r="N103" i="3" s="1"/>
  <c r="I103" i="3"/>
  <c r="H103" i="3"/>
  <c r="L102" i="3"/>
  <c r="P102" i="3" s="1"/>
  <c r="K102" i="3"/>
  <c r="O102" i="3" s="1"/>
  <c r="J102" i="3"/>
  <c r="N102" i="3" s="1"/>
  <c r="I102" i="3"/>
  <c r="H102" i="3"/>
  <c r="L101" i="3"/>
  <c r="P101" i="3" s="1"/>
  <c r="K101" i="3"/>
  <c r="O101" i="3" s="1"/>
  <c r="J101" i="3"/>
  <c r="N101" i="3" s="1"/>
  <c r="I101" i="3"/>
  <c r="H101" i="3"/>
  <c r="L91" i="3"/>
  <c r="P91" i="3" s="1"/>
  <c r="K91" i="3"/>
  <c r="O91" i="3" s="1"/>
  <c r="J91" i="3"/>
  <c r="N91" i="3" s="1"/>
  <c r="I91" i="3"/>
  <c r="H91" i="3"/>
  <c r="L90" i="3"/>
  <c r="P90" i="3" s="1"/>
  <c r="K90" i="3"/>
  <c r="O90" i="3" s="1"/>
  <c r="J90" i="3"/>
  <c r="N90" i="3" s="1"/>
  <c r="I90" i="3"/>
  <c r="H90" i="3"/>
  <c r="L87" i="3"/>
  <c r="P87" i="3" s="1"/>
  <c r="K87" i="3"/>
  <c r="O87" i="3" s="1"/>
  <c r="J87" i="3"/>
  <c r="N87" i="3" s="1"/>
  <c r="I87" i="3"/>
  <c r="H87" i="3"/>
  <c r="L81" i="3"/>
  <c r="P81" i="3" s="1"/>
  <c r="K81" i="3"/>
  <c r="O81" i="3" s="1"/>
  <c r="J81" i="3"/>
  <c r="N81" i="3" s="1"/>
  <c r="I81" i="3"/>
  <c r="H81" i="3"/>
  <c r="L78" i="3"/>
  <c r="P78" i="3" s="1"/>
  <c r="K78" i="3"/>
  <c r="O78" i="3" s="1"/>
  <c r="J78" i="3"/>
  <c r="N78" i="3" s="1"/>
  <c r="I78" i="3"/>
  <c r="H78" i="3"/>
  <c r="L76" i="3"/>
  <c r="P76" i="3" s="1"/>
  <c r="K76" i="3"/>
  <c r="O76" i="3" s="1"/>
  <c r="J76" i="3"/>
  <c r="N76" i="3" s="1"/>
  <c r="I76" i="3"/>
  <c r="H76" i="3"/>
  <c r="L74" i="3"/>
  <c r="P74" i="3" s="1"/>
  <c r="K74" i="3"/>
  <c r="O74" i="3" s="1"/>
  <c r="J74" i="3"/>
  <c r="N74" i="3" s="1"/>
  <c r="I74" i="3"/>
  <c r="H74" i="3"/>
  <c r="L73" i="3"/>
  <c r="P73" i="3" s="1"/>
  <c r="K73" i="3"/>
  <c r="O73" i="3" s="1"/>
  <c r="J73" i="3"/>
  <c r="N73" i="3" s="1"/>
  <c r="I73" i="3"/>
  <c r="H73" i="3"/>
  <c r="L71" i="3"/>
  <c r="P71" i="3" s="1"/>
  <c r="K71" i="3"/>
  <c r="O71" i="3" s="1"/>
  <c r="J71" i="3"/>
  <c r="N71" i="3" s="1"/>
  <c r="I71" i="3"/>
  <c r="H71" i="3"/>
  <c r="L63" i="3"/>
  <c r="P63" i="3" s="1"/>
  <c r="K63" i="3"/>
  <c r="O63" i="3" s="1"/>
  <c r="J63" i="3"/>
  <c r="N63" i="3" s="1"/>
  <c r="I63" i="3"/>
  <c r="H63" i="3"/>
  <c r="L62" i="3"/>
  <c r="P62" i="3" s="1"/>
  <c r="K62" i="3"/>
  <c r="O62" i="3" s="1"/>
  <c r="J62" i="3"/>
  <c r="N62" i="3" s="1"/>
  <c r="I62" i="3"/>
  <c r="H62" i="3"/>
  <c r="L61" i="3"/>
  <c r="P61" i="3" s="1"/>
  <c r="K61" i="3"/>
  <c r="O61" i="3" s="1"/>
  <c r="J61" i="3"/>
  <c r="N61" i="3" s="1"/>
  <c r="I61" i="3"/>
  <c r="H61" i="3"/>
  <c r="L50" i="3"/>
  <c r="P50" i="3" s="1"/>
  <c r="K50" i="3"/>
  <c r="O50" i="3" s="1"/>
  <c r="J50" i="3"/>
  <c r="N50" i="3" s="1"/>
  <c r="I50" i="3"/>
  <c r="H50" i="3"/>
  <c r="L49" i="3"/>
  <c r="P49" i="3" s="1"/>
  <c r="K49" i="3"/>
  <c r="O49" i="3" s="1"/>
  <c r="J49" i="3"/>
  <c r="N49" i="3" s="1"/>
  <c r="I49" i="3"/>
  <c r="H49" i="3"/>
  <c r="L46" i="3"/>
  <c r="P46" i="3" s="1"/>
  <c r="K46" i="3"/>
  <c r="O46" i="3" s="1"/>
  <c r="J46" i="3"/>
  <c r="N46" i="3" s="1"/>
  <c r="I46" i="3"/>
  <c r="H46" i="3"/>
  <c r="L43" i="3"/>
  <c r="P43" i="3" s="1"/>
  <c r="K43" i="3"/>
  <c r="O43" i="3" s="1"/>
  <c r="J43" i="3"/>
  <c r="N43" i="3" s="1"/>
  <c r="I43" i="3"/>
  <c r="H43" i="3"/>
  <c r="L42" i="3"/>
  <c r="P42" i="3" s="1"/>
  <c r="K42" i="3"/>
  <c r="O42" i="3" s="1"/>
  <c r="J42" i="3"/>
  <c r="N42" i="3" s="1"/>
  <c r="I42" i="3"/>
  <c r="H42" i="3"/>
  <c r="B8" i="9"/>
  <c r="C8" i="9" s="1"/>
  <c r="D5017" i="3" l="1"/>
  <c r="Q5017" i="3" s="1"/>
  <c r="D5009" i="3"/>
  <c r="Q5009" i="3" s="1"/>
  <c r="D4977" i="3"/>
  <c r="Q4977" i="3" s="1"/>
  <c r="D4949" i="3"/>
  <c r="Q4949" i="3" s="1"/>
  <c r="D4945" i="3"/>
  <c r="Q4945" i="3" s="1"/>
  <c r="D4933" i="3"/>
  <c r="Q4933" i="3" s="1"/>
  <c r="D4929" i="3"/>
  <c r="Q4929" i="3" s="1"/>
  <c r="D4925" i="3"/>
  <c r="Q4925" i="3" s="1"/>
  <c r="D4921" i="3"/>
  <c r="Q4921" i="3" s="1"/>
  <c r="D4917" i="3"/>
  <c r="Q4917" i="3" s="1"/>
  <c r="D4913" i="3"/>
  <c r="Q4913" i="3" s="1"/>
  <c r="D4909" i="3"/>
  <c r="Q4909" i="3" s="1"/>
  <c r="D4905" i="3"/>
  <c r="Q4905" i="3" s="1"/>
  <c r="D4901" i="3"/>
  <c r="Q4901" i="3" s="1"/>
  <c r="D4897" i="3"/>
  <c r="Q4897" i="3" s="1"/>
  <c r="D4893" i="3"/>
  <c r="Q4893" i="3" s="1"/>
  <c r="D4889" i="3"/>
  <c r="Q4889" i="3" s="1"/>
  <c r="D4885" i="3"/>
  <c r="Q4885" i="3" s="1"/>
  <c r="D4881" i="3"/>
  <c r="Q4881" i="3" s="1"/>
  <c r="D4877" i="3"/>
  <c r="Q4877" i="3" s="1"/>
  <c r="D4873" i="3"/>
  <c r="Q4873" i="3" s="1"/>
  <c r="D4869" i="3"/>
  <c r="Q4869" i="3" s="1"/>
  <c r="D4865" i="3"/>
  <c r="Q4865" i="3" s="1"/>
  <c r="D4861" i="3"/>
  <c r="Q4861" i="3" s="1"/>
  <c r="D4857" i="3"/>
  <c r="Q4857" i="3" s="1"/>
  <c r="D4853" i="3"/>
  <c r="Q4853" i="3" s="1"/>
  <c r="D4849" i="3"/>
  <c r="Q4849" i="3" s="1"/>
  <c r="D4845" i="3"/>
  <c r="Q4845" i="3" s="1"/>
  <c r="D4841" i="3"/>
  <c r="Q4841" i="3" s="1"/>
  <c r="D4837" i="3"/>
  <c r="Q4837" i="3" s="1"/>
  <c r="D4833" i="3"/>
  <c r="Q4833" i="3" s="1"/>
  <c r="D4829" i="3"/>
  <c r="Q4829" i="3" s="1"/>
  <c r="D4825" i="3"/>
  <c r="Q4825" i="3" s="1"/>
  <c r="D4821" i="3"/>
  <c r="Q4821" i="3" s="1"/>
  <c r="D4817" i="3"/>
  <c r="Q4817" i="3" s="1"/>
  <c r="D4813" i="3"/>
  <c r="Q4813" i="3" s="1"/>
  <c r="D4809" i="3"/>
  <c r="Q4809" i="3" s="1"/>
  <c r="D4805" i="3"/>
  <c r="Q4805" i="3" s="1"/>
  <c r="D4801" i="3"/>
  <c r="Q4801" i="3" s="1"/>
  <c r="D4797" i="3"/>
  <c r="Q4797" i="3" s="1"/>
  <c r="D4793" i="3"/>
  <c r="Q4793" i="3" s="1"/>
  <c r="D4789" i="3"/>
  <c r="Q4789" i="3" s="1"/>
  <c r="D4785" i="3"/>
  <c r="Q4785" i="3" s="1"/>
  <c r="D4781" i="3"/>
  <c r="Q4781" i="3" s="1"/>
  <c r="D4777" i="3"/>
  <c r="Q4777" i="3" s="1"/>
  <c r="D4773" i="3"/>
  <c r="Q4773" i="3" s="1"/>
  <c r="D4769" i="3"/>
  <c r="Q4769" i="3" s="1"/>
  <c r="D4765" i="3"/>
  <c r="Q4765" i="3" s="1"/>
  <c r="D4761" i="3"/>
  <c r="Q4761" i="3" s="1"/>
  <c r="D4757" i="3"/>
  <c r="Q4757" i="3" s="1"/>
  <c r="D4753" i="3"/>
  <c r="Q4753" i="3" s="1"/>
  <c r="D4749" i="3"/>
  <c r="Q4749" i="3" s="1"/>
  <c r="D4745" i="3"/>
  <c r="Q4745" i="3" s="1"/>
  <c r="D4741" i="3"/>
  <c r="Q4741" i="3" s="1"/>
  <c r="D4737" i="3"/>
  <c r="Q4737" i="3" s="1"/>
  <c r="D4733" i="3"/>
  <c r="Q4733" i="3" s="1"/>
  <c r="D4729" i="3"/>
  <c r="Q4729" i="3" s="1"/>
  <c r="D4725" i="3"/>
  <c r="Q4725" i="3" s="1"/>
  <c r="D4721" i="3"/>
  <c r="Q4721" i="3" s="1"/>
  <c r="D4717" i="3"/>
  <c r="Q4717" i="3" s="1"/>
  <c r="D4713" i="3"/>
  <c r="Q4713" i="3" s="1"/>
  <c r="D4709" i="3"/>
  <c r="Q4709" i="3" s="1"/>
  <c r="D4705" i="3"/>
  <c r="Q4705" i="3" s="1"/>
  <c r="D4701" i="3"/>
  <c r="Q4701" i="3" s="1"/>
  <c r="D4697" i="3"/>
  <c r="Q4697" i="3" s="1"/>
  <c r="D4693" i="3"/>
  <c r="Q4693" i="3" s="1"/>
  <c r="D4689" i="3"/>
  <c r="Q4689" i="3" s="1"/>
  <c r="D4685" i="3"/>
  <c r="Q4685" i="3" s="1"/>
  <c r="D4681" i="3"/>
  <c r="Q4681" i="3" s="1"/>
  <c r="D4677" i="3"/>
  <c r="Q4677" i="3" s="1"/>
  <c r="D4673" i="3"/>
  <c r="Q4673" i="3" s="1"/>
  <c r="D4669" i="3"/>
  <c r="Q4669" i="3" s="1"/>
  <c r="D4665" i="3"/>
  <c r="Q4665" i="3" s="1"/>
  <c r="D4661" i="3"/>
  <c r="Q4661" i="3" s="1"/>
  <c r="D4657" i="3"/>
  <c r="Q4657" i="3" s="1"/>
  <c r="D4653" i="3"/>
  <c r="Q4653" i="3" s="1"/>
  <c r="D4649" i="3"/>
  <c r="Q4649" i="3" s="1"/>
  <c r="D4645" i="3"/>
  <c r="Q4645" i="3" s="1"/>
  <c r="D4641" i="3"/>
  <c r="Q4641" i="3" s="1"/>
  <c r="D4637" i="3"/>
  <c r="Q4637" i="3" s="1"/>
  <c r="D4633" i="3"/>
  <c r="Q4633" i="3" s="1"/>
  <c r="D4629" i="3"/>
  <c r="Q4629" i="3" s="1"/>
  <c r="D4625" i="3"/>
  <c r="Q4625" i="3" s="1"/>
  <c r="D4621" i="3"/>
  <c r="Q4621" i="3" s="1"/>
  <c r="D4617" i="3"/>
  <c r="Q4617" i="3" s="1"/>
  <c r="D4613" i="3"/>
  <c r="Q4613" i="3" s="1"/>
  <c r="D4609" i="3"/>
  <c r="Q4609" i="3" s="1"/>
  <c r="D4605" i="3"/>
  <c r="Q4605" i="3" s="1"/>
  <c r="D4601" i="3"/>
  <c r="Q4601" i="3" s="1"/>
  <c r="D4597" i="3"/>
  <c r="Q4597" i="3" s="1"/>
  <c r="D4593" i="3"/>
  <c r="Q4593" i="3" s="1"/>
  <c r="D4589" i="3"/>
  <c r="Q4589" i="3" s="1"/>
  <c r="D4585" i="3"/>
  <c r="Q4585" i="3" s="1"/>
  <c r="D4581" i="3"/>
  <c r="Q4581" i="3" s="1"/>
  <c r="D4577" i="3"/>
  <c r="Q4577" i="3" s="1"/>
  <c r="D4573" i="3"/>
  <c r="Q4573" i="3" s="1"/>
  <c r="D4569" i="3"/>
  <c r="Q4569" i="3" s="1"/>
  <c r="D4565" i="3"/>
  <c r="Q4565" i="3" s="1"/>
  <c r="D4561" i="3"/>
  <c r="Q4561" i="3" s="1"/>
  <c r="D4557" i="3"/>
  <c r="Q4557" i="3" s="1"/>
  <c r="D4553" i="3"/>
  <c r="Q4553" i="3" s="1"/>
  <c r="D4549" i="3"/>
  <c r="Q4549" i="3" s="1"/>
  <c r="D4545" i="3"/>
  <c r="Q4545" i="3" s="1"/>
  <c r="D4541" i="3"/>
  <c r="Q4541" i="3" s="1"/>
  <c r="D4537" i="3"/>
  <c r="Q4537" i="3" s="1"/>
  <c r="D4533" i="3"/>
  <c r="Q4533" i="3" s="1"/>
  <c r="D4529" i="3"/>
  <c r="Q4529" i="3" s="1"/>
  <c r="D4525" i="3"/>
  <c r="Q4525" i="3" s="1"/>
  <c r="D4521" i="3"/>
  <c r="Q4521" i="3" s="1"/>
  <c r="D4517" i="3"/>
  <c r="Q4517" i="3" s="1"/>
  <c r="D4513" i="3"/>
  <c r="Q4513" i="3" s="1"/>
  <c r="D4509" i="3"/>
  <c r="Q4509" i="3" s="1"/>
  <c r="D4505" i="3"/>
  <c r="Q4505" i="3" s="1"/>
  <c r="D4501" i="3"/>
  <c r="Q4501" i="3" s="1"/>
  <c r="D4497" i="3"/>
  <c r="Q4497" i="3" s="1"/>
  <c r="D4493" i="3"/>
  <c r="Q4493" i="3" s="1"/>
  <c r="D4489" i="3"/>
  <c r="Q4489" i="3" s="1"/>
  <c r="D4485" i="3"/>
  <c r="Q4485" i="3" s="1"/>
  <c r="D4481" i="3"/>
  <c r="Q4481" i="3" s="1"/>
  <c r="D4477" i="3"/>
  <c r="Q4477" i="3" s="1"/>
  <c r="D4473" i="3"/>
  <c r="Q4473" i="3" s="1"/>
  <c r="D4469" i="3"/>
  <c r="Q4469" i="3" s="1"/>
  <c r="D4465" i="3"/>
  <c r="Q4465" i="3" s="1"/>
  <c r="D4461" i="3"/>
  <c r="Q4461" i="3" s="1"/>
  <c r="D4457" i="3"/>
  <c r="Q4457" i="3" s="1"/>
  <c r="D4453" i="3"/>
  <c r="Q4453" i="3" s="1"/>
  <c r="D4449" i="3"/>
  <c r="Q4449" i="3" s="1"/>
  <c r="D4445" i="3"/>
  <c r="Q4445" i="3" s="1"/>
  <c r="D4441" i="3"/>
  <c r="Q4441" i="3" s="1"/>
  <c r="D4437" i="3"/>
  <c r="Q4437" i="3" s="1"/>
  <c r="D4433" i="3"/>
  <c r="Q4433" i="3" s="1"/>
  <c r="D4429" i="3"/>
  <c r="Q4429" i="3" s="1"/>
  <c r="D4425" i="3"/>
  <c r="Q4425" i="3" s="1"/>
  <c r="D4421" i="3"/>
  <c r="Q4421" i="3" s="1"/>
  <c r="D4417" i="3"/>
  <c r="Q4417" i="3" s="1"/>
  <c r="D4413" i="3"/>
  <c r="Q4413" i="3" s="1"/>
  <c r="D4409" i="3"/>
  <c r="Q4409" i="3" s="1"/>
  <c r="D4405" i="3"/>
  <c r="Q4405" i="3" s="1"/>
  <c r="D4401" i="3"/>
  <c r="Q4401" i="3" s="1"/>
  <c r="D4397" i="3"/>
  <c r="Q4397" i="3" s="1"/>
  <c r="D4393" i="3"/>
  <c r="Q4393" i="3" s="1"/>
  <c r="D4389" i="3"/>
  <c r="Q4389" i="3" s="1"/>
  <c r="D4385" i="3"/>
  <c r="Q4385" i="3" s="1"/>
  <c r="D4381" i="3"/>
  <c r="Q4381" i="3" s="1"/>
  <c r="D4377" i="3"/>
  <c r="Q4377" i="3" s="1"/>
  <c r="D4373" i="3"/>
  <c r="Q4373" i="3" s="1"/>
  <c r="D4369" i="3"/>
  <c r="Q4369" i="3" s="1"/>
  <c r="D4365" i="3"/>
  <c r="Q4365" i="3" s="1"/>
  <c r="D4361" i="3"/>
  <c r="Q4361" i="3" s="1"/>
  <c r="D4357" i="3"/>
  <c r="Q4357" i="3" s="1"/>
  <c r="D4353" i="3"/>
  <c r="Q4353" i="3" s="1"/>
  <c r="D4349" i="3"/>
  <c r="Q4349" i="3" s="1"/>
  <c r="D4345" i="3"/>
  <c r="Q4345" i="3" s="1"/>
  <c r="D4341" i="3"/>
  <c r="Q4341" i="3" s="1"/>
  <c r="D4337" i="3"/>
  <c r="Q4337" i="3" s="1"/>
  <c r="D4333" i="3"/>
  <c r="Q4333" i="3" s="1"/>
  <c r="D4329" i="3"/>
  <c r="Q4329" i="3" s="1"/>
  <c r="D4325" i="3"/>
  <c r="Q4325" i="3" s="1"/>
  <c r="D4321" i="3"/>
  <c r="Q4321" i="3" s="1"/>
  <c r="D4317" i="3"/>
  <c r="Q4317" i="3" s="1"/>
  <c r="D4313" i="3"/>
  <c r="Q4313" i="3" s="1"/>
  <c r="D4309" i="3"/>
  <c r="Q4309" i="3" s="1"/>
  <c r="D4305" i="3"/>
  <c r="Q4305" i="3" s="1"/>
  <c r="D4301" i="3"/>
  <c r="Q4301" i="3" s="1"/>
  <c r="D4297" i="3"/>
  <c r="Q4297" i="3" s="1"/>
  <c r="D4293" i="3"/>
  <c r="Q4293" i="3" s="1"/>
  <c r="D4289" i="3"/>
  <c r="Q4289" i="3" s="1"/>
  <c r="D4285" i="3"/>
  <c r="Q4285" i="3" s="1"/>
  <c r="D4281" i="3"/>
  <c r="Q4281" i="3" s="1"/>
  <c r="D4277" i="3"/>
  <c r="Q4277" i="3" s="1"/>
  <c r="D4273" i="3"/>
  <c r="Q4273" i="3" s="1"/>
  <c r="D4269" i="3"/>
  <c r="Q4269" i="3" s="1"/>
  <c r="D4265" i="3"/>
  <c r="Q4265" i="3" s="1"/>
  <c r="D4261" i="3"/>
  <c r="Q4261" i="3" s="1"/>
  <c r="D4257" i="3"/>
  <c r="Q4257" i="3" s="1"/>
  <c r="D4253" i="3"/>
  <c r="Q4253" i="3" s="1"/>
  <c r="D4249" i="3"/>
  <c r="Q4249" i="3" s="1"/>
  <c r="D4245" i="3"/>
  <c r="Q4245" i="3" s="1"/>
  <c r="D4241" i="3"/>
  <c r="Q4241" i="3" s="1"/>
  <c r="D4237" i="3"/>
  <c r="Q4237" i="3" s="1"/>
  <c r="D4233" i="3"/>
  <c r="Q4233" i="3" s="1"/>
  <c r="D4229" i="3"/>
  <c r="Q4229" i="3" s="1"/>
  <c r="D4225" i="3"/>
  <c r="Q4225" i="3" s="1"/>
  <c r="D4221" i="3"/>
  <c r="Q4221" i="3" s="1"/>
  <c r="D4217" i="3"/>
  <c r="Q4217" i="3" s="1"/>
  <c r="D4213" i="3"/>
  <c r="Q4213" i="3" s="1"/>
  <c r="D4209" i="3"/>
  <c r="Q4209" i="3" s="1"/>
  <c r="D4205" i="3"/>
  <c r="Q4205" i="3" s="1"/>
  <c r="D4201" i="3"/>
  <c r="Q4201" i="3" s="1"/>
  <c r="D4197" i="3"/>
  <c r="Q4197" i="3" s="1"/>
  <c r="D4193" i="3"/>
  <c r="Q4193" i="3" s="1"/>
  <c r="D4189" i="3"/>
  <c r="Q4189" i="3" s="1"/>
  <c r="D4185" i="3"/>
  <c r="Q4185" i="3" s="1"/>
  <c r="D4181" i="3"/>
  <c r="Q4181" i="3" s="1"/>
  <c r="D4177" i="3"/>
  <c r="Q4177" i="3" s="1"/>
  <c r="D4173" i="3"/>
  <c r="Q4173" i="3" s="1"/>
  <c r="D4169" i="3"/>
  <c r="Q4169" i="3" s="1"/>
  <c r="D4165" i="3"/>
  <c r="Q4165" i="3" s="1"/>
  <c r="D4161" i="3"/>
  <c r="Q4161" i="3" s="1"/>
  <c r="D4157" i="3"/>
  <c r="Q4157" i="3" s="1"/>
  <c r="D4153" i="3"/>
  <c r="Q4153" i="3" s="1"/>
  <c r="D4149" i="3"/>
  <c r="Q4149" i="3" s="1"/>
  <c r="D4145" i="3"/>
  <c r="Q4145" i="3" s="1"/>
  <c r="D4141" i="3"/>
  <c r="Q4141" i="3" s="1"/>
  <c r="D4137" i="3"/>
  <c r="Q4137" i="3" s="1"/>
  <c r="D4133" i="3"/>
  <c r="Q4133" i="3" s="1"/>
  <c r="D4129" i="3"/>
  <c r="Q4129" i="3" s="1"/>
  <c r="D4125" i="3"/>
  <c r="Q4125" i="3" s="1"/>
  <c r="D4121" i="3"/>
  <c r="Q4121" i="3" s="1"/>
  <c r="D4117" i="3"/>
  <c r="Q4117" i="3" s="1"/>
  <c r="D4113" i="3"/>
  <c r="Q4113" i="3" s="1"/>
  <c r="D4109" i="3"/>
  <c r="Q4109" i="3" s="1"/>
  <c r="D4105" i="3"/>
  <c r="Q4105" i="3" s="1"/>
  <c r="D4101" i="3"/>
  <c r="Q4101" i="3" s="1"/>
  <c r="D4097" i="3"/>
  <c r="Q4097" i="3" s="1"/>
  <c r="D4093" i="3"/>
  <c r="Q4093" i="3" s="1"/>
  <c r="D4089" i="3"/>
  <c r="Q4089" i="3" s="1"/>
  <c r="D4085" i="3"/>
  <c r="Q4085" i="3" s="1"/>
  <c r="D4077" i="3"/>
  <c r="Q4077" i="3" s="1"/>
  <c r="D4069" i="3"/>
  <c r="Q4069" i="3" s="1"/>
  <c r="D4061" i="3"/>
  <c r="Q4061" i="3" s="1"/>
  <c r="D4057" i="3"/>
  <c r="Q4057" i="3" s="1"/>
  <c r="D4053" i="3"/>
  <c r="Q4053" i="3" s="1"/>
  <c r="D4049" i="3"/>
  <c r="Q4049" i="3" s="1"/>
  <c r="D4045" i="3"/>
  <c r="Q4045" i="3" s="1"/>
  <c r="D4041" i="3"/>
  <c r="Q4041" i="3" s="1"/>
  <c r="D4037" i="3"/>
  <c r="Q4037" i="3" s="1"/>
  <c r="D4033" i="3"/>
  <c r="Q4033" i="3" s="1"/>
  <c r="D4029" i="3"/>
  <c r="Q4029" i="3" s="1"/>
  <c r="D4025" i="3"/>
  <c r="Q4025" i="3" s="1"/>
  <c r="D4021" i="3"/>
  <c r="Q4021" i="3" s="1"/>
  <c r="D4017" i="3"/>
  <c r="Q4017" i="3" s="1"/>
  <c r="D4013" i="3"/>
  <c r="Q4013" i="3" s="1"/>
  <c r="D4009" i="3"/>
  <c r="Q4009" i="3" s="1"/>
  <c r="D4005" i="3"/>
  <c r="Q4005" i="3" s="1"/>
  <c r="D4001" i="3"/>
  <c r="Q4001" i="3" s="1"/>
  <c r="D3997" i="3"/>
  <c r="Q3997" i="3" s="1"/>
  <c r="D3993" i="3"/>
  <c r="Q3993" i="3" s="1"/>
  <c r="D3989" i="3"/>
  <c r="Q3989" i="3" s="1"/>
  <c r="D3985" i="3"/>
  <c r="Q3985" i="3" s="1"/>
  <c r="D3981" i="3"/>
  <c r="Q3981" i="3" s="1"/>
  <c r="D3977" i="3"/>
  <c r="Q3977" i="3" s="1"/>
  <c r="D3973" i="3"/>
  <c r="Q3973" i="3" s="1"/>
  <c r="D3969" i="3"/>
  <c r="Q3969" i="3" s="1"/>
  <c r="D3965" i="3"/>
  <c r="Q3965" i="3" s="1"/>
  <c r="D3961" i="3"/>
  <c r="Q3961" i="3" s="1"/>
  <c r="D3957" i="3"/>
  <c r="Q3957" i="3" s="1"/>
  <c r="D3953" i="3"/>
  <c r="Q3953" i="3" s="1"/>
  <c r="D3949" i="3"/>
  <c r="Q3949" i="3" s="1"/>
  <c r="D3945" i="3"/>
  <c r="Q3945" i="3" s="1"/>
  <c r="D3941" i="3"/>
  <c r="Q3941" i="3" s="1"/>
  <c r="D3937" i="3"/>
  <c r="Q3937" i="3" s="1"/>
  <c r="D3933" i="3"/>
  <c r="Q3933" i="3" s="1"/>
  <c r="D3929" i="3"/>
  <c r="Q3929" i="3" s="1"/>
  <c r="D3925" i="3"/>
  <c r="Q3925" i="3" s="1"/>
  <c r="D3921" i="3"/>
  <c r="Q3921" i="3" s="1"/>
  <c r="D3917" i="3"/>
  <c r="Q3917" i="3" s="1"/>
  <c r="D3913" i="3"/>
  <c r="Q3913" i="3" s="1"/>
  <c r="D3909" i="3"/>
  <c r="Q3909" i="3" s="1"/>
  <c r="D3905" i="3"/>
  <c r="Q3905" i="3" s="1"/>
  <c r="D3901" i="3"/>
  <c r="Q3901" i="3" s="1"/>
  <c r="D3897" i="3"/>
  <c r="Q3897" i="3" s="1"/>
  <c r="D3893" i="3"/>
  <c r="Q3893" i="3" s="1"/>
  <c r="D3889" i="3"/>
  <c r="Q3889" i="3" s="1"/>
  <c r="D3885" i="3"/>
  <c r="Q3885" i="3" s="1"/>
  <c r="D3881" i="3"/>
  <c r="Q3881" i="3" s="1"/>
  <c r="D3877" i="3"/>
  <c r="Q3877" i="3" s="1"/>
  <c r="D3873" i="3"/>
  <c r="Q3873" i="3" s="1"/>
  <c r="D3869" i="3"/>
  <c r="Q3869" i="3" s="1"/>
  <c r="D3865" i="3"/>
  <c r="Q3865" i="3" s="1"/>
  <c r="D3861" i="3"/>
  <c r="Q3861" i="3" s="1"/>
  <c r="D3857" i="3"/>
  <c r="Q3857" i="3" s="1"/>
  <c r="D3853" i="3"/>
  <c r="Q3853" i="3" s="1"/>
  <c r="D3849" i="3"/>
  <c r="Q3849" i="3" s="1"/>
  <c r="D3845" i="3"/>
  <c r="Q3845" i="3" s="1"/>
  <c r="D3841" i="3"/>
  <c r="Q3841" i="3" s="1"/>
  <c r="D3837" i="3"/>
  <c r="Q3837" i="3" s="1"/>
  <c r="D3833" i="3"/>
  <c r="Q3833" i="3" s="1"/>
  <c r="D3829" i="3"/>
  <c r="Q3829" i="3" s="1"/>
  <c r="D3825" i="3"/>
  <c r="Q3825" i="3" s="1"/>
  <c r="D3821" i="3"/>
  <c r="Q3821" i="3" s="1"/>
  <c r="D3817" i="3"/>
  <c r="Q3817" i="3" s="1"/>
  <c r="D3813" i="3"/>
  <c r="Q3813" i="3" s="1"/>
  <c r="D3809" i="3"/>
  <c r="Q3809" i="3" s="1"/>
  <c r="D3805" i="3"/>
  <c r="Q3805" i="3" s="1"/>
  <c r="D3801" i="3"/>
  <c r="Q3801" i="3" s="1"/>
  <c r="D3797" i="3"/>
  <c r="Q3797" i="3" s="1"/>
  <c r="D3793" i="3"/>
  <c r="Q3793" i="3" s="1"/>
  <c r="D3789" i="3"/>
  <c r="Q3789" i="3" s="1"/>
  <c r="D3785" i="3"/>
  <c r="Q3785" i="3" s="1"/>
  <c r="D3781" i="3"/>
  <c r="Q3781" i="3" s="1"/>
  <c r="D3777" i="3"/>
  <c r="Q3777" i="3" s="1"/>
  <c r="D3773" i="3"/>
  <c r="Q3773" i="3" s="1"/>
  <c r="D3769" i="3"/>
  <c r="Q3769" i="3" s="1"/>
  <c r="D3765" i="3"/>
  <c r="Q3765" i="3" s="1"/>
  <c r="D3761" i="3"/>
  <c r="Q3761" i="3" s="1"/>
  <c r="D3757" i="3"/>
  <c r="Q3757" i="3" s="1"/>
  <c r="D3753" i="3"/>
  <c r="Q3753" i="3" s="1"/>
  <c r="D3749" i="3"/>
  <c r="Q3749" i="3" s="1"/>
  <c r="D3745" i="3"/>
  <c r="Q3745" i="3" s="1"/>
  <c r="D3741" i="3"/>
  <c r="Q3741" i="3" s="1"/>
  <c r="D3733" i="3"/>
  <c r="Q3733" i="3" s="1"/>
  <c r="D3729" i="3"/>
  <c r="Q3729" i="3" s="1"/>
  <c r="D3725" i="3"/>
  <c r="Q3725" i="3" s="1"/>
  <c r="D3721" i="3"/>
  <c r="Q3721" i="3" s="1"/>
  <c r="D3717" i="3"/>
  <c r="Q3717" i="3" s="1"/>
  <c r="D3713" i="3"/>
  <c r="Q3713" i="3" s="1"/>
  <c r="D3709" i="3"/>
  <c r="Q3709" i="3" s="1"/>
  <c r="D3705" i="3"/>
  <c r="Q3705" i="3" s="1"/>
  <c r="D3701" i="3"/>
  <c r="Q3701" i="3" s="1"/>
  <c r="D3697" i="3"/>
  <c r="Q3697" i="3" s="1"/>
  <c r="D3693" i="3"/>
  <c r="Q3693" i="3" s="1"/>
  <c r="D3689" i="3"/>
  <c r="Q3689" i="3" s="1"/>
  <c r="D3685" i="3"/>
  <c r="Q3685" i="3" s="1"/>
  <c r="D3681" i="3"/>
  <c r="Q3681" i="3" s="1"/>
  <c r="D3673" i="3"/>
  <c r="Q3673" i="3" s="1"/>
  <c r="D3669" i="3"/>
  <c r="Q3669" i="3" s="1"/>
  <c r="D3665" i="3"/>
  <c r="Q3665" i="3" s="1"/>
  <c r="D3661" i="3"/>
  <c r="Q3661" i="3" s="1"/>
  <c r="D3657" i="3"/>
  <c r="Q3657" i="3" s="1"/>
  <c r="D3653" i="3"/>
  <c r="Q3653" i="3" s="1"/>
  <c r="D3649" i="3"/>
  <c r="Q3649" i="3" s="1"/>
  <c r="D3645" i="3"/>
  <c r="Q3645" i="3" s="1"/>
  <c r="D3641" i="3"/>
  <c r="Q3641" i="3" s="1"/>
  <c r="D3637" i="3"/>
  <c r="Q3637" i="3" s="1"/>
  <c r="D3633" i="3"/>
  <c r="Q3633" i="3" s="1"/>
  <c r="D3629" i="3"/>
  <c r="Q3629" i="3" s="1"/>
  <c r="D3621" i="3"/>
  <c r="Q3621" i="3" s="1"/>
  <c r="D3617" i="3"/>
  <c r="Q3617" i="3" s="1"/>
  <c r="D3613" i="3"/>
  <c r="Q3613" i="3" s="1"/>
  <c r="D3609" i="3"/>
  <c r="Q3609" i="3" s="1"/>
  <c r="D3605" i="3"/>
  <c r="Q3605" i="3" s="1"/>
  <c r="D3597" i="3"/>
  <c r="Q3597" i="3" s="1"/>
  <c r="D3593" i="3"/>
  <c r="Q3593" i="3" s="1"/>
  <c r="D3585" i="3"/>
  <c r="Q3585" i="3" s="1"/>
  <c r="D3581" i="3"/>
  <c r="Q3581" i="3" s="1"/>
  <c r="D3577" i="3"/>
  <c r="Q3577" i="3" s="1"/>
  <c r="D3573" i="3"/>
  <c r="Q3573" i="3" s="1"/>
  <c r="D3569" i="3"/>
  <c r="Q3569" i="3" s="1"/>
  <c r="D3561" i="3"/>
  <c r="Q3561" i="3" s="1"/>
  <c r="D3557" i="3"/>
  <c r="Q3557" i="3" s="1"/>
  <c r="D3553" i="3"/>
  <c r="Q3553" i="3" s="1"/>
  <c r="D3549" i="3"/>
  <c r="Q3549" i="3" s="1"/>
  <c r="D3545" i="3"/>
  <c r="Q3545" i="3" s="1"/>
  <c r="D3537" i="3"/>
  <c r="Q3537" i="3" s="1"/>
  <c r="D3533" i="3"/>
  <c r="Q3533" i="3" s="1"/>
  <c r="D3525" i="3"/>
  <c r="Q3525" i="3" s="1"/>
  <c r="D3521" i="3"/>
  <c r="Q3521" i="3" s="1"/>
  <c r="D3517" i="3"/>
  <c r="Q3517" i="3" s="1"/>
  <c r="D3513" i="3"/>
  <c r="Q3513" i="3" s="1"/>
  <c r="D3509" i="3"/>
  <c r="Q3509" i="3" s="1"/>
  <c r="D3505" i="3"/>
  <c r="Q3505" i="3" s="1"/>
  <c r="D3501" i="3"/>
  <c r="Q3501" i="3" s="1"/>
  <c r="D3497" i="3"/>
  <c r="Q3497" i="3" s="1"/>
  <c r="D3493" i="3"/>
  <c r="Q3493" i="3" s="1"/>
  <c r="D3489" i="3"/>
  <c r="Q3489" i="3" s="1"/>
  <c r="D3485" i="3"/>
  <c r="Q3485" i="3" s="1"/>
  <c r="D3477" i="3"/>
  <c r="Q3477" i="3" s="1"/>
  <c r="D3473" i="3"/>
  <c r="Q3473" i="3" s="1"/>
  <c r="D3469" i="3"/>
  <c r="Q3469" i="3" s="1"/>
  <c r="D3465" i="3"/>
  <c r="Q3465" i="3" s="1"/>
  <c r="D3461" i="3"/>
  <c r="Q3461" i="3" s="1"/>
  <c r="D3457" i="3"/>
  <c r="Q3457" i="3" s="1"/>
  <c r="D3449" i="3"/>
  <c r="Q3449" i="3" s="1"/>
  <c r="D3445" i="3"/>
  <c r="Q3445" i="3" s="1"/>
  <c r="D3441" i="3"/>
  <c r="Q3441" i="3" s="1"/>
  <c r="D3437" i="3"/>
  <c r="Q3437" i="3" s="1"/>
  <c r="D3433" i="3"/>
  <c r="Q3433" i="3" s="1"/>
  <c r="D3429" i="3"/>
  <c r="Q3429" i="3" s="1"/>
  <c r="D3421" i="3"/>
  <c r="Q3421" i="3" s="1"/>
  <c r="D3417" i="3"/>
  <c r="Q3417" i="3" s="1"/>
  <c r="D3413" i="3"/>
  <c r="Q3413" i="3" s="1"/>
  <c r="D3393" i="3"/>
  <c r="Q3393" i="3" s="1"/>
  <c r="D3389" i="3"/>
  <c r="Q3389" i="3" s="1"/>
  <c r="D3385" i="3"/>
  <c r="Q3385" i="3" s="1"/>
  <c r="D3365" i="3"/>
  <c r="Q3365" i="3" s="1"/>
  <c r="D3361" i="3"/>
  <c r="Q3361" i="3" s="1"/>
  <c r="D3357" i="3"/>
  <c r="Q3357" i="3" s="1"/>
  <c r="D3349" i="3"/>
  <c r="Q3349" i="3" s="1"/>
  <c r="D3345" i="3"/>
  <c r="Q3345" i="3" s="1"/>
  <c r="D3341" i="3"/>
  <c r="Q3341" i="3" s="1"/>
  <c r="D3337" i="3"/>
  <c r="Q3337" i="3" s="1"/>
  <c r="D3333" i="3"/>
  <c r="Q3333" i="3" s="1"/>
  <c r="D3329" i="3"/>
  <c r="Q3329" i="3" s="1"/>
  <c r="D3321" i="3"/>
  <c r="Q3321" i="3" s="1"/>
  <c r="D3317" i="3"/>
  <c r="Q3317" i="3" s="1"/>
  <c r="D3313" i="3"/>
  <c r="Q3313" i="3" s="1"/>
  <c r="D3309" i="3"/>
  <c r="Q3309" i="3" s="1"/>
  <c r="D3305" i="3"/>
  <c r="Q3305" i="3" s="1"/>
  <c r="D3301" i="3"/>
  <c r="Q3301" i="3" s="1"/>
  <c r="D3293" i="3"/>
  <c r="Q3293" i="3" s="1"/>
  <c r="D3289" i="3"/>
  <c r="Q3289" i="3" s="1"/>
  <c r="D3285" i="3"/>
  <c r="Q3285" i="3" s="1"/>
  <c r="D3265" i="3"/>
  <c r="Q3265" i="3" s="1"/>
  <c r="D3261" i="3"/>
  <c r="Q3261" i="3" s="1"/>
  <c r="D3257" i="3"/>
  <c r="Q3257" i="3" s="1"/>
  <c r="D3237" i="3"/>
  <c r="Q3237" i="3" s="1"/>
  <c r="D3233" i="3"/>
  <c r="Q3233" i="3" s="1"/>
  <c r="D3229" i="3"/>
  <c r="Q3229" i="3" s="1"/>
  <c r="D3221" i="3"/>
  <c r="Q3221" i="3" s="1"/>
  <c r="D3217" i="3"/>
  <c r="Q3217" i="3" s="1"/>
  <c r="D3213" i="3"/>
  <c r="Q3213" i="3" s="1"/>
  <c r="D3209" i="3"/>
  <c r="Q3209" i="3" s="1"/>
  <c r="D3205" i="3"/>
  <c r="Q3205" i="3" s="1"/>
  <c r="D3201" i="3"/>
  <c r="Q3201" i="3" s="1"/>
  <c r="D3189" i="3"/>
  <c r="Q3189" i="3" s="1"/>
  <c r="D3161" i="3"/>
  <c r="Q3161" i="3" s="1"/>
  <c r="D3153" i="3"/>
  <c r="Q3153" i="3" s="1"/>
  <c r="D3149" i="3"/>
  <c r="Q3149" i="3" s="1"/>
  <c r="D3145" i="3"/>
  <c r="Q3145" i="3" s="1"/>
  <c r="D3137" i="3"/>
  <c r="Q3137" i="3" s="1"/>
  <c r="D3125" i="3"/>
  <c r="Q3125" i="3" s="1"/>
  <c r="D3121" i="3"/>
  <c r="Q3121" i="3" s="1"/>
  <c r="D3113" i="3"/>
  <c r="Q3113" i="3" s="1"/>
  <c r="D3101" i="3"/>
  <c r="Q3101" i="3" s="1"/>
  <c r="D3085" i="3"/>
  <c r="Q3085" i="3" s="1"/>
  <c r="D3077" i="3"/>
  <c r="Q3077" i="3" s="1"/>
  <c r="D3065" i="3"/>
  <c r="Q3065" i="3" s="1"/>
  <c r="D3061" i="3"/>
  <c r="Q3061" i="3" s="1"/>
  <c r="D3053" i="3"/>
  <c r="Q3053" i="3" s="1"/>
  <c r="D3049" i="3"/>
  <c r="Q3049" i="3" s="1"/>
  <c r="D3041" i="3"/>
  <c r="Q3041" i="3" s="1"/>
  <c r="D3037" i="3"/>
  <c r="Q3037" i="3" s="1"/>
  <c r="D3033" i="3"/>
  <c r="Q3033" i="3" s="1"/>
  <c r="D3013" i="3"/>
  <c r="Q3013" i="3" s="1"/>
  <c r="D3009" i="3"/>
  <c r="Q3009" i="3" s="1"/>
  <c r="D3005" i="3"/>
  <c r="Q3005" i="3" s="1"/>
  <c r="D2989" i="3"/>
  <c r="Q2989" i="3" s="1"/>
  <c r="D2985" i="3"/>
  <c r="Q2985" i="3" s="1"/>
  <c r="D2981" i="3"/>
  <c r="Q2981" i="3" s="1"/>
  <c r="D2965" i="3"/>
  <c r="Q2965" i="3" s="1"/>
  <c r="D2961" i="3"/>
  <c r="Q2961" i="3" s="1"/>
  <c r="D2957" i="3"/>
  <c r="Q2957" i="3" s="1"/>
  <c r="D2953" i="3"/>
  <c r="Q2953" i="3" s="1"/>
  <c r="D2949" i="3"/>
  <c r="Q2949" i="3" s="1"/>
  <c r="D2937" i="3"/>
  <c r="Q2937" i="3" s="1"/>
  <c r="D2909" i="3"/>
  <c r="Q2909" i="3" s="1"/>
  <c r="D2905" i="3"/>
  <c r="Q2905" i="3" s="1"/>
  <c r="D2889" i="3"/>
  <c r="Q2889" i="3" s="1"/>
  <c r="D2885" i="3"/>
  <c r="Q2885" i="3" s="1"/>
  <c r="D2877" i="3"/>
  <c r="Q2877" i="3" s="1"/>
  <c r="D2869" i="3"/>
  <c r="Q2869" i="3" s="1"/>
  <c r="D2865" i="3"/>
  <c r="Q2865" i="3" s="1"/>
  <c r="D2861" i="3"/>
  <c r="Q2861" i="3" s="1"/>
  <c r="D2845" i="3"/>
  <c r="Q2845" i="3" s="1"/>
  <c r="D2829" i="3"/>
  <c r="Q2829" i="3" s="1"/>
  <c r="D2825" i="3"/>
  <c r="Q2825" i="3" s="1"/>
  <c r="D2813" i="3"/>
  <c r="Q2813" i="3" s="1"/>
  <c r="D2801" i="3"/>
  <c r="Q2801" i="3" s="1"/>
  <c r="D2797" i="3"/>
  <c r="Q2797" i="3" s="1"/>
  <c r="D2793" i="3"/>
  <c r="Q2793" i="3" s="1"/>
  <c r="D2769" i="3"/>
  <c r="Q2769" i="3" s="1"/>
  <c r="D2765" i="3"/>
  <c r="Q2765" i="3" s="1"/>
  <c r="D2757" i="3"/>
  <c r="Q2757" i="3" s="1"/>
  <c r="D2753" i="3"/>
  <c r="Q2753" i="3" s="1"/>
  <c r="D2741" i="3"/>
  <c r="Q2741" i="3" s="1"/>
  <c r="D2737" i="3"/>
  <c r="Q2737" i="3" s="1"/>
  <c r="D2733" i="3"/>
  <c r="Q2733" i="3" s="1"/>
  <c r="D2725" i="3"/>
  <c r="Q2725" i="3" s="1"/>
  <c r="D2717" i="3"/>
  <c r="Q2717" i="3" s="1"/>
  <c r="D2713" i="3"/>
  <c r="Q2713" i="3" s="1"/>
  <c r="D2709" i="3"/>
  <c r="Q2709" i="3" s="1"/>
  <c r="D2705" i="3"/>
  <c r="Q2705" i="3" s="1"/>
  <c r="D2693" i="3"/>
  <c r="Q2693" i="3" s="1"/>
  <c r="D2685" i="3"/>
  <c r="Q2685" i="3" s="1"/>
  <c r="D2677" i="3"/>
  <c r="Q2677" i="3" s="1"/>
  <c r="D2673" i="3"/>
  <c r="Q2673" i="3" s="1"/>
  <c r="D2665" i="3"/>
  <c r="Q2665" i="3" s="1"/>
  <c r="D2661" i="3"/>
  <c r="Q2661" i="3" s="1"/>
  <c r="D2649" i="3"/>
  <c r="Q2649" i="3" s="1"/>
  <c r="D2645" i="3"/>
  <c r="Q2645" i="3" s="1"/>
  <c r="D2637" i="3"/>
  <c r="Q2637" i="3" s="1"/>
  <c r="D2633" i="3"/>
  <c r="Q2633" i="3" s="1"/>
  <c r="D2629" i="3"/>
  <c r="Q2629" i="3" s="1"/>
  <c r="D2621" i="3"/>
  <c r="Q2621" i="3" s="1"/>
  <c r="D2617" i="3"/>
  <c r="Q2617" i="3" s="1"/>
  <c r="D2609" i="3"/>
  <c r="Q2609" i="3" s="1"/>
  <c r="D2605" i="3"/>
  <c r="Q2605" i="3" s="1"/>
  <c r="D2601" i="3"/>
  <c r="Q2601" i="3" s="1"/>
  <c r="D2597" i="3"/>
  <c r="Q2597" i="3" s="1"/>
  <c r="D2589" i="3"/>
  <c r="Q2589" i="3" s="1"/>
  <c r="D2585" i="3"/>
  <c r="Q2585" i="3" s="1"/>
  <c r="D2581" i="3"/>
  <c r="Q2581" i="3" s="1"/>
  <c r="D2577" i="3"/>
  <c r="Q2577" i="3" s="1"/>
  <c r="D2573" i="3"/>
  <c r="Q2573" i="3" s="1"/>
  <c r="D2569" i="3"/>
  <c r="Q2569" i="3" s="1"/>
  <c r="D2565" i="3"/>
  <c r="Q2565" i="3" s="1"/>
  <c r="D2561" i="3"/>
  <c r="Q2561" i="3" s="1"/>
  <c r="D2557" i="3"/>
  <c r="Q2557" i="3" s="1"/>
  <c r="D2553" i="3"/>
  <c r="Q2553" i="3" s="1"/>
  <c r="D2549" i="3"/>
  <c r="Q2549" i="3" s="1"/>
  <c r="D2545" i="3"/>
  <c r="Q2545" i="3" s="1"/>
  <c r="D2541" i="3"/>
  <c r="Q2541" i="3" s="1"/>
  <c r="D2537" i="3"/>
  <c r="Q2537" i="3" s="1"/>
  <c r="D2533" i="3"/>
  <c r="Q2533" i="3" s="1"/>
  <c r="D2529" i="3"/>
  <c r="Q2529" i="3" s="1"/>
  <c r="D2521" i="3"/>
  <c r="Q2521" i="3" s="1"/>
  <c r="D2517" i="3"/>
  <c r="Q2517" i="3" s="1"/>
  <c r="D2513" i="3"/>
  <c r="Q2513" i="3" s="1"/>
  <c r="D2509" i="3"/>
  <c r="Q2509" i="3" s="1"/>
  <c r="D2505" i="3"/>
  <c r="Q2505" i="3" s="1"/>
  <c r="D2501" i="3"/>
  <c r="Q2501" i="3" s="1"/>
  <c r="D2497" i="3"/>
  <c r="Q2497" i="3" s="1"/>
  <c r="D2493" i="3"/>
  <c r="Q2493" i="3" s="1"/>
  <c r="D2489" i="3"/>
  <c r="Q2489" i="3" s="1"/>
  <c r="D2485" i="3"/>
  <c r="Q2485" i="3" s="1"/>
  <c r="D2481" i="3"/>
  <c r="Q2481" i="3" s="1"/>
  <c r="D2477" i="3"/>
  <c r="Q2477" i="3" s="1"/>
  <c r="D2473" i="3"/>
  <c r="Q2473" i="3" s="1"/>
  <c r="D2469" i="3"/>
  <c r="Q2469" i="3" s="1"/>
  <c r="D2461" i="3"/>
  <c r="Q2461" i="3" s="1"/>
  <c r="D2457" i="3"/>
  <c r="Q2457" i="3" s="1"/>
  <c r="D2453" i="3"/>
  <c r="Q2453" i="3" s="1"/>
  <c r="D2449" i="3"/>
  <c r="Q2449" i="3" s="1"/>
  <c r="D2445" i="3"/>
  <c r="Q2445" i="3" s="1"/>
  <c r="D2441" i="3"/>
  <c r="Q2441" i="3" s="1"/>
  <c r="D2437" i="3"/>
  <c r="Q2437" i="3" s="1"/>
  <c r="D2433" i="3"/>
  <c r="Q2433" i="3" s="1"/>
  <c r="D2429" i="3"/>
  <c r="Q2429" i="3" s="1"/>
  <c r="D2417" i="3"/>
  <c r="Q2417" i="3" s="1"/>
  <c r="D2405" i="3"/>
  <c r="Q2405" i="3" s="1"/>
  <c r="D2401" i="3"/>
  <c r="Q2401" i="3" s="1"/>
  <c r="D2397" i="3"/>
  <c r="Q2397" i="3" s="1"/>
  <c r="D2385" i="3"/>
  <c r="Q2385" i="3" s="1"/>
  <c r="D2373" i="3"/>
  <c r="Q2373" i="3" s="1"/>
  <c r="D2369" i="3"/>
  <c r="Q2369" i="3" s="1"/>
  <c r="D2365" i="3"/>
  <c r="Q2365" i="3" s="1"/>
  <c r="D2353" i="3"/>
  <c r="Q2353" i="3" s="1"/>
  <c r="D2349" i="3"/>
  <c r="Q2349" i="3" s="1"/>
  <c r="D2345" i="3"/>
  <c r="Q2345" i="3" s="1"/>
  <c r="D2329" i="3"/>
  <c r="Q2329" i="3" s="1"/>
  <c r="D2321" i="3"/>
  <c r="Q2321" i="3" s="1"/>
  <c r="D2317" i="3"/>
  <c r="Q2317" i="3" s="1"/>
  <c r="D2313" i="3"/>
  <c r="Q2313" i="3" s="1"/>
  <c r="D2309" i="3"/>
  <c r="Q2309" i="3" s="1"/>
  <c r="D2305" i="3"/>
  <c r="Q2305" i="3" s="1"/>
  <c r="D2301" i="3"/>
  <c r="Q2301" i="3" s="1"/>
  <c r="D2297" i="3"/>
  <c r="Q2297" i="3" s="1"/>
  <c r="D2289" i="3"/>
  <c r="Q2289" i="3" s="1"/>
  <c r="D2285" i="3"/>
  <c r="Q2285" i="3" s="1"/>
  <c r="D2281" i="3"/>
  <c r="Q2281" i="3" s="1"/>
  <c r="D2277" i="3"/>
  <c r="Q2277" i="3" s="1"/>
  <c r="D2273" i="3"/>
  <c r="Q2273" i="3" s="1"/>
  <c r="D2269" i="3"/>
  <c r="Q2269" i="3" s="1"/>
  <c r="D2265" i="3"/>
  <c r="Q2265" i="3" s="1"/>
  <c r="D2261" i="3"/>
  <c r="Q2261" i="3" s="1"/>
  <c r="D2257" i="3"/>
  <c r="Q2257" i="3" s="1"/>
  <c r="D2253" i="3"/>
  <c r="Q2253" i="3" s="1"/>
  <c r="D2245" i="3"/>
  <c r="Q2245" i="3" s="1"/>
  <c r="D2237" i="3"/>
  <c r="Q2237" i="3" s="1"/>
  <c r="D2233" i="3"/>
  <c r="Q2233" i="3" s="1"/>
  <c r="D2229" i="3"/>
  <c r="Q2229" i="3" s="1"/>
  <c r="D2217" i="3"/>
  <c r="Q2217" i="3" s="1"/>
  <c r="D2213" i="3"/>
  <c r="Q2213" i="3" s="1"/>
  <c r="D2205" i="3"/>
  <c r="Q2205" i="3" s="1"/>
  <c r="D2201" i="3"/>
  <c r="Q2201" i="3" s="1"/>
  <c r="D2169" i="3"/>
  <c r="Q2169" i="3" s="1"/>
  <c r="D2161" i="3"/>
  <c r="Q2161" i="3" s="1"/>
  <c r="D2157" i="3"/>
  <c r="Q2157" i="3" s="1"/>
  <c r="D2149" i="3"/>
  <c r="Q2149" i="3" s="1"/>
  <c r="D2145" i="3"/>
  <c r="Q2145" i="3" s="1"/>
  <c r="D2129" i="3"/>
  <c r="Q2129" i="3" s="1"/>
  <c r="D2125" i="3"/>
  <c r="Q2125" i="3" s="1"/>
  <c r="D2113" i="3"/>
  <c r="Q2113" i="3" s="1"/>
  <c r="D2105" i="3"/>
  <c r="Q2105" i="3" s="1"/>
  <c r="D2093" i="3"/>
  <c r="Q2093" i="3" s="1"/>
  <c r="D2081" i="3"/>
  <c r="Q2081" i="3" s="1"/>
  <c r="D2073" i="3"/>
  <c r="Q2073" i="3" s="1"/>
  <c r="D2069" i="3"/>
  <c r="Q2069" i="3" s="1"/>
  <c r="H2061" i="3"/>
  <c r="D2041" i="3"/>
  <c r="Q2041" i="3" s="1"/>
  <c r="L2037" i="3"/>
  <c r="P2037" i="3" s="1"/>
  <c r="D2029" i="3"/>
  <c r="Q2029" i="3" s="1"/>
  <c r="D2025" i="3"/>
  <c r="Q2025" i="3" s="1"/>
  <c r="L2017" i="3"/>
  <c r="P2017" i="3" s="1"/>
  <c r="D2009" i="3"/>
  <c r="Q2009" i="3" s="1"/>
  <c r="I2001" i="3"/>
  <c r="D1985" i="3"/>
  <c r="Q1985" i="3" s="1"/>
  <c r="D1981" i="3"/>
  <c r="Q1981" i="3" s="1"/>
  <c r="J1973" i="3"/>
  <c r="N1973" i="3" s="1"/>
  <c r="D1961" i="3"/>
  <c r="Q1961" i="3" s="1"/>
  <c r="H1949" i="3"/>
  <c r="L1885" i="3"/>
  <c r="P1885" i="3" s="1"/>
  <c r="I1881" i="3"/>
  <c r="J1877" i="3"/>
  <c r="N1877" i="3" s="1"/>
  <c r="J1873" i="3"/>
  <c r="N1873" i="3" s="1"/>
  <c r="K1869" i="3"/>
  <c r="O1869" i="3" s="1"/>
  <c r="D1865" i="3"/>
  <c r="Q1865" i="3" s="1"/>
  <c r="D1821" i="3"/>
  <c r="Q1821" i="3" s="1"/>
  <c r="L1801" i="3"/>
  <c r="P1801" i="3" s="1"/>
  <c r="I1785" i="3"/>
  <c r="I1765" i="3"/>
  <c r="K1705" i="3"/>
  <c r="O1705" i="3" s="1"/>
  <c r="I1677" i="3"/>
  <c r="J1653" i="3"/>
  <c r="N1653" i="3" s="1"/>
  <c r="D1377" i="3"/>
  <c r="Q1377" i="3" s="1"/>
  <c r="D1373" i="3"/>
  <c r="Q1373" i="3" s="1"/>
  <c r="D1369" i="3"/>
  <c r="Q1369" i="3" s="1"/>
  <c r="D1365" i="3"/>
  <c r="Q1365" i="3" s="1"/>
  <c r="D1361" i="3"/>
  <c r="Q1361" i="3" s="1"/>
  <c r="D1357" i="3"/>
  <c r="Q1357" i="3" s="1"/>
  <c r="D1353" i="3"/>
  <c r="Q1353" i="3" s="1"/>
  <c r="D1349" i="3"/>
  <c r="Q1349" i="3" s="1"/>
  <c r="D1345" i="3"/>
  <c r="Q1345" i="3" s="1"/>
  <c r="D1341" i="3"/>
  <c r="Q1341" i="3" s="1"/>
  <c r="D1337" i="3"/>
  <c r="Q1337" i="3" s="1"/>
  <c r="D1333" i="3"/>
  <c r="Q1333" i="3" s="1"/>
  <c r="D1329" i="3"/>
  <c r="Q1329" i="3" s="1"/>
  <c r="D1325" i="3"/>
  <c r="Q1325" i="3" s="1"/>
  <c r="D1321" i="3"/>
  <c r="Q1321" i="3" s="1"/>
  <c r="D1317" i="3"/>
  <c r="Q1317" i="3" s="1"/>
  <c r="D1313" i="3"/>
  <c r="Q1313" i="3" s="1"/>
  <c r="D1309" i="3"/>
  <c r="Q1309" i="3" s="1"/>
  <c r="D1305" i="3"/>
  <c r="Q1305" i="3" s="1"/>
  <c r="D1301" i="3"/>
  <c r="Q1301" i="3" s="1"/>
  <c r="D1297" i="3"/>
  <c r="Q1297" i="3" s="1"/>
  <c r="D1293" i="3"/>
  <c r="Q1293" i="3" s="1"/>
  <c r="D1289" i="3"/>
  <c r="Q1289" i="3" s="1"/>
  <c r="D1285" i="3"/>
  <c r="Q1285" i="3" s="1"/>
  <c r="D1281" i="3"/>
  <c r="Q1281" i="3" s="1"/>
  <c r="D1277" i="3"/>
  <c r="Q1277" i="3" s="1"/>
  <c r="D1273" i="3"/>
  <c r="Q1273" i="3" s="1"/>
  <c r="D1269" i="3"/>
  <c r="Q1269" i="3" s="1"/>
  <c r="D1265" i="3"/>
  <c r="Q1265" i="3" s="1"/>
  <c r="D1261" i="3"/>
  <c r="Q1261" i="3" s="1"/>
  <c r="D1257" i="3"/>
  <c r="Q1257" i="3" s="1"/>
  <c r="D1253" i="3"/>
  <c r="Q1253" i="3" s="1"/>
  <c r="D1249" i="3"/>
  <c r="Q1249" i="3" s="1"/>
  <c r="D1245" i="3"/>
  <c r="Q1245" i="3" s="1"/>
  <c r="D1241" i="3"/>
  <c r="Q1241" i="3" s="1"/>
  <c r="D1237" i="3"/>
  <c r="Q1237" i="3" s="1"/>
  <c r="D1233" i="3"/>
  <c r="Q1233" i="3" s="1"/>
  <c r="D1229" i="3"/>
  <c r="Q1229" i="3" s="1"/>
  <c r="D1225" i="3"/>
  <c r="Q1225" i="3" s="1"/>
  <c r="D1221" i="3"/>
  <c r="Q1221" i="3" s="1"/>
  <c r="D1217" i="3"/>
  <c r="Q1217" i="3" s="1"/>
  <c r="D1213" i="3"/>
  <c r="Q1213" i="3" s="1"/>
  <c r="D1209" i="3"/>
  <c r="Q1209" i="3" s="1"/>
  <c r="D1205" i="3"/>
  <c r="Q1205" i="3" s="1"/>
  <c r="D1201" i="3"/>
  <c r="Q1201" i="3" s="1"/>
  <c r="D1197" i="3"/>
  <c r="Q1197" i="3" s="1"/>
  <c r="D1193" i="3"/>
  <c r="Q1193" i="3" s="1"/>
  <c r="D1189" i="3"/>
  <c r="Q1189" i="3" s="1"/>
  <c r="D1185" i="3"/>
  <c r="Q1185" i="3" s="1"/>
  <c r="D1181" i="3"/>
  <c r="Q1181" i="3" s="1"/>
  <c r="D1177" i="3"/>
  <c r="Q1177" i="3" s="1"/>
  <c r="D1173" i="3"/>
  <c r="Q1173" i="3" s="1"/>
  <c r="D1169" i="3"/>
  <c r="Q1169" i="3" s="1"/>
  <c r="D1165" i="3"/>
  <c r="Q1165" i="3" s="1"/>
  <c r="D1161" i="3"/>
  <c r="Q1161" i="3" s="1"/>
  <c r="D1157" i="3"/>
  <c r="Q1157" i="3" s="1"/>
  <c r="D1153" i="3"/>
  <c r="Q1153" i="3" s="1"/>
  <c r="D1149" i="3"/>
  <c r="Q1149" i="3" s="1"/>
  <c r="D1145" i="3"/>
  <c r="Q1145" i="3" s="1"/>
  <c r="D1141" i="3"/>
  <c r="Q1141" i="3" s="1"/>
  <c r="D1137" i="3"/>
  <c r="Q1137" i="3" s="1"/>
  <c r="D1133" i="3"/>
  <c r="Q1133" i="3" s="1"/>
  <c r="D1129" i="3"/>
  <c r="Q1129" i="3" s="1"/>
  <c r="D1125" i="3"/>
  <c r="Q1125" i="3" s="1"/>
  <c r="D1121" i="3"/>
  <c r="Q1121" i="3" s="1"/>
  <c r="D1117" i="3"/>
  <c r="Q1117" i="3" s="1"/>
  <c r="D1113" i="3"/>
  <c r="Q1113" i="3" s="1"/>
  <c r="D1109" i="3"/>
  <c r="Q1109" i="3" s="1"/>
  <c r="D1105" i="3"/>
  <c r="Q1105" i="3" s="1"/>
  <c r="D1101" i="3"/>
  <c r="Q1101" i="3" s="1"/>
  <c r="D1097" i="3"/>
  <c r="Q1097" i="3" s="1"/>
  <c r="D1093" i="3"/>
  <c r="Q1093" i="3" s="1"/>
  <c r="D1089" i="3"/>
  <c r="Q1089" i="3" s="1"/>
  <c r="D1085" i="3"/>
  <c r="Q1085" i="3" s="1"/>
  <c r="D1081" i="3"/>
  <c r="Q1081" i="3" s="1"/>
  <c r="D1077" i="3"/>
  <c r="Q1077" i="3" s="1"/>
  <c r="D1073" i="3"/>
  <c r="Q1073" i="3" s="1"/>
  <c r="D1069" i="3"/>
  <c r="Q1069" i="3" s="1"/>
  <c r="D1065" i="3"/>
  <c r="Q1065" i="3" s="1"/>
  <c r="D1061" i="3"/>
  <c r="Q1061" i="3" s="1"/>
  <c r="D1057" i="3"/>
  <c r="Q1057" i="3" s="1"/>
  <c r="D1053" i="3"/>
  <c r="Q1053" i="3" s="1"/>
  <c r="D1049" i="3"/>
  <c r="Q1049" i="3" s="1"/>
  <c r="D1045" i="3"/>
  <c r="Q1045" i="3" s="1"/>
  <c r="D1041" i="3"/>
  <c r="Q1041" i="3" s="1"/>
  <c r="D1037" i="3"/>
  <c r="Q1037" i="3" s="1"/>
  <c r="D1033" i="3"/>
  <c r="Q1033" i="3" s="1"/>
  <c r="D1029" i="3"/>
  <c r="Q1029" i="3" s="1"/>
  <c r="D1025" i="3"/>
  <c r="Q1025" i="3" s="1"/>
  <c r="D1021" i="3"/>
  <c r="Q1021" i="3" s="1"/>
  <c r="D1017" i="3"/>
  <c r="Q1017" i="3" s="1"/>
  <c r="D1013" i="3"/>
  <c r="Q1013" i="3" s="1"/>
  <c r="D1009" i="3"/>
  <c r="Q1009" i="3" s="1"/>
  <c r="D1005" i="3"/>
  <c r="Q1005" i="3" s="1"/>
  <c r="D1001" i="3"/>
  <c r="Q1001" i="3" s="1"/>
  <c r="D997" i="3"/>
  <c r="Q997" i="3" s="1"/>
  <c r="D993" i="3"/>
  <c r="Q993" i="3" s="1"/>
  <c r="D989" i="3"/>
  <c r="Q989" i="3" s="1"/>
  <c r="D985" i="3"/>
  <c r="Q985" i="3" s="1"/>
  <c r="D981" i="3"/>
  <c r="Q981" i="3" s="1"/>
  <c r="D977" i="3"/>
  <c r="Q977" i="3" s="1"/>
  <c r="D973" i="3"/>
  <c r="Q973" i="3" s="1"/>
  <c r="D969" i="3"/>
  <c r="Q969" i="3" s="1"/>
  <c r="D965" i="3"/>
  <c r="Q965" i="3" s="1"/>
  <c r="D961" i="3"/>
  <c r="Q961" i="3" s="1"/>
  <c r="D957" i="3"/>
  <c r="Q957" i="3" s="1"/>
  <c r="D953" i="3"/>
  <c r="Q953" i="3" s="1"/>
  <c r="D949" i="3"/>
  <c r="Q949" i="3" s="1"/>
  <c r="D945" i="3"/>
  <c r="Q945" i="3" s="1"/>
  <c r="D941" i="3"/>
  <c r="Q941" i="3" s="1"/>
  <c r="D937" i="3"/>
  <c r="Q937" i="3" s="1"/>
  <c r="D933" i="3"/>
  <c r="Q933" i="3" s="1"/>
  <c r="D929" i="3"/>
  <c r="Q929" i="3" s="1"/>
  <c r="D925" i="3"/>
  <c r="Q925" i="3" s="1"/>
  <c r="D921" i="3"/>
  <c r="Q921" i="3" s="1"/>
  <c r="D917" i="3"/>
  <c r="Q917" i="3" s="1"/>
  <c r="D913" i="3"/>
  <c r="Q913" i="3" s="1"/>
  <c r="D909" i="3"/>
  <c r="Q909" i="3" s="1"/>
  <c r="D905" i="3"/>
  <c r="Q905" i="3" s="1"/>
  <c r="D901" i="3"/>
  <c r="Q901" i="3" s="1"/>
  <c r="D897" i="3"/>
  <c r="Q897" i="3" s="1"/>
  <c r="D893" i="3"/>
  <c r="Q893" i="3" s="1"/>
  <c r="D889" i="3"/>
  <c r="Q889" i="3" s="1"/>
  <c r="D885" i="3"/>
  <c r="Q885" i="3" s="1"/>
  <c r="D881" i="3"/>
  <c r="Q881" i="3" s="1"/>
  <c r="D877" i="3"/>
  <c r="Q877" i="3" s="1"/>
  <c r="D873" i="3"/>
  <c r="Q873" i="3" s="1"/>
  <c r="D869" i="3"/>
  <c r="Q869" i="3" s="1"/>
  <c r="D865" i="3"/>
  <c r="Q865" i="3" s="1"/>
  <c r="D861" i="3"/>
  <c r="Q861" i="3" s="1"/>
  <c r="D857" i="3"/>
  <c r="Q857" i="3" s="1"/>
  <c r="D853" i="3"/>
  <c r="Q853" i="3" s="1"/>
  <c r="D849" i="3"/>
  <c r="Q849" i="3" s="1"/>
  <c r="D845" i="3"/>
  <c r="Q845" i="3" s="1"/>
  <c r="D841" i="3"/>
  <c r="Q841" i="3" s="1"/>
  <c r="D837" i="3"/>
  <c r="Q837" i="3" s="1"/>
  <c r="D833" i="3"/>
  <c r="Q833" i="3" s="1"/>
  <c r="D829" i="3"/>
  <c r="Q829" i="3" s="1"/>
  <c r="D825" i="3"/>
  <c r="Q825" i="3" s="1"/>
  <c r="D821" i="3"/>
  <c r="Q821" i="3" s="1"/>
  <c r="D817" i="3"/>
  <c r="Q817" i="3" s="1"/>
  <c r="D813" i="3"/>
  <c r="Q813" i="3" s="1"/>
  <c r="D809" i="3"/>
  <c r="Q809" i="3" s="1"/>
  <c r="D805" i="3"/>
  <c r="Q805" i="3" s="1"/>
  <c r="D801" i="3"/>
  <c r="Q801" i="3" s="1"/>
  <c r="D797" i="3"/>
  <c r="Q797" i="3" s="1"/>
  <c r="D793" i="3"/>
  <c r="Q793" i="3" s="1"/>
  <c r="D789" i="3"/>
  <c r="Q789" i="3" s="1"/>
  <c r="D785" i="3"/>
  <c r="Q785" i="3" s="1"/>
  <c r="D781" i="3"/>
  <c r="Q781" i="3" s="1"/>
  <c r="D777" i="3"/>
  <c r="Q777" i="3" s="1"/>
  <c r="D773" i="3"/>
  <c r="Q773" i="3" s="1"/>
  <c r="D769" i="3"/>
  <c r="Q769" i="3" s="1"/>
  <c r="D765" i="3"/>
  <c r="Q765" i="3" s="1"/>
  <c r="D761" i="3"/>
  <c r="Q761" i="3" s="1"/>
  <c r="D757" i="3"/>
  <c r="Q757" i="3" s="1"/>
  <c r="D753" i="3"/>
  <c r="Q753" i="3" s="1"/>
  <c r="D749" i="3"/>
  <c r="Q749" i="3" s="1"/>
  <c r="D745" i="3"/>
  <c r="Q745" i="3" s="1"/>
  <c r="D741" i="3"/>
  <c r="Q741" i="3" s="1"/>
  <c r="D737" i="3"/>
  <c r="Q737" i="3" s="1"/>
  <c r="D733" i="3"/>
  <c r="Q733" i="3" s="1"/>
  <c r="D729" i="3"/>
  <c r="Q729" i="3" s="1"/>
  <c r="D725" i="3"/>
  <c r="Q725" i="3" s="1"/>
  <c r="D721" i="3"/>
  <c r="Q721" i="3" s="1"/>
  <c r="D717" i="3"/>
  <c r="Q717" i="3" s="1"/>
  <c r="D713" i="3"/>
  <c r="Q713" i="3" s="1"/>
  <c r="D709" i="3"/>
  <c r="Q709" i="3" s="1"/>
  <c r="D705" i="3"/>
  <c r="Q705" i="3" s="1"/>
  <c r="D701" i="3"/>
  <c r="Q701" i="3" s="1"/>
  <c r="D697" i="3"/>
  <c r="Q697" i="3" s="1"/>
  <c r="D693" i="3"/>
  <c r="Q693" i="3" s="1"/>
  <c r="D689" i="3"/>
  <c r="Q689" i="3" s="1"/>
  <c r="D685" i="3"/>
  <c r="Q685" i="3" s="1"/>
  <c r="D681" i="3"/>
  <c r="Q681" i="3" s="1"/>
  <c r="D677" i="3"/>
  <c r="Q677" i="3" s="1"/>
  <c r="D673" i="3"/>
  <c r="Q673" i="3" s="1"/>
  <c r="D669" i="3"/>
  <c r="Q669" i="3" s="1"/>
  <c r="D665" i="3"/>
  <c r="Q665" i="3" s="1"/>
  <c r="D661" i="3"/>
  <c r="Q661" i="3" s="1"/>
  <c r="D657" i="3"/>
  <c r="Q657" i="3" s="1"/>
  <c r="D653" i="3"/>
  <c r="Q653" i="3" s="1"/>
  <c r="D649" i="3"/>
  <c r="Q649" i="3" s="1"/>
  <c r="D645" i="3"/>
  <c r="Q645" i="3" s="1"/>
  <c r="D641" i="3"/>
  <c r="Q641" i="3" s="1"/>
  <c r="D637" i="3"/>
  <c r="Q637" i="3" s="1"/>
  <c r="D633" i="3"/>
  <c r="Q633" i="3" s="1"/>
  <c r="D629" i="3"/>
  <c r="Q629" i="3" s="1"/>
  <c r="D625" i="3"/>
  <c r="Q625" i="3" s="1"/>
  <c r="D621" i="3"/>
  <c r="Q621" i="3" s="1"/>
  <c r="D617" i="3"/>
  <c r="Q617" i="3" s="1"/>
  <c r="D613" i="3"/>
  <c r="Q613" i="3" s="1"/>
  <c r="D609" i="3"/>
  <c r="Q609" i="3" s="1"/>
  <c r="D605" i="3"/>
  <c r="Q605" i="3" s="1"/>
  <c r="D601" i="3"/>
  <c r="Q601" i="3" s="1"/>
  <c r="D597" i="3"/>
  <c r="Q597" i="3" s="1"/>
  <c r="D593" i="3"/>
  <c r="Q593" i="3" s="1"/>
  <c r="D589" i="3"/>
  <c r="Q589" i="3" s="1"/>
  <c r="D585" i="3"/>
  <c r="Q585" i="3" s="1"/>
  <c r="D581" i="3"/>
  <c r="Q581" i="3" s="1"/>
  <c r="D577" i="3"/>
  <c r="Q577" i="3" s="1"/>
  <c r="D573" i="3"/>
  <c r="Q573" i="3" s="1"/>
  <c r="D569" i="3"/>
  <c r="Q569" i="3" s="1"/>
  <c r="D565" i="3"/>
  <c r="Q565" i="3" s="1"/>
  <c r="D561" i="3"/>
  <c r="Q561" i="3" s="1"/>
  <c r="D557" i="3"/>
  <c r="Q557" i="3" s="1"/>
  <c r="D553" i="3"/>
  <c r="Q553" i="3" s="1"/>
  <c r="D549" i="3"/>
  <c r="Q549" i="3" s="1"/>
  <c r="D545" i="3"/>
  <c r="Q545" i="3" s="1"/>
  <c r="D541" i="3"/>
  <c r="Q541" i="3" s="1"/>
  <c r="D537" i="3"/>
  <c r="Q537" i="3" s="1"/>
  <c r="D533" i="3"/>
  <c r="Q533" i="3" s="1"/>
  <c r="D529" i="3"/>
  <c r="Q529" i="3" s="1"/>
  <c r="D525" i="3"/>
  <c r="Q525" i="3" s="1"/>
  <c r="D521" i="3"/>
  <c r="Q521" i="3" s="1"/>
  <c r="D517" i="3"/>
  <c r="Q517" i="3" s="1"/>
  <c r="D513" i="3"/>
  <c r="Q513" i="3" s="1"/>
  <c r="D509" i="3"/>
  <c r="Q509" i="3" s="1"/>
  <c r="D505" i="3"/>
  <c r="Q505" i="3" s="1"/>
  <c r="D501" i="3"/>
  <c r="Q501" i="3" s="1"/>
  <c r="D497" i="3"/>
  <c r="Q497" i="3" s="1"/>
  <c r="D493" i="3"/>
  <c r="Q493" i="3" s="1"/>
  <c r="D489" i="3"/>
  <c r="Q489" i="3" s="1"/>
  <c r="D485" i="3"/>
  <c r="Q485" i="3" s="1"/>
  <c r="D481" i="3"/>
  <c r="Q481" i="3" s="1"/>
  <c r="D477" i="3"/>
  <c r="Q477" i="3" s="1"/>
  <c r="D473" i="3"/>
  <c r="Q473" i="3" s="1"/>
  <c r="D469" i="3"/>
  <c r="Q469" i="3" s="1"/>
  <c r="D465" i="3"/>
  <c r="Q465" i="3" s="1"/>
  <c r="D461" i="3"/>
  <c r="Q461" i="3" s="1"/>
  <c r="D457" i="3"/>
  <c r="Q457" i="3" s="1"/>
  <c r="D453" i="3"/>
  <c r="Q453" i="3" s="1"/>
  <c r="D449" i="3"/>
  <c r="Q449" i="3" s="1"/>
  <c r="D445" i="3"/>
  <c r="Q445" i="3" s="1"/>
  <c r="D441" i="3"/>
  <c r="Q441" i="3" s="1"/>
  <c r="D437" i="3"/>
  <c r="Q437" i="3" s="1"/>
  <c r="D433" i="3"/>
  <c r="Q433" i="3" s="1"/>
  <c r="D429" i="3"/>
  <c r="Q429" i="3" s="1"/>
  <c r="D425" i="3"/>
  <c r="Q425" i="3" s="1"/>
  <c r="D421" i="3"/>
  <c r="Q421" i="3" s="1"/>
  <c r="D417" i="3"/>
  <c r="Q417" i="3" s="1"/>
  <c r="D413" i="3"/>
  <c r="Q413" i="3" s="1"/>
  <c r="D409" i="3"/>
  <c r="Q409" i="3" s="1"/>
  <c r="D405" i="3"/>
  <c r="Q405" i="3" s="1"/>
  <c r="D401" i="3"/>
  <c r="Q401" i="3" s="1"/>
  <c r="D397" i="3"/>
  <c r="Q397" i="3" s="1"/>
  <c r="D393" i="3"/>
  <c r="Q393" i="3" s="1"/>
  <c r="D389" i="3"/>
  <c r="Q389" i="3" s="1"/>
  <c r="D385" i="3"/>
  <c r="Q385" i="3" s="1"/>
  <c r="D381" i="3"/>
  <c r="Q381" i="3" s="1"/>
  <c r="D377" i="3"/>
  <c r="Q377" i="3" s="1"/>
  <c r="D373" i="3"/>
  <c r="Q373" i="3" s="1"/>
  <c r="D369" i="3"/>
  <c r="Q369" i="3" s="1"/>
  <c r="D365" i="3"/>
  <c r="Q365" i="3" s="1"/>
  <c r="D361" i="3"/>
  <c r="Q361" i="3" s="1"/>
  <c r="D357" i="3"/>
  <c r="Q357" i="3" s="1"/>
  <c r="D353" i="3"/>
  <c r="Q353" i="3" s="1"/>
  <c r="D349" i="3"/>
  <c r="Q349" i="3" s="1"/>
  <c r="D345" i="3"/>
  <c r="Q345" i="3" s="1"/>
  <c r="D341" i="3"/>
  <c r="Q341" i="3" s="1"/>
  <c r="D337" i="3"/>
  <c r="Q337" i="3" s="1"/>
  <c r="D333" i="3"/>
  <c r="Q333" i="3" s="1"/>
  <c r="D329" i="3"/>
  <c r="Q329" i="3" s="1"/>
  <c r="D325" i="3"/>
  <c r="Q325" i="3" s="1"/>
  <c r="D321" i="3"/>
  <c r="Q321" i="3" s="1"/>
  <c r="D317" i="3"/>
  <c r="Q317" i="3" s="1"/>
  <c r="D313" i="3"/>
  <c r="Q313" i="3" s="1"/>
  <c r="D309" i="3"/>
  <c r="Q309" i="3" s="1"/>
  <c r="D284" i="3"/>
  <c r="Q284" i="3" s="1"/>
  <c r="D280" i="3"/>
  <c r="Q280" i="3" s="1"/>
  <c r="D264" i="3"/>
  <c r="Q264" i="3" s="1"/>
  <c r="D258" i="3"/>
  <c r="Q258" i="3" s="1"/>
  <c r="D251" i="3"/>
  <c r="Q251" i="3" s="1"/>
  <c r="D245" i="3"/>
  <c r="Q245" i="3" s="1"/>
  <c r="D235" i="3"/>
  <c r="Q235" i="3" s="1"/>
  <c r="D226" i="3"/>
  <c r="Q226" i="3" s="1"/>
  <c r="D216" i="3"/>
  <c r="Q216" i="3" s="1"/>
  <c r="D208" i="3"/>
  <c r="Q208" i="3" s="1"/>
  <c r="D200" i="3"/>
  <c r="Q200" i="3" s="1"/>
  <c r="D193" i="3"/>
  <c r="Q193" i="3" s="1"/>
  <c r="D187" i="3"/>
  <c r="Q187" i="3" s="1"/>
  <c r="D179" i="3"/>
  <c r="Q179" i="3" s="1"/>
  <c r="D166" i="3"/>
  <c r="Q166" i="3" s="1"/>
  <c r="D156" i="3"/>
  <c r="Q156" i="3" s="1"/>
  <c r="D150" i="3"/>
  <c r="Q150" i="3" s="1"/>
  <c r="D144" i="3"/>
  <c r="Q144" i="3" s="1"/>
  <c r="D139" i="3"/>
  <c r="Q139" i="3" s="1"/>
  <c r="D127" i="3"/>
  <c r="Q127" i="3" s="1"/>
  <c r="D117" i="3"/>
  <c r="Q117" i="3" s="1"/>
  <c r="D108" i="3"/>
  <c r="Q108" i="3" s="1"/>
  <c r="D103" i="3"/>
  <c r="Q103" i="3" s="1"/>
  <c r="D91" i="3"/>
  <c r="Q91" i="3" s="1"/>
  <c r="D81" i="3"/>
  <c r="Q81" i="3" s="1"/>
  <c r="D74" i="3"/>
  <c r="Q74" i="3" s="1"/>
  <c r="D63" i="3"/>
  <c r="Q63" i="3" s="1"/>
  <c r="D50" i="3"/>
  <c r="D43" i="3"/>
  <c r="M43" i="3" s="1"/>
  <c r="D5018" i="3"/>
  <c r="Q5018" i="3" s="1"/>
  <c r="D5014" i="3"/>
  <c r="Q5014" i="3" s="1"/>
  <c r="D5010" i="3"/>
  <c r="Q5010" i="3" s="1"/>
  <c r="D5006" i="3"/>
  <c r="Q5006" i="3" s="1"/>
  <c r="D5002" i="3"/>
  <c r="Q5002" i="3" s="1"/>
  <c r="D4998" i="3"/>
  <c r="Q4998" i="3" s="1"/>
  <c r="D4994" i="3"/>
  <c r="Q4994" i="3" s="1"/>
  <c r="D4990" i="3"/>
  <c r="Q4990" i="3" s="1"/>
  <c r="D4986" i="3"/>
  <c r="Q4986" i="3" s="1"/>
  <c r="D4982" i="3"/>
  <c r="Q4982" i="3" s="1"/>
  <c r="D4978" i="3"/>
  <c r="Q4978" i="3" s="1"/>
  <c r="D4934" i="3"/>
  <c r="Q4934" i="3" s="1"/>
  <c r="D4930" i="3"/>
  <c r="Q4930" i="3" s="1"/>
  <c r="D4926" i="3"/>
  <c r="Q4926" i="3" s="1"/>
  <c r="D4922" i="3"/>
  <c r="Q4922" i="3" s="1"/>
  <c r="D4918" i="3"/>
  <c r="Q4918" i="3" s="1"/>
  <c r="D4914" i="3"/>
  <c r="Q4914" i="3" s="1"/>
  <c r="D4910" i="3"/>
  <c r="Q4910" i="3" s="1"/>
  <c r="D4906" i="3"/>
  <c r="Q4906" i="3" s="1"/>
  <c r="D4902" i="3"/>
  <c r="Q4902" i="3" s="1"/>
  <c r="D4898" i="3"/>
  <c r="Q4898" i="3" s="1"/>
  <c r="D4894" i="3"/>
  <c r="Q4894" i="3" s="1"/>
  <c r="D4890" i="3"/>
  <c r="Q4890" i="3" s="1"/>
  <c r="D4886" i="3"/>
  <c r="Q4886" i="3" s="1"/>
  <c r="D4882" i="3"/>
  <c r="Q4882" i="3" s="1"/>
  <c r="D4874" i="3"/>
  <c r="Q4874" i="3" s="1"/>
  <c r="D4870" i="3"/>
  <c r="Q4870" i="3" s="1"/>
  <c r="D4866" i="3"/>
  <c r="Q4866" i="3" s="1"/>
  <c r="D4858" i="3"/>
  <c r="Q4858" i="3" s="1"/>
  <c r="D4854" i="3"/>
  <c r="Q4854" i="3" s="1"/>
  <c r="D4846" i="3"/>
  <c r="Q4846" i="3" s="1"/>
  <c r="D4842" i="3"/>
  <c r="Q4842" i="3" s="1"/>
  <c r="D4838" i="3"/>
  <c r="Q4838" i="3" s="1"/>
  <c r="D4834" i="3"/>
  <c r="Q4834" i="3" s="1"/>
  <c r="D4826" i="3"/>
  <c r="Q4826" i="3" s="1"/>
  <c r="D4822" i="3"/>
  <c r="Q4822" i="3" s="1"/>
  <c r="D4814" i="3"/>
  <c r="Q4814" i="3" s="1"/>
  <c r="D4810" i="3"/>
  <c r="Q4810" i="3" s="1"/>
  <c r="D4806" i="3"/>
  <c r="Q4806" i="3" s="1"/>
  <c r="D4802" i="3"/>
  <c r="Q4802" i="3" s="1"/>
  <c r="D4794" i="3"/>
  <c r="Q4794" i="3" s="1"/>
  <c r="D4790" i="3"/>
  <c r="Q4790" i="3" s="1"/>
  <c r="D4782" i="3"/>
  <c r="Q4782" i="3" s="1"/>
  <c r="D4770" i="3"/>
  <c r="Q4770" i="3" s="1"/>
  <c r="D4762" i="3"/>
  <c r="Q4762" i="3" s="1"/>
  <c r="D4754" i="3"/>
  <c r="Q4754" i="3" s="1"/>
  <c r="D4738" i="3"/>
  <c r="Q4738" i="3" s="1"/>
  <c r="D4730" i="3"/>
  <c r="Q4730" i="3" s="1"/>
  <c r="D4726" i="3"/>
  <c r="Q4726" i="3" s="1"/>
  <c r="D4722" i="3"/>
  <c r="Q4722" i="3" s="1"/>
  <c r="D4714" i="3"/>
  <c r="Q4714" i="3" s="1"/>
  <c r="D4710" i="3"/>
  <c r="Q4710" i="3" s="1"/>
  <c r="D4706" i="3"/>
  <c r="Q4706" i="3" s="1"/>
  <c r="D4698" i="3"/>
  <c r="Q4698" i="3" s="1"/>
  <c r="D4694" i="3"/>
  <c r="Q4694" i="3" s="1"/>
  <c r="D4690" i="3"/>
  <c r="Q4690" i="3" s="1"/>
  <c r="D4682" i="3"/>
  <c r="Q4682" i="3" s="1"/>
  <c r="D4674" i="3"/>
  <c r="Q4674" i="3" s="1"/>
  <c r="D4670" i="3"/>
  <c r="Q4670" i="3" s="1"/>
  <c r="D4666" i="3"/>
  <c r="Q4666" i="3" s="1"/>
  <c r="D4622" i="3"/>
  <c r="Q4622" i="3" s="1"/>
  <c r="D4618" i="3"/>
  <c r="Q4618" i="3" s="1"/>
  <c r="D4614" i="3"/>
  <c r="Q4614" i="3" s="1"/>
  <c r="D4610" i="3"/>
  <c r="Q4610" i="3" s="1"/>
  <c r="D4606" i="3"/>
  <c r="Q4606" i="3" s="1"/>
  <c r="D4602" i="3"/>
  <c r="Q4602" i="3" s="1"/>
  <c r="D4598" i="3"/>
  <c r="Q4598" i="3" s="1"/>
  <c r="D4594" i="3"/>
  <c r="Q4594" i="3" s="1"/>
  <c r="D4590" i="3"/>
  <c r="Q4590" i="3" s="1"/>
  <c r="D4586" i="3"/>
  <c r="Q4586" i="3" s="1"/>
  <c r="D4582" i="3"/>
  <c r="Q4582" i="3" s="1"/>
  <c r="D4578" i="3"/>
  <c r="Q4578" i="3" s="1"/>
  <c r="D4574" i="3"/>
  <c r="Q4574" i="3" s="1"/>
  <c r="D4570" i="3"/>
  <c r="Q4570" i="3" s="1"/>
  <c r="D4566" i="3"/>
  <c r="Q4566" i="3" s="1"/>
  <c r="D4562" i="3"/>
  <c r="Q4562" i="3" s="1"/>
  <c r="D4558" i="3"/>
  <c r="Q4558" i="3" s="1"/>
  <c r="D4554" i="3"/>
  <c r="Q4554" i="3" s="1"/>
  <c r="D4550" i="3"/>
  <c r="Q4550" i="3" s="1"/>
  <c r="D4546" i="3"/>
  <c r="Q4546" i="3" s="1"/>
  <c r="D4542" i="3"/>
  <c r="Q4542" i="3" s="1"/>
  <c r="D4538" i="3"/>
  <c r="Q4538" i="3" s="1"/>
  <c r="D4534" i="3"/>
  <c r="Q4534" i="3" s="1"/>
  <c r="D4530" i="3"/>
  <c r="Q4530" i="3" s="1"/>
  <c r="D4526" i="3"/>
  <c r="Q4526" i="3" s="1"/>
  <c r="D4522" i="3"/>
  <c r="Q4522" i="3" s="1"/>
  <c r="D4518" i="3"/>
  <c r="Q4518" i="3" s="1"/>
  <c r="D4514" i="3"/>
  <c r="Q4514" i="3" s="1"/>
  <c r="D4510" i="3"/>
  <c r="Q4510" i="3" s="1"/>
  <c r="D4506" i="3"/>
  <c r="Q4506" i="3" s="1"/>
  <c r="D4502" i="3"/>
  <c r="Q4502" i="3" s="1"/>
  <c r="D4498" i="3"/>
  <c r="Q4498" i="3" s="1"/>
  <c r="D4494" i="3"/>
  <c r="Q4494" i="3" s="1"/>
  <c r="D4490" i="3"/>
  <c r="Q4490" i="3" s="1"/>
  <c r="D4486" i="3"/>
  <c r="Q4486" i="3" s="1"/>
  <c r="D4482" i="3"/>
  <c r="Q4482" i="3" s="1"/>
  <c r="D4478" i="3"/>
  <c r="Q4478" i="3" s="1"/>
  <c r="D4474" i="3"/>
  <c r="Q4474" i="3" s="1"/>
  <c r="D4470" i="3"/>
  <c r="Q4470" i="3" s="1"/>
  <c r="D4466" i="3"/>
  <c r="Q4466" i="3" s="1"/>
  <c r="D4462" i="3"/>
  <c r="Q4462" i="3" s="1"/>
  <c r="D4458" i="3"/>
  <c r="Q4458" i="3" s="1"/>
  <c r="D4454" i="3"/>
  <c r="Q4454" i="3" s="1"/>
  <c r="D4450" i="3"/>
  <c r="Q4450" i="3" s="1"/>
  <c r="D4446" i="3"/>
  <c r="Q4446" i="3" s="1"/>
  <c r="D4442" i="3"/>
  <c r="Q4442" i="3" s="1"/>
  <c r="D4438" i="3"/>
  <c r="Q4438" i="3" s="1"/>
  <c r="D4434" i="3"/>
  <c r="Q4434" i="3" s="1"/>
  <c r="D4430" i="3"/>
  <c r="Q4430" i="3" s="1"/>
  <c r="D4426" i="3"/>
  <c r="Q4426" i="3" s="1"/>
  <c r="D4422" i="3"/>
  <c r="Q4422" i="3" s="1"/>
  <c r="D4418" i="3"/>
  <c r="Q4418" i="3" s="1"/>
  <c r="D4414" i="3"/>
  <c r="Q4414" i="3" s="1"/>
  <c r="D4410" i="3"/>
  <c r="Q4410" i="3" s="1"/>
  <c r="D4406" i="3"/>
  <c r="Q4406" i="3" s="1"/>
  <c r="D4402" i="3"/>
  <c r="Q4402" i="3" s="1"/>
  <c r="D4398" i="3"/>
  <c r="Q4398" i="3" s="1"/>
  <c r="D4394" i="3"/>
  <c r="Q4394" i="3" s="1"/>
  <c r="D4390" i="3"/>
  <c r="Q4390" i="3" s="1"/>
  <c r="D4386" i="3"/>
  <c r="Q4386" i="3" s="1"/>
  <c r="D4382" i="3"/>
  <c r="Q4382" i="3" s="1"/>
  <c r="D4378" i="3"/>
  <c r="Q4378" i="3" s="1"/>
  <c r="D4374" i="3"/>
  <c r="Q4374" i="3" s="1"/>
  <c r="D4370" i="3"/>
  <c r="Q4370" i="3" s="1"/>
  <c r="D4366" i="3"/>
  <c r="Q4366" i="3" s="1"/>
  <c r="D4362" i="3"/>
  <c r="Q4362" i="3" s="1"/>
  <c r="D4358" i="3"/>
  <c r="Q4358" i="3" s="1"/>
  <c r="D4354" i="3"/>
  <c r="Q4354" i="3" s="1"/>
  <c r="D4350" i="3"/>
  <c r="Q4350" i="3" s="1"/>
  <c r="D4346" i="3"/>
  <c r="Q4346" i="3" s="1"/>
  <c r="D4342" i="3"/>
  <c r="Q4342" i="3" s="1"/>
  <c r="D4338" i="3"/>
  <c r="Q4338" i="3" s="1"/>
  <c r="D4334" i="3"/>
  <c r="Q4334" i="3" s="1"/>
  <c r="D4330" i="3"/>
  <c r="Q4330" i="3" s="1"/>
  <c r="D4326" i="3"/>
  <c r="Q4326" i="3" s="1"/>
  <c r="D4322" i="3"/>
  <c r="Q4322" i="3" s="1"/>
  <c r="D4318" i="3"/>
  <c r="Q4318" i="3" s="1"/>
  <c r="D4314" i="3"/>
  <c r="Q4314" i="3" s="1"/>
  <c r="D4310" i="3"/>
  <c r="Q4310" i="3" s="1"/>
  <c r="D4306" i="3"/>
  <c r="Q4306" i="3" s="1"/>
  <c r="D4302" i="3"/>
  <c r="Q4302" i="3" s="1"/>
  <c r="D4298" i="3"/>
  <c r="Q4298" i="3" s="1"/>
  <c r="D4294" i="3"/>
  <c r="Q4294" i="3" s="1"/>
  <c r="D4290" i="3"/>
  <c r="Q4290" i="3" s="1"/>
  <c r="D4286" i="3"/>
  <c r="Q4286" i="3" s="1"/>
  <c r="D4282" i="3"/>
  <c r="Q4282" i="3" s="1"/>
  <c r="D4278" i="3"/>
  <c r="Q4278" i="3" s="1"/>
  <c r="D4274" i="3"/>
  <c r="Q4274" i="3" s="1"/>
  <c r="D4270" i="3"/>
  <c r="Q4270" i="3" s="1"/>
  <c r="D4266" i="3"/>
  <c r="Q4266" i="3" s="1"/>
  <c r="D4262" i="3"/>
  <c r="Q4262" i="3" s="1"/>
  <c r="D4258" i="3"/>
  <c r="Q4258" i="3" s="1"/>
  <c r="D4254" i="3"/>
  <c r="Q4254" i="3" s="1"/>
  <c r="D4250" i="3"/>
  <c r="Q4250" i="3" s="1"/>
  <c r="D4246" i="3"/>
  <c r="Q4246" i="3" s="1"/>
  <c r="D4242" i="3"/>
  <c r="Q4242" i="3" s="1"/>
  <c r="D4238" i="3"/>
  <c r="Q4238" i="3" s="1"/>
  <c r="D4234" i="3"/>
  <c r="Q4234" i="3" s="1"/>
  <c r="D4230" i="3"/>
  <c r="Q4230" i="3" s="1"/>
  <c r="D4226" i="3"/>
  <c r="Q4226" i="3" s="1"/>
  <c r="D4222" i="3"/>
  <c r="Q4222" i="3" s="1"/>
  <c r="D4218" i="3"/>
  <c r="Q4218" i="3" s="1"/>
  <c r="D4214" i="3"/>
  <c r="Q4214" i="3" s="1"/>
  <c r="D4210" i="3"/>
  <c r="Q4210" i="3" s="1"/>
  <c r="D4206" i="3"/>
  <c r="Q4206" i="3" s="1"/>
  <c r="D4202" i="3"/>
  <c r="Q4202" i="3" s="1"/>
  <c r="D4198" i="3"/>
  <c r="Q4198" i="3" s="1"/>
  <c r="D4194" i="3"/>
  <c r="Q4194" i="3" s="1"/>
  <c r="D4190" i="3"/>
  <c r="Q4190" i="3" s="1"/>
  <c r="D4186" i="3"/>
  <c r="Q4186" i="3" s="1"/>
  <c r="D4182" i="3"/>
  <c r="Q4182" i="3" s="1"/>
  <c r="D4178" i="3"/>
  <c r="Q4178" i="3" s="1"/>
  <c r="D4174" i="3"/>
  <c r="Q4174" i="3" s="1"/>
  <c r="D4170" i="3"/>
  <c r="Q4170" i="3" s="1"/>
  <c r="D4166" i="3"/>
  <c r="Q4166" i="3" s="1"/>
  <c r="D4162" i="3"/>
  <c r="Q4162" i="3" s="1"/>
  <c r="D4158" i="3"/>
  <c r="Q4158" i="3" s="1"/>
  <c r="D4154" i="3"/>
  <c r="Q4154" i="3" s="1"/>
  <c r="D4150" i="3"/>
  <c r="Q4150" i="3" s="1"/>
  <c r="D4146" i="3"/>
  <c r="Q4146" i="3" s="1"/>
  <c r="D4142" i="3"/>
  <c r="Q4142" i="3" s="1"/>
  <c r="D4138" i="3"/>
  <c r="Q4138" i="3" s="1"/>
  <c r="D4134" i="3"/>
  <c r="Q4134" i="3" s="1"/>
  <c r="D4130" i="3"/>
  <c r="Q4130" i="3" s="1"/>
  <c r="D4126" i="3"/>
  <c r="Q4126" i="3" s="1"/>
  <c r="D4122" i="3"/>
  <c r="Q4122" i="3" s="1"/>
  <c r="D4118" i="3"/>
  <c r="Q4118" i="3" s="1"/>
  <c r="D4114" i="3"/>
  <c r="Q4114" i="3" s="1"/>
  <c r="D4110" i="3"/>
  <c r="Q4110" i="3" s="1"/>
  <c r="D4106" i="3"/>
  <c r="Q4106" i="3" s="1"/>
  <c r="D4102" i="3"/>
  <c r="Q4102" i="3" s="1"/>
  <c r="D4098" i="3"/>
  <c r="Q4098" i="3" s="1"/>
  <c r="D4094" i="3"/>
  <c r="Q4094" i="3" s="1"/>
  <c r="D4090" i="3"/>
  <c r="Q4090" i="3" s="1"/>
  <c r="D4086" i="3"/>
  <c r="Q4086" i="3" s="1"/>
  <c r="D4082" i="3"/>
  <c r="Q4082" i="3" s="1"/>
  <c r="D4078" i="3"/>
  <c r="Q4078" i="3" s="1"/>
  <c r="D4074" i="3"/>
  <c r="Q4074" i="3" s="1"/>
  <c r="D4070" i="3"/>
  <c r="Q4070" i="3" s="1"/>
  <c r="D4066" i="3"/>
  <c r="Q4066" i="3" s="1"/>
  <c r="D4062" i="3"/>
  <c r="Q4062" i="3" s="1"/>
  <c r="D4058" i="3"/>
  <c r="Q4058" i="3" s="1"/>
  <c r="D4054" i="3"/>
  <c r="Q4054" i="3" s="1"/>
  <c r="D4050" i="3"/>
  <c r="Q4050" i="3" s="1"/>
  <c r="D4046" i="3"/>
  <c r="Q4046" i="3" s="1"/>
  <c r="D4042" i="3"/>
  <c r="Q4042" i="3" s="1"/>
  <c r="D4038" i="3"/>
  <c r="Q4038" i="3" s="1"/>
  <c r="D4034" i="3"/>
  <c r="Q4034" i="3" s="1"/>
  <c r="D4030" i="3"/>
  <c r="Q4030" i="3" s="1"/>
  <c r="D4026" i="3"/>
  <c r="Q4026" i="3" s="1"/>
  <c r="D4022" i="3"/>
  <c r="Q4022" i="3" s="1"/>
  <c r="D4018" i="3"/>
  <c r="Q4018" i="3" s="1"/>
  <c r="D4014" i="3"/>
  <c r="Q4014" i="3" s="1"/>
  <c r="D4010" i="3"/>
  <c r="Q4010" i="3" s="1"/>
  <c r="D4006" i="3"/>
  <c r="Q4006" i="3" s="1"/>
  <c r="D4002" i="3"/>
  <c r="Q4002" i="3" s="1"/>
  <c r="D3998" i="3"/>
  <c r="Q3998" i="3" s="1"/>
  <c r="D3994" i="3"/>
  <c r="Q3994" i="3" s="1"/>
  <c r="D3990" i="3"/>
  <c r="Q3990" i="3" s="1"/>
  <c r="D3986" i="3"/>
  <c r="Q3986" i="3" s="1"/>
  <c r="D3982" i="3"/>
  <c r="Q3982" i="3" s="1"/>
  <c r="D3978" i="3"/>
  <c r="Q3978" i="3" s="1"/>
  <c r="D3974" i="3"/>
  <c r="Q3974" i="3" s="1"/>
  <c r="D3970" i="3"/>
  <c r="Q3970" i="3" s="1"/>
  <c r="D3966" i="3"/>
  <c r="Q3966" i="3" s="1"/>
  <c r="D3962" i="3"/>
  <c r="Q3962" i="3" s="1"/>
  <c r="D3958" i="3"/>
  <c r="Q3958" i="3" s="1"/>
  <c r="D3954" i="3"/>
  <c r="Q3954" i="3" s="1"/>
  <c r="D3950" i="3"/>
  <c r="Q3950" i="3" s="1"/>
  <c r="D3946" i="3"/>
  <c r="Q3946" i="3" s="1"/>
  <c r="D3942" i="3"/>
  <c r="Q3942" i="3" s="1"/>
  <c r="D3938" i="3"/>
  <c r="Q3938" i="3" s="1"/>
  <c r="D3934" i="3"/>
  <c r="Q3934" i="3" s="1"/>
  <c r="D3930" i="3"/>
  <c r="Q3930" i="3" s="1"/>
  <c r="D3926" i="3"/>
  <c r="Q3926" i="3" s="1"/>
  <c r="D3922" i="3"/>
  <c r="Q3922" i="3" s="1"/>
  <c r="D3918" i="3"/>
  <c r="Q3918" i="3" s="1"/>
  <c r="D3914" i="3"/>
  <c r="Q3914" i="3" s="1"/>
  <c r="D3910" i="3"/>
  <c r="Q3910" i="3" s="1"/>
  <c r="D3906" i="3"/>
  <c r="Q3906" i="3" s="1"/>
  <c r="D3902" i="3"/>
  <c r="Q3902" i="3" s="1"/>
  <c r="D3898" i="3"/>
  <c r="Q3898" i="3" s="1"/>
  <c r="D3894" i="3"/>
  <c r="Q3894" i="3" s="1"/>
  <c r="D3890" i="3"/>
  <c r="Q3890" i="3" s="1"/>
  <c r="D3886" i="3"/>
  <c r="Q3886" i="3" s="1"/>
  <c r="D3882" i="3"/>
  <c r="Q3882" i="3" s="1"/>
  <c r="D3878" i="3"/>
  <c r="Q3878" i="3" s="1"/>
  <c r="D3874" i="3"/>
  <c r="Q3874" i="3" s="1"/>
  <c r="D3870" i="3"/>
  <c r="Q3870" i="3" s="1"/>
  <c r="D3866" i="3"/>
  <c r="Q3866" i="3" s="1"/>
  <c r="D3862" i="3"/>
  <c r="Q3862" i="3" s="1"/>
  <c r="D3858" i="3"/>
  <c r="Q3858" i="3" s="1"/>
  <c r="D3854" i="3"/>
  <c r="Q3854" i="3" s="1"/>
  <c r="D3850" i="3"/>
  <c r="Q3850" i="3" s="1"/>
  <c r="D3846" i="3"/>
  <c r="Q3846" i="3" s="1"/>
  <c r="D3842" i="3"/>
  <c r="Q3842" i="3" s="1"/>
  <c r="D3838" i="3"/>
  <c r="Q3838" i="3" s="1"/>
  <c r="D3834" i="3"/>
  <c r="Q3834" i="3" s="1"/>
  <c r="D3830" i="3"/>
  <c r="Q3830" i="3" s="1"/>
  <c r="D3826" i="3"/>
  <c r="Q3826" i="3" s="1"/>
  <c r="D3822" i="3"/>
  <c r="Q3822" i="3" s="1"/>
  <c r="D3818" i="3"/>
  <c r="Q3818" i="3" s="1"/>
  <c r="D3814" i="3"/>
  <c r="Q3814" i="3" s="1"/>
  <c r="D3810" i="3"/>
  <c r="Q3810" i="3" s="1"/>
  <c r="D3806" i="3"/>
  <c r="Q3806" i="3" s="1"/>
  <c r="D3802" i="3"/>
  <c r="Q3802" i="3" s="1"/>
  <c r="D3798" i="3"/>
  <c r="Q3798" i="3" s="1"/>
  <c r="D3794" i="3"/>
  <c r="Q3794" i="3" s="1"/>
  <c r="D3790" i="3"/>
  <c r="Q3790" i="3" s="1"/>
  <c r="D3786" i="3"/>
  <c r="Q3786" i="3" s="1"/>
  <c r="D3782" i="3"/>
  <c r="Q3782" i="3" s="1"/>
  <c r="D3778" i="3"/>
  <c r="Q3778" i="3" s="1"/>
  <c r="D3774" i="3"/>
  <c r="Q3774" i="3" s="1"/>
  <c r="D3770" i="3"/>
  <c r="Q3770" i="3" s="1"/>
  <c r="D3766" i="3"/>
  <c r="Q3766" i="3" s="1"/>
  <c r="D3762" i="3"/>
  <c r="Q3762" i="3" s="1"/>
  <c r="D3758" i="3"/>
  <c r="Q3758" i="3" s="1"/>
  <c r="D3754" i="3"/>
  <c r="Q3754" i="3" s="1"/>
  <c r="D3750" i="3"/>
  <c r="Q3750" i="3" s="1"/>
  <c r="D3746" i="3"/>
  <c r="Q3746" i="3" s="1"/>
  <c r="D3742" i="3"/>
  <c r="Q3742" i="3" s="1"/>
  <c r="D3738" i="3"/>
  <c r="Q3738" i="3" s="1"/>
  <c r="D3734" i="3"/>
  <c r="Q3734" i="3" s="1"/>
  <c r="D3730" i="3"/>
  <c r="Q3730" i="3" s="1"/>
  <c r="D3726" i="3"/>
  <c r="Q3726" i="3" s="1"/>
  <c r="D3722" i="3"/>
  <c r="Q3722" i="3" s="1"/>
  <c r="D3718" i="3"/>
  <c r="Q3718" i="3" s="1"/>
  <c r="D3714" i="3"/>
  <c r="Q3714" i="3" s="1"/>
  <c r="D3710" i="3"/>
  <c r="Q3710" i="3" s="1"/>
  <c r="D3706" i="3"/>
  <c r="Q3706" i="3" s="1"/>
  <c r="D3702" i="3"/>
  <c r="Q3702" i="3" s="1"/>
  <c r="D3698" i="3"/>
  <c r="Q3698" i="3" s="1"/>
  <c r="D3694" i="3"/>
  <c r="Q3694" i="3" s="1"/>
  <c r="D3690" i="3"/>
  <c r="Q3690" i="3" s="1"/>
  <c r="D3686" i="3"/>
  <c r="Q3686" i="3" s="1"/>
  <c r="D3682" i="3"/>
  <c r="Q3682" i="3" s="1"/>
  <c r="D3678" i="3"/>
  <c r="Q3678" i="3" s="1"/>
  <c r="D3674" i="3"/>
  <c r="Q3674" i="3" s="1"/>
  <c r="D3670" i="3"/>
  <c r="Q3670" i="3" s="1"/>
  <c r="D3666" i="3"/>
  <c r="Q3666" i="3" s="1"/>
  <c r="D3662" i="3"/>
  <c r="Q3662" i="3" s="1"/>
  <c r="D3658" i="3"/>
  <c r="Q3658" i="3" s="1"/>
  <c r="D3654" i="3"/>
  <c r="Q3654" i="3" s="1"/>
  <c r="D3650" i="3"/>
  <c r="Q3650" i="3" s="1"/>
  <c r="D3646" i="3"/>
  <c r="Q3646" i="3" s="1"/>
  <c r="D3642" i="3"/>
  <c r="Q3642" i="3" s="1"/>
  <c r="D3638" i="3"/>
  <c r="Q3638" i="3" s="1"/>
  <c r="D3634" i="3"/>
  <c r="Q3634" i="3" s="1"/>
  <c r="D3630" i="3"/>
  <c r="Q3630" i="3" s="1"/>
  <c r="D3626" i="3"/>
  <c r="Q3626" i="3" s="1"/>
  <c r="D3622" i="3"/>
  <c r="Q3622" i="3" s="1"/>
  <c r="D3618" i="3"/>
  <c r="Q3618" i="3" s="1"/>
  <c r="D3614" i="3"/>
  <c r="Q3614" i="3" s="1"/>
  <c r="D3610" i="3"/>
  <c r="Q3610" i="3" s="1"/>
  <c r="D3606" i="3"/>
  <c r="Q3606" i="3" s="1"/>
  <c r="D3602" i="3"/>
  <c r="Q3602" i="3" s="1"/>
  <c r="D3598" i="3"/>
  <c r="Q3598" i="3" s="1"/>
  <c r="D3594" i="3"/>
  <c r="Q3594" i="3" s="1"/>
  <c r="D3590" i="3"/>
  <c r="Q3590" i="3" s="1"/>
  <c r="D3586" i="3"/>
  <c r="Q3586" i="3" s="1"/>
  <c r="D3582" i="3"/>
  <c r="Q3582" i="3" s="1"/>
  <c r="D3578" i="3"/>
  <c r="Q3578" i="3" s="1"/>
  <c r="D3574" i="3"/>
  <c r="Q3574" i="3" s="1"/>
  <c r="D3570" i="3"/>
  <c r="Q3570" i="3" s="1"/>
  <c r="D3566" i="3"/>
  <c r="Q3566" i="3" s="1"/>
  <c r="D3562" i="3"/>
  <c r="Q3562" i="3" s="1"/>
  <c r="D3558" i="3"/>
  <c r="Q3558" i="3" s="1"/>
  <c r="D3554" i="3"/>
  <c r="Q3554" i="3" s="1"/>
  <c r="D3550" i="3"/>
  <c r="Q3550" i="3" s="1"/>
  <c r="D3546" i="3"/>
  <c r="Q3546" i="3" s="1"/>
  <c r="D3542" i="3"/>
  <c r="Q3542" i="3" s="1"/>
  <c r="D3538" i="3"/>
  <c r="Q3538" i="3" s="1"/>
  <c r="D3534" i="3"/>
  <c r="Q3534" i="3" s="1"/>
  <c r="D3530" i="3"/>
  <c r="Q3530" i="3" s="1"/>
  <c r="D3526" i="3"/>
  <c r="Q3526" i="3" s="1"/>
  <c r="D3522" i="3"/>
  <c r="Q3522" i="3" s="1"/>
  <c r="D3518" i="3"/>
  <c r="Q3518" i="3" s="1"/>
  <c r="D3514" i="3"/>
  <c r="Q3514" i="3" s="1"/>
  <c r="D3510" i="3"/>
  <c r="Q3510" i="3" s="1"/>
  <c r="D3506" i="3"/>
  <c r="Q3506" i="3" s="1"/>
  <c r="D3502" i="3"/>
  <c r="Q3502" i="3" s="1"/>
  <c r="D3498" i="3"/>
  <c r="Q3498" i="3" s="1"/>
  <c r="D3494" i="3"/>
  <c r="Q3494" i="3" s="1"/>
  <c r="D3490" i="3"/>
  <c r="Q3490" i="3" s="1"/>
  <c r="D3486" i="3"/>
  <c r="Q3486" i="3" s="1"/>
  <c r="D3482" i="3"/>
  <c r="Q3482" i="3" s="1"/>
  <c r="D3478" i="3"/>
  <c r="Q3478" i="3" s="1"/>
  <c r="D3474" i="3"/>
  <c r="Q3474" i="3" s="1"/>
  <c r="D3470" i="3"/>
  <c r="Q3470" i="3" s="1"/>
  <c r="D3466" i="3"/>
  <c r="Q3466" i="3" s="1"/>
  <c r="D3462" i="3"/>
  <c r="Q3462" i="3" s="1"/>
  <c r="D3458" i="3"/>
  <c r="Q3458" i="3" s="1"/>
  <c r="D3454" i="3"/>
  <c r="Q3454" i="3" s="1"/>
  <c r="D3450" i="3"/>
  <c r="Q3450" i="3" s="1"/>
  <c r="D3446" i="3"/>
  <c r="Q3446" i="3" s="1"/>
  <c r="D3442" i="3"/>
  <c r="Q3442" i="3" s="1"/>
  <c r="D3438" i="3"/>
  <c r="Q3438" i="3" s="1"/>
  <c r="D3434" i="3"/>
  <c r="Q3434" i="3" s="1"/>
  <c r="D3430" i="3"/>
  <c r="Q3430" i="3" s="1"/>
  <c r="D3426" i="3"/>
  <c r="Q3426" i="3" s="1"/>
  <c r="D3422" i="3"/>
  <c r="Q3422" i="3" s="1"/>
  <c r="D3418" i="3"/>
  <c r="Q3418" i="3" s="1"/>
  <c r="D3414" i="3"/>
  <c r="Q3414" i="3" s="1"/>
  <c r="D3410" i="3"/>
  <c r="Q3410" i="3" s="1"/>
  <c r="D3406" i="3"/>
  <c r="Q3406" i="3" s="1"/>
  <c r="D3402" i="3"/>
  <c r="Q3402" i="3" s="1"/>
  <c r="D3398" i="3"/>
  <c r="Q3398" i="3" s="1"/>
  <c r="D3394" i="3"/>
  <c r="Q3394" i="3" s="1"/>
  <c r="D3390" i="3"/>
  <c r="Q3390" i="3" s="1"/>
  <c r="D3386" i="3"/>
  <c r="Q3386" i="3" s="1"/>
  <c r="D3382" i="3"/>
  <c r="Q3382" i="3" s="1"/>
  <c r="D3378" i="3"/>
  <c r="Q3378" i="3" s="1"/>
  <c r="D3374" i="3"/>
  <c r="Q3374" i="3" s="1"/>
  <c r="D3370" i="3"/>
  <c r="Q3370" i="3" s="1"/>
  <c r="D3366" i="3"/>
  <c r="Q3366" i="3" s="1"/>
  <c r="D3362" i="3"/>
  <c r="Q3362" i="3" s="1"/>
  <c r="D3358" i="3"/>
  <c r="Q3358" i="3" s="1"/>
  <c r="D3354" i="3"/>
  <c r="Q3354" i="3" s="1"/>
  <c r="D3350" i="3"/>
  <c r="Q3350" i="3" s="1"/>
  <c r="D3346" i="3"/>
  <c r="Q3346" i="3" s="1"/>
  <c r="D3342" i="3"/>
  <c r="Q3342" i="3" s="1"/>
  <c r="D3338" i="3"/>
  <c r="Q3338" i="3" s="1"/>
  <c r="D3334" i="3"/>
  <c r="Q3334" i="3" s="1"/>
  <c r="D3330" i="3"/>
  <c r="Q3330" i="3" s="1"/>
  <c r="D3326" i="3"/>
  <c r="Q3326" i="3" s="1"/>
  <c r="D3322" i="3"/>
  <c r="Q3322" i="3" s="1"/>
  <c r="D3318" i="3"/>
  <c r="Q3318" i="3" s="1"/>
  <c r="D3314" i="3"/>
  <c r="Q3314" i="3" s="1"/>
  <c r="D3310" i="3"/>
  <c r="Q3310" i="3" s="1"/>
  <c r="D3306" i="3"/>
  <c r="Q3306" i="3" s="1"/>
  <c r="D3302" i="3"/>
  <c r="Q3302" i="3" s="1"/>
  <c r="D3298" i="3"/>
  <c r="Q3298" i="3" s="1"/>
  <c r="D3294" i="3"/>
  <c r="Q3294" i="3" s="1"/>
  <c r="D3290" i="3"/>
  <c r="Q3290" i="3" s="1"/>
  <c r="D3286" i="3"/>
  <c r="Q3286" i="3" s="1"/>
  <c r="D3282" i="3"/>
  <c r="Q3282" i="3" s="1"/>
  <c r="D3278" i="3"/>
  <c r="Q3278" i="3" s="1"/>
  <c r="D3274" i="3"/>
  <c r="Q3274" i="3" s="1"/>
  <c r="D3270" i="3"/>
  <c r="Q3270" i="3" s="1"/>
  <c r="D3266" i="3"/>
  <c r="Q3266" i="3" s="1"/>
  <c r="D3262" i="3"/>
  <c r="Q3262" i="3" s="1"/>
  <c r="D3258" i="3"/>
  <c r="Q3258" i="3" s="1"/>
  <c r="D3254" i="3"/>
  <c r="Q3254" i="3" s="1"/>
  <c r="D3250" i="3"/>
  <c r="Q3250" i="3" s="1"/>
  <c r="D3246" i="3"/>
  <c r="Q3246" i="3" s="1"/>
  <c r="D3242" i="3"/>
  <c r="Q3242" i="3" s="1"/>
  <c r="D3238" i="3"/>
  <c r="Q3238" i="3" s="1"/>
  <c r="D3234" i="3"/>
  <c r="Q3234" i="3" s="1"/>
  <c r="D3230" i="3"/>
  <c r="Q3230" i="3" s="1"/>
  <c r="D3226" i="3"/>
  <c r="Q3226" i="3" s="1"/>
  <c r="D3222" i="3"/>
  <c r="Q3222" i="3" s="1"/>
  <c r="D3218" i="3"/>
  <c r="Q3218" i="3" s="1"/>
  <c r="D3214" i="3"/>
  <c r="Q3214" i="3" s="1"/>
  <c r="D3210" i="3"/>
  <c r="Q3210" i="3" s="1"/>
  <c r="D3206" i="3"/>
  <c r="Q3206" i="3" s="1"/>
  <c r="D3202" i="3"/>
  <c r="Q3202" i="3" s="1"/>
  <c r="D3198" i="3"/>
  <c r="Q3198" i="3" s="1"/>
  <c r="D3194" i="3"/>
  <c r="Q3194" i="3" s="1"/>
  <c r="D3190" i="3"/>
  <c r="Q3190" i="3" s="1"/>
  <c r="D3186" i="3"/>
  <c r="Q3186" i="3" s="1"/>
  <c r="D3182" i="3"/>
  <c r="Q3182" i="3" s="1"/>
  <c r="D3178" i="3"/>
  <c r="Q3178" i="3" s="1"/>
  <c r="D3174" i="3"/>
  <c r="Q3174" i="3" s="1"/>
  <c r="D3170" i="3"/>
  <c r="Q3170" i="3" s="1"/>
  <c r="D3166" i="3"/>
  <c r="Q3166" i="3" s="1"/>
  <c r="D3162" i="3"/>
  <c r="Q3162" i="3" s="1"/>
  <c r="D3158" i="3"/>
  <c r="Q3158" i="3" s="1"/>
  <c r="D3154" i="3"/>
  <c r="Q3154" i="3" s="1"/>
  <c r="D3150" i="3"/>
  <c r="Q3150" i="3" s="1"/>
  <c r="D3146" i="3"/>
  <c r="Q3146" i="3" s="1"/>
  <c r="D3142" i="3"/>
  <c r="Q3142" i="3" s="1"/>
  <c r="D3138" i="3"/>
  <c r="Q3138" i="3" s="1"/>
  <c r="D3134" i="3"/>
  <c r="Q3134" i="3" s="1"/>
  <c r="D3130" i="3"/>
  <c r="Q3130" i="3" s="1"/>
  <c r="D3126" i="3"/>
  <c r="Q3126" i="3" s="1"/>
  <c r="D3122" i="3"/>
  <c r="Q3122" i="3" s="1"/>
  <c r="D3118" i="3"/>
  <c r="Q3118" i="3" s="1"/>
  <c r="D3114" i="3"/>
  <c r="Q3114" i="3" s="1"/>
  <c r="D3110" i="3"/>
  <c r="Q3110" i="3" s="1"/>
  <c r="D3106" i="3"/>
  <c r="Q3106" i="3" s="1"/>
  <c r="D3102" i="3"/>
  <c r="Q3102" i="3" s="1"/>
  <c r="D3098" i="3"/>
  <c r="Q3098" i="3" s="1"/>
  <c r="D3094" i="3"/>
  <c r="Q3094" i="3" s="1"/>
  <c r="D3090" i="3"/>
  <c r="Q3090" i="3" s="1"/>
  <c r="D3086" i="3"/>
  <c r="Q3086" i="3" s="1"/>
  <c r="D3082" i="3"/>
  <c r="Q3082" i="3" s="1"/>
  <c r="D3078" i="3"/>
  <c r="Q3078" i="3" s="1"/>
  <c r="D3074" i="3"/>
  <c r="Q3074" i="3" s="1"/>
  <c r="D3070" i="3"/>
  <c r="Q3070" i="3" s="1"/>
  <c r="D3066" i="3"/>
  <c r="Q3066" i="3" s="1"/>
  <c r="D3062" i="3"/>
  <c r="Q3062" i="3" s="1"/>
  <c r="D3058" i="3"/>
  <c r="Q3058" i="3" s="1"/>
  <c r="D3054" i="3"/>
  <c r="Q3054" i="3" s="1"/>
  <c r="D3050" i="3"/>
  <c r="Q3050" i="3" s="1"/>
  <c r="D3046" i="3"/>
  <c r="Q3046" i="3" s="1"/>
  <c r="D3042" i="3"/>
  <c r="Q3042" i="3" s="1"/>
  <c r="D3038" i="3"/>
  <c r="Q3038" i="3" s="1"/>
  <c r="D3034" i="3"/>
  <c r="Q3034" i="3" s="1"/>
  <c r="D3030" i="3"/>
  <c r="Q3030" i="3" s="1"/>
  <c r="D3026" i="3"/>
  <c r="Q3026" i="3" s="1"/>
  <c r="D3022" i="3"/>
  <c r="Q3022" i="3" s="1"/>
  <c r="D3018" i="3"/>
  <c r="Q3018" i="3" s="1"/>
  <c r="D3014" i="3"/>
  <c r="Q3014" i="3" s="1"/>
  <c r="D3010" i="3"/>
  <c r="Q3010" i="3" s="1"/>
  <c r="D3006" i="3"/>
  <c r="Q3006" i="3" s="1"/>
  <c r="D3002" i="3"/>
  <c r="Q3002" i="3" s="1"/>
  <c r="D2998" i="3"/>
  <c r="Q2998" i="3" s="1"/>
  <c r="D2994" i="3"/>
  <c r="Q2994" i="3" s="1"/>
  <c r="D2990" i="3"/>
  <c r="Q2990" i="3" s="1"/>
  <c r="D2986" i="3"/>
  <c r="Q2986" i="3" s="1"/>
  <c r="D2982" i="3"/>
  <c r="Q2982" i="3" s="1"/>
  <c r="D2978" i="3"/>
  <c r="Q2978" i="3" s="1"/>
  <c r="D2974" i="3"/>
  <c r="Q2974" i="3" s="1"/>
  <c r="D2970" i="3"/>
  <c r="Q2970" i="3" s="1"/>
  <c r="D2966" i="3"/>
  <c r="Q2966" i="3" s="1"/>
  <c r="D2962" i="3"/>
  <c r="Q2962" i="3" s="1"/>
  <c r="D2958" i="3"/>
  <c r="Q2958" i="3" s="1"/>
  <c r="D2954" i="3"/>
  <c r="Q2954" i="3" s="1"/>
  <c r="D2950" i="3"/>
  <c r="Q2950" i="3" s="1"/>
  <c r="D2946" i="3"/>
  <c r="Q2946" i="3" s="1"/>
  <c r="D2942" i="3"/>
  <c r="Q2942" i="3" s="1"/>
  <c r="D2938" i="3"/>
  <c r="Q2938" i="3" s="1"/>
  <c r="D2934" i="3"/>
  <c r="Q2934" i="3" s="1"/>
  <c r="D2930" i="3"/>
  <c r="Q2930" i="3" s="1"/>
  <c r="D2926" i="3"/>
  <c r="Q2926" i="3" s="1"/>
  <c r="D2922" i="3"/>
  <c r="Q2922" i="3" s="1"/>
  <c r="D2918" i="3"/>
  <c r="Q2918" i="3" s="1"/>
  <c r="D2914" i="3"/>
  <c r="Q2914" i="3" s="1"/>
  <c r="D2910" i="3"/>
  <c r="Q2910" i="3" s="1"/>
  <c r="D2906" i="3"/>
  <c r="Q2906" i="3" s="1"/>
  <c r="D2902" i="3"/>
  <c r="Q2902" i="3" s="1"/>
  <c r="D2898" i="3"/>
  <c r="Q2898" i="3" s="1"/>
  <c r="D2894" i="3"/>
  <c r="Q2894" i="3" s="1"/>
  <c r="D2890" i="3"/>
  <c r="Q2890" i="3" s="1"/>
  <c r="D2886" i="3"/>
  <c r="Q2886" i="3" s="1"/>
  <c r="D2882" i="3"/>
  <c r="Q2882" i="3" s="1"/>
  <c r="D2878" i="3"/>
  <c r="Q2878" i="3" s="1"/>
  <c r="D2874" i="3"/>
  <c r="Q2874" i="3" s="1"/>
  <c r="D2870" i="3"/>
  <c r="Q2870" i="3" s="1"/>
  <c r="D2866" i="3"/>
  <c r="Q2866" i="3" s="1"/>
  <c r="D2862" i="3"/>
  <c r="Q2862" i="3" s="1"/>
  <c r="D2858" i="3"/>
  <c r="Q2858" i="3" s="1"/>
  <c r="D2854" i="3"/>
  <c r="Q2854" i="3" s="1"/>
  <c r="D2850" i="3"/>
  <c r="Q2850" i="3" s="1"/>
  <c r="D2842" i="3"/>
  <c r="Q2842" i="3" s="1"/>
  <c r="D2838" i="3"/>
  <c r="Q2838" i="3" s="1"/>
  <c r="D2830" i="3"/>
  <c r="Q2830" i="3" s="1"/>
  <c r="D2826" i="3"/>
  <c r="Q2826" i="3" s="1"/>
  <c r="D2818" i="3"/>
  <c r="Q2818" i="3" s="1"/>
  <c r="D2814" i="3"/>
  <c r="Q2814" i="3" s="1"/>
  <c r="D2810" i="3"/>
  <c r="Q2810" i="3" s="1"/>
  <c r="D2806" i="3"/>
  <c r="Q2806" i="3" s="1"/>
  <c r="D2802" i="3"/>
  <c r="Q2802" i="3" s="1"/>
  <c r="D2798" i="3"/>
  <c r="Q2798" i="3" s="1"/>
  <c r="D2794" i="3"/>
  <c r="Q2794" i="3" s="1"/>
  <c r="D2786" i="3"/>
  <c r="Q2786" i="3" s="1"/>
  <c r="D2782" i="3"/>
  <c r="Q2782" i="3" s="1"/>
  <c r="D2774" i="3"/>
  <c r="Q2774" i="3" s="1"/>
  <c r="D2770" i="3"/>
  <c r="Q2770" i="3" s="1"/>
  <c r="D2762" i="3"/>
  <c r="Q2762" i="3" s="1"/>
  <c r="D2758" i="3"/>
  <c r="Q2758" i="3" s="1"/>
  <c r="D2754" i="3"/>
  <c r="Q2754" i="3" s="1"/>
  <c r="D2750" i="3"/>
  <c r="Q2750" i="3" s="1"/>
  <c r="D2746" i="3"/>
  <c r="Q2746" i="3" s="1"/>
  <c r="D2742" i="3"/>
  <c r="Q2742" i="3" s="1"/>
  <c r="D2738" i="3"/>
  <c r="Q2738" i="3" s="1"/>
  <c r="D2734" i="3"/>
  <c r="Q2734" i="3" s="1"/>
  <c r="D2730" i="3"/>
  <c r="Q2730" i="3" s="1"/>
  <c r="D2726" i="3"/>
  <c r="Q2726" i="3" s="1"/>
  <c r="D2722" i="3"/>
  <c r="Q2722" i="3" s="1"/>
  <c r="D2718" i="3"/>
  <c r="Q2718" i="3" s="1"/>
  <c r="D2714" i="3"/>
  <c r="Q2714" i="3" s="1"/>
  <c r="D2710" i="3"/>
  <c r="Q2710" i="3" s="1"/>
  <c r="D2706" i="3"/>
  <c r="Q2706" i="3" s="1"/>
  <c r="D2702" i="3"/>
  <c r="Q2702" i="3" s="1"/>
  <c r="D2698" i="3"/>
  <c r="Q2698" i="3" s="1"/>
  <c r="D2694" i="3"/>
  <c r="Q2694" i="3" s="1"/>
  <c r="D2690" i="3"/>
  <c r="Q2690" i="3" s="1"/>
  <c r="D2686" i="3"/>
  <c r="Q2686" i="3" s="1"/>
  <c r="D2682" i="3"/>
  <c r="Q2682" i="3" s="1"/>
  <c r="D2678" i="3"/>
  <c r="Q2678" i="3" s="1"/>
  <c r="D2674" i="3"/>
  <c r="Q2674" i="3" s="1"/>
  <c r="D2670" i="3"/>
  <c r="Q2670" i="3" s="1"/>
  <c r="D2666" i="3"/>
  <c r="Q2666" i="3" s="1"/>
  <c r="D2658" i="3"/>
  <c r="Q2658" i="3" s="1"/>
  <c r="D2654" i="3"/>
  <c r="Q2654" i="3" s="1"/>
  <c r="D2646" i="3"/>
  <c r="Q2646" i="3" s="1"/>
  <c r="D2642" i="3"/>
  <c r="Q2642" i="3" s="1"/>
  <c r="D2634" i="3"/>
  <c r="Q2634" i="3" s="1"/>
  <c r="D2630" i="3"/>
  <c r="Q2630" i="3" s="1"/>
  <c r="D2626" i="3"/>
  <c r="Q2626" i="3" s="1"/>
  <c r="D2622" i="3"/>
  <c r="Q2622" i="3" s="1"/>
  <c r="D2618" i="3"/>
  <c r="Q2618" i="3" s="1"/>
  <c r="D2614" i="3"/>
  <c r="Q2614" i="3" s="1"/>
  <c r="D2610" i="3"/>
  <c r="Q2610" i="3" s="1"/>
  <c r="D2606" i="3"/>
  <c r="Q2606" i="3" s="1"/>
  <c r="D2602" i="3"/>
  <c r="Q2602" i="3" s="1"/>
  <c r="D2598" i="3"/>
  <c r="Q2598" i="3" s="1"/>
  <c r="D2594" i="3"/>
  <c r="Q2594" i="3" s="1"/>
  <c r="D2590" i="3"/>
  <c r="Q2590" i="3" s="1"/>
  <c r="D2586" i="3"/>
  <c r="Q2586" i="3" s="1"/>
  <c r="D2582" i="3"/>
  <c r="Q2582" i="3" s="1"/>
  <c r="D2578" i="3"/>
  <c r="Q2578" i="3" s="1"/>
  <c r="D2574" i="3"/>
  <c r="Q2574" i="3" s="1"/>
  <c r="D2570" i="3"/>
  <c r="Q2570" i="3" s="1"/>
  <c r="D2566" i="3"/>
  <c r="Q2566" i="3" s="1"/>
  <c r="D2562" i="3"/>
  <c r="Q2562" i="3" s="1"/>
  <c r="D2558" i="3"/>
  <c r="Q2558" i="3" s="1"/>
  <c r="D2554" i="3"/>
  <c r="Q2554" i="3" s="1"/>
  <c r="D2550" i="3"/>
  <c r="Q2550" i="3" s="1"/>
  <c r="D2546" i="3"/>
  <c r="Q2546" i="3" s="1"/>
  <c r="D2542" i="3"/>
  <c r="Q2542" i="3" s="1"/>
  <c r="D2538" i="3"/>
  <c r="Q2538" i="3" s="1"/>
  <c r="D2530" i="3"/>
  <c r="Q2530" i="3" s="1"/>
  <c r="D2526" i="3"/>
  <c r="Q2526" i="3" s="1"/>
  <c r="D2518" i="3"/>
  <c r="Q2518" i="3" s="1"/>
  <c r="D2514" i="3"/>
  <c r="Q2514" i="3" s="1"/>
  <c r="D2506" i="3"/>
  <c r="Q2506" i="3" s="1"/>
  <c r="D2502" i="3"/>
  <c r="Q2502" i="3" s="1"/>
  <c r="D2498" i="3"/>
  <c r="Q2498" i="3" s="1"/>
  <c r="D2494" i="3"/>
  <c r="Q2494" i="3" s="1"/>
  <c r="D2490" i="3"/>
  <c r="Q2490" i="3" s="1"/>
  <c r="D2486" i="3"/>
  <c r="Q2486" i="3" s="1"/>
  <c r="D2482" i="3"/>
  <c r="Q2482" i="3" s="1"/>
  <c r="D2478" i="3"/>
  <c r="Q2478" i="3" s="1"/>
  <c r="D2474" i="3"/>
  <c r="Q2474" i="3" s="1"/>
  <c r="D2470" i="3"/>
  <c r="Q2470" i="3" s="1"/>
  <c r="D2466" i="3"/>
  <c r="Q2466" i="3" s="1"/>
  <c r="D2462" i="3"/>
  <c r="Q2462" i="3" s="1"/>
  <c r="D2458" i="3"/>
  <c r="Q2458" i="3" s="1"/>
  <c r="D2454" i="3"/>
  <c r="Q2454" i="3" s="1"/>
  <c r="D2450" i="3"/>
  <c r="Q2450" i="3" s="1"/>
  <c r="D2446" i="3"/>
  <c r="Q2446" i="3" s="1"/>
  <c r="D2442" i="3"/>
  <c r="Q2442" i="3" s="1"/>
  <c r="D2438" i="3"/>
  <c r="Q2438" i="3" s="1"/>
  <c r="D2434" i="3"/>
  <c r="Q2434" i="3" s="1"/>
  <c r="D2430" i="3"/>
  <c r="Q2430" i="3" s="1"/>
  <c r="D2426" i="3"/>
  <c r="Q2426" i="3" s="1"/>
  <c r="D2422" i="3"/>
  <c r="Q2422" i="3" s="1"/>
  <c r="D2418" i="3"/>
  <c r="Q2418" i="3" s="1"/>
  <c r="D2414" i="3"/>
  <c r="Q2414" i="3" s="1"/>
  <c r="D2410" i="3"/>
  <c r="Q2410" i="3" s="1"/>
  <c r="D2402" i="3"/>
  <c r="Q2402" i="3" s="1"/>
  <c r="D2398" i="3"/>
  <c r="Q2398" i="3" s="1"/>
  <c r="D2390" i="3"/>
  <c r="Q2390" i="3" s="1"/>
  <c r="D2386" i="3"/>
  <c r="Q2386" i="3" s="1"/>
  <c r="D2378" i="3"/>
  <c r="Q2378" i="3" s="1"/>
  <c r="D2374" i="3"/>
  <c r="Q2374" i="3" s="1"/>
  <c r="D2370" i="3"/>
  <c r="Q2370" i="3" s="1"/>
  <c r="D2366" i="3"/>
  <c r="Q2366" i="3" s="1"/>
  <c r="D2362" i="3"/>
  <c r="Q2362" i="3" s="1"/>
  <c r="D2358" i="3"/>
  <c r="Q2358" i="3" s="1"/>
  <c r="D2354" i="3"/>
  <c r="Q2354" i="3" s="1"/>
  <c r="D2350" i="3"/>
  <c r="Q2350" i="3" s="1"/>
  <c r="D2346" i="3"/>
  <c r="Q2346" i="3" s="1"/>
  <c r="D2342" i="3"/>
  <c r="Q2342" i="3" s="1"/>
  <c r="D2338" i="3"/>
  <c r="Q2338" i="3" s="1"/>
  <c r="D2334" i="3"/>
  <c r="Q2334" i="3" s="1"/>
  <c r="D2330" i="3"/>
  <c r="Q2330" i="3" s="1"/>
  <c r="D2326" i="3"/>
  <c r="Q2326" i="3" s="1"/>
  <c r="D2322" i="3"/>
  <c r="Q2322" i="3" s="1"/>
  <c r="D2318" i="3"/>
  <c r="Q2318" i="3" s="1"/>
  <c r="D2314" i="3"/>
  <c r="Q2314" i="3" s="1"/>
  <c r="D2310" i="3"/>
  <c r="Q2310" i="3" s="1"/>
  <c r="D2306" i="3"/>
  <c r="Q2306" i="3" s="1"/>
  <c r="D2302" i="3"/>
  <c r="Q2302" i="3" s="1"/>
  <c r="D2298" i="3"/>
  <c r="Q2298" i="3" s="1"/>
  <c r="D2294" i="3"/>
  <c r="Q2294" i="3" s="1"/>
  <c r="D2290" i="3"/>
  <c r="Q2290" i="3" s="1"/>
  <c r="D2286" i="3"/>
  <c r="Q2286" i="3" s="1"/>
  <c r="D2282" i="3"/>
  <c r="Q2282" i="3" s="1"/>
  <c r="D2274" i="3"/>
  <c r="Q2274" i="3" s="1"/>
  <c r="D2270" i="3"/>
  <c r="Q2270" i="3" s="1"/>
  <c r="D2262" i="3"/>
  <c r="Q2262" i="3" s="1"/>
  <c r="D2258" i="3"/>
  <c r="Q2258" i="3" s="1"/>
  <c r="D2250" i="3"/>
  <c r="Q2250" i="3" s="1"/>
  <c r="D2246" i="3"/>
  <c r="Q2246" i="3" s="1"/>
  <c r="D2242" i="3"/>
  <c r="Q2242" i="3" s="1"/>
  <c r="D2238" i="3"/>
  <c r="Q2238" i="3" s="1"/>
  <c r="D2234" i="3"/>
  <c r="Q2234" i="3" s="1"/>
  <c r="D2230" i="3"/>
  <c r="Q2230" i="3" s="1"/>
  <c r="D2226" i="3"/>
  <c r="Q2226" i="3" s="1"/>
  <c r="D2222" i="3"/>
  <c r="Q2222" i="3" s="1"/>
  <c r="D2218" i="3"/>
  <c r="Q2218" i="3" s="1"/>
  <c r="D2214" i="3"/>
  <c r="Q2214" i="3" s="1"/>
  <c r="D2210" i="3"/>
  <c r="Q2210" i="3" s="1"/>
  <c r="D2206" i="3"/>
  <c r="Q2206" i="3" s="1"/>
  <c r="D2202" i="3"/>
  <c r="Q2202" i="3" s="1"/>
  <c r="D2198" i="3"/>
  <c r="Q2198" i="3" s="1"/>
  <c r="D2194" i="3"/>
  <c r="Q2194" i="3" s="1"/>
  <c r="D2190" i="3"/>
  <c r="Q2190" i="3" s="1"/>
  <c r="D2186" i="3"/>
  <c r="Q2186" i="3" s="1"/>
  <c r="D2182" i="3"/>
  <c r="Q2182" i="3" s="1"/>
  <c r="D2178" i="3"/>
  <c r="Q2178" i="3" s="1"/>
  <c r="D2174" i="3"/>
  <c r="Q2174" i="3" s="1"/>
  <c r="D2170" i="3"/>
  <c r="Q2170" i="3" s="1"/>
  <c r="D2166" i="3"/>
  <c r="Q2166" i="3" s="1"/>
  <c r="D2162" i="3"/>
  <c r="Q2162" i="3" s="1"/>
  <c r="D2158" i="3"/>
  <c r="Q2158" i="3" s="1"/>
  <c r="D2154" i="3"/>
  <c r="Q2154" i="3" s="1"/>
  <c r="D2146" i="3"/>
  <c r="Q2146" i="3" s="1"/>
  <c r="D2142" i="3"/>
  <c r="Q2142" i="3" s="1"/>
  <c r="D2134" i="3"/>
  <c r="Q2134" i="3" s="1"/>
  <c r="D2130" i="3"/>
  <c r="Q2130" i="3" s="1"/>
  <c r="D2122" i="3"/>
  <c r="Q2122" i="3" s="1"/>
  <c r="D2118" i="3"/>
  <c r="Q2118" i="3" s="1"/>
  <c r="D2114" i="3"/>
  <c r="Q2114" i="3" s="1"/>
  <c r="D2110" i="3"/>
  <c r="Q2110" i="3" s="1"/>
  <c r="D2106" i="3"/>
  <c r="Q2106" i="3" s="1"/>
  <c r="D2102" i="3"/>
  <c r="Q2102" i="3" s="1"/>
  <c r="D2098" i="3"/>
  <c r="Q2098" i="3" s="1"/>
  <c r="D2094" i="3"/>
  <c r="Q2094" i="3" s="1"/>
  <c r="D2090" i="3"/>
  <c r="Q2090" i="3" s="1"/>
  <c r="D2086" i="3"/>
  <c r="Q2086" i="3" s="1"/>
  <c r="D2082" i="3"/>
  <c r="Q2082" i="3" s="1"/>
  <c r="D2078" i="3"/>
  <c r="Q2078" i="3" s="1"/>
  <c r="D2074" i="3"/>
  <c r="Q2074" i="3" s="1"/>
  <c r="D2066" i="3"/>
  <c r="Q2066" i="3" s="1"/>
  <c r="D2058" i="3"/>
  <c r="Q2058" i="3" s="1"/>
  <c r="D2054" i="3"/>
  <c r="Q2054" i="3" s="1"/>
  <c r="D2046" i="3"/>
  <c r="Q2046" i="3" s="1"/>
  <c r="D2038" i="3"/>
  <c r="Q2038" i="3" s="1"/>
  <c r="D2034" i="3"/>
  <c r="Q2034" i="3" s="1"/>
  <c r="D2026" i="3"/>
  <c r="Q2026" i="3" s="1"/>
  <c r="D2022" i="3"/>
  <c r="Q2022" i="3" s="1"/>
  <c r="D2014" i="3"/>
  <c r="Q2014" i="3" s="1"/>
  <c r="D2006" i="3"/>
  <c r="Q2006" i="3" s="1"/>
  <c r="D2002" i="3"/>
  <c r="Q2002" i="3" s="1"/>
  <c r="D1994" i="3"/>
  <c r="Q1994" i="3" s="1"/>
  <c r="D1990" i="3"/>
  <c r="Q1990" i="3" s="1"/>
  <c r="D1982" i="3"/>
  <c r="Q1982" i="3" s="1"/>
  <c r="D1974" i="3"/>
  <c r="Q1974" i="3" s="1"/>
  <c r="D1970" i="3"/>
  <c r="Q1970" i="3" s="1"/>
  <c r="D1962" i="3"/>
  <c r="Q1962" i="3" s="1"/>
  <c r="D1958" i="3"/>
  <c r="Q1958" i="3" s="1"/>
  <c r="D1950" i="3"/>
  <c r="Q1950" i="3" s="1"/>
  <c r="D1942" i="3"/>
  <c r="Q1942" i="3" s="1"/>
  <c r="D1938" i="3"/>
  <c r="Q1938" i="3" s="1"/>
  <c r="D1930" i="3"/>
  <c r="Q1930" i="3" s="1"/>
  <c r="D1926" i="3"/>
  <c r="Q1926" i="3" s="1"/>
  <c r="D1918" i="3"/>
  <c r="Q1918" i="3" s="1"/>
  <c r="D1910" i="3"/>
  <c r="Q1910" i="3" s="1"/>
  <c r="D1906" i="3"/>
  <c r="Q1906" i="3" s="1"/>
  <c r="D1898" i="3"/>
  <c r="Q1898" i="3" s="1"/>
  <c r="D1894" i="3"/>
  <c r="Q1894" i="3" s="1"/>
  <c r="D1886" i="3"/>
  <c r="Q1886" i="3" s="1"/>
  <c r="D1878" i="3"/>
  <c r="Q1878" i="3" s="1"/>
  <c r="D1874" i="3"/>
  <c r="Q1874" i="3" s="1"/>
  <c r="D1866" i="3"/>
  <c r="Q1866" i="3" s="1"/>
  <c r="D1862" i="3"/>
  <c r="Q1862" i="3" s="1"/>
  <c r="D1854" i="3"/>
  <c r="Q1854" i="3" s="1"/>
  <c r="D1846" i="3"/>
  <c r="Q1846" i="3" s="1"/>
  <c r="D1842" i="3"/>
  <c r="Q1842" i="3" s="1"/>
  <c r="D1834" i="3"/>
  <c r="Q1834" i="3" s="1"/>
  <c r="D1830" i="3"/>
  <c r="Q1830" i="3" s="1"/>
  <c r="D1822" i="3"/>
  <c r="Q1822" i="3" s="1"/>
  <c r="D1814" i="3"/>
  <c r="Q1814" i="3" s="1"/>
  <c r="D1810" i="3"/>
  <c r="Q1810" i="3" s="1"/>
  <c r="D1806" i="3"/>
  <c r="Q1806" i="3" s="1"/>
  <c r="D1798" i="3"/>
  <c r="Q1798" i="3" s="1"/>
  <c r="D1794" i="3"/>
  <c r="Q1794" i="3" s="1"/>
  <c r="D1790" i="3"/>
  <c r="Q1790" i="3" s="1"/>
  <c r="D1782" i="3"/>
  <c r="Q1782" i="3" s="1"/>
  <c r="D1778" i="3"/>
  <c r="Q1778" i="3" s="1"/>
  <c r="D1774" i="3"/>
  <c r="Q1774" i="3" s="1"/>
  <c r="D1766" i="3"/>
  <c r="Q1766" i="3" s="1"/>
  <c r="D1762" i="3"/>
  <c r="Q1762" i="3" s="1"/>
  <c r="D1758" i="3"/>
  <c r="Q1758" i="3" s="1"/>
  <c r="D1750" i="3"/>
  <c r="Q1750" i="3" s="1"/>
  <c r="D1746" i="3"/>
  <c r="Q1746" i="3" s="1"/>
  <c r="D1742" i="3"/>
  <c r="Q1742" i="3" s="1"/>
  <c r="D1734" i="3"/>
  <c r="Q1734" i="3" s="1"/>
  <c r="D1730" i="3"/>
  <c r="Q1730" i="3" s="1"/>
  <c r="D1726" i="3"/>
  <c r="Q1726" i="3" s="1"/>
  <c r="D1718" i="3"/>
  <c r="Q1718" i="3" s="1"/>
  <c r="D1714" i="3"/>
  <c r="Q1714" i="3" s="1"/>
  <c r="D1710" i="3"/>
  <c r="Q1710" i="3" s="1"/>
  <c r="D1702" i="3"/>
  <c r="Q1702" i="3" s="1"/>
  <c r="D1698" i="3"/>
  <c r="Q1698" i="3" s="1"/>
  <c r="D1694" i="3"/>
  <c r="Q1694" i="3" s="1"/>
  <c r="D1686" i="3"/>
  <c r="Q1686" i="3" s="1"/>
  <c r="D1682" i="3"/>
  <c r="Q1682" i="3" s="1"/>
  <c r="D1678" i="3"/>
  <c r="Q1678" i="3" s="1"/>
  <c r="D1670" i="3"/>
  <c r="Q1670" i="3" s="1"/>
  <c r="D1666" i="3"/>
  <c r="Q1666" i="3" s="1"/>
  <c r="D1662" i="3"/>
  <c r="Q1662" i="3" s="1"/>
  <c r="D1654" i="3"/>
  <c r="Q1654" i="3" s="1"/>
  <c r="D1650" i="3"/>
  <c r="Q1650" i="3" s="1"/>
  <c r="D1646" i="3"/>
  <c r="Q1646" i="3" s="1"/>
  <c r="D1638" i="3"/>
  <c r="Q1638" i="3" s="1"/>
  <c r="D1634" i="3"/>
  <c r="Q1634" i="3" s="1"/>
  <c r="D1630" i="3"/>
  <c r="Q1630" i="3" s="1"/>
  <c r="D1622" i="3"/>
  <c r="Q1622" i="3" s="1"/>
  <c r="D1618" i="3"/>
  <c r="Q1618" i="3" s="1"/>
  <c r="D1614" i="3"/>
  <c r="Q1614" i="3" s="1"/>
  <c r="D1606" i="3"/>
  <c r="Q1606" i="3" s="1"/>
  <c r="D1602" i="3"/>
  <c r="Q1602" i="3" s="1"/>
  <c r="D1598" i="3"/>
  <c r="Q1598" i="3" s="1"/>
  <c r="D1590" i="3"/>
  <c r="Q1590" i="3" s="1"/>
  <c r="D1586" i="3"/>
  <c r="Q1586" i="3" s="1"/>
  <c r="D1582" i="3"/>
  <c r="Q1582" i="3" s="1"/>
  <c r="D1574" i="3"/>
  <c r="Q1574" i="3" s="1"/>
  <c r="D1570" i="3"/>
  <c r="Q1570" i="3" s="1"/>
  <c r="D1566" i="3"/>
  <c r="Q1566" i="3" s="1"/>
  <c r="D1558" i="3"/>
  <c r="Q1558" i="3" s="1"/>
  <c r="D1554" i="3"/>
  <c r="Q1554" i="3" s="1"/>
  <c r="D1550" i="3"/>
  <c r="Q1550" i="3" s="1"/>
  <c r="D1542" i="3"/>
  <c r="Q1542" i="3" s="1"/>
  <c r="D1538" i="3"/>
  <c r="Q1538" i="3" s="1"/>
  <c r="D1534" i="3"/>
  <c r="Q1534" i="3" s="1"/>
  <c r="D1526" i="3"/>
  <c r="Q1526" i="3" s="1"/>
  <c r="D1522" i="3"/>
  <c r="Q1522" i="3" s="1"/>
  <c r="D1518" i="3"/>
  <c r="Q1518" i="3" s="1"/>
  <c r="D1510" i="3"/>
  <c r="Q1510" i="3" s="1"/>
  <c r="D1506" i="3"/>
  <c r="Q1506" i="3" s="1"/>
  <c r="D1502" i="3"/>
  <c r="Q1502" i="3" s="1"/>
  <c r="D1494" i="3"/>
  <c r="Q1494" i="3" s="1"/>
  <c r="D1490" i="3"/>
  <c r="Q1490" i="3" s="1"/>
  <c r="D1486" i="3"/>
  <c r="Q1486" i="3" s="1"/>
  <c r="D1478" i="3"/>
  <c r="Q1478" i="3" s="1"/>
  <c r="D1474" i="3"/>
  <c r="Q1474" i="3" s="1"/>
  <c r="D1470" i="3"/>
  <c r="Q1470" i="3" s="1"/>
  <c r="D1462" i="3"/>
  <c r="Q1462" i="3" s="1"/>
  <c r="D1458" i="3"/>
  <c r="Q1458" i="3" s="1"/>
  <c r="D1454" i="3"/>
  <c r="Q1454" i="3" s="1"/>
  <c r="D1450" i="3"/>
  <c r="Q1450" i="3" s="1"/>
  <c r="D1446" i="3"/>
  <c r="Q1446" i="3" s="1"/>
  <c r="D1434" i="3"/>
  <c r="Q1434" i="3" s="1"/>
  <c r="D1430" i="3"/>
  <c r="Q1430" i="3" s="1"/>
  <c r="D1418" i="3"/>
  <c r="Q1418" i="3" s="1"/>
  <c r="D1414" i="3"/>
  <c r="Q1414" i="3" s="1"/>
  <c r="D1402" i="3"/>
  <c r="Q1402" i="3" s="1"/>
  <c r="D1398" i="3"/>
  <c r="Q1398" i="3" s="1"/>
  <c r="D1386" i="3"/>
  <c r="Q1386" i="3" s="1"/>
  <c r="D1382" i="3"/>
  <c r="Q1382" i="3" s="1"/>
  <c r="D1370" i="3"/>
  <c r="Q1370" i="3" s="1"/>
  <c r="D1366" i="3"/>
  <c r="Q1366" i="3" s="1"/>
  <c r="D1354" i="3"/>
  <c r="Q1354" i="3" s="1"/>
  <c r="D1350" i="3"/>
  <c r="Q1350" i="3" s="1"/>
  <c r="D1338" i="3"/>
  <c r="Q1338" i="3" s="1"/>
  <c r="D1334" i="3"/>
  <c r="Q1334" i="3" s="1"/>
  <c r="D1322" i="3"/>
  <c r="Q1322" i="3" s="1"/>
  <c r="D1318" i="3"/>
  <c r="Q1318" i="3" s="1"/>
  <c r="D1306" i="3"/>
  <c r="Q1306" i="3" s="1"/>
  <c r="D1302" i="3"/>
  <c r="Q1302" i="3" s="1"/>
  <c r="D1290" i="3"/>
  <c r="Q1290" i="3" s="1"/>
  <c r="D1286" i="3"/>
  <c r="Q1286" i="3" s="1"/>
  <c r="D1274" i="3"/>
  <c r="Q1274" i="3" s="1"/>
  <c r="D1270" i="3"/>
  <c r="Q1270" i="3" s="1"/>
  <c r="D1258" i="3"/>
  <c r="Q1258" i="3" s="1"/>
  <c r="D1254" i="3"/>
  <c r="Q1254" i="3" s="1"/>
  <c r="D1238" i="3"/>
  <c r="Q1238" i="3" s="1"/>
  <c r="D1226" i="3"/>
  <c r="Q1226" i="3" s="1"/>
  <c r="D1222" i="3"/>
  <c r="Q1222" i="3" s="1"/>
  <c r="D1210" i="3"/>
  <c r="Q1210" i="3" s="1"/>
  <c r="D1206" i="3"/>
  <c r="Q1206" i="3" s="1"/>
  <c r="D1194" i="3"/>
  <c r="Q1194" i="3" s="1"/>
  <c r="D1190" i="3"/>
  <c r="Q1190" i="3" s="1"/>
  <c r="D1174" i="3"/>
  <c r="Q1174" i="3" s="1"/>
  <c r="D1162" i="3"/>
  <c r="Q1162" i="3" s="1"/>
  <c r="D1158" i="3"/>
  <c r="Q1158" i="3" s="1"/>
  <c r="D1154" i="3"/>
  <c r="Q1154" i="3" s="1"/>
  <c r="D1150" i="3"/>
  <c r="Q1150" i="3" s="1"/>
  <c r="D1146" i="3"/>
  <c r="Q1146" i="3" s="1"/>
  <c r="D1138" i="3"/>
  <c r="Q1138" i="3" s="1"/>
  <c r="D1134" i="3"/>
  <c r="Q1134" i="3" s="1"/>
  <c r="D1130" i="3"/>
  <c r="Q1130" i="3" s="1"/>
  <c r="D1126" i="3"/>
  <c r="Q1126" i="3" s="1"/>
  <c r="D1122" i="3"/>
  <c r="Q1122" i="3" s="1"/>
  <c r="D1118" i="3"/>
  <c r="Q1118" i="3" s="1"/>
  <c r="D1114" i="3"/>
  <c r="Q1114" i="3" s="1"/>
  <c r="D1110" i="3"/>
  <c r="Q1110" i="3" s="1"/>
  <c r="D1106" i="3"/>
  <c r="Q1106" i="3" s="1"/>
  <c r="D1102" i="3"/>
  <c r="Q1102" i="3" s="1"/>
  <c r="D1098" i="3"/>
  <c r="Q1098" i="3" s="1"/>
  <c r="D1094" i="3"/>
  <c r="Q1094" i="3" s="1"/>
  <c r="D1090" i="3"/>
  <c r="Q1090" i="3" s="1"/>
  <c r="D1086" i="3"/>
  <c r="Q1086" i="3" s="1"/>
  <c r="D1082" i="3"/>
  <c r="Q1082" i="3" s="1"/>
  <c r="D1078" i="3"/>
  <c r="Q1078" i="3" s="1"/>
  <c r="D1074" i="3"/>
  <c r="Q1074" i="3" s="1"/>
  <c r="D1070" i="3"/>
  <c r="Q1070" i="3" s="1"/>
  <c r="D1066" i="3"/>
  <c r="Q1066" i="3" s="1"/>
  <c r="D1062" i="3"/>
  <c r="Q1062" i="3" s="1"/>
  <c r="D1058" i="3"/>
  <c r="Q1058" i="3" s="1"/>
  <c r="D1054" i="3"/>
  <c r="Q1054" i="3" s="1"/>
  <c r="D1050" i="3"/>
  <c r="Q1050" i="3" s="1"/>
  <c r="D1046" i="3"/>
  <c r="Q1046" i="3" s="1"/>
  <c r="D1042" i="3"/>
  <c r="Q1042" i="3" s="1"/>
  <c r="D1038" i="3"/>
  <c r="Q1038" i="3" s="1"/>
  <c r="D1034" i="3"/>
  <c r="Q1034" i="3" s="1"/>
  <c r="D1030" i="3"/>
  <c r="Q1030" i="3" s="1"/>
  <c r="D1026" i="3"/>
  <c r="Q1026" i="3" s="1"/>
  <c r="D1022" i="3"/>
  <c r="Q1022" i="3" s="1"/>
  <c r="D1018" i="3"/>
  <c r="Q1018" i="3" s="1"/>
  <c r="D1014" i="3"/>
  <c r="Q1014" i="3" s="1"/>
  <c r="D1010" i="3"/>
  <c r="Q1010" i="3" s="1"/>
  <c r="D1006" i="3"/>
  <c r="Q1006" i="3" s="1"/>
  <c r="D1002" i="3"/>
  <c r="Q1002" i="3" s="1"/>
  <c r="D998" i="3"/>
  <c r="Q998" i="3" s="1"/>
  <c r="D994" i="3"/>
  <c r="Q994" i="3" s="1"/>
  <c r="D990" i="3"/>
  <c r="Q990" i="3" s="1"/>
  <c r="D986" i="3"/>
  <c r="Q986" i="3" s="1"/>
  <c r="D978" i="3"/>
  <c r="Q978" i="3" s="1"/>
  <c r="D974" i="3"/>
  <c r="Q974" i="3" s="1"/>
  <c r="D970" i="3"/>
  <c r="Q970" i="3" s="1"/>
  <c r="D966" i="3"/>
  <c r="Q966" i="3" s="1"/>
  <c r="D962" i="3"/>
  <c r="Q962" i="3" s="1"/>
  <c r="D958" i="3"/>
  <c r="Q958" i="3" s="1"/>
  <c r="D954" i="3"/>
  <c r="Q954" i="3" s="1"/>
  <c r="D950" i="3"/>
  <c r="Q950" i="3" s="1"/>
  <c r="D946" i="3"/>
  <c r="Q946" i="3" s="1"/>
  <c r="D942" i="3"/>
  <c r="Q942" i="3" s="1"/>
  <c r="D938" i="3"/>
  <c r="Q938" i="3" s="1"/>
  <c r="D934" i="3"/>
  <c r="Q934" i="3" s="1"/>
  <c r="D930" i="3"/>
  <c r="Q930" i="3" s="1"/>
  <c r="D922" i="3"/>
  <c r="Q922" i="3" s="1"/>
  <c r="D918" i="3"/>
  <c r="Q918" i="3" s="1"/>
  <c r="D914" i="3"/>
  <c r="Q914" i="3" s="1"/>
  <c r="D910" i="3"/>
  <c r="Q910" i="3" s="1"/>
  <c r="D906" i="3"/>
  <c r="Q906" i="3" s="1"/>
  <c r="D902" i="3"/>
  <c r="Q902" i="3" s="1"/>
  <c r="D898" i="3"/>
  <c r="Q898" i="3" s="1"/>
  <c r="D894" i="3"/>
  <c r="Q894" i="3" s="1"/>
  <c r="D890" i="3"/>
  <c r="Q890" i="3" s="1"/>
  <c r="D886" i="3"/>
  <c r="Q886" i="3" s="1"/>
  <c r="D882" i="3"/>
  <c r="Q882" i="3" s="1"/>
  <c r="D878" i="3"/>
  <c r="Q878" i="3" s="1"/>
  <c r="D874" i="3"/>
  <c r="Q874" i="3" s="1"/>
  <c r="D870" i="3"/>
  <c r="Q870" i="3" s="1"/>
  <c r="D866" i="3"/>
  <c r="Q866" i="3" s="1"/>
  <c r="D862" i="3"/>
  <c r="Q862" i="3" s="1"/>
  <c r="D858" i="3"/>
  <c r="Q858" i="3" s="1"/>
  <c r="D854" i="3"/>
  <c r="Q854" i="3" s="1"/>
  <c r="D850" i="3"/>
  <c r="Q850" i="3" s="1"/>
  <c r="D798" i="3"/>
  <c r="Q798" i="3" s="1"/>
  <c r="D794" i="3"/>
  <c r="Q794" i="3" s="1"/>
  <c r="D786" i="3"/>
  <c r="Q786" i="3" s="1"/>
  <c r="D774" i="3"/>
  <c r="Q774" i="3" s="1"/>
  <c r="D762" i="3"/>
  <c r="Q762" i="3" s="1"/>
  <c r="D742" i="3"/>
  <c r="Q742" i="3" s="1"/>
  <c r="D710" i="3"/>
  <c r="Q710" i="3" s="1"/>
  <c r="D706" i="3"/>
  <c r="Q706" i="3" s="1"/>
  <c r="D698" i="3"/>
  <c r="Q698" i="3" s="1"/>
  <c r="D694" i="3"/>
  <c r="Q694" i="3" s="1"/>
  <c r="J690" i="3"/>
  <c r="N690" i="3" s="1"/>
  <c r="D686" i="3"/>
  <c r="Q686" i="3" s="1"/>
  <c r="D682" i="3"/>
  <c r="Q682" i="3" s="1"/>
  <c r="D678" i="3"/>
  <c r="Q678" i="3" s="1"/>
  <c r="D674" i="3"/>
  <c r="Q674" i="3" s="1"/>
  <c r="D666" i="3"/>
  <c r="Q666" i="3" s="1"/>
  <c r="D662" i="3"/>
  <c r="Q662" i="3" s="1"/>
  <c r="D654" i="3"/>
  <c r="Q654" i="3" s="1"/>
  <c r="D650" i="3"/>
  <c r="Q650" i="3" s="1"/>
  <c r="D642" i="3"/>
  <c r="Q642" i="3" s="1"/>
  <c r="D638" i="3"/>
  <c r="Q638" i="3" s="1"/>
  <c r="D634" i="3"/>
  <c r="Q634" i="3" s="1"/>
  <c r="D622" i="3"/>
  <c r="Q622" i="3" s="1"/>
  <c r="D618" i="3"/>
  <c r="Q618" i="3" s="1"/>
  <c r="D614" i="3"/>
  <c r="Q614" i="3" s="1"/>
  <c r="D602" i="3"/>
  <c r="Q602" i="3" s="1"/>
  <c r="D598" i="3"/>
  <c r="Q598" i="3" s="1"/>
  <c r="D594" i="3"/>
  <c r="Q594" i="3" s="1"/>
  <c r="D582" i="3"/>
  <c r="Q582" i="3" s="1"/>
  <c r="D578" i="3"/>
  <c r="Q578" i="3" s="1"/>
  <c r="I574" i="3"/>
  <c r="K570" i="3"/>
  <c r="O570" i="3" s="1"/>
  <c r="D566" i="3"/>
  <c r="Q566" i="3" s="1"/>
  <c r="J562" i="3"/>
  <c r="N562" i="3" s="1"/>
  <c r="D558" i="3"/>
  <c r="Q558" i="3" s="1"/>
  <c r="D550" i="3"/>
  <c r="Q550" i="3" s="1"/>
  <c r="I542" i="3"/>
  <c r="D538" i="3"/>
  <c r="Q538" i="3" s="1"/>
  <c r="D530" i="3"/>
  <c r="Q530" i="3" s="1"/>
  <c r="D522" i="3"/>
  <c r="Q522" i="3" s="1"/>
  <c r="D510" i="3"/>
  <c r="Q510" i="3" s="1"/>
  <c r="K506" i="3"/>
  <c r="O506" i="3" s="1"/>
  <c r="D502" i="3"/>
  <c r="Q502" i="3" s="1"/>
  <c r="K498" i="3"/>
  <c r="O498" i="3" s="1"/>
  <c r="D490" i="3"/>
  <c r="Q490" i="3" s="1"/>
  <c r="D482" i="3"/>
  <c r="Q482" i="3" s="1"/>
  <c r="D474" i="3"/>
  <c r="Q474" i="3" s="1"/>
  <c r="D470" i="3"/>
  <c r="Q470" i="3" s="1"/>
  <c r="D466" i="3"/>
  <c r="Q466" i="3" s="1"/>
  <c r="D462" i="3"/>
  <c r="Q462" i="3" s="1"/>
  <c r="D458" i="3"/>
  <c r="Q458" i="3" s="1"/>
  <c r="D454" i="3"/>
  <c r="Q454" i="3" s="1"/>
  <c r="D450" i="3"/>
  <c r="Q450" i="3" s="1"/>
  <c r="D446" i="3"/>
  <c r="Q446" i="3" s="1"/>
  <c r="D442" i="3"/>
  <c r="Q442" i="3" s="1"/>
  <c r="D438" i="3"/>
  <c r="Q438" i="3" s="1"/>
  <c r="D434" i="3"/>
  <c r="Q434" i="3" s="1"/>
  <c r="D430" i="3"/>
  <c r="Q430" i="3" s="1"/>
  <c r="D426" i="3"/>
  <c r="Q426" i="3" s="1"/>
  <c r="D422" i="3"/>
  <c r="Q422" i="3" s="1"/>
  <c r="D418" i="3"/>
  <c r="Q418" i="3" s="1"/>
  <c r="D414" i="3"/>
  <c r="Q414" i="3" s="1"/>
  <c r="D410" i="3"/>
  <c r="Q410" i="3" s="1"/>
  <c r="D406" i="3"/>
  <c r="Q406" i="3" s="1"/>
  <c r="D402" i="3"/>
  <c r="Q402" i="3" s="1"/>
  <c r="D398" i="3"/>
  <c r="Q398" i="3" s="1"/>
  <c r="D394" i="3"/>
  <c r="Q394" i="3" s="1"/>
  <c r="D390" i="3"/>
  <c r="Q390" i="3" s="1"/>
  <c r="D386" i="3"/>
  <c r="Q386" i="3" s="1"/>
  <c r="D382" i="3"/>
  <c r="Q382" i="3" s="1"/>
  <c r="D378" i="3"/>
  <c r="Q378" i="3" s="1"/>
  <c r="D374" i="3"/>
  <c r="Q374" i="3" s="1"/>
  <c r="D370" i="3"/>
  <c r="Q370" i="3" s="1"/>
  <c r="D366" i="3"/>
  <c r="Q366" i="3" s="1"/>
  <c r="D362" i="3"/>
  <c r="Q362" i="3" s="1"/>
  <c r="D358" i="3"/>
  <c r="Q358" i="3" s="1"/>
  <c r="D354" i="3"/>
  <c r="Q354" i="3" s="1"/>
  <c r="D350" i="3"/>
  <c r="Q350" i="3" s="1"/>
  <c r="D346" i="3"/>
  <c r="Q346" i="3" s="1"/>
  <c r="D342" i="3"/>
  <c r="Q342" i="3" s="1"/>
  <c r="D338" i="3"/>
  <c r="Q338" i="3" s="1"/>
  <c r="D334" i="3"/>
  <c r="Q334" i="3" s="1"/>
  <c r="D330" i="3"/>
  <c r="Q330" i="3" s="1"/>
  <c r="D326" i="3"/>
  <c r="Q326" i="3" s="1"/>
  <c r="D322" i="3"/>
  <c r="Q322" i="3" s="1"/>
  <c r="D318" i="3"/>
  <c r="Q318" i="3" s="1"/>
  <c r="D314" i="3"/>
  <c r="Q314" i="3" s="1"/>
  <c r="D310" i="3"/>
  <c r="Q310" i="3" s="1"/>
  <c r="D285" i="3"/>
  <c r="Q285" i="3" s="1"/>
  <c r="D281" i="3"/>
  <c r="Q281" i="3" s="1"/>
  <c r="D268" i="3"/>
  <c r="Q268" i="3" s="1"/>
  <c r="D261" i="3"/>
  <c r="Q261" i="3" s="1"/>
  <c r="D252" i="3"/>
  <c r="Q252" i="3" s="1"/>
  <c r="D246" i="3"/>
  <c r="Q246" i="3" s="1"/>
  <c r="K158" i="3"/>
  <c r="O158" i="3" s="1"/>
  <c r="D5020" i="3"/>
  <c r="Q5020" i="3" s="1"/>
  <c r="D5016" i="3"/>
  <c r="Q5016" i="3" s="1"/>
  <c r="D5012" i="3"/>
  <c r="Q5012" i="3" s="1"/>
  <c r="D5008" i="3"/>
  <c r="Q5008" i="3" s="1"/>
  <c r="D5004" i="3"/>
  <c r="Q5004" i="3" s="1"/>
  <c r="D5000" i="3"/>
  <c r="Q5000" i="3" s="1"/>
  <c r="D4996" i="3"/>
  <c r="Q4996" i="3" s="1"/>
  <c r="D4992" i="3"/>
  <c r="Q4992" i="3" s="1"/>
  <c r="D4988" i="3"/>
  <c r="Q4988" i="3" s="1"/>
  <c r="D4984" i="3"/>
  <c r="Q4984" i="3" s="1"/>
  <c r="D4980" i="3"/>
  <c r="Q4980" i="3" s="1"/>
  <c r="D4976" i="3"/>
  <c r="Q4976" i="3" s="1"/>
  <c r="D4972" i="3"/>
  <c r="Q4972" i="3" s="1"/>
  <c r="D4968" i="3"/>
  <c r="Q4968" i="3" s="1"/>
  <c r="D4964" i="3"/>
  <c r="Q4964" i="3" s="1"/>
  <c r="D4960" i="3"/>
  <c r="Q4960" i="3" s="1"/>
  <c r="D4956" i="3"/>
  <c r="Q4956" i="3" s="1"/>
  <c r="D4952" i="3"/>
  <c r="Q4952" i="3" s="1"/>
  <c r="D4948" i="3"/>
  <c r="Q4948" i="3" s="1"/>
  <c r="D4944" i="3"/>
  <c r="Q4944" i="3" s="1"/>
  <c r="D4940" i="3"/>
  <c r="Q4940" i="3" s="1"/>
  <c r="D4928" i="3"/>
  <c r="Q4928" i="3" s="1"/>
  <c r="D4924" i="3"/>
  <c r="Q4924" i="3" s="1"/>
  <c r="D4920" i="3"/>
  <c r="Q4920" i="3" s="1"/>
  <c r="D4916" i="3"/>
  <c r="Q4916" i="3" s="1"/>
  <c r="D4912" i="3"/>
  <c r="Q4912" i="3" s="1"/>
  <c r="D4908" i="3"/>
  <c r="Q4908" i="3" s="1"/>
  <c r="D4904" i="3"/>
  <c r="Q4904" i="3" s="1"/>
  <c r="D4900" i="3"/>
  <c r="Q4900" i="3" s="1"/>
  <c r="D4896" i="3"/>
  <c r="Q4896" i="3" s="1"/>
  <c r="D4892" i="3"/>
  <c r="Q4892" i="3" s="1"/>
  <c r="D4888" i="3"/>
  <c r="Q4888" i="3" s="1"/>
  <c r="D4884" i="3"/>
  <c r="Q4884" i="3" s="1"/>
  <c r="D4880" i="3"/>
  <c r="Q4880" i="3" s="1"/>
  <c r="D4876" i="3"/>
  <c r="Q4876" i="3" s="1"/>
  <c r="D4872" i="3"/>
  <c r="Q4872" i="3" s="1"/>
  <c r="D4864" i="3"/>
  <c r="Q4864" i="3" s="1"/>
  <c r="D4860" i="3"/>
  <c r="Q4860" i="3" s="1"/>
  <c r="D4856" i="3"/>
  <c r="Q4856" i="3" s="1"/>
  <c r="D4852" i="3"/>
  <c r="Q4852" i="3" s="1"/>
  <c r="D4848" i="3"/>
  <c r="Q4848" i="3" s="1"/>
  <c r="D4844" i="3"/>
  <c r="Q4844" i="3" s="1"/>
  <c r="D4840" i="3"/>
  <c r="Q4840" i="3" s="1"/>
  <c r="D4836" i="3"/>
  <c r="Q4836" i="3" s="1"/>
  <c r="D4832" i="3"/>
  <c r="Q4832" i="3" s="1"/>
  <c r="D4828" i="3"/>
  <c r="Q4828" i="3" s="1"/>
  <c r="D4824" i="3"/>
  <c r="Q4824" i="3" s="1"/>
  <c r="D4820" i="3"/>
  <c r="Q4820" i="3" s="1"/>
  <c r="D4816" i="3"/>
  <c r="Q4816" i="3" s="1"/>
  <c r="D4812" i="3"/>
  <c r="Q4812" i="3" s="1"/>
  <c r="D4808" i="3"/>
  <c r="Q4808" i="3" s="1"/>
  <c r="D4804" i="3"/>
  <c r="Q4804" i="3" s="1"/>
  <c r="D4800" i="3"/>
  <c r="Q4800" i="3" s="1"/>
  <c r="D4796" i="3"/>
  <c r="Q4796" i="3" s="1"/>
  <c r="D4792" i="3"/>
  <c r="Q4792" i="3" s="1"/>
  <c r="D4788" i="3"/>
  <c r="Q4788" i="3" s="1"/>
  <c r="D4784" i="3"/>
  <c r="Q4784" i="3" s="1"/>
  <c r="D4780" i="3"/>
  <c r="Q4780" i="3" s="1"/>
  <c r="D4776" i="3"/>
  <c r="Q4776" i="3" s="1"/>
  <c r="D4772" i="3"/>
  <c r="Q4772" i="3" s="1"/>
  <c r="D4768" i="3"/>
  <c r="Q4768" i="3" s="1"/>
  <c r="D4764" i="3"/>
  <c r="Q4764" i="3" s="1"/>
  <c r="D4760" i="3"/>
  <c r="Q4760" i="3" s="1"/>
  <c r="D4756" i="3"/>
  <c r="Q4756" i="3" s="1"/>
  <c r="D4752" i="3"/>
  <c r="Q4752" i="3" s="1"/>
  <c r="D4748" i="3"/>
  <c r="Q4748" i="3" s="1"/>
  <c r="D4744" i="3"/>
  <c r="Q4744" i="3" s="1"/>
  <c r="D4740" i="3"/>
  <c r="Q4740" i="3" s="1"/>
  <c r="D4736" i="3"/>
  <c r="Q4736" i="3" s="1"/>
  <c r="D4732" i="3"/>
  <c r="Q4732" i="3" s="1"/>
  <c r="D4728" i="3"/>
  <c r="Q4728" i="3" s="1"/>
  <c r="D4720" i="3"/>
  <c r="Q4720" i="3" s="1"/>
  <c r="D4712" i="3"/>
  <c r="Q4712" i="3" s="1"/>
  <c r="D4708" i="3"/>
  <c r="Q4708" i="3" s="1"/>
  <c r="D4704" i="3"/>
  <c r="Q4704" i="3" s="1"/>
  <c r="D4700" i="3"/>
  <c r="Q4700" i="3" s="1"/>
  <c r="D4696" i="3"/>
  <c r="Q4696" i="3" s="1"/>
  <c r="D4688" i="3"/>
  <c r="Q4688" i="3" s="1"/>
  <c r="D4684" i="3"/>
  <c r="Q4684" i="3" s="1"/>
  <c r="D4680" i="3"/>
  <c r="Q4680" i="3" s="1"/>
  <c r="D4676" i="3"/>
  <c r="Q4676" i="3" s="1"/>
  <c r="D4672" i="3"/>
  <c r="Q4672" i="3" s="1"/>
  <c r="D4664" i="3"/>
  <c r="Q4664" i="3" s="1"/>
  <c r="D4660" i="3"/>
  <c r="Q4660" i="3" s="1"/>
  <c r="D4656" i="3"/>
  <c r="Q4656" i="3" s="1"/>
  <c r="D4652" i="3"/>
  <c r="Q4652" i="3" s="1"/>
  <c r="D4644" i="3"/>
  <c r="Q4644" i="3" s="1"/>
  <c r="D4640" i="3"/>
  <c r="Q4640" i="3" s="1"/>
  <c r="D4636" i="3"/>
  <c r="Q4636" i="3" s="1"/>
  <c r="D4632" i="3"/>
  <c r="Q4632" i="3" s="1"/>
  <c r="D4624" i="3"/>
  <c r="Q4624" i="3" s="1"/>
  <c r="D4620" i="3"/>
  <c r="Q4620" i="3" s="1"/>
  <c r="D4616" i="3"/>
  <c r="Q4616" i="3" s="1"/>
  <c r="D4612" i="3"/>
  <c r="Q4612" i="3" s="1"/>
  <c r="D4604" i="3"/>
  <c r="Q4604" i="3" s="1"/>
  <c r="D4600" i="3"/>
  <c r="Q4600" i="3" s="1"/>
  <c r="D4596" i="3"/>
  <c r="Q4596" i="3" s="1"/>
  <c r="D4588" i="3"/>
  <c r="Q4588" i="3" s="1"/>
  <c r="D4584" i="3"/>
  <c r="Q4584" i="3" s="1"/>
  <c r="D4580" i="3"/>
  <c r="Q4580" i="3" s="1"/>
  <c r="D4576" i="3"/>
  <c r="Q4576" i="3" s="1"/>
  <c r="D4568" i="3"/>
  <c r="Q4568" i="3" s="1"/>
  <c r="D4564" i="3"/>
  <c r="Q4564" i="3" s="1"/>
  <c r="D4560" i="3"/>
  <c r="Q4560" i="3" s="1"/>
  <c r="D4556" i="3"/>
  <c r="Q4556" i="3" s="1"/>
  <c r="D4552" i="3"/>
  <c r="Q4552" i="3" s="1"/>
  <c r="D4548" i="3"/>
  <c r="Q4548" i="3" s="1"/>
  <c r="D4544" i="3"/>
  <c r="Q4544" i="3" s="1"/>
  <c r="D4540" i="3"/>
  <c r="Q4540" i="3" s="1"/>
  <c r="D4532" i="3"/>
  <c r="Q4532" i="3" s="1"/>
  <c r="D4528" i="3"/>
  <c r="Q4528" i="3" s="1"/>
  <c r="D4524" i="3"/>
  <c r="Q4524" i="3" s="1"/>
  <c r="D4512" i="3"/>
  <c r="Q4512" i="3" s="1"/>
  <c r="D4508" i="3"/>
  <c r="Q4508" i="3" s="1"/>
  <c r="D4504" i="3"/>
  <c r="Q4504" i="3" s="1"/>
  <c r="D4500" i="3"/>
  <c r="Q4500" i="3" s="1"/>
  <c r="D4496" i="3"/>
  <c r="Q4496" i="3" s="1"/>
  <c r="D4492" i="3"/>
  <c r="Q4492" i="3" s="1"/>
  <c r="D4488" i="3"/>
  <c r="Q4488" i="3" s="1"/>
  <c r="D4480" i="3"/>
  <c r="Q4480" i="3" s="1"/>
  <c r="D4476" i="3"/>
  <c r="Q4476" i="3" s="1"/>
  <c r="D4472" i="3"/>
  <c r="Q4472" i="3" s="1"/>
  <c r="D4468" i="3"/>
  <c r="Q4468" i="3" s="1"/>
  <c r="D4464" i="3"/>
  <c r="Q4464" i="3" s="1"/>
  <c r="D4460" i="3"/>
  <c r="Q4460" i="3" s="1"/>
  <c r="D4456" i="3"/>
  <c r="Q4456" i="3" s="1"/>
  <c r="D4448" i="3"/>
  <c r="Q4448" i="3" s="1"/>
  <c r="D4444" i="3"/>
  <c r="Q4444" i="3" s="1"/>
  <c r="D4440" i="3"/>
  <c r="Q4440" i="3" s="1"/>
  <c r="D4436" i="3"/>
  <c r="Q4436" i="3" s="1"/>
  <c r="D4432" i="3"/>
  <c r="Q4432" i="3" s="1"/>
  <c r="D4428" i="3"/>
  <c r="Q4428" i="3" s="1"/>
  <c r="D4424" i="3"/>
  <c r="Q4424" i="3" s="1"/>
  <c r="D4420" i="3"/>
  <c r="Q4420" i="3" s="1"/>
  <c r="D4416" i="3"/>
  <c r="Q4416" i="3" s="1"/>
  <c r="D4412" i="3"/>
  <c r="Q4412" i="3" s="1"/>
  <c r="D4408" i="3"/>
  <c r="Q4408" i="3" s="1"/>
  <c r="D4404" i="3"/>
  <c r="Q4404" i="3" s="1"/>
  <c r="D4400" i="3"/>
  <c r="Q4400" i="3" s="1"/>
  <c r="D4396" i="3"/>
  <c r="Q4396" i="3" s="1"/>
  <c r="D4392" i="3"/>
  <c r="Q4392" i="3" s="1"/>
  <c r="D4388" i="3"/>
  <c r="Q4388" i="3" s="1"/>
  <c r="D4384" i="3"/>
  <c r="Q4384" i="3" s="1"/>
  <c r="D4380" i="3"/>
  <c r="Q4380" i="3" s="1"/>
  <c r="D4376" i="3"/>
  <c r="Q4376" i="3" s="1"/>
  <c r="D4372" i="3"/>
  <c r="Q4372" i="3" s="1"/>
  <c r="D4368" i="3"/>
  <c r="Q4368" i="3" s="1"/>
  <c r="D4364" i="3"/>
  <c r="Q4364" i="3" s="1"/>
  <c r="D4360" i="3"/>
  <c r="Q4360" i="3" s="1"/>
  <c r="D4356" i="3"/>
  <c r="Q4356" i="3" s="1"/>
  <c r="D4352" i="3"/>
  <c r="Q4352" i="3" s="1"/>
  <c r="D4348" i="3"/>
  <c r="Q4348" i="3" s="1"/>
  <c r="D4344" i="3"/>
  <c r="Q4344" i="3" s="1"/>
  <c r="D4340" i="3"/>
  <c r="Q4340" i="3" s="1"/>
  <c r="D4336" i="3"/>
  <c r="Q4336" i="3" s="1"/>
  <c r="D4332" i="3"/>
  <c r="Q4332" i="3" s="1"/>
  <c r="D4328" i="3"/>
  <c r="Q4328" i="3" s="1"/>
  <c r="D4324" i="3"/>
  <c r="Q4324" i="3" s="1"/>
  <c r="D4320" i="3"/>
  <c r="Q4320" i="3" s="1"/>
  <c r="D4316" i="3"/>
  <c r="Q4316" i="3" s="1"/>
  <c r="D4312" i="3"/>
  <c r="Q4312" i="3" s="1"/>
  <c r="D4308" i="3"/>
  <c r="Q4308" i="3" s="1"/>
  <c r="D4304" i="3"/>
  <c r="Q4304" i="3" s="1"/>
  <c r="D4300" i="3"/>
  <c r="Q4300" i="3" s="1"/>
  <c r="D4296" i="3"/>
  <c r="Q4296" i="3" s="1"/>
  <c r="D4292" i="3"/>
  <c r="Q4292" i="3" s="1"/>
  <c r="D4288" i="3"/>
  <c r="Q4288" i="3" s="1"/>
  <c r="D4284" i="3"/>
  <c r="Q4284" i="3" s="1"/>
  <c r="D4280" i="3"/>
  <c r="Q4280" i="3" s="1"/>
  <c r="D4276" i="3"/>
  <c r="Q4276" i="3" s="1"/>
  <c r="D4272" i="3"/>
  <c r="Q4272" i="3" s="1"/>
  <c r="D4268" i="3"/>
  <c r="Q4268" i="3" s="1"/>
  <c r="D4264" i="3"/>
  <c r="Q4264" i="3" s="1"/>
  <c r="D4260" i="3"/>
  <c r="Q4260" i="3" s="1"/>
  <c r="D4256" i="3"/>
  <c r="Q4256" i="3" s="1"/>
  <c r="D4252" i="3"/>
  <c r="Q4252" i="3" s="1"/>
  <c r="D4248" i="3"/>
  <c r="Q4248" i="3" s="1"/>
  <c r="D4244" i="3"/>
  <c r="Q4244" i="3" s="1"/>
  <c r="D4240" i="3"/>
  <c r="Q4240" i="3" s="1"/>
  <c r="D4236" i="3"/>
  <c r="Q4236" i="3" s="1"/>
  <c r="D4232" i="3"/>
  <c r="Q4232" i="3" s="1"/>
  <c r="D4228" i="3"/>
  <c r="Q4228" i="3" s="1"/>
  <c r="D4224" i="3"/>
  <c r="Q4224" i="3" s="1"/>
  <c r="D4220" i="3"/>
  <c r="Q4220" i="3" s="1"/>
  <c r="D4216" i="3"/>
  <c r="Q4216" i="3" s="1"/>
  <c r="D4212" i="3"/>
  <c r="Q4212" i="3" s="1"/>
  <c r="D4208" i="3"/>
  <c r="Q4208" i="3" s="1"/>
  <c r="D4204" i="3"/>
  <c r="Q4204" i="3" s="1"/>
  <c r="D4200" i="3"/>
  <c r="Q4200" i="3" s="1"/>
  <c r="D4196" i="3"/>
  <c r="Q4196" i="3" s="1"/>
  <c r="D4192" i="3"/>
  <c r="Q4192" i="3" s="1"/>
  <c r="D4188" i="3"/>
  <c r="Q4188" i="3" s="1"/>
  <c r="D4184" i="3"/>
  <c r="Q4184" i="3" s="1"/>
  <c r="D4180" i="3"/>
  <c r="Q4180" i="3" s="1"/>
  <c r="D4176" i="3"/>
  <c r="Q4176" i="3" s="1"/>
  <c r="D4172" i="3"/>
  <c r="Q4172" i="3" s="1"/>
  <c r="D4168" i="3"/>
  <c r="Q4168" i="3" s="1"/>
  <c r="D4164" i="3"/>
  <c r="Q4164" i="3" s="1"/>
  <c r="D4160" i="3"/>
  <c r="Q4160" i="3" s="1"/>
  <c r="D4156" i="3"/>
  <c r="Q4156" i="3" s="1"/>
  <c r="D4152" i="3"/>
  <c r="Q4152" i="3" s="1"/>
  <c r="D4148" i="3"/>
  <c r="Q4148" i="3" s="1"/>
  <c r="D4144" i="3"/>
  <c r="Q4144" i="3" s="1"/>
  <c r="D4140" i="3"/>
  <c r="Q4140" i="3" s="1"/>
  <c r="D4136" i="3"/>
  <c r="Q4136" i="3" s="1"/>
  <c r="D4132" i="3"/>
  <c r="Q4132" i="3" s="1"/>
  <c r="D4128" i="3"/>
  <c r="Q4128" i="3" s="1"/>
  <c r="D4124" i="3"/>
  <c r="Q4124" i="3" s="1"/>
  <c r="D4120" i="3"/>
  <c r="Q4120" i="3" s="1"/>
  <c r="D4116" i="3"/>
  <c r="Q4116" i="3" s="1"/>
  <c r="D4112" i="3"/>
  <c r="Q4112" i="3" s="1"/>
  <c r="D4108" i="3"/>
  <c r="Q4108" i="3" s="1"/>
  <c r="D4104" i="3"/>
  <c r="Q4104" i="3" s="1"/>
  <c r="D4100" i="3"/>
  <c r="Q4100" i="3" s="1"/>
  <c r="D4096" i="3"/>
  <c r="Q4096" i="3" s="1"/>
  <c r="D4092" i="3"/>
  <c r="Q4092" i="3" s="1"/>
  <c r="D4088" i="3"/>
  <c r="Q4088" i="3" s="1"/>
  <c r="D4084" i="3"/>
  <c r="Q4084" i="3" s="1"/>
  <c r="D4080" i="3"/>
  <c r="Q4080" i="3" s="1"/>
  <c r="D4076" i="3"/>
  <c r="Q4076" i="3" s="1"/>
  <c r="D4072" i="3"/>
  <c r="Q4072" i="3" s="1"/>
  <c r="D4068" i="3"/>
  <c r="Q4068" i="3" s="1"/>
  <c r="D4064" i="3"/>
  <c r="Q4064" i="3" s="1"/>
  <c r="D4060" i="3"/>
  <c r="Q4060" i="3" s="1"/>
  <c r="D4056" i="3"/>
  <c r="Q4056" i="3" s="1"/>
  <c r="D4052" i="3"/>
  <c r="Q4052" i="3" s="1"/>
  <c r="D4048" i="3"/>
  <c r="Q4048" i="3" s="1"/>
  <c r="D4044" i="3"/>
  <c r="Q4044" i="3" s="1"/>
  <c r="D4040" i="3"/>
  <c r="Q4040" i="3" s="1"/>
  <c r="D4036" i="3"/>
  <c r="Q4036" i="3" s="1"/>
  <c r="D4032" i="3"/>
  <c r="Q4032" i="3" s="1"/>
  <c r="D4028" i="3"/>
  <c r="Q4028" i="3" s="1"/>
  <c r="D4024" i="3"/>
  <c r="Q4024" i="3" s="1"/>
  <c r="D4020" i="3"/>
  <c r="Q4020" i="3" s="1"/>
  <c r="D4016" i="3"/>
  <c r="Q4016" i="3" s="1"/>
  <c r="D4012" i="3"/>
  <c r="Q4012" i="3" s="1"/>
  <c r="D4008" i="3"/>
  <c r="Q4008" i="3" s="1"/>
  <c r="D4004" i="3"/>
  <c r="Q4004" i="3" s="1"/>
  <c r="D4000" i="3"/>
  <c r="Q4000" i="3" s="1"/>
  <c r="D3996" i="3"/>
  <c r="Q3996" i="3" s="1"/>
  <c r="D3992" i="3"/>
  <c r="Q3992" i="3" s="1"/>
  <c r="D3988" i="3"/>
  <c r="Q3988" i="3" s="1"/>
  <c r="D3984" i="3"/>
  <c r="Q3984" i="3" s="1"/>
  <c r="D3980" i="3"/>
  <c r="Q3980" i="3" s="1"/>
  <c r="D3976" i="3"/>
  <c r="Q3976" i="3" s="1"/>
  <c r="D3972" i="3"/>
  <c r="Q3972" i="3" s="1"/>
  <c r="D3968" i="3"/>
  <c r="Q3968" i="3" s="1"/>
  <c r="D3964" i="3"/>
  <c r="Q3964" i="3" s="1"/>
  <c r="D3960" i="3"/>
  <c r="Q3960" i="3" s="1"/>
  <c r="D3956" i="3"/>
  <c r="Q3956" i="3" s="1"/>
  <c r="D3952" i="3"/>
  <c r="Q3952" i="3" s="1"/>
  <c r="D3948" i="3"/>
  <c r="Q3948" i="3" s="1"/>
  <c r="D3944" i="3"/>
  <c r="Q3944" i="3" s="1"/>
  <c r="D3940" i="3"/>
  <c r="Q3940" i="3" s="1"/>
  <c r="D3936" i="3"/>
  <c r="Q3936" i="3" s="1"/>
  <c r="D3932" i="3"/>
  <c r="Q3932" i="3" s="1"/>
  <c r="D3928" i="3"/>
  <c r="Q3928" i="3" s="1"/>
  <c r="D3924" i="3"/>
  <c r="Q3924" i="3" s="1"/>
  <c r="D3920" i="3"/>
  <c r="Q3920" i="3" s="1"/>
  <c r="D3916" i="3"/>
  <c r="Q3916" i="3" s="1"/>
  <c r="D3912" i="3"/>
  <c r="Q3912" i="3" s="1"/>
  <c r="D3908" i="3"/>
  <c r="Q3908" i="3" s="1"/>
  <c r="D3904" i="3"/>
  <c r="Q3904" i="3" s="1"/>
  <c r="D3900" i="3"/>
  <c r="Q3900" i="3" s="1"/>
  <c r="D3896" i="3"/>
  <c r="Q3896" i="3" s="1"/>
  <c r="D3892" i="3"/>
  <c r="Q3892" i="3" s="1"/>
  <c r="D3888" i="3"/>
  <c r="Q3888" i="3" s="1"/>
  <c r="D3884" i="3"/>
  <c r="Q3884" i="3" s="1"/>
  <c r="D3880" i="3"/>
  <c r="Q3880" i="3" s="1"/>
  <c r="D3876" i="3"/>
  <c r="Q3876" i="3" s="1"/>
  <c r="D3872" i="3"/>
  <c r="Q3872" i="3" s="1"/>
  <c r="D3868" i="3"/>
  <c r="Q3868" i="3" s="1"/>
  <c r="D3864" i="3"/>
  <c r="Q3864" i="3" s="1"/>
  <c r="D3860" i="3"/>
  <c r="Q3860" i="3" s="1"/>
  <c r="D3856" i="3"/>
  <c r="Q3856" i="3" s="1"/>
  <c r="D3852" i="3"/>
  <c r="Q3852" i="3" s="1"/>
  <c r="D3848" i="3"/>
  <c r="Q3848" i="3" s="1"/>
  <c r="D3844" i="3"/>
  <c r="Q3844" i="3" s="1"/>
  <c r="D3840" i="3"/>
  <c r="Q3840" i="3" s="1"/>
  <c r="D3836" i="3"/>
  <c r="Q3836" i="3" s="1"/>
  <c r="D3832" i="3"/>
  <c r="Q3832" i="3" s="1"/>
  <c r="D3828" i="3"/>
  <c r="Q3828" i="3" s="1"/>
  <c r="D3824" i="3"/>
  <c r="Q3824" i="3" s="1"/>
  <c r="D3820" i="3"/>
  <c r="Q3820" i="3" s="1"/>
  <c r="D3816" i="3"/>
  <c r="Q3816" i="3" s="1"/>
  <c r="D3812" i="3"/>
  <c r="Q3812" i="3" s="1"/>
  <c r="D3808" i="3"/>
  <c r="Q3808" i="3" s="1"/>
  <c r="D3804" i="3"/>
  <c r="Q3804" i="3" s="1"/>
  <c r="D3800" i="3"/>
  <c r="Q3800" i="3" s="1"/>
  <c r="D3796" i="3"/>
  <c r="Q3796" i="3" s="1"/>
  <c r="D3792" i="3"/>
  <c r="Q3792" i="3" s="1"/>
  <c r="D3788" i="3"/>
  <c r="Q3788" i="3" s="1"/>
  <c r="D3784" i="3"/>
  <c r="Q3784" i="3" s="1"/>
  <c r="D3780" i="3"/>
  <c r="Q3780" i="3" s="1"/>
  <c r="D3776" i="3"/>
  <c r="Q3776" i="3" s="1"/>
  <c r="D3772" i="3"/>
  <c r="Q3772" i="3" s="1"/>
  <c r="D3768" i="3"/>
  <c r="Q3768" i="3" s="1"/>
  <c r="D3764" i="3"/>
  <c r="Q3764" i="3" s="1"/>
  <c r="D3760" i="3"/>
  <c r="Q3760" i="3" s="1"/>
  <c r="D3756" i="3"/>
  <c r="Q3756" i="3" s="1"/>
  <c r="D3752" i="3"/>
  <c r="Q3752" i="3" s="1"/>
  <c r="D3748" i="3"/>
  <c r="Q3748" i="3" s="1"/>
  <c r="D3744" i="3"/>
  <c r="Q3744" i="3" s="1"/>
  <c r="D3740" i="3"/>
  <c r="Q3740" i="3" s="1"/>
  <c r="D3736" i="3"/>
  <c r="Q3736" i="3" s="1"/>
  <c r="D3732" i="3"/>
  <c r="Q3732" i="3" s="1"/>
  <c r="D3728" i="3"/>
  <c r="Q3728" i="3" s="1"/>
  <c r="D3724" i="3"/>
  <c r="Q3724" i="3" s="1"/>
  <c r="D3720" i="3"/>
  <c r="Q3720" i="3" s="1"/>
  <c r="D3716" i="3"/>
  <c r="Q3716" i="3" s="1"/>
  <c r="D3712" i="3"/>
  <c r="Q3712" i="3" s="1"/>
  <c r="D3708" i="3"/>
  <c r="Q3708" i="3" s="1"/>
  <c r="D3704" i="3"/>
  <c r="Q3704" i="3" s="1"/>
  <c r="D3700" i="3"/>
  <c r="Q3700" i="3" s="1"/>
  <c r="D3696" i="3"/>
  <c r="Q3696" i="3" s="1"/>
  <c r="D3692" i="3"/>
  <c r="Q3692" i="3" s="1"/>
  <c r="D3688" i="3"/>
  <c r="Q3688" i="3" s="1"/>
  <c r="D3684" i="3"/>
  <c r="Q3684" i="3" s="1"/>
  <c r="D3680" i="3"/>
  <c r="Q3680" i="3" s="1"/>
  <c r="D3676" i="3"/>
  <c r="Q3676" i="3" s="1"/>
  <c r="D3672" i="3"/>
  <c r="Q3672" i="3" s="1"/>
  <c r="D3668" i="3"/>
  <c r="Q3668" i="3" s="1"/>
  <c r="D3664" i="3"/>
  <c r="Q3664" i="3" s="1"/>
  <c r="D3660" i="3"/>
  <c r="Q3660" i="3" s="1"/>
  <c r="D3656" i="3"/>
  <c r="Q3656" i="3" s="1"/>
  <c r="D3652" i="3"/>
  <c r="Q3652" i="3" s="1"/>
  <c r="D3648" i="3"/>
  <c r="Q3648" i="3" s="1"/>
  <c r="D3644" i="3"/>
  <c r="Q3644" i="3" s="1"/>
  <c r="D3640" i="3"/>
  <c r="Q3640" i="3" s="1"/>
  <c r="D3636" i="3"/>
  <c r="Q3636" i="3" s="1"/>
  <c r="D3632" i="3"/>
  <c r="Q3632" i="3" s="1"/>
  <c r="D3628" i="3"/>
  <c r="Q3628" i="3" s="1"/>
  <c r="D3624" i="3"/>
  <c r="Q3624" i="3" s="1"/>
  <c r="D3620" i="3"/>
  <c r="Q3620" i="3" s="1"/>
  <c r="D3616" i="3"/>
  <c r="Q3616" i="3" s="1"/>
  <c r="D3612" i="3"/>
  <c r="Q3612" i="3" s="1"/>
  <c r="D3608" i="3"/>
  <c r="Q3608" i="3" s="1"/>
  <c r="D3604" i="3"/>
  <c r="Q3604" i="3" s="1"/>
  <c r="D3600" i="3"/>
  <c r="Q3600" i="3" s="1"/>
  <c r="D3596" i="3"/>
  <c r="Q3596" i="3" s="1"/>
  <c r="D3592" i="3"/>
  <c r="Q3592" i="3" s="1"/>
  <c r="D3588" i="3"/>
  <c r="Q3588" i="3" s="1"/>
  <c r="D3584" i="3"/>
  <c r="Q3584" i="3" s="1"/>
  <c r="D3580" i="3"/>
  <c r="Q3580" i="3" s="1"/>
  <c r="D3576" i="3"/>
  <c r="Q3576" i="3" s="1"/>
  <c r="D3572" i="3"/>
  <c r="Q3572" i="3" s="1"/>
  <c r="D3568" i="3"/>
  <c r="Q3568" i="3" s="1"/>
  <c r="D3564" i="3"/>
  <c r="Q3564" i="3" s="1"/>
  <c r="D3560" i="3"/>
  <c r="Q3560" i="3" s="1"/>
  <c r="D3556" i="3"/>
  <c r="Q3556" i="3" s="1"/>
  <c r="D3552" i="3"/>
  <c r="Q3552" i="3" s="1"/>
  <c r="D3548" i="3"/>
  <c r="Q3548" i="3" s="1"/>
  <c r="D3544" i="3"/>
  <c r="Q3544" i="3" s="1"/>
  <c r="D3540" i="3"/>
  <c r="Q3540" i="3" s="1"/>
  <c r="D3536" i="3"/>
  <c r="Q3536" i="3" s="1"/>
  <c r="D3532" i="3"/>
  <c r="Q3532" i="3" s="1"/>
  <c r="D3528" i="3"/>
  <c r="Q3528" i="3" s="1"/>
  <c r="D3524" i="3"/>
  <c r="Q3524" i="3" s="1"/>
  <c r="D3520" i="3"/>
  <c r="Q3520" i="3" s="1"/>
  <c r="D3516" i="3"/>
  <c r="Q3516" i="3" s="1"/>
  <c r="D3512" i="3"/>
  <c r="Q3512" i="3" s="1"/>
  <c r="D3508" i="3"/>
  <c r="Q3508" i="3" s="1"/>
  <c r="D3504" i="3"/>
  <c r="Q3504" i="3" s="1"/>
  <c r="D3500" i="3"/>
  <c r="Q3500" i="3" s="1"/>
  <c r="D3496" i="3"/>
  <c r="Q3496" i="3" s="1"/>
  <c r="D3492" i="3"/>
  <c r="Q3492" i="3" s="1"/>
  <c r="D3488" i="3"/>
  <c r="Q3488" i="3" s="1"/>
  <c r="D3484" i="3"/>
  <c r="Q3484" i="3" s="1"/>
  <c r="D3480" i="3"/>
  <c r="Q3480" i="3" s="1"/>
  <c r="D3476" i="3"/>
  <c r="Q3476" i="3" s="1"/>
  <c r="D3472" i="3"/>
  <c r="Q3472" i="3" s="1"/>
  <c r="D3468" i="3"/>
  <c r="Q3468" i="3" s="1"/>
  <c r="D3464" i="3"/>
  <c r="Q3464" i="3" s="1"/>
  <c r="D3460" i="3"/>
  <c r="Q3460" i="3" s="1"/>
  <c r="D3456" i="3"/>
  <c r="Q3456" i="3" s="1"/>
  <c r="D3452" i="3"/>
  <c r="Q3452" i="3" s="1"/>
  <c r="D3448" i="3"/>
  <c r="Q3448" i="3" s="1"/>
  <c r="D3444" i="3"/>
  <c r="Q3444" i="3" s="1"/>
  <c r="D3440" i="3"/>
  <c r="Q3440" i="3" s="1"/>
  <c r="D3436" i="3"/>
  <c r="Q3436" i="3" s="1"/>
  <c r="D3432" i="3"/>
  <c r="Q3432" i="3" s="1"/>
  <c r="D3428" i="3"/>
  <c r="Q3428" i="3" s="1"/>
  <c r="D3424" i="3"/>
  <c r="Q3424" i="3" s="1"/>
  <c r="D3420" i="3"/>
  <c r="Q3420" i="3" s="1"/>
  <c r="D3416" i="3"/>
  <c r="Q3416" i="3" s="1"/>
  <c r="D3412" i="3"/>
  <c r="Q3412" i="3" s="1"/>
  <c r="D3408" i="3"/>
  <c r="Q3408" i="3" s="1"/>
  <c r="D3404" i="3"/>
  <c r="Q3404" i="3" s="1"/>
  <c r="D3400" i="3"/>
  <c r="Q3400" i="3" s="1"/>
  <c r="D3396" i="3"/>
  <c r="Q3396" i="3" s="1"/>
  <c r="D3392" i="3"/>
  <c r="Q3392" i="3" s="1"/>
  <c r="D3388" i="3"/>
  <c r="Q3388" i="3" s="1"/>
  <c r="D3384" i="3"/>
  <c r="Q3384" i="3" s="1"/>
  <c r="D3380" i="3"/>
  <c r="Q3380" i="3" s="1"/>
  <c r="D3376" i="3"/>
  <c r="Q3376" i="3" s="1"/>
  <c r="D3372" i="3"/>
  <c r="Q3372" i="3" s="1"/>
  <c r="D3368" i="3"/>
  <c r="Q3368" i="3" s="1"/>
  <c r="D3364" i="3"/>
  <c r="Q3364" i="3" s="1"/>
  <c r="D3360" i="3"/>
  <c r="Q3360" i="3" s="1"/>
  <c r="D3356" i="3"/>
  <c r="Q3356" i="3" s="1"/>
  <c r="D3324" i="3"/>
  <c r="Q3324" i="3" s="1"/>
  <c r="D3312" i="3"/>
  <c r="Q3312" i="3" s="1"/>
  <c r="D3308" i="3"/>
  <c r="Q3308" i="3" s="1"/>
  <c r="D3304" i="3"/>
  <c r="Q3304" i="3" s="1"/>
  <c r="D3300" i="3"/>
  <c r="Q3300" i="3" s="1"/>
  <c r="D3296" i="3"/>
  <c r="Q3296" i="3" s="1"/>
  <c r="D3292" i="3"/>
  <c r="Q3292" i="3" s="1"/>
  <c r="D3288" i="3"/>
  <c r="Q3288" i="3" s="1"/>
  <c r="D3284" i="3"/>
  <c r="Q3284" i="3" s="1"/>
  <c r="D3280" i="3"/>
  <c r="Q3280" i="3" s="1"/>
  <c r="D3276" i="3"/>
  <c r="Q3276" i="3" s="1"/>
  <c r="D3272" i="3"/>
  <c r="Q3272" i="3" s="1"/>
  <c r="D3268" i="3"/>
  <c r="Q3268" i="3" s="1"/>
  <c r="D3264" i="3"/>
  <c r="Q3264" i="3" s="1"/>
  <c r="D3260" i="3"/>
  <c r="Q3260" i="3" s="1"/>
  <c r="D3252" i="3"/>
  <c r="Q3252" i="3" s="1"/>
  <c r="D3248" i="3"/>
  <c r="Q3248" i="3" s="1"/>
  <c r="D3244" i="3"/>
  <c r="Q3244" i="3" s="1"/>
  <c r="D3240" i="3"/>
  <c r="Q3240" i="3" s="1"/>
  <c r="D3236" i="3"/>
  <c r="Q3236" i="3" s="1"/>
  <c r="D3232" i="3"/>
  <c r="Q3232" i="3" s="1"/>
  <c r="D3228" i="3"/>
  <c r="Q3228" i="3" s="1"/>
  <c r="D3224" i="3"/>
  <c r="Q3224" i="3" s="1"/>
  <c r="D3220" i="3"/>
  <c r="Q3220" i="3" s="1"/>
  <c r="D3216" i="3"/>
  <c r="Q3216" i="3" s="1"/>
  <c r="D3212" i="3"/>
  <c r="Q3212" i="3" s="1"/>
  <c r="D3208" i="3"/>
  <c r="Q3208" i="3" s="1"/>
  <c r="D3204" i="3"/>
  <c r="Q3204" i="3" s="1"/>
  <c r="D3200" i="3"/>
  <c r="Q3200" i="3" s="1"/>
  <c r="D3196" i="3"/>
  <c r="Q3196" i="3" s="1"/>
  <c r="D3192" i="3"/>
  <c r="Q3192" i="3" s="1"/>
  <c r="D3188" i="3"/>
  <c r="Q3188" i="3" s="1"/>
  <c r="D3184" i="3"/>
  <c r="Q3184" i="3" s="1"/>
  <c r="D3180" i="3"/>
  <c r="Q3180" i="3" s="1"/>
  <c r="D3176" i="3"/>
  <c r="Q3176" i="3" s="1"/>
  <c r="D3172" i="3"/>
  <c r="Q3172" i="3" s="1"/>
  <c r="D3168" i="3"/>
  <c r="Q3168" i="3" s="1"/>
  <c r="D3164" i="3"/>
  <c r="Q3164" i="3" s="1"/>
  <c r="D3160" i="3"/>
  <c r="Q3160" i="3" s="1"/>
  <c r="D3156" i="3"/>
  <c r="Q3156" i="3" s="1"/>
  <c r="D3152" i="3"/>
  <c r="Q3152" i="3" s="1"/>
  <c r="D3148" i="3"/>
  <c r="Q3148" i="3" s="1"/>
  <c r="D3144" i="3"/>
  <c r="Q3144" i="3" s="1"/>
  <c r="D3140" i="3"/>
  <c r="Q3140" i="3" s="1"/>
  <c r="D3136" i="3"/>
  <c r="Q3136" i="3" s="1"/>
  <c r="D3132" i="3"/>
  <c r="Q3132" i="3" s="1"/>
  <c r="D3128" i="3"/>
  <c r="Q3128" i="3" s="1"/>
  <c r="D3124" i="3"/>
  <c r="Q3124" i="3" s="1"/>
  <c r="D3120" i="3"/>
  <c r="Q3120" i="3" s="1"/>
  <c r="D3116" i="3"/>
  <c r="Q3116" i="3" s="1"/>
  <c r="D3108" i="3"/>
  <c r="Q3108" i="3" s="1"/>
  <c r="D3104" i="3"/>
  <c r="Q3104" i="3" s="1"/>
  <c r="D3100" i="3"/>
  <c r="Q3100" i="3" s="1"/>
  <c r="D3096" i="3"/>
  <c r="Q3096" i="3" s="1"/>
  <c r="D3092" i="3"/>
  <c r="Q3092" i="3" s="1"/>
  <c r="D3088" i="3"/>
  <c r="Q3088" i="3" s="1"/>
  <c r="D3084" i="3"/>
  <c r="Q3084" i="3" s="1"/>
  <c r="D3080" i="3"/>
  <c r="Q3080" i="3" s="1"/>
  <c r="D3076" i="3"/>
  <c r="Q3076" i="3" s="1"/>
  <c r="D3072" i="3"/>
  <c r="Q3072" i="3" s="1"/>
  <c r="D3068" i="3"/>
  <c r="Q3068" i="3" s="1"/>
  <c r="D3064" i="3"/>
  <c r="Q3064" i="3" s="1"/>
  <c r="D3060" i="3"/>
  <c r="Q3060" i="3" s="1"/>
  <c r="D3056" i="3"/>
  <c r="Q3056" i="3" s="1"/>
  <c r="D3052" i="3"/>
  <c r="Q3052" i="3" s="1"/>
  <c r="D3044" i="3"/>
  <c r="Q3044" i="3" s="1"/>
  <c r="D3040" i="3"/>
  <c r="Q3040" i="3" s="1"/>
  <c r="D3032" i="3"/>
  <c r="Q3032" i="3" s="1"/>
  <c r="D3028" i="3"/>
  <c r="Q3028" i="3" s="1"/>
  <c r="D3024" i="3"/>
  <c r="Q3024" i="3" s="1"/>
  <c r="D3020" i="3"/>
  <c r="Q3020" i="3" s="1"/>
  <c r="D3012" i="3"/>
  <c r="Q3012" i="3" s="1"/>
  <c r="D3008" i="3"/>
  <c r="Q3008" i="3" s="1"/>
  <c r="D3004" i="3"/>
  <c r="Q3004" i="3" s="1"/>
  <c r="D3000" i="3"/>
  <c r="Q3000" i="3" s="1"/>
  <c r="D2996" i="3"/>
  <c r="Q2996" i="3" s="1"/>
  <c r="D2992" i="3"/>
  <c r="Q2992" i="3" s="1"/>
  <c r="D2988" i="3"/>
  <c r="Q2988" i="3" s="1"/>
  <c r="D2980" i="3"/>
  <c r="Q2980" i="3" s="1"/>
  <c r="D2976" i="3"/>
  <c r="Q2976" i="3" s="1"/>
  <c r="D2968" i="3"/>
  <c r="Q2968" i="3" s="1"/>
  <c r="D2964" i="3"/>
  <c r="Q2964" i="3" s="1"/>
  <c r="D2960" i="3"/>
  <c r="Q2960" i="3" s="1"/>
  <c r="D2956" i="3"/>
  <c r="Q2956" i="3" s="1"/>
  <c r="D2948" i="3"/>
  <c r="Q2948" i="3" s="1"/>
  <c r="D2944" i="3"/>
  <c r="Q2944" i="3" s="1"/>
  <c r="D2940" i="3"/>
  <c r="Q2940" i="3" s="1"/>
  <c r="D2936" i="3"/>
  <c r="Q2936" i="3" s="1"/>
  <c r="D2932" i="3"/>
  <c r="Q2932" i="3" s="1"/>
  <c r="D2928" i="3"/>
  <c r="Q2928" i="3" s="1"/>
  <c r="D2924" i="3"/>
  <c r="Q2924" i="3" s="1"/>
  <c r="D2916" i="3"/>
  <c r="Q2916" i="3" s="1"/>
  <c r="D2912" i="3"/>
  <c r="Q2912" i="3" s="1"/>
  <c r="D2904" i="3"/>
  <c r="Q2904" i="3" s="1"/>
  <c r="D2900" i="3"/>
  <c r="Q2900" i="3" s="1"/>
  <c r="D2896" i="3"/>
  <c r="Q2896" i="3" s="1"/>
  <c r="D2892" i="3"/>
  <c r="Q2892" i="3" s="1"/>
  <c r="D2884" i="3"/>
  <c r="Q2884" i="3" s="1"/>
  <c r="D2880" i="3"/>
  <c r="Q2880" i="3" s="1"/>
  <c r="D2876" i="3"/>
  <c r="Q2876" i="3" s="1"/>
  <c r="D2872" i="3"/>
  <c r="Q2872" i="3" s="1"/>
  <c r="D2868" i="3"/>
  <c r="Q2868" i="3" s="1"/>
  <c r="D2864" i="3"/>
  <c r="Q2864" i="3" s="1"/>
  <c r="D2860" i="3"/>
  <c r="Q2860" i="3" s="1"/>
  <c r="D2852" i="3"/>
  <c r="Q2852" i="3" s="1"/>
  <c r="D2848" i="3"/>
  <c r="Q2848" i="3" s="1"/>
  <c r="D2844" i="3"/>
  <c r="Q2844" i="3" s="1"/>
  <c r="D2836" i="3"/>
  <c r="Q2836" i="3" s="1"/>
  <c r="D2832" i="3"/>
  <c r="Q2832" i="3" s="1"/>
  <c r="D2828" i="3"/>
  <c r="Q2828" i="3" s="1"/>
  <c r="D2824" i="3"/>
  <c r="Q2824" i="3" s="1"/>
  <c r="D2820" i="3"/>
  <c r="Q2820" i="3" s="1"/>
  <c r="D2816" i="3"/>
  <c r="Q2816" i="3" s="1"/>
  <c r="D2812" i="3"/>
  <c r="Q2812" i="3" s="1"/>
  <c r="D2808" i="3"/>
  <c r="Q2808" i="3" s="1"/>
  <c r="D2800" i="3"/>
  <c r="Q2800" i="3" s="1"/>
  <c r="D2796" i="3"/>
  <c r="Q2796" i="3" s="1"/>
  <c r="D2788" i="3"/>
  <c r="Q2788" i="3" s="1"/>
  <c r="D2784" i="3"/>
  <c r="Q2784" i="3" s="1"/>
  <c r="D2780" i="3"/>
  <c r="Q2780" i="3" s="1"/>
  <c r="D2776" i="3"/>
  <c r="Q2776" i="3" s="1"/>
  <c r="D2772" i="3"/>
  <c r="Q2772" i="3" s="1"/>
  <c r="D2768" i="3"/>
  <c r="Q2768" i="3" s="1"/>
  <c r="D2764" i="3"/>
  <c r="Q2764" i="3" s="1"/>
  <c r="D2760" i="3"/>
  <c r="Q2760" i="3" s="1"/>
  <c r="D2756" i="3"/>
  <c r="Q2756" i="3" s="1"/>
  <c r="D2752" i="3"/>
  <c r="Q2752" i="3" s="1"/>
  <c r="D2748" i="3"/>
  <c r="Q2748" i="3" s="1"/>
  <c r="D2740" i="3"/>
  <c r="Q2740" i="3" s="1"/>
  <c r="D2736" i="3"/>
  <c r="Q2736" i="3" s="1"/>
  <c r="D2724" i="3"/>
  <c r="Q2724" i="3" s="1"/>
  <c r="D2720" i="3"/>
  <c r="Q2720" i="3" s="1"/>
  <c r="D2716" i="3"/>
  <c r="Q2716" i="3" s="1"/>
  <c r="D2704" i="3"/>
  <c r="Q2704" i="3" s="1"/>
  <c r="D2700" i="3"/>
  <c r="Q2700" i="3" s="1"/>
  <c r="D2696" i="3"/>
  <c r="Q2696" i="3" s="1"/>
  <c r="D2672" i="3"/>
  <c r="Q2672" i="3" s="1"/>
  <c r="D2668" i="3"/>
  <c r="Q2668" i="3" s="1"/>
  <c r="D2652" i="3"/>
  <c r="Q2652" i="3" s="1"/>
  <c r="D2636" i="3"/>
  <c r="Q2636" i="3" s="1"/>
  <c r="D2616" i="3"/>
  <c r="Q2616" i="3" s="1"/>
  <c r="D2612" i="3"/>
  <c r="Q2612" i="3" s="1"/>
  <c r="D2608" i="3"/>
  <c r="Q2608" i="3" s="1"/>
  <c r="D2580" i="3"/>
  <c r="Q2580" i="3" s="1"/>
  <c r="D2576" i="3"/>
  <c r="Q2576" i="3" s="1"/>
  <c r="D2572" i="3"/>
  <c r="Q2572" i="3" s="1"/>
  <c r="D2552" i="3"/>
  <c r="Q2552" i="3" s="1"/>
  <c r="D2548" i="3"/>
  <c r="Q2548" i="3" s="1"/>
  <c r="D2544" i="3"/>
  <c r="Q2544" i="3" s="1"/>
  <c r="D2524" i="3"/>
  <c r="Q2524" i="3" s="1"/>
  <c r="D2504" i="3"/>
  <c r="Q2504" i="3" s="1"/>
  <c r="D2500" i="3"/>
  <c r="Q2500" i="3" s="1"/>
  <c r="D2480" i="3"/>
  <c r="Q2480" i="3" s="1"/>
  <c r="D2468" i="3"/>
  <c r="Q2468" i="3" s="1"/>
  <c r="D2460" i="3"/>
  <c r="Q2460" i="3" s="1"/>
  <c r="D2456" i="3"/>
  <c r="Q2456" i="3" s="1"/>
  <c r="D2452" i="3"/>
  <c r="Q2452" i="3" s="1"/>
  <c r="D2448" i="3"/>
  <c r="Q2448" i="3" s="1"/>
  <c r="D2440" i="3"/>
  <c r="Q2440" i="3" s="1"/>
  <c r="D2436" i="3"/>
  <c r="Q2436" i="3" s="1"/>
  <c r="D2432" i="3"/>
  <c r="Q2432" i="3" s="1"/>
  <c r="D2412" i="3"/>
  <c r="Q2412" i="3" s="1"/>
  <c r="D2404" i="3"/>
  <c r="Q2404" i="3" s="1"/>
  <c r="D2396" i="3"/>
  <c r="Q2396" i="3" s="1"/>
  <c r="D2388" i="3"/>
  <c r="Q2388" i="3" s="1"/>
  <c r="D2368" i="3"/>
  <c r="Q2368" i="3" s="1"/>
  <c r="D2356" i="3"/>
  <c r="Q2356" i="3" s="1"/>
  <c r="D2336" i="3"/>
  <c r="Q2336" i="3" s="1"/>
  <c r="D2320" i="3"/>
  <c r="Q2320" i="3" s="1"/>
  <c r="D2300" i="3"/>
  <c r="Q2300" i="3" s="1"/>
  <c r="D2236" i="3"/>
  <c r="Q2236" i="3" s="1"/>
  <c r="D2228" i="3"/>
  <c r="Q2228" i="3" s="1"/>
  <c r="D2204" i="3"/>
  <c r="Q2204" i="3" s="1"/>
  <c r="D2172" i="3"/>
  <c r="Q2172" i="3" s="1"/>
  <c r="D2164" i="3"/>
  <c r="Q2164" i="3" s="1"/>
  <c r="D2120" i="3"/>
  <c r="Q2120" i="3" s="1"/>
  <c r="D2096" i="3"/>
  <c r="Q2096" i="3" s="1"/>
  <c r="D1992" i="3"/>
  <c r="Q1992" i="3" s="1"/>
  <c r="D1988" i="3"/>
  <c r="Q1988" i="3" s="1"/>
  <c r="D1984" i="3"/>
  <c r="Q1984" i="3" s="1"/>
  <c r="D1980" i="3"/>
  <c r="Q1980" i="3" s="1"/>
  <c r="D1976" i="3"/>
  <c r="Q1976" i="3" s="1"/>
  <c r="D1972" i="3"/>
  <c r="Q1972" i="3" s="1"/>
  <c r="D1968" i="3"/>
  <c r="Q1968" i="3" s="1"/>
  <c r="D1964" i="3"/>
  <c r="Q1964" i="3" s="1"/>
  <c r="D1960" i="3"/>
  <c r="Q1960" i="3" s="1"/>
  <c r="D1956" i="3"/>
  <c r="Q1956" i="3" s="1"/>
  <c r="D1952" i="3"/>
  <c r="Q1952" i="3" s="1"/>
  <c r="D1948" i="3"/>
  <c r="Q1948" i="3" s="1"/>
  <c r="D1944" i="3"/>
  <c r="Q1944" i="3" s="1"/>
  <c r="D1940" i="3"/>
  <c r="Q1940" i="3" s="1"/>
  <c r="D1936" i="3"/>
  <c r="Q1936" i="3" s="1"/>
  <c r="D1932" i="3"/>
  <c r="Q1932" i="3" s="1"/>
  <c r="D1928" i="3"/>
  <c r="Q1928" i="3" s="1"/>
  <c r="D1924" i="3"/>
  <c r="Q1924" i="3" s="1"/>
  <c r="D1920" i="3"/>
  <c r="Q1920" i="3" s="1"/>
  <c r="D1916" i="3"/>
  <c r="Q1916" i="3" s="1"/>
  <c r="D1912" i="3"/>
  <c r="Q1912" i="3" s="1"/>
  <c r="D1908" i="3"/>
  <c r="Q1908" i="3" s="1"/>
  <c r="D1904" i="3"/>
  <c r="Q1904" i="3" s="1"/>
  <c r="D1900" i="3"/>
  <c r="Q1900" i="3" s="1"/>
  <c r="D1896" i="3"/>
  <c r="Q1896" i="3" s="1"/>
  <c r="D1892" i="3"/>
  <c r="Q1892" i="3" s="1"/>
  <c r="D1888" i="3"/>
  <c r="Q1888" i="3" s="1"/>
  <c r="D1884" i="3"/>
  <c r="Q1884" i="3" s="1"/>
  <c r="D1880" i="3"/>
  <c r="Q1880" i="3" s="1"/>
  <c r="D1876" i="3"/>
  <c r="Q1876" i="3" s="1"/>
  <c r="D1872" i="3"/>
  <c r="Q1872" i="3" s="1"/>
  <c r="D1868" i="3"/>
  <c r="Q1868" i="3" s="1"/>
  <c r="D1864" i="3"/>
  <c r="Q1864" i="3" s="1"/>
  <c r="D1860" i="3"/>
  <c r="Q1860" i="3" s="1"/>
  <c r="D1856" i="3"/>
  <c r="Q1856" i="3" s="1"/>
  <c r="D1852" i="3"/>
  <c r="Q1852" i="3" s="1"/>
  <c r="D1848" i="3"/>
  <c r="Q1848" i="3" s="1"/>
  <c r="D1844" i="3"/>
  <c r="Q1844" i="3" s="1"/>
  <c r="D1840" i="3"/>
  <c r="Q1840" i="3" s="1"/>
  <c r="D1836" i="3"/>
  <c r="Q1836" i="3" s="1"/>
  <c r="D1832" i="3"/>
  <c r="Q1832" i="3" s="1"/>
  <c r="D1828" i="3"/>
  <c r="Q1828" i="3" s="1"/>
  <c r="D1824" i="3"/>
  <c r="Q1824" i="3" s="1"/>
  <c r="D1820" i="3"/>
  <c r="Q1820" i="3" s="1"/>
  <c r="D1816" i="3"/>
  <c r="Q1816" i="3" s="1"/>
  <c r="D1812" i="3"/>
  <c r="Q1812" i="3" s="1"/>
  <c r="D1808" i="3"/>
  <c r="Q1808" i="3" s="1"/>
  <c r="D1804" i="3"/>
  <c r="Q1804" i="3" s="1"/>
  <c r="D1800" i="3"/>
  <c r="Q1800" i="3" s="1"/>
  <c r="D1796" i="3"/>
  <c r="Q1796" i="3" s="1"/>
  <c r="D1792" i="3"/>
  <c r="Q1792" i="3" s="1"/>
  <c r="D1788" i="3"/>
  <c r="Q1788" i="3" s="1"/>
  <c r="D1784" i="3"/>
  <c r="Q1784" i="3" s="1"/>
  <c r="D1780" i="3"/>
  <c r="Q1780" i="3" s="1"/>
  <c r="D1776" i="3"/>
  <c r="Q1776" i="3" s="1"/>
  <c r="D1772" i="3"/>
  <c r="Q1772" i="3" s="1"/>
  <c r="D1768" i="3"/>
  <c r="Q1768" i="3" s="1"/>
  <c r="D1764" i="3"/>
  <c r="Q1764" i="3" s="1"/>
  <c r="D1760" i="3"/>
  <c r="Q1760" i="3" s="1"/>
  <c r="D1756" i="3"/>
  <c r="Q1756" i="3" s="1"/>
  <c r="D1752" i="3"/>
  <c r="Q1752" i="3" s="1"/>
  <c r="D1748" i="3"/>
  <c r="Q1748" i="3" s="1"/>
  <c r="D1744" i="3"/>
  <c r="Q1744" i="3" s="1"/>
  <c r="D1740" i="3"/>
  <c r="Q1740" i="3" s="1"/>
  <c r="D1736" i="3"/>
  <c r="Q1736" i="3" s="1"/>
  <c r="D1732" i="3"/>
  <c r="Q1732" i="3" s="1"/>
  <c r="D1728" i="3"/>
  <c r="Q1728" i="3" s="1"/>
  <c r="D1724" i="3"/>
  <c r="Q1724" i="3" s="1"/>
  <c r="D1720" i="3"/>
  <c r="Q1720" i="3" s="1"/>
  <c r="D1716" i="3"/>
  <c r="Q1716" i="3" s="1"/>
  <c r="D1712" i="3"/>
  <c r="Q1712" i="3" s="1"/>
  <c r="D1708" i="3"/>
  <c r="Q1708" i="3" s="1"/>
  <c r="D1704" i="3"/>
  <c r="Q1704" i="3" s="1"/>
  <c r="D1700" i="3"/>
  <c r="Q1700" i="3" s="1"/>
  <c r="D1696" i="3"/>
  <c r="Q1696" i="3" s="1"/>
  <c r="D1692" i="3"/>
  <c r="Q1692" i="3" s="1"/>
  <c r="D1688" i="3"/>
  <c r="Q1688" i="3" s="1"/>
  <c r="D1684" i="3"/>
  <c r="Q1684" i="3" s="1"/>
  <c r="D1680" i="3"/>
  <c r="Q1680" i="3" s="1"/>
  <c r="D1676" i="3"/>
  <c r="Q1676" i="3" s="1"/>
  <c r="D1672" i="3"/>
  <c r="Q1672" i="3" s="1"/>
  <c r="D1668" i="3"/>
  <c r="Q1668" i="3" s="1"/>
  <c r="D1664" i="3"/>
  <c r="Q1664" i="3" s="1"/>
  <c r="D1660" i="3"/>
  <c r="Q1660" i="3" s="1"/>
  <c r="D1656" i="3"/>
  <c r="Q1656" i="3" s="1"/>
  <c r="D1652" i="3"/>
  <c r="Q1652" i="3" s="1"/>
  <c r="D1648" i="3"/>
  <c r="Q1648" i="3" s="1"/>
  <c r="D1644" i="3"/>
  <c r="Q1644" i="3" s="1"/>
  <c r="D1640" i="3"/>
  <c r="Q1640" i="3" s="1"/>
  <c r="D1636" i="3"/>
  <c r="Q1636" i="3" s="1"/>
  <c r="D1632" i="3"/>
  <c r="Q1632" i="3" s="1"/>
  <c r="D1628" i="3"/>
  <c r="Q1628" i="3" s="1"/>
  <c r="D1624" i="3"/>
  <c r="Q1624" i="3" s="1"/>
  <c r="D1620" i="3"/>
  <c r="Q1620" i="3" s="1"/>
  <c r="D1616" i="3"/>
  <c r="Q1616" i="3" s="1"/>
  <c r="D1612" i="3"/>
  <c r="Q1612" i="3" s="1"/>
  <c r="D1608" i="3"/>
  <c r="Q1608" i="3" s="1"/>
  <c r="D1604" i="3"/>
  <c r="Q1604" i="3" s="1"/>
  <c r="D1600" i="3"/>
  <c r="Q1600" i="3" s="1"/>
  <c r="D1596" i="3"/>
  <c r="Q1596" i="3" s="1"/>
  <c r="D1592" i="3"/>
  <c r="Q1592" i="3" s="1"/>
  <c r="D1588" i="3"/>
  <c r="Q1588" i="3" s="1"/>
  <c r="D1584" i="3"/>
  <c r="Q1584" i="3" s="1"/>
  <c r="D1580" i="3"/>
  <c r="Q1580" i="3" s="1"/>
  <c r="D1576" i="3"/>
  <c r="Q1576" i="3" s="1"/>
  <c r="D1572" i="3"/>
  <c r="Q1572" i="3" s="1"/>
  <c r="D1568" i="3"/>
  <c r="Q1568" i="3" s="1"/>
  <c r="D1564" i="3"/>
  <c r="Q1564" i="3" s="1"/>
  <c r="D1560" i="3"/>
  <c r="Q1560" i="3" s="1"/>
  <c r="D1556" i="3"/>
  <c r="Q1556" i="3" s="1"/>
  <c r="D1552" i="3"/>
  <c r="Q1552" i="3" s="1"/>
  <c r="D1548" i="3"/>
  <c r="Q1548" i="3" s="1"/>
  <c r="D1544" i="3"/>
  <c r="Q1544" i="3" s="1"/>
  <c r="D1540" i="3"/>
  <c r="Q1540" i="3" s="1"/>
  <c r="D1536" i="3"/>
  <c r="Q1536" i="3" s="1"/>
  <c r="D1532" i="3"/>
  <c r="Q1532" i="3" s="1"/>
  <c r="D1528" i="3"/>
  <c r="Q1528" i="3" s="1"/>
  <c r="D1524" i="3"/>
  <c r="Q1524" i="3" s="1"/>
  <c r="D1520" i="3"/>
  <c r="Q1520" i="3" s="1"/>
  <c r="D1516" i="3"/>
  <c r="Q1516" i="3" s="1"/>
  <c r="D1512" i="3"/>
  <c r="Q1512" i="3" s="1"/>
  <c r="D1508" i="3"/>
  <c r="Q1508" i="3" s="1"/>
  <c r="D1504" i="3"/>
  <c r="Q1504" i="3" s="1"/>
  <c r="D1500" i="3"/>
  <c r="Q1500" i="3" s="1"/>
  <c r="D1496" i="3"/>
  <c r="Q1496" i="3" s="1"/>
  <c r="D1492" i="3"/>
  <c r="Q1492" i="3" s="1"/>
  <c r="D1488" i="3"/>
  <c r="Q1488" i="3" s="1"/>
  <c r="D1484" i="3"/>
  <c r="Q1484" i="3" s="1"/>
  <c r="D1480" i="3"/>
  <c r="Q1480" i="3" s="1"/>
  <c r="D1476" i="3"/>
  <c r="Q1476" i="3" s="1"/>
  <c r="D1472" i="3"/>
  <c r="Q1472" i="3" s="1"/>
  <c r="D1468" i="3"/>
  <c r="Q1468" i="3" s="1"/>
  <c r="D1464" i="3"/>
  <c r="Q1464" i="3" s="1"/>
  <c r="D1460" i="3"/>
  <c r="Q1460" i="3" s="1"/>
  <c r="D1456" i="3"/>
  <c r="Q1456" i="3" s="1"/>
  <c r="D1452" i="3"/>
  <c r="Q1452" i="3" s="1"/>
  <c r="D1448" i="3"/>
  <c r="Q1448" i="3" s="1"/>
  <c r="D1444" i="3"/>
  <c r="Q1444" i="3" s="1"/>
  <c r="D1440" i="3"/>
  <c r="Q1440" i="3" s="1"/>
  <c r="D1436" i="3"/>
  <c r="Q1436" i="3" s="1"/>
  <c r="D1432" i="3"/>
  <c r="Q1432" i="3" s="1"/>
  <c r="D1428" i="3"/>
  <c r="Q1428" i="3" s="1"/>
  <c r="D1424" i="3"/>
  <c r="Q1424" i="3" s="1"/>
  <c r="D1420" i="3"/>
  <c r="Q1420" i="3" s="1"/>
  <c r="D1416" i="3"/>
  <c r="Q1416" i="3" s="1"/>
  <c r="D1412" i="3"/>
  <c r="Q1412" i="3" s="1"/>
  <c r="D1408" i="3"/>
  <c r="Q1408" i="3" s="1"/>
  <c r="D1404" i="3"/>
  <c r="Q1404" i="3" s="1"/>
  <c r="D1400" i="3"/>
  <c r="Q1400" i="3" s="1"/>
  <c r="D1396" i="3"/>
  <c r="Q1396" i="3" s="1"/>
  <c r="D1392" i="3"/>
  <c r="Q1392" i="3" s="1"/>
  <c r="D1388" i="3"/>
  <c r="Q1388" i="3" s="1"/>
  <c r="D1384" i="3"/>
  <c r="Q1384" i="3" s="1"/>
  <c r="D1380" i="3"/>
  <c r="Q1380" i="3" s="1"/>
  <c r="D1376" i="3"/>
  <c r="Q1376" i="3" s="1"/>
  <c r="D1372" i="3"/>
  <c r="Q1372" i="3" s="1"/>
  <c r="D1368" i="3"/>
  <c r="Q1368" i="3" s="1"/>
  <c r="D1364" i="3"/>
  <c r="Q1364" i="3" s="1"/>
  <c r="D1360" i="3"/>
  <c r="Q1360" i="3" s="1"/>
  <c r="D1356" i="3"/>
  <c r="Q1356" i="3" s="1"/>
  <c r="D1352" i="3"/>
  <c r="Q1352" i="3" s="1"/>
  <c r="D1348" i="3"/>
  <c r="Q1348" i="3" s="1"/>
  <c r="D1344" i="3"/>
  <c r="Q1344" i="3" s="1"/>
  <c r="D1340" i="3"/>
  <c r="Q1340" i="3" s="1"/>
  <c r="D1336" i="3"/>
  <c r="Q1336" i="3" s="1"/>
  <c r="D1332" i="3"/>
  <c r="Q1332" i="3" s="1"/>
  <c r="D1328" i="3"/>
  <c r="Q1328" i="3" s="1"/>
  <c r="D1324" i="3"/>
  <c r="Q1324" i="3" s="1"/>
  <c r="D1320" i="3"/>
  <c r="Q1320" i="3" s="1"/>
  <c r="D1316" i="3"/>
  <c r="Q1316" i="3" s="1"/>
  <c r="D1312" i="3"/>
  <c r="Q1312" i="3" s="1"/>
  <c r="D1308" i="3"/>
  <c r="Q1308" i="3" s="1"/>
  <c r="D1304" i="3"/>
  <c r="Q1304" i="3" s="1"/>
  <c r="D1300" i="3"/>
  <c r="Q1300" i="3" s="1"/>
  <c r="D1296" i="3"/>
  <c r="Q1296" i="3" s="1"/>
  <c r="D1292" i="3"/>
  <c r="Q1292" i="3" s="1"/>
  <c r="D1288" i="3"/>
  <c r="Q1288" i="3" s="1"/>
  <c r="D1284" i="3"/>
  <c r="Q1284" i="3" s="1"/>
  <c r="D1280" i="3"/>
  <c r="Q1280" i="3" s="1"/>
  <c r="D1276" i="3"/>
  <c r="Q1276" i="3" s="1"/>
  <c r="D1272" i="3"/>
  <c r="Q1272" i="3" s="1"/>
  <c r="D1268" i="3"/>
  <c r="Q1268" i="3" s="1"/>
  <c r="D1264" i="3"/>
  <c r="Q1264" i="3" s="1"/>
  <c r="D1260" i="3"/>
  <c r="Q1260" i="3" s="1"/>
  <c r="D1256" i="3"/>
  <c r="Q1256" i="3" s="1"/>
  <c r="D1252" i="3"/>
  <c r="Q1252" i="3" s="1"/>
  <c r="D1248" i="3"/>
  <c r="Q1248" i="3" s="1"/>
  <c r="D1244" i="3"/>
  <c r="Q1244" i="3" s="1"/>
  <c r="D1240" i="3"/>
  <c r="Q1240" i="3" s="1"/>
  <c r="D1236" i="3"/>
  <c r="Q1236" i="3" s="1"/>
  <c r="D1232" i="3"/>
  <c r="Q1232" i="3" s="1"/>
  <c r="D1228" i="3"/>
  <c r="Q1228" i="3" s="1"/>
  <c r="D1224" i="3"/>
  <c r="Q1224" i="3" s="1"/>
  <c r="D1220" i="3"/>
  <c r="Q1220" i="3" s="1"/>
  <c r="D1216" i="3"/>
  <c r="Q1216" i="3" s="1"/>
  <c r="D1212" i="3"/>
  <c r="Q1212" i="3" s="1"/>
  <c r="D1208" i="3"/>
  <c r="Q1208" i="3" s="1"/>
  <c r="D1204" i="3"/>
  <c r="Q1204" i="3" s="1"/>
  <c r="D1200" i="3"/>
  <c r="Q1200" i="3" s="1"/>
  <c r="D1196" i="3"/>
  <c r="Q1196" i="3" s="1"/>
  <c r="D1192" i="3"/>
  <c r="Q1192" i="3" s="1"/>
  <c r="D1188" i="3"/>
  <c r="Q1188" i="3" s="1"/>
  <c r="D1184" i="3"/>
  <c r="Q1184" i="3" s="1"/>
  <c r="D1180" i="3"/>
  <c r="Q1180" i="3" s="1"/>
  <c r="D1176" i="3"/>
  <c r="Q1176" i="3" s="1"/>
  <c r="D1172" i="3"/>
  <c r="Q1172" i="3" s="1"/>
  <c r="D1168" i="3"/>
  <c r="Q1168" i="3" s="1"/>
  <c r="D1164" i="3"/>
  <c r="Q1164" i="3" s="1"/>
  <c r="D1160" i="3"/>
  <c r="Q1160" i="3" s="1"/>
  <c r="D1156" i="3"/>
  <c r="Q1156" i="3" s="1"/>
  <c r="D1152" i="3"/>
  <c r="Q1152" i="3" s="1"/>
  <c r="D1148" i="3"/>
  <c r="Q1148" i="3" s="1"/>
  <c r="D1144" i="3"/>
  <c r="Q1144" i="3" s="1"/>
  <c r="D1140" i="3"/>
  <c r="Q1140" i="3" s="1"/>
  <c r="D1136" i="3"/>
  <c r="Q1136" i="3" s="1"/>
  <c r="D1132" i="3"/>
  <c r="Q1132" i="3" s="1"/>
  <c r="D1128" i="3"/>
  <c r="Q1128" i="3" s="1"/>
  <c r="D1124" i="3"/>
  <c r="Q1124" i="3" s="1"/>
  <c r="D1120" i="3"/>
  <c r="Q1120" i="3" s="1"/>
  <c r="D1116" i="3"/>
  <c r="Q1116" i="3" s="1"/>
  <c r="D1112" i="3"/>
  <c r="Q1112" i="3" s="1"/>
  <c r="D1108" i="3"/>
  <c r="Q1108" i="3" s="1"/>
  <c r="D1104" i="3"/>
  <c r="Q1104" i="3" s="1"/>
  <c r="D1100" i="3"/>
  <c r="Q1100" i="3" s="1"/>
  <c r="D1096" i="3"/>
  <c r="Q1096" i="3" s="1"/>
  <c r="D1092" i="3"/>
  <c r="Q1092" i="3" s="1"/>
  <c r="D1088" i="3"/>
  <c r="Q1088" i="3" s="1"/>
  <c r="D1084" i="3"/>
  <c r="Q1084" i="3" s="1"/>
  <c r="D1080" i="3"/>
  <c r="Q1080" i="3" s="1"/>
  <c r="D1076" i="3"/>
  <c r="Q1076" i="3" s="1"/>
  <c r="D1072" i="3"/>
  <c r="Q1072" i="3" s="1"/>
  <c r="D1068" i="3"/>
  <c r="Q1068" i="3" s="1"/>
  <c r="D1064" i="3"/>
  <c r="Q1064" i="3" s="1"/>
  <c r="D1060" i="3"/>
  <c r="Q1060" i="3" s="1"/>
  <c r="D1056" i="3"/>
  <c r="Q1056" i="3" s="1"/>
  <c r="D1052" i="3"/>
  <c r="Q1052" i="3" s="1"/>
  <c r="D1048" i="3"/>
  <c r="Q1048" i="3" s="1"/>
  <c r="D1044" i="3"/>
  <c r="Q1044" i="3" s="1"/>
  <c r="D1040" i="3"/>
  <c r="Q1040" i="3" s="1"/>
  <c r="D1036" i="3"/>
  <c r="Q1036" i="3" s="1"/>
  <c r="D1032" i="3"/>
  <c r="Q1032" i="3" s="1"/>
  <c r="D1028" i="3"/>
  <c r="Q1028" i="3" s="1"/>
  <c r="D1024" i="3"/>
  <c r="Q1024" i="3" s="1"/>
  <c r="D1020" i="3"/>
  <c r="Q1020" i="3" s="1"/>
  <c r="D1016" i="3"/>
  <c r="Q1016" i="3" s="1"/>
  <c r="D1012" i="3"/>
  <c r="Q1012" i="3" s="1"/>
  <c r="D1008" i="3"/>
  <c r="Q1008" i="3" s="1"/>
  <c r="D1004" i="3"/>
  <c r="Q1004" i="3" s="1"/>
  <c r="D1000" i="3"/>
  <c r="Q1000" i="3" s="1"/>
  <c r="D996" i="3"/>
  <c r="Q996" i="3" s="1"/>
  <c r="D992" i="3"/>
  <c r="Q992" i="3" s="1"/>
  <c r="D988" i="3"/>
  <c r="Q988" i="3" s="1"/>
  <c r="D984" i="3"/>
  <c r="Q984" i="3" s="1"/>
  <c r="D980" i="3"/>
  <c r="Q980" i="3" s="1"/>
  <c r="D976" i="3"/>
  <c r="Q976" i="3" s="1"/>
  <c r="D972" i="3"/>
  <c r="Q972" i="3" s="1"/>
  <c r="D968" i="3"/>
  <c r="Q968" i="3" s="1"/>
  <c r="D964" i="3"/>
  <c r="Q964" i="3" s="1"/>
  <c r="D960" i="3"/>
  <c r="Q960" i="3" s="1"/>
  <c r="D956" i="3"/>
  <c r="Q956" i="3" s="1"/>
  <c r="D952" i="3"/>
  <c r="Q952" i="3" s="1"/>
  <c r="D948" i="3"/>
  <c r="Q948" i="3" s="1"/>
  <c r="D944" i="3"/>
  <c r="Q944" i="3" s="1"/>
  <c r="D940" i="3"/>
  <c r="Q940" i="3" s="1"/>
  <c r="D936" i="3"/>
  <c r="Q936" i="3" s="1"/>
  <c r="D932" i="3"/>
  <c r="Q932" i="3" s="1"/>
  <c r="D928" i="3"/>
  <c r="Q928" i="3" s="1"/>
  <c r="D924" i="3"/>
  <c r="Q924" i="3" s="1"/>
  <c r="D920" i="3"/>
  <c r="Q920" i="3" s="1"/>
  <c r="D916" i="3"/>
  <c r="Q916" i="3" s="1"/>
  <c r="D912" i="3"/>
  <c r="Q912" i="3" s="1"/>
  <c r="D908" i="3"/>
  <c r="Q908" i="3" s="1"/>
  <c r="D904" i="3"/>
  <c r="Q904" i="3" s="1"/>
  <c r="D900" i="3"/>
  <c r="Q900" i="3" s="1"/>
  <c r="D896" i="3"/>
  <c r="Q896" i="3" s="1"/>
  <c r="D892" i="3"/>
  <c r="Q892" i="3" s="1"/>
  <c r="D888" i="3"/>
  <c r="Q888" i="3" s="1"/>
  <c r="D884" i="3"/>
  <c r="Q884" i="3" s="1"/>
  <c r="D880" i="3"/>
  <c r="Q880" i="3" s="1"/>
  <c r="D876" i="3"/>
  <c r="Q876" i="3" s="1"/>
  <c r="D872" i="3"/>
  <c r="Q872" i="3" s="1"/>
  <c r="D868" i="3"/>
  <c r="Q868" i="3" s="1"/>
  <c r="D864" i="3"/>
  <c r="Q864" i="3" s="1"/>
  <c r="D860" i="3"/>
  <c r="Q860" i="3" s="1"/>
  <c r="D856" i="3"/>
  <c r="Q856" i="3" s="1"/>
  <c r="D852" i="3"/>
  <c r="Q852" i="3" s="1"/>
  <c r="D848" i="3"/>
  <c r="Q848" i="3" s="1"/>
  <c r="D844" i="3"/>
  <c r="Q844" i="3" s="1"/>
  <c r="D840" i="3"/>
  <c r="Q840" i="3" s="1"/>
  <c r="D836" i="3"/>
  <c r="Q836" i="3" s="1"/>
  <c r="D832" i="3"/>
  <c r="Q832" i="3" s="1"/>
  <c r="D828" i="3"/>
  <c r="Q828" i="3" s="1"/>
  <c r="D824" i="3"/>
  <c r="Q824" i="3" s="1"/>
  <c r="D820" i="3"/>
  <c r="Q820" i="3" s="1"/>
  <c r="D816" i="3"/>
  <c r="Q816" i="3" s="1"/>
  <c r="D812" i="3"/>
  <c r="Q812" i="3" s="1"/>
  <c r="D808" i="3"/>
  <c r="Q808" i="3" s="1"/>
  <c r="D804" i="3"/>
  <c r="Q804" i="3" s="1"/>
  <c r="D800" i="3"/>
  <c r="Q800" i="3" s="1"/>
  <c r="D796" i="3"/>
  <c r="Q796" i="3" s="1"/>
  <c r="D792" i="3"/>
  <c r="Q792" i="3" s="1"/>
  <c r="D788" i="3"/>
  <c r="Q788" i="3" s="1"/>
  <c r="D784" i="3"/>
  <c r="Q784" i="3" s="1"/>
  <c r="D780" i="3"/>
  <c r="Q780" i="3" s="1"/>
  <c r="D776" i="3"/>
  <c r="Q776" i="3" s="1"/>
  <c r="D772" i="3"/>
  <c r="Q772" i="3" s="1"/>
  <c r="D768" i="3"/>
  <c r="Q768" i="3" s="1"/>
  <c r="D764" i="3"/>
  <c r="Q764" i="3" s="1"/>
  <c r="D760" i="3"/>
  <c r="Q760" i="3" s="1"/>
  <c r="D756" i="3"/>
  <c r="Q756" i="3" s="1"/>
  <c r="D752" i="3"/>
  <c r="Q752" i="3" s="1"/>
  <c r="D748" i="3"/>
  <c r="Q748" i="3" s="1"/>
  <c r="D744" i="3"/>
  <c r="Q744" i="3" s="1"/>
  <c r="D740" i="3"/>
  <c r="Q740" i="3" s="1"/>
  <c r="D736" i="3"/>
  <c r="Q736" i="3" s="1"/>
  <c r="D732" i="3"/>
  <c r="Q732" i="3" s="1"/>
  <c r="D728" i="3"/>
  <c r="Q728" i="3" s="1"/>
  <c r="D724" i="3"/>
  <c r="Q724" i="3" s="1"/>
  <c r="D720" i="3"/>
  <c r="Q720" i="3" s="1"/>
  <c r="D716" i="3"/>
  <c r="Q716" i="3" s="1"/>
  <c r="D712" i="3"/>
  <c r="Q712" i="3" s="1"/>
  <c r="D708" i="3"/>
  <c r="Q708" i="3" s="1"/>
  <c r="D704" i="3"/>
  <c r="Q704" i="3" s="1"/>
  <c r="D700" i="3"/>
  <c r="Q700" i="3" s="1"/>
  <c r="D696" i="3"/>
  <c r="Q696" i="3" s="1"/>
  <c r="D692" i="3"/>
  <c r="Q692" i="3" s="1"/>
  <c r="D688" i="3"/>
  <c r="Q688" i="3" s="1"/>
  <c r="D684" i="3"/>
  <c r="Q684" i="3" s="1"/>
  <c r="D680" i="3"/>
  <c r="Q680" i="3" s="1"/>
  <c r="D676" i="3"/>
  <c r="Q676" i="3" s="1"/>
  <c r="D672" i="3"/>
  <c r="Q672" i="3" s="1"/>
  <c r="D668" i="3"/>
  <c r="Q668" i="3" s="1"/>
  <c r="D664" i="3"/>
  <c r="Q664" i="3" s="1"/>
  <c r="D660" i="3"/>
  <c r="Q660" i="3" s="1"/>
  <c r="D656" i="3"/>
  <c r="Q656" i="3" s="1"/>
  <c r="D652" i="3"/>
  <c r="Q652" i="3" s="1"/>
  <c r="D648" i="3"/>
  <c r="Q648" i="3" s="1"/>
  <c r="D644" i="3"/>
  <c r="Q644" i="3" s="1"/>
  <c r="D640" i="3"/>
  <c r="Q640" i="3" s="1"/>
  <c r="D636" i="3"/>
  <c r="Q636" i="3" s="1"/>
  <c r="D632" i="3"/>
  <c r="Q632" i="3" s="1"/>
  <c r="D628" i="3"/>
  <c r="Q628" i="3" s="1"/>
  <c r="D624" i="3"/>
  <c r="Q624" i="3" s="1"/>
  <c r="D620" i="3"/>
  <c r="Q620" i="3" s="1"/>
  <c r="D616" i="3"/>
  <c r="Q616" i="3" s="1"/>
  <c r="D612" i="3"/>
  <c r="Q612" i="3" s="1"/>
  <c r="D608" i="3"/>
  <c r="Q608" i="3" s="1"/>
  <c r="D604" i="3"/>
  <c r="Q604" i="3" s="1"/>
  <c r="D600" i="3"/>
  <c r="Q600" i="3" s="1"/>
  <c r="D596" i="3"/>
  <c r="Q596" i="3" s="1"/>
  <c r="D592" i="3"/>
  <c r="Q592" i="3" s="1"/>
  <c r="D588" i="3"/>
  <c r="Q588" i="3" s="1"/>
  <c r="D584" i="3"/>
  <c r="Q584" i="3" s="1"/>
  <c r="D580" i="3"/>
  <c r="Q580" i="3" s="1"/>
  <c r="D576" i="3"/>
  <c r="Q576" i="3" s="1"/>
  <c r="D572" i="3"/>
  <c r="Q572" i="3" s="1"/>
  <c r="D568" i="3"/>
  <c r="Q568" i="3" s="1"/>
  <c r="D564" i="3"/>
  <c r="Q564" i="3" s="1"/>
  <c r="D560" i="3"/>
  <c r="Q560" i="3" s="1"/>
  <c r="D556" i="3"/>
  <c r="Q556" i="3" s="1"/>
  <c r="D552" i="3"/>
  <c r="Q552" i="3" s="1"/>
  <c r="D548" i="3"/>
  <c r="Q548" i="3" s="1"/>
  <c r="D544" i="3"/>
  <c r="Q544" i="3" s="1"/>
  <c r="D540" i="3"/>
  <c r="Q540" i="3" s="1"/>
  <c r="D536" i="3"/>
  <c r="Q536" i="3" s="1"/>
  <c r="D532" i="3"/>
  <c r="Q532" i="3" s="1"/>
  <c r="D528" i="3"/>
  <c r="Q528" i="3" s="1"/>
  <c r="D524" i="3"/>
  <c r="Q524" i="3" s="1"/>
  <c r="D520" i="3"/>
  <c r="Q520" i="3" s="1"/>
  <c r="D516" i="3"/>
  <c r="Q516" i="3" s="1"/>
  <c r="D512" i="3"/>
  <c r="Q512" i="3" s="1"/>
  <c r="D508" i="3"/>
  <c r="Q508" i="3" s="1"/>
  <c r="D504" i="3"/>
  <c r="Q504" i="3" s="1"/>
  <c r="D500" i="3"/>
  <c r="Q500" i="3" s="1"/>
  <c r="D496" i="3"/>
  <c r="Q496" i="3" s="1"/>
  <c r="D492" i="3"/>
  <c r="Q492" i="3" s="1"/>
  <c r="D488" i="3"/>
  <c r="Q488" i="3" s="1"/>
  <c r="D484" i="3"/>
  <c r="Q484" i="3" s="1"/>
  <c r="D480" i="3"/>
  <c r="Q480" i="3" s="1"/>
  <c r="D476" i="3"/>
  <c r="Q476" i="3" s="1"/>
  <c r="D472" i="3"/>
  <c r="Q472" i="3" s="1"/>
  <c r="D468" i="3"/>
  <c r="Q468" i="3" s="1"/>
  <c r="D464" i="3"/>
  <c r="Q464" i="3" s="1"/>
  <c r="D460" i="3"/>
  <c r="Q460" i="3" s="1"/>
  <c r="D456" i="3"/>
  <c r="Q456" i="3" s="1"/>
  <c r="D452" i="3"/>
  <c r="Q452" i="3" s="1"/>
  <c r="D448" i="3"/>
  <c r="Q448" i="3" s="1"/>
  <c r="D444" i="3"/>
  <c r="Q444" i="3" s="1"/>
  <c r="D440" i="3"/>
  <c r="Q440" i="3" s="1"/>
  <c r="D436" i="3"/>
  <c r="Q436" i="3" s="1"/>
  <c r="D432" i="3"/>
  <c r="Q432" i="3" s="1"/>
  <c r="D428" i="3"/>
  <c r="Q428" i="3" s="1"/>
  <c r="D424" i="3"/>
  <c r="Q424" i="3" s="1"/>
  <c r="D420" i="3"/>
  <c r="Q420" i="3" s="1"/>
  <c r="D416" i="3"/>
  <c r="Q416" i="3" s="1"/>
  <c r="D412" i="3"/>
  <c r="Q412" i="3" s="1"/>
  <c r="D408" i="3"/>
  <c r="Q408" i="3" s="1"/>
  <c r="D404" i="3"/>
  <c r="Q404" i="3" s="1"/>
  <c r="D400" i="3"/>
  <c r="Q400" i="3" s="1"/>
  <c r="D396" i="3"/>
  <c r="Q396" i="3" s="1"/>
  <c r="D392" i="3"/>
  <c r="Q392" i="3" s="1"/>
  <c r="D388" i="3"/>
  <c r="Q388" i="3" s="1"/>
  <c r="D384" i="3"/>
  <c r="Q384" i="3" s="1"/>
  <c r="D380" i="3"/>
  <c r="Q380" i="3" s="1"/>
  <c r="D376" i="3"/>
  <c r="Q376" i="3" s="1"/>
  <c r="D372" i="3"/>
  <c r="Q372" i="3" s="1"/>
  <c r="D368" i="3"/>
  <c r="Q368" i="3" s="1"/>
  <c r="D364" i="3"/>
  <c r="Q364" i="3" s="1"/>
  <c r="D360" i="3"/>
  <c r="Q360" i="3" s="1"/>
  <c r="D356" i="3"/>
  <c r="Q356" i="3" s="1"/>
  <c r="D352" i="3"/>
  <c r="Q352" i="3" s="1"/>
  <c r="D348" i="3"/>
  <c r="Q348" i="3" s="1"/>
  <c r="D344" i="3"/>
  <c r="Q344" i="3" s="1"/>
  <c r="D340" i="3"/>
  <c r="Q340" i="3" s="1"/>
  <c r="D336" i="3"/>
  <c r="Q336" i="3" s="1"/>
  <c r="D332" i="3"/>
  <c r="Q332" i="3" s="1"/>
  <c r="D328" i="3"/>
  <c r="Q328" i="3" s="1"/>
  <c r="D324" i="3"/>
  <c r="Q324" i="3" s="1"/>
  <c r="D320" i="3"/>
  <c r="Q320" i="3" s="1"/>
  <c r="D316" i="3"/>
  <c r="Q316" i="3" s="1"/>
  <c r="D312" i="3"/>
  <c r="Q312" i="3" s="1"/>
  <c r="D291" i="3"/>
  <c r="Q291" i="3" s="1"/>
  <c r="D283" i="3"/>
  <c r="Q283" i="3" s="1"/>
  <c r="D275" i="3"/>
  <c r="Q275" i="3" s="1"/>
  <c r="D263" i="3"/>
  <c r="Q263" i="3" s="1"/>
  <c r="D257" i="3"/>
  <c r="Q257" i="3" s="1"/>
  <c r="D248" i="3"/>
  <c r="Q248" i="3" s="1"/>
  <c r="D243" i="3"/>
  <c r="Q243" i="3" s="1"/>
  <c r="D232" i="3"/>
  <c r="Q232" i="3" s="1"/>
  <c r="D225" i="3"/>
  <c r="Q225" i="3" s="1"/>
  <c r="D213" i="3"/>
  <c r="Q213" i="3" s="1"/>
  <c r="D206" i="3"/>
  <c r="Q206" i="3" s="1"/>
  <c r="D199" i="3"/>
  <c r="Q199" i="3" s="1"/>
  <c r="D190" i="3"/>
  <c r="Q190" i="3" s="1"/>
  <c r="D186" i="3"/>
  <c r="Q186" i="3" s="1"/>
  <c r="D176" i="3"/>
  <c r="Q176" i="3" s="1"/>
  <c r="D164" i="3"/>
  <c r="Q164" i="3" s="1"/>
  <c r="D154" i="3"/>
  <c r="Q154" i="3" s="1"/>
  <c r="D147" i="3"/>
  <c r="Q147" i="3" s="1"/>
  <c r="D142" i="3"/>
  <c r="Q142" i="3" s="1"/>
  <c r="D138" i="3"/>
  <c r="Q138" i="3" s="1"/>
  <c r="D123" i="3"/>
  <c r="Q123" i="3" s="1"/>
  <c r="D112" i="3"/>
  <c r="Q112" i="3" s="1"/>
  <c r="D107" i="3"/>
  <c r="Q107" i="3" s="1"/>
  <c r="D102" i="3"/>
  <c r="Q102" i="3" s="1"/>
  <c r="D90" i="3"/>
  <c r="Q90" i="3" s="1"/>
  <c r="D78" i="3"/>
  <c r="Q78" i="3" s="1"/>
  <c r="D73" i="3"/>
  <c r="Q73" i="3" s="1"/>
  <c r="D62" i="3"/>
  <c r="Q62" i="3" s="1"/>
  <c r="D49" i="3"/>
  <c r="D42" i="3"/>
  <c r="K57" i="3"/>
  <c r="O57" i="3" s="1"/>
  <c r="K196" i="3"/>
  <c r="O196" i="3" s="1"/>
  <c r="D5019" i="3"/>
  <c r="Q5019" i="3" s="1"/>
  <c r="D5015" i="3"/>
  <c r="Q5015" i="3" s="1"/>
  <c r="D5011" i="3"/>
  <c r="Q5011" i="3" s="1"/>
  <c r="D5007" i="3"/>
  <c r="Q5007" i="3" s="1"/>
  <c r="D5003" i="3"/>
  <c r="Q5003" i="3" s="1"/>
  <c r="D4999" i="3"/>
  <c r="Q4999" i="3" s="1"/>
  <c r="D4995" i="3"/>
  <c r="Q4995" i="3" s="1"/>
  <c r="D4991" i="3"/>
  <c r="Q4991" i="3" s="1"/>
  <c r="D4987" i="3"/>
  <c r="Q4987" i="3" s="1"/>
  <c r="D4983" i="3"/>
  <c r="Q4983" i="3" s="1"/>
  <c r="D4979" i="3"/>
  <c r="Q4979" i="3" s="1"/>
  <c r="D4971" i="3"/>
  <c r="Q4971" i="3" s="1"/>
  <c r="D4967" i="3"/>
  <c r="Q4967" i="3" s="1"/>
  <c r="D4963" i="3"/>
  <c r="Q4963" i="3" s="1"/>
  <c r="D4959" i="3"/>
  <c r="Q4959" i="3" s="1"/>
  <c r="D4955" i="3"/>
  <c r="Q4955" i="3" s="1"/>
  <c r="D4951" i="3"/>
  <c r="Q4951" i="3" s="1"/>
  <c r="D4947" i="3"/>
  <c r="Q4947" i="3" s="1"/>
  <c r="D4943" i="3"/>
  <c r="Q4943" i="3" s="1"/>
  <c r="D4939" i="3"/>
  <c r="Q4939" i="3" s="1"/>
  <c r="D4935" i="3"/>
  <c r="Q4935" i="3" s="1"/>
  <c r="D4931" i="3"/>
  <c r="Q4931" i="3" s="1"/>
  <c r="D4927" i="3"/>
  <c r="Q4927" i="3" s="1"/>
  <c r="D4923" i="3"/>
  <c r="Q4923" i="3" s="1"/>
  <c r="D4919" i="3"/>
  <c r="Q4919" i="3" s="1"/>
  <c r="D4915" i="3"/>
  <c r="Q4915" i="3" s="1"/>
  <c r="D4911" i="3"/>
  <c r="Q4911" i="3" s="1"/>
  <c r="D4907" i="3"/>
  <c r="Q4907" i="3" s="1"/>
  <c r="D4903" i="3"/>
  <c r="Q4903" i="3" s="1"/>
  <c r="D4899" i="3"/>
  <c r="Q4899" i="3" s="1"/>
  <c r="D4895" i="3"/>
  <c r="Q4895" i="3" s="1"/>
  <c r="D4891" i="3"/>
  <c r="Q4891" i="3" s="1"/>
  <c r="D4887" i="3"/>
  <c r="Q4887" i="3" s="1"/>
  <c r="D4883" i="3"/>
  <c r="Q4883" i="3" s="1"/>
  <c r="D4879" i="3"/>
  <c r="Q4879" i="3" s="1"/>
  <c r="D4875" i="3"/>
  <c r="Q4875" i="3" s="1"/>
  <c r="D4871" i="3"/>
  <c r="Q4871" i="3" s="1"/>
  <c r="D4867" i="3"/>
  <c r="Q4867" i="3" s="1"/>
  <c r="D4863" i="3"/>
  <c r="Q4863" i="3" s="1"/>
  <c r="D4859" i="3"/>
  <c r="Q4859" i="3" s="1"/>
  <c r="D4855" i="3"/>
  <c r="Q4855" i="3" s="1"/>
  <c r="D4851" i="3"/>
  <c r="Q4851" i="3" s="1"/>
  <c r="D4847" i="3"/>
  <c r="Q4847" i="3" s="1"/>
  <c r="D4843" i="3"/>
  <c r="Q4843" i="3" s="1"/>
  <c r="D4839" i="3"/>
  <c r="Q4839" i="3" s="1"/>
  <c r="D4835" i="3"/>
  <c r="Q4835" i="3" s="1"/>
  <c r="D4831" i="3"/>
  <c r="Q4831" i="3" s="1"/>
  <c r="D4827" i="3"/>
  <c r="Q4827" i="3" s="1"/>
  <c r="D4823" i="3"/>
  <c r="Q4823" i="3" s="1"/>
  <c r="D4819" i="3"/>
  <c r="Q4819" i="3" s="1"/>
  <c r="D4815" i="3"/>
  <c r="Q4815" i="3" s="1"/>
  <c r="D4811" i="3"/>
  <c r="Q4811" i="3" s="1"/>
  <c r="D4807" i="3"/>
  <c r="Q4807" i="3" s="1"/>
  <c r="D4803" i="3"/>
  <c r="Q4803" i="3" s="1"/>
  <c r="D4799" i="3"/>
  <c r="Q4799" i="3" s="1"/>
  <c r="D4795" i="3"/>
  <c r="Q4795" i="3" s="1"/>
  <c r="D4791" i="3"/>
  <c r="Q4791" i="3" s="1"/>
  <c r="D4787" i="3"/>
  <c r="Q4787" i="3" s="1"/>
  <c r="D4783" i="3"/>
  <c r="Q4783" i="3" s="1"/>
  <c r="D4779" i="3"/>
  <c r="Q4779" i="3" s="1"/>
  <c r="D4775" i="3"/>
  <c r="Q4775" i="3" s="1"/>
  <c r="D4771" i="3"/>
  <c r="Q4771" i="3" s="1"/>
  <c r="D4767" i="3"/>
  <c r="Q4767" i="3" s="1"/>
  <c r="D4763" i="3"/>
  <c r="Q4763" i="3" s="1"/>
  <c r="D4759" i="3"/>
  <c r="Q4759" i="3" s="1"/>
  <c r="D4755" i="3"/>
  <c r="Q4755" i="3" s="1"/>
  <c r="D4751" i="3"/>
  <c r="Q4751" i="3" s="1"/>
  <c r="D4747" i="3"/>
  <c r="Q4747" i="3" s="1"/>
  <c r="D4743" i="3"/>
  <c r="Q4743" i="3" s="1"/>
  <c r="D4739" i="3"/>
  <c r="Q4739" i="3" s="1"/>
  <c r="D4735" i="3"/>
  <c r="Q4735" i="3" s="1"/>
  <c r="D4731" i="3"/>
  <c r="Q4731" i="3" s="1"/>
  <c r="D4727" i="3"/>
  <c r="Q4727" i="3" s="1"/>
  <c r="D4723" i="3"/>
  <c r="Q4723" i="3" s="1"/>
  <c r="D4719" i="3"/>
  <c r="Q4719" i="3" s="1"/>
  <c r="D4715" i="3"/>
  <c r="Q4715" i="3" s="1"/>
  <c r="D4711" i="3"/>
  <c r="Q4711" i="3" s="1"/>
  <c r="D4707" i="3"/>
  <c r="Q4707" i="3" s="1"/>
  <c r="D4703" i="3"/>
  <c r="Q4703" i="3" s="1"/>
  <c r="D4699" i="3"/>
  <c r="Q4699" i="3" s="1"/>
  <c r="D4695" i="3"/>
  <c r="Q4695" i="3" s="1"/>
  <c r="D4691" i="3"/>
  <c r="Q4691" i="3" s="1"/>
  <c r="D4687" i="3"/>
  <c r="Q4687" i="3" s="1"/>
  <c r="D4683" i="3"/>
  <c r="Q4683" i="3" s="1"/>
  <c r="D4679" i="3"/>
  <c r="Q4679" i="3" s="1"/>
  <c r="D4675" i="3"/>
  <c r="Q4675" i="3" s="1"/>
  <c r="D4671" i="3"/>
  <c r="Q4671" i="3" s="1"/>
  <c r="D4667" i="3"/>
  <c r="Q4667" i="3" s="1"/>
  <c r="D4663" i="3"/>
  <c r="Q4663" i="3" s="1"/>
  <c r="D4659" i="3"/>
  <c r="Q4659" i="3" s="1"/>
  <c r="D4655" i="3"/>
  <c r="Q4655" i="3" s="1"/>
  <c r="D4651" i="3"/>
  <c r="Q4651" i="3" s="1"/>
  <c r="D4647" i="3"/>
  <c r="Q4647" i="3" s="1"/>
  <c r="D4643" i="3"/>
  <c r="Q4643" i="3" s="1"/>
  <c r="D4639" i="3"/>
  <c r="Q4639" i="3" s="1"/>
  <c r="D4635" i="3"/>
  <c r="Q4635" i="3" s="1"/>
  <c r="D4631" i="3"/>
  <c r="Q4631" i="3" s="1"/>
  <c r="D4627" i="3"/>
  <c r="Q4627" i="3" s="1"/>
  <c r="D4623" i="3"/>
  <c r="Q4623" i="3" s="1"/>
  <c r="D4619" i="3"/>
  <c r="Q4619" i="3" s="1"/>
  <c r="D4615" i="3"/>
  <c r="Q4615" i="3" s="1"/>
  <c r="D4607" i="3"/>
  <c r="Q4607" i="3" s="1"/>
  <c r="D4603" i="3"/>
  <c r="Q4603" i="3" s="1"/>
  <c r="D4599" i="3"/>
  <c r="Q4599" i="3" s="1"/>
  <c r="D4595" i="3"/>
  <c r="Q4595" i="3" s="1"/>
  <c r="D4591" i="3"/>
  <c r="Q4591" i="3" s="1"/>
  <c r="D4587" i="3"/>
  <c r="Q4587" i="3" s="1"/>
  <c r="D4583" i="3"/>
  <c r="Q4583" i="3" s="1"/>
  <c r="D4579" i="3"/>
  <c r="Q4579" i="3" s="1"/>
  <c r="D4575" i="3"/>
  <c r="Q4575" i="3" s="1"/>
  <c r="D4571" i="3"/>
  <c r="Q4571" i="3" s="1"/>
  <c r="D4567" i="3"/>
  <c r="Q4567" i="3" s="1"/>
  <c r="D4563" i="3"/>
  <c r="Q4563" i="3" s="1"/>
  <c r="D4559" i="3"/>
  <c r="Q4559" i="3" s="1"/>
  <c r="D4555" i="3"/>
  <c r="Q4555" i="3" s="1"/>
  <c r="D4551" i="3"/>
  <c r="Q4551" i="3" s="1"/>
  <c r="D4547" i="3"/>
  <c r="Q4547" i="3" s="1"/>
  <c r="D4539" i="3"/>
  <c r="Q4539" i="3" s="1"/>
  <c r="D4535" i="3"/>
  <c r="Q4535" i="3" s="1"/>
  <c r="D4527" i="3"/>
  <c r="Q4527" i="3" s="1"/>
  <c r="D4523" i="3"/>
  <c r="Q4523" i="3" s="1"/>
  <c r="D4519" i="3"/>
  <c r="Q4519" i="3" s="1"/>
  <c r="D4515" i="3"/>
  <c r="Q4515" i="3" s="1"/>
  <c r="D4511" i="3"/>
  <c r="Q4511" i="3" s="1"/>
  <c r="D4507" i="3"/>
  <c r="Q4507" i="3" s="1"/>
  <c r="D4503" i="3"/>
  <c r="Q4503" i="3" s="1"/>
  <c r="D4499" i="3"/>
  <c r="Q4499" i="3" s="1"/>
  <c r="D4495" i="3"/>
  <c r="Q4495" i="3" s="1"/>
  <c r="D4491" i="3"/>
  <c r="Q4491" i="3" s="1"/>
  <c r="D4487" i="3"/>
  <c r="Q4487" i="3" s="1"/>
  <c r="D4483" i="3"/>
  <c r="Q4483" i="3" s="1"/>
  <c r="D4479" i="3"/>
  <c r="Q4479" i="3" s="1"/>
  <c r="D4475" i="3"/>
  <c r="Q4475" i="3" s="1"/>
  <c r="D4471" i="3"/>
  <c r="Q4471" i="3" s="1"/>
  <c r="D4467" i="3"/>
  <c r="Q4467" i="3" s="1"/>
  <c r="D4463" i="3"/>
  <c r="Q4463" i="3" s="1"/>
  <c r="D4459" i="3"/>
  <c r="Q4459" i="3" s="1"/>
  <c r="D4455" i="3"/>
  <c r="Q4455" i="3" s="1"/>
  <c r="D4451" i="3"/>
  <c r="Q4451" i="3" s="1"/>
  <c r="D4447" i="3"/>
  <c r="Q4447" i="3" s="1"/>
  <c r="D4443" i="3"/>
  <c r="Q4443" i="3" s="1"/>
  <c r="D4439" i="3"/>
  <c r="Q4439" i="3" s="1"/>
  <c r="D4435" i="3"/>
  <c r="Q4435" i="3" s="1"/>
  <c r="D4431" i="3"/>
  <c r="Q4431" i="3" s="1"/>
  <c r="D4427" i="3"/>
  <c r="Q4427" i="3" s="1"/>
  <c r="D4423" i="3"/>
  <c r="Q4423" i="3" s="1"/>
  <c r="D4419" i="3"/>
  <c r="Q4419" i="3" s="1"/>
  <c r="D4415" i="3"/>
  <c r="Q4415" i="3" s="1"/>
  <c r="D4411" i="3"/>
  <c r="Q4411" i="3" s="1"/>
  <c r="D4407" i="3"/>
  <c r="Q4407" i="3" s="1"/>
  <c r="D4403" i="3"/>
  <c r="Q4403" i="3" s="1"/>
  <c r="D4399" i="3"/>
  <c r="Q4399" i="3" s="1"/>
  <c r="D4395" i="3"/>
  <c r="Q4395" i="3" s="1"/>
  <c r="D4391" i="3"/>
  <c r="Q4391" i="3" s="1"/>
  <c r="D4387" i="3"/>
  <c r="Q4387" i="3" s="1"/>
  <c r="D4383" i="3"/>
  <c r="Q4383" i="3" s="1"/>
  <c r="D4379" i="3"/>
  <c r="Q4379" i="3" s="1"/>
  <c r="D4375" i="3"/>
  <c r="Q4375" i="3" s="1"/>
  <c r="D4371" i="3"/>
  <c r="Q4371" i="3" s="1"/>
  <c r="D4367" i="3"/>
  <c r="Q4367" i="3" s="1"/>
  <c r="D4363" i="3"/>
  <c r="Q4363" i="3" s="1"/>
  <c r="D4359" i="3"/>
  <c r="Q4359" i="3" s="1"/>
  <c r="D4355" i="3"/>
  <c r="Q4355" i="3" s="1"/>
  <c r="D4351" i="3"/>
  <c r="Q4351" i="3" s="1"/>
  <c r="D4347" i="3"/>
  <c r="Q4347" i="3" s="1"/>
  <c r="D4343" i="3"/>
  <c r="Q4343" i="3" s="1"/>
  <c r="D4339" i="3"/>
  <c r="Q4339" i="3" s="1"/>
  <c r="D4331" i="3"/>
  <c r="Q4331" i="3" s="1"/>
  <c r="D4327" i="3"/>
  <c r="Q4327" i="3" s="1"/>
  <c r="D4323" i="3"/>
  <c r="Q4323" i="3" s="1"/>
  <c r="D4315" i="3"/>
  <c r="Q4315" i="3" s="1"/>
  <c r="D4307" i="3"/>
  <c r="Q4307" i="3" s="1"/>
  <c r="D4299" i="3"/>
  <c r="Q4299" i="3" s="1"/>
  <c r="D4291" i="3"/>
  <c r="Q4291" i="3" s="1"/>
  <c r="D4283" i="3"/>
  <c r="Q4283" i="3" s="1"/>
  <c r="D4275" i="3"/>
  <c r="Q4275" i="3" s="1"/>
  <c r="D4267" i="3"/>
  <c r="Q4267" i="3" s="1"/>
  <c r="D4259" i="3"/>
  <c r="Q4259" i="3" s="1"/>
  <c r="D4251" i="3"/>
  <c r="Q4251" i="3" s="1"/>
  <c r="D4243" i="3"/>
  <c r="Q4243" i="3" s="1"/>
  <c r="D4235" i="3"/>
  <c r="Q4235" i="3" s="1"/>
  <c r="D4227" i="3"/>
  <c r="Q4227" i="3" s="1"/>
  <c r="D4219" i="3"/>
  <c r="Q4219" i="3" s="1"/>
  <c r="D4211" i="3"/>
  <c r="Q4211" i="3" s="1"/>
  <c r="D4203" i="3"/>
  <c r="Q4203" i="3" s="1"/>
  <c r="D4195" i="3"/>
  <c r="Q4195" i="3" s="1"/>
  <c r="D4187" i="3"/>
  <c r="Q4187" i="3" s="1"/>
  <c r="D4179" i="3"/>
  <c r="Q4179" i="3" s="1"/>
  <c r="D4171" i="3"/>
  <c r="Q4171" i="3" s="1"/>
  <c r="D4163" i="3"/>
  <c r="Q4163" i="3" s="1"/>
  <c r="D4155" i="3"/>
  <c r="Q4155" i="3" s="1"/>
  <c r="D4147" i="3"/>
  <c r="Q4147" i="3" s="1"/>
  <c r="D4139" i="3"/>
  <c r="Q4139" i="3" s="1"/>
  <c r="D4131" i="3"/>
  <c r="Q4131" i="3" s="1"/>
  <c r="D4123" i="3"/>
  <c r="Q4123" i="3" s="1"/>
  <c r="D4115" i="3"/>
  <c r="Q4115" i="3" s="1"/>
  <c r="D4107" i="3"/>
  <c r="Q4107" i="3" s="1"/>
  <c r="D4099" i="3"/>
  <c r="Q4099" i="3" s="1"/>
  <c r="D4091" i="3"/>
  <c r="Q4091" i="3" s="1"/>
  <c r="D4083" i="3"/>
  <c r="Q4083" i="3" s="1"/>
  <c r="D4079" i="3"/>
  <c r="Q4079" i="3" s="1"/>
  <c r="D4071" i="3"/>
  <c r="Q4071" i="3" s="1"/>
  <c r="D4063" i="3"/>
  <c r="Q4063" i="3" s="1"/>
  <c r="D4055" i="3"/>
  <c r="Q4055" i="3" s="1"/>
  <c r="D4047" i="3"/>
  <c r="Q4047" i="3" s="1"/>
  <c r="D4039" i="3"/>
  <c r="Q4039" i="3" s="1"/>
  <c r="D4031" i="3"/>
  <c r="Q4031" i="3" s="1"/>
  <c r="D4023" i="3"/>
  <c r="Q4023" i="3" s="1"/>
  <c r="D4015" i="3"/>
  <c r="Q4015" i="3" s="1"/>
  <c r="D4007" i="3"/>
  <c r="Q4007" i="3" s="1"/>
  <c r="D4003" i="3"/>
  <c r="Q4003" i="3" s="1"/>
  <c r="D3999" i="3"/>
  <c r="Q3999" i="3" s="1"/>
  <c r="D3995" i="3"/>
  <c r="Q3995" i="3" s="1"/>
  <c r="D3991" i="3"/>
  <c r="Q3991" i="3" s="1"/>
  <c r="D3987" i="3"/>
  <c r="Q3987" i="3" s="1"/>
  <c r="D3983" i="3"/>
  <c r="Q3983" i="3" s="1"/>
  <c r="D3975" i="3"/>
  <c r="Q3975" i="3" s="1"/>
  <c r="D3971" i="3"/>
  <c r="Q3971" i="3" s="1"/>
  <c r="D3967" i="3"/>
  <c r="Q3967" i="3" s="1"/>
  <c r="D3963" i="3"/>
  <c r="Q3963" i="3" s="1"/>
  <c r="D3959" i="3"/>
  <c r="Q3959" i="3" s="1"/>
  <c r="D3955" i="3"/>
  <c r="Q3955" i="3" s="1"/>
  <c r="D3951" i="3"/>
  <c r="Q3951" i="3" s="1"/>
  <c r="D3947" i="3"/>
  <c r="Q3947" i="3" s="1"/>
  <c r="D3943" i="3"/>
  <c r="Q3943" i="3" s="1"/>
  <c r="D3939" i="3"/>
  <c r="Q3939" i="3" s="1"/>
  <c r="D3935" i="3"/>
  <c r="Q3935" i="3" s="1"/>
  <c r="D3931" i="3"/>
  <c r="Q3931" i="3" s="1"/>
  <c r="D3927" i="3"/>
  <c r="Q3927" i="3" s="1"/>
  <c r="D3923" i="3"/>
  <c r="Q3923" i="3" s="1"/>
  <c r="D3919" i="3"/>
  <c r="Q3919" i="3" s="1"/>
  <c r="D3915" i="3"/>
  <c r="Q3915" i="3" s="1"/>
  <c r="D3911" i="3"/>
  <c r="Q3911" i="3" s="1"/>
  <c r="D3907" i="3"/>
  <c r="Q3907" i="3" s="1"/>
  <c r="D3903" i="3"/>
  <c r="Q3903" i="3" s="1"/>
  <c r="D3899" i="3"/>
  <c r="Q3899" i="3" s="1"/>
  <c r="D3895" i="3"/>
  <c r="Q3895" i="3" s="1"/>
  <c r="D3891" i="3"/>
  <c r="Q3891" i="3" s="1"/>
  <c r="D3887" i="3"/>
  <c r="Q3887" i="3" s="1"/>
  <c r="D3883" i="3"/>
  <c r="Q3883" i="3" s="1"/>
  <c r="D3879" i="3"/>
  <c r="Q3879" i="3" s="1"/>
  <c r="D3875" i="3"/>
  <c r="Q3875" i="3" s="1"/>
  <c r="D3871" i="3"/>
  <c r="Q3871" i="3" s="1"/>
  <c r="D3867" i="3"/>
  <c r="Q3867" i="3" s="1"/>
  <c r="D3863" i="3"/>
  <c r="Q3863" i="3" s="1"/>
  <c r="D3859" i="3"/>
  <c r="Q3859" i="3" s="1"/>
  <c r="D3855" i="3"/>
  <c r="Q3855" i="3" s="1"/>
  <c r="D3851" i="3"/>
  <c r="Q3851" i="3" s="1"/>
  <c r="D3847" i="3"/>
  <c r="Q3847" i="3" s="1"/>
  <c r="D3843" i="3"/>
  <c r="Q3843" i="3" s="1"/>
  <c r="D3839" i="3"/>
  <c r="Q3839" i="3" s="1"/>
  <c r="D3835" i="3"/>
  <c r="Q3835" i="3" s="1"/>
  <c r="D3831" i="3"/>
  <c r="Q3831" i="3" s="1"/>
  <c r="D3827" i="3"/>
  <c r="Q3827" i="3" s="1"/>
  <c r="D3823" i="3"/>
  <c r="Q3823" i="3" s="1"/>
  <c r="D3819" i="3"/>
  <c r="Q3819" i="3" s="1"/>
  <c r="D3815" i="3"/>
  <c r="Q3815" i="3" s="1"/>
  <c r="D3811" i="3"/>
  <c r="Q3811" i="3" s="1"/>
  <c r="D3807" i="3"/>
  <c r="Q3807" i="3" s="1"/>
  <c r="D3803" i="3"/>
  <c r="Q3803" i="3" s="1"/>
  <c r="D3799" i="3"/>
  <c r="Q3799" i="3" s="1"/>
  <c r="D3795" i="3"/>
  <c r="Q3795" i="3" s="1"/>
  <c r="D3791" i="3"/>
  <c r="Q3791" i="3" s="1"/>
  <c r="D3787" i="3"/>
  <c r="Q3787" i="3" s="1"/>
  <c r="D3783" i="3"/>
  <c r="Q3783" i="3" s="1"/>
  <c r="D3779" i="3"/>
  <c r="Q3779" i="3" s="1"/>
  <c r="D3775" i="3"/>
  <c r="Q3775" i="3" s="1"/>
  <c r="D3771" i="3"/>
  <c r="Q3771" i="3" s="1"/>
  <c r="D3767" i="3"/>
  <c r="Q3767" i="3" s="1"/>
  <c r="D3763" i="3"/>
  <c r="Q3763" i="3" s="1"/>
  <c r="D3759" i="3"/>
  <c r="Q3759" i="3" s="1"/>
  <c r="D3755" i="3"/>
  <c r="Q3755" i="3" s="1"/>
  <c r="D3751" i="3"/>
  <c r="Q3751" i="3" s="1"/>
  <c r="D3747" i="3"/>
  <c r="Q3747" i="3" s="1"/>
  <c r="D3743" i="3"/>
  <c r="Q3743" i="3" s="1"/>
  <c r="D3739" i="3"/>
  <c r="Q3739" i="3" s="1"/>
  <c r="D3731" i="3"/>
  <c r="Q3731" i="3" s="1"/>
  <c r="D3727" i="3"/>
  <c r="Q3727" i="3" s="1"/>
  <c r="D3723" i="3"/>
  <c r="Q3723" i="3" s="1"/>
  <c r="D3719" i="3"/>
  <c r="Q3719" i="3" s="1"/>
  <c r="D3715" i="3"/>
  <c r="Q3715" i="3" s="1"/>
  <c r="D3711" i="3"/>
  <c r="Q3711" i="3" s="1"/>
  <c r="D3707" i="3"/>
  <c r="Q3707" i="3" s="1"/>
  <c r="D3703" i="3"/>
  <c r="Q3703" i="3" s="1"/>
  <c r="D3699" i="3"/>
  <c r="Q3699" i="3" s="1"/>
  <c r="D3695" i="3"/>
  <c r="Q3695" i="3" s="1"/>
  <c r="D3691" i="3"/>
  <c r="Q3691" i="3" s="1"/>
  <c r="D3687" i="3"/>
  <c r="Q3687" i="3" s="1"/>
  <c r="D3683" i="3"/>
  <c r="Q3683" i="3" s="1"/>
  <c r="D3679" i="3"/>
  <c r="Q3679" i="3" s="1"/>
  <c r="D3675" i="3"/>
  <c r="Q3675" i="3" s="1"/>
  <c r="D3671" i="3"/>
  <c r="Q3671" i="3" s="1"/>
  <c r="D3667" i="3"/>
  <c r="Q3667" i="3" s="1"/>
  <c r="D3663" i="3"/>
  <c r="Q3663" i="3" s="1"/>
  <c r="D3659" i="3"/>
  <c r="Q3659" i="3" s="1"/>
  <c r="D3655" i="3"/>
  <c r="Q3655" i="3" s="1"/>
  <c r="D3651" i="3"/>
  <c r="Q3651" i="3" s="1"/>
  <c r="D3647" i="3"/>
  <c r="Q3647" i="3" s="1"/>
  <c r="D3643" i="3"/>
  <c r="Q3643" i="3" s="1"/>
  <c r="D3639" i="3"/>
  <c r="Q3639" i="3" s="1"/>
  <c r="D3635" i="3"/>
  <c r="Q3635" i="3" s="1"/>
  <c r="D3631" i="3"/>
  <c r="Q3631" i="3" s="1"/>
  <c r="D3627" i="3"/>
  <c r="Q3627" i="3" s="1"/>
  <c r="D3623" i="3"/>
  <c r="Q3623" i="3" s="1"/>
  <c r="D3619" i="3"/>
  <c r="Q3619" i="3" s="1"/>
  <c r="D3615" i="3"/>
  <c r="Q3615" i="3" s="1"/>
  <c r="D3611" i="3"/>
  <c r="Q3611" i="3" s="1"/>
  <c r="D3607" i="3"/>
  <c r="Q3607" i="3" s="1"/>
  <c r="D3603" i="3"/>
  <c r="Q3603" i="3" s="1"/>
  <c r="D3599" i="3"/>
  <c r="Q3599" i="3" s="1"/>
  <c r="D3591" i="3"/>
  <c r="Q3591" i="3" s="1"/>
  <c r="D3587" i="3"/>
  <c r="Q3587" i="3" s="1"/>
  <c r="D3583" i="3"/>
  <c r="Q3583" i="3" s="1"/>
  <c r="D3579" i="3"/>
  <c r="Q3579" i="3" s="1"/>
  <c r="D3575" i="3"/>
  <c r="Q3575" i="3" s="1"/>
  <c r="D3571" i="3"/>
  <c r="Q3571" i="3" s="1"/>
  <c r="D3563" i="3"/>
  <c r="Q3563" i="3" s="1"/>
  <c r="D3559" i="3"/>
  <c r="Q3559" i="3" s="1"/>
  <c r="D3555" i="3"/>
  <c r="Q3555" i="3" s="1"/>
  <c r="D3547" i="3"/>
  <c r="Q3547" i="3" s="1"/>
  <c r="D3543" i="3"/>
  <c r="Q3543" i="3" s="1"/>
  <c r="D3539" i="3"/>
  <c r="Q3539" i="3" s="1"/>
  <c r="D3531" i="3"/>
  <c r="Q3531" i="3" s="1"/>
  <c r="D3527" i="3"/>
  <c r="Q3527" i="3" s="1"/>
  <c r="D3523" i="3"/>
  <c r="Q3523" i="3" s="1"/>
  <c r="D3515" i="3"/>
  <c r="Q3515" i="3" s="1"/>
  <c r="D3511" i="3"/>
  <c r="Q3511" i="3" s="1"/>
  <c r="D3507" i="3"/>
  <c r="Q3507" i="3" s="1"/>
  <c r="D3499" i="3"/>
  <c r="Q3499" i="3" s="1"/>
  <c r="D3495" i="3"/>
  <c r="Q3495" i="3" s="1"/>
  <c r="D3491" i="3"/>
  <c r="Q3491" i="3" s="1"/>
  <c r="D3487" i="3"/>
  <c r="Q3487" i="3" s="1"/>
  <c r="D3483" i="3"/>
  <c r="Q3483" i="3" s="1"/>
  <c r="D3479" i="3"/>
  <c r="Q3479" i="3" s="1"/>
  <c r="D3475" i="3"/>
  <c r="Q3475" i="3" s="1"/>
  <c r="D3471" i="3"/>
  <c r="Q3471" i="3" s="1"/>
  <c r="D3463" i="3"/>
  <c r="Q3463" i="3" s="1"/>
  <c r="D3455" i="3"/>
  <c r="Q3455" i="3" s="1"/>
  <c r="D3447" i="3"/>
  <c r="Q3447" i="3" s="1"/>
  <c r="D3439" i="3"/>
  <c r="Q3439" i="3" s="1"/>
  <c r="D3431" i="3"/>
  <c r="Q3431" i="3" s="1"/>
  <c r="D3419" i="3"/>
  <c r="Q3419" i="3" s="1"/>
  <c r="D3411" i="3"/>
  <c r="Q3411" i="3" s="1"/>
  <c r="D3407" i="3"/>
  <c r="Q3407" i="3" s="1"/>
  <c r="D3387" i="3"/>
  <c r="Q3387" i="3" s="1"/>
  <c r="D3355" i="3"/>
  <c r="Q3355" i="3" s="1"/>
  <c r="D3343" i="3"/>
  <c r="Q3343" i="3" s="1"/>
  <c r="D3331" i="3"/>
  <c r="Q3331" i="3" s="1"/>
  <c r="D3315" i="3"/>
  <c r="Q3315" i="3" s="1"/>
  <c r="D3311" i="3"/>
  <c r="Q3311" i="3" s="1"/>
  <c r="D3307" i="3"/>
  <c r="Q3307" i="3" s="1"/>
  <c r="D3303" i="3"/>
  <c r="Q3303" i="3" s="1"/>
  <c r="D3295" i="3"/>
  <c r="Q3295" i="3" s="1"/>
  <c r="D3291" i="3"/>
  <c r="Q3291" i="3" s="1"/>
  <c r="D3287" i="3"/>
  <c r="Q3287" i="3" s="1"/>
  <c r="D3283" i="3"/>
  <c r="Q3283" i="3" s="1"/>
  <c r="D3279" i="3"/>
  <c r="Q3279" i="3" s="1"/>
  <c r="D3275" i="3"/>
  <c r="Q3275" i="3" s="1"/>
  <c r="D3271" i="3"/>
  <c r="Q3271" i="3" s="1"/>
  <c r="D3267" i="3"/>
  <c r="Q3267" i="3" s="1"/>
  <c r="D3259" i="3"/>
  <c r="Q3259" i="3" s="1"/>
  <c r="D3255" i="3"/>
  <c r="Q3255" i="3" s="1"/>
  <c r="D3251" i="3"/>
  <c r="Q3251" i="3" s="1"/>
  <c r="D3247" i="3"/>
  <c r="Q3247" i="3" s="1"/>
  <c r="D3243" i="3"/>
  <c r="Q3243" i="3" s="1"/>
  <c r="D3239" i="3"/>
  <c r="Q3239" i="3" s="1"/>
  <c r="D3235" i="3"/>
  <c r="Q3235" i="3" s="1"/>
  <c r="D3231" i="3"/>
  <c r="Q3231" i="3" s="1"/>
  <c r="D3227" i="3"/>
  <c r="Q3227" i="3" s="1"/>
  <c r="D3223" i="3"/>
  <c r="Q3223" i="3" s="1"/>
  <c r="D3219" i="3"/>
  <c r="Q3219" i="3" s="1"/>
  <c r="D3211" i="3"/>
  <c r="Q3211" i="3" s="1"/>
  <c r="D3207" i="3"/>
  <c r="Q3207" i="3" s="1"/>
  <c r="D3203" i="3"/>
  <c r="Q3203" i="3" s="1"/>
  <c r="D3199" i="3"/>
  <c r="Q3199" i="3" s="1"/>
  <c r="D3195" i="3"/>
  <c r="Q3195" i="3" s="1"/>
  <c r="D3191" i="3"/>
  <c r="Q3191" i="3" s="1"/>
  <c r="D3187" i="3"/>
  <c r="Q3187" i="3" s="1"/>
  <c r="D3183" i="3"/>
  <c r="Q3183" i="3" s="1"/>
  <c r="D3175" i="3"/>
  <c r="Q3175" i="3" s="1"/>
  <c r="D3171" i="3"/>
  <c r="Q3171" i="3" s="1"/>
  <c r="D3167" i="3"/>
  <c r="Q3167" i="3" s="1"/>
  <c r="D3163" i="3"/>
  <c r="Q3163" i="3" s="1"/>
  <c r="D3159" i="3"/>
  <c r="Q3159" i="3" s="1"/>
  <c r="D3151" i="3"/>
  <c r="Q3151" i="3" s="1"/>
  <c r="D3147" i="3"/>
  <c r="Q3147" i="3" s="1"/>
  <c r="D3143" i="3"/>
  <c r="Q3143" i="3" s="1"/>
  <c r="D3139" i="3"/>
  <c r="Q3139" i="3" s="1"/>
  <c r="D3135" i="3"/>
  <c r="Q3135" i="3" s="1"/>
  <c r="D3131" i="3"/>
  <c r="Q3131" i="3" s="1"/>
  <c r="D3127" i="3"/>
  <c r="Q3127" i="3" s="1"/>
  <c r="D3123" i="3"/>
  <c r="Q3123" i="3" s="1"/>
  <c r="D3119" i="3"/>
  <c r="Q3119" i="3" s="1"/>
  <c r="D3103" i="3"/>
  <c r="Q3103" i="3" s="1"/>
  <c r="D3099" i="3"/>
  <c r="Q3099" i="3" s="1"/>
  <c r="D3095" i="3"/>
  <c r="Q3095" i="3" s="1"/>
  <c r="D3091" i="3"/>
  <c r="Q3091" i="3" s="1"/>
  <c r="D3063" i="3"/>
  <c r="Q3063" i="3" s="1"/>
  <c r="D3055" i="3"/>
  <c r="Q3055" i="3" s="1"/>
  <c r="D3047" i="3"/>
  <c r="Q3047" i="3" s="1"/>
  <c r="D3039" i="3"/>
  <c r="Q3039" i="3" s="1"/>
  <c r="D3019" i="3"/>
  <c r="Q3019" i="3" s="1"/>
  <c r="D3003" i="3"/>
  <c r="Q3003" i="3" s="1"/>
  <c r="D2999" i="3"/>
  <c r="Q2999" i="3" s="1"/>
  <c r="D2991" i="3"/>
  <c r="Q2991" i="3" s="1"/>
  <c r="D2987" i="3"/>
  <c r="Q2987" i="3" s="1"/>
  <c r="D2979" i="3"/>
  <c r="Q2979" i="3" s="1"/>
  <c r="D2951" i="3"/>
  <c r="Q2951" i="3" s="1"/>
  <c r="D2947" i="3"/>
  <c r="Q2947" i="3" s="1"/>
  <c r="D2939" i="3"/>
  <c r="Q2939" i="3" s="1"/>
  <c r="D2935" i="3"/>
  <c r="Q2935" i="3" s="1"/>
  <c r="D2927" i="3"/>
  <c r="Q2927" i="3" s="1"/>
  <c r="D2923" i="3"/>
  <c r="Q2923" i="3" s="1"/>
  <c r="D2915" i="3"/>
  <c r="Q2915" i="3" s="1"/>
  <c r="D2903" i="3"/>
  <c r="Q2903" i="3" s="1"/>
  <c r="D2899" i="3"/>
  <c r="Q2899" i="3" s="1"/>
  <c r="D2883" i="3"/>
  <c r="Q2883" i="3" s="1"/>
  <c r="D2879" i="3"/>
  <c r="Q2879" i="3" s="1"/>
  <c r="D2875" i="3"/>
  <c r="Q2875" i="3" s="1"/>
  <c r="D2871" i="3"/>
  <c r="Q2871" i="3" s="1"/>
  <c r="D2867" i="3"/>
  <c r="Q2867" i="3" s="1"/>
  <c r="D2859" i="3"/>
  <c r="Q2859" i="3" s="1"/>
  <c r="D2855" i="3"/>
  <c r="Q2855" i="3" s="1"/>
  <c r="D2851" i="3"/>
  <c r="Q2851" i="3" s="1"/>
  <c r="D2847" i="3"/>
  <c r="Q2847" i="3" s="1"/>
  <c r="D2843" i="3"/>
  <c r="Q2843" i="3" s="1"/>
  <c r="D2839" i="3"/>
  <c r="Q2839" i="3" s="1"/>
  <c r="D2835" i="3"/>
  <c r="Q2835" i="3" s="1"/>
  <c r="D2831" i="3"/>
  <c r="Q2831" i="3" s="1"/>
  <c r="D2827" i="3"/>
  <c r="Q2827" i="3" s="1"/>
  <c r="D2823" i="3"/>
  <c r="Q2823" i="3" s="1"/>
  <c r="D2819" i="3"/>
  <c r="Q2819" i="3" s="1"/>
  <c r="D2815" i="3"/>
  <c r="Q2815" i="3" s="1"/>
  <c r="D2811" i="3"/>
  <c r="Q2811" i="3" s="1"/>
  <c r="D2807" i="3"/>
  <c r="Q2807" i="3" s="1"/>
  <c r="D2803" i="3"/>
  <c r="Q2803" i="3" s="1"/>
  <c r="D2799" i="3"/>
  <c r="Q2799" i="3" s="1"/>
  <c r="D2795" i="3"/>
  <c r="Q2795" i="3" s="1"/>
  <c r="D2791" i="3"/>
  <c r="Q2791" i="3" s="1"/>
  <c r="D2787" i="3"/>
  <c r="Q2787" i="3" s="1"/>
  <c r="D2783" i="3"/>
  <c r="Q2783" i="3" s="1"/>
  <c r="D2779" i="3"/>
  <c r="Q2779" i="3" s="1"/>
  <c r="D2775" i="3"/>
  <c r="Q2775" i="3" s="1"/>
  <c r="D2771" i="3"/>
  <c r="Q2771" i="3" s="1"/>
  <c r="D2767" i="3"/>
  <c r="Q2767" i="3" s="1"/>
  <c r="D2755" i="3"/>
  <c r="Q2755" i="3" s="1"/>
  <c r="D2751" i="3"/>
  <c r="Q2751" i="3" s="1"/>
  <c r="D2747" i="3"/>
  <c r="Q2747" i="3" s="1"/>
  <c r="D2743" i="3"/>
  <c r="Q2743" i="3" s="1"/>
  <c r="D2739" i="3"/>
  <c r="Q2739" i="3" s="1"/>
  <c r="D2735" i="3"/>
  <c r="Q2735" i="3" s="1"/>
  <c r="D2731" i="3"/>
  <c r="Q2731" i="3" s="1"/>
  <c r="D2727" i="3"/>
  <c r="Q2727" i="3" s="1"/>
  <c r="D2723" i="3"/>
  <c r="Q2723" i="3" s="1"/>
  <c r="D2719" i="3"/>
  <c r="Q2719" i="3" s="1"/>
  <c r="D2715" i="3"/>
  <c r="Q2715" i="3" s="1"/>
  <c r="D2711" i="3"/>
  <c r="Q2711" i="3" s="1"/>
  <c r="D2707" i="3"/>
  <c r="Q2707" i="3" s="1"/>
  <c r="D2703" i="3"/>
  <c r="Q2703" i="3" s="1"/>
  <c r="D2699" i="3"/>
  <c r="Q2699" i="3" s="1"/>
  <c r="D2695" i="3"/>
  <c r="Q2695" i="3" s="1"/>
  <c r="D2691" i="3"/>
  <c r="Q2691" i="3" s="1"/>
  <c r="D2687" i="3"/>
  <c r="Q2687" i="3" s="1"/>
  <c r="D2683" i="3"/>
  <c r="Q2683" i="3" s="1"/>
  <c r="D2679" i="3"/>
  <c r="Q2679" i="3" s="1"/>
  <c r="D2675" i="3"/>
  <c r="Q2675" i="3" s="1"/>
  <c r="D2671" i="3"/>
  <c r="Q2671" i="3" s="1"/>
  <c r="D2667" i="3"/>
  <c r="Q2667" i="3" s="1"/>
  <c r="D2663" i="3"/>
  <c r="Q2663" i="3" s="1"/>
  <c r="D2659" i="3"/>
  <c r="Q2659" i="3" s="1"/>
  <c r="D2655" i="3"/>
  <c r="Q2655" i="3" s="1"/>
  <c r="D2643" i="3"/>
  <c r="Q2643" i="3" s="1"/>
  <c r="D2639" i="3"/>
  <c r="Q2639" i="3" s="1"/>
  <c r="D2631" i="3"/>
  <c r="Q2631" i="3" s="1"/>
  <c r="D2627" i="3"/>
  <c r="Q2627" i="3" s="1"/>
  <c r="D2623" i="3"/>
  <c r="Q2623" i="3" s="1"/>
  <c r="D2611" i="3"/>
  <c r="Q2611" i="3" s="1"/>
  <c r="D2603" i="3"/>
  <c r="Q2603" i="3" s="1"/>
  <c r="D2591" i="3"/>
  <c r="Q2591" i="3" s="1"/>
  <c r="D2579" i="3"/>
  <c r="Q2579" i="3" s="1"/>
  <c r="D2551" i="3"/>
  <c r="Q2551" i="3" s="1"/>
  <c r="D2539" i="3"/>
  <c r="Q2539" i="3" s="1"/>
  <c r="D2531" i="3"/>
  <c r="Q2531" i="3" s="1"/>
  <c r="D2527" i="3"/>
  <c r="Q2527" i="3" s="1"/>
  <c r="D2523" i="3"/>
  <c r="Q2523" i="3" s="1"/>
  <c r="D2519" i="3"/>
  <c r="Q2519" i="3" s="1"/>
  <c r="D2515" i="3"/>
  <c r="Q2515" i="3" s="1"/>
  <c r="D2511" i="3"/>
  <c r="Q2511" i="3" s="1"/>
  <c r="D2507" i="3"/>
  <c r="Q2507" i="3" s="1"/>
  <c r="D2503" i="3"/>
  <c r="Q2503" i="3" s="1"/>
  <c r="D2499" i="3"/>
  <c r="Q2499" i="3" s="1"/>
  <c r="D2495" i="3"/>
  <c r="Q2495" i="3" s="1"/>
  <c r="D2491" i="3"/>
  <c r="Q2491" i="3" s="1"/>
  <c r="D2487" i="3"/>
  <c r="Q2487" i="3" s="1"/>
  <c r="D2483" i="3"/>
  <c r="Q2483" i="3" s="1"/>
  <c r="D2479" i="3"/>
  <c r="Q2479" i="3" s="1"/>
  <c r="D2475" i="3"/>
  <c r="Q2475" i="3" s="1"/>
  <c r="D2471" i="3"/>
  <c r="Q2471" i="3" s="1"/>
  <c r="D2467" i="3"/>
  <c r="Q2467" i="3" s="1"/>
  <c r="D2463" i="3"/>
  <c r="Q2463" i="3" s="1"/>
  <c r="D2459" i="3"/>
  <c r="Q2459" i="3" s="1"/>
  <c r="D2455" i="3"/>
  <c r="Q2455" i="3" s="1"/>
  <c r="D2447" i="3"/>
  <c r="Q2447" i="3" s="1"/>
  <c r="D2443" i="3"/>
  <c r="Q2443" i="3" s="1"/>
  <c r="D2435" i="3"/>
  <c r="Q2435" i="3" s="1"/>
  <c r="D2431" i="3"/>
  <c r="Q2431" i="3" s="1"/>
  <c r="D2427" i="3"/>
  <c r="Q2427" i="3" s="1"/>
  <c r="D2411" i="3"/>
  <c r="Q2411" i="3" s="1"/>
  <c r="D2407" i="3"/>
  <c r="Q2407" i="3" s="1"/>
  <c r="D2399" i="3"/>
  <c r="Q2399" i="3" s="1"/>
  <c r="D2387" i="3"/>
  <c r="Q2387" i="3" s="1"/>
  <c r="D2375" i="3"/>
  <c r="Q2375" i="3" s="1"/>
  <c r="D2371" i="3"/>
  <c r="Q2371" i="3" s="1"/>
  <c r="D2359" i="3"/>
  <c r="Q2359" i="3" s="1"/>
  <c r="D2335" i="3"/>
  <c r="Q2335" i="3" s="1"/>
  <c r="D2331" i="3"/>
  <c r="Q2331" i="3" s="1"/>
  <c r="D2327" i="3"/>
  <c r="Q2327" i="3" s="1"/>
  <c r="D2319" i="3"/>
  <c r="Q2319" i="3" s="1"/>
  <c r="D2303" i="3"/>
  <c r="Q2303" i="3" s="1"/>
  <c r="D2279" i="3"/>
  <c r="Q2279" i="3" s="1"/>
  <c r="D2267" i="3"/>
  <c r="Q2267" i="3" s="1"/>
  <c r="D2263" i="3"/>
  <c r="Q2263" i="3" s="1"/>
  <c r="D2231" i="3"/>
  <c r="Q2231" i="3" s="1"/>
  <c r="D2227" i="3"/>
  <c r="Q2227" i="3" s="1"/>
  <c r="L2195" i="3"/>
  <c r="P2195" i="3" s="1"/>
  <c r="J2187" i="3"/>
  <c r="N2187" i="3" s="1"/>
  <c r="J2159" i="3"/>
  <c r="N2159" i="3" s="1"/>
  <c r="K2143" i="3"/>
  <c r="O2143" i="3" s="1"/>
  <c r="H2139" i="3"/>
  <c r="J2127" i="3"/>
  <c r="N2127" i="3" s="1"/>
  <c r="L2115" i="3"/>
  <c r="P2115" i="3" s="1"/>
  <c r="J2111" i="3"/>
  <c r="N2111" i="3" s="1"/>
  <c r="L2067" i="3"/>
  <c r="P2067" i="3" s="1"/>
  <c r="J2063" i="3"/>
  <c r="N2063" i="3" s="1"/>
  <c r="I2059" i="3"/>
  <c r="I2055" i="3"/>
  <c r="L2039" i="3"/>
  <c r="P2039" i="3" s="1"/>
  <c r="I2003" i="3"/>
  <c r="I1999" i="3"/>
  <c r="J1995" i="3"/>
  <c r="N1995" i="3" s="1"/>
  <c r="H1991" i="3"/>
  <c r="K1987" i="3"/>
  <c r="O1987" i="3" s="1"/>
  <c r="J1983" i="3"/>
  <c r="N1983" i="3" s="1"/>
  <c r="I1979" i="3"/>
  <c r="J1975" i="3"/>
  <c r="N1975" i="3" s="1"/>
  <c r="K1971" i="3"/>
  <c r="O1971" i="3" s="1"/>
  <c r="L1959" i="3"/>
  <c r="P1959" i="3" s="1"/>
  <c r="L1955" i="3"/>
  <c r="P1955" i="3" s="1"/>
  <c r="K1947" i="3"/>
  <c r="O1947" i="3" s="1"/>
  <c r="L1943" i="3"/>
  <c r="P1943" i="3" s="1"/>
  <c r="L1931" i="3"/>
  <c r="P1931" i="3" s="1"/>
  <c r="L1927" i="3"/>
  <c r="P1927" i="3" s="1"/>
  <c r="L1923" i="3"/>
  <c r="P1923" i="3" s="1"/>
  <c r="L1919" i="3"/>
  <c r="P1919" i="3" s="1"/>
  <c r="K1891" i="3"/>
  <c r="O1891" i="3" s="1"/>
  <c r="H1847" i="3"/>
  <c r="K1819" i="3"/>
  <c r="O1819" i="3" s="1"/>
  <c r="L1727" i="3"/>
  <c r="P1727" i="3" s="1"/>
  <c r="I1719" i="3"/>
  <c r="D1435" i="3"/>
  <c r="Q1435" i="3" s="1"/>
  <c r="D1431" i="3"/>
  <c r="Q1431" i="3" s="1"/>
  <c r="D1427" i="3"/>
  <c r="Q1427" i="3" s="1"/>
  <c r="D1423" i="3"/>
  <c r="Q1423" i="3" s="1"/>
  <c r="D1419" i="3"/>
  <c r="Q1419" i="3" s="1"/>
  <c r="D1415" i="3"/>
  <c r="Q1415" i="3" s="1"/>
  <c r="D1411" i="3"/>
  <c r="Q1411" i="3" s="1"/>
  <c r="D1407" i="3"/>
  <c r="Q1407" i="3" s="1"/>
  <c r="D1403" i="3"/>
  <c r="Q1403" i="3" s="1"/>
  <c r="D1399" i="3"/>
  <c r="Q1399" i="3" s="1"/>
  <c r="D1395" i="3"/>
  <c r="Q1395" i="3" s="1"/>
  <c r="D1391" i="3"/>
  <c r="Q1391" i="3" s="1"/>
  <c r="D1387" i="3"/>
  <c r="Q1387" i="3" s="1"/>
  <c r="D1383" i="3"/>
  <c r="Q1383" i="3" s="1"/>
  <c r="D1379" i="3"/>
  <c r="Q1379" i="3" s="1"/>
  <c r="D1375" i="3"/>
  <c r="Q1375" i="3" s="1"/>
  <c r="D1371" i="3"/>
  <c r="Q1371" i="3" s="1"/>
  <c r="D1367" i="3"/>
  <c r="Q1367" i="3" s="1"/>
  <c r="D1363" i="3"/>
  <c r="Q1363" i="3" s="1"/>
  <c r="D1359" i="3"/>
  <c r="Q1359" i="3" s="1"/>
  <c r="D1355" i="3"/>
  <c r="Q1355" i="3" s="1"/>
  <c r="D1351" i="3"/>
  <c r="Q1351" i="3" s="1"/>
  <c r="D1347" i="3"/>
  <c r="Q1347" i="3" s="1"/>
  <c r="D1343" i="3"/>
  <c r="Q1343" i="3" s="1"/>
  <c r="D1339" i="3"/>
  <c r="Q1339" i="3" s="1"/>
  <c r="D1335" i="3"/>
  <c r="Q1335" i="3" s="1"/>
  <c r="D1331" i="3"/>
  <c r="Q1331" i="3" s="1"/>
  <c r="D1327" i="3"/>
  <c r="Q1327" i="3" s="1"/>
  <c r="D1323" i="3"/>
  <c r="Q1323" i="3" s="1"/>
  <c r="D1319" i="3"/>
  <c r="Q1319" i="3" s="1"/>
  <c r="D1315" i="3"/>
  <c r="Q1315" i="3" s="1"/>
  <c r="D1311" i="3"/>
  <c r="Q1311" i="3" s="1"/>
  <c r="D1307" i="3"/>
  <c r="Q1307" i="3" s="1"/>
  <c r="D1303" i="3"/>
  <c r="Q1303" i="3" s="1"/>
  <c r="D1299" i="3"/>
  <c r="Q1299" i="3" s="1"/>
  <c r="D1295" i="3"/>
  <c r="Q1295" i="3" s="1"/>
  <c r="D1291" i="3"/>
  <c r="Q1291" i="3" s="1"/>
  <c r="D1287" i="3"/>
  <c r="Q1287" i="3" s="1"/>
  <c r="D1283" i="3"/>
  <c r="Q1283" i="3" s="1"/>
  <c r="D1279" i="3"/>
  <c r="Q1279" i="3" s="1"/>
  <c r="D1275" i="3"/>
  <c r="Q1275" i="3" s="1"/>
  <c r="D1271" i="3"/>
  <c r="Q1271" i="3" s="1"/>
  <c r="D1267" i="3"/>
  <c r="Q1267" i="3" s="1"/>
  <c r="D1263" i="3"/>
  <c r="Q1263" i="3" s="1"/>
  <c r="D1259" i="3"/>
  <c r="Q1259" i="3" s="1"/>
  <c r="D1255" i="3"/>
  <c r="Q1255" i="3" s="1"/>
  <c r="D1251" i="3"/>
  <c r="Q1251" i="3" s="1"/>
  <c r="D1247" i="3"/>
  <c r="Q1247" i="3" s="1"/>
  <c r="D1243" i="3"/>
  <c r="Q1243" i="3" s="1"/>
  <c r="D1239" i="3"/>
  <c r="Q1239" i="3" s="1"/>
  <c r="D1235" i="3"/>
  <c r="Q1235" i="3" s="1"/>
  <c r="D1231" i="3"/>
  <c r="Q1231" i="3" s="1"/>
  <c r="D1227" i="3"/>
  <c r="Q1227" i="3" s="1"/>
  <c r="D1223" i="3"/>
  <c r="Q1223" i="3" s="1"/>
  <c r="D1219" i="3"/>
  <c r="Q1219" i="3" s="1"/>
  <c r="D1215" i="3"/>
  <c r="Q1215" i="3" s="1"/>
  <c r="D1211" i="3"/>
  <c r="Q1211" i="3" s="1"/>
  <c r="D1207" i="3"/>
  <c r="Q1207" i="3" s="1"/>
  <c r="D1203" i="3"/>
  <c r="Q1203" i="3" s="1"/>
  <c r="D1199" i="3"/>
  <c r="Q1199" i="3" s="1"/>
  <c r="D1195" i="3"/>
  <c r="Q1195" i="3" s="1"/>
  <c r="D1191" i="3"/>
  <c r="Q1191" i="3" s="1"/>
  <c r="D1187" i="3"/>
  <c r="Q1187" i="3" s="1"/>
  <c r="D1183" i="3"/>
  <c r="Q1183" i="3" s="1"/>
  <c r="D1179" i="3"/>
  <c r="Q1179" i="3" s="1"/>
  <c r="D1175" i="3"/>
  <c r="Q1175" i="3" s="1"/>
  <c r="D1171" i="3"/>
  <c r="Q1171" i="3" s="1"/>
  <c r="D1167" i="3"/>
  <c r="Q1167" i="3" s="1"/>
  <c r="D1163" i="3"/>
  <c r="Q1163" i="3" s="1"/>
  <c r="D1159" i="3"/>
  <c r="Q1159" i="3" s="1"/>
  <c r="D1155" i="3"/>
  <c r="Q1155" i="3" s="1"/>
  <c r="D1151" i="3"/>
  <c r="Q1151" i="3" s="1"/>
  <c r="D1147" i="3"/>
  <c r="Q1147" i="3" s="1"/>
  <c r="D1143" i="3"/>
  <c r="Q1143" i="3" s="1"/>
  <c r="D1139" i="3"/>
  <c r="Q1139" i="3" s="1"/>
  <c r="D1135" i="3"/>
  <c r="Q1135" i="3" s="1"/>
  <c r="D1131" i="3"/>
  <c r="Q1131" i="3" s="1"/>
  <c r="D1127" i="3"/>
  <c r="Q1127" i="3" s="1"/>
  <c r="D1123" i="3"/>
  <c r="Q1123" i="3" s="1"/>
  <c r="D1119" i="3"/>
  <c r="Q1119" i="3" s="1"/>
  <c r="D1115" i="3"/>
  <c r="Q1115" i="3" s="1"/>
  <c r="D1111" i="3"/>
  <c r="Q1111" i="3" s="1"/>
  <c r="D1107" i="3"/>
  <c r="Q1107" i="3" s="1"/>
  <c r="D1103" i="3"/>
  <c r="Q1103" i="3" s="1"/>
  <c r="D1099" i="3"/>
  <c r="Q1099" i="3" s="1"/>
  <c r="D1095" i="3"/>
  <c r="Q1095" i="3" s="1"/>
  <c r="D1091" i="3"/>
  <c r="Q1091" i="3" s="1"/>
  <c r="D1087" i="3"/>
  <c r="Q1087" i="3" s="1"/>
  <c r="D1083" i="3"/>
  <c r="Q1083" i="3" s="1"/>
  <c r="D1079" i="3"/>
  <c r="Q1079" i="3" s="1"/>
  <c r="D1075" i="3"/>
  <c r="Q1075" i="3" s="1"/>
  <c r="D1071" i="3"/>
  <c r="Q1071" i="3" s="1"/>
  <c r="D1067" i="3"/>
  <c r="Q1067" i="3" s="1"/>
  <c r="D1063" i="3"/>
  <c r="Q1063" i="3" s="1"/>
  <c r="D1059" i="3"/>
  <c r="Q1059" i="3" s="1"/>
  <c r="D1055" i="3"/>
  <c r="Q1055" i="3" s="1"/>
  <c r="D1051" i="3"/>
  <c r="Q1051" i="3" s="1"/>
  <c r="D1047" i="3"/>
  <c r="Q1047" i="3" s="1"/>
  <c r="D1043" i="3"/>
  <c r="Q1043" i="3" s="1"/>
  <c r="D1039" i="3"/>
  <c r="Q1039" i="3" s="1"/>
  <c r="D1035" i="3"/>
  <c r="Q1035" i="3" s="1"/>
  <c r="D1031" i="3"/>
  <c r="Q1031" i="3" s="1"/>
  <c r="D1027" i="3"/>
  <c r="Q1027" i="3" s="1"/>
  <c r="D1023" i="3"/>
  <c r="Q1023" i="3" s="1"/>
  <c r="D1019" i="3"/>
  <c r="Q1019" i="3" s="1"/>
  <c r="D1015" i="3"/>
  <c r="Q1015" i="3" s="1"/>
  <c r="D1011" i="3"/>
  <c r="Q1011" i="3" s="1"/>
  <c r="D1007" i="3"/>
  <c r="Q1007" i="3" s="1"/>
  <c r="D1003" i="3"/>
  <c r="Q1003" i="3" s="1"/>
  <c r="D999" i="3"/>
  <c r="Q999" i="3" s="1"/>
  <c r="D995" i="3"/>
  <c r="Q995" i="3" s="1"/>
  <c r="D991" i="3"/>
  <c r="Q991" i="3" s="1"/>
  <c r="D987" i="3"/>
  <c r="Q987" i="3" s="1"/>
  <c r="D983" i="3"/>
  <c r="Q983" i="3" s="1"/>
  <c r="D979" i="3"/>
  <c r="Q979" i="3" s="1"/>
  <c r="D975" i="3"/>
  <c r="Q975" i="3" s="1"/>
  <c r="D971" i="3"/>
  <c r="Q971" i="3" s="1"/>
  <c r="D967" i="3"/>
  <c r="Q967" i="3" s="1"/>
  <c r="D963" i="3"/>
  <c r="Q963" i="3" s="1"/>
  <c r="D959" i="3"/>
  <c r="Q959" i="3" s="1"/>
  <c r="D955" i="3"/>
  <c r="Q955" i="3" s="1"/>
  <c r="D951" i="3"/>
  <c r="Q951" i="3" s="1"/>
  <c r="D947" i="3"/>
  <c r="Q947" i="3" s="1"/>
  <c r="D943" i="3"/>
  <c r="Q943" i="3" s="1"/>
  <c r="D939" i="3"/>
  <c r="Q939" i="3" s="1"/>
  <c r="D935" i="3"/>
  <c r="Q935" i="3" s="1"/>
  <c r="D931" i="3"/>
  <c r="Q931" i="3" s="1"/>
  <c r="D927" i="3"/>
  <c r="Q927" i="3" s="1"/>
  <c r="D923" i="3"/>
  <c r="Q923" i="3" s="1"/>
  <c r="D919" i="3"/>
  <c r="Q919" i="3" s="1"/>
  <c r="D915" i="3"/>
  <c r="Q915" i="3" s="1"/>
  <c r="D911" i="3"/>
  <c r="Q911" i="3" s="1"/>
  <c r="D907" i="3"/>
  <c r="Q907" i="3" s="1"/>
  <c r="D903" i="3"/>
  <c r="Q903" i="3" s="1"/>
  <c r="D899" i="3"/>
  <c r="Q899" i="3" s="1"/>
  <c r="D895" i="3"/>
  <c r="Q895" i="3" s="1"/>
  <c r="D891" i="3"/>
  <c r="Q891" i="3" s="1"/>
  <c r="D887" i="3"/>
  <c r="Q887" i="3" s="1"/>
  <c r="D883" i="3"/>
  <c r="Q883" i="3" s="1"/>
  <c r="D879" i="3"/>
  <c r="Q879" i="3" s="1"/>
  <c r="D875" i="3"/>
  <c r="Q875" i="3" s="1"/>
  <c r="D871" i="3"/>
  <c r="Q871" i="3" s="1"/>
  <c r="D867" i="3"/>
  <c r="Q867" i="3" s="1"/>
  <c r="D863" i="3"/>
  <c r="Q863" i="3" s="1"/>
  <c r="D859" i="3"/>
  <c r="Q859" i="3" s="1"/>
  <c r="D855" i="3"/>
  <c r="Q855" i="3" s="1"/>
  <c r="D851" i="3"/>
  <c r="Q851" i="3" s="1"/>
  <c r="D847" i="3"/>
  <c r="Q847" i="3" s="1"/>
  <c r="D843" i="3"/>
  <c r="Q843" i="3" s="1"/>
  <c r="D839" i="3"/>
  <c r="Q839" i="3" s="1"/>
  <c r="D835" i="3"/>
  <c r="Q835" i="3" s="1"/>
  <c r="D831" i="3"/>
  <c r="Q831" i="3" s="1"/>
  <c r="D827" i="3"/>
  <c r="Q827" i="3" s="1"/>
  <c r="D823" i="3"/>
  <c r="Q823" i="3" s="1"/>
  <c r="D819" i="3"/>
  <c r="Q819" i="3" s="1"/>
  <c r="D815" i="3"/>
  <c r="Q815" i="3" s="1"/>
  <c r="D811" i="3"/>
  <c r="Q811" i="3" s="1"/>
  <c r="D807" i="3"/>
  <c r="Q807" i="3" s="1"/>
  <c r="D803" i="3"/>
  <c r="Q803" i="3" s="1"/>
  <c r="D799" i="3"/>
  <c r="Q799" i="3" s="1"/>
  <c r="D795" i="3"/>
  <c r="Q795" i="3" s="1"/>
  <c r="D791" i="3"/>
  <c r="Q791" i="3" s="1"/>
  <c r="D787" i="3"/>
  <c r="Q787" i="3" s="1"/>
  <c r="D783" i="3"/>
  <c r="Q783" i="3" s="1"/>
  <c r="D779" i="3"/>
  <c r="Q779" i="3" s="1"/>
  <c r="D775" i="3"/>
  <c r="Q775" i="3" s="1"/>
  <c r="D771" i="3"/>
  <c r="Q771" i="3" s="1"/>
  <c r="D767" i="3"/>
  <c r="Q767" i="3" s="1"/>
  <c r="D763" i="3"/>
  <c r="Q763" i="3" s="1"/>
  <c r="D759" i="3"/>
  <c r="Q759" i="3" s="1"/>
  <c r="D755" i="3"/>
  <c r="Q755" i="3" s="1"/>
  <c r="D751" i="3"/>
  <c r="Q751" i="3" s="1"/>
  <c r="D747" i="3"/>
  <c r="Q747" i="3" s="1"/>
  <c r="D743" i="3"/>
  <c r="Q743" i="3" s="1"/>
  <c r="D739" i="3"/>
  <c r="Q739" i="3" s="1"/>
  <c r="D735" i="3"/>
  <c r="Q735" i="3" s="1"/>
  <c r="D731" i="3"/>
  <c r="Q731" i="3" s="1"/>
  <c r="D727" i="3"/>
  <c r="Q727" i="3" s="1"/>
  <c r="D723" i="3"/>
  <c r="Q723" i="3" s="1"/>
  <c r="D719" i="3"/>
  <c r="Q719" i="3" s="1"/>
  <c r="D715" i="3"/>
  <c r="Q715" i="3" s="1"/>
  <c r="D711" i="3"/>
  <c r="Q711" i="3" s="1"/>
  <c r="D707" i="3"/>
  <c r="Q707" i="3" s="1"/>
  <c r="D703" i="3"/>
  <c r="Q703" i="3" s="1"/>
  <c r="D699" i="3"/>
  <c r="Q699" i="3" s="1"/>
  <c r="D695" i="3"/>
  <c r="Q695" i="3" s="1"/>
  <c r="D691" i="3"/>
  <c r="Q691" i="3" s="1"/>
  <c r="D687" i="3"/>
  <c r="Q687" i="3" s="1"/>
  <c r="D683" i="3"/>
  <c r="Q683" i="3" s="1"/>
  <c r="D679" i="3"/>
  <c r="Q679" i="3" s="1"/>
  <c r="D675" i="3"/>
  <c r="Q675" i="3" s="1"/>
  <c r="D671" i="3"/>
  <c r="Q671" i="3" s="1"/>
  <c r="D667" i="3"/>
  <c r="Q667" i="3" s="1"/>
  <c r="D663" i="3"/>
  <c r="Q663" i="3" s="1"/>
  <c r="D659" i="3"/>
  <c r="Q659" i="3" s="1"/>
  <c r="D655" i="3"/>
  <c r="Q655" i="3" s="1"/>
  <c r="D651" i="3"/>
  <c r="Q651" i="3" s="1"/>
  <c r="D647" i="3"/>
  <c r="Q647" i="3" s="1"/>
  <c r="D643" i="3"/>
  <c r="Q643" i="3" s="1"/>
  <c r="D639" i="3"/>
  <c r="Q639" i="3" s="1"/>
  <c r="D635" i="3"/>
  <c r="Q635" i="3" s="1"/>
  <c r="D631" i="3"/>
  <c r="Q631" i="3" s="1"/>
  <c r="D627" i="3"/>
  <c r="Q627" i="3" s="1"/>
  <c r="D623" i="3"/>
  <c r="Q623" i="3" s="1"/>
  <c r="D619" i="3"/>
  <c r="Q619" i="3" s="1"/>
  <c r="D615" i="3"/>
  <c r="Q615" i="3" s="1"/>
  <c r="D611" i="3"/>
  <c r="Q611" i="3" s="1"/>
  <c r="D607" i="3"/>
  <c r="Q607" i="3" s="1"/>
  <c r="D603" i="3"/>
  <c r="Q603" i="3" s="1"/>
  <c r="D599" i="3"/>
  <c r="Q599" i="3" s="1"/>
  <c r="D595" i="3"/>
  <c r="Q595" i="3" s="1"/>
  <c r="D591" i="3"/>
  <c r="Q591" i="3" s="1"/>
  <c r="D587" i="3"/>
  <c r="Q587" i="3" s="1"/>
  <c r="D583" i="3"/>
  <c r="Q583" i="3" s="1"/>
  <c r="D579" i="3"/>
  <c r="Q579" i="3" s="1"/>
  <c r="D575" i="3"/>
  <c r="Q575" i="3" s="1"/>
  <c r="D571" i="3"/>
  <c r="Q571" i="3" s="1"/>
  <c r="D567" i="3"/>
  <c r="Q567" i="3" s="1"/>
  <c r="D563" i="3"/>
  <c r="Q563" i="3" s="1"/>
  <c r="D559" i="3"/>
  <c r="Q559" i="3" s="1"/>
  <c r="D555" i="3"/>
  <c r="Q555" i="3" s="1"/>
  <c r="D551" i="3"/>
  <c r="Q551" i="3" s="1"/>
  <c r="D547" i="3"/>
  <c r="Q547" i="3" s="1"/>
  <c r="D543" i="3"/>
  <c r="Q543" i="3" s="1"/>
  <c r="D539" i="3"/>
  <c r="Q539" i="3" s="1"/>
  <c r="D535" i="3"/>
  <c r="Q535" i="3" s="1"/>
  <c r="D531" i="3"/>
  <c r="Q531" i="3" s="1"/>
  <c r="D527" i="3"/>
  <c r="Q527" i="3" s="1"/>
  <c r="D523" i="3"/>
  <c r="Q523" i="3" s="1"/>
  <c r="D519" i="3"/>
  <c r="Q519" i="3" s="1"/>
  <c r="D515" i="3"/>
  <c r="Q515" i="3" s="1"/>
  <c r="D511" i="3"/>
  <c r="Q511" i="3" s="1"/>
  <c r="D507" i="3"/>
  <c r="Q507" i="3" s="1"/>
  <c r="D503" i="3"/>
  <c r="Q503" i="3" s="1"/>
  <c r="D499" i="3"/>
  <c r="Q499" i="3" s="1"/>
  <c r="D495" i="3"/>
  <c r="Q495" i="3" s="1"/>
  <c r="D491" i="3"/>
  <c r="Q491" i="3" s="1"/>
  <c r="D487" i="3"/>
  <c r="Q487" i="3" s="1"/>
  <c r="D483" i="3"/>
  <c r="Q483" i="3" s="1"/>
  <c r="D479" i="3"/>
  <c r="Q479" i="3" s="1"/>
  <c r="D475" i="3"/>
  <c r="Q475" i="3" s="1"/>
  <c r="D471" i="3"/>
  <c r="Q471" i="3" s="1"/>
  <c r="D467" i="3"/>
  <c r="Q467" i="3" s="1"/>
  <c r="D463" i="3"/>
  <c r="Q463" i="3" s="1"/>
  <c r="D459" i="3"/>
  <c r="Q459" i="3" s="1"/>
  <c r="D455" i="3"/>
  <c r="Q455" i="3" s="1"/>
  <c r="D451" i="3"/>
  <c r="Q451" i="3" s="1"/>
  <c r="D447" i="3"/>
  <c r="Q447" i="3" s="1"/>
  <c r="D443" i="3"/>
  <c r="Q443" i="3" s="1"/>
  <c r="D439" i="3"/>
  <c r="Q439" i="3" s="1"/>
  <c r="D435" i="3"/>
  <c r="Q435" i="3" s="1"/>
  <c r="D431" i="3"/>
  <c r="Q431" i="3" s="1"/>
  <c r="D427" i="3"/>
  <c r="Q427" i="3" s="1"/>
  <c r="D423" i="3"/>
  <c r="Q423" i="3" s="1"/>
  <c r="D419" i="3"/>
  <c r="Q419" i="3" s="1"/>
  <c r="D415" i="3"/>
  <c r="Q415" i="3" s="1"/>
  <c r="D411" i="3"/>
  <c r="Q411" i="3" s="1"/>
  <c r="D407" i="3"/>
  <c r="Q407" i="3" s="1"/>
  <c r="D403" i="3"/>
  <c r="Q403" i="3" s="1"/>
  <c r="D399" i="3"/>
  <c r="Q399" i="3" s="1"/>
  <c r="D395" i="3"/>
  <c r="Q395" i="3" s="1"/>
  <c r="D391" i="3"/>
  <c r="Q391" i="3" s="1"/>
  <c r="D387" i="3"/>
  <c r="Q387" i="3" s="1"/>
  <c r="D383" i="3"/>
  <c r="Q383" i="3" s="1"/>
  <c r="D379" i="3"/>
  <c r="Q379" i="3" s="1"/>
  <c r="D375" i="3"/>
  <c r="Q375" i="3" s="1"/>
  <c r="D371" i="3"/>
  <c r="Q371" i="3" s="1"/>
  <c r="D367" i="3"/>
  <c r="Q367" i="3" s="1"/>
  <c r="D363" i="3"/>
  <c r="Q363" i="3" s="1"/>
  <c r="D359" i="3"/>
  <c r="Q359" i="3" s="1"/>
  <c r="D355" i="3"/>
  <c r="Q355" i="3" s="1"/>
  <c r="D351" i="3"/>
  <c r="Q351" i="3" s="1"/>
  <c r="D347" i="3"/>
  <c r="Q347" i="3" s="1"/>
  <c r="D343" i="3"/>
  <c r="Q343" i="3" s="1"/>
  <c r="D339" i="3"/>
  <c r="Q339" i="3" s="1"/>
  <c r="D335" i="3"/>
  <c r="Q335" i="3" s="1"/>
  <c r="D331" i="3"/>
  <c r="Q331" i="3" s="1"/>
  <c r="D327" i="3"/>
  <c r="Q327" i="3" s="1"/>
  <c r="D323" i="3"/>
  <c r="Q323" i="3" s="1"/>
  <c r="D319" i="3"/>
  <c r="Q319" i="3" s="1"/>
  <c r="D315" i="3"/>
  <c r="Q315" i="3" s="1"/>
  <c r="D311" i="3"/>
  <c r="Q311" i="3" s="1"/>
  <c r="D290" i="3"/>
  <c r="Q290" i="3" s="1"/>
  <c r="D282" i="3"/>
  <c r="Q282" i="3" s="1"/>
  <c r="D269" i="3"/>
  <c r="Q269" i="3" s="1"/>
  <c r="D262" i="3"/>
  <c r="D253" i="3"/>
  <c r="D247" i="3"/>
  <c r="D237" i="3"/>
  <c r="Q237" i="3" s="1"/>
  <c r="D229" i="3"/>
  <c r="D221" i="3"/>
  <c r="Q221" i="3" s="1"/>
  <c r="D210" i="3"/>
  <c r="Q210" i="3" s="1"/>
  <c r="D203" i="3"/>
  <c r="D198" i="3"/>
  <c r="D189" i="3"/>
  <c r="D185" i="3"/>
  <c r="D175" i="3"/>
  <c r="D160" i="3"/>
  <c r="Q160" i="3" s="1"/>
  <c r="D152" i="3"/>
  <c r="Q152" i="3" s="1"/>
  <c r="D146" i="3"/>
  <c r="Q146" i="3" s="1"/>
  <c r="D141" i="3"/>
  <c r="Q141" i="3" s="1"/>
  <c r="D132" i="3"/>
  <c r="D121" i="3"/>
  <c r="Q121" i="3" s="1"/>
  <c r="D111" i="3"/>
  <c r="D106" i="3"/>
  <c r="D101" i="3"/>
  <c r="Q101" i="3" s="1"/>
  <c r="D87" i="3"/>
  <c r="Q87" i="3" s="1"/>
  <c r="D76" i="3"/>
  <c r="Q76" i="3" s="1"/>
  <c r="D71" i="3"/>
  <c r="D61" i="3"/>
  <c r="Q61" i="3" s="1"/>
  <c r="D46" i="3"/>
  <c r="Q46" i="3" s="1"/>
  <c r="J862" i="3"/>
  <c r="N862" i="3" s="1"/>
  <c r="D1853" i="3"/>
  <c r="Q1853" i="3" s="1"/>
  <c r="L1853" i="3"/>
  <c r="P1853" i="3" s="1"/>
  <c r="D1849" i="3"/>
  <c r="Q1849" i="3" s="1"/>
  <c r="L1849" i="3"/>
  <c r="P1849" i="3" s="1"/>
  <c r="D1845" i="3"/>
  <c r="Q1845" i="3" s="1"/>
  <c r="J1845" i="3"/>
  <c r="N1845" i="3" s="1"/>
  <c r="D1841" i="3"/>
  <c r="Q1841" i="3" s="1"/>
  <c r="K1841" i="3"/>
  <c r="O1841" i="3" s="1"/>
  <c r="D1837" i="3"/>
  <c r="Q1837" i="3" s="1"/>
  <c r="K1837" i="3"/>
  <c r="O1837" i="3" s="1"/>
  <c r="H1781" i="3"/>
  <c r="I1781" i="3"/>
  <c r="H1761" i="3"/>
  <c r="K1741" i="3"/>
  <c r="O1741" i="3" s="1"/>
  <c r="H1737" i="3"/>
  <c r="K1709" i="3"/>
  <c r="O1709" i="3" s="1"/>
  <c r="J1701" i="3"/>
  <c r="N1701" i="3" s="1"/>
  <c r="J1697" i="3"/>
  <c r="N1697" i="3" s="1"/>
  <c r="J1693" i="3"/>
  <c r="N1693" i="3" s="1"/>
  <c r="H1685" i="3"/>
  <c r="J1681" i="3"/>
  <c r="N1681" i="3" s="1"/>
  <c r="H1669" i="3"/>
  <c r="H1665" i="3"/>
  <c r="J1665" i="3"/>
  <c r="N1665" i="3" s="1"/>
  <c r="I1661" i="3"/>
  <c r="H1661" i="3"/>
  <c r="L1645" i="3"/>
  <c r="P1645" i="3" s="1"/>
  <c r="I1645" i="3"/>
  <c r="K1641" i="3"/>
  <c r="O1641" i="3" s="1"/>
  <c r="I1637" i="3"/>
  <c r="J1637" i="3"/>
  <c r="N1637" i="3" s="1"/>
  <c r="I1633" i="3"/>
  <c r="H1629" i="3"/>
  <c r="L1629" i="3"/>
  <c r="P1629" i="3" s="1"/>
  <c r="D1625" i="3"/>
  <c r="Q1625" i="3" s="1"/>
  <c r="J1625" i="3"/>
  <c r="N1625" i="3" s="1"/>
  <c r="I1625" i="3"/>
  <c r="D1621" i="3"/>
  <c r="Q1621" i="3" s="1"/>
  <c r="H1621" i="3"/>
  <c r="I1621" i="3"/>
  <c r="D1617" i="3"/>
  <c r="Q1617" i="3" s="1"/>
  <c r="I1617" i="3"/>
  <c r="L1617" i="3"/>
  <c r="P1617" i="3" s="1"/>
  <c r="H1617" i="3"/>
  <c r="D1613" i="3"/>
  <c r="Q1613" i="3" s="1"/>
  <c r="L1613" i="3"/>
  <c r="P1613" i="3" s="1"/>
  <c r="D1609" i="3"/>
  <c r="Q1609" i="3" s="1"/>
  <c r="I1609" i="3"/>
  <c r="J1609" i="3"/>
  <c r="N1609" i="3" s="1"/>
  <c r="D1605" i="3"/>
  <c r="Q1605" i="3" s="1"/>
  <c r="I1605" i="3"/>
  <c r="L1605" i="3"/>
  <c r="P1605" i="3" s="1"/>
  <c r="H1605" i="3"/>
  <c r="D1601" i="3"/>
  <c r="Q1601" i="3" s="1"/>
  <c r="H1601" i="3"/>
  <c r="I1601" i="3"/>
  <c r="D1597" i="3"/>
  <c r="Q1597" i="3" s="1"/>
  <c r="H1597" i="3"/>
  <c r="K1597" i="3"/>
  <c r="O1597" i="3" s="1"/>
  <c r="D1593" i="3"/>
  <c r="Q1593" i="3" s="1"/>
  <c r="K1593" i="3"/>
  <c r="O1593" i="3" s="1"/>
  <c r="D1589" i="3"/>
  <c r="Q1589" i="3" s="1"/>
  <c r="I1589" i="3"/>
  <c r="J1589" i="3"/>
  <c r="N1589" i="3" s="1"/>
  <c r="D1585" i="3"/>
  <c r="Q1585" i="3" s="1"/>
  <c r="K1585" i="3"/>
  <c r="O1585" i="3" s="1"/>
  <c r="L1585" i="3"/>
  <c r="P1585" i="3" s="1"/>
  <c r="H1585" i="3"/>
  <c r="D1581" i="3"/>
  <c r="Q1581" i="3" s="1"/>
  <c r="J1581" i="3"/>
  <c r="N1581" i="3" s="1"/>
  <c r="K1581" i="3"/>
  <c r="O1581" i="3" s="1"/>
  <c r="D1577" i="3"/>
  <c r="Q1577" i="3" s="1"/>
  <c r="J1577" i="3"/>
  <c r="N1577" i="3" s="1"/>
  <c r="D1573" i="3"/>
  <c r="Q1573" i="3" s="1"/>
  <c r="J1573" i="3"/>
  <c r="N1573" i="3" s="1"/>
  <c r="D1569" i="3"/>
  <c r="Q1569" i="3" s="1"/>
  <c r="J1569" i="3"/>
  <c r="N1569" i="3" s="1"/>
  <c r="K1569" i="3"/>
  <c r="O1569" i="3" s="1"/>
  <c r="D1565" i="3"/>
  <c r="Q1565" i="3" s="1"/>
  <c r="K1565" i="3"/>
  <c r="O1565" i="3" s="1"/>
  <c r="L1565" i="3"/>
  <c r="P1565" i="3" s="1"/>
  <c r="H1565" i="3"/>
  <c r="D1561" i="3"/>
  <c r="Q1561" i="3" s="1"/>
  <c r="K1561" i="3"/>
  <c r="O1561" i="3" s="1"/>
  <c r="L1561" i="3"/>
  <c r="P1561" i="3" s="1"/>
  <c r="H1561" i="3"/>
  <c r="J1561" i="3"/>
  <c r="N1561" i="3" s="1"/>
  <c r="D1557" i="3"/>
  <c r="Q1557" i="3" s="1"/>
  <c r="K1557" i="3"/>
  <c r="O1557" i="3" s="1"/>
  <c r="L1557" i="3"/>
  <c r="P1557" i="3" s="1"/>
  <c r="H1557" i="3"/>
  <c r="J1557" i="3"/>
  <c r="N1557" i="3" s="1"/>
  <c r="I1557" i="3"/>
  <c r="D1553" i="3"/>
  <c r="Q1553" i="3" s="1"/>
  <c r="K1553" i="3"/>
  <c r="O1553" i="3" s="1"/>
  <c r="L1553" i="3"/>
  <c r="P1553" i="3" s="1"/>
  <c r="H1553" i="3"/>
  <c r="I1553" i="3"/>
  <c r="D1549" i="3"/>
  <c r="Q1549" i="3" s="1"/>
  <c r="I1549" i="3"/>
  <c r="J1549" i="3"/>
  <c r="N1549" i="3" s="1"/>
  <c r="K1549" i="3"/>
  <c r="O1549" i="3" s="1"/>
  <c r="H1549" i="3"/>
  <c r="D1545" i="3"/>
  <c r="Q1545" i="3" s="1"/>
  <c r="J1545" i="3"/>
  <c r="N1545" i="3" s="1"/>
  <c r="K1545" i="3"/>
  <c r="O1545" i="3" s="1"/>
  <c r="I1545" i="3"/>
  <c r="H1545" i="3"/>
  <c r="D1541" i="3"/>
  <c r="Q1541" i="3" s="1"/>
  <c r="K1541" i="3"/>
  <c r="O1541" i="3" s="1"/>
  <c r="L1541" i="3"/>
  <c r="P1541" i="3" s="1"/>
  <c r="H1541" i="3"/>
  <c r="I1541" i="3"/>
  <c r="D1537" i="3"/>
  <c r="Q1537" i="3" s="1"/>
  <c r="I1537" i="3"/>
  <c r="J1537" i="3"/>
  <c r="N1537" i="3" s="1"/>
  <c r="K1537" i="3"/>
  <c r="O1537" i="3" s="1"/>
  <c r="H1537" i="3"/>
  <c r="D1533" i="3"/>
  <c r="Q1533" i="3" s="1"/>
  <c r="K1533" i="3"/>
  <c r="O1533" i="3" s="1"/>
  <c r="L1533" i="3"/>
  <c r="P1533" i="3" s="1"/>
  <c r="H1533" i="3"/>
  <c r="J1533" i="3"/>
  <c r="N1533" i="3" s="1"/>
  <c r="D1529" i="3"/>
  <c r="Q1529" i="3" s="1"/>
  <c r="L1529" i="3"/>
  <c r="P1529" i="3" s="1"/>
  <c r="H1529" i="3"/>
  <c r="I1529" i="3"/>
  <c r="K1529" i="3"/>
  <c r="O1529" i="3" s="1"/>
  <c r="D1525" i="3"/>
  <c r="Q1525" i="3" s="1"/>
  <c r="I1525" i="3"/>
  <c r="J1525" i="3"/>
  <c r="N1525" i="3" s="1"/>
  <c r="L1525" i="3"/>
  <c r="P1525" i="3" s="1"/>
  <c r="D1521" i="3"/>
  <c r="Q1521" i="3" s="1"/>
  <c r="K1521" i="3"/>
  <c r="O1521" i="3" s="1"/>
  <c r="L1521" i="3"/>
  <c r="P1521" i="3" s="1"/>
  <c r="H1521" i="3"/>
  <c r="I1521" i="3"/>
  <c r="D1517" i="3"/>
  <c r="Q1517" i="3" s="1"/>
  <c r="I1517" i="3"/>
  <c r="J1517" i="3"/>
  <c r="N1517" i="3" s="1"/>
  <c r="K1517" i="3"/>
  <c r="O1517" i="3" s="1"/>
  <c r="H1517" i="3"/>
  <c r="D1513" i="3"/>
  <c r="Q1513" i="3" s="1"/>
  <c r="J1513" i="3"/>
  <c r="N1513" i="3" s="1"/>
  <c r="K1513" i="3"/>
  <c r="O1513" i="3" s="1"/>
  <c r="I1513" i="3"/>
  <c r="H1513" i="3"/>
  <c r="D1509" i="3"/>
  <c r="Q1509" i="3" s="1"/>
  <c r="K1509" i="3"/>
  <c r="O1509" i="3" s="1"/>
  <c r="J1509" i="3"/>
  <c r="N1509" i="3" s="1"/>
  <c r="D1505" i="3"/>
  <c r="Q1505" i="3" s="1"/>
  <c r="I1505" i="3"/>
  <c r="L1505" i="3"/>
  <c r="P1505" i="3" s="1"/>
  <c r="H1505" i="3"/>
  <c r="D1501" i="3"/>
  <c r="Q1501" i="3" s="1"/>
  <c r="K1501" i="3"/>
  <c r="O1501" i="3" s="1"/>
  <c r="J1501" i="3"/>
  <c r="N1501" i="3" s="1"/>
  <c r="D1497" i="3"/>
  <c r="Q1497" i="3" s="1"/>
  <c r="I1497" i="3"/>
  <c r="L1497" i="3"/>
  <c r="P1497" i="3" s="1"/>
  <c r="H1497" i="3"/>
  <c r="D1493" i="3"/>
  <c r="Q1493" i="3" s="1"/>
  <c r="K1493" i="3"/>
  <c r="O1493" i="3" s="1"/>
  <c r="J1493" i="3"/>
  <c r="N1493" i="3" s="1"/>
  <c r="D1489" i="3"/>
  <c r="Q1489" i="3" s="1"/>
  <c r="I1489" i="3"/>
  <c r="L1489" i="3"/>
  <c r="P1489" i="3" s="1"/>
  <c r="H1489" i="3"/>
  <c r="D1485" i="3"/>
  <c r="Q1485" i="3" s="1"/>
  <c r="L1485" i="3"/>
  <c r="P1485" i="3" s="1"/>
  <c r="H1485" i="3"/>
  <c r="K1485" i="3"/>
  <c r="O1485" i="3" s="1"/>
  <c r="D1481" i="3"/>
  <c r="Q1481" i="3" s="1"/>
  <c r="J1481" i="3"/>
  <c r="N1481" i="3" s="1"/>
  <c r="I1481" i="3"/>
  <c r="D1477" i="3"/>
  <c r="Q1477" i="3" s="1"/>
  <c r="L1477" i="3"/>
  <c r="P1477" i="3" s="1"/>
  <c r="H1477" i="3"/>
  <c r="K1477" i="3"/>
  <c r="O1477" i="3" s="1"/>
  <c r="D1473" i="3"/>
  <c r="Q1473" i="3" s="1"/>
  <c r="J1473" i="3"/>
  <c r="N1473" i="3" s="1"/>
  <c r="I1473" i="3"/>
  <c r="D1469" i="3"/>
  <c r="Q1469" i="3" s="1"/>
  <c r="I1469" i="3"/>
  <c r="L1469" i="3"/>
  <c r="P1469" i="3" s="1"/>
  <c r="H1469" i="3"/>
  <c r="D1465" i="3"/>
  <c r="Q1465" i="3" s="1"/>
  <c r="K1465" i="3"/>
  <c r="O1465" i="3" s="1"/>
  <c r="J1465" i="3"/>
  <c r="N1465" i="3" s="1"/>
  <c r="D1461" i="3"/>
  <c r="Q1461" i="3" s="1"/>
  <c r="I1461" i="3"/>
  <c r="L1461" i="3"/>
  <c r="P1461" i="3" s="1"/>
  <c r="H1461" i="3"/>
  <c r="D1457" i="3"/>
  <c r="Q1457" i="3" s="1"/>
  <c r="K1457" i="3"/>
  <c r="O1457" i="3" s="1"/>
  <c r="J1457" i="3"/>
  <c r="N1457" i="3" s="1"/>
  <c r="D1453" i="3"/>
  <c r="Q1453" i="3" s="1"/>
  <c r="J1453" i="3"/>
  <c r="N1453" i="3" s="1"/>
  <c r="I1453" i="3"/>
  <c r="D1449" i="3"/>
  <c r="Q1449" i="3" s="1"/>
  <c r="L1449" i="3"/>
  <c r="P1449" i="3" s="1"/>
  <c r="H1449" i="3"/>
  <c r="K1449" i="3"/>
  <c r="O1449" i="3" s="1"/>
  <c r="D1445" i="3"/>
  <c r="Q1445" i="3" s="1"/>
  <c r="J1445" i="3"/>
  <c r="N1445" i="3" s="1"/>
  <c r="I1445" i="3"/>
  <c r="D1441" i="3"/>
  <c r="Q1441" i="3" s="1"/>
  <c r="L1441" i="3"/>
  <c r="P1441" i="3" s="1"/>
  <c r="H1441" i="3"/>
  <c r="K1441" i="3"/>
  <c r="O1441" i="3" s="1"/>
  <c r="D1437" i="3"/>
  <c r="Q1437" i="3" s="1"/>
  <c r="L1437" i="3"/>
  <c r="P1437" i="3" s="1"/>
  <c r="H1437" i="3"/>
  <c r="K1437" i="3"/>
  <c r="O1437" i="3" s="1"/>
  <c r="D1433" i="3"/>
  <c r="Q1433" i="3" s="1"/>
  <c r="I1433" i="3"/>
  <c r="L1433" i="3"/>
  <c r="P1433" i="3" s="1"/>
  <c r="H1433" i="3"/>
  <c r="D1429" i="3"/>
  <c r="Q1429" i="3" s="1"/>
  <c r="J1429" i="3"/>
  <c r="N1429" i="3" s="1"/>
  <c r="D1425" i="3"/>
  <c r="Q1425" i="3" s="1"/>
  <c r="K1425" i="3"/>
  <c r="O1425" i="3" s="1"/>
  <c r="D1421" i="3"/>
  <c r="Q1421" i="3" s="1"/>
  <c r="J1421" i="3"/>
  <c r="N1421" i="3" s="1"/>
  <c r="D1417" i="3"/>
  <c r="Q1417" i="3" s="1"/>
  <c r="L1417" i="3"/>
  <c r="P1417" i="3" s="1"/>
  <c r="H1417" i="3"/>
  <c r="D1413" i="3"/>
  <c r="Q1413" i="3" s="1"/>
  <c r="J1413" i="3"/>
  <c r="N1413" i="3" s="1"/>
  <c r="D1409" i="3"/>
  <c r="Q1409" i="3" s="1"/>
  <c r="L1409" i="3"/>
  <c r="P1409" i="3" s="1"/>
  <c r="H1409" i="3"/>
  <c r="D1405" i="3"/>
  <c r="Q1405" i="3" s="1"/>
  <c r="J1405" i="3"/>
  <c r="N1405" i="3" s="1"/>
  <c r="D1401" i="3"/>
  <c r="Q1401" i="3" s="1"/>
  <c r="L1401" i="3"/>
  <c r="P1401" i="3" s="1"/>
  <c r="H1401" i="3"/>
  <c r="D1397" i="3"/>
  <c r="Q1397" i="3" s="1"/>
  <c r="J1397" i="3"/>
  <c r="N1397" i="3" s="1"/>
  <c r="D1393" i="3"/>
  <c r="Q1393" i="3" s="1"/>
  <c r="L1393" i="3"/>
  <c r="P1393" i="3" s="1"/>
  <c r="H1393" i="3"/>
  <c r="D1389" i="3"/>
  <c r="Q1389" i="3" s="1"/>
  <c r="J1389" i="3"/>
  <c r="N1389" i="3" s="1"/>
  <c r="D1385" i="3"/>
  <c r="Q1385" i="3" s="1"/>
  <c r="L1385" i="3"/>
  <c r="P1385" i="3" s="1"/>
  <c r="H1385" i="3"/>
  <c r="D1381" i="3"/>
  <c r="Q1381" i="3" s="1"/>
  <c r="J1381" i="3"/>
  <c r="N1381" i="3" s="1"/>
  <c r="J1349" i="3"/>
  <c r="N1349" i="3" s="1"/>
  <c r="H1353" i="3"/>
  <c r="L1353" i="3"/>
  <c r="P1353" i="3" s="1"/>
  <c r="J1357" i="3"/>
  <c r="N1357" i="3" s="1"/>
  <c r="H1361" i="3"/>
  <c r="L1361" i="3"/>
  <c r="P1361" i="3" s="1"/>
  <c r="J1365" i="3"/>
  <c r="N1365" i="3" s="1"/>
  <c r="H1369" i="3"/>
  <c r="L1369" i="3"/>
  <c r="P1369" i="3" s="1"/>
  <c r="J1373" i="3"/>
  <c r="N1373" i="3" s="1"/>
  <c r="H1377" i="3"/>
  <c r="L1377" i="3"/>
  <c r="P1377" i="3" s="1"/>
  <c r="K538" i="3"/>
  <c r="O538" i="3" s="1"/>
  <c r="K130" i="3"/>
  <c r="O130" i="3" s="1"/>
  <c r="K94" i="3"/>
  <c r="O94" i="3" s="1"/>
  <c r="K227" i="3"/>
  <c r="O227" i="3" s="1"/>
  <c r="I634" i="3"/>
  <c r="J268" i="3"/>
  <c r="N268" i="3" s="1"/>
  <c r="J285" i="3"/>
  <c r="N285" i="3" s="1"/>
  <c r="J314" i="3"/>
  <c r="N314" i="3" s="1"/>
  <c r="J322" i="3"/>
  <c r="N322" i="3" s="1"/>
  <c r="J330" i="3"/>
  <c r="N330" i="3" s="1"/>
  <c r="J338" i="3"/>
  <c r="N338" i="3" s="1"/>
  <c r="J346" i="3"/>
  <c r="N346" i="3" s="1"/>
  <c r="K354" i="3"/>
  <c r="O354" i="3" s="1"/>
  <c r="J370" i="3"/>
  <c r="N370" i="3" s="1"/>
  <c r="J402" i="3"/>
  <c r="N402" i="3" s="1"/>
  <c r="J434" i="3"/>
  <c r="N434" i="3" s="1"/>
  <c r="J466" i="3"/>
  <c r="N466" i="3" s="1"/>
  <c r="J498" i="3"/>
  <c r="N498" i="3" s="1"/>
  <c r="I618" i="3"/>
  <c r="I666" i="3"/>
  <c r="I706" i="3"/>
  <c r="K66" i="3"/>
  <c r="O66" i="3" s="1"/>
  <c r="J252" i="3"/>
  <c r="N252" i="3" s="1"/>
  <c r="K75" i="3"/>
  <c r="O75" i="3" s="1"/>
  <c r="K110" i="3"/>
  <c r="O110" i="3" s="1"/>
  <c r="K145" i="3"/>
  <c r="O145" i="3" s="1"/>
  <c r="K209" i="3"/>
  <c r="O209" i="3" s="1"/>
  <c r="I414" i="3"/>
  <c r="I446" i="3"/>
  <c r="J798" i="3"/>
  <c r="N798" i="3" s="1"/>
  <c r="K105" i="3"/>
  <c r="O105" i="3" s="1"/>
  <c r="K140" i="3"/>
  <c r="O140" i="3" s="1"/>
  <c r="K170" i="3"/>
  <c r="O170" i="3" s="1"/>
  <c r="K201" i="3"/>
  <c r="O201" i="3" s="1"/>
  <c r="K236" i="3"/>
  <c r="O236" i="3" s="1"/>
  <c r="K180" i="3"/>
  <c r="O180" i="3" s="1"/>
  <c r="I382" i="3"/>
  <c r="I478" i="3"/>
  <c r="J530" i="3"/>
  <c r="N530" i="3" s="1"/>
  <c r="I614" i="3"/>
  <c r="I650" i="3"/>
  <c r="K44" i="3"/>
  <c r="O44" i="3" s="1"/>
  <c r="K85" i="3"/>
  <c r="O85" i="3" s="1"/>
  <c r="K120" i="3"/>
  <c r="O120" i="3" s="1"/>
  <c r="K151" i="3"/>
  <c r="O151" i="3" s="1"/>
  <c r="K188" i="3"/>
  <c r="O188" i="3" s="1"/>
  <c r="K220" i="3"/>
  <c r="O220" i="3" s="1"/>
  <c r="K378" i="3"/>
  <c r="O378" i="3" s="1"/>
  <c r="K410" i="3"/>
  <c r="O410" i="3" s="1"/>
  <c r="K442" i="3"/>
  <c r="O442" i="3" s="1"/>
  <c r="K474" i="3"/>
  <c r="O474" i="3" s="1"/>
  <c r="I510" i="3"/>
  <c r="D2021" i="3"/>
  <c r="Q2021" i="3" s="1"/>
  <c r="D1977" i="3"/>
  <c r="Q1977" i="3" s="1"/>
  <c r="D1861" i="3"/>
  <c r="Q1861" i="3" s="1"/>
  <c r="D1833" i="3"/>
  <c r="Q1833" i="3" s="1"/>
  <c r="D1829" i="3"/>
  <c r="Q1829" i="3" s="1"/>
  <c r="D1825" i="3"/>
  <c r="Q1825" i="3" s="1"/>
  <c r="D1817" i="3"/>
  <c r="Q1817" i="3" s="1"/>
  <c r="H1817" i="3"/>
  <c r="I1817" i="3"/>
  <c r="D1813" i="3"/>
  <c r="Q1813" i="3" s="1"/>
  <c r="J1813" i="3"/>
  <c r="N1813" i="3" s="1"/>
  <c r="D1809" i="3"/>
  <c r="Q1809" i="3" s="1"/>
  <c r="K1809" i="3"/>
  <c r="O1809" i="3" s="1"/>
  <c r="D1805" i="3"/>
  <c r="Q1805" i="3" s="1"/>
  <c r="K1805" i="3"/>
  <c r="O1805" i="3" s="1"/>
  <c r="D1801" i="3"/>
  <c r="Q1801" i="3" s="1"/>
  <c r="H1801" i="3"/>
  <c r="D1797" i="3"/>
  <c r="Q1797" i="3" s="1"/>
  <c r="J1797" i="3"/>
  <c r="N1797" i="3" s="1"/>
  <c r="D1793" i="3"/>
  <c r="Q1793" i="3" s="1"/>
  <c r="K1793" i="3"/>
  <c r="O1793" i="3" s="1"/>
  <c r="D1789" i="3"/>
  <c r="Q1789" i="3" s="1"/>
  <c r="J1789" i="3"/>
  <c r="N1789" i="3" s="1"/>
  <c r="H1789" i="3"/>
  <c r="D1785" i="3"/>
  <c r="Q1785" i="3" s="1"/>
  <c r="K1785" i="3"/>
  <c r="O1785" i="3" s="1"/>
  <c r="D1781" i="3"/>
  <c r="Q1781" i="3" s="1"/>
  <c r="L1781" i="3"/>
  <c r="P1781" i="3" s="1"/>
  <c r="D1777" i="3"/>
  <c r="Q1777" i="3" s="1"/>
  <c r="D1773" i="3"/>
  <c r="Q1773" i="3" s="1"/>
  <c r="K1773" i="3"/>
  <c r="O1773" i="3" s="1"/>
  <c r="H1773" i="3"/>
  <c r="D1769" i="3"/>
  <c r="Q1769" i="3" s="1"/>
  <c r="L1769" i="3"/>
  <c r="P1769" i="3" s="1"/>
  <c r="D1765" i="3"/>
  <c r="Q1765" i="3" s="1"/>
  <c r="H1765" i="3"/>
  <c r="I1761" i="3"/>
  <c r="L1761" i="3"/>
  <c r="P1761" i="3" s="1"/>
  <c r="J1761" i="3"/>
  <c r="N1761" i="3" s="1"/>
  <c r="I1757" i="3"/>
  <c r="L1753" i="3"/>
  <c r="P1753" i="3" s="1"/>
  <c r="J1753" i="3"/>
  <c r="N1753" i="3" s="1"/>
  <c r="H1753" i="3"/>
  <c r="K1749" i="3"/>
  <c r="O1749" i="3" s="1"/>
  <c r="L1749" i="3"/>
  <c r="P1749" i="3" s="1"/>
  <c r="I1749" i="3"/>
  <c r="I1745" i="3"/>
  <c r="L1745" i="3"/>
  <c r="P1745" i="3" s="1"/>
  <c r="I1741" i="3"/>
  <c r="J1741" i="3"/>
  <c r="N1741" i="3" s="1"/>
  <c r="L1737" i="3"/>
  <c r="P1737" i="3" s="1"/>
  <c r="K1737" i="3"/>
  <c r="O1737" i="3" s="1"/>
  <c r="J1737" i="3"/>
  <c r="N1737" i="3" s="1"/>
  <c r="D1733" i="3"/>
  <c r="Q1733" i="3" s="1"/>
  <c r="L1733" i="3"/>
  <c r="P1733" i="3" s="1"/>
  <c r="H1733" i="3"/>
  <c r="I1733" i="3"/>
  <c r="D1729" i="3"/>
  <c r="Q1729" i="3" s="1"/>
  <c r="J1729" i="3"/>
  <c r="N1729" i="3" s="1"/>
  <c r="H1729" i="3"/>
  <c r="L1729" i="3"/>
  <c r="P1729" i="3" s="1"/>
  <c r="D1725" i="3"/>
  <c r="Q1725" i="3" s="1"/>
  <c r="L1725" i="3"/>
  <c r="P1725" i="3" s="1"/>
  <c r="H1725" i="3"/>
  <c r="K1725" i="3"/>
  <c r="O1725" i="3" s="1"/>
  <c r="D1721" i="3"/>
  <c r="Q1721" i="3" s="1"/>
  <c r="K1721" i="3"/>
  <c r="O1721" i="3" s="1"/>
  <c r="H1721" i="3"/>
  <c r="L1721" i="3"/>
  <c r="P1721" i="3" s="1"/>
  <c r="D1717" i="3"/>
  <c r="Q1717" i="3" s="1"/>
  <c r="I1717" i="3"/>
  <c r="L1717" i="3"/>
  <c r="P1717" i="3" s="1"/>
  <c r="K1717" i="3"/>
  <c r="O1717" i="3" s="1"/>
  <c r="D1713" i="3"/>
  <c r="Q1713" i="3" s="1"/>
  <c r="K1713" i="3"/>
  <c r="O1713" i="3" s="1"/>
  <c r="L1713" i="3"/>
  <c r="P1713" i="3" s="1"/>
  <c r="J1713" i="3"/>
  <c r="N1713" i="3" s="1"/>
  <c r="D1709" i="3"/>
  <c r="Q1709" i="3" s="1"/>
  <c r="L1709" i="3"/>
  <c r="P1709" i="3" s="1"/>
  <c r="H1709" i="3"/>
  <c r="J1709" i="3"/>
  <c r="N1709" i="3" s="1"/>
  <c r="I1709" i="3"/>
  <c r="D1705" i="3"/>
  <c r="Q1705" i="3" s="1"/>
  <c r="J1705" i="3"/>
  <c r="N1705" i="3" s="1"/>
  <c r="I1705" i="3"/>
  <c r="H1705" i="3"/>
  <c r="D1701" i="3"/>
  <c r="Q1701" i="3" s="1"/>
  <c r="L1701" i="3"/>
  <c r="P1701" i="3" s="1"/>
  <c r="H1701" i="3"/>
  <c r="I1701" i="3"/>
  <c r="D1697" i="3"/>
  <c r="Q1697" i="3" s="1"/>
  <c r="K1697" i="3"/>
  <c r="O1697" i="3" s="1"/>
  <c r="I1697" i="3"/>
  <c r="H1697" i="3"/>
  <c r="D1693" i="3"/>
  <c r="Q1693" i="3" s="1"/>
  <c r="I1693" i="3"/>
  <c r="H1693" i="3"/>
  <c r="L1693" i="3"/>
  <c r="P1693" i="3" s="1"/>
  <c r="D1689" i="3"/>
  <c r="Q1689" i="3" s="1"/>
  <c r="K1689" i="3"/>
  <c r="O1689" i="3" s="1"/>
  <c r="H1689" i="3"/>
  <c r="L1689" i="3"/>
  <c r="P1689" i="3" s="1"/>
  <c r="D1685" i="3"/>
  <c r="Q1685" i="3" s="1"/>
  <c r="I1685" i="3"/>
  <c r="L1685" i="3"/>
  <c r="P1685" i="3" s="1"/>
  <c r="K1685" i="3"/>
  <c r="O1685" i="3" s="1"/>
  <c r="D1681" i="3"/>
  <c r="Q1681" i="3" s="1"/>
  <c r="L1681" i="3"/>
  <c r="P1681" i="3" s="1"/>
  <c r="H1681" i="3"/>
  <c r="I1681" i="3"/>
  <c r="D1677" i="3"/>
  <c r="Q1677" i="3" s="1"/>
  <c r="J1677" i="3"/>
  <c r="N1677" i="3" s="1"/>
  <c r="H1677" i="3"/>
  <c r="L1677" i="3"/>
  <c r="P1677" i="3" s="1"/>
  <c r="D1673" i="3"/>
  <c r="Q1673" i="3" s="1"/>
  <c r="L1673" i="3"/>
  <c r="P1673" i="3" s="1"/>
  <c r="H1673" i="3"/>
  <c r="K1673" i="3"/>
  <c r="O1673" i="3" s="1"/>
  <c r="D1669" i="3"/>
  <c r="Q1669" i="3" s="1"/>
  <c r="J1669" i="3"/>
  <c r="N1669" i="3" s="1"/>
  <c r="L1669" i="3"/>
  <c r="P1669" i="3" s="1"/>
  <c r="K1669" i="3"/>
  <c r="O1669" i="3" s="1"/>
  <c r="D1665" i="3"/>
  <c r="Q1665" i="3" s="1"/>
  <c r="I1665" i="3"/>
  <c r="L1665" i="3"/>
  <c r="P1665" i="3" s="1"/>
  <c r="K1665" i="3"/>
  <c r="O1665" i="3" s="1"/>
  <c r="D1661" i="3"/>
  <c r="Q1661" i="3" s="1"/>
  <c r="K1661" i="3"/>
  <c r="O1661" i="3" s="1"/>
  <c r="L1661" i="3"/>
  <c r="P1661" i="3" s="1"/>
  <c r="J1661" i="3"/>
  <c r="N1661" i="3" s="1"/>
  <c r="D1657" i="3"/>
  <c r="Q1657" i="3" s="1"/>
  <c r="I1657" i="3"/>
  <c r="K1657" i="3"/>
  <c r="O1657" i="3" s="1"/>
  <c r="J1657" i="3"/>
  <c r="N1657" i="3" s="1"/>
  <c r="D1653" i="3"/>
  <c r="Q1653" i="3" s="1"/>
  <c r="L1653" i="3"/>
  <c r="P1653" i="3" s="1"/>
  <c r="H1653" i="3"/>
  <c r="K1653" i="3"/>
  <c r="O1653" i="3" s="1"/>
  <c r="D1649" i="3"/>
  <c r="Q1649" i="3" s="1"/>
  <c r="L1649" i="3"/>
  <c r="P1649" i="3" s="1"/>
  <c r="H1649" i="3"/>
  <c r="K1649" i="3"/>
  <c r="O1649" i="3" s="1"/>
  <c r="D1645" i="3"/>
  <c r="Q1645" i="3" s="1"/>
  <c r="K1645" i="3"/>
  <c r="O1645" i="3" s="1"/>
  <c r="J1645" i="3"/>
  <c r="N1645" i="3" s="1"/>
  <c r="D1641" i="3"/>
  <c r="Q1641" i="3" s="1"/>
  <c r="I1641" i="3"/>
  <c r="L1641" i="3"/>
  <c r="P1641" i="3" s="1"/>
  <c r="H1641" i="3"/>
  <c r="D1637" i="3"/>
  <c r="Q1637" i="3" s="1"/>
  <c r="L1637" i="3"/>
  <c r="P1637" i="3" s="1"/>
  <c r="H1637" i="3"/>
  <c r="K1637" i="3"/>
  <c r="O1637" i="3" s="1"/>
  <c r="D1633" i="3"/>
  <c r="Q1633" i="3" s="1"/>
  <c r="L1633" i="3"/>
  <c r="P1633" i="3" s="1"/>
  <c r="H1633" i="3"/>
  <c r="K1633" i="3"/>
  <c r="O1633" i="3" s="1"/>
  <c r="D1629" i="3"/>
  <c r="Q1629" i="3" s="1"/>
  <c r="J1629" i="3"/>
  <c r="N1629" i="3" s="1"/>
  <c r="H1569" i="3"/>
  <c r="L1569" i="3"/>
  <c r="P1569" i="3" s="1"/>
  <c r="H1573" i="3"/>
  <c r="L1573" i="3"/>
  <c r="P1573" i="3" s="1"/>
  <c r="H1577" i="3"/>
  <c r="L1577" i="3"/>
  <c r="P1577" i="3" s="1"/>
  <c r="H1581" i="3"/>
  <c r="L1581" i="3"/>
  <c r="P1581" i="3" s="1"/>
  <c r="I1585" i="3"/>
  <c r="K1589" i="3"/>
  <c r="O1589" i="3" s="1"/>
  <c r="H1593" i="3"/>
  <c r="L1593" i="3"/>
  <c r="P1593" i="3" s="1"/>
  <c r="I1597" i="3"/>
  <c r="J1601" i="3"/>
  <c r="N1601" i="3" s="1"/>
  <c r="J1605" i="3"/>
  <c r="N1605" i="3" s="1"/>
  <c r="K1609" i="3"/>
  <c r="O1609" i="3" s="1"/>
  <c r="I1613" i="3"/>
  <c r="J1617" i="3"/>
  <c r="N1617" i="3" s="1"/>
  <c r="J1621" i="3"/>
  <c r="N1621" i="3" s="1"/>
  <c r="K1625" i="3"/>
  <c r="O1625" i="3" s="1"/>
  <c r="I1629" i="3"/>
  <c r="J1633" i="3"/>
  <c r="N1633" i="3" s="1"/>
  <c r="J1649" i="3"/>
  <c r="N1649" i="3" s="1"/>
  <c r="L1657" i="3"/>
  <c r="P1657" i="3" s="1"/>
  <c r="I1669" i="3"/>
  <c r="J1673" i="3"/>
  <c r="N1673" i="3" s="1"/>
  <c r="K1677" i="3"/>
  <c r="O1677" i="3" s="1"/>
  <c r="K1681" i="3"/>
  <c r="O1681" i="3" s="1"/>
  <c r="J1685" i="3"/>
  <c r="N1685" i="3" s="1"/>
  <c r="J1689" i="3"/>
  <c r="N1689" i="3" s="1"/>
  <c r="K1693" i="3"/>
  <c r="O1693" i="3" s="1"/>
  <c r="L1697" i="3"/>
  <c r="P1697" i="3" s="1"/>
  <c r="K1701" i="3"/>
  <c r="O1701" i="3" s="1"/>
  <c r="L1705" i="3"/>
  <c r="P1705" i="3" s="1"/>
  <c r="H1713" i="3"/>
  <c r="H1717" i="3"/>
  <c r="I1721" i="3"/>
  <c r="I1725" i="3"/>
  <c r="I1729" i="3"/>
  <c r="J1733" i="3"/>
  <c r="N1733" i="3" s="1"/>
  <c r="H1745" i="3"/>
  <c r="K1757" i="3"/>
  <c r="O1757" i="3" s="1"/>
  <c r="J1765" i="3"/>
  <c r="N1765" i="3" s="1"/>
  <c r="J1777" i="3"/>
  <c r="N1777" i="3" s="1"/>
  <c r="L1785" i="3"/>
  <c r="P1785" i="3" s="1"/>
  <c r="L1789" i="3"/>
  <c r="P1789" i="3" s="1"/>
  <c r="L1817" i="3"/>
  <c r="P1817" i="3" s="1"/>
  <c r="H1865" i="3"/>
  <c r="I1569" i="3"/>
  <c r="I1573" i="3"/>
  <c r="I1577" i="3"/>
  <c r="I1581" i="3"/>
  <c r="J1585" i="3"/>
  <c r="N1585" i="3" s="1"/>
  <c r="H1589" i="3"/>
  <c r="L1589" i="3"/>
  <c r="P1589" i="3" s="1"/>
  <c r="I1593" i="3"/>
  <c r="J1597" i="3"/>
  <c r="N1597" i="3" s="1"/>
  <c r="K1601" i="3"/>
  <c r="O1601" i="3" s="1"/>
  <c r="K1605" i="3"/>
  <c r="O1605" i="3" s="1"/>
  <c r="H1609" i="3"/>
  <c r="L1609" i="3"/>
  <c r="P1609" i="3" s="1"/>
  <c r="J1613" i="3"/>
  <c r="N1613" i="3" s="1"/>
  <c r="K1617" i="3"/>
  <c r="O1617" i="3" s="1"/>
  <c r="K1621" i="3"/>
  <c r="O1621" i="3" s="1"/>
  <c r="H1625" i="3"/>
  <c r="L1625" i="3"/>
  <c r="P1625" i="3" s="1"/>
  <c r="K1629" i="3"/>
  <c r="O1629" i="3" s="1"/>
  <c r="J1641" i="3"/>
  <c r="N1641" i="3" s="1"/>
  <c r="H1645" i="3"/>
  <c r="I1713" i="3"/>
  <c r="J1717" i="3"/>
  <c r="N1717" i="3" s="1"/>
  <c r="J1721" i="3"/>
  <c r="N1721" i="3" s="1"/>
  <c r="J1725" i="3"/>
  <c r="N1725" i="3" s="1"/>
  <c r="K1729" i="3"/>
  <c r="O1729" i="3" s="1"/>
  <c r="K1733" i="3"/>
  <c r="O1733" i="3" s="1"/>
  <c r="J1745" i="3"/>
  <c r="N1745" i="3" s="1"/>
  <c r="H1769" i="3"/>
  <c r="K1777" i="3"/>
  <c r="O1777" i="3" s="1"/>
  <c r="J1809" i="3"/>
  <c r="N1809" i="3" s="1"/>
  <c r="L1821" i="3"/>
  <c r="P1821" i="3" s="1"/>
  <c r="H1833" i="3"/>
  <c r="L1967" i="3"/>
  <c r="P1967" i="3" s="1"/>
  <c r="L1939" i="3"/>
  <c r="P1939" i="3" s="1"/>
  <c r="K1887" i="3"/>
  <c r="O1887" i="3" s="1"/>
  <c r="H1883" i="3"/>
  <c r="K1883" i="3"/>
  <c r="O1883" i="3" s="1"/>
  <c r="J1879" i="3"/>
  <c r="N1879" i="3" s="1"/>
  <c r="L1879" i="3"/>
  <c r="P1879" i="3" s="1"/>
  <c r="H1875" i="3"/>
  <c r="J1871" i="3"/>
  <c r="N1871" i="3" s="1"/>
  <c r="L1871" i="3"/>
  <c r="P1871" i="3" s="1"/>
  <c r="H1867" i="3"/>
  <c r="K1867" i="3"/>
  <c r="O1867" i="3" s="1"/>
  <c r="J1863" i="3"/>
  <c r="N1863" i="3" s="1"/>
  <c r="L1863" i="3"/>
  <c r="P1863" i="3" s="1"/>
  <c r="L1859" i="3"/>
  <c r="P1859" i="3" s="1"/>
  <c r="I1855" i="3"/>
  <c r="K1855" i="3"/>
  <c r="O1855" i="3" s="1"/>
  <c r="H1851" i="3"/>
  <c r="J1851" i="3"/>
  <c r="N1851" i="3" s="1"/>
  <c r="J1847" i="3"/>
  <c r="N1847" i="3" s="1"/>
  <c r="L1847" i="3"/>
  <c r="P1847" i="3" s="1"/>
  <c r="L1843" i="3"/>
  <c r="P1843" i="3" s="1"/>
  <c r="H1843" i="3"/>
  <c r="J1843" i="3"/>
  <c r="N1843" i="3" s="1"/>
  <c r="L1839" i="3"/>
  <c r="P1839" i="3" s="1"/>
  <c r="J1839" i="3"/>
  <c r="N1839" i="3" s="1"/>
  <c r="H1839" i="3"/>
  <c r="H1835" i="3"/>
  <c r="L1835" i="3"/>
  <c r="P1835" i="3" s="1"/>
  <c r="L1831" i="3"/>
  <c r="P1831" i="3" s="1"/>
  <c r="J1831" i="3"/>
  <c r="N1831" i="3" s="1"/>
  <c r="H1831" i="3"/>
  <c r="K1827" i="3"/>
  <c r="O1827" i="3" s="1"/>
  <c r="I1827" i="3"/>
  <c r="K1823" i="3"/>
  <c r="O1823" i="3" s="1"/>
  <c r="J1823" i="3"/>
  <c r="N1823" i="3" s="1"/>
  <c r="I1823" i="3"/>
  <c r="L1819" i="3"/>
  <c r="P1819" i="3" s="1"/>
  <c r="H1819" i="3"/>
  <c r="J1819" i="3"/>
  <c r="N1819" i="3" s="1"/>
  <c r="I1815" i="3"/>
  <c r="L1815" i="3"/>
  <c r="P1815" i="3" s="1"/>
  <c r="H1815" i="3"/>
  <c r="K1811" i="3"/>
  <c r="O1811" i="3" s="1"/>
  <c r="I1811" i="3"/>
  <c r="J1811" i="3"/>
  <c r="N1811" i="3" s="1"/>
  <c r="H1807" i="3"/>
  <c r="L1807" i="3"/>
  <c r="P1807" i="3" s="1"/>
  <c r="K1807" i="3"/>
  <c r="O1807" i="3" s="1"/>
  <c r="I1807" i="3"/>
  <c r="J1803" i="3"/>
  <c r="N1803" i="3" s="1"/>
  <c r="K1803" i="3"/>
  <c r="O1803" i="3" s="1"/>
  <c r="I1803" i="3"/>
  <c r="K1799" i="3"/>
  <c r="O1799" i="3" s="1"/>
  <c r="J1799" i="3"/>
  <c r="N1799" i="3" s="1"/>
  <c r="H1799" i="3"/>
  <c r="L1799" i="3"/>
  <c r="P1799" i="3" s="1"/>
  <c r="I1795" i="3"/>
  <c r="J1795" i="3"/>
  <c r="N1795" i="3" s="1"/>
  <c r="H1795" i="3"/>
  <c r="L1795" i="3"/>
  <c r="P1795" i="3" s="1"/>
  <c r="H1791" i="3"/>
  <c r="L1791" i="3"/>
  <c r="P1791" i="3" s="1"/>
  <c r="K1791" i="3"/>
  <c r="O1791" i="3" s="1"/>
  <c r="I1791" i="3"/>
  <c r="H1787" i="3"/>
  <c r="I1787" i="3"/>
  <c r="L1783" i="3"/>
  <c r="P1783" i="3" s="1"/>
  <c r="K1783" i="3"/>
  <c r="O1783" i="3" s="1"/>
  <c r="J1783" i="3"/>
  <c r="N1783" i="3" s="1"/>
  <c r="H1783" i="3"/>
  <c r="H1779" i="3"/>
  <c r="J1779" i="3"/>
  <c r="N1779" i="3" s="1"/>
  <c r="L1779" i="3"/>
  <c r="P1779" i="3" s="1"/>
  <c r="J1775" i="3"/>
  <c r="N1775" i="3" s="1"/>
  <c r="L1775" i="3"/>
  <c r="P1775" i="3" s="1"/>
  <c r="D1771" i="3"/>
  <c r="Q1771" i="3" s="1"/>
  <c r="L1771" i="3"/>
  <c r="P1771" i="3" s="1"/>
  <c r="H1771" i="3"/>
  <c r="K1771" i="3"/>
  <c r="O1771" i="3" s="1"/>
  <c r="J1771" i="3"/>
  <c r="N1771" i="3" s="1"/>
  <c r="D1767" i="3"/>
  <c r="Q1767" i="3" s="1"/>
  <c r="K1767" i="3"/>
  <c r="O1767" i="3" s="1"/>
  <c r="H1767" i="3"/>
  <c r="I1767" i="3"/>
  <c r="L1767" i="3"/>
  <c r="P1767" i="3" s="1"/>
  <c r="D1763" i="3"/>
  <c r="Q1763" i="3" s="1"/>
  <c r="J1763" i="3"/>
  <c r="N1763" i="3" s="1"/>
  <c r="H1763" i="3"/>
  <c r="L1763" i="3"/>
  <c r="P1763" i="3" s="1"/>
  <c r="K1763" i="3"/>
  <c r="O1763" i="3" s="1"/>
  <c r="I1763" i="3"/>
  <c r="D1759" i="3"/>
  <c r="Q1759" i="3" s="1"/>
  <c r="K1759" i="3"/>
  <c r="O1759" i="3" s="1"/>
  <c r="J1759" i="3"/>
  <c r="N1759" i="3" s="1"/>
  <c r="L1759" i="3"/>
  <c r="P1759" i="3" s="1"/>
  <c r="D1755" i="3"/>
  <c r="Q1755" i="3" s="1"/>
  <c r="I1755" i="3"/>
  <c r="J1755" i="3"/>
  <c r="N1755" i="3" s="1"/>
  <c r="L1755" i="3"/>
  <c r="P1755" i="3" s="1"/>
  <c r="H1755" i="3"/>
  <c r="D1751" i="3"/>
  <c r="Q1751" i="3" s="1"/>
  <c r="K1751" i="3"/>
  <c r="O1751" i="3" s="1"/>
  <c r="H1751" i="3"/>
  <c r="I1751" i="3"/>
  <c r="L1751" i="3"/>
  <c r="P1751" i="3" s="1"/>
  <c r="J1751" i="3"/>
  <c r="N1751" i="3" s="1"/>
  <c r="D1747" i="3"/>
  <c r="Q1747" i="3" s="1"/>
  <c r="L1747" i="3"/>
  <c r="P1747" i="3" s="1"/>
  <c r="H1747" i="3"/>
  <c r="K1747" i="3"/>
  <c r="O1747" i="3" s="1"/>
  <c r="J1747" i="3"/>
  <c r="N1747" i="3" s="1"/>
  <c r="I1747" i="3"/>
  <c r="D1743" i="3"/>
  <c r="Q1743" i="3" s="1"/>
  <c r="I1743" i="3"/>
  <c r="J1743" i="3"/>
  <c r="N1743" i="3" s="1"/>
  <c r="K1743" i="3"/>
  <c r="O1743" i="3" s="1"/>
  <c r="H1743" i="3"/>
  <c r="L1743" i="3"/>
  <c r="P1743" i="3" s="1"/>
  <c r="D1739" i="3"/>
  <c r="Q1739" i="3" s="1"/>
  <c r="K1739" i="3"/>
  <c r="O1739" i="3" s="1"/>
  <c r="H1739" i="3"/>
  <c r="L1739" i="3"/>
  <c r="P1739" i="3" s="1"/>
  <c r="J1739" i="3"/>
  <c r="N1739" i="3" s="1"/>
  <c r="D1735" i="3"/>
  <c r="Q1735" i="3" s="1"/>
  <c r="I1735" i="3"/>
  <c r="L1735" i="3"/>
  <c r="P1735" i="3" s="1"/>
  <c r="H1735" i="3"/>
  <c r="K1735" i="3"/>
  <c r="O1735" i="3" s="1"/>
  <c r="J1735" i="3"/>
  <c r="N1735" i="3" s="1"/>
  <c r="D1731" i="3"/>
  <c r="Q1731" i="3" s="1"/>
  <c r="K1731" i="3"/>
  <c r="O1731" i="3" s="1"/>
  <c r="I1731" i="3"/>
  <c r="H1731" i="3"/>
  <c r="L1731" i="3"/>
  <c r="P1731" i="3" s="1"/>
  <c r="J1731" i="3"/>
  <c r="N1731" i="3" s="1"/>
  <c r="D1727" i="3"/>
  <c r="Q1727" i="3" s="1"/>
  <c r="K1727" i="3"/>
  <c r="O1727" i="3" s="1"/>
  <c r="J1727" i="3"/>
  <c r="N1727" i="3" s="1"/>
  <c r="I1727" i="3"/>
  <c r="D1723" i="3"/>
  <c r="Q1723" i="3" s="1"/>
  <c r="L1723" i="3"/>
  <c r="P1723" i="3" s="1"/>
  <c r="H1723" i="3"/>
  <c r="I1723" i="3"/>
  <c r="K1723" i="3"/>
  <c r="O1723" i="3" s="1"/>
  <c r="J1723" i="3"/>
  <c r="N1723" i="3" s="1"/>
  <c r="D1719" i="3"/>
  <c r="Q1719" i="3" s="1"/>
  <c r="L1719" i="3"/>
  <c r="P1719" i="3" s="1"/>
  <c r="H1719" i="3"/>
  <c r="K1719" i="3"/>
  <c r="O1719" i="3" s="1"/>
  <c r="J1719" i="3"/>
  <c r="N1719" i="3" s="1"/>
  <c r="D1715" i="3"/>
  <c r="Q1715" i="3" s="1"/>
  <c r="L1715" i="3"/>
  <c r="P1715" i="3" s="1"/>
  <c r="H1715" i="3"/>
  <c r="I1715" i="3"/>
  <c r="J1715" i="3"/>
  <c r="N1715" i="3" s="1"/>
  <c r="D1711" i="3"/>
  <c r="Q1711" i="3" s="1"/>
  <c r="L1711" i="3"/>
  <c r="P1711" i="3" s="1"/>
  <c r="H1711" i="3"/>
  <c r="K1711" i="3"/>
  <c r="O1711" i="3" s="1"/>
  <c r="J1711" i="3"/>
  <c r="N1711" i="3" s="1"/>
  <c r="D1707" i="3"/>
  <c r="Q1707" i="3" s="1"/>
  <c r="L1707" i="3"/>
  <c r="P1707" i="3" s="1"/>
  <c r="I1707" i="3"/>
  <c r="H1707" i="3"/>
  <c r="D1703" i="3"/>
  <c r="Q1703" i="3" s="1"/>
  <c r="I1703" i="3"/>
  <c r="L1703" i="3"/>
  <c r="P1703" i="3" s="1"/>
  <c r="H1703" i="3"/>
  <c r="K1703" i="3"/>
  <c r="O1703" i="3" s="1"/>
  <c r="D1699" i="3"/>
  <c r="Q1699" i="3" s="1"/>
  <c r="I1699" i="3"/>
  <c r="L1699" i="3"/>
  <c r="P1699" i="3" s="1"/>
  <c r="H1699" i="3"/>
  <c r="K1699" i="3"/>
  <c r="O1699" i="3" s="1"/>
  <c r="J1699" i="3"/>
  <c r="N1699" i="3" s="1"/>
  <c r="D1695" i="3"/>
  <c r="Q1695" i="3" s="1"/>
  <c r="I1695" i="3"/>
  <c r="L1695" i="3"/>
  <c r="P1695" i="3" s="1"/>
  <c r="H1695" i="3"/>
  <c r="J1695" i="3"/>
  <c r="N1695" i="3" s="1"/>
  <c r="D1691" i="3"/>
  <c r="Q1691" i="3" s="1"/>
  <c r="I1691" i="3"/>
  <c r="L1691" i="3"/>
  <c r="P1691" i="3" s="1"/>
  <c r="H1691" i="3"/>
  <c r="D1687" i="3"/>
  <c r="Q1687" i="3" s="1"/>
  <c r="I1687" i="3"/>
  <c r="L1687" i="3"/>
  <c r="P1687" i="3" s="1"/>
  <c r="H1687" i="3"/>
  <c r="K1687" i="3"/>
  <c r="O1687" i="3" s="1"/>
  <c r="D1683" i="3"/>
  <c r="Q1683" i="3" s="1"/>
  <c r="I1683" i="3"/>
  <c r="L1683" i="3"/>
  <c r="P1683" i="3" s="1"/>
  <c r="H1683" i="3"/>
  <c r="K1683" i="3"/>
  <c r="O1683" i="3" s="1"/>
  <c r="J1683" i="3"/>
  <c r="N1683" i="3" s="1"/>
  <c r="D1679" i="3"/>
  <c r="Q1679" i="3" s="1"/>
  <c r="I1679" i="3"/>
  <c r="L1679" i="3"/>
  <c r="P1679" i="3" s="1"/>
  <c r="H1679" i="3"/>
  <c r="J1679" i="3"/>
  <c r="N1679" i="3" s="1"/>
  <c r="D1675" i="3"/>
  <c r="Q1675" i="3" s="1"/>
  <c r="I1675" i="3"/>
  <c r="L1675" i="3"/>
  <c r="P1675" i="3" s="1"/>
  <c r="H1675" i="3"/>
  <c r="D1671" i="3"/>
  <c r="Q1671" i="3" s="1"/>
  <c r="I1671" i="3"/>
  <c r="L1671" i="3"/>
  <c r="P1671" i="3" s="1"/>
  <c r="H1671" i="3"/>
  <c r="K1671" i="3"/>
  <c r="O1671" i="3" s="1"/>
  <c r="D1667" i="3"/>
  <c r="Q1667" i="3" s="1"/>
  <c r="I1667" i="3"/>
  <c r="L1667" i="3"/>
  <c r="P1667" i="3" s="1"/>
  <c r="H1667" i="3"/>
  <c r="K1667" i="3"/>
  <c r="O1667" i="3" s="1"/>
  <c r="J1667" i="3"/>
  <c r="N1667" i="3" s="1"/>
  <c r="D1663" i="3"/>
  <c r="Q1663" i="3" s="1"/>
  <c r="I1663" i="3"/>
  <c r="L1663" i="3"/>
  <c r="P1663" i="3" s="1"/>
  <c r="H1663" i="3"/>
  <c r="J1663" i="3"/>
  <c r="N1663" i="3" s="1"/>
  <c r="D1659" i="3"/>
  <c r="Q1659" i="3" s="1"/>
  <c r="I1659" i="3"/>
  <c r="L1659" i="3"/>
  <c r="P1659" i="3" s="1"/>
  <c r="H1659" i="3"/>
  <c r="D1655" i="3"/>
  <c r="Q1655" i="3" s="1"/>
  <c r="I1655" i="3"/>
  <c r="L1655" i="3"/>
  <c r="P1655" i="3" s="1"/>
  <c r="H1655" i="3"/>
  <c r="K1655" i="3"/>
  <c r="O1655" i="3" s="1"/>
  <c r="D1651" i="3"/>
  <c r="Q1651" i="3" s="1"/>
  <c r="I1651" i="3"/>
  <c r="L1651" i="3"/>
  <c r="P1651" i="3" s="1"/>
  <c r="H1651" i="3"/>
  <c r="K1651" i="3"/>
  <c r="O1651" i="3" s="1"/>
  <c r="J1651" i="3"/>
  <c r="N1651" i="3" s="1"/>
  <c r="D1647" i="3"/>
  <c r="Q1647" i="3" s="1"/>
  <c r="I1647" i="3"/>
  <c r="L1647" i="3"/>
  <c r="P1647" i="3" s="1"/>
  <c r="H1647" i="3"/>
  <c r="J1647" i="3"/>
  <c r="N1647" i="3" s="1"/>
  <c r="D1643" i="3"/>
  <c r="Q1643" i="3" s="1"/>
  <c r="I1643" i="3"/>
  <c r="L1643" i="3"/>
  <c r="P1643" i="3" s="1"/>
  <c r="H1643" i="3"/>
  <c r="D1639" i="3"/>
  <c r="Q1639" i="3" s="1"/>
  <c r="I1639" i="3"/>
  <c r="L1639" i="3"/>
  <c r="P1639" i="3" s="1"/>
  <c r="H1639" i="3"/>
  <c r="K1639" i="3"/>
  <c r="O1639" i="3" s="1"/>
  <c r="D1635" i="3"/>
  <c r="Q1635" i="3" s="1"/>
  <c r="I1635" i="3"/>
  <c r="L1635" i="3"/>
  <c r="P1635" i="3" s="1"/>
  <c r="H1635" i="3"/>
  <c r="K1635" i="3"/>
  <c r="O1635" i="3" s="1"/>
  <c r="J1635" i="3"/>
  <c r="N1635" i="3" s="1"/>
  <c r="D1631" i="3"/>
  <c r="Q1631" i="3" s="1"/>
  <c r="I1631" i="3"/>
  <c r="L1631" i="3"/>
  <c r="P1631" i="3" s="1"/>
  <c r="H1631" i="3"/>
  <c r="J1631" i="3"/>
  <c r="N1631" i="3" s="1"/>
  <c r="D1627" i="3"/>
  <c r="Q1627" i="3" s="1"/>
  <c r="I1627" i="3"/>
  <c r="L1627" i="3"/>
  <c r="P1627" i="3" s="1"/>
  <c r="H1627" i="3"/>
  <c r="D1623" i="3"/>
  <c r="Q1623" i="3" s="1"/>
  <c r="I1623" i="3"/>
  <c r="L1623" i="3"/>
  <c r="P1623" i="3" s="1"/>
  <c r="H1623" i="3"/>
  <c r="K1623" i="3"/>
  <c r="O1623" i="3" s="1"/>
  <c r="D1619" i="3"/>
  <c r="Q1619" i="3" s="1"/>
  <c r="I1619" i="3"/>
  <c r="L1619" i="3"/>
  <c r="P1619" i="3" s="1"/>
  <c r="H1619" i="3"/>
  <c r="K1619" i="3"/>
  <c r="O1619" i="3" s="1"/>
  <c r="J1619" i="3"/>
  <c r="N1619" i="3" s="1"/>
  <c r="D1615" i="3"/>
  <c r="Q1615" i="3" s="1"/>
  <c r="I1615" i="3"/>
  <c r="L1615" i="3"/>
  <c r="P1615" i="3" s="1"/>
  <c r="H1615" i="3"/>
  <c r="J1615" i="3"/>
  <c r="N1615" i="3" s="1"/>
  <c r="D1611" i="3"/>
  <c r="Q1611" i="3" s="1"/>
  <c r="I1611" i="3"/>
  <c r="L1611" i="3"/>
  <c r="P1611" i="3" s="1"/>
  <c r="H1611" i="3"/>
  <c r="D1607" i="3"/>
  <c r="Q1607" i="3" s="1"/>
  <c r="I1607" i="3"/>
  <c r="L1607" i="3"/>
  <c r="P1607" i="3" s="1"/>
  <c r="H1607" i="3"/>
  <c r="K1607" i="3"/>
  <c r="O1607" i="3" s="1"/>
  <c r="D1603" i="3"/>
  <c r="Q1603" i="3" s="1"/>
  <c r="I1603" i="3"/>
  <c r="L1603" i="3"/>
  <c r="P1603" i="3" s="1"/>
  <c r="H1603" i="3"/>
  <c r="K1603" i="3"/>
  <c r="O1603" i="3" s="1"/>
  <c r="J1603" i="3"/>
  <c r="N1603" i="3" s="1"/>
  <c r="D1599" i="3"/>
  <c r="Q1599" i="3" s="1"/>
  <c r="I1599" i="3"/>
  <c r="L1599" i="3"/>
  <c r="P1599" i="3" s="1"/>
  <c r="H1599" i="3"/>
  <c r="J1599" i="3"/>
  <c r="N1599" i="3" s="1"/>
  <c r="D1595" i="3"/>
  <c r="Q1595" i="3" s="1"/>
  <c r="J1595" i="3"/>
  <c r="N1595" i="3" s="1"/>
  <c r="I1595" i="3"/>
  <c r="H1595" i="3"/>
  <c r="D1591" i="3"/>
  <c r="Q1591" i="3" s="1"/>
  <c r="J1591" i="3"/>
  <c r="N1591" i="3" s="1"/>
  <c r="I1591" i="3"/>
  <c r="L1591" i="3"/>
  <c r="P1591" i="3" s="1"/>
  <c r="K1591" i="3"/>
  <c r="O1591" i="3" s="1"/>
  <c r="D1587" i="3"/>
  <c r="Q1587" i="3" s="1"/>
  <c r="J1587" i="3"/>
  <c r="N1587" i="3" s="1"/>
  <c r="I1587" i="3"/>
  <c r="H1587" i="3"/>
  <c r="D1583" i="3"/>
  <c r="Q1583" i="3" s="1"/>
  <c r="J1583" i="3"/>
  <c r="N1583" i="3" s="1"/>
  <c r="I1583" i="3"/>
  <c r="L1583" i="3"/>
  <c r="P1583" i="3" s="1"/>
  <c r="K1583" i="3"/>
  <c r="O1583" i="3" s="1"/>
  <c r="D1579" i="3"/>
  <c r="Q1579" i="3" s="1"/>
  <c r="I1579" i="3"/>
  <c r="K1579" i="3"/>
  <c r="O1579" i="3" s="1"/>
  <c r="J1579" i="3"/>
  <c r="N1579" i="3" s="1"/>
  <c r="D1575" i="3"/>
  <c r="Q1575" i="3" s="1"/>
  <c r="I1575" i="3"/>
  <c r="L1575" i="3"/>
  <c r="P1575" i="3" s="1"/>
  <c r="K1575" i="3"/>
  <c r="O1575" i="3" s="1"/>
  <c r="D1571" i="3"/>
  <c r="Q1571" i="3" s="1"/>
  <c r="I1571" i="3"/>
  <c r="H1571" i="3"/>
  <c r="L1571" i="3"/>
  <c r="P1571" i="3" s="1"/>
  <c r="D1567" i="3"/>
  <c r="Q1567" i="3" s="1"/>
  <c r="I1567" i="3"/>
  <c r="J1567" i="3"/>
  <c r="N1567" i="3" s="1"/>
  <c r="H1567" i="3"/>
  <c r="D1563" i="3"/>
  <c r="Q1563" i="3" s="1"/>
  <c r="I1563" i="3"/>
  <c r="K1563" i="3"/>
  <c r="O1563" i="3" s="1"/>
  <c r="J1563" i="3"/>
  <c r="N1563" i="3" s="1"/>
  <c r="D1559" i="3"/>
  <c r="Q1559" i="3" s="1"/>
  <c r="I1559" i="3"/>
  <c r="L1559" i="3"/>
  <c r="P1559" i="3" s="1"/>
  <c r="K1559" i="3"/>
  <c r="O1559" i="3" s="1"/>
  <c r="D1555" i="3"/>
  <c r="Q1555" i="3" s="1"/>
  <c r="I1555" i="3"/>
  <c r="H1555" i="3"/>
  <c r="L1555" i="3"/>
  <c r="P1555" i="3" s="1"/>
  <c r="D1551" i="3"/>
  <c r="Q1551" i="3" s="1"/>
  <c r="I1551" i="3"/>
  <c r="J1551" i="3"/>
  <c r="N1551" i="3" s="1"/>
  <c r="D1547" i="3"/>
  <c r="Q1547" i="3" s="1"/>
  <c r="I1547" i="3"/>
  <c r="K1547" i="3"/>
  <c r="O1547" i="3" s="1"/>
  <c r="D1543" i="3"/>
  <c r="Q1543" i="3" s="1"/>
  <c r="I1543" i="3"/>
  <c r="L1543" i="3"/>
  <c r="P1543" i="3" s="1"/>
  <c r="D1539" i="3"/>
  <c r="Q1539" i="3" s="1"/>
  <c r="I1539" i="3"/>
  <c r="H1539" i="3"/>
  <c r="D1535" i="3"/>
  <c r="Q1535" i="3" s="1"/>
  <c r="I1535" i="3"/>
  <c r="J1535" i="3"/>
  <c r="N1535" i="3" s="1"/>
  <c r="D1531" i="3"/>
  <c r="Q1531" i="3" s="1"/>
  <c r="I1531" i="3"/>
  <c r="K1531" i="3"/>
  <c r="O1531" i="3" s="1"/>
  <c r="D1527" i="3"/>
  <c r="Q1527" i="3" s="1"/>
  <c r="I1527" i="3"/>
  <c r="L1527" i="3"/>
  <c r="P1527" i="3" s="1"/>
  <c r="D1523" i="3"/>
  <c r="Q1523" i="3" s="1"/>
  <c r="I1523" i="3"/>
  <c r="H1523" i="3"/>
  <c r="D1519" i="3"/>
  <c r="Q1519" i="3" s="1"/>
  <c r="I1519" i="3"/>
  <c r="J1519" i="3"/>
  <c r="N1519" i="3" s="1"/>
  <c r="D1515" i="3"/>
  <c r="Q1515" i="3" s="1"/>
  <c r="I1515" i="3"/>
  <c r="K1515" i="3"/>
  <c r="O1515" i="3" s="1"/>
  <c r="D1511" i="3"/>
  <c r="Q1511" i="3" s="1"/>
  <c r="I1511" i="3"/>
  <c r="L1511" i="3"/>
  <c r="P1511" i="3" s="1"/>
  <c r="D1507" i="3"/>
  <c r="Q1507" i="3" s="1"/>
  <c r="J1507" i="3"/>
  <c r="N1507" i="3" s="1"/>
  <c r="I1507" i="3"/>
  <c r="D1503" i="3"/>
  <c r="Q1503" i="3" s="1"/>
  <c r="J1503" i="3"/>
  <c r="N1503" i="3" s="1"/>
  <c r="K1503" i="3"/>
  <c r="O1503" i="3" s="1"/>
  <c r="D1499" i="3"/>
  <c r="Q1499" i="3" s="1"/>
  <c r="J1499" i="3"/>
  <c r="N1499" i="3" s="1"/>
  <c r="D1495" i="3"/>
  <c r="Q1495" i="3" s="1"/>
  <c r="J1495" i="3"/>
  <c r="N1495" i="3" s="1"/>
  <c r="D1491" i="3"/>
  <c r="Q1491" i="3" s="1"/>
  <c r="J1491" i="3"/>
  <c r="N1491" i="3" s="1"/>
  <c r="D1487" i="3"/>
  <c r="Q1487" i="3" s="1"/>
  <c r="J1487" i="3"/>
  <c r="N1487" i="3" s="1"/>
  <c r="D1483" i="3"/>
  <c r="Q1483" i="3" s="1"/>
  <c r="J1483" i="3"/>
  <c r="N1483" i="3" s="1"/>
  <c r="D1479" i="3"/>
  <c r="Q1479" i="3" s="1"/>
  <c r="J1479" i="3"/>
  <c r="N1479" i="3" s="1"/>
  <c r="D1475" i="3"/>
  <c r="Q1475" i="3" s="1"/>
  <c r="J1475" i="3"/>
  <c r="N1475" i="3" s="1"/>
  <c r="D1471" i="3"/>
  <c r="Q1471" i="3" s="1"/>
  <c r="J1471" i="3"/>
  <c r="N1471" i="3" s="1"/>
  <c r="D1467" i="3"/>
  <c r="Q1467" i="3" s="1"/>
  <c r="J1467" i="3"/>
  <c r="N1467" i="3" s="1"/>
  <c r="D1463" i="3"/>
  <c r="Q1463" i="3" s="1"/>
  <c r="J1463" i="3"/>
  <c r="N1463" i="3" s="1"/>
  <c r="D1459" i="3"/>
  <c r="Q1459" i="3" s="1"/>
  <c r="J1459" i="3"/>
  <c r="N1459" i="3" s="1"/>
  <c r="D1455" i="3"/>
  <c r="Q1455" i="3" s="1"/>
  <c r="J1455" i="3"/>
  <c r="N1455" i="3" s="1"/>
  <c r="D1451" i="3"/>
  <c r="Q1451" i="3" s="1"/>
  <c r="J1451" i="3"/>
  <c r="N1451" i="3" s="1"/>
  <c r="D1447" i="3"/>
  <c r="Q1447" i="3" s="1"/>
  <c r="J1447" i="3"/>
  <c r="N1447" i="3" s="1"/>
  <c r="D1443" i="3"/>
  <c r="Q1443" i="3" s="1"/>
  <c r="J1443" i="3"/>
  <c r="N1443" i="3" s="1"/>
  <c r="D1439" i="3"/>
  <c r="Q1439" i="3" s="1"/>
  <c r="I1179" i="3"/>
  <c r="I1183" i="3"/>
  <c r="I1187" i="3"/>
  <c r="I1191" i="3"/>
  <c r="I1195" i="3"/>
  <c r="I1199" i="3"/>
  <c r="I1203" i="3"/>
  <c r="I1207" i="3"/>
  <c r="I1211" i="3"/>
  <c r="I1215" i="3"/>
  <c r="I1219" i="3"/>
  <c r="I1223" i="3"/>
  <c r="I1227" i="3"/>
  <c r="H1231" i="3"/>
  <c r="L1231" i="3"/>
  <c r="P1231" i="3" s="1"/>
  <c r="H1235" i="3"/>
  <c r="L1235" i="3"/>
  <c r="P1235" i="3" s="1"/>
  <c r="H1239" i="3"/>
  <c r="L1239" i="3"/>
  <c r="P1239" i="3" s="1"/>
  <c r="H1243" i="3"/>
  <c r="L1243" i="3"/>
  <c r="P1243" i="3" s="1"/>
  <c r="H1247" i="3"/>
  <c r="L1247" i="3"/>
  <c r="P1247" i="3" s="1"/>
  <c r="H1251" i="3"/>
  <c r="L1251" i="3"/>
  <c r="P1251" i="3" s="1"/>
  <c r="H1255" i="3"/>
  <c r="L1255" i="3"/>
  <c r="P1255" i="3" s="1"/>
  <c r="H1259" i="3"/>
  <c r="L1259" i="3"/>
  <c r="P1259" i="3" s="1"/>
  <c r="H1263" i="3"/>
  <c r="L1263" i="3"/>
  <c r="P1263" i="3" s="1"/>
  <c r="H1267" i="3"/>
  <c r="L1267" i="3"/>
  <c r="P1267" i="3" s="1"/>
  <c r="H1271" i="3"/>
  <c r="L1271" i="3"/>
  <c r="P1271" i="3" s="1"/>
  <c r="H1275" i="3"/>
  <c r="L1275" i="3"/>
  <c r="P1275" i="3" s="1"/>
  <c r="H1279" i="3"/>
  <c r="L1279" i="3"/>
  <c r="P1279" i="3" s="1"/>
  <c r="H1283" i="3"/>
  <c r="L1283" i="3"/>
  <c r="P1283" i="3" s="1"/>
  <c r="H1287" i="3"/>
  <c r="L1287" i="3"/>
  <c r="P1287" i="3" s="1"/>
  <c r="H1291" i="3"/>
  <c r="L1291" i="3"/>
  <c r="P1291" i="3" s="1"/>
  <c r="H1295" i="3"/>
  <c r="L1295" i="3"/>
  <c r="P1295" i="3" s="1"/>
  <c r="H1299" i="3"/>
  <c r="L1299" i="3"/>
  <c r="P1299" i="3" s="1"/>
  <c r="H1303" i="3"/>
  <c r="L1303" i="3"/>
  <c r="P1303" i="3" s="1"/>
  <c r="H1307" i="3"/>
  <c r="L1307" i="3"/>
  <c r="P1307" i="3" s="1"/>
  <c r="H1311" i="3"/>
  <c r="L1311" i="3"/>
  <c r="P1311" i="3" s="1"/>
  <c r="K1315" i="3"/>
  <c r="O1315" i="3" s="1"/>
  <c r="K1319" i="3"/>
  <c r="O1319" i="3" s="1"/>
  <c r="K1323" i="3"/>
  <c r="O1323" i="3" s="1"/>
  <c r="K1327" i="3"/>
  <c r="O1327" i="3" s="1"/>
  <c r="K1331" i="3"/>
  <c r="O1331" i="3" s="1"/>
  <c r="K1335" i="3"/>
  <c r="O1335" i="3" s="1"/>
  <c r="K1339" i="3"/>
  <c r="O1339" i="3" s="1"/>
  <c r="K1343" i="3"/>
  <c r="O1343" i="3" s="1"/>
  <c r="H1347" i="3"/>
  <c r="L1347" i="3"/>
  <c r="P1347" i="3" s="1"/>
  <c r="H1351" i="3"/>
  <c r="L1351" i="3"/>
  <c r="P1351" i="3" s="1"/>
  <c r="H1355" i="3"/>
  <c r="L1355" i="3"/>
  <c r="P1355" i="3" s="1"/>
  <c r="H1359" i="3"/>
  <c r="L1359" i="3"/>
  <c r="P1359" i="3" s="1"/>
  <c r="H1363" i="3"/>
  <c r="L1363" i="3"/>
  <c r="P1363" i="3" s="1"/>
  <c r="H1367" i="3"/>
  <c r="L1367" i="3"/>
  <c r="P1367" i="3" s="1"/>
  <c r="H1371" i="3"/>
  <c r="L1371" i="3"/>
  <c r="P1371" i="3" s="1"/>
  <c r="H1375" i="3"/>
  <c r="L1375" i="3"/>
  <c r="P1375" i="3" s="1"/>
  <c r="H1379" i="3"/>
  <c r="L1379" i="3"/>
  <c r="P1379" i="3" s="1"/>
  <c r="H1383" i="3"/>
  <c r="L1383" i="3"/>
  <c r="P1383" i="3" s="1"/>
  <c r="H1387" i="3"/>
  <c r="L1387" i="3"/>
  <c r="P1387" i="3" s="1"/>
  <c r="H1391" i="3"/>
  <c r="L1391" i="3"/>
  <c r="P1391" i="3" s="1"/>
  <c r="H1395" i="3"/>
  <c r="L1395" i="3"/>
  <c r="P1395" i="3" s="1"/>
  <c r="H1399" i="3"/>
  <c r="L1399" i="3"/>
  <c r="P1399" i="3" s="1"/>
  <c r="H1403" i="3"/>
  <c r="L1403" i="3"/>
  <c r="P1403" i="3" s="1"/>
  <c r="H1407" i="3"/>
  <c r="L1407" i="3"/>
  <c r="P1407" i="3" s="1"/>
  <c r="H1411" i="3"/>
  <c r="L1411" i="3"/>
  <c r="P1411" i="3" s="1"/>
  <c r="H1415" i="3"/>
  <c r="L1415" i="3"/>
  <c r="P1415" i="3" s="1"/>
  <c r="H1419" i="3"/>
  <c r="L1419" i="3"/>
  <c r="P1419" i="3" s="1"/>
  <c r="H1423" i="3"/>
  <c r="L1423" i="3"/>
  <c r="P1423" i="3" s="1"/>
  <c r="K1427" i="3"/>
  <c r="O1427" i="3" s="1"/>
  <c r="K1431" i="3"/>
  <c r="O1431" i="3" s="1"/>
  <c r="K1435" i="3"/>
  <c r="O1435" i="3" s="1"/>
  <c r="K1439" i="3"/>
  <c r="O1439" i="3" s="1"/>
  <c r="I1443" i="3"/>
  <c r="H1447" i="3"/>
  <c r="L1451" i="3"/>
  <c r="P1451" i="3" s="1"/>
  <c r="K1455" i="3"/>
  <c r="O1455" i="3" s="1"/>
  <c r="I1459" i="3"/>
  <c r="H1463" i="3"/>
  <c r="L1467" i="3"/>
  <c r="P1467" i="3" s="1"/>
  <c r="K1471" i="3"/>
  <c r="O1471" i="3" s="1"/>
  <c r="I1475" i="3"/>
  <c r="H1479" i="3"/>
  <c r="L1483" i="3"/>
  <c r="P1483" i="3" s="1"/>
  <c r="K1487" i="3"/>
  <c r="O1487" i="3" s="1"/>
  <c r="I1491" i="3"/>
  <c r="H1495" i="3"/>
  <c r="L1499" i="3"/>
  <c r="P1499" i="3" s="1"/>
  <c r="L1503" i="3"/>
  <c r="P1503" i="3" s="1"/>
  <c r="L1507" i="3"/>
  <c r="P1507" i="3" s="1"/>
  <c r="H1515" i="3"/>
  <c r="H1519" i="3"/>
  <c r="K1523" i="3"/>
  <c r="O1523" i="3" s="1"/>
  <c r="H1531" i="3"/>
  <c r="H1535" i="3"/>
  <c r="K1539" i="3"/>
  <c r="O1539" i="3" s="1"/>
  <c r="H1547" i="3"/>
  <c r="H1551" i="3"/>
  <c r="H1563" i="3"/>
  <c r="H1579" i="3"/>
  <c r="K1587" i="3"/>
  <c r="O1587" i="3" s="1"/>
  <c r="H1591" i="3"/>
  <c r="L1595" i="3"/>
  <c r="P1595" i="3" s="1"/>
  <c r="K1599" i="3"/>
  <c r="O1599" i="3" s="1"/>
  <c r="J1611" i="3"/>
  <c r="N1611" i="3" s="1"/>
  <c r="K1615" i="3"/>
  <c r="O1615" i="3" s="1"/>
  <c r="J1627" i="3"/>
  <c r="N1627" i="3" s="1"/>
  <c r="K1631" i="3"/>
  <c r="O1631" i="3" s="1"/>
  <c r="J1643" i="3"/>
  <c r="N1643" i="3" s="1"/>
  <c r="K1647" i="3"/>
  <c r="O1647" i="3" s="1"/>
  <c r="J1659" i="3"/>
  <c r="N1659" i="3" s="1"/>
  <c r="K1663" i="3"/>
  <c r="O1663" i="3" s="1"/>
  <c r="J1675" i="3"/>
  <c r="N1675" i="3" s="1"/>
  <c r="K1679" i="3"/>
  <c r="O1679" i="3" s="1"/>
  <c r="J1691" i="3"/>
  <c r="N1691" i="3" s="1"/>
  <c r="K1695" i="3"/>
  <c r="O1695" i="3" s="1"/>
  <c r="J1707" i="3"/>
  <c r="N1707" i="3" s="1"/>
  <c r="I1711" i="3"/>
  <c r="I1739" i="3"/>
  <c r="I1771" i="3"/>
  <c r="K1775" i="3"/>
  <c r="O1775" i="3" s="1"/>
  <c r="K1787" i="3"/>
  <c r="O1787" i="3" s="1"/>
  <c r="K1815" i="3"/>
  <c r="O1815" i="3" s="1"/>
  <c r="L1851" i="3"/>
  <c r="P1851" i="3" s="1"/>
  <c r="K1755" i="3"/>
  <c r="O1755" i="3" s="1"/>
  <c r="H1759" i="3"/>
  <c r="L1787" i="3"/>
  <c r="P1787" i="3" s="1"/>
  <c r="D2307" i="3"/>
  <c r="Q2307" i="3" s="1"/>
  <c r="I2307" i="3"/>
  <c r="I2191" i="3"/>
  <c r="J2183" i="3"/>
  <c r="N2183" i="3" s="1"/>
  <c r="H2179" i="3"/>
  <c r="H2175" i="3"/>
  <c r="L2171" i="3"/>
  <c r="P2171" i="3" s="1"/>
  <c r="K2171" i="3"/>
  <c r="O2171" i="3" s="1"/>
  <c r="J2167" i="3"/>
  <c r="N2167" i="3" s="1"/>
  <c r="I2163" i="3"/>
  <c r="J2163" i="3"/>
  <c r="N2163" i="3" s="1"/>
  <c r="I2159" i="3"/>
  <c r="H2155" i="3"/>
  <c r="J2155" i="3"/>
  <c r="N2155" i="3" s="1"/>
  <c r="L2151" i="3"/>
  <c r="P2151" i="3" s="1"/>
  <c r="H2151" i="3"/>
  <c r="J2147" i="3"/>
  <c r="N2147" i="3" s="1"/>
  <c r="L2147" i="3"/>
  <c r="P2147" i="3" s="1"/>
  <c r="I2139" i="3"/>
  <c r="J2135" i="3"/>
  <c r="N2135" i="3" s="1"/>
  <c r="K2135" i="3"/>
  <c r="O2135" i="3" s="1"/>
  <c r="I2131" i="3"/>
  <c r="L2131" i="3"/>
  <c r="P2131" i="3" s="1"/>
  <c r="H2131" i="3"/>
  <c r="K2127" i="3"/>
  <c r="O2127" i="3" s="1"/>
  <c r="D2123" i="3"/>
  <c r="Q2123" i="3" s="1"/>
  <c r="L2123" i="3"/>
  <c r="P2123" i="3" s="1"/>
  <c r="H2123" i="3"/>
  <c r="K2123" i="3"/>
  <c r="O2123" i="3" s="1"/>
  <c r="J2123" i="3"/>
  <c r="N2123" i="3" s="1"/>
  <c r="I2123" i="3"/>
  <c r="D2119" i="3"/>
  <c r="Q2119" i="3" s="1"/>
  <c r="L2119" i="3"/>
  <c r="P2119" i="3" s="1"/>
  <c r="H2119" i="3"/>
  <c r="I2119" i="3"/>
  <c r="J2119" i="3"/>
  <c r="N2119" i="3" s="1"/>
  <c r="K2119" i="3"/>
  <c r="O2119" i="3" s="1"/>
  <c r="D2115" i="3"/>
  <c r="Q2115" i="3" s="1"/>
  <c r="I2115" i="3"/>
  <c r="K2115" i="3"/>
  <c r="O2115" i="3" s="1"/>
  <c r="J2115" i="3"/>
  <c r="N2115" i="3" s="1"/>
  <c r="H2115" i="3"/>
  <c r="D2111" i="3"/>
  <c r="Q2111" i="3" s="1"/>
  <c r="I2111" i="3"/>
  <c r="L2111" i="3"/>
  <c r="P2111" i="3" s="1"/>
  <c r="K2111" i="3"/>
  <c r="O2111" i="3" s="1"/>
  <c r="H2111" i="3"/>
  <c r="D2107" i="3"/>
  <c r="Q2107" i="3" s="1"/>
  <c r="L2107" i="3"/>
  <c r="P2107" i="3" s="1"/>
  <c r="H2107" i="3"/>
  <c r="I2107" i="3"/>
  <c r="K2107" i="3"/>
  <c r="O2107" i="3" s="1"/>
  <c r="J2107" i="3"/>
  <c r="N2107" i="3" s="1"/>
  <c r="D2103" i="3"/>
  <c r="Q2103" i="3" s="1"/>
  <c r="K2103" i="3"/>
  <c r="O2103" i="3" s="1"/>
  <c r="H2103" i="3"/>
  <c r="L2103" i="3"/>
  <c r="P2103" i="3" s="1"/>
  <c r="I2103" i="3"/>
  <c r="D2099" i="3"/>
  <c r="Q2099" i="3" s="1"/>
  <c r="J2099" i="3"/>
  <c r="N2099" i="3" s="1"/>
  <c r="H2099" i="3"/>
  <c r="I2099" i="3"/>
  <c r="L2099" i="3"/>
  <c r="P2099" i="3" s="1"/>
  <c r="K2099" i="3"/>
  <c r="O2099" i="3" s="1"/>
  <c r="D2095" i="3"/>
  <c r="Q2095" i="3" s="1"/>
  <c r="J2095" i="3"/>
  <c r="N2095" i="3" s="1"/>
  <c r="I2095" i="3"/>
  <c r="K2095" i="3"/>
  <c r="O2095" i="3" s="1"/>
  <c r="H2095" i="3"/>
  <c r="D2091" i="3"/>
  <c r="Q2091" i="3" s="1"/>
  <c r="K2091" i="3"/>
  <c r="O2091" i="3" s="1"/>
  <c r="L2091" i="3"/>
  <c r="P2091" i="3" s="1"/>
  <c r="H2091" i="3"/>
  <c r="J2091" i="3"/>
  <c r="N2091" i="3" s="1"/>
  <c r="D2087" i="3"/>
  <c r="Q2087" i="3" s="1"/>
  <c r="I2087" i="3"/>
  <c r="K2087" i="3"/>
  <c r="O2087" i="3" s="1"/>
  <c r="J2087" i="3"/>
  <c r="N2087" i="3" s="1"/>
  <c r="L2087" i="3"/>
  <c r="P2087" i="3" s="1"/>
  <c r="D2083" i="3"/>
  <c r="Q2083" i="3" s="1"/>
  <c r="I2083" i="3"/>
  <c r="L2083" i="3"/>
  <c r="P2083" i="3" s="1"/>
  <c r="H2083" i="3"/>
  <c r="K2083" i="3"/>
  <c r="O2083" i="3" s="1"/>
  <c r="J2083" i="3"/>
  <c r="N2083" i="3" s="1"/>
  <c r="D2079" i="3"/>
  <c r="Q2079" i="3" s="1"/>
  <c r="I2079" i="3"/>
  <c r="H2079" i="3"/>
  <c r="L2079" i="3"/>
  <c r="P2079" i="3" s="1"/>
  <c r="J2079" i="3"/>
  <c r="N2079" i="3" s="1"/>
  <c r="K2079" i="3"/>
  <c r="O2079" i="3" s="1"/>
  <c r="D2075" i="3"/>
  <c r="Q2075" i="3" s="1"/>
  <c r="J2075" i="3"/>
  <c r="N2075" i="3" s="1"/>
  <c r="K2075" i="3"/>
  <c r="O2075" i="3" s="1"/>
  <c r="I2075" i="3"/>
  <c r="H2075" i="3"/>
  <c r="D2071" i="3"/>
  <c r="Q2071" i="3" s="1"/>
  <c r="J2071" i="3"/>
  <c r="N2071" i="3" s="1"/>
  <c r="L2071" i="3"/>
  <c r="P2071" i="3" s="1"/>
  <c r="K2071" i="3"/>
  <c r="O2071" i="3" s="1"/>
  <c r="H2071" i="3"/>
  <c r="D2067" i="3"/>
  <c r="Q2067" i="3" s="1"/>
  <c r="K2067" i="3"/>
  <c r="O2067" i="3" s="1"/>
  <c r="I2067" i="3"/>
  <c r="J2067" i="3"/>
  <c r="N2067" i="3" s="1"/>
  <c r="H2067" i="3"/>
  <c r="D2063" i="3"/>
  <c r="Q2063" i="3" s="1"/>
  <c r="L2063" i="3"/>
  <c r="P2063" i="3" s="1"/>
  <c r="H2063" i="3"/>
  <c r="K2063" i="3"/>
  <c r="O2063" i="3" s="1"/>
  <c r="I2063" i="3"/>
  <c r="D2059" i="3"/>
  <c r="Q2059" i="3" s="1"/>
  <c r="K2059" i="3"/>
  <c r="O2059" i="3" s="1"/>
  <c r="L2059" i="3"/>
  <c r="P2059" i="3" s="1"/>
  <c r="H2059" i="3"/>
  <c r="J2059" i="3"/>
  <c r="N2059" i="3" s="1"/>
  <c r="D2055" i="3"/>
  <c r="Q2055" i="3" s="1"/>
  <c r="J2055" i="3"/>
  <c r="N2055" i="3" s="1"/>
  <c r="L2055" i="3"/>
  <c r="P2055" i="3" s="1"/>
  <c r="K2055" i="3"/>
  <c r="O2055" i="3" s="1"/>
  <c r="H2055" i="3"/>
  <c r="D2051" i="3"/>
  <c r="Q2051" i="3" s="1"/>
  <c r="K2051" i="3"/>
  <c r="O2051" i="3" s="1"/>
  <c r="I2051" i="3"/>
  <c r="J2051" i="3"/>
  <c r="N2051" i="3" s="1"/>
  <c r="H2051" i="3"/>
  <c r="D2047" i="3"/>
  <c r="Q2047" i="3" s="1"/>
  <c r="L2047" i="3"/>
  <c r="P2047" i="3" s="1"/>
  <c r="H2047" i="3"/>
  <c r="K2047" i="3"/>
  <c r="O2047" i="3" s="1"/>
  <c r="I2047" i="3"/>
  <c r="D2043" i="3"/>
  <c r="Q2043" i="3" s="1"/>
  <c r="J2043" i="3"/>
  <c r="N2043" i="3" s="1"/>
  <c r="K2043" i="3"/>
  <c r="O2043" i="3" s="1"/>
  <c r="I2043" i="3"/>
  <c r="L2043" i="3"/>
  <c r="P2043" i="3" s="1"/>
  <c r="D2039" i="3"/>
  <c r="Q2039" i="3" s="1"/>
  <c r="I2039" i="3"/>
  <c r="K2039" i="3"/>
  <c r="O2039" i="3" s="1"/>
  <c r="J2039" i="3"/>
  <c r="N2039" i="3" s="1"/>
  <c r="H2039" i="3"/>
  <c r="D2035" i="3"/>
  <c r="Q2035" i="3" s="1"/>
  <c r="J2035" i="3"/>
  <c r="N2035" i="3" s="1"/>
  <c r="H2035" i="3"/>
  <c r="I2035" i="3"/>
  <c r="L2035" i="3"/>
  <c r="P2035" i="3" s="1"/>
  <c r="K2035" i="3"/>
  <c r="O2035" i="3" s="1"/>
  <c r="D2031" i="3"/>
  <c r="Q2031" i="3" s="1"/>
  <c r="J2031" i="3"/>
  <c r="N2031" i="3" s="1"/>
  <c r="I2031" i="3"/>
  <c r="K2031" i="3"/>
  <c r="O2031" i="3" s="1"/>
  <c r="H2031" i="3"/>
  <c r="D2027" i="3"/>
  <c r="Q2027" i="3" s="1"/>
  <c r="I2027" i="3"/>
  <c r="H2027" i="3"/>
  <c r="K2027" i="3"/>
  <c r="O2027" i="3" s="1"/>
  <c r="L2027" i="3"/>
  <c r="P2027" i="3" s="1"/>
  <c r="D2023" i="3"/>
  <c r="Q2023" i="3" s="1"/>
  <c r="J2023" i="3"/>
  <c r="N2023" i="3" s="1"/>
  <c r="K2023" i="3"/>
  <c r="O2023" i="3" s="1"/>
  <c r="H2023" i="3"/>
  <c r="L2023" i="3"/>
  <c r="P2023" i="3" s="1"/>
  <c r="D2019" i="3"/>
  <c r="Q2019" i="3" s="1"/>
  <c r="K2019" i="3"/>
  <c r="O2019" i="3" s="1"/>
  <c r="H2019" i="3"/>
  <c r="J2019" i="3"/>
  <c r="N2019" i="3" s="1"/>
  <c r="L2019" i="3"/>
  <c r="P2019" i="3" s="1"/>
  <c r="D2015" i="3"/>
  <c r="Q2015" i="3" s="1"/>
  <c r="L2015" i="3"/>
  <c r="P2015" i="3" s="1"/>
  <c r="H2015" i="3"/>
  <c r="J2015" i="3"/>
  <c r="N2015" i="3" s="1"/>
  <c r="I2015" i="3"/>
  <c r="D2011" i="3"/>
  <c r="Q2011" i="3" s="1"/>
  <c r="I2011" i="3"/>
  <c r="L2011" i="3"/>
  <c r="P2011" i="3" s="1"/>
  <c r="J2011" i="3"/>
  <c r="N2011" i="3" s="1"/>
  <c r="K2011" i="3"/>
  <c r="O2011" i="3" s="1"/>
  <c r="D2007" i="3"/>
  <c r="Q2007" i="3" s="1"/>
  <c r="I2007" i="3"/>
  <c r="H2007" i="3"/>
  <c r="K2007" i="3"/>
  <c r="O2007" i="3" s="1"/>
  <c r="J2007" i="3"/>
  <c r="N2007" i="3" s="1"/>
  <c r="D2003" i="3"/>
  <c r="Q2003" i="3" s="1"/>
  <c r="J2003" i="3"/>
  <c r="N2003" i="3" s="1"/>
  <c r="K2003" i="3"/>
  <c r="O2003" i="3" s="1"/>
  <c r="H2003" i="3"/>
  <c r="L2003" i="3"/>
  <c r="P2003" i="3" s="1"/>
  <c r="D1999" i="3"/>
  <c r="Q1999" i="3" s="1"/>
  <c r="L1999" i="3"/>
  <c r="P1999" i="3" s="1"/>
  <c r="H1999" i="3"/>
  <c r="J1999" i="3"/>
  <c r="N1999" i="3" s="1"/>
  <c r="K1999" i="3"/>
  <c r="O1999" i="3" s="1"/>
  <c r="D1995" i="3"/>
  <c r="Q1995" i="3" s="1"/>
  <c r="K1995" i="3"/>
  <c r="O1995" i="3" s="1"/>
  <c r="I1995" i="3"/>
  <c r="L1995" i="3"/>
  <c r="P1995" i="3" s="1"/>
  <c r="H1995" i="3"/>
  <c r="D1991" i="3"/>
  <c r="Q1991" i="3" s="1"/>
  <c r="K1991" i="3"/>
  <c r="O1991" i="3" s="1"/>
  <c r="I1991" i="3"/>
  <c r="L1991" i="3"/>
  <c r="P1991" i="3" s="1"/>
  <c r="J1991" i="3"/>
  <c r="N1991" i="3" s="1"/>
  <c r="D1987" i="3"/>
  <c r="Q1987" i="3" s="1"/>
  <c r="J1987" i="3"/>
  <c r="N1987" i="3" s="1"/>
  <c r="I1987" i="3"/>
  <c r="L1987" i="3"/>
  <c r="P1987" i="3" s="1"/>
  <c r="H1987" i="3"/>
  <c r="D1983" i="3"/>
  <c r="Q1983" i="3" s="1"/>
  <c r="L1983" i="3"/>
  <c r="P1983" i="3" s="1"/>
  <c r="H1983" i="3"/>
  <c r="I1983" i="3"/>
  <c r="K1983" i="3"/>
  <c r="O1983" i="3" s="1"/>
  <c r="D1979" i="3"/>
  <c r="Q1979" i="3" s="1"/>
  <c r="J1979" i="3"/>
  <c r="N1979" i="3" s="1"/>
  <c r="H1979" i="3"/>
  <c r="K1979" i="3"/>
  <c r="O1979" i="3" s="1"/>
  <c r="L1979" i="3"/>
  <c r="P1979" i="3" s="1"/>
  <c r="D1975" i="3"/>
  <c r="Q1975" i="3" s="1"/>
  <c r="I1975" i="3"/>
  <c r="H1975" i="3"/>
  <c r="K1975" i="3"/>
  <c r="O1975" i="3" s="1"/>
  <c r="L1975" i="3"/>
  <c r="P1975" i="3" s="1"/>
  <c r="D1971" i="3"/>
  <c r="Q1971" i="3" s="1"/>
  <c r="I1971" i="3"/>
  <c r="L1971" i="3"/>
  <c r="P1971" i="3" s="1"/>
  <c r="J1971" i="3"/>
  <c r="N1971" i="3" s="1"/>
  <c r="D1967" i="3"/>
  <c r="Q1967" i="3" s="1"/>
  <c r="I1967" i="3"/>
  <c r="H1967" i="3"/>
  <c r="K1967" i="3"/>
  <c r="O1967" i="3" s="1"/>
  <c r="D1963" i="3"/>
  <c r="Q1963" i="3" s="1"/>
  <c r="L1963" i="3"/>
  <c r="P1963" i="3" s="1"/>
  <c r="H1963" i="3"/>
  <c r="I1963" i="3"/>
  <c r="K1963" i="3"/>
  <c r="O1963" i="3" s="1"/>
  <c r="D1959" i="3"/>
  <c r="Q1959" i="3" s="1"/>
  <c r="J1959" i="3"/>
  <c r="N1959" i="3" s="1"/>
  <c r="H1959" i="3"/>
  <c r="K1959" i="3"/>
  <c r="O1959" i="3" s="1"/>
  <c r="D1955" i="3"/>
  <c r="Q1955" i="3" s="1"/>
  <c r="J1955" i="3"/>
  <c r="N1955" i="3" s="1"/>
  <c r="I1955" i="3"/>
  <c r="K1955" i="3"/>
  <c r="O1955" i="3" s="1"/>
  <c r="D1951" i="3"/>
  <c r="Q1951" i="3" s="1"/>
  <c r="J1951" i="3"/>
  <c r="N1951" i="3" s="1"/>
  <c r="K1951" i="3"/>
  <c r="O1951" i="3" s="1"/>
  <c r="L1951" i="3"/>
  <c r="P1951" i="3" s="1"/>
  <c r="H1951" i="3"/>
  <c r="D1947" i="3"/>
  <c r="Q1947" i="3" s="1"/>
  <c r="J1947" i="3"/>
  <c r="N1947" i="3" s="1"/>
  <c r="L1947" i="3"/>
  <c r="P1947" i="3" s="1"/>
  <c r="I1947" i="3"/>
  <c r="D1943" i="3"/>
  <c r="Q1943" i="3" s="1"/>
  <c r="J1943" i="3"/>
  <c r="N1943" i="3" s="1"/>
  <c r="H1943" i="3"/>
  <c r="K1943" i="3"/>
  <c r="O1943" i="3" s="1"/>
  <c r="D1939" i="3"/>
  <c r="Q1939" i="3" s="1"/>
  <c r="I1939" i="3"/>
  <c r="H1939" i="3"/>
  <c r="K1939" i="3"/>
  <c r="O1939" i="3" s="1"/>
  <c r="D1935" i="3"/>
  <c r="Q1935" i="3" s="1"/>
  <c r="L1935" i="3"/>
  <c r="P1935" i="3" s="1"/>
  <c r="H1935" i="3"/>
  <c r="I1935" i="3"/>
  <c r="K1935" i="3"/>
  <c r="O1935" i="3" s="1"/>
  <c r="D1931" i="3"/>
  <c r="Q1931" i="3" s="1"/>
  <c r="K1931" i="3"/>
  <c r="O1931" i="3" s="1"/>
  <c r="H1931" i="3"/>
  <c r="J1931" i="3"/>
  <c r="N1931" i="3" s="1"/>
  <c r="D1927" i="3"/>
  <c r="Q1927" i="3" s="1"/>
  <c r="K1927" i="3"/>
  <c r="O1927" i="3" s="1"/>
  <c r="H1927" i="3"/>
  <c r="J1927" i="3"/>
  <c r="N1927" i="3" s="1"/>
  <c r="D1923" i="3"/>
  <c r="Q1923" i="3" s="1"/>
  <c r="J1923" i="3"/>
  <c r="N1923" i="3" s="1"/>
  <c r="H1923" i="3"/>
  <c r="K1923" i="3"/>
  <c r="O1923" i="3" s="1"/>
  <c r="D1919" i="3"/>
  <c r="Q1919" i="3" s="1"/>
  <c r="J1919" i="3"/>
  <c r="N1919" i="3" s="1"/>
  <c r="I1919" i="3"/>
  <c r="K1919" i="3"/>
  <c r="O1919" i="3" s="1"/>
  <c r="D1915" i="3"/>
  <c r="Q1915" i="3" s="1"/>
  <c r="K1915" i="3"/>
  <c r="O1915" i="3" s="1"/>
  <c r="J1915" i="3"/>
  <c r="N1915" i="3" s="1"/>
  <c r="L1915" i="3"/>
  <c r="P1915" i="3" s="1"/>
  <c r="H1915" i="3"/>
  <c r="D1911" i="3"/>
  <c r="Q1911" i="3" s="1"/>
  <c r="K1911" i="3"/>
  <c r="O1911" i="3" s="1"/>
  <c r="J1911" i="3"/>
  <c r="N1911" i="3" s="1"/>
  <c r="H1911" i="3"/>
  <c r="L1911" i="3"/>
  <c r="P1911" i="3" s="1"/>
  <c r="D1907" i="3"/>
  <c r="Q1907" i="3" s="1"/>
  <c r="K1907" i="3"/>
  <c r="O1907" i="3" s="1"/>
  <c r="J1907" i="3"/>
  <c r="N1907" i="3" s="1"/>
  <c r="L1907" i="3"/>
  <c r="P1907" i="3" s="1"/>
  <c r="H1907" i="3"/>
  <c r="D1903" i="3"/>
  <c r="Q1903" i="3" s="1"/>
  <c r="K1903" i="3"/>
  <c r="O1903" i="3" s="1"/>
  <c r="J1903" i="3"/>
  <c r="N1903" i="3" s="1"/>
  <c r="H1903" i="3"/>
  <c r="L1903" i="3"/>
  <c r="P1903" i="3" s="1"/>
  <c r="D1899" i="3"/>
  <c r="Q1899" i="3" s="1"/>
  <c r="K1899" i="3"/>
  <c r="O1899" i="3" s="1"/>
  <c r="J1899" i="3"/>
  <c r="N1899" i="3" s="1"/>
  <c r="L1899" i="3"/>
  <c r="P1899" i="3" s="1"/>
  <c r="H1899" i="3"/>
  <c r="D1895" i="3"/>
  <c r="Q1895" i="3" s="1"/>
  <c r="K1895" i="3"/>
  <c r="O1895" i="3" s="1"/>
  <c r="J1895" i="3"/>
  <c r="N1895" i="3" s="1"/>
  <c r="H1895" i="3"/>
  <c r="L1895" i="3"/>
  <c r="P1895" i="3" s="1"/>
  <c r="D1891" i="3"/>
  <c r="Q1891" i="3" s="1"/>
  <c r="J1891" i="3"/>
  <c r="N1891" i="3" s="1"/>
  <c r="I1891" i="3"/>
  <c r="L1891" i="3"/>
  <c r="P1891" i="3" s="1"/>
  <c r="D1887" i="3"/>
  <c r="Q1887" i="3" s="1"/>
  <c r="L1887" i="3"/>
  <c r="P1887" i="3" s="1"/>
  <c r="H1887" i="3"/>
  <c r="J1887" i="3"/>
  <c r="N1887" i="3" s="1"/>
  <c r="D1883" i="3"/>
  <c r="Q1883" i="3" s="1"/>
  <c r="I1883" i="3"/>
  <c r="J1883" i="3"/>
  <c r="N1883" i="3" s="1"/>
  <c r="L1883" i="3"/>
  <c r="P1883" i="3" s="1"/>
  <c r="D1879" i="3"/>
  <c r="Q1879" i="3" s="1"/>
  <c r="I1879" i="3"/>
  <c r="K1879" i="3"/>
  <c r="O1879" i="3" s="1"/>
  <c r="H1879" i="3"/>
  <c r="D1875" i="3"/>
  <c r="Q1875" i="3" s="1"/>
  <c r="I1875" i="3"/>
  <c r="L1875" i="3"/>
  <c r="P1875" i="3" s="1"/>
  <c r="J1875" i="3"/>
  <c r="N1875" i="3" s="1"/>
  <c r="D1871" i="3"/>
  <c r="Q1871" i="3" s="1"/>
  <c r="I1871" i="3"/>
  <c r="H1871" i="3"/>
  <c r="K1871" i="3"/>
  <c r="O1871" i="3" s="1"/>
  <c r="D1867" i="3"/>
  <c r="Q1867" i="3" s="1"/>
  <c r="I1867" i="3"/>
  <c r="J1867" i="3"/>
  <c r="N1867" i="3" s="1"/>
  <c r="L1867" i="3"/>
  <c r="P1867" i="3" s="1"/>
  <c r="D1863" i="3"/>
  <c r="Q1863" i="3" s="1"/>
  <c r="I1863" i="3"/>
  <c r="K1863" i="3"/>
  <c r="O1863" i="3" s="1"/>
  <c r="H1863" i="3"/>
  <c r="D1859" i="3"/>
  <c r="Q1859" i="3" s="1"/>
  <c r="J1859" i="3"/>
  <c r="N1859" i="3" s="1"/>
  <c r="H1859" i="3"/>
  <c r="K1859" i="3"/>
  <c r="O1859" i="3" s="1"/>
  <c r="D1855" i="3"/>
  <c r="Q1855" i="3" s="1"/>
  <c r="L1855" i="3"/>
  <c r="P1855" i="3" s="1"/>
  <c r="H1855" i="3"/>
  <c r="J1855" i="3"/>
  <c r="N1855" i="3" s="1"/>
  <c r="D1851" i="3"/>
  <c r="Q1851" i="3" s="1"/>
  <c r="I1851" i="3"/>
  <c r="K1851" i="3"/>
  <c r="O1851" i="3" s="1"/>
  <c r="D1847" i="3"/>
  <c r="Q1847" i="3" s="1"/>
  <c r="I1847" i="3"/>
  <c r="K1847" i="3"/>
  <c r="O1847" i="3" s="1"/>
  <c r="D1843" i="3"/>
  <c r="Q1843" i="3" s="1"/>
  <c r="I1843" i="3"/>
  <c r="K1843" i="3"/>
  <c r="O1843" i="3" s="1"/>
  <c r="D1839" i="3"/>
  <c r="Q1839" i="3" s="1"/>
  <c r="I1839" i="3"/>
  <c r="K1839" i="3"/>
  <c r="O1839" i="3" s="1"/>
  <c r="D1835" i="3"/>
  <c r="Q1835" i="3" s="1"/>
  <c r="I1835" i="3"/>
  <c r="K1835" i="3"/>
  <c r="O1835" i="3" s="1"/>
  <c r="D1831" i="3"/>
  <c r="Q1831" i="3" s="1"/>
  <c r="I1831" i="3"/>
  <c r="K1831" i="3"/>
  <c r="O1831" i="3" s="1"/>
  <c r="D1827" i="3"/>
  <c r="Q1827" i="3" s="1"/>
  <c r="J1827" i="3"/>
  <c r="N1827" i="3" s="1"/>
  <c r="L1827" i="3"/>
  <c r="P1827" i="3" s="1"/>
  <c r="H1827" i="3"/>
  <c r="D1823" i="3"/>
  <c r="Q1823" i="3" s="1"/>
  <c r="L1823" i="3"/>
  <c r="P1823" i="3" s="1"/>
  <c r="H1823" i="3"/>
  <c r="D1819" i="3"/>
  <c r="Q1819" i="3" s="1"/>
  <c r="I1819" i="3"/>
  <c r="D1815" i="3"/>
  <c r="Q1815" i="3" s="1"/>
  <c r="J1815" i="3"/>
  <c r="N1815" i="3" s="1"/>
  <c r="D1811" i="3"/>
  <c r="Q1811" i="3" s="1"/>
  <c r="L1811" i="3"/>
  <c r="P1811" i="3" s="1"/>
  <c r="H1811" i="3"/>
  <c r="D1807" i="3"/>
  <c r="Q1807" i="3" s="1"/>
  <c r="J1807" i="3"/>
  <c r="N1807" i="3" s="1"/>
  <c r="D1803" i="3"/>
  <c r="Q1803" i="3" s="1"/>
  <c r="L1803" i="3"/>
  <c r="P1803" i="3" s="1"/>
  <c r="H1803" i="3"/>
  <c r="D1799" i="3"/>
  <c r="Q1799" i="3" s="1"/>
  <c r="I1799" i="3"/>
  <c r="D1795" i="3"/>
  <c r="Q1795" i="3" s="1"/>
  <c r="K1795" i="3"/>
  <c r="O1795" i="3" s="1"/>
  <c r="D1791" i="3"/>
  <c r="Q1791" i="3" s="1"/>
  <c r="J1791" i="3"/>
  <c r="N1791" i="3" s="1"/>
  <c r="D1787" i="3"/>
  <c r="Q1787" i="3" s="1"/>
  <c r="J1787" i="3"/>
  <c r="N1787" i="3" s="1"/>
  <c r="D1783" i="3"/>
  <c r="Q1783" i="3" s="1"/>
  <c r="I1783" i="3"/>
  <c r="D1779" i="3"/>
  <c r="Q1779" i="3" s="1"/>
  <c r="I1779" i="3"/>
  <c r="D1775" i="3"/>
  <c r="Q1775" i="3" s="1"/>
  <c r="I1775" i="3"/>
  <c r="I1887" i="3"/>
  <c r="H1891" i="3"/>
  <c r="I1895" i="3"/>
  <c r="I1903" i="3"/>
  <c r="I1911" i="3"/>
  <c r="H1919" i="3"/>
  <c r="I1927" i="3"/>
  <c r="J1935" i="3"/>
  <c r="N1935" i="3" s="1"/>
  <c r="I1943" i="3"/>
  <c r="H1955" i="3"/>
  <c r="J1963" i="3"/>
  <c r="N1963" i="3" s="1"/>
  <c r="H1971" i="3"/>
  <c r="H2011" i="3"/>
  <c r="K2015" i="3"/>
  <c r="O2015" i="3" s="1"/>
  <c r="H2043" i="3"/>
  <c r="J2047" i="3"/>
  <c r="N2047" i="3" s="1"/>
  <c r="L2051" i="3"/>
  <c r="P2051" i="3" s="1"/>
  <c r="L2075" i="3"/>
  <c r="P2075" i="3" s="1"/>
  <c r="H2087" i="3"/>
  <c r="I2091" i="3"/>
  <c r="L2095" i="3"/>
  <c r="P2095" i="3" s="1"/>
  <c r="J2103" i="3"/>
  <c r="N2103" i="3" s="1"/>
  <c r="I2167" i="3"/>
  <c r="D2357" i="3"/>
  <c r="Q2357" i="3" s="1"/>
  <c r="J2357" i="3"/>
  <c r="N2357" i="3" s="1"/>
  <c r="D2249" i="3"/>
  <c r="Q2249" i="3" s="1"/>
  <c r="L2249" i="3"/>
  <c r="P2249" i="3" s="1"/>
  <c r="D2209" i="3"/>
  <c r="Q2209" i="3" s="1"/>
  <c r="I2209" i="3"/>
  <c r="D2137" i="3"/>
  <c r="Q2137" i="3" s="1"/>
  <c r="D2117" i="3"/>
  <c r="Q2117" i="3" s="1"/>
  <c r="I2117" i="3"/>
  <c r="D2089" i="3"/>
  <c r="Q2089" i="3" s="1"/>
  <c r="D2057" i="3"/>
  <c r="Q2057" i="3" s="1"/>
  <c r="D2045" i="3"/>
  <c r="Q2045" i="3" s="1"/>
  <c r="D2017" i="3"/>
  <c r="Q2017" i="3" s="1"/>
  <c r="I2017" i="3"/>
  <c r="D2013" i="3"/>
  <c r="Q2013" i="3" s="1"/>
  <c r="D2005" i="3"/>
  <c r="Q2005" i="3" s="1"/>
  <c r="K2005" i="3"/>
  <c r="O2005" i="3" s="1"/>
  <c r="D2001" i="3"/>
  <c r="Q2001" i="3" s="1"/>
  <c r="D1997" i="3"/>
  <c r="Q1997" i="3" s="1"/>
  <c r="D1993" i="3"/>
  <c r="Q1993" i="3" s="1"/>
  <c r="J1993" i="3"/>
  <c r="N1993" i="3" s="1"/>
  <c r="D1989" i="3"/>
  <c r="Q1989" i="3" s="1"/>
  <c r="D1973" i="3"/>
  <c r="Q1973" i="3" s="1"/>
  <c r="D1969" i="3"/>
  <c r="Q1969" i="3" s="1"/>
  <c r="H1969" i="3"/>
  <c r="D1965" i="3"/>
  <c r="Q1965" i="3" s="1"/>
  <c r="D1957" i="3"/>
  <c r="Q1957" i="3" s="1"/>
  <c r="K1957" i="3"/>
  <c r="O1957" i="3" s="1"/>
  <c r="D1953" i="3"/>
  <c r="Q1953" i="3" s="1"/>
  <c r="L1953" i="3"/>
  <c r="P1953" i="3" s="1"/>
  <c r="K1953" i="3"/>
  <c r="O1953" i="3" s="1"/>
  <c r="D1949" i="3"/>
  <c r="Q1949" i="3" s="1"/>
  <c r="I1949" i="3"/>
  <c r="D1945" i="3"/>
  <c r="Q1945" i="3" s="1"/>
  <c r="I1945" i="3"/>
  <c r="D1941" i="3"/>
  <c r="Q1941" i="3" s="1"/>
  <c r="D1937" i="3"/>
  <c r="Q1937" i="3" s="1"/>
  <c r="D1933" i="3"/>
  <c r="Q1933" i="3" s="1"/>
  <c r="L1933" i="3"/>
  <c r="P1933" i="3" s="1"/>
  <c r="D1929" i="3"/>
  <c r="Q1929" i="3" s="1"/>
  <c r="J1929" i="3"/>
  <c r="N1929" i="3" s="1"/>
  <c r="D1925" i="3"/>
  <c r="Q1925" i="3" s="1"/>
  <c r="D1921" i="3"/>
  <c r="Q1921" i="3" s="1"/>
  <c r="D1917" i="3"/>
  <c r="Q1917" i="3" s="1"/>
  <c r="L1917" i="3"/>
  <c r="P1917" i="3" s="1"/>
  <c r="D1913" i="3"/>
  <c r="Q1913" i="3" s="1"/>
  <c r="I1913" i="3"/>
  <c r="L1913" i="3"/>
  <c r="P1913" i="3" s="1"/>
  <c r="D1909" i="3"/>
  <c r="Q1909" i="3" s="1"/>
  <c r="I1909" i="3"/>
  <c r="J1909" i="3"/>
  <c r="N1909" i="3" s="1"/>
  <c r="D1905" i="3"/>
  <c r="Q1905" i="3" s="1"/>
  <c r="J1905" i="3"/>
  <c r="N1905" i="3" s="1"/>
  <c r="K1905" i="3"/>
  <c r="O1905" i="3" s="1"/>
  <c r="D1901" i="3"/>
  <c r="Q1901" i="3" s="1"/>
  <c r="H1901" i="3"/>
  <c r="K1901" i="3"/>
  <c r="O1901" i="3" s="1"/>
  <c r="D1897" i="3"/>
  <c r="Q1897" i="3" s="1"/>
  <c r="H1897" i="3"/>
  <c r="D1893" i="3"/>
  <c r="Q1893" i="3" s="1"/>
  <c r="D1889" i="3"/>
  <c r="Q1889" i="3" s="1"/>
  <c r="D1885" i="3"/>
  <c r="Q1885" i="3" s="1"/>
  <c r="D1881" i="3"/>
  <c r="Q1881" i="3" s="1"/>
  <c r="L1881" i="3"/>
  <c r="P1881" i="3" s="1"/>
  <c r="D1877" i="3"/>
  <c r="Q1877" i="3" s="1"/>
  <c r="I1877" i="3"/>
  <c r="D1873" i="3"/>
  <c r="Q1873" i="3" s="1"/>
  <c r="K1873" i="3"/>
  <c r="O1873" i="3" s="1"/>
  <c r="D1869" i="3"/>
  <c r="Q1869" i="3" s="1"/>
  <c r="H1869" i="3"/>
  <c r="I1899" i="3"/>
  <c r="I1907" i="3"/>
  <c r="I1915" i="3"/>
  <c r="I1923" i="3"/>
  <c r="I1931" i="3"/>
  <c r="J1939" i="3"/>
  <c r="N1939" i="3" s="1"/>
  <c r="H1947" i="3"/>
  <c r="I1951" i="3"/>
  <c r="I1959" i="3"/>
  <c r="J1967" i="3"/>
  <c r="N1967" i="3" s="1"/>
  <c r="L2007" i="3"/>
  <c r="P2007" i="3" s="1"/>
  <c r="I2019" i="3"/>
  <c r="I2023" i="3"/>
  <c r="J2027" i="3"/>
  <c r="N2027" i="3" s="1"/>
  <c r="L2031" i="3"/>
  <c r="P2031" i="3" s="1"/>
  <c r="I2071" i="3"/>
  <c r="H2187" i="3"/>
  <c r="H1837" i="3"/>
  <c r="J1841" i="3"/>
  <c r="N1841" i="3" s="1"/>
  <c r="I1845" i="3"/>
  <c r="I1849" i="3"/>
  <c r="D1857" i="3"/>
  <c r="Q1857" i="3" s="1"/>
  <c r="H1805" i="3"/>
  <c r="I1813" i="3"/>
  <c r="J4974" i="3"/>
  <c r="N4974" i="3" s="1"/>
  <c r="D4974" i="3"/>
  <c r="Q4974" i="3" s="1"/>
  <c r="J4970" i="3"/>
  <c r="N4970" i="3" s="1"/>
  <c r="D4970" i="3"/>
  <c r="Q4970" i="3" s="1"/>
  <c r="J4966" i="3"/>
  <c r="N4966" i="3" s="1"/>
  <c r="D4966" i="3"/>
  <c r="Q4966" i="3" s="1"/>
  <c r="J4962" i="3"/>
  <c r="N4962" i="3" s="1"/>
  <c r="D4962" i="3"/>
  <c r="Q4962" i="3" s="1"/>
  <c r="J4958" i="3"/>
  <c r="N4958" i="3" s="1"/>
  <c r="D4958" i="3"/>
  <c r="Q4958" i="3" s="1"/>
  <c r="J4954" i="3"/>
  <c r="N4954" i="3" s="1"/>
  <c r="D4954" i="3"/>
  <c r="Q4954" i="3" s="1"/>
  <c r="J4950" i="3"/>
  <c r="N4950" i="3" s="1"/>
  <c r="D4950" i="3"/>
  <c r="Q4950" i="3" s="1"/>
  <c r="J4946" i="3"/>
  <c r="N4946" i="3" s="1"/>
  <c r="D4946" i="3"/>
  <c r="Q4946" i="3" s="1"/>
  <c r="J4942" i="3"/>
  <c r="N4942" i="3" s="1"/>
  <c r="D4942" i="3"/>
  <c r="Q4942" i="3" s="1"/>
  <c r="J4938" i="3"/>
  <c r="N4938" i="3" s="1"/>
  <c r="D4938" i="3"/>
  <c r="Q4938" i="3" s="1"/>
  <c r="H4878" i="3"/>
  <c r="D4878" i="3"/>
  <c r="Q4878" i="3" s="1"/>
  <c r="H4862" i="3"/>
  <c r="D4862" i="3"/>
  <c r="Q4862" i="3" s="1"/>
  <c r="L4850" i="3"/>
  <c r="P4850" i="3" s="1"/>
  <c r="D4850" i="3"/>
  <c r="Q4850" i="3" s="1"/>
  <c r="H4830" i="3"/>
  <c r="D4830" i="3"/>
  <c r="Q4830" i="3" s="1"/>
  <c r="L4818" i="3"/>
  <c r="P4818" i="3" s="1"/>
  <c r="D4818" i="3"/>
  <c r="Q4818" i="3" s="1"/>
  <c r="H4798" i="3"/>
  <c r="D4798" i="3"/>
  <c r="Q4798" i="3" s="1"/>
  <c r="L4786" i="3"/>
  <c r="P4786" i="3" s="1"/>
  <c r="D4786" i="3"/>
  <c r="Q4786" i="3" s="1"/>
  <c r="J4778" i="3"/>
  <c r="N4778" i="3" s="1"/>
  <c r="D4778" i="3"/>
  <c r="Q4778" i="3" s="1"/>
  <c r="H4774" i="3"/>
  <c r="D4774" i="3"/>
  <c r="Q4774" i="3" s="1"/>
  <c r="K4766" i="3"/>
  <c r="O4766" i="3" s="1"/>
  <c r="D4766" i="3"/>
  <c r="Q4766" i="3" s="1"/>
  <c r="H4758" i="3"/>
  <c r="D4758" i="3"/>
  <c r="Q4758" i="3" s="1"/>
  <c r="K4750" i="3"/>
  <c r="O4750" i="3" s="1"/>
  <c r="D4750" i="3"/>
  <c r="Q4750" i="3" s="1"/>
  <c r="D4746" i="3"/>
  <c r="Q4746" i="3" s="1"/>
  <c r="H4742" i="3"/>
  <c r="D4742" i="3"/>
  <c r="Q4742" i="3" s="1"/>
  <c r="K4734" i="3"/>
  <c r="O4734" i="3" s="1"/>
  <c r="D4734" i="3"/>
  <c r="Q4734" i="3" s="1"/>
  <c r="D4718" i="3"/>
  <c r="Q4718" i="3" s="1"/>
  <c r="D4702" i="3"/>
  <c r="Q4702" i="3" s="1"/>
  <c r="D4686" i="3"/>
  <c r="Q4686" i="3" s="1"/>
  <c r="D4678" i="3"/>
  <c r="Q4678" i="3" s="1"/>
  <c r="D4662" i="3"/>
  <c r="Q4662" i="3" s="1"/>
  <c r="D4658" i="3"/>
  <c r="Q4658" i="3" s="1"/>
  <c r="D4654" i="3"/>
  <c r="Q4654" i="3" s="1"/>
  <c r="D4650" i="3"/>
  <c r="Q4650" i="3" s="1"/>
  <c r="D4646" i="3"/>
  <c r="Q4646" i="3" s="1"/>
  <c r="D4642" i="3"/>
  <c r="Q4642" i="3" s="1"/>
  <c r="D4638" i="3"/>
  <c r="Q4638" i="3" s="1"/>
  <c r="D4634" i="3"/>
  <c r="Q4634" i="3" s="1"/>
  <c r="D4630" i="3"/>
  <c r="Q4630" i="3" s="1"/>
  <c r="D4626" i="3"/>
  <c r="Q4626" i="3" s="1"/>
  <c r="D2846" i="3"/>
  <c r="Q2846" i="3" s="1"/>
  <c r="D2834" i="3"/>
  <c r="Q2834" i="3" s="1"/>
  <c r="I2822" i="3"/>
  <c r="D2822" i="3"/>
  <c r="Q2822" i="3" s="1"/>
  <c r="D2790" i="3"/>
  <c r="Q2790" i="3" s="1"/>
  <c r="K2778" i="3"/>
  <c r="O2778" i="3" s="1"/>
  <c r="D2778" i="3"/>
  <c r="Q2778" i="3" s="1"/>
  <c r="D2766" i="3"/>
  <c r="Q2766" i="3" s="1"/>
  <c r="D2662" i="3"/>
  <c r="Q2662" i="3" s="1"/>
  <c r="K2650" i="3"/>
  <c r="O2650" i="3" s="1"/>
  <c r="D2650" i="3"/>
  <c r="Q2650" i="3" s="1"/>
  <c r="D2638" i="3"/>
  <c r="Q2638" i="3" s="1"/>
  <c r="D2534" i="3"/>
  <c r="Q2534" i="3" s="1"/>
  <c r="K2522" i="3"/>
  <c r="O2522" i="3" s="1"/>
  <c r="D2522" i="3"/>
  <c r="Q2522" i="3" s="1"/>
  <c r="D2510" i="3"/>
  <c r="Q2510" i="3" s="1"/>
  <c r="D2406" i="3"/>
  <c r="Q2406" i="3" s="1"/>
  <c r="K2394" i="3"/>
  <c r="O2394" i="3" s="1"/>
  <c r="D2394" i="3"/>
  <c r="Q2394" i="3" s="1"/>
  <c r="D2382" i="3"/>
  <c r="Q2382" i="3" s="1"/>
  <c r="D2278" i="3"/>
  <c r="Q2278" i="3" s="1"/>
  <c r="K2266" i="3"/>
  <c r="O2266" i="3" s="1"/>
  <c r="D2266" i="3"/>
  <c r="Q2266" i="3" s="1"/>
  <c r="D2254" i="3"/>
  <c r="Q2254" i="3" s="1"/>
  <c r="D2150" i="3"/>
  <c r="Q2150" i="3" s="1"/>
  <c r="K2138" i="3"/>
  <c r="O2138" i="3" s="1"/>
  <c r="D2138" i="3"/>
  <c r="Q2138" i="3" s="1"/>
  <c r="D2126" i="3"/>
  <c r="Q2126" i="3" s="1"/>
  <c r="D2070" i="3"/>
  <c r="Q2070" i="3" s="1"/>
  <c r="I2062" i="3"/>
  <c r="D2062" i="3"/>
  <c r="Q2062" i="3" s="1"/>
  <c r="K2050" i="3"/>
  <c r="O2050" i="3" s="1"/>
  <c r="D2050" i="3"/>
  <c r="Q2050" i="3" s="1"/>
  <c r="D2042" i="3"/>
  <c r="Q2042" i="3" s="1"/>
  <c r="I2030" i="3"/>
  <c r="D2030" i="3"/>
  <c r="Q2030" i="3" s="1"/>
  <c r="K2018" i="3"/>
  <c r="O2018" i="3" s="1"/>
  <c r="D2018" i="3"/>
  <c r="Q2018" i="3" s="1"/>
  <c r="D2010" i="3"/>
  <c r="Q2010" i="3" s="1"/>
  <c r="I1998" i="3"/>
  <c r="D1998" i="3"/>
  <c r="Q1998" i="3" s="1"/>
  <c r="K1986" i="3"/>
  <c r="O1986" i="3" s="1"/>
  <c r="D1986" i="3"/>
  <c r="Q1986" i="3" s="1"/>
  <c r="D1978" i="3"/>
  <c r="Q1978" i="3" s="1"/>
  <c r="I1966" i="3"/>
  <c r="D1966" i="3"/>
  <c r="Q1966" i="3" s="1"/>
  <c r="K1954" i="3"/>
  <c r="O1954" i="3" s="1"/>
  <c r="D1954" i="3"/>
  <c r="Q1954" i="3" s="1"/>
  <c r="D1946" i="3"/>
  <c r="Q1946" i="3" s="1"/>
  <c r="I1934" i="3"/>
  <c r="D1934" i="3"/>
  <c r="Q1934" i="3" s="1"/>
  <c r="K1922" i="3"/>
  <c r="O1922" i="3" s="1"/>
  <c r="D1922" i="3"/>
  <c r="Q1922" i="3" s="1"/>
  <c r="D1914" i="3"/>
  <c r="Q1914" i="3" s="1"/>
  <c r="I1902" i="3"/>
  <c r="D1902" i="3"/>
  <c r="Q1902" i="3" s="1"/>
  <c r="K1890" i="3"/>
  <c r="O1890" i="3" s="1"/>
  <c r="D1890" i="3"/>
  <c r="Q1890" i="3" s="1"/>
  <c r="D1882" i="3"/>
  <c r="Q1882" i="3" s="1"/>
  <c r="I1870" i="3"/>
  <c r="D1870" i="3"/>
  <c r="Q1870" i="3" s="1"/>
  <c r="K1858" i="3"/>
  <c r="O1858" i="3" s="1"/>
  <c r="D1858" i="3"/>
  <c r="Q1858" i="3" s="1"/>
  <c r="D1850" i="3"/>
  <c r="Q1850" i="3" s="1"/>
  <c r="I1838" i="3"/>
  <c r="D1838" i="3"/>
  <c r="Q1838" i="3" s="1"/>
  <c r="K1826" i="3"/>
  <c r="O1826" i="3" s="1"/>
  <c r="D1826" i="3"/>
  <c r="Q1826" i="3" s="1"/>
  <c r="D1818" i="3"/>
  <c r="Q1818" i="3" s="1"/>
  <c r="D1802" i="3"/>
  <c r="Q1802" i="3" s="1"/>
  <c r="D1786" i="3"/>
  <c r="Q1786" i="3" s="1"/>
  <c r="D1770" i="3"/>
  <c r="Q1770" i="3" s="1"/>
  <c r="D1754" i="3"/>
  <c r="Q1754" i="3" s="1"/>
  <c r="D1738" i="3"/>
  <c r="Q1738" i="3" s="1"/>
  <c r="D1722" i="3"/>
  <c r="Q1722" i="3" s="1"/>
  <c r="D1706" i="3"/>
  <c r="Q1706" i="3" s="1"/>
  <c r="D1690" i="3"/>
  <c r="Q1690" i="3" s="1"/>
  <c r="D1674" i="3"/>
  <c r="Q1674" i="3" s="1"/>
  <c r="D1658" i="3"/>
  <c r="Q1658" i="3" s="1"/>
  <c r="D1642" i="3"/>
  <c r="Q1642" i="3" s="1"/>
  <c r="D1626" i="3"/>
  <c r="Q1626" i="3" s="1"/>
  <c r="D1610" i="3"/>
  <c r="Q1610" i="3" s="1"/>
  <c r="D1594" i="3"/>
  <c r="Q1594" i="3" s="1"/>
  <c r="D1578" i="3"/>
  <c r="Q1578" i="3" s="1"/>
  <c r="D1562" i="3"/>
  <c r="Q1562" i="3" s="1"/>
  <c r="D1546" i="3"/>
  <c r="Q1546" i="3" s="1"/>
  <c r="D1530" i="3"/>
  <c r="Q1530" i="3" s="1"/>
  <c r="D1514" i="3"/>
  <c r="Q1514" i="3" s="1"/>
  <c r="D1498" i="3"/>
  <c r="Q1498" i="3" s="1"/>
  <c r="D1482" i="3"/>
  <c r="Q1482" i="3" s="1"/>
  <c r="D1466" i="3"/>
  <c r="Q1466" i="3" s="1"/>
  <c r="J1442" i="3"/>
  <c r="N1442" i="3" s="1"/>
  <c r="D1442" i="3"/>
  <c r="Q1442" i="3" s="1"/>
  <c r="I1438" i="3"/>
  <c r="D1438" i="3"/>
  <c r="Q1438" i="3" s="1"/>
  <c r="J1426" i="3"/>
  <c r="N1426" i="3" s="1"/>
  <c r="D1426" i="3"/>
  <c r="Q1426" i="3" s="1"/>
  <c r="I1422" i="3"/>
  <c r="D1422" i="3"/>
  <c r="Q1422" i="3" s="1"/>
  <c r="J1410" i="3"/>
  <c r="N1410" i="3" s="1"/>
  <c r="D1410" i="3"/>
  <c r="Q1410" i="3" s="1"/>
  <c r="I1406" i="3"/>
  <c r="D1406" i="3"/>
  <c r="Q1406" i="3" s="1"/>
  <c r="J1394" i="3"/>
  <c r="N1394" i="3" s="1"/>
  <c r="D1394" i="3"/>
  <c r="Q1394" i="3" s="1"/>
  <c r="I1390" i="3"/>
  <c r="D1390" i="3"/>
  <c r="Q1390" i="3" s="1"/>
  <c r="J1378" i="3"/>
  <c r="N1378" i="3" s="1"/>
  <c r="D1378" i="3"/>
  <c r="Q1378" i="3" s="1"/>
  <c r="I1374" i="3"/>
  <c r="D1374" i="3"/>
  <c r="Q1374" i="3" s="1"/>
  <c r="J1362" i="3"/>
  <c r="N1362" i="3" s="1"/>
  <c r="D1362" i="3"/>
  <c r="Q1362" i="3" s="1"/>
  <c r="I1358" i="3"/>
  <c r="D1358" i="3"/>
  <c r="Q1358" i="3" s="1"/>
  <c r="J1346" i="3"/>
  <c r="N1346" i="3" s="1"/>
  <c r="D1346" i="3"/>
  <c r="Q1346" i="3" s="1"/>
  <c r="I1342" i="3"/>
  <c r="D1342" i="3"/>
  <c r="Q1342" i="3" s="1"/>
  <c r="J1330" i="3"/>
  <c r="N1330" i="3" s="1"/>
  <c r="D1330" i="3"/>
  <c r="Q1330" i="3" s="1"/>
  <c r="I1326" i="3"/>
  <c r="D1326" i="3"/>
  <c r="Q1326" i="3" s="1"/>
  <c r="J1314" i="3"/>
  <c r="N1314" i="3" s="1"/>
  <c r="D1314" i="3"/>
  <c r="Q1314" i="3" s="1"/>
  <c r="I1310" i="3"/>
  <c r="D1310" i="3"/>
  <c r="Q1310" i="3" s="1"/>
  <c r="J1298" i="3"/>
  <c r="N1298" i="3" s="1"/>
  <c r="D1298" i="3"/>
  <c r="Q1298" i="3" s="1"/>
  <c r="I1294" i="3"/>
  <c r="D1294" i="3"/>
  <c r="Q1294" i="3" s="1"/>
  <c r="J1282" i="3"/>
  <c r="N1282" i="3" s="1"/>
  <c r="D1282" i="3"/>
  <c r="Q1282" i="3" s="1"/>
  <c r="I1278" i="3"/>
  <c r="D1278" i="3"/>
  <c r="Q1278" i="3" s="1"/>
  <c r="J1266" i="3"/>
  <c r="N1266" i="3" s="1"/>
  <c r="D1266" i="3"/>
  <c r="Q1266" i="3" s="1"/>
  <c r="I1262" i="3"/>
  <c r="D1262" i="3"/>
  <c r="Q1262" i="3" s="1"/>
  <c r="J1250" i="3"/>
  <c r="N1250" i="3" s="1"/>
  <c r="D1250" i="3"/>
  <c r="Q1250" i="3" s="1"/>
  <c r="I1246" i="3"/>
  <c r="D1246" i="3"/>
  <c r="Q1246" i="3" s="1"/>
  <c r="D1242" i="3"/>
  <c r="Q1242" i="3" s="1"/>
  <c r="J1234" i="3"/>
  <c r="N1234" i="3" s="1"/>
  <c r="D1234" i="3"/>
  <c r="Q1234" i="3" s="1"/>
  <c r="I1230" i="3"/>
  <c r="D1230" i="3"/>
  <c r="Q1230" i="3" s="1"/>
  <c r="J1218" i="3"/>
  <c r="N1218" i="3" s="1"/>
  <c r="D1218" i="3"/>
  <c r="Q1218" i="3" s="1"/>
  <c r="I1214" i="3"/>
  <c r="D1214" i="3"/>
  <c r="Q1214" i="3" s="1"/>
  <c r="J1202" i="3"/>
  <c r="N1202" i="3" s="1"/>
  <c r="D1202" i="3"/>
  <c r="Q1202" i="3" s="1"/>
  <c r="I1198" i="3"/>
  <c r="D1198" i="3"/>
  <c r="Q1198" i="3" s="1"/>
  <c r="J1186" i="3"/>
  <c r="N1186" i="3" s="1"/>
  <c r="D1186" i="3"/>
  <c r="Q1186" i="3" s="1"/>
  <c r="I1182" i="3"/>
  <c r="D1182" i="3"/>
  <c r="Q1182" i="3" s="1"/>
  <c r="D1178" i="3"/>
  <c r="Q1178" i="3" s="1"/>
  <c r="J1170" i="3"/>
  <c r="N1170" i="3" s="1"/>
  <c r="D1170" i="3"/>
  <c r="Q1170" i="3" s="1"/>
  <c r="I1166" i="3"/>
  <c r="D1166" i="3"/>
  <c r="Q1166" i="3" s="1"/>
  <c r="H1142" i="3"/>
  <c r="D1142" i="3"/>
  <c r="Q1142" i="3" s="1"/>
  <c r="D982" i="3"/>
  <c r="Q982" i="3" s="1"/>
  <c r="J926" i="3"/>
  <c r="N926" i="3" s="1"/>
  <c r="D926" i="3"/>
  <c r="Q926" i="3" s="1"/>
  <c r="D846" i="3"/>
  <c r="Q846" i="3" s="1"/>
  <c r="D842" i="3"/>
  <c r="Q842" i="3" s="1"/>
  <c r="D838" i="3"/>
  <c r="Q838" i="3" s="1"/>
  <c r="J834" i="3"/>
  <c r="N834" i="3" s="1"/>
  <c r="D834" i="3"/>
  <c r="Q834" i="3" s="1"/>
  <c r="I830" i="3"/>
  <c r="D830" i="3"/>
  <c r="Q830" i="3" s="1"/>
  <c r="D826" i="3"/>
  <c r="Q826" i="3" s="1"/>
  <c r="D822" i="3"/>
  <c r="Q822" i="3" s="1"/>
  <c r="J818" i="3"/>
  <c r="N818" i="3" s="1"/>
  <c r="D818" i="3"/>
  <c r="Q818" i="3" s="1"/>
  <c r="I814" i="3"/>
  <c r="D814" i="3"/>
  <c r="Q814" i="3" s="1"/>
  <c r="D810" i="3"/>
  <c r="Q810" i="3" s="1"/>
  <c r="D806" i="3"/>
  <c r="Q806" i="3" s="1"/>
  <c r="J802" i="3"/>
  <c r="N802" i="3" s="1"/>
  <c r="D802" i="3"/>
  <c r="Q802" i="3" s="1"/>
  <c r="J790" i="3"/>
  <c r="N790" i="3" s="1"/>
  <c r="D790" i="3"/>
  <c r="Q790" i="3" s="1"/>
  <c r="D782" i="3"/>
  <c r="Q782" i="3" s="1"/>
  <c r="I778" i="3"/>
  <c r="D778" i="3"/>
  <c r="Q778" i="3" s="1"/>
  <c r="I770" i="3"/>
  <c r="D770" i="3"/>
  <c r="Q770" i="3" s="1"/>
  <c r="J766" i="3"/>
  <c r="N766" i="3" s="1"/>
  <c r="D766" i="3"/>
  <c r="Q766" i="3" s="1"/>
  <c r="J758" i="3"/>
  <c r="N758" i="3" s="1"/>
  <c r="D758" i="3"/>
  <c r="Q758" i="3" s="1"/>
  <c r="D754" i="3"/>
  <c r="Q754" i="3" s="1"/>
  <c r="D750" i="3"/>
  <c r="Q750" i="3" s="1"/>
  <c r="I746" i="3"/>
  <c r="D746" i="3"/>
  <c r="Q746" i="3" s="1"/>
  <c r="I738" i="3"/>
  <c r="D738" i="3"/>
  <c r="Q738" i="3" s="1"/>
  <c r="J734" i="3"/>
  <c r="N734" i="3" s="1"/>
  <c r="D734" i="3"/>
  <c r="Q734" i="3" s="1"/>
  <c r="D730" i="3"/>
  <c r="Q730" i="3" s="1"/>
  <c r="J726" i="3"/>
  <c r="N726" i="3" s="1"/>
  <c r="D726" i="3"/>
  <c r="Q726" i="3" s="1"/>
  <c r="D722" i="3"/>
  <c r="Q722" i="3" s="1"/>
  <c r="D718" i="3"/>
  <c r="Q718" i="3" s="1"/>
  <c r="I714" i="3"/>
  <c r="D714" i="3"/>
  <c r="Q714" i="3" s="1"/>
  <c r="I702" i="3"/>
  <c r="D702" i="3"/>
  <c r="Q702" i="3" s="1"/>
  <c r="D690" i="3"/>
  <c r="Q690" i="3" s="1"/>
  <c r="I670" i="3"/>
  <c r="D670" i="3"/>
  <c r="Q670" i="3" s="1"/>
  <c r="J658" i="3"/>
  <c r="N658" i="3" s="1"/>
  <c r="D658" i="3"/>
  <c r="Q658" i="3" s="1"/>
  <c r="D646" i="3"/>
  <c r="Q646" i="3" s="1"/>
  <c r="D630" i="3"/>
  <c r="Q630" i="3" s="1"/>
  <c r="J626" i="3"/>
  <c r="N626" i="3" s="1"/>
  <c r="D626" i="3"/>
  <c r="Q626" i="3" s="1"/>
  <c r="D610" i="3"/>
  <c r="Q610" i="3" s="1"/>
  <c r="I606" i="3"/>
  <c r="D606" i="3"/>
  <c r="Q606" i="3" s="1"/>
  <c r="D590" i="3"/>
  <c r="Q590" i="3" s="1"/>
  <c r="D586" i="3"/>
  <c r="Q586" i="3" s="1"/>
  <c r="D574" i="3"/>
  <c r="Q574" i="3" s="1"/>
  <c r="D570" i="3"/>
  <c r="Q570" i="3" s="1"/>
  <c r="K562" i="3"/>
  <c r="O562" i="3" s="1"/>
  <c r="D562" i="3"/>
  <c r="Q562" i="3" s="1"/>
  <c r="J554" i="3"/>
  <c r="N554" i="3" s="1"/>
  <c r="D554" i="3"/>
  <c r="Q554" i="3" s="1"/>
  <c r="D546" i="3"/>
  <c r="Q546" i="3" s="1"/>
  <c r="D542" i="3"/>
  <c r="Q542" i="3" s="1"/>
  <c r="I534" i="3"/>
  <c r="D534" i="3"/>
  <c r="Q534" i="3" s="1"/>
  <c r="D526" i="3"/>
  <c r="Q526" i="3" s="1"/>
  <c r="D518" i="3"/>
  <c r="Q518" i="3" s="1"/>
  <c r="D514" i="3"/>
  <c r="Q514" i="3" s="1"/>
  <c r="D506" i="3"/>
  <c r="Q506" i="3" s="1"/>
  <c r="D75" i="3"/>
  <c r="D151" i="3"/>
  <c r="Q151" i="3" s="1"/>
  <c r="D227" i="3"/>
  <c r="Q227" i="3" s="1"/>
  <c r="K5013" i="3"/>
  <c r="O5013" i="3" s="1"/>
  <c r="D5013" i="3"/>
  <c r="Q5013" i="3" s="1"/>
  <c r="D5005" i="3"/>
  <c r="Q5005" i="3" s="1"/>
  <c r="D5001" i="3"/>
  <c r="Q5001" i="3" s="1"/>
  <c r="D4997" i="3"/>
  <c r="Q4997" i="3" s="1"/>
  <c r="D4993" i="3"/>
  <c r="Q4993" i="3" s="1"/>
  <c r="K4989" i="3"/>
  <c r="O4989" i="3" s="1"/>
  <c r="D4989" i="3"/>
  <c r="Q4989" i="3" s="1"/>
  <c r="D4985" i="3"/>
  <c r="Q4985" i="3" s="1"/>
  <c r="D4981" i="3"/>
  <c r="Q4981" i="3" s="1"/>
  <c r="J4973" i="3"/>
  <c r="N4973" i="3" s="1"/>
  <c r="D4973" i="3"/>
  <c r="Q4973" i="3" s="1"/>
  <c r="J4969" i="3"/>
  <c r="N4969" i="3" s="1"/>
  <c r="D4969" i="3"/>
  <c r="Q4969" i="3" s="1"/>
  <c r="H4965" i="3"/>
  <c r="D4965" i="3"/>
  <c r="Q4965" i="3" s="1"/>
  <c r="D4961" i="3"/>
  <c r="Q4961" i="3" s="1"/>
  <c r="J4957" i="3"/>
  <c r="N4957" i="3" s="1"/>
  <c r="D4957" i="3"/>
  <c r="Q4957" i="3" s="1"/>
  <c r="J4953" i="3"/>
  <c r="N4953" i="3" s="1"/>
  <c r="D4953" i="3"/>
  <c r="Q4953" i="3" s="1"/>
  <c r="J4941" i="3"/>
  <c r="N4941" i="3" s="1"/>
  <c r="D4941" i="3"/>
  <c r="Q4941" i="3" s="1"/>
  <c r="J4937" i="3"/>
  <c r="N4937" i="3" s="1"/>
  <c r="D4937" i="3"/>
  <c r="Q4937" i="3" s="1"/>
  <c r="D4081" i="3"/>
  <c r="Q4081" i="3" s="1"/>
  <c r="L4073" i="3"/>
  <c r="P4073" i="3" s="1"/>
  <c r="D4073" i="3"/>
  <c r="Q4073" i="3" s="1"/>
  <c r="D4065" i="3"/>
  <c r="Q4065" i="3" s="1"/>
  <c r="K3737" i="3"/>
  <c r="O3737" i="3" s="1"/>
  <c r="D3737" i="3"/>
  <c r="Q3737" i="3" s="1"/>
  <c r="D3677" i="3"/>
  <c r="Q3677" i="3" s="1"/>
  <c r="D3625" i="3"/>
  <c r="Q3625" i="3" s="1"/>
  <c r="D3601" i="3"/>
  <c r="Q3601" i="3" s="1"/>
  <c r="H3589" i="3"/>
  <c r="D3589" i="3"/>
  <c r="Q3589" i="3" s="1"/>
  <c r="J3565" i="3"/>
  <c r="N3565" i="3" s="1"/>
  <c r="D3565" i="3"/>
  <c r="Q3565" i="3" s="1"/>
  <c r="L3541" i="3"/>
  <c r="P3541" i="3" s="1"/>
  <c r="D3541" i="3"/>
  <c r="Q3541" i="3" s="1"/>
  <c r="D3529" i="3"/>
  <c r="Q3529" i="3" s="1"/>
  <c r="K3481" i="3"/>
  <c r="O3481" i="3" s="1"/>
  <c r="D3481" i="3"/>
  <c r="Q3481" i="3" s="1"/>
  <c r="D3453" i="3"/>
  <c r="Q3453" i="3" s="1"/>
  <c r="J3425" i="3"/>
  <c r="N3425" i="3" s="1"/>
  <c r="D3425" i="3"/>
  <c r="Q3425" i="3" s="1"/>
  <c r="D3409" i="3"/>
  <c r="Q3409" i="3" s="1"/>
  <c r="D3405" i="3"/>
  <c r="Q3405" i="3" s="1"/>
  <c r="D3401" i="3"/>
  <c r="Q3401" i="3" s="1"/>
  <c r="L3397" i="3"/>
  <c r="P3397" i="3" s="1"/>
  <c r="D3397" i="3"/>
  <c r="Q3397" i="3" s="1"/>
  <c r="H3381" i="3"/>
  <c r="D3381" i="3"/>
  <c r="Q3381" i="3" s="1"/>
  <c r="D3377" i="3"/>
  <c r="Q3377" i="3" s="1"/>
  <c r="D3373" i="3"/>
  <c r="Q3373" i="3" s="1"/>
  <c r="D3369" i="3"/>
  <c r="Q3369" i="3" s="1"/>
  <c r="K3353" i="3"/>
  <c r="O3353" i="3" s="1"/>
  <c r="D3353" i="3"/>
  <c r="Q3353" i="3" s="1"/>
  <c r="K3325" i="3"/>
  <c r="O3325" i="3" s="1"/>
  <c r="D3325" i="3"/>
  <c r="Q3325" i="3" s="1"/>
  <c r="J3297" i="3"/>
  <c r="N3297" i="3" s="1"/>
  <c r="D3297" i="3"/>
  <c r="Q3297" i="3" s="1"/>
  <c r="D3281" i="3"/>
  <c r="Q3281" i="3" s="1"/>
  <c r="D3277" i="3"/>
  <c r="Q3277" i="3" s="1"/>
  <c r="D3273" i="3"/>
  <c r="Q3273" i="3" s="1"/>
  <c r="L3269" i="3"/>
  <c r="P3269" i="3" s="1"/>
  <c r="D3269" i="3"/>
  <c r="Q3269" i="3" s="1"/>
  <c r="H3253" i="3"/>
  <c r="D3253" i="3"/>
  <c r="Q3253" i="3" s="1"/>
  <c r="D3249" i="3"/>
  <c r="Q3249" i="3" s="1"/>
  <c r="D3245" i="3"/>
  <c r="Q3245" i="3" s="1"/>
  <c r="D3241" i="3"/>
  <c r="Q3241" i="3" s="1"/>
  <c r="K3225" i="3"/>
  <c r="O3225" i="3" s="1"/>
  <c r="D3225" i="3"/>
  <c r="Q3225" i="3" s="1"/>
  <c r="K3197" i="3"/>
  <c r="O3197" i="3" s="1"/>
  <c r="D3197" i="3"/>
  <c r="Q3197" i="3" s="1"/>
  <c r="K3193" i="3"/>
  <c r="O3193" i="3" s="1"/>
  <c r="D3193" i="3"/>
  <c r="Q3193" i="3" s="1"/>
  <c r="D3185" i="3"/>
  <c r="Q3185" i="3" s="1"/>
  <c r="D3181" i="3"/>
  <c r="Q3181" i="3" s="1"/>
  <c r="D3177" i="3"/>
  <c r="Q3177" i="3" s="1"/>
  <c r="L3173" i="3"/>
  <c r="P3173" i="3" s="1"/>
  <c r="D3173" i="3"/>
  <c r="Q3173" i="3" s="1"/>
  <c r="J3169" i="3"/>
  <c r="N3169" i="3" s="1"/>
  <c r="D3169" i="3"/>
  <c r="Q3169" i="3" s="1"/>
  <c r="K3165" i="3"/>
  <c r="O3165" i="3" s="1"/>
  <c r="D3165" i="3"/>
  <c r="Q3165" i="3" s="1"/>
  <c r="H3157" i="3"/>
  <c r="D3157" i="3"/>
  <c r="Q3157" i="3" s="1"/>
  <c r="J3141" i="3"/>
  <c r="N3141" i="3" s="1"/>
  <c r="D3141" i="3"/>
  <c r="Q3141" i="3" s="1"/>
  <c r="H3133" i="3"/>
  <c r="D3133" i="3"/>
  <c r="Q3133" i="3" s="1"/>
  <c r="I3129" i="3"/>
  <c r="D3129" i="3"/>
  <c r="Q3129" i="3" s="1"/>
  <c r="L3117" i="3"/>
  <c r="P3117" i="3" s="1"/>
  <c r="D3117" i="3"/>
  <c r="Q3117" i="3" s="1"/>
  <c r="J3109" i="3"/>
  <c r="N3109" i="3" s="1"/>
  <c r="D3109" i="3"/>
  <c r="Q3109" i="3" s="1"/>
  <c r="K3105" i="3"/>
  <c r="O3105" i="3" s="1"/>
  <c r="D3105" i="3"/>
  <c r="Q3105" i="3" s="1"/>
  <c r="D3097" i="3"/>
  <c r="Q3097" i="3" s="1"/>
  <c r="D3093" i="3"/>
  <c r="Q3093" i="3" s="1"/>
  <c r="D3089" i="3"/>
  <c r="Q3089" i="3" s="1"/>
  <c r="I3081" i="3"/>
  <c r="D3081" i="3"/>
  <c r="Q3081" i="3" s="1"/>
  <c r="D3073" i="3"/>
  <c r="Q3073" i="3" s="1"/>
  <c r="L3069" i="3"/>
  <c r="P3069" i="3" s="1"/>
  <c r="D3069" i="3"/>
  <c r="Q3069" i="3" s="1"/>
  <c r="K3057" i="3"/>
  <c r="O3057" i="3" s="1"/>
  <c r="D3057" i="3"/>
  <c r="Q3057" i="3" s="1"/>
  <c r="D3045" i="3"/>
  <c r="Q3045" i="3" s="1"/>
  <c r="D3029" i="3"/>
  <c r="Q3029" i="3" s="1"/>
  <c r="K3025" i="3"/>
  <c r="O3025" i="3" s="1"/>
  <c r="D3025" i="3"/>
  <c r="Q3025" i="3" s="1"/>
  <c r="L3021" i="3"/>
  <c r="P3021" i="3" s="1"/>
  <c r="D3021" i="3"/>
  <c r="Q3021" i="3" s="1"/>
  <c r="D3017" i="3"/>
  <c r="Q3017" i="3" s="1"/>
  <c r="I3001" i="3"/>
  <c r="D3001" i="3"/>
  <c r="Q3001" i="3" s="1"/>
  <c r="J2997" i="3"/>
  <c r="N2997" i="3" s="1"/>
  <c r="D2997" i="3"/>
  <c r="Q2997" i="3" s="1"/>
  <c r="K2993" i="3"/>
  <c r="O2993" i="3" s="1"/>
  <c r="D2993" i="3"/>
  <c r="Q2993" i="3" s="1"/>
  <c r="D2977" i="3"/>
  <c r="Q2977" i="3" s="1"/>
  <c r="H2973" i="3"/>
  <c r="D2973" i="3"/>
  <c r="Q2973" i="3" s="1"/>
  <c r="I2969" i="3"/>
  <c r="D2969" i="3"/>
  <c r="Q2969" i="3" s="1"/>
  <c r="K2945" i="3"/>
  <c r="O2945" i="3" s="1"/>
  <c r="D2945" i="3"/>
  <c r="Q2945" i="3" s="1"/>
  <c r="H2941" i="3"/>
  <c r="D2941" i="3"/>
  <c r="Q2941" i="3" s="1"/>
  <c r="D2933" i="3"/>
  <c r="Q2933" i="3" s="1"/>
  <c r="D2929" i="3"/>
  <c r="Q2929" i="3" s="1"/>
  <c r="L2925" i="3"/>
  <c r="P2925" i="3" s="1"/>
  <c r="D2925" i="3"/>
  <c r="Q2925" i="3" s="1"/>
  <c r="I2921" i="3"/>
  <c r="D2921" i="3"/>
  <c r="Q2921" i="3" s="1"/>
  <c r="D2917" i="3"/>
  <c r="Q2917" i="3" s="1"/>
  <c r="D2913" i="3"/>
  <c r="Q2913" i="3" s="1"/>
  <c r="D2901" i="3"/>
  <c r="Q2901" i="3" s="1"/>
  <c r="D2897" i="3"/>
  <c r="Q2897" i="3" s="1"/>
  <c r="L2893" i="3"/>
  <c r="P2893" i="3" s="1"/>
  <c r="D2893" i="3"/>
  <c r="Q2893" i="3" s="1"/>
  <c r="D2881" i="3"/>
  <c r="Q2881" i="3" s="1"/>
  <c r="I2873" i="3"/>
  <c r="D2873" i="3"/>
  <c r="Q2873" i="3" s="1"/>
  <c r="D2857" i="3"/>
  <c r="Q2857" i="3" s="1"/>
  <c r="D2853" i="3"/>
  <c r="Q2853" i="3" s="1"/>
  <c r="K2849" i="3"/>
  <c r="O2849" i="3" s="1"/>
  <c r="D2849" i="3"/>
  <c r="Q2849" i="3" s="1"/>
  <c r="D2841" i="3"/>
  <c r="Q2841" i="3" s="1"/>
  <c r="D2837" i="3"/>
  <c r="Q2837" i="3" s="1"/>
  <c r="D2833" i="3"/>
  <c r="Q2833" i="3" s="1"/>
  <c r="D2821" i="3"/>
  <c r="Q2821" i="3" s="1"/>
  <c r="D2817" i="3"/>
  <c r="Q2817" i="3" s="1"/>
  <c r="H2809" i="3"/>
  <c r="D2809" i="3"/>
  <c r="Q2809" i="3" s="1"/>
  <c r="D2805" i="3"/>
  <c r="Q2805" i="3" s="1"/>
  <c r="J2789" i="3"/>
  <c r="N2789" i="3" s="1"/>
  <c r="D2789" i="3"/>
  <c r="Q2789" i="3" s="1"/>
  <c r="D2785" i="3"/>
  <c r="Q2785" i="3" s="1"/>
  <c r="H2781" i="3"/>
  <c r="D2781" i="3"/>
  <c r="Q2781" i="3" s="1"/>
  <c r="J2777" i="3"/>
  <c r="N2777" i="3" s="1"/>
  <c r="D2777" i="3"/>
  <c r="Q2777" i="3" s="1"/>
  <c r="D2773" i="3"/>
  <c r="Q2773" i="3" s="1"/>
  <c r="K2761" i="3"/>
  <c r="O2761" i="3" s="1"/>
  <c r="D2761" i="3"/>
  <c r="Q2761" i="3" s="1"/>
  <c r="D2749" i="3"/>
  <c r="Q2749" i="3" s="1"/>
  <c r="D2745" i="3"/>
  <c r="Q2745" i="3" s="1"/>
  <c r="D2729" i="3"/>
  <c r="Q2729" i="3" s="1"/>
  <c r="I2721" i="3"/>
  <c r="D2721" i="3"/>
  <c r="Q2721" i="3" s="1"/>
  <c r="D2701" i="3"/>
  <c r="Q2701" i="3" s="1"/>
  <c r="D2697" i="3"/>
  <c r="Q2697" i="3" s="1"/>
  <c r="I2689" i="3"/>
  <c r="D2689" i="3"/>
  <c r="Q2689" i="3" s="1"/>
  <c r="D2681" i="3"/>
  <c r="Q2681" i="3" s="1"/>
  <c r="D2669" i="3"/>
  <c r="Q2669" i="3" s="1"/>
  <c r="J2657" i="3"/>
  <c r="N2657" i="3" s="1"/>
  <c r="D2657" i="3"/>
  <c r="Q2657" i="3" s="1"/>
  <c r="K2653" i="3"/>
  <c r="O2653" i="3" s="1"/>
  <c r="D2653" i="3"/>
  <c r="Q2653" i="3" s="1"/>
  <c r="D2641" i="3"/>
  <c r="Q2641" i="3" s="1"/>
  <c r="L2625" i="3"/>
  <c r="P2625" i="3" s="1"/>
  <c r="D2625" i="3"/>
  <c r="Q2625" i="3" s="1"/>
  <c r="D2613" i="3"/>
  <c r="Q2613" i="3" s="1"/>
  <c r="L2593" i="3"/>
  <c r="P2593" i="3" s="1"/>
  <c r="D2593" i="3"/>
  <c r="Q2593" i="3" s="1"/>
  <c r="D2525" i="3"/>
  <c r="Q2525" i="3" s="1"/>
  <c r="D2465" i="3"/>
  <c r="Q2465" i="3" s="1"/>
  <c r="L2425" i="3"/>
  <c r="P2425" i="3" s="1"/>
  <c r="D2425" i="3"/>
  <c r="Q2425" i="3" s="1"/>
  <c r="D2421" i="3"/>
  <c r="Q2421" i="3" s="1"/>
  <c r="K2413" i="3"/>
  <c r="O2413" i="3" s="1"/>
  <c r="D2413" i="3"/>
  <c r="Q2413" i="3" s="1"/>
  <c r="D2409" i="3"/>
  <c r="Q2409" i="3" s="1"/>
  <c r="H2393" i="3"/>
  <c r="D2393" i="3"/>
  <c r="Q2393" i="3" s="1"/>
  <c r="K2389" i="3"/>
  <c r="O2389" i="3" s="1"/>
  <c r="D2389" i="3"/>
  <c r="Q2389" i="3" s="1"/>
  <c r="K2381" i="3"/>
  <c r="O2381" i="3" s="1"/>
  <c r="D2381" i="3"/>
  <c r="Q2381" i="3" s="1"/>
  <c r="D2377" i="3"/>
  <c r="Q2377" i="3" s="1"/>
  <c r="D2361" i="3"/>
  <c r="Q2361" i="3" s="1"/>
  <c r="D2341" i="3"/>
  <c r="Q2341" i="3" s="1"/>
  <c r="K2337" i="3"/>
  <c r="O2337" i="3" s="1"/>
  <c r="D2337" i="3"/>
  <c r="Q2337" i="3" s="1"/>
  <c r="D2333" i="3"/>
  <c r="Q2333" i="3" s="1"/>
  <c r="H2325" i="3"/>
  <c r="D2325" i="3"/>
  <c r="Q2325" i="3" s="1"/>
  <c r="I2293" i="3"/>
  <c r="D2293" i="3"/>
  <c r="Q2293" i="3" s="1"/>
  <c r="D2241" i="3"/>
  <c r="Q2241" i="3" s="1"/>
  <c r="H2225" i="3"/>
  <c r="D2225" i="3"/>
  <c r="Q2225" i="3" s="1"/>
  <c r="J2221" i="3"/>
  <c r="N2221" i="3" s="1"/>
  <c r="D2221" i="3"/>
  <c r="Q2221" i="3" s="1"/>
  <c r="J2197" i="3"/>
  <c r="N2197" i="3" s="1"/>
  <c r="D2197" i="3"/>
  <c r="Q2197" i="3" s="1"/>
  <c r="J2193" i="3"/>
  <c r="N2193" i="3" s="1"/>
  <c r="D2193" i="3"/>
  <c r="Q2193" i="3" s="1"/>
  <c r="I2189" i="3"/>
  <c r="D2189" i="3"/>
  <c r="Q2189" i="3" s="1"/>
  <c r="D2185" i="3"/>
  <c r="Q2185" i="3" s="1"/>
  <c r="L2181" i="3"/>
  <c r="P2181" i="3" s="1"/>
  <c r="D2181" i="3"/>
  <c r="Q2181" i="3" s="1"/>
  <c r="K2177" i="3"/>
  <c r="O2177" i="3" s="1"/>
  <c r="D2177" i="3"/>
  <c r="Q2177" i="3" s="1"/>
  <c r="K2173" i="3"/>
  <c r="O2173" i="3" s="1"/>
  <c r="D2173" i="3"/>
  <c r="Q2173" i="3" s="1"/>
  <c r="K2165" i="3"/>
  <c r="O2165" i="3" s="1"/>
  <c r="D2165" i="3"/>
  <c r="Q2165" i="3" s="1"/>
  <c r="J2153" i="3"/>
  <c r="N2153" i="3" s="1"/>
  <c r="D2153" i="3"/>
  <c r="Q2153" i="3" s="1"/>
  <c r="H2141" i="3"/>
  <c r="D2141" i="3"/>
  <c r="Q2141" i="3" s="1"/>
  <c r="D2133" i="3"/>
  <c r="Q2133" i="3" s="1"/>
  <c r="D2121" i="3"/>
  <c r="Q2121" i="3" s="1"/>
  <c r="J2109" i="3"/>
  <c r="N2109" i="3" s="1"/>
  <c r="D2109" i="3"/>
  <c r="Q2109" i="3" s="1"/>
  <c r="L2101" i="3"/>
  <c r="P2101" i="3" s="1"/>
  <c r="D2101" i="3"/>
  <c r="Q2101" i="3" s="1"/>
  <c r="J2097" i="3"/>
  <c r="N2097" i="3" s="1"/>
  <c r="D2097" i="3"/>
  <c r="Q2097" i="3" s="1"/>
  <c r="D2085" i="3"/>
  <c r="Q2085" i="3" s="1"/>
  <c r="I2077" i="3"/>
  <c r="D2077" i="3"/>
  <c r="Q2077" i="3" s="1"/>
  <c r="D2065" i="3"/>
  <c r="Q2065" i="3" s="1"/>
  <c r="D2061" i="3"/>
  <c r="Q2061" i="3" s="1"/>
  <c r="I2053" i="3"/>
  <c r="D2053" i="3"/>
  <c r="Q2053" i="3" s="1"/>
  <c r="D2049" i="3"/>
  <c r="Q2049" i="3" s="1"/>
  <c r="D2037" i="3"/>
  <c r="Q2037" i="3" s="1"/>
  <c r="J2033" i="3"/>
  <c r="N2033" i="3" s="1"/>
  <c r="D2033" i="3"/>
  <c r="Q2033" i="3" s="1"/>
  <c r="D1761" i="3"/>
  <c r="Q1761" i="3" s="1"/>
  <c r="L1757" i="3"/>
  <c r="P1757" i="3" s="1"/>
  <c r="D1757" i="3"/>
  <c r="Q1757" i="3" s="1"/>
  <c r="D1753" i="3"/>
  <c r="Q1753" i="3" s="1"/>
  <c r="D1749" i="3"/>
  <c r="Q1749" i="3" s="1"/>
  <c r="D1745" i="3"/>
  <c r="Q1745" i="3" s="1"/>
  <c r="L1741" i="3"/>
  <c r="P1741" i="3" s="1"/>
  <c r="D1741" i="3"/>
  <c r="Q1741" i="3" s="1"/>
  <c r="D1737" i="3"/>
  <c r="Q1737" i="3" s="1"/>
  <c r="D44" i="3"/>
  <c r="D120" i="3"/>
  <c r="Q120" i="3" s="1"/>
  <c r="D140" i="3"/>
  <c r="Q140" i="3" s="1"/>
  <c r="D180" i="3"/>
  <c r="Q180" i="3" s="1"/>
  <c r="D188" i="3"/>
  <c r="Q188" i="3" s="1"/>
  <c r="D196" i="3"/>
  <c r="Q196" i="3" s="1"/>
  <c r="D220" i="3"/>
  <c r="Q220" i="3" s="1"/>
  <c r="D236" i="3"/>
  <c r="Q236" i="3" s="1"/>
  <c r="H4936" i="3"/>
  <c r="D4936" i="3"/>
  <c r="Q4936" i="3" s="1"/>
  <c r="K4932" i="3"/>
  <c r="O4932" i="3" s="1"/>
  <c r="D4932" i="3"/>
  <c r="Q4932" i="3" s="1"/>
  <c r="D4868" i="3"/>
  <c r="Q4868" i="3" s="1"/>
  <c r="D4724" i="3"/>
  <c r="Q4724" i="3" s="1"/>
  <c r="D4716" i="3"/>
  <c r="Q4716" i="3" s="1"/>
  <c r="D4692" i="3"/>
  <c r="Q4692" i="3" s="1"/>
  <c r="D4668" i="3"/>
  <c r="Q4668" i="3" s="1"/>
  <c r="D4648" i="3"/>
  <c r="Q4648" i="3" s="1"/>
  <c r="D4628" i="3"/>
  <c r="Q4628" i="3" s="1"/>
  <c r="D4608" i="3"/>
  <c r="Q4608" i="3" s="1"/>
  <c r="D4592" i="3"/>
  <c r="Q4592" i="3" s="1"/>
  <c r="D4572" i="3"/>
  <c r="Q4572" i="3" s="1"/>
  <c r="D4536" i="3"/>
  <c r="Q4536" i="3" s="1"/>
  <c r="D4520" i="3"/>
  <c r="Q4520" i="3" s="1"/>
  <c r="D4516" i="3"/>
  <c r="Q4516" i="3" s="1"/>
  <c r="D4484" i="3"/>
  <c r="Q4484" i="3" s="1"/>
  <c r="D4452" i="3"/>
  <c r="Q4452" i="3" s="1"/>
  <c r="D3352" i="3"/>
  <c r="Q3352" i="3" s="1"/>
  <c r="D3348" i="3"/>
  <c r="Q3348" i="3" s="1"/>
  <c r="D3344" i="3"/>
  <c r="Q3344" i="3" s="1"/>
  <c r="D3340" i="3"/>
  <c r="Q3340" i="3" s="1"/>
  <c r="D3336" i="3"/>
  <c r="Q3336" i="3" s="1"/>
  <c r="D3332" i="3"/>
  <c r="Q3332" i="3" s="1"/>
  <c r="D3328" i="3"/>
  <c r="Q3328" i="3" s="1"/>
  <c r="D3320" i="3"/>
  <c r="Q3320" i="3" s="1"/>
  <c r="L3316" i="3"/>
  <c r="P3316" i="3" s="1"/>
  <c r="D3316" i="3"/>
  <c r="Q3316" i="3" s="1"/>
  <c r="K3256" i="3"/>
  <c r="O3256" i="3" s="1"/>
  <c r="D3256" i="3"/>
  <c r="Q3256" i="3" s="1"/>
  <c r="D3112" i="3"/>
  <c r="Q3112" i="3" s="1"/>
  <c r="H3048" i="3"/>
  <c r="D3048" i="3"/>
  <c r="Q3048" i="3" s="1"/>
  <c r="D3036" i="3"/>
  <c r="Q3036" i="3" s="1"/>
  <c r="J3016" i="3"/>
  <c r="N3016" i="3" s="1"/>
  <c r="D3016" i="3"/>
  <c r="Q3016" i="3" s="1"/>
  <c r="H2984" i="3"/>
  <c r="D2984" i="3"/>
  <c r="Q2984" i="3" s="1"/>
  <c r="D2972" i="3"/>
  <c r="Q2972" i="3" s="1"/>
  <c r="J2952" i="3"/>
  <c r="N2952" i="3" s="1"/>
  <c r="D2952" i="3"/>
  <c r="Q2952" i="3" s="1"/>
  <c r="H2920" i="3"/>
  <c r="D2920" i="3"/>
  <c r="Q2920" i="3" s="1"/>
  <c r="D2908" i="3"/>
  <c r="Q2908" i="3" s="1"/>
  <c r="J2888" i="3"/>
  <c r="N2888" i="3" s="1"/>
  <c r="D2888" i="3"/>
  <c r="Q2888" i="3" s="1"/>
  <c r="H2856" i="3"/>
  <c r="D2856" i="3"/>
  <c r="Q2856" i="3" s="1"/>
  <c r="D2840" i="3"/>
  <c r="Q2840" i="3" s="1"/>
  <c r="D2804" i="3"/>
  <c r="Q2804" i="3" s="1"/>
  <c r="I2792" i="3"/>
  <c r="D2792" i="3"/>
  <c r="Q2792" i="3" s="1"/>
  <c r="D2744" i="3"/>
  <c r="Q2744" i="3" s="1"/>
  <c r="D2732" i="3"/>
  <c r="Q2732" i="3" s="1"/>
  <c r="D2728" i="3"/>
  <c r="Q2728" i="3" s="1"/>
  <c r="D2712" i="3"/>
  <c r="Q2712" i="3" s="1"/>
  <c r="D2708" i="3"/>
  <c r="Q2708" i="3" s="1"/>
  <c r="L2692" i="3"/>
  <c r="P2692" i="3" s="1"/>
  <c r="D2692" i="3"/>
  <c r="Q2692" i="3" s="1"/>
  <c r="D2688" i="3"/>
  <c r="Q2688" i="3" s="1"/>
  <c r="L2684" i="3"/>
  <c r="P2684" i="3" s="1"/>
  <c r="D2684" i="3"/>
  <c r="Q2684" i="3" s="1"/>
  <c r="D2680" i="3"/>
  <c r="Q2680" i="3" s="1"/>
  <c r="D2676" i="3"/>
  <c r="Q2676" i="3" s="1"/>
  <c r="D2664" i="3"/>
  <c r="Q2664" i="3" s="1"/>
  <c r="L2660" i="3"/>
  <c r="P2660" i="3" s="1"/>
  <c r="D2660" i="3"/>
  <c r="Q2660" i="3" s="1"/>
  <c r="D2656" i="3"/>
  <c r="Q2656" i="3" s="1"/>
  <c r="H2648" i="3"/>
  <c r="D2648" i="3"/>
  <c r="Q2648" i="3" s="1"/>
  <c r="I2644" i="3"/>
  <c r="D2644" i="3"/>
  <c r="Q2644" i="3" s="1"/>
  <c r="D2640" i="3"/>
  <c r="Q2640" i="3" s="1"/>
  <c r="D2632" i="3"/>
  <c r="Q2632" i="3" s="1"/>
  <c r="J2628" i="3"/>
  <c r="N2628" i="3" s="1"/>
  <c r="D2628" i="3"/>
  <c r="Q2628" i="3" s="1"/>
  <c r="J2624" i="3"/>
  <c r="N2624" i="3" s="1"/>
  <c r="D2624" i="3"/>
  <c r="Q2624" i="3" s="1"/>
  <c r="D2620" i="3"/>
  <c r="Q2620" i="3" s="1"/>
  <c r="D2604" i="3"/>
  <c r="Q2604" i="3" s="1"/>
  <c r="K2600" i="3"/>
  <c r="O2600" i="3" s="1"/>
  <c r="D2600" i="3"/>
  <c r="Q2600" i="3" s="1"/>
  <c r="L2596" i="3"/>
  <c r="P2596" i="3" s="1"/>
  <c r="D2596" i="3"/>
  <c r="Q2596" i="3" s="1"/>
  <c r="H2592" i="3"/>
  <c r="D2592" i="3"/>
  <c r="Q2592" i="3" s="1"/>
  <c r="I2588" i="3"/>
  <c r="D2588" i="3"/>
  <c r="Q2588" i="3" s="1"/>
  <c r="D2584" i="3"/>
  <c r="Q2584" i="3" s="1"/>
  <c r="D2568" i="3"/>
  <c r="Q2568" i="3" s="1"/>
  <c r="J2564" i="3"/>
  <c r="N2564" i="3" s="1"/>
  <c r="D2564" i="3"/>
  <c r="Q2564" i="3" s="1"/>
  <c r="J2560" i="3"/>
  <c r="N2560" i="3" s="1"/>
  <c r="D2560" i="3"/>
  <c r="Q2560" i="3" s="1"/>
  <c r="D2556" i="3"/>
  <c r="Q2556" i="3" s="1"/>
  <c r="D2540" i="3"/>
  <c r="Q2540" i="3" s="1"/>
  <c r="K2536" i="3"/>
  <c r="O2536" i="3" s="1"/>
  <c r="D2536" i="3"/>
  <c r="Q2536" i="3" s="1"/>
  <c r="L2532" i="3"/>
  <c r="P2532" i="3" s="1"/>
  <c r="D2532" i="3"/>
  <c r="Q2532" i="3" s="1"/>
  <c r="D2528" i="3"/>
  <c r="Q2528" i="3" s="1"/>
  <c r="D2520" i="3"/>
  <c r="Q2520" i="3" s="1"/>
  <c r="H2516" i="3"/>
  <c r="D2516" i="3"/>
  <c r="Q2516" i="3" s="1"/>
  <c r="I2512" i="3"/>
  <c r="D2512" i="3"/>
  <c r="Q2512" i="3" s="1"/>
  <c r="D2508" i="3"/>
  <c r="Q2508" i="3" s="1"/>
  <c r="D2496" i="3"/>
  <c r="Q2496" i="3" s="1"/>
  <c r="D2492" i="3"/>
  <c r="Q2492" i="3" s="1"/>
  <c r="J2488" i="3"/>
  <c r="N2488" i="3" s="1"/>
  <c r="D2488" i="3"/>
  <c r="Q2488" i="3" s="1"/>
  <c r="D2484" i="3"/>
  <c r="Q2484" i="3" s="1"/>
  <c r="L2476" i="3"/>
  <c r="P2476" i="3" s="1"/>
  <c r="D2476" i="3"/>
  <c r="Q2476" i="3" s="1"/>
  <c r="D2472" i="3"/>
  <c r="Q2472" i="3" s="1"/>
  <c r="D2464" i="3"/>
  <c r="Q2464" i="3" s="1"/>
  <c r="D2444" i="3"/>
  <c r="Q2444" i="3" s="1"/>
  <c r="K2428" i="3"/>
  <c r="O2428" i="3" s="1"/>
  <c r="D2428" i="3"/>
  <c r="Q2428" i="3" s="1"/>
  <c r="D2424" i="3"/>
  <c r="Q2424" i="3" s="1"/>
  <c r="D2420" i="3"/>
  <c r="Q2420" i="3" s="1"/>
  <c r="L2416" i="3"/>
  <c r="P2416" i="3" s="1"/>
  <c r="D2416" i="3"/>
  <c r="Q2416" i="3" s="1"/>
  <c r="H2408" i="3"/>
  <c r="D2408" i="3"/>
  <c r="Q2408" i="3" s="1"/>
  <c r="I2400" i="3"/>
  <c r="D2400" i="3"/>
  <c r="Q2400" i="3" s="1"/>
  <c r="D2392" i="3"/>
  <c r="Q2392" i="3" s="1"/>
  <c r="J2384" i="3"/>
  <c r="N2384" i="3" s="1"/>
  <c r="D2384" i="3"/>
  <c r="Q2384" i="3" s="1"/>
  <c r="D2380" i="3"/>
  <c r="Q2380" i="3" s="1"/>
  <c r="D2376" i="3"/>
  <c r="Q2376" i="3" s="1"/>
  <c r="D2372" i="3"/>
  <c r="Q2372" i="3" s="1"/>
  <c r="D2364" i="3"/>
  <c r="Q2364" i="3" s="1"/>
  <c r="L2360" i="3"/>
  <c r="P2360" i="3" s="1"/>
  <c r="D2360" i="3"/>
  <c r="Q2360" i="3" s="1"/>
  <c r="D2352" i="3"/>
  <c r="Q2352" i="3" s="1"/>
  <c r="D2348" i="3"/>
  <c r="Q2348" i="3" s="1"/>
  <c r="D2344" i="3"/>
  <c r="Q2344" i="3" s="1"/>
  <c r="D2340" i="3"/>
  <c r="Q2340" i="3" s="1"/>
  <c r="J2332" i="3"/>
  <c r="N2332" i="3" s="1"/>
  <c r="D2332" i="3"/>
  <c r="Q2332" i="3" s="1"/>
  <c r="J2328" i="3"/>
  <c r="N2328" i="3" s="1"/>
  <c r="D2328" i="3"/>
  <c r="Q2328" i="3" s="1"/>
  <c r="J2324" i="3"/>
  <c r="N2324" i="3" s="1"/>
  <c r="D2324" i="3"/>
  <c r="Q2324" i="3" s="1"/>
  <c r="D2316" i="3"/>
  <c r="Q2316" i="3" s="1"/>
  <c r="I2312" i="3"/>
  <c r="D2312" i="3"/>
  <c r="Q2312" i="3" s="1"/>
  <c r="K2308" i="3"/>
  <c r="O2308" i="3" s="1"/>
  <c r="D2308" i="3"/>
  <c r="Q2308" i="3" s="1"/>
  <c r="D2304" i="3"/>
  <c r="Q2304" i="3" s="1"/>
  <c r="D2296" i="3"/>
  <c r="Q2296" i="3" s="1"/>
  <c r="D2292" i="3"/>
  <c r="Q2292" i="3" s="1"/>
  <c r="I2288" i="3"/>
  <c r="D2288" i="3"/>
  <c r="Q2288" i="3" s="1"/>
  <c r="K2284" i="3"/>
  <c r="O2284" i="3" s="1"/>
  <c r="D2284" i="3"/>
  <c r="Q2284" i="3" s="1"/>
  <c r="D2280" i="3"/>
  <c r="Q2280" i="3" s="1"/>
  <c r="K2276" i="3"/>
  <c r="O2276" i="3" s="1"/>
  <c r="D2276" i="3"/>
  <c r="Q2276" i="3" s="1"/>
  <c r="J2272" i="3"/>
  <c r="N2272" i="3" s="1"/>
  <c r="D2272" i="3"/>
  <c r="Q2272" i="3" s="1"/>
  <c r="I2268" i="3"/>
  <c r="D2268" i="3"/>
  <c r="Q2268" i="3" s="1"/>
  <c r="K2264" i="3"/>
  <c r="O2264" i="3" s="1"/>
  <c r="D2264" i="3"/>
  <c r="Q2264" i="3" s="1"/>
  <c r="J2260" i="3"/>
  <c r="N2260" i="3" s="1"/>
  <c r="D2260" i="3"/>
  <c r="Q2260" i="3" s="1"/>
  <c r="I2256" i="3"/>
  <c r="D2256" i="3"/>
  <c r="Q2256" i="3" s="1"/>
  <c r="K2252" i="3"/>
  <c r="O2252" i="3" s="1"/>
  <c r="D2252" i="3"/>
  <c r="Q2252" i="3" s="1"/>
  <c r="J2248" i="3"/>
  <c r="N2248" i="3" s="1"/>
  <c r="D2248" i="3"/>
  <c r="Q2248" i="3" s="1"/>
  <c r="I2244" i="3"/>
  <c r="D2244" i="3"/>
  <c r="Q2244" i="3" s="1"/>
  <c r="H2240" i="3"/>
  <c r="D2240" i="3"/>
  <c r="Q2240" i="3" s="1"/>
  <c r="D2232" i="3"/>
  <c r="Q2232" i="3" s="1"/>
  <c r="L2224" i="3"/>
  <c r="P2224" i="3" s="1"/>
  <c r="D2224" i="3"/>
  <c r="Q2224" i="3" s="1"/>
  <c r="K2220" i="3"/>
  <c r="O2220" i="3" s="1"/>
  <c r="D2220" i="3"/>
  <c r="Q2220" i="3" s="1"/>
  <c r="J2216" i="3"/>
  <c r="N2216" i="3" s="1"/>
  <c r="D2216" i="3"/>
  <c r="Q2216" i="3" s="1"/>
  <c r="I2212" i="3"/>
  <c r="D2212" i="3"/>
  <c r="Q2212" i="3" s="1"/>
  <c r="L2208" i="3"/>
  <c r="P2208" i="3" s="1"/>
  <c r="D2208" i="3"/>
  <c r="Q2208" i="3" s="1"/>
  <c r="D2200" i="3"/>
  <c r="Q2200" i="3" s="1"/>
  <c r="D2196" i="3"/>
  <c r="Q2196" i="3" s="1"/>
  <c r="H2192" i="3"/>
  <c r="D2192" i="3"/>
  <c r="Q2192" i="3" s="1"/>
  <c r="K2188" i="3"/>
  <c r="O2188" i="3" s="1"/>
  <c r="D2188" i="3"/>
  <c r="Q2188" i="3" s="1"/>
  <c r="J2184" i="3"/>
  <c r="N2184" i="3" s="1"/>
  <c r="D2184" i="3"/>
  <c r="Q2184" i="3" s="1"/>
  <c r="D2180" i="3"/>
  <c r="Q2180" i="3" s="1"/>
  <c r="H2176" i="3"/>
  <c r="D2176" i="3"/>
  <c r="Q2176" i="3" s="1"/>
  <c r="J2168" i="3"/>
  <c r="N2168" i="3" s="1"/>
  <c r="D2168" i="3"/>
  <c r="Q2168" i="3" s="1"/>
  <c r="H2160" i="3"/>
  <c r="D2160" i="3"/>
  <c r="Q2160" i="3" s="1"/>
  <c r="D2156" i="3"/>
  <c r="Q2156" i="3" s="1"/>
  <c r="D2152" i="3"/>
  <c r="Q2152" i="3" s="1"/>
  <c r="D2148" i="3"/>
  <c r="Q2148" i="3" s="1"/>
  <c r="I2144" i="3"/>
  <c r="D2144" i="3"/>
  <c r="Q2144" i="3" s="1"/>
  <c r="L2140" i="3"/>
  <c r="P2140" i="3" s="1"/>
  <c r="D2140" i="3"/>
  <c r="Q2140" i="3" s="1"/>
  <c r="H2136" i="3"/>
  <c r="D2136" i="3"/>
  <c r="Q2136" i="3" s="1"/>
  <c r="K2132" i="3"/>
  <c r="O2132" i="3" s="1"/>
  <c r="D2132" i="3"/>
  <c r="Q2132" i="3" s="1"/>
  <c r="J2128" i="3"/>
  <c r="N2128" i="3" s="1"/>
  <c r="D2128" i="3"/>
  <c r="Q2128" i="3" s="1"/>
  <c r="J2124" i="3"/>
  <c r="N2124" i="3" s="1"/>
  <c r="D2124" i="3"/>
  <c r="Q2124" i="3" s="1"/>
  <c r="H2116" i="3"/>
  <c r="D2116" i="3"/>
  <c r="Q2116" i="3" s="1"/>
  <c r="K2112" i="3"/>
  <c r="O2112" i="3" s="1"/>
  <c r="D2112" i="3"/>
  <c r="Q2112" i="3" s="1"/>
  <c r="J2108" i="3"/>
  <c r="N2108" i="3" s="1"/>
  <c r="D2108" i="3"/>
  <c r="Q2108" i="3" s="1"/>
  <c r="I2104" i="3"/>
  <c r="D2104" i="3"/>
  <c r="Q2104" i="3" s="1"/>
  <c r="L2100" i="3"/>
  <c r="P2100" i="3" s="1"/>
  <c r="D2100" i="3"/>
  <c r="Q2100" i="3" s="1"/>
  <c r="J2092" i="3"/>
  <c r="N2092" i="3" s="1"/>
  <c r="D2092" i="3"/>
  <c r="Q2092" i="3" s="1"/>
  <c r="D2088" i="3"/>
  <c r="Q2088" i="3" s="1"/>
  <c r="H2084" i="3"/>
  <c r="D2084" i="3"/>
  <c r="Q2084" i="3" s="1"/>
  <c r="K2080" i="3"/>
  <c r="O2080" i="3" s="1"/>
  <c r="D2080" i="3"/>
  <c r="Q2080" i="3" s="1"/>
  <c r="D2076" i="3"/>
  <c r="Q2076" i="3" s="1"/>
  <c r="D2072" i="3"/>
  <c r="Q2072" i="3" s="1"/>
  <c r="I2068" i="3"/>
  <c r="D2068" i="3"/>
  <c r="Q2068" i="3" s="1"/>
  <c r="D2064" i="3"/>
  <c r="Q2064" i="3" s="1"/>
  <c r="K2060" i="3"/>
  <c r="O2060" i="3" s="1"/>
  <c r="D2060" i="3"/>
  <c r="Q2060" i="3" s="1"/>
  <c r="J2056" i="3"/>
  <c r="N2056" i="3" s="1"/>
  <c r="D2056" i="3"/>
  <c r="Q2056" i="3" s="1"/>
  <c r="I2052" i="3"/>
  <c r="D2052" i="3"/>
  <c r="Q2052" i="3" s="1"/>
  <c r="H2048" i="3"/>
  <c r="D2048" i="3"/>
  <c r="Q2048" i="3" s="1"/>
  <c r="D2044" i="3"/>
  <c r="Q2044" i="3" s="1"/>
  <c r="I2040" i="3"/>
  <c r="D2040" i="3"/>
  <c r="Q2040" i="3" s="1"/>
  <c r="D2036" i="3"/>
  <c r="Q2036" i="3" s="1"/>
  <c r="D2032" i="3"/>
  <c r="Q2032" i="3" s="1"/>
  <c r="L2028" i="3"/>
  <c r="P2028" i="3" s="1"/>
  <c r="D2028" i="3"/>
  <c r="Q2028" i="3" s="1"/>
  <c r="D2024" i="3"/>
  <c r="Q2024" i="3" s="1"/>
  <c r="D2020" i="3"/>
  <c r="Q2020" i="3" s="1"/>
  <c r="D2016" i="3"/>
  <c r="Q2016" i="3" s="1"/>
  <c r="L2012" i="3"/>
  <c r="P2012" i="3" s="1"/>
  <c r="D2012" i="3"/>
  <c r="Q2012" i="3" s="1"/>
  <c r="D2008" i="3"/>
  <c r="Q2008" i="3" s="1"/>
  <c r="D2004" i="3"/>
  <c r="Q2004" i="3" s="1"/>
  <c r="L2000" i="3"/>
  <c r="P2000" i="3" s="1"/>
  <c r="D2000" i="3"/>
  <c r="Q2000" i="3" s="1"/>
  <c r="D1996" i="3"/>
  <c r="Q1996" i="3" s="1"/>
  <c r="D57" i="3"/>
  <c r="D85" i="3"/>
  <c r="Q85" i="3" s="1"/>
  <c r="D105" i="3"/>
  <c r="Q105" i="3" s="1"/>
  <c r="D145" i="3"/>
  <c r="Q145" i="3" s="1"/>
  <c r="D201" i="3"/>
  <c r="Q201" i="3" s="1"/>
  <c r="D209" i="3"/>
  <c r="Q209" i="3" s="1"/>
  <c r="L4975" i="3"/>
  <c r="P4975" i="3" s="1"/>
  <c r="D4975" i="3"/>
  <c r="Q4975" i="3" s="1"/>
  <c r="D4611" i="3"/>
  <c r="Q4611" i="3" s="1"/>
  <c r="L4543" i="3"/>
  <c r="P4543" i="3" s="1"/>
  <c r="D4543" i="3"/>
  <c r="Q4543" i="3" s="1"/>
  <c r="D4531" i="3"/>
  <c r="Q4531" i="3" s="1"/>
  <c r="L4335" i="3"/>
  <c r="P4335" i="3" s="1"/>
  <c r="D4335" i="3"/>
  <c r="Q4335" i="3" s="1"/>
  <c r="L4319" i="3"/>
  <c r="P4319" i="3" s="1"/>
  <c r="D4319" i="3"/>
  <c r="Q4319" i="3" s="1"/>
  <c r="D4311" i="3"/>
  <c r="Q4311" i="3" s="1"/>
  <c r="L4303" i="3"/>
  <c r="P4303" i="3" s="1"/>
  <c r="D4303" i="3"/>
  <c r="Q4303" i="3" s="1"/>
  <c r="D4295" i="3"/>
  <c r="Q4295" i="3" s="1"/>
  <c r="L4287" i="3"/>
  <c r="P4287" i="3" s="1"/>
  <c r="D4287" i="3"/>
  <c r="Q4287" i="3" s="1"/>
  <c r="L4279" i="3"/>
  <c r="P4279" i="3" s="1"/>
  <c r="D4279" i="3"/>
  <c r="Q4279" i="3" s="1"/>
  <c r="L4271" i="3"/>
  <c r="P4271" i="3" s="1"/>
  <c r="D4271" i="3"/>
  <c r="Q4271" i="3" s="1"/>
  <c r="L4263" i="3"/>
  <c r="P4263" i="3" s="1"/>
  <c r="D4263" i="3"/>
  <c r="Q4263" i="3" s="1"/>
  <c r="L4255" i="3"/>
  <c r="P4255" i="3" s="1"/>
  <c r="D4255" i="3"/>
  <c r="Q4255" i="3" s="1"/>
  <c r="L4247" i="3"/>
  <c r="P4247" i="3" s="1"/>
  <c r="D4247" i="3"/>
  <c r="Q4247" i="3" s="1"/>
  <c r="L4239" i="3"/>
  <c r="P4239" i="3" s="1"/>
  <c r="D4239" i="3"/>
  <c r="Q4239" i="3" s="1"/>
  <c r="L4231" i="3"/>
  <c r="P4231" i="3" s="1"/>
  <c r="D4231" i="3"/>
  <c r="Q4231" i="3" s="1"/>
  <c r="L4223" i="3"/>
  <c r="P4223" i="3" s="1"/>
  <c r="D4223" i="3"/>
  <c r="Q4223" i="3" s="1"/>
  <c r="L4215" i="3"/>
  <c r="P4215" i="3" s="1"/>
  <c r="D4215" i="3"/>
  <c r="Q4215" i="3" s="1"/>
  <c r="L4207" i="3"/>
  <c r="P4207" i="3" s="1"/>
  <c r="D4207" i="3"/>
  <c r="Q4207" i="3" s="1"/>
  <c r="L4199" i="3"/>
  <c r="P4199" i="3" s="1"/>
  <c r="D4199" i="3"/>
  <c r="Q4199" i="3" s="1"/>
  <c r="L4191" i="3"/>
  <c r="P4191" i="3" s="1"/>
  <c r="D4191" i="3"/>
  <c r="Q4191" i="3" s="1"/>
  <c r="L4183" i="3"/>
  <c r="P4183" i="3" s="1"/>
  <c r="D4183" i="3"/>
  <c r="Q4183" i="3" s="1"/>
  <c r="L4175" i="3"/>
  <c r="P4175" i="3" s="1"/>
  <c r="D4175" i="3"/>
  <c r="Q4175" i="3" s="1"/>
  <c r="L4167" i="3"/>
  <c r="P4167" i="3" s="1"/>
  <c r="D4167" i="3"/>
  <c r="Q4167" i="3" s="1"/>
  <c r="L4159" i="3"/>
  <c r="P4159" i="3" s="1"/>
  <c r="D4159" i="3"/>
  <c r="Q4159" i="3" s="1"/>
  <c r="L4151" i="3"/>
  <c r="P4151" i="3" s="1"/>
  <c r="D4151" i="3"/>
  <c r="Q4151" i="3" s="1"/>
  <c r="L4143" i="3"/>
  <c r="P4143" i="3" s="1"/>
  <c r="D4143" i="3"/>
  <c r="Q4143" i="3" s="1"/>
  <c r="L4135" i="3"/>
  <c r="P4135" i="3" s="1"/>
  <c r="D4135" i="3"/>
  <c r="Q4135" i="3" s="1"/>
  <c r="L4127" i="3"/>
  <c r="P4127" i="3" s="1"/>
  <c r="D4127" i="3"/>
  <c r="Q4127" i="3" s="1"/>
  <c r="L4119" i="3"/>
  <c r="P4119" i="3" s="1"/>
  <c r="D4119" i="3"/>
  <c r="Q4119" i="3" s="1"/>
  <c r="L4111" i="3"/>
  <c r="P4111" i="3" s="1"/>
  <c r="D4111" i="3"/>
  <c r="Q4111" i="3" s="1"/>
  <c r="L4103" i="3"/>
  <c r="P4103" i="3" s="1"/>
  <c r="D4103" i="3"/>
  <c r="Q4103" i="3" s="1"/>
  <c r="L4095" i="3"/>
  <c r="P4095" i="3" s="1"/>
  <c r="D4095" i="3"/>
  <c r="Q4095" i="3" s="1"/>
  <c r="L4087" i="3"/>
  <c r="P4087" i="3" s="1"/>
  <c r="D4087" i="3"/>
  <c r="Q4087" i="3" s="1"/>
  <c r="D4075" i="3"/>
  <c r="Q4075" i="3" s="1"/>
  <c r="D4067" i="3"/>
  <c r="Q4067" i="3" s="1"/>
  <c r="D4059" i="3"/>
  <c r="Q4059" i="3" s="1"/>
  <c r="D4051" i="3"/>
  <c r="Q4051" i="3" s="1"/>
  <c r="H4043" i="3"/>
  <c r="D4043" i="3"/>
  <c r="Q4043" i="3" s="1"/>
  <c r="L4035" i="3"/>
  <c r="P4035" i="3" s="1"/>
  <c r="D4035" i="3"/>
  <c r="Q4035" i="3" s="1"/>
  <c r="H4027" i="3"/>
  <c r="D4027" i="3"/>
  <c r="Q4027" i="3" s="1"/>
  <c r="L4019" i="3"/>
  <c r="P4019" i="3" s="1"/>
  <c r="D4019" i="3"/>
  <c r="Q4019" i="3" s="1"/>
  <c r="H4011" i="3"/>
  <c r="D4011" i="3"/>
  <c r="Q4011" i="3" s="1"/>
  <c r="D3979" i="3"/>
  <c r="Q3979" i="3" s="1"/>
  <c r="D3735" i="3"/>
  <c r="Q3735" i="3" s="1"/>
  <c r="D3595" i="3"/>
  <c r="Q3595" i="3" s="1"/>
  <c r="L3567" i="3"/>
  <c r="P3567" i="3" s="1"/>
  <c r="D3567" i="3"/>
  <c r="Q3567" i="3" s="1"/>
  <c r="I3551" i="3"/>
  <c r="D3551" i="3"/>
  <c r="Q3551" i="3" s="1"/>
  <c r="J3535" i="3"/>
  <c r="N3535" i="3" s="1"/>
  <c r="D3535" i="3"/>
  <c r="Q3535" i="3" s="1"/>
  <c r="K3519" i="3"/>
  <c r="O3519" i="3" s="1"/>
  <c r="D3519" i="3"/>
  <c r="Q3519" i="3" s="1"/>
  <c r="H3503" i="3"/>
  <c r="D3503" i="3"/>
  <c r="Q3503" i="3" s="1"/>
  <c r="K3467" i="3"/>
  <c r="O3467" i="3" s="1"/>
  <c r="D3467" i="3"/>
  <c r="Q3467" i="3" s="1"/>
  <c r="I3459" i="3"/>
  <c r="D3459" i="3"/>
  <c r="Q3459" i="3" s="1"/>
  <c r="K3451" i="3"/>
  <c r="O3451" i="3" s="1"/>
  <c r="D3451" i="3"/>
  <c r="Q3451" i="3" s="1"/>
  <c r="K3443" i="3"/>
  <c r="O3443" i="3" s="1"/>
  <c r="D3443" i="3"/>
  <c r="Q3443" i="3" s="1"/>
  <c r="L3435" i="3"/>
  <c r="P3435" i="3" s="1"/>
  <c r="D3435" i="3"/>
  <c r="Q3435" i="3" s="1"/>
  <c r="D3427" i="3"/>
  <c r="Q3427" i="3" s="1"/>
  <c r="J3423" i="3"/>
  <c r="N3423" i="3" s="1"/>
  <c r="D3423" i="3"/>
  <c r="Q3423" i="3" s="1"/>
  <c r="K3415" i="3"/>
  <c r="O3415" i="3" s="1"/>
  <c r="D3415" i="3"/>
  <c r="Q3415" i="3" s="1"/>
  <c r="D3403" i="3"/>
  <c r="Q3403" i="3" s="1"/>
  <c r="D3399" i="3"/>
  <c r="Q3399" i="3" s="1"/>
  <c r="D3395" i="3"/>
  <c r="Q3395" i="3" s="1"/>
  <c r="I3391" i="3"/>
  <c r="D3391" i="3"/>
  <c r="Q3391" i="3" s="1"/>
  <c r="D3383" i="3"/>
  <c r="Q3383" i="3" s="1"/>
  <c r="D3379" i="3"/>
  <c r="Q3379" i="3" s="1"/>
  <c r="D3375" i="3"/>
  <c r="Q3375" i="3" s="1"/>
  <c r="D3371" i="3"/>
  <c r="Q3371" i="3" s="1"/>
  <c r="D3367" i="3"/>
  <c r="Q3367" i="3" s="1"/>
  <c r="J3363" i="3"/>
  <c r="N3363" i="3" s="1"/>
  <c r="D3363" i="3"/>
  <c r="Q3363" i="3" s="1"/>
  <c r="D3359" i="3"/>
  <c r="Q3359" i="3" s="1"/>
  <c r="L3351" i="3"/>
  <c r="P3351" i="3" s="1"/>
  <c r="D3351" i="3"/>
  <c r="Q3351" i="3" s="1"/>
  <c r="D3347" i="3"/>
  <c r="Q3347" i="3" s="1"/>
  <c r="D3339" i="3"/>
  <c r="Q3339" i="3" s="1"/>
  <c r="H3335" i="3"/>
  <c r="D3335" i="3"/>
  <c r="Q3335" i="3" s="1"/>
  <c r="D3327" i="3"/>
  <c r="Q3327" i="3" s="1"/>
  <c r="D3323" i="3"/>
  <c r="Q3323" i="3" s="1"/>
  <c r="I3319" i="3"/>
  <c r="D3319" i="3"/>
  <c r="Q3319" i="3" s="1"/>
  <c r="L3299" i="3"/>
  <c r="P3299" i="3" s="1"/>
  <c r="D3299" i="3"/>
  <c r="Q3299" i="3" s="1"/>
  <c r="H3263" i="3"/>
  <c r="D3263" i="3"/>
  <c r="Q3263" i="3" s="1"/>
  <c r="D3215" i="3"/>
  <c r="Q3215" i="3" s="1"/>
  <c r="L3179" i="3"/>
  <c r="P3179" i="3" s="1"/>
  <c r="D3179" i="3"/>
  <c r="Q3179" i="3" s="1"/>
  <c r="D3155" i="3"/>
  <c r="Q3155" i="3" s="1"/>
  <c r="D3115" i="3"/>
  <c r="Q3115" i="3" s="1"/>
  <c r="D3111" i="3"/>
  <c r="Q3111" i="3" s="1"/>
  <c r="D3107" i="3"/>
  <c r="Q3107" i="3" s="1"/>
  <c r="D3087" i="3"/>
  <c r="Q3087" i="3" s="1"/>
  <c r="L3083" i="3"/>
  <c r="P3083" i="3" s="1"/>
  <c r="D3083" i="3"/>
  <c r="Q3083" i="3" s="1"/>
  <c r="D3079" i="3"/>
  <c r="Q3079" i="3" s="1"/>
  <c r="D3075" i="3"/>
  <c r="Q3075" i="3" s="1"/>
  <c r="J3071" i="3"/>
  <c r="N3071" i="3" s="1"/>
  <c r="D3071" i="3"/>
  <c r="Q3071" i="3" s="1"/>
  <c r="D3067" i="3"/>
  <c r="Q3067" i="3" s="1"/>
  <c r="D3059" i="3"/>
  <c r="Q3059" i="3" s="1"/>
  <c r="D3051" i="3"/>
  <c r="Q3051" i="3" s="1"/>
  <c r="D3043" i="3"/>
  <c r="Q3043" i="3" s="1"/>
  <c r="H3035" i="3"/>
  <c r="D3035" i="3"/>
  <c r="Q3035" i="3" s="1"/>
  <c r="D3031" i="3"/>
  <c r="Q3031" i="3" s="1"/>
  <c r="H3027" i="3"/>
  <c r="D3027" i="3"/>
  <c r="Q3027" i="3" s="1"/>
  <c r="I3023" i="3"/>
  <c r="D3023" i="3"/>
  <c r="Q3023" i="3" s="1"/>
  <c r="D3015" i="3"/>
  <c r="Q3015" i="3" s="1"/>
  <c r="D3011" i="3"/>
  <c r="Q3011" i="3" s="1"/>
  <c r="D3007" i="3"/>
  <c r="Q3007" i="3" s="1"/>
  <c r="J2995" i="3"/>
  <c r="N2995" i="3" s="1"/>
  <c r="D2995" i="3"/>
  <c r="Q2995" i="3" s="1"/>
  <c r="D2983" i="3"/>
  <c r="Q2983" i="3" s="1"/>
  <c r="H2975" i="3"/>
  <c r="D2975" i="3"/>
  <c r="Q2975" i="3" s="1"/>
  <c r="D2971" i="3"/>
  <c r="Q2971" i="3" s="1"/>
  <c r="H2967" i="3"/>
  <c r="D2967" i="3"/>
  <c r="Q2967" i="3" s="1"/>
  <c r="J2963" i="3"/>
  <c r="N2963" i="3" s="1"/>
  <c r="D2963" i="3"/>
  <c r="Q2963" i="3" s="1"/>
  <c r="L2959" i="3"/>
  <c r="P2959" i="3" s="1"/>
  <c r="D2959" i="3"/>
  <c r="Q2959" i="3" s="1"/>
  <c r="J2955" i="3"/>
  <c r="N2955" i="3" s="1"/>
  <c r="D2955" i="3"/>
  <c r="Q2955" i="3" s="1"/>
  <c r="D2943" i="3"/>
  <c r="Q2943" i="3" s="1"/>
  <c r="D2931" i="3"/>
  <c r="Q2931" i="3" s="1"/>
  <c r="H2919" i="3"/>
  <c r="D2919" i="3"/>
  <c r="Q2919" i="3" s="1"/>
  <c r="L2911" i="3"/>
  <c r="P2911" i="3" s="1"/>
  <c r="D2911" i="3"/>
  <c r="Q2911" i="3" s="1"/>
  <c r="D2907" i="3"/>
  <c r="Q2907" i="3" s="1"/>
  <c r="D2895" i="3"/>
  <c r="Q2895" i="3" s="1"/>
  <c r="D2891" i="3"/>
  <c r="Q2891" i="3" s="1"/>
  <c r="D2887" i="3"/>
  <c r="Q2887" i="3" s="1"/>
  <c r="D2863" i="3"/>
  <c r="Q2863" i="3" s="1"/>
  <c r="L2763" i="3"/>
  <c r="P2763" i="3" s="1"/>
  <c r="D2763" i="3"/>
  <c r="Q2763" i="3" s="1"/>
  <c r="D2759" i="3"/>
  <c r="Q2759" i="3" s="1"/>
  <c r="L2651" i="3"/>
  <c r="P2651" i="3" s="1"/>
  <c r="D2651" i="3"/>
  <c r="Q2651" i="3" s="1"/>
  <c r="H2647" i="3"/>
  <c r="D2647" i="3"/>
  <c r="Q2647" i="3" s="1"/>
  <c r="I2635" i="3"/>
  <c r="D2635" i="3"/>
  <c r="Q2635" i="3" s="1"/>
  <c r="L2619" i="3"/>
  <c r="P2619" i="3" s="1"/>
  <c r="D2619" i="3"/>
  <c r="Q2619" i="3" s="1"/>
  <c r="D2615" i="3"/>
  <c r="Q2615" i="3" s="1"/>
  <c r="D2607" i="3"/>
  <c r="Q2607" i="3" s="1"/>
  <c r="K2599" i="3"/>
  <c r="O2599" i="3" s="1"/>
  <c r="D2599" i="3"/>
  <c r="Q2599" i="3" s="1"/>
  <c r="D2595" i="3"/>
  <c r="Q2595" i="3" s="1"/>
  <c r="K2587" i="3"/>
  <c r="O2587" i="3" s="1"/>
  <c r="D2587" i="3"/>
  <c r="Q2587" i="3" s="1"/>
  <c r="D2583" i="3"/>
  <c r="Q2583" i="3" s="1"/>
  <c r="D2575" i="3"/>
  <c r="Q2575" i="3" s="1"/>
  <c r="D2571" i="3"/>
  <c r="Q2571" i="3" s="1"/>
  <c r="J2567" i="3"/>
  <c r="N2567" i="3" s="1"/>
  <c r="D2567" i="3"/>
  <c r="Q2567" i="3" s="1"/>
  <c r="D2563" i="3"/>
  <c r="Q2563" i="3" s="1"/>
  <c r="D2559" i="3"/>
  <c r="Q2559" i="3" s="1"/>
  <c r="J2555" i="3"/>
  <c r="N2555" i="3" s="1"/>
  <c r="D2555" i="3"/>
  <c r="Q2555" i="3" s="1"/>
  <c r="I2547" i="3"/>
  <c r="D2547" i="3"/>
  <c r="Q2547" i="3" s="1"/>
  <c r="J2543" i="3"/>
  <c r="N2543" i="3" s="1"/>
  <c r="D2543" i="3"/>
  <c r="Q2543" i="3" s="1"/>
  <c r="H2535" i="3"/>
  <c r="D2535" i="3"/>
  <c r="Q2535" i="3" s="1"/>
  <c r="I2451" i="3"/>
  <c r="D2451" i="3"/>
  <c r="Q2451" i="3" s="1"/>
  <c r="J2439" i="3"/>
  <c r="N2439" i="3" s="1"/>
  <c r="D2439" i="3"/>
  <c r="Q2439" i="3" s="1"/>
  <c r="K2423" i="3"/>
  <c r="O2423" i="3" s="1"/>
  <c r="D2423" i="3"/>
  <c r="Q2423" i="3" s="1"/>
  <c r="D2419" i="3"/>
  <c r="Q2419" i="3" s="1"/>
  <c r="D2415" i="3"/>
  <c r="Q2415" i="3" s="1"/>
  <c r="D2403" i="3"/>
  <c r="Q2403" i="3" s="1"/>
  <c r="D2395" i="3"/>
  <c r="Q2395" i="3" s="1"/>
  <c r="D2391" i="3"/>
  <c r="Q2391" i="3" s="1"/>
  <c r="D2383" i="3"/>
  <c r="Q2383" i="3" s="1"/>
  <c r="D2379" i="3"/>
  <c r="Q2379" i="3" s="1"/>
  <c r="D2367" i="3"/>
  <c r="Q2367" i="3" s="1"/>
  <c r="D2363" i="3"/>
  <c r="Q2363" i="3" s="1"/>
  <c r="D2355" i="3"/>
  <c r="Q2355" i="3" s="1"/>
  <c r="D2351" i="3"/>
  <c r="Q2351" i="3" s="1"/>
  <c r="J2347" i="3"/>
  <c r="N2347" i="3" s="1"/>
  <c r="D2347" i="3"/>
  <c r="Q2347" i="3" s="1"/>
  <c r="D2343" i="3"/>
  <c r="Q2343" i="3" s="1"/>
  <c r="D2339" i="3"/>
  <c r="Q2339" i="3" s="1"/>
  <c r="D2323" i="3"/>
  <c r="Q2323" i="3" s="1"/>
  <c r="D2315" i="3"/>
  <c r="Q2315" i="3" s="1"/>
  <c r="D2311" i="3"/>
  <c r="Q2311" i="3" s="1"/>
  <c r="D2299" i="3"/>
  <c r="Q2299" i="3" s="1"/>
  <c r="D2295" i="3"/>
  <c r="Q2295" i="3" s="1"/>
  <c r="D2291" i="3"/>
  <c r="Q2291" i="3" s="1"/>
  <c r="L2287" i="3"/>
  <c r="P2287" i="3" s="1"/>
  <c r="D2287" i="3"/>
  <c r="Q2287" i="3" s="1"/>
  <c r="D2283" i="3"/>
  <c r="Q2283" i="3" s="1"/>
  <c r="D2275" i="3"/>
  <c r="Q2275" i="3" s="1"/>
  <c r="D2271" i="3"/>
  <c r="Q2271" i="3" s="1"/>
  <c r="D2259" i="3"/>
  <c r="Q2259" i="3" s="1"/>
  <c r="L2255" i="3"/>
  <c r="P2255" i="3" s="1"/>
  <c r="D2255" i="3"/>
  <c r="Q2255" i="3" s="1"/>
  <c r="D2251" i="3"/>
  <c r="Q2251" i="3" s="1"/>
  <c r="D2247" i="3"/>
  <c r="Q2247" i="3" s="1"/>
  <c r="D2243" i="3"/>
  <c r="Q2243" i="3" s="1"/>
  <c r="L2239" i="3"/>
  <c r="P2239" i="3" s="1"/>
  <c r="D2239" i="3"/>
  <c r="Q2239" i="3" s="1"/>
  <c r="D2235" i="3"/>
  <c r="Q2235" i="3" s="1"/>
  <c r="D2223" i="3"/>
  <c r="Q2223" i="3" s="1"/>
  <c r="D2219" i="3"/>
  <c r="Q2219" i="3" s="1"/>
  <c r="L2215" i="3"/>
  <c r="P2215" i="3" s="1"/>
  <c r="D2215" i="3"/>
  <c r="Q2215" i="3" s="1"/>
  <c r="L2211" i="3"/>
  <c r="P2211" i="3" s="1"/>
  <c r="D2211" i="3"/>
  <c r="Q2211" i="3" s="1"/>
  <c r="I2207" i="3"/>
  <c r="D2207" i="3"/>
  <c r="Q2207" i="3" s="1"/>
  <c r="D2203" i="3"/>
  <c r="Q2203" i="3" s="1"/>
  <c r="K2199" i="3"/>
  <c r="O2199" i="3" s="1"/>
  <c r="D2199" i="3"/>
  <c r="Q2199" i="3" s="1"/>
  <c r="H2195" i="3"/>
  <c r="D2195" i="3"/>
  <c r="Q2195" i="3" s="1"/>
  <c r="H2191" i="3"/>
  <c r="D2191" i="3"/>
  <c r="Q2191" i="3" s="1"/>
  <c r="D2187" i="3"/>
  <c r="Q2187" i="3" s="1"/>
  <c r="D2183" i="3"/>
  <c r="Q2183" i="3" s="1"/>
  <c r="L2179" i="3"/>
  <c r="P2179" i="3" s="1"/>
  <c r="D2179" i="3"/>
  <c r="Q2179" i="3" s="1"/>
  <c r="L2175" i="3"/>
  <c r="P2175" i="3" s="1"/>
  <c r="D2175" i="3"/>
  <c r="Q2175" i="3" s="1"/>
  <c r="D2171" i="3"/>
  <c r="Q2171" i="3" s="1"/>
  <c r="D2167" i="3"/>
  <c r="Q2167" i="3" s="1"/>
  <c r="L2163" i="3"/>
  <c r="P2163" i="3" s="1"/>
  <c r="D2163" i="3"/>
  <c r="Q2163" i="3" s="1"/>
  <c r="L2159" i="3"/>
  <c r="P2159" i="3" s="1"/>
  <c r="D2159" i="3"/>
  <c r="Q2159" i="3" s="1"/>
  <c r="D2155" i="3"/>
  <c r="Q2155" i="3" s="1"/>
  <c r="D2151" i="3"/>
  <c r="Q2151" i="3" s="1"/>
  <c r="D2147" i="3"/>
  <c r="Q2147" i="3" s="1"/>
  <c r="L2143" i="3"/>
  <c r="P2143" i="3" s="1"/>
  <c r="D2143" i="3"/>
  <c r="Q2143" i="3" s="1"/>
  <c r="L2139" i="3"/>
  <c r="P2139" i="3" s="1"/>
  <c r="D2139" i="3"/>
  <c r="Q2139" i="3" s="1"/>
  <c r="D2135" i="3"/>
  <c r="Q2135" i="3" s="1"/>
  <c r="D2131" i="3"/>
  <c r="Q2131" i="3" s="1"/>
  <c r="D2127" i="3"/>
  <c r="Q2127" i="3" s="1"/>
  <c r="D66" i="3"/>
  <c r="D94" i="3"/>
  <c r="Q94" i="3" s="1"/>
  <c r="D110" i="3"/>
  <c r="Q110" i="3" s="1"/>
  <c r="D130" i="3"/>
  <c r="Q130" i="3" s="1"/>
  <c r="D158" i="3"/>
  <c r="Q158" i="3" s="1"/>
  <c r="D170" i="3"/>
  <c r="Q170" i="3" s="1"/>
  <c r="D478" i="3"/>
  <c r="Q478" i="3" s="1"/>
  <c r="D486" i="3"/>
  <c r="Q486" i="3" s="1"/>
  <c r="D494" i="3"/>
  <c r="Q494" i="3" s="1"/>
  <c r="D498" i="3"/>
  <c r="Q498" i="3" s="1"/>
  <c r="H2085" i="3"/>
  <c r="H2153" i="3"/>
  <c r="H2293" i="3"/>
  <c r="J694" i="3"/>
  <c r="N694" i="3" s="1"/>
  <c r="J674" i="3"/>
  <c r="N674" i="3" s="1"/>
  <c r="L662" i="3"/>
  <c r="P662" i="3" s="1"/>
  <c r="J662" i="3"/>
  <c r="N662" i="3" s="1"/>
  <c r="I662" i="3"/>
  <c r="L654" i="3"/>
  <c r="P654" i="3" s="1"/>
  <c r="L642" i="3"/>
  <c r="P642" i="3" s="1"/>
  <c r="I642" i="3"/>
  <c r="L634" i="3"/>
  <c r="P634" i="3" s="1"/>
  <c r="J634" i="3"/>
  <c r="N634" i="3" s="1"/>
  <c r="L622" i="3"/>
  <c r="P622" i="3" s="1"/>
  <c r="J622" i="3"/>
  <c r="N622" i="3" s="1"/>
  <c r="I622" i="3"/>
  <c r="L614" i="3"/>
  <c r="P614" i="3" s="1"/>
  <c r="J614" i="3"/>
  <c r="N614" i="3" s="1"/>
  <c r="L602" i="3"/>
  <c r="P602" i="3" s="1"/>
  <c r="I602" i="3"/>
  <c r="L594" i="3"/>
  <c r="P594" i="3" s="1"/>
  <c r="I594" i="3"/>
  <c r="L582" i="3"/>
  <c r="P582" i="3" s="1"/>
  <c r="J582" i="3"/>
  <c r="N582" i="3" s="1"/>
  <c r="L578" i="3"/>
  <c r="P578" i="3" s="1"/>
  <c r="H578" i="3"/>
  <c r="I578" i="3"/>
  <c r="L566" i="3"/>
  <c r="P566" i="3" s="1"/>
  <c r="H566" i="3"/>
  <c r="K566" i="3"/>
  <c r="O566" i="3" s="1"/>
  <c r="J566" i="3"/>
  <c r="N566" i="3" s="1"/>
  <c r="L558" i="3"/>
  <c r="P558" i="3" s="1"/>
  <c r="H558" i="3"/>
  <c r="K558" i="3"/>
  <c r="O558" i="3" s="1"/>
  <c r="J558" i="3"/>
  <c r="N558" i="3" s="1"/>
  <c r="L550" i="3"/>
  <c r="P550" i="3" s="1"/>
  <c r="H550" i="3"/>
  <c r="K550" i="3"/>
  <c r="O550" i="3" s="1"/>
  <c r="J550" i="3"/>
  <c r="N550" i="3" s="1"/>
  <c r="L538" i="3"/>
  <c r="P538" i="3" s="1"/>
  <c r="H538" i="3"/>
  <c r="I538" i="3"/>
  <c r="L530" i="3"/>
  <c r="P530" i="3" s="1"/>
  <c r="H530" i="3"/>
  <c r="I530" i="3"/>
  <c r="L522" i="3"/>
  <c r="P522" i="3" s="1"/>
  <c r="H522" i="3"/>
  <c r="I522" i="3"/>
  <c r="L510" i="3"/>
  <c r="P510" i="3" s="1"/>
  <c r="H510" i="3"/>
  <c r="K510" i="3"/>
  <c r="O510" i="3" s="1"/>
  <c r="J510" i="3"/>
  <c r="N510" i="3" s="1"/>
  <c r="L502" i="3"/>
  <c r="P502" i="3" s="1"/>
  <c r="H502" i="3"/>
  <c r="K502" i="3"/>
  <c r="O502" i="3" s="1"/>
  <c r="J502" i="3"/>
  <c r="N502" i="3" s="1"/>
  <c r="L490" i="3"/>
  <c r="P490" i="3" s="1"/>
  <c r="H490" i="3"/>
  <c r="I490" i="3"/>
  <c r="L482" i="3"/>
  <c r="P482" i="3" s="1"/>
  <c r="H482" i="3"/>
  <c r="I482" i="3"/>
  <c r="L474" i="3"/>
  <c r="P474" i="3" s="1"/>
  <c r="H474" i="3"/>
  <c r="I474" i="3"/>
  <c r="L462" i="3"/>
  <c r="P462" i="3" s="1"/>
  <c r="H462" i="3"/>
  <c r="K462" i="3"/>
  <c r="O462" i="3" s="1"/>
  <c r="J462" i="3"/>
  <c r="N462" i="3" s="1"/>
  <c r="L454" i="3"/>
  <c r="P454" i="3" s="1"/>
  <c r="H454" i="3"/>
  <c r="K454" i="3"/>
  <c r="O454" i="3" s="1"/>
  <c r="J454" i="3"/>
  <c r="N454" i="3" s="1"/>
  <c r="L438" i="3"/>
  <c r="P438" i="3" s="1"/>
  <c r="H438" i="3"/>
  <c r="K438" i="3"/>
  <c r="O438" i="3" s="1"/>
  <c r="J438" i="3"/>
  <c r="N438" i="3" s="1"/>
  <c r="L430" i="3"/>
  <c r="P430" i="3" s="1"/>
  <c r="H430" i="3"/>
  <c r="K430" i="3"/>
  <c r="O430" i="3" s="1"/>
  <c r="J430" i="3"/>
  <c r="N430" i="3" s="1"/>
  <c r="L422" i="3"/>
  <c r="P422" i="3" s="1"/>
  <c r="H422" i="3"/>
  <c r="K422" i="3"/>
  <c r="O422" i="3" s="1"/>
  <c r="J422" i="3"/>
  <c r="N422" i="3" s="1"/>
  <c r="L414" i="3"/>
  <c r="P414" i="3" s="1"/>
  <c r="H414" i="3"/>
  <c r="K414" i="3"/>
  <c r="O414" i="3" s="1"/>
  <c r="J414" i="3"/>
  <c r="N414" i="3" s="1"/>
  <c r="L406" i="3"/>
  <c r="P406" i="3" s="1"/>
  <c r="H406" i="3"/>
  <c r="K406" i="3"/>
  <c r="O406" i="3" s="1"/>
  <c r="J406" i="3"/>
  <c r="N406" i="3" s="1"/>
  <c r="L398" i="3"/>
  <c r="P398" i="3" s="1"/>
  <c r="H398" i="3"/>
  <c r="K398" i="3"/>
  <c r="O398" i="3" s="1"/>
  <c r="J398" i="3"/>
  <c r="N398" i="3" s="1"/>
  <c r="L394" i="3"/>
  <c r="P394" i="3" s="1"/>
  <c r="H394" i="3"/>
  <c r="I394" i="3"/>
  <c r="L390" i="3"/>
  <c r="P390" i="3" s="1"/>
  <c r="H390" i="3"/>
  <c r="K390" i="3"/>
  <c r="O390" i="3" s="1"/>
  <c r="J390" i="3"/>
  <c r="N390" i="3" s="1"/>
  <c r="L386" i="3"/>
  <c r="P386" i="3" s="1"/>
  <c r="H386" i="3"/>
  <c r="I386" i="3"/>
  <c r="L378" i="3"/>
  <c r="P378" i="3" s="1"/>
  <c r="H378" i="3"/>
  <c r="I378" i="3"/>
  <c r="L374" i="3"/>
  <c r="P374" i="3" s="1"/>
  <c r="H374" i="3"/>
  <c r="K374" i="3"/>
  <c r="O374" i="3" s="1"/>
  <c r="J374" i="3"/>
  <c r="N374" i="3" s="1"/>
  <c r="L370" i="3"/>
  <c r="P370" i="3" s="1"/>
  <c r="H370" i="3"/>
  <c r="I370" i="3"/>
  <c r="L366" i="3"/>
  <c r="P366" i="3" s="1"/>
  <c r="H366" i="3"/>
  <c r="K366" i="3"/>
  <c r="O366" i="3" s="1"/>
  <c r="J366" i="3"/>
  <c r="N366" i="3" s="1"/>
  <c r="L362" i="3"/>
  <c r="P362" i="3" s="1"/>
  <c r="H362" i="3"/>
  <c r="I362" i="3"/>
  <c r="L358" i="3"/>
  <c r="P358" i="3" s="1"/>
  <c r="H358" i="3"/>
  <c r="K358" i="3"/>
  <c r="O358" i="3" s="1"/>
  <c r="L354" i="3"/>
  <c r="P354" i="3" s="1"/>
  <c r="H354" i="3"/>
  <c r="I354" i="3"/>
  <c r="L350" i="3"/>
  <c r="P350" i="3" s="1"/>
  <c r="H350" i="3"/>
  <c r="L346" i="3"/>
  <c r="P346" i="3" s="1"/>
  <c r="H346" i="3"/>
  <c r="L342" i="3"/>
  <c r="P342" i="3" s="1"/>
  <c r="H342" i="3"/>
  <c r="L338" i="3"/>
  <c r="P338" i="3" s="1"/>
  <c r="H338" i="3"/>
  <c r="L334" i="3"/>
  <c r="P334" i="3" s="1"/>
  <c r="H334" i="3"/>
  <c r="L330" i="3"/>
  <c r="P330" i="3" s="1"/>
  <c r="H330" i="3"/>
  <c r="L326" i="3"/>
  <c r="P326" i="3" s="1"/>
  <c r="H326" i="3"/>
  <c r="L322" i="3"/>
  <c r="P322" i="3" s="1"/>
  <c r="H322" i="3"/>
  <c r="L318" i="3"/>
  <c r="P318" i="3" s="1"/>
  <c r="H318" i="3"/>
  <c r="L314" i="3"/>
  <c r="P314" i="3" s="1"/>
  <c r="H314" i="3"/>
  <c r="L310" i="3"/>
  <c r="P310" i="3" s="1"/>
  <c r="H310" i="3"/>
  <c r="L285" i="3"/>
  <c r="P285" i="3" s="1"/>
  <c r="H285" i="3"/>
  <c r="L281" i="3"/>
  <c r="P281" i="3" s="1"/>
  <c r="H281" i="3"/>
  <c r="L268" i="3"/>
  <c r="P268" i="3" s="1"/>
  <c r="H268" i="3"/>
  <c r="L261" i="3"/>
  <c r="P261" i="3" s="1"/>
  <c r="H261" i="3"/>
  <c r="L252" i="3"/>
  <c r="P252" i="3" s="1"/>
  <c r="H252" i="3"/>
  <c r="L246" i="3"/>
  <c r="P246" i="3" s="1"/>
  <c r="H246" i="3"/>
  <c r="H44" i="3"/>
  <c r="L44" i="3"/>
  <c r="P44" i="3" s="1"/>
  <c r="H57" i="3"/>
  <c r="L66" i="3"/>
  <c r="P66" i="3" s="1"/>
  <c r="H75" i="3"/>
  <c r="L75" i="3"/>
  <c r="P75" i="3" s="1"/>
  <c r="H85" i="3"/>
  <c r="L94" i="3"/>
  <c r="P94" i="3" s="1"/>
  <c r="L110" i="3"/>
  <c r="P110" i="3" s="1"/>
  <c r="H140" i="3"/>
  <c r="L140" i="3"/>
  <c r="P140" i="3" s="1"/>
  <c r="H151" i="3"/>
  <c r="L158" i="3"/>
  <c r="P158" i="3" s="1"/>
  <c r="L180" i="3"/>
  <c r="P180" i="3" s="1"/>
  <c r="L201" i="3"/>
  <c r="P201" i="3" s="1"/>
  <c r="L236" i="3"/>
  <c r="P236" i="3" s="1"/>
  <c r="I246" i="3"/>
  <c r="I261" i="3"/>
  <c r="K268" i="3"/>
  <c r="O268" i="3" s="1"/>
  <c r="K285" i="3"/>
  <c r="O285" i="3" s="1"/>
  <c r="K322" i="3"/>
  <c r="O322" i="3" s="1"/>
  <c r="K330" i="3"/>
  <c r="O330" i="3" s="1"/>
  <c r="I334" i="3"/>
  <c r="I342" i="3"/>
  <c r="I374" i="3"/>
  <c r="J490" i="3"/>
  <c r="N490" i="3" s="1"/>
  <c r="I502" i="3"/>
  <c r="J522" i="3"/>
  <c r="N522" i="3" s="1"/>
  <c r="K530" i="3"/>
  <c r="O530" i="3" s="1"/>
  <c r="I566" i="3"/>
  <c r="J642" i="3"/>
  <c r="N642" i="3" s="1"/>
  <c r="I674" i="3"/>
  <c r="J686" i="3"/>
  <c r="N686" i="3" s="1"/>
  <c r="I686" i="3"/>
  <c r="J678" i="3"/>
  <c r="N678" i="3" s="1"/>
  <c r="L666" i="3"/>
  <c r="P666" i="3" s="1"/>
  <c r="J666" i="3"/>
  <c r="N666" i="3" s="1"/>
  <c r="L658" i="3"/>
  <c r="P658" i="3" s="1"/>
  <c r="I658" i="3"/>
  <c r="L646" i="3"/>
  <c r="P646" i="3" s="1"/>
  <c r="J646" i="3"/>
  <c r="N646" i="3" s="1"/>
  <c r="I646" i="3"/>
  <c r="L638" i="3"/>
  <c r="P638" i="3" s="1"/>
  <c r="L630" i="3"/>
  <c r="P630" i="3" s="1"/>
  <c r="J630" i="3"/>
  <c r="N630" i="3" s="1"/>
  <c r="I630" i="3"/>
  <c r="L626" i="3"/>
  <c r="P626" i="3" s="1"/>
  <c r="I626" i="3"/>
  <c r="L618" i="3"/>
  <c r="P618" i="3" s="1"/>
  <c r="J618" i="3"/>
  <c r="N618" i="3" s="1"/>
  <c r="L610" i="3"/>
  <c r="P610" i="3" s="1"/>
  <c r="I610" i="3"/>
  <c r="J610" i="3"/>
  <c r="N610" i="3" s="1"/>
  <c r="L606" i="3"/>
  <c r="P606" i="3" s="1"/>
  <c r="L598" i="3"/>
  <c r="P598" i="3" s="1"/>
  <c r="J598" i="3"/>
  <c r="N598" i="3" s="1"/>
  <c r="I598" i="3"/>
  <c r="L590" i="3"/>
  <c r="P590" i="3" s="1"/>
  <c r="J590" i="3"/>
  <c r="N590" i="3" s="1"/>
  <c r="I590" i="3"/>
  <c r="L586" i="3"/>
  <c r="P586" i="3" s="1"/>
  <c r="J586" i="3"/>
  <c r="N586" i="3" s="1"/>
  <c r="L574" i="3"/>
  <c r="P574" i="3" s="1"/>
  <c r="H574" i="3"/>
  <c r="K574" i="3"/>
  <c r="O574" i="3" s="1"/>
  <c r="J574" i="3"/>
  <c r="N574" i="3" s="1"/>
  <c r="L570" i="3"/>
  <c r="P570" i="3" s="1"/>
  <c r="H570" i="3"/>
  <c r="I570" i="3"/>
  <c r="L562" i="3"/>
  <c r="P562" i="3" s="1"/>
  <c r="H562" i="3"/>
  <c r="I562" i="3"/>
  <c r="L554" i="3"/>
  <c r="P554" i="3" s="1"/>
  <c r="H554" i="3"/>
  <c r="I554" i="3"/>
  <c r="L546" i="3"/>
  <c r="P546" i="3" s="1"/>
  <c r="H546" i="3"/>
  <c r="I546" i="3"/>
  <c r="L542" i="3"/>
  <c r="P542" i="3" s="1"/>
  <c r="H542" i="3"/>
  <c r="K542" i="3"/>
  <c r="O542" i="3" s="1"/>
  <c r="J542" i="3"/>
  <c r="N542" i="3" s="1"/>
  <c r="L534" i="3"/>
  <c r="P534" i="3" s="1"/>
  <c r="H534" i="3"/>
  <c r="K534" i="3"/>
  <c r="O534" i="3" s="1"/>
  <c r="J534" i="3"/>
  <c r="N534" i="3" s="1"/>
  <c r="L526" i="3"/>
  <c r="P526" i="3" s="1"/>
  <c r="H526" i="3"/>
  <c r="K526" i="3"/>
  <c r="O526" i="3" s="1"/>
  <c r="J526" i="3"/>
  <c r="N526" i="3" s="1"/>
  <c r="L518" i="3"/>
  <c r="P518" i="3" s="1"/>
  <c r="H518" i="3"/>
  <c r="K518" i="3"/>
  <c r="O518" i="3" s="1"/>
  <c r="J518" i="3"/>
  <c r="N518" i="3" s="1"/>
  <c r="L514" i="3"/>
  <c r="P514" i="3" s="1"/>
  <c r="H514" i="3"/>
  <c r="I514" i="3"/>
  <c r="L506" i="3"/>
  <c r="P506" i="3" s="1"/>
  <c r="H506" i="3"/>
  <c r="I506" i="3"/>
  <c r="L498" i="3"/>
  <c r="P498" i="3" s="1"/>
  <c r="H498" i="3"/>
  <c r="I498" i="3"/>
  <c r="L494" i="3"/>
  <c r="P494" i="3" s="1"/>
  <c r="H494" i="3"/>
  <c r="K494" i="3"/>
  <c r="O494" i="3" s="1"/>
  <c r="J494" i="3"/>
  <c r="N494" i="3" s="1"/>
  <c r="L486" i="3"/>
  <c r="P486" i="3" s="1"/>
  <c r="H486" i="3"/>
  <c r="K486" i="3"/>
  <c r="O486" i="3" s="1"/>
  <c r="J486" i="3"/>
  <c r="N486" i="3" s="1"/>
  <c r="L478" i="3"/>
  <c r="P478" i="3" s="1"/>
  <c r="H478" i="3"/>
  <c r="K478" i="3"/>
  <c r="O478" i="3" s="1"/>
  <c r="J478" i="3"/>
  <c r="N478" i="3" s="1"/>
  <c r="L470" i="3"/>
  <c r="P470" i="3" s="1"/>
  <c r="H470" i="3"/>
  <c r="K470" i="3"/>
  <c r="O470" i="3" s="1"/>
  <c r="J470" i="3"/>
  <c r="N470" i="3" s="1"/>
  <c r="L466" i="3"/>
  <c r="P466" i="3" s="1"/>
  <c r="H466" i="3"/>
  <c r="I466" i="3"/>
  <c r="L458" i="3"/>
  <c r="P458" i="3" s="1"/>
  <c r="H458" i="3"/>
  <c r="I458" i="3"/>
  <c r="L450" i="3"/>
  <c r="P450" i="3" s="1"/>
  <c r="H450" i="3"/>
  <c r="I450" i="3"/>
  <c r="L446" i="3"/>
  <c r="P446" i="3" s="1"/>
  <c r="H446" i="3"/>
  <c r="K446" i="3"/>
  <c r="O446" i="3" s="1"/>
  <c r="J446" i="3"/>
  <c r="N446" i="3" s="1"/>
  <c r="L442" i="3"/>
  <c r="P442" i="3" s="1"/>
  <c r="H442" i="3"/>
  <c r="I442" i="3"/>
  <c r="L434" i="3"/>
  <c r="P434" i="3" s="1"/>
  <c r="H434" i="3"/>
  <c r="I434" i="3"/>
  <c r="L426" i="3"/>
  <c r="P426" i="3" s="1"/>
  <c r="H426" i="3"/>
  <c r="I426" i="3"/>
  <c r="L418" i="3"/>
  <c r="P418" i="3" s="1"/>
  <c r="H418" i="3"/>
  <c r="I418" i="3"/>
  <c r="L410" i="3"/>
  <c r="P410" i="3" s="1"/>
  <c r="H410" i="3"/>
  <c r="I410" i="3"/>
  <c r="L402" i="3"/>
  <c r="P402" i="3" s="1"/>
  <c r="H402" i="3"/>
  <c r="I402" i="3"/>
  <c r="L382" i="3"/>
  <c r="P382" i="3" s="1"/>
  <c r="H382" i="3"/>
  <c r="K382" i="3"/>
  <c r="O382" i="3" s="1"/>
  <c r="J382" i="3"/>
  <c r="N382" i="3" s="1"/>
  <c r="L57" i="3"/>
  <c r="P57" i="3" s="1"/>
  <c r="H66" i="3"/>
  <c r="L85" i="3"/>
  <c r="P85" i="3" s="1"/>
  <c r="H94" i="3"/>
  <c r="H105" i="3"/>
  <c r="L105" i="3"/>
  <c r="P105" i="3" s="1"/>
  <c r="H110" i="3"/>
  <c r="H120" i="3"/>
  <c r="L120" i="3"/>
  <c r="P120" i="3" s="1"/>
  <c r="H130" i="3"/>
  <c r="L130" i="3"/>
  <c r="P130" i="3" s="1"/>
  <c r="H145" i="3"/>
  <c r="L145" i="3"/>
  <c r="P145" i="3" s="1"/>
  <c r="L151" i="3"/>
  <c r="P151" i="3" s="1"/>
  <c r="H158" i="3"/>
  <c r="H170" i="3"/>
  <c r="L170" i="3"/>
  <c r="P170" i="3" s="1"/>
  <c r="H180" i="3"/>
  <c r="H188" i="3"/>
  <c r="L188" i="3"/>
  <c r="P188" i="3" s="1"/>
  <c r="H196" i="3"/>
  <c r="L196" i="3"/>
  <c r="P196" i="3" s="1"/>
  <c r="H201" i="3"/>
  <c r="H209" i="3"/>
  <c r="L209" i="3"/>
  <c r="P209" i="3" s="1"/>
  <c r="H220" i="3"/>
  <c r="L220" i="3"/>
  <c r="P220" i="3" s="1"/>
  <c r="H227" i="3"/>
  <c r="L227" i="3"/>
  <c r="P227" i="3" s="1"/>
  <c r="H236" i="3"/>
  <c r="K252" i="3"/>
  <c r="O252" i="3" s="1"/>
  <c r="I281" i="3"/>
  <c r="I310" i="3"/>
  <c r="K314" i="3"/>
  <c r="O314" i="3" s="1"/>
  <c r="I318" i="3"/>
  <c r="I326" i="3"/>
  <c r="K338" i="3"/>
  <c r="O338" i="3" s="1"/>
  <c r="K346" i="3"/>
  <c r="O346" i="3" s="1"/>
  <c r="I350" i="3"/>
  <c r="J362" i="3"/>
  <c r="N362" i="3" s="1"/>
  <c r="K370" i="3"/>
  <c r="O370" i="3" s="1"/>
  <c r="J394" i="3"/>
  <c r="N394" i="3" s="1"/>
  <c r="K402" i="3"/>
  <c r="O402" i="3" s="1"/>
  <c r="I406" i="3"/>
  <c r="J426" i="3"/>
  <c r="N426" i="3" s="1"/>
  <c r="K434" i="3"/>
  <c r="O434" i="3" s="1"/>
  <c r="I438" i="3"/>
  <c r="J458" i="3"/>
  <c r="N458" i="3" s="1"/>
  <c r="K466" i="3"/>
  <c r="O466" i="3" s="1"/>
  <c r="I470" i="3"/>
  <c r="I44" i="3"/>
  <c r="I57" i="3"/>
  <c r="I66" i="3"/>
  <c r="I75" i="3"/>
  <c r="I85" i="3"/>
  <c r="I94" i="3"/>
  <c r="I105" i="3"/>
  <c r="I110" i="3"/>
  <c r="I120" i="3"/>
  <c r="I130" i="3"/>
  <c r="I140" i="3"/>
  <c r="I145" i="3"/>
  <c r="I151" i="3"/>
  <c r="I158" i="3"/>
  <c r="I170" i="3"/>
  <c r="I180" i="3"/>
  <c r="I188" i="3"/>
  <c r="I196" i="3"/>
  <c r="I201" i="3"/>
  <c r="I209" i="3"/>
  <c r="I220" i="3"/>
  <c r="I227" i="3"/>
  <c r="I236" i="3"/>
  <c r="J246" i="3"/>
  <c r="N246" i="3" s="1"/>
  <c r="J261" i="3"/>
  <c r="N261" i="3" s="1"/>
  <c r="J281" i="3"/>
  <c r="N281" i="3" s="1"/>
  <c r="J310" i="3"/>
  <c r="N310" i="3" s="1"/>
  <c r="J318" i="3"/>
  <c r="N318" i="3" s="1"/>
  <c r="J326" i="3"/>
  <c r="N326" i="3" s="1"/>
  <c r="J334" i="3"/>
  <c r="N334" i="3" s="1"/>
  <c r="J342" i="3"/>
  <c r="N342" i="3" s="1"/>
  <c r="J350" i="3"/>
  <c r="N350" i="3" s="1"/>
  <c r="I358" i="3"/>
  <c r="K362" i="3"/>
  <c r="O362" i="3" s="1"/>
  <c r="I366" i="3"/>
  <c r="J386" i="3"/>
  <c r="N386" i="3" s="1"/>
  <c r="K394" i="3"/>
  <c r="O394" i="3" s="1"/>
  <c r="I398" i="3"/>
  <c r="J418" i="3"/>
  <c r="N418" i="3" s="1"/>
  <c r="K426" i="3"/>
  <c r="O426" i="3" s="1"/>
  <c r="I430" i="3"/>
  <c r="J450" i="3"/>
  <c r="N450" i="3" s="1"/>
  <c r="K458" i="3"/>
  <c r="O458" i="3" s="1"/>
  <c r="I462" i="3"/>
  <c r="J482" i="3"/>
  <c r="N482" i="3" s="1"/>
  <c r="K490" i="3"/>
  <c r="O490" i="3" s="1"/>
  <c r="I494" i="3"/>
  <c r="J514" i="3"/>
  <c r="N514" i="3" s="1"/>
  <c r="K522" i="3"/>
  <c r="O522" i="3" s="1"/>
  <c r="I526" i="3"/>
  <c r="J546" i="3"/>
  <c r="N546" i="3" s="1"/>
  <c r="K554" i="3"/>
  <c r="O554" i="3" s="1"/>
  <c r="I558" i="3"/>
  <c r="J578" i="3"/>
  <c r="N578" i="3" s="1"/>
  <c r="I582" i="3"/>
  <c r="I586" i="3"/>
  <c r="J602" i="3"/>
  <c r="N602" i="3" s="1"/>
  <c r="J606" i="3"/>
  <c r="N606" i="3" s="1"/>
  <c r="I638" i="3"/>
  <c r="I654" i="3"/>
  <c r="H1110" i="3"/>
  <c r="J702" i="3"/>
  <c r="N702" i="3" s="1"/>
  <c r="I690" i="3"/>
  <c r="I682" i="3"/>
  <c r="L650" i="3"/>
  <c r="P650" i="3" s="1"/>
  <c r="J650" i="3"/>
  <c r="N650" i="3" s="1"/>
  <c r="J44" i="3"/>
  <c r="N44" i="3" s="1"/>
  <c r="J57" i="3"/>
  <c r="N57" i="3" s="1"/>
  <c r="J66" i="3"/>
  <c r="N66" i="3" s="1"/>
  <c r="J75" i="3"/>
  <c r="N75" i="3" s="1"/>
  <c r="J85" i="3"/>
  <c r="N85" i="3" s="1"/>
  <c r="J94" i="3"/>
  <c r="N94" i="3" s="1"/>
  <c r="J105" i="3"/>
  <c r="N105" i="3" s="1"/>
  <c r="J110" i="3"/>
  <c r="N110" i="3" s="1"/>
  <c r="J120" i="3"/>
  <c r="N120" i="3" s="1"/>
  <c r="J130" i="3"/>
  <c r="N130" i="3" s="1"/>
  <c r="J140" i="3"/>
  <c r="N140" i="3" s="1"/>
  <c r="J145" i="3"/>
  <c r="N145" i="3" s="1"/>
  <c r="J151" i="3"/>
  <c r="N151" i="3" s="1"/>
  <c r="J158" i="3"/>
  <c r="N158" i="3" s="1"/>
  <c r="J170" i="3"/>
  <c r="N170" i="3" s="1"/>
  <c r="J180" i="3"/>
  <c r="N180" i="3" s="1"/>
  <c r="J188" i="3"/>
  <c r="N188" i="3" s="1"/>
  <c r="J196" i="3"/>
  <c r="N196" i="3" s="1"/>
  <c r="J201" i="3"/>
  <c r="N201" i="3" s="1"/>
  <c r="J209" i="3"/>
  <c r="N209" i="3" s="1"/>
  <c r="J220" i="3"/>
  <c r="N220" i="3" s="1"/>
  <c r="J227" i="3"/>
  <c r="N227" i="3" s="1"/>
  <c r="J236" i="3"/>
  <c r="N236" i="3" s="1"/>
  <c r="K246" i="3"/>
  <c r="O246" i="3" s="1"/>
  <c r="I252" i="3"/>
  <c r="K261" i="3"/>
  <c r="O261" i="3" s="1"/>
  <c r="I268" i="3"/>
  <c r="K281" i="3"/>
  <c r="O281" i="3" s="1"/>
  <c r="I285" i="3"/>
  <c r="K310" i="3"/>
  <c r="O310" i="3" s="1"/>
  <c r="I314" i="3"/>
  <c r="K318" i="3"/>
  <c r="O318" i="3" s="1"/>
  <c r="I322" i="3"/>
  <c r="K326" i="3"/>
  <c r="O326" i="3" s="1"/>
  <c r="I330" i="3"/>
  <c r="K334" i="3"/>
  <c r="O334" i="3" s="1"/>
  <c r="I338" i="3"/>
  <c r="K342" i="3"/>
  <c r="O342" i="3" s="1"/>
  <c r="I346" i="3"/>
  <c r="K350" i="3"/>
  <c r="O350" i="3" s="1"/>
  <c r="J354" i="3"/>
  <c r="N354" i="3" s="1"/>
  <c r="J358" i="3"/>
  <c r="N358" i="3" s="1"/>
  <c r="J378" i="3"/>
  <c r="N378" i="3" s="1"/>
  <c r="K386" i="3"/>
  <c r="O386" i="3" s="1"/>
  <c r="I390" i="3"/>
  <c r="J410" i="3"/>
  <c r="N410" i="3" s="1"/>
  <c r="K418" i="3"/>
  <c r="O418" i="3" s="1"/>
  <c r="I422" i="3"/>
  <c r="J442" i="3"/>
  <c r="N442" i="3" s="1"/>
  <c r="K450" i="3"/>
  <c r="O450" i="3" s="1"/>
  <c r="I454" i="3"/>
  <c r="J474" i="3"/>
  <c r="N474" i="3" s="1"/>
  <c r="K482" i="3"/>
  <c r="O482" i="3" s="1"/>
  <c r="I486" i="3"/>
  <c r="J506" i="3"/>
  <c r="N506" i="3" s="1"/>
  <c r="K514" i="3"/>
  <c r="O514" i="3" s="1"/>
  <c r="I518" i="3"/>
  <c r="J538" i="3"/>
  <c r="N538" i="3" s="1"/>
  <c r="K546" i="3"/>
  <c r="O546" i="3" s="1"/>
  <c r="I550" i="3"/>
  <c r="J570" i="3"/>
  <c r="N570" i="3" s="1"/>
  <c r="K578" i="3"/>
  <c r="O578" i="3" s="1"/>
  <c r="J594" i="3"/>
  <c r="N594" i="3" s="1"/>
  <c r="J638" i="3"/>
  <c r="N638" i="3" s="1"/>
  <c r="J654" i="3"/>
  <c r="N654" i="3" s="1"/>
  <c r="J670" i="3"/>
  <c r="N670" i="3" s="1"/>
  <c r="H2709" i="3"/>
  <c r="L2709" i="3"/>
  <c r="P2709" i="3" s="1"/>
  <c r="J2569" i="3"/>
  <c r="N2569" i="3" s="1"/>
  <c r="L2521" i="3"/>
  <c r="P2521" i="3" s="1"/>
  <c r="H2521" i="3"/>
  <c r="H2493" i="3"/>
  <c r="L2493" i="3"/>
  <c r="P2493" i="3" s="1"/>
  <c r="L2349" i="3"/>
  <c r="P2349" i="3" s="1"/>
  <c r="K2329" i="3"/>
  <c r="O2329" i="3" s="1"/>
  <c r="L2317" i="3"/>
  <c r="P2317" i="3" s="1"/>
  <c r="L2313" i="3"/>
  <c r="P2313" i="3" s="1"/>
  <c r="L2309" i="3"/>
  <c r="P2309" i="3" s="1"/>
  <c r="I2305" i="3"/>
  <c r="J2301" i="3"/>
  <c r="N2301" i="3" s="1"/>
  <c r="H2301" i="3"/>
  <c r="I2297" i="3"/>
  <c r="H2297" i="3"/>
  <c r="K2289" i="3"/>
  <c r="O2289" i="3" s="1"/>
  <c r="J2289" i="3"/>
  <c r="N2289" i="3" s="1"/>
  <c r="K2285" i="3"/>
  <c r="O2285" i="3" s="1"/>
  <c r="L2285" i="3"/>
  <c r="P2285" i="3" s="1"/>
  <c r="K2281" i="3"/>
  <c r="O2281" i="3" s="1"/>
  <c r="L2281" i="3"/>
  <c r="P2281" i="3" s="1"/>
  <c r="K2277" i="3"/>
  <c r="O2277" i="3" s="1"/>
  <c r="I2269" i="3"/>
  <c r="H2269" i="3"/>
  <c r="K2265" i="3"/>
  <c r="O2265" i="3" s="1"/>
  <c r="L2265" i="3"/>
  <c r="P2265" i="3" s="1"/>
  <c r="I2257" i="3"/>
  <c r="J2257" i="3"/>
  <c r="N2257" i="3" s="1"/>
  <c r="H2253" i="3"/>
  <c r="I2253" i="3"/>
  <c r="L2253" i="3"/>
  <c r="P2253" i="3" s="1"/>
  <c r="K2249" i="3"/>
  <c r="O2249" i="3" s="1"/>
  <c r="H2249" i="3"/>
  <c r="J2245" i="3"/>
  <c r="N2245" i="3" s="1"/>
  <c r="K2245" i="3"/>
  <c r="O2245" i="3" s="1"/>
  <c r="L2241" i="3"/>
  <c r="P2241" i="3" s="1"/>
  <c r="I2241" i="3"/>
  <c r="J2241" i="3"/>
  <c r="N2241" i="3" s="1"/>
  <c r="L2237" i="3"/>
  <c r="P2237" i="3" s="1"/>
  <c r="I2237" i="3"/>
  <c r="H2237" i="3"/>
  <c r="K2233" i="3"/>
  <c r="O2233" i="3" s="1"/>
  <c r="H2233" i="3"/>
  <c r="K2229" i="3"/>
  <c r="O2229" i="3" s="1"/>
  <c r="L2229" i="3"/>
  <c r="P2229" i="3" s="1"/>
  <c r="J2229" i="3"/>
  <c r="N2229" i="3" s="1"/>
  <c r="H2229" i="3"/>
  <c r="J2225" i="3"/>
  <c r="N2225" i="3" s="1"/>
  <c r="L2225" i="3"/>
  <c r="P2225" i="3" s="1"/>
  <c r="K2225" i="3"/>
  <c r="O2225" i="3" s="1"/>
  <c r="I2225" i="3"/>
  <c r="I2221" i="3"/>
  <c r="L2221" i="3"/>
  <c r="P2221" i="3" s="1"/>
  <c r="K2221" i="3"/>
  <c r="O2221" i="3" s="1"/>
  <c r="H2221" i="3"/>
  <c r="L2217" i="3"/>
  <c r="P2217" i="3" s="1"/>
  <c r="H2217" i="3"/>
  <c r="K2217" i="3"/>
  <c r="O2217" i="3" s="1"/>
  <c r="J2217" i="3"/>
  <c r="N2217" i="3" s="1"/>
  <c r="K2213" i="3"/>
  <c r="O2213" i="3" s="1"/>
  <c r="H2213" i="3"/>
  <c r="L2213" i="3"/>
  <c r="P2213" i="3" s="1"/>
  <c r="I2213" i="3"/>
  <c r="J2209" i="3"/>
  <c r="N2209" i="3" s="1"/>
  <c r="H2209" i="3"/>
  <c r="L2209" i="3"/>
  <c r="P2209" i="3" s="1"/>
  <c r="K2209" i="3"/>
  <c r="O2209" i="3" s="1"/>
  <c r="J2205" i="3"/>
  <c r="N2205" i="3" s="1"/>
  <c r="I2205" i="3"/>
  <c r="H2205" i="3"/>
  <c r="L2205" i="3"/>
  <c r="P2205" i="3" s="1"/>
  <c r="K2205" i="3"/>
  <c r="O2205" i="3" s="1"/>
  <c r="K2201" i="3"/>
  <c r="O2201" i="3" s="1"/>
  <c r="L2201" i="3"/>
  <c r="P2201" i="3" s="1"/>
  <c r="J2201" i="3"/>
  <c r="N2201" i="3" s="1"/>
  <c r="I2201" i="3"/>
  <c r="H2201" i="3"/>
  <c r="K2197" i="3"/>
  <c r="O2197" i="3" s="1"/>
  <c r="H2197" i="3"/>
  <c r="L2197" i="3"/>
  <c r="P2197" i="3" s="1"/>
  <c r="I2197" i="3"/>
  <c r="K2193" i="3"/>
  <c r="O2193" i="3" s="1"/>
  <c r="I2193" i="3"/>
  <c r="H2193" i="3"/>
  <c r="L2189" i="3"/>
  <c r="P2189" i="3" s="1"/>
  <c r="H2189" i="3"/>
  <c r="K2189" i="3"/>
  <c r="O2189" i="3" s="1"/>
  <c r="I2185" i="3"/>
  <c r="K2185" i="3"/>
  <c r="O2185" i="3" s="1"/>
  <c r="J2185" i="3"/>
  <c r="N2185" i="3" s="1"/>
  <c r="L2185" i="3"/>
  <c r="P2185" i="3" s="1"/>
  <c r="H2185" i="3"/>
  <c r="K2181" i="3"/>
  <c r="O2181" i="3" s="1"/>
  <c r="I2181" i="3"/>
  <c r="H2181" i="3"/>
  <c r="J2181" i="3"/>
  <c r="N2181" i="3" s="1"/>
  <c r="J2177" i="3"/>
  <c r="N2177" i="3" s="1"/>
  <c r="I2177" i="3"/>
  <c r="H2177" i="3"/>
  <c r="L2177" i="3"/>
  <c r="P2177" i="3" s="1"/>
  <c r="L2173" i="3"/>
  <c r="P2173" i="3" s="1"/>
  <c r="H2173" i="3"/>
  <c r="I2173" i="3"/>
  <c r="K2169" i="3"/>
  <c r="O2169" i="3" s="1"/>
  <c r="I2169" i="3"/>
  <c r="H2169" i="3"/>
  <c r="L2169" i="3"/>
  <c r="P2169" i="3" s="1"/>
  <c r="J2169" i="3"/>
  <c r="N2169" i="3" s="1"/>
  <c r="J2165" i="3"/>
  <c r="N2165" i="3" s="1"/>
  <c r="I2165" i="3"/>
  <c r="H2165" i="3"/>
  <c r="J2161" i="3"/>
  <c r="N2161" i="3" s="1"/>
  <c r="K2161" i="3"/>
  <c r="O2161" i="3" s="1"/>
  <c r="I2161" i="3"/>
  <c r="L2161" i="3"/>
  <c r="P2161" i="3" s="1"/>
  <c r="H2161" i="3"/>
  <c r="J2157" i="3"/>
  <c r="N2157" i="3" s="1"/>
  <c r="L2157" i="3"/>
  <c r="P2157" i="3" s="1"/>
  <c r="K2157" i="3"/>
  <c r="O2157" i="3" s="1"/>
  <c r="I2157" i="3"/>
  <c r="H2157" i="3"/>
  <c r="I2153" i="3"/>
  <c r="L2153" i="3"/>
  <c r="P2153" i="3" s="1"/>
  <c r="K2153" i="3"/>
  <c r="O2153" i="3" s="1"/>
  <c r="L2149" i="3"/>
  <c r="P2149" i="3" s="1"/>
  <c r="H2149" i="3"/>
  <c r="K2149" i="3"/>
  <c r="O2149" i="3" s="1"/>
  <c r="J2149" i="3"/>
  <c r="N2149" i="3" s="1"/>
  <c r="I2149" i="3"/>
  <c r="J2145" i="3"/>
  <c r="N2145" i="3" s="1"/>
  <c r="I2145" i="3"/>
  <c r="H2145" i="3"/>
  <c r="J2141" i="3"/>
  <c r="N2141" i="3" s="1"/>
  <c r="I2141" i="3"/>
  <c r="L2141" i="3"/>
  <c r="P2141" i="3" s="1"/>
  <c r="K2141" i="3"/>
  <c r="O2141" i="3" s="1"/>
  <c r="K2137" i="3"/>
  <c r="O2137" i="3" s="1"/>
  <c r="J2137" i="3"/>
  <c r="N2137" i="3" s="1"/>
  <c r="I2137" i="3"/>
  <c r="H2137" i="3"/>
  <c r="L2133" i="3"/>
  <c r="P2133" i="3" s="1"/>
  <c r="H2133" i="3"/>
  <c r="K2133" i="3"/>
  <c r="O2133" i="3" s="1"/>
  <c r="I2133" i="3"/>
  <c r="J2133" i="3"/>
  <c r="N2133" i="3" s="1"/>
  <c r="L2129" i="3"/>
  <c r="P2129" i="3" s="1"/>
  <c r="H2129" i="3"/>
  <c r="K2129" i="3"/>
  <c r="O2129" i="3" s="1"/>
  <c r="I2129" i="3"/>
  <c r="I2125" i="3"/>
  <c r="L2125" i="3"/>
  <c r="P2125" i="3" s="1"/>
  <c r="H2125" i="3"/>
  <c r="J2125" i="3"/>
  <c r="N2125" i="3" s="1"/>
  <c r="L2121" i="3"/>
  <c r="P2121" i="3" s="1"/>
  <c r="H2121" i="3"/>
  <c r="K2121" i="3"/>
  <c r="O2121" i="3" s="1"/>
  <c r="J2121" i="3"/>
  <c r="N2121" i="3" s="1"/>
  <c r="I2121" i="3"/>
  <c r="K2117" i="3"/>
  <c r="O2117" i="3" s="1"/>
  <c r="H2117" i="3"/>
  <c r="L2117" i="3"/>
  <c r="P2117" i="3" s="1"/>
  <c r="J2117" i="3"/>
  <c r="N2117" i="3" s="1"/>
  <c r="J2113" i="3"/>
  <c r="N2113" i="3" s="1"/>
  <c r="H2113" i="3"/>
  <c r="L2113" i="3"/>
  <c r="P2113" i="3" s="1"/>
  <c r="K2113" i="3"/>
  <c r="O2113" i="3" s="1"/>
  <c r="I2109" i="3"/>
  <c r="H2109" i="3"/>
  <c r="L2109" i="3"/>
  <c r="P2109" i="3" s="1"/>
  <c r="K2109" i="3"/>
  <c r="O2109" i="3" s="1"/>
  <c r="K2105" i="3"/>
  <c r="O2105" i="3" s="1"/>
  <c r="L2105" i="3"/>
  <c r="P2105" i="3" s="1"/>
  <c r="J2105" i="3"/>
  <c r="N2105" i="3" s="1"/>
  <c r="I2105" i="3"/>
  <c r="I2101" i="3"/>
  <c r="K2101" i="3"/>
  <c r="O2101" i="3" s="1"/>
  <c r="J2101" i="3"/>
  <c r="N2101" i="3" s="1"/>
  <c r="H2101" i="3"/>
  <c r="K2097" i="3"/>
  <c r="O2097" i="3" s="1"/>
  <c r="I2097" i="3"/>
  <c r="H2097" i="3"/>
  <c r="L2097" i="3"/>
  <c r="P2097" i="3" s="1"/>
  <c r="J2093" i="3"/>
  <c r="N2093" i="3" s="1"/>
  <c r="I2093" i="3"/>
  <c r="H2093" i="3"/>
  <c r="L2093" i="3"/>
  <c r="P2093" i="3" s="1"/>
  <c r="J2089" i="3"/>
  <c r="N2089" i="3" s="1"/>
  <c r="K2089" i="3"/>
  <c r="O2089" i="3" s="1"/>
  <c r="I2089" i="3"/>
  <c r="H2089" i="3"/>
  <c r="J2085" i="3"/>
  <c r="N2085" i="3" s="1"/>
  <c r="L2085" i="3"/>
  <c r="P2085" i="3" s="1"/>
  <c r="K2085" i="3"/>
  <c r="O2085" i="3" s="1"/>
  <c r="I2085" i="3"/>
  <c r="I2081" i="3"/>
  <c r="L2081" i="3"/>
  <c r="P2081" i="3" s="1"/>
  <c r="K2081" i="3"/>
  <c r="O2081" i="3" s="1"/>
  <c r="J2081" i="3"/>
  <c r="N2081" i="3" s="1"/>
  <c r="L2077" i="3"/>
  <c r="P2077" i="3" s="1"/>
  <c r="H2077" i="3"/>
  <c r="K2077" i="3"/>
  <c r="O2077" i="3" s="1"/>
  <c r="J2077" i="3"/>
  <c r="N2077" i="3" s="1"/>
  <c r="K2073" i="3"/>
  <c r="O2073" i="3" s="1"/>
  <c r="H2073" i="3"/>
  <c r="L2073" i="3"/>
  <c r="P2073" i="3" s="1"/>
  <c r="J2073" i="3"/>
  <c r="N2073" i="3" s="1"/>
  <c r="K2069" i="3"/>
  <c r="O2069" i="3" s="1"/>
  <c r="I2069" i="3"/>
  <c r="H2069" i="3"/>
  <c r="L2069" i="3"/>
  <c r="P2069" i="3" s="1"/>
  <c r="K2065" i="3"/>
  <c r="O2065" i="3" s="1"/>
  <c r="J2065" i="3"/>
  <c r="N2065" i="3" s="1"/>
  <c r="I2065" i="3"/>
  <c r="H2065" i="3"/>
  <c r="K2061" i="3"/>
  <c r="O2061" i="3" s="1"/>
  <c r="L2061" i="3"/>
  <c r="P2061" i="3" s="1"/>
  <c r="J2061" i="3"/>
  <c r="N2061" i="3" s="1"/>
  <c r="I2061" i="3"/>
  <c r="I2057" i="3"/>
  <c r="K2057" i="3"/>
  <c r="O2057" i="3" s="1"/>
  <c r="J2057" i="3"/>
  <c r="N2057" i="3" s="1"/>
  <c r="H2057" i="3"/>
  <c r="K2053" i="3"/>
  <c r="O2053" i="3" s="1"/>
  <c r="J2053" i="3"/>
  <c r="N2053" i="3" s="1"/>
  <c r="L2053" i="3"/>
  <c r="P2053" i="3" s="1"/>
  <c r="L2049" i="3"/>
  <c r="P2049" i="3" s="1"/>
  <c r="H2049" i="3"/>
  <c r="K2049" i="3"/>
  <c r="O2049" i="3" s="1"/>
  <c r="J2049" i="3"/>
  <c r="N2049" i="3" s="1"/>
  <c r="L2045" i="3"/>
  <c r="P2045" i="3" s="1"/>
  <c r="H2045" i="3"/>
  <c r="K2045" i="3"/>
  <c r="O2045" i="3" s="1"/>
  <c r="J2045" i="3"/>
  <c r="N2045" i="3" s="1"/>
  <c r="I2045" i="3"/>
  <c r="L2041" i="3"/>
  <c r="P2041" i="3" s="1"/>
  <c r="H2041" i="3"/>
  <c r="K2041" i="3"/>
  <c r="O2041" i="3" s="1"/>
  <c r="I2041" i="3"/>
  <c r="J2037" i="3"/>
  <c r="N2037" i="3" s="1"/>
  <c r="I2037" i="3"/>
  <c r="K2037" i="3"/>
  <c r="O2037" i="3" s="1"/>
  <c r="H2037" i="3"/>
  <c r="I2033" i="3"/>
  <c r="L2033" i="3"/>
  <c r="P2033" i="3" s="1"/>
  <c r="H2033" i="3"/>
  <c r="K2033" i="3"/>
  <c r="O2033" i="3" s="1"/>
  <c r="L2029" i="3"/>
  <c r="P2029" i="3" s="1"/>
  <c r="H2029" i="3"/>
  <c r="K2029" i="3"/>
  <c r="O2029" i="3" s="1"/>
  <c r="I2029" i="3"/>
  <c r="L2025" i="3"/>
  <c r="P2025" i="3" s="1"/>
  <c r="H2025" i="3"/>
  <c r="K2025" i="3"/>
  <c r="O2025" i="3" s="1"/>
  <c r="L2021" i="3"/>
  <c r="P2021" i="3" s="1"/>
  <c r="H2021" i="3"/>
  <c r="K2021" i="3"/>
  <c r="O2021" i="3" s="1"/>
  <c r="J2021" i="3"/>
  <c r="N2021" i="3" s="1"/>
  <c r="K2017" i="3"/>
  <c r="O2017" i="3" s="1"/>
  <c r="J2017" i="3"/>
  <c r="N2017" i="3" s="1"/>
  <c r="H2017" i="3"/>
  <c r="J2013" i="3"/>
  <c r="N2013" i="3" s="1"/>
  <c r="I2013" i="3"/>
  <c r="K2013" i="3"/>
  <c r="O2013" i="3" s="1"/>
  <c r="H2013" i="3"/>
  <c r="J2009" i="3"/>
  <c r="N2009" i="3" s="1"/>
  <c r="I2009" i="3"/>
  <c r="L2009" i="3"/>
  <c r="P2009" i="3" s="1"/>
  <c r="I2005" i="3"/>
  <c r="L2005" i="3"/>
  <c r="P2005" i="3" s="1"/>
  <c r="H2005" i="3"/>
  <c r="J2005" i="3"/>
  <c r="N2005" i="3" s="1"/>
  <c r="L2001" i="3"/>
  <c r="P2001" i="3" s="1"/>
  <c r="H2001" i="3"/>
  <c r="K2001" i="3"/>
  <c r="O2001" i="3" s="1"/>
  <c r="J2001" i="3"/>
  <c r="N2001" i="3" s="1"/>
  <c r="L1997" i="3"/>
  <c r="P1997" i="3" s="1"/>
  <c r="H1997" i="3"/>
  <c r="K1997" i="3"/>
  <c r="O1997" i="3" s="1"/>
  <c r="J1997" i="3"/>
  <c r="N1997" i="3" s="1"/>
  <c r="I1997" i="3"/>
  <c r="L1993" i="3"/>
  <c r="P1993" i="3" s="1"/>
  <c r="H1993" i="3"/>
  <c r="K1993" i="3"/>
  <c r="O1993" i="3" s="1"/>
  <c r="I1993" i="3"/>
  <c r="I1989" i="3"/>
  <c r="L1989" i="3"/>
  <c r="P1989" i="3" s="1"/>
  <c r="H1989" i="3"/>
  <c r="J1989" i="3"/>
  <c r="N1989" i="3" s="1"/>
  <c r="J1985" i="3"/>
  <c r="N1985" i="3" s="1"/>
  <c r="I1985" i="3"/>
  <c r="H1985" i="3"/>
  <c r="K1981" i="3"/>
  <c r="O1981" i="3" s="1"/>
  <c r="J1981" i="3"/>
  <c r="N1981" i="3" s="1"/>
  <c r="L1981" i="3"/>
  <c r="P1981" i="3" s="1"/>
  <c r="L1977" i="3"/>
  <c r="P1977" i="3" s="1"/>
  <c r="H1977" i="3"/>
  <c r="K1977" i="3"/>
  <c r="O1977" i="3" s="1"/>
  <c r="J1977" i="3"/>
  <c r="N1977" i="3" s="1"/>
  <c r="I1973" i="3"/>
  <c r="L1973" i="3"/>
  <c r="P1973" i="3" s="1"/>
  <c r="H1973" i="3"/>
  <c r="K1973" i="3"/>
  <c r="O1973" i="3" s="1"/>
  <c r="J1969" i="3"/>
  <c r="N1969" i="3" s="1"/>
  <c r="I1969" i="3"/>
  <c r="L1969" i="3"/>
  <c r="P1969" i="3" s="1"/>
  <c r="K1969" i="3"/>
  <c r="O1969" i="3" s="1"/>
  <c r="K1965" i="3"/>
  <c r="O1965" i="3" s="1"/>
  <c r="J1965" i="3"/>
  <c r="N1965" i="3" s="1"/>
  <c r="I1965" i="3"/>
  <c r="H1965" i="3"/>
  <c r="L1961" i="3"/>
  <c r="P1961" i="3" s="1"/>
  <c r="H1961" i="3"/>
  <c r="K1961" i="3"/>
  <c r="O1961" i="3" s="1"/>
  <c r="I1961" i="3"/>
  <c r="I1957" i="3"/>
  <c r="L1957" i="3"/>
  <c r="P1957" i="3" s="1"/>
  <c r="H1957" i="3"/>
  <c r="J1957" i="3"/>
  <c r="N1957" i="3" s="1"/>
  <c r="J1953" i="3"/>
  <c r="N1953" i="3" s="1"/>
  <c r="I1953" i="3"/>
  <c r="H1953" i="3"/>
  <c r="K1949" i="3"/>
  <c r="O1949" i="3" s="1"/>
  <c r="J1949" i="3"/>
  <c r="N1949" i="3" s="1"/>
  <c r="L1949" i="3"/>
  <c r="P1949" i="3" s="1"/>
  <c r="L1945" i="3"/>
  <c r="P1945" i="3" s="1"/>
  <c r="H1945" i="3"/>
  <c r="K1945" i="3"/>
  <c r="O1945" i="3" s="1"/>
  <c r="J1945" i="3"/>
  <c r="N1945" i="3" s="1"/>
  <c r="I1941" i="3"/>
  <c r="L1941" i="3"/>
  <c r="P1941" i="3" s="1"/>
  <c r="H1941" i="3"/>
  <c r="K1941" i="3"/>
  <c r="O1941" i="3" s="1"/>
  <c r="J1937" i="3"/>
  <c r="N1937" i="3" s="1"/>
  <c r="I1937" i="3"/>
  <c r="L1937" i="3"/>
  <c r="P1937" i="3" s="1"/>
  <c r="K1937" i="3"/>
  <c r="O1937" i="3" s="1"/>
  <c r="K1933" i="3"/>
  <c r="O1933" i="3" s="1"/>
  <c r="J1933" i="3"/>
  <c r="N1933" i="3" s="1"/>
  <c r="I1933" i="3"/>
  <c r="H1933" i="3"/>
  <c r="L1929" i="3"/>
  <c r="P1929" i="3" s="1"/>
  <c r="H1929" i="3"/>
  <c r="K1929" i="3"/>
  <c r="O1929" i="3" s="1"/>
  <c r="I1929" i="3"/>
  <c r="I1925" i="3"/>
  <c r="L1925" i="3"/>
  <c r="P1925" i="3" s="1"/>
  <c r="H1925" i="3"/>
  <c r="J1925" i="3"/>
  <c r="N1925" i="3" s="1"/>
  <c r="J1921" i="3"/>
  <c r="N1921" i="3" s="1"/>
  <c r="I1921" i="3"/>
  <c r="H1921" i="3"/>
  <c r="J1917" i="3"/>
  <c r="N1917" i="3" s="1"/>
  <c r="I1917" i="3"/>
  <c r="K1913" i="3"/>
  <c r="O1913" i="3" s="1"/>
  <c r="J1913" i="3"/>
  <c r="N1913" i="3" s="1"/>
  <c r="L1909" i="3"/>
  <c r="P1909" i="3" s="1"/>
  <c r="H1909" i="3"/>
  <c r="K1909" i="3"/>
  <c r="O1909" i="3" s="1"/>
  <c r="I1905" i="3"/>
  <c r="L1905" i="3"/>
  <c r="P1905" i="3" s="1"/>
  <c r="H1905" i="3"/>
  <c r="J1901" i="3"/>
  <c r="N1901" i="3" s="1"/>
  <c r="I1901" i="3"/>
  <c r="K1897" i="3"/>
  <c r="O1897" i="3" s="1"/>
  <c r="J1897" i="3"/>
  <c r="N1897" i="3" s="1"/>
  <c r="L1893" i="3"/>
  <c r="P1893" i="3" s="1"/>
  <c r="H1893" i="3"/>
  <c r="K1893" i="3"/>
  <c r="O1893" i="3" s="1"/>
  <c r="I1889" i="3"/>
  <c r="L1889" i="3"/>
  <c r="P1889" i="3" s="1"/>
  <c r="H1889" i="3"/>
  <c r="J1885" i="3"/>
  <c r="N1885" i="3" s="1"/>
  <c r="I1885" i="3"/>
  <c r="K1881" i="3"/>
  <c r="O1881" i="3" s="1"/>
  <c r="J1881" i="3"/>
  <c r="N1881" i="3" s="1"/>
  <c r="L1877" i="3"/>
  <c r="P1877" i="3" s="1"/>
  <c r="H1877" i="3"/>
  <c r="K1877" i="3"/>
  <c r="O1877" i="3" s="1"/>
  <c r="I1873" i="3"/>
  <c r="L1873" i="3"/>
  <c r="P1873" i="3" s="1"/>
  <c r="H1873" i="3"/>
  <c r="J1869" i="3"/>
  <c r="N1869" i="3" s="1"/>
  <c r="I1869" i="3"/>
  <c r="K1865" i="3"/>
  <c r="O1865" i="3" s="1"/>
  <c r="J1865" i="3"/>
  <c r="N1865" i="3" s="1"/>
  <c r="L1861" i="3"/>
  <c r="P1861" i="3" s="1"/>
  <c r="H1861" i="3"/>
  <c r="K1861" i="3"/>
  <c r="O1861" i="3" s="1"/>
  <c r="I1857" i="3"/>
  <c r="L1857" i="3"/>
  <c r="P1857" i="3" s="1"/>
  <c r="H1857" i="3"/>
  <c r="J1853" i="3"/>
  <c r="N1853" i="3" s="1"/>
  <c r="I1853" i="3"/>
  <c r="K1849" i="3"/>
  <c r="O1849" i="3" s="1"/>
  <c r="J1849" i="3"/>
  <c r="N1849" i="3" s="1"/>
  <c r="L1845" i="3"/>
  <c r="P1845" i="3" s="1"/>
  <c r="H1845" i="3"/>
  <c r="K1845" i="3"/>
  <c r="O1845" i="3" s="1"/>
  <c r="I1841" i="3"/>
  <c r="L1841" i="3"/>
  <c r="P1841" i="3" s="1"/>
  <c r="H1841" i="3"/>
  <c r="J1837" i="3"/>
  <c r="N1837" i="3" s="1"/>
  <c r="I1837" i="3"/>
  <c r="K1833" i="3"/>
  <c r="O1833" i="3" s="1"/>
  <c r="J1833" i="3"/>
  <c r="N1833" i="3" s="1"/>
  <c r="L1829" i="3"/>
  <c r="P1829" i="3" s="1"/>
  <c r="H1829" i="3"/>
  <c r="K1829" i="3"/>
  <c r="O1829" i="3" s="1"/>
  <c r="I1825" i="3"/>
  <c r="L1825" i="3"/>
  <c r="P1825" i="3" s="1"/>
  <c r="H1825" i="3"/>
  <c r="J1821" i="3"/>
  <c r="N1821" i="3" s="1"/>
  <c r="I1821" i="3"/>
  <c r="K1817" i="3"/>
  <c r="O1817" i="3" s="1"/>
  <c r="J1817" i="3"/>
  <c r="N1817" i="3" s="1"/>
  <c r="L1813" i="3"/>
  <c r="P1813" i="3" s="1"/>
  <c r="H1813" i="3"/>
  <c r="K1813" i="3"/>
  <c r="O1813" i="3" s="1"/>
  <c r="I1809" i="3"/>
  <c r="L1809" i="3"/>
  <c r="P1809" i="3" s="1"/>
  <c r="H1809" i="3"/>
  <c r="J1805" i="3"/>
  <c r="N1805" i="3" s="1"/>
  <c r="I1805" i="3"/>
  <c r="K1801" i="3"/>
  <c r="O1801" i="3" s="1"/>
  <c r="J1801" i="3"/>
  <c r="N1801" i="3" s="1"/>
  <c r="L1797" i="3"/>
  <c r="P1797" i="3" s="1"/>
  <c r="H1797" i="3"/>
  <c r="K1797" i="3"/>
  <c r="O1797" i="3" s="1"/>
  <c r="I1793" i="3"/>
  <c r="L1793" i="3"/>
  <c r="P1793" i="3" s="1"/>
  <c r="H1793" i="3"/>
  <c r="I1789" i="3"/>
  <c r="J1785" i="3"/>
  <c r="N1785" i="3" s="1"/>
  <c r="K1781" i="3"/>
  <c r="O1781" i="3" s="1"/>
  <c r="L1777" i="3"/>
  <c r="P1777" i="3" s="1"/>
  <c r="H1777" i="3"/>
  <c r="I1773" i="3"/>
  <c r="J1769" i="3"/>
  <c r="N1769" i="3" s="1"/>
  <c r="K1765" i="3"/>
  <c r="O1765" i="3" s="1"/>
  <c r="I1737" i="3"/>
  <c r="H1741" i="3"/>
  <c r="K1745" i="3"/>
  <c r="O1745" i="3" s="1"/>
  <c r="J1749" i="3"/>
  <c r="N1749" i="3" s="1"/>
  <c r="I1753" i="3"/>
  <c r="H1757" i="3"/>
  <c r="K1761" i="3"/>
  <c r="O1761" i="3" s="1"/>
  <c r="L1765" i="3"/>
  <c r="P1765" i="3" s="1"/>
  <c r="I1769" i="3"/>
  <c r="L1773" i="3"/>
  <c r="P1773" i="3" s="1"/>
  <c r="I1777" i="3"/>
  <c r="J1781" i="3"/>
  <c r="N1781" i="3" s="1"/>
  <c r="H1785" i="3"/>
  <c r="K1789" i="3"/>
  <c r="O1789" i="3" s="1"/>
  <c r="J1793" i="3"/>
  <c r="N1793" i="3" s="1"/>
  <c r="I1797" i="3"/>
  <c r="I1801" i="3"/>
  <c r="L1805" i="3"/>
  <c r="P1805" i="3" s="1"/>
  <c r="H1821" i="3"/>
  <c r="J1825" i="3"/>
  <c r="N1825" i="3" s="1"/>
  <c r="I1829" i="3"/>
  <c r="I1833" i="3"/>
  <c r="L1837" i="3"/>
  <c r="P1837" i="3" s="1"/>
  <c r="H1853" i="3"/>
  <c r="J1857" i="3"/>
  <c r="N1857" i="3" s="1"/>
  <c r="I1861" i="3"/>
  <c r="I1865" i="3"/>
  <c r="L1869" i="3"/>
  <c r="P1869" i="3" s="1"/>
  <c r="H1885" i="3"/>
  <c r="J1889" i="3"/>
  <c r="N1889" i="3" s="1"/>
  <c r="I1893" i="3"/>
  <c r="I1897" i="3"/>
  <c r="L1901" i="3"/>
  <c r="P1901" i="3" s="1"/>
  <c r="H1917" i="3"/>
  <c r="K1921" i="3"/>
  <c r="O1921" i="3" s="1"/>
  <c r="H1937" i="3"/>
  <c r="J1961" i="3"/>
  <c r="N1961" i="3" s="1"/>
  <c r="I1977" i="3"/>
  <c r="H1981" i="3"/>
  <c r="K1985" i="3"/>
  <c r="O1985" i="3" s="1"/>
  <c r="H2009" i="3"/>
  <c r="L2013" i="3"/>
  <c r="P2013" i="3" s="1"/>
  <c r="I2025" i="3"/>
  <c r="J2029" i="3"/>
  <c r="N2029" i="3" s="1"/>
  <c r="J2041" i="3"/>
  <c r="N2041" i="3" s="1"/>
  <c r="I2073" i="3"/>
  <c r="H2081" i="3"/>
  <c r="H2105" i="3"/>
  <c r="I2113" i="3"/>
  <c r="J2129" i="3"/>
  <c r="N2129" i="3" s="1"/>
  <c r="K2145" i="3"/>
  <c r="O2145" i="3" s="1"/>
  <c r="L2165" i="3"/>
  <c r="P2165" i="3" s="1"/>
  <c r="J2189" i="3"/>
  <c r="N2189" i="3" s="1"/>
  <c r="L2193" i="3"/>
  <c r="P2193" i="3" s="1"/>
  <c r="J2213" i="3"/>
  <c r="N2213" i="3" s="1"/>
  <c r="I2229" i="3"/>
  <c r="K1821" i="3"/>
  <c r="O1821" i="3" s="1"/>
  <c r="K1825" i="3"/>
  <c r="O1825" i="3" s="1"/>
  <c r="J1829" i="3"/>
  <c r="N1829" i="3" s="1"/>
  <c r="L1833" i="3"/>
  <c r="P1833" i="3" s="1"/>
  <c r="H1849" i="3"/>
  <c r="K1853" i="3"/>
  <c r="O1853" i="3" s="1"/>
  <c r="K1857" i="3"/>
  <c r="O1857" i="3" s="1"/>
  <c r="J1861" i="3"/>
  <c r="N1861" i="3" s="1"/>
  <c r="L1865" i="3"/>
  <c r="P1865" i="3" s="1"/>
  <c r="H1881" i="3"/>
  <c r="K1885" i="3"/>
  <c r="O1885" i="3" s="1"/>
  <c r="K1889" i="3"/>
  <c r="O1889" i="3" s="1"/>
  <c r="J1893" i="3"/>
  <c r="N1893" i="3" s="1"/>
  <c r="L1897" i="3"/>
  <c r="P1897" i="3" s="1"/>
  <c r="H1913" i="3"/>
  <c r="K1917" i="3"/>
  <c r="O1917" i="3" s="1"/>
  <c r="L1921" i="3"/>
  <c r="P1921" i="3" s="1"/>
  <c r="K1925" i="3"/>
  <c r="O1925" i="3" s="1"/>
  <c r="J1941" i="3"/>
  <c r="N1941" i="3" s="1"/>
  <c r="L1965" i="3"/>
  <c r="P1965" i="3" s="1"/>
  <c r="I1981" i="3"/>
  <c r="L1985" i="3"/>
  <c r="P1985" i="3" s="1"/>
  <c r="K1989" i="3"/>
  <c r="O1989" i="3" s="1"/>
  <c r="K2009" i="3"/>
  <c r="O2009" i="3" s="1"/>
  <c r="I2021" i="3"/>
  <c r="J2025" i="3"/>
  <c r="N2025" i="3" s="1"/>
  <c r="I2049" i="3"/>
  <c r="H2053" i="3"/>
  <c r="L2057" i="3"/>
  <c r="P2057" i="3" s="1"/>
  <c r="L2065" i="3"/>
  <c r="P2065" i="3" s="1"/>
  <c r="J2069" i="3"/>
  <c r="N2069" i="3" s="1"/>
  <c r="L2089" i="3"/>
  <c r="P2089" i="3" s="1"/>
  <c r="K2093" i="3"/>
  <c r="O2093" i="3" s="1"/>
  <c r="K2125" i="3"/>
  <c r="O2125" i="3" s="1"/>
  <c r="L2137" i="3"/>
  <c r="P2137" i="3" s="1"/>
  <c r="L2145" i="3"/>
  <c r="P2145" i="3" s="1"/>
  <c r="J2173" i="3"/>
  <c r="N2173" i="3" s="1"/>
  <c r="I2217" i="3"/>
  <c r="L2233" i="3"/>
  <c r="P2233" i="3" s="1"/>
  <c r="J2333" i="3"/>
  <c r="N2333" i="3" s="1"/>
  <c r="H1158" i="3"/>
  <c r="I1154" i="3"/>
  <c r="J1150" i="3"/>
  <c r="N1150" i="3" s="1"/>
  <c r="L1146" i="3"/>
  <c r="P1146" i="3" s="1"/>
  <c r="I1138" i="3"/>
  <c r="J1134" i="3"/>
  <c r="N1134" i="3" s="1"/>
  <c r="L1130" i="3"/>
  <c r="P1130" i="3" s="1"/>
  <c r="H1126" i="3"/>
  <c r="I1122" i="3"/>
  <c r="J1118" i="3"/>
  <c r="N1118" i="3" s="1"/>
  <c r="L1114" i="3"/>
  <c r="P1114" i="3" s="1"/>
  <c r="I1106" i="3"/>
  <c r="J1102" i="3"/>
  <c r="N1102" i="3" s="1"/>
  <c r="L1098" i="3"/>
  <c r="P1098" i="3" s="1"/>
  <c r="H1094" i="3"/>
  <c r="I1090" i="3"/>
  <c r="J1086" i="3"/>
  <c r="N1086" i="3" s="1"/>
  <c r="L1082" i="3"/>
  <c r="P1082" i="3" s="1"/>
  <c r="I1078" i="3"/>
  <c r="J1074" i="3"/>
  <c r="N1074" i="3" s="1"/>
  <c r="L1070" i="3"/>
  <c r="P1070" i="3" s="1"/>
  <c r="L1066" i="3"/>
  <c r="P1066" i="3" s="1"/>
  <c r="I1062" i="3"/>
  <c r="J1058" i="3"/>
  <c r="N1058" i="3" s="1"/>
  <c r="L1054" i="3"/>
  <c r="P1054" i="3" s="1"/>
  <c r="L1050" i="3"/>
  <c r="P1050" i="3" s="1"/>
  <c r="I1046" i="3"/>
  <c r="J1042" i="3"/>
  <c r="N1042" i="3" s="1"/>
  <c r="L1038" i="3"/>
  <c r="P1038" i="3" s="1"/>
  <c r="L1034" i="3"/>
  <c r="P1034" i="3" s="1"/>
  <c r="I1030" i="3"/>
  <c r="J1026" i="3"/>
  <c r="N1026" i="3" s="1"/>
  <c r="I1022" i="3"/>
  <c r="J1018" i="3"/>
  <c r="N1018" i="3" s="1"/>
  <c r="I1014" i="3"/>
  <c r="L1010" i="3"/>
  <c r="P1010" i="3" s="1"/>
  <c r="J1010" i="3"/>
  <c r="N1010" i="3" s="1"/>
  <c r="I1010" i="3"/>
  <c r="L1006" i="3"/>
  <c r="P1006" i="3" s="1"/>
  <c r="I1006" i="3"/>
  <c r="J1006" i="3"/>
  <c r="N1006" i="3" s="1"/>
  <c r="L1002" i="3"/>
  <c r="P1002" i="3" s="1"/>
  <c r="J1002" i="3"/>
  <c r="N1002" i="3" s="1"/>
  <c r="L998" i="3"/>
  <c r="P998" i="3" s="1"/>
  <c r="J998" i="3"/>
  <c r="N998" i="3" s="1"/>
  <c r="I998" i="3"/>
  <c r="L994" i="3"/>
  <c r="P994" i="3" s="1"/>
  <c r="J994" i="3"/>
  <c r="N994" i="3" s="1"/>
  <c r="I994" i="3"/>
  <c r="L990" i="3"/>
  <c r="P990" i="3" s="1"/>
  <c r="I990" i="3"/>
  <c r="L986" i="3"/>
  <c r="P986" i="3" s="1"/>
  <c r="J986" i="3"/>
  <c r="N986" i="3" s="1"/>
  <c r="I986" i="3"/>
  <c r="L982" i="3"/>
  <c r="P982" i="3" s="1"/>
  <c r="J982" i="3"/>
  <c r="N982" i="3" s="1"/>
  <c r="I982" i="3"/>
  <c r="L978" i="3"/>
  <c r="P978" i="3" s="1"/>
  <c r="J978" i="3"/>
  <c r="N978" i="3" s="1"/>
  <c r="I978" i="3"/>
  <c r="L974" i="3"/>
  <c r="P974" i="3" s="1"/>
  <c r="I974" i="3"/>
  <c r="J974" i="3"/>
  <c r="N974" i="3" s="1"/>
  <c r="L970" i="3"/>
  <c r="P970" i="3" s="1"/>
  <c r="J970" i="3"/>
  <c r="N970" i="3" s="1"/>
  <c r="L966" i="3"/>
  <c r="P966" i="3" s="1"/>
  <c r="J966" i="3"/>
  <c r="N966" i="3" s="1"/>
  <c r="I966" i="3"/>
  <c r="L962" i="3"/>
  <c r="P962" i="3" s="1"/>
  <c r="J962" i="3"/>
  <c r="N962" i="3" s="1"/>
  <c r="I962" i="3"/>
  <c r="L958" i="3"/>
  <c r="P958" i="3" s="1"/>
  <c r="I958" i="3"/>
  <c r="L954" i="3"/>
  <c r="P954" i="3" s="1"/>
  <c r="J954" i="3"/>
  <c r="N954" i="3" s="1"/>
  <c r="I954" i="3"/>
  <c r="L950" i="3"/>
  <c r="P950" i="3" s="1"/>
  <c r="J950" i="3"/>
  <c r="N950" i="3" s="1"/>
  <c r="I950" i="3"/>
  <c r="L946" i="3"/>
  <c r="P946" i="3" s="1"/>
  <c r="J946" i="3"/>
  <c r="N946" i="3" s="1"/>
  <c r="I946" i="3"/>
  <c r="L942" i="3"/>
  <c r="P942" i="3" s="1"/>
  <c r="I942" i="3"/>
  <c r="J942" i="3"/>
  <c r="N942" i="3" s="1"/>
  <c r="L938" i="3"/>
  <c r="P938" i="3" s="1"/>
  <c r="J938" i="3"/>
  <c r="N938" i="3" s="1"/>
  <c r="L934" i="3"/>
  <c r="P934" i="3" s="1"/>
  <c r="J934" i="3"/>
  <c r="N934" i="3" s="1"/>
  <c r="I934" i="3"/>
  <c r="L930" i="3"/>
  <c r="P930" i="3" s="1"/>
  <c r="J930" i="3"/>
  <c r="N930" i="3" s="1"/>
  <c r="I930" i="3"/>
  <c r="L926" i="3"/>
  <c r="P926" i="3" s="1"/>
  <c r="I926" i="3"/>
  <c r="L922" i="3"/>
  <c r="P922" i="3" s="1"/>
  <c r="J922" i="3"/>
  <c r="N922" i="3" s="1"/>
  <c r="I922" i="3"/>
  <c r="L918" i="3"/>
  <c r="P918" i="3" s="1"/>
  <c r="J918" i="3"/>
  <c r="N918" i="3" s="1"/>
  <c r="I918" i="3"/>
  <c r="L914" i="3"/>
  <c r="P914" i="3" s="1"/>
  <c r="J914" i="3"/>
  <c r="N914" i="3" s="1"/>
  <c r="I914" i="3"/>
  <c r="L910" i="3"/>
  <c r="P910" i="3" s="1"/>
  <c r="I910" i="3"/>
  <c r="J910" i="3"/>
  <c r="N910" i="3" s="1"/>
  <c r="L906" i="3"/>
  <c r="P906" i="3" s="1"/>
  <c r="J906" i="3"/>
  <c r="N906" i="3" s="1"/>
  <c r="L902" i="3"/>
  <c r="P902" i="3" s="1"/>
  <c r="J902" i="3"/>
  <c r="N902" i="3" s="1"/>
  <c r="I902" i="3"/>
  <c r="L898" i="3"/>
  <c r="P898" i="3" s="1"/>
  <c r="J898" i="3"/>
  <c r="N898" i="3" s="1"/>
  <c r="I898" i="3"/>
  <c r="L894" i="3"/>
  <c r="P894" i="3" s="1"/>
  <c r="I894" i="3"/>
  <c r="L890" i="3"/>
  <c r="P890" i="3" s="1"/>
  <c r="J890" i="3"/>
  <c r="N890" i="3" s="1"/>
  <c r="I890" i="3"/>
  <c r="L886" i="3"/>
  <c r="P886" i="3" s="1"/>
  <c r="J886" i="3"/>
  <c r="N886" i="3" s="1"/>
  <c r="I886" i="3"/>
  <c r="L882" i="3"/>
  <c r="P882" i="3" s="1"/>
  <c r="J882" i="3"/>
  <c r="N882" i="3" s="1"/>
  <c r="I882" i="3"/>
  <c r="L878" i="3"/>
  <c r="P878" i="3" s="1"/>
  <c r="I878" i="3"/>
  <c r="J878" i="3"/>
  <c r="N878" i="3" s="1"/>
  <c r="L874" i="3"/>
  <c r="P874" i="3" s="1"/>
  <c r="J874" i="3"/>
  <c r="N874" i="3" s="1"/>
  <c r="L870" i="3"/>
  <c r="P870" i="3" s="1"/>
  <c r="J870" i="3"/>
  <c r="N870" i="3" s="1"/>
  <c r="I870" i="3"/>
  <c r="L866" i="3"/>
  <c r="P866" i="3" s="1"/>
  <c r="J866" i="3"/>
  <c r="N866" i="3" s="1"/>
  <c r="I866" i="3"/>
  <c r="L862" i="3"/>
  <c r="P862" i="3" s="1"/>
  <c r="I862" i="3"/>
  <c r="L858" i="3"/>
  <c r="P858" i="3" s="1"/>
  <c r="J858" i="3"/>
  <c r="N858" i="3" s="1"/>
  <c r="I858" i="3"/>
  <c r="L854" i="3"/>
  <c r="P854" i="3" s="1"/>
  <c r="J854" i="3"/>
  <c r="N854" i="3" s="1"/>
  <c r="I854" i="3"/>
  <c r="L850" i="3"/>
  <c r="P850" i="3" s="1"/>
  <c r="J850" i="3"/>
  <c r="N850" i="3" s="1"/>
  <c r="L846" i="3"/>
  <c r="P846" i="3" s="1"/>
  <c r="I846" i="3"/>
  <c r="L842" i="3"/>
  <c r="P842" i="3" s="1"/>
  <c r="J842" i="3"/>
  <c r="N842" i="3" s="1"/>
  <c r="I842" i="3"/>
  <c r="L838" i="3"/>
  <c r="P838" i="3" s="1"/>
  <c r="I838" i="3"/>
  <c r="L834" i="3"/>
  <c r="P834" i="3" s="1"/>
  <c r="L830" i="3"/>
  <c r="P830" i="3" s="1"/>
  <c r="J830" i="3"/>
  <c r="N830" i="3" s="1"/>
  <c r="L826" i="3"/>
  <c r="P826" i="3" s="1"/>
  <c r="J826" i="3"/>
  <c r="N826" i="3" s="1"/>
  <c r="I826" i="3"/>
  <c r="L822" i="3"/>
  <c r="P822" i="3" s="1"/>
  <c r="I822" i="3"/>
  <c r="L818" i="3"/>
  <c r="P818" i="3" s="1"/>
  <c r="L814" i="3"/>
  <c r="P814" i="3" s="1"/>
  <c r="J814" i="3"/>
  <c r="N814" i="3" s="1"/>
  <c r="L810" i="3"/>
  <c r="P810" i="3" s="1"/>
  <c r="J810" i="3"/>
  <c r="N810" i="3" s="1"/>
  <c r="I810" i="3"/>
  <c r="L806" i="3"/>
  <c r="P806" i="3" s="1"/>
  <c r="I806" i="3"/>
  <c r="L802" i="3"/>
  <c r="P802" i="3" s="1"/>
  <c r="L798" i="3"/>
  <c r="P798" i="3" s="1"/>
  <c r="L794" i="3"/>
  <c r="P794" i="3" s="1"/>
  <c r="J794" i="3"/>
  <c r="N794" i="3" s="1"/>
  <c r="L790" i="3"/>
  <c r="P790" i="3" s="1"/>
  <c r="I790" i="3"/>
  <c r="L786" i="3"/>
  <c r="P786" i="3" s="1"/>
  <c r="L782" i="3"/>
  <c r="P782" i="3" s="1"/>
  <c r="L778" i="3"/>
  <c r="P778" i="3" s="1"/>
  <c r="J778" i="3"/>
  <c r="N778" i="3" s="1"/>
  <c r="L774" i="3"/>
  <c r="P774" i="3" s="1"/>
  <c r="I774" i="3"/>
  <c r="L770" i="3"/>
  <c r="P770" i="3" s="1"/>
  <c r="L766" i="3"/>
  <c r="P766" i="3" s="1"/>
  <c r="L762" i="3"/>
  <c r="P762" i="3" s="1"/>
  <c r="J762" i="3"/>
  <c r="N762" i="3" s="1"/>
  <c r="L758" i="3"/>
  <c r="P758" i="3" s="1"/>
  <c r="I758" i="3"/>
  <c r="L754" i="3"/>
  <c r="P754" i="3" s="1"/>
  <c r="L750" i="3"/>
  <c r="P750" i="3" s="1"/>
  <c r="L746" i="3"/>
  <c r="P746" i="3" s="1"/>
  <c r="J746" i="3"/>
  <c r="N746" i="3" s="1"/>
  <c r="L742" i="3"/>
  <c r="P742" i="3" s="1"/>
  <c r="I742" i="3"/>
  <c r="L738" i="3"/>
  <c r="P738" i="3" s="1"/>
  <c r="L734" i="3"/>
  <c r="P734" i="3" s="1"/>
  <c r="L730" i="3"/>
  <c r="P730" i="3" s="1"/>
  <c r="J730" i="3"/>
  <c r="N730" i="3" s="1"/>
  <c r="L726" i="3"/>
  <c r="P726" i="3" s="1"/>
  <c r="I726" i="3"/>
  <c r="L722" i="3"/>
  <c r="P722" i="3" s="1"/>
  <c r="L718" i="3"/>
  <c r="P718" i="3" s="1"/>
  <c r="L714" i="3"/>
  <c r="P714" i="3" s="1"/>
  <c r="J714" i="3"/>
  <c r="N714" i="3" s="1"/>
  <c r="L710" i="3"/>
  <c r="P710" i="3" s="1"/>
  <c r="I710" i="3"/>
  <c r="L706" i="3"/>
  <c r="P706" i="3" s="1"/>
  <c r="L702" i="3"/>
  <c r="P702" i="3" s="1"/>
  <c r="L698" i="3"/>
  <c r="P698" i="3" s="1"/>
  <c r="J698" i="3"/>
  <c r="N698" i="3" s="1"/>
  <c r="L694" i="3"/>
  <c r="P694" i="3" s="1"/>
  <c r="I694" i="3"/>
  <c r="L690" i="3"/>
  <c r="P690" i="3" s="1"/>
  <c r="L686" i="3"/>
  <c r="P686" i="3" s="1"/>
  <c r="L682" i="3"/>
  <c r="P682" i="3" s="1"/>
  <c r="J682" i="3"/>
  <c r="N682" i="3" s="1"/>
  <c r="L678" i="3"/>
  <c r="P678" i="3" s="1"/>
  <c r="I678" i="3"/>
  <c r="L674" i="3"/>
  <c r="P674" i="3" s="1"/>
  <c r="L670" i="3"/>
  <c r="P670" i="3" s="1"/>
  <c r="J706" i="3"/>
  <c r="N706" i="3" s="1"/>
  <c r="I718" i="3"/>
  <c r="J738" i="3"/>
  <c r="N738" i="3" s="1"/>
  <c r="I750" i="3"/>
  <c r="J770" i="3"/>
  <c r="N770" i="3" s="1"/>
  <c r="I782" i="3"/>
  <c r="I874" i="3"/>
  <c r="I938" i="3"/>
  <c r="I698" i="3"/>
  <c r="J710" i="3"/>
  <c r="N710" i="3" s="1"/>
  <c r="J718" i="3"/>
  <c r="N718" i="3" s="1"/>
  <c r="I722" i="3"/>
  <c r="I730" i="3"/>
  <c r="J742" i="3"/>
  <c r="N742" i="3" s="1"/>
  <c r="J750" i="3"/>
  <c r="N750" i="3" s="1"/>
  <c r="I754" i="3"/>
  <c r="I762" i="3"/>
  <c r="J774" i="3"/>
  <c r="N774" i="3" s="1"/>
  <c r="J782" i="3"/>
  <c r="N782" i="3" s="1"/>
  <c r="I786" i="3"/>
  <c r="I794" i="3"/>
  <c r="I850" i="3"/>
  <c r="J894" i="3"/>
  <c r="N894" i="3" s="1"/>
  <c r="J958" i="3"/>
  <c r="N958" i="3" s="1"/>
  <c r="J722" i="3"/>
  <c r="N722" i="3" s="1"/>
  <c r="I734" i="3"/>
  <c r="J754" i="3"/>
  <c r="N754" i="3" s="1"/>
  <c r="I766" i="3"/>
  <c r="J786" i="3"/>
  <c r="N786" i="3" s="1"/>
  <c r="I798" i="3"/>
  <c r="I802" i="3"/>
  <c r="J806" i="3"/>
  <c r="N806" i="3" s="1"/>
  <c r="I818" i="3"/>
  <c r="J822" i="3"/>
  <c r="N822" i="3" s="1"/>
  <c r="I834" i="3"/>
  <c r="J838" i="3"/>
  <c r="N838" i="3" s="1"/>
  <c r="J846" i="3"/>
  <c r="N846" i="3" s="1"/>
  <c r="I906" i="3"/>
  <c r="I970" i="3"/>
  <c r="J990" i="3"/>
  <c r="N990" i="3" s="1"/>
  <c r="I1002" i="3"/>
  <c r="I2557" i="3"/>
  <c r="K3121" i="3"/>
  <c r="O3121" i="3" s="1"/>
  <c r="J3077" i="3"/>
  <c r="N3077" i="3" s="1"/>
  <c r="J3061" i="3"/>
  <c r="N3061" i="3" s="1"/>
  <c r="H3053" i="3"/>
  <c r="L3053" i="3"/>
  <c r="P3053" i="3" s="1"/>
  <c r="H3037" i="3"/>
  <c r="L3037" i="3"/>
  <c r="P3037" i="3" s="1"/>
  <c r="I3033" i="3"/>
  <c r="I3017" i="3"/>
  <c r="K3009" i="3"/>
  <c r="O3009" i="3" s="1"/>
  <c r="I2985" i="3"/>
  <c r="H2957" i="3"/>
  <c r="L2957" i="3"/>
  <c r="P2957" i="3" s="1"/>
  <c r="H2909" i="3"/>
  <c r="L2909" i="3"/>
  <c r="P2909" i="3" s="1"/>
  <c r="I2889" i="3"/>
  <c r="H2877" i="3"/>
  <c r="L2877" i="3"/>
  <c r="P2877" i="3" s="1"/>
  <c r="L2861" i="3"/>
  <c r="P2861" i="3" s="1"/>
  <c r="H2861" i="3"/>
  <c r="I2845" i="3"/>
  <c r="K2825" i="3"/>
  <c r="O2825" i="3" s="1"/>
  <c r="K2813" i="3"/>
  <c r="O2813" i="3" s="1"/>
  <c r="K2797" i="3"/>
  <c r="O2797" i="3" s="1"/>
  <c r="L2793" i="3"/>
  <c r="P2793" i="3" s="1"/>
  <c r="H2793" i="3"/>
  <c r="K2785" i="3"/>
  <c r="O2785" i="3" s="1"/>
  <c r="L2769" i="3"/>
  <c r="P2769" i="3" s="1"/>
  <c r="H2769" i="3"/>
  <c r="H2757" i="3"/>
  <c r="L2757" i="3"/>
  <c r="P2757" i="3" s="1"/>
  <c r="H2741" i="3"/>
  <c r="L2741" i="3"/>
  <c r="P2741" i="3" s="1"/>
  <c r="J2717" i="3"/>
  <c r="N2717" i="3" s="1"/>
  <c r="I2705" i="3"/>
  <c r="K2697" i="3"/>
  <c r="O2697" i="3" s="1"/>
  <c r="H2693" i="3"/>
  <c r="L2693" i="3"/>
  <c r="P2693" i="3" s="1"/>
  <c r="J2685" i="3"/>
  <c r="N2685" i="3" s="1"/>
  <c r="L2677" i="3"/>
  <c r="P2677" i="3" s="1"/>
  <c r="H2677" i="3"/>
  <c r="I2673" i="3"/>
  <c r="K2665" i="3"/>
  <c r="O2665" i="3" s="1"/>
  <c r="I2649" i="3"/>
  <c r="J2645" i="3"/>
  <c r="N2645" i="3" s="1"/>
  <c r="K2641" i="3"/>
  <c r="O2641" i="3" s="1"/>
  <c r="I2637" i="3"/>
  <c r="K2629" i="3"/>
  <c r="O2629" i="3" s="1"/>
  <c r="I2621" i="3"/>
  <c r="K2613" i="3"/>
  <c r="O2613" i="3" s="1"/>
  <c r="L2609" i="3"/>
  <c r="P2609" i="3" s="1"/>
  <c r="H2609" i="3"/>
  <c r="I2605" i="3"/>
  <c r="K2597" i="3"/>
  <c r="O2597" i="3" s="1"/>
  <c r="I2589" i="3"/>
  <c r="J2585" i="3"/>
  <c r="N2585" i="3" s="1"/>
  <c r="K2581" i="3"/>
  <c r="O2581" i="3" s="1"/>
  <c r="H2577" i="3"/>
  <c r="L2577" i="3"/>
  <c r="P2577" i="3" s="1"/>
  <c r="I2573" i="3"/>
  <c r="K2565" i="3"/>
  <c r="O2565" i="3" s="1"/>
  <c r="H2561" i="3"/>
  <c r="L2561" i="3"/>
  <c r="P2561" i="3" s="1"/>
  <c r="J2553" i="3"/>
  <c r="N2553" i="3" s="1"/>
  <c r="K2549" i="3"/>
  <c r="O2549" i="3" s="1"/>
  <c r="L2545" i="3"/>
  <c r="P2545" i="3" s="1"/>
  <c r="H2545" i="3"/>
  <c r="I2541" i="3"/>
  <c r="L2533" i="3"/>
  <c r="P2533" i="3" s="1"/>
  <c r="H2533" i="3"/>
  <c r="I2529" i="3"/>
  <c r="J2525" i="3"/>
  <c r="N2525" i="3" s="1"/>
  <c r="I2517" i="3"/>
  <c r="J2513" i="3"/>
  <c r="N2513" i="3" s="1"/>
  <c r="L2509" i="3"/>
  <c r="P2509" i="3" s="1"/>
  <c r="H2509" i="3"/>
  <c r="I2505" i="3"/>
  <c r="J2501" i="3"/>
  <c r="N2501" i="3" s="1"/>
  <c r="K2497" i="3"/>
  <c r="O2497" i="3" s="1"/>
  <c r="I2489" i="3"/>
  <c r="J2485" i="3"/>
  <c r="N2485" i="3" s="1"/>
  <c r="K2481" i="3"/>
  <c r="O2481" i="3" s="1"/>
  <c r="L2477" i="3"/>
  <c r="P2477" i="3" s="1"/>
  <c r="H2477" i="3"/>
  <c r="I2473" i="3"/>
  <c r="J2469" i="3"/>
  <c r="N2469" i="3" s="1"/>
  <c r="K2465" i="3"/>
  <c r="O2465" i="3" s="1"/>
  <c r="L2461" i="3"/>
  <c r="P2461" i="3" s="1"/>
  <c r="H2461" i="3"/>
  <c r="I2457" i="3"/>
  <c r="J2453" i="3"/>
  <c r="N2453" i="3" s="1"/>
  <c r="K2449" i="3"/>
  <c r="O2449" i="3" s="1"/>
  <c r="L2445" i="3"/>
  <c r="P2445" i="3" s="1"/>
  <c r="H2445" i="3"/>
  <c r="I2441" i="3"/>
  <c r="J2437" i="3"/>
  <c r="N2437" i="3" s="1"/>
  <c r="K2433" i="3"/>
  <c r="O2433" i="3" s="1"/>
  <c r="J2433" i="3"/>
  <c r="N2433" i="3" s="1"/>
  <c r="K2429" i="3"/>
  <c r="O2429" i="3" s="1"/>
  <c r="H2429" i="3"/>
  <c r="I2425" i="3"/>
  <c r="H2425" i="3"/>
  <c r="I2421" i="3"/>
  <c r="J2421" i="3"/>
  <c r="N2421" i="3" s="1"/>
  <c r="L2417" i="3"/>
  <c r="P2417" i="3" s="1"/>
  <c r="J2417" i="3"/>
  <c r="N2417" i="3" s="1"/>
  <c r="I2413" i="3"/>
  <c r="H2413" i="3"/>
  <c r="J2409" i="3"/>
  <c r="N2409" i="3" s="1"/>
  <c r="I2409" i="3"/>
  <c r="J2405" i="3"/>
  <c r="N2405" i="3" s="1"/>
  <c r="L2405" i="3"/>
  <c r="P2405" i="3" s="1"/>
  <c r="L2401" i="3"/>
  <c r="P2401" i="3" s="1"/>
  <c r="K2401" i="3"/>
  <c r="O2401" i="3" s="1"/>
  <c r="H2401" i="3"/>
  <c r="I2397" i="3"/>
  <c r="H2397" i="3"/>
  <c r="L2393" i="3"/>
  <c r="P2393" i="3" s="1"/>
  <c r="J2393" i="3"/>
  <c r="N2393" i="3" s="1"/>
  <c r="I2389" i="3"/>
  <c r="L2389" i="3"/>
  <c r="P2389" i="3" s="1"/>
  <c r="L2385" i="3"/>
  <c r="P2385" i="3" s="1"/>
  <c r="J2385" i="3"/>
  <c r="N2385" i="3" s="1"/>
  <c r="I2385" i="3"/>
  <c r="H2381" i="3"/>
  <c r="L2381" i="3"/>
  <c r="P2381" i="3" s="1"/>
  <c r="K2377" i="3"/>
  <c r="O2377" i="3" s="1"/>
  <c r="I2377" i="3"/>
  <c r="I2373" i="3"/>
  <c r="L2373" i="3"/>
  <c r="P2373" i="3" s="1"/>
  <c r="K2369" i="3"/>
  <c r="O2369" i="3" s="1"/>
  <c r="I2369" i="3"/>
  <c r="J2365" i="3"/>
  <c r="N2365" i="3" s="1"/>
  <c r="H2365" i="3"/>
  <c r="L2361" i="3"/>
  <c r="P2361" i="3" s="1"/>
  <c r="K2361" i="3"/>
  <c r="O2361" i="3" s="1"/>
  <c r="I2361" i="3"/>
  <c r="H2357" i="3"/>
  <c r="L2357" i="3"/>
  <c r="P2357" i="3" s="1"/>
  <c r="J2353" i="3"/>
  <c r="N2353" i="3" s="1"/>
  <c r="K2349" i="3"/>
  <c r="O2349" i="3" s="1"/>
  <c r="J2349" i="3"/>
  <c r="N2349" i="3" s="1"/>
  <c r="L2345" i="3"/>
  <c r="P2345" i="3" s="1"/>
  <c r="K2345" i="3"/>
  <c r="O2345" i="3" s="1"/>
  <c r="L2341" i="3"/>
  <c r="P2341" i="3" s="1"/>
  <c r="I2341" i="3"/>
  <c r="H2341" i="3"/>
  <c r="I2337" i="3"/>
  <c r="L2333" i="3"/>
  <c r="P2333" i="3" s="1"/>
  <c r="K2333" i="3"/>
  <c r="O2333" i="3" s="1"/>
  <c r="H2329" i="3"/>
  <c r="L2325" i="3"/>
  <c r="P2325" i="3" s="1"/>
  <c r="J2321" i="3"/>
  <c r="N2321" i="3" s="1"/>
  <c r="I2321" i="3"/>
  <c r="J2317" i="3"/>
  <c r="N2317" i="3" s="1"/>
  <c r="H2317" i="3"/>
  <c r="I2313" i="3"/>
  <c r="H2313" i="3"/>
  <c r="I2309" i="3"/>
  <c r="H2309" i="3"/>
  <c r="K2305" i="3"/>
  <c r="O2305" i="3" s="1"/>
  <c r="J2305" i="3"/>
  <c r="N2305" i="3" s="1"/>
  <c r="L2301" i="3"/>
  <c r="P2301" i="3" s="1"/>
  <c r="K2301" i="3"/>
  <c r="O2301" i="3" s="1"/>
  <c r="L2297" i="3"/>
  <c r="P2297" i="3" s="1"/>
  <c r="K2297" i="3"/>
  <c r="O2297" i="3" s="1"/>
  <c r="L2293" i="3"/>
  <c r="P2293" i="3" s="1"/>
  <c r="J2293" i="3"/>
  <c r="N2293" i="3" s="1"/>
  <c r="I2289" i="3"/>
  <c r="J2285" i="3"/>
  <c r="N2285" i="3" s="1"/>
  <c r="H2285" i="3"/>
  <c r="I2281" i="3"/>
  <c r="H2281" i="3"/>
  <c r="J2277" i="3"/>
  <c r="N2277" i="3" s="1"/>
  <c r="I2277" i="3"/>
  <c r="L2273" i="3"/>
  <c r="P2273" i="3" s="1"/>
  <c r="H2273" i="3"/>
  <c r="K2273" i="3"/>
  <c r="O2273" i="3" s="1"/>
  <c r="K2269" i="3"/>
  <c r="O2269" i="3" s="1"/>
  <c r="J2269" i="3"/>
  <c r="N2269" i="3" s="1"/>
  <c r="J2265" i="3"/>
  <c r="N2265" i="3" s="1"/>
  <c r="I2265" i="3"/>
  <c r="I2261" i="3"/>
  <c r="L2261" i="3"/>
  <c r="P2261" i="3" s="1"/>
  <c r="H2261" i="3"/>
  <c r="L2257" i="3"/>
  <c r="P2257" i="3" s="1"/>
  <c r="K2257" i="3"/>
  <c r="O2257" i="3" s="1"/>
  <c r="I2233" i="3"/>
  <c r="J2237" i="3"/>
  <c r="N2237" i="3" s="1"/>
  <c r="K2241" i="3"/>
  <c r="O2241" i="3" s="1"/>
  <c r="H2245" i="3"/>
  <c r="L2245" i="3"/>
  <c r="P2245" i="3" s="1"/>
  <c r="I2249" i="3"/>
  <c r="J2253" i="3"/>
  <c r="N2253" i="3" s="1"/>
  <c r="J2261" i="3"/>
  <c r="N2261" i="3" s="1"/>
  <c r="L2269" i="3"/>
  <c r="P2269" i="3" s="1"/>
  <c r="I2273" i="3"/>
  <c r="I2325" i="3"/>
  <c r="L2329" i="3"/>
  <c r="P2329" i="3" s="1"/>
  <c r="I2353" i="3"/>
  <c r="J2373" i="3"/>
  <c r="N2373" i="3" s="1"/>
  <c r="K2405" i="3"/>
  <c r="O2405" i="3" s="1"/>
  <c r="H2417" i="3"/>
  <c r="L2429" i="3"/>
  <c r="P2429" i="3" s="1"/>
  <c r="J2537" i="3"/>
  <c r="N2537" i="3" s="1"/>
  <c r="H2625" i="3"/>
  <c r="K2729" i="3"/>
  <c r="O2729" i="3" s="1"/>
  <c r="J2233" i="3"/>
  <c r="N2233" i="3" s="1"/>
  <c r="K2237" i="3"/>
  <c r="O2237" i="3" s="1"/>
  <c r="H2241" i="3"/>
  <c r="I2245" i="3"/>
  <c r="J2249" i="3"/>
  <c r="N2249" i="3" s="1"/>
  <c r="K2253" i="3"/>
  <c r="O2253" i="3" s="1"/>
  <c r="H2257" i="3"/>
  <c r="K2261" i="3"/>
  <c r="O2261" i="3" s="1"/>
  <c r="H2265" i="3"/>
  <c r="J2273" i="3"/>
  <c r="N2273" i="3" s="1"/>
  <c r="J2309" i="3"/>
  <c r="N2309" i="3" s="1"/>
  <c r="K2313" i="3"/>
  <c r="O2313" i="3" s="1"/>
  <c r="K2317" i="3"/>
  <c r="O2317" i="3" s="1"/>
  <c r="K2321" i="3"/>
  <c r="O2321" i="3" s="1"/>
  <c r="J2337" i="3"/>
  <c r="N2337" i="3" s="1"/>
  <c r="H2345" i="3"/>
  <c r="K2365" i="3"/>
  <c r="O2365" i="3" s="1"/>
  <c r="H2377" i="3"/>
  <c r="L2397" i="3"/>
  <c r="P2397" i="3" s="1"/>
  <c r="H2409" i="3"/>
  <c r="J2633" i="3"/>
  <c r="N2633" i="3" s="1"/>
  <c r="I2821" i="3"/>
  <c r="I3097" i="3"/>
  <c r="K2203" i="3"/>
  <c r="O2203" i="3" s="1"/>
  <c r="K2275" i="3"/>
  <c r="O2275" i="3" s="1"/>
  <c r="H2291" i="3"/>
  <c r="H2127" i="3"/>
  <c r="L2127" i="3"/>
  <c r="P2127" i="3" s="1"/>
  <c r="J2131" i="3"/>
  <c r="N2131" i="3" s="1"/>
  <c r="H2135" i="3"/>
  <c r="L2135" i="3"/>
  <c r="P2135" i="3" s="1"/>
  <c r="J2139" i="3"/>
  <c r="N2139" i="3" s="1"/>
  <c r="I2143" i="3"/>
  <c r="H2147" i="3"/>
  <c r="I2151" i="3"/>
  <c r="K2155" i="3"/>
  <c r="O2155" i="3" s="1"/>
  <c r="K2159" i="3"/>
  <c r="O2159" i="3" s="1"/>
  <c r="K2163" i="3"/>
  <c r="O2163" i="3" s="1"/>
  <c r="L2167" i="3"/>
  <c r="P2167" i="3" s="1"/>
  <c r="H2171" i="3"/>
  <c r="K2175" i="3"/>
  <c r="O2175" i="3" s="1"/>
  <c r="J2179" i="3"/>
  <c r="N2179" i="3" s="1"/>
  <c r="L2187" i="3"/>
  <c r="P2187" i="3" s="1"/>
  <c r="J2199" i="3"/>
  <c r="N2199" i="3" s="1"/>
  <c r="K2215" i="3"/>
  <c r="O2215" i="3" s="1"/>
  <c r="K2243" i="3"/>
  <c r="O2243" i="3" s="1"/>
  <c r="H2247" i="3"/>
  <c r="I2127" i="3"/>
  <c r="K2131" i="3"/>
  <c r="O2131" i="3" s="1"/>
  <c r="I2135" i="3"/>
  <c r="K2139" i="3"/>
  <c r="O2139" i="3" s="1"/>
  <c r="J2143" i="3"/>
  <c r="N2143" i="3" s="1"/>
  <c r="I2147" i="3"/>
  <c r="K2151" i="3"/>
  <c r="O2151" i="3" s="1"/>
  <c r="L2155" i="3"/>
  <c r="P2155" i="3" s="1"/>
  <c r="H2167" i="3"/>
  <c r="I2171" i="3"/>
  <c r="I2183" i="3"/>
  <c r="L2223" i="3"/>
  <c r="P2223" i="3" s="1"/>
  <c r="J2255" i="3"/>
  <c r="N2255" i="3" s="1"/>
  <c r="L2283" i="3"/>
  <c r="P2283" i="3" s="1"/>
  <c r="I2287" i="3"/>
  <c r="I3007" i="3"/>
  <c r="H1082" i="3"/>
  <c r="H1078" i="3"/>
  <c r="I1074" i="3"/>
  <c r="J1070" i="3"/>
  <c r="N1070" i="3" s="1"/>
  <c r="H1066" i="3"/>
  <c r="H1062" i="3"/>
  <c r="I1058" i="3"/>
  <c r="J1054" i="3"/>
  <c r="N1054" i="3" s="1"/>
  <c r="H1050" i="3"/>
  <c r="H1046" i="3"/>
  <c r="I1042" i="3"/>
  <c r="J1038" i="3"/>
  <c r="N1038" i="3" s="1"/>
  <c r="H1034" i="3"/>
  <c r="H1030" i="3"/>
  <c r="I1026" i="3"/>
  <c r="L1022" i="3"/>
  <c r="P1022" i="3" s="1"/>
  <c r="J1022" i="3"/>
  <c r="N1022" i="3" s="1"/>
  <c r="L1018" i="3"/>
  <c r="P1018" i="3" s="1"/>
  <c r="I1018" i="3"/>
  <c r="L1014" i="3"/>
  <c r="P1014" i="3" s="1"/>
  <c r="J1014" i="3"/>
  <c r="N1014" i="3" s="1"/>
  <c r="H2208" i="3"/>
  <c r="L2303" i="3"/>
  <c r="P2303" i="3" s="1"/>
  <c r="L2279" i="3"/>
  <c r="P2279" i="3" s="1"/>
  <c r="J2279" i="3"/>
  <c r="N2279" i="3" s="1"/>
  <c r="L2271" i="3"/>
  <c r="P2271" i="3" s="1"/>
  <c r="I2267" i="3"/>
  <c r="L2263" i="3"/>
  <c r="P2263" i="3" s="1"/>
  <c r="L2235" i="3"/>
  <c r="P2235" i="3" s="1"/>
  <c r="L2231" i="3"/>
  <c r="P2231" i="3" s="1"/>
  <c r="J2231" i="3"/>
  <c r="N2231" i="3" s="1"/>
  <c r="L2227" i="3"/>
  <c r="P2227" i="3" s="1"/>
  <c r="I2227" i="3"/>
  <c r="H2207" i="3"/>
  <c r="L2203" i="3"/>
  <c r="P2203" i="3" s="1"/>
  <c r="I2195" i="3"/>
  <c r="K2191" i="3"/>
  <c r="O2191" i="3" s="1"/>
  <c r="L2183" i="3"/>
  <c r="P2183" i="3" s="1"/>
  <c r="K2183" i="3"/>
  <c r="O2183" i="3" s="1"/>
  <c r="K2179" i="3"/>
  <c r="O2179" i="3" s="1"/>
  <c r="J2175" i="3"/>
  <c r="N2175" i="3" s="1"/>
  <c r="H3101" i="3"/>
  <c r="L3101" i="3"/>
  <c r="P3101" i="3" s="1"/>
  <c r="L3085" i="3"/>
  <c r="P3085" i="3" s="1"/>
  <c r="H3085" i="3"/>
  <c r="J3013" i="3"/>
  <c r="N3013" i="3" s="1"/>
  <c r="K2961" i="3"/>
  <c r="O2961" i="3" s="1"/>
  <c r="J2949" i="3"/>
  <c r="N2949" i="3" s="1"/>
  <c r="J2933" i="3"/>
  <c r="N2933" i="3" s="1"/>
  <c r="K2897" i="3"/>
  <c r="O2897" i="3" s="1"/>
  <c r="J2869" i="3"/>
  <c r="N2869" i="3" s="1"/>
  <c r="J2853" i="3"/>
  <c r="N2853" i="3" s="1"/>
  <c r="J2841" i="3"/>
  <c r="N2841" i="3" s="1"/>
  <c r="I2833" i="3"/>
  <c r="I2805" i="3"/>
  <c r="J2765" i="3"/>
  <c r="N2765" i="3" s="1"/>
  <c r="J2749" i="3"/>
  <c r="N2749" i="3" s="1"/>
  <c r="I2737" i="3"/>
  <c r="K2713" i="3"/>
  <c r="O2713" i="3" s="1"/>
  <c r="J2701" i="3"/>
  <c r="N2701" i="3" s="1"/>
  <c r="I2661" i="3"/>
  <c r="I2905" i="3"/>
  <c r="H2925" i="3"/>
  <c r="L2941" i="3"/>
  <c r="P2941" i="3" s="1"/>
  <c r="J2981" i="3"/>
  <c r="N2981" i="3" s="1"/>
  <c r="H3069" i="3"/>
  <c r="H2593" i="3"/>
  <c r="J2601" i="3"/>
  <c r="N2601" i="3" s="1"/>
  <c r="J2617" i="3"/>
  <c r="N2617" i="3" s="1"/>
  <c r="H1996" i="3"/>
  <c r="L1996" i="3"/>
  <c r="P1996" i="3" s="1"/>
  <c r="K2000" i="3"/>
  <c r="O2000" i="3" s="1"/>
  <c r="J2004" i="3"/>
  <c r="N2004" i="3" s="1"/>
  <c r="I2008" i="3"/>
  <c r="K2012" i="3"/>
  <c r="O2012" i="3" s="1"/>
  <c r="J2016" i="3"/>
  <c r="N2016" i="3" s="1"/>
  <c r="I2020" i="3"/>
  <c r="H2024" i="3"/>
  <c r="L2024" i="3"/>
  <c r="P2024" i="3" s="1"/>
  <c r="K2028" i="3"/>
  <c r="O2028" i="3" s="1"/>
  <c r="J2032" i="3"/>
  <c r="N2032" i="3" s="1"/>
  <c r="I2036" i="3"/>
  <c r="H2040" i="3"/>
  <c r="H2056" i="3"/>
  <c r="I2060" i="3"/>
  <c r="L2064" i="3"/>
  <c r="P2064" i="3" s="1"/>
  <c r="J2076" i="3"/>
  <c r="N2076" i="3" s="1"/>
  <c r="L2136" i="3"/>
  <c r="P2136" i="3" s="1"/>
  <c r="L2176" i="3"/>
  <c r="P2176" i="3" s="1"/>
  <c r="I1996" i="3"/>
  <c r="H2000" i="3"/>
  <c r="K2004" i="3"/>
  <c r="O2004" i="3" s="1"/>
  <c r="J2008" i="3"/>
  <c r="N2008" i="3" s="1"/>
  <c r="H2012" i="3"/>
  <c r="K2016" i="3"/>
  <c r="O2016" i="3" s="1"/>
  <c r="J2020" i="3"/>
  <c r="N2020" i="3" s="1"/>
  <c r="I2024" i="3"/>
  <c r="H2028" i="3"/>
  <c r="K2032" i="3"/>
  <c r="O2032" i="3" s="1"/>
  <c r="J2036" i="3"/>
  <c r="N2036" i="3" s="1"/>
  <c r="H2100" i="3"/>
  <c r="L2160" i="3"/>
  <c r="P2160" i="3" s="1"/>
  <c r="L2192" i="3"/>
  <c r="P2192" i="3" s="1"/>
  <c r="K2204" i="3"/>
  <c r="O2204" i="3" s="1"/>
  <c r="J2200" i="3"/>
  <c r="N2200" i="3" s="1"/>
  <c r="I2196" i="3"/>
  <c r="I2180" i="3"/>
  <c r="K2172" i="3"/>
  <c r="O2172" i="3" s="1"/>
  <c r="I2164" i="3"/>
  <c r="K2156" i="3"/>
  <c r="O2156" i="3" s="1"/>
  <c r="J2152" i="3"/>
  <c r="N2152" i="3" s="1"/>
  <c r="J2148" i="3"/>
  <c r="N2148" i="3" s="1"/>
  <c r="K2088" i="3"/>
  <c r="O2088" i="3" s="1"/>
  <c r="J2084" i="3"/>
  <c r="N2084" i="3" s="1"/>
  <c r="I2080" i="3"/>
  <c r="H2076" i="3"/>
  <c r="L2076" i="3"/>
  <c r="P2076" i="3" s="1"/>
  <c r="K2072" i="3"/>
  <c r="O2072" i="3" s="1"/>
  <c r="J2068" i="3"/>
  <c r="N2068" i="3" s="1"/>
  <c r="H2064" i="3"/>
  <c r="K2064" i="3"/>
  <c r="O2064" i="3" s="1"/>
  <c r="L2060" i="3"/>
  <c r="P2060" i="3" s="1"/>
  <c r="H2060" i="3"/>
  <c r="J2060" i="3"/>
  <c r="N2060" i="3" s="1"/>
  <c r="I2056" i="3"/>
  <c r="K2056" i="3"/>
  <c r="O2056" i="3" s="1"/>
  <c r="J2052" i="3"/>
  <c r="N2052" i="3" s="1"/>
  <c r="L2052" i="3"/>
  <c r="P2052" i="3" s="1"/>
  <c r="H2052" i="3"/>
  <c r="K2048" i="3"/>
  <c r="O2048" i="3" s="1"/>
  <c r="I2048" i="3"/>
  <c r="L2044" i="3"/>
  <c r="P2044" i="3" s="1"/>
  <c r="H2044" i="3"/>
  <c r="J2044" i="3"/>
  <c r="N2044" i="3" s="1"/>
  <c r="J2040" i="3"/>
  <c r="N2040" i="3" s="1"/>
  <c r="L2040" i="3"/>
  <c r="P2040" i="3" s="1"/>
  <c r="J3125" i="3"/>
  <c r="N3125" i="3" s="1"/>
  <c r="J3093" i="3"/>
  <c r="N3093" i="3" s="1"/>
  <c r="K3073" i="3"/>
  <c r="O3073" i="3" s="1"/>
  <c r="I3065" i="3"/>
  <c r="I3049" i="3"/>
  <c r="J3045" i="3"/>
  <c r="N3045" i="3" s="1"/>
  <c r="J3029" i="3"/>
  <c r="N3029" i="3" s="1"/>
  <c r="L3005" i="3"/>
  <c r="P3005" i="3" s="1"/>
  <c r="H3005" i="3"/>
  <c r="H2989" i="3"/>
  <c r="L2989" i="3"/>
  <c r="P2989" i="3" s="1"/>
  <c r="K2977" i="3"/>
  <c r="O2977" i="3" s="1"/>
  <c r="K2929" i="3"/>
  <c r="O2929" i="3" s="1"/>
  <c r="K2913" i="3"/>
  <c r="O2913" i="3" s="1"/>
  <c r="J2901" i="3"/>
  <c r="N2901" i="3" s="1"/>
  <c r="K2881" i="3"/>
  <c r="O2881" i="3" s="1"/>
  <c r="K2865" i="3"/>
  <c r="O2865" i="3" s="1"/>
  <c r="I2857" i="3"/>
  <c r="K2837" i="3"/>
  <c r="O2837" i="3" s="1"/>
  <c r="J2817" i="3"/>
  <c r="N2817" i="3" s="1"/>
  <c r="J2801" i="3"/>
  <c r="N2801" i="3" s="1"/>
  <c r="K2773" i="3"/>
  <c r="O2773" i="3" s="1"/>
  <c r="K2745" i="3"/>
  <c r="O2745" i="3" s="1"/>
  <c r="L2725" i="3"/>
  <c r="P2725" i="3" s="1"/>
  <c r="H2725" i="3"/>
  <c r="K2417" i="3"/>
  <c r="O2417" i="3" s="1"/>
  <c r="L2413" i="3"/>
  <c r="P2413" i="3" s="1"/>
  <c r="L2409" i="3"/>
  <c r="P2409" i="3" s="1"/>
  <c r="H2405" i="3"/>
  <c r="I2401" i="3"/>
  <c r="J2397" i="3"/>
  <c r="N2397" i="3" s="1"/>
  <c r="K2393" i="3"/>
  <c r="O2393" i="3" s="1"/>
  <c r="H2389" i="3"/>
  <c r="H2385" i="3"/>
  <c r="J2381" i="3"/>
  <c r="N2381" i="3" s="1"/>
  <c r="L2377" i="3"/>
  <c r="P2377" i="3" s="1"/>
  <c r="H2373" i="3"/>
  <c r="J2369" i="3"/>
  <c r="N2369" i="3" s="1"/>
  <c r="L2365" i="3"/>
  <c r="P2365" i="3" s="1"/>
  <c r="H2361" i="3"/>
  <c r="I2357" i="3"/>
  <c r="K2353" i="3"/>
  <c r="O2353" i="3" s="1"/>
  <c r="H2349" i="3"/>
  <c r="I2345" i="3"/>
  <c r="J2341" i="3"/>
  <c r="N2341" i="3" s="1"/>
  <c r="H2333" i="3"/>
  <c r="I2329" i="3"/>
  <c r="J2325" i="3"/>
  <c r="N2325" i="3" s="1"/>
  <c r="J2669" i="3"/>
  <c r="N2669" i="3" s="1"/>
  <c r="K2681" i="3"/>
  <c r="O2681" i="3" s="1"/>
  <c r="J2733" i="3"/>
  <c r="N2733" i="3" s="1"/>
  <c r="I2753" i="3"/>
  <c r="L2781" i="3"/>
  <c r="P2781" i="3" s="1"/>
  <c r="L2809" i="3"/>
  <c r="P2809" i="3" s="1"/>
  <c r="J2829" i="3"/>
  <c r="N2829" i="3" s="1"/>
  <c r="J2885" i="3"/>
  <c r="N2885" i="3" s="1"/>
  <c r="H2893" i="3"/>
  <c r="J2917" i="3"/>
  <c r="N2917" i="3" s="1"/>
  <c r="I2937" i="3"/>
  <c r="I2953" i="3"/>
  <c r="J2965" i="3"/>
  <c r="N2965" i="3" s="1"/>
  <c r="L2973" i="3"/>
  <c r="P2973" i="3" s="1"/>
  <c r="H3021" i="3"/>
  <c r="K3041" i="3"/>
  <c r="O3041" i="3" s="1"/>
  <c r="K3089" i="3"/>
  <c r="O3089" i="3" s="1"/>
  <c r="H2211" i="3"/>
  <c r="H2219" i="3"/>
  <c r="J2227" i="3"/>
  <c r="N2227" i="3" s="1"/>
  <c r="I2239" i="3"/>
  <c r="K2247" i="3"/>
  <c r="O2247" i="3" s="1"/>
  <c r="H2251" i="3"/>
  <c r="J2259" i="3"/>
  <c r="N2259" i="3" s="1"/>
  <c r="L2267" i="3"/>
  <c r="P2267" i="3" s="1"/>
  <c r="I2271" i="3"/>
  <c r="L2291" i="3"/>
  <c r="P2291" i="3" s="1"/>
  <c r="K2295" i="3"/>
  <c r="O2295" i="3" s="1"/>
  <c r="L2199" i="3"/>
  <c r="P2199" i="3" s="1"/>
  <c r="I2203" i="3"/>
  <c r="J2207" i="3"/>
  <c r="N2207" i="3" s="1"/>
  <c r="I2211" i="3"/>
  <c r="I2215" i="3"/>
  <c r="K2219" i="3"/>
  <c r="O2219" i="3" s="1"/>
  <c r="H2223" i="3"/>
  <c r="I2235" i="3"/>
  <c r="J2239" i="3"/>
  <c r="N2239" i="3" s="1"/>
  <c r="L2247" i="3"/>
  <c r="P2247" i="3" s="1"/>
  <c r="I2251" i="3"/>
  <c r="K2259" i="3"/>
  <c r="O2259" i="3" s="1"/>
  <c r="H2263" i="3"/>
  <c r="J2271" i="3"/>
  <c r="N2271" i="3" s="1"/>
  <c r="H2283" i="3"/>
  <c r="J2299" i="3"/>
  <c r="N2299" i="3" s="1"/>
  <c r="I2187" i="3"/>
  <c r="L2191" i="3"/>
  <c r="P2191" i="3" s="1"/>
  <c r="K2195" i="3"/>
  <c r="O2195" i="3" s="1"/>
  <c r="H2199" i="3"/>
  <c r="J2203" i="3"/>
  <c r="N2203" i="3" s="1"/>
  <c r="L2207" i="3"/>
  <c r="P2207" i="3" s="1"/>
  <c r="J2211" i="3"/>
  <c r="N2211" i="3" s="1"/>
  <c r="J2215" i="3"/>
  <c r="N2215" i="3" s="1"/>
  <c r="L2219" i="3"/>
  <c r="P2219" i="3" s="1"/>
  <c r="I2223" i="3"/>
  <c r="I2231" i="3"/>
  <c r="J2235" i="3"/>
  <c r="N2235" i="3" s="1"/>
  <c r="J2243" i="3"/>
  <c r="N2243" i="3" s="1"/>
  <c r="L2251" i="3"/>
  <c r="P2251" i="3" s="1"/>
  <c r="I2255" i="3"/>
  <c r="K2263" i="3"/>
  <c r="O2263" i="3" s="1"/>
  <c r="H2267" i="3"/>
  <c r="J2275" i="3"/>
  <c r="N2275" i="3" s="1"/>
  <c r="I2279" i="3"/>
  <c r="I2283" i="3"/>
  <c r="I2303" i="3"/>
  <c r="I2987" i="3"/>
  <c r="J2987" i="3"/>
  <c r="N2987" i="3" s="1"/>
  <c r="K2827" i="3"/>
  <c r="O2827" i="3" s="1"/>
  <c r="J2827" i="3"/>
  <c r="N2827" i="3" s="1"/>
  <c r="I2823" i="3"/>
  <c r="L2823" i="3"/>
  <c r="P2823" i="3" s="1"/>
  <c r="K2531" i="3"/>
  <c r="O2531" i="3" s="1"/>
  <c r="I2527" i="3"/>
  <c r="K2523" i="3"/>
  <c r="O2523" i="3" s="1"/>
  <c r="J2519" i="3"/>
  <c r="N2519" i="3" s="1"/>
  <c r="I2515" i="3"/>
  <c r="L2511" i="3"/>
  <c r="P2511" i="3" s="1"/>
  <c r="H2511" i="3"/>
  <c r="K2507" i="3"/>
  <c r="O2507" i="3" s="1"/>
  <c r="J2503" i="3"/>
  <c r="N2503" i="3" s="1"/>
  <c r="L2499" i="3"/>
  <c r="P2499" i="3" s="1"/>
  <c r="H2499" i="3"/>
  <c r="K2495" i="3"/>
  <c r="O2495" i="3" s="1"/>
  <c r="L2491" i="3"/>
  <c r="P2491" i="3" s="1"/>
  <c r="H2491" i="3"/>
  <c r="K2487" i="3"/>
  <c r="O2487" i="3" s="1"/>
  <c r="J2483" i="3"/>
  <c r="N2483" i="3" s="1"/>
  <c r="I2479" i="3"/>
  <c r="K2475" i="3"/>
  <c r="O2475" i="3" s="1"/>
  <c r="L2467" i="3"/>
  <c r="P2467" i="3" s="1"/>
  <c r="H2467" i="3"/>
  <c r="K2463" i="3"/>
  <c r="O2463" i="3" s="1"/>
  <c r="H2459" i="3"/>
  <c r="H2455" i="3"/>
  <c r="L2455" i="3"/>
  <c r="P2455" i="3" s="1"/>
  <c r="L2451" i="3"/>
  <c r="P2451" i="3" s="1"/>
  <c r="K2451" i="3"/>
  <c r="O2451" i="3" s="1"/>
  <c r="H2447" i="3"/>
  <c r="L2447" i="3"/>
  <c r="P2447" i="3" s="1"/>
  <c r="L2443" i="3"/>
  <c r="P2443" i="3" s="1"/>
  <c r="J2443" i="3"/>
  <c r="N2443" i="3" s="1"/>
  <c r="H2443" i="3"/>
  <c r="H2439" i="3"/>
  <c r="L2439" i="3"/>
  <c r="P2439" i="3" s="1"/>
  <c r="L2435" i="3"/>
  <c r="P2435" i="3" s="1"/>
  <c r="J2435" i="3"/>
  <c r="N2435" i="3" s="1"/>
  <c r="H2435" i="3"/>
  <c r="K2431" i="3"/>
  <c r="O2431" i="3" s="1"/>
  <c r="L2427" i="3"/>
  <c r="P2427" i="3" s="1"/>
  <c r="J2427" i="3"/>
  <c r="N2427" i="3" s="1"/>
  <c r="H2427" i="3"/>
  <c r="L2423" i="3"/>
  <c r="P2423" i="3" s="1"/>
  <c r="I2423" i="3"/>
  <c r="H2423" i="3"/>
  <c r="L2419" i="3"/>
  <c r="P2419" i="3" s="1"/>
  <c r="K2419" i="3"/>
  <c r="O2419" i="3" s="1"/>
  <c r="J2419" i="3"/>
  <c r="N2419" i="3" s="1"/>
  <c r="I2419" i="3"/>
  <c r="L2415" i="3"/>
  <c r="P2415" i="3" s="1"/>
  <c r="I2415" i="3"/>
  <c r="K2415" i="3"/>
  <c r="O2415" i="3" s="1"/>
  <c r="J2415" i="3"/>
  <c r="N2415" i="3" s="1"/>
  <c r="I2411" i="3"/>
  <c r="H2411" i="3"/>
  <c r="L2411" i="3"/>
  <c r="P2411" i="3" s="1"/>
  <c r="J2407" i="3"/>
  <c r="N2407" i="3" s="1"/>
  <c r="H2407" i="3"/>
  <c r="L2407" i="3"/>
  <c r="P2407" i="3" s="1"/>
  <c r="J2403" i="3"/>
  <c r="N2403" i="3" s="1"/>
  <c r="L2403" i="3"/>
  <c r="P2403" i="3" s="1"/>
  <c r="I2403" i="3"/>
  <c r="H2403" i="3"/>
  <c r="L2399" i="3"/>
  <c r="P2399" i="3" s="1"/>
  <c r="I2399" i="3"/>
  <c r="H2399" i="3"/>
  <c r="I2395" i="3"/>
  <c r="H2395" i="3"/>
  <c r="L2395" i="3"/>
  <c r="P2395" i="3" s="1"/>
  <c r="K2395" i="3"/>
  <c r="O2395" i="3" s="1"/>
  <c r="I2391" i="3"/>
  <c r="J2391" i="3"/>
  <c r="N2391" i="3" s="1"/>
  <c r="H2391" i="3"/>
  <c r="L2391" i="3"/>
  <c r="P2391" i="3" s="1"/>
  <c r="L2387" i="3"/>
  <c r="P2387" i="3" s="1"/>
  <c r="H2387" i="3"/>
  <c r="J2387" i="3"/>
  <c r="N2387" i="3" s="1"/>
  <c r="I2387" i="3"/>
  <c r="L2383" i="3"/>
  <c r="P2383" i="3" s="1"/>
  <c r="H2383" i="3"/>
  <c r="K2383" i="3"/>
  <c r="O2383" i="3" s="1"/>
  <c r="J2383" i="3"/>
  <c r="N2383" i="3" s="1"/>
  <c r="L2379" i="3"/>
  <c r="P2379" i="3" s="1"/>
  <c r="H2379" i="3"/>
  <c r="J2379" i="3"/>
  <c r="N2379" i="3" s="1"/>
  <c r="I2379" i="3"/>
  <c r="L2375" i="3"/>
  <c r="P2375" i="3" s="1"/>
  <c r="H2375" i="3"/>
  <c r="K2375" i="3"/>
  <c r="O2375" i="3" s="1"/>
  <c r="J2375" i="3"/>
  <c r="N2375" i="3" s="1"/>
  <c r="L2371" i="3"/>
  <c r="P2371" i="3" s="1"/>
  <c r="H2371" i="3"/>
  <c r="J2371" i="3"/>
  <c r="N2371" i="3" s="1"/>
  <c r="I2371" i="3"/>
  <c r="L2367" i="3"/>
  <c r="P2367" i="3" s="1"/>
  <c r="H2367" i="3"/>
  <c r="K2367" i="3"/>
  <c r="O2367" i="3" s="1"/>
  <c r="J2367" i="3"/>
  <c r="N2367" i="3" s="1"/>
  <c r="L2363" i="3"/>
  <c r="P2363" i="3" s="1"/>
  <c r="H2363" i="3"/>
  <c r="J2363" i="3"/>
  <c r="N2363" i="3" s="1"/>
  <c r="I2363" i="3"/>
  <c r="L2359" i="3"/>
  <c r="P2359" i="3" s="1"/>
  <c r="H2359" i="3"/>
  <c r="K2359" i="3"/>
  <c r="O2359" i="3" s="1"/>
  <c r="J2359" i="3"/>
  <c r="N2359" i="3" s="1"/>
  <c r="K2355" i="3"/>
  <c r="O2355" i="3" s="1"/>
  <c r="H2355" i="3"/>
  <c r="L2355" i="3"/>
  <c r="P2355" i="3" s="1"/>
  <c r="J2355" i="3"/>
  <c r="N2355" i="3" s="1"/>
  <c r="L2351" i="3"/>
  <c r="P2351" i="3" s="1"/>
  <c r="H2351" i="3"/>
  <c r="K2351" i="3"/>
  <c r="O2351" i="3" s="1"/>
  <c r="J2351" i="3"/>
  <c r="N2351" i="3" s="1"/>
  <c r="I2351" i="3"/>
  <c r="L2347" i="3"/>
  <c r="P2347" i="3" s="1"/>
  <c r="H2347" i="3"/>
  <c r="I2347" i="3"/>
  <c r="K2347" i="3"/>
  <c r="O2347" i="3" s="1"/>
  <c r="L2343" i="3"/>
  <c r="P2343" i="3" s="1"/>
  <c r="H2343" i="3"/>
  <c r="K2343" i="3"/>
  <c r="O2343" i="3" s="1"/>
  <c r="J2343" i="3"/>
  <c r="N2343" i="3" s="1"/>
  <c r="I2343" i="3"/>
  <c r="L2339" i="3"/>
  <c r="P2339" i="3" s="1"/>
  <c r="H2339" i="3"/>
  <c r="I2339" i="3"/>
  <c r="K2339" i="3"/>
  <c r="O2339" i="3" s="1"/>
  <c r="L2335" i="3"/>
  <c r="P2335" i="3" s="1"/>
  <c r="H2335" i="3"/>
  <c r="K2335" i="3"/>
  <c r="O2335" i="3" s="1"/>
  <c r="J2335" i="3"/>
  <c r="N2335" i="3" s="1"/>
  <c r="I2335" i="3"/>
  <c r="L2331" i="3"/>
  <c r="P2331" i="3" s="1"/>
  <c r="H2331" i="3"/>
  <c r="I2331" i="3"/>
  <c r="K2331" i="3"/>
  <c r="O2331" i="3" s="1"/>
  <c r="L2327" i="3"/>
  <c r="P2327" i="3" s="1"/>
  <c r="H2327" i="3"/>
  <c r="K2327" i="3"/>
  <c r="O2327" i="3" s="1"/>
  <c r="J2327" i="3"/>
  <c r="N2327" i="3" s="1"/>
  <c r="I2327" i="3"/>
  <c r="L2323" i="3"/>
  <c r="P2323" i="3" s="1"/>
  <c r="I2323" i="3"/>
  <c r="H2323" i="3"/>
  <c r="K2323" i="3"/>
  <c r="O2323" i="3" s="1"/>
  <c r="K2319" i="3"/>
  <c r="O2319" i="3" s="1"/>
  <c r="J2319" i="3"/>
  <c r="N2319" i="3" s="1"/>
  <c r="I2319" i="3"/>
  <c r="L2315" i="3"/>
  <c r="P2315" i="3" s="1"/>
  <c r="H2315" i="3"/>
  <c r="K2315" i="3"/>
  <c r="O2315" i="3" s="1"/>
  <c r="J2315" i="3"/>
  <c r="N2315" i="3" s="1"/>
  <c r="L2311" i="3"/>
  <c r="P2311" i="3" s="1"/>
  <c r="H2311" i="3"/>
  <c r="K2311" i="3"/>
  <c r="O2311" i="3" s="1"/>
  <c r="J2311" i="3"/>
  <c r="N2311" i="3" s="1"/>
  <c r="L2307" i="3"/>
  <c r="P2307" i="3" s="1"/>
  <c r="H2307" i="3"/>
  <c r="K2307" i="3"/>
  <c r="O2307" i="3" s="1"/>
  <c r="H2143" i="3"/>
  <c r="K2147" i="3"/>
  <c r="O2147" i="3" s="1"/>
  <c r="J2151" i="3"/>
  <c r="N2151" i="3" s="1"/>
  <c r="I2155" i="3"/>
  <c r="H2159" i="3"/>
  <c r="H2163" i="3"/>
  <c r="K2167" i="3"/>
  <c r="O2167" i="3" s="1"/>
  <c r="J2171" i="3"/>
  <c r="N2171" i="3" s="1"/>
  <c r="I2175" i="3"/>
  <c r="I2179" i="3"/>
  <c r="H2183" i="3"/>
  <c r="K2187" i="3"/>
  <c r="O2187" i="3" s="1"/>
  <c r="J2191" i="3"/>
  <c r="N2191" i="3" s="1"/>
  <c r="J2195" i="3"/>
  <c r="N2195" i="3" s="1"/>
  <c r="I2199" i="3"/>
  <c r="H2203" i="3"/>
  <c r="K2207" i="3"/>
  <c r="O2207" i="3" s="1"/>
  <c r="K2211" i="3"/>
  <c r="O2211" i="3" s="1"/>
  <c r="H2215" i="3"/>
  <c r="I2219" i="3"/>
  <c r="J2223" i="3"/>
  <c r="N2223" i="3" s="1"/>
  <c r="K2227" i="3"/>
  <c r="O2227" i="3" s="1"/>
  <c r="K2231" i="3"/>
  <c r="O2231" i="3" s="1"/>
  <c r="K2235" i="3"/>
  <c r="O2235" i="3" s="1"/>
  <c r="K2239" i="3"/>
  <c r="O2239" i="3" s="1"/>
  <c r="H2243" i="3"/>
  <c r="L2243" i="3"/>
  <c r="P2243" i="3" s="1"/>
  <c r="I2247" i="3"/>
  <c r="J2251" i="3"/>
  <c r="N2251" i="3" s="1"/>
  <c r="K2255" i="3"/>
  <c r="O2255" i="3" s="1"/>
  <c r="H2259" i="3"/>
  <c r="L2259" i="3"/>
  <c r="P2259" i="3" s="1"/>
  <c r="I2263" i="3"/>
  <c r="J2267" i="3"/>
  <c r="N2267" i="3" s="1"/>
  <c r="K2271" i="3"/>
  <c r="O2271" i="3" s="1"/>
  <c r="H2275" i="3"/>
  <c r="L2275" i="3"/>
  <c r="P2275" i="3" s="1"/>
  <c r="K2279" i="3"/>
  <c r="O2279" i="3" s="1"/>
  <c r="J2283" i="3"/>
  <c r="N2283" i="3" s="1"/>
  <c r="J2287" i="3"/>
  <c r="N2287" i="3" s="1"/>
  <c r="I2291" i="3"/>
  <c r="H2295" i="3"/>
  <c r="L2295" i="3"/>
  <c r="P2295" i="3" s="1"/>
  <c r="K2299" i="3"/>
  <c r="O2299" i="3" s="1"/>
  <c r="J2303" i="3"/>
  <c r="N2303" i="3" s="1"/>
  <c r="J2307" i="3"/>
  <c r="N2307" i="3" s="1"/>
  <c r="I2311" i="3"/>
  <c r="I2315" i="3"/>
  <c r="H2319" i="3"/>
  <c r="J2339" i="3"/>
  <c r="N2339" i="3" s="1"/>
  <c r="I2359" i="3"/>
  <c r="K2363" i="3"/>
  <c r="O2363" i="3" s="1"/>
  <c r="I2375" i="3"/>
  <c r="K2379" i="3"/>
  <c r="O2379" i="3" s="1"/>
  <c r="K2391" i="3"/>
  <c r="O2391" i="3" s="1"/>
  <c r="J2399" i="3"/>
  <c r="N2399" i="3" s="1"/>
  <c r="I2407" i="3"/>
  <c r="J2455" i="3"/>
  <c r="N2455" i="3" s="1"/>
  <c r="J2219" i="3"/>
  <c r="N2219" i="3" s="1"/>
  <c r="K2223" i="3"/>
  <c r="O2223" i="3" s="1"/>
  <c r="H2227" i="3"/>
  <c r="H2231" i="3"/>
  <c r="H2235" i="3"/>
  <c r="H2239" i="3"/>
  <c r="I2243" i="3"/>
  <c r="J2247" i="3"/>
  <c r="N2247" i="3" s="1"/>
  <c r="K2251" i="3"/>
  <c r="O2251" i="3" s="1"/>
  <c r="H2255" i="3"/>
  <c r="I2259" i="3"/>
  <c r="J2263" i="3"/>
  <c r="N2263" i="3" s="1"/>
  <c r="K2267" i="3"/>
  <c r="O2267" i="3" s="1"/>
  <c r="H2271" i="3"/>
  <c r="I2275" i="3"/>
  <c r="H2279" i="3"/>
  <c r="K2283" i="3"/>
  <c r="O2283" i="3" s="1"/>
  <c r="K2287" i="3"/>
  <c r="O2287" i="3" s="1"/>
  <c r="J2291" i="3"/>
  <c r="N2291" i="3" s="1"/>
  <c r="I2295" i="3"/>
  <c r="H2299" i="3"/>
  <c r="L2299" i="3"/>
  <c r="P2299" i="3" s="1"/>
  <c r="K2303" i="3"/>
  <c r="O2303" i="3" s="1"/>
  <c r="L2319" i="3"/>
  <c r="P2319" i="3" s="1"/>
  <c r="J2331" i="3"/>
  <c r="N2331" i="3" s="1"/>
  <c r="I2431" i="3"/>
  <c r="L2459" i="3"/>
  <c r="P2459" i="3" s="1"/>
  <c r="J2471" i="3"/>
  <c r="N2471" i="3" s="1"/>
  <c r="H2287" i="3"/>
  <c r="K2291" i="3"/>
  <c r="O2291" i="3" s="1"/>
  <c r="J2295" i="3"/>
  <c r="N2295" i="3" s="1"/>
  <c r="I2299" i="3"/>
  <c r="H2303" i="3"/>
  <c r="J2323" i="3"/>
  <c r="N2323" i="3" s="1"/>
  <c r="I2355" i="3"/>
  <c r="I2367" i="3"/>
  <c r="K2371" i="3"/>
  <c r="O2371" i="3" s="1"/>
  <c r="I2383" i="3"/>
  <c r="K2387" i="3"/>
  <c r="O2387" i="3" s="1"/>
  <c r="J2395" i="3"/>
  <c r="N2395" i="3" s="1"/>
  <c r="J2411" i="3"/>
  <c r="N2411" i="3" s="1"/>
  <c r="J2447" i="3"/>
  <c r="N2447" i="3" s="1"/>
  <c r="J3307" i="3"/>
  <c r="N3307" i="3" s="1"/>
  <c r="I3055" i="3"/>
  <c r="J3047" i="3"/>
  <c r="N3047" i="3" s="1"/>
  <c r="J3019" i="3"/>
  <c r="N3019" i="3" s="1"/>
  <c r="K3019" i="3"/>
  <c r="O3019" i="3" s="1"/>
  <c r="J3003" i="3"/>
  <c r="N3003" i="3" s="1"/>
  <c r="I2991" i="3"/>
  <c r="L2991" i="3"/>
  <c r="P2991" i="3" s="1"/>
  <c r="L2951" i="3"/>
  <c r="P2951" i="3" s="1"/>
  <c r="H2935" i="3"/>
  <c r="H2927" i="3"/>
  <c r="K2927" i="3"/>
  <c r="O2927" i="3" s="1"/>
  <c r="H2923" i="3"/>
  <c r="J2915" i="3"/>
  <c r="N2915" i="3" s="1"/>
  <c r="I2915" i="3"/>
  <c r="L2903" i="3"/>
  <c r="P2903" i="3" s="1"/>
  <c r="L2883" i="3"/>
  <c r="P2883" i="3" s="1"/>
  <c r="I2883" i="3"/>
  <c r="K2879" i="3"/>
  <c r="O2879" i="3" s="1"/>
  <c r="L2875" i="3"/>
  <c r="P2875" i="3" s="1"/>
  <c r="K2875" i="3"/>
  <c r="O2875" i="3" s="1"/>
  <c r="J2871" i="3"/>
  <c r="N2871" i="3" s="1"/>
  <c r="L2867" i="3"/>
  <c r="P2867" i="3" s="1"/>
  <c r="J2855" i="3"/>
  <c r="N2855" i="3" s="1"/>
  <c r="I2855" i="3"/>
  <c r="L2851" i="3"/>
  <c r="P2851" i="3" s="1"/>
  <c r="K2851" i="3"/>
  <c r="O2851" i="3" s="1"/>
  <c r="J2847" i="3"/>
  <c r="N2847" i="3" s="1"/>
  <c r="L2843" i="3"/>
  <c r="P2843" i="3" s="1"/>
  <c r="H2839" i="3"/>
  <c r="I2835" i="3"/>
  <c r="I2831" i="3"/>
  <c r="H2831" i="3"/>
  <c r="L2819" i="3"/>
  <c r="P2819" i="3" s="1"/>
  <c r="H2811" i="3"/>
  <c r="L2807" i="3"/>
  <c r="P2807" i="3" s="1"/>
  <c r="H2803" i="3"/>
  <c r="I2799" i="3"/>
  <c r="K2795" i="3"/>
  <c r="O2795" i="3" s="1"/>
  <c r="H2795" i="3"/>
  <c r="J2791" i="3"/>
  <c r="N2791" i="3" s="1"/>
  <c r="I2791" i="3"/>
  <c r="I2787" i="3"/>
  <c r="L2787" i="3"/>
  <c r="P2787" i="3" s="1"/>
  <c r="K2783" i="3"/>
  <c r="O2783" i="3" s="1"/>
  <c r="L2779" i="3"/>
  <c r="P2779" i="3" s="1"/>
  <c r="K2779" i="3"/>
  <c r="O2779" i="3" s="1"/>
  <c r="K2771" i="3"/>
  <c r="O2771" i="3" s="1"/>
  <c r="H2771" i="3"/>
  <c r="L2771" i="3"/>
  <c r="P2771" i="3" s="1"/>
  <c r="H2767" i="3"/>
  <c r="L2767" i="3"/>
  <c r="P2767" i="3" s="1"/>
  <c r="I2767" i="3"/>
  <c r="K2763" i="3"/>
  <c r="O2763" i="3" s="1"/>
  <c r="H2763" i="3"/>
  <c r="L2759" i="3"/>
  <c r="P2759" i="3" s="1"/>
  <c r="J2759" i="3"/>
  <c r="N2759" i="3" s="1"/>
  <c r="I2759" i="3"/>
  <c r="K2755" i="3"/>
  <c r="O2755" i="3" s="1"/>
  <c r="J2755" i="3"/>
  <c r="N2755" i="3" s="1"/>
  <c r="L2751" i="3"/>
  <c r="P2751" i="3" s="1"/>
  <c r="I2751" i="3"/>
  <c r="H2751" i="3"/>
  <c r="K2747" i="3"/>
  <c r="O2747" i="3" s="1"/>
  <c r="J2747" i="3"/>
  <c r="N2747" i="3" s="1"/>
  <c r="L2743" i="3"/>
  <c r="P2743" i="3" s="1"/>
  <c r="I2743" i="3"/>
  <c r="J2739" i="3"/>
  <c r="N2739" i="3" s="1"/>
  <c r="K2739" i="3"/>
  <c r="O2739" i="3" s="1"/>
  <c r="I2735" i="3"/>
  <c r="H2735" i="3"/>
  <c r="L2735" i="3"/>
  <c r="P2735" i="3" s="1"/>
  <c r="L2731" i="3"/>
  <c r="P2731" i="3" s="1"/>
  <c r="K2731" i="3"/>
  <c r="O2731" i="3" s="1"/>
  <c r="H2731" i="3"/>
  <c r="J2727" i="3"/>
  <c r="N2727" i="3" s="1"/>
  <c r="L2723" i="3"/>
  <c r="P2723" i="3" s="1"/>
  <c r="H2723" i="3"/>
  <c r="K2723" i="3"/>
  <c r="O2723" i="3" s="1"/>
  <c r="L2719" i="3"/>
  <c r="P2719" i="3" s="1"/>
  <c r="J2719" i="3"/>
  <c r="N2719" i="3" s="1"/>
  <c r="I2719" i="3"/>
  <c r="H2715" i="3"/>
  <c r="L2715" i="3"/>
  <c r="P2715" i="3" s="1"/>
  <c r="K2715" i="3"/>
  <c r="O2715" i="3" s="1"/>
  <c r="K2711" i="3"/>
  <c r="O2711" i="3" s="1"/>
  <c r="J2711" i="3"/>
  <c r="N2711" i="3" s="1"/>
  <c r="L2707" i="3"/>
  <c r="P2707" i="3" s="1"/>
  <c r="I2707" i="3"/>
  <c r="H2707" i="3"/>
  <c r="K2703" i="3"/>
  <c r="O2703" i="3" s="1"/>
  <c r="J2703" i="3"/>
  <c r="N2703" i="3" s="1"/>
  <c r="L2699" i="3"/>
  <c r="P2699" i="3" s="1"/>
  <c r="I2699" i="3"/>
  <c r="J2695" i="3"/>
  <c r="N2695" i="3" s="1"/>
  <c r="H2691" i="3"/>
  <c r="L2691" i="3"/>
  <c r="P2691" i="3" s="1"/>
  <c r="I2691" i="3"/>
  <c r="K2687" i="3"/>
  <c r="O2687" i="3" s="1"/>
  <c r="H2687" i="3"/>
  <c r="K2683" i="3"/>
  <c r="O2683" i="3" s="1"/>
  <c r="J2683" i="3"/>
  <c r="N2683" i="3" s="1"/>
  <c r="L2679" i="3"/>
  <c r="P2679" i="3" s="1"/>
  <c r="I2679" i="3"/>
  <c r="J2679" i="3"/>
  <c r="N2679" i="3" s="1"/>
  <c r="K2675" i="3"/>
  <c r="O2675" i="3" s="1"/>
  <c r="H2675" i="3"/>
  <c r="L2675" i="3"/>
  <c r="P2675" i="3" s="1"/>
  <c r="L2671" i="3"/>
  <c r="P2671" i="3" s="1"/>
  <c r="J2671" i="3"/>
  <c r="N2671" i="3" s="1"/>
  <c r="I2671" i="3"/>
  <c r="L2667" i="3"/>
  <c r="P2667" i="3" s="1"/>
  <c r="K2667" i="3"/>
  <c r="O2667" i="3" s="1"/>
  <c r="H2667" i="3"/>
  <c r="K2663" i="3"/>
  <c r="O2663" i="3" s="1"/>
  <c r="K2659" i="3"/>
  <c r="O2659" i="3" s="1"/>
  <c r="J2659" i="3"/>
  <c r="N2659" i="3" s="1"/>
  <c r="L2655" i="3"/>
  <c r="P2655" i="3" s="1"/>
  <c r="I2655" i="3"/>
  <c r="J2655" i="3"/>
  <c r="N2655" i="3" s="1"/>
  <c r="K2651" i="3"/>
  <c r="O2651" i="3" s="1"/>
  <c r="H2651" i="3"/>
  <c r="L2647" i="3"/>
  <c r="P2647" i="3" s="1"/>
  <c r="K2647" i="3"/>
  <c r="O2647" i="3" s="1"/>
  <c r="J2643" i="3"/>
  <c r="N2643" i="3" s="1"/>
  <c r="K2643" i="3"/>
  <c r="O2643" i="3" s="1"/>
  <c r="L2639" i="3"/>
  <c r="P2639" i="3" s="1"/>
  <c r="J2639" i="3"/>
  <c r="N2639" i="3" s="1"/>
  <c r="I2639" i="3"/>
  <c r="H2635" i="3"/>
  <c r="L2635" i="3"/>
  <c r="P2635" i="3" s="1"/>
  <c r="K2631" i="3"/>
  <c r="O2631" i="3" s="1"/>
  <c r="H2631" i="3"/>
  <c r="L2631" i="3"/>
  <c r="P2631" i="3" s="1"/>
  <c r="K2627" i="3"/>
  <c r="O2627" i="3" s="1"/>
  <c r="J2627" i="3"/>
  <c r="N2627" i="3" s="1"/>
  <c r="H2623" i="3"/>
  <c r="L2623" i="3"/>
  <c r="P2623" i="3" s="1"/>
  <c r="I2623" i="3"/>
  <c r="K2619" i="3"/>
  <c r="O2619" i="3" s="1"/>
  <c r="H2619" i="3"/>
  <c r="L2615" i="3"/>
  <c r="P2615" i="3" s="1"/>
  <c r="J2615" i="3"/>
  <c r="N2615" i="3" s="1"/>
  <c r="I2615" i="3"/>
  <c r="L2611" i="3"/>
  <c r="P2611" i="3" s="1"/>
  <c r="K2611" i="3"/>
  <c r="O2611" i="3" s="1"/>
  <c r="H2611" i="3"/>
  <c r="I2607" i="3"/>
  <c r="H2607" i="3"/>
  <c r="L2607" i="3"/>
  <c r="P2607" i="3" s="1"/>
  <c r="L2603" i="3"/>
  <c r="P2603" i="3" s="1"/>
  <c r="K2603" i="3"/>
  <c r="O2603" i="3" s="1"/>
  <c r="H2603" i="3"/>
  <c r="L2595" i="3"/>
  <c r="P2595" i="3" s="1"/>
  <c r="J2595" i="3"/>
  <c r="N2595" i="3" s="1"/>
  <c r="I2595" i="3"/>
  <c r="L2591" i="3"/>
  <c r="P2591" i="3" s="1"/>
  <c r="K2591" i="3"/>
  <c r="O2591" i="3" s="1"/>
  <c r="H2591" i="3"/>
  <c r="L2583" i="3"/>
  <c r="P2583" i="3" s="1"/>
  <c r="J2583" i="3"/>
  <c r="N2583" i="3" s="1"/>
  <c r="I2583" i="3"/>
  <c r="L2579" i="3"/>
  <c r="P2579" i="3" s="1"/>
  <c r="K2579" i="3"/>
  <c r="O2579" i="3" s="1"/>
  <c r="H2579" i="3"/>
  <c r="I2575" i="3"/>
  <c r="H2575" i="3"/>
  <c r="L2575" i="3"/>
  <c r="P2575" i="3" s="1"/>
  <c r="K2571" i="3"/>
  <c r="O2571" i="3" s="1"/>
  <c r="J2571" i="3"/>
  <c r="N2571" i="3" s="1"/>
  <c r="L2567" i="3"/>
  <c r="P2567" i="3" s="1"/>
  <c r="I2563" i="3"/>
  <c r="H2563" i="3"/>
  <c r="L2563" i="3"/>
  <c r="P2563" i="3" s="1"/>
  <c r="K2559" i="3"/>
  <c r="O2559" i="3" s="1"/>
  <c r="J2559" i="3"/>
  <c r="N2559" i="3" s="1"/>
  <c r="L2555" i="3"/>
  <c r="P2555" i="3" s="1"/>
  <c r="H2551" i="3"/>
  <c r="K2551" i="3"/>
  <c r="O2551" i="3" s="1"/>
  <c r="L2547" i="3"/>
  <c r="P2547" i="3" s="1"/>
  <c r="H2547" i="3"/>
  <c r="K2547" i="3"/>
  <c r="O2547" i="3" s="1"/>
  <c r="I2543" i="3"/>
  <c r="L2543" i="3"/>
  <c r="P2543" i="3" s="1"/>
  <c r="H2543" i="3"/>
  <c r="L2539" i="3"/>
  <c r="P2539" i="3" s="1"/>
  <c r="H2539" i="3"/>
  <c r="K2539" i="3"/>
  <c r="O2539" i="3" s="1"/>
  <c r="J2539" i="3"/>
  <c r="N2539" i="3" s="1"/>
  <c r="I2539" i="3"/>
  <c r="K2535" i="3"/>
  <c r="O2535" i="3" s="1"/>
  <c r="J2535" i="3"/>
  <c r="N2535" i="3" s="1"/>
  <c r="L2535" i="3"/>
  <c r="P2535" i="3" s="1"/>
  <c r="J2531" i="3"/>
  <c r="N2531" i="3" s="1"/>
  <c r="I2531" i="3"/>
  <c r="H2531" i="3"/>
  <c r="L2527" i="3"/>
  <c r="P2527" i="3" s="1"/>
  <c r="H2527" i="3"/>
  <c r="K2527" i="3"/>
  <c r="O2527" i="3" s="1"/>
  <c r="J2523" i="3"/>
  <c r="N2523" i="3" s="1"/>
  <c r="I2523" i="3"/>
  <c r="I2519" i="3"/>
  <c r="L2519" i="3"/>
  <c r="P2519" i="3" s="1"/>
  <c r="H2519" i="3"/>
  <c r="L2515" i="3"/>
  <c r="P2515" i="3" s="1"/>
  <c r="H2515" i="3"/>
  <c r="K2515" i="3"/>
  <c r="O2515" i="3" s="1"/>
  <c r="K2511" i="3"/>
  <c r="O2511" i="3" s="1"/>
  <c r="J2511" i="3"/>
  <c r="N2511" i="3" s="1"/>
  <c r="J2507" i="3"/>
  <c r="N2507" i="3" s="1"/>
  <c r="I2507" i="3"/>
  <c r="L2503" i="3"/>
  <c r="P2503" i="3" s="1"/>
  <c r="H2503" i="3"/>
  <c r="K2503" i="3"/>
  <c r="O2503" i="3" s="1"/>
  <c r="J2499" i="3"/>
  <c r="N2499" i="3" s="1"/>
  <c r="I2499" i="3"/>
  <c r="I2495" i="3"/>
  <c r="L2495" i="3"/>
  <c r="P2495" i="3" s="1"/>
  <c r="H2495" i="3"/>
  <c r="K2491" i="3"/>
  <c r="O2491" i="3" s="1"/>
  <c r="J2491" i="3"/>
  <c r="N2491" i="3" s="1"/>
  <c r="J2487" i="3"/>
  <c r="N2487" i="3" s="1"/>
  <c r="I2487" i="3"/>
  <c r="I2483" i="3"/>
  <c r="L2483" i="3"/>
  <c r="P2483" i="3" s="1"/>
  <c r="H2483" i="3"/>
  <c r="K2479" i="3"/>
  <c r="O2479" i="3" s="1"/>
  <c r="J2479" i="3"/>
  <c r="N2479" i="3" s="1"/>
  <c r="I2475" i="3"/>
  <c r="L2475" i="3"/>
  <c r="P2475" i="3" s="1"/>
  <c r="H2475" i="3"/>
  <c r="L2471" i="3"/>
  <c r="P2471" i="3" s="1"/>
  <c r="H2471" i="3"/>
  <c r="K2471" i="3"/>
  <c r="O2471" i="3" s="1"/>
  <c r="J2467" i="3"/>
  <c r="N2467" i="3" s="1"/>
  <c r="I2467" i="3"/>
  <c r="I2463" i="3"/>
  <c r="L2463" i="3"/>
  <c r="P2463" i="3" s="1"/>
  <c r="H2463" i="3"/>
  <c r="K2459" i="3"/>
  <c r="O2459" i="3" s="1"/>
  <c r="J2459" i="3"/>
  <c r="N2459" i="3" s="1"/>
  <c r="K2399" i="3"/>
  <c r="O2399" i="3" s="1"/>
  <c r="K2403" i="3"/>
  <c r="O2403" i="3" s="1"/>
  <c r="K2407" i="3"/>
  <c r="O2407" i="3" s="1"/>
  <c r="K2411" i="3"/>
  <c r="O2411" i="3" s="1"/>
  <c r="H2415" i="3"/>
  <c r="H2419" i="3"/>
  <c r="J2423" i="3"/>
  <c r="N2423" i="3" s="1"/>
  <c r="I2427" i="3"/>
  <c r="H2431" i="3"/>
  <c r="L2431" i="3"/>
  <c r="P2431" i="3" s="1"/>
  <c r="K2435" i="3"/>
  <c r="O2435" i="3" s="1"/>
  <c r="I2439" i="3"/>
  <c r="K2443" i="3"/>
  <c r="O2443" i="3" s="1"/>
  <c r="I2447" i="3"/>
  <c r="J2451" i="3"/>
  <c r="N2451" i="3" s="1"/>
  <c r="K2455" i="3"/>
  <c r="O2455" i="3" s="1"/>
  <c r="I2459" i="3"/>
  <c r="J2463" i="3"/>
  <c r="N2463" i="3" s="1"/>
  <c r="J2475" i="3"/>
  <c r="N2475" i="3" s="1"/>
  <c r="H2479" i="3"/>
  <c r="L2487" i="3"/>
  <c r="P2487" i="3" s="1"/>
  <c r="I2491" i="3"/>
  <c r="J2495" i="3"/>
  <c r="N2495" i="3" s="1"/>
  <c r="L2507" i="3"/>
  <c r="P2507" i="3" s="1"/>
  <c r="I2511" i="3"/>
  <c r="K2519" i="3"/>
  <c r="O2519" i="3" s="1"/>
  <c r="H2523" i="3"/>
  <c r="L2531" i="3"/>
  <c r="P2531" i="3" s="1"/>
  <c r="K2543" i="3"/>
  <c r="O2543" i="3" s="1"/>
  <c r="J2547" i="3"/>
  <c r="N2547" i="3" s="1"/>
  <c r="L2551" i="3"/>
  <c r="P2551" i="3" s="1"/>
  <c r="I2555" i="3"/>
  <c r="I2567" i="3"/>
  <c r="J2587" i="3"/>
  <c r="N2587" i="3" s="1"/>
  <c r="J2599" i="3"/>
  <c r="N2599" i="3" s="1"/>
  <c r="J2663" i="3"/>
  <c r="N2663" i="3" s="1"/>
  <c r="K2727" i="3"/>
  <c r="O2727" i="3" s="1"/>
  <c r="K2427" i="3"/>
  <c r="O2427" i="3" s="1"/>
  <c r="J2431" i="3"/>
  <c r="N2431" i="3" s="1"/>
  <c r="I2435" i="3"/>
  <c r="K2439" i="3"/>
  <c r="O2439" i="3" s="1"/>
  <c r="I2443" i="3"/>
  <c r="K2447" i="3"/>
  <c r="O2447" i="3" s="1"/>
  <c r="H2451" i="3"/>
  <c r="I2455" i="3"/>
  <c r="K2467" i="3"/>
  <c r="O2467" i="3" s="1"/>
  <c r="I2471" i="3"/>
  <c r="L2479" i="3"/>
  <c r="P2479" i="3" s="1"/>
  <c r="K2483" i="3"/>
  <c r="O2483" i="3" s="1"/>
  <c r="H2487" i="3"/>
  <c r="K2499" i="3"/>
  <c r="O2499" i="3" s="1"/>
  <c r="I2503" i="3"/>
  <c r="H2507" i="3"/>
  <c r="J2515" i="3"/>
  <c r="N2515" i="3" s="1"/>
  <c r="L2523" i="3"/>
  <c r="P2523" i="3" s="1"/>
  <c r="J2527" i="3"/>
  <c r="N2527" i="3" s="1"/>
  <c r="I2535" i="3"/>
  <c r="L2687" i="3"/>
  <c r="P2687" i="3" s="1"/>
  <c r="K2695" i="3"/>
  <c r="O2695" i="3" s="1"/>
  <c r="H2699" i="3"/>
  <c r="J2743" i="3"/>
  <c r="N2743" i="3" s="1"/>
  <c r="H2943" i="3"/>
  <c r="K2963" i="3"/>
  <c r="O2963" i="3" s="1"/>
  <c r="J3023" i="3"/>
  <c r="N3023" i="3" s="1"/>
  <c r="K3311" i="3"/>
  <c r="O3311" i="3" s="1"/>
  <c r="L3295" i="3"/>
  <c r="P3295" i="3" s="1"/>
  <c r="H3295" i="3"/>
  <c r="J3287" i="3"/>
  <c r="N3287" i="3" s="1"/>
  <c r="I3283" i="3"/>
  <c r="I3279" i="3"/>
  <c r="I3275" i="3"/>
  <c r="I3271" i="3"/>
  <c r="I3267" i="3"/>
  <c r="K3259" i="3"/>
  <c r="O3259" i="3" s="1"/>
  <c r="J3255" i="3"/>
  <c r="N3255" i="3" s="1"/>
  <c r="J3251" i="3"/>
  <c r="N3251" i="3" s="1"/>
  <c r="J3247" i="3"/>
  <c r="N3247" i="3" s="1"/>
  <c r="H3247" i="3"/>
  <c r="H3243" i="3"/>
  <c r="I3243" i="3"/>
  <c r="J3239" i="3"/>
  <c r="N3239" i="3" s="1"/>
  <c r="H3239" i="3"/>
  <c r="I3239" i="3"/>
  <c r="I3235" i="3"/>
  <c r="H3235" i="3"/>
  <c r="K3235" i="3"/>
  <c r="O3235" i="3" s="1"/>
  <c r="K3231" i="3"/>
  <c r="O3231" i="3" s="1"/>
  <c r="J3231" i="3"/>
  <c r="N3231" i="3" s="1"/>
  <c r="H3231" i="3"/>
  <c r="J3227" i="3"/>
  <c r="N3227" i="3" s="1"/>
  <c r="I3227" i="3"/>
  <c r="K3227" i="3"/>
  <c r="O3227" i="3" s="1"/>
  <c r="I3223" i="3"/>
  <c r="K3223" i="3"/>
  <c r="O3223" i="3" s="1"/>
  <c r="L3219" i="3"/>
  <c r="P3219" i="3" s="1"/>
  <c r="I3219" i="3"/>
  <c r="H3219" i="3"/>
  <c r="I3215" i="3"/>
  <c r="H3215" i="3"/>
  <c r="L3215" i="3"/>
  <c r="P3215" i="3" s="1"/>
  <c r="L3211" i="3"/>
  <c r="P3211" i="3" s="1"/>
  <c r="J3211" i="3"/>
  <c r="N3211" i="3" s="1"/>
  <c r="J3207" i="3"/>
  <c r="N3207" i="3" s="1"/>
  <c r="I3207" i="3"/>
  <c r="H3203" i="3"/>
  <c r="J3203" i="3"/>
  <c r="N3203" i="3" s="1"/>
  <c r="I3203" i="3"/>
  <c r="K3199" i="3"/>
  <c r="O3199" i="3" s="1"/>
  <c r="I3199" i="3"/>
  <c r="H3199" i="3"/>
  <c r="K3195" i="3"/>
  <c r="O3195" i="3" s="1"/>
  <c r="J3195" i="3"/>
  <c r="N3195" i="3" s="1"/>
  <c r="L3195" i="3"/>
  <c r="P3195" i="3" s="1"/>
  <c r="I3195" i="3"/>
  <c r="H3195" i="3"/>
  <c r="K3191" i="3"/>
  <c r="O3191" i="3" s="1"/>
  <c r="J3191" i="3"/>
  <c r="N3191" i="3" s="1"/>
  <c r="H3191" i="3"/>
  <c r="L3191" i="3"/>
  <c r="P3191" i="3" s="1"/>
  <c r="I3191" i="3"/>
  <c r="J3187" i="3"/>
  <c r="N3187" i="3" s="1"/>
  <c r="I3187" i="3"/>
  <c r="K3187" i="3"/>
  <c r="O3187" i="3" s="1"/>
  <c r="H3187" i="3"/>
  <c r="J3183" i="3"/>
  <c r="N3183" i="3" s="1"/>
  <c r="I3183" i="3"/>
  <c r="L3183" i="3"/>
  <c r="P3183" i="3" s="1"/>
  <c r="K3183" i="3"/>
  <c r="O3183" i="3" s="1"/>
  <c r="H3183" i="3"/>
  <c r="J3179" i="3"/>
  <c r="N3179" i="3" s="1"/>
  <c r="I3179" i="3"/>
  <c r="K3179" i="3"/>
  <c r="O3179" i="3" s="1"/>
  <c r="H3179" i="3"/>
  <c r="J3175" i="3"/>
  <c r="N3175" i="3" s="1"/>
  <c r="I3175" i="3"/>
  <c r="L3175" i="3"/>
  <c r="P3175" i="3" s="1"/>
  <c r="K3175" i="3"/>
  <c r="O3175" i="3" s="1"/>
  <c r="J3171" i="3"/>
  <c r="N3171" i="3" s="1"/>
  <c r="I3171" i="3"/>
  <c r="K3171" i="3"/>
  <c r="O3171" i="3" s="1"/>
  <c r="H3171" i="3"/>
  <c r="L3171" i="3"/>
  <c r="P3171" i="3" s="1"/>
  <c r="J3167" i="3"/>
  <c r="N3167" i="3" s="1"/>
  <c r="I3167" i="3"/>
  <c r="L3167" i="3"/>
  <c r="P3167" i="3" s="1"/>
  <c r="K3167" i="3"/>
  <c r="O3167" i="3" s="1"/>
  <c r="H3167" i="3"/>
  <c r="J3163" i="3"/>
  <c r="N3163" i="3" s="1"/>
  <c r="I3163" i="3"/>
  <c r="K3163" i="3"/>
  <c r="O3163" i="3" s="1"/>
  <c r="H3163" i="3"/>
  <c r="L3163" i="3"/>
  <c r="P3163" i="3" s="1"/>
  <c r="I3159" i="3"/>
  <c r="L3159" i="3"/>
  <c r="P3159" i="3" s="1"/>
  <c r="H3159" i="3"/>
  <c r="K3159" i="3"/>
  <c r="O3159" i="3" s="1"/>
  <c r="J3159" i="3"/>
  <c r="N3159" i="3" s="1"/>
  <c r="I3155" i="3"/>
  <c r="L3155" i="3"/>
  <c r="P3155" i="3" s="1"/>
  <c r="H3155" i="3"/>
  <c r="K3155" i="3"/>
  <c r="O3155" i="3" s="1"/>
  <c r="J3155" i="3"/>
  <c r="N3155" i="3" s="1"/>
  <c r="J3151" i="3"/>
  <c r="N3151" i="3" s="1"/>
  <c r="I3151" i="3"/>
  <c r="K3151" i="3"/>
  <c r="O3151" i="3" s="1"/>
  <c r="H3151" i="3"/>
  <c r="L3151" i="3"/>
  <c r="P3151" i="3" s="1"/>
  <c r="K3147" i="3"/>
  <c r="O3147" i="3" s="1"/>
  <c r="J3147" i="3"/>
  <c r="N3147" i="3" s="1"/>
  <c r="H3147" i="3"/>
  <c r="L3147" i="3"/>
  <c r="P3147" i="3" s="1"/>
  <c r="L3143" i="3"/>
  <c r="P3143" i="3" s="1"/>
  <c r="H3143" i="3"/>
  <c r="K3143" i="3"/>
  <c r="O3143" i="3" s="1"/>
  <c r="J3143" i="3"/>
  <c r="N3143" i="3" s="1"/>
  <c r="I3143" i="3"/>
  <c r="K3139" i="3"/>
  <c r="O3139" i="3" s="1"/>
  <c r="J3139" i="3"/>
  <c r="N3139" i="3" s="1"/>
  <c r="H3139" i="3"/>
  <c r="L3139" i="3"/>
  <c r="P3139" i="3" s="1"/>
  <c r="I3139" i="3"/>
  <c r="L3135" i="3"/>
  <c r="P3135" i="3" s="1"/>
  <c r="H3135" i="3"/>
  <c r="K3135" i="3"/>
  <c r="O3135" i="3" s="1"/>
  <c r="J3135" i="3"/>
  <c r="N3135" i="3" s="1"/>
  <c r="I3135" i="3"/>
  <c r="L3131" i="3"/>
  <c r="P3131" i="3" s="1"/>
  <c r="H3131" i="3"/>
  <c r="K3131" i="3"/>
  <c r="O3131" i="3" s="1"/>
  <c r="J3131" i="3"/>
  <c r="N3131" i="3" s="1"/>
  <c r="I3131" i="3"/>
  <c r="I3127" i="3"/>
  <c r="L3127" i="3"/>
  <c r="P3127" i="3" s="1"/>
  <c r="H3127" i="3"/>
  <c r="K3127" i="3"/>
  <c r="O3127" i="3" s="1"/>
  <c r="J3127" i="3"/>
  <c r="N3127" i="3" s="1"/>
  <c r="K3123" i="3"/>
  <c r="O3123" i="3" s="1"/>
  <c r="J3123" i="3"/>
  <c r="N3123" i="3" s="1"/>
  <c r="L3123" i="3"/>
  <c r="P3123" i="3" s="1"/>
  <c r="L3119" i="3"/>
  <c r="P3119" i="3" s="1"/>
  <c r="H3119" i="3"/>
  <c r="K3119" i="3"/>
  <c r="O3119" i="3" s="1"/>
  <c r="J3119" i="3"/>
  <c r="N3119" i="3" s="1"/>
  <c r="L3115" i="3"/>
  <c r="P3115" i="3" s="1"/>
  <c r="H3115" i="3"/>
  <c r="K3115" i="3"/>
  <c r="O3115" i="3" s="1"/>
  <c r="J3115" i="3"/>
  <c r="N3115" i="3" s="1"/>
  <c r="I3115" i="3"/>
  <c r="I3111" i="3"/>
  <c r="L3111" i="3"/>
  <c r="P3111" i="3" s="1"/>
  <c r="H3111" i="3"/>
  <c r="K3111" i="3"/>
  <c r="O3111" i="3" s="1"/>
  <c r="J3111" i="3"/>
  <c r="N3111" i="3" s="1"/>
  <c r="J3107" i="3"/>
  <c r="N3107" i="3" s="1"/>
  <c r="I3107" i="3"/>
  <c r="K3107" i="3"/>
  <c r="O3107" i="3" s="1"/>
  <c r="H3107" i="3"/>
  <c r="L3103" i="3"/>
  <c r="P3103" i="3" s="1"/>
  <c r="H3103" i="3"/>
  <c r="K3103" i="3"/>
  <c r="O3103" i="3" s="1"/>
  <c r="J3103" i="3"/>
  <c r="N3103" i="3" s="1"/>
  <c r="I3103" i="3"/>
  <c r="I3099" i="3"/>
  <c r="L3099" i="3"/>
  <c r="P3099" i="3" s="1"/>
  <c r="H3099" i="3"/>
  <c r="K3099" i="3"/>
  <c r="O3099" i="3" s="1"/>
  <c r="J3099" i="3"/>
  <c r="N3099" i="3" s="1"/>
  <c r="J3095" i="3"/>
  <c r="N3095" i="3" s="1"/>
  <c r="I3095" i="3"/>
  <c r="K3095" i="3"/>
  <c r="O3095" i="3" s="1"/>
  <c r="H3095" i="3"/>
  <c r="L3095" i="3"/>
  <c r="P3095" i="3" s="1"/>
  <c r="L3091" i="3"/>
  <c r="P3091" i="3" s="1"/>
  <c r="H3091" i="3"/>
  <c r="K3091" i="3"/>
  <c r="O3091" i="3" s="1"/>
  <c r="J3091" i="3"/>
  <c r="N3091" i="3" s="1"/>
  <c r="I3091" i="3"/>
  <c r="J3087" i="3"/>
  <c r="N3087" i="3" s="1"/>
  <c r="I3087" i="3"/>
  <c r="L3087" i="3"/>
  <c r="P3087" i="3" s="1"/>
  <c r="K3087" i="3"/>
  <c r="O3087" i="3" s="1"/>
  <c r="K3083" i="3"/>
  <c r="O3083" i="3" s="1"/>
  <c r="J3083" i="3"/>
  <c r="N3083" i="3" s="1"/>
  <c r="I3083" i="3"/>
  <c r="H3083" i="3"/>
  <c r="I3079" i="3"/>
  <c r="L3079" i="3"/>
  <c r="P3079" i="3" s="1"/>
  <c r="H3079" i="3"/>
  <c r="K3079" i="3"/>
  <c r="O3079" i="3" s="1"/>
  <c r="J3079" i="3"/>
  <c r="N3079" i="3" s="1"/>
  <c r="K3075" i="3"/>
  <c r="O3075" i="3" s="1"/>
  <c r="J3075" i="3"/>
  <c r="N3075" i="3" s="1"/>
  <c r="L3075" i="3"/>
  <c r="P3075" i="3" s="1"/>
  <c r="I3075" i="3"/>
  <c r="H3075" i="3"/>
  <c r="I3071" i="3"/>
  <c r="L3071" i="3"/>
  <c r="P3071" i="3" s="1"/>
  <c r="H3071" i="3"/>
  <c r="K3071" i="3"/>
  <c r="O3071" i="3" s="1"/>
  <c r="J3067" i="3"/>
  <c r="N3067" i="3" s="1"/>
  <c r="I3067" i="3"/>
  <c r="K3067" i="3"/>
  <c r="O3067" i="3" s="1"/>
  <c r="H3067" i="3"/>
  <c r="L3063" i="3"/>
  <c r="P3063" i="3" s="1"/>
  <c r="H3063" i="3"/>
  <c r="K3063" i="3"/>
  <c r="O3063" i="3" s="1"/>
  <c r="J3063" i="3"/>
  <c r="N3063" i="3" s="1"/>
  <c r="I3063" i="3"/>
  <c r="J3059" i="3"/>
  <c r="N3059" i="3" s="1"/>
  <c r="I3059" i="3"/>
  <c r="L3059" i="3"/>
  <c r="P3059" i="3" s="1"/>
  <c r="K3059" i="3"/>
  <c r="O3059" i="3" s="1"/>
  <c r="L3055" i="3"/>
  <c r="P3055" i="3" s="1"/>
  <c r="H3055" i="3"/>
  <c r="K3055" i="3"/>
  <c r="O3055" i="3" s="1"/>
  <c r="J3055" i="3"/>
  <c r="N3055" i="3" s="1"/>
  <c r="I3051" i="3"/>
  <c r="L3051" i="3"/>
  <c r="P3051" i="3" s="1"/>
  <c r="H3051" i="3"/>
  <c r="K3051" i="3"/>
  <c r="O3051" i="3" s="1"/>
  <c r="L3047" i="3"/>
  <c r="P3047" i="3" s="1"/>
  <c r="H3047" i="3"/>
  <c r="K3047" i="3"/>
  <c r="O3047" i="3" s="1"/>
  <c r="I3047" i="3"/>
  <c r="J3043" i="3"/>
  <c r="N3043" i="3" s="1"/>
  <c r="I3043" i="3"/>
  <c r="K3043" i="3"/>
  <c r="O3043" i="3" s="1"/>
  <c r="H3043" i="3"/>
  <c r="L3039" i="3"/>
  <c r="P3039" i="3" s="1"/>
  <c r="H3039" i="3"/>
  <c r="K3039" i="3"/>
  <c r="O3039" i="3" s="1"/>
  <c r="J3039" i="3"/>
  <c r="N3039" i="3" s="1"/>
  <c r="I3039" i="3"/>
  <c r="J3035" i="3"/>
  <c r="N3035" i="3" s="1"/>
  <c r="I3035" i="3"/>
  <c r="L3035" i="3"/>
  <c r="P3035" i="3" s="1"/>
  <c r="K3035" i="3"/>
  <c r="O3035" i="3" s="1"/>
  <c r="L3031" i="3"/>
  <c r="P3031" i="3" s="1"/>
  <c r="H3031" i="3"/>
  <c r="K3031" i="3"/>
  <c r="O3031" i="3" s="1"/>
  <c r="J3031" i="3"/>
  <c r="N3031" i="3" s="1"/>
  <c r="J3027" i="3"/>
  <c r="N3027" i="3" s="1"/>
  <c r="I3027" i="3"/>
  <c r="L3027" i="3"/>
  <c r="P3027" i="3" s="1"/>
  <c r="L3023" i="3"/>
  <c r="P3023" i="3" s="1"/>
  <c r="H3023" i="3"/>
  <c r="K3023" i="3"/>
  <c r="O3023" i="3" s="1"/>
  <c r="I3019" i="3"/>
  <c r="L3019" i="3"/>
  <c r="P3019" i="3" s="1"/>
  <c r="H3019" i="3"/>
  <c r="L3015" i="3"/>
  <c r="P3015" i="3" s="1"/>
  <c r="H3015" i="3"/>
  <c r="K3015" i="3"/>
  <c r="O3015" i="3" s="1"/>
  <c r="J3015" i="3"/>
  <c r="N3015" i="3" s="1"/>
  <c r="I3015" i="3"/>
  <c r="J3011" i="3"/>
  <c r="N3011" i="3" s="1"/>
  <c r="I3011" i="3"/>
  <c r="L3011" i="3"/>
  <c r="P3011" i="3" s="1"/>
  <c r="K3011" i="3"/>
  <c r="O3011" i="3" s="1"/>
  <c r="L3007" i="3"/>
  <c r="P3007" i="3" s="1"/>
  <c r="H3007" i="3"/>
  <c r="K3007" i="3"/>
  <c r="O3007" i="3" s="1"/>
  <c r="J3007" i="3"/>
  <c r="N3007" i="3" s="1"/>
  <c r="I3003" i="3"/>
  <c r="L3003" i="3"/>
  <c r="P3003" i="3" s="1"/>
  <c r="H3003" i="3"/>
  <c r="K3003" i="3"/>
  <c r="O3003" i="3" s="1"/>
  <c r="K2999" i="3"/>
  <c r="O2999" i="3" s="1"/>
  <c r="J2999" i="3"/>
  <c r="N2999" i="3" s="1"/>
  <c r="L2999" i="3"/>
  <c r="P2999" i="3" s="1"/>
  <c r="I2995" i="3"/>
  <c r="L2995" i="3"/>
  <c r="P2995" i="3" s="1"/>
  <c r="H2995" i="3"/>
  <c r="K2991" i="3"/>
  <c r="O2991" i="3" s="1"/>
  <c r="J2991" i="3"/>
  <c r="N2991" i="3" s="1"/>
  <c r="H2991" i="3"/>
  <c r="L2987" i="3"/>
  <c r="P2987" i="3" s="1"/>
  <c r="H2987" i="3"/>
  <c r="K2987" i="3"/>
  <c r="O2987" i="3" s="1"/>
  <c r="K2983" i="3"/>
  <c r="O2983" i="3" s="1"/>
  <c r="J2983" i="3"/>
  <c r="N2983" i="3" s="1"/>
  <c r="I2983" i="3"/>
  <c r="H2983" i="3"/>
  <c r="I2979" i="3"/>
  <c r="L2979" i="3"/>
  <c r="P2979" i="3" s="1"/>
  <c r="H2979" i="3"/>
  <c r="K2979" i="3"/>
  <c r="O2979" i="3" s="1"/>
  <c r="J2979" i="3"/>
  <c r="N2979" i="3" s="1"/>
  <c r="K2975" i="3"/>
  <c r="O2975" i="3" s="1"/>
  <c r="J2975" i="3"/>
  <c r="N2975" i="3" s="1"/>
  <c r="L2975" i="3"/>
  <c r="P2975" i="3" s="1"/>
  <c r="I2975" i="3"/>
  <c r="I2971" i="3"/>
  <c r="L2971" i="3"/>
  <c r="P2971" i="3" s="1"/>
  <c r="H2971" i="3"/>
  <c r="K2971" i="3"/>
  <c r="O2971" i="3" s="1"/>
  <c r="K2967" i="3"/>
  <c r="O2967" i="3" s="1"/>
  <c r="J2967" i="3"/>
  <c r="N2967" i="3" s="1"/>
  <c r="L2967" i="3"/>
  <c r="P2967" i="3" s="1"/>
  <c r="I2963" i="3"/>
  <c r="L2963" i="3"/>
  <c r="P2963" i="3" s="1"/>
  <c r="H2963" i="3"/>
  <c r="K2959" i="3"/>
  <c r="O2959" i="3" s="1"/>
  <c r="J2959" i="3"/>
  <c r="N2959" i="3" s="1"/>
  <c r="H2959" i="3"/>
  <c r="L2955" i="3"/>
  <c r="P2955" i="3" s="1"/>
  <c r="H2955" i="3"/>
  <c r="K2955" i="3"/>
  <c r="O2955" i="3" s="1"/>
  <c r="K2951" i="3"/>
  <c r="O2951" i="3" s="1"/>
  <c r="J2951" i="3"/>
  <c r="N2951" i="3" s="1"/>
  <c r="I2951" i="3"/>
  <c r="H2951" i="3"/>
  <c r="I2947" i="3"/>
  <c r="L2947" i="3"/>
  <c r="P2947" i="3" s="1"/>
  <c r="H2947" i="3"/>
  <c r="K2947" i="3"/>
  <c r="O2947" i="3" s="1"/>
  <c r="J2947" i="3"/>
  <c r="N2947" i="3" s="1"/>
  <c r="K2943" i="3"/>
  <c r="O2943" i="3" s="1"/>
  <c r="J2943" i="3"/>
  <c r="N2943" i="3" s="1"/>
  <c r="L2943" i="3"/>
  <c r="P2943" i="3" s="1"/>
  <c r="I2943" i="3"/>
  <c r="L2939" i="3"/>
  <c r="P2939" i="3" s="1"/>
  <c r="H2939" i="3"/>
  <c r="K2939" i="3"/>
  <c r="O2939" i="3" s="1"/>
  <c r="J2939" i="3"/>
  <c r="N2939" i="3" s="1"/>
  <c r="I2939" i="3"/>
  <c r="J2935" i="3"/>
  <c r="N2935" i="3" s="1"/>
  <c r="I2935" i="3"/>
  <c r="L2935" i="3"/>
  <c r="P2935" i="3" s="1"/>
  <c r="K2935" i="3"/>
  <c r="O2935" i="3" s="1"/>
  <c r="L2931" i="3"/>
  <c r="P2931" i="3" s="1"/>
  <c r="H2931" i="3"/>
  <c r="K2931" i="3"/>
  <c r="O2931" i="3" s="1"/>
  <c r="J2931" i="3"/>
  <c r="N2931" i="3" s="1"/>
  <c r="J2927" i="3"/>
  <c r="N2927" i="3" s="1"/>
  <c r="I2927" i="3"/>
  <c r="L2927" i="3"/>
  <c r="P2927" i="3" s="1"/>
  <c r="K2923" i="3"/>
  <c r="O2923" i="3" s="1"/>
  <c r="J2923" i="3"/>
  <c r="N2923" i="3" s="1"/>
  <c r="L2923" i="3"/>
  <c r="P2923" i="3" s="1"/>
  <c r="I2923" i="3"/>
  <c r="J2919" i="3"/>
  <c r="N2919" i="3" s="1"/>
  <c r="I2919" i="3"/>
  <c r="L2919" i="3"/>
  <c r="P2919" i="3" s="1"/>
  <c r="L2915" i="3"/>
  <c r="P2915" i="3" s="1"/>
  <c r="H2915" i="3"/>
  <c r="K2915" i="3"/>
  <c r="O2915" i="3" s="1"/>
  <c r="J2911" i="3"/>
  <c r="N2911" i="3" s="1"/>
  <c r="I2911" i="3"/>
  <c r="H2911" i="3"/>
  <c r="L2907" i="3"/>
  <c r="P2907" i="3" s="1"/>
  <c r="H2907" i="3"/>
  <c r="K2907" i="3"/>
  <c r="O2907" i="3" s="1"/>
  <c r="I2907" i="3"/>
  <c r="J2903" i="3"/>
  <c r="N2903" i="3" s="1"/>
  <c r="I2903" i="3"/>
  <c r="K2903" i="3"/>
  <c r="O2903" i="3" s="1"/>
  <c r="H2903" i="3"/>
  <c r="L2899" i="3"/>
  <c r="P2899" i="3" s="1"/>
  <c r="H2899" i="3"/>
  <c r="K2899" i="3"/>
  <c r="O2899" i="3" s="1"/>
  <c r="J2899" i="3"/>
  <c r="N2899" i="3" s="1"/>
  <c r="I2899" i="3"/>
  <c r="J2895" i="3"/>
  <c r="N2895" i="3" s="1"/>
  <c r="I2895" i="3"/>
  <c r="L2895" i="3"/>
  <c r="P2895" i="3" s="1"/>
  <c r="K2895" i="3"/>
  <c r="O2895" i="3" s="1"/>
  <c r="K2891" i="3"/>
  <c r="O2891" i="3" s="1"/>
  <c r="J2891" i="3"/>
  <c r="N2891" i="3" s="1"/>
  <c r="I2891" i="3"/>
  <c r="H2891" i="3"/>
  <c r="J2887" i="3"/>
  <c r="N2887" i="3" s="1"/>
  <c r="I2887" i="3"/>
  <c r="L2887" i="3"/>
  <c r="P2887" i="3" s="1"/>
  <c r="K2887" i="3"/>
  <c r="O2887" i="3" s="1"/>
  <c r="K2883" i="3"/>
  <c r="O2883" i="3" s="1"/>
  <c r="J2883" i="3"/>
  <c r="N2883" i="3" s="1"/>
  <c r="I2879" i="3"/>
  <c r="L2879" i="3"/>
  <c r="P2879" i="3" s="1"/>
  <c r="H2879" i="3"/>
  <c r="J2875" i="3"/>
  <c r="N2875" i="3" s="1"/>
  <c r="I2875" i="3"/>
  <c r="L2871" i="3"/>
  <c r="P2871" i="3" s="1"/>
  <c r="H2871" i="3"/>
  <c r="K2871" i="3"/>
  <c r="O2871" i="3" s="1"/>
  <c r="J2867" i="3"/>
  <c r="N2867" i="3" s="1"/>
  <c r="I2867" i="3"/>
  <c r="L2863" i="3"/>
  <c r="P2863" i="3" s="1"/>
  <c r="H2863" i="3"/>
  <c r="K2863" i="3"/>
  <c r="O2863" i="3" s="1"/>
  <c r="I2859" i="3"/>
  <c r="L2859" i="3"/>
  <c r="P2859" i="3" s="1"/>
  <c r="H2859" i="3"/>
  <c r="L2855" i="3"/>
  <c r="P2855" i="3" s="1"/>
  <c r="H2855" i="3"/>
  <c r="K2855" i="3"/>
  <c r="O2855" i="3" s="1"/>
  <c r="J2851" i="3"/>
  <c r="N2851" i="3" s="1"/>
  <c r="I2851" i="3"/>
  <c r="L2847" i="3"/>
  <c r="P2847" i="3" s="1"/>
  <c r="H2847" i="3"/>
  <c r="K2847" i="3"/>
  <c r="O2847" i="3" s="1"/>
  <c r="K2843" i="3"/>
  <c r="O2843" i="3" s="1"/>
  <c r="J2843" i="3"/>
  <c r="N2843" i="3" s="1"/>
  <c r="J2839" i="3"/>
  <c r="N2839" i="3" s="1"/>
  <c r="I2839" i="3"/>
  <c r="L2835" i="3"/>
  <c r="P2835" i="3" s="1"/>
  <c r="H2835" i="3"/>
  <c r="K2835" i="3"/>
  <c r="O2835" i="3" s="1"/>
  <c r="K2831" i="3"/>
  <c r="O2831" i="3" s="1"/>
  <c r="J2831" i="3"/>
  <c r="N2831" i="3" s="1"/>
  <c r="I2827" i="3"/>
  <c r="L2827" i="3"/>
  <c r="P2827" i="3" s="1"/>
  <c r="H2827" i="3"/>
  <c r="K2823" i="3"/>
  <c r="O2823" i="3" s="1"/>
  <c r="J2823" i="3"/>
  <c r="N2823" i="3" s="1"/>
  <c r="J2819" i="3"/>
  <c r="N2819" i="3" s="1"/>
  <c r="I2819" i="3"/>
  <c r="L2815" i="3"/>
  <c r="P2815" i="3" s="1"/>
  <c r="H2815" i="3"/>
  <c r="K2815" i="3"/>
  <c r="O2815" i="3" s="1"/>
  <c r="J2811" i="3"/>
  <c r="N2811" i="3" s="1"/>
  <c r="I2811" i="3"/>
  <c r="K2807" i="3"/>
  <c r="O2807" i="3" s="1"/>
  <c r="J2807" i="3"/>
  <c r="N2807" i="3" s="1"/>
  <c r="J2803" i="3"/>
  <c r="N2803" i="3" s="1"/>
  <c r="I2803" i="3"/>
  <c r="L2799" i="3"/>
  <c r="P2799" i="3" s="1"/>
  <c r="H2799" i="3"/>
  <c r="K2799" i="3"/>
  <c r="O2799" i="3" s="1"/>
  <c r="J2795" i="3"/>
  <c r="N2795" i="3" s="1"/>
  <c r="I2795" i="3"/>
  <c r="L2791" i="3"/>
  <c r="P2791" i="3" s="1"/>
  <c r="H2791" i="3"/>
  <c r="K2791" i="3"/>
  <c r="O2791" i="3" s="1"/>
  <c r="K2787" i="3"/>
  <c r="O2787" i="3" s="1"/>
  <c r="J2787" i="3"/>
  <c r="N2787" i="3" s="1"/>
  <c r="I2783" i="3"/>
  <c r="L2783" i="3"/>
  <c r="P2783" i="3" s="1"/>
  <c r="H2783" i="3"/>
  <c r="J2779" i="3"/>
  <c r="N2779" i="3" s="1"/>
  <c r="I2779" i="3"/>
  <c r="I2775" i="3"/>
  <c r="L2775" i="3"/>
  <c r="P2775" i="3" s="1"/>
  <c r="H2775" i="3"/>
  <c r="L3243" i="3"/>
  <c r="P3243" i="3" s="1"/>
  <c r="I2551" i="3"/>
  <c r="K2555" i="3"/>
  <c r="O2555" i="3" s="1"/>
  <c r="H2559" i="3"/>
  <c r="L2559" i="3"/>
  <c r="P2559" i="3" s="1"/>
  <c r="J2563" i="3"/>
  <c r="N2563" i="3" s="1"/>
  <c r="K2567" i="3"/>
  <c r="O2567" i="3" s="1"/>
  <c r="H2571" i="3"/>
  <c r="L2571" i="3"/>
  <c r="P2571" i="3" s="1"/>
  <c r="J2575" i="3"/>
  <c r="N2575" i="3" s="1"/>
  <c r="I2579" i="3"/>
  <c r="K2583" i="3"/>
  <c r="O2583" i="3" s="1"/>
  <c r="H2587" i="3"/>
  <c r="L2587" i="3"/>
  <c r="P2587" i="3" s="1"/>
  <c r="I2591" i="3"/>
  <c r="K2595" i="3"/>
  <c r="O2595" i="3" s="1"/>
  <c r="H2599" i="3"/>
  <c r="L2599" i="3"/>
  <c r="P2599" i="3" s="1"/>
  <c r="I2603" i="3"/>
  <c r="J2607" i="3"/>
  <c r="N2607" i="3" s="1"/>
  <c r="I2611" i="3"/>
  <c r="K2615" i="3"/>
  <c r="O2615" i="3" s="1"/>
  <c r="I2619" i="3"/>
  <c r="J2623" i="3"/>
  <c r="N2623" i="3" s="1"/>
  <c r="H2627" i="3"/>
  <c r="L2627" i="3"/>
  <c r="P2627" i="3" s="1"/>
  <c r="I2631" i="3"/>
  <c r="J2635" i="3"/>
  <c r="N2635" i="3" s="1"/>
  <c r="K2639" i="3"/>
  <c r="O2639" i="3" s="1"/>
  <c r="H2643" i="3"/>
  <c r="L2643" i="3"/>
  <c r="P2643" i="3" s="1"/>
  <c r="I2647" i="3"/>
  <c r="I2651" i="3"/>
  <c r="K2655" i="3"/>
  <c r="O2655" i="3" s="1"/>
  <c r="H2659" i="3"/>
  <c r="L2659" i="3"/>
  <c r="P2659" i="3" s="1"/>
  <c r="H2663" i="3"/>
  <c r="L2663" i="3"/>
  <c r="P2663" i="3" s="1"/>
  <c r="I2667" i="3"/>
  <c r="K2671" i="3"/>
  <c r="O2671" i="3" s="1"/>
  <c r="I2675" i="3"/>
  <c r="K2679" i="3"/>
  <c r="O2679" i="3" s="1"/>
  <c r="H2683" i="3"/>
  <c r="L2683" i="3"/>
  <c r="P2683" i="3" s="1"/>
  <c r="I2687" i="3"/>
  <c r="J2691" i="3"/>
  <c r="N2691" i="3" s="1"/>
  <c r="H2695" i="3"/>
  <c r="L2695" i="3"/>
  <c r="P2695" i="3" s="1"/>
  <c r="J2699" i="3"/>
  <c r="N2699" i="3" s="1"/>
  <c r="H2703" i="3"/>
  <c r="L2703" i="3"/>
  <c r="P2703" i="3" s="1"/>
  <c r="J2707" i="3"/>
  <c r="N2707" i="3" s="1"/>
  <c r="H2711" i="3"/>
  <c r="L2711" i="3"/>
  <c r="P2711" i="3" s="1"/>
  <c r="I2715" i="3"/>
  <c r="K2719" i="3"/>
  <c r="O2719" i="3" s="1"/>
  <c r="I2723" i="3"/>
  <c r="H2727" i="3"/>
  <c r="L2727" i="3"/>
  <c r="P2727" i="3" s="1"/>
  <c r="I2731" i="3"/>
  <c r="J2735" i="3"/>
  <c r="N2735" i="3" s="1"/>
  <c r="H2739" i="3"/>
  <c r="L2739" i="3"/>
  <c r="P2739" i="3" s="1"/>
  <c r="K2743" i="3"/>
  <c r="O2743" i="3" s="1"/>
  <c r="H2747" i="3"/>
  <c r="L2747" i="3"/>
  <c r="P2747" i="3" s="1"/>
  <c r="J2751" i="3"/>
  <c r="N2751" i="3" s="1"/>
  <c r="H2755" i="3"/>
  <c r="L2755" i="3"/>
  <c r="P2755" i="3" s="1"/>
  <c r="K2759" i="3"/>
  <c r="O2759" i="3" s="1"/>
  <c r="I2763" i="3"/>
  <c r="J2767" i="3"/>
  <c r="N2767" i="3" s="1"/>
  <c r="I2771" i="3"/>
  <c r="J2775" i="3"/>
  <c r="N2775" i="3" s="1"/>
  <c r="L2795" i="3"/>
  <c r="P2795" i="3" s="1"/>
  <c r="J2799" i="3"/>
  <c r="N2799" i="3" s="1"/>
  <c r="K2803" i="3"/>
  <c r="O2803" i="3" s="1"/>
  <c r="H2807" i="3"/>
  <c r="K2811" i="3"/>
  <c r="O2811" i="3" s="1"/>
  <c r="I2815" i="3"/>
  <c r="H2819" i="3"/>
  <c r="L2831" i="3"/>
  <c r="P2831" i="3" s="1"/>
  <c r="J2835" i="3"/>
  <c r="N2835" i="3" s="1"/>
  <c r="K2839" i="3"/>
  <c r="O2839" i="3" s="1"/>
  <c r="H2843" i="3"/>
  <c r="J2859" i="3"/>
  <c r="N2859" i="3" s="1"/>
  <c r="I2863" i="3"/>
  <c r="H2867" i="3"/>
  <c r="L2891" i="3"/>
  <c r="P2891" i="3" s="1"/>
  <c r="J2907" i="3"/>
  <c r="N2907" i="3" s="1"/>
  <c r="K2919" i="3"/>
  <c r="O2919" i="3" s="1"/>
  <c r="I2931" i="3"/>
  <c r="I2967" i="3"/>
  <c r="L2983" i="3"/>
  <c r="P2983" i="3" s="1"/>
  <c r="K2995" i="3"/>
  <c r="O2995" i="3" s="1"/>
  <c r="H2999" i="3"/>
  <c r="K3027" i="3"/>
  <c r="O3027" i="3" s="1"/>
  <c r="L3043" i="3"/>
  <c r="P3043" i="3" s="1"/>
  <c r="H3059" i="3"/>
  <c r="H3087" i="3"/>
  <c r="I3119" i="3"/>
  <c r="H3123" i="3"/>
  <c r="I3147" i="3"/>
  <c r="H3175" i="3"/>
  <c r="J2551" i="3"/>
  <c r="N2551" i="3" s="1"/>
  <c r="H2555" i="3"/>
  <c r="I2559" i="3"/>
  <c r="K2563" i="3"/>
  <c r="O2563" i="3" s="1"/>
  <c r="H2567" i="3"/>
  <c r="I2571" i="3"/>
  <c r="K2575" i="3"/>
  <c r="O2575" i="3" s="1"/>
  <c r="J2579" i="3"/>
  <c r="N2579" i="3" s="1"/>
  <c r="H2583" i="3"/>
  <c r="I2587" i="3"/>
  <c r="J2591" i="3"/>
  <c r="N2591" i="3" s="1"/>
  <c r="H2595" i="3"/>
  <c r="I2599" i="3"/>
  <c r="J2603" i="3"/>
  <c r="N2603" i="3" s="1"/>
  <c r="K2607" i="3"/>
  <c r="O2607" i="3" s="1"/>
  <c r="J2611" i="3"/>
  <c r="N2611" i="3" s="1"/>
  <c r="H2615" i="3"/>
  <c r="J2619" i="3"/>
  <c r="N2619" i="3" s="1"/>
  <c r="K2623" i="3"/>
  <c r="O2623" i="3" s="1"/>
  <c r="I2627" i="3"/>
  <c r="J2631" i="3"/>
  <c r="N2631" i="3" s="1"/>
  <c r="K2635" i="3"/>
  <c r="O2635" i="3" s="1"/>
  <c r="H2639" i="3"/>
  <c r="I2643" i="3"/>
  <c r="J2647" i="3"/>
  <c r="N2647" i="3" s="1"/>
  <c r="J2651" i="3"/>
  <c r="N2651" i="3" s="1"/>
  <c r="H2655" i="3"/>
  <c r="I2659" i="3"/>
  <c r="I2663" i="3"/>
  <c r="J2667" i="3"/>
  <c r="N2667" i="3" s="1"/>
  <c r="H2671" i="3"/>
  <c r="J2675" i="3"/>
  <c r="N2675" i="3" s="1"/>
  <c r="H2679" i="3"/>
  <c r="I2683" i="3"/>
  <c r="J2687" i="3"/>
  <c r="N2687" i="3" s="1"/>
  <c r="K2691" i="3"/>
  <c r="O2691" i="3" s="1"/>
  <c r="I2695" i="3"/>
  <c r="K2699" i="3"/>
  <c r="O2699" i="3" s="1"/>
  <c r="I2703" i="3"/>
  <c r="K2707" i="3"/>
  <c r="O2707" i="3" s="1"/>
  <c r="I2711" i="3"/>
  <c r="J2715" i="3"/>
  <c r="N2715" i="3" s="1"/>
  <c r="H2719" i="3"/>
  <c r="J2723" i="3"/>
  <c r="N2723" i="3" s="1"/>
  <c r="I2727" i="3"/>
  <c r="J2731" i="3"/>
  <c r="N2731" i="3" s="1"/>
  <c r="K2735" i="3"/>
  <c r="O2735" i="3" s="1"/>
  <c r="I2739" i="3"/>
  <c r="H2743" i="3"/>
  <c r="I2747" i="3"/>
  <c r="K2751" i="3"/>
  <c r="O2751" i="3" s="1"/>
  <c r="I2755" i="3"/>
  <c r="H2759" i="3"/>
  <c r="J2763" i="3"/>
  <c r="N2763" i="3" s="1"/>
  <c r="K2767" i="3"/>
  <c r="O2767" i="3" s="1"/>
  <c r="J2771" i="3"/>
  <c r="N2771" i="3" s="1"/>
  <c r="K2775" i="3"/>
  <c r="O2775" i="3" s="1"/>
  <c r="H2779" i="3"/>
  <c r="J2783" i="3"/>
  <c r="N2783" i="3" s="1"/>
  <c r="H2787" i="3"/>
  <c r="L2803" i="3"/>
  <c r="P2803" i="3" s="1"/>
  <c r="I2807" i="3"/>
  <c r="L2811" i="3"/>
  <c r="P2811" i="3" s="1"/>
  <c r="J2815" i="3"/>
  <c r="N2815" i="3" s="1"/>
  <c r="K2819" i="3"/>
  <c r="O2819" i="3" s="1"/>
  <c r="H2823" i="3"/>
  <c r="L2839" i="3"/>
  <c r="P2839" i="3" s="1"/>
  <c r="I2843" i="3"/>
  <c r="I2847" i="3"/>
  <c r="H2851" i="3"/>
  <c r="K2859" i="3"/>
  <c r="O2859" i="3" s="1"/>
  <c r="J2863" i="3"/>
  <c r="N2863" i="3" s="1"/>
  <c r="K2867" i="3"/>
  <c r="O2867" i="3" s="1"/>
  <c r="I2871" i="3"/>
  <c r="H2875" i="3"/>
  <c r="J2879" i="3"/>
  <c r="N2879" i="3" s="1"/>
  <c r="H2883" i="3"/>
  <c r="H2887" i="3"/>
  <c r="H2895" i="3"/>
  <c r="K2911" i="3"/>
  <c r="O2911" i="3" s="1"/>
  <c r="I2955" i="3"/>
  <c r="I2959" i="3"/>
  <c r="J2971" i="3"/>
  <c r="N2971" i="3" s="1"/>
  <c r="I2999" i="3"/>
  <c r="H3011" i="3"/>
  <c r="I3031" i="3"/>
  <c r="J3051" i="3"/>
  <c r="N3051" i="3" s="1"/>
  <c r="L3067" i="3"/>
  <c r="P3067" i="3" s="1"/>
  <c r="L3107" i="3"/>
  <c r="P3107" i="3" s="1"/>
  <c r="I3123" i="3"/>
  <c r="L3187" i="3"/>
  <c r="P3187" i="3" s="1"/>
  <c r="H3211" i="3"/>
  <c r="H3299" i="3"/>
  <c r="L4079" i="3"/>
  <c r="P4079" i="3" s="1"/>
  <c r="K4063" i="3"/>
  <c r="O4063" i="3" s="1"/>
  <c r="H4047" i="3"/>
  <c r="L4047" i="3"/>
  <c r="P4047" i="3" s="1"/>
  <c r="H4031" i="3"/>
  <c r="L4031" i="3"/>
  <c r="P4031" i="3" s="1"/>
  <c r="H4015" i="3"/>
  <c r="L4015" i="3"/>
  <c r="P4015" i="3" s="1"/>
  <c r="H4003" i="3"/>
  <c r="L3999" i="3"/>
  <c r="P3999" i="3" s="1"/>
  <c r="J3999" i="3"/>
  <c r="N3999" i="3" s="1"/>
  <c r="H3999" i="3"/>
  <c r="L3995" i="3"/>
  <c r="P3995" i="3" s="1"/>
  <c r="H3995" i="3"/>
  <c r="L3991" i="3"/>
  <c r="P3991" i="3" s="1"/>
  <c r="J3991" i="3"/>
  <c r="N3991" i="3" s="1"/>
  <c r="H3991" i="3"/>
  <c r="L3987" i="3"/>
  <c r="P3987" i="3" s="1"/>
  <c r="H3987" i="3"/>
  <c r="J3983" i="3"/>
  <c r="N3983" i="3" s="1"/>
  <c r="H3983" i="3"/>
  <c r="L3983" i="3"/>
  <c r="P3983" i="3" s="1"/>
  <c r="L3979" i="3"/>
  <c r="P3979" i="3" s="1"/>
  <c r="J3979" i="3"/>
  <c r="N3979" i="3" s="1"/>
  <c r="I3979" i="3"/>
  <c r="H3975" i="3"/>
  <c r="L3975" i="3"/>
  <c r="P3975" i="3" s="1"/>
  <c r="J3975" i="3"/>
  <c r="N3975" i="3" s="1"/>
  <c r="L3971" i="3"/>
  <c r="P3971" i="3" s="1"/>
  <c r="I3971" i="3"/>
  <c r="H3971" i="3"/>
  <c r="I3967" i="3"/>
  <c r="H3967" i="3"/>
  <c r="J3967" i="3"/>
  <c r="N3967" i="3" s="1"/>
  <c r="L3963" i="3"/>
  <c r="P3963" i="3" s="1"/>
  <c r="J3963" i="3"/>
  <c r="N3963" i="3" s="1"/>
  <c r="I3963" i="3"/>
  <c r="H3959" i="3"/>
  <c r="L3959" i="3"/>
  <c r="P3959" i="3" s="1"/>
  <c r="J3959" i="3"/>
  <c r="N3959" i="3" s="1"/>
  <c r="L3955" i="3"/>
  <c r="P3955" i="3" s="1"/>
  <c r="I3955" i="3"/>
  <c r="H3955" i="3"/>
  <c r="I3951" i="3"/>
  <c r="H3951" i="3"/>
  <c r="J3951" i="3"/>
  <c r="N3951" i="3" s="1"/>
  <c r="L3947" i="3"/>
  <c r="P3947" i="3" s="1"/>
  <c r="J3947" i="3"/>
  <c r="N3947" i="3" s="1"/>
  <c r="I3947" i="3"/>
  <c r="H3943" i="3"/>
  <c r="L3943" i="3"/>
  <c r="P3943" i="3" s="1"/>
  <c r="J3943" i="3"/>
  <c r="N3943" i="3" s="1"/>
  <c r="L3939" i="3"/>
  <c r="P3939" i="3" s="1"/>
  <c r="I3939" i="3"/>
  <c r="H3939" i="3"/>
  <c r="I3935" i="3"/>
  <c r="H3935" i="3"/>
  <c r="J3935" i="3"/>
  <c r="N3935" i="3" s="1"/>
  <c r="L3931" i="3"/>
  <c r="P3931" i="3" s="1"/>
  <c r="J3931" i="3"/>
  <c r="N3931" i="3" s="1"/>
  <c r="I3931" i="3"/>
  <c r="H3927" i="3"/>
  <c r="L3927" i="3"/>
  <c r="P3927" i="3" s="1"/>
  <c r="J3927" i="3"/>
  <c r="N3927" i="3" s="1"/>
  <c r="L3923" i="3"/>
  <c r="P3923" i="3" s="1"/>
  <c r="I3923" i="3"/>
  <c r="H3923" i="3"/>
  <c r="I3919" i="3"/>
  <c r="H3919" i="3"/>
  <c r="J3919" i="3"/>
  <c r="N3919" i="3" s="1"/>
  <c r="L3915" i="3"/>
  <c r="P3915" i="3" s="1"/>
  <c r="J3915" i="3"/>
  <c r="N3915" i="3" s="1"/>
  <c r="I3915" i="3"/>
  <c r="H3911" i="3"/>
  <c r="L3911" i="3"/>
  <c r="P3911" i="3" s="1"/>
  <c r="J3911" i="3"/>
  <c r="N3911" i="3" s="1"/>
  <c r="L3907" i="3"/>
  <c r="P3907" i="3" s="1"/>
  <c r="I3907" i="3"/>
  <c r="H3907" i="3"/>
  <c r="I3903" i="3"/>
  <c r="H3903" i="3"/>
  <c r="J3903" i="3"/>
  <c r="N3903" i="3" s="1"/>
  <c r="L3899" i="3"/>
  <c r="P3899" i="3" s="1"/>
  <c r="J3899" i="3"/>
  <c r="N3899" i="3" s="1"/>
  <c r="I3899" i="3"/>
  <c r="H3895" i="3"/>
  <c r="L3895" i="3"/>
  <c r="P3895" i="3" s="1"/>
  <c r="J3895" i="3"/>
  <c r="N3895" i="3" s="1"/>
  <c r="L3891" i="3"/>
  <c r="P3891" i="3" s="1"/>
  <c r="I3891" i="3"/>
  <c r="H3891" i="3"/>
  <c r="L3887" i="3"/>
  <c r="P3887" i="3" s="1"/>
  <c r="J3887" i="3"/>
  <c r="N3887" i="3" s="1"/>
  <c r="I3887" i="3"/>
  <c r="H3887" i="3"/>
  <c r="L3883" i="3"/>
  <c r="P3883" i="3" s="1"/>
  <c r="J3883" i="3"/>
  <c r="N3883" i="3" s="1"/>
  <c r="I3883" i="3"/>
  <c r="H3883" i="3"/>
  <c r="L3879" i="3"/>
  <c r="P3879" i="3" s="1"/>
  <c r="J3879" i="3"/>
  <c r="N3879" i="3" s="1"/>
  <c r="I3879" i="3"/>
  <c r="H3879" i="3"/>
  <c r="L3875" i="3"/>
  <c r="P3875" i="3" s="1"/>
  <c r="J3875" i="3"/>
  <c r="N3875" i="3" s="1"/>
  <c r="I3875" i="3"/>
  <c r="H3875" i="3"/>
  <c r="L3871" i="3"/>
  <c r="P3871" i="3" s="1"/>
  <c r="J3871" i="3"/>
  <c r="N3871" i="3" s="1"/>
  <c r="I3871" i="3"/>
  <c r="H3871" i="3"/>
  <c r="L3867" i="3"/>
  <c r="P3867" i="3" s="1"/>
  <c r="J3867" i="3"/>
  <c r="N3867" i="3" s="1"/>
  <c r="I3867" i="3"/>
  <c r="H3867" i="3"/>
  <c r="L3863" i="3"/>
  <c r="P3863" i="3" s="1"/>
  <c r="J3863" i="3"/>
  <c r="N3863" i="3" s="1"/>
  <c r="I3863" i="3"/>
  <c r="H3863" i="3"/>
  <c r="L3859" i="3"/>
  <c r="P3859" i="3" s="1"/>
  <c r="J3859" i="3"/>
  <c r="N3859" i="3" s="1"/>
  <c r="I3859" i="3"/>
  <c r="H3859" i="3"/>
  <c r="I3855" i="3"/>
  <c r="L3855" i="3"/>
  <c r="P3855" i="3" s="1"/>
  <c r="H3855" i="3"/>
  <c r="K3855" i="3"/>
  <c r="O3855" i="3" s="1"/>
  <c r="J3855" i="3"/>
  <c r="N3855" i="3" s="1"/>
  <c r="L3851" i="3"/>
  <c r="P3851" i="3" s="1"/>
  <c r="H3851" i="3"/>
  <c r="K3851" i="3"/>
  <c r="O3851" i="3" s="1"/>
  <c r="J3851" i="3"/>
  <c r="N3851" i="3" s="1"/>
  <c r="I3851" i="3"/>
  <c r="K3847" i="3"/>
  <c r="O3847" i="3" s="1"/>
  <c r="J3847" i="3"/>
  <c r="N3847" i="3" s="1"/>
  <c r="L3847" i="3"/>
  <c r="P3847" i="3" s="1"/>
  <c r="I3847" i="3"/>
  <c r="H3847" i="3"/>
  <c r="J3843" i="3"/>
  <c r="N3843" i="3" s="1"/>
  <c r="I3843" i="3"/>
  <c r="H3843" i="3"/>
  <c r="L3843" i="3"/>
  <c r="P3843" i="3" s="1"/>
  <c r="K3843" i="3"/>
  <c r="O3843" i="3" s="1"/>
  <c r="I3839" i="3"/>
  <c r="L3839" i="3"/>
  <c r="P3839" i="3" s="1"/>
  <c r="H3839" i="3"/>
  <c r="K3839" i="3"/>
  <c r="O3839" i="3" s="1"/>
  <c r="J3839" i="3"/>
  <c r="N3839" i="3" s="1"/>
  <c r="L3835" i="3"/>
  <c r="P3835" i="3" s="1"/>
  <c r="H3835" i="3"/>
  <c r="K3835" i="3"/>
  <c r="O3835" i="3" s="1"/>
  <c r="J3835" i="3"/>
  <c r="N3835" i="3" s="1"/>
  <c r="I3835" i="3"/>
  <c r="K3831" i="3"/>
  <c r="O3831" i="3" s="1"/>
  <c r="J3831" i="3"/>
  <c r="N3831" i="3" s="1"/>
  <c r="I3831" i="3"/>
  <c r="H3831" i="3"/>
  <c r="L3831" i="3"/>
  <c r="P3831" i="3" s="1"/>
  <c r="I3827" i="3"/>
  <c r="L3827" i="3"/>
  <c r="P3827" i="3" s="1"/>
  <c r="H3827" i="3"/>
  <c r="K3827" i="3"/>
  <c r="O3827" i="3" s="1"/>
  <c r="J3827" i="3"/>
  <c r="N3827" i="3" s="1"/>
  <c r="L3823" i="3"/>
  <c r="P3823" i="3" s="1"/>
  <c r="H3823" i="3"/>
  <c r="K3823" i="3"/>
  <c r="O3823" i="3" s="1"/>
  <c r="J3823" i="3"/>
  <c r="N3823" i="3" s="1"/>
  <c r="I3823" i="3"/>
  <c r="K3819" i="3"/>
  <c r="O3819" i="3" s="1"/>
  <c r="J3819" i="3"/>
  <c r="N3819" i="3" s="1"/>
  <c r="I3819" i="3"/>
  <c r="H3819" i="3"/>
  <c r="L3819" i="3"/>
  <c r="P3819" i="3" s="1"/>
  <c r="J3815" i="3"/>
  <c r="N3815" i="3" s="1"/>
  <c r="I3815" i="3"/>
  <c r="L3815" i="3"/>
  <c r="P3815" i="3" s="1"/>
  <c r="K3815" i="3"/>
  <c r="O3815" i="3" s="1"/>
  <c r="H3815" i="3"/>
  <c r="I3811" i="3"/>
  <c r="L3811" i="3"/>
  <c r="P3811" i="3" s="1"/>
  <c r="H3811" i="3"/>
  <c r="K3811" i="3"/>
  <c r="O3811" i="3" s="1"/>
  <c r="J3811" i="3"/>
  <c r="N3811" i="3" s="1"/>
  <c r="L3807" i="3"/>
  <c r="P3807" i="3" s="1"/>
  <c r="H3807" i="3"/>
  <c r="K3807" i="3"/>
  <c r="O3807" i="3" s="1"/>
  <c r="J3807" i="3"/>
  <c r="N3807" i="3" s="1"/>
  <c r="I3807" i="3"/>
  <c r="K3803" i="3"/>
  <c r="O3803" i="3" s="1"/>
  <c r="J3803" i="3"/>
  <c r="N3803" i="3" s="1"/>
  <c r="L3803" i="3"/>
  <c r="P3803" i="3" s="1"/>
  <c r="I3803" i="3"/>
  <c r="H3803" i="3"/>
  <c r="J3799" i="3"/>
  <c r="N3799" i="3" s="1"/>
  <c r="I3799" i="3"/>
  <c r="H3799" i="3"/>
  <c r="L3799" i="3"/>
  <c r="P3799" i="3" s="1"/>
  <c r="K3799" i="3"/>
  <c r="O3799" i="3" s="1"/>
  <c r="I3795" i="3"/>
  <c r="L3795" i="3"/>
  <c r="P3795" i="3" s="1"/>
  <c r="H3795" i="3"/>
  <c r="K3795" i="3"/>
  <c r="O3795" i="3" s="1"/>
  <c r="J3795" i="3"/>
  <c r="N3795" i="3" s="1"/>
  <c r="L3791" i="3"/>
  <c r="P3791" i="3" s="1"/>
  <c r="H3791" i="3"/>
  <c r="K3791" i="3"/>
  <c r="O3791" i="3" s="1"/>
  <c r="J3791" i="3"/>
  <c r="N3791" i="3" s="1"/>
  <c r="I3791" i="3"/>
  <c r="K3787" i="3"/>
  <c r="O3787" i="3" s="1"/>
  <c r="J3787" i="3"/>
  <c r="N3787" i="3" s="1"/>
  <c r="I3787" i="3"/>
  <c r="H3787" i="3"/>
  <c r="L3787" i="3"/>
  <c r="P3787" i="3" s="1"/>
  <c r="J3783" i="3"/>
  <c r="N3783" i="3" s="1"/>
  <c r="I3783" i="3"/>
  <c r="L3783" i="3"/>
  <c r="P3783" i="3" s="1"/>
  <c r="K3783" i="3"/>
  <c r="O3783" i="3" s="1"/>
  <c r="H3783" i="3"/>
  <c r="I3779" i="3"/>
  <c r="L3779" i="3"/>
  <c r="P3779" i="3" s="1"/>
  <c r="H3779" i="3"/>
  <c r="J3779" i="3"/>
  <c r="N3779" i="3" s="1"/>
  <c r="K3779" i="3"/>
  <c r="O3779" i="3" s="1"/>
  <c r="L3775" i="3"/>
  <c r="P3775" i="3" s="1"/>
  <c r="H3775" i="3"/>
  <c r="K3775" i="3"/>
  <c r="O3775" i="3" s="1"/>
  <c r="J3775" i="3"/>
  <c r="N3775" i="3" s="1"/>
  <c r="I3775" i="3"/>
  <c r="K3771" i="3"/>
  <c r="O3771" i="3" s="1"/>
  <c r="J3771" i="3"/>
  <c r="N3771" i="3" s="1"/>
  <c r="L3771" i="3"/>
  <c r="P3771" i="3" s="1"/>
  <c r="I3771" i="3"/>
  <c r="H3771" i="3"/>
  <c r="J3767" i="3"/>
  <c r="N3767" i="3" s="1"/>
  <c r="I3767" i="3"/>
  <c r="K3767" i="3"/>
  <c r="O3767" i="3" s="1"/>
  <c r="L3767" i="3"/>
  <c r="P3767" i="3" s="1"/>
  <c r="H3767" i="3"/>
  <c r="I3763" i="3"/>
  <c r="L3763" i="3"/>
  <c r="P3763" i="3" s="1"/>
  <c r="H3763" i="3"/>
  <c r="J3763" i="3"/>
  <c r="N3763" i="3" s="1"/>
  <c r="K3763" i="3"/>
  <c r="O3763" i="3" s="1"/>
  <c r="L3759" i="3"/>
  <c r="P3759" i="3" s="1"/>
  <c r="H3759" i="3"/>
  <c r="K3759" i="3"/>
  <c r="O3759" i="3" s="1"/>
  <c r="J3759" i="3"/>
  <c r="N3759" i="3" s="1"/>
  <c r="I3759" i="3"/>
  <c r="K3755" i="3"/>
  <c r="O3755" i="3" s="1"/>
  <c r="J3755" i="3"/>
  <c r="N3755" i="3" s="1"/>
  <c r="H3755" i="3"/>
  <c r="L3755" i="3"/>
  <c r="P3755" i="3" s="1"/>
  <c r="I3755" i="3"/>
  <c r="J3751" i="3"/>
  <c r="N3751" i="3" s="1"/>
  <c r="I3751" i="3"/>
  <c r="K3751" i="3"/>
  <c r="O3751" i="3" s="1"/>
  <c r="L3751" i="3"/>
  <c r="P3751" i="3" s="1"/>
  <c r="H3751" i="3"/>
  <c r="I3747" i="3"/>
  <c r="L3747" i="3"/>
  <c r="P3747" i="3" s="1"/>
  <c r="H3747" i="3"/>
  <c r="K3747" i="3"/>
  <c r="O3747" i="3" s="1"/>
  <c r="L3743" i="3"/>
  <c r="P3743" i="3" s="1"/>
  <c r="H3743" i="3"/>
  <c r="K3743" i="3"/>
  <c r="O3743" i="3" s="1"/>
  <c r="I3743" i="3"/>
  <c r="J3743" i="3"/>
  <c r="N3743" i="3" s="1"/>
  <c r="K3739" i="3"/>
  <c r="O3739" i="3" s="1"/>
  <c r="J3739" i="3"/>
  <c r="N3739" i="3" s="1"/>
  <c r="L3739" i="3"/>
  <c r="P3739" i="3" s="1"/>
  <c r="H3739" i="3"/>
  <c r="I3739" i="3"/>
  <c r="K3735" i="3"/>
  <c r="O3735" i="3" s="1"/>
  <c r="J3735" i="3"/>
  <c r="N3735" i="3" s="1"/>
  <c r="H3735" i="3"/>
  <c r="L3735" i="3"/>
  <c r="P3735" i="3" s="1"/>
  <c r="I3735" i="3"/>
  <c r="J3731" i="3"/>
  <c r="N3731" i="3" s="1"/>
  <c r="I3731" i="3"/>
  <c r="K3731" i="3"/>
  <c r="O3731" i="3" s="1"/>
  <c r="L3731" i="3"/>
  <c r="P3731" i="3" s="1"/>
  <c r="H3731" i="3"/>
  <c r="I3727" i="3"/>
  <c r="L3727" i="3"/>
  <c r="P3727" i="3" s="1"/>
  <c r="H3727" i="3"/>
  <c r="K3727" i="3"/>
  <c r="O3727" i="3" s="1"/>
  <c r="J3727" i="3"/>
  <c r="N3727" i="3" s="1"/>
  <c r="L3723" i="3"/>
  <c r="P3723" i="3" s="1"/>
  <c r="H3723" i="3"/>
  <c r="K3723" i="3"/>
  <c r="O3723" i="3" s="1"/>
  <c r="I3723" i="3"/>
  <c r="J3723" i="3"/>
  <c r="N3723" i="3" s="1"/>
  <c r="K3719" i="3"/>
  <c r="O3719" i="3" s="1"/>
  <c r="J3719" i="3"/>
  <c r="N3719" i="3" s="1"/>
  <c r="L3719" i="3"/>
  <c r="P3719" i="3" s="1"/>
  <c r="I3719" i="3"/>
  <c r="H3719" i="3"/>
  <c r="J3715" i="3"/>
  <c r="N3715" i="3" s="1"/>
  <c r="I3715" i="3"/>
  <c r="L3715" i="3"/>
  <c r="P3715" i="3" s="1"/>
  <c r="K3715" i="3"/>
  <c r="O3715" i="3" s="1"/>
  <c r="H3715" i="3"/>
  <c r="I3711" i="3"/>
  <c r="L3711" i="3"/>
  <c r="P3711" i="3" s="1"/>
  <c r="H3711" i="3"/>
  <c r="J3711" i="3"/>
  <c r="N3711" i="3" s="1"/>
  <c r="K3711" i="3"/>
  <c r="O3711" i="3" s="1"/>
  <c r="L3707" i="3"/>
  <c r="P3707" i="3" s="1"/>
  <c r="H3707" i="3"/>
  <c r="K3707" i="3"/>
  <c r="O3707" i="3" s="1"/>
  <c r="J3707" i="3"/>
  <c r="N3707" i="3" s="1"/>
  <c r="I3707" i="3"/>
  <c r="K3703" i="3"/>
  <c r="O3703" i="3" s="1"/>
  <c r="J3703" i="3"/>
  <c r="N3703" i="3" s="1"/>
  <c r="H3703" i="3"/>
  <c r="L3703" i="3"/>
  <c r="P3703" i="3" s="1"/>
  <c r="I3703" i="3"/>
  <c r="J3699" i="3"/>
  <c r="N3699" i="3" s="1"/>
  <c r="I3699" i="3"/>
  <c r="K3699" i="3"/>
  <c r="O3699" i="3" s="1"/>
  <c r="L3699" i="3"/>
  <c r="P3699" i="3" s="1"/>
  <c r="H3699" i="3"/>
  <c r="I3695" i="3"/>
  <c r="L3695" i="3"/>
  <c r="P3695" i="3" s="1"/>
  <c r="H3695" i="3"/>
  <c r="K3695" i="3"/>
  <c r="O3695" i="3" s="1"/>
  <c r="J3695" i="3"/>
  <c r="N3695" i="3" s="1"/>
  <c r="L3691" i="3"/>
  <c r="P3691" i="3" s="1"/>
  <c r="H3691" i="3"/>
  <c r="K3691" i="3"/>
  <c r="O3691" i="3" s="1"/>
  <c r="I3691" i="3"/>
  <c r="J3691" i="3"/>
  <c r="N3691" i="3" s="1"/>
  <c r="K3687" i="3"/>
  <c r="O3687" i="3" s="1"/>
  <c r="J3687" i="3"/>
  <c r="N3687" i="3" s="1"/>
  <c r="L3687" i="3"/>
  <c r="P3687" i="3" s="1"/>
  <c r="I3687" i="3"/>
  <c r="H3687" i="3"/>
  <c r="J3683" i="3"/>
  <c r="N3683" i="3" s="1"/>
  <c r="I3683" i="3"/>
  <c r="L3683" i="3"/>
  <c r="P3683" i="3" s="1"/>
  <c r="K3683" i="3"/>
  <c r="O3683" i="3" s="1"/>
  <c r="H3683" i="3"/>
  <c r="I3679" i="3"/>
  <c r="L3679" i="3"/>
  <c r="P3679" i="3" s="1"/>
  <c r="H3679" i="3"/>
  <c r="J3679" i="3"/>
  <c r="N3679" i="3" s="1"/>
  <c r="K3679" i="3"/>
  <c r="O3679" i="3" s="1"/>
  <c r="I3675" i="3"/>
  <c r="L3675" i="3"/>
  <c r="P3675" i="3" s="1"/>
  <c r="H3675" i="3"/>
  <c r="J3675" i="3"/>
  <c r="N3675" i="3" s="1"/>
  <c r="K3675" i="3"/>
  <c r="O3675" i="3" s="1"/>
  <c r="L3671" i="3"/>
  <c r="P3671" i="3" s="1"/>
  <c r="H3671" i="3"/>
  <c r="K3671" i="3"/>
  <c r="O3671" i="3" s="1"/>
  <c r="J3671" i="3"/>
  <c r="N3671" i="3" s="1"/>
  <c r="I3671" i="3"/>
  <c r="K3667" i="3"/>
  <c r="O3667" i="3" s="1"/>
  <c r="J3667" i="3"/>
  <c r="N3667" i="3" s="1"/>
  <c r="I3667" i="3"/>
  <c r="H3667" i="3"/>
  <c r="L3667" i="3"/>
  <c r="P3667" i="3" s="1"/>
  <c r="J3663" i="3"/>
  <c r="N3663" i="3" s="1"/>
  <c r="I3663" i="3"/>
  <c r="H3663" i="3"/>
  <c r="K3663" i="3"/>
  <c r="O3663" i="3" s="1"/>
  <c r="I3659" i="3"/>
  <c r="L3659" i="3"/>
  <c r="P3659" i="3" s="1"/>
  <c r="H3659" i="3"/>
  <c r="K3659" i="3"/>
  <c r="O3659" i="3" s="1"/>
  <c r="J3659" i="3"/>
  <c r="N3659" i="3" s="1"/>
  <c r="L3655" i="3"/>
  <c r="P3655" i="3" s="1"/>
  <c r="H3655" i="3"/>
  <c r="K3655" i="3"/>
  <c r="O3655" i="3" s="1"/>
  <c r="J3655" i="3"/>
  <c r="N3655" i="3" s="1"/>
  <c r="I3655" i="3"/>
  <c r="K3651" i="3"/>
  <c r="O3651" i="3" s="1"/>
  <c r="J3651" i="3"/>
  <c r="N3651" i="3" s="1"/>
  <c r="I3651" i="3"/>
  <c r="L3651" i="3"/>
  <c r="P3651" i="3" s="1"/>
  <c r="H3651" i="3"/>
  <c r="J3647" i="3"/>
  <c r="N3647" i="3" s="1"/>
  <c r="I3647" i="3"/>
  <c r="L3647" i="3"/>
  <c r="P3647" i="3" s="1"/>
  <c r="K3647" i="3"/>
  <c r="O3647" i="3" s="1"/>
  <c r="H3647" i="3"/>
  <c r="I3643" i="3"/>
  <c r="L3643" i="3"/>
  <c r="P3643" i="3" s="1"/>
  <c r="H3643" i="3"/>
  <c r="K3643" i="3"/>
  <c r="O3643" i="3" s="1"/>
  <c r="J3643" i="3"/>
  <c r="N3643" i="3" s="1"/>
  <c r="L3639" i="3"/>
  <c r="P3639" i="3" s="1"/>
  <c r="H3639" i="3"/>
  <c r="K3639" i="3"/>
  <c r="O3639" i="3" s="1"/>
  <c r="J3639" i="3"/>
  <c r="N3639" i="3" s="1"/>
  <c r="I3639" i="3"/>
  <c r="K3635" i="3"/>
  <c r="O3635" i="3" s="1"/>
  <c r="J3635" i="3"/>
  <c r="N3635" i="3" s="1"/>
  <c r="L3635" i="3"/>
  <c r="P3635" i="3" s="1"/>
  <c r="I3635" i="3"/>
  <c r="H3635" i="3"/>
  <c r="J3631" i="3"/>
  <c r="N3631" i="3" s="1"/>
  <c r="I3631" i="3"/>
  <c r="H3631" i="3"/>
  <c r="L3631" i="3"/>
  <c r="P3631" i="3" s="1"/>
  <c r="K3631" i="3"/>
  <c r="O3631" i="3" s="1"/>
  <c r="I3627" i="3"/>
  <c r="L3627" i="3"/>
  <c r="P3627" i="3" s="1"/>
  <c r="H3627" i="3"/>
  <c r="K3627" i="3"/>
  <c r="O3627" i="3" s="1"/>
  <c r="J3627" i="3"/>
  <c r="N3627" i="3" s="1"/>
  <c r="I3623" i="3"/>
  <c r="L3623" i="3"/>
  <c r="P3623" i="3" s="1"/>
  <c r="H3623" i="3"/>
  <c r="J3623" i="3"/>
  <c r="N3623" i="3" s="1"/>
  <c r="L3619" i="3"/>
  <c r="P3619" i="3" s="1"/>
  <c r="H3619" i="3"/>
  <c r="K3619" i="3"/>
  <c r="O3619" i="3" s="1"/>
  <c r="I3619" i="3"/>
  <c r="J3619" i="3"/>
  <c r="N3619" i="3" s="1"/>
  <c r="K3615" i="3"/>
  <c r="O3615" i="3" s="1"/>
  <c r="J3615" i="3"/>
  <c r="N3615" i="3" s="1"/>
  <c r="H3615" i="3"/>
  <c r="I3615" i="3"/>
  <c r="L3615" i="3"/>
  <c r="P3615" i="3" s="1"/>
  <c r="J3611" i="3"/>
  <c r="N3611" i="3" s="1"/>
  <c r="I3611" i="3"/>
  <c r="K3611" i="3"/>
  <c r="O3611" i="3" s="1"/>
  <c r="H3611" i="3"/>
  <c r="L3611" i="3"/>
  <c r="P3611" i="3" s="1"/>
  <c r="I3607" i="3"/>
  <c r="L3607" i="3"/>
  <c r="P3607" i="3" s="1"/>
  <c r="H3607" i="3"/>
  <c r="J3607" i="3"/>
  <c r="N3607" i="3" s="1"/>
  <c r="L3603" i="3"/>
  <c r="P3603" i="3" s="1"/>
  <c r="H3603" i="3"/>
  <c r="K3603" i="3"/>
  <c r="O3603" i="3" s="1"/>
  <c r="I3603" i="3"/>
  <c r="J3603" i="3"/>
  <c r="N3603" i="3" s="1"/>
  <c r="L3599" i="3"/>
  <c r="P3599" i="3" s="1"/>
  <c r="H3599" i="3"/>
  <c r="K3599" i="3"/>
  <c r="O3599" i="3" s="1"/>
  <c r="J3599" i="3"/>
  <c r="N3599" i="3" s="1"/>
  <c r="I3599" i="3"/>
  <c r="K3595" i="3"/>
  <c r="O3595" i="3" s="1"/>
  <c r="J3595" i="3"/>
  <c r="N3595" i="3" s="1"/>
  <c r="I3595" i="3"/>
  <c r="L3595" i="3"/>
  <c r="P3595" i="3" s="1"/>
  <c r="H3595" i="3"/>
  <c r="J3591" i="3"/>
  <c r="N3591" i="3" s="1"/>
  <c r="I3591" i="3"/>
  <c r="L3591" i="3"/>
  <c r="P3591" i="3" s="1"/>
  <c r="K3591" i="3"/>
  <c r="O3591" i="3" s="1"/>
  <c r="H3591" i="3"/>
  <c r="J3587" i="3"/>
  <c r="N3587" i="3" s="1"/>
  <c r="I3587" i="3"/>
  <c r="H3587" i="3"/>
  <c r="L3587" i="3"/>
  <c r="P3587" i="3" s="1"/>
  <c r="K3587" i="3"/>
  <c r="O3587" i="3" s="1"/>
  <c r="L3583" i="3"/>
  <c r="P3583" i="3" s="1"/>
  <c r="K3583" i="3"/>
  <c r="O3583" i="3" s="1"/>
  <c r="I3583" i="3"/>
  <c r="H3583" i="3"/>
  <c r="J3579" i="3"/>
  <c r="N3579" i="3" s="1"/>
  <c r="I3579" i="3"/>
  <c r="H3579" i="3"/>
  <c r="L3579" i="3"/>
  <c r="P3579" i="3" s="1"/>
  <c r="K3579" i="3"/>
  <c r="O3579" i="3" s="1"/>
  <c r="I3575" i="3"/>
  <c r="J3575" i="3"/>
  <c r="N3575" i="3" s="1"/>
  <c r="H3575" i="3"/>
  <c r="L3575" i="3"/>
  <c r="P3575" i="3" s="1"/>
  <c r="L3571" i="3"/>
  <c r="P3571" i="3" s="1"/>
  <c r="H3571" i="3"/>
  <c r="J3571" i="3"/>
  <c r="N3571" i="3" s="1"/>
  <c r="I3571" i="3"/>
  <c r="K3571" i="3"/>
  <c r="O3571" i="3" s="1"/>
  <c r="K3567" i="3"/>
  <c r="O3567" i="3" s="1"/>
  <c r="J3567" i="3"/>
  <c r="N3567" i="3" s="1"/>
  <c r="I3567" i="3"/>
  <c r="H3567" i="3"/>
  <c r="K3563" i="3"/>
  <c r="O3563" i="3" s="1"/>
  <c r="J3563" i="3"/>
  <c r="N3563" i="3" s="1"/>
  <c r="I3563" i="3"/>
  <c r="L3563" i="3"/>
  <c r="P3563" i="3" s="1"/>
  <c r="J3559" i="3"/>
  <c r="N3559" i="3" s="1"/>
  <c r="I3559" i="3"/>
  <c r="L3559" i="3"/>
  <c r="P3559" i="3" s="1"/>
  <c r="H3559" i="3"/>
  <c r="K3559" i="3"/>
  <c r="O3559" i="3" s="1"/>
  <c r="I3555" i="3"/>
  <c r="L3555" i="3"/>
  <c r="P3555" i="3" s="1"/>
  <c r="H3555" i="3"/>
  <c r="K3555" i="3"/>
  <c r="O3555" i="3" s="1"/>
  <c r="J3555" i="3"/>
  <c r="N3555" i="3" s="1"/>
  <c r="L3551" i="3"/>
  <c r="P3551" i="3" s="1"/>
  <c r="H3551" i="3"/>
  <c r="K3551" i="3"/>
  <c r="O3551" i="3" s="1"/>
  <c r="J3551" i="3"/>
  <c r="N3551" i="3" s="1"/>
  <c r="K3547" i="3"/>
  <c r="O3547" i="3" s="1"/>
  <c r="J3547" i="3"/>
  <c r="N3547" i="3" s="1"/>
  <c r="I3547" i="3"/>
  <c r="L3547" i="3"/>
  <c r="P3547" i="3" s="1"/>
  <c r="H3547" i="3"/>
  <c r="J3543" i="3"/>
  <c r="N3543" i="3" s="1"/>
  <c r="I3543" i="3"/>
  <c r="L3543" i="3"/>
  <c r="P3543" i="3" s="1"/>
  <c r="H3543" i="3"/>
  <c r="K3543" i="3"/>
  <c r="O3543" i="3" s="1"/>
  <c r="J3539" i="3"/>
  <c r="N3539" i="3" s="1"/>
  <c r="I3539" i="3"/>
  <c r="L3539" i="3"/>
  <c r="P3539" i="3" s="1"/>
  <c r="H3539" i="3"/>
  <c r="K3539" i="3"/>
  <c r="O3539" i="3" s="1"/>
  <c r="I3535" i="3"/>
  <c r="L3535" i="3"/>
  <c r="P3535" i="3" s="1"/>
  <c r="H3535" i="3"/>
  <c r="K3535" i="3"/>
  <c r="O3535" i="3" s="1"/>
  <c r="L3531" i="3"/>
  <c r="P3531" i="3" s="1"/>
  <c r="H3531" i="3"/>
  <c r="K3531" i="3"/>
  <c r="O3531" i="3" s="1"/>
  <c r="J3531" i="3"/>
  <c r="N3531" i="3" s="1"/>
  <c r="I3531" i="3"/>
  <c r="L3527" i="3"/>
  <c r="P3527" i="3" s="1"/>
  <c r="H3527" i="3"/>
  <c r="K3527" i="3"/>
  <c r="O3527" i="3" s="1"/>
  <c r="J3527" i="3"/>
  <c r="N3527" i="3" s="1"/>
  <c r="I3527" i="3"/>
  <c r="K3523" i="3"/>
  <c r="O3523" i="3" s="1"/>
  <c r="J3523" i="3"/>
  <c r="N3523" i="3" s="1"/>
  <c r="I3523" i="3"/>
  <c r="L3523" i="3"/>
  <c r="P3523" i="3" s="1"/>
  <c r="H3523" i="3"/>
  <c r="J3519" i="3"/>
  <c r="N3519" i="3" s="1"/>
  <c r="I3519" i="3"/>
  <c r="L3519" i="3"/>
  <c r="P3519" i="3" s="1"/>
  <c r="H3519" i="3"/>
  <c r="I3515" i="3"/>
  <c r="L3515" i="3"/>
  <c r="P3515" i="3" s="1"/>
  <c r="H3515" i="3"/>
  <c r="K3515" i="3"/>
  <c r="O3515" i="3" s="1"/>
  <c r="J3515" i="3"/>
  <c r="N3515" i="3" s="1"/>
  <c r="L3511" i="3"/>
  <c r="P3511" i="3" s="1"/>
  <c r="H3511" i="3"/>
  <c r="K3511" i="3"/>
  <c r="O3511" i="3" s="1"/>
  <c r="J3511" i="3"/>
  <c r="N3511" i="3" s="1"/>
  <c r="I3511" i="3"/>
  <c r="K3507" i="3"/>
  <c r="O3507" i="3" s="1"/>
  <c r="J3507" i="3"/>
  <c r="N3507" i="3" s="1"/>
  <c r="I3507" i="3"/>
  <c r="H3507" i="3"/>
  <c r="K3503" i="3"/>
  <c r="O3503" i="3" s="1"/>
  <c r="J3503" i="3"/>
  <c r="N3503" i="3" s="1"/>
  <c r="I3503" i="3"/>
  <c r="L3503" i="3"/>
  <c r="P3503" i="3" s="1"/>
  <c r="J3499" i="3"/>
  <c r="N3499" i="3" s="1"/>
  <c r="I3499" i="3"/>
  <c r="L3499" i="3"/>
  <c r="P3499" i="3" s="1"/>
  <c r="H3499" i="3"/>
  <c r="K3499" i="3"/>
  <c r="O3499" i="3" s="1"/>
  <c r="I3495" i="3"/>
  <c r="L3495" i="3"/>
  <c r="P3495" i="3" s="1"/>
  <c r="H3495" i="3"/>
  <c r="K3495" i="3"/>
  <c r="O3495" i="3" s="1"/>
  <c r="J3495" i="3"/>
  <c r="N3495" i="3" s="1"/>
  <c r="L3491" i="3"/>
  <c r="P3491" i="3" s="1"/>
  <c r="H3491" i="3"/>
  <c r="K3491" i="3"/>
  <c r="O3491" i="3" s="1"/>
  <c r="J3491" i="3"/>
  <c r="N3491" i="3" s="1"/>
  <c r="K3487" i="3"/>
  <c r="O3487" i="3" s="1"/>
  <c r="J3487" i="3"/>
  <c r="N3487" i="3" s="1"/>
  <c r="I3487" i="3"/>
  <c r="L3487" i="3"/>
  <c r="P3487" i="3" s="1"/>
  <c r="H3487" i="3"/>
  <c r="J3483" i="3"/>
  <c r="N3483" i="3" s="1"/>
  <c r="I3483" i="3"/>
  <c r="L3483" i="3"/>
  <c r="P3483" i="3" s="1"/>
  <c r="H3483" i="3"/>
  <c r="K3483" i="3"/>
  <c r="O3483" i="3" s="1"/>
  <c r="J3479" i="3"/>
  <c r="N3479" i="3" s="1"/>
  <c r="I3479" i="3"/>
  <c r="L3479" i="3"/>
  <c r="P3479" i="3" s="1"/>
  <c r="H3479" i="3"/>
  <c r="K3479" i="3"/>
  <c r="O3479" i="3" s="1"/>
  <c r="I3475" i="3"/>
  <c r="L3475" i="3"/>
  <c r="P3475" i="3" s="1"/>
  <c r="H3475" i="3"/>
  <c r="K3475" i="3"/>
  <c r="O3475" i="3" s="1"/>
  <c r="L3471" i="3"/>
  <c r="P3471" i="3" s="1"/>
  <c r="K3471" i="3"/>
  <c r="O3471" i="3" s="1"/>
  <c r="J3471" i="3"/>
  <c r="N3471" i="3" s="1"/>
  <c r="I3471" i="3"/>
  <c r="J3467" i="3"/>
  <c r="N3467" i="3" s="1"/>
  <c r="I3467" i="3"/>
  <c r="H3467" i="3"/>
  <c r="L3467" i="3"/>
  <c r="P3467" i="3" s="1"/>
  <c r="L3463" i="3"/>
  <c r="P3463" i="3" s="1"/>
  <c r="H3463" i="3"/>
  <c r="K3463" i="3"/>
  <c r="O3463" i="3" s="1"/>
  <c r="J3463" i="3"/>
  <c r="N3463" i="3" s="1"/>
  <c r="K3459" i="3"/>
  <c r="O3459" i="3" s="1"/>
  <c r="H3459" i="3"/>
  <c r="L3459" i="3"/>
  <c r="P3459" i="3" s="1"/>
  <c r="J3459" i="3"/>
  <c r="N3459" i="3" s="1"/>
  <c r="J3455" i="3"/>
  <c r="N3455" i="3" s="1"/>
  <c r="H3455" i="3"/>
  <c r="L3455" i="3"/>
  <c r="P3455" i="3" s="1"/>
  <c r="K3455" i="3"/>
  <c r="O3455" i="3" s="1"/>
  <c r="J3451" i="3"/>
  <c r="N3451" i="3" s="1"/>
  <c r="I3451" i="3"/>
  <c r="H3451" i="3"/>
  <c r="L3451" i="3"/>
  <c r="P3451" i="3" s="1"/>
  <c r="I3447" i="3"/>
  <c r="J3447" i="3"/>
  <c r="N3447" i="3" s="1"/>
  <c r="H3447" i="3"/>
  <c r="L3447" i="3"/>
  <c r="P3447" i="3" s="1"/>
  <c r="L3443" i="3"/>
  <c r="P3443" i="3" s="1"/>
  <c r="H3443" i="3"/>
  <c r="J3443" i="3"/>
  <c r="N3443" i="3" s="1"/>
  <c r="I3443" i="3"/>
  <c r="K3439" i="3"/>
  <c r="O3439" i="3" s="1"/>
  <c r="J3439" i="3"/>
  <c r="N3439" i="3" s="1"/>
  <c r="I3439" i="3"/>
  <c r="H3439" i="3"/>
  <c r="J3435" i="3"/>
  <c r="N3435" i="3" s="1"/>
  <c r="K3435" i="3"/>
  <c r="O3435" i="3" s="1"/>
  <c r="I3435" i="3"/>
  <c r="H3435" i="3"/>
  <c r="I3431" i="3"/>
  <c r="K3431" i="3"/>
  <c r="O3431" i="3" s="1"/>
  <c r="J3431" i="3"/>
  <c r="N3431" i="3" s="1"/>
  <c r="H3431" i="3"/>
  <c r="L3427" i="3"/>
  <c r="P3427" i="3" s="1"/>
  <c r="H3427" i="3"/>
  <c r="K3427" i="3"/>
  <c r="O3427" i="3" s="1"/>
  <c r="J3427" i="3"/>
  <c r="N3427" i="3" s="1"/>
  <c r="I3427" i="3"/>
  <c r="L3423" i="3"/>
  <c r="P3423" i="3" s="1"/>
  <c r="H3423" i="3"/>
  <c r="I3423" i="3"/>
  <c r="K3423" i="3"/>
  <c r="O3423" i="3" s="1"/>
  <c r="K3419" i="3"/>
  <c r="O3419" i="3" s="1"/>
  <c r="I3419" i="3"/>
  <c r="H3419" i="3"/>
  <c r="L3419" i="3"/>
  <c r="P3419" i="3" s="1"/>
  <c r="J3415" i="3"/>
  <c r="N3415" i="3" s="1"/>
  <c r="I3415" i="3"/>
  <c r="H3415" i="3"/>
  <c r="L3415" i="3"/>
  <c r="P3415" i="3" s="1"/>
  <c r="I3411" i="3"/>
  <c r="J3411" i="3"/>
  <c r="N3411" i="3" s="1"/>
  <c r="H3411" i="3"/>
  <c r="L3411" i="3"/>
  <c r="P3411" i="3" s="1"/>
  <c r="I3407" i="3"/>
  <c r="K3407" i="3"/>
  <c r="O3407" i="3" s="1"/>
  <c r="J3407" i="3"/>
  <c r="N3407" i="3" s="1"/>
  <c r="H3407" i="3"/>
  <c r="I3403" i="3"/>
  <c r="L3403" i="3"/>
  <c r="P3403" i="3" s="1"/>
  <c r="H3403" i="3"/>
  <c r="K3403" i="3"/>
  <c r="O3403" i="3" s="1"/>
  <c r="I3399" i="3"/>
  <c r="L3399" i="3"/>
  <c r="P3399" i="3" s="1"/>
  <c r="H3399" i="3"/>
  <c r="K3399" i="3"/>
  <c r="O3399" i="3" s="1"/>
  <c r="I3395" i="3"/>
  <c r="L3395" i="3"/>
  <c r="P3395" i="3" s="1"/>
  <c r="H3395" i="3"/>
  <c r="K3395" i="3"/>
  <c r="O3395" i="3" s="1"/>
  <c r="L3391" i="3"/>
  <c r="P3391" i="3" s="1"/>
  <c r="H3391" i="3"/>
  <c r="K3391" i="3"/>
  <c r="O3391" i="3" s="1"/>
  <c r="J3391" i="3"/>
  <c r="N3391" i="3" s="1"/>
  <c r="K3387" i="3"/>
  <c r="O3387" i="3" s="1"/>
  <c r="J3387" i="3"/>
  <c r="N3387" i="3" s="1"/>
  <c r="I3387" i="3"/>
  <c r="J3383" i="3"/>
  <c r="N3383" i="3" s="1"/>
  <c r="I3383" i="3"/>
  <c r="L3383" i="3"/>
  <c r="P3383" i="3" s="1"/>
  <c r="H3383" i="3"/>
  <c r="J3379" i="3"/>
  <c r="N3379" i="3" s="1"/>
  <c r="I3379" i="3"/>
  <c r="L3379" i="3"/>
  <c r="P3379" i="3" s="1"/>
  <c r="H3379" i="3"/>
  <c r="J3375" i="3"/>
  <c r="N3375" i="3" s="1"/>
  <c r="I3375" i="3"/>
  <c r="L3375" i="3"/>
  <c r="P3375" i="3" s="1"/>
  <c r="H3375" i="3"/>
  <c r="J3371" i="3"/>
  <c r="N3371" i="3" s="1"/>
  <c r="I3371" i="3"/>
  <c r="L3371" i="3"/>
  <c r="P3371" i="3" s="1"/>
  <c r="H3371" i="3"/>
  <c r="J3367" i="3"/>
  <c r="N3367" i="3" s="1"/>
  <c r="I3367" i="3"/>
  <c r="L3367" i="3"/>
  <c r="P3367" i="3" s="1"/>
  <c r="H3367" i="3"/>
  <c r="I3363" i="3"/>
  <c r="L3363" i="3"/>
  <c r="P3363" i="3" s="1"/>
  <c r="H3363" i="3"/>
  <c r="K3363" i="3"/>
  <c r="O3363" i="3" s="1"/>
  <c r="L3359" i="3"/>
  <c r="P3359" i="3" s="1"/>
  <c r="H3359" i="3"/>
  <c r="K3359" i="3"/>
  <c r="O3359" i="3" s="1"/>
  <c r="J3359" i="3"/>
  <c r="N3359" i="3" s="1"/>
  <c r="K3355" i="3"/>
  <c r="O3355" i="3" s="1"/>
  <c r="J3355" i="3"/>
  <c r="N3355" i="3" s="1"/>
  <c r="I3355" i="3"/>
  <c r="K3351" i="3"/>
  <c r="O3351" i="3" s="1"/>
  <c r="J3351" i="3"/>
  <c r="N3351" i="3" s="1"/>
  <c r="I3351" i="3"/>
  <c r="J3347" i="3"/>
  <c r="N3347" i="3" s="1"/>
  <c r="I3347" i="3"/>
  <c r="L3347" i="3"/>
  <c r="P3347" i="3" s="1"/>
  <c r="H3347" i="3"/>
  <c r="I3343" i="3"/>
  <c r="L3343" i="3"/>
  <c r="P3343" i="3" s="1"/>
  <c r="H3343" i="3"/>
  <c r="K3343" i="3"/>
  <c r="O3343" i="3" s="1"/>
  <c r="L3339" i="3"/>
  <c r="P3339" i="3" s="1"/>
  <c r="H3339" i="3"/>
  <c r="K3339" i="3"/>
  <c r="O3339" i="3" s="1"/>
  <c r="J3339" i="3"/>
  <c r="N3339" i="3" s="1"/>
  <c r="K3335" i="3"/>
  <c r="O3335" i="3" s="1"/>
  <c r="J3335" i="3"/>
  <c r="N3335" i="3" s="1"/>
  <c r="I3335" i="3"/>
  <c r="J3331" i="3"/>
  <c r="N3331" i="3" s="1"/>
  <c r="I3331" i="3"/>
  <c r="L3331" i="3"/>
  <c r="P3331" i="3" s="1"/>
  <c r="H3331" i="3"/>
  <c r="I3327" i="3"/>
  <c r="L3327" i="3"/>
  <c r="P3327" i="3" s="1"/>
  <c r="H3327" i="3"/>
  <c r="K3327" i="3"/>
  <c r="O3327" i="3" s="1"/>
  <c r="I3323" i="3"/>
  <c r="L3323" i="3"/>
  <c r="P3323" i="3" s="1"/>
  <c r="H3323" i="3"/>
  <c r="K3323" i="3"/>
  <c r="O3323" i="3" s="1"/>
  <c r="L3319" i="3"/>
  <c r="P3319" i="3" s="1"/>
  <c r="H3319" i="3"/>
  <c r="K3319" i="3"/>
  <c r="O3319" i="3" s="1"/>
  <c r="J3319" i="3"/>
  <c r="N3319" i="3" s="1"/>
  <c r="K3315" i="3"/>
  <c r="O3315" i="3" s="1"/>
  <c r="J3315" i="3"/>
  <c r="N3315" i="3" s="1"/>
  <c r="I3315" i="3"/>
  <c r="J3311" i="3"/>
  <c r="N3311" i="3" s="1"/>
  <c r="I3311" i="3"/>
  <c r="L3311" i="3"/>
  <c r="P3311" i="3" s="1"/>
  <c r="H3311" i="3"/>
  <c r="I3307" i="3"/>
  <c r="L3307" i="3"/>
  <c r="P3307" i="3" s="1"/>
  <c r="H3307" i="3"/>
  <c r="K3307" i="3"/>
  <c r="O3307" i="3" s="1"/>
  <c r="L3303" i="3"/>
  <c r="P3303" i="3" s="1"/>
  <c r="H3303" i="3"/>
  <c r="K3303" i="3"/>
  <c r="O3303" i="3" s="1"/>
  <c r="J3303" i="3"/>
  <c r="N3303" i="3" s="1"/>
  <c r="K3299" i="3"/>
  <c r="O3299" i="3" s="1"/>
  <c r="J3299" i="3"/>
  <c r="N3299" i="3" s="1"/>
  <c r="I3299" i="3"/>
  <c r="K3295" i="3"/>
  <c r="O3295" i="3" s="1"/>
  <c r="J3295" i="3"/>
  <c r="N3295" i="3" s="1"/>
  <c r="I3295" i="3"/>
  <c r="J3291" i="3"/>
  <c r="N3291" i="3" s="1"/>
  <c r="I3291" i="3"/>
  <c r="L3291" i="3"/>
  <c r="P3291" i="3" s="1"/>
  <c r="H3291" i="3"/>
  <c r="I3287" i="3"/>
  <c r="L3287" i="3"/>
  <c r="P3287" i="3" s="1"/>
  <c r="H3287" i="3"/>
  <c r="K3287" i="3"/>
  <c r="O3287" i="3" s="1"/>
  <c r="L3283" i="3"/>
  <c r="P3283" i="3" s="1"/>
  <c r="H3283" i="3"/>
  <c r="K3283" i="3"/>
  <c r="O3283" i="3" s="1"/>
  <c r="J3283" i="3"/>
  <c r="N3283" i="3" s="1"/>
  <c r="L3279" i="3"/>
  <c r="P3279" i="3" s="1"/>
  <c r="H3279" i="3"/>
  <c r="K3279" i="3"/>
  <c r="O3279" i="3" s="1"/>
  <c r="J3279" i="3"/>
  <c r="N3279" i="3" s="1"/>
  <c r="L3275" i="3"/>
  <c r="P3275" i="3" s="1"/>
  <c r="H3275" i="3"/>
  <c r="K3275" i="3"/>
  <c r="O3275" i="3" s="1"/>
  <c r="J3275" i="3"/>
  <c r="N3275" i="3" s="1"/>
  <c r="L3271" i="3"/>
  <c r="P3271" i="3" s="1"/>
  <c r="H3271" i="3"/>
  <c r="K3271" i="3"/>
  <c r="O3271" i="3" s="1"/>
  <c r="J3271" i="3"/>
  <c r="N3271" i="3" s="1"/>
  <c r="L3267" i="3"/>
  <c r="P3267" i="3" s="1"/>
  <c r="H3267" i="3"/>
  <c r="K3267" i="3"/>
  <c r="O3267" i="3" s="1"/>
  <c r="J3267" i="3"/>
  <c r="N3267" i="3" s="1"/>
  <c r="K3263" i="3"/>
  <c r="O3263" i="3" s="1"/>
  <c r="J3263" i="3"/>
  <c r="N3263" i="3" s="1"/>
  <c r="I3263" i="3"/>
  <c r="J3259" i="3"/>
  <c r="N3259" i="3" s="1"/>
  <c r="I3259" i="3"/>
  <c r="L3259" i="3"/>
  <c r="P3259" i="3" s="1"/>
  <c r="H3259" i="3"/>
  <c r="I3255" i="3"/>
  <c r="L3255" i="3"/>
  <c r="P3255" i="3" s="1"/>
  <c r="H3255" i="3"/>
  <c r="K3255" i="3"/>
  <c r="O3255" i="3" s="1"/>
  <c r="I3251" i="3"/>
  <c r="L3251" i="3"/>
  <c r="P3251" i="3" s="1"/>
  <c r="H3251" i="3"/>
  <c r="K3251" i="3"/>
  <c r="O3251" i="3" s="1"/>
  <c r="I3247" i="3"/>
  <c r="L3247" i="3"/>
  <c r="P3247" i="3" s="1"/>
  <c r="K3247" i="3"/>
  <c r="O3247" i="3" s="1"/>
  <c r="K3243" i="3"/>
  <c r="O3243" i="3" s="1"/>
  <c r="K3239" i="3"/>
  <c r="O3239" i="3" s="1"/>
  <c r="J3235" i="3"/>
  <c r="N3235" i="3" s="1"/>
  <c r="I3231" i="3"/>
  <c r="L3227" i="3"/>
  <c r="P3227" i="3" s="1"/>
  <c r="H3227" i="3"/>
  <c r="L3223" i="3"/>
  <c r="P3223" i="3" s="1"/>
  <c r="H3223" i="3"/>
  <c r="K3219" i="3"/>
  <c r="O3219" i="3" s="1"/>
  <c r="J3215" i="3"/>
  <c r="N3215" i="3" s="1"/>
  <c r="I3211" i="3"/>
  <c r="L3207" i="3"/>
  <c r="P3207" i="3" s="1"/>
  <c r="H3207" i="3"/>
  <c r="K3203" i="3"/>
  <c r="O3203" i="3" s="1"/>
  <c r="J3199" i="3"/>
  <c r="N3199" i="3" s="1"/>
  <c r="L3199" i="3"/>
  <c r="P3199" i="3" s="1"/>
  <c r="L3203" i="3"/>
  <c r="P3203" i="3" s="1"/>
  <c r="K3207" i="3"/>
  <c r="O3207" i="3" s="1"/>
  <c r="K3211" i="3"/>
  <c r="O3211" i="3" s="1"/>
  <c r="K3215" i="3"/>
  <c r="O3215" i="3" s="1"/>
  <c r="J3219" i="3"/>
  <c r="N3219" i="3" s="1"/>
  <c r="J3223" i="3"/>
  <c r="N3223" i="3" s="1"/>
  <c r="L3231" i="3"/>
  <c r="P3231" i="3" s="1"/>
  <c r="L3235" i="3"/>
  <c r="P3235" i="3" s="1"/>
  <c r="L3239" i="3"/>
  <c r="P3239" i="3" s="1"/>
  <c r="J3243" i="3"/>
  <c r="N3243" i="3" s="1"/>
  <c r="L3263" i="3"/>
  <c r="P3263" i="3" s="1"/>
  <c r="K3291" i="3"/>
  <c r="O3291" i="3" s="1"/>
  <c r="I3303" i="3"/>
  <c r="H3315" i="3"/>
  <c r="L3335" i="3"/>
  <c r="P3335" i="3" s="1"/>
  <c r="K3347" i="3"/>
  <c r="O3347" i="3" s="1"/>
  <c r="I3359" i="3"/>
  <c r="H3387" i="3"/>
  <c r="H3471" i="3"/>
  <c r="K3575" i="3"/>
  <c r="O3575" i="3" s="1"/>
  <c r="L3315" i="3"/>
  <c r="P3315" i="3" s="1"/>
  <c r="K3331" i="3"/>
  <c r="O3331" i="3" s="1"/>
  <c r="J3343" i="3"/>
  <c r="N3343" i="3" s="1"/>
  <c r="H3355" i="3"/>
  <c r="L3387" i="3"/>
  <c r="P3387" i="3" s="1"/>
  <c r="K3411" i="3"/>
  <c r="O3411" i="3" s="1"/>
  <c r="J3419" i="3"/>
  <c r="N3419" i="3" s="1"/>
  <c r="L3431" i="3"/>
  <c r="P3431" i="3" s="1"/>
  <c r="L3439" i="3"/>
  <c r="P3439" i="3" s="1"/>
  <c r="K3447" i="3"/>
  <c r="O3447" i="3" s="1"/>
  <c r="I3455" i="3"/>
  <c r="I3463" i="3"/>
  <c r="J3475" i="3"/>
  <c r="N3475" i="3" s="1"/>
  <c r="I3491" i="3"/>
  <c r="L3507" i="3"/>
  <c r="P3507" i="3" s="1"/>
  <c r="H3563" i="3"/>
  <c r="J3583" i="3"/>
  <c r="N3583" i="3" s="1"/>
  <c r="K3607" i="3"/>
  <c r="O3607" i="3" s="1"/>
  <c r="J3747" i="3"/>
  <c r="N3747" i="3" s="1"/>
  <c r="J3323" i="3"/>
  <c r="N3323" i="3" s="1"/>
  <c r="J3327" i="3"/>
  <c r="N3327" i="3" s="1"/>
  <c r="I3339" i="3"/>
  <c r="H3351" i="3"/>
  <c r="L3355" i="3"/>
  <c r="P3355" i="3" s="1"/>
  <c r="K3367" i="3"/>
  <c r="O3367" i="3" s="1"/>
  <c r="K3371" i="3"/>
  <c r="O3371" i="3" s="1"/>
  <c r="K3375" i="3"/>
  <c r="O3375" i="3" s="1"/>
  <c r="K3379" i="3"/>
  <c r="O3379" i="3" s="1"/>
  <c r="K3383" i="3"/>
  <c r="O3383" i="3" s="1"/>
  <c r="J3395" i="3"/>
  <c r="N3395" i="3" s="1"/>
  <c r="J3399" i="3"/>
  <c r="N3399" i="3" s="1"/>
  <c r="J3403" i="3"/>
  <c r="N3403" i="3" s="1"/>
  <c r="L3407" i="3"/>
  <c r="P3407" i="3" s="1"/>
  <c r="K3623" i="3"/>
  <c r="O3623" i="3" s="1"/>
  <c r="L3663" i="3"/>
  <c r="P3663" i="3" s="1"/>
  <c r="J4888" i="3"/>
  <c r="N4888" i="3" s="1"/>
  <c r="H4832" i="3"/>
  <c r="J4832" i="3"/>
  <c r="N4832" i="3" s="1"/>
  <c r="L4796" i="3"/>
  <c r="P4796" i="3" s="1"/>
  <c r="L4780" i="3"/>
  <c r="P4780" i="3" s="1"/>
  <c r="L4764" i="3"/>
  <c r="P4764" i="3" s="1"/>
  <c r="L4748" i="3"/>
  <c r="P4748" i="3" s="1"/>
  <c r="K4732" i="3"/>
  <c r="O4732" i="3" s="1"/>
  <c r="I4700" i="3"/>
  <c r="J4700" i="3"/>
  <c r="N4700" i="3" s="1"/>
  <c r="J4680" i="3"/>
  <c r="N4680" i="3" s="1"/>
  <c r="I4680" i="3"/>
  <c r="L4660" i="3"/>
  <c r="P4660" i="3" s="1"/>
  <c r="J4660" i="3"/>
  <c r="N4660" i="3" s="1"/>
  <c r="H4656" i="3"/>
  <c r="I4656" i="3"/>
  <c r="H4652" i="3"/>
  <c r="J4620" i="3"/>
  <c r="N4620" i="3" s="1"/>
  <c r="L4620" i="3"/>
  <c r="P4620" i="3" s="1"/>
  <c r="I4616" i="3"/>
  <c r="H4616" i="3"/>
  <c r="L4584" i="3"/>
  <c r="P4584" i="3" s="1"/>
  <c r="K4584" i="3"/>
  <c r="O4584" i="3" s="1"/>
  <c r="H4580" i="3"/>
  <c r="J4580" i="3"/>
  <c r="N4580" i="3" s="1"/>
  <c r="K4548" i="3"/>
  <c r="O4548" i="3" s="1"/>
  <c r="L4548" i="3"/>
  <c r="P4548" i="3" s="1"/>
  <c r="J4544" i="3"/>
  <c r="N4544" i="3" s="1"/>
  <c r="I4544" i="3"/>
  <c r="H4540" i="3"/>
  <c r="H4508" i="3"/>
  <c r="I4504" i="3"/>
  <c r="L4500" i="3"/>
  <c r="P4500" i="3" s="1"/>
  <c r="I4492" i="3"/>
  <c r="H4492" i="3"/>
  <c r="K4480" i="3"/>
  <c r="O4480" i="3" s="1"/>
  <c r="J4480" i="3"/>
  <c r="N4480" i="3" s="1"/>
  <c r="L4468" i="3"/>
  <c r="P4468" i="3" s="1"/>
  <c r="H4460" i="3"/>
  <c r="I4460" i="3"/>
  <c r="K4448" i="3"/>
  <c r="O4448" i="3" s="1"/>
  <c r="J4448" i="3"/>
  <c r="N4448" i="3" s="1"/>
  <c r="L4436" i="3"/>
  <c r="P4436" i="3" s="1"/>
  <c r="I4428" i="3"/>
  <c r="H4428" i="3"/>
  <c r="J4420" i="3"/>
  <c r="N4420" i="3" s="1"/>
  <c r="I4420" i="3"/>
  <c r="H4416" i="3"/>
  <c r="K4408" i="3"/>
  <c r="O4408" i="3" s="1"/>
  <c r="L4408" i="3"/>
  <c r="P4408" i="3" s="1"/>
  <c r="J4404" i="3"/>
  <c r="N4404" i="3" s="1"/>
  <c r="I4404" i="3"/>
  <c r="H4400" i="3"/>
  <c r="K4392" i="3"/>
  <c r="O4392" i="3" s="1"/>
  <c r="L4392" i="3"/>
  <c r="P4392" i="3" s="1"/>
  <c r="J4388" i="3"/>
  <c r="N4388" i="3" s="1"/>
  <c r="I4388" i="3"/>
  <c r="H4384" i="3"/>
  <c r="K4376" i="3"/>
  <c r="O4376" i="3" s="1"/>
  <c r="L4376" i="3"/>
  <c r="P4376" i="3" s="1"/>
  <c r="I4372" i="3"/>
  <c r="J4372" i="3"/>
  <c r="N4372" i="3" s="1"/>
  <c r="H4368" i="3"/>
  <c r="L4360" i="3"/>
  <c r="P4360" i="3" s="1"/>
  <c r="K4360" i="3"/>
  <c r="O4360" i="3" s="1"/>
  <c r="J4356" i="3"/>
  <c r="N4356" i="3" s="1"/>
  <c r="I4356" i="3"/>
  <c r="H4352" i="3"/>
  <c r="K4344" i="3"/>
  <c r="O4344" i="3" s="1"/>
  <c r="L4344" i="3"/>
  <c r="P4344" i="3" s="1"/>
  <c r="H4344" i="3"/>
  <c r="I4340" i="3"/>
  <c r="J4340" i="3"/>
  <c r="N4340" i="3" s="1"/>
  <c r="H4336" i="3"/>
  <c r="L4336" i="3"/>
  <c r="P4336" i="3" s="1"/>
  <c r="J4332" i="3"/>
  <c r="N4332" i="3" s="1"/>
  <c r="I4332" i="3"/>
  <c r="L4328" i="3"/>
  <c r="P4328" i="3" s="1"/>
  <c r="H4328" i="3"/>
  <c r="K4328" i="3"/>
  <c r="O4328" i="3" s="1"/>
  <c r="K4324" i="3"/>
  <c r="O4324" i="3" s="1"/>
  <c r="J4324" i="3"/>
  <c r="N4324" i="3" s="1"/>
  <c r="H4320" i="3"/>
  <c r="L4320" i="3"/>
  <c r="P4320" i="3" s="1"/>
  <c r="I4320" i="3"/>
  <c r="J4316" i="3"/>
  <c r="N4316" i="3" s="1"/>
  <c r="K4316" i="3"/>
  <c r="O4316" i="3" s="1"/>
  <c r="L4312" i="3"/>
  <c r="P4312" i="3" s="1"/>
  <c r="H4312" i="3"/>
  <c r="I4312" i="3"/>
  <c r="J4308" i="3"/>
  <c r="N4308" i="3" s="1"/>
  <c r="K4308" i="3"/>
  <c r="O4308" i="3" s="1"/>
  <c r="I4304" i="3"/>
  <c r="H4304" i="3"/>
  <c r="L4304" i="3"/>
  <c r="P4304" i="3" s="1"/>
  <c r="J4300" i="3"/>
  <c r="N4300" i="3" s="1"/>
  <c r="K4300" i="3"/>
  <c r="O4300" i="3" s="1"/>
  <c r="H4296" i="3"/>
  <c r="I4296" i="3"/>
  <c r="L4296" i="3"/>
  <c r="P4296" i="3" s="1"/>
  <c r="L4292" i="3"/>
  <c r="P4292" i="3" s="1"/>
  <c r="K4292" i="3"/>
  <c r="O4292" i="3" s="1"/>
  <c r="H4292" i="3"/>
  <c r="L4288" i="3"/>
  <c r="P4288" i="3" s="1"/>
  <c r="J4288" i="3"/>
  <c r="N4288" i="3" s="1"/>
  <c r="I4288" i="3"/>
  <c r="K4284" i="3"/>
  <c r="O4284" i="3" s="1"/>
  <c r="L4284" i="3"/>
  <c r="P4284" i="3" s="1"/>
  <c r="H4284" i="3"/>
  <c r="L4280" i="3"/>
  <c r="P4280" i="3" s="1"/>
  <c r="J4280" i="3"/>
  <c r="N4280" i="3" s="1"/>
  <c r="I4280" i="3"/>
  <c r="I4276" i="3"/>
  <c r="L4276" i="3"/>
  <c r="P4276" i="3" s="1"/>
  <c r="H4276" i="3"/>
  <c r="K4272" i="3"/>
  <c r="O4272" i="3" s="1"/>
  <c r="J4272" i="3"/>
  <c r="N4272" i="3" s="1"/>
  <c r="H4268" i="3"/>
  <c r="L4268" i="3"/>
  <c r="P4268" i="3" s="1"/>
  <c r="I4268" i="3"/>
  <c r="K4264" i="3"/>
  <c r="O4264" i="3" s="1"/>
  <c r="J4264" i="3"/>
  <c r="N4264" i="3" s="1"/>
  <c r="L4260" i="3"/>
  <c r="P4260" i="3" s="1"/>
  <c r="I4260" i="3"/>
  <c r="J4260" i="3"/>
  <c r="N4260" i="3" s="1"/>
  <c r="L4256" i="3"/>
  <c r="P4256" i="3" s="1"/>
  <c r="K4256" i="3"/>
  <c r="O4256" i="3" s="1"/>
  <c r="H4256" i="3"/>
  <c r="L4252" i="3"/>
  <c r="P4252" i="3" s="1"/>
  <c r="J4252" i="3"/>
  <c r="N4252" i="3" s="1"/>
  <c r="I4252" i="3"/>
  <c r="K4248" i="3"/>
  <c r="O4248" i="3" s="1"/>
  <c r="L4248" i="3"/>
  <c r="P4248" i="3" s="1"/>
  <c r="H4248" i="3"/>
  <c r="K4244" i="3"/>
  <c r="O4244" i="3" s="1"/>
  <c r="J4244" i="3"/>
  <c r="N4244" i="3" s="1"/>
  <c r="I4240" i="3"/>
  <c r="L4240" i="3"/>
  <c r="P4240" i="3" s="1"/>
  <c r="H4240" i="3"/>
  <c r="L4236" i="3"/>
  <c r="P4236" i="3" s="1"/>
  <c r="K4236" i="3"/>
  <c r="O4236" i="3" s="1"/>
  <c r="H4236" i="3"/>
  <c r="L4232" i="3"/>
  <c r="P4232" i="3" s="1"/>
  <c r="I4232" i="3"/>
  <c r="J4232" i="3"/>
  <c r="N4232" i="3" s="1"/>
  <c r="H4228" i="3"/>
  <c r="L4228" i="3"/>
  <c r="P4228" i="3" s="1"/>
  <c r="I4228" i="3"/>
  <c r="J4224" i="3"/>
  <c r="N4224" i="3" s="1"/>
  <c r="K4224" i="3"/>
  <c r="O4224" i="3" s="1"/>
  <c r="L4220" i="3"/>
  <c r="P4220" i="3" s="1"/>
  <c r="J4220" i="3"/>
  <c r="N4220" i="3" s="1"/>
  <c r="I4220" i="3"/>
  <c r="K4216" i="3"/>
  <c r="O4216" i="3" s="1"/>
  <c r="L4216" i="3"/>
  <c r="P4216" i="3" s="1"/>
  <c r="H4216" i="3"/>
  <c r="J4212" i="3"/>
  <c r="N4212" i="3" s="1"/>
  <c r="K4212" i="3"/>
  <c r="O4212" i="3" s="1"/>
  <c r="I4208" i="3"/>
  <c r="H4208" i="3"/>
  <c r="L4208" i="3"/>
  <c r="P4208" i="3" s="1"/>
  <c r="L4204" i="3"/>
  <c r="P4204" i="3" s="1"/>
  <c r="K4204" i="3"/>
  <c r="O4204" i="3" s="1"/>
  <c r="H4204" i="3"/>
  <c r="L4200" i="3"/>
  <c r="P4200" i="3" s="1"/>
  <c r="I4200" i="3"/>
  <c r="J4200" i="3"/>
  <c r="N4200" i="3" s="1"/>
  <c r="L4196" i="3"/>
  <c r="P4196" i="3" s="1"/>
  <c r="H4196" i="3"/>
  <c r="I4196" i="3"/>
  <c r="J4192" i="3"/>
  <c r="N4192" i="3" s="1"/>
  <c r="K4192" i="3"/>
  <c r="O4192" i="3" s="1"/>
  <c r="L4188" i="3"/>
  <c r="P4188" i="3" s="1"/>
  <c r="J4188" i="3"/>
  <c r="N4188" i="3" s="1"/>
  <c r="I4188" i="3"/>
  <c r="K4184" i="3"/>
  <c r="O4184" i="3" s="1"/>
  <c r="H4184" i="3"/>
  <c r="L4184" i="3"/>
  <c r="P4184" i="3" s="1"/>
  <c r="J4180" i="3"/>
  <c r="N4180" i="3" s="1"/>
  <c r="K4180" i="3"/>
  <c r="O4180" i="3" s="1"/>
  <c r="I4176" i="3"/>
  <c r="H4176" i="3"/>
  <c r="L4176" i="3"/>
  <c r="P4176" i="3" s="1"/>
  <c r="L4172" i="3"/>
  <c r="P4172" i="3" s="1"/>
  <c r="K4172" i="3"/>
  <c r="O4172" i="3" s="1"/>
  <c r="H4172" i="3"/>
  <c r="L4168" i="3"/>
  <c r="P4168" i="3" s="1"/>
  <c r="I4168" i="3"/>
  <c r="J4168" i="3"/>
  <c r="N4168" i="3" s="1"/>
  <c r="L4164" i="3"/>
  <c r="P4164" i="3" s="1"/>
  <c r="H4164" i="3"/>
  <c r="I4164" i="3"/>
  <c r="J4160" i="3"/>
  <c r="N4160" i="3" s="1"/>
  <c r="K4160" i="3"/>
  <c r="O4160" i="3" s="1"/>
  <c r="L4156" i="3"/>
  <c r="P4156" i="3" s="1"/>
  <c r="J4156" i="3"/>
  <c r="N4156" i="3" s="1"/>
  <c r="I4156" i="3"/>
  <c r="L4152" i="3"/>
  <c r="P4152" i="3" s="1"/>
  <c r="K4152" i="3"/>
  <c r="O4152" i="3" s="1"/>
  <c r="H4152" i="3"/>
  <c r="J4148" i="3"/>
  <c r="N4148" i="3" s="1"/>
  <c r="K4148" i="3"/>
  <c r="O4148" i="3" s="1"/>
  <c r="L4144" i="3"/>
  <c r="P4144" i="3" s="1"/>
  <c r="I4144" i="3"/>
  <c r="H4144" i="3"/>
  <c r="H4140" i="3"/>
  <c r="L4140" i="3"/>
  <c r="P4140" i="3" s="1"/>
  <c r="K4140" i="3"/>
  <c r="O4140" i="3" s="1"/>
  <c r="L4136" i="3"/>
  <c r="P4136" i="3" s="1"/>
  <c r="J4136" i="3"/>
  <c r="N4136" i="3" s="1"/>
  <c r="I4136" i="3"/>
  <c r="H4132" i="3"/>
  <c r="L4132" i="3"/>
  <c r="P4132" i="3" s="1"/>
  <c r="I4132" i="3"/>
  <c r="K4128" i="3"/>
  <c r="O4128" i="3" s="1"/>
  <c r="J4128" i="3"/>
  <c r="N4128" i="3" s="1"/>
  <c r="L4124" i="3"/>
  <c r="P4124" i="3" s="1"/>
  <c r="I4124" i="3"/>
  <c r="J4124" i="3"/>
  <c r="N4124" i="3" s="1"/>
  <c r="L4120" i="3"/>
  <c r="P4120" i="3" s="1"/>
  <c r="K4120" i="3"/>
  <c r="O4120" i="3" s="1"/>
  <c r="H4120" i="3"/>
  <c r="J4116" i="3"/>
  <c r="N4116" i="3" s="1"/>
  <c r="K4116" i="3"/>
  <c r="O4116" i="3" s="1"/>
  <c r="L4112" i="3"/>
  <c r="P4112" i="3" s="1"/>
  <c r="I4112" i="3"/>
  <c r="H4112" i="3"/>
  <c r="H4108" i="3"/>
  <c r="L4108" i="3"/>
  <c r="P4108" i="3" s="1"/>
  <c r="K4108" i="3"/>
  <c r="O4108" i="3" s="1"/>
  <c r="L4104" i="3"/>
  <c r="P4104" i="3" s="1"/>
  <c r="J4104" i="3"/>
  <c r="N4104" i="3" s="1"/>
  <c r="I4104" i="3"/>
  <c r="H4100" i="3"/>
  <c r="L4100" i="3"/>
  <c r="P4100" i="3" s="1"/>
  <c r="I4100" i="3"/>
  <c r="K4096" i="3"/>
  <c r="O4096" i="3" s="1"/>
  <c r="J4096" i="3"/>
  <c r="N4096" i="3" s="1"/>
  <c r="L4092" i="3"/>
  <c r="P4092" i="3" s="1"/>
  <c r="I4092" i="3"/>
  <c r="J4092" i="3"/>
  <c r="N4092" i="3" s="1"/>
  <c r="L4088" i="3"/>
  <c r="P4088" i="3" s="1"/>
  <c r="K4088" i="3"/>
  <c r="O4088" i="3" s="1"/>
  <c r="H4088" i="3"/>
  <c r="J4084" i="3"/>
  <c r="N4084" i="3" s="1"/>
  <c r="K4084" i="3"/>
  <c r="O4084" i="3" s="1"/>
  <c r="L4080" i="3"/>
  <c r="P4080" i="3" s="1"/>
  <c r="I4080" i="3"/>
  <c r="H4080" i="3"/>
  <c r="J4076" i="3"/>
  <c r="N4076" i="3" s="1"/>
  <c r="I4076" i="3"/>
  <c r="L4076" i="3"/>
  <c r="P4076" i="3" s="1"/>
  <c r="H4076" i="3"/>
  <c r="K4076" i="3"/>
  <c r="O4076" i="3" s="1"/>
  <c r="K4072" i="3"/>
  <c r="O4072" i="3" s="1"/>
  <c r="J4072" i="3"/>
  <c r="N4072" i="3" s="1"/>
  <c r="I4072" i="3"/>
  <c r="L4072" i="3"/>
  <c r="P4072" i="3" s="1"/>
  <c r="H4072" i="3"/>
  <c r="J4068" i="3"/>
  <c r="N4068" i="3" s="1"/>
  <c r="I4068" i="3"/>
  <c r="L4068" i="3"/>
  <c r="P4068" i="3" s="1"/>
  <c r="H4068" i="3"/>
  <c r="K4068" i="3"/>
  <c r="O4068" i="3" s="1"/>
  <c r="K4064" i="3"/>
  <c r="O4064" i="3" s="1"/>
  <c r="J4064" i="3"/>
  <c r="N4064" i="3" s="1"/>
  <c r="I4064" i="3"/>
  <c r="L4064" i="3"/>
  <c r="P4064" i="3" s="1"/>
  <c r="H4064" i="3"/>
  <c r="L4060" i="3"/>
  <c r="P4060" i="3" s="1"/>
  <c r="H4060" i="3"/>
  <c r="K4060" i="3"/>
  <c r="O4060" i="3" s="1"/>
  <c r="J4060" i="3"/>
  <c r="N4060" i="3" s="1"/>
  <c r="I4060" i="3"/>
  <c r="L4056" i="3"/>
  <c r="P4056" i="3" s="1"/>
  <c r="H4056" i="3"/>
  <c r="K4056" i="3"/>
  <c r="O4056" i="3" s="1"/>
  <c r="J4056" i="3"/>
  <c r="N4056" i="3" s="1"/>
  <c r="I4056" i="3"/>
  <c r="K4052" i="3"/>
  <c r="O4052" i="3" s="1"/>
  <c r="J4052" i="3"/>
  <c r="N4052" i="3" s="1"/>
  <c r="I4052" i="3"/>
  <c r="H4052" i="3"/>
  <c r="L4052" i="3"/>
  <c r="P4052" i="3" s="1"/>
  <c r="K4048" i="3"/>
  <c r="O4048" i="3" s="1"/>
  <c r="I4048" i="3"/>
  <c r="H4048" i="3"/>
  <c r="L4048" i="3"/>
  <c r="P4048" i="3" s="1"/>
  <c r="J4048" i="3"/>
  <c r="N4048" i="3" s="1"/>
  <c r="J4044" i="3"/>
  <c r="N4044" i="3" s="1"/>
  <c r="I4044" i="3"/>
  <c r="L4044" i="3"/>
  <c r="P4044" i="3" s="1"/>
  <c r="H4044" i="3"/>
  <c r="K4044" i="3"/>
  <c r="O4044" i="3" s="1"/>
  <c r="J4040" i="3"/>
  <c r="N4040" i="3" s="1"/>
  <c r="I4040" i="3"/>
  <c r="L4040" i="3"/>
  <c r="P4040" i="3" s="1"/>
  <c r="H4040" i="3"/>
  <c r="K4040" i="3"/>
  <c r="O4040" i="3" s="1"/>
  <c r="I4036" i="3"/>
  <c r="L4036" i="3"/>
  <c r="P4036" i="3" s="1"/>
  <c r="H4036" i="3"/>
  <c r="K4036" i="3"/>
  <c r="O4036" i="3" s="1"/>
  <c r="J4036" i="3"/>
  <c r="N4036" i="3" s="1"/>
  <c r="I4032" i="3"/>
  <c r="L4032" i="3"/>
  <c r="P4032" i="3" s="1"/>
  <c r="H4032" i="3"/>
  <c r="K4032" i="3"/>
  <c r="O4032" i="3" s="1"/>
  <c r="J4032" i="3"/>
  <c r="N4032" i="3" s="1"/>
  <c r="J4028" i="3"/>
  <c r="N4028" i="3" s="1"/>
  <c r="I4028" i="3"/>
  <c r="L4028" i="3"/>
  <c r="P4028" i="3" s="1"/>
  <c r="H4028" i="3"/>
  <c r="K4028" i="3"/>
  <c r="O4028" i="3" s="1"/>
  <c r="J4024" i="3"/>
  <c r="N4024" i="3" s="1"/>
  <c r="I4024" i="3"/>
  <c r="L4024" i="3"/>
  <c r="P4024" i="3" s="1"/>
  <c r="H4024" i="3"/>
  <c r="K4024" i="3"/>
  <c r="O4024" i="3" s="1"/>
  <c r="I4020" i="3"/>
  <c r="L4020" i="3"/>
  <c r="P4020" i="3" s="1"/>
  <c r="H4020" i="3"/>
  <c r="K4020" i="3"/>
  <c r="O4020" i="3" s="1"/>
  <c r="J4020" i="3"/>
  <c r="N4020" i="3" s="1"/>
  <c r="I4016" i="3"/>
  <c r="L4016" i="3"/>
  <c r="P4016" i="3" s="1"/>
  <c r="H4016" i="3"/>
  <c r="K4016" i="3"/>
  <c r="O4016" i="3" s="1"/>
  <c r="J4016" i="3"/>
  <c r="N4016" i="3" s="1"/>
  <c r="J4012" i="3"/>
  <c r="N4012" i="3" s="1"/>
  <c r="I4012" i="3"/>
  <c r="L4012" i="3"/>
  <c r="P4012" i="3" s="1"/>
  <c r="H4012" i="3"/>
  <c r="K4012" i="3"/>
  <c r="O4012" i="3" s="1"/>
  <c r="J4008" i="3"/>
  <c r="N4008" i="3" s="1"/>
  <c r="I4008" i="3"/>
  <c r="L4008" i="3"/>
  <c r="P4008" i="3" s="1"/>
  <c r="H4008" i="3"/>
  <c r="K4008" i="3"/>
  <c r="O4008" i="3" s="1"/>
  <c r="I4004" i="3"/>
  <c r="L4004" i="3"/>
  <c r="P4004" i="3" s="1"/>
  <c r="H4004" i="3"/>
  <c r="K4004" i="3"/>
  <c r="O4004" i="3" s="1"/>
  <c r="J4004" i="3"/>
  <c r="N4004" i="3" s="1"/>
  <c r="K4000" i="3"/>
  <c r="O4000" i="3" s="1"/>
  <c r="J4000" i="3"/>
  <c r="N4000" i="3" s="1"/>
  <c r="I4000" i="3"/>
  <c r="L4000" i="3"/>
  <c r="P4000" i="3" s="1"/>
  <c r="H4000" i="3"/>
  <c r="I3996" i="3"/>
  <c r="L3996" i="3"/>
  <c r="P3996" i="3" s="1"/>
  <c r="H3996" i="3"/>
  <c r="K3996" i="3"/>
  <c r="O3996" i="3" s="1"/>
  <c r="J3996" i="3"/>
  <c r="N3996" i="3" s="1"/>
  <c r="L3992" i="3"/>
  <c r="P3992" i="3" s="1"/>
  <c r="H3992" i="3"/>
  <c r="K3992" i="3"/>
  <c r="O3992" i="3" s="1"/>
  <c r="J3992" i="3"/>
  <c r="N3992" i="3" s="1"/>
  <c r="I3992" i="3"/>
  <c r="J3988" i="3"/>
  <c r="N3988" i="3" s="1"/>
  <c r="I3988" i="3"/>
  <c r="L3988" i="3"/>
  <c r="P3988" i="3" s="1"/>
  <c r="H3988" i="3"/>
  <c r="K3988" i="3"/>
  <c r="O3988" i="3" s="1"/>
  <c r="I3984" i="3"/>
  <c r="L3984" i="3"/>
  <c r="P3984" i="3" s="1"/>
  <c r="H3984" i="3"/>
  <c r="K3984" i="3"/>
  <c r="O3984" i="3" s="1"/>
  <c r="J3984" i="3"/>
  <c r="N3984" i="3" s="1"/>
  <c r="L3980" i="3"/>
  <c r="P3980" i="3" s="1"/>
  <c r="H3980" i="3"/>
  <c r="K3980" i="3"/>
  <c r="O3980" i="3" s="1"/>
  <c r="J3980" i="3"/>
  <c r="N3980" i="3" s="1"/>
  <c r="I3980" i="3"/>
  <c r="I3976" i="3"/>
  <c r="L3976" i="3"/>
  <c r="P3976" i="3" s="1"/>
  <c r="H3976" i="3"/>
  <c r="K3976" i="3"/>
  <c r="O3976" i="3" s="1"/>
  <c r="J3976" i="3"/>
  <c r="N3976" i="3" s="1"/>
  <c r="J3972" i="3"/>
  <c r="N3972" i="3" s="1"/>
  <c r="I3972" i="3"/>
  <c r="L3972" i="3"/>
  <c r="P3972" i="3" s="1"/>
  <c r="H3972" i="3"/>
  <c r="K3972" i="3"/>
  <c r="O3972" i="3" s="1"/>
  <c r="K3968" i="3"/>
  <c r="O3968" i="3" s="1"/>
  <c r="J3968" i="3"/>
  <c r="N3968" i="3" s="1"/>
  <c r="I3968" i="3"/>
  <c r="H3968" i="3"/>
  <c r="L3968" i="3"/>
  <c r="P3968" i="3" s="1"/>
  <c r="L3964" i="3"/>
  <c r="P3964" i="3" s="1"/>
  <c r="H3964" i="3"/>
  <c r="J3964" i="3"/>
  <c r="N3964" i="3" s="1"/>
  <c r="K3964" i="3"/>
  <c r="O3964" i="3" s="1"/>
  <c r="I3964" i="3"/>
  <c r="I3960" i="3"/>
  <c r="K3960" i="3"/>
  <c r="O3960" i="3" s="1"/>
  <c r="L3960" i="3"/>
  <c r="P3960" i="3" s="1"/>
  <c r="J3960" i="3"/>
  <c r="N3960" i="3" s="1"/>
  <c r="H3960" i="3"/>
  <c r="J3956" i="3"/>
  <c r="N3956" i="3" s="1"/>
  <c r="L3956" i="3"/>
  <c r="P3956" i="3" s="1"/>
  <c r="H3956" i="3"/>
  <c r="K3956" i="3"/>
  <c r="O3956" i="3" s="1"/>
  <c r="I3956" i="3"/>
  <c r="K3952" i="3"/>
  <c r="O3952" i="3" s="1"/>
  <c r="I3952" i="3"/>
  <c r="J3952" i="3"/>
  <c r="N3952" i="3" s="1"/>
  <c r="H3952" i="3"/>
  <c r="L3952" i="3"/>
  <c r="P3952" i="3" s="1"/>
  <c r="L3948" i="3"/>
  <c r="P3948" i="3" s="1"/>
  <c r="H3948" i="3"/>
  <c r="J3948" i="3"/>
  <c r="N3948" i="3" s="1"/>
  <c r="I3948" i="3"/>
  <c r="K3948" i="3"/>
  <c r="O3948" i="3" s="1"/>
  <c r="I3944" i="3"/>
  <c r="K3944" i="3"/>
  <c r="O3944" i="3" s="1"/>
  <c r="H3944" i="3"/>
  <c r="J3944" i="3"/>
  <c r="N3944" i="3" s="1"/>
  <c r="L3944" i="3"/>
  <c r="P3944" i="3" s="1"/>
  <c r="J3940" i="3"/>
  <c r="N3940" i="3" s="1"/>
  <c r="L3940" i="3"/>
  <c r="P3940" i="3" s="1"/>
  <c r="H3940" i="3"/>
  <c r="I3940" i="3"/>
  <c r="K3940" i="3"/>
  <c r="O3940" i="3" s="1"/>
  <c r="K3936" i="3"/>
  <c r="O3936" i="3" s="1"/>
  <c r="I3936" i="3"/>
  <c r="L3936" i="3"/>
  <c r="P3936" i="3" s="1"/>
  <c r="H3936" i="3"/>
  <c r="J3936" i="3"/>
  <c r="N3936" i="3" s="1"/>
  <c r="L3932" i="3"/>
  <c r="P3932" i="3" s="1"/>
  <c r="H3932" i="3"/>
  <c r="J3932" i="3"/>
  <c r="N3932" i="3" s="1"/>
  <c r="K3932" i="3"/>
  <c r="O3932" i="3" s="1"/>
  <c r="I3932" i="3"/>
  <c r="I3928" i="3"/>
  <c r="K3928" i="3"/>
  <c r="O3928" i="3" s="1"/>
  <c r="L3928" i="3"/>
  <c r="P3928" i="3" s="1"/>
  <c r="J3928" i="3"/>
  <c r="N3928" i="3" s="1"/>
  <c r="H3928" i="3"/>
  <c r="J3924" i="3"/>
  <c r="N3924" i="3" s="1"/>
  <c r="L3924" i="3"/>
  <c r="P3924" i="3" s="1"/>
  <c r="H3924" i="3"/>
  <c r="K3924" i="3"/>
  <c r="O3924" i="3" s="1"/>
  <c r="I3924" i="3"/>
  <c r="K3920" i="3"/>
  <c r="O3920" i="3" s="1"/>
  <c r="I3920" i="3"/>
  <c r="J3920" i="3"/>
  <c r="N3920" i="3" s="1"/>
  <c r="H3920" i="3"/>
  <c r="L3920" i="3"/>
  <c r="P3920" i="3" s="1"/>
  <c r="L3916" i="3"/>
  <c r="P3916" i="3" s="1"/>
  <c r="H3916" i="3"/>
  <c r="J3916" i="3"/>
  <c r="N3916" i="3" s="1"/>
  <c r="I3916" i="3"/>
  <c r="K3916" i="3"/>
  <c r="O3916" i="3" s="1"/>
  <c r="I3912" i="3"/>
  <c r="K3912" i="3"/>
  <c r="O3912" i="3" s="1"/>
  <c r="H3912" i="3"/>
  <c r="L3912" i="3"/>
  <c r="P3912" i="3" s="1"/>
  <c r="J3912" i="3"/>
  <c r="N3912" i="3" s="1"/>
  <c r="J3908" i="3"/>
  <c r="N3908" i="3" s="1"/>
  <c r="L3908" i="3"/>
  <c r="P3908" i="3" s="1"/>
  <c r="H3908" i="3"/>
  <c r="K3908" i="3"/>
  <c r="O3908" i="3" s="1"/>
  <c r="I3908" i="3"/>
  <c r="K3904" i="3"/>
  <c r="O3904" i="3" s="1"/>
  <c r="I3904" i="3"/>
  <c r="L3904" i="3"/>
  <c r="P3904" i="3" s="1"/>
  <c r="J3904" i="3"/>
  <c r="N3904" i="3" s="1"/>
  <c r="H3904" i="3"/>
  <c r="L3900" i="3"/>
  <c r="P3900" i="3" s="1"/>
  <c r="H3900" i="3"/>
  <c r="J3900" i="3"/>
  <c r="N3900" i="3" s="1"/>
  <c r="K3900" i="3"/>
  <c r="O3900" i="3" s="1"/>
  <c r="I3900" i="3"/>
  <c r="I3896" i="3"/>
  <c r="K3896" i="3"/>
  <c r="O3896" i="3" s="1"/>
  <c r="L3896" i="3"/>
  <c r="P3896" i="3" s="1"/>
  <c r="J3896" i="3"/>
  <c r="N3896" i="3" s="1"/>
  <c r="H3896" i="3"/>
  <c r="J3892" i="3"/>
  <c r="N3892" i="3" s="1"/>
  <c r="L3892" i="3"/>
  <c r="P3892" i="3" s="1"/>
  <c r="H3892" i="3"/>
  <c r="K3892" i="3"/>
  <c r="O3892" i="3" s="1"/>
  <c r="I3892" i="3"/>
  <c r="L3888" i="3"/>
  <c r="P3888" i="3" s="1"/>
  <c r="H3888" i="3"/>
  <c r="J3888" i="3"/>
  <c r="N3888" i="3" s="1"/>
  <c r="K3888" i="3"/>
  <c r="O3888" i="3" s="1"/>
  <c r="I3888" i="3"/>
  <c r="K3884" i="3"/>
  <c r="O3884" i="3" s="1"/>
  <c r="I3884" i="3"/>
  <c r="H3884" i="3"/>
  <c r="L3884" i="3"/>
  <c r="P3884" i="3" s="1"/>
  <c r="J3884" i="3"/>
  <c r="N3884" i="3" s="1"/>
  <c r="J3880" i="3"/>
  <c r="N3880" i="3" s="1"/>
  <c r="L3880" i="3"/>
  <c r="P3880" i="3" s="1"/>
  <c r="H3880" i="3"/>
  <c r="K3880" i="3"/>
  <c r="O3880" i="3" s="1"/>
  <c r="I3880" i="3"/>
  <c r="I3876" i="3"/>
  <c r="K3876" i="3"/>
  <c r="O3876" i="3" s="1"/>
  <c r="L3876" i="3"/>
  <c r="P3876" i="3" s="1"/>
  <c r="H3876" i="3"/>
  <c r="J3876" i="3"/>
  <c r="N3876" i="3" s="1"/>
  <c r="L3872" i="3"/>
  <c r="P3872" i="3" s="1"/>
  <c r="H3872" i="3"/>
  <c r="J3872" i="3"/>
  <c r="N3872" i="3" s="1"/>
  <c r="I3872" i="3"/>
  <c r="K3872" i="3"/>
  <c r="O3872" i="3" s="1"/>
  <c r="K3868" i="3"/>
  <c r="O3868" i="3" s="1"/>
  <c r="I3868" i="3"/>
  <c r="L3868" i="3"/>
  <c r="P3868" i="3" s="1"/>
  <c r="J3868" i="3"/>
  <c r="N3868" i="3" s="1"/>
  <c r="H3868" i="3"/>
  <c r="J3864" i="3"/>
  <c r="N3864" i="3" s="1"/>
  <c r="L3864" i="3"/>
  <c r="P3864" i="3" s="1"/>
  <c r="H3864" i="3"/>
  <c r="I3864" i="3"/>
  <c r="K3864" i="3"/>
  <c r="O3864" i="3" s="1"/>
  <c r="I3860" i="3"/>
  <c r="K3860" i="3"/>
  <c r="O3860" i="3" s="1"/>
  <c r="J3860" i="3"/>
  <c r="N3860" i="3" s="1"/>
  <c r="H3860" i="3"/>
  <c r="L3860" i="3"/>
  <c r="P3860" i="3" s="1"/>
  <c r="L3856" i="3"/>
  <c r="P3856" i="3" s="1"/>
  <c r="H3856" i="3"/>
  <c r="J3856" i="3"/>
  <c r="N3856" i="3" s="1"/>
  <c r="K3856" i="3"/>
  <c r="O3856" i="3" s="1"/>
  <c r="I3856" i="3"/>
  <c r="J3852" i="3"/>
  <c r="N3852" i="3" s="1"/>
  <c r="L3852" i="3"/>
  <c r="P3852" i="3" s="1"/>
  <c r="H3852" i="3"/>
  <c r="K3852" i="3"/>
  <c r="O3852" i="3" s="1"/>
  <c r="I3852" i="3"/>
  <c r="L3848" i="3"/>
  <c r="P3848" i="3" s="1"/>
  <c r="H3848" i="3"/>
  <c r="J3848" i="3"/>
  <c r="N3848" i="3" s="1"/>
  <c r="I3848" i="3"/>
  <c r="K3848" i="3"/>
  <c r="O3848" i="3" s="1"/>
  <c r="J3844" i="3"/>
  <c r="N3844" i="3" s="1"/>
  <c r="L3844" i="3"/>
  <c r="P3844" i="3" s="1"/>
  <c r="H3844" i="3"/>
  <c r="K3844" i="3"/>
  <c r="O3844" i="3" s="1"/>
  <c r="I3844" i="3"/>
  <c r="L3840" i="3"/>
  <c r="P3840" i="3" s="1"/>
  <c r="H3840" i="3"/>
  <c r="J3840" i="3"/>
  <c r="N3840" i="3" s="1"/>
  <c r="K3840" i="3"/>
  <c r="O3840" i="3" s="1"/>
  <c r="I3840" i="3"/>
  <c r="L3836" i="3"/>
  <c r="P3836" i="3" s="1"/>
  <c r="I3836" i="3"/>
  <c r="H3836" i="3"/>
  <c r="K3836" i="3"/>
  <c r="O3836" i="3" s="1"/>
  <c r="J3836" i="3"/>
  <c r="N3836" i="3" s="1"/>
  <c r="K3832" i="3"/>
  <c r="O3832" i="3" s="1"/>
  <c r="J3832" i="3"/>
  <c r="N3832" i="3" s="1"/>
  <c r="H3832" i="3"/>
  <c r="L3832" i="3"/>
  <c r="P3832" i="3" s="1"/>
  <c r="I3832" i="3"/>
  <c r="I3828" i="3"/>
  <c r="L3828" i="3"/>
  <c r="P3828" i="3" s="1"/>
  <c r="H3828" i="3"/>
  <c r="J3828" i="3"/>
  <c r="N3828" i="3" s="1"/>
  <c r="K3828" i="3"/>
  <c r="O3828" i="3" s="1"/>
  <c r="K3824" i="3"/>
  <c r="O3824" i="3" s="1"/>
  <c r="J3824" i="3"/>
  <c r="N3824" i="3" s="1"/>
  <c r="I3824" i="3"/>
  <c r="H3824" i="3"/>
  <c r="L3824" i="3"/>
  <c r="P3824" i="3" s="1"/>
  <c r="I3820" i="3"/>
  <c r="L3820" i="3"/>
  <c r="P3820" i="3" s="1"/>
  <c r="H3820" i="3"/>
  <c r="K3820" i="3"/>
  <c r="O3820" i="3" s="1"/>
  <c r="J3820" i="3"/>
  <c r="N3820" i="3" s="1"/>
  <c r="K3816" i="3"/>
  <c r="O3816" i="3" s="1"/>
  <c r="J3816" i="3"/>
  <c r="N3816" i="3" s="1"/>
  <c r="L3816" i="3"/>
  <c r="P3816" i="3" s="1"/>
  <c r="I3816" i="3"/>
  <c r="H3816" i="3"/>
  <c r="I3812" i="3"/>
  <c r="L3812" i="3"/>
  <c r="P3812" i="3" s="1"/>
  <c r="H3812" i="3"/>
  <c r="K3812" i="3"/>
  <c r="O3812" i="3" s="1"/>
  <c r="J3812" i="3"/>
  <c r="N3812" i="3" s="1"/>
  <c r="K3808" i="3"/>
  <c r="O3808" i="3" s="1"/>
  <c r="J3808" i="3"/>
  <c r="N3808" i="3" s="1"/>
  <c r="L3808" i="3"/>
  <c r="P3808" i="3" s="1"/>
  <c r="I3808" i="3"/>
  <c r="H3808" i="3"/>
  <c r="I3804" i="3"/>
  <c r="L3804" i="3"/>
  <c r="P3804" i="3" s="1"/>
  <c r="H3804" i="3"/>
  <c r="K3804" i="3"/>
  <c r="O3804" i="3" s="1"/>
  <c r="J3804" i="3"/>
  <c r="N3804" i="3" s="1"/>
  <c r="K3800" i="3"/>
  <c r="O3800" i="3" s="1"/>
  <c r="J3800" i="3"/>
  <c r="N3800" i="3" s="1"/>
  <c r="H3800" i="3"/>
  <c r="L3800" i="3"/>
  <c r="P3800" i="3" s="1"/>
  <c r="I3800" i="3"/>
  <c r="I3796" i="3"/>
  <c r="L3796" i="3"/>
  <c r="P3796" i="3" s="1"/>
  <c r="H3796" i="3"/>
  <c r="J3796" i="3"/>
  <c r="N3796" i="3" s="1"/>
  <c r="K3796" i="3"/>
  <c r="O3796" i="3" s="1"/>
  <c r="K3792" i="3"/>
  <c r="O3792" i="3" s="1"/>
  <c r="J3792" i="3"/>
  <c r="N3792" i="3" s="1"/>
  <c r="I3792" i="3"/>
  <c r="H3792" i="3"/>
  <c r="L3792" i="3"/>
  <c r="P3792" i="3" s="1"/>
  <c r="I3788" i="3"/>
  <c r="L3788" i="3"/>
  <c r="P3788" i="3" s="1"/>
  <c r="H3788" i="3"/>
  <c r="K3788" i="3"/>
  <c r="O3788" i="3" s="1"/>
  <c r="J3788" i="3"/>
  <c r="N3788" i="3" s="1"/>
  <c r="K3784" i="3"/>
  <c r="O3784" i="3" s="1"/>
  <c r="J3784" i="3"/>
  <c r="N3784" i="3" s="1"/>
  <c r="L3784" i="3"/>
  <c r="P3784" i="3" s="1"/>
  <c r="I3784" i="3"/>
  <c r="H3784" i="3"/>
  <c r="I3780" i="3"/>
  <c r="L3780" i="3"/>
  <c r="P3780" i="3" s="1"/>
  <c r="H3780" i="3"/>
  <c r="K3780" i="3"/>
  <c r="O3780" i="3" s="1"/>
  <c r="J3780" i="3"/>
  <c r="N3780" i="3" s="1"/>
  <c r="K3776" i="3"/>
  <c r="O3776" i="3" s="1"/>
  <c r="J3776" i="3"/>
  <c r="N3776" i="3" s="1"/>
  <c r="L3776" i="3"/>
  <c r="P3776" i="3" s="1"/>
  <c r="I3776" i="3"/>
  <c r="H3776" i="3"/>
  <c r="I3772" i="3"/>
  <c r="L3772" i="3"/>
  <c r="P3772" i="3" s="1"/>
  <c r="H3772" i="3"/>
  <c r="K3772" i="3"/>
  <c r="O3772" i="3" s="1"/>
  <c r="J3772" i="3"/>
  <c r="N3772" i="3" s="1"/>
  <c r="K3768" i="3"/>
  <c r="O3768" i="3" s="1"/>
  <c r="J3768" i="3"/>
  <c r="N3768" i="3" s="1"/>
  <c r="H3768" i="3"/>
  <c r="L3768" i="3"/>
  <c r="P3768" i="3" s="1"/>
  <c r="I3768" i="3"/>
  <c r="I3764" i="3"/>
  <c r="L3764" i="3"/>
  <c r="P3764" i="3" s="1"/>
  <c r="H3764" i="3"/>
  <c r="J3764" i="3"/>
  <c r="N3764" i="3" s="1"/>
  <c r="K3764" i="3"/>
  <c r="O3764" i="3" s="1"/>
  <c r="K3760" i="3"/>
  <c r="O3760" i="3" s="1"/>
  <c r="J3760" i="3"/>
  <c r="N3760" i="3" s="1"/>
  <c r="I3760" i="3"/>
  <c r="H3760" i="3"/>
  <c r="L3760" i="3"/>
  <c r="P3760" i="3" s="1"/>
  <c r="I3756" i="3"/>
  <c r="L3756" i="3"/>
  <c r="P3756" i="3" s="1"/>
  <c r="H3756" i="3"/>
  <c r="K3756" i="3"/>
  <c r="O3756" i="3" s="1"/>
  <c r="J3756" i="3"/>
  <c r="N3756" i="3" s="1"/>
  <c r="K3752" i="3"/>
  <c r="O3752" i="3" s="1"/>
  <c r="J3752" i="3"/>
  <c r="N3752" i="3" s="1"/>
  <c r="L3752" i="3"/>
  <c r="P3752" i="3" s="1"/>
  <c r="I3752" i="3"/>
  <c r="H3752" i="3"/>
  <c r="I3748" i="3"/>
  <c r="L3748" i="3"/>
  <c r="P3748" i="3" s="1"/>
  <c r="H3748" i="3"/>
  <c r="K3748" i="3"/>
  <c r="O3748" i="3" s="1"/>
  <c r="J3748" i="3"/>
  <c r="N3748" i="3" s="1"/>
  <c r="K3744" i="3"/>
  <c r="O3744" i="3" s="1"/>
  <c r="J3744" i="3"/>
  <c r="N3744" i="3" s="1"/>
  <c r="L3744" i="3"/>
  <c r="P3744" i="3" s="1"/>
  <c r="I3744" i="3"/>
  <c r="H3744" i="3"/>
  <c r="I3740" i="3"/>
  <c r="L3740" i="3"/>
  <c r="P3740" i="3" s="1"/>
  <c r="H3740" i="3"/>
  <c r="K3740" i="3"/>
  <c r="O3740" i="3" s="1"/>
  <c r="J3740" i="3"/>
  <c r="N3740" i="3" s="1"/>
  <c r="L3736" i="3"/>
  <c r="P3736" i="3" s="1"/>
  <c r="H3736" i="3"/>
  <c r="K3736" i="3"/>
  <c r="O3736" i="3" s="1"/>
  <c r="J3736" i="3"/>
  <c r="N3736" i="3" s="1"/>
  <c r="I3736" i="3"/>
  <c r="J3732" i="3"/>
  <c r="N3732" i="3" s="1"/>
  <c r="I3732" i="3"/>
  <c r="L3732" i="3"/>
  <c r="P3732" i="3" s="1"/>
  <c r="K3732" i="3"/>
  <c r="O3732" i="3" s="1"/>
  <c r="H3732" i="3"/>
  <c r="L3728" i="3"/>
  <c r="P3728" i="3" s="1"/>
  <c r="H3728" i="3"/>
  <c r="K3728" i="3"/>
  <c r="O3728" i="3" s="1"/>
  <c r="J3728" i="3"/>
  <c r="N3728" i="3" s="1"/>
  <c r="I3728" i="3"/>
  <c r="J3724" i="3"/>
  <c r="N3724" i="3" s="1"/>
  <c r="I3724" i="3"/>
  <c r="L3724" i="3"/>
  <c r="P3724" i="3" s="1"/>
  <c r="K3724" i="3"/>
  <c r="O3724" i="3" s="1"/>
  <c r="H3724" i="3"/>
  <c r="L3720" i="3"/>
  <c r="P3720" i="3" s="1"/>
  <c r="H3720" i="3"/>
  <c r="K3720" i="3"/>
  <c r="O3720" i="3" s="1"/>
  <c r="J3720" i="3"/>
  <c r="N3720" i="3" s="1"/>
  <c r="I3720" i="3"/>
  <c r="J3716" i="3"/>
  <c r="N3716" i="3" s="1"/>
  <c r="I3716" i="3"/>
  <c r="H3716" i="3"/>
  <c r="L3716" i="3"/>
  <c r="P3716" i="3" s="1"/>
  <c r="K3716" i="3"/>
  <c r="O3716" i="3" s="1"/>
  <c r="L3712" i="3"/>
  <c r="P3712" i="3" s="1"/>
  <c r="H3712" i="3"/>
  <c r="K3712" i="3"/>
  <c r="O3712" i="3" s="1"/>
  <c r="I3712" i="3"/>
  <c r="J3712" i="3"/>
  <c r="N3712" i="3" s="1"/>
  <c r="J3708" i="3"/>
  <c r="N3708" i="3" s="1"/>
  <c r="I3708" i="3"/>
  <c r="K3708" i="3"/>
  <c r="O3708" i="3" s="1"/>
  <c r="H3708" i="3"/>
  <c r="L3708" i="3"/>
  <c r="P3708" i="3" s="1"/>
  <c r="L3704" i="3"/>
  <c r="P3704" i="3" s="1"/>
  <c r="H3704" i="3"/>
  <c r="K3704" i="3"/>
  <c r="O3704" i="3" s="1"/>
  <c r="J3704" i="3"/>
  <c r="N3704" i="3" s="1"/>
  <c r="I3704" i="3"/>
  <c r="J3700" i="3"/>
  <c r="N3700" i="3" s="1"/>
  <c r="I3700" i="3"/>
  <c r="L3700" i="3"/>
  <c r="P3700" i="3" s="1"/>
  <c r="K3700" i="3"/>
  <c r="O3700" i="3" s="1"/>
  <c r="H3700" i="3"/>
  <c r="L3696" i="3"/>
  <c r="P3696" i="3" s="1"/>
  <c r="H3696" i="3"/>
  <c r="K3696" i="3"/>
  <c r="O3696" i="3" s="1"/>
  <c r="J3696" i="3"/>
  <c r="N3696" i="3" s="1"/>
  <c r="I3696" i="3"/>
  <c r="J3692" i="3"/>
  <c r="N3692" i="3" s="1"/>
  <c r="I3692" i="3"/>
  <c r="L3692" i="3"/>
  <c r="P3692" i="3" s="1"/>
  <c r="K3692" i="3"/>
  <c r="O3692" i="3" s="1"/>
  <c r="H3692" i="3"/>
  <c r="L3688" i="3"/>
  <c r="P3688" i="3" s="1"/>
  <c r="H3688" i="3"/>
  <c r="K3688" i="3"/>
  <c r="O3688" i="3" s="1"/>
  <c r="J3688" i="3"/>
  <c r="N3688" i="3" s="1"/>
  <c r="I3688" i="3"/>
  <c r="J3684" i="3"/>
  <c r="N3684" i="3" s="1"/>
  <c r="I3684" i="3"/>
  <c r="H3684" i="3"/>
  <c r="L3684" i="3"/>
  <c r="P3684" i="3" s="1"/>
  <c r="K3684" i="3"/>
  <c r="O3684" i="3" s="1"/>
  <c r="L3680" i="3"/>
  <c r="P3680" i="3" s="1"/>
  <c r="H3680" i="3"/>
  <c r="K3680" i="3"/>
  <c r="O3680" i="3" s="1"/>
  <c r="I3680" i="3"/>
  <c r="J3680" i="3"/>
  <c r="N3680" i="3" s="1"/>
  <c r="I3676" i="3"/>
  <c r="L3676" i="3"/>
  <c r="P3676" i="3" s="1"/>
  <c r="H3676" i="3"/>
  <c r="K3676" i="3"/>
  <c r="O3676" i="3" s="1"/>
  <c r="J3676" i="3"/>
  <c r="N3676" i="3" s="1"/>
  <c r="K3672" i="3"/>
  <c r="O3672" i="3" s="1"/>
  <c r="J3672" i="3"/>
  <c r="N3672" i="3" s="1"/>
  <c r="I3672" i="3"/>
  <c r="H3672" i="3"/>
  <c r="L3672" i="3"/>
  <c r="P3672" i="3" s="1"/>
  <c r="I3668" i="3"/>
  <c r="L3668" i="3"/>
  <c r="P3668" i="3" s="1"/>
  <c r="H3668" i="3"/>
  <c r="K3668" i="3"/>
  <c r="O3668" i="3" s="1"/>
  <c r="J3668" i="3"/>
  <c r="N3668" i="3" s="1"/>
  <c r="K3664" i="3"/>
  <c r="O3664" i="3" s="1"/>
  <c r="J3664" i="3"/>
  <c r="N3664" i="3" s="1"/>
  <c r="I3664" i="3"/>
  <c r="L3664" i="3"/>
  <c r="P3664" i="3" s="1"/>
  <c r="H3664" i="3"/>
  <c r="I3660" i="3"/>
  <c r="L3660" i="3"/>
  <c r="P3660" i="3" s="1"/>
  <c r="H3660" i="3"/>
  <c r="K3660" i="3"/>
  <c r="O3660" i="3" s="1"/>
  <c r="J3660" i="3"/>
  <c r="N3660" i="3" s="1"/>
  <c r="K3656" i="3"/>
  <c r="O3656" i="3" s="1"/>
  <c r="J3656" i="3"/>
  <c r="N3656" i="3" s="1"/>
  <c r="I3656" i="3"/>
  <c r="L3656" i="3"/>
  <c r="P3656" i="3" s="1"/>
  <c r="H3656" i="3"/>
  <c r="I3652" i="3"/>
  <c r="L3652" i="3"/>
  <c r="P3652" i="3" s="1"/>
  <c r="H3652" i="3"/>
  <c r="K3652" i="3"/>
  <c r="O3652" i="3" s="1"/>
  <c r="J3652" i="3"/>
  <c r="N3652" i="3" s="1"/>
  <c r="K3648" i="3"/>
  <c r="O3648" i="3" s="1"/>
  <c r="J3648" i="3"/>
  <c r="N3648" i="3" s="1"/>
  <c r="I3648" i="3"/>
  <c r="L3648" i="3"/>
  <c r="P3648" i="3" s="1"/>
  <c r="H3648" i="3"/>
  <c r="I3644" i="3"/>
  <c r="L3644" i="3"/>
  <c r="P3644" i="3" s="1"/>
  <c r="H3644" i="3"/>
  <c r="K3644" i="3"/>
  <c r="O3644" i="3" s="1"/>
  <c r="J3644" i="3"/>
  <c r="N3644" i="3" s="1"/>
  <c r="K3640" i="3"/>
  <c r="O3640" i="3" s="1"/>
  <c r="J3640" i="3"/>
  <c r="N3640" i="3" s="1"/>
  <c r="I3640" i="3"/>
  <c r="H3640" i="3"/>
  <c r="L3640" i="3"/>
  <c r="P3640" i="3" s="1"/>
  <c r="I3636" i="3"/>
  <c r="L3636" i="3"/>
  <c r="P3636" i="3" s="1"/>
  <c r="H3636" i="3"/>
  <c r="K3636" i="3"/>
  <c r="O3636" i="3" s="1"/>
  <c r="J3636" i="3"/>
  <c r="N3636" i="3" s="1"/>
  <c r="K3632" i="3"/>
  <c r="O3632" i="3" s="1"/>
  <c r="J3632" i="3"/>
  <c r="N3632" i="3" s="1"/>
  <c r="I3632" i="3"/>
  <c r="L3632" i="3"/>
  <c r="P3632" i="3" s="1"/>
  <c r="H3632" i="3"/>
  <c r="I3628" i="3"/>
  <c r="L3628" i="3"/>
  <c r="P3628" i="3" s="1"/>
  <c r="H3628" i="3"/>
  <c r="K3628" i="3"/>
  <c r="O3628" i="3" s="1"/>
  <c r="J3628" i="3"/>
  <c r="N3628" i="3" s="1"/>
  <c r="L3624" i="3"/>
  <c r="P3624" i="3" s="1"/>
  <c r="H3624" i="3"/>
  <c r="K3624" i="3"/>
  <c r="O3624" i="3" s="1"/>
  <c r="J3624" i="3"/>
  <c r="N3624" i="3" s="1"/>
  <c r="I3624" i="3"/>
  <c r="J3620" i="3"/>
  <c r="N3620" i="3" s="1"/>
  <c r="I3620" i="3"/>
  <c r="L3620" i="3"/>
  <c r="P3620" i="3" s="1"/>
  <c r="H3620" i="3"/>
  <c r="K3620" i="3"/>
  <c r="O3620" i="3" s="1"/>
  <c r="L3616" i="3"/>
  <c r="P3616" i="3" s="1"/>
  <c r="H3616" i="3"/>
  <c r="K3616" i="3"/>
  <c r="O3616" i="3" s="1"/>
  <c r="J3616" i="3"/>
  <c r="N3616" i="3" s="1"/>
  <c r="I3616" i="3"/>
  <c r="J3612" i="3"/>
  <c r="N3612" i="3" s="1"/>
  <c r="I3612" i="3"/>
  <c r="L3612" i="3"/>
  <c r="P3612" i="3" s="1"/>
  <c r="H3612" i="3"/>
  <c r="K3612" i="3"/>
  <c r="O3612" i="3" s="1"/>
  <c r="L3608" i="3"/>
  <c r="P3608" i="3" s="1"/>
  <c r="H3608" i="3"/>
  <c r="K3608" i="3"/>
  <c r="O3608" i="3" s="1"/>
  <c r="J3608" i="3"/>
  <c r="N3608" i="3" s="1"/>
  <c r="I3608" i="3"/>
  <c r="J3604" i="3"/>
  <c r="N3604" i="3" s="1"/>
  <c r="I3604" i="3"/>
  <c r="L3604" i="3"/>
  <c r="P3604" i="3" s="1"/>
  <c r="H3604" i="3"/>
  <c r="K3604" i="3"/>
  <c r="O3604" i="3" s="1"/>
  <c r="I3600" i="3"/>
  <c r="L3600" i="3"/>
  <c r="P3600" i="3" s="1"/>
  <c r="H3600" i="3"/>
  <c r="K3600" i="3"/>
  <c r="O3600" i="3" s="1"/>
  <c r="J3600" i="3"/>
  <c r="N3600" i="3" s="1"/>
  <c r="K3596" i="3"/>
  <c r="O3596" i="3" s="1"/>
  <c r="J3596" i="3"/>
  <c r="N3596" i="3" s="1"/>
  <c r="I3596" i="3"/>
  <c r="L3596" i="3"/>
  <c r="P3596" i="3" s="1"/>
  <c r="H3596" i="3"/>
  <c r="I3592" i="3"/>
  <c r="L3592" i="3"/>
  <c r="P3592" i="3" s="1"/>
  <c r="H3592" i="3"/>
  <c r="K3592" i="3"/>
  <c r="O3592" i="3" s="1"/>
  <c r="J3592" i="3"/>
  <c r="N3592" i="3" s="1"/>
  <c r="L3588" i="3"/>
  <c r="P3588" i="3" s="1"/>
  <c r="H3588" i="3"/>
  <c r="K3588" i="3"/>
  <c r="O3588" i="3" s="1"/>
  <c r="J3588" i="3"/>
  <c r="N3588" i="3" s="1"/>
  <c r="I3588" i="3"/>
  <c r="J3584" i="3"/>
  <c r="N3584" i="3" s="1"/>
  <c r="I3584" i="3"/>
  <c r="L3584" i="3"/>
  <c r="P3584" i="3" s="1"/>
  <c r="H3584" i="3"/>
  <c r="K3584" i="3"/>
  <c r="O3584" i="3" s="1"/>
  <c r="L3580" i="3"/>
  <c r="P3580" i="3" s="1"/>
  <c r="H3580" i="3"/>
  <c r="K3580" i="3"/>
  <c r="O3580" i="3" s="1"/>
  <c r="J3580" i="3"/>
  <c r="N3580" i="3" s="1"/>
  <c r="I3580" i="3"/>
  <c r="J3576" i="3"/>
  <c r="N3576" i="3" s="1"/>
  <c r="I3576" i="3"/>
  <c r="L3576" i="3"/>
  <c r="P3576" i="3" s="1"/>
  <c r="H3576" i="3"/>
  <c r="K3576" i="3"/>
  <c r="O3576" i="3" s="1"/>
  <c r="L3572" i="3"/>
  <c r="P3572" i="3" s="1"/>
  <c r="H3572" i="3"/>
  <c r="K3572" i="3"/>
  <c r="O3572" i="3" s="1"/>
  <c r="J3572" i="3"/>
  <c r="N3572" i="3" s="1"/>
  <c r="I3572" i="3"/>
  <c r="J3568" i="3"/>
  <c r="N3568" i="3" s="1"/>
  <c r="I3568" i="3"/>
  <c r="L3568" i="3"/>
  <c r="P3568" i="3" s="1"/>
  <c r="H3568" i="3"/>
  <c r="K3568" i="3"/>
  <c r="O3568" i="3" s="1"/>
  <c r="I3564" i="3"/>
  <c r="L3564" i="3"/>
  <c r="P3564" i="3" s="1"/>
  <c r="H3564" i="3"/>
  <c r="K3564" i="3"/>
  <c r="O3564" i="3" s="1"/>
  <c r="J3564" i="3"/>
  <c r="N3564" i="3" s="1"/>
  <c r="K3560" i="3"/>
  <c r="O3560" i="3" s="1"/>
  <c r="J3560" i="3"/>
  <c r="N3560" i="3" s="1"/>
  <c r="L3560" i="3"/>
  <c r="P3560" i="3" s="1"/>
  <c r="I3560" i="3"/>
  <c r="H3560" i="3"/>
  <c r="I3556" i="3"/>
  <c r="L3556" i="3"/>
  <c r="P3556" i="3" s="1"/>
  <c r="H3556" i="3"/>
  <c r="K3556" i="3"/>
  <c r="O3556" i="3" s="1"/>
  <c r="J3556" i="3"/>
  <c r="N3556" i="3" s="1"/>
  <c r="K3552" i="3"/>
  <c r="O3552" i="3" s="1"/>
  <c r="J3552" i="3"/>
  <c r="N3552" i="3" s="1"/>
  <c r="H3552" i="3"/>
  <c r="L3552" i="3"/>
  <c r="P3552" i="3" s="1"/>
  <c r="I3552" i="3"/>
  <c r="I3548" i="3"/>
  <c r="L3548" i="3"/>
  <c r="P3548" i="3" s="1"/>
  <c r="H3548" i="3"/>
  <c r="J3548" i="3"/>
  <c r="N3548" i="3" s="1"/>
  <c r="K3548" i="3"/>
  <c r="O3548" i="3" s="1"/>
  <c r="K3544" i="3"/>
  <c r="O3544" i="3" s="1"/>
  <c r="J3544" i="3"/>
  <c r="N3544" i="3" s="1"/>
  <c r="I3544" i="3"/>
  <c r="H3544" i="3"/>
  <c r="L3544" i="3"/>
  <c r="P3544" i="3" s="1"/>
  <c r="J3540" i="3"/>
  <c r="N3540" i="3" s="1"/>
  <c r="I3540" i="3"/>
  <c r="L3540" i="3"/>
  <c r="P3540" i="3" s="1"/>
  <c r="K3540" i="3"/>
  <c r="O3540" i="3" s="1"/>
  <c r="H3540" i="3"/>
  <c r="L3536" i="3"/>
  <c r="P3536" i="3" s="1"/>
  <c r="H3536" i="3"/>
  <c r="K3536" i="3"/>
  <c r="O3536" i="3" s="1"/>
  <c r="J3536" i="3"/>
  <c r="N3536" i="3" s="1"/>
  <c r="I3536" i="3"/>
  <c r="J3532" i="3"/>
  <c r="N3532" i="3" s="1"/>
  <c r="I3532" i="3"/>
  <c r="L3532" i="3"/>
  <c r="P3532" i="3" s="1"/>
  <c r="K3532" i="3"/>
  <c r="O3532" i="3" s="1"/>
  <c r="H3532" i="3"/>
  <c r="I3528" i="3"/>
  <c r="L3528" i="3"/>
  <c r="P3528" i="3" s="1"/>
  <c r="H3528" i="3"/>
  <c r="J3528" i="3"/>
  <c r="N3528" i="3" s="1"/>
  <c r="K3528" i="3"/>
  <c r="O3528" i="3" s="1"/>
  <c r="K3524" i="3"/>
  <c r="O3524" i="3" s="1"/>
  <c r="J3524" i="3"/>
  <c r="N3524" i="3" s="1"/>
  <c r="I3524" i="3"/>
  <c r="H3524" i="3"/>
  <c r="L3524" i="3"/>
  <c r="P3524" i="3" s="1"/>
  <c r="I3520" i="3"/>
  <c r="L3520" i="3"/>
  <c r="P3520" i="3" s="1"/>
  <c r="H3520" i="3"/>
  <c r="K3520" i="3"/>
  <c r="O3520" i="3" s="1"/>
  <c r="J3520" i="3"/>
  <c r="N3520" i="3" s="1"/>
  <c r="K3516" i="3"/>
  <c r="O3516" i="3" s="1"/>
  <c r="J3516" i="3"/>
  <c r="N3516" i="3" s="1"/>
  <c r="L3516" i="3"/>
  <c r="P3516" i="3" s="1"/>
  <c r="I3516" i="3"/>
  <c r="H3516" i="3"/>
  <c r="I3512" i="3"/>
  <c r="L3512" i="3"/>
  <c r="P3512" i="3" s="1"/>
  <c r="H3512" i="3"/>
  <c r="K3512" i="3"/>
  <c r="O3512" i="3" s="1"/>
  <c r="J3512" i="3"/>
  <c r="N3512" i="3" s="1"/>
  <c r="K3508" i="3"/>
  <c r="O3508" i="3" s="1"/>
  <c r="J3508" i="3"/>
  <c r="N3508" i="3" s="1"/>
  <c r="L3508" i="3"/>
  <c r="P3508" i="3" s="1"/>
  <c r="I3508" i="3"/>
  <c r="H3508" i="3"/>
  <c r="J3504" i="3"/>
  <c r="N3504" i="3" s="1"/>
  <c r="I3504" i="3"/>
  <c r="H3504" i="3"/>
  <c r="L3504" i="3"/>
  <c r="P3504" i="3" s="1"/>
  <c r="K3504" i="3"/>
  <c r="O3504" i="3" s="1"/>
  <c r="L3500" i="3"/>
  <c r="P3500" i="3" s="1"/>
  <c r="H3500" i="3"/>
  <c r="K3500" i="3"/>
  <c r="O3500" i="3" s="1"/>
  <c r="I3500" i="3"/>
  <c r="J3500" i="3"/>
  <c r="N3500" i="3" s="1"/>
  <c r="J3496" i="3"/>
  <c r="N3496" i="3" s="1"/>
  <c r="I3496" i="3"/>
  <c r="K3496" i="3"/>
  <c r="O3496" i="3" s="1"/>
  <c r="H3496" i="3"/>
  <c r="L3496" i="3"/>
  <c r="P3496" i="3" s="1"/>
  <c r="L3492" i="3"/>
  <c r="P3492" i="3" s="1"/>
  <c r="H3492" i="3"/>
  <c r="K3492" i="3"/>
  <c r="O3492" i="3" s="1"/>
  <c r="J3492" i="3"/>
  <c r="N3492" i="3" s="1"/>
  <c r="I3492" i="3"/>
  <c r="J3488" i="3"/>
  <c r="N3488" i="3" s="1"/>
  <c r="I3488" i="3"/>
  <c r="L3488" i="3"/>
  <c r="P3488" i="3" s="1"/>
  <c r="K3488" i="3"/>
  <c r="O3488" i="3" s="1"/>
  <c r="H3488" i="3"/>
  <c r="L3484" i="3"/>
  <c r="P3484" i="3" s="1"/>
  <c r="H3484" i="3"/>
  <c r="K3484" i="3"/>
  <c r="O3484" i="3" s="1"/>
  <c r="J3484" i="3"/>
  <c r="N3484" i="3" s="1"/>
  <c r="I3484" i="3"/>
  <c r="K3480" i="3"/>
  <c r="O3480" i="3" s="1"/>
  <c r="J3480" i="3"/>
  <c r="N3480" i="3" s="1"/>
  <c r="H3480" i="3"/>
  <c r="L3480" i="3"/>
  <c r="P3480" i="3" s="1"/>
  <c r="I3480" i="3"/>
  <c r="I3476" i="3"/>
  <c r="L3476" i="3"/>
  <c r="P3476" i="3" s="1"/>
  <c r="H3476" i="3"/>
  <c r="J3476" i="3"/>
  <c r="N3476" i="3" s="1"/>
  <c r="K3476" i="3"/>
  <c r="O3476" i="3" s="1"/>
  <c r="K3472" i="3"/>
  <c r="O3472" i="3" s="1"/>
  <c r="J3472" i="3"/>
  <c r="N3472" i="3" s="1"/>
  <c r="I3472" i="3"/>
  <c r="H3472" i="3"/>
  <c r="L3472" i="3"/>
  <c r="P3472" i="3" s="1"/>
  <c r="I3468" i="3"/>
  <c r="L3468" i="3"/>
  <c r="P3468" i="3" s="1"/>
  <c r="H3468" i="3"/>
  <c r="K3468" i="3"/>
  <c r="O3468" i="3" s="1"/>
  <c r="J3468" i="3"/>
  <c r="N3468" i="3" s="1"/>
  <c r="K3464" i="3"/>
  <c r="O3464" i="3" s="1"/>
  <c r="J3464" i="3"/>
  <c r="N3464" i="3" s="1"/>
  <c r="L3464" i="3"/>
  <c r="P3464" i="3" s="1"/>
  <c r="I3464" i="3"/>
  <c r="H3464" i="3"/>
  <c r="I3460" i="3"/>
  <c r="L3460" i="3"/>
  <c r="P3460" i="3" s="1"/>
  <c r="H3460" i="3"/>
  <c r="K3460" i="3"/>
  <c r="O3460" i="3" s="1"/>
  <c r="J3460" i="3"/>
  <c r="N3460" i="3" s="1"/>
  <c r="K3456" i="3"/>
  <c r="O3456" i="3" s="1"/>
  <c r="J3456" i="3"/>
  <c r="N3456" i="3" s="1"/>
  <c r="L3456" i="3"/>
  <c r="P3456" i="3" s="1"/>
  <c r="I3456" i="3"/>
  <c r="H3456" i="3"/>
  <c r="J3452" i="3"/>
  <c r="N3452" i="3" s="1"/>
  <c r="I3452" i="3"/>
  <c r="H3452" i="3"/>
  <c r="L3452" i="3"/>
  <c r="P3452" i="3" s="1"/>
  <c r="K3452" i="3"/>
  <c r="O3452" i="3" s="1"/>
  <c r="L3448" i="3"/>
  <c r="P3448" i="3" s="1"/>
  <c r="H3448" i="3"/>
  <c r="K3448" i="3"/>
  <c r="O3448" i="3" s="1"/>
  <c r="I3448" i="3"/>
  <c r="J3448" i="3"/>
  <c r="N3448" i="3" s="1"/>
  <c r="J3444" i="3"/>
  <c r="N3444" i="3" s="1"/>
  <c r="I3444" i="3"/>
  <c r="K3444" i="3"/>
  <c r="O3444" i="3" s="1"/>
  <c r="H3444" i="3"/>
  <c r="L3444" i="3"/>
  <c r="P3444" i="3" s="1"/>
  <c r="L3440" i="3"/>
  <c r="P3440" i="3" s="1"/>
  <c r="H3440" i="3"/>
  <c r="K3440" i="3"/>
  <c r="O3440" i="3" s="1"/>
  <c r="J3440" i="3"/>
  <c r="N3440" i="3" s="1"/>
  <c r="I3440" i="3"/>
  <c r="J3436" i="3"/>
  <c r="N3436" i="3" s="1"/>
  <c r="I3436" i="3"/>
  <c r="L3436" i="3"/>
  <c r="P3436" i="3" s="1"/>
  <c r="K3436" i="3"/>
  <c r="O3436" i="3" s="1"/>
  <c r="H3436" i="3"/>
  <c r="J3432" i="3"/>
  <c r="N3432" i="3" s="1"/>
  <c r="I3432" i="3"/>
  <c r="L3432" i="3"/>
  <c r="P3432" i="3" s="1"/>
  <c r="H3432" i="3"/>
  <c r="K3432" i="3"/>
  <c r="O3432" i="3" s="1"/>
  <c r="L3428" i="3"/>
  <c r="P3428" i="3" s="1"/>
  <c r="H3428" i="3"/>
  <c r="K3428" i="3"/>
  <c r="O3428" i="3" s="1"/>
  <c r="J3428" i="3"/>
  <c r="N3428" i="3" s="1"/>
  <c r="I3428" i="3"/>
  <c r="K3424" i="3"/>
  <c r="O3424" i="3" s="1"/>
  <c r="J3424" i="3"/>
  <c r="N3424" i="3" s="1"/>
  <c r="I3424" i="3"/>
  <c r="H3424" i="3"/>
  <c r="L3424" i="3"/>
  <c r="P3424" i="3" s="1"/>
  <c r="I3420" i="3"/>
  <c r="L3420" i="3"/>
  <c r="P3420" i="3" s="1"/>
  <c r="H3420" i="3"/>
  <c r="K3420" i="3"/>
  <c r="O3420" i="3" s="1"/>
  <c r="J3420" i="3"/>
  <c r="N3420" i="3" s="1"/>
  <c r="K3416" i="3"/>
  <c r="O3416" i="3" s="1"/>
  <c r="J3416" i="3"/>
  <c r="N3416" i="3" s="1"/>
  <c r="I3416" i="3"/>
  <c r="L3416" i="3"/>
  <c r="P3416" i="3" s="1"/>
  <c r="H3416" i="3"/>
  <c r="I3412" i="3"/>
  <c r="L3412" i="3"/>
  <c r="P3412" i="3" s="1"/>
  <c r="H3412" i="3"/>
  <c r="K3412" i="3"/>
  <c r="O3412" i="3" s="1"/>
  <c r="J3412" i="3"/>
  <c r="N3412" i="3" s="1"/>
  <c r="L3408" i="3"/>
  <c r="P3408" i="3" s="1"/>
  <c r="H3408" i="3"/>
  <c r="K3408" i="3"/>
  <c r="O3408" i="3" s="1"/>
  <c r="J3408" i="3"/>
  <c r="N3408" i="3" s="1"/>
  <c r="I3408" i="3"/>
  <c r="K3404" i="3"/>
  <c r="O3404" i="3" s="1"/>
  <c r="J3404" i="3"/>
  <c r="N3404" i="3" s="1"/>
  <c r="I3404" i="3"/>
  <c r="L3404" i="3"/>
  <c r="P3404" i="3" s="1"/>
  <c r="H3404" i="3"/>
  <c r="J3400" i="3"/>
  <c r="N3400" i="3" s="1"/>
  <c r="I3400" i="3"/>
  <c r="L3400" i="3"/>
  <c r="P3400" i="3" s="1"/>
  <c r="H3400" i="3"/>
  <c r="K3400" i="3"/>
  <c r="O3400" i="3" s="1"/>
  <c r="I3396" i="3"/>
  <c r="L3396" i="3"/>
  <c r="P3396" i="3" s="1"/>
  <c r="H3396" i="3"/>
  <c r="K3396" i="3"/>
  <c r="O3396" i="3" s="1"/>
  <c r="J3396" i="3"/>
  <c r="N3396" i="3" s="1"/>
  <c r="K3392" i="3"/>
  <c r="O3392" i="3" s="1"/>
  <c r="J3392" i="3"/>
  <c r="N3392" i="3" s="1"/>
  <c r="I3392" i="3"/>
  <c r="L3392" i="3"/>
  <c r="P3392" i="3" s="1"/>
  <c r="H3392" i="3"/>
  <c r="I3388" i="3"/>
  <c r="L3388" i="3"/>
  <c r="P3388" i="3" s="1"/>
  <c r="H3388" i="3"/>
  <c r="K3388" i="3"/>
  <c r="O3388" i="3" s="1"/>
  <c r="J3388" i="3"/>
  <c r="N3388" i="3" s="1"/>
  <c r="K3384" i="3"/>
  <c r="O3384" i="3" s="1"/>
  <c r="J3384" i="3"/>
  <c r="N3384" i="3" s="1"/>
  <c r="I3384" i="3"/>
  <c r="H3384" i="3"/>
  <c r="L3384" i="3"/>
  <c r="P3384" i="3" s="1"/>
  <c r="J3380" i="3"/>
  <c r="N3380" i="3" s="1"/>
  <c r="I3380" i="3"/>
  <c r="L3380" i="3"/>
  <c r="P3380" i="3" s="1"/>
  <c r="H3380" i="3"/>
  <c r="K3380" i="3"/>
  <c r="O3380" i="3" s="1"/>
  <c r="I3376" i="3"/>
  <c r="L3376" i="3"/>
  <c r="P3376" i="3" s="1"/>
  <c r="H3376" i="3"/>
  <c r="K3376" i="3"/>
  <c r="O3376" i="3" s="1"/>
  <c r="J3376" i="3"/>
  <c r="N3376" i="3" s="1"/>
  <c r="L3372" i="3"/>
  <c r="P3372" i="3" s="1"/>
  <c r="H3372" i="3"/>
  <c r="K3372" i="3"/>
  <c r="O3372" i="3" s="1"/>
  <c r="J3372" i="3"/>
  <c r="N3372" i="3" s="1"/>
  <c r="I3372" i="3"/>
  <c r="K3368" i="3"/>
  <c r="O3368" i="3" s="1"/>
  <c r="J3368" i="3"/>
  <c r="N3368" i="3" s="1"/>
  <c r="I3368" i="3"/>
  <c r="L3368" i="3"/>
  <c r="P3368" i="3" s="1"/>
  <c r="H3368" i="3"/>
  <c r="I3364" i="3"/>
  <c r="L3364" i="3"/>
  <c r="P3364" i="3" s="1"/>
  <c r="H3364" i="3"/>
  <c r="K3364" i="3"/>
  <c r="O3364" i="3" s="1"/>
  <c r="J3364" i="3"/>
  <c r="N3364" i="3" s="1"/>
  <c r="K3360" i="3"/>
  <c r="O3360" i="3" s="1"/>
  <c r="J3360" i="3"/>
  <c r="N3360" i="3" s="1"/>
  <c r="I3360" i="3"/>
  <c r="L3360" i="3"/>
  <c r="P3360" i="3" s="1"/>
  <c r="H3360" i="3"/>
  <c r="I3356" i="3"/>
  <c r="L3356" i="3"/>
  <c r="P3356" i="3" s="1"/>
  <c r="H3356" i="3"/>
  <c r="K3356" i="3"/>
  <c r="O3356" i="3" s="1"/>
  <c r="J3356" i="3"/>
  <c r="N3356" i="3" s="1"/>
  <c r="L3352" i="3"/>
  <c r="P3352" i="3" s="1"/>
  <c r="H3352" i="3"/>
  <c r="K3352" i="3"/>
  <c r="O3352" i="3" s="1"/>
  <c r="J3352" i="3"/>
  <c r="N3352" i="3" s="1"/>
  <c r="I3352" i="3"/>
  <c r="J3348" i="3"/>
  <c r="N3348" i="3" s="1"/>
  <c r="I3348" i="3"/>
  <c r="L3348" i="3"/>
  <c r="P3348" i="3" s="1"/>
  <c r="H3348" i="3"/>
  <c r="K3348" i="3"/>
  <c r="O3348" i="3" s="1"/>
  <c r="L3344" i="3"/>
  <c r="P3344" i="3" s="1"/>
  <c r="H3344" i="3"/>
  <c r="K3344" i="3"/>
  <c r="O3344" i="3" s="1"/>
  <c r="J3344" i="3"/>
  <c r="N3344" i="3" s="1"/>
  <c r="I3344" i="3"/>
  <c r="J3340" i="3"/>
  <c r="N3340" i="3" s="1"/>
  <c r="I3340" i="3"/>
  <c r="L3340" i="3"/>
  <c r="P3340" i="3" s="1"/>
  <c r="H3340" i="3"/>
  <c r="K3340" i="3"/>
  <c r="O3340" i="3" s="1"/>
  <c r="L3336" i="3"/>
  <c r="P3336" i="3" s="1"/>
  <c r="H3336" i="3"/>
  <c r="K3336" i="3"/>
  <c r="O3336" i="3" s="1"/>
  <c r="J3336" i="3"/>
  <c r="N3336" i="3" s="1"/>
  <c r="I3336" i="3"/>
  <c r="J3332" i="3"/>
  <c r="N3332" i="3" s="1"/>
  <c r="I3332" i="3"/>
  <c r="L3332" i="3"/>
  <c r="P3332" i="3" s="1"/>
  <c r="H3332" i="3"/>
  <c r="K3332" i="3"/>
  <c r="O3332" i="3" s="1"/>
  <c r="L3328" i="3"/>
  <c r="P3328" i="3" s="1"/>
  <c r="H3328" i="3"/>
  <c r="K3328" i="3"/>
  <c r="O3328" i="3" s="1"/>
  <c r="J3328" i="3"/>
  <c r="N3328" i="3" s="1"/>
  <c r="I3328" i="3"/>
  <c r="K3324" i="3"/>
  <c r="O3324" i="3" s="1"/>
  <c r="J3324" i="3"/>
  <c r="N3324" i="3" s="1"/>
  <c r="I3324" i="3"/>
  <c r="L3324" i="3"/>
  <c r="P3324" i="3" s="1"/>
  <c r="H3324" i="3"/>
  <c r="I3320" i="3"/>
  <c r="L3320" i="3"/>
  <c r="P3320" i="3" s="1"/>
  <c r="H3320" i="3"/>
  <c r="K3320" i="3"/>
  <c r="O3320" i="3" s="1"/>
  <c r="J3320" i="3"/>
  <c r="N3320" i="3" s="1"/>
  <c r="K3316" i="3"/>
  <c r="O3316" i="3" s="1"/>
  <c r="J3316" i="3"/>
  <c r="N3316" i="3" s="1"/>
  <c r="I3316" i="3"/>
  <c r="H3316" i="3"/>
  <c r="I3312" i="3"/>
  <c r="L3312" i="3"/>
  <c r="P3312" i="3" s="1"/>
  <c r="H3312" i="3"/>
  <c r="K3312" i="3"/>
  <c r="O3312" i="3" s="1"/>
  <c r="J3312" i="3"/>
  <c r="N3312" i="3" s="1"/>
  <c r="K3308" i="3"/>
  <c r="O3308" i="3" s="1"/>
  <c r="J3308" i="3"/>
  <c r="N3308" i="3" s="1"/>
  <c r="I3308" i="3"/>
  <c r="L3308" i="3"/>
  <c r="P3308" i="3" s="1"/>
  <c r="H3308" i="3"/>
  <c r="I3304" i="3"/>
  <c r="L3304" i="3"/>
  <c r="P3304" i="3" s="1"/>
  <c r="H3304" i="3"/>
  <c r="K3304" i="3"/>
  <c r="O3304" i="3" s="1"/>
  <c r="J3304" i="3"/>
  <c r="N3304" i="3" s="1"/>
  <c r="K3300" i="3"/>
  <c r="O3300" i="3" s="1"/>
  <c r="J3300" i="3"/>
  <c r="N3300" i="3" s="1"/>
  <c r="I3300" i="3"/>
  <c r="L3300" i="3"/>
  <c r="P3300" i="3" s="1"/>
  <c r="H3300" i="3"/>
  <c r="J3296" i="3"/>
  <c r="N3296" i="3" s="1"/>
  <c r="I3296" i="3"/>
  <c r="L3296" i="3"/>
  <c r="P3296" i="3" s="1"/>
  <c r="H3296" i="3"/>
  <c r="K3296" i="3"/>
  <c r="O3296" i="3" s="1"/>
  <c r="L3292" i="3"/>
  <c r="P3292" i="3" s="1"/>
  <c r="H3292" i="3"/>
  <c r="K3292" i="3"/>
  <c r="O3292" i="3" s="1"/>
  <c r="J3292" i="3"/>
  <c r="N3292" i="3" s="1"/>
  <c r="I3292" i="3"/>
  <c r="J3288" i="3"/>
  <c r="N3288" i="3" s="1"/>
  <c r="I3288" i="3"/>
  <c r="L3288" i="3"/>
  <c r="P3288" i="3" s="1"/>
  <c r="H3288" i="3"/>
  <c r="K3288" i="3"/>
  <c r="O3288" i="3" s="1"/>
  <c r="L3284" i="3"/>
  <c r="P3284" i="3" s="1"/>
  <c r="H3284" i="3"/>
  <c r="K3284" i="3"/>
  <c r="O3284" i="3" s="1"/>
  <c r="J3284" i="3"/>
  <c r="N3284" i="3" s="1"/>
  <c r="I3284" i="3"/>
  <c r="K3280" i="3"/>
  <c r="O3280" i="3" s="1"/>
  <c r="J3280" i="3"/>
  <c r="N3280" i="3" s="1"/>
  <c r="I3280" i="3"/>
  <c r="L3280" i="3"/>
  <c r="P3280" i="3" s="1"/>
  <c r="H3280" i="3"/>
  <c r="J3276" i="3"/>
  <c r="N3276" i="3" s="1"/>
  <c r="I3276" i="3"/>
  <c r="L3276" i="3"/>
  <c r="P3276" i="3" s="1"/>
  <c r="H3276" i="3"/>
  <c r="K3276" i="3"/>
  <c r="O3276" i="3" s="1"/>
  <c r="I3272" i="3"/>
  <c r="L3272" i="3"/>
  <c r="P3272" i="3" s="1"/>
  <c r="H3272" i="3"/>
  <c r="K3272" i="3"/>
  <c r="O3272" i="3" s="1"/>
  <c r="J3272" i="3"/>
  <c r="N3272" i="3" s="1"/>
  <c r="L3268" i="3"/>
  <c r="P3268" i="3" s="1"/>
  <c r="H3268" i="3"/>
  <c r="K3268" i="3"/>
  <c r="O3268" i="3" s="1"/>
  <c r="J3268" i="3"/>
  <c r="N3268" i="3" s="1"/>
  <c r="I3268" i="3"/>
  <c r="J3264" i="3"/>
  <c r="N3264" i="3" s="1"/>
  <c r="I3264" i="3"/>
  <c r="L3264" i="3"/>
  <c r="P3264" i="3" s="1"/>
  <c r="H3264" i="3"/>
  <c r="K3264" i="3"/>
  <c r="O3264" i="3" s="1"/>
  <c r="L3260" i="3"/>
  <c r="P3260" i="3" s="1"/>
  <c r="H3260" i="3"/>
  <c r="K3260" i="3"/>
  <c r="O3260" i="3" s="1"/>
  <c r="J3260" i="3"/>
  <c r="N3260" i="3" s="1"/>
  <c r="I3260" i="3"/>
  <c r="J3256" i="3"/>
  <c r="N3256" i="3" s="1"/>
  <c r="I3256" i="3"/>
  <c r="L3256" i="3"/>
  <c r="P3256" i="3" s="1"/>
  <c r="H3256" i="3"/>
  <c r="I3252" i="3"/>
  <c r="L3252" i="3"/>
  <c r="P3252" i="3" s="1"/>
  <c r="H3252" i="3"/>
  <c r="K3252" i="3"/>
  <c r="O3252" i="3" s="1"/>
  <c r="J3252" i="3"/>
  <c r="N3252" i="3" s="1"/>
  <c r="L3248" i="3"/>
  <c r="P3248" i="3" s="1"/>
  <c r="H3248" i="3"/>
  <c r="K3248" i="3"/>
  <c r="O3248" i="3" s="1"/>
  <c r="J3248" i="3"/>
  <c r="N3248" i="3" s="1"/>
  <c r="I3248" i="3"/>
  <c r="K3244" i="3"/>
  <c r="O3244" i="3" s="1"/>
  <c r="J3244" i="3"/>
  <c r="N3244" i="3" s="1"/>
  <c r="I3244" i="3"/>
  <c r="H3244" i="3"/>
  <c r="L3244" i="3"/>
  <c r="P3244" i="3" s="1"/>
  <c r="J3240" i="3"/>
  <c r="N3240" i="3" s="1"/>
  <c r="I3240" i="3"/>
  <c r="L3240" i="3"/>
  <c r="P3240" i="3" s="1"/>
  <c r="H3240" i="3"/>
  <c r="K3240" i="3"/>
  <c r="O3240" i="3" s="1"/>
  <c r="L3236" i="3"/>
  <c r="P3236" i="3" s="1"/>
  <c r="H3236" i="3"/>
  <c r="K3236" i="3"/>
  <c r="O3236" i="3" s="1"/>
  <c r="J3236" i="3"/>
  <c r="N3236" i="3" s="1"/>
  <c r="I3236" i="3"/>
  <c r="J3232" i="3"/>
  <c r="N3232" i="3" s="1"/>
  <c r="I3232" i="3"/>
  <c r="L3232" i="3"/>
  <c r="P3232" i="3" s="1"/>
  <c r="H3232" i="3"/>
  <c r="K3232" i="3"/>
  <c r="O3232" i="3" s="1"/>
  <c r="L3228" i="3"/>
  <c r="P3228" i="3" s="1"/>
  <c r="H3228" i="3"/>
  <c r="K3228" i="3"/>
  <c r="O3228" i="3" s="1"/>
  <c r="J3228" i="3"/>
  <c r="N3228" i="3" s="1"/>
  <c r="I3228" i="3"/>
  <c r="K3224" i="3"/>
  <c r="O3224" i="3" s="1"/>
  <c r="J3224" i="3"/>
  <c r="N3224" i="3" s="1"/>
  <c r="I3224" i="3"/>
  <c r="L3224" i="3"/>
  <c r="P3224" i="3" s="1"/>
  <c r="H3224" i="3"/>
  <c r="I3220" i="3"/>
  <c r="L3220" i="3"/>
  <c r="P3220" i="3" s="1"/>
  <c r="H3220" i="3"/>
  <c r="K3220" i="3"/>
  <c r="O3220" i="3" s="1"/>
  <c r="J3220" i="3"/>
  <c r="N3220" i="3" s="1"/>
  <c r="K3216" i="3"/>
  <c r="O3216" i="3" s="1"/>
  <c r="J3216" i="3"/>
  <c r="N3216" i="3" s="1"/>
  <c r="I3216" i="3"/>
  <c r="L3216" i="3"/>
  <c r="P3216" i="3" s="1"/>
  <c r="H3216" i="3"/>
  <c r="I3212" i="3"/>
  <c r="L3212" i="3"/>
  <c r="P3212" i="3" s="1"/>
  <c r="H3212" i="3"/>
  <c r="K3212" i="3"/>
  <c r="O3212" i="3" s="1"/>
  <c r="J3212" i="3"/>
  <c r="N3212" i="3" s="1"/>
  <c r="K3208" i="3"/>
  <c r="O3208" i="3" s="1"/>
  <c r="J3208" i="3"/>
  <c r="N3208" i="3" s="1"/>
  <c r="I3208" i="3"/>
  <c r="L3208" i="3"/>
  <c r="P3208" i="3" s="1"/>
  <c r="H3208" i="3"/>
  <c r="I3204" i="3"/>
  <c r="L3204" i="3"/>
  <c r="P3204" i="3" s="1"/>
  <c r="H3204" i="3"/>
  <c r="K3204" i="3"/>
  <c r="O3204" i="3" s="1"/>
  <c r="J3204" i="3"/>
  <c r="N3204" i="3" s="1"/>
  <c r="K3200" i="3"/>
  <c r="O3200" i="3" s="1"/>
  <c r="J3200" i="3"/>
  <c r="N3200" i="3" s="1"/>
  <c r="I3200" i="3"/>
  <c r="H3200" i="3"/>
  <c r="L3200" i="3"/>
  <c r="P3200" i="3" s="1"/>
  <c r="J3196" i="3"/>
  <c r="N3196" i="3" s="1"/>
  <c r="I3196" i="3"/>
  <c r="L3196" i="3"/>
  <c r="P3196" i="3" s="1"/>
  <c r="H3196" i="3"/>
  <c r="K3196" i="3"/>
  <c r="O3196" i="3" s="1"/>
  <c r="I3192" i="3"/>
  <c r="L3192" i="3"/>
  <c r="P3192" i="3" s="1"/>
  <c r="H3192" i="3"/>
  <c r="K3192" i="3"/>
  <c r="O3192" i="3" s="1"/>
  <c r="J3192" i="3"/>
  <c r="N3192" i="3" s="1"/>
  <c r="K3188" i="3"/>
  <c r="O3188" i="3" s="1"/>
  <c r="J3188" i="3"/>
  <c r="N3188" i="3" s="1"/>
  <c r="I3188" i="3"/>
  <c r="L3188" i="3"/>
  <c r="P3188" i="3" s="1"/>
  <c r="H3188" i="3"/>
  <c r="J3184" i="3"/>
  <c r="N3184" i="3" s="1"/>
  <c r="I3184" i="3"/>
  <c r="L3184" i="3"/>
  <c r="P3184" i="3" s="1"/>
  <c r="H3184" i="3"/>
  <c r="K3184" i="3"/>
  <c r="O3184" i="3" s="1"/>
  <c r="I3180" i="3"/>
  <c r="L3180" i="3"/>
  <c r="P3180" i="3" s="1"/>
  <c r="H3180" i="3"/>
  <c r="K3180" i="3"/>
  <c r="O3180" i="3" s="1"/>
  <c r="J3180" i="3"/>
  <c r="N3180" i="3" s="1"/>
  <c r="L3176" i="3"/>
  <c r="P3176" i="3" s="1"/>
  <c r="H3176" i="3"/>
  <c r="K3176" i="3"/>
  <c r="O3176" i="3" s="1"/>
  <c r="J3176" i="3"/>
  <c r="N3176" i="3" s="1"/>
  <c r="I3176" i="3"/>
  <c r="K3172" i="3"/>
  <c r="O3172" i="3" s="1"/>
  <c r="J3172" i="3"/>
  <c r="N3172" i="3" s="1"/>
  <c r="I3172" i="3"/>
  <c r="L3172" i="3"/>
  <c r="P3172" i="3" s="1"/>
  <c r="H3172" i="3"/>
  <c r="J3168" i="3"/>
  <c r="N3168" i="3" s="1"/>
  <c r="I3168" i="3"/>
  <c r="L3168" i="3"/>
  <c r="P3168" i="3" s="1"/>
  <c r="H3168" i="3"/>
  <c r="K3168" i="3"/>
  <c r="O3168" i="3" s="1"/>
  <c r="I3164" i="3"/>
  <c r="L3164" i="3"/>
  <c r="P3164" i="3" s="1"/>
  <c r="H3164" i="3"/>
  <c r="K3164" i="3"/>
  <c r="O3164" i="3" s="1"/>
  <c r="J3164" i="3"/>
  <c r="N3164" i="3" s="1"/>
  <c r="K3160" i="3"/>
  <c r="O3160" i="3" s="1"/>
  <c r="J3160" i="3"/>
  <c r="N3160" i="3" s="1"/>
  <c r="I3160" i="3"/>
  <c r="L3160" i="3"/>
  <c r="P3160" i="3" s="1"/>
  <c r="H3160" i="3"/>
  <c r="J3156" i="3"/>
  <c r="N3156" i="3" s="1"/>
  <c r="I3156" i="3"/>
  <c r="L3156" i="3"/>
  <c r="P3156" i="3" s="1"/>
  <c r="H3156" i="3"/>
  <c r="K3156" i="3"/>
  <c r="O3156" i="3" s="1"/>
  <c r="J3152" i="3"/>
  <c r="N3152" i="3" s="1"/>
  <c r="I3152" i="3"/>
  <c r="L3152" i="3"/>
  <c r="P3152" i="3" s="1"/>
  <c r="H3152" i="3"/>
  <c r="K3152" i="3"/>
  <c r="O3152" i="3" s="1"/>
  <c r="J3148" i="3"/>
  <c r="N3148" i="3" s="1"/>
  <c r="I3148" i="3"/>
  <c r="L3148" i="3"/>
  <c r="P3148" i="3" s="1"/>
  <c r="H3148" i="3"/>
  <c r="K3148" i="3"/>
  <c r="O3148" i="3" s="1"/>
  <c r="J3144" i="3"/>
  <c r="N3144" i="3" s="1"/>
  <c r="I3144" i="3"/>
  <c r="L3144" i="3"/>
  <c r="P3144" i="3" s="1"/>
  <c r="H3144" i="3"/>
  <c r="K3144" i="3"/>
  <c r="O3144" i="3" s="1"/>
  <c r="J3140" i="3"/>
  <c r="N3140" i="3" s="1"/>
  <c r="I3140" i="3"/>
  <c r="L3140" i="3"/>
  <c r="P3140" i="3" s="1"/>
  <c r="H3140" i="3"/>
  <c r="K3140" i="3"/>
  <c r="O3140" i="3" s="1"/>
  <c r="J3136" i="3"/>
  <c r="N3136" i="3" s="1"/>
  <c r="I3136" i="3"/>
  <c r="L3136" i="3"/>
  <c r="P3136" i="3" s="1"/>
  <c r="H3136" i="3"/>
  <c r="K3136" i="3"/>
  <c r="O3136" i="3" s="1"/>
  <c r="I3132" i="3"/>
  <c r="L3132" i="3"/>
  <c r="P3132" i="3" s="1"/>
  <c r="H3132" i="3"/>
  <c r="K3132" i="3"/>
  <c r="O3132" i="3" s="1"/>
  <c r="J3132" i="3"/>
  <c r="N3132" i="3" s="1"/>
  <c r="I3128" i="3"/>
  <c r="L3128" i="3"/>
  <c r="P3128" i="3" s="1"/>
  <c r="H3128" i="3"/>
  <c r="K3128" i="3"/>
  <c r="O3128" i="3" s="1"/>
  <c r="J3128" i="3"/>
  <c r="N3128" i="3" s="1"/>
  <c r="J3124" i="3"/>
  <c r="N3124" i="3" s="1"/>
  <c r="I3124" i="3"/>
  <c r="L3124" i="3"/>
  <c r="P3124" i="3" s="1"/>
  <c r="H3124" i="3"/>
  <c r="K3124" i="3"/>
  <c r="O3124" i="3" s="1"/>
  <c r="J3120" i="3"/>
  <c r="N3120" i="3" s="1"/>
  <c r="I3120" i="3"/>
  <c r="L3120" i="3"/>
  <c r="P3120" i="3" s="1"/>
  <c r="H3120" i="3"/>
  <c r="K3120" i="3"/>
  <c r="O3120" i="3" s="1"/>
  <c r="I3116" i="3"/>
  <c r="L3116" i="3"/>
  <c r="P3116" i="3" s="1"/>
  <c r="H3116" i="3"/>
  <c r="K3116" i="3"/>
  <c r="O3116" i="3" s="1"/>
  <c r="J3116" i="3"/>
  <c r="N3116" i="3" s="1"/>
  <c r="I3112" i="3"/>
  <c r="L3112" i="3"/>
  <c r="P3112" i="3" s="1"/>
  <c r="H3112" i="3"/>
  <c r="K3112" i="3"/>
  <c r="O3112" i="3" s="1"/>
  <c r="J3112" i="3"/>
  <c r="N3112" i="3" s="1"/>
  <c r="I3108" i="3"/>
  <c r="K3108" i="3"/>
  <c r="O3108" i="3" s="1"/>
  <c r="H3108" i="3"/>
  <c r="L3108" i="3"/>
  <c r="P3108" i="3" s="1"/>
  <c r="J3108" i="3"/>
  <c r="N3108" i="3" s="1"/>
  <c r="J3104" i="3"/>
  <c r="N3104" i="3" s="1"/>
  <c r="L3104" i="3"/>
  <c r="P3104" i="3" s="1"/>
  <c r="H3104" i="3"/>
  <c r="K3104" i="3"/>
  <c r="O3104" i="3" s="1"/>
  <c r="I3104" i="3"/>
  <c r="J3100" i="3"/>
  <c r="N3100" i="3" s="1"/>
  <c r="L3100" i="3"/>
  <c r="P3100" i="3" s="1"/>
  <c r="H3100" i="3"/>
  <c r="K3100" i="3"/>
  <c r="O3100" i="3" s="1"/>
  <c r="I3100" i="3"/>
  <c r="J3096" i="3"/>
  <c r="N3096" i="3" s="1"/>
  <c r="L3096" i="3"/>
  <c r="P3096" i="3" s="1"/>
  <c r="H3096" i="3"/>
  <c r="K3096" i="3"/>
  <c r="O3096" i="3" s="1"/>
  <c r="I3096" i="3"/>
  <c r="K3092" i="3"/>
  <c r="O3092" i="3" s="1"/>
  <c r="I3092" i="3"/>
  <c r="J3092" i="3"/>
  <c r="N3092" i="3" s="1"/>
  <c r="H3092" i="3"/>
  <c r="L3092" i="3"/>
  <c r="P3092" i="3" s="1"/>
  <c r="L3088" i="3"/>
  <c r="P3088" i="3" s="1"/>
  <c r="H3088" i="3"/>
  <c r="J3088" i="3"/>
  <c r="N3088" i="3" s="1"/>
  <c r="I3088" i="3"/>
  <c r="K3088" i="3"/>
  <c r="O3088" i="3" s="1"/>
  <c r="L3084" i="3"/>
  <c r="P3084" i="3" s="1"/>
  <c r="H3084" i="3"/>
  <c r="J3084" i="3"/>
  <c r="N3084" i="3" s="1"/>
  <c r="K3084" i="3"/>
  <c r="O3084" i="3" s="1"/>
  <c r="I3084" i="3"/>
  <c r="I3080" i="3"/>
  <c r="K3080" i="3"/>
  <c r="O3080" i="3" s="1"/>
  <c r="L3080" i="3"/>
  <c r="P3080" i="3" s="1"/>
  <c r="J3080" i="3"/>
  <c r="N3080" i="3" s="1"/>
  <c r="H3080" i="3"/>
  <c r="J3076" i="3"/>
  <c r="N3076" i="3" s="1"/>
  <c r="L3076" i="3"/>
  <c r="P3076" i="3" s="1"/>
  <c r="H3076" i="3"/>
  <c r="K3076" i="3"/>
  <c r="O3076" i="3" s="1"/>
  <c r="I3076" i="3"/>
  <c r="K3072" i="3"/>
  <c r="O3072" i="3" s="1"/>
  <c r="I3072" i="3"/>
  <c r="L3072" i="3"/>
  <c r="P3072" i="3" s="1"/>
  <c r="J3072" i="3"/>
  <c r="N3072" i="3" s="1"/>
  <c r="H3072" i="3"/>
  <c r="K3068" i="3"/>
  <c r="O3068" i="3" s="1"/>
  <c r="J3068" i="3"/>
  <c r="N3068" i="3" s="1"/>
  <c r="I3068" i="3"/>
  <c r="H3068" i="3"/>
  <c r="L3064" i="3"/>
  <c r="P3064" i="3" s="1"/>
  <c r="H3064" i="3"/>
  <c r="K3064" i="3"/>
  <c r="O3064" i="3" s="1"/>
  <c r="J3064" i="3"/>
  <c r="N3064" i="3" s="1"/>
  <c r="I3064" i="3"/>
  <c r="I3060" i="3"/>
  <c r="L3060" i="3"/>
  <c r="P3060" i="3" s="1"/>
  <c r="H3060" i="3"/>
  <c r="K3060" i="3"/>
  <c r="O3060" i="3" s="1"/>
  <c r="J3060" i="3"/>
  <c r="N3060" i="3" s="1"/>
  <c r="J3056" i="3"/>
  <c r="N3056" i="3" s="1"/>
  <c r="I3056" i="3"/>
  <c r="L3056" i="3"/>
  <c r="P3056" i="3" s="1"/>
  <c r="H3056" i="3"/>
  <c r="K3056" i="3"/>
  <c r="O3056" i="3" s="1"/>
  <c r="J3052" i="3"/>
  <c r="N3052" i="3" s="1"/>
  <c r="I3052" i="3"/>
  <c r="L3052" i="3"/>
  <c r="P3052" i="3" s="1"/>
  <c r="H3052" i="3"/>
  <c r="K3052" i="3"/>
  <c r="O3052" i="3" s="1"/>
  <c r="K3048" i="3"/>
  <c r="O3048" i="3" s="1"/>
  <c r="J3048" i="3"/>
  <c r="N3048" i="3" s="1"/>
  <c r="I3048" i="3"/>
  <c r="L3048" i="3"/>
  <c r="P3048" i="3" s="1"/>
  <c r="L3044" i="3"/>
  <c r="P3044" i="3" s="1"/>
  <c r="H3044" i="3"/>
  <c r="K3044" i="3"/>
  <c r="O3044" i="3" s="1"/>
  <c r="J3044" i="3"/>
  <c r="N3044" i="3" s="1"/>
  <c r="I3040" i="3"/>
  <c r="L3040" i="3"/>
  <c r="P3040" i="3" s="1"/>
  <c r="H3040" i="3"/>
  <c r="K3040" i="3"/>
  <c r="O3040" i="3" s="1"/>
  <c r="J3040" i="3"/>
  <c r="N3040" i="3" s="1"/>
  <c r="I3036" i="3"/>
  <c r="L3036" i="3"/>
  <c r="P3036" i="3" s="1"/>
  <c r="H3036" i="3"/>
  <c r="K3036" i="3"/>
  <c r="O3036" i="3" s="1"/>
  <c r="J3036" i="3"/>
  <c r="N3036" i="3" s="1"/>
  <c r="J3032" i="3"/>
  <c r="N3032" i="3" s="1"/>
  <c r="I3032" i="3"/>
  <c r="L3032" i="3"/>
  <c r="P3032" i="3" s="1"/>
  <c r="H3032" i="3"/>
  <c r="K3032" i="3"/>
  <c r="O3032" i="3" s="1"/>
  <c r="K3028" i="3"/>
  <c r="O3028" i="3" s="1"/>
  <c r="J3028" i="3"/>
  <c r="N3028" i="3" s="1"/>
  <c r="I3028" i="3"/>
  <c r="L3028" i="3"/>
  <c r="P3028" i="3" s="1"/>
  <c r="H3028" i="3"/>
  <c r="L3024" i="3"/>
  <c r="P3024" i="3" s="1"/>
  <c r="H3024" i="3"/>
  <c r="K3024" i="3"/>
  <c r="O3024" i="3" s="1"/>
  <c r="J3024" i="3"/>
  <c r="N3024" i="3" s="1"/>
  <c r="I3024" i="3"/>
  <c r="L3020" i="3"/>
  <c r="P3020" i="3" s="1"/>
  <c r="H3020" i="3"/>
  <c r="K3020" i="3"/>
  <c r="O3020" i="3" s="1"/>
  <c r="J3020" i="3"/>
  <c r="N3020" i="3" s="1"/>
  <c r="I3020" i="3"/>
  <c r="I3016" i="3"/>
  <c r="L3016" i="3"/>
  <c r="P3016" i="3" s="1"/>
  <c r="H3016" i="3"/>
  <c r="K3016" i="3"/>
  <c r="O3016" i="3" s="1"/>
  <c r="J3012" i="3"/>
  <c r="N3012" i="3" s="1"/>
  <c r="I3012" i="3"/>
  <c r="L3012" i="3"/>
  <c r="P3012" i="3" s="1"/>
  <c r="H3012" i="3"/>
  <c r="K3012" i="3"/>
  <c r="O3012" i="3" s="1"/>
  <c r="K3008" i="3"/>
  <c r="O3008" i="3" s="1"/>
  <c r="J3008" i="3"/>
  <c r="N3008" i="3" s="1"/>
  <c r="I3008" i="3"/>
  <c r="L3008" i="3"/>
  <c r="P3008" i="3" s="1"/>
  <c r="H3008" i="3"/>
  <c r="K3004" i="3"/>
  <c r="O3004" i="3" s="1"/>
  <c r="J3004" i="3"/>
  <c r="N3004" i="3" s="1"/>
  <c r="I3004" i="3"/>
  <c r="H3004" i="3"/>
  <c r="L3000" i="3"/>
  <c r="P3000" i="3" s="1"/>
  <c r="H3000" i="3"/>
  <c r="K3000" i="3"/>
  <c r="O3000" i="3" s="1"/>
  <c r="J3000" i="3"/>
  <c r="N3000" i="3" s="1"/>
  <c r="I3000" i="3"/>
  <c r="I2996" i="3"/>
  <c r="L2996" i="3"/>
  <c r="P2996" i="3" s="1"/>
  <c r="H2996" i="3"/>
  <c r="K2996" i="3"/>
  <c r="O2996" i="3" s="1"/>
  <c r="J2996" i="3"/>
  <c r="N2996" i="3" s="1"/>
  <c r="J2992" i="3"/>
  <c r="N2992" i="3" s="1"/>
  <c r="I2992" i="3"/>
  <c r="L2992" i="3"/>
  <c r="P2992" i="3" s="1"/>
  <c r="H2992" i="3"/>
  <c r="K2992" i="3"/>
  <c r="O2992" i="3" s="1"/>
  <c r="J2988" i="3"/>
  <c r="N2988" i="3" s="1"/>
  <c r="I2988" i="3"/>
  <c r="L2988" i="3"/>
  <c r="P2988" i="3" s="1"/>
  <c r="H2988" i="3"/>
  <c r="K2988" i="3"/>
  <c r="O2988" i="3" s="1"/>
  <c r="K2984" i="3"/>
  <c r="O2984" i="3" s="1"/>
  <c r="J2984" i="3"/>
  <c r="N2984" i="3" s="1"/>
  <c r="I2984" i="3"/>
  <c r="L2984" i="3"/>
  <c r="P2984" i="3" s="1"/>
  <c r="L2980" i="3"/>
  <c r="P2980" i="3" s="1"/>
  <c r="H2980" i="3"/>
  <c r="K2980" i="3"/>
  <c r="O2980" i="3" s="1"/>
  <c r="J2980" i="3"/>
  <c r="N2980" i="3" s="1"/>
  <c r="I2976" i="3"/>
  <c r="L2976" i="3"/>
  <c r="P2976" i="3" s="1"/>
  <c r="H2976" i="3"/>
  <c r="K2976" i="3"/>
  <c r="O2976" i="3" s="1"/>
  <c r="J2976" i="3"/>
  <c r="N2976" i="3" s="1"/>
  <c r="I2972" i="3"/>
  <c r="L2972" i="3"/>
  <c r="P2972" i="3" s="1"/>
  <c r="H2972" i="3"/>
  <c r="K2972" i="3"/>
  <c r="O2972" i="3" s="1"/>
  <c r="J2972" i="3"/>
  <c r="N2972" i="3" s="1"/>
  <c r="J2968" i="3"/>
  <c r="N2968" i="3" s="1"/>
  <c r="I2968" i="3"/>
  <c r="L2968" i="3"/>
  <c r="P2968" i="3" s="1"/>
  <c r="H2968" i="3"/>
  <c r="K2968" i="3"/>
  <c r="O2968" i="3" s="1"/>
  <c r="K2964" i="3"/>
  <c r="O2964" i="3" s="1"/>
  <c r="J2964" i="3"/>
  <c r="N2964" i="3" s="1"/>
  <c r="I2964" i="3"/>
  <c r="L2964" i="3"/>
  <c r="P2964" i="3" s="1"/>
  <c r="H2964" i="3"/>
  <c r="L2960" i="3"/>
  <c r="P2960" i="3" s="1"/>
  <c r="H2960" i="3"/>
  <c r="K2960" i="3"/>
  <c r="O2960" i="3" s="1"/>
  <c r="J2960" i="3"/>
  <c r="N2960" i="3" s="1"/>
  <c r="I2960" i="3"/>
  <c r="L2956" i="3"/>
  <c r="P2956" i="3" s="1"/>
  <c r="H2956" i="3"/>
  <c r="K2956" i="3"/>
  <c r="O2956" i="3" s="1"/>
  <c r="J2956" i="3"/>
  <c r="N2956" i="3" s="1"/>
  <c r="I2956" i="3"/>
  <c r="I2952" i="3"/>
  <c r="L2952" i="3"/>
  <c r="P2952" i="3" s="1"/>
  <c r="H2952" i="3"/>
  <c r="K2952" i="3"/>
  <c r="O2952" i="3" s="1"/>
  <c r="J2948" i="3"/>
  <c r="N2948" i="3" s="1"/>
  <c r="I2948" i="3"/>
  <c r="L2948" i="3"/>
  <c r="P2948" i="3" s="1"/>
  <c r="H2948" i="3"/>
  <c r="K2948" i="3"/>
  <c r="O2948" i="3" s="1"/>
  <c r="K2944" i="3"/>
  <c r="O2944" i="3" s="1"/>
  <c r="J2944" i="3"/>
  <c r="N2944" i="3" s="1"/>
  <c r="I2944" i="3"/>
  <c r="L2944" i="3"/>
  <c r="P2944" i="3" s="1"/>
  <c r="H2944" i="3"/>
  <c r="K2940" i="3"/>
  <c r="O2940" i="3" s="1"/>
  <c r="J2940" i="3"/>
  <c r="N2940" i="3" s="1"/>
  <c r="I2940" i="3"/>
  <c r="H2940" i="3"/>
  <c r="L2936" i="3"/>
  <c r="P2936" i="3" s="1"/>
  <c r="H2936" i="3"/>
  <c r="K2936" i="3"/>
  <c r="O2936" i="3" s="1"/>
  <c r="J2936" i="3"/>
  <c r="N2936" i="3" s="1"/>
  <c r="I2936" i="3"/>
  <c r="I2932" i="3"/>
  <c r="L2932" i="3"/>
  <c r="P2932" i="3" s="1"/>
  <c r="H2932" i="3"/>
  <c r="K2932" i="3"/>
  <c r="O2932" i="3" s="1"/>
  <c r="J2932" i="3"/>
  <c r="N2932" i="3" s="1"/>
  <c r="J2928" i="3"/>
  <c r="N2928" i="3" s="1"/>
  <c r="I2928" i="3"/>
  <c r="L2928" i="3"/>
  <c r="P2928" i="3" s="1"/>
  <c r="H2928" i="3"/>
  <c r="K2928" i="3"/>
  <c r="O2928" i="3" s="1"/>
  <c r="J2924" i="3"/>
  <c r="N2924" i="3" s="1"/>
  <c r="I2924" i="3"/>
  <c r="L2924" i="3"/>
  <c r="P2924" i="3" s="1"/>
  <c r="H2924" i="3"/>
  <c r="K2924" i="3"/>
  <c r="O2924" i="3" s="1"/>
  <c r="K2920" i="3"/>
  <c r="O2920" i="3" s="1"/>
  <c r="J2920" i="3"/>
  <c r="N2920" i="3" s="1"/>
  <c r="I2920" i="3"/>
  <c r="L2920" i="3"/>
  <c r="P2920" i="3" s="1"/>
  <c r="L2916" i="3"/>
  <c r="P2916" i="3" s="1"/>
  <c r="H2916" i="3"/>
  <c r="K2916" i="3"/>
  <c r="O2916" i="3" s="1"/>
  <c r="J2916" i="3"/>
  <c r="N2916" i="3" s="1"/>
  <c r="I2912" i="3"/>
  <c r="L2912" i="3"/>
  <c r="P2912" i="3" s="1"/>
  <c r="H2912" i="3"/>
  <c r="K2912" i="3"/>
  <c r="O2912" i="3" s="1"/>
  <c r="J2912" i="3"/>
  <c r="N2912" i="3" s="1"/>
  <c r="I2908" i="3"/>
  <c r="L2908" i="3"/>
  <c r="P2908" i="3" s="1"/>
  <c r="H2908" i="3"/>
  <c r="K2908" i="3"/>
  <c r="O2908" i="3" s="1"/>
  <c r="J2908" i="3"/>
  <c r="N2908" i="3" s="1"/>
  <c r="J2904" i="3"/>
  <c r="N2904" i="3" s="1"/>
  <c r="I2904" i="3"/>
  <c r="L2904" i="3"/>
  <c r="P2904" i="3" s="1"/>
  <c r="H2904" i="3"/>
  <c r="K2904" i="3"/>
  <c r="O2904" i="3" s="1"/>
  <c r="K2900" i="3"/>
  <c r="O2900" i="3" s="1"/>
  <c r="J2900" i="3"/>
  <c r="N2900" i="3" s="1"/>
  <c r="I2900" i="3"/>
  <c r="L2900" i="3"/>
  <c r="P2900" i="3" s="1"/>
  <c r="H2900" i="3"/>
  <c r="L2896" i="3"/>
  <c r="P2896" i="3" s="1"/>
  <c r="H2896" i="3"/>
  <c r="K2896" i="3"/>
  <c r="O2896" i="3" s="1"/>
  <c r="J2896" i="3"/>
  <c r="N2896" i="3" s="1"/>
  <c r="I2896" i="3"/>
  <c r="L2892" i="3"/>
  <c r="P2892" i="3" s="1"/>
  <c r="H2892" i="3"/>
  <c r="K2892" i="3"/>
  <c r="O2892" i="3" s="1"/>
  <c r="J2892" i="3"/>
  <c r="N2892" i="3" s="1"/>
  <c r="I2892" i="3"/>
  <c r="I2888" i="3"/>
  <c r="L2888" i="3"/>
  <c r="P2888" i="3" s="1"/>
  <c r="H2888" i="3"/>
  <c r="K2888" i="3"/>
  <c r="O2888" i="3" s="1"/>
  <c r="J2884" i="3"/>
  <c r="N2884" i="3" s="1"/>
  <c r="I2884" i="3"/>
  <c r="L2884" i="3"/>
  <c r="P2884" i="3" s="1"/>
  <c r="H2884" i="3"/>
  <c r="K2884" i="3"/>
  <c r="O2884" i="3" s="1"/>
  <c r="K2880" i="3"/>
  <c r="O2880" i="3" s="1"/>
  <c r="J2880" i="3"/>
  <c r="N2880" i="3" s="1"/>
  <c r="I2880" i="3"/>
  <c r="L2880" i="3"/>
  <c r="P2880" i="3" s="1"/>
  <c r="H2880" i="3"/>
  <c r="K2876" i="3"/>
  <c r="O2876" i="3" s="1"/>
  <c r="J2876" i="3"/>
  <c r="N2876" i="3" s="1"/>
  <c r="I2876" i="3"/>
  <c r="H2876" i="3"/>
  <c r="L2872" i="3"/>
  <c r="P2872" i="3" s="1"/>
  <c r="H2872" i="3"/>
  <c r="K2872" i="3"/>
  <c r="O2872" i="3" s="1"/>
  <c r="J2872" i="3"/>
  <c r="N2872" i="3" s="1"/>
  <c r="I2872" i="3"/>
  <c r="I2868" i="3"/>
  <c r="L2868" i="3"/>
  <c r="P2868" i="3" s="1"/>
  <c r="H2868" i="3"/>
  <c r="K2868" i="3"/>
  <c r="O2868" i="3" s="1"/>
  <c r="J2868" i="3"/>
  <c r="N2868" i="3" s="1"/>
  <c r="J2864" i="3"/>
  <c r="N2864" i="3" s="1"/>
  <c r="I2864" i="3"/>
  <c r="L2864" i="3"/>
  <c r="P2864" i="3" s="1"/>
  <c r="H2864" i="3"/>
  <c r="K2864" i="3"/>
  <c r="O2864" i="3" s="1"/>
  <c r="J2860" i="3"/>
  <c r="N2860" i="3" s="1"/>
  <c r="I2860" i="3"/>
  <c r="L2860" i="3"/>
  <c r="P2860" i="3" s="1"/>
  <c r="H2860" i="3"/>
  <c r="K2860" i="3"/>
  <c r="O2860" i="3" s="1"/>
  <c r="K2856" i="3"/>
  <c r="O2856" i="3" s="1"/>
  <c r="J2856" i="3"/>
  <c r="N2856" i="3" s="1"/>
  <c r="I2856" i="3"/>
  <c r="L2856" i="3"/>
  <c r="P2856" i="3" s="1"/>
  <c r="L2852" i="3"/>
  <c r="P2852" i="3" s="1"/>
  <c r="H2852" i="3"/>
  <c r="K2852" i="3"/>
  <c r="O2852" i="3" s="1"/>
  <c r="J2852" i="3"/>
  <c r="N2852" i="3" s="1"/>
  <c r="I2848" i="3"/>
  <c r="L2848" i="3"/>
  <c r="P2848" i="3" s="1"/>
  <c r="H2848" i="3"/>
  <c r="K2848" i="3"/>
  <c r="O2848" i="3" s="1"/>
  <c r="J2848" i="3"/>
  <c r="N2848" i="3" s="1"/>
  <c r="K2844" i="3"/>
  <c r="O2844" i="3" s="1"/>
  <c r="J2844" i="3"/>
  <c r="N2844" i="3" s="1"/>
  <c r="I2844" i="3"/>
  <c r="L2844" i="3"/>
  <c r="P2844" i="3" s="1"/>
  <c r="H2844" i="3"/>
  <c r="L2840" i="3"/>
  <c r="P2840" i="3" s="1"/>
  <c r="H2840" i="3"/>
  <c r="K2840" i="3"/>
  <c r="O2840" i="3" s="1"/>
  <c r="J2840" i="3"/>
  <c r="N2840" i="3" s="1"/>
  <c r="I2840" i="3"/>
  <c r="I2836" i="3"/>
  <c r="L2836" i="3"/>
  <c r="P2836" i="3" s="1"/>
  <c r="H2836" i="3"/>
  <c r="K2836" i="3"/>
  <c r="O2836" i="3" s="1"/>
  <c r="K2832" i="3"/>
  <c r="O2832" i="3" s="1"/>
  <c r="J2832" i="3"/>
  <c r="N2832" i="3" s="1"/>
  <c r="I2832" i="3"/>
  <c r="L2832" i="3"/>
  <c r="P2832" i="3" s="1"/>
  <c r="H2832" i="3"/>
  <c r="L2828" i="3"/>
  <c r="P2828" i="3" s="1"/>
  <c r="H2828" i="3"/>
  <c r="K2828" i="3"/>
  <c r="O2828" i="3" s="1"/>
  <c r="J2828" i="3"/>
  <c r="N2828" i="3" s="1"/>
  <c r="I2828" i="3"/>
  <c r="I2824" i="3"/>
  <c r="L2824" i="3"/>
  <c r="P2824" i="3" s="1"/>
  <c r="H2824" i="3"/>
  <c r="K2824" i="3"/>
  <c r="O2824" i="3" s="1"/>
  <c r="J2824" i="3"/>
  <c r="N2824" i="3" s="1"/>
  <c r="K2820" i="3"/>
  <c r="O2820" i="3" s="1"/>
  <c r="J2820" i="3"/>
  <c r="N2820" i="3" s="1"/>
  <c r="I2820" i="3"/>
  <c r="H2820" i="3"/>
  <c r="L2816" i="3"/>
  <c r="P2816" i="3" s="1"/>
  <c r="H2816" i="3"/>
  <c r="K2816" i="3"/>
  <c r="O2816" i="3" s="1"/>
  <c r="J2816" i="3"/>
  <c r="N2816" i="3" s="1"/>
  <c r="I2816" i="3"/>
  <c r="I2812" i="3"/>
  <c r="L2812" i="3"/>
  <c r="P2812" i="3" s="1"/>
  <c r="H2812" i="3"/>
  <c r="K2812" i="3"/>
  <c r="O2812" i="3" s="1"/>
  <c r="J2812" i="3"/>
  <c r="N2812" i="3" s="1"/>
  <c r="I2808" i="3"/>
  <c r="L2808" i="3"/>
  <c r="P2808" i="3" s="1"/>
  <c r="H2808" i="3"/>
  <c r="K2808" i="3"/>
  <c r="O2808" i="3" s="1"/>
  <c r="J2808" i="3"/>
  <c r="N2808" i="3" s="1"/>
  <c r="J2804" i="3"/>
  <c r="N2804" i="3" s="1"/>
  <c r="I2804" i="3"/>
  <c r="L2804" i="3"/>
  <c r="P2804" i="3" s="1"/>
  <c r="H2804" i="3"/>
  <c r="K2804" i="3"/>
  <c r="O2804" i="3" s="1"/>
  <c r="K2800" i="3"/>
  <c r="O2800" i="3" s="1"/>
  <c r="J2800" i="3"/>
  <c r="N2800" i="3" s="1"/>
  <c r="I2800" i="3"/>
  <c r="L2800" i="3"/>
  <c r="P2800" i="3" s="1"/>
  <c r="L2796" i="3"/>
  <c r="P2796" i="3" s="1"/>
  <c r="H2796" i="3"/>
  <c r="K2796" i="3"/>
  <c r="O2796" i="3" s="1"/>
  <c r="J2796" i="3"/>
  <c r="N2796" i="3" s="1"/>
  <c r="L2792" i="3"/>
  <c r="P2792" i="3" s="1"/>
  <c r="H2792" i="3"/>
  <c r="K2792" i="3"/>
  <c r="O2792" i="3" s="1"/>
  <c r="J2792" i="3"/>
  <c r="N2792" i="3" s="1"/>
  <c r="J2788" i="3"/>
  <c r="N2788" i="3" s="1"/>
  <c r="I2788" i="3"/>
  <c r="L2788" i="3"/>
  <c r="P2788" i="3" s="1"/>
  <c r="H2788" i="3"/>
  <c r="K2788" i="3"/>
  <c r="O2788" i="3" s="1"/>
  <c r="K2784" i="3"/>
  <c r="O2784" i="3" s="1"/>
  <c r="J2784" i="3"/>
  <c r="N2784" i="3" s="1"/>
  <c r="I2784" i="3"/>
  <c r="L2784" i="3"/>
  <c r="P2784" i="3" s="1"/>
  <c r="H2784" i="3"/>
  <c r="K2780" i="3"/>
  <c r="O2780" i="3" s="1"/>
  <c r="J2780" i="3"/>
  <c r="N2780" i="3" s="1"/>
  <c r="I2780" i="3"/>
  <c r="L2780" i="3"/>
  <c r="P2780" i="3" s="1"/>
  <c r="H2780" i="3"/>
  <c r="I2776" i="3"/>
  <c r="L2776" i="3"/>
  <c r="P2776" i="3" s="1"/>
  <c r="H2776" i="3"/>
  <c r="K2776" i="3"/>
  <c r="O2776" i="3" s="1"/>
  <c r="J2776" i="3"/>
  <c r="N2776" i="3" s="1"/>
  <c r="J2772" i="3"/>
  <c r="N2772" i="3" s="1"/>
  <c r="I2772" i="3"/>
  <c r="L2772" i="3"/>
  <c r="P2772" i="3" s="1"/>
  <c r="H2772" i="3"/>
  <c r="J2768" i="3"/>
  <c r="N2768" i="3" s="1"/>
  <c r="I2768" i="3"/>
  <c r="L2768" i="3"/>
  <c r="P2768" i="3" s="1"/>
  <c r="H2768" i="3"/>
  <c r="L2764" i="3"/>
  <c r="P2764" i="3" s="1"/>
  <c r="H2764" i="3"/>
  <c r="K2764" i="3"/>
  <c r="O2764" i="3" s="1"/>
  <c r="J2764" i="3"/>
  <c r="N2764" i="3" s="1"/>
  <c r="I2764" i="3"/>
  <c r="I2760" i="3"/>
  <c r="L2760" i="3"/>
  <c r="P2760" i="3" s="1"/>
  <c r="H2760" i="3"/>
  <c r="K2760" i="3"/>
  <c r="O2760" i="3" s="1"/>
  <c r="J2760" i="3"/>
  <c r="N2760" i="3" s="1"/>
  <c r="I2756" i="3"/>
  <c r="L2756" i="3"/>
  <c r="P2756" i="3" s="1"/>
  <c r="H2756" i="3"/>
  <c r="K2756" i="3"/>
  <c r="O2756" i="3" s="1"/>
  <c r="J2756" i="3"/>
  <c r="N2756" i="3" s="1"/>
  <c r="J2752" i="3"/>
  <c r="N2752" i="3" s="1"/>
  <c r="I2752" i="3"/>
  <c r="L2752" i="3"/>
  <c r="P2752" i="3" s="1"/>
  <c r="H2752" i="3"/>
  <c r="K2748" i="3"/>
  <c r="O2748" i="3" s="1"/>
  <c r="J2748" i="3"/>
  <c r="N2748" i="3" s="1"/>
  <c r="I2748" i="3"/>
  <c r="H2748" i="3"/>
  <c r="L2744" i="3"/>
  <c r="P2744" i="3" s="1"/>
  <c r="H2744" i="3"/>
  <c r="K2744" i="3"/>
  <c r="O2744" i="3" s="1"/>
  <c r="J2744" i="3"/>
  <c r="N2744" i="3" s="1"/>
  <c r="I2744" i="3"/>
  <c r="L2740" i="3"/>
  <c r="P2740" i="3" s="1"/>
  <c r="H2740" i="3"/>
  <c r="K2740" i="3"/>
  <c r="O2740" i="3" s="1"/>
  <c r="J2740" i="3"/>
  <c r="N2740" i="3" s="1"/>
  <c r="I2740" i="3"/>
  <c r="I2736" i="3"/>
  <c r="K2736" i="3"/>
  <c r="O2736" i="3" s="1"/>
  <c r="L2736" i="3"/>
  <c r="P2736" i="3" s="1"/>
  <c r="J2736" i="3"/>
  <c r="N2736" i="3" s="1"/>
  <c r="J2732" i="3"/>
  <c r="N2732" i="3" s="1"/>
  <c r="L2732" i="3"/>
  <c r="P2732" i="3" s="1"/>
  <c r="H2732" i="3"/>
  <c r="K2732" i="3"/>
  <c r="O2732" i="3" s="1"/>
  <c r="I2732" i="3"/>
  <c r="K2728" i="3"/>
  <c r="O2728" i="3" s="1"/>
  <c r="I2728" i="3"/>
  <c r="L2728" i="3"/>
  <c r="P2728" i="3" s="1"/>
  <c r="J2728" i="3"/>
  <c r="N2728" i="3" s="1"/>
  <c r="H2728" i="3"/>
  <c r="K2724" i="3"/>
  <c r="O2724" i="3" s="1"/>
  <c r="I2724" i="3"/>
  <c r="H2724" i="3"/>
  <c r="L2724" i="3"/>
  <c r="P2724" i="3" s="1"/>
  <c r="L2720" i="3"/>
  <c r="P2720" i="3" s="1"/>
  <c r="H2720" i="3"/>
  <c r="J2720" i="3"/>
  <c r="N2720" i="3" s="1"/>
  <c r="K2720" i="3"/>
  <c r="O2720" i="3" s="1"/>
  <c r="I2716" i="3"/>
  <c r="K2716" i="3"/>
  <c r="O2716" i="3" s="1"/>
  <c r="L2716" i="3"/>
  <c r="P2716" i="3" s="1"/>
  <c r="J2716" i="3"/>
  <c r="N2716" i="3" s="1"/>
  <c r="J2712" i="3"/>
  <c r="N2712" i="3" s="1"/>
  <c r="L2712" i="3"/>
  <c r="P2712" i="3" s="1"/>
  <c r="H2712" i="3"/>
  <c r="K2712" i="3"/>
  <c r="O2712" i="3" s="1"/>
  <c r="I2712" i="3"/>
  <c r="J2708" i="3"/>
  <c r="N2708" i="3" s="1"/>
  <c r="L2708" i="3"/>
  <c r="P2708" i="3" s="1"/>
  <c r="H2708" i="3"/>
  <c r="K2708" i="3"/>
  <c r="O2708" i="3" s="1"/>
  <c r="I2708" i="3"/>
  <c r="K2704" i="3"/>
  <c r="O2704" i="3" s="1"/>
  <c r="I2704" i="3"/>
  <c r="J2704" i="3"/>
  <c r="N2704" i="3" s="1"/>
  <c r="H2704" i="3"/>
  <c r="L2700" i="3"/>
  <c r="P2700" i="3" s="1"/>
  <c r="H2700" i="3"/>
  <c r="J2700" i="3"/>
  <c r="N2700" i="3" s="1"/>
  <c r="I2700" i="3"/>
  <c r="I2696" i="3"/>
  <c r="J2696" i="3"/>
  <c r="N2696" i="3" s="1"/>
  <c r="H2696" i="3"/>
  <c r="L2696" i="3"/>
  <c r="P2696" i="3" s="1"/>
  <c r="I2692" i="3"/>
  <c r="K2692" i="3"/>
  <c r="O2692" i="3" s="1"/>
  <c r="J2692" i="3"/>
  <c r="N2692" i="3" s="1"/>
  <c r="H2692" i="3"/>
  <c r="J2688" i="3"/>
  <c r="N2688" i="3" s="1"/>
  <c r="H2688" i="3"/>
  <c r="L2688" i="3"/>
  <c r="P2688" i="3" s="1"/>
  <c r="K2688" i="3"/>
  <c r="O2688" i="3" s="1"/>
  <c r="K2684" i="3"/>
  <c r="O2684" i="3" s="1"/>
  <c r="J2684" i="3"/>
  <c r="N2684" i="3" s="1"/>
  <c r="I2684" i="3"/>
  <c r="H2684" i="3"/>
  <c r="J2680" i="3"/>
  <c r="N2680" i="3" s="1"/>
  <c r="I2680" i="3"/>
  <c r="L2680" i="3"/>
  <c r="P2680" i="3" s="1"/>
  <c r="H2680" i="3"/>
  <c r="J2676" i="3"/>
  <c r="N2676" i="3" s="1"/>
  <c r="I2676" i="3"/>
  <c r="L2676" i="3"/>
  <c r="P2676" i="3" s="1"/>
  <c r="H2676" i="3"/>
  <c r="K2672" i="3"/>
  <c r="O2672" i="3" s="1"/>
  <c r="J2672" i="3"/>
  <c r="N2672" i="3" s="1"/>
  <c r="I2672" i="3"/>
  <c r="L2668" i="3"/>
  <c r="P2668" i="3" s="1"/>
  <c r="H2668" i="3"/>
  <c r="K2668" i="3"/>
  <c r="O2668" i="3" s="1"/>
  <c r="J2668" i="3"/>
  <c r="N2668" i="3" s="1"/>
  <c r="I2664" i="3"/>
  <c r="L2664" i="3"/>
  <c r="P2664" i="3" s="1"/>
  <c r="H2664" i="3"/>
  <c r="K2664" i="3"/>
  <c r="O2664" i="3" s="1"/>
  <c r="K2660" i="3"/>
  <c r="O2660" i="3" s="1"/>
  <c r="J2660" i="3"/>
  <c r="N2660" i="3" s="1"/>
  <c r="I2660" i="3"/>
  <c r="L2656" i="3"/>
  <c r="P2656" i="3" s="1"/>
  <c r="H2656" i="3"/>
  <c r="K2656" i="3"/>
  <c r="O2656" i="3" s="1"/>
  <c r="J2656" i="3"/>
  <c r="N2656" i="3" s="1"/>
  <c r="I2652" i="3"/>
  <c r="L2652" i="3"/>
  <c r="P2652" i="3" s="1"/>
  <c r="H2652" i="3"/>
  <c r="K2652" i="3"/>
  <c r="O2652" i="3" s="1"/>
  <c r="K2648" i="3"/>
  <c r="O2648" i="3" s="1"/>
  <c r="J2648" i="3"/>
  <c r="N2648" i="3" s="1"/>
  <c r="I2648" i="3"/>
  <c r="L2644" i="3"/>
  <c r="P2644" i="3" s="1"/>
  <c r="H2644" i="3"/>
  <c r="K2644" i="3"/>
  <c r="O2644" i="3" s="1"/>
  <c r="J2644" i="3"/>
  <c r="N2644" i="3" s="1"/>
  <c r="I2640" i="3"/>
  <c r="L2640" i="3"/>
  <c r="P2640" i="3" s="1"/>
  <c r="H2640" i="3"/>
  <c r="K2640" i="3"/>
  <c r="O2640" i="3" s="1"/>
  <c r="K2636" i="3"/>
  <c r="O2636" i="3" s="1"/>
  <c r="J2636" i="3"/>
  <c r="N2636" i="3" s="1"/>
  <c r="I2636" i="3"/>
  <c r="L2632" i="3"/>
  <c r="P2632" i="3" s="1"/>
  <c r="H2632" i="3"/>
  <c r="K2632" i="3"/>
  <c r="O2632" i="3" s="1"/>
  <c r="J2632" i="3"/>
  <c r="N2632" i="3" s="1"/>
  <c r="I2628" i="3"/>
  <c r="L2628" i="3"/>
  <c r="P2628" i="3" s="1"/>
  <c r="H2628" i="3"/>
  <c r="K2628" i="3"/>
  <c r="O2628" i="3" s="1"/>
  <c r="I2624" i="3"/>
  <c r="L2624" i="3"/>
  <c r="P2624" i="3" s="1"/>
  <c r="H2624" i="3"/>
  <c r="K2624" i="3"/>
  <c r="O2624" i="3" s="1"/>
  <c r="J2620" i="3"/>
  <c r="N2620" i="3" s="1"/>
  <c r="I2620" i="3"/>
  <c r="L2620" i="3"/>
  <c r="P2620" i="3" s="1"/>
  <c r="H2620" i="3"/>
  <c r="K2616" i="3"/>
  <c r="O2616" i="3" s="1"/>
  <c r="J2616" i="3"/>
  <c r="N2616" i="3" s="1"/>
  <c r="I2616" i="3"/>
  <c r="L2612" i="3"/>
  <c r="P2612" i="3" s="1"/>
  <c r="H2612" i="3"/>
  <c r="K2612" i="3"/>
  <c r="O2612" i="3" s="1"/>
  <c r="J2612" i="3"/>
  <c r="N2612" i="3" s="1"/>
  <c r="L2608" i="3"/>
  <c r="P2608" i="3" s="1"/>
  <c r="H2608" i="3"/>
  <c r="K2608" i="3"/>
  <c r="O2608" i="3" s="1"/>
  <c r="J2608" i="3"/>
  <c r="N2608" i="3" s="1"/>
  <c r="I2604" i="3"/>
  <c r="L2604" i="3"/>
  <c r="P2604" i="3" s="1"/>
  <c r="H2604" i="3"/>
  <c r="K2604" i="3"/>
  <c r="O2604" i="3" s="1"/>
  <c r="J2600" i="3"/>
  <c r="N2600" i="3" s="1"/>
  <c r="I2600" i="3"/>
  <c r="L2600" i="3"/>
  <c r="P2600" i="3" s="1"/>
  <c r="H2600" i="3"/>
  <c r="K2596" i="3"/>
  <c r="O2596" i="3" s="1"/>
  <c r="J2596" i="3"/>
  <c r="N2596" i="3" s="1"/>
  <c r="I2596" i="3"/>
  <c r="K2592" i="3"/>
  <c r="O2592" i="3" s="1"/>
  <c r="J2592" i="3"/>
  <c r="N2592" i="3" s="1"/>
  <c r="I2592" i="3"/>
  <c r="L2588" i="3"/>
  <c r="P2588" i="3" s="1"/>
  <c r="H2588" i="3"/>
  <c r="K2588" i="3"/>
  <c r="O2588" i="3" s="1"/>
  <c r="J2588" i="3"/>
  <c r="N2588" i="3" s="1"/>
  <c r="I2584" i="3"/>
  <c r="L2584" i="3"/>
  <c r="P2584" i="3" s="1"/>
  <c r="H2584" i="3"/>
  <c r="K2584" i="3"/>
  <c r="O2584" i="3" s="1"/>
  <c r="J2580" i="3"/>
  <c r="N2580" i="3" s="1"/>
  <c r="I2580" i="3"/>
  <c r="L2580" i="3"/>
  <c r="P2580" i="3" s="1"/>
  <c r="H2580" i="3"/>
  <c r="J2576" i="3"/>
  <c r="N2576" i="3" s="1"/>
  <c r="I2576" i="3"/>
  <c r="L2576" i="3"/>
  <c r="P2576" i="3" s="1"/>
  <c r="H2576" i="3"/>
  <c r="K2572" i="3"/>
  <c r="O2572" i="3" s="1"/>
  <c r="J2572" i="3"/>
  <c r="N2572" i="3" s="1"/>
  <c r="I2572" i="3"/>
  <c r="L2568" i="3"/>
  <c r="P2568" i="3" s="1"/>
  <c r="H2568" i="3"/>
  <c r="K2568" i="3"/>
  <c r="O2568" i="3" s="1"/>
  <c r="J2568" i="3"/>
  <c r="N2568" i="3" s="1"/>
  <c r="I2564" i="3"/>
  <c r="L2564" i="3"/>
  <c r="P2564" i="3" s="1"/>
  <c r="H2564" i="3"/>
  <c r="K2564" i="3"/>
  <c r="O2564" i="3" s="1"/>
  <c r="I2560" i="3"/>
  <c r="L2560" i="3"/>
  <c r="P2560" i="3" s="1"/>
  <c r="H2560" i="3"/>
  <c r="K2560" i="3"/>
  <c r="O2560" i="3" s="1"/>
  <c r="J2556" i="3"/>
  <c r="N2556" i="3" s="1"/>
  <c r="I2556" i="3"/>
  <c r="L2556" i="3"/>
  <c r="P2556" i="3" s="1"/>
  <c r="H2556" i="3"/>
  <c r="K2552" i="3"/>
  <c r="O2552" i="3" s="1"/>
  <c r="J2552" i="3"/>
  <c r="N2552" i="3" s="1"/>
  <c r="I2552" i="3"/>
  <c r="L2548" i="3"/>
  <c r="P2548" i="3" s="1"/>
  <c r="H2548" i="3"/>
  <c r="K2548" i="3"/>
  <c r="O2548" i="3" s="1"/>
  <c r="J2548" i="3"/>
  <c r="N2548" i="3" s="1"/>
  <c r="L2544" i="3"/>
  <c r="P2544" i="3" s="1"/>
  <c r="H2544" i="3"/>
  <c r="K2544" i="3"/>
  <c r="O2544" i="3" s="1"/>
  <c r="J2544" i="3"/>
  <c r="N2544" i="3" s="1"/>
  <c r="I2540" i="3"/>
  <c r="L2540" i="3"/>
  <c r="P2540" i="3" s="1"/>
  <c r="H2540" i="3"/>
  <c r="K2540" i="3"/>
  <c r="O2540" i="3" s="1"/>
  <c r="J2536" i="3"/>
  <c r="N2536" i="3" s="1"/>
  <c r="I2536" i="3"/>
  <c r="L2536" i="3"/>
  <c r="P2536" i="3" s="1"/>
  <c r="H2536" i="3"/>
  <c r="K2532" i="3"/>
  <c r="O2532" i="3" s="1"/>
  <c r="J2532" i="3"/>
  <c r="N2532" i="3" s="1"/>
  <c r="I2532" i="3"/>
  <c r="L2528" i="3"/>
  <c r="P2528" i="3" s="1"/>
  <c r="H2528" i="3"/>
  <c r="K2528" i="3"/>
  <c r="O2528" i="3" s="1"/>
  <c r="J2528" i="3"/>
  <c r="N2528" i="3" s="1"/>
  <c r="I2524" i="3"/>
  <c r="L2524" i="3"/>
  <c r="P2524" i="3" s="1"/>
  <c r="H2524" i="3"/>
  <c r="K2524" i="3"/>
  <c r="O2524" i="3" s="1"/>
  <c r="J2520" i="3"/>
  <c r="N2520" i="3" s="1"/>
  <c r="I2520" i="3"/>
  <c r="L2520" i="3"/>
  <c r="P2520" i="3" s="1"/>
  <c r="H2520" i="3"/>
  <c r="K2516" i="3"/>
  <c r="O2516" i="3" s="1"/>
  <c r="J2516" i="3"/>
  <c r="N2516" i="3" s="1"/>
  <c r="I2516" i="3"/>
  <c r="L2512" i="3"/>
  <c r="P2512" i="3" s="1"/>
  <c r="H2512" i="3"/>
  <c r="K2512" i="3"/>
  <c r="O2512" i="3" s="1"/>
  <c r="J2512" i="3"/>
  <c r="N2512" i="3" s="1"/>
  <c r="I2508" i="3"/>
  <c r="L2508" i="3"/>
  <c r="P2508" i="3" s="1"/>
  <c r="H2508" i="3"/>
  <c r="K2508" i="3"/>
  <c r="O2508" i="3" s="1"/>
  <c r="J2504" i="3"/>
  <c r="N2504" i="3" s="1"/>
  <c r="I2504" i="3"/>
  <c r="L2504" i="3"/>
  <c r="P2504" i="3" s="1"/>
  <c r="H2504" i="3"/>
  <c r="K2500" i="3"/>
  <c r="O2500" i="3" s="1"/>
  <c r="J2500" i="3"/>
  <c r="N2500" i="3" s="1"/>
  <c r="I2500" i="3"/>
  <c r="L2496" i="3"/>
  <c r="P2496" i="3" s="1"/>
  <c r="H2496" i="3"/>
  <c r="K2496" i="3"/>
  <c r="O2496" i="3" s="1"/>
  <c r="J2496" i="3"/>
  <c r="N2496" i="3" s="1"/>
  <c r="L2492" i="3"/>
  <c r="P2492" i="3" s="1"/>
  <c r="H2492" i="3"/>
  <c r="K2492" i="3"/>
  <c r="O2492" i="3" s="1"/>
  <c r="J2492" i="3"/>
  <c r="N2492" i="3" s="1"/>
  <c r="I2488" i="3"/>
  <c r="L2488" i="3"/>
  <c r="P2488" i="3" s="1"/>
  <c r="H2488" i="3"/>
  <c r="K2488" i="3"/>
  <c r="O2488" i="3" s="1"/>
  <c r="J2484" i="3"/>
  <c r="N2484" i="3" s="1"/>
  <c r="I2484" i="3"/>
  <c r="L2484" i="3"/>
  <c r="P2484" i="3" s="1"/>
  <c r="H2484" i="3"/>
  <c r="K2480" i="3"/>
  <c r="O2480" i="3" s="1"/>
  <c r="J2480" i="3"/>
  <c r="N2480" i="3" s="1"/>
  <c r="I2480" i="3"/>
  <c r="K2476" i="3"/>
  <c r="O2476" i="3" s="1"/>
  <c r="J2476" i="3"/>
  <c r="N2476" i="3" s="1"/>
  <c r="I2476" i="3"/>
  <c r="L2472" i="3"/>
  <c r="P2472" i="3" s="1"/>
  <c r="H2472" i="3"/>
  <c r="K2472" i="3"/>
  <c r="O2472" i="3" s="1"/>
  <c r="J2472" i="3"/>
  <c r="N2472" i="3" s="1"/>
  <c r="I2468" i="3"/>
  <c r="L2468" i="3"/>
  <c r="P2468" i="3" s="1"/>
  <c r="H2468" i="3"/>
  <c r="K2468" i="3"/>
  <c r="O2468" i="3" s="1"/>
  <c r="J2464" i="3"/>
  <c r="N2464" i="3" s="1"/>
  <c r="I2464" i="3"/>
  <c r="L2464" i="3"/>
  <c r="P2464" i="3" s="1"/>
  <c r="H2464" i="3"/>
  <c r="J2460" i="3"/>
  <c r="N2460" i="3" s="1"/>
  <c r="I2460" i="3"/>
  <c r="L2460" i="3"/>
  <c r="P2460" i="3" s="1"/>
  <c r="H2460" i="3"/>
  <c r="K2456" i="3"/>
  <c r="O2456" i="3" s="1"/>
  <c r="J2456" i="3"/>
  <c r="N2456" i="3" s="1"/>
  <c r="I2456" i="3"/>
  <c r="L2452" i="3"/>
  <c r="P2452" i="3" s="1"/>
  <c r="H2452" i="3"/>
  <c r="K2452" i="3"/>
  <c r="O2452" i="3" s="1"/>
  <c r="J2452" i="3"/>
  <c r="N2452" i="3" s="1"/>
  <c r="I2448" i="3"/>
  <c r="L2448" i="3"/>
  <c r="P2448" i="3" s="1"/>
  <c r="H2448" i="3"/>
  <c r="K2448" i="3"/>
  <c r="O2448" i="3" s="1"/>
  <c r="I2444" i="3"/>
  <c r="L2444" i="3"/>
  <c r="P2444" i="3" s="1"/>
  <c r="H2444" i="3"/>
  <c r="K2444" i="3"/>
  <c r="O2444" i="3" s="1"/>
  <c r="J2440" i="3"/>
  <c r="N2440" i="3" s="1"/>
  <c r="I2440" i="3"/>
  <c r="L2440" i="3"/>
  <c r="P2440" i="3" s="1"/>
  <c r="H2440" i="3"/>
  <c r="K2436" i="3"/>
  <c r="O2436" i="3" s="1"/>
  <c r="J2436" i="3"/>
  <c r="N2436" i="3" s="1"/>
  <c r="I2436" i="3"/>
  <c r="K2432" i="3"/>
  <c r="O2432" i="3" s="1"/>
  <c r="J2432" i="3"/>
  <c r="N2432" i="3" s="1"/>
  <c r="I2432" i="3"/>
  <c r="J2428" i="3"/>
  <c r="N2428" i="3" s="1"/>
  <c r="I2428" i="3"/>
  <c r="L2428" i="3"/>
  <c r="P2428" i="3" s="1"/>
  <c r="H2428" i="3"/>
  <c r="I2424" i="3"/>
  <c r="L2424" i="3"/>
  <c r="P2424" i="3" s="1"/>
  <c r="H2424" i="3"/>
  <c r="K2424" i="3"/>
  <c r="O2424" i="3" s="1"/>
  <c r="I2420" i="3"/>
  <c r="L2420" i="3"/>
  <c r="P2420" i="3" s="1"/>
  <c r="H2420" i="3"/>
  <c r="K2420" i="3"/>
  <c r="O2420" i="3" s="1"/>
  <c r="K2416" i="3"/>
  <c r="O2416" i="3" s="1"/>
  <c r="J2416" i="3"/>
  <c r="N2416" i="3" s="1"/>
  <c r="I2416" i="3"/>
  <c r="I2412" i="3"/>
  <c r="L2412" i="3"/>
  <c r="P2412" i="3" s="1"/>
  <c r="H2412" i="3"/>
  <c r="K2412" i="3"/>
  <c r="O2412" i="3" s="1"/>
  <c r="K2408" i="3"/>
  <c r="O2408" i="3" s="1"/>
  <c r="J2408" i="3"/>
  <c r="N2408" i="3" s="1"/>
  <c r="I2408" i="3"/>
  <c r="J2404" i="3"/>
  <c r="N2404" i="3" s="1"/>
  <c r="I2404" i="3"/>
  <c r="L2404" i="3"/>
  <c r="P2404" i="3" s="1"/>
  <c r="H2404" i="3"/>
  <c r="L2400" i="3"/>
  <c r="P2400" i="3" s="1"/>
  <c r="H2400" i="3"/>
  <c r="K2400" i="3"/>
  <c r="O2400" i="3" s="1"/>
  <c r="J2400" i="3"/>
  <c r="N2400" i="3" s="1"/>
  <c r="J2396" i="3"/>
  <c r="N2396" i="3" s="1"/>
  <c r="I2396" i="3"/>
  <c r="L2396" i="3"/>
  <c r="P2396" i="3" s="1"/>
  <c r="H2396" i="3"/>
  <c r="I2392" i="3"/>
  <c r="L2392" i="3"/>
  <c r="P2392" i="3" s="1"/>
  <c r="H2392" i="3"/>
  <c r="K2392" i="3"/>
  <c r="O2392" i="3" s="1"/>
  <c r="K2388" i="3"/>
  <c r="O2388" i="3" s="1"/>
  <c r="J2388" i="3"/>
  <c r="N2388" i="3" s="1"/>
  <c r="I2388" i="3"/>
  <c r="I2384" i="3"/>
  <c r="L2384" i="3"/>
  <c r="P2384" i="3" s="1"/>
  <c r="H2384" i="3"/>
  <c r="K2384" i="3"/>
  <c r="O2384" i="3" s="1"/>
  <c r="L2380" i="3"/>
  <c r="P2380" i="3" s="1"/>
  <c r="H2380" i="3"/>
  <c r="K2380" i="3"/>
  <c r="O2380" i="3" s="1"/>
  <c r="J2380" i="3"/>
  <c r="N2380" i="3" s="1"/>
  <c r="J2376" i="3"/>
  <c r="N2376" i="3" s="1"/>
  <c r="I2376" i="3"/>
  <c r="L2376" i="3"/>
  <c r="P2376" i="3" s="1"/>
  <c r="H2376" i="3"/>
  <c r="L2372" i="3"/>
  <c r="P2372" i="3" s="1"/>
  <c r="H2372" i="3"/>
  <c r="K2372" i="3"/>
  <c r="O2372" i="3" s="1"/>
  <c r="J2372" i="3"/>
  <c r="N2372" i="3" s="1"/>
  <c r="K2368" i="3"/>
  <c r="O2368" i="3" s="1"/>
  <c r="J2368" i="3"/>
  <c r="N2368" i="3" s="1"/>
  <c r="I2368" i="3"/>
  <c r="I2364" i="3"/>
  <c r="L2364" i="3"/>
  <c r="P2364" i="3" s="1"/>
  <c r="H2364" i="3"/>
  <c r="K2364" i="3"/>
  <c r="O2364" i="3" s="1"/>
  <c r="K2360" i="3"/>
  <c r="O2360" i="3" s="1"/>
  <c r="J2360" i="3"/>
  <c r="N2360" i="3" s="1"/>
  <c r="I2360" i="3"/>
  <c r="I2356" i="3"/>
  <c r="L2356" i="3"/>
  <c r="P2356" i="3" s="1"/>
  <c r="H2356" i="3"/>
  <c r="K2356" i="3"/>
  <c r="O2356" i="3" s="1"/>
  <c r="L2352" i="3"/>
  <c r="P2352" i="3" s="1"/>
  <c r="H2352" i="3"/>
  <c r="K2352" i="3"/>
  <c r="O2352" i="3" s="1"/>
  <c r="J2352" i="3"/>
  <c r="N2352" i="3" s="1"/>
  <c r="J2348" i="3"/>
  <c r="N2348" i="3" s="1"/>
  <c r="I2348" i="3"/>
  <c r="L2348" i="3"/>
  <c r="P2348" i="3" s="1"/>
  <c r="H2348" i="3"/>
  <c r="L2344" i="3"/>
  <c r="P2344" i="3" s="1"/>
  <c r="H2344" i="3"/>
  <c r="K2344" i="3"/>
  <c r="O2344" i="3" s="1"/>
  <c r="J2344" i="3"/>
  <c r="N2344" i="3" s="1"/>
  <c r="J2340" i="3"/>
  <c r="N2340" i="3" s="1"/>
  <c r="I2340" i="3"/>
  <c r="L2340" i="3"/>
  <c r="P2340" i="3" s="1"/>
  <c r="H2340" i="3"/>
  <c r="I2336" i="3"/>
  <c r="L2336" i="3"/>
  <c r="P2336" i="3" s="1"/>
  <c r="H2336" i="3"/>
  <c r="K2336" i="3"/>
  <c r="O2336" i="3" s="1"/>
  <c r="K2332" i="3"/>
  <c r="O2332" i="3" s="1"/>
  <c r="I2332" i="3"/>
  <c r="I2328" i="3"/>
  <c r="K2328" i="3"/>
  <c r="O2328" i="3" s="1"/>
  <c r="K2324" i="3"/>
  <c r="O2324" i="3" s="1"/>
  <c r="I2324" i="3"/>
  <c r="J2320" i="3"/>
  <c r="N2320" i="3" s="1"/>
  <c r="L2320" i="3"/>
  <c r="P2320" i="3" s="1"/>
  <c r="H2320" i="3"/>
  <c r="L2316" i="3"/>
  <c r="P2316" i="3" s="1"/>
  <c r="H2316" i="3"/>
  <c r="J2316" i="3"/>
  <c r="N2316" i="3" s="1"/>
  <c r="J2312" i="3"/>
  <c r="N2312" i="3" s="1"/>
  <c r="L2312" i="3"/>
  <c r="P2312" i="3" s="1"/>
  <c r="H2312" i="3"/>
  <c r="L2308" i="3"/>
  <c r="P2308" i="3" s="1"/>
  <c r="H2308" i="3"/>
  <c r="J2308" i="3"/>
  <c r="N2308" i="3" s="1"/>
  <c r="K2304" i="3"/>
  <c r="O2304" i="3" s="1"/>
  <c r="I2304" i="3"/>
  <c r="I2300" i="3"/>
  <c r="K2300" i="3"/>
  <c r="O2300" i="3" s="1"/>
  <c r="K2296" i="3"/>
  <c r="O2296" i="3" s="1"/>
  <c r="I2296" i="3"/>
  <c r="I2292" i="3"/>
  <c r="K2292" i="3"/>
  <c r="O2292" i="3" s="1"/>
  <c r="L2288" i="3"/>
  <c r="P2288" i="3" s="1"/>
  <c r="H2288" i="3"/>
  <c r="J2288" i="3"/>
  <c r="N2288" i="3" s="1"/>
  <c r="J2284" i="3"/>
  <c r="N2284" i="3" s="1"/>
  <c r="L2284" i="3"/>
  <c r="P2284" i="3" s="1"/>
  <c r="H2284" i="3"/>
  <c r="L2280" i="3"/>
  <c r="P2280" i="3" s="1"/>
  <c r="H2280" i="3"/>
  <c r="J2280" i="3"/>
  <c r="N2280" i="3" s="1"/>
  <c r="L2276" i="3"/>
  <c r="P2276" i="3" s="1"/>
  <c r="H2276" i="3"/>
  <c r="J2276" i="3"/>
  <c r="N2276" i="3" s="1"/>
  <c r="I2272" i="3"/>
  <c r="K2272" i="3"/>
  <c r="O2272" i="3" s="1"/>
  <c r="J2268" i="3"/>
  <c r="N2268" i="3" s="1"/>
  <c r="L2268" i="3"/>
  <c r="P2268" i="3" s="1"/>
  <c r="H2268" i="3"/>
  <c r="L2264" i="3"/>
  <c r="P2264" i="3" s="1"/>
  <c r="H2264" i="3"/>
  <c r="J2264" i="3"/>
  <c r="N2264" i="3" s="1"/>
  <c r="I2260" i="3"/>
  <c r="K2260" i="3"/>
  <c r="O2260" i="3" s="1"/>
  <c r="J2256" i="3"/>
  <c r="N2256" i="3" s="1"/>
  <c r="L2256" i="3"/>
  <c r="P2256" i="3" s="1"/>
  <c r="H2256" i="3"/>
  <c r="L2252" i="3"/>
  <c r="P2252" i="3" s="1"/>
  <c r="H2252" i="3"/>
  <c r="J2252" i="3"/>
  <c r="N2252" i="3" s="1"/>
  <c r="I2248" i="3"/>
  <c r="K2248" i="3"/>
  <c r="O2248" i="3" s="1"/>
  <c r="J2244" i="3"/>
  <c r="N2244" i="3" s="1"/>
  <c r="L2244" i="3"/>
  <c r="P2244" i="3" s="1"/>
  <c r="H2244" i="3"/>
  <c r="K2240" i="3"/>
  <c r="O2240" i="3" s="1"/>
  <c r="I2240" i="3"/>
  <c r="L2236" i="3"/>
  <c r="P2236" i="3" s="1"/>
  <c r="H2236" i="3"/>
  <c r="J2236" i="3"/>
  <c r="N2236" i="3" s="1"/>
  <c r="I2232" i="3"/>
  <c r="K2232" i="3"/>
  <c r="O2232" i="3" s="1"/>
  <c r="J2228" i="3"/>
  <c r="N2228" i="3" s="1"/>
  <c r="L2228" i="3"/>
  <c r="P2228" i="3" s="1"/>
  <c r="H2228" i="3"/>
  <c r="K2224" i="3"/>
  <c r="O2224" i="3" s="1"/>
  <c r="I2224" i="3"/>
  <c r="L2220" i="3"/>
  <c r="P2220" i="3" s="1"/>
  <c r="H2220" i="3"/>
  <c r="J2220" i="3"/>
  <c r="N2220" i="3" s="1"/>
  <c r="I2216" i="3"/>
  <c r="K2216" i="3"/>
  <c r="O2216" i="3" s="1"/>
  <c r="J2212" i="3"/>
  <c r="N2212" i="3" s="1"/>
  <c r="L2212" i="3"/>
  <c r="P2212" i="3" s="1"/>
  <c r="H2212" i="3"/>
  <c r="K2208" i="3"/>
  <c r="O2208" i="3" s="1"/>
  <c r="I2208" i="3"/>
  <c r="L2204" i="3"/>
  <c r="P2204" i="3" s="1"/>
  <c r="H2204" i="3"/>
  <c r="J2204" i="3"/>
  <c r="N2204" i="3" s="1"/>
  <c r="I2200" i="3"/>
  <c r="K2200" i="3"/>
  <c r="O2200" i="3" s="1"/>
  <c r="J2196" i="3"/>
  <c r="N2196" i="3" s="1"/>
  <c r="L2196" i="3"/>
  <c r="P2196" i="3" s="1"/>
  <c r="H2196" i="3"/>
  <c r="K2192" i="3"/>
  <c r="O2192" i="3" s="1"/>
  <c r="I2192" i="3"/>
  <c r="L2188" i="3"/>
  <c r="P2188" i="3" s="1"/>
  <c r="H2188" i="3"/>
  <c r="J2188" i="3"/>
  <c r="N2188" i="3" s="1"/>
  <c r="I2184" i="3"/>
  <c r="K2184" i="3"/>
  <c r="O2184" i="3" s="1"/>
  <c r="J2180" i="3"/>
  <c r="N2180" i="3" s="1"/>
  <c r="L2180" i="3"/>
  <c r="P2180" i="3" s="1"/>
  <c r="H2180" i="3"/>
  <c r="K2176" i="3"/>
  <c r="O2176" i="3" s="1"/>
  <c r="I2176" i="3"/>
  <c r="L2172" i="3"/>
  <c r="P2172" i="3" s="1"/>
  <c r="H2172" i="3"/>
  <c r="J2172" i="3"/>
  <c r="N2172" i="3" s="1"/>
  <c r="I2168" i="3"/>
  <c r="K2168" i="3"/>
  <c r="O2168" i="3" s="1"/>
  <c r="J2164" i="3"/>
  <c r="N2164" i="3" s="1"/>
  <c r="L2164" i="3"/>
  <c r="P2164" i="3" s="1"/>
  <c r="H2164" i="3"/>
  <c r="K2160" i="3"/>
  <c r="O2160" i="3" s="1"/>
  <c r="I2160" i="3"/>
  <c r="L2156" i="3"/>
  <c r="P2156" i="3" s="1"/>
  <c r="H2156" i="3"/>
  <c r="J2156" i="3"/>
  <c r="N2156" i="3" s="1"/>
  <c r="I2152" i="3"/>
  <c r="K2152" i="3"/>
  <c r="O2152" i="3" s="1"/>
  <c r="K2148" i="3"/>
  <c r="O2148" i="3" s="1"/>
  <c r="I2148" i="3"/>
  <c r="L2144" i="3"/>
  <c r="P2144" i="3" s="1"/>
  <c r="H2144" i="3"/>
  <c r="J2144" i="3"/>
  <c r="N2144" i="3" s="1"/>
  <c r="I2140" i="3"/>
  <c r="K2140" i="3"/>
  <c r="O2140" i="3" s="1"/>
  <c r="K2136" i="3"/>
  <c r="O2136" i="3" s="1"/>
  <c r="I2136" i="3"/>
  <c r="L2132" i="3"/>
  <c r="P2132" i="3" s="1"/>
  <c r="H2132" i="3"/>
  <c r="J2132" i="3"/>
  <c r="N2132" i="3" s="1"/>
  <c r="I2128" i="3"/>
  <c r="K2128" i="3"/>
  <c r="O2128" i="3" s="1"/>
  <c r="K2124" i="3"/>
  <c r="O2124" i="3" s="1"/>
  <c r="I2124" i="3"/>
  <c r="L2120" i="3"/>
  <c r="P2120" i="3" s="1"/>
  <c r="H2120" i="3"/>
  <c r="J2120" i="3"/>
  <c r="N2120" i="3" s="1"/>
  <c r="I2116" i="3"/>
  <c r="K2116" i="3"/>
  <c r="O2116" i="3" s="1"/>
  <c r="J2112" i="3"/>
  <c r="N2112" i="3" s="1"/>
  <c r="L2112" i="3"/>
  <c r="P2112" i="3" s="1"/>
  <c r="H2112" i="3"/>
  <c r="K2108" i="3"/>
  <c r="O2108" i="3" s="1"/>
  <c r="I2108" i="3"/>
  <c r="L2104" i="3"/>
  <c r="P2104" i="3" s="1"/>
  <c r="H2104" i="3"/>
  <c r="J2104" i="3"/>
  <c r="N2104" i="3" s="1"/>
  <c r="I2100" i="3"/>
  <c r="K2100" i="3"/>
  <c r="O2100" i="3" s="1"/>
  <c r="J2096" i="3"/>
  <c r="N2096" i="3" s="1"/>
  <c r="L2096" i="3"/>
  <c r="P2096" i="3" s="1"/>
  <c r="H2096" i="3"/>
  <c r="K2092" i="3"/>
  <c r="O2092" i="3" s="1"/>
  <c r="I2092" i="3"/>
  <c r="L2088" i="3"/>
  <c r="P2088" i="3" s="1"/>
  <c r="H2088" i="3"/>
  <c r="J2088" i="3"/>
  <c r="N2088" i="3" s="1"/>
  <c r="I2084" i="3"/>
  <c r="K2084" i="3"/>
  <c r="O2084" i="3" s="1"/>
  <c r="J2080" i="3"/>
  <c r="N2080" i="3" s="1"/>
  <c r="L2080" i="3"/>
  <c r="P2080" i="3" s="1"/>
  <c r="H2080" i="3"/>
  <c r="K2076" i="3"/>
  <c r="O2076" i="3" s="1"/>
  <c r="I2076" i="3"/>
  <c r="L2072" i="3"/>
  <c r="P2072" i="3" s="1"/>
  <c r="H2072" i="3"/>
  <c r="J2072" i="3"/>
  <c r="N2072" i="3" s="1"/>
  <c r="L2068" i="3"/>
  <c r="P2068" i="3" s="1"/>
  <c r="H2068" i="3"/>
  <c r="I2064" i="3"/>
  <c r="H2092" i="3"/>
  <c r="I2096" i="3"/>
  <c r="J2100" i="3"/>
  <c r="N2100" i="3" s="1"/>
  <c r="K2104" i="3"/>
  <c r="O2104" i="3" s="1"/>
  <c r="L2108" i="3"/>
  <c r="P2108" i="3" s="1"/>
  <c r="H2124" i="3"/>
  <c r="H2128" i="3"/>
  <c r="I2132" i="3"/>
  <c r="J2136" i="3"/>
  <c r="N2136" i="3" s="1"/>
  <c r="J2140" i="3"/>
  <c r="N2140" i="3" s="1"/>
  <c r="K2144" i="3"/>
  <c r="O2144" i="3" s="1"/>
  <c r="L2148" i="3"/>
  <c r="P2148" i="3" s="1"/>
  <c r="L2152" i="3"/>
  <c r="P2152" i="3" s="1"/>
  <c r="H2168" i="3"/>
  <c r="I2172" i="3"/>
  <c r="J2176" i="3"/>
  <c r="N2176" i="3" s="1"/>
  <c r="K2180" i="3"/>
  <c r="O2180" i="3" s="1"/>
  <c r="L2184" i="3"/>
  <c r="P2184" i="3" s="1"/>
  <c r="H2200" i="3"/>
  <c r="I2204" i="3"/>
  <c r="J2208" i="3"/>
  <c r="N2208" i="3" s="1"/>
  <c r="K2212" i="3"/>
  <c r="O2212" i="3" s="1"/>
  <c r="L2216" i="3"/>
  <c r="P2216" i="3" s="1"/>
  <c r="H2232" i="3"/>
  <c r="I2236" i="3"/>
  <c r="J2240" i="3"/>
  <c r="N2240" i="3" s="1"/>
  <c r="K2244" i="3"/>
  <c r="O2244" i="3" s="1"/>
  <c r="L2248" i="3"/>
  <c r="P2248" i="3" s="1"/>
  <c r="K2256" i="3"/>
  <c r="O2256" i="3" s="1"/>
  <c r="L2260" i="3"/>
  <c r="P2260" i="3" s="1"/>
  <c r="K2268" i="3"/>
  <c r="O2268" i="3" s="1"/>
  <c r="L2272" i="3"/>
  <c r="P2272" i="3" s="1"/>
  <c r="K2288" i="3"/>
  <c r="O2288" i="3" s="1"/>
  <c r="H2292" i="3"/>
  <c r="H2296" i="3"/>
  <c r="H2300" i="3"/>
  <c r="H2304" i="3"/>
  <c r="K2312" i="3"/>
  <c r="O2312" i="3" s="1"/>
  <c r="I2316" i="3"/>
  <c r="L2324" i="3"/>
  <c r="P2324" i="3" s="1"/>
  <c r="L2328" i="3"/>
  <c r="P2328" i="3" s="1"/>
  <c r="L2332" i="3"/>
  <c r="P2332" i="3" s="1"/>
  <c r="K2340" i="3"/>
  <c r="O2340" i="3" s="1"/>
  <c r="K2348" i="3"/>
  <c r="O2348" i="3" s="1"/>
  <c r="J2364" i="3"/>
  <c r="N2364" i="3" s="1"/>
  <c r="I2372" i="3"/>
  <c r="I2380" i="3"/>
  <c r="H2388" i="3"/>
  <c r="L2408" i="3"/>
  <c r="P2408" i="3" s="1"/>
  <c r="J2420" i="3"/>
  <c r="N2420" i="3" s="1"/>
  <c r="J2424" i="3"/>
  <c r="N2424" i="3" s="1"/>
  <c r="H2436" i="3"/>
  <c r="L2456" i="3"/>
  <c r="P2456" i="3" s="1"/>
  <c r="K2460" i="3"/>
  <c r="O2460" i="3" s="1"/>
  <c r="K2464" i="3"/>
  <c r="O2464" i="3" s="1"/>
  <c r="I2492" i="3"/>
  <c r="I2496" i="3"/>
  <c r="H2500" i="3"/>
  <c r="L2516" i="3"/>
  <c r="P2516" i="3" s="1"/>
  <c r="K2520" i="3"/>
  <c r="O2520" i="3" s="1"/>
  <c r="J2540" i="3"/>
  <c r="N2540" i="3" s="1"/>
  <c r="I2568" i="3"/>
  <c r="H2572" i="3"/>
  <c r="L2592" i="3"/>
  <c r="P2592" i="3" s="1"/>
  <c r="J2604" i="3"/>
  <c r="N2604" i="3" s="1"/>
  <c r="I2632" i="3"/>
  <c r="H2636" i="3"/>
  <c r="L2648" i="3"/>
  <c r="P2648" i="3" s="1"/>
  <c r="J2664" i="3"/>
  <c r="N2664" i="3" s="1"/>
  <c r="L2704" i="3"/>
  <c r="P2704" i="3" s="1"/>
  <c r="J2724" i="3"/>
  <c r="N2724" i="3" s="1"/>
  <c r="K2768" i="3"/>
  <c r="O2768" i="3" s="1"/>
  <c r="H2800" i="3"/>
  <c r="L2820" i="3"/>
  <c r="P2820" i="3" s="1"/>
  <c r="J2836" i="3"/>
  <c r="N2836" i="3" s="1"/>
  <c r="I2852" i="3"/>
  <c r="L2876" i="3"/>
  <c r="P2876" i="3" s="1"/>
  <c r="I2916" i="3"/>
  <c r="L2940" i="3"/>
  <c r="P2940" i="3" s="1"/>
  <c r="I2980" i="3"/>
  <c r="L3004" i="3"/>
  <c r="P3004" i="3" s="1"/>
  <c r="I3044" i="3"/>
  <c r="L3068" i="3"/>
  <c r="P3068" i="3" s="1"/>
  <c r="H2224" i="3"/>
  <c r="I2228" i="3"/>
  <c r="J2232" i="3"/>
  <c r="N2232" i="3" s="1"/>
  <c r="K2236" i="3"/>
  <c r="O2236" i="3" s="1"/>
  <c r="L2240" i="3"/>
  <c r="P2240" i="3" s="1"/>
  <c r="I2280" i="3"/>
  <c r="J2292" i="3"/>
  <c r="N2292" i="3" s="1"/>
  <c r="J2296" i="3"/>
  <c r="N2296" i="3" s="1"/>
  <c r="J2300" i="3"/>
  <c r="N2300" i="3" s="1"/>
  <c r="J2304" i="3"/>
  <c r="N2304" i="3" s="1"/>
  <c r="K2316" i="3"/>
  <c r="O2316" i="3" s="1"/>
  <c r="I2320" i="3"/>
  <c r="J2336" i="3"/>
  <c r="N2336" i="3" s="1"/>
  <c r="J2356" i="3"/>
  <c r="N2356" i="3" s="1"/>
  <c r="H2368" i="3"/>
  <c r="L2388" i="3"/>
  <c r="P2388" i="3" s="1"/>
  <c r="K2396" i="3"/>
  <c r="O2396" i="3" s="1"/>
  <c r="K2404" i="3"/>
  <c r="O2404" i="3" s="1"/>
  <c r="J2412" i="3"/>
  <c r="N2412" i="3" s="1"/>
  <c r="H2432" i="3"/>
  <c r="L2436" i="3"/>
  <c r="P2436" i="3" s="1"/>
  <c r="K2440" i="3"/>
  <c r="O2440" i="3" s="1"/>
  <c r="J2468" i="3"/>
  <c r="N2468" i="3" s="1"/>
  <c r="H2480" i="3"/>
  <c r="L2500" i="3"/>
  <c r="P2500" i="3" s="1"/>
  <c r="K2504" i="3"/>
  <c r="O2504" i="3" s="1"/>
  <c r="J2524" i="3"/>
  <c r="N2524" i="3" s="1"/>
  <c r="I2544" i="3"/>
  <c r="I2548" i="3"/>
  <c r="H2552" i="3"/>
  <c r="L2572" i="3"/>
  <c r="P2572" i="3" s="1"/>
  <c r="K2576" i="3"/>
  <c r="O2576" i="3" s="1"/>
  <c r="K2580" i="3"/>
  <c r="O2580" i="3" s="1"/>
  <c r="I2608" i="3"/>
  <c r="I2612" i="3"/>
  <c r="H2616" i="3"/>
  <c r="L2636" i="3"/>
  <c r="P2636" i="3" s="1"/>
  <c r="J2652" i="3"/>
  <c r="N2652" i="3" s="1"/>
  <c r="I2668" i="3"/>
  <c r="H2672" i="3"/>
  <c r="K2700" i="3"/>
  <c r="O2700" i="3" s="1"/>
  <c r="I2720" i="3"/>
  <c r="K2752" i="3"/>
  <c r="O2752" i="3" s="1"/>
  <c r="I2796" i="3"/>
  <c r="L2092" i="3"/>
  <c r="P2092" i="3" s="1"/>
  <c r="H2108" i="3"/>
  <c r="I2112" i="3"/>
  <c r="J2116" i="3"/>
  <c r="N2116" i="3" s="1"/>
  <c r="K2120" i="3"/>
  <c r="O2120" i="3" s="1"/>
  <c r="L2124" i="3"/>
  <c r="P2124" i="3" s="1"/>
  <c r="L2128" i="3"/>
  <c r="P2128" i="3" s="1"/>
  <c r="H2148" i="3"/>
  <c r="H2152" i="3"/>
  <c r="I2156" i="3"/>
  <c r="J2160" i="3"/>
  <c r="N2160" i="3" s="1"/>
  <c r="K2164" i="3"/>
  <c r="O2164" i="3" s="1"/>
  <c r="L2168" i="3"/>
  <c r="P2168" i="3" s="1"/>
  <c r="H2184" i="3"/>
  <c r="I2188" i="3"/>
  <c r="J2192" i="3"/>
  <c r="N2192" i="3" s="1"/>
  <c r="K2196" i="3"/>
  <c r="O2196" i="3" s="1"/>
  <c r="L2200" i="3"/>
  <c r="P2200" i="3" s="1"/>
  <c r="H2216" i="3"/>
  <c r="I2220" i="3"/>
  <c r="J2224" i="3"/>
  <c r="N2224" i="3" s="1"/>
  <c r="K2228" i="3"/>
  <c r="O2228" i="3" s="1"/>
  <c r="L2232" i="3"/>
  <c r="P2232" i="3" s="1"/>
  <c r="H2248" i="3"/>
  <c r="I2252" i="3"/>
  <c r="H2260" i="3"/>
  <c r="I2264" i="3"/>
  <c r="H2272" i="3"/>
  <c r="I2276" i="3"/>
  <c r="K2280" i="3"/>
  <c r="O2280" i="3" s="1"/>
  <c r="I2284" i="3"/>
  <c r="L2292" i="3"/>
  <c r="P2292" i="3" s="1"/>
  <c r="L2296" i="3"/>
  <c r="P2296" i="3" s="1"/>
  <c r="L2300" i="3"/>
  <c r="P2300" i="3" s="1"/>
  <c r="L2304" i="3"/>
  <c r="P2304" i="3" s="1"/>
  <c r="I2308" i="3"/>
  <c r="K2320" i="3"/>
  <c r="O2320" i="3" s="1"/>
  <c r="H2324" i="3"/>
  <c r="H2328" i="3"/>
  <c r="H2332" i="3"/>
  <c r="I2344" i="3"/>
  <c r="I2352" i="3"/>
  <c r="H2360" i="3"/>
  <c r="L2368" i="3"/>
  <c r="P2368" i="3" s="1"/>
  <c r="K2376" i="3"/>
  <c r="O2376" i="3" s="1"/>
  <c r="J2392" i="3"/>
  <c r="N2392" i="3" s="1"/>
  <c r="H2416" i="3"/>
  <c r="L2432" i="3"/>
  <c r="P2432" i="3" s="1"/>
  <c r="J2444" i="3"/>
  <c r="N2444" i="3" s="1"/>
  <c r="J2448" i="3"/>
  <c r="N2448" i="3" s="1"/>
  <c r="I2472" i="3"/>
  <c r="H2476" i="3"/>
  <c r="L2480" i="3"/>
  <c r="P2480" i="3" s="1"/>
  <c r="K2484" i="3"/>
  <c r="O2484" i="3" s="1"/>
  <c r="J2508" i="3"/>
  <c r="N2508" i="3" s="1"/>
  <c r="I2528" i="3"/>
  <c r="H2532" i="3"/>
  <c r="L2552" i="3"/>
  <c r="P2552" i="3" s="1"/>
  <c r="K2556" i="3"/>
  <c r="O2556" i="3" s="1"/>
  <c r="J2584" i="3"/>
  <c r="N2584" i="3" s="1"/>
  <c r="H2596" i="3"/>
  <c r="L2616" i="3"/>
  <c r="P2616" i="3" s="1"/>
  <c r="K2620" i="3"/>
  <c r="O2620" i="3" s="1"/>
  <c r="J2640" i="3"/>
  <c r="N2640" i="3" s="1"/>
  <c r="I2656" i="3"/>
  <c r="H2660" i="3"/>
  <c r="L2672" i="3"/>
  <c r="P2672" i="3" s="1"/>
  <c r="K2676" i="3"/>
  <c r="O2676" i="3" s="1"/>
  <c r="K2680" i="3"/>
  <c r="O2680" i="3" s="1"/>
  <c r="I2688" i="3"/>
  <c r="K2696" i="3"/>
  <c r="O2696" i="3" s="1"/>
  <c r="H2716" i="3"/>
  <c r="H2736" i="3"/>
  <c r="L2748" i="3"/>
  <c r="P2748" i="3" s="1"/>
  <c r="K2772" i="3"/>
  <c r="O2772" i="3" s="1"/>
  <c r="H4949" i="3"/>
  <c r="H4945" i="3"/>
  <c r="H4933" i="3"/>
  <c r="H4929" i="3"/>
  <c r="L4925" i="3"/>
  <c r="P4925" i="3" s="1"/>
  <c r="K4921" i="3"/>
  <c r="O4921" i="3" s="1"/>
  <c r="H4921" i="3"/>
  <c r="K4913" i="3"/>
  <c r="O4913" i="3" s="1"/>
  <c r="L4909" i="3"/>
  <c r="P4909" i="3" s="1"/>
  <c r="K4905" i="3"/>
  <c r="O4905" i="3" s="1"/>
  <c r="H4905" i="3"/>
  <c r="K4897" i="3"/>
  <c r="O4897" i="3" s="1"/>
  <c r="L4893" i="3"/>
  <c r="P4893" i="3" s="1"/>
  <c r="K4889" i="3"/>
  <c r="O4889" i="3" s="1"/>
  <c r="H4889" i="3"/>
  <c r="K4881" i="3"/>
  <c r="O4881" i="3" s="1"/>
  <c r="L4877" i="3"/>
  <c r="P4877" i="3" s="1"/>
  <c r="K4873" i="3"/>
  <c r="O4873" i="3" s="1"/>
  <c r="H4873" i="3"/>
  <c r="K4865" i="3"/>
  <c r="O4865" i="3" s="1"/>
  <c r="I4865" i="3"/>
  <c r="H4861" i="3"/>
  <c r="K4861" i="3"/>
  <c r="O4861" i="3" s="1"/>
  <c r="J4857" i="3"/>
  <c r="N4857" i="3" s="1"/>
  <c r="I4853" i="3"/>
  <c r="K4849" i="3"/>
  <c r="O4849" i="3" s="1"/>
  <c r="K4845" i="3"/>
  <c r="O4845" i="3" s="1"/>
  <c r="H4845" i="3"/>
  <c r="J4841" i="3"/>
  <c r="N4841" i="3" s="1"/>
  <c r="I4837" i="3"/>
  <c r="L4837" i="3"/>
  <c r="P4837" i="3" s="1"/>
  <c r="I4833" i="3"/>
  <c r="K4829" i="3"/>
  <c r="O4829" i="3" s="1"/>
  <c r="J4825" i="3"/>
  <c r="N4825" i="3" s="1"/>
  <c r="L4821" i="3"/>
  <c r="P4821" i="3" s="1"/>
  <c r="I4821" i="3"/>
  <c r="I4817" i="3"/>
  <c r="K4817" i="3"/>
  <c r="O4817" i="3" s="1"/>
  <c r="H4813" i="3"/>
  <c r="L4805" i="3"/>
  <c r="P4805" i="3" s="1"/>
  <c r="K4801" i="3"/>
  <c r="O4801" i="3" s="1"/>
  <c r="I4801" i="3"/>
  <c r="H4797" i="3"/>
  <c r="K4797" i="3"/>
  <c r="O4797" i="3" s="1"/>
  <c r="J4793" i="3"/>
  <c r="N4793" i="3" s="1"/>
  <c r="I4789" i="3"/>
  <c r="J4785" i="3"/>
  <c r="N4785" i="3" s="1"/>
  <c r="K4785" i="3"/>
  <c r="O4785" i="3" s="1"/>
  <c r="I4785" i="3"/>
  <c r="K4781" i="3"/>
  <c r="O4781" i="3" s="1"/>
  <c r="H4781" i="3"/>
  <c r="J4777" i="3"/>
  <c r="N4777" i="3" s="1"/>
  <c r="L4773" i="3"/>
  <c r="P4773" i="3" s="1"/>
  <c r="I4773" i="3"/>
  <c r="K4769" i="3"/>
  <c r="O4769" i="3" s="1"/>
  <c r="L4765" i="3"/>
  <c r="P4765" i="3" s="1"/>
  <c r="H4765" i="3"/>
  <c r="J4761" i="3"/>
  <c r="N4761" i="3" s="1"/>
  <c r="K4761" i="3"/>
  <c r="O4761" i="3" s="1"/>
  <c r="L4757" i="3"/>
  <c r="P4757" i="3" s="1"/>
  <c r="K4757" i="3"/>
  <c r="O4757" i="3" s="1"/>
  <c r="J4753" i="3"/>
  <c r="N4753" i="3" s="1"/>
  <c r="K4749" i="3"/>
  <c r="O4749" i="3" s="1"/>
  <c r="I4749" i="3"/>
  <c r="I4745" i="3"/>
  <c r="I4741" i="3"/>
  <c r="H4741" i="3"/>
  <c r="L4741" i="3"/>
  <c r="P4741" i="3" s="1"/>
  <c r="K4737" i="3"/>
  <c r="O4737" i="3" s="1"/>
  <c r="I4737" i="3"/>
  <c r="L4733" i="3"/>
  <c r="P4733" i="3" s="1"/>
  <c r="K4733" i="3"/>
  <c r="O4733" i="3" s="1"/>
  <c r="J4729" i="3"/>
  <c r="N4729" i="3" s="1"/>
  <c r="L4725" i="3"/>
  <c r="P4725" i="3" s="1"/>
  <c r="J4725" i="3"/>
  <c r="N4725" i="3" s="1"/>
  <c r="L4721" i="3"/>
  <c r="P4721" i="3" s="1"/>
  <c r="J4721" i="3"/>
  <c r="N4721" i="3" s="1"/>
  <c r="I4717" i="3"/>
  <c r="H4717" i="3"/>
  <c r="J4717" i="3"/>
  <c r="N4717" i="3" s="1"/>
  <c r="L4713" i="3"/>
  <c r="P4713" i="3" s="1"/>
  <c r="J4713" i="3"/>
  <c r="N4713" i="3" s="1"/>
  <c r="K4709" i="3"/>
  <c r="O4709" i="3" s="1"/>
  <c r="L4705" i="3"/>
  <c r="P4705" i="3" s="1"/>
  <c r="H4705" i="3"/>
  <c r="K4701" i="3"/>
  <c r="O4701" i="3" s="1"/>
  <c r="J4701" i="3"/>
  <c r="N4701" i="3" s="1"/>
  <c r="L4697" i="3"/>
  <c r="P4697" i="3" s="1"/>
  <c r="K4697" i="3"/>
  <c r="O4697" i="3" s="1"/>
  <c r="L4693" i="3"/>
  <c r="P4693" i="3" s="1"/>
  <c r="J4693" i="3"/>
  <c r="N4693" i="3" s="1"/>
  <c r="H4693" i="3"/>
  <c r="J4689" i="3"/>
  <c r="N4689" i="3" s="1"/>
  <c r="L4689" i="3"/>
  <c r="P4689" i="3" s="1"/>
  <c r="K4689" i="3"/>
  <c r="O4689" i="3" s="1"/>
  <c r="J4685" i="3"/>
  <c r="N4685" i="3" s="1"/>
  <c r="H4685" i="3"/>
  <c r="I4685" i="3"/>
  <c r="J4681" i="3"/>
  <c r="N4681" i="3" s="1"/>
  <c r="L4681" i="3"/>
  <c r="P4681" i="3" s="1"/>
  <c r="H4681" i="3"/>
  <c r="K4677" i="3"/>
  <c r="O4677" i="3" s="1"/>
  <c r="I4677" i="3"/>
  <c r="I4673" i="3"/>
  <c r="H4673" i="3"/>
  <c r="L4673" i="3"/>
  <c r="P4673" i="3" s="1"/>
  <c r="K4669" i="3"/>
  <c r="O4669" i="3" s="1"/>
  <c r="H4669" i="3"/>
  <c r="L4669" i="3"/>
  <c r="P4669" i="3" s="1"/>
  <c r="J4665" i="3"/>
  <c r="N4665" i="3" s="1"/>
  <c r="L4665" i="3"/>
  <c r="P4665" i="3" s="1"/>
  <c r="I4665" i="3"/>
  <c r="H4665" i="3"/>
  <c r="I4661" i="3"/>
  <c r="K4661" i="3"/>
  <c r="O4661" i="3" s="1"/>
  <c r="H4661" i="3"/>
  <c r="L4661" i="3"/>
  <c r="P4661" i="3" s="1"/>
  <c r="H4657" i="3"/>
  <c r="L4657" i="3"/>
  <c r="P4657" i="3" s="1"/>
  <c r="K4657" i="3"/>
  <c r="O4657" i="3" s="1"/>
  <c r="J4657" i="3"/>
  <c r="N4657" i="3" s="1"/>
  <c r="K4653" i="3"/>
  <c r="O4653" i="3" s="1"/>
  <c r="J4653" i="3"/>
  <c r="N4653" i="3" s="1"/>
  <c r="I4653" i="3"/>
  <c r="L4649" i="3"/>
  <c r="P4649" i="3" s="1"/>
  <c r="I4649" i="3"/>
  <c r="H4649" i="3"/>
  <c r="J4649" i="3"/>
  <c r="N4649" i="3" s="1"/>
  <c r="K4645" i="3"/>
  <c r="O4645" i="3" s="1"/>
  <c r="L4645" i="3"/>
  <c r="P4645" i="3" s="1"/>
  <c r="I4645" i="3"/>
  <c r="H4645" i="3"/>
  <c r="J4641" i="3"/>
  <c r="N4641" i="3" s="1"/>
  <c r="K4641" i="3"/>
  <c r="O4641" i="3" s="1"/>
  <c r="H4641" i="3"/>
  <c r="L4641" i="3"/>
  <c r="P4641" i="3" s="1"/>
  <c r="I4637" i="3"/>
  <c r="K4637" i="3"/>
  <c r="O4637" i="3" s="1"/>
  <c r="J4637" i="3"/>
  <c r="N4637" i="3" s="1"/>
  <c r="H4633" i="3"/>
  <c r="L4633" i="3"/>
  <c r="P4633" i="3" s="1"/>
  <c r="J4633" i="3"/>
  <c r="N4633" i="3" s="1"/>
  <c r="I4633" i="3"/>
  <c r="L4629" i="3"/>
  <c r="P4629" i="3" s="1"/>
  <c r="I4629" i="3"/>
  <c r="H4629" i="3"/>
  <c r="K4629" i="3"/>
  <c r="O4629" i="3" s="1"/>
  <c r="K4625" i="3"/>
  <c r="O4625" i="3" s="1"/>
  <c r="L4625" i="3"/>
  <c r="P4625" i="3" s="1"/>
  <c r="J4625" i="3"/>
  <c r="N4625" i="3" s="1"/>
  <c r="H4625" i="3"/>
  <c r="I4621" i="3"/>
  <c r="K4621" i="3"/>
  <c r="O4621" i="3" s="1"/>
  <c r="H4621" i="3"/>
  <c r="L4621" i="3"/>
  <c r="P4621" i="3" s="1"/>
  <c r="H4617" i="3"/>
  <c r="L4617" i="3"/>
  <c r="P4617" i="3" s="1"/>
  <c r="J4617" i="3"/>
  <c r="N4617" i="3" s="1"/>
  <c r="I4617" i="3"/>
  <c r="L4613" i="3"/>
  <c r="P4613" i="3" s="1"/>
  <c r="K4613" i="3"/>
  <c r="O4613" i="3" s="1"/>
  <c r="J4613" i="3"/>
  <c r="N4613" i="3" s="1"/>
  <c r="H4613" i="3"/>
  <c r="J4609" i="3"/>
  <c r="N4609" i="3" s="1"/>
  <c r="H4609" i="3"/>
  <c r="L4609" i="3"/>
  <c r="P4609" i="3" s="1"/>
  <c r="I4609" i="3"/>
  <c r="J4605" i="3"/>
  <c r="N4605" i="3" s="1"/>
  <c r="L4605" i="3"/>
  <c r="P4605" i="3" s="1"/>
  <c r="K4605" i="3"/>
  <c r="O4605" i="3" s="1"/>
  <c r="H4605" i="3"/>
  <c r="H4601" i="3"/>
  <c r="I4601" i="3"/>
  <c r="L4601" i="3"/>
  <c r="P4601" i="3" s="1"/>
  <c r="J4601" i="3"/>
  <c r="N4601" i="3" s="1"/>
  <c r="L4597" i="3"/>
  <c r="P4597" i="3" s="1"/>
  <c r="K4597" i="3"/>
  <c r="O4597" i="3" s="1"/>
  <c r="J4597" i="3"/>
  <c r="N4597" i="3" s="1"/>
  <c r="H4597" i="3"/>
  <c r="J4593" i="3"/>
  <c r="N4593" i="3" s="1"/>
  <c r="I4593" i="3"/>
  <c r="H4593" i="3"/>
  <c r="L4593" i="3"/>
  <c r="P4593" i="3" s="1"/>
  <c r="J4589" i="3"/>
  <c r="N4589" i="3" s="1"/>
  <c r="L4589" i="3"/>
  <c r="P4589" i="3" s="1"/>
  <c r="K4589" i="3"/>
  <c r="O4589" i="3" s="1"/>
  <c r="H4589" i="3"/>
  <c r="H4585" i="3"/>
  <c r="J4585" i="3"/>
  <c r="N4585" i="3" s="1"/>
  <c r="I4585" i="3"/>
  <c r="L4585" i="3"/>
  <c r="P4585" i="3" s="1"/>
  <c r="L4581" i="3"/>
  <c r="P4581" i="3" s="1"/>
  <c r="H4581" i="3"/>
  <c r="K4581" i="3"/>
  <c r="O4581" i="3" s="1"/>
  <c r="J4581" i="3"/>
  <c r="N4581" i="3" s="1"/>
  <c r="J4577" i="3"/>
  <c r="N4577" i="3" s="1"/>
  <c r="L4577" i="3"/>
  <c r="P4577" i="3" s="1"/>
  <c r="I4577" i="3"/>
  <c r="H4577" i="3"/>
  <c r="J4573" i="3"/>
  <c r="N4573" i="3" s="1"/>
  <c r="H4573" i="3"/>
  <c r="L4573" i="3"/>
  <c r="P4573" i="3" s="1"/>
  <c r="K4573" i="3"/>
  <c r="O4573" i="3" s="1"/>
  <c r="H4569" i="3"/>
  <c r="L4569" i="3"/>
  <c r="P4569" i="3" s="1"/>
  <c r="J4569" i="3"/>
  <c r="N4569" i="3" s="1"/>
  <c r="I4569" i="3"/>
  <c r="L4565" i="3"/>
  <c r="P4565" i="3" s="1"/>
  <c r="J4565" i="3"/>
  <c r="N4565" i="3" s="1"/>
  <c r="H4565" i="3"/>
  <c r="K4565" i="3"/>
  <c r="O4565" i="3" s="1"/>
  <c r="J4561" i="3"/>
  <c r="N4561" i="3" s="1"/>
  <c r="L4561" i="3"/>
  <c r="P4561" i="3" s="1"/>
  <c r="I4561" i="3"/>
  <c r="H4561" i="3"/>
  <c r="J4557" i="3"/>
  <c r="N4557" i="3" s="1"/>
  <c r="K4557" i="3"/>
  <c r="O4557" i="3" s="1"/>
  <c r="H4557" i="3"/>
  <c r="L4557" i="3"/>
  <c r="P4557" i="3" s="1"/>
  <c r="H4553" i="3"/>
  <c r="L4553" i="3"/>
  <c r="P4553" i="3" s="1"/>
  <c r="J4553" i="3"/>
  <c r="N4553" i="3" s="1"/>
  <c r="I4553" i="3"/>
  <c r="L4549" i="3"/>
  <c r="P4549" i="3" s="1"/>
  <c r="K4549" i="3"/>
  <c r="O4549" i="3" s="1"/>
  <c r="J4549" i="3"/>
  <c r="N4549" i="3" s="1"/>
  <c r="H4549" i="3"/>
  <c r="J4545" i="3"/>
  <c r="N4545" i="3" s="1"/>
  <c r="H4545" i="3"/>
  <c r="L4545" i="3"/>
  <c r="P4545" i="3" s="1"/>
  <c r="I4545" i="3"/>
  <c r="J4541" i="3"/>
  <c r="N4541" i="3" s="1"/>
  <c r="L4541" i="3"/>
  <c r="P4541" i="3" s="1"/>
  <c r="K4541" i="3"/>
  <c r="O4541" i="3" s="1"/>
  <c r="H4541" i="3"/>
  <c r="H4537" i="3"/>
  <c r="I4537" i="3"/>
  <c r="L4537" i="3"/>
  <c r="P4537" i="3" s="1"/>
  <c r="J4537" i="3"/>
  <c r="N4537" i="3" s="1"/>
  <c r="L4533" i="3"/>
  <c r="P4533" i="3" s="1"/>
  <c r="K4533" i="3"/>
  <c r="O4533" i="3" s="1"/>
  <c r="J4533" i="3"/>
  <c r="N4533" i="3" s="1"/>
  <c r="H4533" i="3"/>
  <c r="L4529" i="3"/>
  <c r="P4529" i="3" s="1"/>
  <c r="H4529" i="3"/>
  <c r="K4529" i="3"/>
  <c r="O4529" i="3" s="1"/>
  <c r="J4529" i="3"/>
  <c r="N4529" i="3" s="1"/>
  <c r="I4529" i="3"/>
  <c r="J4525" i="3"/>
  <c r="N4525" i="3" s="1"/>
  <c r="L4525" i="3"/>
  <c r="P4525" i="3" s="1"/>
  <c r="K4525" i="3"/>
  <c r="O4525" i="3" s="1"/>
  <c r="I4525" i="3"/>
  <c r="H4525" i="3"/>
  <c r="L4521" i="3"/>
  <c r="P4521" i="3" s="1"/>
  <c r="H4521" i="3"/>
  <c r="K4521" i="3"/>
  <c r="O4521" i="3" s="1"/>
  <c r="J4521" i="3"/>
  <c r="N4521" i="3" s="1"/>
  <c r="I4521" i="3"/>
  <c r="J4517" i="3"/>
  <c r="N4517" i="3" s="1"/>
  <c r="H4517" i="3"/>
  <c r="L4517" i="3"/>
  <c r="P4517" i="3" s="1"/>
  <c r="K4517" i="3"/>
  <c r="O4517" i="3" s="1"/>
  <c r="I4517" i="3"/>
  <c r="I4513" i="3"/>
  <c r="J4513" i="3"/>
  <c r="N4513" i="3" s="1"/>
  <c r="H4513" i="3"/>
  <c r="L4513" i="3"/>
  <c r="P4513" i="3" s="1"/>
  <c r="K4513" i="3"/>
  <c r="O4513" i="3" s="1"/>
  <c r="K4509" i="3"/>
  <c r="O4509" i="3" s="1"/>
  <c r="J4509" i="3"/>
  <c r="N4509" i="3" s="1"/>
  <c r="I4509" i="3"/>
  <c r="L4509" i="3"/>
  <c r="P4509" i="3" s="1"/>
  <c r="H4509" i="3"/>
  <c r="I4505" i="3"/>
  <c r="K4505" i="3"/>
  <c r="O4505" i="3" s="1"/>
  <c r="J4505" i="3"/>
  <c r="N4505" i="3" s="1"/>
  <c r="L4505" i="3"/>
  <c r="P4505" i="3" s="1"/>
  <c r="H4505" i="3"/>
  <c r="L4501" i="3"/>
  <c r="P4501" i="3" s="1"/>
  <c r="H4501" i="3"/>
  <c r="K4501" i="3"/>
  <c r="O4501" i="3" s="1"/>
  <c r="J4501" i="3"/>
  <c r="N4501" i="3" s="1"/>
  <c r="I4501" i="3"/>
  <c r="J4497" i="3"/>
  <c r="N4497" i="3" s="1"/>
  <c r="I4497" i="3"/>
  <c r="L4497" i="3"/>
  <c r="P4497" i="3" s="1"/>
  <c r="K4497" i="3"/>
  <c r="O4497" i="3" s="1"/>
  <c r="H4497" i="3"/>
  <c r="L4493" i="3"/>
  <c r="P4493" i="3" s="1"/>
  <c r="H4493" i="3"/>
  <c r="K4493" i="3"/>
  <c r="O4493" i="3" s="1"/>
  <c r="J4493" i="3"/>
  <c r="N4493" i="3" s="1"/>
  <c r="I4493" i="3"/>
  <c r="J4489" i="3"/>
  <c r="N4489" i="3" s="1"/>
  <c r="I4489" i="3"/>
  <c r="H4489" i="3"/>
  <c r="L4489" i="3"/>
  <c r="P4489" i="3" s="1"/>
  <c r="K4489" i="3"/>
  <c r="O4489" i="3" s="1"/>
  <c r="L4485" i="3"/>
  <c r="P4485" i="3" s="1"/>
  <c r="H4485" i="3"/>
  <c r="K4485" i="3"/>
  <c r="O4485" i="3" s="1"/>
  <c r="J4485" i="3"/>
  <c r="N4485" i="3" s="1"/>
  <c r="I4485" i="3"/>
  <c r="J4481" i="3"/>
  <c r="N4481" i="3" s="1"/>
  <c r="I4481" i="3"/>
  <c r="L4481" i="3"/>
  <c r="P4481" i="3" s="1"/>
  <c r="K4481" i="3"/>
  <c r="O4481" i="3" s="1"/>
  <c r="H4481" i="3"/>
  <c r="L4477" i="3"/>
  <c r="P4477" i="3" s="1"/>
  <c r="H4477" i="3"/>
  <c r="K4477" i="3"/>
  <c r="O4477" i="3" s="1"/>
  <c r="J4477" i="3"/>
  <c r="N4477" i="3" s="1"/>
  <c r="I4477" i="3"/>
  <c r="J4473" i="3"/>
  <c r="N4473" i="3" s="1"/>
  <c r="I4473" i="3"/>
  <c r="H4473" i="3"/>
  <c r="L4473" i="3"/>
  <c r="P4473" i="3" s="1"/>
  <c r="K4473" i="3"/>
  <c r="O4473" i="3" s="1"/>
  <c r="L4469" i="3"/>
  <c r="P4469" i="3" s="1"/>
  <c r="H4469" i="3"/>
  <c r="K4469" i="3"/>
  <c r="O4469" i="3" s="1"/>
  <c r="J4469" i="3"/>
  <c r="N4469" i="3" s="1"/>
  <c r="I4469" i="3"/>
  <c r="J4465" i="3"/>
  <c r="N4465" i="3" s="1"/>
  <c r="I4465" i="3"/>
  <c r="L4465" i="3"/>
  <c r="P4465" i="3" s="1"/>
  <c r="K4465" i="3"/>
  <c r="O4465" i="3" s="1"/>
  <c r="H4465" i="3"/>
  <c r="L4461" i="3"/>
  <c r="P4461" i="3" s="1"/>
  <c r="H4461" i="3"/>
  <c r="K4461" i="3"/>
  <c r="O4461" i="3" s="1"/>
  <c r="J4461" i="3"/>
  <c r="N4461" i="3" s="1"/>
  <c r="I4461" i="3"/>
  <c r="J4457" i="3"/>
  <c r="N4457" i="3" s="1"/>
  <c r="I4457" i="3"/>
  <c r="H4457" i="3"/>
  <c r="L4457" i="3"/>
  <c r="P4457" i="3" s="1"/>
  <c r="K4457" i="3"/>
  <c r="O4457" i="3" s="1"/>
  <c r="L4453" i="3"/>
  <c r="P4453" i="3" s="1"/>
  <c r="H4453" i="3"/>
  <c r="K4453" i="3"/>
  <c r="O4453" i="3" s="1"/>
  <c r="J4453" i="3"/>
  <c r="N4453" i="3" s="1"/>
  <c r="I4453" i="3"/>
  <c r="J4449" i="3"/>
  <c r="N4449" i="3" s="1"/>
  <c r="I4449" i="3"/>
  <c r="L4449" i="3"/>
  <c r="P4449" i="3" s="1"/>
  <c r="K4449" i="3"/>
  <c r="O4449" i="3" s="1"/>
  <c r="H4449" i="3"/>
  <c r="L4445" i="3"/>
  <c r="P4445" i="3" s="1"/>
  <c r="H4445" i="3"/>
  <c r="K4445" i="3"/>
  <c r="O4445" i="3" s="1"/>
  <c r="J4445" i="3"/>
  <c r="N4445" i="3" s="1"/>
  <c r="I4445" i="3"/>
  <c r="J4441" i="3"/>
  <c r="N4441" i="3" s="1"/>
  <c r="I4441" i="3"/>
  <c r="H4441" i="3"/>
  <c r="L4441" i="3"/>
  <c r="P4441" i="3" s="1"/>
  <c r="K4441" i="3"/>
  <c r="O4441" i="3" s="1"/>
  <c r="L4437" i="3"/>
  <c r="P4437" i="3" s="1"/>
  <c r="H4437" i="3"/>
  <c r="K4437" i="3"/>
  <c r="O4437" i="3" s="1"/>
  <c r="J4437" i="3"/>
  <c r="N4437" i="3" s="1"/>
  <c r="I4437" i="3"/>
  <c r="J4433" i="3"/>
  <c r="N4433" i="3" s="1"/>
  <c r="I4433" i="3"/>
  <c r="L4433" i="3"/>
  <c r="P4433" i="3" s="1"/>
  <c r="K4433" i="3"/>
  <c r="O4433" i="3" s="1"/>
  <c r="H4433" i="3"/>
  <c r="L4429" i="3"/>
  <c r="P4429" i="3" s="1"/>
  <c r="H4429" i="3"/>
  <c r="K4429" i="3"/>
  <c r="O4429" i="3" s="1"/>
  <c r="J4429" i="3"/>
  <c r="N4429" i="3" s="1"/>
  <c r="I4429" i="3"/>
  <c r="J4425" i="3"/>
  <c r="N4425" i="3" s="1"/>
  <c r="I4425" i="3"/>
  <c r="H4425" i="3"/>
  <c r="L4425" i="3"/>
  <c r="P4425" i="3" s="1"/>
  <c r="K4425" i="3"/>
  <c r="O4425" i="3" s="1"/>
  <c r="I4421" i="3"/>
  <c r="L4421" i="3"/>
  <c r="P4421" i="3" s="1"/>
  <c r="H4421" i="3"/>
  <c r="K4421" i="3"/>
  <c r="O4421" i="3" s="1"/>
  <c r="J4421" i="3"/>
  <c r="N4421" i="3" s="1"/>
  <c r="K4417" i="3"/>
  <c r="O4417" i="3" s="1"/>
  <c r="J4417" i="3"/>
  <c r="N4417" i="3" s="1"/>
  <c r="I4417" i="3"/>
  <c r="H4417" i="3"/>
  <c r="L4417" i="3"/>
  <c r="P4417" i="3" s="1"/>
  <c r="I4413" i="3"/>
  <c r="L4413" i="3"/>
  <c r="P4413" i="3" s="1"/>
  <c r="H4413" i="3"/>
  <c r="K4413" i="3"/>
  <c r="O4413" i="3" s="1"/>
  <c r="J4413" i="3"/>
  <c r="N4413" i="3" s="1"/>
  <c r="K4409" i="3"/>
  <c r="O4409" i="3" s="1"/>
  <c r="J4409" i="3"/>
  <c r="N4409" i="3" s="1"/>
  <c r="L4409" i="3"/>
  <c r="P4409" i="3" s="1"/>
  <c r="I4409" i="3"/>
  <c r="H4409" i="3"/>
  <c r="I4405" i="3"/>
  <c r="L4405" i="3"/>
  <c r="P4405" i="3" s="1"/>
  <c r="H4405" i="3"/>
  <c r="K4405" i="3"/>
  <c r="O4405" i="3" s="1"/>
  <c r="J4405" i="3"/>
  <c r="N4405" i="3" s="1"/>
  <c r="K4401" i="3"/>
  <c r="O4401" i="3" s="1"/>
  <c r="J4401" i="3"/>
  <c r="N4401" i="3" s="1"/>
  <c r="I4401" i="3"/>
  <c r="H4401" i="3"/>
  <c r="L4401" i="3"/>
  <c r="P4401" i="3" s="1"/>
  <c r="I4397" i="3"/>
  <c r="L4397" i="3"/>
  <c r="P4397" i="3" s="1"/>
  <c r="H4397" i="3"/>
  <c r="K4397" i="3"/>
  <c r="O4397" i="3" s="1"/>
  <c r="J4397" i="3"/>
  <c r="N4397" i="3" s="1"/>
  <c r="K4393" i="3"/>
  <c r="O4393" i="3" s="1"/>
  <c r="J4393" i="3"/>
  <c r="N4393" i="3" s="1"/>
  <c r="L4393" i="3"/>
  <c r="P4393" i="3" s="1"/>
  <c r="I4393" i="3"/>
  <c r="H4393" i="3"/>
  <c r="I4389" i="3"/>
  <c r="L4389" i="3"/>
  <c r="P4389" i="3" s="1"/>
  <c r="H4389" i="3"/>
  <c r="K4389" i="3"/>
  <c r="O4389" i="3" s="1"/>
  <c r="J4389" i="3"/>
  <c r="N4389" i="3" s="1"/>
  <c r="K4385" i="3"/>
  <c r="O4385" i="3" s="1"/>
  <c r="J4385" i="3"/>
  <c r="N4385" i="3" s="1"/>
  <c r="I4385" i="3"/>
  <c r="H4385" i="3"/>
  <c r="L4385" i="3"/>
  <c r="P4385" i="3" s="1"/>
  <c r="I4381" i="3"/>
  <c r="L4381" i="3"/>
  <c r="P4381" i="3" s="1"/>
  <c r="H4381" i="3"/>
  <c r="K4381" i="3"/>
  <c r="O4381" i="3" s="1"/>
  <c r="J4381" i="3"/>
  <c r="N4381" i="3" s="1"/>
  <c r="K4377" i="3"/>
  <c r="O4377" i="3" s="1"/>
  <c r="J4377" i="3"/>
  <c r="N4377" i="3" s="1"/>
  <c r="L4377" i="3"/>
  <c r="P4377" i="3" s="1"/>
  <c r="I4377" i="3"/>
  <c r="H4377" i="3"/>
  <c r="I4373" i="3"/>
  <c r="L4373" i="3"/>
  <c r="P4373" i="3" s="1"/>
  <c r="H4373" i="3"/>
  <c r="K4373" i="3"/>
  <c r="O4373" i="3" s="1"/>
  <c r="J4373" i="3"/>
  <c r="N4373" i="3" s="1"/>
  <c r="K4369" i="3"/>
  <c r="O4369" i="3" s="1"/>
  <c r="J4369" i="3"/>
  <c r="N4369" i="3" s="1"/>
  <c r="I4369" i="3"/>
  <c r="H4369" i="3"/>
  <c r="L4369" i="3"/>
  <c r="P4369" i="3" s="1"/>
  <c r="I4365" i="3"/>
  <c r="L4365" i="3"/>
  <c r="P4365" i="3" s="1"/>
  <c r="H4365" i="3"/>
  <c r="K4365" i="3"/>
  <c r="O4365" i="3" s="1"/>
  <c r="J4365" i="3"/>
  <c r="N4365" i="3" s="1"/>
  <c r="K4361" i="3"/>
  <c r="O4361" i="3" s="1"/>
  <c r="J4361" i="3"/>
  <c r="N4361" i="3" s="1"/>
  <c r="L4361" i="3"/>
  <c r="P4361" i="3" s="1"/>
  <c r="I4361" i="3"/>
  <c r="H4361" i="3"/>
  <c r="I4357" i="3"/>
  <c r="L4357" i="3"/>
  <c r="P4357" i="3" s="1"/>
  <c r="H4357" i="3"/>
  <c r="K4357" i="3"/>
  <c r="O4357" i="3" s="1"/>
  <c r="J4357" i="3"/>
  <c r="N4357" i="3" s="1"/>
  <c r="K4353" i="3"/>
  <c r="O4353" i="3" s="1"/>
  <c r="J4353" i="3"/>
  <c r="N4353" i="3" s="1"/>
  <c r="I4353" i="3"/>
  <c r="H4353" i="3"/>
  <c r="L4353" i="3"/>
  <c r="P4353" i="3" s="1"/>
  <c r="I4349" i="3"/>
  <c r="L4349" i="3"/>
  <c r="P4349" i="3" s="1"/>
  <c r="H4349" i="3"/>
  <c r="K4349" i="3"/>
  <c r="O4349" i="3" s="1"/>
  <c r="J4349" i="3"/>
  <c r="N4349" i="3" s="1"/>
  <c r="K4345" i="3"/>
  <c r="O4345" i="3" s="1"/>
  <c r="J4345" i="3"/>
  <c r="N4345" i="3" s="1"/>
  <c r="L4345" i="3"/>
  <c r="P4345" i="3" s="1"/>
  <c r="I4345" i="3"/>
  <c r="H4345" i="3"/>
  <c r="I4341" i="3"/>
  <c r="L4341" i="3"/>
  <c r="P4341" i="3" s="1"/>
  <c r="H4341" i="3"/>
  <c r="K4341" i="3"/>
  <c r="O4341" i="3" s="1"/>
  <c r="J4341" i="3"/>
  <c r="N4341" i="3" s="1"/>
  <c r="K4337" i="3"/>
  <c r="O4337" i="3" s="1"/>
  <c r="J4337" i="3"/>
  <c r="N4337" i="3" s="1"/>
  <c r="I4337" i="3"/>
  <c r="H4337" i="3"/>
  <c r="L4337" i="3"/>
  <c r="P4337" i="3" s="1"/>
  <c r="I4333" i="3"/>
  <c r="L4333" i="3"/>
  <c r="P4333" i="3" s="1"/>
  <c r="H4333" i="3"/>
  <c r="K4333" i="3"/>
  <c r="O4333" i="3" s="1"/>
  <c r="K4329" i="3"/>
  <c r="O4329" i="3" s="1"/>
  <c r="J4329" i="3"/>
  <c r="N4329" i="3" s="1"/>
  <c r="L4329" i="3"/>
  <c r="P4329" i="3" s="1"/>
  <c r="I4329" i="3"/>
  <c r="H4329" i="3"/>
  <c r="J4325" i="3"/>
  <c r="N4325" i="3" s="1"/>
  <c r="I4325" i="3"/>
  <c r="L4325" i="3"/>
  <c r="P4325" i="3" s="1"/>
  <c r="K4325" i="3"/>
  <c r="O4325" i="3" s="1"/>
  <c r="H4325" i="3"/>
  <c r="L4321" i="3"/>
  <c r="P4321" i="3" s="1"/>
  <c r="H4321" i="3"/>
  <c r="K4321" i="3"/>
  <c r="O4321" i="3" s="1"/>
  <c r="J4321" i="3"/>
  <c r="N4321" i="3" s="1"/>
  <c r="I4321" i="3"/>
  <c r="J4317" i="3"/>
  <c r="N4317" i="3" s="1"/>
  <c r="I4317" i="3"/>
  <c r="H4317" i="3"/>
  <c r="L4317" i="3"/>
  <c r="P4317" i="3" s="1"/>
  <c r="K4317" i="3"/>
  <c r="O4317" i="3" s="1"/>
  <c r="L4313" i="3"/>
  <c r="P4313" i="3" s="1"/>
  <c r="H4313" i="3"/>
  <c r="K4313" i="3"/>
  <c r="O4313" i="3" s="1"/>
  <c r="J4313" i="3"/>
  <c r="N4313" i="3" s="1"/>
  <c r="I4313" i="3"/>
  <c r="J4309" i="3"/>
  <c r="N4309" i="3" s="1"/>
  <c r="I4309" i="3"/>
  <c r="L4309" i="3"/>
  <c r="P4309" i="3" s="1"/>
  <c r="K4309" i="3"/>
  <c r="O4309" i="3" s="1"/>
  <c r="H4309" i="3"/>
  <c r="L4305" i="3"/>
  <c r="P4305" i="3" s="1"/>
  <c r="H4305" i="3"/>
  <c r="K4305" i="3"/>
  <c r="O4305" i="3" s="1"/>
  <c r="J4305" i="3"/>
  <c r="N4305" i="3" s="1"/>
  <c r="I4305" i="3"/>
  <c r="J4301" i="3"/>
  <c r="N4301" i="3" s="1"/>
  <c r="I4301" i="3"/>
  <c r="H4301" i="3"/>
  <c r="L4301" i="3"/>
  <c r="P4301" i="3" s="1"/>
  <c r="K4301" i="3"/>
  <c r="O4301" i="3" s="1"/>
  <c r="L4297" i="3"/>
  <c r="P4297" i="3" s="1"/>
  <c r="H4297" i="3"/>
  <c r="K4297" i="3"/>
  <c r="O4297" i="3" s="1"/>
  <c r="J4297" i="3"/>
  <c r="N4297" i="3" s="1"/>
  <c r="I4297" i="3"/>
  <c r="K4293" i="3"/>
  <c r="O4293" i="3" s="1"/>
  <c r="J4293" i="3"/>
  <c r="N4293" i="3" s="1"/>
  <c r="L4293" i="3"/>
  <c r="P4293" i="3" s="1"/>
  <c r="I4293" i="3"/>
  <c r="H4293" i="3"/>
  <c r="I4289" i="3"/>
  <c r="L4289" i="3"/>
  <c r="P4289" i="3" s="1"/>
  <c r="H4289" i="3"/>
  <c r="K4289" i="3"/>
  <c r="O4289" i="3" s="1"/>
  <c r="J4289" i="3"/>
  <c r="N4289" i="3" s="1"/>
  <c r="K4285" i="3"/>
  <c r="O4285" i="3" s="1"/>
  <c r="J4285" i="3"/>
  <c r="N4285" i="3" s="1"/>
  <c r="I4285" i="3"/>
  <c r="H4285" i="3"/>
  <c r="L4285" i="3"/>
  <c r="P4285" i="3" s="1"/>
  <c r="I4281" i="3"/>
  <c r="L4281" i="3"/>
  <c r="P4281" i="3" s="1"/>
  <c r="H4281" i="3"/>
  <c r="K4281" i="3"/>
  <c r="O4281" i="3" s="1"/>
  <c r="J4281" i="3"/>
  <c r="N4281" i="3" s="1"/>
  <c r="L4277" i="3"/>
  <c r="P4277" i="3" s="1"/>
  <c r="H4277" i="3"/>
  <c r="K4277" i="3"/>
  <c r="O4277" i="3" s="1"/>
  <c r="I4277" i="3"/>
  <c r="J4277" i="3"/>
  <c r="N4277" i="3" s="1"/>
  <c r="J4273" i="3"/>
  <c r="N4273" i="3" s="1"/>
  <c r="I4273" i="3"/>
  <c r="L4273" i="3"/>
  <c r="P4273" i="3" s="1"/>
  <c r="H4273" i="3"/>
  <c r="K4273" i="3"/>
  <c r="O4273" i="3" s="1"/>
  <c r="L4269" i="3"/>
  <c r="P4269" i="3" s="1"/>
  <c r="H4269" i="3"/>
  <c r="K4269" i="3"/>
  <c r="O4269" i="3" s="1"/>
  <c r="J4269" i="3"/>
  <c r="N4269" i="3" s="1"/>
  <c r="I4269" i="3"/>
  <c r="J4265" i="3"/>
  <c r="N4265" i="3" s="1"/>
  <c r="I4265" i="3"/>
  <c r="K4265" i="3"/>
  <c r="O4265" i="3" s="1"/>
  <c r="H4265" i="3"/>
  <c r="L4265" i="3"/>
  <c r="P4265" i="3" s="1"/>
  <c r="I4261" i="3"/>
  <c r="L4261" i="3"/>
  <c r="P4261" i="3" s="1"/>
  <c r="H4261" i="3"/>
  <c r="K4261" i="3"/>
  <c r="O4261" i="3" s="1"/>
  <c r="J4261" i="3"/>
  <c r="N4261" i="3" s="1"/>
  <c r="K4257" i="3"/>
  <c r="O4257" i="3" s="1"/>
  <c r="J4257" i="3"/>
  <c r="N4257" i="3" s="1"/>
  <c r="I4257" i="3"/>
  <c r="H4257" i="3"/>
  <c r="L4257" i="3"/>
  <c r="P4257" i="3" s="1"/>
  <c r="I4253" i="3"/>
  <c r="L4253" i="3"/>
  <c r="P4253" i="3" s="1"/>
  <c r="H4253" i="3"/>
  <c r="J4253" i="3"/>
  <c r="N4253" i="3" s="1"/>
  <c r="K4253" i="3"/>
  <c r="O4253" i="3" s="1"/>
  <c r="K4249" i="3"/>
  <c r="O4249" i="3" s="1"/>
  <c r="J4249" i="3"/>
  <c r="N4249" i="3" s="1"/>
  <c r="L4249" i="3"/>
  <c r="P4249" i="3" s="1"/>
  <c r="H4249" i="3"/>
  <c r="I4249" i="3"/>
  <c r="J4245" i="3"/>
  <c r="N4245" i="3" s="1"/>
  <c r="I4245" i="3"/>
  <c r="L4245" i="3"/>
  <c r="P4245" i="3" s="1"/>
  <c r="K4245" i="3"/>
  <c r="O4245" i="3" s="1"/>
  <c r="H4245" i="3"/>
  <c r="L4241" i="3"/>
  <c r="P4241" i="3" s="1"/>
  <c r="H4241" i="3"/>
  <c r="K4241" i="3"/>
  <c r="O4241" i="3" s="1"/>
  <c r="J4241" i="3"/>
  <c r="N4241" i="3" s="1"/>
  <c r="I4241" i="3"/>
  <c r="K4237" i="3"/>
  <c r="O4237" i="3" s="1"/>
  <c r="J4237" i="3"/>
  <c r="N4237" i="3" s="1"/>
  <c r="I4237" i="3"/>
  <c r="H4237" i="3"/>
  <c r="L4237" i="3"/>
  <c r="P4237" i="3" s="1"/>
  <c r="I4233" i="3"/>
  <c r="L4233" i="3"/>
  <c r="P4233" i="3" s="1"/>
  <c r="H4233" i="3"/>
  <c r="K4233" i="3"/>
  <c r="O4233" i="3" s="1"/>
  <c r="J4233" i="3"/>
  <c r="N4233" i="3" s="1"/>
  <c r="L4229" i="3"/>
  <c r="P4229" i="3" s="1"/>
  <c r="H4229" i="3"/>
  <c r="K4229" i="3"/>
  <c r="O4229" i="3" s="1"/>
  <c r="I4229" i="3"/>
  <c r="J4229" i="3"/>
  <c r="N4229" i="3" s="1"/>
  <c r="J4225" i="3"/>
  <c r="N4225" i="3" s="1"/>
  <c r="I4225" i="3"/>
  <c r="L4225" i="3"/>
  <c r="P4225" i="3" s="1"/>
  <c r="H4225" i="3"/>
  <c r="K4225" i="3"/>
  <c r="O4225" i="3" s="1"/>
  <c r="I4221" i="3"/>
  <c r="L4221" i="3"/>
  <c r="P4221" i="3" s="1"/>
  <c r="H4221" i="3"/>
  <c r="K4221" i="3"/>
  <c r="O4221" i="3" s="1"/>
  <c r="J4221" i="3"/>
  <c r="N4221" i="3" s="1"/>
  <c r="K4217" i="3"/>
  <c r="O4217" i="3" s="1"/>
  <c r="J4217" i="3"/>
  <c r="N4217" i="3" s="1"/>
  <c r="L4217" i="3"/>
  <c r="P4217" i="3" s="1"/>
  <c r="I4217" i="3"/>
  <c r="H4217" i="3"/>
  <c r="J4213" i="3"/>
  <c r="N4213" i="3" s="1"/>
  <c r="I4213" i="3"/>
  <c r="L4213" i="3"/>
  <c r="P4213" i="3" s="1"/>
  <c r="K4213" i="3"/>
  <c r="O4213" i="3" s="1"/>
  <c r="H4213" i="3"/>
  <c r="L4209" i="3"/>
  <c r="P4209" i="3" s="1"/>
  <c r="H4209" i="3"/>
  <c r="K4209" i="3"/>
  <c r="O4209" i="3" s="1"/>
  <c r="J4209" i="3"/>
  <c r="N4209" i="3" s="1"/>
  <c r="I4209" i="3"/>
  <c r="K4205" i="3"/>
  <c r="O4205" i="3" s="1"/>
  <c r="J4205" i="3"/>
  <c r="N4205" i="3" s="1"/>
  <c r="I4205" i="3"/>
  <c r="H4205" i="3"/>
  <c r="L4205" i="3"/>
  <c r="P4205" i="3" s="1"/>
  <c r="I4201" i="3"/>
  <c r="L4201" i="3"/>
  <c r="P4201" i="3" s="1"/>
  <c r="H4201" i="3"/>
  <c r="J4201" i="3"/>
  <c r="N4201" i="3" s="1"/>
  <c r="K4201" i="3"/>
  <c r="O4201" i="3" s="1"/>
  <c r="L4197" i="3"/>
  <c r="P4197" i="3" s="1"/>
  <c r="H4197" i="3"/>
  <c r="K4197" i="3"/>
  <c r="O4197" i="3" s="1"/>
  <c r="I4197" i="3"/>
  <c r="J4197" i="3"/>
  <c r="N4197" i="3" s="1"/>
  <c r="J4193" i="3"/>
  <c r="N4193" i="3" s="1"/>
  <c r="I4193" i="3"/>
  <c r="L4193" i="3"/>
  <c r="P4193" i="3" s="1"/>
  <c r="K4193" i="3"/>
  <c r="O4193" i="3" s="1"/>
  <c r="H4193" i="3"/>
  <c r="I4189" i="3"/>
  <c r="L4189" i="3"/>
  <c r="P4189" i="3" s="1"/>
  <c r="H4189" i="3"/>
  <c r="K4189" i="3"/>
  <c r="O4189" i="3" s="1"/>
  <c r="J4189" i="3"/>
  <c r="N4189" i="3" s="1"/>
  <c r="K4185" i="3"/>
  <c r="O4185" i="3" s="1"/>
  <c r="J4185" i="3"/>
  <c r="N4185" i="3" s="1"/>
  <c r="L4185" i="3"/>
  <c r="P4185" i="3" s="1"/>
  <c r="I4185" i="3"/>
  <c r="H4185" i="3"/>
  <c r="J4181" i="3"/>
  <c r="N4181" i="3" s="1"/>
  <c r="I4181" i="3"/>
  <c r="L4181" i="3"/>
  <c r="P4181" i="3" s="1"/>
  <c r="K4181" i="3"/>
  <c r="O4181" i="3" s="1"/>
  <c r="H4181" i="3"/>
  <c r="L4177" i="3"/>
  <c r="P4177" i="3" s="1"/>
  <c r="H4177" i="3"/>
  <c r="K4177" i="3"/>
  <c r="O4177" i="3" s="1"/>
  <c r="J4177" i="3"/>
  <c r="N4177" i="3" s="1"/>
  <c r="I4177" i="3"/>
  <c r="K4173" i="3"/>
  <c r="O4173" i="3" s="1"/>
  <c r="J4173" i="3"/>
  <c r="N4173" i="3" s="1"/>
  <c r="I4173" i="3"/>
  <c r="H4173" i="3"/>
  <c r="L4173" i="3"/>
  <c r="P4173" i="3" s="1"/>
  <c r="I4169" i="3"/>
  <c r="L4169" i="3"/>
  <c r="P4169" i="3" s="1"/>
  <c r="H4169" i="3"/>
  <c r="K4169" i="3"/>
  <c r="O4169" i="3" s="1"/>
  <c r="J4169" i="3"/>
  <c r="N4169" i="3" s="1"/>
  <c r="L4165" i="3"/>
  <c r="P4165" i="3" s="1"/>
  <c r="H4165" i="3"/>
  <c r="K4165" i="3"/>
  <c r="O4165" i="3" s="1"/>
  <c r="I4165" i="3"/>
  <c r="J4165" i="3"/>
  <c r="N4165" i="3" s="1"/>
  <c r="J4161" i="3"/>
  <c r="N4161" i="3" s="1"/>
  <c r="I4161" i="3"/>
  <c r="L4161" i="3"/>
  <c r="P4161" i="3" s="1"/>
  <c r="K4161" i="3"/>
  <c r="O4161" i="3" s="1"/>
  <c r="H4161" i="3"/>
  <c r="I4157" i="3"/>
  <c r="L4157" i="3"/>
  <c r="P4157" i="3" s="1"/>
  <c r="H4157" i="3"/>
  <c r="K4157" i="3"/>
  <c r="O4157" i="3" s="1"/>
  <c r="J4157" i="3"/>
  <c r="N4157" i="3" s="1"/>
  <c r="K4153" i="3"/>
  <c r="O4153" i="3" s="1"/>
  <c r="J4153" i="3"/>
  <c r="N4153" i="3" s="1"/>
  <c r="L4153" i="3"/>
  <c r="P4153" i="3" s="1"/>
  <c r="I4153" i="3"/>
  <c r="H4153" i="3"/>
  <c r="J4149" i="3"/>
  <c r="N4149" i="3" s="1"/>
  <c r="I4149" i="3"/>
  <c r="L4149" i="3"/>
  <c r="P4149" i="3" s="1"/>
  <c r="K4149" i="3"/>
  <c r="O4149" i="3" s="1"/>
  <c r="H4149" i="3"/>
  <c r="L4145" i="3"/>
  <c r="P4145" i="3" s="1"/>
  <c r="H4145" i="3"/>
  <c r="K4145" i="3"/>
  <c r="O4145" i="3" s="1"/>
  <c r="J4145" i="3"/>
  <c r="N4145" i="3" s="1"/>
  <c r="I4145" i="3"/>
  <c r="K4141" i="3"/>
  <c r="O4141" i="3" s="1"/>
  <c r="J4141" i="3"/>
  <c r="N4141" i="3" s="1"/>
  <c r="I4141" i="3"/>
  <c r="H4141" i="3"/>
  <c r="L4141" i="3"/>
  <c r="P4141" i="3" s="1"/>
  <c r="I4137" i="3"/>
  <c r="L4137" i="3"/>
  <c r="P4137" i="3" s="1"/>
  <c r="H4137" i="3"/>
  <c r="K4137" i="3"/>
  <c r="O4137" i="3" s="1"/>
  <c r="J4137" i="3"/>
  <c r="N4137" i="3" s="1"/>
  <c r="L4133" i="3"/>
  <c r="P4133" i="3" s="1"/>
  <c r="H4133" i="3"/>
  <c r="K4133" i="3"/>
  <c r="O4133" i="3" s="1"/>
  <c r="I4133" i="3"/>
  <c r="J4133" i="3"/>
  <c r="N4133" i="3" s="1"/>
  <c r="J4129" i="3"/>
  <c r="N4129" i="3" s="1"/>
  <c r="I4129" i="3"/>
  <c r="L4129" i="3"/>
  <c r="P4129" i="3" s="1"/>
  <c r="K4129" i="3"/>
  <c r="O4129" i="3" s="1"/>
  <c r="H4129" i="3"/>
  <c r="I4125" i="3"/>
  <c r="L4125" i="3"/>
  <c r="P4125" i="3" s="1"/>
  <c r="H4125" i="3"/>
  <c r="J4125" i="3"/>
  <c r="N4125" i="3" s="1"/>
  <c r="K4125" i="3"/>
  <c r="O4125" i="3" s="1"/>
  <c r="K4121" i="3"/>
  <c r="O4121" i="3" s="1"/>
  <c r="J4121" i="3"/>
  <c r="N4121" i="3" s="1"/>
  <c r="L4121" i="3"/>
  <c r="P4121" i="3" s="1"/>
  <c r="H4121" i="3"/>
  <c r="I4121" i="3"/>
  <c r="J4117" i="3"/>
  <c r="N4117" i="3" s="1"/>
  <c r="I4117" i="3"/>
  <c r="L4117" i="3"/>
  <c r="P4117" i="3" s="1"/>
  <c r="K4117" i="3"/>
  <c r="O4117" i="3" s="1"/>
  <c r="H4117" i="3"/>
  <c r="L4113" i="3"/>
  <c r="P4113" i="3" s="1"/>
  <c r="H4113" i="3"/>
  <c r="K4113" i="3"/>
  <c r="O4113" i="3" s="1"/>
  <c r="J4113" i="3"/>
  <c r="N4113" i="3" s="1"/>
  <c r="I4113" i="3"/>
  <c r="K4109" i="3"/>
  <c r="O4109" i="3" s="1"/>
  <c r="J4109" i="3"/>
  <c r="N4109" i="3" s="1"/>
  <c r="I4109" i="3"/>
  <c r="H4109" i="3"/>
  <c r="L4109" i="3"/>
  <c r="P4109" i="3" s="1"/>
  <c r="I4105" i="3"/>
  <c r="L4105" i="3"/>
  <c r="P4105" i="3" s="1"/>
  <c r="H4105" i="3"/>
  <c r="K4105" i="3"/>
  <c r="O4105" i="3" s="1"/>
  <c r="J4105" i="3"/>
  <c r="N4105" i="3" s="1"/>
  <c r="L4101" i="3"/>
  <c r="P4101" i="3" s="1"/>
  <c r="H4101" i="3"/>
  <c r="K4101" i="3"/>
  <c r="O4101" i="3" s="1"/>
  <c r="I4101" i="3"/>
  <c r="J4101" i="3"/>
  <c r="N4101" i="3" s="1"/>
  <c r="J4097" i="3"/>
  <c r="N4097" i="3" s="1"/>
  <c r="I4097" i="3"/>
  <c r="L4097" i="3"/>
  <c r="P4097" i="3" s="1"/>
  <c r="H4097" i="3"/>
  <c r="K4097" i="3"/>
  <c r="O4097" i="3" s="1"/>
  <c r="I4093" i="3"/>
  <c r="L4093" i="3"/>
  <c r="P4093" i="3" s="1"/>
  <c r="H4093" i="3"/>
  <c r="K4093" i="3"/>
  <c r="O4093" i="3" s="1"/>
  <c r="J4093" i="3"/>
  <c r="N4093" i="3" s="1"/>
  <c r="K4089" i="3"/>
  <c r="O4089" i="3" s="1"/>
  <c r="J4089" i="3"/>
  <c r="N4089" i="3" s="1"/>
  <c r="L4089" i="3"/>
  <c r="P4089" i="3" s="1"/>
  <c r="I4089" i="3"/>
  <c r="H4089" i="3"/>
  <c r="J4085" i="3"/>
  <c r="N4085" i="3" s="1"/>
  <c r="I4085" i="3"/>
  <c r="L4085" i="3"/>
  <c r="P4085" i="3" s="1"/>
  <c r="K4085" i="3"/>
  <c r="O4085" i="3" s="1"/>
  <c r="H4085" i="3"/>
  <c r="L4081" i="3"/>
  <c r="P4081" i="3" s="1"/>
  <c r="H4081" i="3"/>
  <c r="K4081" i="3"/>
  <c r="O4081" i="3" s="1"/>
  <c r="J4081" i="3"/>
  <c r="N4081" i="3" s="1"/>
  <c r="I4081" i="3"/>
  <c r="L4077" i="3"/>
  <c r="P4077" i="3" s="1"/>
  <c r="H4077" i="3"/>
  <c r="K4077" i="3"/>
  <c r="O4077" i="3" s="1"/>
  <c r="J4077" i="3"/>
  <c r="N4077" i="3" s="1"/>
  <c r="I4077" i="3"/>
  <c r="K4073" i="3"/>
  <c r="O4073" i="3" s="1"/>
  <c r="J4073" i="3"/>
  <c r="N4073" i="3" s="1"/>
  <c r="H4073" i="3"/>
  <c r="I4073" i="3"/>
  <c r="I4069" i="3"/>
  <c r="L4069" i="3"/>
  <c r="P4069" i="3" s="1"/>
  <c r="H4069" i="3"/>
  <c r="J4069" i="3"/>
  <c r="N4069" i="3" s="1"/>
  <c r="K4069" i="3"/>
  <c r="O4069" i="3" s="1"/>
  <c r="L4065" i="3"/>
  <c r="P4065" i="3" s="1"/>
  <c r="H4065" i="3"/>
  <c r="K4065" i="3"/>
  <c r="O4065" i="3" s="1"/>
  <c r="J4065" i="3"/>
  <c r="N4065" i="3" s="1"/>
  <c r="I4065" i="3"/>
  <c r="L4061" i="3"/>
  <c r="P4061" i="3" s="1"/>
  <c r="H4061" i="3"/>
  <c r="K4061" i="3"/>
  <c r="O4061" i="3" s="1"/>
  <c r="J4061" i="3"/>
  <c r="N4061" i="3" s="1"/>
  <c r="I4061" i="3"/>
  <c r="K4057" i="3"/>
  <c r="O4057" i="3" s="1"/>
  <c r="J4057" i="3"/>
  <c r="N4057" i="3" s="1"/>
  <c r="L4057" i="3"/>
  <c r="P4057" i="3" s="1"/>
  <c r="H4057" i="3"/>
  <c r="I4057" i="3"/>
  <c r="I4053" i="3"/>
  <c r="L4053" i="3"/>
  <c r="P4053" i="3" s="1"/>
  <c r="H4053" i="3"/>
  <c r="K4053" i="3"/>
  <c r="O4053" i="3" s="1"/>
  <c r="J4053" i="3"/>
  <c r="N4053" i="3" s="1"/>
  <c r="L4049" i="3"/>
  <c r="P4049" i="3" s="1"/>
  <c r="H4049" i="3"/>
  <c r="K4049" i="3"/>
  <c r="O4049" i="3" s="1"/>
  <c r="J4049" i="3"/>
  <c r="N4049" i="3" s="1"/>
  <c r="I4049" i="3"/>
  <c r="L4045" i="3"/>
  <c r="P4045" i="3" s="1"/>
  <c r="H4045" i="3"/>
  <c r="K4045" i="3"/>
  <c r="O4045" i="3" s="1"/>
  <c r="I4045" i="3"/>
  <c r="J4045" i="3"/>
  <c r="N4045" i="3" s="1"/>
  <c r="K4041" i="3"/>
  <c r="O4041" i="3" s="1"/>
  <c r="J4041" i="3"/>
  <c r="N4041" i="3" s="1"/>
  <c r="L4041" i="3"/>
  <c r="P4041" i="3" s="1"/>
  <c r="I4041" i="3"/>
  <c r="H4041" i="3"/>
  <c r="I4037" i="3"/>
  <c r="L4037" i="3"/>
  <c r="P4037" i="3" s="1"/>
  <c r="H4037" i="3"/>
  <c r="K4037" i="3"/>
  <c r="O4037" i="3" s="1"/>
  <c r="J4037" i="3"/>
  <c r="N4037" i="3" s="1"/>
  <c r="L4033" i="3"/>
  <c r="P4033" i="3" s="1"/>
  <c r="H4033" i="3"/>
  <c r="K4033" i="3"/>
  <c r="O4033" i="3" s="1"/>
  <c r="I4033" i="3"/>
  <c r="J4033" i="3"/>
  <c r="N4033" i="3" s="1"/>
  <c r="L4029" i="3"/>
  <c r="P4029" i="3" s="1"/>
  <c r="H4029" i="3"/>
  <c r="K4029" i="3"/>
  <c r="O4029" i="3" s="1"/>
  <c r="I4029" i="3"/>
  <c r="J4029" i="3"/>
  <c r="N4029" i="3" s="1"/>
  <c r="K4025" i="3"/>
  <c r="O4025" i="3" s="1"/>
  <c r="J4025" i="3"/>
  <c r="N4025" i="3" s="1"/>
  <c r="I4025" i="3"/>
  <c r="L4025" i="3"/>
  <c r="P4025" i="3" s="1"/>
  <c r="H4025" i="3"/>
  <c r="K4021" i="3"/>
  <c r="O4021" i="3" s="1"/>
  <c r="J4021" i="3"/>
  <c r="N4021" i="3" s="1"/>
  <c r="L4021" i="3"/>
  <c r="P4021" i="3" s="1"/>
  <c r="I4021" i="3"/>
  <c r="H4021" i="3"/>
  <c r="J4017" i="3"/>
  <c r="N4017" i="3" s="1"/>
  <c r="I4017" i="3"/>
  <c r="H4017" i="3"/>
  <c r="L4017" i="3"/>
  <c r="P4017" i="3" s="1"/>
  <c r="K4017" i="3"/>
  <c r="O4017" i="3" s="1"/>
  <c r="J4013" i="3"/>
  <c r="N4013" i="3" s="1"/>
  <c r="I4013" i="3"/>
  <c r="L4013" i="3"/>
  <c r="P4013" i="3" s="1"/>
  <c r="K4013" i="3"/>
  <c r="O4013" i="3" s="1"/>
  <c r="H4013" i="3"/>
  <c r="I4009" i="3"/>
  <c r="L4009" i="3"/>
  <c r="P4009" i="3" s="1"/>
  <c r="H4009" i="3"/>
  <c r="K4009" i="3"/>
  <c r="O4009" i="3" s="1"/>
  <c r="J4009" i="3"/>
  <c r="N4009" i="3" s="1"/>
  <c r="K4005" i="3"/>
  <c r="O4005" i="3" s="1"/>
  <c r="J4005" i="3"/>
  <c r="N4005" i="3" s="1"/>
  <c r="H4005" i="3"/>
  <c r="L4005" i="3"/>
  <c r="P4005" i="3" s="1"/>
  <c r="I4005" i="3"/>
  <c r="L4001" i="3"/>
  <c r="P4001" i="3" s="1"/>
  <c r="H4001" i="3"/>
  <c r="K4001" i="3"/>
  <c r="O4001" i="3" s="1"/>
  <c r="J4001" i="3"/>
  <c r="N4001" i="3" s="1"/>
  <c r="I4001" i="3"/>
  <c r="I3997" i="3"/>
  <c r="L3997" i="3"/>
  <c r="P3997" i="3" s="1"/>
  <c r="H3997" i="3"/>
  <c r="K3997" i="3"/>
  <c r="O3997" i="3" s="1"/>
  <c r="J3997" i="3"/>
  <c r="N3997" i="3" s="1"/>
  <c r="K3993" i="3"/>
  <c r="O3993" i="3" s="1"/>
  <c r="J3993" i="3"/>
  <c r="N3993" i="3" s="1"/>
  <c r="H3993" i="3"/>
  <c r="L3993" i="3"/>
  <c r="P3993" i="3" s="1"/>
  <c r="I3993" i="3"/>
  <c r="L3989" i="3"/>
  <c r="P3989" i="3" s="1"/>
  <c r="H3989" i="3"/>
  <c r="K3989" i="3"/>
  <c r="O3989" i="3" s="1"/>
  <c r="J3989" i="3"/>
  <c r="N3989" i="3" s="1"/>
  <c r="I3989" i="3"/>
  <c r="L3985" i="3"/>
  <c r="P3985" i="3" s="1"/>
  <c r="H3985" i="3"/>
  <c r="K3985" i="3"/>
  <c r="O3985" i="3" s="1"/>
  <c r="J3985" i="3"/>
  <c r="N3985" i="3" s="1"/>
  <c r="I3985" i="3"/>
  <c r="J3981" i="3"/>
  <c r="N3981" i="3" s="1"/>
  <c r="I3981" i="3"/>
  <c r="L3981" i="3"/>
  <c r="P3981" i="3" s="1"/>
  <c r="H3981" i="3"/>
  <c r="K3981" i="3"/>
  <c r="O3981" i="3" s="1"/>
  <c r="J3977" i="3"/>
  <c r="N3977" i="3" s="1"/>
  <c r="I3977" i="3"/>
  <c r="L3977" i="3"/>
  <c r="P3977" i="3" s="1"/>
  <c r="H3977" i="3"/>
  <c r="K3977" i="3"/>
  <c r="O3977" i="3" s="1"/>
  <c r="J3973" i="3"/>
  <c r="N3973" i="3" s="1"/>
  <c r="I3973" i="3"/>
  <c r="L3973" i="3"/>
  <c r="P3973" i="3" s="1"/>
  <c r="H3973" i="3"/>
  <c r="K3973" i="3"/>
  <c r="O3973" i="3" s="1"/>
  <c r="J3969" i="3"/>
  <c r="N3969" i="3" s="1"/>
  <c r="I3969" i="3"/>
  <c r="L3969" i="3"/>
  <c r="P3969" i="3" s="1"/>
  <c r="H3969" i="3"/>
  <c r="K3969" i="3"/>
  <c r="O3969" i="3" s="1"/>
  <c r="J3965" i="3"/>
  <c r="N3965" i="3" s="1"/>
  <c r="I3965" i="3"/>
  <c r="L3965" i="3"/>
  <c r="P3965" i="3" s="1"/>
  <c r="H3965" i="3"/>
  <c r="K3965" i="3"/>
  <c r="O3965" i="3" s="1"/>
  <c r="J3961" i="3"/>
  <c r="N3961" i="3" s="1"/>
  <c r="I3961" i="3"/>
  <c r="L3961" i="3"/>
  <c r="P3961" i="3" s="1"/>
  <c r="H3961" i="3"/>
  <c r="K3961" i="3"/>
  <c r="O3961" i="3" s="1"/>
  <c r="J3957" i="3"/>
  <c r="N3957" i="3" s="1"/>
  <c r="I3957" i="3"/>
  <c r="L3957" i="3"/>
  <c r="P3957" i="3" s="1"/>
  <c r="H3957" i="3"/>
  <c r="K3957" i="3"/>
  <c r="O3957" i="3" s="1"/>
  <c r="J3953" i="3"/>
  <c r="N3953" i="3" s="1"/>
  <c r="I3953" i="3"/>
  <c r="L3953" i="3"/>
  <c r="P3953" i="3" s="1"/>
  <c r="H3953" i="3"/>
  <c r="K3953" i="3"/>
  <c r="O3953" i="3" s="1"/>
  <c r="J3949" i="3"/>
  <c r="N3949" i="3" s="1"/>
  <c r="I3949" i="3"/>
  <c r="L3949" i="3"/>
  <c r="P3949" i="3" s="1"/>
  <c r="H3949" i="3"/>
  <c r="K3949" i="3"/>
  <c r="O3949" i="3" s="1"/>
  <c r="J3945" i="3"/>
  <c r="N3945" i="3" s="1"/>
  <c r="I3945" i="3"/>
  <c r="L3945" i="3"/>
  <c r="P3945" i="3" s="1"/>
  <c r="H3945" i="3"/>
  <c r="K3945" i="3"/>
  <c r="O3945" i="3" s="1"/>
  <c r="J3941" i="3"/>
  <c r="N3941" i="3" s="1"/>
  <c r="I3941" i="3"/>
  <c r="L3941" i="3"/>
  <c r="P3941" i="3" s="1"/>
  <c r="H3941" i="3"/>
  <c r="K3941" i="3"/>
  <c r="O3941" i="3" s="1"/>
  <c r="J3937" i="3"/>
  <c r="N3937" i="3" s="1"/>
  <c r="I3937" i="3"/>
  <c r="L3937" i="3"/>
  <c r="P3937" i="3" s="1"/>
  <c r="H3937" i="3"/>
  <c r="K3937" i="3"/>
  <c r="O3937" i="3" s="1"/>
  <c r="J3933" i="3"/>
  <c r="N3933" i="3" s="1"/>
  <c r="I3933" i="3"/>
  <c r="L3933" i="3"/>
  <c r="P3933" i="3" s="1"/>
  <c r="H3933" i="3"/>
  <c r="K3933" i="3"/>
  <c r="O3933" i="3" s="1"/>
  <c r="J3929" i="3"/>
  <c r="N3929" i="3" s="1"/>
  <c r="I3929" i="3"/>
  <c r="L3929" i="3"/>
  <c r="P3929" i="3" s="1"/>
  <c r="H3929" i="3"/>
  <c r="K3929" i="3"/>
  <c r="O3929" i="3" s="1"/>
  <c r="J3925" i="3"/>
  <c r="N3925" i="3" s="1"/>
  <c r="I3925" i="3"/>
  <c r="L3925" i="3"/>
  <c r="P3925" i="3" s="1"/>
  <c r="H3925" i="3"/>
  <c r="K3925" i="3"/>
  <c r="O3925" i="3" s="1"/>
  <c r="J3921" i="3"/>
  <c r="N3921" i="3" s="1"/>
  <c r="I3921" i="3"/>
  <c r="L3921" i="3"/>
  <c r="P3921" i="3" s="1"/>
  <c r="H3921" i="3"/>
  <c r="K3921" i="3"/>
  <c r="O3921" i="3" s="1"/>
  <c r="J3917" i="3"/>
  <c r="N3917" i="3" s="1"/>
  <c r="I3917" i="3"/>
  <c r="L3917" i="3"/>
  <c r="P3917" i="3" s="1"/>
  <c r="H3917" i="3"/>
  <c r="K3917" i="3"/>
  <c r="O3917" i="3" s="1"/>
  <c r="J3913" i="3"/>
  <c r="N3913" i="3" s="1"/>
  <c r="I3913" i="3"/>
  <c r="L3913" i="3"/>
  <c r="P3913" i="3" s="1"/>
  <c r="H3913" i="3"/>
  <c r="K3913" i="3"/>
  <c r="O3913" i="3" s="1"/>
  <c r="J3909" i="3"/>
  <c r="N3909" i="3" s="1"/>
  <c r="I3909" i="3"/>
  <c r="L3909" i="3"/>
  <c r="P3909" i="3" s="1"/>
  <c r="H3909" i="3"/>
  <c r="K3909" i="3"/>
  <c r="O3909" i="3" s="1"/>
  <c r="J3905" i="3"/>
  <c r="N3905" i="3" s="1"/>
  <c r="I3905" i="3"/>
  <c r="L3905" i="3"/>
  <c r="P3905" i="3" s="1"/>
  <c r="H3905" i="3"/>
  <c r="K3905" i="3"/>
  <c r="O3905" i="3" s="1"/>
  <c r="J3901" i="3"/>
  <c r="N3901" i="3" s="1"/>
  <c r="I3901" i="3"/>
  <c r="L3901" i="3"/>
  <c r="P3901" i="3" s="1"/>
  <c r="H3901" i="3"/>
  <c r="K3901" i="3"/>
  <c r="O3901" i="3" s="1"/>
  <c r="J3897" i="3"/>
  <c r="N3897" i="3" s="1"/>
  <c r="I3897" i="3"/>
  <c r="L3897" i="3"/>
  <c r="P3897" i="3" s="1"/>
  <c r="H3897" i="3"/>
  <c r="K3897" i="3"/>
  <c r="O3897" i="3" s="1"/>
  <c r="J3893" i="3"/>
  <c r="N3893" i="3" s="1"/>
  <c r="I3893" i="3"/>
  <c r="L3893" i="3"/>
  <c r="P3893" i="3" s="1"/>
  <c r="H3893" i="3"/>
  <c r="K3893" i="3"/>
  <c r="O3893" i="3" s="1"/>
  <c r="K3889" i="3"/>
  <c r="O3889" i="3" s="1"/>
  <c r="J3889" i="3"/>
  <c r="N3889" i="3" s="1"/>
  <c r="I3889" i="3"/>
  <c r="L3889" i="3"/>
  <c r="P3889" i="3" s="1"/>
  <c r="H3889" i="3"/>
  <c r="I3885" i="3"/>
  <c r="L3885" i="3"/>
  <c r="P3885" i="3" s="1"/>
  <c r="H3885" i="3"/>
  <c r="K3885" i="3"/>
  <c r="O3885" i="3" s="1"/>
  <c r="J3885" i="3"/>
  <c r="N3885" i="3" s="1"/>
  <c r="K3881" i="3"/>
  <c r="O3881" i="3" s="1"/>
  <c r="J3881" i="3"/>
  <c r="N3881" i="3" s="1"/>
  <c r="I3881" i="3"/>
  <c r="L3881" i="3"/>
  <c r="P3881" i="3" s="1"/>
  <c r="H3881" i="3"/>
  <c r="I3877" i="3"/>
  <c r="L3877" i="3"/>
  <c r="P3877" i="3" s="1"/>
  <c r="H3877" i="3"/>
  <c r="K3877" i="3"/>
  <c r="O3877" i="3" s="1"/>
  <c r="J3877" i="3"/>
  <c r="N3877" i="3" s="1"/>
  <c r="K3873" i="3"/>
  <c r="O3873" i="3" s="1"/>
  <c r="J3873" i="3"/>
  <c r="N3873" i="3" s="1"/>
  <c r="I3873" i="3"/>
  <c r="H3873" i="3"/>
  <c r="L3873" i="3"/>
  <c r="P3873" i="3" s="1"/>
  <c r="I3869" i="3"/>
  <c r="L3869" i="3"/>
  <c r="P3869" i="3" s="1"/>
  <c r="H3869" i="3"/>
  <c r="K3869" i="3"/>
  <c r="O3869" i="3" s="1"/>
  <c r="J3869" i="3"/>
  <c r="N3869" i="3" s="1"/>
  <c r="K3865" i="3"/>
  <c r="O3865" i="3" s="1"/>
  <c r="J3865" i="3"/>
  <c r="N3865" i="3" s="1"/>
  <c r="I3865" i="3"/>
  <c r="L3865" i="3"/>
  <c r="P3865" i="3" s="1"/>
  <c r="H3865" i="3"/>
  <c r="L3861" i="3"/>
  <c r="P3861" i="3" s="1"/>
  <c r="H3861" i="3"/>
  <c r="K3861" i="3"/>
  <c r="O3861" i="3" s="1"/>
  <c r="J3861" i="3"/>
  <c r="N3861" i="3" s="1"/>
  <c r="I3861" i="3"/>
  <c r="J3857" i="3"/>
  <c r="N3857" i="3" s="1"/>
  <c r="I3857" i="3"/>
  <c r="L3857" i="3"/>
  <c r="P3857" i="3" s="1"/>
  <c r="K3857" i="3"/>
  <c r="O3857" i="3" s="1"/>
  <c r="H3857" i="3"/>
  <c r="K3853" i="3"/>
  <c r="O3853" i="3" s="1"/>
  <c r="J3853" i="3"/>
  <c r="N3853" i="3" s="1"/>
  <c r="L3853" i="3"/>
  <c r="P3853" i="3" s="1"/>
  <c r="I3853" i="3"/>
  <c r="H3853" i="3"/>
  <c r="L3849" i="3"/>
  <c r="P3849" i="3" s="1"/>
  <c r="H3849" i="3"/>
  <c r="K3849" i="3"/>
  <c r="O3849" i="3" s="1"/>
  <c r="J3849" i="3"/>
  <c r="N3849" i="3" s="1"/>
  <c r="I3849" i="3"/>
  <c r="I3845" i="3"/>
  <c r="L3845" i="3"/>
  <c r="P3845" i="3" s="1"/>
  <c r="H3845" i="3"/>
  <c r="K3845" i="3"/>
  <c r="O3845" i="3" s="1"/>
  <c r="J3845" i="3"/>
  <c r="N3845" i="3" s="1"/>
  <c r="J3841" i="3"/>
  <c r="N3841" i="3" s="1"/>
  <c r="I3841" i="3"/>
  <c r="K3841" i="3"/>
  <c r="O3841" i="3" s="1"/>
  <c r="H3841" i="3"/>
  <c r="L3841" i="3"/>
  <c r="P3841" i="3" s="1"/>
  <c r="J3837" i="3"/>
  <c r="N3837" i="3" s="1"/>
  <c r="K3837" i="3"/>
  <c r="O3837" i="3" s="1"/>
  <c r="I3837" i="3"/>
  <c r="H3837" i="3"/>
  <c r="L3837" i="3"/>
  <c r="P3837" i="3" s="1"/>
  <c r="J3833" i="3"/>
  <c r="N3833" i="3" s="1"/>
  <c r="I3833" i="3"/>
  <c r="L3833" i="3"/>
  <c r="P3833" i="3" s="1"/>
  <c r="H3833" i="3"/>
  <c r="K3833" i="3"/>
  <c r="O3833" i="3" s="1"/>
  <c r="K3829" i="3"/>
  <c r="O3829" i="3" s="1"/>
  <c r="J3829" i="3"/>
  <c r="N3829" i="3" s="1"/>
  <c r="I3829" i="3"/>
  <c r="L3829" i="3"/>
  <c r="P3829" i="3" s="1"/>
  <c r="H3829" i="3"/>
  <c r="L3825" i="3"/>
  <c r="P3825" i="3" s="1"/>
  <c r="H3825" i="3"/>
  <c r="K3825" i="3"/>
  <c r="O3825" i="3" s="1"/>
  <c r="J3825" i="3"/>
  <c r="N3825" i="3" s="1"/>
  <c r="I3825" i="3"/>
  <c r="I3821" i="3"/>
  <c r="L3821" i="3"/>
  <c r="P3821" i="3" s="1"/>
  <c r="H3821" i="3"/>
  <c r="K3821" i="3"/>
  <c r="O3821" i="3" s="1"/>
  <c r="J3817" i="3"/>
  <c r="N3817" i="3" s="1"/>
  <c r="I3817" i="3"/>
  <c r="L3817" i="3"/>
  <c r="P3817" i="3" s="1"/>
  <c r="H3817" i="3"/>
  <c r="K3817" i="3"/>
  <c r="O3817" i="3" s="1"/>
  <c r="K3813" i="3"/>
  <c r="O3813" i="3" s="1"/>
  <c r="J3813" i="3"/>
  <c r="N3813" i="3" s="1"/>
  <c r="I3813" i="3"/>
  <c r="L3813" i="3"/>
  <c r="P3813" i="3" s="1"/>
  <c r="H3813" i="3"/>
  <c r="L3809" i="3"/>
  <c r="P3809" i="3" s="1"/>
  <c r="H3809" i="3"/>
  <c r="K3809" i="3"/>
  <c r="O3809" i="3" s="1"/>
  <c r="J3809" i="3"/>
  <c r="N3809" i="3" s="1"/>
  <c r="I3809" i="3"/>
  <c r="I3805" i="3"/>
  <c r="L3805" i="3"/>
  <c r="P3805" i="3" s="1"/>
  <c r="H3805" i="3"/>
  <c r="K3805" i="3"/>
  <c r="O3805" i="3" s="1"/>
  <c r="J3805" i="3"/>
  <c r="N3805" i="3" s="1"/>
  <c r="J3801" i="3"/>
  <c r="N3801" i="3" s="1"/>
  <c r="I3801" i="3"/>
  <c r="L3801" i="3"/>
  <c r="P3801" i="3" s="1"/>
  <c r="H3801" i="3"/>
  <c r="K3801" i="3"/>
  <c r="O3801" i="3" s="1"/>
  <c r="K3797" i="3"/>
  <c r="O3797" i="3" s="1"/>
  <c r="J3797" i="3"/>
  <c r="N3797" i="3" s="1"/>
  <c r="I3797" i="3"/>
  <c r="H3797" i="3"/>
  <c r="L3793" i="3"/>
  <c r="P3793" i="3" s="1"/>
  <c r="H3793" i="3"/>
  <c r="K3793" i="3"/>
  <c r="O3793" i="3" s="1"/>
  <c r="J3793" i="3"/>
  <c r="N3793" i="3" s="1"/>
  <c r="I3793" i="3"/>
  <c r="I3789" i="3"/>
  <c r="L3789" i="3"/>
  <c r="P3789" i="3" s="1"/>
  <c r="H3789" i="3"/>
  <c r="K3789" i="3"/>
  <c r="O3789" i="3" s="1"/>
  <c r="J3789" i="3"/>
  <c r="N3789" i="3" s="1"/>
  <c r="J3785" i="3"/>
  <c r="N3785" i="3" s="1"/>
  <c r="I3785" i="3"/>
  <c r="L3785" i="3"/>
  <c r="P3785" i="3" s="1"/>
  <c r="H3785" i="3"/>
  <c r="K3785" i="3"/>
  <c r="O3785" i="3" s="1"/>
  <c r="K3781" i="3"/>
  <c r="O3781" i="3" s="1"/>
  <c r="J3781" i="3"/>
  <c r="N3781" i="3" s="1"/>
  <c r="I3781" i="3"/>
  <c r="L3781" i="3"/>
  <c r="P3781" i="3" s="1"/>
  <c r="H3781" i="3"/>
  <c r="L3777" i="3"/>
  <c r="P3777" i="3" s="1"/>
  <c r="H3777" i="3"/>
  <c r="K3777" i="3"/>
  <c r="O3777" i="3" s="1"/>
  <c r="J3777" i="3"/>
  <c r="N3777" i="3" s="1"/>
  <c r="I3777" i="3"/>
  <c r="I3773" i="3"/>
  <c r="L3773" i="3"/>
  <c r="P3773" i="3" s="1"/>
  <c r="H3773" i="3"/>
  <c r="K3773" i="3"/>
  <c r="O3773" i="3" s="1"/>
  <c r="J3773" i="3"/>
  <c r="N3773" i="3" s="1"/>
  <c r="J3769" i="3"/>
  <c r="N3769" i="3" s="1"/>
  <c r="I3769" i="3"/>
  <c r="L3769" i="3"/>
  <c r="P3769" i="3" s="1"/>
  <c r="H3769" i="3"/>
  <c r="K3769" i="3"/>
  <c r="O3769" i="3" s="1"/>
  <c r="K3765" i="3"/>
  <c r="O3765" i="3" s="1"/>
  <c r="J3765" i="3"/>
  <c r="N3765" i="3" s="1"/>
  <c r="I3765" i="3"/>
  <c r="L3765" i="3"/>
  <c r="P3765" i="3" s="1"/>
  <c r="H3765" i="3"/>
  <c r="L3761" i="3"/>
  <c r="P3761" i="3" s="1"/>
  <c r="H3761" i="3"/>
  <c r="K3761" i="3"/>
  <c r="O3761" i="3" s="1"/>
  <c r="J3761" i="3"/>
  <c r="N3761" i="3" s="1"/>
  <c r="I3761" i="3"/>
  <c r="I3757" i="3"/>
  <c r="L3757" i="3"/>
  <c r="P3757" i="3" s="1"/>
  <c r="H3757" i="3"/>
  <c r="K3757" i="3"/>
  <c r="O3757" i="3" s="1"/>
  <c r="J3757" i="3"/>
  <c r="N3757" i="3" s="1"/>
  <c r="J3753" i="3"/>
  <c r="N3753" i="3" s="1"/>
  <c r="I3753" i="3"/>
  <c r="L3753" i="3"/>
  <c r="P3753" i="3" s="1"/>
  <c r="H3753" i="3"/>
  <c r="K3753" i="3"/>
  <c r="O3753" i="3" s="1"/>
  <c r="K3749" i="3"/>
  <c r="O3749" i="3" s="1"/>
  <c r="J3749" i="3"/>
  <c r="N3749" i="3" s="1"/>
  <c r="I3749" i="3"/>
  <c r="L3749" i="3"/>
  <c r="P3749" i="3" s="1"/>
  <c r="H3749" i="3"/>
  <c r="L3745" i="3"/>
  <c r="P3745" i="3" s="1"/>
  <c r="H3745" i="3"/>
  <c r="K3745" i="3"/>
  <c r="O3745" i="3" s="1"/>
  <c r="J3745" i="3"/>
  <c r="N3745" i="3" s="1"/>
  <c r="I3745" i="3"/>
  <c r="I3741" i="3"/>
  <c r="L3741" i="3"/>
  <c r="P3741" i="3" s="1"/>
  <c r="H3741" i="3"/>
  <c r="K3741" i="3"/>
  <c r="O3741" i="3" s="1"/>
  <c r="J3741" i="3"/>
  <c r="N3741" i="3" s="1"/>
  <c r="J3737" i="3"/>
  <c r="N3737" i="3" s="1"/>
  <c r="I3737" i="3"/>
  <c r="L3737" i="3"/>
  <c r="P3737" i="3" s="1"/>
  <c r="H3737" i="3"/>
  <c r="K3733" i="3"/>
  <c r="O3733" i="3" s="1"/>
  <c r="J3733" i="3"/>
  <c r="N3733" i="3" s="1"/>
  <c r="I3733" i="3"/>
  <c r="H3733" i="3"/>
  <c r="L3733" i="3"/>
  <c r="P3733" i="3" s="1"/>
  <c r="L3729" i="3"/>
  <c r="P3729" i="3" s="1"/>
  <c r="H3729" i="3"/>
  <c r="K3729" i="3"/>
  <c r="O3729" i="3" s="1"/>
  <c r="J3729" i="3"/>
  <c r="N3729" i="3" s="1"/>
  <c r="I3729" i="3"/>
  <c r="I3725" i="3"/>
  <c r="L3725" i="3"/>
  <c r="P3725" i="3" s="1"/>
  <c r="H3725" i="3"/>
  <c r="K3725" i="3"/>
  <c r="O3725" i="3" s="1"/>
  <c r="J3725" i="3"/>
  <c r="N3725" i="3" s="1"/>
  <c r="J3721" i="3"/>
  <c r="N3721" i="3" s="1"/>
  <c r="I3721" i="3"/>
  <c r="L3721" i="3"/>
  <c r="P3721" i="3" s="1"/>
  <c r="H3721" i="3"/>
  <c r="K3721" i="3"/>
  <c r="O3721" i="3" s="1"/>
  <c r="K3717" i="3"/>
  <c r="O3717" i="3" s="1"/>
  <c r="J3717" i="3"/>
  <c r="N3717" i="3" s="1"/>
  <c r="I3717" i="3"/>
  <c r="L3717" i="3"/>
  <c r="P3717" i="3" s="1"/>
  <c r="H3717" i="3"/>
  <c r="L3713" i="3"/>
  <c r="P3713" i="3" s="1"/>
  <c r="H3713" i="3"/>
  <c r="K3713" i="3"/>
  <c r="O3713" i="3" s="1"/>
  <c r="J3713" i="3"/>
  <c r="N3713" i="3" s="1"/>
  <c r="I3713" i="3"/>
  <c r="I3709" i="3"/>
  <c r="L3709" i="3"/>
  <c r="P3709" i="3" s="1"/>
  <c r="H3709" i="3"/>
  <c r="K3709" i="3"/>
  <c r="O3709" i="3" s="1"/>
  <c r="J3709" i="3"/>
  <c r="N3709" i="3" s="1"/>
  <c r="J3705" i="3"/>
  <c r="N3705" i="3" s="1"/>
  <c r="I3705" i="3"/>
  <c r="L3705" i="3"/>
  <c r="P3705" i="3" s="1"/>
  <c r="H3705" i="3"/>
  <c r="K3705" i="3"/>
  <c r="O3705" i="3" s="1"/>
  <c r="K3701" i="3"/>
  <c r="O3701" i="3" s="1"/>
  <c r="J3701" i="3"/>
  <c r="N3701" i="3" s="1"/>
  <c r="I3701" i="3"/>
  <c r="L3701" i="3"/>
  <c r="P3701" i="3" s="1"/>
  <c r="H3701" i="3"/>
  <c r="L3697" i="3"/>
  <c r="P3697" i="3" s="1"/>
  <c r="H3697" i="3"/>
  <c r="K3697" i="3"/>
  <c r="O3697" i="3" s="1"/>
  <c r="J3697" i="3"/>
  <c r="N3697" i="3" s="1"/>
  <c r="I3697" i="3"/>
  <c r="I3693" i="3"/>
  <c r="L3693" i="3"/>
  <c r="P3693" i="3" s="1"/>
  <c r="H3693" i="3"/>
  <c r="K3693" i="3"/>
  <c r="O3693" i="3" s="1"/>
  <c r="J3693" i="3"/>
  <c r="N3693" i="3" s="1"/>
  <c r="J3689" i="3"/>
  <c r="N3689" i="3" s="1"/>
  <c r="I3689" i="3"/>
  <c r="L3689" i="3"/>
  <c r="P3689" i="3" s="1"/>
  <c r="H3689" i="3"/>
  <c r="K3689" i="3"/>
  <c r="O3689" i="3" s="1"/>
  <c r="K3685" i="3"/>
  <c r="O3685" i="3" s="1"/>
  <c r="J3685" i="3"/>
  <c r="N3685" i="3" s="1"/>
  <c r="I3685" i="3"/>
  <c r="L3685" i="3"/>
  <c r="P3685" i="3" s="1"/>
  <c r="H3685" i="3"/>
  <c r="L3681" i="3"/>
  <c r="P3681" i="3" s="1"/>
  <c r="H3681" i="3"/>
  <c r="K3681" i="3"/>
  <c r="O3681" i="3" s="1"/>
  <c r="J3681" i="3"/>
  <c r="N3681" i="3" s="1"/>
  <c r="I3681" i="3"/>
  <c r="I3677" i="3"/>
  <c r="L3677" i="3"/>
  <c r="P3677" i="3" s="1"/>
  <c r="H3677" i="3"/>
  <c r="K3677" i="3"/>
  <c r="O3677" i="3" s="1"/>
  <c r="J3677" i="3"/>
  <c r="N3677" i="3" s="1"/>
  <c r="J3673" i="3"/>
  <c r="N3673" i="3" s="1"/>
  <c r="I3673" i="3"/>
  <c r="L3673" i="3"/>
  <c r="P3673" i="3" s="1"/>
  <c r="H3673" i="3"/>
  <c r="K3673" i="3"/>
  <c r="O3673" i="3" s="1"/>
  <c r="K3669" i="3"/>
  <c r="O3669" i="3" s="1"/>
  <c r="J3669" i="3"/>
  <c r="N3669" i="3" s="1"/>
  <c r="I3669" i="3"/>
  <c r="H3669" i="3"/>
  <c r="L3669" i="3"/>
  <c r="P3669" i="3" s="1"/>
  <c r="L3665" i="3"/>
  <c r="P3665" i="3" s="1"/>
  <c r="H3665" i="3"/>
  <c r="K3665" i="3"/>
  <c r="O3665" i="3" s="1"/>
  <c r="J3665" i="3"/>
  <c r="N3665" i="3" s="1"/>
  <c r="I3665" i="3"/>
  <c r="I3661" i="3"/>
  <c r="L3661" i="3"/>
  <c r="P3661" i="3" s="1"/>
  <c r="H3661" i="3"/>
  <c r="K3661" i="3"/>
  <c r="O3661" i="3" s="1"/>
  <c r="J3661" i="3"/>
  <c r="N3661" i="3" s="1"/>
  <c r="J3657" i="3"/>
  <c r="N3657" i="3" s="1"/>
  <c r="I3657" i="3"/>
  <c r="L3657" i="3"/>
  <c r="P3657" i="3" s="1"/>
  <c r="H3657" i="3"/>
  <c r="K3657" i="3"/>
  <c r="O3657" i="3" s="1"/>
  <c r="K3653" i="3"/>
  <c r="O3653" i="3" s="1"/>
  <c r="J3653" i="3"/>
  <c r="N3653" i="3" s="1"/>
  <c r="I3653" i="3"/>
  <c r="L3653" i="3"/>
  <c r="P3653" i="3" s="1"/>
  <c r="H3653" i="3"/>
  <c r="L3649" i="3"/>
  <c r="P3649" i="3" s="1"/>
  <c r="H3649" i="3"/>
  <c r="K3649" i="3"/>
  <c r="O3649" i="3" s="1"/>
  <c r="J3649" i="3"/>
  <c r="N3649" i="3" s="1"/>
  <c r="I3645" i="3"/>
  <c r="L3645" i="3"/>
  <c r="P3645" i="3" s="1"/>
  <c r="H3645" i="3"/>
  <c r="K3645" i="3"/>
  <c r="O3645" i="3" s="1"/>
  <c r="J3645" i="3"/>
  <c r="N3645" i="3" s="1"/>
  <c r="J3641" i="3"/>
  <c r="N3641" i="3" s="1"/>
  <c r="I3641" i="3"/>
  <c r="L3641" i="3"/>
  <c r="P3641" i="3" s="1"/>
  <c r="H3641" i="3"/>
  <c r="K3641" i="3"/>
  <c r="O3641" i="3" s="1"/>
  <c r="K3637" i="3"/>
  <c r="O3637" i="3" s="1"/>
  <c r="J3637" i="3"/>
  <c r="N3637" i="3" s="1"/>
  <c r="I3637" i="3"/>
  <c r="L3637" i="3"/>
  <c r="P3637" i="3" s="1"/>
  <c r="H3637" i="3"/>
  <c r="L3633" i="3"/>
  <c r="P3633" i="3" s="1"/>
  <c r="H3633" i="3"/>
  <c r="K3633" i="3"/>
  <c r="O3633" i="3" s="1"/>
  <c r="J3633" i="3"/>
  <c r="N3633" i="3" s="1"/>
  <c r="I3633" i="3"/>
  <c r="I3629" i="3"/>
  <c r="L3629" i="3"/>
  <c r="P3629" i="3" s="1"/>
  <c r="H3629" i="3"/>
  <c r="K3629" i="3"/>
  <c r="O3629" i="3" s="1"/>
  <c r="J3629" i="3"/>
  <c r="N3629" i="3" s="1"/>
  <c r="J3625" i="3"/>
  <c r="N3625" i="3" s="1"/>
  <c r="I3625" i="3"/>
  <c r="L3625" i="3"/>
  <c r="P3625" i="3" s="1"/>
  <c r="H3625" i="3"/>
  <c r="K3625" i="3"/>
  <c r="O3625" i="3" s="1"/>
  <c r="K3621" i="3"/>
  <c r="O3621" i="3" s="1"/>
  <c r="J3621" i="3"/>
  <c r="N3621" i="3" s="1"/>
  <c r="I3621" i="3"/>
  <c r="L3621" i="3"/>
  <c r="P3621" i="3" s="1"/>
  <c r="H3621" i="3"/>
  <c r="L3617" i="3"/>
  <c r="P3617" i="3" s="1"/>
  <c r="H3617" i="3"/>
  <c r="K3617" i="3"/>
  <c r="O3617" i="3" s="1"/>
  <c r="J3617" i="3"/>
  <c r="N3617" i="3" s="1"/>
  <c r="I3617" i="3"/>
  <c r="I3613" i="3"/>
  <c r="L3613" i="3"/>
  <c r="P3613" i="3" s="1"/>
  <c r="H3613" i="3"/>
  <c r="K3613" i="3"/>
  <c r="O3613" i="3" s="1"/>
  <c r="J3613" i="3"/>
  <c r="N3613" i="3" s="1"/>
  <c r="J3609" i="3"/>
  <c r="N3609" i="3" s="1"/>
  <c r="I3609" i="3"/>
  <c r="L3609" i="3"/>
  <c r="P3609" i="3" s="1"/>
  <c r="H3609" i="3"/>
  <c r="K3609" i="3"/>
  <c r="O3609" i="3" s="1"/>
  <c r="K3605" i="3"/>
  <c r="O3605" i="3" s="1"/>
  <c r="J3605" i="3"/>
  <c r="N3605" i="3" s="1"/>
  <c r="I3605" i="3"/>
  <c r="H3605" i="3"/>
  <c r="L3605" i="3"/>
  <c r="P3605" i="3" s="1"/>
  <c r="L3601" i="3"/>
  <c r="P3601" i="3" s="1"/>
  <c r="H3601" i="3"/>
  <c r="K3601" i="3"/>
  <c r="O3601" i="3" s="1"/>
  <c r="J3601" i="3"/>
  <c r="N3601" i="3" s="1"/>
  <c r="I3601" i="3"/>
  <c r="I3597" i="3"/>
  <c r="L3597" i="3"/>
  <c r="P3597" i="3" s="1"/>
  <c r="H3597" i="3"/>
  <c r="K3597" i="3"/>
  <c r="O3597" i="3" s="1"/>
  <c r="J3597" i="3"/>
  <c r="N3597" i="3" s="1"/>
  <c r="J3593" i="3"/>
  <c r="N3593" i="3" s="1"/>
  <c r="I3593" i="3"/>
  <c r="L3593" i="3"/>
  <c r="P3593" i="3" s="1"/>
  <c r="H3593" i="3"/>
  <c r="K3593" i="3"/>
  <c r="O3593" i="3" s="1"/>
  <c r="K3589" i="3"/>
  <c r="O3589" i="3" s="1"/>
  <c r="J3589" i="3"/>
  <c r="N3589" i="3" s="1"/>
  <c r="I3589" i="3"/>
  <c r="L3589" i="3"/>
  <c r="P3589" i="3" s="1"/>
  <c r="L3585" i="3"/>
  <c r="P3585" i="3" s="1"/>
  <c r="H3585" i="3"/>
  <c r="K3585" i="3"/>
  <c r="O3585" i="3" s="1"/>
  <c r="J3585" i="3"/>
  <c r="N3585" i="3" s="1"/>
  <c r="I3585" i="3"/>
  <c r="I3581" i="3"/>
  <c r="L3581" i="3"/>
  <c r="P3581" i="3" s="1"/>
  <c r="H3581" i="3"/>
  <c r="K3581" i="3"/>
  <c r="O3581" i="3" s="1"/>
  <c r="J3581" i="3"/>
  <c r="N3581" i="3" s="1"/>
  <c r="J3577" i="3"/>
  <c r="N3577" i="3" s="1"/>
  <c r="I3577" i="3"/>
  <c r="L3577" i="3"/>
  <c r="P3577" i="3" s="1"/>
  <c r="H3577" i="3"/>
  <c r="K3577" i="3"/>
  <c r="O3577" i="3" s="1"/>
  <c r="K3573" i="3"/>
  <c r="O3573" i="3" s="1"/>
  <c r="J3573" i="3"/>
  <c r="N3573" i="3" s="1"/>
  <c r="I3573" i="3"/>
  <c r="L3573" i="3"/>
  <c r="P3573" i="3" s="1"/>
  <c r="H3573" i="3"/>
  <c r="L3569" i="3"/>
  <c r="P3569" i="3" s="1"/>
  <c r="H3569" i="3"/>
  <c r="K3569" i="3"/>
  <c r="O3569" i="3" s="1"/>
  <c r="J3569" i="3"/>
  <c r="N3569" i="3" s="1"/>
  <c r="I3569" i="3"/>
  <c r="I3565" i="3"/>
  <c r="L3565" i="3"/>
  <c r="P3565" i="3" s="1"/>
  <c r="H3565" i="3"/>
  <c r="K3565" i="3"/>
  <c r="O3565" i="3" s="1"/>
  <c r="J3561" i="3"/>
  <c r="N3561" i="3" s="1"/>
  <c r="I3561" i="3"/>
  <c r="L3561" i="3"/>
  <c r="P3561" i="3" s="1"/>
  <c r="H3561" i="3"/>
  <c r="K3561" i="3"/>
  <c r="O3561" i="3" s="1"/>
  <c r="K3557" i="3"/>
  <c r="O3557" i="3" s="1"/>
  <c r="J3557" i="3"/>
  <c r="N3557" i="3" s="1"/>
  <c r="I3557" i="3"/>
  <c r="L3557" i="3"/>
  <c r="P3557" i="3" s="1"/>
  <c r="H3557" i="3"/>
  <c r="L3553" i="3"/>
  <c r="P3553" i="3" s="1"/>
  <c r="H3553" i="3"/>
  <c r="K3553" i="3"/>
  <c r="O3553" i="3" s="1"/>
  <c r="J3553" i="3"/>
  <c r="N3553" i="3" s="1"/>
  <c r="I3553" i="3"/>
  <c r="I3549" i="3"/>
  <c r="L3549" i="3"/>
  <c r="P3549" i="3" s="1"/>
  <c r="H3549" i="3"/>
  <c r="K3549" i="3"/>
  <c r="O3549" i="3" s="1"/>
  <c r="J3549" i="3"/>
  <c r="N3549" i="3" s="1"/>
  <c r="J3545" i="3"/>
  <c r="N3545" i="3" s="1"/>
  <c r="I3545" i="3"/>
  <c r="L3545" i="3"/>
  <c r="P3545" i="3" s="1"/>
  <c r="H3545" i="3"/>
  <c r="K3545" i="3"/>
  <c r="O3545" i="3" s="1"/>
  <c r="K3541" i="3"/>
  <c r="O3541" i="3" s="1"/>
  <c r="J3541" i="3"/>
  <c r="N3541" i="3" s="1"/>
  <c r="I3541" i="3"/>
  <c r="H3541" i="3"/>
  <c r="L3537" i="3"/>
  <c r="P3537" i="3" s="1"/>
  <c r="H3537" i="3"/>
  <c r="K3537" i="3"/>
  <c r="O3537" i="3" s="1"/>
  <c r="J3537" i="3"/>
  <c r="N3537" i="3" s="1"/>
  <c r="I3537" i="3"/>
  <c r="I3533" i="3"/>
  <c r="L3533" i="3"/>
  <c r="P3533" i="3" s="1"/>
  <c r="H3533" i="3"/>
  <c r="K3533" i="3"/>
  <c r="O3533" i="3" s="1"/>
  <c r="J3533" i="3"/>
  <c r="N3533" i="3" s="1"/>
  <c r="J3529" i="3"/>
  <c r="N3529" i="3" s="1"/>
  <c r="I3529" i="3"/>
  <c r="L3529" i="3"/>
  <c r="P3529" i="3" s="1"/>
  <c r="H3529" i="3"/>
  <c r="K3529" i="3"/>
  <c r="O3529" i="3" s="1"/>
  <c r="K3525" i="3"/>
  <c r="O3525" i="3" s="1"/>
  <c r="J3525" i="3"/>
  <c r="N3525" i="3" s="1"/>
  <c r="I3525" i="3"/>
  <c r="L3525" i="3"/>
  <c r="P3525" i="3" s="1"/>
  <c r="H3525" i="3"/>
  <c r="L3521" i="3"/>
  <c r="P3521" i="3" s="1"/>
  <c r="H3521" i="3"/>
  <c r="K3521" i="3"/>
  <c r="O3521" i="3" s="1"/>
  <c r="J3521" i="3"/>
  <c r="N3521" i="3" s="1"/>
  <c r="I3521" i="3"/>
  <c r="I3517" i="3"/>
  <c r="L3517" i="3"/>
  <c r="P3517" i="3" s="1"/>
  <c r="H3517" i="3"/>
  <c r="K3517" i="3"/>
  <c r="O3517" i="3" s="1"/>
  <c r="J3517" i="3"/>
  <c r="N3517" i="3" s="1"/>
  <c r="J3513" i="3"/>
  <c r="N3513" i="3" s="1"/>
  <c r="I3513" i="3"/>
  <c r="L3513" i="3"/>
  <c r="P3513" i="3" s="1"/>
  <c r="H3513" i="3"/>
  <c r="K3513" i="3"/>
  <c r="O3513" i="3" s="1"/>
  <c r="K3509" i="3"/>
  <c r="O3509" i="3" s="1"/>
  <c r="J3509" i="3"/>
  <c r="N3509" i="3" s="1"/>
  <c r="I3509" i="3"/>
  <c r="L3509" i="3"/>
  <c r="P3509" i="3" s="1"/>
  <c r="H3509" i="3"/>
  <c r="L3505" i="3"/>
  <c r="P3505" i="3" s="1"/>
  <c r="H3505" i="3"/>
  <c r="K3505" i="3"/>
  <c r="O3505" i="3" s="1"/>
  <c r="J3505" i="3"/>
  <c r="N3505" i="3" s="1"/>
  <c r="I3505" i="3"/>
  <c r="I3501" i="3"/>
  <c r="L3501" i="3"/>
  <c r="P3501" i="3" s="1"/>
  <c r="H3501" i="3"/>
  <c r="K3501" i="3"/>
  <c r="O3501" i="3" s="1"/>
  <c r="J3501" i="3"/>
  <c r="N3501" i="3" s="1"/>
  <c r="J3497" i="3"/>
  <c r="N3497" i="3" s="1"/>
  <c r="I3497" i="3"/>
  <c r="L3497" i="3"/>
  <c r="P3497" i="3" s="1"/>
  <c r="H3497" i="3"/>
  <c r="K3497" i="3"/>
  <c r="O3497" i="3" s="1"/>
  <c r="K3493" i="3"/>
  <c r="O3493" i="3" s="1"/>
  <c r="J3493" i="3"/>
  <c r="N3493" i="3" s="1"/>
  <c r="I3493" i="3"/>
  <c r="L3493" i="3"/>
  <c r="P3493" i="3" s="1"/>
  <c r="H3493" i="3"/>
  <c r="L3489" i="3"/>
  <c r="P3489" i="3" s="1"/>
  <c r="H3489" i="3"/>
  <c r="K3489" i="3"/>
  <c r="O3489" i="3" s="1"/>
  <c r="J3489" i="3"/>
  <c r="N3489" i="3" s="1"/>
  <c r="I3489" i="3"/>
  <c r="I3485" i="3"/>
  <c r="L3485" i="3"/>
  <c r="P3485" i="3" s="1"/>
  <c r="H3485" i="3"/>
  <c r="K3485" i="3"/>
  <c r="O3485" i="3" s="1"/>
  <c r="J3485" i="3"/>
  <c r="N3485" i="3" s="1"/>
  <c r="J3481" i="3"/>
  <c r="N3481" i="3" s="1"/>
  <c r="I3481" i="3"/>
  <c r="L3481" i="3"/>
  <c r="P3481" i="3" s="1"/>
  <c r="H3481" i="3"/>
  <c r="K3477" i="3"/>
  <c r="O3477" i="3" s="1"/>
  <c r="J3477" i="3"/>
  <c r="N3477" i="3" s="1"/>
  <c r="I3477" i="3"/>
  <c r="H3477" i="3"/>
  <c r="L3477" i="3"/>
  <c r="P3477" i="3" s="1"/>
  <c r="L3473" i="3"/>
  <c r="P3473" i="3" s="1"/>
  <c r="H3473" i="3"/>
  <c r="K3473" i="3"/>
  <c r="O3473" i="3" s="1"/>
  <c r="J3473" i="3"/>
  <c r="N3473" i="3" s="1"/>
  <c r="I3473" i="3"/>
  <c r="I3469" i="3"/>
  <c r="L3469" i="3"/>
  <c r="P3469" i="3" s="1"/>
  <c r="H3469" i="3"/>
  <c r="K3469" i="3"/>
  <c r="O3469" i="3" s="1"/>
  <c r="J3469" i="3"/>
  <c r="N3469" i="3" s="1"/>
  <c r="J3465" i="3"/>
  <c r="N3465" i="3" s="1"/>
  <c r="I3465" i="3"/>
  <c r="L3465" i="3"/>
  <c r="P3465" i="3" s="1"/>
  <c r="H3465" i="3"/>
  <c r="K3465" i="3"/>
  <c r="O3465" i="3" s="1"/>
  <c r="K3461" i="3"/>
  <c r="O3461" i="3" s="1"/>
  <c r="J3461" i="3"/>
  <c r="N3461" i="3" s="1"/>
  <c r="I3461" i="3"/>
  <c r="L3461" i="3"/>
  <c r="P3461" i="3" s="1"/>
  <c r="H3461" i="3"/>
  <c r="L3457" i="3"/>
  <c r="P3457" i="3" s="1"/>
  <c r="H3457" i="3"/>
  <c r="K3457" i="3"/>
  <c r="O3457" i="3" s="1"/>
  <c r="J3457" i="3"/>
  <c r="N3457" i="3" s="1"/>
  <c r="I3457" i="3"/>
  <c r="I3453" i="3"/>
  <c r="L3453" i="3"/>
  <c r="P3453" i="3" s="1"/>
  <c r="H3453" i="3"/>
  <c r="K3453" i="3"/>
  <c r="O3453" i="3" s="1"/>
  <c r="J3453" i="3"/>
  <c r="N3453" i="3" s="1"/>
  <c r="J3449" i="3"/>
  <c r="N3449" i="3" s="1"/>
  <c r="I3449" i="3"/>
  <c r="L3449" i="3"/>
  <c r="P3449" i="3" s="1"/>
  <c r="H3449" i="3"/>
  <c r="K3449" i="3"/>
  <c r="O3449" i="3" s="1"/>
  <c r="K3445" i="3"/>
  <c r="O3445" i="3" s="1"/>
  <c r="J3445" i="3"/>
  <c r="N3445" i="3" s="1"/>
  <c r="I3445" i="3"/>
  <c r="L3445" i="3"/>
  <c r="P3445" i="3" s="1"/>
  <c r="H3445" i="3"/>
  <c r="L3441" i="3"/>
  <c r="P3441" i="3" s="1"/>
  <c r="H3441" i="3"/>
  <c r="K3441" i="3"/>
  <c r="O3441" i="3" s="1"/>
  <c r="J3441" i="3"/>
  <c r="N3441" i="3" s="1"/>
  <c r="I3441" i="3"/>
  <c r="I3437" i="3"/>
  <c r="L3437" i="3"/>
  <c r="P3437" i="3" s="1"/>
  <c r="H3437" i="3"/>
  <c r="K3437" i="3"/>
  <c r="O3437" i="3" s="1"/>
  <c r="J3437" i="3"/>
  <c r="N3437" i="3" s="1"/>
  <c r="J3433" i="3"/>
  <c r="N3433" i="3" s="1"/>
  <c r="I3433" i="3"/>
  <c r="L3433" i="3"/>
  <c r="P3433" i="3" s="1"/>
  <c r="K3433" i="3"/>
  <c r="O3433" i="3" s="1"/>
  <c r="H3433" i="3"/>
  <c r="K3429" i="3"/>
  <c r="O3429" i="3" s="1"/>
  <c r="J3429" i="3"/>
  <c r="N3429" i="3" s="1"/>
  <c r="I3429" i="3"/>
  <c r="H3429" i="3"/>
  <c r="L3429" i="3"/>
  <c r="P3429" i="3" s="1"/>
  <c r="L3425" i="3"/>
  <c r="P3425" i="3" s="1"/>
  <c r="H3425" i="3"/>
  <c r="K3425" i="3"/>
  <c r="O3425" i="3" s="1"/>
  <c r="I3425" i="3"/>
  <c r="I3421" i="3"/>
  <c r="L3421" i="3"/>
  <c r="P3421" i="3" s="1"/>
  <c r="H3421" i="3"/>
  <c r="J3421" i="3"/>
  <c r="N3421" i="3" s="1"/>
  <c r="K3421" i="3"/>
  <c r="O3421" i="3" s="1"/>
  <c r="J3417" i="3"/>
  <c r="N3417" i="3" s="1"/>
  <c r="I3417" i="3"/>
  <c r="H3417" i="3"/>
  <c r="L3417" i="3"/>
  <c r="P3417" i="3" s="1"/>
  <c r="K3417" i="3"/>
  <c r="O3417" i="3" s="1"/>
  <c r="K3413" i="3"/>
  <c r="O3413" i="3" s="1"/>
  <c r="J3413" i="3"/>
  <c r="N3413" i="3" s="1"/>
  <c r="L3413" i="3"/>
  <c r="P3413" i="3" s="1"/>
  <c r="I3413" i="3"/>
  <c r="H3413" i="3"/>
  <c r="L3409" i="3"/>
  <c r="P3409" i="3" s="1"/>
  <c r="H3409" i="3"/>
  <c r="K3409" i="3"/>
  <c r="O3409" i="3" s="1"/>
  <c r="J3409" i="3"/>
  <c r="N3409" i="3" s="1"/>
  <c r="I3409" i="3"/>
  <c r="I3405" i="3"/>
  <c r="L3405" i="3"/>
  <c r="P3405" i="3" s="1"/>
  <c r="H3405" i="3"/>
  <c r="K3405" i="3"/>
  <c r="O3405" i="3" s="1"/>
  <c r="J3405" i="3"/>
  <c r="N3405" i="3" s="1"/>
  <c r="J3401" i="3"/>
  <c r="N3401" i="3" s="1"/>
  <c r="I3401" i="3"/>
  <c r="L3401" i="3"/>
  <c r="P3401" i="3" s="1"/>
  <c r="K3401" i="3"/>
  <c r="O3401" i="3" s="1"/>
  <c r="H3401" i="3"/>
  <c r="K3397" i="3"/>
  <c r="O3397" i="3" s="1"/>
  <c r="J3397" i="3"/>
  <c r="N3397" i="3" s="1"/>
  <c r="I3397" i="3"/>
  <c r="H3397" i="3"/>
  <c r="L3393" i="3"/>
  <c r="P3393" i="3" s="1"/>
  <c r="H3393" i="3"/>
  <c r="K3393" i="3"/>
  <c r="O3393" i="3" s="1"/>
  <c r="I3393" i="3"/>
  <c r="J3393" i="3"/>
  <c r="N3393" i="3" s="1"/>
  <c r="I3389" i="3"/>
  <c r="L3389" i="3"/>
  <c r="P3389" i="3" s="1"/>
  <c r="H3389" i="3"/>
  <c r="J3389" i="3"/>
  <c r="N3389" i="3" s="1"/>
  <c r="K3389" i="3"/>
  <c r="O3389" i="3" s="1"/>
  <c r="J3385" i="3"/>
  <c r="N3385" i="3" s="1"/>
  <c r="I3385" i="3"/>
  <c r="H3385" i="3"/>
  <c r="L3385" i="3"/>
  <c r="P3385" i="3" s="1"/>
  <c r="K3385" i="3"/>
  <c r="O3385" i="3" s="1"/>
  <c r="K3381" i="3"/>
  <c r="O3381" i="3" s="1"/>
  <c r="J3381" i="3"/>
  <c r="N3381" i="3" s="1"/>
  <c r="L3381" i="3"/>
  <c r="P3381" i="3" s="1"/>
  <c r="I3381" i="3"/>
  <c r="L3377" i="3"/>
  <c r="P3377" i="3" s="1"/>
  <c r="H3377" i="3"/>
  <c r="K3377" i="3"/>
  <c r="O3377" i="3" s="1"/>
  <c r="J3377" i="3"/>
  <c r="N3377" i="3" s="1"/>
  <c r="I3377" i="3"/>
  <c r="I3373" i="3"/>
  <c r="L3373" i="3"/>
  <c r="P3373" i="3" s="1"/>
  <c r="H3373" i="3"/>
  <c r="K3373" i="3"/>
  <c r="O3373" i="3" s="1"/>
  <c r="J3373" i="3"/>
  <c r="N3373" i="3" s="1"/>
  <c r="J3369" i="3"/>
  <c r="N3369" i="3" s="1"/>
  <c r="I3369" i="3"/>
  <c r="L3369" i="3"/>
  <c r="P3369" i="3" s="1"/>
  <c r="K3369" i="3"/>
  <c r="O3369" i="3" s="1"/>
  <c r="H3369" i="3"/>
  <c r="K3365" i="3"/>
  <c r="O3365" i="3" s="1"/>
  <c r="J3365" i="3"/>
  <c r="N3365" i="3" s="1"/>
  <c r="I3365" i="3"/>
  <c r="H3365" i="3"/>
  <c r="L3365" i="3"/>
  <c r="P3365" i="3" s="1"/>
  <c r="L3361" i="3"/>
  <c r="P3361" i="3" s="1"/>
  <c r="H3361" i="3"/>
  <c r="K3361" i="3"/>
  <c r="O3361" i="3" s="1"/>
  <c r="I3361" i="3"/>
  <c r="J3361" i="3"/>
  <c r="N3361" i="3" s="1"/>
  <c r="I3357" i="3"/>
  <c r="L3357" i="3"/>
  <c r="P3357" i="3" s="1"/>
  <c r="H3357" i="3"/>
  <c r="J3357" i="3"/>
  <c r="N3357" i="3" s="1"/>
  <c r="K3357" i="3"/>
  <c r="O3357" i="3" s="1"/>
  <c r="J3353" i="3"/>
  <c r="N3353" i="3" s="1"/>
  <c r="I3353" i="3"/>
  <c r="H3353" i="3"/>
  <c r="L3353" i="3"/>
  <c r="P3353" i="3" s="1"/>
  <c r="K3349" i="3"/>
  <c r="O3349" i="3" s="1"/>
  <c r="J3349" i="3"/>
  <c r="N3349" i="3" s="1"/>
  <c r="L3349" i="3"/>
  <c r="P3349" i="3" s="1"/>
  <c r="I3349" i="3"/>
  <c r="H3349" i="3"/>
  <c r="L3345" i="3"/>
  <c r="P3345" i="3" s="1"/>
  <c r="H3345" i="3"/>
  <c r="K3345" i="3"/>
  <c r="O3345" i="3" s="1"/>
  <c r="J3345" i="3"/>
  <c r="N3345" i="3" s="1"/>
  <c r="I3345" i="3"/>
  <c r="I3341" i="3"/>
  <c r="L3341" i="3"/>
  <c r="P3341" i="3" s="1"/>
  <c r="H3341" i="3"/>
  <c r="K3341" i="3"/>
  <c r="O3341" i="3" s="1"/>
  <c r="J3341" i="3"/>
  <c r="N3341" i="3" s="1"/>
  <c r="J3337" i="3"/>
  <c r="N3337" i="3" s="1"/>
  <c r="I3337" i="3"/>
  <c r="L3337" i="3"/>
  <c r="P3337" i="3" s="1"/>
  <c r="K3337" i="3"/>
  <c r="O3337" i="3" s="1"/>
  <c r="H3337" i="3"/>
  <c r="K3333" i="3"/>
  <c r="O3333" i="3" s="1"/>
  <c r="J3333" i="3"/>
  <c r="N3333" i="3" s="1"/>
  <c r="I3333" i="3"/>
  <c r="H3333" i="3"/>
  <c r="L3333" i="3"/>
  <c r="P3333" i="3" s="1"/>
  <c r="L3329" i="3"/>
  <c r="P3329" i="3" s="1"/>
  <c r="H3329" i="3"/>
  <c r="K3329" i="3"/>
  <c r="O3329" i="3" s="1"/>
  <c r="I3329" i="3"/>
  <c r="J3329" i="3"/>
  <c r="N3329" i="3" s="1"/>
  <c r="I3325" i="3"/>
  <c r="L3325" i="3"/>
  <c r="P3325" i="3" s="1"/>
  <c r="H3325" i="3"/>
  <c r="J3325" i="3"/>
  <c r="N3325" i="3" s="1"/>
  <c r="J3321" i="3"/>
  <c r="N3321" i="3" s="1"/>
  <c r="I3321" i="3"/>
  <c r="H3321" i="3"/>
  <c r="L3321" i="3"/>
  <c r="P3321" i="3" s="1"/>
  <c r="K3321" i="3"/>
  <c r="O3321" i="3" s="1"/>
  <c r="K3317" i="3"/>
  <c r="O3317" i="3" s="1"/>
  <c r="J3317" i="3"/>
  <c r="N3317" i="3" s="1"/>
  <c r="L3317" i="3"/>
  <c r="P3317" i="3" s="1"/>
  <c r="I3317" i="3"/>
  <c r="H3317" i="3"/>
  <c r="L3313" i="3"/>
  <c r="P3313" i="3" s="1"/>
  <c r="H3313" i="3"/>
  <c r="K3313" i="3"/>
  <c r="O3313" i="3" s="1"/>
  <c r="J3313" i="3"/>
  <c r="N3313" i="3" s="1"/>
  <c r="I3313" i="3"/>
  <c r="I3309" i="3"/>
  <c r="L3309" i="3"/>
  <c r="P3309" i="3" s="1"/>
  <c r="H3309" i="3"/>
  <c r="K3309" i="3"/>
  <c r="O3309" i="3" s="1"/>
  <c r="J3309" i="3"/>
  <c r="N3309" i="3" s="1"/>
  <c r="J3305" i="3"/>
  <c r="N3305" i="3" s="1"/>
  <c r="I3305" i="3"/>
  <c r="L3305" i="3"/>
  <c r="P3305" i="3" s="1"/>
  <c r="K3305" i="3"/>
  <c r="O3305" i="3" s="1"/>
  <c r="H3305" i="3"/>
  <c r="K3301" i="3"/>
  <c r="O3301" i="3" s="1"/>
  <c r="J3301" i="3"/>
  <c r="N3301" i="3" s="1"/>
  <c r="I3301" i="3"/>
  <c r="H3301" i="3"/>
  <c r="L3301" i="3"/>
  <c r="P3301" i="3" s="1"/>
  <c r="L3297" i="3"/>
  <c r="P3297" i="3" s="1"/>
  <c r="H3297" i="3"/>
  <c r="K3297" i="3"/>
  <c r="O3297" i="3" s="1"/>
  <c r="I3297" i="3"/>
  <c r="I3293" i="3"/>
  <c r="L3293" i="3"/>
  <c r="P3293" i="3" s="1"/>
  <c r="H3293" i="3"/>
  <c r="J3293" i="3"/>
  <c r="N3293" i="3" s="1"/>
  <c r="K3293" i="3"/>
  <c r="O3293" i="3" s="1"/>
  <c r="I3649" i="3"/>
  <c r="L3797" i="3"/>
  <c r="P3797" i="3" s="1"/>
  <c r="J4333" i="3"/>
  <c r="N4333" i="3" s="1"/>
  <c r="J3821" i="3"/>
  <c r="N3821" i="3" s="1"/>
  <c r="J3289" i="3"/>
  <c r="N3289" i="3" s="1"/>
  <c r="I3289" i="3"/>
  <c r="H3289" i="3"/>
  <c r="L3289" i="3"/>
  <c r="P3289" i="3" s="1"/>
  <c r="K3285" i="3"/>
  <c r="O3285" i="3" s="1"/>
  <c r="J3285" i="3"/>
  <c r="N3285" i="3" s="1"/>
  <c r="L3285" i="3"/>
  <c r="P3285" i="3" s="1"/>
  <c r="I3285" i="3"/>
  <c r="L3281" i="3"/>
  <c r="P3281" i="3" s="1"/>
  <c r="H3281" i="3"/>
  <c r="K3281" i="3"/>
  <c r="O3281" i="3" s="1"/>
  <c r="J3281" i="3"/>
  <c r="N3281" i="3" s="1"/>
  <c r="I3281" i="3"/>
  <c r="I3277" i="3"/>
  <c r="L3277" i="3"/>
  <c r="P3277" i="3" s="1"/>
  <c r="H3277" i="3"/>
  <c r="K3277" i="3"/>
  <c r="O3277" i="3" s="1"/>
  <c r="J3277" i="3"/>
  <c r="N3277" i="3" s="1"/>
  <c r="J3273" i="3"/>
  <c r="N3273" i="3" s="1"/>
  <c r="I3273" i="3"/>
  <c r="L3273" i="3"/>
  <c r="P3273" i="3" s="1"/>
  <c r="K3273" i="3"/>
  <c r="O3273" i="3" s="1"/>
  <c r="H3273" i="3"/>
  <c r="K3269" i="3"/>
  <c r="O3269" i="3" s="1"/>
  <c r="J3269" i="3"/>
  <c r="N3269" i="3" s="1"/>
  <c r="I3269" i="3"/>
  <c r="H3269" i="3"/>
  <c r="L3265" i="3"/>
  <c r="P3265" i="3" s="1"/>
  <c r="H3265" i="3"/>
  <c r="K3265" i="3"/>
  <c r="O3265" i="3" s="1"/>
  <c r="I3265" i="3"/>
  <c r="I3261" i="3"/>
  <c r="L3261" i="3"/>
  <c r="P3261" i="3" s="1"/>
  <c r="H3261" i="3"/>
  <c r="J3261" i="3"/>
  <c r="N3261" i="3" s="1"/>
  <c r="J3257" i="3"/>
  <c r="N3257" i="3" s="1"/>
  <c r="I3257" i="3"/>
  <c r="H3257" i="3"/>
  <c r="L3257" i="3"/>
  <c r="P3257" i="3" s="1"/>
  <c r="K3253" i="3"/>
  <c r="O3253" i="3" s="1"/>
  <c r="J3253" i="3"/>
  <c r="N3253" i="3" s="1"/>
  <c r="L3253" i="3"/>
  <c r="P3253" i="3" s="1"/>
  <c r="I3253" i="3"/>
  <c r="L3249" i="3"/>
  <c r="P3249" i="3" s="1"/>
  <c r="H3249" i="3"/>
  <c r="K3249" i="3"/>
  <c r="O3249" i="3" s="1"/>
  <c r="J3249" i="3"/>
  <c r="N3249" i="3" s="1"/>
  <c r="I3249" i="3"/>
  <c r="I3245" i="3"/>
  <c r="L3245" i="3"/>
  <c r="P3245" i="3" s="1"/>
  <c r="H3245" i="3"/>
  <c r="K3245" i="3"/>
  <c r="O3245" i="3" s="1"/>
  <c r="J3245" i="3"/>
  <c r="N3245" i="3" s="1"/>
  <c r="J3241" i="3"/>
  <c r="N3241" i="3" s="1"/>
  <c r="I3241" i="3"/>
  <c r="L3241" i="3"/>
  <c r="P3241" i="3" s="1"/>
  <c r="K3241" i="3"/>
  <c r="O3241" i="3" s="1"/>
  <c r="H3241" i="3"/>
  <c r="K3237" i="3"/>
  <c r="O3237" i="3" s="1"/>
  <c r="J3237" i="3"/>
  <c r="N3237" i="3" s="1"/>
  <c r="I3237" i="3"/>
  <c r="H3237" i="3"/>
  <c r="L3233" i="3"/>
  <c r="P3233" i="3" s="1"/>
  <c r="H3233" i="3"/>
  <c r="K3233" i="3"/>
  <c r="O3233" i="3" s="1"/>
  <c r="I3233" i="3"/>
  <c r="I3229" i="3"/>
  <c r="L3229" i="3"/>
  <c r="P3229" i="3" s="1"/>
  <c r="H3229" i="3"/>
  <c r="J3229" i="3"/>
  <c r="N3229" i="3" s="1"/>
  <c r="J3225" i="3"/>
  <c r="N3225" i="3" s="1"/>
  <c r="I3225" i="3"/>
  <c r="H3225" i="3"/>
  <c r="L3225" i="3"/>
  <c r="P3225" i="3" s="1"/>
  <c r="K3221" i="3"/>
  <c r="O3221" i="3" s="1"/>
  <c r="J3221" i="3"/>
  <c r="N3221" i="3" s="1"/>
  <c r="L3221" i="3"/>
  <c r="P3221" i="3" s="1"/>
  <c r="I3221" i="3"/>
  <c r="L3217" i="3"/>
  <c r="P3217" i="3" s="1"/>
  <c r="H3217" i="3"/>
  <c r="K3217" i="3"/>
  <c r="O3217" i="3" s="1"/>
  <c r="J3217" i="3"/>
  <c r="N3217" i="3" s="1"/>
  <c r="I3217" i="3"/>
  <c r="I3213" i="3"/>
  <c r="L3213" i="3"/>
  <c r="P3213" i="3" s="1"/>
  <c r="H3213" i="3"/>
  <c r="K3213" i="3"/>
  <c r="O3213" i="3" s="1"/>
  <c r="J3213" i="3"/>
  <c r="N3213" i="3" s="1"/>
  <c r="J3209" i="3"/>
  <c r="N3209" i="3" s="1"/>
  <c r="I3209" i="3"/>
  <c r="L3209" i="3"/>
  <c r="P3209" i="3" s="1"/>
  <c r="K3209" i="3"/>
  <c r="O3209" i="3" s="1"/>
  <c r="H3209" i="3"/>
  <c r="K3205" i="3"/>
  <c r="O3205" i="3" s="1"/>
  <c r="J3205" i="3"/>
  <c r="N3205" i="3" s="1"/>
  <c r="I3205" i="3"/>
  <c r="H3205" i="3"/>
  <c r="L3201" i="3"/>
  <c r="P3201" i="3" s="1"/>
  <c r="H3201" i="3"/>
  <c r="K3201" i="3"/>
  <c r="O3201" i="3" s="1"/>
  <c r="I3201" i="3"/>
  <c r="I3197" i="3"/>
  <c r="L3197" i="3"/>
  <c r="P3197" i="3" s="1"/>
  <c r="H3197" i="3"/>
  <c r="J3197" i="3"/>
  <c r="N3197" i="3" s="1"/>
  <c r="J3193" i="3"/>
  <c r="N3193" i="3" s="1"/>
  <c r="I3193" i="3"/>
  <c r="H3193" i="3"/>
  <c r="L3193" i="3"/>
  <c r="P3193" i="3" s="1"/>
  <c r="K3189" i="3"/>
  <c r="O3189" i="3" s="1"/>
  <c r="J3189" i="3"/>
  <c r="N3189" i="3" s="1"/>
  <c r="L3189" i="3"/>
  <c r="P3189" i="3" s="1"/>
  <c r="I3189" i="3"/>
  <c r="L3185" i="3"/>
  <c r="P3185" i="3" s="1"/>
  <c r="H3185" i="3"/>
  <c r="K3185" i="3"/>
  <c r="O3185" i="3" s="1"/>
  <c r="J3185" i="3"/>
  <c r="N3185" i="3" s="1"/>
  <c r="I3185" i="3"/>
  <c r="I3181" i="3"/>
  <c r="L3181" i="3"/>
  <c r="P3181" i="3" s="1"/>
  <c r="H3181" i="3"/>
  <c r="K3181" i="3"/>
  <c r="O3181" i="3" s="1"/>
  <c r="J3181" i="3"/>
  <c r="N3181" i="3" s="1"/>
  <c r="J3177" i="3"/>
  <c r="N3177" i="3" s="1"/>
  <c r="I3177" i="3"/>
  <c r="L3177" i="3"/>
  <c r="P3177" i="3" s="1"/>
  <c r="K3177" i="3"/>
  <c r="O3177" i="3" s="1"/>
  <c r="H3177" i="3"/>
  <c r="K3173" i="3"/>
  <c r="O3173" i="3" s="1"/>
  <c r="J3173" i="3"/>
  <c r="N3173" i="3" s="1"/>
  <c r="I3173" i="3"/>
  <c r="H3173" i="3"/>
  <c r="L3169" i="3"/>
  <c r="P3169" i="3" s="1"/>
  <c r="H3169" i="3"/>
  <c r="K3169" i="3"/>
  <c r="O3169" i="3" s="1"/>
  <c r="I3169" i="3"/>
  <c r="I3165" i="3"/>
  <c r="L3165" i="3"/>
  <c r="P3165" i="3" s="1"/>
  <c r="H3165" i="3"/>
  <c r="J3165" i="3"/>
  <c r="N3165" i="3" s="1"/>
  <c r="J3161" i="3"/>
  <c r="N3161" i="3" s="1"/>
  <c r="I3161" i="3"/>
  <c r="H3161" i="3"/>
  <c r="L3161" i="3"/>
  <c r="P3161" i="3" s="1"/>
  <c r="K3157" i="3"/>
  <c r="O3157" i="3" s="1"/>
  <c r="J3157" i="3"/>
  <c r="N3157" i="3" s="1"/>
  <c r="L3157" i="3"/>
  <c r="P3157" i="3" s="1"/>
  <c r="I3157" i="3"/>
  <c r="L3153" i="3"/>
  <c r="P3153" i="3" s="1"/>
  <c r="H3153" i="3"/>
  <c r="K3153" i="3"/>
  <c r="O3153" i="3" s="1"/>
  <c r="J3153" i="3"/>
  <c r="N3153" i="3" s="1"/>
  <c r="I3153" i="3"/>
  <c r="I3149" i="3"/>
  <c r="L3149" i="3"/>
  <c r="P3149" i="3" s="1"/>
  <c r="H3149" i="3"/>
  <c r="K3149" i="3"/>
  <c r="O3149" i="3" s="1"/>
  <c r="J3149" i="3"/>
  <c r="N3149" i="3" s="1"/>
  <c r="J3145" i="3"/>
  <c r="N3145" i="3" s="1"/>
  <c r="I3145" i="3"/>
  <c r="L3145" i="3"/>
  <c r="P3145" i="3" s="1"/>
  <c r="K3145" i="3"/>
  <c r="O3145" i="3" s="1"/>
  <c r="H3145" i="3"/>
  <c r="I3141" i="3"/>
  <c r="L3141" i="3"/>
  <c r="P3141" i="3" s="1"/>
  <c r="H3141" i="3"/>
  <c r="K3141" i="3"/>
  <c r="O3141" i="3" s="1"/>
  <c r="J3137" i="3"/>
  <c r="N3137" i="3" s="1"/>
  <c r="I3137" i="3"/>
  <c r="L3137" i="3"/>
  <c r="P3137" i="3" s="1"/>
  <c r="H3137" i="3"/>
  <c r="K3133" i="3"/>
  <c r="O3133" i="3" s="1"/>
  <c r="J3133" i="3"/>
  <c r="N3133" i="3" s="1"/>
  <c r="I3133" i="3"/>
  <c r="L3129" i="3"/>
  <c r="P3129" i="3" s="1"/>
  <c r="H3129" i="3"/>
  <c r="K3129" i="3"/>
  <c r="O3129" i="3" s="1"/>
  <c r="J3129" i="3"/>
  <c r="N3129" i="3" s="1"/>
  <c r="I3125" i="3"/>
  <c r="L3125" i="3"/>
  <c r="P3125" i="3" s="1"/>
  <c r="H3125" i="3"/>
  <c r="K3125" i="3"/>
  <c r="O3125" i="3" s="1"/>
  <c r="J3121" i="3"/>
  <c r="N3121" i="3" s="1"/>
  <c r="I3121" i="3"/>
  <c r="L3121" i="3"/>
  <c r="P3121" i="3" s="1"/>
  <c r="H3121" i="3"/>
  <c r="K3117" i="3"/>
  <c r="O3117" i="3" s="1"/>
  <c r="J3117" i="3"/>
  <c r="N3117" i="3" s="1"/>
  <c r="I3117" i="3"/>
  <c r="L3113" i="3"/>
  <c r="P3113" i="3" s="1"/>
  <c r="H3113" i="3"/>
  <c r="K3113" i="3"/>
  <c r="O3113" i="3" s="1"/>
  <c r="J3113" i="3"/>
  <c r="N3113" i="3" s="1"/>
  <c r="I3109" i="3"/>
  <c r="L3109" i="3"/>
  <c r="P3109" i="3" s="1"/>
  <c r="H3109" i="3"/>
  <c r="K3109" i="3"/>
  <c r="O3109" i="3" s="1"/>
  <c r="J3105" i="3"/>
  <c r="N3105" i="3" s="1"/>
  <c r="I3105" i="3"/>
  <c r="L3105" i="3"/>
  <c r="P3105" i="3" s="1"/>
  <c r="H3105" i="3"/>
  <c r="K3101" i="3"/>
  <c r="O3101" i="3" s="1"/>
  <c r="J3101" i="3"/>
  <c r="N3101" i="3" s="1"/>
  <c r="I3101" i="3"/>
  <c r="L3097" i="3"/>
  <c r="P3097" i="3" s="1"/>
  <c r="H3097" i="3"/>
  <c r="K3097" i="3"/>
  <c r="O3097" i="3" s="1"/>
  <c r="J3097" i="3"/>
  <c r="N3097" i="3" s="1"/>
  <c r="I3093" i="3"/>
  <c r="L3093" i="3"/>
  <c r="P3093" i="3" s="1"/>
  <c r="H3093" i="3"/>
  <c r="K3093" i="3"/>
  <c r="O3093" i="3" s="1"/>
  <c r="J3089" i="3"/>
  <c r="N3089" i="3" s="1"/>
  <c r="I3089" i="3"/>
  <c r="L3089" i="3"/>
  <c r="P3089" i="3" s="1"/>
  <c r="H3089" i="3"/>
  <c r="K3085" i="3"/>
  <c r="O3085" i="3" s="1"/>
  <c r="J3085" i="3"/>
  <c r="N3085" i="3" s="1"/>
  <c r="I3085" i="3"/>
  <c r="L3081" i="3"/>
  <c r="P3081" i="3" s="1"/>
  <c r="H3081" i="3"/>
  <c r="K3081" i="3"/>
  <c r="O3081" i="3" s="1"/>
  <c r="J3081" i="3"/>
  <c r="N3081" i="3" s="1"/>
  <c r="I3077" i="3"/>
  <c r="L3077" i="3"/>
  <c r="P3077" i="3" s="1"/>
  <c r="H3077" i="3"/>
  <c r="K3077" i="3"/>
  <c r="O3077" i="3" s="1"/>
  <c r="J3073" i="3"/>
  <c r="N3073" i="3" s="1"/>
  <c r="I3073" i="3"/>
  <c r="L3073" i="3"/>
  <c r="P3073" i="3" s="1"/>
  <c r="H3073" i="3"/>
  <c r="K3069" i="3"/>
  <c r="O3069" i="3" s="1"/>
  <c r="J3069" i="3"/>
  <c r="N3069" i="3" s="1"/>
  <c r="I3069" i="3"/>
  <c r="L3065" i="3"/>
  <c r="P3065" i="3" s="1"/>
  <c r="H3065" i="3"/>
  <c r="K3065" i="3"/>
  <c r="O3065" i="3" s="1"/>
  <c r="J3065" i="3"/>
  <c r="N3065" i="3" s="1"/>
  <c r="I3061" i="3"/>
  <c r="L3061" i="3"/>
  <c r="P3061" i="3" s="1"/>
  <c r="H3061" i="3"/>
  <c r="K3061" i="3"/>
  <c r="O3061" i="3" s="1"/>
  <c r="J3057" i="3"/>
  <c r="N3057" i="3" s="1"/>
  <c r="I3057" i="3"/>
  <c r="L3057" i="3"/>
  <c r="P3057" i="3" s="1"/>
  <c r="H3057" i="3"/>
  <c r="K3053" i="3"/>
  <c r="O3053" i="3" s="1"/>
  <c r="J3053" i="3"/>
  <c r="N3053" i="3" s="1"/>
  <c r="I3053" i="3"/>
  <c r="L3049" i="3"/>
  <c r="P3049" i="3" s="1"/>
  <c r="H3049" i="3"/>
  <c r="K3049" i="3"/>
  <c r="O3049" i="3" s="1"/>
  <c r="J3049" i="3"/>
  <c r="N3049" i="3" s="1"/>
  <c r="I3045" i="3"/>
  <c r="L3045" i="3"/>
  <c r="P3045" i="3" s="1"/>
  <c r="H3045" i="3"/>
  <c r="K3045" i="3"/>
  <c r="O3045" i="3" s="1"/>
  <c r="J3041" i="3"/>
  <c r="N3041" i="3" s="1"/>
  <c r="I3041" i="3"/>
  <c r="L3041" i="3"/>
  <c r="P3041" i="3" s="1"/>
  <c r="H3041" i="3"/>
  <c r="K3037" i="3"/>
  <c r="O3037" i="3" s="1"/>
  <c r="J3037" i="3"/>
  <c r="N3037" i="3" s="1"/>
  <c r="I3037" i="3"/>
  <c r="L3033" i="3"/>
  <c r="P3033" i="3" s="1"/>
  <c r="H3033" i="3"/>
  <c r="K3033" i="3"/>
  <c r="O3033" i="3" s="1"/>
  <c r="J3033" i="3"/>
  <c r="N3033" i="3" s="1"/>
  <c r="I3029" i="3"/>
  <c r="L3029" i="3"/>
  <c r="P3029" i="3" s="1"/>
  <c r="H3029" i="3"/>
  <c r="K3029" i="3"/>
  <c r="O3029" i="3" s="1"/>
  <c r="J3025" i="3"/>
  <c r="N3025" i="3" s="1"/>
  <c r="I3025" i="3"/>
  <c r="L3025" i="3"/>
  <c r="P3025" i="3" s="1"/>
  <c r="H3025" i="3"/>
  <c r="K3021" i="3"/>
  <c r="O3021" i="3" s="1"/>
  <c r="J3021" i="3"/>
  <c r="N3021" i="3" s="1"/>
  <c r="I3021" i="3"/>
  <c r="L3017" i="3"/>
  <c r="P3017" i="3" s="1"/>
  <c r="H3017" i="3"/>
  <c r="K3017" i="3"/>
  <c r="O3017" i="3" s="1"/>
  <c r="J3017" i="3"/>
  <c r="N3017" i="3" s="1"/>
  <c r="I3013" i="3"/>
  <c r="L3013" i="3"/>
  <c r="P3013" i="3" s="1"/>
  <c r="H3013" i="3"/>
  <c r="K3013" i="3"/>
  <c r="O3013" i="3" s="1"/>
  <c r="J3009" i="3"/>
  <c r="N3009" i="3" s="1"/>
  <c r="I3009" i="3"/>
  <c r="L3009" i="3"/>
  <c r="P3009" i="3" s="1"/>
  <c r="H3009" i="3"/>
  <c r="K3005" i="3"/>
  <c r="O3005" i="3" s="1"/>
  <c r="J3005" i="3"/>
  <c r="N3005" i="3" s="1"/>
  <c r="I3005" i="3"/>
  <c r="L3001" i="3"/>
  <c r="P3001" i="3" s="1"/>
  <c r="H3001" i="3"/>
  <c r="K3001" i="3"/>
  <c r="O3001" i="3" s="1"/>
  <c r="J3001" i="3"/>
  <c r="N3001" i="3" s="1"/>
  <c r="I2997" i="3"/>
  <c r="L2997" i="3"/>
  <c r="P2997" i="3" s="1"/>
  <c r="H2997" i="3"/>
  <c r="K2997" i="3"/>
  <c r="O2997" i="3" s="1"/>
  <c r="J2993" i="3"/>
  <c r="N2993" i="3" s="1"/>
  <c r="I2993" i="3"/>
  <c r="L2993" i="3"/>
  <c r="P2993" i="3" s="1"/>
  <c r="H2993" i="3"/>
  <c r="K2989" i="3"/>
  <c r="O2989" i="3" s="1"/>
  <c r="J2989" i="3"/>
  <c r="N2989" i="3" s="1"/>
  <c r="I2989" i="3"/>
  <c r="L2985" i="3"/>
  <c r="P2985" i="3" s="1"/>
  <c r="H2985" i="3"/>
  <c r="K2985" i="3"/>
  <c r="O2985" i="3" s="1"/>
  <c r="J2985" i="3"/>
  <c r="N2985" i="3" s="1"/>
  <c r="I2981" i="3"/>
  <c r="L2981" i="3"/>
  <c r="P2981" i="3" s="1"/>
  <c r="H2981" i="3"/>
  <c r="K2981" i="3"/>
  <c r="O2981" i="3" s="1"/>
  <c r="J2977" i="3"/>
  <c r="N2977" i="3" s="1"/>
  <c r="I2977" i="3"/>
  <c r="L2977" i="3"/>
  <c r="P2977" i="3" s="1"/>
  <c r="H2977" i="3"/>
  <c r="K2973" i="3"/>
  <c r="O2973" i="3" s="1"/>
  <c r="J2973" i="3"/>
  <c r="N2973" i="3" s="1"/>
  <c r="I2973" i="3"/>
  <c r="L2969" i="3"/>
  <c r="P2969" i="3" s="1"/>
  <c r="H2969" i="3"/>
  <c r="K2969" i="3"/>
  <c r="O2969" i="3" s="1"/>
  <c r="J2969" i="3"/>
  <c r="N2969" i="3" s="1"/>
  <c r="I2965" i="3"/>
  <c r="L2965" i="3"/>
  <c r="P2965" i="3" s="1"/>
  <c r="H2965" i="3"/>
  <c r="K2965" i="3"/>
  <c r="O2965" i="3" s="1"/>
  <c r="J2961" i="3"/>
  <c r="N2961" i="3" s="1"/>
  <c r="I2961" i="3"/>
  <c r="L2961" i="3"/>
  <c r="P2961" i="3" s="1"/>
  <c r="H2961" i="3"/>
  <c r="K2957" i="3"/>
  <c r="O2957" i="3" s="1"/>
  <c r="J2957" i="3"/>
  <c r="N2957" i="3" s="1"/>
  <c r="I2957" i="3"/>
  <c r="L2953" i="3"/>
  <c r="P2953" i="3" s="1"/>
  <c r="H2953" i="3"/>
  <c r="K2953" i="3"/>
  <c r="O2953" i="3" s="1"/>
  <c r="J2953" i="3"/>
  <c r="N2953" i="3" s="1"/>
  <c r="I2949" i="3"/>
  <c r="L2949" i="3"/>
  <c r="P2949" i="3" s="1"/>
  <c r="H2949" i="3"/>
  <c r="K2949" i="3"/>
  <c r="O2949" i="3" s="1"/>
  <c r="J2945" i="3"/>
  <c r="N2945" i="3" s="1"/>
  <c r="I2945" i="3"/>
  <c r="L2945" i="3"/>
  <c r="P2945" i="3" s="1"/>
  <c r="H2945" i="3"/>
  <c r="K2941" i="3"/>
  <c r="O2941" i="3" s="1"/>
  <c r="J2941" i="3"/>
  <c r="N2941" i="3" s="1"/>
  <c r="I2941" i="3"/>
  <c r="L2937" i="3"/>
  <c r="P2937" i="3" s="1"/>
  <c r="H2937" i="3"/>
  <c r="K2937" i="3"/>
  <c r="O2937" i="3" s="1"/>
  <c r="J2937" i="3"/>
  <c r="N2937" i="3" s="1"/>
  <c r="I2933" i="3"/>
  <c r="L2933" i="3"/>
  <c r="P2933" i="3" s="1"/>
  <c r="H2933" i="3"/>
  <c r="K2933" i="3"/>
  <c r="O2933" i="3" s="1"/>
  <c r="J2929" i="3"/>
  <c r="N2929" i="3" s="1"/>
  <c r="I2929" i="3"/>
  <c r="L2929" i="3"/>
  <c r="P2929" i="3" s="1"/>
  <c r="H2929" i="3"/>
  <c r="K2925" i="3"/>
  <c r="O2925" i="3" s="1"/>
  <c r="J2925" i="3"/>
  <c r="N2925" i="3" s="1"/>
  <c r="I2925" i="3"/>
  <c r="L2921" i="3"/>
  <c r="P2921" i="3" s="1"/>
  <c r="H2921" i="3"/>
  <c r="K2921" i="3"/>
  <c r="O2921" i="3" s="1"/>
  <c r="J2921" i="3"/>
  <c r="N2921" i="3" s="1"/>
  <c r="I2917" i="3"/>
  <c r="L2917" i="3"/>
  <c r="P2917" i="3" s="1"/>
  <c r="H2917" i="3"/>
  <c r="K2917" i="3"/>
  <c r="O2917" i="3" s="1"/>
  <c r="J2913" i="3"/>
  <c r="N2913" i="3" s="1"/>
  <c r="I2913" i="3"/>
  <c r="L2913" i="3"/>
  <c r="P2913" i="3" s="1"/>
  <c r="H2913" i="3"/>
  <c r="K2909" i="3"/>
  <c r="O2909" i="3" s="1"/>
  <c r="J2909" i="3"/>
  <c r="N2909" i="3" s="1"/>
  <c r="I2909" i="3"/>
  <c r="L2905" i="3"/>
  <c r="P2905" i="3" s="1"/>
  <c r="H2905" i="3"/>
  <c r="K2905" i="3"/>
  <c r="O2905" i="3" s="1"/>
  <c r="J2905" i="3"/>
  <c r="N2905" i="3" s="1"/>
  <c r="I2901" i="3"/>
  <c r="L2901" i="3"/>
  <c r="P2901" i="3" s="1"/>
  <c r="H2901" i="3"/>
  <c r="K2901" i="3"/>
  <c r="O2901" i="3" s="1"/>
  <c r="J2897" i="3"/>
  <c r="N2897" i="3" s="1"/>
  <c r="I2897" i="3"/>
  <c r="L2897" i="3"/>
  <c r="P2897" i="3" s="1"/>
  <c r="H2897" i="3"/>
  <c r="K2893" i="3"/>
  <c r="O2893" i="3" s="1"/>
  <c r="J2893" i="3"/>
  <c r="N2893" i="3" s="1"/>
  <c r="I2893" i="3"/>
  <c r="L2889" i="3"/>
  <c r="P2889" i="3" s="1"/>
  <c r="H2889" i="3"/>
  <c r="K2889" i="3"/>
  <c r="O2889" i="3" s="1"/>
  <c r="J2889" i="3"/>
  <c r="N2889" i="3" s="1"/>
  <c r="I2885" i="3"/>
  <c r="L2885" i="3"/>
  <c r="P2885" i="3" s="1"/>
  <c r="H2885" i="3"/>
  <c r="K2885" i="3"/>
  <c r="O2885" i="3" s="1"/>
  <c r="J2881" i="3"/>
  <c r="N2881" i="3" s="1"/>
  <c r="I2881" i="3"/>
  <c r="L2881" i="3"/>
  <c r="P2881" i="3" s="1"/>
  <c r="H2881" i="3"/>
  <c r="K2877" i="3"/>
  <c r="O2877" i="3" s="1"/>
  <c r="J2877" i="3"/>
  <c r="N2877" i="3" s="1"/>
  <c r="I2877" i="3"/>
  <c r="L2873" i="3"/>
  <c r="P2873" i="3" s="1"/>
  <c r="H2873" i="3"/>
  <c r="K2873" i="3"/>
  <c r="O2873" i="3" s="1"/>
  <c r="J2873" i="3"/>
  <c r="N2873" i="3" s="1"/>
  <c r="I2869" i="3"/>
  <c r="L2869" i="3"/>
  <c r="P2869" i="3" s="1"/>
  <c r="H2869" i="3"/>
  <c r="K2869" i="3"/>
  <c r="O2869" i="3" s="1"/>
  <c r="J2865" i="3"/>
  <c r="N2865" i="3" s="1"/>
  <c r="I2865" i="3"/>
  <c r="L2865" i="3"/>
  <c r="P2865" i="3" s="1"/>
  <c r="H2865" i="3"/>
  <c r="K2861" i="3"/>
  <c r="O2861" i="3" s="1"/>
  <c r="J2861" i="3"/>
  <c r="N2861" i="3" s="1"/>
  <c r="I2861" i="3"/>
  <c r="L2857" i="3"/>
  <c r="P2857" i="3" s="1"/>
  <c r="H2857" i="3"/>
  <c r="K2857" i="3"/>
  <c r="O2857" i="3" s="1"/>
  <c r="J2857" i="3"/>
  <c r="N2857" i="3" s="1"/>
  <c r="I2853" i="3"/>
  <c r="L2853" i="3"/>
  <c r="P2853" i="3" s="1"/>
  <c r="H2853" i="3"/>
  <c r="K2853" i="3"/>
  <c r="O2853" i="3" s="1"/>
  <c r="J2849" i="3"/>
  <c r="N2849" i="3" s="1"/>
  <c r="I2849" i="3"/>
  <c r="L2849" i="3"/>
  <c r="P2849" i="3" s="1"/>
  <c r="H2849" i="3"/>
  <c r="L2845" i="3"/>
  <c r="P2845" i="3" s="1"/>
  <c r="H2845" i="3"/>
  <c r="K2845" i="3"/>
  <c r="O2845" i="3" s="1"/>
  <c r="J2845" i="3"/>
  <c r="N2845" i="3" s="1"/>
  <c r="I2841" i="3"/>
  <c r="L2841" i="3"/>
  <c r="P2841" i="3" s="1"/>
  <c r="H2841" i="3"/>
  <c r="K2841" i="3"/>
  <c r="O2841" i="3" s="1"/>
  <c r="J2837" i="3"/>
  <c r="N2837" i="3" s="1"/>
  <c r="I2837" i="3"/>
  <c r="L2837" i="3"/>
  <c r="P2837" i="3" s="1"/>
  <c r="H2837" i="3"/>
  <c r="L2833" i="3"/>
  <c r="P2833" i="3" s="1"/>
  <c r="H2833" i="3"/>
  <c r="K2833" i="3"/>
  <c r="O2833" i="3" s="1"/>
  <c r="J2833" i="3"/>
  <c r="N2833" i="3" s="1"/>
  <c r="I2829" i="3"/>
  <c r="L2829" i="3"/>
  <c r="P2829" i="3" s="1"/>
  <c r="H2829" i="3"/>
  <c r="K2829" i="3"/>
  <c r="O2829" i="3" s="1"/>
  <c r="J2825" i="3"/>
  <c r="N2825" i="3" s="1"/>
  <c r="I2825" i="3"/>
  <c r="L2825" i="3"/>
  <c r="P2825" i="3" s="1"/>
  <c r="H2825" i="3"/>
  <c r="L2821" i="3"/>
  <c r="P2821" i="3" s="1"/>
  <c r="H2821" i="3"/>
  <c r="K2821" i="3"/>
  <c r="O2821" i="3" s="1"/>
  <c r="J2821" i="3"/>
  <c r="N2821" i="3" s="1"/>
  <c r="I2817" i="3"/>
  <c r="L2817" i="3"/>
  <c r="P2817" i="3" s="1"/>
  <c r="H2817" i="3"/>
  <c r="K2817" i="3"/>
  <c r="O2817" i="3" s="1"/>
  <c r="J2813" i="3"/>
  <c r="N2813" i="3" s="1"/>
  <c r="I2813" i="3"/>
  <c r="L2813" i="3"/>
  <c r="P2813" i="3" s="1"/>
  <c r="H2813" i="3"/>
  <c r="K2809" i="3"/>
  <c r="O2809" i="3" s="1"/>
  <c r="J2809" i="3"/>
  <c r="N2809" i="3" s="1"/>
  <c r="I2809" i="3"/>
  <c r="L2805" i="3"/>
  <c r="P2805" i="3" s="1"/>
  <c r="H2805" i="3"/>
  <c r="K2805" i="3"/>
  <c r="O2805" i="3" s="1"/>
  <c r="J2805" i="3"/>
  <c r="N2805" i="3" s="1"/>
  <c r="I2801" i="3"/>
  <c r="L2801" i="3"/>
  <c r="P2801" i="3" s="1"/>
  <c r="H2801" i="3"/>
  <c r="K2801" i="3"/>
  <c r="O2801" i="3" s="1"/>
  <c r="J2797" i="3"/>
  <c r="N2797" i="3" s="1"/>
  <c r="I2797" i="3"/>
  <c r="L2797" i="3"/>
  <c r="P2797" i="3" s="1"/>
  <c r="H2797" i="3"/>
  <c r="K2793" i="3"/>
  <c r="O2793" i="3" s="1"/>
  <c r="J2793" i="3"/>
  <c r="N2793" i="3" s="1"/>
  <c r="I2793" i="3"/>
  <c r="I2789" i="3"/>
  <c r="L2789" i="3"/>
  <c r="P2789" i="3" s="1"/>
  <c r="H2789" i="3"/>
  <c r="K2789" i="3"/>
  <c r="O2789" i="3" s="1"/>
  <c r="J2785" i="3"/>
  <c r="N2785" i="3" s="1"/>
  <c r="I2785" i="3"/>
  <c r="L2785" i="3"/>
  <c r="P2785" i="3" s="1"/>
  <c r="H2785" i="3"/>
  <c r="K2781" i="3"/>
  <c r="O2781" i="3" s="1"/>
  <c r="J2781" i="3"/>
  <c r="N2781" i="3" s="1"/>
  <c r="I2781" i="3"/>
  <c r="I2777" i="3"/>
  <c r="L2777" i="3"/>
  <c r="P2777" i="3" s="1"/>
  <c r="H2777" i="3"/>
  <c r="K2777" i="3"/>
  <c r="O2777" i="3" s="1"/>
  <c r="J2773" i="3"/>
  <c r="N2773" i="3" s="1"/>
  <c r="I2773" i="3"/>
  <c r="L2773" i="3"/>
  <c r="P2773" i="3" s="1"/>
  <c r="H2773" i="3"/>
  <c r="K2769" i="3"/>
  <c r="O2769" i="3" s="1"/>
  <c r="J2769" i="3"/>
  <c r="N2769" i="3" s="1"/>
  <c r="I2769" i="3"/>
  <c r="I2765" i="3"/>
  <c r="L2765" i="3"/>
  <c r="P2765" i="3" s="1"/>
  <c r="H2765" i="3"/>
  <c r="K2765" i="3"/>
  <c r="O2765" i="3" s="1"/>
  <c r="J2761" i="3"/>
  <c r="N2761" i="3" s="1"/>
  <c r="I2761" i="3"/>
  <c r="L2761" i="3"/>
  <c r="P2761" i="3" s="1"/>
  <c r="H2761" i="3"/>
  <c r="K2757" i="3"/>
  <c r="O2757" i="3" s="1"/>
  <c r="J2757" i="3"/>
  <c r="N2757" i="3" s="1"/>
  <c r="I2757" i="3"/>
  <c r="L2753" i="3"/>
  <c r="P2753" i="3" s="1"/>
  <c r="H2753" i="3"/>
  <c r="K2753" i="3"/>
  <c r="O2753" i="3" s="1"/>
  <c r="J2753" i="3"/>
  <c r="N2753" i="3" s="1"/>
  <c r="I2749" i="3"/>
  <c r="L2749" i="3"/>
  <c r="P2749" i="3" s="1"/>
  <c r="H2749" i="3"/>
  <c r="K2749" i="3"/>
  <c r="O2749" i="3" s="1"/>
  <c r="J2745" i="3"/>
  <c r="N2745" i="3" s="1"/>
  <c r="I2745" i="3"/>
  <c r="L2745" i="3"/>
  <c r="P2745" i="3" s="1"/>
  <c r="H2745" i="3"/>
  <c r="K2741" i="3"/>
  <c r="O2741" i="3" s="1"/>
  <c r="J2741" i="3"/>
  <c r="N2741" i="3" s="1"/>
  <c r="I2741" i="3"/>
  <c r="L2737" i="3"/>
  <c r="P2737" i="3" s="1"/>
  <c r="H2737" i="3"/>
  <c r="K2737" i="3"/>
  <c r="O2737" i="3" s="1"/>
  <c r="J2737" i="3"/>
  <c r="N2737" i="3" s="1"/>
  <c r="I2733" i="3"/>
  <c r="L2733" i="3"/>
  <c r="P2733" i="3" s="1"/>
  <c r="H2733" i="3"/>
  <c r="K2733" i="3"/>
  <c r="O2733" i="3" s="1"/>
  <c r="J2729" i="3"/>
  <c r="N2729" i="3" s="1"/>
  <c r="I2729" i="3"/>
  <c r="L2729" i="3"/>
  <c r="P2729" i="3" s="1"/>
  <c r="H2729" i="3"/>
  <c r="K2725" i="3"/>
  <c r="O2725" i="3" s="1"/>
  <c r="J2725" i="3"/>
  <c r="N2725" i="3" s="1"/>
  <c r="I2725" i="3"/>
  <c r="L2721" i="3"/>
  <c r="P2721" i="3" s="1"/>
  <c r="H2721" i="3"/>
  <c r="K2721" i="3"/>
  <c r="O2721" i="3" s="1"/>
  <c r="J2721" i="3"/>
  <c r="N2721" i="3" s="1"/>
  <c r="I2717" i="3"/>
  <c r="L2717" i="3"/>
  <c r="P2717" i="3" s="1"/>
  <c r="H2717" i="3"/>
  <c r="K2717" i="3"/>
  <c r="O2717" i="3" s="1"/>
  <c r="J2713" i="3"/>
  <c r="N2713" i="3" s="1"/>
  <c r="I2713" i="3"/>
  <c r="L2713" i="3"/>
  <c r="P2713" i="3" s="1"/>
  <c r="H2713" i="3"/>
  <c r="K2709" i="3"/>
  <c r="O2709" i="3" s="1"/>
  <c r="J2709" i="3"/>
  <c r="N2709" i="3" s="1"/>
  <c r="I2709" i="3"/>
  <c r="L2705" i="3"/>
  <c r="P2705" i="3" s="1"/>
  <c r="H2705" i="3"/>
  <c r="K2705" i="3"/>
  <c r="O2705" i="3" s="1"/>
  <c r="J2705" i="3"/>
  <c r="N2705" i="3" s="1"/>
  <c r="I2701" i="3"/>
  <c r="L2701" i="3"/>
  <c r="P2701" i="3" s="1"/>
  <c r="H2701" i="3"/>
  <c r="K2701" i="3"/>
  <c r="O2701" i="3" s="1"/>
  <c r="J2697" i="3"/>
  <c r="N2697" i="3" s="1"/>
  <c r="I2697" i="3"/>
  <c r="L2697" i="3"/>
  <c r="P2697" i="3" s="1"/>
  <c r="H2697" i="3"/>
  <c r="K2693" i="3"/>
  <c r="O2693" i="3" s="1"/>
  <c r="J2693" i="3"/>
  <c r="N2693" i="3" s="1"/>
  <c r="I2693" i="3"/>
  <c r="L2689" i="3"/>
  <c r="P2689" i="3" s="1"/>
  <c r="H2689" i="3"/>
  <c r="K2689" i="3"/>
  <c r="O2689" i="3" s="1"/>
  <c r="J2689" i="3"/>
  <c r="N2689" i="3" s="1"/>
  <c r="I2685" i="3"/>
  <c r="L2685" i="3"/>
  <c r="P2685" i="3" s="1"/>
  <c r="H2685" i="3"/>
  <c r="K2685" i="3"/>
  <c r="O2685" i="3" s="1"/>
  <c r="J2681" i="3"/>
  <c r="N2681" i="3" s="1"/>
  <c r="I2681" i="3"/>
  <c r="L2681" i="3"/>
  <c r="P2681" i="3" s="1"/>
  <c r="H2681" i="3"/>
  <c r="K2677" i="3"/>
  <c r="O2677" i="3" s="1"/>
  <c r="J2677" i="3"/>
  <c r="N2677" i="3" s="1"/>
  <c r="I2677" i="3"/>
  <c r="L2673" i="3"/>
  <c r="P2673" i="3" s="1"/>
  <c r="H2673" i="3"/>
  <c r="K2673" i="3"/>
  <c r="O2673" i="3" s="1"/>
  <c r="J2673" i="3"/>
  <c r="N2673" i="3" s="1"/>
  <c r="I2669" i="3"/>
  <c r="L2669" i="3"/>
  <c r="P2669" i="3" s="1"/>
  <c r="H2669" i="3"/>
  <c r="K2669" i="3"/>
  <c r="O2669" i="3" s="1"/>
  <c r="J2665" i="3"/>
  <c r="N2665" i="3" s="1"/>
  <c r="I2665" i="3"/>
  <c r="L2665" i="3"/>
  <c r="P2665" i="3" s="1"/>
  <c r="H2665" i="3"/>
  <c r="L2661" i="3"/>
  <c r="P2661" i="3" s="1"/>
  <c r="H2661" i="3"/>
  <c r="K2661" i="3"/>
  <c r="O2661" i="3" s="1"/>
  <c r="J2661" i="3"/>
  <c r="N2661" i="3" s="1"/>
  <c r="I2657" i="3"/>
  <c r="L2657" i="3"/>
  <c r="P2657" i="3" s="1"/>
  <c r="H2657" i="3"/>
  <c r="K2657" i="3"/>
  <c r="O2657" i="3" s="1"/>
  <c r="J2653" i="3"/>
  <c r="N2653" i="3" s="1"/>
  <c r="I2653" i="3"/>
  <c r="L2653" i="3"/>
  <c r="P2653" i="3" s="1"/>
  <c r="H2653" i="3"/>
  <c r="L2649" i="3"/>
  <c r="P2649" i="3" s="1"/>
  <c r="H2649" i="3"/>
  <c r="K2649" i="3"/>
  <c r="O2649" i="3" s="1"/>
  <c r="J2649" i="3"/>
  <c r="N2649" i="3" s="1"/>
  <c r="I2645" i="3"/>
  <c r="L2645" i="3"/>
  <c r="P2645" i="3" s="1"/>
  <c r="H2645" i="3"/>
  <c r="K2645" i="3"/>
  <c r="O2645" i="3" s="1"/>
  <c r="J2641" i="3"/>
  <c r="N2641" i="3" s="1"/>
  <c r="I2641" i="3"/>
  <c r="L2641" i="3"/>
  <c r="P2641" i="3" s="1"/>
  <c r="H2641" i="3"/>
  <c r="L2637" i="3"/>
  <c r="P2637" i="3" s="1"/>
  <c r="H2637" i="3"/>
  <c r="K2637" i="3"/>
  <c r="O2637" i="3" s="1"/>
  <c r="J2637" i="3"/>
  <c r="N2637" i="3" s="1"/>
  <c r="I2633" i="3"/>
  <c r="L2633" i="3"/>
  <c r="P2633" i="3" s="1"/>
  <c r="H2633" i="3"/>
  <c r="K2633" i="3"/>
  <c r="O2633" i="3" s="1"/>
  <c r="J2629" i="3"/>
  <c r="N2629" i="3" s="1"/>
  <c r="I2629" i="3"/>
  <c r="L2629" i="3"/>
  <c r="P2629" i="3" s="1"/>
  <c r="H2629" i="3"/>
  <c r="K2625" i="3"/>
  <c r="O2625" i="3" s="1"/>
  <c r="J2625" i="3"/>
  <c r="N2625" i="3" s="1"/>
  <c r="I2625" i="3"/>
  <c r="L2621" i="3"/>
  <c r="P2621" i="3" s="1"/>
  <c r="H2621" i="3"/>
  <c r="K2621" i="3"/>
  <c r="O2621" i="3" s="1"/>
  <c r="J2621" i="3"/>
  <c r="N2621" i="3" s="1"/>
  <c r="I2617" i="3"/>
  <c r="L2617" i="3"/>
  <c r="P2617" i="3" s="1"/>
  <c r="H2617" i="3"/>
  <c r="K2617" i="3"/>
  <c r="O2617" i="3" s="1"/>
  <c r="J2613" i="3"/>
  <c r="N2613" i="3" s="1"/>
  <c r="I2613" i="3"/>
  <c r="L2613" i="3"/>
  <c r="P2613" i="3" s="1"/>
  <c r="H2613" i="3"/>
  <c r="K2609" i="3"/>
  <c r="O2609" i="3" s="1"/>
  <c r="J2609" i="3"/>
  <c r="N2609" i="3" s="1"/>
  <c r="I2609" i="3"/>
  <c r="L2605" i="3"/>
  <c r="P2605" i="3" s="1"/>
  <c r="H2605" i="3"/>
  <c r="K2605" i="3"/>
  <c r="O2605" i="3" s="1"/>
  <c r="J2605" i="3"/>
  <c r="N2605" i="3" s="1"/>
  <c r="I2601" i="3"/>
  <c r="L2601" i="3"/>
  <c r="P2601" i="3" s="1"/>
  <c r="H2601" i="3"/>
  <c r="K2601" i="3"/>
  <c r="O2601" i="3" s="1"/>
  <c r="J2597" i="3"/>
  <c r="N2597" i="3" s="1"/>
  <c r="I2597" i="3"/>
  <c r="L2597" i="3"/>
  <c r="P2597" i="3" s="1"/>
  <c r="H2597" i="3"/>
  <c r="K2593" i="3"/>
  <c r="O2593" i="3" s="1"/>
  <c r="J2593" i="3"/>
  <c r="N2593" i="3" s="1"/>
  <c r="I2593" i="3"/>
  <c r="L2589" i="3"/>
  <c r="P2589" i="3" s="1"/>
  <c r="H2589" i="3"/>
  <c r="K2589" i="3"/>
  <c r="O2589" i="3" s="1"/>
  <c r="J2589" i="3"/>
  <c r="N2589" i="3" s="1"/>
  <c r="I2585" i="3"/>
  <c r="L2585" i="3"/>
  <c r="P2585" i="3" s="1"/>
  <c r="H2585" i="3"/>
  <c r="K2585" i="3"/>
  <c r="O2585" i="3" s="1"/>
  <c r="J2581" i="3"/>
  <c r="N2581" i="3" s="1"/>
  <c r="I2581" i="3"/>
  <c r="L2581" i="3"/>
  <c r="P2581" i="3" s="1"/>
  <c r="H2581" i="3"/>
  <c r="K2577" i="3"/>
  <c r="O2577" i="3" s="1"/>
  <c r="J2577" i="3"/>
  <c r="N2577" i="3" s="1"/>
  <c r="I2577" i="3"/>
  <c r="L2573" i="3"/>
  <c r="P2573" i="3" s="1"/>
  <c r="H2573" i="3"/>
  <c r="K2573" i="3"/>
  <c r="O2573" i="3" s="1"/>
  <c r="J2573" i="3"/>
  <c r="N2573" i="3" s="1"/>
  <c r="I2569" i="3"/>
  <c r="L2569" i="3"/>
  <c r="P2569" i="3" s="1"/>
  <c r="H2569" i="3"/>
  <c r="K2569" i="3"/>
  <c r="O2569" i="3" s="1"/>
  <c r="J2565" i="3"/>
  <c r="N2565" i="3" s="1"/>
  <c r="I2565" i="3"/>
  <c r="L2565" i="3"/>
  <c r="P2565" i="3" s="1"/>
  <c r="H2565" i="3"/>
  <c r="K2561" i="3"/>
  <c r="O2561" i="3" s="1"/>
  <c r="J2561" i="3"/>
  <c r="N2561" i="3" s="1"/>
  <c r="I2561" i="3"/>
  <c r="L2557" i="3"/>
  <c r="P2557" i="3" s="1"/>
  <c r="H2557" i="3"/>
  <c r="K2557" i="3"/>
  <c r="O2557" i="3" s="1"/>
  <c r="J2557" i="3"/>
  <c r="N2557" i="3" s="1"/>
  <c r="I2553" i="3"/>
  <c r="L2553" i="3"/>
  <c r="P2553" i="3" s="1"/>
  <c r="H2553" i="3"/>
  <c r="K2553" i="3"/>
  <c r="O2553" i="3" s="1"/>
  <c r="J2549" i="3"/>
  <c r="N2549" i="3" s="1"/>
  <c r="I2549" i="3"/>
  <c r="L2549" i="3"/>
  <c r="P2549" i="3" s="1"/>
  <c r="H2549" i="3"/>
  <c r="K2545" i="3"/>
  <c r="O2545" i="3" s="1"/>
  <c r="J2545" i="3"/>
  <c r="N2545" i="3" s="1"/>
  <c r="I2545" i="3"/>
  <c r="L2541" i="3"/>
  <c r="P2541" i="3" s="1"/>
  <c r="H2541" i="3"/>
  <c r="K2541" i="3"/>
  <c r="O2541" i="3" s="1"/>
  <c r="J2541" i="3"/>
  <c r="N2541" i="3" s="1"/>
  <c r="I2537" i="3"/>
  <c r="L2537" i="3"/>
  <c r="P2537" i="3" s="1"/>
  <c r="H2537" i="3"/>
  <c r="K2537" i="3"/>
  <c r="O2537" i="3" s="1"/>
  <c r="K2533" i="3"/>
  <c r="O2533" i="3" s="1"/>
  <c r="J2533" i="3"/>
  <c r="N2533" i="3" s="1"/>
  <c r="I2533" i="3"/>
  <c r="L2529" i="3"/>
  <c r="P2529" i="3" s="1"/>
  <c r="H2529" i="3"/>
  <c r="K2529" i="3"/>
  <c r="O2529" i="3" s="1"/>
  <c r="J2529" i="3"/>
  <c r="N2529" i="3" s="1"/>
  <c r="I2525" i="3"/>
  <c r="L2525" i="3"/>
  <c r="P2525" i="3" s="1"/>
  <c r="H2525" i="3"/>
  <c r="K2525" i="3"/>
  <c r="O2525" i="3" s="1"/>
  <c r="K2521" i="3"/>
  <c r="O2521" i="3" s="1"/>
  <c r="J2521" i="3"/>
  <c r="N2521" i="3" s="1"/>
  <c r="I2521" i="3"/>
  <c r="L2517" i="3"/>
  <c r="P2517" i="3" s="1"/>
  <c r="H2517" i="3"/>
  <c r="K2517" i="3"/>
  <c r="O2517" i="3" s="1"/>
  <c r="J2517" i="3"/>
  <c r="N2517" i="3" s="1"/>
  <c r="I2513" i="3"/>
  <c r="L2513" i="3"/>
  <c r="P2513" i="3" s="1"/>
  <c r="H2513" i="3"/>
  <c r="K2513" i="3"/>
  <c r="O2513" i="3" s="1"/>
  <c r="K2509" i="3"/>
  <c r="O2509" i="3" s="1"/>
  <c r="J2509" i="3"/>
  <c r="N2509" i="3" s="1"/>
  <c r="I2509" i="3"/>
  <c r="L2505" i="3"/>
  <c r="P2505" i="3" s="1"/>
  <c r="H2505" i="3"/>
  <c r="K2505" i="3"/>
  <c r="O2505" i="3" s="1"/>
  <c r="J2505" i="3"/>
  <c r="N2505" i="3" s="1"/>
  <c r="I2501" i="3"/>
  <c r="L2501" i="3"/>
  <c r="P2501" i="3" s="1"/>
  <c r="H2501" i="3"/>
  <c r="K2501" i="3"/>
  <c r="O2501" i="3" s="1"/>
  <c r="J2497" i="3"/>
  <c r="N2497" i="3" s="1"/>
  <c r="I2497" i="3"/>
  <c r="L2497" i="3"/>
  <c r="P2497" i="3" s="1"/>
  <c r="H2497" i="3"/>
  <c r="K2493" i="3"/>
  <c r="O2493" i="3" s="1"/>
  <c r="J2493" i="3"/>
  <c r="N2493" i="3" s="1"/>
  <c r="I2493" i="3"/>
  <c r="L2489" i="3"/>
  <c r="P2489" i="3" s="1"/>
  <c r="H2489" i="3"/>
  <c r="K2489" i="3"/>
  <c r="O2489" i="3" s="1"/>
  <c r="J2489" i="3"/>
  <c r="N2489" i="3" s="1"/>
  <c r="I2485" i="3"/>
  <c r="L2485" i="3"/>
  <c r="P2485" i="3" s="1"/>
  <c r="H2485" i="3"/>
  <c r="K2485" i="3"/>
  <c r="O2485" i="3" s="1"/>
  <c r="J2481" i="3"/>
  <c r="N2481" i="3" s="1"/>
  <c r="I2481" i="3"/>
  <c r="L2481" i="3"/>
  <c r="P2481" i="3" s="1"/>
  <c r="H2481" i="3"/>
  <c r="K2477" i="3"/>
  <c r="O2477" i="3" s="1"/>
  <c r="J2477" i="3"/>
  <c r="N2477" i="3" s="1"/>
  <c r="I2477" i="3"/>
  <c r="L2473" i="3"/>
  <c r="P2473" i="3" s="1"/>
  <c r="H2473" i="3"/>
  <c r="K2473" i="3"/>
  <c r="O2473" i="3" s="1"/>
  <c r="J2473" i="3"/>
  <c r="N2473" i="3" s="1"/>
  <c r="I2469" i="3"/>
  <c r="L2469" i="3"/>
  <c r="P2469" i="3" s="1"/>
  <c r="H2469" i="3"/>
  <c r="K2469" i="3"/>
  <c r="O2469" i="3" s="1"/>
  <c r="J2465" i="3"/>
  <c r="N2465" i="3" s="1"/>
  <c r="I2465" i="3"/>
  <c r="L2465" i="3"/>
  <c r="P2465" i="3" s="1"/>
  <c r="H2465" i="3"/>
  <c r="K2461" i="3"/>
  <c r="O2461" i="3" s="1"/>
  <c r="J2461" i="3"/>
  <c r="N2461" i="3" s="1"/>
  <c r="I2461" i="3"/>
  <c r="L2457" i="3"/>
  <c r="P2457" i="3" s="1"/>
  <c r="H2457" i="3"/>
  <c r="K2457" i="3"/>
  <c r="O2457" i="3" s="1"/>
  <c r="J2457" i="3"/>
  <c r="N2457" i="3" s="1"/>
  <c r="I2453" i="3"/>
  <c r="L2453" i="3"/>
  <c r="P2453" i="3" s="1"/>
  <c r="H2453" i="3"/>
  <c r="K2453" i="3"/>
  <c r="O2453" i="3" s="1"/>
  <c r="J2449" i="3"/>
  <c r="N2449" i="3" s="1"/>
  <c r="I2449" i="3"/>
  <c r="L2449" i="3"/>
  <c r="P2449" i="3" s="1"/>
  <c r="H2449" i="3"/>
  <c r="K2445" i="3"/>
  <c r="O2445" i="3" s="1"/>
  <c r="J2445" i="3"/>
  <c r="N2445" i="3" s="1"/>
  <c r="I2445" i="3"/>
  <c r="L2441" i="3"/>
  <c r="P2441" i="3" s="1"/>
  <c r="H2441" i="3"/>
  <c r="K2441" i="3"/>
  <c r="O2441" i="3" s="1"/>
  <c r="J2441" i="3"/>
  <c r="N2441" i="3" s="1"/>
  <c r="I2437" i="3"/>
  <c r="L2437" i="3"/>
  <c r="P2437" i="3" s="1"/>
  <c r="H2437" i="3"/>
  <c r="K2437" i="3"/>
  <c r="O2437" i="3" s="1"/>
  <c r="I2433" i="3"/>
  <c r="L2433" i="3"/>
  <c r="P2433" i="3" s="1"/>
  <c r="H2433" i="3"/>
  <c r="J2429" i="3"/>
  <c r="N2429" i="3" s="1"/>
  <c r="I2429" i="3"/>
  <c r="K2425" i="3"/>
  <c r="O2425" i="3" s="1"/>
  <c r="J2425" i="3"/>
  <c r="N2425" i="3" s="1"/>
  <c r="L2421" i="3"/>
  <c r="P2421" i="3" s="1"/>
  <c r="H2421" i="3"/>
  <c r="K2421" i="3"/>
  <c r="O2421" i="3" s="1"/>
  <c r="I2417" i="3"/>
  <c r="J2413" i="3"/>
  <c r="N2413" i="3" s="1"/>
  <c r="K2409" i="3"/>
  <c r="O2409" i="3" s="1"/>
  <c r="I2405" i="3"/>
  <c r="J2401" i="3"/>
  <c r="N2401" i="3" s="1"/>
  <c r="K2397" i="3"/>
  <c r="O2397" i="3" s="1"/>
  <c r="I2393" i="3"/>
  <c r="J2389" i="3"/>
  <c r="N2389" i="3" s="1"/>
  <c r="K2385" i="3"/>
  <c r="O2385" i="3" s="1"/>
  <c r="I2381" i="3"/>
  <c r="J2377" i="3"/>
  <c r="N2377" i="3" s="1"/>
  <c r="K2373" i="3"/>
  <c r="O2373" i="3" s="1"/>
  <c r="L2369" i="3"/>
  <c r="P2369" i="3" s="1"/>
  <c r="H2369" i="3"/>
  <c r="I2365" i="3"/>
  <c r="J2361" i="3"/>
  <c r="N2361" i="3" s="1"/>
  <c r="K2357" i="3"/>
  <c r="O2357" i="3" s="1"/>
  <c r="L2353" i="3"/>
  <c r="P2353" i="3" s="1"/>
  <c r="H2353" i="3"/>
  <c r="I2349" i="3"/>
  <c r="J2345" i="3"/>
  <c r="N2345" i="3" s="1"/>
  <c r="K2341" i="3"/>
  <c r="O2341" i="3" s="1"/>
  <c r="L2337" i="3"/>
  <c r="P2337" i="3" s="1"/>
  <c r="H2337" i="3"/>
  <c r="I2333" i="3"/>
  <c r="J2329" i="3"/>
  <c r="N2329" i="3" s="1"/>
  <c r="K2325" i="3"/>
  <c r="O2325" i="3" s="1"/>
  <c r="L2321" i="3"/>
  <c r="P2321" i="3" s="1"/>
  <c r="H2321" i="3"/>
  <c r="I2317" i="3"/>
  <c r="J2313" i="3"/>
  <c r="N2313" i="3" s="1"/>
  <c r="K2309" i="3"/>
  <c r="O2309" i="3" s="1"/>
  <c r="L2305" i="3"/>
  <c r="P2305" i="3" s="1"/>
  <c r="H2305" i="3"/>
  <c r="I2301" i="3"/>
  <c r="J2297" i="3"/>
  <c r="N2297" i="3" s="1"/>
  <c r="K2293" i="3"/>
  <c r="O2293" i="3" s="1"/>
  <c r="L2289" i="3"/>
  <c r="P2289" i="3" s="1"/>
  <c r="H2289" i="3"/>
  <c r="I2285" i="3"/>
  <c r="J2281" i="3"/>
  <c r="N2281" i="3" s="1"/>
  <c r="L2277" i="3"/>
  <c r="P2277" i="3" s="1"/>
  <c r="H2277" i="3"/>
  <c r="H3221" i="3"/>
  <c r="L3237" i="3"/>
  <c r="P3237" i="3" s="1"/>
  <c r="J3265" i="3"/>
  <c r="N3265" i="3" s="1"/>
  <c r="I3113" i="3"/>
  <c r="H3117" i="3"/>
  <c r="L3133" i="3"/>
  <c r="P3133" i="3" s="1"/>
  <c r="K3137" i="3"/>
  <c r="O3137" i="3" s="1"/>
  <c r="K3161" i="3"/>
  <c r="O3161" i="3" s="1"/>
  <c r="H3189" i="3"/>
  <c r="L3205" i="3"/>
  <c r="P3205" i="3" s="1"/>
  <c r="J3233" i="3"/>
  <c r="N3233" i="3" s="1"/>
  <c r="K3261" i="3"/>
  <c r="O3261" i="3" s="1"/>
  <c r="K3289" i="3"/>
  <c r="O3289" i="3" s="1"/>
  <c r="J3201" i="3"/>
  <c r="N3201" i="3" s="1"/>
  <c r="K3229" i="3"/>
  <c r="O3229" i="3" s="1"/>
  <c r="K3257" i="3"/>
  <c r="O3257" i="3" s="1"/>
  <c r="H3285" i="3"/>
  <c r="H5020" i="3"/>
  <c r="L5020" i="3"/>
  <c r="P5020" i="3" s="1"/>
  <c r="I5016" i="3"/>
  <c r="K5016" i="3"/>
  <c r="O5016" i="3" s="1"/>
  <c r="J5012" i="3"/>
  <c r="N5012" i="3" s="1"/>
  <c r="H5012" i="3"/>
  <c r="L5012" i="3"/>
  <c r="P5012" i="3" s="1"/>
  <c r="L5008" i="3"/>
  <c r="P5008" i="3" s="1"/>
  <c r="H5008" i="3"/>
  <c r="K5008" i="3"/>
  <c r="O5008" i="3" s="1"/>
  <c r="J5008" i="3"/>
  <c r="N5008" i="3" s="1"/>
  <c r="I5008" i="3"/>
  <c r="K5004" i="3"/>
  <c r="O5004" i="3" s="1"/>
  <c r="H5004" i="3"/>
  <c r="L5004" i="3"/>
  <c r="P5004" i="3" s="1"/>
  <c r="J5004" i="3"/>
  <c r="N5004" i="3" s="1"/>
  <c r="I5004" i="3"/>
  <c r="J5000" i="3"/>
  <c r="N5000" i="3" s="1"/>
  <c r="H5000" i="3"/>
  <c r="L5000" i="3"/>
  <c r="P5000" i="3" s="1"/>
  <c r="K5000" i="3"/>
  <c r="O5000" i="3" s="1"/>
  <c r="I5000" i="3"/>
  <c r="I4996" i="3"/>
  <c r="H4996" i="3"/>
  <c r="L4996" i="3"/>
  <c r="P4996" i="3" s="1"/>
  <c r="K4996" i="3"/>
  <c r="O4996" i="3" s="1"/>
  <c r="J4996" i="3"/>
  <c r="N4996" i="3" s="1"/>
  <c r="L4992" i="3"/>
  <c r="P4992" i="3" s="1"/>
  <c r="H4992" i="3"/>
  <c r="I4992" i="3"/>
  <c r="J4992" i="3"/>
  <c r="N4992" i="3" s="1"/>
  <c r="K4992" i="3"/>
  <c r="O4992" i="3" s="1"/>
  <c r="K4988" i="3"/>
  <c r="O4988" i="3" s="1"/>
  <c r="I4988" i="3"/>
  <c r="H4988" i="3"/>
  <c r="L4988" i="3"/>
  <c r="P4988" i="3" s="1"/>
  <c r="J4988" i="3"/>
  <c r="N4988" i="3" s="1"/>
  <c r="J4984" i="3"/>
  <c r="N4984" i="3" s="1"/>
  <c r="I4984" i="3"/>
  <c r="H4984" i="3"/>
  <c r="L4984" i="3"/>
  <c r="P4984" i="3" s="1"/>
  <c r="K4984" i="3"/>
  <c r="O4984" i="3" s="1"/>
  <c r="I4980" i="3"/>
  <c r="J4980" i="3"/>
  <c r="N4980" i="3" s="1"/>
  <c r="H4980" i="3"/>
  <c r="L4980" i="3"/>
  <c r="P4980" i="3" s="1"/>
  <c r="K4980" i="3"/>
  <c r="O4980" i="3" s="1"/>
  <c r="L4976" i="3"/>
  <c r="P4976" i="3" s="1"/>
  <c r="H4976" i="3"/>
  <c r="J4976" i="3"/>
  <c r="N4976" i="3" s="1"/>
  <c r="I4976" i="3"/>
  <c r="K4972" i="3"/>
  <c r="O4972" i="3" s="1"/>
  <c r="J4972" i="3"/>
  <c r="N4972" i="3" s="1"/>
  <c r="I4972" i="3"/>
  <c r="H4972" i="3"/>
  <c r="J4968" i="3"/>
  <c r="N4968" i="3" s="1"/>
  <c r="K4968" i="3"/>
  <c r="O4968" i="3" s="1"/>
  <c r="I4968" i="3"/>
  <c r="H4968" i="3"/>
  <c r="L4968" i="3"/>
  <c r="P4968" i="3" s="1"/>
  <c r="I4964" i="3"/>
  <c r="K4964" i="3"/>
  <c r="O4964" i="3" s="1"/>
  <c r="J4964" i="3"/>
  <c r="N4964" i="3" s="1"/>
  <c r="H4964" i="3"/>
  <c r="L4964" i="3"/>
  <c r="P4964" i="3" s="1"/>
  <c r="L4960" i="3"/>
  <c r="P4960" i="3" s="1"/>
  <c r="H4960" i="3"/>
  <c r="K4960" i="3"/>
  <c r="O4960" i="3" s="1"/>
  <c r="J4960" i="3"/>
  <c r="N4960" i="3" s="1"/>
  <c r="I4960" i="3"/>
  <c r="K4956" i="3"/>
  <c r="O4956" i="3" s="1"/>
  <c r="L4956" i="3"/>
  <c r="P4956" i="3" s="1"/>
  <c r="J4956" i="3"/>
  <c r="N4956" i="3" s="1"/>
  <c r="I4956" i="3"/>
  <c r="H4956" i="3"/>
  <c r="J4952" i="3"/>
  <c r="N4952" i="3" s="1"/>
  <c r="L4952" i="3"/>
  <c r="P4952" i="3" s="1"/>
  <c r="K4952" i="3"/>
  <c r="O4952" i="3" s="1"/>
  <c r="I4952" i="3"/>
  <c r="H4952" i="3"/>
  <c r="J4948" i="3"/>
  <c r="N4948" i="3" s="1"/>
  <c r="H4948" i="3"/>
  <c r="L4948" i="3"/>
  <c r="P4948" i="3" s="1"/>
  <c r="K4948" i="3"/>
  <c r="O4948" i="3" s="1"/>
  <c r="I4948" i="3"/>
  <c r="J4944" i="3"/>
  <c r="N4944" i="3" s="1"/>
  <c r="I4944" i="3"/>
  <c r="H4944" i="3"/>
  <c r="L4944" i="3"/>
  <c r="P4944" i="3" s="1"/>
  <c r="K4944" i="3"/>
  <c r="O4944" i="3" s="1"/>
  <c r="J4940" i="3"/>
  <c r="N4940" i="3" s="1"/>
  <c r="K4940" i="3"/>
  <c r="O4940" i="3" s="1"/>
  <c r="I4940" i="3"/>
  <c r="L4940" i="3"/>
  <c r="P4940" i="3" s="1"/>
  <c r="H4940" i="3"/>
  <c r="J4936" i="3"/>
  <c r="N4936" i="3" s="1"/>
  <c r="L4936" i="3"/>
  <c r="P4936" i="3" s="1"/>
  <c r="K4936" i="3"/>
  <c r="O4936" i="3" s="1"/>
  <c r="I4936" i="3"/>
  <c r="J4932" i="3"/>
  <c r="N4932" i="3" s="1"/>
  <c r="H4932" i="3"/>
  <c r="L4932" i="3"/>
  <c r="P4932" i="3" s="1"/>
  <c r="I4932" i="3"/>
  <c r="J4928" i="3"/>
  <c r="N4928" i="3" s="1"/>
  <c r="I4928" i="3"/>
  <c r="H4928" i="3"/>
  <c r="L4928" i="3"/>
  <c r="P4928" i="3" s="1"/>
  <c r="K4928" i="3"/>
  <c r="O4928" i="3" s="1"/>
  <c r="K4924" i="3"/>
  <c r="O4924" i="3" s="1"/>
  <c r="L4924" i="3"/>
  <c r="P4924" i="3" s="1"/>
  <c r="J4924" i="3"/>
  <c r="N4924" i="3" s="1"/>
  <c r="I4924" i="3"/>
  <c r="H4924" i="3"/>
  <c r="L4920" i="3"/>
  <c r="P4920" i="3" s="1"/>
  <c r="H4920" i="3"/>
  <c r="I4920" i="3"/>
  <c r="K4920" i="3"/>
  <c r="O4920" i="3" s="1"/>
  <c r="J4920" i="3"/>
  <c r="N4920" i="3" s="1"/>
  <c r="I4916" i="3"/>
  <c r="K4916" i="3"/>
  <c r="O4916" i="3" s="1"/>
  <c r="J4916" i="3"/>
  <c r="N4916" i="3" s="1"/>
  <c r="L4916" i="3"/>
  <c r="P4916" i="3" s="1"/>
  <c r="H4916" i="3"/>
  <c r="J4912" i="3"/>
  <c r="N4912" i="3" s="1"/>
  <c r="H4912" i="3"/>
  <c r="L4912" i="3"/>
  <c r="P4912" i="3" s="1"/>
  <c r="I4912" i="3"/>
  <c r="K4912" i="3"/>
  <c r="O4912" i="3" s="1"/>
  <c r="K4908" i="3"/>
  <c r="O4908" i="3" s="1"/>
  <c r="J4908" i="3"/>
  <c r="N4908" i="3" s="1"/>
  <c r="I4908" i="3"/>
  <c r="H4908" i="3"/>
  <c r="L4908" i="3"/>
  <c r="P4908" i="3" s="1"/>
  <c r="L4904" i="3"/>
  <c r="P4904" i="3" s="1"/>
  <c r="H4904" i="3"/>
  <c r="K4904" i="3"/>
  <c r="O4904" i="3" s="1"/>
  <c r="I4904" i="3"/>
  <c r="I4900" i="3"/>
  <c r="J4900" i="3"/>
  <c r="N4900" i="3" s="1"/>
  <c r="H4900" i="3"/>
  <c r="K4900" i="3"/>
  <c r="O4900" i="3" s="1"/>
  <c r="L4900" i="3"/>
  <c r="P4900" i="3" s="1"/>
  <c r="J4896" i="3"/>
  <c r="N4896" i="3" s="1"/>
  <c r="I4896" i="3"/>
  <c r="H4896" i="3"/>
  <c r="L4896" i="3"/>
  <c r="P4896" i="3" s="1"/>
  <c r="K4896" i="3"/>
  <c r="O4896" i="3" s="1"/>
  <c r="K4892" i="3"/>
  <c r="O4892" i="3" s="1"/>
  <c r="J4892" i="3"/>
  <c r="N4892" i="3" s="1"/>
  <c r="L4892" i="3"/>
  <c r="P4892" i="3" s="1"/>
  <c r="I4892" i="3"/>
  <c r="H4892" i="3"/>
  <c r="L4888" i="3"/>
  <c r="P4888" i="3" s="1"/>
  <c r="H4888" i="3"/>
  <c r="I4888" i="3"/>
  <c r="K4888" i="3"/>
  <c r="O4888" i="3" s="1"/>
  <c r="I4884" i="3"/>
  <c r="J4884" i="3"/>
  <c r="N4884" i="3" s="1"/>
  <c r="H4884" i="3"/>
  <c r="L4884" i="3"/>
  <c r="P4884" i="3" s="1"/>
  <c r="K4884" i="3"/>
  <c r="O4884" i="3" s="1"/>
  <c r="J4880" i="3"/>
  <c r="N4880" i="3" s="1"/>
  <c r="L4880" i="3"/>
  <c r="P4880" i="3" s="1"/>
  <c r="K4880" i="3"/>
  <c r="O4880" i="3" s="1"/>
  <c r="I4880" i="3"/>
  <c r="H4880" i="3"/>
  <c r="K4876" i="3"/>
  <c r="O4876" i="3" s="1"/>
  <c r="I4876" i="3"/>
  <c r="L4876" i="3"/>
  <c r="P4876" i="3" s="1"/>
  <c r="L4872" i="3"/>
  <c r="P4872" i="3" s="1"/>
  <c r="H4872" i="3"/>
  <c r="K4872" i="3"/>
  <c r="O4872" i="3" s="1"/>
  <c r="J4872" i="3"/>
  <c r="N4872" i="3" s="1"/>
  <c r="I4872" i="3"/>
  <c r="I4868" i="3"/>
  <c r="H4868" i="3"/>
  <c r="J4868" i="3"/>
  <c r="N4868" i="3" s="1"/>
  <c r="L4868" i="3"/>
  <c r="P4868" i="3" s="1"/>
  <c r="K4868" i="3"/>
  <c r="O4868" i="3" s="1"/>
  <c r="J4864" i="3"/>
  <c r="N4864" i="3" s="1"/>
  <c r="K4864" i="3"/>
  <c r="O4864" i="3" s="1"/>
  <c r="H4864" i="3"/>
  <c r="L4864" i="3"/>
  <c r="P4864" i="3" s="1"/>
  <c r="I4864" i="3"/>
  <c r="K4860" i="3"/>
  <c r="O4860" i="3" s="1"/>
  <c r="H4860" i="3"/>
  <c r="L4860" i="3"/>
  <c r="P4860" i="3" s="1"/>
  <c r="J4860" i="3"/>
  <c r="N4860" i="3" s="1"/>
  <c r="I4860" i="3"/>
  <c r="I4856" i="3"/>
  <c r="K4856" i="3"/>
  <c r="O4856" i="3" s="1"/>
  <c r="L4856" i="3"/>
  <c r="P4856" i="3" s="1"/>
  <c r="J4856" i="3"/>
  <c r="N4856" i="3" s="1"/>
  <c r="H4856" i="3"/>
  <c r="J4852" i="3"/>
  <c r="N4852" i="3" s="1"/>
  <c r="H4852" i="3"/>
  <c r="L4852" i="3"/>
  <c r="P4852" i="3" s="1"/>
  <c r="K4852" i="3"/>
  <c r="O4852" i="3" s="1"/>
  <c r="I4852" i="3"/>
  <c r="K4848" i="3"/>
  <c r="O4848" i="3" s="1"/>
  <c r="J4848" i="3"/>
  <c r="N4848" i="3" s="1"/>
  <c r="L4848" i="3"/>
  <c r="P4848" i="3" s="1"/>
  <c r="I4848" i="3"/>
  <c r="H4848" i="3"/>
  <c r="L4844" i="3"/>
  <c r="P4844" i="3" s="1"/>
  <c r="H4844" i="3"/>
  <c r="J4844" i="3"/>
  <c r="N4844" i="3" s="1"/>
  <c r="I4844" i="3"/>
  <c r="K4844" i="3"/>
  <c r="O4844" i="3" s="1"/>
  <c r="I4840" i="3"/>
  <c r="J4840" i="3"/>
  <c r="N4840" i="3" s="1"/>
  <c r="H4840" i="3"/>
  <c r="J4836" i="3"/>
  <c r="N4836" i="3" s="1"/>
  <c r="L4836" i="3"/>
  <c r="P4836" i="3" s="1"/>
  <c r="H4836" i="3"/>
  <c r="K4836" i="3"/>
  <c r="O4836" i="3" s="1"/>
  <c r="I4836" i="3"/>
  <c r="K4832" i="3"/>
  <c r="O4832" i="3" s="1"/>
  <c r="I4832" i="3"/>
  <c r="L4832" i="3"/>
  <c r="P4832" i="3" s="1"/>
  <c r="L4828" i="3"/>
  <c r="P4828" i="3" s="1"/>
  <c r="H4828" i="3"/>
  <c r="K4828" i="3"/>
  <c r="O4828" i="3" s="1"/>
  <c r="J4828" i="3"/>
  <c r="N4828" i="3" s="1"/>
  <c r="I4828" i="3"/>
  <c r="J4824" i="3"/>
  <c r="N4824" i="3" s="1"/>
  <c r="I4824" i="3"/>
  <c r="L4824" i="3"/>
  <c r="P4824" i="3" s="1"/>
  <c r="K4824" i="3"/>
  <c r="O4824" i="3" s="1"/>
  <c r="K4820" i="3"/>
  <c r="O4820" i="3" s="1"/>
  <c r="L4820" i="3"/>
  <c r="P4820" i="3" s="1"/>
  <c r="J4820" i="3"/>
  <c r="N4820" i="3" s="1"/>
  <c r="I4820" i="3"/>
  <c r="H4820" i="3"/>
  <c r="L4816" i="3"/>
  <c r="P4816" i="3" s="1"/>
  <c r="H4816" i="3"/>
  <c r="I4816" i="3"/>
  <c r="J4816" i="3"/>
  <c r="N4816" i="3" s="1"/>
  <c r="K4816" i="3"/>
  <c r="O4816" i="3" s="1"/>
  <c r="I4812" i="3"/>
  <c r="K4812" i="3"/>
  <c r="O4812" i="3" s="1"/>
  <c r="H4812" i="3"/>
  <c r="L4812" i="3"/>
  <c r="P4812" i="3" s="1"/>
  <c r="J4812" i="3"/>
  <c r="N4812" i="3" s="1"/>
  <c r="J4808" i="3"/>
  <c r="N4808" i="3" s="1"/>
  <c r="H4808" i="3"/>
  <c r="L4808" i="3"/>
  <c r="P4808" i="3" s="1"/>
  <c r="K4808" i="3"/>
  <c r="O4808" i="3" s="1"/>
  <c r="I4808" i="3"/>
  <c r="K4804" i="3"/>
  <c r="O4804" i="3" s="1"/>
  <c r="J4804" i="3"/>
  <c r="N4804" i="3" s="1"/>
  <c r="L4804" i="3"/>
  <c r="P4804" i="3" s="1"/>
  <c r="I4804" i="3"/>
  <c r="H4804" i="3"/>
  <c r="L4800" i="3"/>
  <c r="P4800" i="3" s="1"/>
  <c r="H4800" i="3"/>
  <c r="K4800" i="3"/>
  <c r="O4800" i="3" s="1"/>
  <c r="J4800" i="3"/>
  <c r="N4800" i="3" s="1"/>
  <c r="I4800" i="3"/>
  <c r="I4796" i="3"/>
  <c r="J4796" i="3"/>
  <c r="N4796" i="3" s="1"/>
  <c r="K4796" i="3"/>
  <c r="O4796" i="3" s="1"/>
  <c r="H4796" i="3"/>
  <c r="K4792" i="3"/>
  <c r="O4792" i="3" s="1"/>
  <c r="H4792" i="3"/>
  <c r="J4792" i="3"/>
  <c r="N4792" i="3" s="1"/>
  <c r="I4792" i="3"/>
  <c r="L4792" i="3"/>
  <c r="P4792" i="3" s="1"/>
  <c r="I4788" i="3"/>
  <c r="K4788" i="3"/>
  <c r="O4788" i="3" s="1"/>
  <c r="J4788" i="3"/>
  <c r="N4788" i="3" s="1"/>
  <c r="H4788" i="3"/>
  <c r="L4784" i="3"/>
  <c r="P4784" i="3" s="1"/>
  <c r="H4784" i="3"/>
  <c r="J4784" i="3"/>
  <c r="N4784" i="3" s="1"/>
  <c r="K4784" i="3"/>
  <c r="O4784" i="3" s="1"/>
  <c r="I4784" i="3"/>
  <c r="J4780" i="3"/>
  <c r="N4780" i="3" s="1"/>
  <c r="H4780" i="3"/>
  <c r="K4780" i="3"/>
  <c r="O4780" i="3" s="1"/>
  <c r="I4780" i="3"/>
  <c r="L4776" i="3"/>
  <c r="P4776" i="3" s="1"/>
  <c r="H4776" i="3"/>
  <c r="K4776" i="3"/>
  <c r="O4776" i="3" s="1"/>
  <c r="J4776" i="3"/>
  <c r="N4776" i="3" s="1"/>
  <c r="I4776" i="3"/>
  <c r="J4772" i="3"/>
  <c r="N4772" i="3" s="1"/>
  <c r="I4772" i="3"/>
  <c r="K4772" i="3"/>
  <c r="O4772" i="3" s="1"/>
  <c r="H4772" i="3"/>
  <c r="L4768" i="3"/>
  <c r="P4768" i="3" s="1"/>
  <c r="H4768" i="3"/>
  <c r="J4768" i="3"/>
  <c r="N4768" i="3" s="1"/>
  <c r="I4768" i="3"/>
  <c r="K4768" i="3"/>
  <c r="O4768" i="3" s="1"/>
  <c r="J4764" i="3"/>
  <c r="N4764" i="3" s="1"/>
  <c r="K4764" i="3"/>
  <c r="O4764" i="3" s="1"/>
  <c r="I4764" i="3"/>
  <c r="H4764" i="3"/>
  <c r="I4760" i="3"/>
  <c r="J4760" i="3"/>
  <c r="N4760" i="3" s="1"/>
  <c r="K4760" i="3"/>
  <c r="O4760" i="3" s="1"/>
  <c r="H4760" i="3"/>
  <c r="L4760" i="3"/>
  <c r="P4760" i="3" s="1"/>
  <c r="K4756" i="3"/>
  <c r="O4756" i="3" s="1"/>
  <c r="H4756" i="3"/>
  <c r="J4756" i="3"/>
  <c r="N4756" i="3" s="1"/>
  <c r="I4756" i="3"/>
  <c r="I4752" i="3"/>
  <c r="K4752" i="3"/>
  <c r="O4752" i="3" s="1"/>
  <c r="J4752" i="3"/>
  <c r="N4752" i="3" s="1"/>
  <c r="H4752" i="3"/>
  <c r="L4752" i="3"/>
  <c r="P4752" i="3" s="1"/>
  <c r="K4748" i="3"/>
  <c r="O4748" i="3" s="1"/>
  <c r="I4748" i="3"/>
  <c r="J4748" i="3"/>
  <c r="N4748" i="3" s="1"/>
  <c r="H4748" i="3"/>
  <c r="J4744" i="3"/>
  <c r="N4744" i="3" s="1"/>
  <c r="H4744" i="3"/>
  <c r="K4744" i="3"/>
  <c r="O4744" i="3" s="1"/>
  <c r="I4744" i="3"/>
  <c r="L4744" i="3"/>
  <c r="P4744" i="3" s="1"/>
  <c r="L4740" i="3"/>
  <c r="P4740" i="3" s="1"/>
  <c r="H4740" i="3"/>
  <c r="K4740" i="3"/>
  <c r="O4740" i="3" s="1"/>
  <c r="J4740" i="3"/>
  <c r="N4740" i="3" s="1"/>
  <c r="I4740" i="3"/>
  <c r="J4736" i="3"/>
  <c r="N4736" i="3" s="1"/>
  <c r="I4736" i="3"/>
  <c r="K4736" i="3"/>
  <c r="O4736" i="3" s="1"/>
  <c r="H4736" i="3"/>
  <c r="L4736" i="3"/>
  <c r="P4736" i="3" s="1"/>
  <c r="L4732" i="3"/>
  <c r="P4732" i="3" s="1"/>
  <c r="H4732" i="3"/>
  <c r="J4732" i="3"/>
  <c r="N4732" i="3" s="1"/>
  <c r="I4732" i="3"/>
  <c r="J4728" i="3"/>
  <c r="N4728" i="3" s="1"/>
  <c r="K4728" i="3"/>
  <c r="O4728" i="3" s="1"/>
  <c r="I4728" i="3"/>
  <c r="H4728" i="3"/>
  <c r="L4728" i="3"/>
  <c r="P4728" i="3" s="1"/>
  <c r="L4724" i="3"/>
  <c r="P4724" i="3" s="1"/>
  <c r="H4724" i="3"/>
  <c r="I4724" i="3"/>
  <c r="K4724" i="3"/>
  <c r="O4724" i="3" s="1"/>
  <c r="J4724" i="3"/>
  <c r="N4724" i="3" s="1"/>
  <c r="J4720" i="3"/>
  <c r="N4720" i="3" s="1"/>
  <c r="K4720" i="3"/>
  <c r="O4720" i="3" s="1"/>
  <c r="H4720" i="3"/>
  <c r="L4720" i="3"/>
  <c r="P4720" i="3" s="1"/>
  <c r="I4720" i="3"/>
  <c r="L4716" i="3"/>
  <c r="P4716" i="3" s="1"/>
  <c r="H4716" i="3"/>
  <c r="I4716" i="3"/>
  <c r="K4716" i="3"/>
  <c r="O4716" i="3" s="1"/>
  <c r="J4716" i="3"/>
  <c r="N4716" i="3" s="1"/>
  <c r="K4712" i="3"/>
  <c r="O4712" i="3" s="1"/>
  <c r="H4712" i="3"/>
  <c r="I4712" i="3"/>
  <c r="L4712" i="3"/>
  <c r="P4712" i="3" s="1"/>
  <c r="J4712" i="3"/>
  <c r="N4712" i="3" s="1"/>
  <c r="K4708" i="3"/>
  <c r="O4708" i="3" s="1"/>
  <c r="H4708" i="3"/>
  <c r="J4708" i="3"/>
  <c r="N4708" i="3" s="1"/>
  <c r="I4708" i="3"/>
  <c r="L4708" i="3"/>
  <c r="P4708" i="3" s="1"/>
  <c r="K4704" i="3"/>
  <c r="O4704" i="3" s="1"/>
  <c r="H4704" i="3"/>
  <c r="L4704" i="3"/>
  <c r="P4704" i="3" s="1"/>
  <c r="J4704" i="3"/>
  <c r="N4704" i="3" s="1"/>
  <c r="K4700" i="3"/>
  <c r="O4700" i="3" s="1"/>
  <c r="H4700" i="3"/>
  <c r="L4700" i="3"/>
  <c r="P4700" i="3" s="1"/>
  <c r="L4696" i="3"/>
  <c r="P4696" i="3" s="1"/>
  <c r="H4696" i="3"/>
  <c r="I4696" i="3"/>
  <c r="J4696" i="3"/>
  <c r="N4696" i="3" s="1"/>
  <c r="I4692" i="3"/>
  <c r="J4692" i="3"/>
  <c r="N4692" i="3" s="1"/>
  <c r="L4692" i="3"/>
  <c r="P4692" i="3" s="1"/>
  <c r="K4692" i="3"/>
  <c r="O4692" i="3" s="1"/>
  <c r="H4692" i="3"/>
  <c r="J4688" i="3"/>
  <c r="N4688" i="3" s="1"/>
  <c r="K4688" i="3"/>
  <c r="O4688" i="3" s="1"/>
  <c r="H4688" i="3"/>
  <c r="L4688" i="3"/>
  <c r="P4688" i="3" s="1"/>
  <c r="I4688" i="3"/>
  <c r="K4684" i="3"/>
  <c r="O4684" i="3" s="1"/>
  <c r="L4684" i="3"/>
  <c r="P4684" i="3" s="1"/>
  <c r="J4684" i="3"/>
  <c r="N4684" i="3" s="1"/>
  <c r="I4684" i="3"/>
  <c r="L4680" i="3"/>
  <c r="P4680" i="3" s="1"/>
  <c r="H4680" i="3"/>
  <c r="K4680" i="3"/>
  <c r="O4680" i="3" s="1"/>
  <c r="K4676" i="3"/>
  <c r="O4676" i="3" s="1"/>
  <c r="L4676" i="3"/>
  <c r="P4676" i="3" s="1"/>
  <c r="J4676" i="3"/>
  <c r="N4676" i="3" s="1"/>
  <c r="I4676" i="3"/>
  <c r="H4676" i="3"/>
  <c r="L4672" i="3"/>
  <c r="P4672" i="3" s="1"/>
  <c r="H4672" i="3"/>
  <c r="K4672" i="3"/>
  <c r="O4672" i="3" s="1"/>
  <c r="I4668" i="3"/>
  <c r="H4668" i="3"/>
  <c r="L4668" i="3"/>
  <c r="P4668" i="3" s="1"/>
  <c r="K4668" i="3"/>
  <c r="O4668" i="3" s="1"/>
  <c r="J4668" i="3"/>
  <c r="N4668" i="3" s="1"/>
  <c r="L4664" i="3"/>
  <c r="P4664" i="3" s="1"/>
  <c r="H4664" i="3"/>
  <c r="K4664" i="3"/>
  <c r="O4664" i="3" s="1"/>
  <c r="J4664" i="3"/>
  <c r="N4664" i="3" s="1"/>
  <c r="I4664" i="3"/>
  <c r="K4660" i="3"/>
  <c r="O4660" i="3" s="1"/>
  <c r="I4660" i="3"/>
  <c r="H4660" i="3"/>
  <c r="J4656" i="3"/>
  <c r="N4656" i="3" s="1"/>
  <c r="L4656" i="3"/>
  <c r="P4656" i="3" s="1"/>
  <c r="K4656" i="3"/>
  <c r="O4656" i="3" s="1"/>
  <c r="J4652" i="3"/>
  <c r="N4652" i="3" s="1"/>
  <c r="K4652" i="3"/>
  <c r="O4652" i="3" s="1"/>
  <c r="I4652" i="3"/>
  <c r="L4652" i="3"/>
  <c r="P4652" i="3" s="1"/>
  <c r="I4648" i="3"/>
  <c r="H4648" i="3"/>
  <c r="L4648" i="3"/>
  <c r="P4648" i="3" s="1"/>
  <c r="K4648" i="3"/>
  <c r="O4648" i="3" s="1"/>
  <c r="J4648" i="3"/>
  <c r="N4648" i="3" s="1"/>
  <c r="L4644" i="3"/>
  <c r="P4644" i="3" s="1"/>
  <c r="H4644" i="3"/>
  <c r="K4644" i="3"/>
  <c r="O4644" i="3" s="1"/>
  <c r="J4644" i="3"/>
  <c r="N4644" i="3" s="1"/>
  <c r="I4644" i="3"/>
  <c r="K4640" i="3"/>
  <c r="O4640" i="3" s="1"/>
  <c r="I4640" i="3"/>
  <c r="H4640" i="3"/>
  <c r="K4636" i="3"/>
  <c r="O4636" i="3" s="1"/>
  <c r="H4636" i="3"/>
  <c r="L4636" i="3"/>
  <c r="P4636" i="3" s="1"/>
  <c r="J4632" i="3"/>
  <c r="N4632" i="3" s="1"/>
  <c r="K4632" i="3"/>
  <c r="O4632" i="3" s="1"/>
  <c r="I4632" i="3"/>
  <c r="L4632" i="3"/>
  <c r="P4632" i="3" s="1"/>
  <c r="I4628" i="3"/>
  <c r="H4628" i="3"/>
  <c r="L4628" i="3"/>
  <c r="P4628" i="3" s="1"/>
  <c r="K4628" i="3"/>
  <c r="O4628" i="3" s="1"/>
  <c r="J4628" i="3"/>
  <c r="N4628" i="3" s="1"/>
  <c r="L4624" i="3"/>
  <c r="P4624" i="3" s="1"/>
  <c r="H4624" i="3"/>
  <c r="K4624" i="3"/>
  <c r="O4624" i="3" s="1"/>
  <c r="J4624" i="3"/>
  <c r="N4624" i="3" s="1"/>
  <c r="I4624" i="3"/>
  <c r="K4620" i="3"/>
  <c r="O4620" i="3" s="1"/>
  <c r="I4620" i="3"/>
  <c r="H4620" i="3"/>
  <c r="J4616" i="3"/>
  <c r="N4616" i="3" s="1"/>
  <c r="L4616" i="3"/>
  <c r="P4616" i="3" s="1"/>
  <c r="K4616" i="3"/>
  <c r="O4616" i="3" s="1"/>
  <c r="I4612" i="3"/>
  <c r="J4612" i="3"/>
  <c r="N4612" i="3" s="1"/>
  <c r="H4612" i="3"/>
  <c r="L4612" i="3"/>
  <c r="P4612" i="3" s="1"/>
  <c r="K4612" i="3"/>
  <c r="O4612" i="3" s="1"/>
  <c r="L4608" i="3"/>
  <c r="P4608" i="3" s="1"/>
  <c r="H4608" i="3"/>
  <c r="K4608" i="3"/>
  <c r="O4608" i="3" s="1"/>
  <c r="J4608" i="3"/>
  <c r="N4608" i="3" s="1"/>
  <c r="I4608" i="3"/>
  <c r="K4604" i="3"/>
  <c r="O4604" i="3" s="1"/>
  <c r="J4604" i="3"/>
  <c r="N4604" i="3" s="1"/>
  <c r="I4604" i="3"/>
  <c r="H4604" i="3"/>
  <c r="J4600" i="3"/>
  <c r="N4600" i="3" s="1"/>
  <c r="H4600" i="3"/>
  <c r="L4600" i="3"/>
  <c r="P4600" i="3" s="1"/>
  <c r="I4596" i="3"/>
  <c r="K4596" i="3"/>
  <c r="O4596" i="3" s="1"/>
  <c r="J4596" i="3"/>
  <c r="N4596" i="3" s="1"/>
  <c r="L4596" i="3"/>
  <c r="P4596" i="3" s="1"/>
  <c r="L4592" i="3"/>
  <c r="P4592" i="3" s="1"/>
  <c r="H4592" i="3"/>
  <c r="I4592" i="3"/>
  <c r="K4592" i="3"/>
  <c r="O4592" i="3" s="1"/>
  <c r="J4592" i="3"/>
  <c r="N4592" i="3" s="1"/>
  <c r="K4588" i="3"/>
  <c r="O4588" i="3" s="1"/>
  <c r="L4588" i="3"/>
  <c r="P4588" i="3" s="1"/>
  <c r="J4588" i="3"/>
  <c r="N4588" i="3" s="1"/>
  <c r="I4588" i="3"/>
  <c r="H4588" i="3"/>
  <c r="J4584" i="3"/>
  <c r="N4584" i="3" s="1"/>
  <c r="I4584" i="3"/>
  <c r="H4584" i="3"/>
  <c r="I4580" i="3"/>
  <c r="L4580" i="3"/>
  <c r="P4580" i="3" s="1"/>
  <c r="K4580" i="3"/>
  <c r="O4580" i="3" s="1"/>
  <c r="L4576" i="3"/>
  <c r="P4576" i="3" s="1"/>
  <c r="H4576" i="3"/>
  <c r="J4576" i="3"/>
  <c r="N4576" i="3" s="1"/>
  <c r="I4576" i="3"/>
  <c r="K4576" i="3"/>
  <c r="O4576" i="3" s="1"/>
  <c r="K4572" i="3"/>
  <c r="O4572" i="3" s="1"/>
  <c r="H4572" i="3"/>
  <c r="L4572" i="3"/>
  <c r="P4572" i="3" s="1"/>
  <c r="J4572" i="3"/>
  <c r="N4572" i="3" s="1"/>
  <c r="I4572" i="3"/>
  <c r="J4568" i="3"/>
  <c r="N4568" i="3" s="1"/>
  <c r="K4568" i="3"/>
  <c r="O4568" i="3" s="1"/>
  <c r="I4568" i="3"/>
  <c r="H4568" i="3"/>
  <c r="I4564" i="3"/>
  <c r="H4564" i="3"/>
  <c r="L4564" i="3"/>
  <c r="P4564" i="3" s="1"/>
  <c r="L4560" i="3"/>
  <c r="P4560" i="3" s="1"/>
  <c r="H4560" i="3"/>
  <c r="K4560" i="3"/>
  <c r="O4560" i="3" s="1"/>
  <c r="J4560" i="3"/>
  <c r="N4560" i="3" s="1"/>
  <c r="K4556" i="3"/>
  <c r="O4556" i="3" s="1"/>
  <c r="I4556" i="3"/>
  <c r="H4556" i="3"/>
  <c r="L4556" i="3"/>
  <c r="P4556" i="3" s="1"/>
  <c r="J4556" i="3"/>
  <c r="N4556" i="3" s="1"/>
  <c r="J4552" i="3"/>
  <c r="N4552" i="3" s="1"/>
  <c r="L4552" i="3"/>
  <c r="P4552" i="3" s="1"/>
  <c r="K4552" i="3"/>
  <c r="O4552" i="3" s="1"/>
  <c r="I4552" i="3"/>
  <c r="H4552" i="3"/>
  <c r="I4548" i="3"/>
  <c r="J4548" i="3"/>
  <c r="N4548" i="3" s="1"/>
  <c r="H4548" i="3"/>
  <c r="L4544" i="3"/>
  <c r="P4544" i="3" s="1"/>
  <c r="H4544" i="3"/>
  <c r="K4544" i="3"/>
  <c r="O4544" i="3" s="1"/>
  <c r="K4540" i="3"/>
  <c r="O4540" i="3" s="1"/>
  <c r="J4540" i="3"/>
  <c r="N4540" i="3" s="1"/>
  <c r="I4540" i="3"/>
  <c r="L4540" i="3"/>
  <c r="P4540" i="3" s="1"/>
  <c r="J4536" i="3"/>
  <c r="N4536" i="3" s="1"/>
  <c r="H4536" i="3"/>
  <c r="L4536" i="3"/>
  <c r="P4536" i="3" s="1"/>
  <c r="K4536" i="3"/>
  <c r="O4536" i="3" s="1"/>
  <c r="I4536" i="3"/>
  <c r="I4532" i="3"/>
  <c r="K4532" i="3"/>
  <c r="O4532" i="3" s="1"/>
  <c r="J4532" i="3"/>
  <c r="N4532" i="3" s="1"/>
  <c r="H4532" i="3"/>
  <c r="K4528" i="3"/>
  <c r="O4528" i="3" s="1"/>
  <c r="L4528" i="3"/>
  <c r="P4528" i="3" s="1"/>
  <c r="J4528" i="3"/>
  <c r="N4528" i="3" s="1"/>
  <c r="I4528" i="3"/>
  <c r="H4528" i="3"/>
  <c r="I4524" i="3"/>
  <c r="L4524" i="3"/>
  <c r="P4524" i="3" s="1"/>
  <c r="K4524" i="3"/>
  <c r="O4524" i="3" s="1"/>
  <c r="J4524" i="3"/>
  <c r="N4524" i="3" s="1"/>
  <c r="H4524" i="3"/>
  <c r="K4520" i="3"/>
  <c r="O4520" i="3" s="1"/>
  <c r="H4520" i="3"/>
  <c r="L4520" i="3"/>
  <c r="P4520" i="3" s="1"/>
  <c r="J4520" i="3"/>
  <c r="N4520" i="3" s="1"/>
  <c r="I4520" i="3"/>
  <c r="I4516" i="3"/>
  <c r="H4516" i="3"/>
  <c r="L4516" i="3"/>
  <c r="P4516" i="3" s="1"/>
  <c r="K4516" i="3"/>
  <c r="O4516" i="3" s="1"/>
  <c r="J4516" i="3"/>
  <c r="N4516" i="3" s="1"/>
  <c r="L4512" i="3"/>
  <c r="P4512" i="3" s="1"/>
  <c r="H4512" i="3"/>
  <c r="J4512" i="3"/>
  <c r="N4512" i="3" s="1"/>
  <c r="I4512" i="3"/>
  <c r="K4512" i="3"/>
  <c r="O4512" i="3" s="1"/>
  <c r="J4508" i="3"/>
  <c r="N4508" i="3" s="1"/>
  <c r="K4508" i="3"/>
  <c r="O4508" i="3" s="1"/>
  <c r="I4508" i="3"/>
  <c r="L4508" i="3"/>
  <c r="P4508" i="3" s="1"/>
  <c r="L4504" i="3"/>
  <c r="P4504" i="3" s="1"/>
  <c r="H4504" i="3"/>
  <c r="K4504" i="3"/>
  <c r="O4504" i="3" s="1"/>
  <c r="J4504" i="3"/>
  <c r="N4504" i="3" s="1"/>
  <c r="K4500" i="3"/>
  <c r="O4500" i="3" s="1"/>
  <c r="J4500" i="3"/>
  <c r="N4500" i="3" s="1"/>
  <c r="I4500" i="3"/>
  <c r="H4500" i="3"/>
  <c r="I4496" i="3"/>
  <c r="L4496" i="3"/>
  <c r="P4496" i="3" s="1"/>
  <c r="H4496" i="3"/>
  <c r="K4492" i="3"/>
  <c r="O4492" i="3" s="1"/>
  <c r="J4492" i="3"/>
  <c r="N4492" i="3" s="1"/>
  <c r="L4492" i="3"/>
  <c r="P4492" i="3" s="1"/>
  <c r="I4488" i="3"/>
  <c r="L4488" i="3"/>
  <c r="P4488" i="3" s="1"/>
  <c r="H4488" i="3"/>
  <c r="K4488" i="3"/>
  <c r="O4488" i="3" s="1"/>
  <c r="J4488" i="3"/>
  <c r="N4488" i="3" s="1"/>
  <c r="K4484" i="3"/>
  <c r="O4484" i="3" s="1"/>
  <c r="J4484" i="3"/>
  <c r="N4484" i="3" s="1"/>
  <c r="I4484" i="3"/>
  <c r="H4484" i="3"/>
  <c r="I4480" i="3"/>
  <c r="L4480" i="3"/>
  <c r="P4480" i="3" s="1"/>
  <c r="H4480" i="3"/>
  <c r="K4476" i="3"/>
  <c r="O4476" i="3" s="1"/>
  <c r="J4476" i="3"/>
  <c r="N4476" i="3" s="1"/>
  <c r="L4476" i="3"/>
  <c r="P4476" i="3" s="1"/>
  <c r="I4472" i="3"/>
  <c r="L4472" i="3"/>
  <c r="P4472" i="3" s="1"/>
  <c r="H4472" i="3"/>
  <c r="K4472" i="3"/>
  <c r="O4472" i="3" s="1"/>
  <c r="J4472" i="3"/>
  <c r="N4472" i="3" s="1"/>
  <c r="K4468" i="3"/>
  <c r="O4468" i="3" s="1"/>
  <c r="J4468" i="3"/>
  <c r="N4468" i="3" s="1"/>
  <c r="I4468" i="3"/>
  <c r="H4468" i="3"/>
  <c r="I4464" i="3"/>
  <c r="L4464" i="3"/>
  <c r="P4464" i="3" s="1"/>
  <c r="H4464" i="3"/>
  <c r="K4460" i="3"/>
  <c r="O4460" i="3" s="1"/>
  <c r="J4460" i="3"/>
  <c r="N4460" i="3" s="1"/>
  <c r="L4460" i="3"/>
  <c r="P4460" i="3" s="1"/>
  <c r="I4456" i="3"/>
  <c r="L4456" i="3"/>
  <c r="P4456" i="3" s="1"/>
  <c r="H4456" i="3"/>
  <c r="K4456" i="3"/>
  <c r="O4456" i="3" s="1"/>
  <c r="J4456" i="3"/>
  <c r="N4456" i="3" s="1"/>
  <c r="K4452" i="3"/>
  <c r="O4452" i="3" s="1"/>
  <c r="J4452" i="3"/>
  <c r="N4452" i="3" s="1"/>
  <c r="I4452" i="3"/>
  <c r="H4452" i="3"/>
  <c r="I4448" i="3"/>
  <c r="L4448" i="3"/>
  <c r="P4448" i="3" s="1"/>
  <c r="H4448" i="3"/>
  <c r="K4444" i="3"/>
  <c r="O4444" i="3" s="1"/>
  <c r="J4444" i="3"/>
  <c r="N4444" i="3" s="1"/>
  <c r="L4444" i="3"/>
  <c r="P4444" i="3" s="1"/>
  <c r="I4440" i="3"/>
  <c r="L4440" i="3"/>
  <c r="P4440" i="3" s="1"/>
  <c r="H4440" i="3"/>
  <c r="K4440" i="3"/>
  <c r="O4440" i="3" s="1"/>
  <c r="J4440" i="3"/>
  <c r="N4440" i="3" s="1"/>
  <c r="K4436" i="3"/>
  <c r="O4436" i="3" s="1"/>
  <c r="J4436" i="3"/>
  <c r="N4436" i="3" s="1"/>
  <c r="I4436" i="3"/>
  <c r="H4436" i="3"/>
  <c r="I4432" i="3"/>
  <c r="L4432" i="3"/>
  <c r="P4432" i="3" s="1"/>
  <c r="H4432" i="3"/>
  <c r="K4428" i="3"/>
  <c r="O4428" i="3" s="1"/>
  <c r="J4428" i="3"/>
  <c r="N4428" i="3" s="1"/>
  <c r="L4428" i="3"/>
  <c r="P4428" i="3" s="1"/>
  <c r="I4424" i="3"/>
  <c r="L4424" i="3"/>
  <c r="P4424" i="3" s="1"/>
  <c r="K4424" i="3"/>
  <c r="O4424" i="3" s="1"/>
  <c r="J4424" i="3"/>
  <c r="N4424" i="3" s="1"/>
  <c r="L4420" i="3"/>
  <c r="P4420" i="3" s="1"/>
  <c r="H4420" i="3"/>
  <c r="K4420" i="3"/>
  <c r="O4420" i="3" s="1"/>
  <c r="J4416" i="3"/>
  <c r="N4416" i="3" s="1"/>
  <c r="I4416" i="3"/>
  <c r="L4412" i="3"/>
  <c r="P4412" i="3" s="1"/>
  <c r="H4412" i="3"/>
  <c r="K4412" i="3"/>
  <c r="O4412" i="3" s="1"/>
  <c r="J4408" i="3"/>
  <c r="N4408" i="3" s="1"/>
  <c r="I4408" i="3"/>
  <c r="L4404" i="3"/>
  <c r="P4404" i="3" s="1"/>
  <c r="H4404" i="3"/>
  <c r="K4404" i="3"/>
  <c r="O4404" i="3" s="1"/>
  <c r="J4400" i="3"/>
  <c r="N4400" i="3" s="1"/>
  <c r="I4400" i="3"/>
  <c r="L4396" i="3"/>
  <c r="P4396" i="3" s="1"/>
  <c r="H4396" i="3"/>
  <c r="K4396" i="3"/>
  <c r="O4396" i="3" s="1"/>
  <c r="J4392" i="3"/>
  <c r="N4392" i="3" s="1"/>
  <c r="I4392" i="3"/>
  <c r="L4388" i="3"/>
  <c r="P4388" i="3" s="1"/>
  <c r="H4388" i="3"/>
  <c r="K4388" i="3"/>
  <c r="O4388" i="3" s="1"/>
  <c r="J4384" i="3"/>
  <c r="N4384" i="3" s="1"/>
  <c r="I4384" i="3"/>
  <c r="L4380" i="3"/>
  <c r="P4380" i="3" s="1"/>
  <c r="H4380" i="3"/>
  <c r="K4380" i="3"/>
  <c r="O4380" i="3" s="1"/>
  <c r="J4376" i="3"/>
  <c r="N4376" i="3" s="1"/>
  <c r="I4376" i="3"/>
  <c r="L4372" i="3"/>
  <c r="P4372" i="3" s="1"/>
  <c r="H4372" i="3"/>
  <c r="K4372" i="3"/>
  <c r="O4372" i="3" s="1"/>
  <c r="J4368" i="3"/>
  <c r="N4368" i="3" s="1"/>
  <c r="I4368" i="3"/>
  <c r="L4364" i="3"/>
  <c r="P4364" i="3" s="1"/>
  <c r="H4364" i="3"/>
  <c r="K4364" i="3"/>
  <c r="O4364" i="3" s="1"/>
  <c r="J4360" i="3"/>
  <c r="N4360" i="3" s="1"/>
  <c r="I4360" i="3"/>
  <c r="L4356" i="3"/>
  <c r="P4356" i="3" s="1"/>
  <c r="H4356" i="3"/>
  <c r="K4356" i="3"/>
  <c r="O4356" i="3" s="1"/>
  <c r="J4352" i="3"/>
  <c r="N4352" i="3" s="1"/>
  <c r="I4352" i="3"/>
  <c r="L4348" i="3"/>
  <c r="P4348" i="3" s="1"/>
  <c r="H4348" i="3"/>
  <c r="K4348" i="3"/>
  <c r="O4348" i="3" s="1"/>
  <c r="J4344" i="3"/>
  <c r="N4344" i="3" s="1"/>
  <c r="I4344" i="3"/>
  <c r="L4340" i="3"/>
  <c r="P4340" i="3" s="1"/>
  <c r="H4340" i="3"/>
  <c r="K4340" i="3"/>
  <c r="O4340" i="3" s="1"/>
  <c r="J4336" i="3"/>
  <c r="N4336" i="3" s="1"/>
  <c r="I4336" i="3"/>
  <c r="L4332" i="3"/>
  <c r="P4332" i="3" s="1"/>
  <c r="H4332" i="3"/>
  <c r="K4332" i="3"/>
  <c r="O4332" i="3" s="1"/>
  <c r="J4328" i="3"/>
  <c r="N4328" i="3" s="1"/>
  <c r="I4328" i="3"/>
  <c r="I4324" i="3"/>
  <c r="L4324" i="3"/>
  <c r="P4324" i="3" s="1"/>
  <c r="H4324" i="3"/>
  <c r="K4320" i="3"/>
  <c r="O4320" i="3" s="1"/>
  <c r="J4320" i="3"/>
  <c r="N4320" i="3" s="1"/>
  <c r="K4336" i="3"/>
  <c r="O4336" i="3" s="1"/>
  <c r="I4348" i="3"/>
  <c r="K4352" i="3"/>
  <c r="O4352" i="3" s="1"/>
  <c r="I4364" i="3"/>
  <c r="K4368" i="3"/>
  <c r="O4368" i="3" s="1"/>
  <c r="I4380" i="3"/>
  <c r="K4384" i="3"/>
  <c r="O4384" i="3" s="1"/>
  <c r="I4396" i="3"/>
  <c r="K4400" i="3"/>
  <c r="O4400" i="3" s="1"/>
  <c r="I4412" i="3"/>
  <c r="K4416" i="3"/>
  <c r="O4416" i="3" s="1"/>
  <c r="J4432" i="3"/>
  <c r="N4432" i="3" s="1"/>
  <c r="H4444" i="3"/>
  <c r="L4452" i="3"/>
  <c r="P4452" i="3" s="1"/>
  <c r="J4464" i="3"/>
  <c r="N4464" i="3" s="1"/>
  <c r="H4476" i="3"/>
  <c r="L4484" i="3"/>
  <c r="P4484" i="3" s="1"/>
  <c r="J4496" i="3"/>
  <c r="N4496" i="3" s="1"/>
  <c r="L4532" i="3"/>
  <c r="P4532" i="3" s="1"/>
  <c r="J4564" i="3"/>
  <c r="N4564" i="3" s="1"/>
  <c r="L4568" i="3"/>
  <c r="P4568" i="3" s="1"/>
  <c r="I4600" i="3"/>
  <c r="L4604" i="3"/>
  <c r="P4604" i="3" s="1"/>
  <c r="I4636" i="3"/>
  <c r="J4640" i="3"/>
  <c r="N4640" i="3" s="1"/>
  <c r="I4672" i="3"/>
  <c r="K4696" i="3"/>
  <c r="O4696" i="3" s="1"/>
  <c r="L4756" i="3"/>
  <c r="P4756" i="3" s="1"/>
  <c r="L4772" i="3"/>
  <c r="P4772" i="3" s="1"/>
  <c r="L4788" i="3"/>
  <c r="P4788" i="3" s="1"/>
  <c r="K4840" i="3"/>
  <c r="O4840" i="3" s="1"/>
  <c r="H4876" i="3"/>
  <c r="J4904" i="3"/>
  <c r="N4904" i="3" s="1"/>
  <c r="L4972" i="3"/>
  <c r="P4972" i="3" s="1"/>
  <c r="J4348" i="3"/>
  <c r="N4348" i="3" s="1"/>
  <c r="L4352" i="3"/>
  <c r="P4352" i="3" s="1"/>
  <c r="H4360" i="3"/>
  <c r="J4364" i="3"/>
  <c r="N4364" i="3" s="1"/>
  <c r="L4368" i="3"/>
  <c r="P4368" i="3" s="1"/>
  <c r="H4376" i="3"/>
  <c r="J4380" i="3"/>
  <c r="N4380" i="3" s="1"/>
  <c r="L4384" i="3"/>
  <c r="P4384" i="3" s="1"/>
  <c r="H4392" i="3"/>
  <c r="J4396" i="3"/>
  <c r="N4396" i="3" s="1"/>
  <c r="L4400" i="3"/>
  <c r="P4400" i="3" s="1"/>
  <c r="H4408" i="3"/>
  <c r="J4412" i="3"/>
  <c r="N4412" i="3" s="1"/>
  <c r="L4416" i="3"/>
  <c r="P4416" i="3" s="1"/>
  <c r="H4424" i="3"/>
  <c r="K4432" i="3"/>
  <c r="O4432" i="3" s="1"/>
  <c r="I4444" i="3"/>
  <c r="K4464" i="3"/>
  <c r="O4464" i="3" s="1"/>
  <c r="I4476" i="3"/>
  <c r="K4496" i="3"/>
  <c r="O4496" i="3" s="1"/>
  <c r="I4560" i="3"/>
  <c r="K4564" i="3"/>
  <c r="O4564" i="3" s="1"/>
  <c r="H4596" i="3"/>
  <c r="K4600" i="3"/>
  <c r="O4600" i="3" s="1"/>
  <c r="H4632" i="3"/>
  <c r="J4636" i="3"/>
  <c r="N4636" i="3" s="1"/>
  <c r="L4640" i="3"/>
  <c r="P4640" i="3" s="1"/>
  <c r="J4672" i="3"/>
  <c r="N4672" i="3" s="1"/>
  <c r="H4684" i="3"/>
  <c r="I4704" i="3"/>
  <c r="H4824" i="3"/>
  <c r="L4840" i="3"/>
  <c r="P4840" i="3" s="1"/>
  <c r="J4876" i="3"/>
  <c r="N4876" i="3" s="1"/>
  <c r="K4976" i="3"/>
  <c r="O4976" i="3" s="1"/>
  <c r="J4080" i="3"/>
  <c r="N4080" i="3" s="1"/>
  <c r="H4084" i="3"/>
  <c r="L4084" i="3"/>
  <c r="P4084" i="3" s="1"/>
  <c r="I4088" i="3"/>
  <c r="K4092" i="3"/>
  <c r="O4092" i="3" s="1"/>
  <c r="H4096" i="3"/>
  <c r="L4096" i="3"/>
  <c r="P4096" i="3" s="1"/>
  <c r="J4100" i="3"/>
  <c r="N4100" i="3" s="1"/>
  <c r="K4104" i="3"/>
  <c r="O4104" i="3" s="1"/>
  <c r="I4108" i="3"/>
  <c r="J4112" i="3"/>
  <c r="N4112" i="3" s="1"/>
  <c r="H4116" i="3"/>
  <c r="L4116" i="3"/>
  <c r="P4116" i="3" s="1"/>
  <c r="I4120" i="3"/>
  <c r="K4124" i="3"/>
  <c r="O4124" i="3" s="1"/>
  <c r="H4128" i="3"/>
  <c r="L4128" i="3"/>
  <c r="P4128" i="3" s="1"/>
  <c r="J4132" i="3"/>
  <c r="N4132" i="3" s="1"/>
  <c r="K4136" i="3"/>
  <c r="O4136" i="3" s="1"/>
  <c r="I4140" i="3"/>
  <c r="J4144" i="3"/>
  <c r="N4144" i="3" s="1"/>
  <c r="H4148" i="3"/>
  <c r="L4148" i="3"/>
  <c r="P4148" i="3" s="1"/>
  <c r="I4152" i="3"/>
  <c r="K4156" i="3"/>
  <c r="O4156" i="3" s="1"/>
  <c r="H4160" i="3"/>
  <c r="L4160" i="3"/>
  <c r="P4160" i="3" s="1"/>
  <c r="J4164" i="3"/>
  <c r="N4164" i="3" s="1"/>
  <c r="K4168" i="3"/>
  <c r="O4168" i="3" s="1"/>
  <c r="I4172" i="3"/>
  <c r="J4176" i="3"/>
  <c r="N4176" i="3" s="1"/>
  <c r="H4180" i="3"/>
  <c r="L4180" i="3"/>
  <c r="P4180" i="3" s="1"/>
  <c r="I4184" i="3"/>
  <c r="K4188" i="3"/>
  <c r="O4188" i="3" s="1"/>
  <c r="H4192" i="3"/>
  <c r="L4192" i="3"/>
  <c r="P4192" i="3" s="1"/>
  <c r="J4196" i="3"/>
  <c r="N4196" i="3" s="1"/>
  <c r="K4200" i="3"/>
  <c r="O4200" i="3" s="1"/>
  <c r="I4204" i="3"/>
  <c r="J4208" i="3"/>
  <c r="N4208" i="3" s="1"/>
  <c r="H4212" i="3"/>
  <c r="L4212" i="3"/>
  <c r="P4212" i="3" s="1"/>
  <c r="I4216" i="3"/>
  <c r="K4220" i="3"/>
  <c r="O4220" i="3" s="1"/>
  <c r="H4224" i="3"/>
  <c r="L4224" i="3"/>
  <c r="P4224" i="3" s="1"/>
  <c r="J4228" i="3"/>
  <c r="N4228" i="3" s="1"/>
  <c r="K4232" i="3"/>
  <c r="O4232" i="3" s="1"/>
  <c r="I4236" i="3"/>
  <c r="J4240" i="3"/>
  <c r="N4240" i="3" s="1"/>
  <c r="H4244" i="3"/>
  <c r="L4244" i="3"/>
  <c r="P4244" i="3" s="1"/>
  <c r="I4248" i="3"/>
  <c r="K4252" i="3"/>
  <c r="O4252" i="3" s="1"/>
  <c r="I4256" i="3"/>
  <c r="K4260" i="3"/>
  <c r="O4260" i="3" s="1"/>
  <c r="H4264" i="3"/>
  <c r="L4264" i="3"/>
  <c r="P4264" i="3" s="1"/>
  <c r="J4268" i="3"/>
  <c r="N4268" i="3" s="1"/>
  <c r="H4272" i="3"/>
  <c r="L4272" i="3"/>
  <c r="P4272" i="3" s="1"/>
  <c r="J4276" i="3"/>
  <c r="N4276" i="3" s="1"/>
  <c r="K4280" i="3"/>
  <c r="O4280" i="3" s="1"/>
  <c r="I4284" i="3"/>
  <c r="K4288" i="3"/>
  <c r="O4288" i="3" s="1"/>
  <c r="I4292" i="3"/>
  <c r="J4296" i="3"/>
  <c r="N4296" i="3" s="1"/>
  <c r="H4300" i="3"/>
  <c r="L4300" i="3"/>
  <c r="P4300" i="3" s="1"/>
  <c r="J4304" i="3"/>
  <c r="N4304" i="3" s="1"/>
  <c r="H4308" i="3"/>
  <c r="L4308" i="3"/>
  <c r="P4308" i="3" s="1"/>
  <c r="J4312" i="3"/>
  <c r="N4312" i="3" s="1"/>
  <c r="H4316" i="3"/>
  <c r="L4316" i="3"/>
  <c r="P4316" i="3" s="1"/>
  <c r="K4080" i="3"/>
  <c r="O4080" i="3" s="1"/>
  <c r="I4084" i="3"/>
  <c r="J4088" i="3"/>
  <c r="N4088" i="3" s="1"/>
  <c r="H4092" i="3"/>
  <c r="I4096" i="3"/>
  <c r="K4100" i="3"/>
  <c r="O4100" i="3" s="1"/>
  <c r="H4104" i="3"/>
  <c r="J4108" i="3"/>
  <c r="N4108" i="3" s="1"/>
  <c r="K4112" i="3"/>
  <c r="O4112" i="3" s="1"/>
  <c r="I4116" i="3"/>
  <c r="J4120" i="3"/>
  <c r="N4120" i="3" s="1"/>
  <c r="H4124" i="3"/>
  <c r="I4128" i="3"/>
  <c r="K4132" i="3"/>
  <c r="O4132" i="3" s="1"/>
  <c r="H4136" i="3"/>
  <c r="J4140" i="3"/>
  <c r="N4140" i="3" s="1"/>
  <c r="K4144" i="3"/>
  <c r="O4144" i="3" s="1"/>
  <c r="I4148" i="3"/>
  <c r="J4152" i="3"/>
  <c r="N4152" i="3" s="1"/>
  <c r="H4156" i="3"/>
  <c r="I4160" i="3"/>
  <c r="K4164" i="3"/>
  <c r="O4164" i="3" s="1"/>
  <c r="H4168" i="3"/>
  <c r="J4172" i="3"/>
  <c r="N4172" i="3" s="1"/>
  <c r="K4176" i="3"/>
  <c r="O4176" i="3" s="1"/>
  <c r="I4180" i="3"/>
  <c r="J4184" i="3"/>
  <c r="N4184" i="3" s="1"/>
  <c r="H4188" i="3"/>
  <c r="I4192" i="3"/>
  <c r="K4196" i="3"/>
  <c r="O4196" i="3" s="1"/>
  <c r="H4200" i="3"/>
  <c r="J4204" i="3"/>
  <c r="N4204" i="3" s="1"/>
  <c r="K4208" i="3"/>
  <c r="O4208" i="3" s="1"/>
  <c r="I4212" i="3"/>
  <c r="J4216" i="3"/>
  <c r="N4216" i="3" s="1"/>
  <c r="H4220" i="3"/>
  <c r="I4224" i="3"/>
  <c r="K4228" i="3"/>
  <c r="O4228" i="3" s="1"/>
  <c r="H4232" i="3"/>
  <c r="J4236" i="3"/>
  <c r="N4236" i="3" s="1"/>
  <c r="K4240" i="3"/>
  <c r="O4240" i="3" s="1"/>
  <c r="I4244" i="3"/>
  <c r="J4248" i="3"/>
  <c r="N4248" i="3" s="1"/>
  <c r="H4252" i="3"/>
  <c r="J4256" i="3"/>
  <c r="N4256" i="3" s="1"/>
  <c r="H4260" i="3"/>
  <c r="I4264" i="3"/>
  <c r="K4268" i="3"/>
  <c r="O4268" i="3" s="1"/>
  <c r="I4272" i="3"/>
  <c r="K4276" i="3"/>
  <c r="O4276" i="3" s="1"/>
  <c r="H4280" i="3"/>
  <c r="J4284" i="3"/>
  <c r="N4284" i="3" s="1"/>
  <c r="H4288" i="3"/>
  <c r="J4292" i="3"/>
  <c r="N4292" i="3" s="1"/>
  <c r="K4296" i="3"/>
  <c r="O4296" i="3" s="1"/>
  <c r="I4300" i="3"/>
  <c r="K4304" i="3"/>
  <c r="O4304" i="3" s="1"/>
  <c r="I4308" i="3"/>
  <c r="K4312" i="3"/>
  <c r="O4312" i="3" s="1"/>
  <c r="I4316" i="3"/>
  <c r="J3914" i="3"/>
  <c r="N3914" i="3" s="1"/>
  <c r="I3914" i="3"/>
  <c r="L3914" i="3"/>
  <c r="P3914" i="3" s="1"/>
  <c r="H3914" i="3"/>
  <c r="K3914" i="3"/>
  <c r="O3914" i="3" s="1"/>
  <c r="I3910" i="3"/>
  <c r="L3910" i="3"/>
  <c r="P3910" i="3" s="1"/>
  <c r="H3910" i="3"/>
  <c r="K3910" i="3"/>
  <c r="O3910" i="3" s="1"/>
  <c r="J3910" i="3"/>
  <c r="N3910" i="3" s="1"/>
  <c r="L3906" i="3"/>
  <c r="P3906" i="3" s="1"/>
  <c r="H3906" i="3"/>
  <c r="K3906" i="3"/>
  <c r="O3906" i="3" s="1"/>
  <c r="J3906" i="3"/>
  <c r="N3906" i="3" s="1"/>
  <c r="I3906" i="3"/>
  <c r="K3902" i="3"/>
  <c r="O3902" i="3" s="1"/>
  <c r="J3902" i="3"/>
  <c r="N3902" i="3" s="1"/>
  <c r="I3902" i="3"/>
  <c r="L3902" i="3"/>
  <c r="P3902" i="3" s="1"/>
  <c r="H3902" i="3"/>
  <c r="J3898" i="3"/>
  <c r="N3898" i="3" s="1"/>
  <c r="I3898" i="3"/>
  <c r="L3898" i="3"/>
  <c r="P3898" i="3" s="1"/>
  <c r="H3898" i="3"/>
  <c r="K3898" i="3"/>
  <c r="O3898" i="3" s="1"/>
  <c r="I3894" i="3"/>
  <c r="L3894" i="3"/>
  <c r="P3894" i="3" s="1"/>
  <c r="H3894" i="3"/>
  <c r="K3894" i="3"/>
  <c r="O3894" i="3" s="1"/>
  <c r="J3894" i="3"/>
  <c r="N3894" i="3" s="1"/>
  <c r="I3890" i="3"/>
  <c r="L3890" i="3"/>
  <c r="P3890" i="3" s="1"/>
  <c r="H3890" i="3"/>
  <c r="K3890" i="3"/>
  <c r="O3890" i="3" s="1"/>
  <c r="J3890" i="3"/>
  <c r="N3890" i="3" s="1"/>
  <c r="J3886" i="3"/>
  <c r="N3886" i="3" s="1"/>
  <c r="I3886" i="3"/>
  <c r="L3886" i="3"/>
  <c r="P3886" i="3" s="1"/>
  <c r="H3886" i="3"/>
  <c r="K3886" i="3"/>
  <c r="O3886" i="3" s="1"/>
  <c r="K3882" i="3"/>
  <c r="O3882" i="3" s="1"/>
  <c r="J3882" i="3"/>
  <c r="N3882" i="3" s="1"/>
  <c r="I3882" i="3"/>
  <c r="L3882" i="3"/>
  <c r="P3882" i="3" s="1"/>
  <c r="H3882" i="3"/>
  <c r="L3878" i="3"/>
  <c r="P3878" i="3" s="1"/>
  <c r="H3878" i="3"/>
  <c r="K3878" i="3"/>
  <c r="O3878" i="3" s="1"/>
  <c r="J3878" i="3"/>
  <c r="N3878" i="3" s="1"/>
  <c r="I3878" i="3"/>
  <c r="I3874" i="3"/>
  <c r="L3874" i="3"/>
  <c r="P3874" i="3" s="1"/>
  <c r="H3874" i="3"/>
  <c r="K3874" i="3"/>
  <c r="O3874" i="3" s="1"/>
  <c r="J3874" i="3"/>
  <c r="N3874" i="3" s="1"/>
  <c r="J3870" i="3"/>
  <c r="N3870" i="3" s="1"/>
  <c r="I3870" i="3"/>
  <c r="L3870" i="3"/>
  <c r="P3870" i="3" s="1"/>
  <c r="H3870" i="3"/>
  <c r="K3870" i="3"/>
  <c r="O3870" i="3" s="1"/>
  <c r="K3866" i="3"/>
  <c r="O3866" i="3" s="1"/>
  <c r="J3866" i="3"/>
  <c r="N3866" i="3" s="1"/>
  <c r="I3866" i="3"/>
  <c r="L3866" i="3"/>
  <c r="P3866" i="3" s="1"/>
  <c r="H3866" i="3"/>
  <c r="L3862" i="3"/>
  <c r="P3862" i="3" s="1"/>
  <c r="H3862" i="3"/>
  <c r="K3862" i="3"/>
  <c r="O3862" i="3" s="1"/>
  <c r="J3862" i="3"/>
  <c r="N3862" i="3" s="1"/>
  <c r="I3862" i="3"/>
  <c r="I3858" i="3"/>
  <c r="L3858" i="3"/>
  <c r="P3858" i="3" s="1"/>
  <c r="H3858" i="3"/>
  <c r="K3858" i="3"/>
  <c r="O3858" i="3" s="1"/>
  <c r="J3858" i="3"/>
  <c r="N3858" i="3" s="1"/>
  <c r="I3854" i="3"/>
  <c r="L3854" i="3"/>
  <c r="P3854" i="3" s="1"/>
  <c r="H3854" i="3"/>
  <c r="K3854" i="3"/>
  <c r="O3854" i="3" s="1"/>
  <c r="J3854" i="3"/>
  <c r="N3854" i="3" s="1"/>
  <c r="I3850" i="3"/>
  <c r="L3850" i="3"/>
  <c r="P3850" i="3" s="1"/>
  <c r="H3850" i="3"/>
  <c r="K3850" i="3"/>
  <c r="O3850" i="3" s="1"/>
  <c r="J3850" i="3"/>
  <c r="N3850" i="3" s="1"/>
  <c r="I3846" i="3"/>
  <c r="L3846" i="3"/>
  <c r="P3846" i="3" s="1"/>
  <c r="H3846" i="3"/>
  <c r="K3846" i="3"/>
  <c r="O3846" i="3" s="1"/>
  <c r="J3846" i="3"/>
  <c r="N3846" i="3" s="1"/>
  <c r="I3842" i="3"/>
  <c r="L3842" i="3"/>
  <c r="P3842" i="3" s="1"/>
  <c r="H3842" i="3"/>
  <c r="K3842" i="3"/>
  <c r="O3842" i="3" s="1"/>
  <c r="J3842" i="3"/>
  <c r="N3842" i="3" s="1"/>
  <c r="I3838" i="3"/>
  <c r="L3838" i="3"/>
  <c r="P3838" i="3" s="1"/>
  <c r="H3838" i="3"/>
  <c r="J3838" i="3"/>
  <c r="N3838" i="3" s="1"/>
  <c r="K3838" i="3"/>
  <c r="O3838" i="3" s="1"/>
  <c r="I3834" i="3"/>
  <c r="L3834" i="3"/>
  <c r="P3834" i="3" s="1"/>
  <c r="H3834" i="3"/>
  <c r="K3834" i="3"/>
  <c r="O3834" i="3" s="1"/>
  <c r="J3834" i="3"/>
  <c r="N3834" i="3" s="1"/>
  <c r="L3830" i="3"/>
  <c r="P3830" i="3" s="1"/>
  <c r="H3830" i="3"/>
  <c r="I3830" i="3"/>
  <c r="K3830" i="3"/>
  <c r="O3830" i="3" s="1"/>
  <c r="J3830" i="3"/>
  <c r="N3830" i="3" s="1"/>
  <c r="L3826" i="3"/>
  <c r="P3826" i="3" s="1"/>
  <c r="H3826" i="3"/>
  <c r="K3826" i="3"/>
  <c r="O3826" i="3" s="1"/>
  <c r="J3826" i="3"/>
  <c r="N3826" i="3" s="1"/>
  <c r="I3826" i="3"/>
  <c r="L3822" i="3"/>
  <c r="P3822" i="3" s="1"/>
  <c r="H3822" i="3"/>
  <c r="I3822" i="3"/>
  <c r="K3822" i="3"/>
  <c r="O3822" i="3" s="1"/>
  <c r="J3822" i="3"/>
  <c r="N3822" i="3" s="1"/>
  <c r="L3818" i="3"/>
  <c r="P3818" i="3" s="1"/>
  <c r="H3818" i="3"/>
  <c r="K3818" i="3"/>
  <c r="O3818" i="3" s="1"/>
  <c r="J3818" i="3"/>
  <c r="N3818" i="3" s="1"/>
  <c r="I3818" i="3"/>
  <c r="L3814" i="3"/>
  <c r="P3814" i="3" s="1"/>
  <c r="H3814" i="3"/>
  <c r="I3814" i="3"/>
  <c r="K3814" i="3"/>
  <c r="O3814" i="3" s="1"/>
  <c r="J3814" i="3"/>
  <c r="N3814" i="3" s="1"/>
  <c r="L3810" i="3"/>
  <c r="P3810" i="3" s="1"/>
  <c r="H3810" i="3"/>
  <c r="K3810" i="3"/>
  <c r="O3810" i="3" s="1"/>
  <c r="J3810" i="3"/>
  <c r="N3810" i="3" s="1"/>
  <c r="I3810" i="3"/>
  <c r="L3806" i="3"/>
  <c r="P3806" i="3" s="1"/>
  <c r="H3806" i="3"/>
  <c r="I3806" i="3"/>
  <c r="K3806" i="3"/>
  <c r="O3806" i="3" s="1"/>
  <c r="J3806" i="3"/>
  <c r="N3806" i="3" s="1"/>
  <c r="L3802" i="3"/>
  <c r="P3802" i="3" s="1"/>
  <c r="H3802" i="3"/>
  <c r="K3802" i="3"/>
  <c r="O3802" i="3" s="1"/>
  <c r="J3802" i="3"/>
  <c r="N3802" i="3" s="1"/>
  <c r="I3802" i="3"/>
  <c r="L3798" i="3"/>
  <c r="P3798" i="3" s="1"/>
  <c r="H3798" i="3"/>
  <c r="I3798" i="3"/>
  <c r="K3798" i="3"/>
  <c r="O3798" i="3" s="1"/>
  <c r="J3798" i="3"/>
  <c r="N3798" i="3" s="1"/>
  <c r="L3794" i="3"/>
  <c r="P3794" i="3" s="1"/>
  <c r="H3794" i="3"/>
  <c r="K3794" i="3"/>
  <c r="O3794" i="3" s="1"/>
  <c r="J3794" i="3"/>
  <c r="N3794" i="3" s="1"/>
  <c r="I3794" i="3"/>
  <c r="L3790" i="3"/>
  <c r="P3790" i="3" s="1"/>
  <c r="H3790" i="3"/>
  <c r="K3790" i="3"/>
  <c r="O3790" i="3" s="1"/>
  <c r="J3790" i="3"/>
  <c r="N3790" i="3" s="1"/>
  <c r="I3790" i="3"/>
  <c r="L3786" i="3"/>
  <c r="P3786" i="3" s="1"/>
  <c r="H3786" i="3"/>
  <c r="K3786" i="3"/>
  <c r="O3786" i="3" s="1"/>
  <c r="J3786" i="3"/>
  <c r="N3786" i="3" s="1"/>
  <c r="I3786" i="3"/>
  <c r="L3782" i="3"/>
  <c r="P3782" i="3" s="1"/>
  <c r="H3782" i="3"/>
  <c r="K3782" i="3"/>
  <c r="O3782" i="3" s="1"/>
  <c r="J3782" i="3"/>
  <c r="N3782" i="3" s="1"/>
  <c r="I3782" i="3"/>
  <c r="L3778" i="3"/>
  <c r="P3778" i="3" s="1"/>
  <c r="H3778" i="3"/>
  <c r="K3778" i="3"/>
  <c r="O3778" i="3" s="1"/>
  <c r="J3778" i="3"/>
  <c r="N3778" i="3" s="1"/>
  <c r="I3778" i="3"/>
  <c r="L3774" i="3"/>
  <c r="P3774" i="3" s="1"/>
  <c r="H3774" i="3"/>
  <c r="K3774" i="3"/>
  <c r="O3774" i="3" s="1"/>
  <c r="J3774" i="3"/>
  <c r="N3774" i="3" s="1"/>
  <c r="I3774" i="3"/>
  <c r="L3770" i="3"/>
  <c r="P3770" i="3" s="1"/>
  <c r="H3770" i="3"/>
  <c r="K3770" i="3"/>
  <c r="O3770" i="3" s="1"/>
  <c r="J3770" i="3"/>
  <c r="N3770" i="3" s="1"/>
  <c r="I3770" i="3"/>
  <c r="L3766" i="3"/>
  <c r="P3766" i="3" s="1"/>
  <c r="H3766" i="3"/>
  <c r="K3766" i="3"/>
  <c r="O3766" i="3" s="1"/>
  <c r="J3766" i="3"/>
  <c r="N3766" i="3" s="1"/>
  <c r="I3766" i="3"/>
  <c r="L3762" i="3"/>
  <c r="P3762" i="3" s="1"/>
  <c r="H3762" i="3"/>
  <c r="K3762" i="3"/>
  <c r="O3762" i="3" s="1"/>
  <c r="J3762" i="3"/>
  <c r="N3762" i="3" s="1"/>
  <c r="I3762" i="3"/>
  <c r="L3758" i="3"/>
  <c r="P3758" i="3" s="1"/>
  <c r="H3758" i="3"/>
  <c r="K3758" i="3"/>
  <c r="O3758" i="3" s="1"/>
  <c r="J3758" i="3"/>
  <c r="N3758" i="3" s="1"/>
  <c r="I3758" i="3"/>
  <c r="L3754" i="3"/>
  <c r="P3754" i="3" s="1"/>
  <c r="H3754" i="3"/>
  <c r="K3754" i="3"/>
  <c r="O3754" i="3" s="1"/>
  <c r="J3754" i="3"/>
  <c r="N3754" i="3" s="1"/>
  <c r="I3754" i="3"/>
  <c r="L3750" i="3"/>
  <c r="P3750" i="3" s="1"/>
  <c r="H3750" i="3"/>
  <c r="K3750" i="3"/>
  <c r="O3750" i="3" s="1"/>
  <c r="J3750" i="3"/>
  <c r="N3750" i="3" s="1"/>
  <c r="I3750" i="3"/>
  <c r="L3746" i="3"/>
  <c r="P3746" i="3" s="1"/>
  <c r="H3746" i="3"/>
  <c r="K3746" i="3"/>
  <c r="O3746" i="3" s="1"/>
  <c r="J3746" i="3"/>
  <c r="N3746" i="3" s="1"/>
  <c r="I3746" i="3"/>
  <c r="L3742" i="3"/>
  <c r="P3742" i="3" s="1"/>
  <c r="H3742" i="3"/>
  <c r="K3742" i="3"/>
  <c r="O3742" i="3" s="1"/>
  <c r="J3742" i="3"/>
  <c r="N3742" i="3" s="1"/>
  <c r="I3742" i="3"/>
  <c r="L3738" i="3"/>
  <c r="P3738" i="3" s="1"/>
  <c r="H3738" i="3"/>
  <c r="K3738" i="3"/>
  <c r="O3738" i="3" s="1"/>
  <c r="J3738" i="3"/>
  <c r="N3738" i="3" s="1"/>
  <c r="I3738" i="3"/>
  <c r="L3734" i="3"/>
  <c r="P3734" i="3" s="1"/>
  <c r="H3734" i="3"/>
  <c r="K3734" i="3"/>
  <c r="O3734" i="3" s="1"/>
  <c r="J3734" i="3"/>
  <c r="N3734" i="3" s="1"/>
  <c r="I3734" i="3"/>
  <c r="L3730" i="3"/>
  <c r="P3730" i="3" s="1"/>
  <c r="H3730" i="3"/>
  <c r="K3730" i="3"/>
  <c r="O3730" i="3" s="1"/>
  <c r="J3730" i="3"/>
  <c r="N3730" i="3" s="1"/>
  <c r="I3730" i="3"/>
  <c r="L3726" i="3"/>
  <c r="P3726" i="3" s="1"/>
  <c r="H3726" i="3"/>
  <c r="K3726" i="3"/>
  <c r="O3726" i="3" s="1"/>
  <c r="J3726" i="3"/>
  <c r="N3726" i="3" s="1"/>
  <c r="I3726" i="3"/>
  <c r="L3722" i="3"/>
  <c r="P3722" i="3" s="1"/>
  <c r="H3722" i="3"/>
  <c r="K3722" i="3"/>
  <c r="O3722" i="3" s="1"/>
  <c r="J3722" i="3"/>
  <c r="N3722" i="3" s="1"/>
  <c r="I3722" i="3"/>
  <c r="L3718" i="3"/>
  <c r="P3718" i="3" s="1"/>
  <c r="H3718" i="3"/>
  <c r="K3718" i="3"/>
  <c r="O3718" i="3" s="1"/>
  <c r="J3718" i="3"/>
  <c r="N3718" i="3" s="1"/>
  <c r="I3718" i="3"/>
  <c r="L3714" i="3"/>
  <c r="P3714" i="3" s="1"/>
  <c r="H3714" i="3"/>
  <c r="K3714" i="3"/>
  <c r="O3714" i="3" s="1"/>
  <c r="J3714" i="3"/>
  <c r="N3714" i="3" s="1"/>
  <c r="I3714" i="3"/>
  <c r="L3710" i="3"/>
  <c r="P3710" i="3" s="1"/>
  <c r="H3710" i="3"/>
  <c r="K3710" i="3"/>
  <c r="O3710" i="3" s="1"/>
  <c r="J3710" i="3"/>
  <c r="N3710" i="3" s="1"/>
  <c r="I3710" i="3"/>
  <c r="L3706" i="3"/>
  <c r="P3706" i="3" s="1"/>
  <c r="H3706" i="3"/>
  <c r="K3706" i="3"/>
  <c r="O3706" i="3" s="1"/>
  <c r="J3706" i="3"/>
  <c r="N3706" i="3" s="1"/>
  <c r="I3706" i="3"/>
  <c r="L3702" i="3"/>
  <c r="P3702" i="3" s="1"/>
  <c r="H3702" i="3"/>
  <c r="K3702" i="3"/>
  <c r="O3702" i="3" s="1"/>
  <c r="J3702" i="3"/>
  <c r="N3702" i="3" s="1"/>
  <c r="I3702" i="3"/>
  <c r="L3698" i="3"/>
  <c r="P3698" i="3" s="1"/>
  <c r="H3698" i="3"/>
  <c r="K3698" i="3"/>
  <c r="O3698" i="3" s="1"/>
  <c r="J3698" i="3"/>
  <c r="N3698" i="3" s="1"/>
  <c r="I3698" i="3"/>
  <c r="L3694" i="3"/>
  <c r="P3694" i="3" s="1"/>
  <c r="H3694" i="3"/>
  <c r="K3694" i="3"/>
  <c r="O3694" i="3" s="1"/>
  <c r="J3694" i="3"/>
  <c r="N3694" i="3" s="1"/>
  <c r="I3694" i="3"/>
  <c r="L3690" i="3"/>
  <c r="P3690" i="3" s="1"/>
  <c r="H3690" i="3"/>
  <c r="K3690" i="3"/>
  <c r="O3690" i="3" s="1"/>
  <c r="J3690" i="3"/>
  <c r="N3690" i="3" s="1"/>
  <c r="I3690" i="3"/>
  <c r="L3686" i="3"/>
  <c r="P3686" i="3" s="1"/>
  <c r="H3686" i="3"/>
  <c r="K3686" i="3"/>
  <c r="O3686" i="3" s="1"/>
  <c r="J3686" i="3"/>
  <c r="N3686" i="3" s="1"/>
  <c r="I3686" i="3"/>
  <c r="L3682" i="3"/>
  <c r="P3682" i="3" s="1"/>
  <c r="H3682" i="3"/>
  <c r="K3682" i="3"/>
  <c r="O3682" i="3" s="1"/>
  <c r="J3682" i="3"/>
  <c r="N3682" i="3" s="1"/>
  <c r="I3682" i="3"/>
  <c r="L3678" i="3"/>
  <c r="P3678" i="3" s="1"/>
  <c r="H3678" i="3"/>
  <c r="K3678" i="3"/>
  <c r="O3678" i="3" s="1"/>
  <c r="J3678" i="3"/>
  <c r="N3678" i="3" s="1"/>
  <c r="I3678" i="3"/>
  <c r="L3674" i="3"/>
  <c r="P3674" i="3" s="1"/>
  <c r="H3674" i="3"/>
  <c r="K3674" i="3"/>
  <c r="O3674" i="3" s="1"/>
  <c r="J3674" i="3"/>
  <c r="N3674" i="3" s="1"/>
  <c r="I3674" i="3"/>
  <c r="L3670" i="3"/>
  <c r="P3670" i="3" s="1"/>
  <c r="H3670" i="3"/>
  <c r="K3670" i="3"/>
  <c r="O3670" i="3" s="1"/>
  <c r="J3670" i="3"/>
  <c r="N3670" i="3" s="1"/>
  <c r="I3670" i="3"/>
  <c r="L3666" i="3"/>
  <c r="P3666" i="3" s="1"/>
  <c r="H3666" i="3"/>
  <c r="K3666" i="3"/>
  <c r="O3666" i="3" s="1"/>
  <c r="J3666" i="3"/>
  <c r="N3666" i="3" s="1"/>
  <c r="I3666" i="3"/>
  <c r="L3662" i="3"/>
  <c r="P3662" i="3" s="1"/>
  <c r="H3662" i="3"/>
  <c r="K3662" i="3"/>
  <c r="O3662" i="3" s="1"/>
  <c r="J3662" i="3"/>
  <c r="N3662" i="3" s="1"/>
  <c r="I3662" i="3"/>
  <c r="L3658" i="3"/>
  <c r="P3658" i="3" s="1"/>
  <c r="H3658" i="3"/>
  <c r="K3658" i="3"/>
  <c r="O3658" i="3" s="1"/>
  <c r="J3658" i="3"/>
  <c r="N3658" i="3" s="1"/>
  <c r="I3658" i="3"/>
  <c r="L3654" i="3"/>
  <c r="P3654" i="3" s="1"/>
  <c r="H3654" i="3"/>
  <c r="K3654" i="3"/>
  <c r="O3654" i="3" s="1"/>
  <c r="J3654" i="3"/>
  <c r="N3654" i="3" s="1"/>
  <c r="I3654" i="3"/>
  <c r="L3650" i="3"/>
  <c r="P3650" i="3" s="1"/>
  <c r="H3650" i="3"/>
  <c r="K3650" i="3"/>
  <c r="O3650" i="3" s="1"/>
  <c r="J3650" i="3"/>
  <c r="N3650" i="3" s="1"/>
  <c r="I3650" i="3"/>
  <c r="L3646" i="3"/>
  <c r="P3646" i="3" s="1"/>
  <c r="H3646" i="3"/>
  <c r="K3646" i="3"/>
  <c r="O3646" i="3" s="1"/>
  <c r="J3646" i="3"/>
  <c r="N3646" i="3" s="1"/>
  <c r="I3646" i="3"/>
  <c r="L3642" i="3"/>
  <c r="P3642" i="3" s="1"/>
  <c r="H3642" i="3"/>
  <c r="K3642" i="3"/>
  <c r="O3642" i="3" s="1"/>
  <c r="J3642" i="3"/>
  <c r="N3642" i="3" s="1"/>
  <c r="I3642" i="3"/>
  <c r="L3638" i="3"/>
  <c r="P3638" i="3" s="1"/>
  <c r="H3638" i="3"/>
  <c r="K3638" i="3"/>
  <c r="O3638" i="3" s="1"/>
  <c r="J3638" i="3"/>
  <c r="N3638" i="3" s="1"/>
  <c r="I3638" i="3"/>
  <c r="L3634" i="3"/>
  <c r="P3634" i="3" s="1"/>
  <c r="H3634" i="3"/>
  <c r="K3634" i="3"/>
  <c r="O3634" i="3" s="1"/>
  <c r="J3634" i="3"/>
  <c r="N3634" i="3" s="1"/>
  <c r="I3634" i="3"/>
  <c r="L3630" i="3"/>
  <c r="P3630" i="3" s="1"/>
  <c r="H3630" i="3"/>
  <c r="K3630" i="3"/>
  <c r="O3630" i="3" s="1"/>
  <c r="J3630" i="3"/>
  <c r="N3630" i="3" s="1"/>
  <c r="I3630" i="3"/>
  <c r="L3626" i="3"/>
  <c r="P3626" i="3" s="1"/>
  <c r="H3626" i="3"/>
  <c r="K3626" i="3"/>
  <c r="O3626" i="3" s="1"/>
  <c r="J3626" i="3"/>
  <c r="N3626" i="3" s="1"/>
  <c r="I3626" i="3"/>
  <c r="L3622" i="3"/>
  <c r="P3622" i="3" s="1"/>
  <c r="H3622" i="3"/>
  <c r="K3622" i="3"/>
  <c r="O3622" i="3" s="1"/>
  <c r="J3622" i="3"/>
  <c r="N3622" i="3" s="1"/>
  <c r="I3622" i="3"/>
  <c r="L3618" i="3"/>
  <c r="P3618" i="3" s="1"/>
  <c r="H3618" i="3"/>
  <c r="K3618" i="3"/>
  <c r="O3618" i="3" s="1"/>
  <c r="J3618" i="3"/>
  <c r="N3618" i="3" s="1"/>
  <c r="I3618" i="3"/>
  <c r="L3614" i="3"/>
  <c r="P3614" i="3" s="1"/>
  <c r="H3614" i="3"/>
  <c r="K3614" i="3"/>
  <c r="O3614" i="3" s="1"/>
  <c r="J3614" i="3"/>
  <c r="N3614" i="3" s="1"/>
  <c r="I3614" i="3"/>
  <c r="L3610" i="3"/>
  <c r="P3610" i="3" s="1"/>
  <c r="H3610" i="3"/>
  <c r="K3610" i="3"/>
  <c r="O3610" i="3" s="1"/>
  <c r="J3610" i="3"/>
  <c r="N3610" i="3" s="1"/>
  <c r="I3610" i="3"/>
  <c r="L3606" i="3"/>
  <c r="P3606" i="3" s="1"/>
  <c r="H3606" i="3"/>
  <c r="K3606" i="3"/>
  <c r="O3606" i="3" s="1"/>
  <c r="J3606" i="3"/>
  <c r="N3606" i="3" s="1"/>
  <c r="I3606" i="3"/>
  <c r="L3602" i="3"/>
  <c r="P3602" i="3" s="1"/>
  <c r="H3602" i="3"/>
  <c r="K3602" i="3"/>
  <c r="O3602" i="3" s="1"/>
  <c r="J3602" i="3"/>
  <c r="N3602" i="3" s="1"/>
  <c r="I3602" i="3"/>
  <c r="L3598" i="3"/>
  <c r="P3598" i="3" s="1"/>
  <c r="H3598" i="3"/>
  <c r="K3598" i="3"/>
  <c r="O3598" i="3" s="1"/>
  <c r="J3598" i="3"/>
  <c r="N3598" i="3" s="1"/>
  <c r="I3598" i="3"/>
  <c r="L3594" i="3"/>
  <c r="P3594" i="3" s="1"/>
  <c r="H3594" i="3"/>
  <c r="J3594" i="3"/>
  <c r="N3594" i="3" s="1"/>
  <c r="K3594" i="3"/>
  <c r="O3594" i="3" s="1"/>
  <c r="I3594" i="3"/>
  <c r="L3590" i="3"/>
  <c r="P3590" i="3" s="1"/>
  <c r="H3590" i="3"/>
  <c r="J3590" i="3"/>
  <c r="N3590" i="3" s="1"/>
  <c r="I3590" i="3"/>
  <c r="K3590" i="3"/>
  <c r="O3590" i="3" s="1"/>
  <c r="L3586" i="3"/>
  <c r="P3586" i="3" s="1"/>
  <c r="H3586" i="3"/>
  <c r="J3586" i="3"/>
  <c r="N3586" i="3" s="1"/>
  <c r="K3586" i="3"/>
  <c r="O3586" i="3" s="1"/>
  <c r="I3586" i="3"/>
  <c r="L3582" i="3"/>
  <c r="P3582" i="3" s="1"/>
  <c r="H3582" i="3"/>
  <c r="J3582" i="3"/>
  <c r="N3582" i="3" s="1"/>
  <c r="K3582" i="3"/>
  <c r="O3582" i="3" s="1"/>
  <c r="I3582" i="3"/>
  <c r="L3578" i="3"/>
  <c r="P3578" i="3" s="1"/>
  <c r="H3578" i="3"/>
  <c r="J3578" i="3"/>
  <c r="N3578" i="3" s="1"/>
  <c r="K3578" i="3"/>
  <c r="O3578" i="3" s="1"/>
  <c r="I3578" i="3"/>
  <c r="L3574" i="3"/>
  <c r="P3574" i="3" s="1"/>
  <c r="H3574" i="3"/>
  <c r="J3574" i="3"/>
  <c r="N3574" i="3" s="1"/>
  <c r="I3574" i="3"/>
  <c r="K3574" i="3"/>
  <c r="O3574" i="3" s="1"/>
  <c r="L3570" i="3"/>
  <c r="P3570" i="3" s="1"/>
  <c r="H3570" i="3"/>
  <c r="J3570" i="3"/>
  <c r="N3570" i="3" s="1"/>
  <c r="K3570" i="3"/>
  <c r="O3570" i="3" s="1"/>
  <c r="I3570" i="3"/>
  <c r="L3566" i="3"/>
  <c r="P3566" i="3" s="1"/>
  <c r="H3566" i="3"/>
  <c r="J3566" i="3"/>
  <c r="N3566" i="3" s="1"/>
  <c r="K3566" i="3"/>
  <c r="O3566" i="3" s="1"/>
  <c r="I3566" i="3"/>
  <c r="L3562" i="3"/>
  <c r="P3562" i="3" s="1"/>
  <c r="H3562" i="3"/>
  <c r="J3562" i="3"/>
  <c r="N3562" i="3" s="1"/>
  <c r="K3562" i="3"/>
  <c r="O3562" i="3" s="1"/>
  <c r="I3562" i="3"/>
  <c r="L3558" i="3"/>
  <c r="P3558" i="3" s="1"/>
  <c r="H3558" i="3"/>
  <c r="J3558" i="3"/>
  <c r="N3558" i="3" s="1"/>
  <c r="I3558" i="3"/>
  <c r="K3558" i="3"/>
  <c r="O3558" i="3" s="1"/>
  <c r="L3554" i="3"/>
  <c r="P3554" i="3" s="1"/>
  <c r="H3554" i="3"/>
  <c r="J3554" i="3"/>
  <c r="N3554" i="3" s="1"/>
  <c r="K3554" i="3"/>
  <c r="O3554" i="3" s="1"/>
  <c r="I3554" i="3"/>
  <c r="L3550" i="3"/>
  <c r="P3550" i="3" s="1"/>
  <c r="H3550" i="3"/>
  <c r="J3550" i="3"/>
  <c r="N3550" i="3" s="1"/>
  <c r="K3550" i="3"/>
  <c r="O3550" i="3" s="1"/>
  <c r="I3550" i="3"/>
  <c r="L3546" i="3"/>
  <c r="P3546" i="3" s="1"/>
  <c r="H3546" i="3"/>
  <c r="J3546" i="3"/>
  <c r="N3546" i="3" s="1"/>
  <c r="K3546" i="3"/>
  <c r="O3546" i="3" s="1"/>
  <c r="I3546" i="3"/>
  <c r="L3542" i="3"/>
  <c r="P3542" i="3" s="1"/>
  <c r="H3542" i="3"/>
  <c r="J3542" i="3"/>
  <c r="N3542" i="3" s="1"/>
  <c r="I3542" i="3"/>
  <c r="K3542" i="3"/>
  <c r="O3542" i="3" s="1"/>
  <c r="L3538" i="3"/>
  <c r="P3538" i="3" s="1"/>
  <c r="H3538" i="3"/>
  <c r="J3538" i="3"/>
  <c r="N3538" i="3" s="1"/>
  <c r="K3538" i="3"/>
  <c r="O3538" i="3" s="1"/>
  <c r="I3538" i="3"/>
  <c r="L3534" i="3"/>
  <c r="P3534" i="3" s="1"/>
  <c r="H3534" i="3"/>
  <c r="J3534" i="3"/>
  <c r="N3534" i="3" s="1"/>
  <c r="K3534" i="3"/>
  <c r="O3534" i="3" s="1"/>
  <c r="I3534" i="3"/>
  <c r="L3530" i="3"/>
  <c r="P3530" i="3" s="1"/>
  <c r="H3530" i="3"/>
  <c r="J3530" i="3"/>
  <c r="N3530" i="3" s="1"/>
  <c r="K3530" i="3"/>
  <c r="O3530" i="3" s="1"/>
  <c r="I3530" i="3"/>
  <c r="L3526" i="3"/>
  <c r="P3526" i="3" s="1"/>
  <c r="H3526" i="3"/>
  <c r="J3526" i="3"/>
  <c r="N3526" i="3" s="1"/>
  <c r="I3526" i="3"/>
  <c r="K3526" i="3"/>
  <c r="O3526" i="3" s="1"/>
  <c r="L3522" i="3"/>
  <c r="P3522" i="3" s="1"/>
  <c r="H3522" i="3"/>
  <c r="J3522" i="3"/>
  <c r="N3522" i="3" s="1"/>
  <c r="K3522" i="3"/>
  <c r="O3522" i="3" s="1"/>
  <c r="I3522" i="3"/>
  <c r="L3518" i="3"/>
  <c r="P3518" i="3" s="1"/>
  <c r="H3518" i="3"/>
  <c r="J3518" i="3"/>
  <c r="N3518" i="3" s="1"/>
  <c r="K3518" i="3"/>
  <c r="O3518" i="3" s="1"/>
  <c r="I3518" i="3"/>
  <c r="L3514" i="3"/>
  <c r="P3514" i="3" s="1"/>
  <c r="H3514" i="3"/>
  <c r="J3514" i="3"/>
  <c r="N3514" i="3" s="1"/>
  <c r="K3514" i="3"/>
  <c r="O3514" i="3" s="1"/>
  <c r="I3514" i="3"/>
  <c r="L3510" i="3"/>
  <c r="P3510" i="3" s="1"/>
  <c r="H3510" i="3"/>
  <c r="J3510" i="3"/>
  <c r="N3510" i="3" s="1"/>
  <c r="I3510" i="3"/>
  <c r="K3510" i="3"/>
  <c r="O3510" i="3" s="1"/>
  <c r="L3506" i="3"/>
  <c r="P3506" i="3" s="1"/>
  <c r="H3506" i="3"/>
  <c r="J3506" i="3"/>
  <c r="N3506" i="3" s="1"/>
  <c r="K3506" i="3"/>
  <c r="O3506" i="3" s="1"/>
  <c r="I3506" i="3"/>
  <c r="L3502" i="3"/>
  <c r="P3502" i="3" s="1"/>
  <c r="H3502" i="3"/>
  <c r="J3502" i="3"/>
  <c r="N3502" i="3" s="1"/>
  <c r="K3502" i="3"/>
  <c r="O3502" i="3" s="1"/>
  <c r="I3502" i="3"/>
  <c r="L3498" i="3"/>
  <c r="P3498" i="3" s="1"/>
  <c r="H3498" i="3"/>
  <c r="J3498" i="3"/>
  <c r="N3498" i="3" s="1"/>
  <c r="K3498" i="3"/>
  <c r="O3498" i="3" s="1"/>
  <c r="I3498" i="3"/>
  <c r="L3494" i="3"/>
  <c r="P3494" i="3" s="1"/>
  <c r="H3494" i="3"/>
  <c r="J3494" i="3"/>
  <c r="N3494" i="3" s="1"/>
  <c r="I3494" i="3"/>
  <c r="K3494" i="3"/>
  <c r="O3494" i="3" s="1"/>
  <c r="L3490" i="3"/>
  <c r="P3490" i="3" s="1"/>
  <c r="H3490" i="3"/>
  <c r="J3490" i="3"/>
  <c r="N3490" i="3" s="1"/>
  <c r="K3490" i="3"/>
  <c r="O3490" i="3" s="1"/>
  <c r="I3490" i="3"/>
  <c r="L3486" i="3"/>
  <c r="P3486" i="3" s="1"/>
  <c r="H3486" i="3"/>
  <c r="J3486" i="3"/>
  <c r="N3486" i="3" s="1"/>
  <c r="K3486" i="3"/>
  <c r="O3486" i="3" s="1"/>
  <c r="I3486" i="3"/>
  <c r="L3482" i="3"/>
  <c r="P3482" i="3" s="1"/>
  <c r="H3482" i="3"/>
  <c r="J3482" i="3"/>
  <c r="N3482" i="3" s="1"/>
  <c r="K3482" i="3"/>
  <c r="O3482" i="3" s="1"/>
  <c r="I3482" i="3"/>
  <c r="L3478" i="3"/>
  <c r="P3478" i="3" s="1"/>
  <c r="H3478" i="3"/>
  <c r="J3478" i="3"/>
  <c r="N3478" i="3" s="1"/>
  <c r="I3478" i="3"/>
  <c r="K3478" i="3"/>
  <c r="O3478" i="3" s="1"/>
  <c r="L3474" i="3"/>
  <c r="P3474" i="3" s="1"/>
  <c r="H3474" i="3"/>
  <c r="J3474" i="3"/>
  <c r="N3474" i="3" s="1"/>
  <c r="K3474" i="3"/>
  <c r="O3474" i="3" s="1"/>
  <c r="I3474" i="3"/>
  <c r="L3470" i="3"/>
  <c r="P3470" i="3" s="1"/>
  <c r="H3470" i="3"/>
  <c r="J3470" i="3"/>
  <c r="N3470" i="3" s="1"/>
  <c r="K3470" i="3"/>
  <c r="O3470" i="3" s="1"/>
  <c r="I3470" i="3"/>
  <c r="L3466" i="3"/>
  <c r="P3466" i="3" s="1"/>
  <c r="H3466" i="3"/>
  <c r="J3466" i="3"/>
  <c r="N3466" i="3" s="1"/>
  <c r="K3466" i="3"/>
  <c r="O3466" i="3" s="1"/>
  <c r="I3466" i="3"/>
  <c r="L3462" i="3"/>
  <c r="P3462" i="3" s="1"/>
  <c r="H3462" i="3"/>
  <c r="J3462" i="3"/>
  <c r="N3462" i="3" s="1"/>
  <c r="I3462" i="3"/>
  <c r="K3462" i="3"/>
  <c r="O3462" i="3" s="1"/>
  <c r="L3458" i="3"/>
  <c r="P3458" i="3" s="1"/>
  <c r="H3458" i="3"/>
  <c r="J3458" i="3"/>
  <c r="N3458" i="3" s="1"/>
  <c r="K3458" i="3"/>
  <c r="O3458" i="3" s="1"/>
  <c r="I3458" i="3"/>
  <c r="L3454" i="3"/>
  <c r="P3454" i="3" s="1"/>
  <c r="H3454" i="3"/>
  <c r="J3454" i="3"/>
  <c r="N3454" i="3" s="1"/>
  <c r="K3454" i="3"/>
  <c r="O3454" i="3" s="1"/>
  <c r="I3454" i="3"/>
  <c r="L3450" i="3"/>
  <c r="P3450" i="3" s="1"/>
  <c r="H3450" i="3"/>
  <c r="J3450" i="3"/>
  <c r="N3450" i="3" s="1"/>
  <c r="K3450" i="3"/>
  <c r="O3450" i="3" s="1"/>
  <c r="I3450" i="3"/>
  <c r="L3446" i="3"/>
  <c r="P3446" i="3" s="1"/>
  <c r="H3446" i="3"/>
  <c r="J3446" i="3"/>
  <c r="N3446" i="3" s="1"/>
  <c r="I3446" i="3"/>
  <c r="K3446" i="3"/>
  <c r="O3446" i="3" s="1"/>
  <c r="L3442" i="3"/>
  <c r="P3442" i="3" s="1"/>
  <c r="H3442" i="3"/>
  <c r="J3442" i="3"/>
  <c r="N3442" i="3" s="1"/>
  <c r="K3442" i="3"/>
  <c r="O3442" i="3" s="1"/>
  <c r="I3442" i="3"/>
  <c r="L3438" i="3"/>
  <c r="P3438" i="3" s="1"/>
  <c r="H3438" i="3"/>
  <c r="J3438" i="3"/>
  <c r="N3438" i="3" s="1"/>
  <c r="K3438" i="3"/>
  <c r="O3438" i="3" s="1"/>
  <c r="I3438" i="3"/>
  <c r="L3434" i="3"/>
  <c r="P3434" i="3" s="1"/>
  <c r="H3434" i="3"/>
  <c r="J3434" i="3"/>
  <c r="N3434" i="3" s="1"/>
  <c r="I3434" i="3"/>
  <c r="K3434" i="3"/>
  <c r="O3434" i="3" s="1"/>
  <c r="L3430" i="3"/>
  <c r="P3430" i="3" s="1"/>
  <c r="H3430" i="3"/>
  <c r="J3430" i="3"/>
  <c r="N3430" i="3" s="1"/>
  <c r="K3430" i="3"/>
  <c r="O3430" i="3" s="1"/>
  <c r="I3430" i="3"/>
  <c r="L3426" i="3"/>
  <c r="P3426" i="3" s="1"/>
  <c r="H3426" i="3"/>
  <c r="J3426" i="3"/>
  <c r="N3426" i="3" s="1"/>
  <c r="K3426" i="3"/>
  <c r="O3426" i="3" s="1"/>
  <c r="I3426" i="3"/>
  <c r="J3422" i="3"/>
  <c r="N3422" i="3" s="1"/>
  <c r="I3422" i="3"/>
  <c r="H3422" i="3"/>
  <c r="L3422" i="3"/>
  <c r="P3422" i="3" s="1"/>
  <c r="K3422" i="3"/>
  <c r="O3422" i="3" s="1"/>
  <c r="J3418" i="3"/>
  <c r="N3418" i="3" s="1"/>
  <c r="I3418" i="3"/>
  <c r="L3418" i="3"/>
  <c r="P3418" i="3" s="1"/>
  <c r="K3418" i="3"/>
  <c r="O3418" i="3" s="1"/>
  <c r="H3418" i="3"/>
  <c r="J3414" i="3"/>
  <c r="N3414" i="3" s="1"/>
  <c r="I3414" i="3"/>
  <c r="H3414" i="3"/>
  <c r="L3414" i="3"/>
  <c r="P3414" i="3" s="1"/>
  <c r="K3414" i="3"/>
  <c r="O3414" i="3" s="1"/>
  <c r="J3410" i="3"/>
  <c r="N3410" i="3" s="1"/>
  <c r="I3410" i="3"/>
  <c r="L3410" i="3"/>
  <c r="P3410" i="3" s="1"/>
  <c r="K3410" i="3"/>
  <c r="O3410" i="3" s="1"/>
  <c r="H3410" i="3"/>
  <c r="J3406" i="3"/>
  <c r="N3406" i="3" s="1"/>
  <c r="I3406" i="3"/>
  <c r="H3406" i="3"/>
  <c r="L3406" i="3"/>
  <c r="P3406" i="3" s="1"/>
  <c r="K3406" i="3"/>
  <c r="O3406" i="3" s="1"/>
  <c r="J3402" i="3"/>
  <c r="N3402" i="3" s="1"/>
  <c r="I3402" i="3"/>
  <c r="L3402" i="3"/>
  <c r="P3402" i="3" s="1"/>
  <c r="K3402" i="3"/>
  <c r="O3402" i="3" s="1"/>
  <c r="H3402" i="3"/>
  <c r="J3398" i="3"/>
  <c r="N3398" i="3" s="1"/>
  <c r="I3398" i="3"/>
  <c r="H3398" i="3"/>
  <c r="L3398" i="3"/>
  <c r="P3398" i="3" s="1"/>
  <c r="K3398" i="3"/>
  <c r="O3398" i="3" s="1"/>
  <c r="J3394" i="3"/>
  <c r="N3394" i="3" s="1"/>
  <c r="I3394" i="3"/>
  <c r="L3394" i="3"/>
  <c r="P3394" i="3" s="1"/>
  <c r="K3394" i="3"/>
  <c r="O3394" i="3" s="1"/>
  <c r="H3394" i="3"/>
  <c r="J3390" i="3"/>
  <c r="N3390" i="3" s="1"/>
  <c r="I3390" i="3"/>
  <c r="H3390" i="3"/>
  <c r="L3390" i="3"/>
  <c r="P3390" i="3" s="1"/>
  <c r="K3390" i="3"/>
  <c r="O3390" i="3" s="1"/>
  <c r="J3386" i="3"/>
  <c r="N3386" i="3" s="1"/>
  <c r="I3386" i="3"/>
  <c r="L3386" i="3"/>
  <c r="P3386" i="3" s="1"/>
  <c r="K3386" i="3"/>
  <c r="O3386" i="3" s="1"/>
  <c r="H3386" i="3"/>
  <c r="J3382" i="3"/>
  <c r="N3382" i="3" s="1"/>
  <c r="I3382" i="3"/>
  <c r="H3382" i="3"/>
  <c r="L3382" i="3"/>
  <c r="P3382" i="3" s="1"/>
  <c r="K3382" i="3"/>
  <c r="O3382" i="3" s="1"/>
  <c r="J3378" i="3"/>
  <c r="N3378" i="3" s="1"/>
  <c r="I3378" i="3"/>
  <c r="L3378" i="3"/>
  <c r="P3378" i="3" s="1"/>
  <c r="K3378" i="3"/>
  <c r="O3378" i="3" s="1"/>
  <c r="H3378" i="3"/>
  <c r="J3374" i="3"/>
  <c r="N3374" i="3" s="1"/>
  <c r="I3374" i="3"/>
  <c r="H3374" i="3"/>
  <c r="L3374" i="3"/>
  <c r="P3374" i="3" s="1"/>
  <c r="K3374" i="3"/>
  <c r="O3374" i="3" s="1"/>
  <c r="J3370" i="3"/>
  <c r="N3370" i="3" s="1"/>
  <c r="I3370" i="3"/>
  <c r="L3370" i="3"/>
  <c r="P3370" i="3" s="1"/>
  <c r="K3370" i="3"/>
  <c r="O3370" i="3" s="1"/>
  <c r="H3370" i="3"/>
  <c r="J3366" i="3"/>
  <c r="N3366" i="3" s="1"/>
  <c r="I3366" i="3"/>
  <c r="H3366" i="3"/>
  <c r="L3366" i="3"/>
  <c r="P3366" i="3" s="1"/>
  <c r="K3366" i="3"/>
  <c r="O3366" i="3" s="1"/>
  <c r="J3362" i="3"/>
  <c r="N3362" i="3" s="1"/>
  <c r="I3362" i="3"/>
  <c r="L3362" i="3"/>
  <c r="P3362" i="3" s="1"/>
  <c r="K3362" i="3"/>
  <c r="O3362" i="3" s="1"/>
  <c r="H3362" i="3"/>
  <c r="J3358" i="3"/>
  <c r="N3358" i="3" s="1"/>
  <c r="I3358" i="3"/>
  <c r="H3358" i="3"/>
  <c r="L3358" i="3"/>
  <c r="P3358" i="3" s="1"/>
  <c r="K3358" i="3"/>
  <c r="O3358" i="3" s="1"/>
  <c r="J3354" i="3"/>
  <c r="N3354" i="3" s="1"/>
  <c r="I3354" i="3"/>
  <c r="L3354" i="3"/>
  <c r="P3354" i="3" s="1"/>
  <c r="K3354" i="3"/>
  <c r="O3354" i="3" s="1"/>
  <c r="H3354" i="3"/>
  <c r="J3350" i="3"/>
  <c r="N3350" i="3" s="1"/>
  <c r="I3350" i="3"/>
  <c r="H3350" i="3"/>
  <c r="L3350" i="3"/>
  <c r="P3350" i="3" s="1"/>
  <c r="K3350" i="3"/>
  <c r="O3350" i="3" s="1"/>
  <c r="J3346" i="3"/>
  <c r="N3346" i="3" s="1"/>
  <c r="I3346" i="3"/>
  <c r="L3346" i="3"/>
  <c r="P3346" i="3" s="1"/>
  <c r="K3346" i="3"/>
  <c r="O3346" i="3" s="1"/>
  <c r="H3346" i="3"/>
  <c r="J3342" i="3"/>
  <c r="N3342" i="3" s="1"/>
  <c r="I3342" i="3"/>
  <c r="H3342" i="3"/>
  <c r="L3342" i="3"/>
  <c r="P3342" i="3" s="1"/>
  <c r="K3342" i="3"/>
  <c r="O3342" i="3" s="1"/>
  <c r="J3338" i="3"/>
  <c r="N3338" i="3" s="1"/>
  <c r="I3338" i="3"/>
  <c r="L3338" i="3"/>
  <c r="P3338" i="3" s="1"/>
  <c r="K3338" i="3"/>
  <c r="O3338" i="3" s="1"/>
  <c r="H3338" i="3"/>
  <c r="J3334" i="3"/>
  <c r="N3334" i="3" s="1"/>
  <c r="I3334" i="3"/>
  <c r="H3334" i="3"/>
  <c r="L3334" i="3"/>
  <c r="P3334" i="3" s="1"/>
  <c r="K3334" i="3"/>
  <c r="O3334" i="3" s="1"/>
  <c r="J3330" i="3"/>
  <c r="N3330" i="3" s="1"/>
  <c r="I3330" i="3"/>
  <c r="L3330" i="3"/>
  <c r="P3330" i="3" s="1"/>
  <c r="K3330" i="3"/>
  <c r="O3330" i="3" s="1"/>
  <c r="H3330" i="3"/>
  <c r="J3326" i="3"/>
  <c r="N3326" i="3" s="1"/>
  <c r="I3326" i="3"/>
  <c r="H3326" i="3"/>
  <c r="L3326" i="3"/>
  <c r="P3326" i="3" s="1"/>
  <c r="K3326" i="3"/>
  <c r="O3326" i="3" s="1"/>
  <c r="J3322" i="3"/>
  <c r="N3322" i="3" s="1"/>
  <c r="I3322" i="3"/>
  <c r="L3322" i="3"/>
  <c r="P3322" i="3" s="1"/>
  <c r="K3322" i="3"/>
  <c r="O3322" i="3" s="1"/>
  <c r="H3322" i="3"/>
  <c r="J3318" i="3"/>
  <c r="N3318" i="3" s="1"/>
  <c r="I3318" i="3"/>
  <c r="H3318" i="3"/>
  <c r="L3318" i="3"/>
  <c r="P3318" i="3" s="1"/>
  <c r="K3318" i="3"/>
  <c r="O3318" i="3" s="1"/>
  <c r="J3314" i="3"/>
  <c r="N3314" i="3" s="1"/>
  <c r="I3314" i="3"/>
  <c r="L3314" i="3"/>
  <c r="P3314" i="3" s="1"/>
  <c r="K3314" i="3"/>
  <c r="O3314" i="3" s="1"/>
  <c r="H3314" i="3"/>
  <c r="J3310" i="3"/>
  <c r="N3310" i="3" s="1"/>
  <c r="I3310" i="3"/>
  <c r="H3310" i="3"/>
  <c r="L3310" i="3"/>
  <c r="P3310" i="3" s="1"/>
  <c r="K3310" i="3"/>
  <c r="O3310" i="3" s="1"/>
  <c r="J3306" i="3"/>
  <c r="N3306" i="3" s="1"/>
  <c r="I3306" i="3"/>
  <c r="L3306" i="3"/>
  <c r="P3306" i="3" s="1"/>
  <c r="K3306" i="3"/>
  <c r="O3306" i="3" s="1"/>
  <c r="H3306" i="3"/>
  <c r="J3302" i="3"/>
  <c r="N3302" i="3" s="1"/>
  <c r="I3302" i="3"/>
  <c r="H3302" i="3"/>
  <c r="L3302" i="3"/>
  <c r="P3302" i="3" s="1"/>
  <c r="K3302" i="3"/>
  <c r="O3302" i="3" s="1"/>
  <c r="J3298" i="3"/>
  <c r="N3298" i="3" s="1"/>
  <c r="I3298" i="3"/>
  <c r="L3298" i="3"/>
  <c r="P3298" i="3" s="1"/>
  <c r="K3298" i="3"/>
  <c r="O3298" i="3" s="1"/>
  <c r="H3298" i="3"/>
  <c r="J3294" i="3"/>
  <c r="N3294" i="3" s="1"/>
  <c r="I3294" i="3"/>
  <c r="H3294" i="3"/>
  <c r="L3294" i="3"/>
  <c r="P3294" i="3" s="1"/>
  <c r="K3294" i="3"/>
  <c r="O3294" i="3" s="1"/>
  <c r="J3290" i="3"/>
  <c r="N3290" i="3" s="1"/>
  <c r="I3290" i="3"/>
  <c r="L3290" i="3"/>
  <c r="P3290" i="3" s="1"/>
  <c r="K3290" i="3"/>
  <c r="O3290" i="3" s="1"/>
  <c r="H3290" i="3"/>
  <c r="J3286" i="3"/>
  <c r="N3286" i="3" s="1"/>
  <c r="I3286" i="3"/>
  <c r="H3286" i="3"/>
  <c r="L3286" i="3"/>
  <c r="P3286" i="3" s="1"/>
  <c r="K3286" i="3"/>
  <c r="O3286" i="3" s="1"/>
  <c r="J3282" i="3"/>
  <c r="N3282" i="3" s="1"/>
  <c r="I3282" i="3"/>
  <c r="L3282" i="3"/>
  <c r="P3282" i="3" s="1"/>
  <c r="K3282" i="3"/>
  <c r="O3282" i="3" s="1"/>
  <c r="H3282" i="3"/>
  <c r="J3278" i="3"/>
  <c r="N3278" i="3" s="1"/>
  <c r="I3278" i="3"/>
  <c r="H3278" i="3"/>
  <c r="L3278" i="3"/>
  <c r="P3278" i="3" s="1"/>
  <c r="K3278" i="3"/>
  <c r="O3278" i="3" s="1"/>
  <c r="J3274" i="3"/>
  <c r="N3274" i="3" s="1"/>
  <c r="I3274" i="3"/>
  <c r="L3274" i="3"/>
  <c r="P3274" i="3" s="1"/>
  <c r="K3274" i="3"/>
  <c r="O3274" i="3" s="1"/>
  <c r="H3274" i="3"/>
  <c r="J3270" i="3"/>
  <c r="N3270" i="3" s="1"/>
  <c r="I3270" i="3"/>
  <c r="H3270" i="3"/>
  <c r="L3270" i="3"/>
  <c r="P3270" i="3" s="1"/>
  <c r="K3270" i="3"/>
  <c r="O3270" i="3" s="1"/>
  <c r="J3266" i="3"/>
  <c r="N3266" i="3" s="1"/>
  <c r="I3266" i="3"/>
  <c r="L3266" i="3"/>
  <c r="P3266" i="3" s="1"/>
  <c r="K3266" i="3"/>
  <c r="O3266" i="3" s="1"/>
  <c r="H3266" i="3"/>
  <c r="J3262" i="3"/>
  <c r="N3262" i="3" s="1"/>
  <c r="I3262" i="3"/>
  <c r="H3262" i="3"/>
  <c r="L3262" i="3"/>
  <c r="P3262" i="3" s="1"/>
  <c r="K3262" i="3"/>
  <c r="O3262" i="3" s="1"/>
  <c r="J3258" i="3"/>
  <c r="N3258" i="3" s="1"/>
  <c r="I3258" i="3"/>
  <c r="L3258" i="3"/>
  <c r="P3258" i="3" s="1"/>
  <c r="K3258" i="3"/>
  <c r="O3258" i="3" s="1"/>
  <c r="H3258" i="3"/>
  <c r="J3254" i="3"/>
  <c r="N3254" i="3" s="1"/>
  <c r="I3254" i="3"/>
  <c r="H3254" i="3"/>
  <c r="L3254" i="3"/>
  <c r="P3254" i="3" s="1"/>
  <c r="K3254" i="3"/>
  <c r="O3254" i="3" s="1"/>
  <c r="J3250" i="3"/>
  <c r="N3250" i="3" s="1"/>
  <c r="I3250" i="3"/>
  <c r="L3250" i="3"/>
  <c r="P3250" i="3" s="1"/>
  <c r="K3250" i="3"/>
  <c r="O3250" i="3" s="1"/>
  <c r="H3250" i="3"/>
  <c r="J3246" i="3"/>
  <c r="N3246" i="3" s="1"/>
  <c r="I3246" i="3"/>
  <c r="H3246" i="3"/>
  <c r="L3246" i="3"/>
  <c r="P3246" i="3" s="1"/>
  <c r="K3246" i="3"/>
  <c r="O3246" i="3" s="1"/>
  <c r="J3242" i="3"/>
  <c r="N3242" i="3" s="1"/>
  <c r="I3242" i="3"/>
  <c r="L3242" i="3"/>
  <c r="P3242" i="3" s="1"/>
  <c r="K3242" i="3"/>
  <c r="O3242" i="3" s="1"/>
  <c r="H3242" i="3"/>
  <c r="J3238" i="3"/>
  <c r="N3238" i="3" s="1"/>
  <c r="I3238" i="3"/>
  <c r="H3238" i="3"/>
  <c r="L3238" i="3"/>
  <c r="P3238" i="3" s="1"/>
  <c r="K3238" i="3"/>
  <c r="O3238" i="3" s="1"/>
  <c r="J3234" i="3"/>
  <c r="N3234" i="3" s="1"/>
  <c r="I3234" i="3"/>
  <c r="L3234" i="3"/>
  <c r="P3234" i="3" s="1"/>
  <c r="K3234" i="3"/>
  <c r="O3234" i="3" s="1"/>
  <c r="H3234" i="3"/>
  <c r="J3230" i="3"/>
  <c r="N3230" i="3" s="1"/>
  <c r="I3230" i="3"/>
  <c r="H3230" i="3"/>
  <c r="L3230" i="3"/>
  <c r="P3230" i="3" s="1"/>
  <c r="K3230" i="3"/>
  <c r="O3230" i="3" s="1"/>
  <c r="J3226" i="3"/>
  <c r="N3226" i="3" s="1"/>
  <c r="I3226" i="3"/>
  <c r="L3226" i="3"/>
  <c r="P3226" i="3" s="1"/>
  <c r="K3226" i="3"/>
  <c r="O3226" i="3" s="1"/>
  <c r="H3226" i="3"/>
  <c r="J3222" i="3"/>
  <c r="N3222" i="3" s="1"/>
  <c r="I3222" i="3"/>
  <c r="H3222" i="3"/>
  <c r="L3222" i="3"/>
  <c r="P3222" i="3" s="1"/>
  <c r="K3222" i="3"/>
  <c r="O3222" i="3" s="1"/>
  <c r="J3218" i="3"/>
  <c r="N3218" i="3" s="1"/>
  <c r="I3218" i="3"/>
  <c r="L3218" i="3"/>
  <c r="P3218" i="3" s="1"/>
  <c r="K3218" i="3"/>
  <c r="O3218" i="3" s="1"/>
  <c r="H3218" i="3"/>
  <c r="J3214" i="3"/>
  <c r="N3214" i="3" s="1"/>
  <c r="I3214" i="3"/>
  <c r="H3214" i="3"/>
  <c r="L3214" i="3"/>
  <c r="P3214" i="3" s="1"/>
  <c r="K3214" i="3"/>
  <c r="O3214" i="3" s="1"/>
  <c r="J3210" i="3"/>
  <c r="N3210" i="3" s="1"/>
  <c r="I3210" i="3"/>
  <c r="L3210" i="3"/>
  <c r="P3210" i="3" s="1"/>
  <c r="K3210" i="3"/>
  <c r="O3210" i="3" s="1"/>
  <c r="H3210" i="3"/>
  <c r="J3206" i="3"/>
  <c r="N3206" i="3" s="1"/>
  <c r="I3206" i="3"/>
  <c r="H3206" i="3"/>
  <c r="L3206" i="3"/>
  <c r="P3206" i="3" s="1"/>
  <c r="K3206" i="3"/>
  <c r="O3206" i="3" s="1"/>
  <c r="J3202" i="3"/>
  <c r="N3202" i="3" s="1"/>
  <c r="I3202" i="3"/>
  <c r="L3202" i="3"/>
  <c r="P3202" i="3" s="1"/>
  <c r="K3202" i="3"/>
  <c r="O3202" i="3" s="1"/>
  <c r="H3202" i="3"/>
  <c r="J3198" i="3"/>
  <c r="N3198" i="3" s="1"/>
  <c r="I3198" i="3"/>
  <c r="H3198" i="3"/>
  <c r="L3198" i="3"/>
  <c r="P3198" i="3" s="1"/>
  <c r="K3198" i="3"/>
  <c r="O3198" i="3" s="1"/>
  <c r="J3194" i="3"/>
  <c r="N3194" i="3" s="1"/>
  <c r="I3194" i="3"/>
  <c r="L3194" i="3"/>
  <c r="P3194" i="3" s="1"/>
  <c r="K3194" i="3"/>
  <c r="O3194" i="3" s="1"/>
  <c r="H3194" i="3"/>
  <c r="J3190" i="3"/>
  <c r="N3190" i="3" s="1"/>
  <c r="I3190" i="3"/>
  <c r="H3190" i="3"/>
  <c r="L3190" i="3"/>
  <c r="P3190" i="3" s="1"/>
  <c r="K3190" i="3"/>
  <c r="O3190" i="3" s="1"/>
  <c r="J3186" i="3"/>
  <c r="N3186" i="3" s="1"/>
  <c r="I3186" i="3"/>
  <c r="L3186" i="3"/>
  <c r="P3186" i="3" s="1"/>
  <c r="K3186" i="3"/>
  <c r="O3186" i="3" s="1"/>
  <c r="H3186" i="3"/>
  <c r="J3182" i="3"/>
  <c r="N3182" i="3" s="1"/>
  <c r="I3182" i="3"/>
  <c r="H3182" i="3"/>
  <c r="L3182" i="3"/>
  <c r="P3182" i="3" s="1"/>
  <c r="K3182" i="3"/>
  <c r="O3182" i="3" s="1"/>
  <c r="J3178" i="3"/>
  <c r="N3178" i="3" s="1"/>
  <c r="I3178" i="3"/>
  <c r="L3178" i="3"/>
  <c r="P3178" i="3" s="1"/>
  <c r="K3178" i="3"/>
  <c r="O3178" i="3" s="1"/>
  <c r="H3178" i="3"/>
  <c r="J3174" i="3"/>
  <c r="N3174" i="3" s="1"/>
  <c r="I3174" i="3"/>
  <c r="H3174" i="3"/>
  <c r="L3174" i="3"/>
  <c r="P3174" i="3" s="1"/>
  <c r="K3174" i="3"/>
  <c r="O3174" i="3" s="1"/>
  <c r="J3170" i="3"/>
  <c r="N3170" i="3" s="1"/>
  <c r="I3170" i="3"/>
  <c r="L3170" i="3"/>
  <c r="P3170" i="3" s="1"/>
  <c r="K3170" i="3"/>
  <c r="O3170" i="3" s="1"/>
  <c r="H3170" i="3"/>
  <c r="J3166" i="3"/>
  <c r="N3166" i="3" s="1"/>
  <c r="I3166" i="3"/>
  <c r="H3166" i="3"/>
  <c r="L3166" i="3"/>
  <c r="P3166" i="3" s="1"/>
  <c r="K3166" i="3"/>
  <c r="O3166" i="3" s="1"/>
  <c r="J3162" i="3"/>
  <c r="N3162" i="3" s="1"/>
  <c r="I3162" i="3"/>
  <c r="L3162" i="3"/>
  <c r="P3162" i="3" s="1"/>
  <c r="K3162" i="3"/>
  <c r="O3162" i="3" s="1"/>
  <c r="H3162" i="3"/>
  <c r="J3158" i="3"/>
  <c r="N3158" i="3" s="1"/>
  <c r="I3158" i="3"/>
  <c r="H3158" i="3"/>
  <c r="L3158" i="3"/>
  <c r="P3158" i="3" s="1"/>
  <c r="K3158" i="3"/>
  <c r="O3158" i="3" s="1"/>
  <c r="J3154" i="3"/>
  <c r="N3154" i="3" s="1"/>
  <c r="I3154" i="3"/>
  <c r="L3154" i="3"/>
  <c r="P3154" i="3" s="1"/>
  <c r="K3154" i="3"/>
  <c r="O3154" i="3" s="1"/>
  <c r="H3154" i="3"/>
  <c r="J3150" i="3"/>
  <c r="N3150" i="3" s="1"/>
  <c r="I3150" i="3"/>
  <c r="H3150" i="3"/>
  <c r="L3150" i="3"/>
  <c r="P3150" i="3" s="1"/>
  <c r="K3150" i="3"/>
  <c r="O3150" i="3" s="1"/>
  <c r="J3146" i="3"/>
  <c r="N3146" i="3" s="1"/>
  <c r="I3146" i="3"/>
  <c r="L3146" i="3"/>
  <c r="P3146" i="3" s="1"/>
  <c r="K3146" i="3"/>
  <c r="O3146" i="3" s="1"/>
  <c r="H3146" i="3"/>
  <c r="J3142" i="3"/>
  <c r="N3142" i="3" s="1"/>
  <c r="I3142" i="3"/>
  <c r="H3142" i="3"/>
  <c r="L3142" i="3"/>
  <c r="P3142" i="3" s="1"/>
  <c r="K3142" i="3"/>
  <c r="O3142" i="3" s="1"/>
  <c r="J3138" i="3"/>
  <c r="N3138" i="3" s="1"/>
  <c r="I3138" i="3"/>
  <c r="L3138" i="3"/>
  <c r="P3138" i="3" s="1"/>
  <c r="K3138" i="3"/>
  <c r="O3138" i="3" s="1"/>
  <c r="H3138" i="3"/>
  <c r="J3134" i="3"/>
  <c r="N3134" i="3" s="1"/>
  <c r="I3134" i="3"/>
  <c r="H3134" i="3"/>
  <c r="L3134" i="3"/>
  <c r="P3134" i="3" s="1"/>
  <c r="K3134" i="3"/>
  <c r="O3134" i="3" s="1"/>
  <c r="J3130" i="3"/>
  <c r="N3130" i="3" s="1"/>
  <c r="I3130" i="3"/>
  <c r="L3130" i="3"/>
  <c r="P3130" i="3" s="1"/>
  <c r="K3130" i="3"/>
  <c r="O3130" i="3" s="1"/>
  <c r="H3130" i="3"/>
  <c r="J3126" i="3"/>
  <c r="N3126" i="3" s="1"/>
  <c r="I3126" i="3"/>
  <c r="H3126" i="3"/>
  <c r="L3126" i="3"/>
  <c r="P3126" i="3" s="1"/>
  <c r="K3126" i="3"/>
  <c r="O3126" i="3" s="1"/>
  <c r="J3122" i="3"/>
  <c r="N3122" i="3" s="1"/>
  <c r="I3122" i="3"/>
  <c r="L3122" i="3"/>
  <c r="P3122" i="3" s="1"/>
  <c r="K3122" i="3"/>
  <c r="O3122" i="3" s="1"/>
  <c r="H3122" i="3"/>
  <c r="J3118" i="3"/>
  <c r="N3118" i="3" s="1"/>
  <c r="I3118" i="3"/>
  <c r="H3118" i="3"/>
  <c r="L3118" i="3"/>
  <c r="P3118" i="3" s="1"/>
  <c r="K3118" i="3"/>
  <c r="O3118" i="3" s="1"/>
  <c r="J3114" i="3"/>
  <c r="N3114" i="3" s="1"/>
  <c r="I3114" i="3"/>
  <c r="L3114" i="3"/>
  <c r="P3114" i="3" s="1"/>
  <c r="K3114" i="3"/>
  <c r="O3114" i="3" s="1"/>
  <c r="H3114" i="3"/>
  <c r="J3110" i="3"/>
  <c r="N3110" i="3" s="1"/>
  <c r="I3110" i="3"/>
  <c r="H3110" i="3"/>
  <c r="L3110" i="3"/>
  <c r="P3110" i="3" s="1"/>
  <c r="K3110" i="3"/>
  <c r="O3110" i="3" s="1"/>
  <c r="J3106" i="3"/>
  <c r="N3106" i="3" s="1"/>
  <c r="I3106" i="3"/>
  <c r="L3106" i="3"/>
  <c r="P3106" i="3" s="1"/>
  <c r="K3106" i="3"/>
  <c r="O3106" i="3" s="1"/>
  <c r="H3106" i="3"/>
  <c r="J3102" i="3"/>
  <c r="N3102" i="3" s="1"/>
  <c r="I3102" i="3"/>
  <c r="H3102" i="3"/>
  <c r="L3102" i="3"/>
  <c r="P3102" i="3" s="1"/>
  <c r="K3102" i="3"/>
  <c r="O3102" i="3" s="1"/>
  <c r="J3098" i="3"/>
  <c r="N3098" i="3" s="1"/>
  <c r="I3098" i="3"/>
  <c r="L3098" i="3"/>
  <c r="P3098" i="3" s="1"/>
  <c r="K3098" i="3"/>
  <c r="O3098" i="3" s="1"/>
  <c r="H3098" i="3"/>
  <c r="J3094" i="3"/>
  <c r="N3094" i="3" s="1"/>
  <c r="I3094" i="3"/>
  <c r="H3094" i="3"/>
  <c r="L3094" i="3"/>
  <c r="P3094" i="3" s="1"/>
  <c r="K3094" i="3"/>
  <c r="O3094" i="3" s="1"/>
  <c r="J3090" i="3"/>
  <c r="N3090" i="3" s="1"/>
  <c r="I3090" i="3"/>
  <c r="L3090" i="3"/>
  <c r="P3090" i="3" s="1"/>
  <c r="K3090" i="3"/>
  <c r="O3090" i="3" s="1"/>
  <c r="H3090" i="3"/>
  <c r="J3086" i="3"/>
  <c r="N3086" i="3" s="1"/>
  <c r="I3086" i="3"/>
  <c r="H3086" i="3"/>
  <c r="L3086" i="3"/>
  <c r="P3086" i="3" s="1"/>
  <c r="K3086" i="3"/>
  <c r="O3086" i="3" s="1"/>
  <c r="J3082" i="3"/>
  <c r="N3082" i="3" s="1"/>
  <c r="I3082" i="3"/>
  <c r="L3082" i="3"/>
  <c r="P3082" i="3" s="1"/>
  <c r="K3082" i="3"/>
  <c r="O3082" i="3" s="1"/>
  <c r="H3082" i="3"/>
  <c r="J3078" i="3"/>
  <c r="N3078" i="3" s="1"/>
  <c r="I3078" i="3"/>
  <c r="H3078" i="3"/>
  <c r="L3078" i="3"/>
  <c r="P3078" i="3" s="1"/>
  <c r="K3078" i="3"/>
  <c r="O3078" i="3" s="1"/>
  <c r="I3074" i="3"/>
  <c r="L3074" i="3"/>
  <c r="P3074" i="3" s="1"/>
  <c r="K3074" i="3"/>
  <c r="O3074" i="3" s="1"/>
  <c r="J3074" i="3"/>
  <c r="N3074" i="3" s="1"/>
  <c r="H3074" i="3"/>
  <c r="J3070" i="3"/>
  <c r="N3070" i="3" s="1"/>
  <c r="I3070" i="3"/>
  <c r="L3070" i="3"/>
  <c r="P3070" i="3" s="1"/>
  <c r="H3070" i="3"/>
  <c r="K3070" i="3"/>
  <c r="O3070" i="3" s="1"/>
  <c r="J3066" i="3"/>
  <c r="N3066" i="3" s="1"/>
  <c r="I3066" i="3"/>
  <c r="L3066" i="3"/>
  <c r="P3066" i="3" s="1"/>
  <c r="H3066" i="3"/>
  <c r="K3066" i="3"/>
  <c r="O3066" i="3" s="1"/>
  <c r="J3062" i="3"/>
  <c r="N3062" i="3" s="1"/>
  <c r="I3062" i="3"/>
  <c r="L3062" i="3"/>
  <c r="P3062" i="3" s="1"/>
  <c r="H3062" i="3"/>
  <c r="K3062" i="3"/>
  <c r="O3062" i="3" s="1"/>
  <c r="J3058" i="3"/>
  <c r="N3058" i="3" s="1"/>
  <c r="I3058" i="3"/>
  <c r="L3058" i="3"/>
  <c r="P3058" i="3" s="1"/>
  <c r="H3058" i="3"/>
  <c r="K3058" i="3"/>
  <c r="O3058" i="3" s="1"/>
  <c r="J3054" i="3"/>
  <c r="N3054" i="3" s="1"/>
  <c r="I3054" i="3"/>
  <c r="L3054" i="3"/>
  <c r="P3054" i="3" s="1"/>
  <c r="H3054" i="3"/>
  <c r="K3054" i="3"/>
  <c r="O3054" i="3" s="1"/>
  <c r="J3050" i="3"/>
  <c r="N3050" i="3" s="1"/>
  <c r="I3050" i="3"/>
  <c r="L3050" i="3"/>
  <c r="P3050" i="3" s="1"/>
  <c r="H3050" i="3"/>
  <c r="K3050" i="3"/>
  <c r="O3050" i="3" s="1"/>
  <c r="J3046" i="3"/>
  <c r="N3046" i="3" s="1"/>
  <c r="I3046" i="3"/>
  <c r="L3046" i="3"/>
  <c r="P3046" i="3" s="1"/>
  <c r="H3046" i="3"/>
  <c r="K3046" i="3"/>
  <c r="O3046" i="3" s="1"/>
  <c r="J3042" i="3"/>
  <c r="N3042" i="3" s="1"/>
  <c r="I3042" i="3"/>
  <c r="L3042" i="3"/>
  <c r="P3042" i="3" s="1"/>
  <c r="H3042" i="3"/>
  <c r="K3042" i="3"/>
  <c r="O3042" i="3" s="1"/>
  <c r="J3038" i="3"/>
  <c r="N3038" i="3" s="1"/>
  <c r="L3038" i="3"/>
  <c r="P3038" i="3" s="1"/>
  <c r="H3038" i="3"/>
  <c r="K3038" i="3"/>
  <c r="O3038" i="3" s="1"/>
  <c r="I3038" i="3"/>
  <c r="J3034" i="3"/>
  <c r="N3034" i="3" s="1"/>
  <c r="L3034" i="3"/>
  <c r="P3034" i="3" s="1"/>
  <c r="H3034" i="3"/>
  <c r="I3034" i="3"/>
  <c r="K3034" i="3"/>
  <c r="O3034" i="3" s="1"/>
  <c r="J3030" i="3"/>
  <c r="N3030" i="3" s="1"/>
  <c r="L3030" i="3"/>
  <c r="P3030" i="3" s="1"/>
  <c r="H3030" i="3"/>
  <c r="K3030" i="3"/>
  <c r="O3030" i="3" s="1"/>
  <c r="I3030" i="3"/>
  <c r="J3026" i="3"/>
  <c r="N3026" i="3" s="1"/>
  <c r="L3026" i="3"/>
  <c r="P3026" i="3" s="1"/>
  <c r="H3026" i="3"/>
  <c r="K3026" i="3"/>
  <c r="O3026" i="3" s="1"/>
  <c r="I3026" i="3"/>
  <c r="J3022" i="3"/>
  <c r="N3022" i="3" s="1"/>
  <c r="L3022" i="3"/>
  <c r="P3022" i="3" s="1"/>
  <c r="H3022" i="3"/>
  <c r="K3022" i="3"/>
  <c r="O3022" i="3" s="1"/>
  <c r="I3022" i="3"/>
  <c r="J3018" i="3"/>
  <c r="N3018" i="3" s="1"/>
  <c r="L3018" i="3"/>
  <c r="P3018" i="3" s="1"/>
  <c r="H3018" i="3"/>
  <c r="I3018" i="3"/>
  <c r="K3018" i="3"/>
  <c r="O3018" i="3" s="1"/>
  <c r="J3014" i="3"/>
  <c r="N3014" i="3" s="1"/>
  <c r="L3014" i="3"/>
  <c r="P3014" i="3" s="1"/>
  <c r="H3014" i="3"/>
  <c r="K3014" i="3"/>
  <c r="O3014" i="3" s="1"/>
  <c r="I3014" i="3"/>
  <c r="J3010" i="3"/>
  <c r="N3010" i="3" s="1"/>
  <c r="L3010" i="3"/>
  <c r="P3010" i="3" s="1"/>
  <c r="H3010" i="3"/>
  <c r="K3010" i="3"/>
  <c r="O3010" i="3" s="1"/>
  <c r="I3010" i="3"/>
  <c r="J3006" i="3"/>
  <c r="N3006" i="3" s="1"/>
  <c r="L3006" i="3"/>
  <c r="P3006" i="3" s="1"/>
  <c r="H3006" i="3"/>
  <c r="K3006" i="3"/>
  <c r="O3006" i="3" s="1"/>
  <c r="I3006" i="3"/>
  <c r="J3002" i="3"/>
  <c r="N3002" i="3" s="1"/>
  <c r="L3002" i="3"/>
  <c r="P3002" i="3" s="1"/>
  <c r="H3002" i="3"/>
  <c r="I3002" i="3"/>
  <c r="K3002" i="3"/>
  <c r="O3002" i="3" s="1"/>
  <c r="J2998" i="3"/>
  <c r="N2998" i="3" s="1"/>
  <c r="L2998" i="3"/>
  <c r="P2998" i="3" s="1"/>
  <c r="H2998" i="3"/>
  <c r="K2998" i="3"/>
  <c r="O2998" i="3" s="1"/>
  <c r="I2998" i="3"/>
  <c r="J2994" i="3"/>
  <c r="N2994" i="3" s="1"/>
  <c r="L2994" i="3"/>
  <c r="P2994" i="3" s="1"/>
  <c r="H2994" i="3"/>
  <c r="K2994" i="3"/>
  <c r="O2994" i="3" s="1"/>
  <c r="I2994" i="3"/>
  <c r="J2990" i="3"/>
  <c r="N2990" i="3" s="1"/>
  <c r="L2990" i="3"/>
  <c r="P2990" i="3" s="1"/>
  <c r="H2990" i="3"/>
  <c r="K2990" i="3"/>
  <c r="O2990" i="3" s="1"/>
  <c r="I2990" i="3"/>
  <c r="J2986" i="3"/>
  <c r="N2986" i="3" s="1"/>
  <c r="L2986" i="3"/>
  <c r="P2986" i="3" s="1"/>
  <c r="H2986" i="3"/>
  <c r="I2986" i="3"/>
  <c r="K2986" i="3"/>
  <c r="O2986" i="3" s="1"/>
  <c r="J2982" i="3"/>
  <c r="N2982" i="3" s="1"/>
  <c r="L2982" i="3"/>
  <c r="P2982" i="3" s="1"/>
  <c r="H2982" i="3"/>
  <c r="K2982" i="3"/>
  <c r="O2982" i="3" s="1"/>
  <c r="I2982" i="3"/>
  <c r="J2978" i="3"/>
  <c r="N2978" i="3" s="1"/>
  <c r="L2978" i="3"/>
  <c r="P2978" i="3" s="1"/>
  <c r="H2978" i="3"/>
  <c r="K2978" i="3"/>
  <c r="O2978" i="3" s="1"/>
  <c r="I2978" i="3"/>
  <c r="J2974" i="3"/>
  <c r="N2974" i="3" s="1"/>
  <c r="L2974" i="3"/>
  <c r="P2974" i="3" s="1"/>
  <c r="H2974" i="3"/>
  <c r="K2974" i="3"/>
  <c r="O2974" i="3" s="1"/>
  <c r="I2974" i="3"/>
  <c r="J2970" i="3"/>
  <c r="N2970" i="3" s="1"/>
  <c r="L2970" i="3"/>
  <c r="P2970" i="3" s="1"/>
  <c r="H2970" i="3"/>
  <c r="I2970" i="3"/>
  <c r="K2970" i="3"/>
  <c r="O2970" i="3" s="1"/>
  <c r="J2966" i="3"/>
  <c r="N2966" i="3" s="1"/>
  <c r="L2966" i="3"/>
  <c r="P2966" i="3" s="1"/>
  <c r="H2966" i="3"/>
  <c r="K2966" i="3"/>
  <c r="O2966" i="3" s="1"/>
  <c r="I2966" i="3"/>
  <c r="J2962" i="3"/>
  <c r="N2962" i="3" s="1"/>
  <c r="L2962" i="3"/>
  <c r="P2962" i="3" s="1"/>
  <c r="H2962" i="3"/>
  <c r="K2962" i="3"/>
  <c r="O2962" i="3" s="1"/>
  <c r="I2962" i="3"/>
  <c r="J2958" i="3"/>
  <c r="N2958" i="3" s="1"/>
  <c r="L2958" i="3"/>
  <c r="P2958" i="3" s="1"/>
  <c r="H2958" i="3"/>
  <c r="K2958" i="3"/>
  <c r="O2958" i="3" s="1"/>
  <c r="I2958" i="3"/>
  <c r="J2954" i="3"/>
  <c r="N2954" i="3" s="1"/>
  <c r="L2954" i="3"/>
  <c r="P2954" i="3" s="1"/>
  <c r="H2954" i="3"/>
  <c r="I2954" i="3"/>
  <c r="K2954" i="3"/>
  <c r="O2954" i="3" s="1"/>
  <c r="J2950" i="3"/>
  <c r="N2950" i="3" s="1"/>
  <c r="L2950" i="3"/>
  <c r="P2950" i="3" s="1"/>
  <c r="H2950" i="3"/>
  <c r="K2950" i="3"/>
  <c r="O2950" i="3" s="1"/>
  <c r="I2950" i="3"/>
  <c r="J2946" i="3"/>
  <c r="N2946" i="3" s="1"/>
  <c r="L2946" i="3"/>
  <c r="P2946" i="3" s="1"/>
  <c r="H2946" i="3"/>
  <c r="K2946" i="3"/>
  <c r="O2946" i="3" s="1"/>
  <c r="I2946" i="3"/>
  <c r="J2942" i="3"/>
  <c r="N2942" i="3" s="1"/>
  <c r="L2942" i="3"/>
  <c r="P2942" i="3" s="1"/>
  <c r="H2942" i="3"/>
  <c r="K2942" i="3"/>
  <c r="O2942" i="3" s="1"/>
  <c r="I2942" i="3"/>
  <c r="J2938" i="3"/>
  <c r="N2938" i="3" s="1"/>
  <c r="L2938" i="3"/>
  <c r="P2938" i="3" s="1"/>
  <c r="H2938" i="3"/>
  <c r="I2938" i="3"/>
  <c r="K2938" i="3"/>
  <c r="O2938" i="3" s="1"/>
  <c r="J2934" i="3"/>
  <c r="N2934" i="3" s="1"/>
  <c r="L2934" i="3"/>
  <c r="P2934" i="3" s="1"/>
  <c r="H2934" i="3"/>
  <c r="K2934" i="3"/>
  <c r="O2934" i="3" s="1"/>
  <c r="I2934" i="3"/>
  <c r="J2930" i="3"/>
  <c r="N2930" i="3" s="1"/>
  <c r="L2930" i="3"/>
  <c r="P2930" i="3" s="1"/>
  <c r="H2930" i="3"/>
  <c r="K2930" i="3"/>
  <c r="O2930" i="3" s="1"/>
  <c r="I2930" i="3"/>
  <c r="J2926" i="3"/>
  <c r="N2926" i="3" s="1"/>
  <c r="L2926" i="3"/>
  <c r="P2926" i="3" s="1"/>
  <c r="H2926" i="3"/>
  <c r="K2926" i="3"/>
  <c r="O2926" i="3" s="1"/>
  <c r="I2926" i="3"/>
  <c r="J2922" i="3"/>
  <c r="N2922" i="3" s="1"/>
  <c r="L2922" i="3"/>
  <c r="P2922" i="3" s="1"/>
  <c r="H2922" i="3"/>
  <c r="I2922" i="3"/>
  <c r="K2922" i="3"/>
  <c r="O2922" i="3" s="1"/>
  <c r="J2918" i="3"/>
  <c r="N2918" i="3" s="1"/>
  <c r="L2918" i="3"/>
  <c r="P2918" i="3" s="1"/>
  <c r="H2918" i="3"/>
  <c r="K2918" i="3"/>
  <c r="O2918" i="3" s="1"/>
  <c r="I2918" i="3"/>
  <c r="J2914" i="3"/>
  <c r="N2914" i="3" s="1"/>
  <c r="L2914" i="3"/>
  <c r="P2914" i="3" s="1"/>
  <c r="H2914" i="3"/>
  <c r="K2914" i="3"/>
  <c r="O2914" i="3" s="1"/>
  <c r="I2914" i="3"/>
  <c r="J2910" i="3"/>
  <c r="N2910" i="3" s="1"/>
  <c r="L2910" i="3"/>
  <c r="P2910" i="3" s="1"/>
  <c r="H2910" i="3"/>
  <c r="K2910" i="3"/>
  <c r="O2910" i="3" s="1"/>
  <c r="I2910" i="3"/>
  <c r="J2906" i="3"/>
  <c r="N2906" i="3" s="1"/>
  <c r="L2906" i="3"/>
  <c r="P2906" i="3" s="1"/>
  <c r="H2906" i="3"/>
  <c r="I2906" i="3"/>
  <c r="K2906" i="3"/>
  <c r="O2906" i="3" s="1"/>
  <c r="J2902" i="3"/>
  <c r="N2902" i="3" s="1"/>
  <c r="L2902" i="3"/>
  <c r="P2902" i="3" s="1"/>
  <c r="H2902" i="3"/>
  <c r="K2902" i="3"/>
  <c r="O2902" i="3" s="1"/>
  <c r="I2902" i="3"/>
  <c r="J2898" i="3"/>
  <c r="N2898" i="3" s="1"/>
  <c r="L2898" i="3"/>
  <c r="P2898" i="3" s="1"/>
  <c r="H2898" i="3"/>
  <c r="K2898" i="3"/>
  <c r="O2898" i="3" s="1"/>
  <c r="I2898" i="3"/>
  <c r="J2894" i="3"/>
  <c r="N2894" i="3" s="1"/>
  <c r="L2894" i="3"/>
  <c r="P2894" i="3" s="1"/>
  <c r="H2894" i="3"/>
  <c r="K2894" i="3"/>
  <c r="O2894" i="3" s="1"/>
  <c r="I2894" i="3"/>
  <c r="J2890" i="3"/>
  <c r="N2890" i="3" s="1"/>
  <c r="L2890" i="3"/>
  <c r="P2890" i="3" s="1"/>
  <c r="H2890" i="3"/>
  <c r="I2890" i="3"/>
  <c r="K2890" i="3"/>
  <c r="O2890" i="3" s="1"/>
  <c r="J2886" i="3"/>
  <c r="N2886" i="3" s="1"/>
  <c r="L2886" i="3"/>
  <c r="P2886" i="3" s="1"/>
  <c r="H2886" i="3"/>
  <c r="K2886" i="3"/>
  <c r="O2886" i="3" s="1"/>
  <c r="I2886" i="3"/>
  <c r="J2882" i="3"/>
  <c r="N2882" i="3" s="1"/>
  <c r="L2882" i="3"/>
  <c r="P2882" i="3" s="1"/>
  <c r="H2882" i="3"/>
  <c r="K2882" i="3"/>
  <c r="O2882" i="3" s="1"/>
  <c r="I2882" i="3"/>
  <c r="J2878" i="3"/>
  <c r="N2878" i="3" s="1"/>
  <c r="L2878" i="3"/>
  <c r="P2878" i="3" s="1"/>
  <c r="H2878" i="3"/>
  <c r="K2878" i="3"/>
  <c r="O2878" i="3" s="1"/>
  <c r="I2878" i="3"/>
  <c r="J2874" i="3"/>
  <c r="N2874" i="3" s="1"/>
  <c r="L2874" i="3"/>
  <c r="P2874" i="3" s="1"/>
  <c r="H2874" i="3"/>
  <c r="I2874" i="3"/>
  <c r="K2874" i="3"/>
  <c r="O2874" i="3" s="1"/>
  <c r="J2870" i="3"/>
  <c r="N2870" i="3" s="1"/>
  <c r="L2870" i="3"/>
  <c r="P2870" i="3" s="1"/>
  <c r="H2870" i="3"/>
  <c r="K2870" i="3"/>
  <c r="O2870" i="3" s="1"/>
  <c r="I2870" i="3"/>
  <c r="J2866" i="3"/>
  <c r="N2866" i="3" s="1"/>
  <c r="L2866" i="3"/>
  <c r="P2866" i="3" s="1"/>
  <c r="H2866" i="3"/>
  <c r="K2866" i="3"/>
  <c r="O2866" i="3" s="1"/>
  <c r="I2866" i="3"/>
  <c r="J2862" i="3"/>
  <c r="N2862" i="3" s="1"/>
  <c r="L2862" i="3"/>
  <c r="P2862" i="3" s="1"/>
  <c r="H2862" i="3"/>
  <c r="K2862" i="3"/>
  <c r="O2862" i="3" s="1"/>
  <c r="I2862" i="3"/>
  <c r="J2858" i="3"/>
  <c r="N2858" i="3" s="1"/>
  <c r="L2858" i="3"/>
  <c r="P2858" i="3" s="1"/>
  <c r="H2858" i="3"/>
  <c r="I2858" i="3"/>
  <c r="K2858" i="3"/>
  <c r="O2858" i="3" s="1"/>
  <c r="J2854" i="3"/>
  <c r="N2854" i="3" s="1"/>
  <c r="L2854" i="3"/>
  <c r="P2854" i="3" s="1"/>
  <c r="H2854" i="3"/>
  <c r="K2854" i="3"/>
  <c r="O2854" i="3" s="1"/>
  <c r="I2854" i="3"/>
  <c r="J2850" i="3"/>
  <c r="N2850" i="3" s="1"/>
  <c r="L2850" i="3"/>
  <c r="P2850" i="3" s="1"/>
  <c r="H2850" i="3"/>
  <c r="K2850" i="3"/>
  <c r="O2850" i="3" s="1"/>
  <c r="I2850" i="3"/>
  <c r="J2846" i="3"/>
  <c r="N2846" i="3" s="1"/>
  <c r="L2846" i="3"/>
  <c r="P2846" i="3" s="1"/>
  <c r="H2846" i="3"/>
  <c r="K2846" i="3"/>
  <c r="O2846" i="3" s="1"/>
  <c r="I2846" i="3"/>
  <c r="J2842" i="3"/>
  <c r="N2842" i="3" s="1"/>
  <c r="L2842" i="3"/>
  <c r="P2842" i="3" s="1"/>
  <c r="H2842" i="3"/>
  <c r="I2842" i="3"/>
  <c r="K2842" i="3"/>
  <c r="O2842" i="3" s="1"/>
  <c r="J2838" i="3"/>
  <c r="N2838" i="3" s="1"/>
  <c r="L2838" i="3"/>
  <c r="P2838" i="3" s="1"/>
  <c r="H2838" i="3"/>
  <c r="K2838" i="3"/>
  <c r="O2838" i="3" s="1"/>
  <c r="I2838" i="3"/>
  <c r="J2834" i="3"/>
  <c r="N2834" i="3" s="1"/>
  <c r="L2834" i="3"/>
  <c r="P2834" i="3" s="1"/>
  <c r="H2834" i="3"/>
  <c r="K2834" i="3"/>
  <c r="O2834" i="3" s="1"/>
  <c r="I2834" i="3"/>
  <c r="J2830" i="3"/>
  <c r="N2830" i="3" s="1"/>
  <c r="L2830" i="3"/>
  <c r="P2830" i="3" s="1"/>
  <c r="H2830" i="3"/>
  <c r="K2830" i="3"/>
  <c r="O2830" i="3" s="1"/>
  <c r="I2830" i="3"/>
  <c r="J2826" i="3"/>
  <c r="N2826" i="3" s="1"/>
  <c r="L2826" i="3"/>
  <c r="P2826" i="3" s="1"/>
  <c r="H2826" i="3"/>
  <c r="I2826" i="3"/>
  <c r="K2826" i="3"/>
  <c r="O2826" i="3" s="1"/>
  <c r="J2822" i="3"/>
  <c r="N2822" i="3" s="1"/>
  <c r="L2822" i="3"/>
  <c r="P2822" i="3" s="1"/>
  <c r="H2822" i="3"/>
  <c r="K2822" i="3"/>
  <c r="O2822" i="3" s="1"/>
  <c r="J2818" i="3"/>
  <c r="N2818" i="3" s="1"/>
  <c r="L2818" i="3"/>
  <c r="P2818" i="3" s="1"/>
  <c r="H2818" i="3"/>
  <c r="K2818" i="3"/>
  <c r="O2818" i="3" s="1"/>
  <c r="I2818" i="3"/>
  <c r="J2814" i="3"/>
  <c r="N2814" i="3" s="1"/>
  <c r="L2814" i="3"/>
  <c r="P2814" i="3" s="1"/>
  <c r="H2814" i="3"/>
  <c r="K2814" i="3"/>
  <c r="O2814" i="3" s="1"/>
  <c r="I2814" i="3"/>
  <c r="J2810" i="3"/>
  <c r="N2810" i="3" s="1"/>
  <c r="L2810" i="3"/>
  <c r="P2810" i="3" s="1"/>
  <c r="H2810" i="3"/>
  <c r="I2810" i="3"/>
  <c r="K2810" i="3"/>
  <c r="O2810" i="3" s="1"/>
  <c r="J2806" i="3"/>
  <c r="N2806" i="3" s="1"/>
  <c r="L2806" i="3"/>
  <c r="P2806" i="3" s="1"/>
  <c r="H2806" i="3"/>
  <c r="K2806" i="3"/>
  <c r="O2806" i="3" s="1"/>
  <c r="I2806" i="3"/>
  <c r="J2802" i="3"/>
  <c r="N2802" i="3" s="1"/>
  <c r="L2802" i="3"/>
  <c r="P2802" i="3" s="1"/>
  <c r="H2802" i="3"/>
  <c r="K2802" i="3"/>
  <c r="O2802" i="3" s="1"/>
  <c r="I2802" i="3"/>
  <c r="J2798" i="3"/>
  <c r="N2798" i="3" s="1"/>
  <c r="L2798" i="3"/>
  <c r="P2798" i="3" s="1"/>
  <c r="H2798" i="3"/>
  <c r="K2798" i="3"/>
  <c r="O2798" i="3" s="1"/>
  <c r="I2798" i="3"/>
  <c r="J2794" i="3"/>
  <c r="N2794" i="3" s="1"/>
  <c r="K2794" i="3"/>
  <c r="O2794" i="3" s="1"/>
  <c r="I2794" i="3"/>
  <c r="H2794" i="3"/>
  <c r="L2794" i="3"/>
  <c r="P2794" i="3" s="1"/>
  <c r="J2790" i="3"/>
  <c r="N2790" i="3" s="1"/>
  <c r="I2790" i="3"/>
  <c r="L2790" i="3"/>
  <c r="P2790" i="3" s="1"/>
  <c r="K2790" i="3"/>
  <c r="O2790" i="3" s="1"/>
  <c r="H2790" i="3"/>
  <c r="J2786" i="3"/>
  <c r="N2786" i="3" s="1"/>
  <c r="I2786" i="3"/>
  <c r="H2786" i="3"/>
  <c r="L2786" i="3"/>
  <c r="P2786" i="3" s="1"/>
  <c r="K2786" i="3"/>
  <c r="O2786" i="3" s="1"/>
  <c r="J2782" i="3"/>
  <c r="N2782" i="3" s="1"/>
  <c r="I2782" i="3"/>
  <c r="L2782" i="3"/>
  <c r="P2782" i="3" s="1"/>
  <c r="K2782" i="3"/>
  <c r="O2782" i="3" s="1"/>
  <c r="H2782" i="3"/>
  <c r="J2778" i="3"/>
  <c r="N2778" i="3" s="1"/>
  <c r="I2778" i="3"/>
  <c r="H2778" i="3"/>
  <c r="L2778" i="3"/>
  <c r="P2778" i="3" s="1"/>
  <c r="J2774" i="3"/>
  <c r="N2774" i="3" s="1"/>
  <c r="I2774" i="3"/>
  <c r="L2774" i="3"/>
  <c r="P2774" i="3" s="1"/>
  <c r="K2774" i="3"/>
  <c r="O2774" i="3" s="1"/>
  <c r="H2774" i="3"/>
  <c r="J2770" i="3"/>
  <c r="N2770" i="3" s="1"/>
  <c r="I2770" i="3"/>
  <c r="H2770" i="3"/>
  <c r="L2770" i="3"/>
  <c r="P2770" i="3" s="1"/>
  <c r="K2770" i="3"/>
  <c r="O2770" i="3" s="1"/>
  <c r="J2766" i="3"/>
  <c r="N2766" i="3" s="1"/>
  <c r="I2766" i="3"/>
  <c r="L2766" i="3"/>
  <c r="P2766" i="3" s="1"/>
  <c r="K2766" i="3"/>
  <c r="O2766" i="3" s="1"/>
  <c r="H2766" i="3"/>
  <c r="J2762" i="3"/>
  <c r="N2762" i="3" s="1"/>
  <c r="I2762" i="3"/>
  <c r="H2762" i="3"/>
  <c r="L2762" i="3"/>
  <c r="P2762" i="3" s="1"/>
  <c r="K2762" i="3"/>
  <c r="O2762" i="3" s="1"/>
  <c r="J2758" i="3"/>
  <c r="N2758" i="3" s="1"/>
  <c r="I2758" i="3"/>
  <c r="L2758" i="3"/>
  <c r="P2758" i="3" s="1"/>
  <c r="K2758" i="3"/>
  <c r="O2758" i="3" s="1"/>
  <c r="H2758" i="3"/>
  <c r="J2754" i="3"/>
  <c r="N2754" i="3" s="1"/>
  <c r="I2754" i="3"/>
  <c r="H2754" i="3"/>
  <c r="L2754" i="3"/>
  <c r="P2754" i="3" s="1"/>
  <c r="K2754" i="3"/>
  <c r="O2754" i="3" s="1"/>
  <c r="J2750" i="3"/>
  <c r="N2750" i="3" s="1"/>
  <c r="I2750" i="3"/>
  <c r="L2750" i="3"/>
  <c r="P2750" i="3" s="1"/>
  <c r="K2750" i="3"/>
  <c r="O2750" i="3" s="1"/>
  <c r="H2750" i="3"/>
  <c r="J2746" i="3"/>
  <c r="N2746" i="3" s="1"/>
  <c r="I2746" i="3"/>
  <c r="H2746" i="3"/>
  <c r="L2746" i="3"/>
  <c r="P2746" i="3" s="1"/>
  <c r="K2746" i="3"/>
  <c r="O2746" i="3" s="1"/>
  <c r="J2742" i="3"/>
  <c r="N2742" i="3" s="1"/>
  <c r="I2742" i="3"/>
  <c r="L2742" i="3"/>
  <c r="P2742" i="3" s="1"/>
  <c r="K2742" i="3"/>
  <c r="O2742" i="3" s="1"/>
  <c r="H2742" i="3"/>
  <c r="J2738" i="3"/>
  <c r="N2738" i="3" s="1"/>
  <c r="I2738" i="3"/>
  <c r="H2738" i="3"/>
  <c r="L2738" i="3"/>
  <c r="P2738" i="3" s="1"/>
  <c r="K2738" i="3"/>
  <c r="O2738" i="3" s="1"/>
  <c r="J2734" i="3"/>
  <c r="N2734" i="3" s="1"/>
  <c r="I2734" i="3"/>
  <c r="L2734" i="3"/>
  <c r="P2734" i="3" s="1"/>
  <c r="K2734" i="3"/>
  <c r="O2734" i="3" s="1"/>
  <c r="H2734" i="3"/>
  <c r="J2730" i="3"/>
  <c r="N2730" i="3" s="1"/>
  <c r="I2730" i="3"/>
  <c r="H2730" i="3"/>
  <c r="L2730" i="3"/>
  <c r="P2730" i="3" s="1"/>
  <c r="K2730" i="3"/>
  <c r="O2730" i="3" s="1"/>
  <c r="J2726" i="3"/>
  <c r="N2726" i="3" s="1"/>
  <c r="I2726" i="3"/>
  <c r="L2726" i="3"/>
  <c r="P2726" i="3" s="1"/>
  <c r="K2726" i="3"/>
  <c r="O2726" i="3" s="1"/>
  <c r="H2726" i="3"/>
  <c r="J2722" i="3"/>
  <c r="N2722" i="3" s="1"/>
  <c r="I2722" i="3"/>
  <c r="H2722" i="3"/>
  <c r="L2722" i="3"/>
  <c r="P2722" i="3" s="1"/>
  <c r="K2722" i="3"/>
  <c r="O2722" i="3" s="1"/>
  <c r="J2718" i="3"/>
  <c r="N2718" i="3" s="1"/>
  <c r="I2718" i="3"/>
  <c r="L2718" i="3"/>
  <c r="P2718" i="3" s="1"/>
  <c r="K2718" i="3"/>
  <c r="O2718" i="3" s="1"/>
  <c r="H2718" i="3"/>
  <c r="J2714" i="3"/>
  <c r="N2714" i="3" s="1"/>
  <c r="I2714" i="3"/>
  <c r="H2714" i="3"/>
  <c r="L2714" i="3"/>
  <c r="P2714" i="3" s="1"/>
  <c r="K2714" i="3"/>
  <c r="O2714" i="3" s="1"/>
  <c r="J2710" i="3"/>
  <c r="N2710" i="3" s="1"/>
  <c r="I2710" i="3"/>
  <c r="L2710" i="3"/>
  <c r="P2710" i="3" s="1"/>
  <c r="K2710" i="3"/>
  <c r="O2710" i="3" s="1"/>
  <c r="H2710" i="3"/>
  <c r="J2706" i="3"/>
  <c r="N2706" i="3" s="1"/>
  <c r="I2706" i="3"/>
  <c r="H2706" i="3"/>
  <c r="L2706" i="3"/>
  <c r="P2706" i="3" s="1"/>
  <c r="K2706" i="3"/>
  <c r="O2706" i="3" s="1"/>
  <c r="J2702" i="3"/>
  <c r="N2702" i="3" s="1"/>
  <c r="I2702" i="3"/>
  <c r="L2702" i="3"/>
  <c r="P2702" i="3" s="1"/>
  <c r="K2702" i="3"/>
  <c r="O2702" i="3" s="1"/>
  <c r="H2702" i="3"/>
  <c r="J2698" i="3"/>
  <c r="N2698" i="3" s="1"/>
  <c r="I2698" i="3"/>
  <c r="H2698" i="3"/>
  <c r="L2698" i="3"/>
  <c r="P2698" i="3" s="1"/>
  <c r="K2698" i="3"/>
  <c r="O2698" i="3" s="1"/>
  <c r="J2694" i="3"/>
  <c r="N2694" i="3" s="1"/>
  <c r="I2694" i="3"/>
  <c r="L2694" i="3"/>
  <c r="P2694" i="3" s="1"/>
  <c r="K2694" i="3"/>
  <c r="O2694" i="3" s="1"/>
  <c r="H2694" i="3"/>
  <c r="J2690" i="3"/>
  <c r="N2690" i="3" s="1"/>
  <c r="I2690" i="3"/>
  <c r="H2690" i="3"/>
  <c r="L2690" i="3"/>
  <c r="P2690" i="3" s="1"/>
  <c r="K2690" i="3"/>
  <c r="O2690" i="3" s="1"/>
  <c r="J2686" i="3"/>
  <c r="N2686" i="3" s="1"/>
  <c r="I2686" i="3"/>
  <c r="L2686" i="3"/>
  <c r="P2686" i="3" s="1"/>
  <c r="K2686" i="3"/>
  <c r="O2686" i="3" s="1"/>
  <c r="H2686" i="3"/>
  <c r="J2682" i="3"/>
  <c r="N2682" i="3" s="1"/>
  <c r="I2682" i="3"/>
  <c r="H2682" i="3"/>
  <c r="L2682" i="3"/>
  <c r="P2682" i="3" s="1"/>
  <c r="K2682" i="3"/>
  <c r="O2682" i="3" s="1"/>
  <c r="J2678" i="3"/>
  <c r="N2678" i="3" s="1"/>
  <c r="I2678" i="3"/>
  <c r="L2678" i="3"/>
  <c r="P2678" i="3" s="1"/>
  <c r="K2678" i="3"/>
  <c r="O2678" i="3" s="1"/>
  <c r="H2678" i="3"/>
  <c r="J2674" i="3"/>
  <c r="N2674" i="3" s="1"/>
  <c r="I2674" i="3"/>
  <c r="H2674" i="3"/>
  <c r="L2674" i="3"/>
  <c r="P2674" i="3" s="1"/>
  <c r="K2674" i="3"/>
  <c r="O2674" i="3" s="1"/>
  <c r="J2670" i="3"/>
  <c r="N2670" i="3" s="1"/>
  <c r="I2670" i="3"/>
  <c r="L2670" i="3"/>
  <c r="P2670" i="3" s="1"/>
  <c r="K2670" i="3"/>
  <c r="O2670" i="3" s="1"/>
  <c r="H2670" i="3"/>
  <c r="J2666" i="3"/>
  <c r="N2666" i="3" s="1"/>
  <c r="I2666" i="3"/>
  <c r="H2666" i="3"/>
  <c r="L2666" i="3"/>
  <c r="P2666" i="3" s="1"/>
  <c r="K2666" i="3"/>
  <c r="O2666" i="3" s="1"/>
  <c r="J2662" i="3"/>
  <c r="N2662" i="3" s="1"/>
  <c r="I2662" i="3"/>
  <c r="L2662" i="3"/>
  <c r="P2662" i="3" s="1"/>
  <c r="K2662" i="3"/>
  <c r="O2662" i="3" s="1"/>
  <c r="H2662" i="3"/>
  <c r="J2658" i="3"/>
  <c r="N2658" i="3" s="1"/>
  <c r="I2658" i="3"/>
  <c r="H2658" i="3"/>
  <c r="L2658" i="3"/>
  <c r="P2658" i="3" s="1"/>
  <c r="K2658" i="3"/>
  <c r="O2658" i="3" s="1"/>
  <c r="J2654" i="3"/>
  <c r="N2654" i="3" s="1"/>
  <c r="I2654" i="3"/>
  <c r="L2654" i="3"/>
  <c r="P2654" i="3" s="1"/>
  <c r="K2654" i="3"/>
  <c r="O2654" i="3" s="1"/>
  <c r="H2654" i="3"/>
  <c r="J2650" i="3"/>
  <c r="N2650" i="3" s="1"/>
  <c r="I2650" i="3"/>
  <c r="H2650" i="3"/>
  <c r="L2650" i="3"/>
  <c r="P2650" i="3" s="1"/>
  <c r="J2646" i="3"/>
  <c r="N2646" i="3" s="1"/>
  <c r="I2646" i="3"/>
  <c r="L2646" i="3"/>
  <c r="P2646" i="3" s="1"/>
  <c r="K2646" i="3"/>
  <c r="O2646" i="3" s="1"/>
  <c r="H2646" i="3"/>
  <c r="J2642" i="3"/>
  <c r="N2642" i="3" s="1"/>
  <c r="I2642" i="3"/>
  <c r="H2642" i="3"/>
  <c r="L2642" i="3"/>
  <c r="P2642" i="3" s="1"/>
  <c r="K2642" i="3"/>
  <c r="O2642" i="3" s="1"/>
  <c r="J2638" i="3"/>
  <c r="N2638" i="3" s="1"/>
  <c r="I2638" i="3"/>
  <c r="L2638" i="3"/>
  <c r="P2638" i="3" s="1"/>
  <c r="K2638" i="3"/>
  <c r="O2638" i="3" s="1"/>
  <c r="H2638" i="3"/>
  <c r="J2634" i="3"/>
  <c r="N2634" i="3" s="1"/>
  <c r="I2634" i="3"/>
  <c r="H2634" i="3"/>
  <c r="L2634" i="3"/>
  <c r="P2634" i="3" s="1"/>
  <c r="K2634" i="3"/>
  <c r="O2634" i="3" s="1"/>
  <c r="J2630" i="3"/>
  <c r="N2630" i="3" s="1"/>
  <c r="I2630" i="3"/>
  <c r="L2630" i="3"/>
  <c r="P2630" i="3" s="1"/>
  <c r="K2630" i="3"/>
  <c r="O2630" i="3" s="1"/>
  <c r="H2630" i="3"/>
  <c r="J2626" i="3"/>
  <c r="N2626" i="3" s="1"/>
  <c r="I2626" i="3"/>
  <c r="H2626" i="3"/>
  <c r="L2626" i="3"/>
  <c r="P2626" i="3" s="1"/>
  <c r="K2626" i="3"/>
  <c r="O2626" i="3" s="1"/>
  <c r="J2622" i="3"/>
  <c r="N2622" i="3" s="1"/>
  <c r="I2622" i="3"/>
  <c r="L2622" i="3"/>
  <c r="P2622" i="3" s="1"/>
  <c r="K2622" i="3"/>
  <c r="O2622" i="3" s="1"/>
  <c r="H2622" i="3"/>
  <c r="J2618" i="3"/>
  <c r="N2618" i="3" s="1"/>
  <c r="I2618" i="3"/>
  <c r="H2618" i="3"/>
  <c r="L2618" i="3"/>
  <c r="P2618" i="3" s="1"/>
  <c r="K2618" i="3"/>
  <c r="O2618" i="3" s="1"/>
  <c r="J2614" i="3"/>
  <c r="N2614" i="3" s="1"/>
  <c r="I2614" i="3"/>
  <c r="L2614" i="3"/>
  <c r="P2614" i="3" s="1"/>
  <c r="K2614" i="3"/>
  <c r="O2614" i="3" s="1"/>
  <c r="H2614" i="3"/>
  <c r="J2610" i="3"/>
  <c r="N2610" i="3" s="1"/>
  <c r="I2610" i="3"/>
  <c r="H2610" i="3"/>
  <c r="L2610" i="3"/>
  <c r="P2610" i="3" s="1"/>
  <c r="K2610" i="3"/>
  <c r="O2610" i="3" s="1"/>
  <c r="J2606" i="3"/>
  <c r="N2606" i="3" s="1"/>
  <c r="I2606" i="3"/>
  <c r="L2606" i="3"/>
  <c r="P2606" i="3" s="1"/>
  <c r="K2606" i="3"/>
  <c r="O2606" i="3" s="1"/>
  <c r="H2606" i="3"/>
  <c r="J2602" i="3"/>
  <c r="N2602" i="3" s="1"/>
  <c r="I2602" i="3"/>
  <c r="H2602" i="3"/>
  <c r="L2602" i="3"/>
  <c r="P2602" i="3" s="1"/>
  <c r="K2602" i="3"/>
  <c r="O2602" i="3" s="1"/>
  <c r="J2598" i="3"/>
  <c r="N2598" i="3" s="1"/>
  <c r="I2598" i="3"/>
  <c r="L2598" i="3"/>
  <c r="P2598" i="3" s="1"/>
  <c r="K2598" i="3"/>
  <c r="O2598" i="3" s="1"/>
  <c r="H2598" i="3"/>
  <c r="J2594" i="3"/>
  <c r="N2594" i="3" s="1"/>
  <c r="I2594" i="3"/>
  <c r="H2594" i="3"/>
  <c r="L2594" i="3"/>
  <c r="P2594" i="3" s="1"/>
  <c r="K2594" i="3"/>
  <c r="O2594" i="3" s="1"/>
  <c r="J2590" i="3"/>
  <c r="N2590" i="3" s="1"/>
  <c r="I2590" i="3"/>
  <c r="L2590" i="3"/>
  <c r="P2590" i="3" s="1"/>
  <c r="K2590" i="3"/>
  <c r="O2590" i="3" s="1"/>
  <c r="H2590" i="3"/>
  <c r="J2586" i="3"/>
  <c r="N2586" i="3" s="1"/>
  <c r="I2586" i="3"/>
  <c r="H2586" i="3"/>
  <c r="L2586" i="3"/>
  <c r="P2586" i="3" s="1"/>
  <c r="K2586" i="3"/>
  <c r="O2586" i="3" s="1"/>
  <c r="J2582" i="3"/>
  <c r="N2582" i="3" s="1"/>
  <c r="I2582" i="3"/>
  <c r="L2582" i="3"/>
  <c r="P2582" i="3" s="1"/>
  <c r="K2582" i="3"/>
  <c r="O2582" i="3" s="1"/>
  <c r="H2582" i="3"/>
  <c r="J2578" i="3"/>
  <c r="N2578" i="3" s="1"/>
  <c r="I2578" i="3"/>
  <c r="H2578" i="3"/>
  <c r="L2578" i="3"/>
  <c r="P2578" i="3" s="1"/>
  <c r="K2578" i="3"/>
  <c r="O2578" i="3" s="1"/>
  <c r="J2574" i="3"/>
  <c r="N2574" i="3" s="1"/>
  <c r="I2574" i="3"/>
  <c r="L2574" i="3"/>
  <c r="P2574" i="3" s="1"/>
  <c r="K2574" i="3"/>
  <c r="O2574" i="3" s="1"/>
  <c r="H2574" i="3"/>
  <c r="J2570" i="3"/>
  <c r="N2570" i="3" s="1"/>
  <c r="I2570" i="3"/>
  <c r="H2570" i="3"/>
  <c r="L2570" i="3"/>
  <c r="P2570" i="3" s="1"/>
  <c r="K2570" i="3"/>
  <c r="O2570" i="3" s="1"/>
  <c r="J2566" i="3"/>
  <c r="N2566" i="3" s="1"/>
  <c r="I2566" i="3"/>
  <c r="L2566" i="3"/>
  <c r="P2566" i="3" s="1"/>
  <c r="K2566" i="3"/>
  <c r="O2566" i="3" s="1"/>
  <c r="H2566" i="3"/>
  <c r="J2562" i="3"/>
  <c r="N2562" i="3" s="1"/>
  <c r="I2562" i="3"/>
  <c r="H2562" i="3"/>
  <c r="L2562" i="3"/>
  <c r="P2562" i="3" s="1"/>
  <c r="K2562" i="3"/>
  <c r="O2562" i="3" s="1"/>
  <c r="J2558" i="3"/>
  <c r="N2558" i="3" s="1"/>
  <c r="I2558" i="3"/>
  <c r="L2558" i="3"/>
  <c r="P2558" i="3" s="1"/>
  <c r="K2558" i="3"/>
  <c r="O2558" i="3" s="1"/>
  <c r="H2558" i="3"/>
  <c r="J2554" i="3"/>
  <c r="N2554" i="3" s="1"/>
  <c r="I2554" i="3"/>
  <c r="H2554" i="3"/>
  <c r="L2554" i="3"/>
  <c r="P2554" i="3" s="1"/>
  <c r="K2554" i="3"/>
  <c r="O2554" i="3" s="1"/>
  <c r="J2550" i="3"/>
  <c r="N2550" i="3" s="1"/>
  <c r="I2550" i="3"/>
  <c r="L2550" i="3"/>
  <c r="P2550" i="3" s="1"/>
  <c r="K2550" i="3"/>
  <c r="O2550" i="3" s="1"/>
  <c r="H2550" i="3"/>
  <c r="J2546" i="3"/>
  <c r="N2546" i="3" s="1"/>
  <c r="I2546" i="3"/>
  <c r="H2546" i="3"/>
  <c r="L2546" i="3"/>
  <c r="P2546" i="3" s="1"/>
  <c r="K2546" i="3"/>
  <c r="O2546" i="3" s="1"/>
  <c r="J2542" i="3"/>
  <c r="N2542" i="3" s="1"/>
  <c r="I2542" i="3"/>
  <c r="L2542" i="3"/>
  <c r="P2542" i="3" s="1"/>
  <c r="K2542" i="3"/>
  <c r="O2542" i="3" s="1"/>
  <c r="H2542" i="3"/>
  <c r="J2538" i="3"/>
  <c r="N2538" i="3" s="1"/>
  <c r="I2538" i="3"/>
  <c r="H2538" i="3"/>
  <c r="L2538" i="3"/>
  <c r="P2538" i="3" s="1"/>
  <c r="K2538" i="3"/>
  <c r="O2538" i="3" s="1"/>
  <c r="J2534" i="3"/>
  <c r="N2534" i="3" s="1"/>
  <c r="I2534" i="3"/>
  <c r="L2534" i="3"/>
  <c r="P2534" i="3" s="1"/>
  <c r="K2534" i="3"/>
  <c r="O2534" i="3" s="1"/>
  <c r="H2534" i="3"/>
  <c r="J2530" i="3"/>
  <c r="N2530" i="3" s="1"/>
  <c r="I2530" i="3"/>
  <c r="H2530" i="3"/>
  <c r="L2530" i="3"/>
  <c r="P2530" i="3" s="1"/>
  <c r="K2530" i="3"/>
  <c r="O2530" i="3" s="1"/>
  <c r="J2526" i="3"/>
  <c r="N2526" i="3" s="1"/>
  <c r="I2526" i="3"/>
  <c r="L2526" i="3"/>
  <c r="P2526" i="3" s="1"/>
  <c r="K2526" i="3"/>
  <c r="O2526" i="3" s="1"/>
  <c r="H2526" i="3"/>
  <c r="J2522" i="3"/>
  <c r="N2522" i="3" s="1"/>
  <c r="I2522" i="3"/>
  <c r="H2522" i="3"/>
  <c r="L2522" i="3"/>
  <c r="P2522" i="3" s="1"/>
  <c r="J2518" i="3"/>
  <c r="N2518" i="3" s="1"/>
  <c r="I2518" i="3"/>
  <c r="L2518" i="3"/>
  <c r="P2518" i="3" s="1"/>
  <c r="K2518" i="3"/>
  <c r="O2518" i="3" s="1"/>
  <c r="H2518" i="3"/>
  <c r="J2514" i="3"/>
  <c r="N2514" i="3" s="1"/>
  <c r="I2514" i="3"/>
  <c r="H2514" i="3"/>
  <c r="L2514" i="3"/>
  <c r="P2514" i="3" s="1"/>
  <c r="K2514" i="3"/>
  <c r="O2514" i="3" s="1"/>
  <c r="J2510" i="3"/>
  <c r="N2510" i="3" s="1"/>
  <c r="I2510" i="3"/>
  <c r="L2510" i="3"/>
  <c r="P2510" i="3" s="1"/>
  <c r="K2510" i="3"/>
  <c r="O2510" i="3" s="1"/>
  <c r="H2510" i="3"/>
  <c r="J2506" i="3"/>
  <c r="N2506" i="3" s="1"/>
  <c r="I2506" i="3"/>
  <c r="H2506" i="3"/>
  <c r="L2506" i="3"/>
  <c r="P2506" i="3" s="1"/>
  <c r="K2506" i="3"/>
  <c r="O2506" i="3" s="1"/>
  <c r="J2502" i="3"/>
  <c r="N2502" i="3" s="1"/>
  <c r="I2502" i="3"/>
  <c r="L2502" i="3"/>
  <c r="P2502" i="3" s="1"/>
  <c r="K2502" i="3"/>
  <c r="O2502" i="3" s="1"/>
  <c r="H2502" i="3"/>
  <c r="J2498" i="3"/>
  <c r="N2498" i="3" s="1"/>
  <c r="I2498" i="3"/>
  <c r="H2498" i="3"/>
  <c r="L2498" i="3"/>
  <c r="P2498" i="3" s="1"/>
  <c r="K2498" i="3"/>
  <c r="O2498" i="3" s="1"/>
  <c r="J2494" i="3"/>
  <c r="N2494" i="3" s="1"/>
  <c r="I2494" i="3"/>
  <c r="L2494" i="3"/>
  <c r="P2494" i="3" s="1"/>
  <c r="K2494" i="3"/>
  <c r="O2494" i="3" s="1"/>
  <c r="H2494" i="3"/>
  <c r="J2490" i="3"/>
  <c r="N2490" i="3" s="1"/>
  <c r="I2490" i="3"/>
  <c r="H2490" i="3"/>
  <c r="L2490" i="3"/>
  <c r="P2490" i="3" s="1"/>
  <c r="K2490" i="3"/>
  <c r="O2490" i="3" s="1"/>
  <c r="J2486" i="3"/>
  <c r="N2486" i="3" s="1"/>
  <c r="I2486" i="3"/>
  <c r="L2486" i="3"/>
  <c r="P2486" i="3" s="1"/>
  <c r="K2486" i="3"/>
  <c r="O2486" i="3" s="1"/>
  <c r="H2486" i="3"/>
  <c r="J2482" i="3"/>
  <c r="N2482" i="3" s="1"/>
  <c r="I2482" i="3"/>
  <c r="H2482" i="3"/>
  <c r="L2482" i="3"/>
  <c r="P2482" i="3" s="1"/>
  <c r="K2482" i="3"/>
  <c r="O2482" i="3" s="1"/>
  <c r="J2478" i="3"/>
  <c r="N2478" i="3" s="1"/>
  <c r="I2478" i="3"/>
  <c r="L2478" i="3"/>
  <c r="P2478" i="3" s="1"/>
  <c r="K2478" i="3"/>
  <c r="O2478" i="3" s="1"/>
  <c r="H2478" i="3"/>
  <c r="J2474" i="3"/>
  <c r="N2474" i="3" s="1"/>
  <c r="I2474" i="3"/>
  <c r="H2474" i="3"/>
  <c r="L2474" i="3"/>
  <c r="P2474" i="3" s="1"/>
  <c r="K2474" i="3"/>
  <c r="O2474" i="3" s="1"/>
  <c r="J2470" i="3"/>
  <c r="N2470" i="3" s="1"/>
  <c r="I2470" i="3"/>
  <c r="L2470" i="3"/>
  <c r="P2470" i="3" s="1"/>
  <c r="K2470" i="3"/>
  <c r="O2470" i="3" s="1"/>
  <c r="H2470" i="3"/>
  <c r="J2466" i="3"/>
  <c r="N2466" i="3" s="1"/>
  <c r="I2466" i="3"/>
  <c r="H2466" i="3"/>
  <c r="L2466" i="3"/>
  <c r="P2466" i="3" s="1"/>
  <c r="K2466" i="3"/>
  <c r="O2466" i="3" s="1"/>
  <c r="J2462" i="3"/>
  <c r="N2462" i="3" s="1"/>
  <c r="I2462" i="3"/>
  <c r="L2462" i="3"/>
  <c r="P2462" i="3" s="1"/>
  <c r="K2462" i="3"/>
  <c r="O2462" i="3" s="1"/>
  <c r="H2462" i="3"/>
  <c r="J2458" i="3"/>
  <c r="N2458" i="3" s="1"/>
  <c r="I2458" i="3"/>
  <c r="H2458" i="3"/>
  <c r="L2458" i="3"/>
  <c r="P2458" i="3" s="1"/>
  <c r="K2458" i="3"/>
  <c r="O2458" i="3" s="1"/>
  <c r="J2454" i="3"/>
  <c r="N2454" i="3" s="1"/>
  <c r="I2454" i="3"/>
  <c r="L2454" i="3"/>
  <c r="P2454" i="3" s="1"/>
  <c r="K2454" i="3"/>
  <c r="O2454" i="3" s="1"/>
  <c r="H2454" i="3"/>
  <c r="J2450" i="3"/>
  <c r="N2450" i="3" s="1"/>
  <c r="I2450" i="3"/>
  <c r="H2450" i="3"/>
  <c r="L2450" i="3"/>
  <c r="P2450" i="3" s="1"/>
  <c r="K2450" i="3"/>
  <c r="O2450" i="3" s="1"/>
  <c r="J2446" i="3"/>
  <c r="N2446" i="3" s="1"/>
  <c r="I2446" i="3"/>
  <c r="L2446" i="3"/>
  <c r="P2446" i="3" s="1"/>
  <c r="K2446" i="3"/>
  <c r="O2446" i="3" s="1"/>
  <c r="H2446" i="3"/>
  <c r="J2442" i="3"/>
  <c r="N2442" i="3" s="1"/>
  <c r="I2442" i="3"/>
  <c r="H2442" i="3"/>
  <c r="L2442" i="3"/>
  <c r="P2442" i="3" s="1"/>
  <c r="K2442" i="3"/>
  <c r="O2442" i="3" s="1"/>
  <c r="J2438" i="3"/>
  <c r="N2438" i="3" s="1"/>
  <c r="I2438" i="3"/>
  <c r="L2438" i="3"/>
  <c r="P2438" i="3" s="1"/>
  <c r="K2438" i="3"/>
  <c r="O2438" i="3" s="1"/>
  <c r="H2438" i="3"/>
  <c r="J2434" i="3"/>
  <c r="N2434" i="3" s="1"/>
  <c r="I2434" i="3"/>
  <c r="H2434" i="3"/>
  <c r="L2434" i="3"/>
  <c r="P2434" i="3" s="1"/>
  <c r="K2434" i="3"/>
  <c r="O2434" i="3" s="1"/>
  <c r="J2430" i="3"/>
  <c r="N2430" i="3" s="1"/>
  <c r="I2430" i="3"/>
  <c r="L2430" i="3"/>
  <c r="P2430" i="3" s="1"/>
  <c r="K2430" i="3"/>
  <c r="O2430" i="3" s="1"/>
  <c r="H2430" i="3"/>
  <c r="J2426" i="3"/>
  <c r="N2426" i="3" s="1"/>
  <c r="I2426" i="3"/>
  <c r="H2426" i="3"/>
  <c r="L2426" i="3"/>
  <c r="P2426" i="3" s="1"/>
  <c r="K2426" i="3"/>
  <c r="O2426" i="3" s="1"/>
  <c r="J2422" i="3"/>
  <c r="N2422" i="3" s="1"/>
  <c r="I2422" i="3"/>
  <c r="L2422" i="3"/>
  <c r="P2422" i="3" s="1"/>
  <c r="K2422" i="3"/>
  <c r="O2422" i="3" s="1"/>
  <c r="H2422" i="3"/>
  <c r="J2418" i="3"/>
  <c r="N2418" i="3" s="1"/>
  <c r="I2418" i="3"/>
  <c r="H2418" i="3"/>
  <c r="L2418" i="3"/>
  <c r="P2418" i="3" s="1"/>
  <c r="K2418" i="3"/>
  <c r="O2418" i="3" s="1"/>
  <c r="J2414" i="3"/>
  <c r="N2414" i="3" s="1"/>
  <c r="I2414" i="3"/>
  <c r="L2414" i="3"/>
  <c r="P2414" i="3" s="1"/>
  <c r="K2414" i="3"/>
  <c r="O2414" i="3" s="1"/>
  <c r="H2414" i="3"/>
  <c r="J2410" i="3"/>
  <c r="N2410" i="3" s="1"/>
  <c r="I2410" i="3"/>
  <c r="H2410" i="3"/>
  <c r="L2410" i="3"/>
  <c r="P2410" i="3" s="1"/>
  <c r="K2410" i="3"/>
  <c r="O2410" i="3" s="1"/>
  <c r="J2406" i="3"/>
  <c r="N2406" i="3" s="1"/>
  <c r="I2406" i="3"/>
  <c r="L2406" i="3"/>
  <c r="P2406" i="3" s="1"/>
  <c r="K2406" i="3"/>
  <c r="O2406" i="3" s="1"/>
  <c r="H2406" i="3"/>
  <c r="J2402" i="3"/>
  <c r="N2402" i="3" s="1"/>
  <c r="I2402" i="3"/>
  <c r="H2402" i="3"/>
  <c r="L2402" i="3"/>
  <c r="P2402" i="3" s="1"/>
  <c r="K2402" i="3"/>
  <c r="O2402" i="3" s="1"/>
  <c r="J2398" i="3"/>
  <c r="N2398" i="3" s="1"/>
  <c r="I2398" i="3"/>
  <c r="L2398" i="3"/>
  <c r="P2398" i="3" s="1"/>
  <c r="K2398" i="3"/>
  <c r="O2398" i="3" s="1"/>
  <c r="H2398" i="3"/>
  <c r="J2394" i="3"/>
  <c r="N2394" i="3" s="1"/>
  <c r="I2394" i="3"/>
  <c r="H2394" i="3"/>
  <c r="L2394" i="3"/>
  <c r="P2394" i="3" s="1"/>
  <c r="J2390" i="3"/>
  <c r="N2390" i="3" s="1"/>
  <c r="I2390" i="3"/>
  <c r="L2390" i="3"/>
  <c r="P2390" i="3" s="1"/>
  <c r="K2390" i="3"/>
  <c r="O2390" i="3" s="1"/>
  <c r="H2390" i="3"/>
  <c r="J2386" i="3"/>
  <c r="N2386" i="3" s="1"/>
  <c r="I2386" i="3"/>
  <c r="H2386" i="3"/>
  <c r="L2386" i="3"/>
  <c r="P2386" i="3" s="1"/>
  <c r="K2386" i="3"/>
  <c r="O2386" i="3" s="1"/>
  <c r="J2382" i="3"/>
  <c r="N2382" i="3" s="1"/>
  <c r="I2382" i="3"/>
  <c r="L2382" i="3"/>
  <c r="P2382" i="3" s="1"/>
  <c r="K2382" i="3"/>
  <c r="O2382" i="3" s="1"/>
  <c r="H2382" i="3"/>
  <c r="J2378" i="3"/>
  <c r="N2378" i="3" s="1"/>
  <c r="I2378" i="3"/>
  <c r="H2378" i="3"/>
  <c r="L2378" i="3"/>
  <c r="P2378" i="3" s="1"/>
  <c r="K2378" i="3"/>
  <c r="O2378" i="3" s="1"/>
  <c r="J2374" i="3"/>
  <c r="N2374" i="3" s="1"/>
  <c r="I2374" i="3"/>
  <c r="L2374" i="3"/>
  <c r="P2374" i="3" s="1"/>
  <c r="K2374" i="3"/>
  <c r="O2374" i="3" s="1"/>
  <c r="H2374" i="3"/>
  <c r="J2370" i="3"/>
  <c r="N2370" i="3" s="1"/>
  <c r="I2370" i="3"/>
  <c r="H2370" i="3"/>
  <c r="L2370" i="3"/>
  <c r="P2370" i="3" s="1"/>
  <c r="K2370" i="3"/>
  <c r="O2370" i="3" s="1"/>
  <c r="J2366" i="3"/>
  <c r="N2366" i="3" s="1"/>
  <c r="I2366" i="3"/>
  <c r="L2366" i="3"/>
  <c r="P2366" i="3" s="1"/>
  <c r="K2366" i="3"/>
  <c r="O2366" i="3" s="1"/>
  <c r="H2366" i="3"/>
  <c r="J2362" i="3"/>
  <c r="N2362" i="3" s="1"/>
  <c r="I2362" i="3"/>
  <c r="H2362" i="3"/>
  <c r="L2362" i="3"/>
  <c r="P2362" i="3" s="1"/>
  <c r="K2362" i="3"/>
  <c r="O2362" i="3" s="1"/>
  <c r="J2358" i="3"/>
  <c r="N2358" i="3" s="1"/>
  <c r="I2358" i="3"/>
  <c r="L2358" i="3"/>
  <c r="P2358" i="3" s="1"/>
  <c r="K2358" i="3"/>
  <c r="O2358" i="3" s="1"/>
  <c r="H2358" i="3"/>
  <c r="J2354" i="3"/>
  <c r="N2354" i="3" s="1"/>
  <c r="I2354" i="3"/>
  <c r="H2354" i="3"/>
  <c r="L2354" i="3"/>
  <c r="P2354" i="3" s="1"/>
  <c r="K2354" i="3"/>
  <c r="O2354" i="3" s="1"/>
  <c r="J2350" i="3"/>
  <c r="N2350" i="3" s="1"/>
  <c r="I2350" i="3"/>
  <c r="L2350" i="3"/>
  <c r="P2350" i="3" s="1"/>
  <c r="K2350" i="3"/>
  <c r="O2350" i="3" s="1"/>
  <c r="H2350" i="3"/>
  <c r="J2346" i="3"/>
  <c r="N2346" i="3" s="1"/>
  <c r="I2346" i="3"/>
  <c r="H2346" i="3"/>
  <c r="L2346" i="3"/>
  <c r="P2346" i="3" s="1"/>
  <c r="K2346" i="3"/>
  <c r="O2346" i="3" s="1"/>
  <c r="J2342" i="3"/>
  <c r="N2342" i="3" s="1"/>
  <c r="I2342" i="3"/>
  <c r="L2342" i="3"/>
  <c r="P2342" i="3" s="1"/>
  <c r="K2342" i="3"/>
  <c r="O2342" i="3" s="1"/>
  <c r="H2342" i="3"/>
  <c r="J2338" i="3"/>
  <c r="N2338" i="3" s="1"/>
  <c r="I2338" i="3"/>
  <c r="H2338" i="3"/>
  <c r="L2338" i="3"/>
  <c r="P2338" i="3" s="1"/>
  <c r="K2338" i="3"/>
  <c r="O2338" i="3" s="1"/>
  <c r="J2334" i="3"/>
  <c r="N2334" i="3" s="1"/>
  <c r="I2334" i="3"/>
  <c r="L2334" i="3"/>
  <c r="P2334" i="3" s="1"/>
  <c r="K2334" i="3"/>
  <c r="O2334" i="3" s="1"/>
  <c r="H2334" i="3"/>
  <c r="J2330" i="3"/>
  <c r="N2330" i="3" s="1"/>
  <c r="I2330" i="3"/>
  <c r="H2330" i="3"/>
  <c r="L2330" i="3"/>
  <c r="P2330" i="3" s="1"/>
  <c r="K2330" i="3"/>
  <c r="O2330" i="3" s="1"/>
  <c r="J2326" i="3"/>
  <c r="N2326" i="3" s="1"/>
  <c r="I2326" i="3"/>
  <c r="L2326" i="3"/>
  <c r="P2326" i="3" s="1"/>
  <c r="K2326" i="3"/>
  <c r="O2326" i="3" s="1"/>
  <c r="H2326" i="3"/>
  <c r="J2322" i="3"/>
  <c r="N2322" i="3" s="1"/>
  <c r="I2322" i="3"/>
  <c r="H2322" i="3"/>
  <c r="L2322" i="3"/>
  <c r="P2322" i="3" s="1"/>
  <c r="K2322" i="3"/>
  <c r="O2322" i="3" s="1"/>
  <c r="J2318" i="3"/>
  <c r="N2318" i="3" s="1"/>
  <c r="I2318" i="3"/>
  <c r="L2318" i="3"/>
  <c r="P2318" i="3" s="1"/>
  <c r="K2318" i="3"/>
  <c r="O2318" i="3" s="1"/>
  <c r="H2318" i="3"/>
  <c r="J2314" i="3"/>
  <c r="N2314" i="3" s="1"/>
  <c r="I2314" i="3"/>
  <c r="H2314" i="3"/>
  <c r="L2314" i="3"/>
  <c r="P2314" i="3" s="1"/>
  <c r="K2314" i="3"/>
  <c r="O2314" i="3" s="1"/>
  <c r="J2310" i="3"/>
  <c r="N2310" i="3" s="1"/>
  <c r="I2310" i="3"/>
  <c r="L2310" i="3"/>
  <c r="P2310" i="3" s="1"/>
  <c r="K2310" i="3"/>
  <c r="O2310" i="3" s="1"/>
  <c r="H2310" i="3"/>
  <c r="J2306" i="3"/>
  <c r="N2306" i="3" s="1"/>
  <c r="I2306" i="3"/>
  <c r="H2306" i="3"/>
  <c r="L2306" i="3"/>
  <c r="P2306" i="3" s="1"/>
  <c r="K2306" i="3"/>
  <c r="O2306" i="3" s="1"/>
  <c r="J2302" i="3"/>
  <c r="N2302" i="3" s="1"/>
  <c r="I2302" i="3"/>
  <c r="L2302" i="3"/>
  <c r="P2302" i="3" s="1"/>
  <c r="K2302" i="3"/>
  <c r="O2302" i="3" s="1"/>
  <c r="H2302" i="3"/>
  <c r="J2298" i="3"/>
  <c r="N2298" i="3" s="1"/>
  <c r="I2298" i="3"/>
  <c r="H2298" i="3"/>
  <c r="L2298" i="3"/>
  <c r="P2298" i="3" s="1"/>
  <c r="K2298" i="3"/>
  <c r="O2298" i="3" s="1"/>
  <c r="J2294" i="3"/>
  <c r="N2294" i="3" s="1"/>
  <c r="I2294" i="3"/>
  <c r="L2294" i="3"/>
  <c r="P2294" i="3" s="1"/>
  <c r="K2294" i="3"/>
  <c r="O2294" i="3" s="1"/>
  <c r="H2294" i="3"/>
  <c r="J2290" i="3"/>
  <c r="N2290" i="3" s="1"/>
  <c r="I2290" i="3"/>
  <c r="H2290" i="3"/>
  <c r="L2290" i="3"/>
  <c r="P2290" i="3" s="1"/>
  <c r="K2290" i="3"/>
  <c r="O2290" i="3" s="1"/>
  <c r="J2286" i="3"/>
  <c r="N2286" i="3" s="1"/>
  <c r="I2286" i="3"/>
  <c r="L2286" i="3"/>
  <c r="P2286" i="3" s="1"/>
  <c r="K2286" i="3"/>
  <c r="O2286" i="3" s="1"/>
  <c r="H2286" i="3"/>
  <c r="J2282" i="3"/>
  <c r="N2282" i="3" s="1"/>
  <c r="I2282" i="3"/>
  <c r="H2282" i="3"/>
  <c r="L2282" i="3"/>
  <c r="P2282" i="3" s="1"/>
  <c r="K2282" i="3"/>
  <c r="O2282" i="3" s="1"/>
  <c r="J2278" i="3"/>
  <c r="N2278" i="3" s="1"/>
  <c r="I2278" i="3"/>
  <c r="L2278" i="3"/>
  <c r="P2278" i="3" s="1"/>
  <c r="K2278" i="3"/>
  <c r="O2278" i="3" s="1"/>
  <c r="H2278" i="3"/>
  <c r="J2274" i="3"/>
  <c r="N2274" i="3" s="1"/>
  <c r="I2274" i="3"/>
  <c r="H2274" i="3"/>
  <c r="L2274" i="3"/>
  <c r="P2274" i="3" s="1"/>
  <c r="K2274" i="3"/>
  <c r="O2274" i="3" s="1"/>
  <c r="J2270" i="3"/>
  <c r="N2270" i="3" s="1"/>
  <c r="I2270" i="3"/>
  <c r="L2270" i="3"/>
  <c r="P2270" i="3" s="1"/>
  <c r="K2270" i="3"/>
  <c r="O2270" i="3" s="1"/>
  <c r="H2270" i="3"/>
  <c r="J2266" i="3"/>
  <c r="N2266" i="3" s="1"/>
  <c r="I2266" i="3"/>
  <c r="H2266" i="3"/>
  <c r="L2266" i="3"/>
  <c r="P2266" i="3" s="1"/>
  <c r="J2262" i="3"/>
  <c r="N2262" i="3" s="1"/>
  <c r="I2262" i="3"/>
  <c r="L2262" i="3"/>
  <c r="P2262" i="3" s="1"/>
  <c r="K2262" i="3"/>
  <c r="O2262" i="3" s="1"/>
  <c r="H2262" i="3"/>
  <c r="J2258" i="3"/>
  <c r="N2258" i="3" s="1"/>
  <c r="I2258" i="3"/>
  <c r="H2258" i="3"/>
  <c r="L2258" i="3"/>
  <c r="P2258" i="3" s="1"/>
  <c r="K2258" i="3"/>
  <c r="O2258" i="3" s="1"/>
  <c r="J2254" i="3"/>
  <c r="N2254" i="3" s="1"/>
  <c r="I2254" i="3"/>
  <c r="L2254" i="3"/>
  <c r="P2254" i="3" s="1"/>
  <c r="K2254" i="3"/>
  <c r="O2254" i="3" s="1"/>
  <c r="H2254" i="3"/>
  <c r="J2250" i="3"/>
  <c r="N2250" i="3" s="1"/>
  <c r="I2250" i="3"/>
  <c r="H2250" i="3"/>
  <c r="L2250" i="3"/>
  <c r="P2250" i="3" s="1"/>
  <c r="K2250" i="3"/>
  <c r="O2250" i="3" s="1"/>
  <c r="J2246" i="3"/>
  <c r="N2246" i="3" s="1"/>
  <c r="I2246" i="3"/>
  <c r="L2246" i="3"/>
  <c r="P2246" i="3" s="1"/>
  <c r="K2246" i="3"/>
  <c r="O2246" i="3" s="1"/>
  <c r="H2246" i="3"/>
  <c r="J2242" i="3"/>
  <c r="N2242" i="3" s="1"/>
  <c r="I2242" i="3"/>
  <c r="H2242" i="3"/>
  <c r="L2242" i="3"/>
  <c r="P2242" i="3" s="1"/>
  <c r="K2242" i="3"/>
  <c r="O2242" i="3" s="1"/>
  <c r="J2238" i="3"/>
  <c r="N2238" i="3" s="1"/>
  <c r="I2238" i="3"/>
  <c r="L2238" i="3"/>
  <c r="P2238" i="3" s="1"/>
  <c r="K2238" i="3"/>
  <c r="O2238" i="3" s="1"/>
  <c r="H2238" i="3"/>
  <c r="J2234" i="3"/>
  <c r="N2234" i="3" s="1"/>
  <c r="I2234" i="3"/>
  <c r="H2234" i="3"/>
  <c r="L2234" i="3"/>
  <c r="P2234" i="3" s="1"/>
  <c r="K2234" i="3"/>
  <c r="O2234" i="3" s="1"/>
  <c r="J2230" i="3"/>
  <c r="N2230" i="3" s="1"/>
  <c r="I2230" i="3"/>
  <c r="L2230" i="3"/>
  <c r="P2230" i="3" s="1"/>
  <c r="K2230" i="3"/>
  <c r="O2230" i="3" s="1"/>
  <c r="H2230" i="3"/>
  <c r="J2226" i="3"/>
  <c r="N2226" i="3" s="1"/>
  <c r="I2226" i="3"/>
  <c r="H2226" i="3"/>
  <c r="L2226" i="3"/>
  <c r="P2226" i="3" s="1"/>
  <c r="K2226" i="3"/>
  <c r="O2226" i="3" s="1"/>
  <c r="J2222" i="3"/>
  <c r="N2222" i="3" s="1"/>
  <c r="I2222" i="3"/>
  <c r="L2222" i="3"/>
  <c r="P2222" i="3" s="1"/>
  <c r="K2222" i="3"/>
  <c r="O2222" i="3" s="1"/>
  <c r="H2222" i="3"/>
  <c r="J2218" i="3"/>
  <c r="N2218" i="3" s="1"/>
  <c r="I2218" i="3"/>
  <c r="H2218" i="3"/>
  <c r="L2218" i="3"/>
  <c r="P2218" i="3" s="1"/>
  <c r="K2218" i="3"/>
  <c r="O2218" i="3" s="1"/>
  <c r="J2214" i="3"/>
  <c r="N2214" i="3" s="1"/>
  <c r="I2214" i="3"/>
  <c r="L2214" i="3"/>
  <c r="P2214" i="3" s="1"/>
  <c r="K2214" i="3"/>
  <c r="O2214" i="3" s="1"/>
  <c r="H2214" i="3"/>
  <c r="J2210" i="3"/>
  <c r="N2210" i="3" s="1"/>
  <c r="I2210" i="3"/>
  <c r="H2210" i="3"/>
  <c r="L2210" i="3"/>
  <c r="P2210" i="3" s="1"/>
  <c r="K2210" i="3"/>
  <c r="O2210" i="3" s="1"/>
  <c r="J2206" i="3"/>
  <c r="N2206" i="3" s="1"/>
  <c r="I2206" i="3"/>
  <c r="L2206" i="3"/>
  <c r="P2206" i="3" s="1"/>
  <c r="K2206" i="3"/>
  <c r="O2206" i="3" s="1"/>
  <c r="H2206" i="3"/>
  <c r="J2202" i="3"/>
  <c r="N2202" i="3" s="1"/>
  <c r="I2202" i="3"/>
  <c r="H2202" i="3"/>
  <c r="L2202" i="3"/>
  <c r="P2202" i="3" s="1"/>
  <c r="K2202" i="3"/>
  <c r="O2202" i="3" s="1"/>
  <c r="J2198" i="3"/>
  <c r="N2198" i="3" s="1"/>
  <c r="I2198" i="3"/>
  <c r="L2198" i="3"/>
  <c r="P2198" i="3" s="1"/>
  <c r="K2198" i="3"/>
  <c r="O2198" i="3" s="1"/>
  <c r="H2198" i="3"/>
  <c r="J2194" i="3"/>
  <c r="N2194" i="3" s="1"/>
  <c r="I2194" i="3"/>
  <c r="H2194" i="3"/>
  <c r="L2194" i="3"/>
  <c r="P2194" i="3" s="1"/>
  <c r="K2194" i="3"/>
  <c r="O2194" i="3" s="1"/>
  <c r="J2190" i="3"/>
  <c r="N2190" i="3" s="1"/>
  <c r="I2190" i="3"/>
  <c r="L2190" i="3"/>
  <c r="P2190" i="3" s="1"/>
  <c r="K2190" i="3"/>
  <c r="O2190" i="3" s="1"/>
  <c r="H2190" i="3"/>
  <c r="J2186" i="3"/>
  <c r="N2186" i="3" s="1"/>
  <c r="I2186" i="3"/>
  <c r="H2186" i="3"/>
  <c r="L2186" i="3"/>
  <c r="P2186" i="3" s="1"/>
  <c r="K2186" i="3"/>
  <c r="O2186" i="3" s="1"/>
  <c r="J2182" i="3"/>
  <c r="N2182" i="3" s="1"/>
  <c r="I2182" i="3"/>
  <c r="L2182" i="3"/>
  <c r="P2182" i="3" s="1"/>
  <c r="K2182" i="3"/>
  <c r="O2182" i="3" s="1"/>
  <c r="H2182" i="3"/>
  <c r="J2178" i="3"/>
  <c r="N2178" i="3" s="1"/>
  <c r="I2178" i="3"/>
  <c r="H2178" i="3"/>
  <c r="L2178" i="3"/>
  <c r="P2178" i="3" s="1"/>
  <c r="K2178" i="3"/>
  <c r="O2178" i="3" s="1"/>
  <c r="J2174" i="3"/>
  <c r="N2174" i="3" s="1"/>
  <c r="I2174" i="3"/>
  <c r="L2174" i="3"/>
  <c r="P2174" i="3" s="1"/>
  <c r="K2174" i="3"/>
  <c r="O2174" i="3" s="1"/>
  <c r="H2174" i="3"/>
  <c r="J2170" i="3"/>
  <c r="N2170" i="3" s="1"/>
  <c r="I2170" i="3"/>
  <c r="H2170" i="3"/>
  <c r="L2170" i="3"/>
  <c r="P2170" i="3" s="1"/>
  <c r="K2170" i="3"/>
  <c r="O2170" i="3" s="1"/>
  <c r="J2166" i="3"/>
  <c r="N2166" i="3" s="1"/>
  <c r="I2166" i="3"/>
  <c r="L2166" i="3"/>
  <c r="P2166" i="3" s="1"/>
  <c r="K2166" i="3"/>
  <c r="O2166" i="3" s="1"/>
  <c r="H2166" i="3"/>
  <c r="J2162" i="3"/>
  <c r="N2162" i="3" s="1"/>
  <c r="I2162" i="3"/>
  <c r="H2162" i="3"/>
  <c r="L2162" i="3"/>
  <c r="P2162" i="3" s="1"/>
  <c r="K2162" i="3"/>
  <c r="O2162" i="3" s="1"/>
  <c r="J2158" i="3"/>
  <c r="N2158" i="3" s="1"/>
  <c r="I2158" i="3"/>
  <c r="L2158" i="3"/>
  <c r="P2158" i="3" s="1"/>
  <c r="K2158" i="3"/>
  <c r="O2158" i="3" s="1"/>
  <c r="H2158" i="3"/>
  <c r="J2154" i="3"/>
  <c r="N2154" i="3" s="1"/>
  <c r="I2154" i="3"/>
  <c r="H2154" i="3"/>
  <c r="L2154" i="3"/>
  <c r="P2154" i="3" s="1"/>
  <c r="K2154" i="3"/>
  <c r="O2154" i="3" s="1"/>
  <c r="J2150" i="3"/>
  <c r="N2150" i="3" s="1"/>
  <c r="I2150" i="3"/>
  <c r="L2150" i="3"/>
  <c r="P2150" i="3" s="1"/>
  <c r="K2150" i="3"/>
  <c r="O2150" i="3" s="1"/>
  <c r="H2150" i="3"/>
  <c r="J2146" i="3"/>
  <c r="N2146" i="3" s="1"/>
  <c r="I2146" i="3"/>
  <c r="H2146" i="3"/>
  <c r="L2146" i="3"/>
  <c r="P2146" i="3" s="1"/>
  <c r="K2146" i="3"/>
  <c r="O2146" i="3" s="1"/>
  <c r="J2142" i="3"/>
  <c r="N2142" i="3" s="1"/>
  <c r="I2142" i="3"/>
  <c r="L2142" i="3"/>
  <c r="P2142" i="3" s="1"/>
  <c r="K2142" i="3"/>
  <c r="O2142" i="3" s="1"/>
  <c r="H2142" i="3"/>
  <c r="J2138" i="3"/>
  <c r="N2138" i="3" s="1"/>
  <c r="I2138" i="3"/>
  <c r="H2138" i="3"/>
  <c r="L2138" i="3"/>
  <c r="P2138" i="3" s="1"/>
  <c r="J2134" i="3"/>
  <c r="N2134" i="3" s="1"/>
  <c r="I2134" i="3"/>
  <c r="L2134" i="3"/>
  <c r="P2134" i="3" s="1"/>
  <c r="K2134" i="3"/>
  <c r="O2134" i="3" s="1"/>
  <c r="H2134" i="3"/>
  <c r="J2130" i="3"/>
  <c r="N2130" i="3" s="1"/>
  <c r="I2130" i="3"/>
  <c r="H2130" i="3"/>
  <c r="L2130" i="3"/>
  <c r="P2130" i="3" s="1"/>
  <c r="K2130" i="3"/>
  <c r="O2130" i="3" s="1"/>
  <c r="J2126" i="3"/>
  <c r="N2126" i="3" s="1"/>
  <c r="I2126" i="3"/>
  <c r="L2126" i="3"/>
  <c r="P2126" i="3" s="1"/>
  <c r="K2126" i="3"/>
  <c r="O2126" i="3" s="1"/>
  <c r="H2126" i="3"/>
  <c r="J2122" i="3"/>
  <c r="N2122" i="3" s="1"/>
  <c r="I2122" i="3"/>
  <c r="H2122" i="3"/>
  <c r="L2122" i="3"/>
  <c r="P2122" i="3" s="1"/>
  <c r="K2122" i="3"/>
  <c r="O2122" i="3" s="1"/>
  <c r="J2118" i="3"/>
  <c r="N2118" i="3" s="1"/>
  <c r="I2118" i="3"/>
  <c r="L2118" i="3"/>
  <c r="P2118" i="3" s="1"/>
  <c r="K2118" i="3"/>
  <c r="O2118" i="3" s="1"/>
  <c r="H2118" i="3"/>
  <c r="J2114" i="3"/>
  <c r="N2114" i="3" s="1"/>
  <c r="I2114" i="3"/>
  <c r="H2114" i="3"/>
  <c r="L2114" i="3"/>
  <c r="P2114" i="3" s="1"/>
  <c r="K2114" i="3"/>
  <c r="O2114" i="3" s="1"/>
  <c r="J2110" i="3"/>
  <c r="N2110" i="3" s="1"/>
  <c r="I2110" i="3"/>
  <c r="L2110" i="3"/>
  <c r="P2110" i="3" s="1"/>
  <c r="K2110" i="3"/>
  <c r="O2110" i="3" s="1"/>
  <c r="H2110" i="3"/>
  <c r="J2106" i="3"/>
  <c r="N2106" i="3" s="1"/>
  <c r="I2106" i="3"/>
  <c r="H2106" i="3"/>
  <c r="L2106" i="3"/>
  <c r="P2106" i="3" s="1"/>
  <c r="K2106" i="3"/>
  <c r="O2106" i="3" s="1"/>
  <c r="J2102" i="3"/>
  <c r="N2102" i="3" s="1"/>
  <c r="I2102" i="3"/>
  <c r="L2102" i="3"/>
  <c r="P2102" i="3" s="1"/>
  <c r="K2102" i="3"/>
  <c r="O2102" i="3" s="1"/>
  <c r="H2102" i="3"/>
  <c r="J2098" i="3"/>
  <c r="N2098" i="3" s="1"/>
  <c r="I2098" i="3"/>
  <c r="H2098" i="3"/>
  <c r="L2098" i="3"/>
  <c r="P2098" i="3" s="1"/>
  <c r="K2098" i="3"/>
  <c r="O2098" i="3" s="1"/>
  <c r="J2094" i="3"/>
  <c r="N2094" i="3" s="1"/>
  <c r="I2094" i="3"/>
  <c r="L2094" i="3"/>
  <c r="P2094" i="3" s="1"/>
  <c r="K2094" i="3"/>
  <c r="O2094" i="3" s="1"/>
  <c r="H2094" i="3"/>
  <c r="J2090" i="3"/>
  <c r="N2090" i="3" s="1"/>
  <c r="I2090" i="3"/>
  <c r="H2090" i="3"/>
  <c r="L2090" i="3"/>
  <c r="P2090" i="3" s="1"/>
  <c r="K2090" i="3"/>
  <c r="O2090" i="3" s="1"/>
  <c r="J2086" i="3"/>
  <c r="N2086" i="3" s="1"/>
  <c r="I2086" i="3"/>
  <c r="L2086" i="3"/>
  <c r="P2086" i="3" s="1"/>
  <c r="K2086" i="3"/>
  <c r="O2086" i="3" s="1"/>
  <c r="H2086" i="3"/>
  <c r="J2082" i="3"/>
  <c r="N2082" i="3" s="1"/>
  <c r="I2082" i="3"/>
  <c r="H2082" i="3"/>
  <c r="L2082" i="3"/>
  <c r="P2082" i="3" s="1"/>
  <c r="K2082" i="3"/>
  <c r="O2082" i="3" s="1"/>
  <c r="J2078" i="3"/>
  <c r="N2078" i="3" s="1"/>
  <c r="I2078" i="3"/>
  <c r="L2078" i="3"/>
  <c r="P2078" i="3" s="1"/>
  <c r="K2078" i="3"/>
  <c r="O2078" i="3" s="1"/>
  <c r="H2078" i="3"/>
  <c r="J2074" i="3"/>
  <c r="N2074" i="3" s="1"/>
  <c r="I2074" i="3"/>
  <c r="H2074" i="3"/>
  <c r="L2074" i="3"/>
  <c r="P2074" i="3" s="1"/>
  <c r="K2074" i="3"/>
  <c r="O2074" i="3" s="1"/>
  <c r="J2070" i="3"/>
  <c r="N2070" i="3" s="1"/>
  <c r="I2070" i="3"/>
  <c r="L2070" i="3"/>
  <c r="P2070" i="3" s="1"/>
  <c r="H2070" i="3"/>
  <c r="K2070" i="3"/>
  <c r="O2070" i="3" s="1"/>
  <c r="I2066" i="3"/>
  <c r="J2066" i="3"/>
  <c r="N2066" i="3" s="1"/>
  <c r="L2066" i="3"/>
  <c r="P2066" i="3" s="1"/>
  <c r="K2066" i="3"/>
  <c r="O2066" i="3" s="1"/>
  <c r="H2066" i="3"/>
  <c r="L2062" i="3"/>
  <c r="P2062" i="3" s="1"/>
  <c r="H2062" i="3"/>
  <c r="J2062" i="3"/>
  <c r="N2062" i="3" s="1"/>
  <c r="K2062" i="3"/>
  <c r="O2062" i="3" s="1"/>
  <c r="L2058" i="3"/>
  <c r="P2058" i="3" s="1"/>
  <c r="H2058" i="3"/>
  <c r="J2058" i="3"/>
  <c r="N2058" i="3" s="1"/>
  <c r="K2058" i="3"/>
  <c r="O2058" i="3" s="1"/>
  <c r="I2058" i="3"/>
  <c r="L2054" i="3"/>
  <c r="P2054" i="3" s="1"/>
  <c r="H2054" i="3"/>
  <c r="J2054" i="3"/>
  <c r="N2054" i="3" s="1"/>
  <c r="K2054" i="3"/>
  <c r="O2054" i="3" s="1"/>
  <c r="I2054" i="3"/>
  <c r="L2050" i="3"/>
  <c r="P2050" i="3" s="1"/>
  <c r="H2050" i="3"/>
  <c r="J2050" i="3"/>
  <c r="N2050" i="3" s="1"/>
  <c r="I2050" i="3"/>
  <c r="L2046" i="3"/>
  <c r="P2046" i="3" s="1"/>
  <c r="H2046" i="3"/>
  <c r="J2046" i="3"/>
  <c r="N2046" i="3" s="1"/>
  <c r="K2046" i="3"/>
  <c r="O2046" i="3" s="1"/>
  <c r="I2046" i="3"/>
  <c r="L2042" i="3"/>
  <c r="P2042" i="3" s="1"/>
  <c r="H2042" i="3"/>
  <c r="J2042" i="3"/>
  <c r="N2042" i="3" s="1"/>
  <c r="K2042" i="3"/>
  <c r="O2042" i="3" s="1"/>
  <c r="I2042" i="3"/>
  <c r="J4726" i="3"/>
  <c r="N4726" i="3" s="1"/>
  <c r="J4694" i="3"/>
  <c r="N4694" i="3" s="1"/>
  <c r="J4622" i="3"/>
  <c r="N4622" i="3" s="1"/>
  <c r="I4622" i="3"/>
  <c r="K4618" i="3"/>
  <c r="O4618" i="3" s="1"/>
  <c r="K4614" i="3"/>
  <c r="O4614" i="3" s="1"/>
  <c r="I4610" i="3"/>
  <c r="J4606" i="3"/>
  <c r="N4606" i="3" s="1"/>
  <c r="K4606" i="3"/>
  <c r="O4606" i="3" s="1"/>
  <c r="L4602" i="3"/>
  <c r="P4602" i="3" s="1"/>
  <c r="H4602" i="3"/>
  <c r="K4598" i="3"/>
  <c r="O4598" i="3" s="1"/>
  <c r="J4598" i="3"/>
  <c r="N4598" i="3" s="1"/>
  <c r="L4594" i="3"/>
  <c r="P4594" i="3" s="1"/>
  <c r="H4594" i="3"/>
  <c r="J4590" i="3"/>
  <c r="N4590" i="3" s="1"/>
  <c r="K4590" i="3"/>
  <c r="O4590" i="3" s="1"/>
  <c r="K4586" i="3"/>
  <c r="O4586" i="3" s="1"/>
  <c r="J4586" i="3"/>
  <c r="N4586" i="3" s="1"/>
  <c r="L4586" i="3"/>
  <c r="P4586" i="3" s="1"/>
  <c r="H4586" i="3"/>
  <c r="J4582" i="3"/>
  <c r="N4582" i="3" s="1"/>
  <c r="H4582" i="3"/>
  <c r="L4582" i="3"/>
  <c r="P4582" i="3" s="1"/>
  <c r="K4582" i="3"/>
  <c r="O4582" i="3" s="1"/>
  <c r="H4578" i="3"/>
  <c r="L4578" i="3"/>
  <c r="P4578" i="3" s="1"/>
  <c r="K4578" i="3"/>
  <c r="O4578" i="3" s="1"/>
  <c r="J4578" i="3"/>
  <c r="N4578" i="3" s="1"/>
  <c r="L4574" i="3"/>
  <c r="P4574" i="3" s="1"/>
  <c r="K4574" i="3"/>
  <c r="O4574" i="3" s="1"/>
  <c r="J4574" i="3"/>
  <c r="N4574" i="3" s="1"/>
  <c r="H4574" i="3"/>
  <c r="K4570" i="3"/>
  <c r="O4570" i="3" s="1"/>
  <c r="J4570" i="3"/>
  <c r="N4570" i="3" s="1"/>
  <c r="L4570" i="3"/>
  <c r="P4570" i="3" s="1"/>
  <c r="H4570" i="3"/>
  <c r="J4566" i="3"/>
  <c r="N4566" i="3" s="1"/>
  <c r="H4566" i="3"/>
  <c r="L4566" i="3"/>
  <c r="P4566" i="3" s="1"/>
  <c r="K4566" i="3"/>
  <c r="O4566" i="3" s="1"/>
  <c r="H4562" i="3"/>
  <c r="L4562" i="3"/>
  <c r="P4562" i="3" s="1"/>
  <c r="K4562" i="3"/>
  <c r="O4562" i="3" s="1"/>
  <c r="J4562" i="3"/>
  <c r="N4562" i="3" s="1"/>
  <c r="L4558" i="3"/>
  <c r="P4558" i="3" s="1"/>
  <c r="K4558" i="3"/>
  <c r="O4558" i="3" s="1"/>
  <c r="J4558" i="3"/>
  <c r="N4558" i="3" s="1"/>
  <c r="H4558" i="3"/>
  <c r="K4554" i="3"/>
  <c r="O4554" i="3" s="1"/>
  <c r="J4554" i="3"/>
  <c r="N4554" i="3" s="1"/>
  <c r="L4554" i="3"/>
  <c r="P4554" i="3" s="1"/>
  <c r="H4554" i="3"/>
  <c r="J4550" i="3"/>
  <c r="N4550" i="3" s="1"/>
  <c r="H4550" i="3"/>
  <c r="L4550" i="3"/>
  <c r="P4550" i="3" s="1"/>
  <c r="K4550" i="3"/>
  <c r="O4550" i="3" s="1"/>
  <c r="H4546" i="3"/>
  <c r="L4546" i="3"/>
  <c r="P4546" i="3" s="1"/>
  <c r="K4546" i="3"/>
  <c r="O4546" i="3" s="1"/>
  <c r="J4546" i="3"/>
  <c r="N4546" i="3" s="1"/>
  <c r="L4542" i="3"/>
  <c r="P4542" i="3" s="1"/>
  <c r="K4542" i="3"/>
  <c r="O4542" i="3" s="1"/>
  <c r="J4542" i="3"/>
  <c r="N4542" i="3" s="1"/>
  <c r="H4542" i="3"/>
  <c r="K4538" i="3"/>
  <c r="O4538" i="3" s="1"/>
  <c r="J4538" i="3"/>
  <c r="N4538" i="3" s="1"/>
  <c r="L4538" i="3"/>
  <c r="P4538" i="3" s="1"/>
  <c r="H4538" i="3"/>
  <c r="J4534" i="3"/>
  <c r="N4534" i="3" s="1"/>
  <c r="H4534" i="3"/>
  <c r="L4534" i="3"/>
  <c r="P4534" i="3" s="1"/>
  <c r="K4534" i="3"/>
  <c r="O4534" i="3" s="1"/>
  <c r="H4530" i="3"/>
  <c r="L4530" i="3"/>
  <c r="P4530" i="3" s="1"/>
  <c r="K4530" i="3"/>
  <c r="O4530" i="3" s="1"/>
  <c r="J4530" i="3"/>
  <c r="N4530" i="3" s="1"/>
  <c r="K4526" i="3"/>
  <c r="O4526" i="3" s="1"/>
  <c r="J4526" i="3"/>
  <c r="N4526" i="3" s="1"/>
  <c r="L4526" i="3"/>
  <c r="P4526" i="3" s="1"/>
  <c r="H4526" i="3"/>
  <c r="H4522" i="3"/>
  <c r="L4522" i="3"/>
  <c r="P4522" i="3" s="1"/>
  <c r="K4522" i="3"/>
  <c r="O4522" i="3" s="1"/>
  <c r="J4522" i="3"/>
  <c r="N4522" i="3" s="1"/>
  <c r="K4518" i="3"/>
  <c r="O4518" i="3" s="1"/>
  <c r="J4518" i="3"/>
  <c r="N4518" i="3" s="1"/>
  <c r="L4518" i="3"/>
  <c r="P4518" i="3" s="1"/>
  <c r="H4518" i="3"/>
  <c r="H4514" i="3"/>
  <c r="L4514" i="3"/>
  <c r="P4514" i="3" s="1"/>
  <c r="K4514" i="3"/>
  <c r="O4514" i="3" s="1"/>
  <c r="J4514" i="3"/>
  <c r="N4514" i="3" s="1"/>
  <c r="K4510" i="3"/>
  <c r="O4510" i="3" s="1"/>
  <c r="J4510" i="3"/>
  <c r="N4510" i="3" s="1"/>
  <c r="L4510" i="3"/>
  <c r="P4510" i="3" s="1"/>
  <c r="H4510" i="3"/>
  <c r="J4506" i="3"/>
  <c r="N4506" i="3" s="1"/>
  <c r="I4506" i="3"/>
  <c r="L4506" i="3"/>
  <c r="P4506" i="3" s="1"/>
  <c r="K4506" i="3"/>
  <c r="O4506" i="3" s="1"/>
  <c r="H4506" i="3"/>
  <c r="K4502" i="3"/>
  <c r="O4502" i="3" s="1"/>
  <c r="J4502" i="3"/>
  <c r="N4502" i="3" s="1"/>
  <c r="I4502" i="3"/>
  <c r="H4502" i="3"/>
  <c r="L4502" i="3"/>
  <c r="P4502" i="3" s="1"/>
  <c r="L4498" i="3"/>
  <c r="P4498" i="3" s="1"/>
  <c r="H4498" i="3"/>
  <c r="K4498" i="3"/>
  <c r="O4498" i="3" s="1"/>
  <c r="I4498" i="3"/>
  <c r="J4498" i="3"/>
  <c r="N4498" i="3" s="1"/>
  <c r="I4494" i="3"/>
  <c r="L4494" i="3"/>
  <c r="P4494" i="3" s="1"/>
  <c r="H4494" i="3"/>
  <c r="J4494" i="3"/>
  <c r="N4494" i="3" s="1"/>
  <c r="K4494" i="3"/>
  <c r="O4494" i="3" s="1"/>
  <c r="J4490" i="3"/>
  <c r="N4490" i="3" s="1"/>
  <c r="I4490" i="3"/>
  <c r="H4490" i="3"/>
  <c r="L4490" i="3"/>
  <c r="P4490" i="3" s="1"/>
  <c r="K4490" i="3"/>
  <c r="O4490" i="3" s="1"/>
  <c r="K4486" i="3"/>
  <c r="O4486" i="3" s="1"/>
  <c r="J4486" i="3"/>
  <c r="N4486" i="3" s="1"/>
  <c r="L4486" i="3"/>
  <c r="P4486" i="3" s="1"/>
  <c r="I4486" i="3"/>
  <c r="H4486" i="3"/>
  <c r="J4482" i="3"/>
  <c r="N4482" i="3" s="1"/>
  <c r="I4482" i="3"/>
  <c r="L4482" i="3"/>
  <c r="P4482" i="3" s="1"/>
  <c r="H4482" i="3"/>
  <c r="K4482" i="3"/>
  <c r="O4482" i="3" s="1"/>
  <c r="K4478" i="3"/>
  <c r="O4478" i="3" s="1"/>
  <c r="J4478" i="3"/>
  <c r="N4478" i="3" s="1"/>
  <c r="I4478" i="3"/>
  <c r="H4478" i="3"/>
  <c r="L4478" i="3"/>
  <c r="P4478" i="3" s="1"/>
  <c r="L4474" i="3"/>
  <c r="P4474" i="3" s="1"/>
  <c r="H4474" i="3"/>
  <c r="K4474" i="3"/>
  <c r="O4474" i="3" s="1"/>
  <c r="J4474" i="3"/>
  <c r="N4474" i="3" s="1"/>
  <c r="I4474" i="3"/>
  <c r="I4470" i="3"/>
  <c r="K4470" i="3"/>
  <c r="O4470" i="3" s="1"/>
  <c r="J4470" i="3"/>
  <c r="N4470" i="3" s="1"/>
  <c r="L4470" i="3"/>
  <c r="P4470" i="3" s="1"/>
  <c r="H4470" i="3"/>
  <c r="J4466" i="3"/>
  <c r="N4466" i="3" s="1"/>
  <c r="L4466" i="3"/>
  <c r="P4466" i="3" s="1"/>
  <c r="H4466" i="3"/>
  <c r="I4466" i="3"/>
  <c r="K4466" i="3"/>
  <c r="O4466" i="3" s="1"/>
  <c r="K4462" i="3"/>
  <c r="O4462" i="3" s="1"/>
  <c r="I4462" i="3"/>
  <c r="L4462" i="3"/>
  <c r="P4462" i="3" s="1"/>
  <c r="H4462" i="3"/>
  <c r="J4462" i="3"/>
  <c r="N4462" i="3" s="1"/>
  <c r="L4458" i="3"/>
  <c r="P4458" i="3" s="1"/>
  <c r="H4458" i="3"/>
  <c r="J4458" i="3"/>
  <c r="N4458" i="3" s="1"/>
  <c r="K4458" i="3"/>
  <c r="O4458" i="3" s="1"/>
  <c r="I4458" i="3"/>
  <c r="K4454" i="3"/>
  <c r="O4454" i="3" s="1"/>
  <c r="L4454" i="3"/>
  <c r="P4454" i="3" s="1"/>
  <c r="I4454" i="3"/>
  <c r="J4454" i="3"/>
  <c r="N4454" i="3" s="1"/>
  <c r="H4454" i="3"/>
  <c r="L4450" i="3"/>
  <c r="P4450" i="3" s="1"/>
  <c r="H4450" i="3"/>
  <c r="J4450" i="3"/>
  <c r="N4450" i="3" s="1"/>
  <c r="K4450" i="3"/>
  <c r="O4450" i="3" s="1"/>
  <c r="I4450" i="3"/>
  <c r="I4446" i="3"/>
  <c r="H4446" i="3"/>
  <c r="K4446" i="3"/>
  <c r="O4446" i="3" s="1"/>
  <c r="L4446" i="3"/>
  <c r="P4446" i="3" s="1"/>
  <c r="J4446" i="3"/>
  <c r="N4446" i="3" s="1"/>
  <c r="J4442" i="3"/>
  <c r="N4442" i="3" s="1"/>
  <c r="K4442" i="3"/>
  <c r="O4442" i="3" s="1"/>
  <c r="H4442" i="3"/>
  <c r="L4442" i="3"/>
  <c r="P4442" i="3" s="1"/>
  <c r="I4442" i="3"/>
  <c r="K4438" i="3"/>
  <c r="O4438" i="3" s="1"/>
  <c r="H4438" i="3"/>
  <c r="J4438" i="3"/>
  <c r="N4438" i="3" s="1"/>
  <c r="L4438" i="3"/>
  <c r="P4438" i="3" s="1"/>
  <c r="I4438" i="3"/>
  <c r="L4434" i="3"/>
  <c r="P4434" i="3" s="1"/>
  <c r="H4434" i="3"/>
  <c r="K4434" i="3"/>
  <c r="O4434" i="3" s="1"/>
  <c r="I4434" i="3"/>
  <c r="J4434" i="3"/>
  <c r="N4434" i="3" s="1"/>
  <c r="I4430" i="3"/>
  <c r="J4430" i="3"/>
  <c r="N4430" i="3" s="1"/>
  <c r="L4430" i="3"/>
  <c r="P4430" i="3" s="1"/>
  <c r="H4430" i="3"/>
  <c r="K4430" i="3"/>
  <c r="O4430" i="3" s="1"/>
  <c r="J4426" i="3"/>
  <c r="N4426" i="3" s="1"/>
  <c r="L4426" i="3"/>
  <c r="P4426" i="3" s="1"/>
  <c r="I4426" i="3"/>
  <c r="K4426" i="3"/>
  <c r="O4426" i="3" s="1"/>
  <c r="H4426" i="3"/>
  <c r="K4422" i="3"/>
  <c r="O4422" i="3" s="1"/>
  <c r="I4422" i="3"/>
  <c r="L4422" i="3"/>
  <c r="P4422" i="3" s="1"/>
  <c r="H4422" i="3"/>
  <c r="J4422" i="3"/>
  <c r="N4422" i="3" s="1"/>
  <c r="L4418" i="3"/>
  <c r="P4418" i="3" s="1"/>
  <c r="H4418" i="3"/>
  <c r="J4418" i="3"/>
  <c r="N4418" i="3" s="1"/>
  <c r="K4418" i="3"/>
  <c r="O4418" i="3" s="1"/>
  <c r="I4418" i="3"/>
  <c r="I4414" i="3"/>
  <c r="K4414" i="3"/>
  <c r="O4414" i="3" s="1"/>
  <c r="H4414" i="3"/>
  <c r="J4414" i="3"/>
  <c r="N4414" i="3" s="1"/>
  <c r="L4414" i="3"/>
  <c r="P4414" i="3" s="1"/>
  <c r="J4410" i="3"/>
  <c r="N4410" i="3" s="1"/>
  <c r="H4410" i="3"/>
  <c r="K4410" i="3"/>
  <c r="O4410" i="3" s="1"/>
  <c r="L4410" i="3"/>
  <c r="P4410" i="3" s="1"/>
  <c r="I4410" i="3"/>
  <c r="K4406" i="3"/>
  <c r="O4406" i="3" s="1"/>
  <c r="I4406" i="3"/>
  <c r="J4406" i="3"/>
  <c r="N4406" i="3" s="1"/>
  <c r="H4406" i="3"/>
  <c r="L4406" i="3"/>
  <c r="P4406" i="3" s="1"/>
  <c r="L4402" i="3"/>
  <c r="P4402" i="3" s="1"/>
  <c r="H4402" i="3"/>
  <c r="J4402" i="3"/>
  <c r="N4402" i="3" s="1"/>
  <c r="I4402" i="3"/>
  <c r="K4402" i="3"/>
  <c r="O4402" i="3" s="1"/>
  <c r="I4398" i="3"/>
  <c r="K4398" i="3"/>
  <c r="O4398" i="3" s="1"/>
  <c r="H4398" i="3"/>
  <c r="L4398" i="3"/>
  <c r="P4398" i="3" s="1"/>
  <c r="J4398" i="3"/>
  <c r="N4398" i="3" s="1"/>
  <c r="J4394" i="3"/>
  <c r="N4394" i="3" s="1"/>
  <c r="L4394" i="3"/>
  <c r="P4394" i="3" s="1"/>
  <c r="H4394" i="3"/>
  <c r="K4394" i="3"/>
  <c r="O4394" i="3" s="1"/>
  <c r="I4394" i="3"/>
  <c r="K4390" i="3"/>
  <c r="O4390" i="3" s="1"/>
  <c r="I4390" i="3"/>
  <c r="L4390" i="3"/>
  <c r="P4390" i="3" s="1"/>
  <c r="J4390" i="3"/>
  <c r="N4390" i="3" s="1"/>
  <c r="H4390" i="3"/>
  <c r="L4386" i="3"/>
  <c r="P4386" i="3" s="1"/>
  <c r="H4386" i="3"/>
  <c r="J4386" i="3"/>
  <c r="N4386" i="3" s="1"/>
  <c r="K4386" i="3"/>
  <c r="O4386" i="3" s="1"/>
  <c r="I4386" i="3"/>
  <c r="I4382" i="3"/>
  <c r="K4382" i="3"/>
  <c r="O4382" i="3" s="1"/>
  <c r="L4382" i="3"/>
  <c r="P4382" i="3" s="1"/>
  <c r="J4382" i="3"/>
  <c r="N4382" i="3" s="1"/>
  <c r="H4382" i="3"/>
  <c r="J4378" i="3"/>
  <c r="N4378" i="3" s="1"/>
  <c r="L4378" i="3"/>
  <c r="P4378" i="3" s="1"/>
  <c r="H4378" i="3"/>
  <c r="K4378" i="3"/>
  <c r="O4378" i="3" s="1"/>
  <c r="I4378" i="3"/>
  <c r="K4374" i="3"/>
  <c r="O4374" i="3" s="1"/>
  <c r="I4374" i="3"/>
  <c r="J4374" i="3"/>
  <c r="N4374" i="3" s="1"/>
  <c r="H4374" i="3"/>
  <c r="L4374" i="3"/>
  <c r="P4374" i="3" s="1"/>
  <c r="L4370" i="3"/>
  <c r="P4370" i="3" s="1"/>
  <c r="H4370" i="3"/>
  <c r="J4370" i="3"/>
  <c r="N4370" i="3" s="1"/>
  <c r="I4370" i="3"/>
  <c r="K4370" i="3"/>
  <c r="O4370" i="3" s="1"/>
  <c r="I4366" i="3"/>
  <c r="K4366" i="3"/>
  <c r="O4366" i="3" s="1"/>
  <c r="H4366" i="3"/>
  <c r="L4366" i="3"/>
  <c r="P4366" i="3" s="1"/>
  <c r="J4366" i="3"/>
  <c r="N4366" i="3" s="1"/>
  <c r="J4362" i="3"/>
  <c r="N4362" i="3" s="1"/>
  <c r="L4362" i="3"/>
  <c r="P4362" i="3" s="1"/>
  <c r="H4362" i="3"/>
  <c r="K4362" i="3"/>
  <c r="O4362" i="3" s="1"/>
  <c r="I4362" i="3"/>
  <c r="K4358" i="3"/>
  <c r="O4358" i="3" s="1"/>
  <c r="I4358" i="3"/>
  <c r="L4358" i="3"/>
  <c r="P4358" i="3" s="1"/>
  <c r="J4358" i="3"/>
  <c r="N4358" i="3" s="1"/>
  <c r="H4358" i="3"/>
  <c r="L4354" i="3"/>
  <c r="P4354" i="3" s="1"/>
  <c r="H4354" i="3"/>
  <c r="J4354" i="3"/>
  <c r="N4354" i="3" s="1"/>
  <c r="M4354" i="3"/>
  <c r="K4354" i="3"/>
  <c r="O4354" i="3" s="1"/>
  <c r="I4354" i="3"/>
  <c r="I4350" i="3"/>
  <c r="K4350" i="3"/>
  <c r="O4350" i="3" s="1"/>
  <c r="L4350" i="3"/>
  <c r="P4350" i="3" s="1"/>
  <c r="J4350" i="3"/>
  <c r="N4350" i="3" s="1"/>
  <c r="H4350" i="3"/>
  <c r="J4346" i="3"/>
  <c r="N4346" i="3" s="1"/>
  <c r="L4346" i="3"/>
  <c r="P4346" i="3" s="1"/>
  <c r="H4346" i="3"/>
  <c r="K4346" i="3"/>
  <c r="O4346" i="3" s="1"/>
  <c r="I4346" i="3"/>
  <c r="K4342" i="3"/>
  <c r="O4342" i="3" s="1"/>
  <c r="I4342" i="3"/>
  <c r="J4342" i="3"/>
  <c r="N4342" i="3" s="1"/>
  <c r="H4342" i="3"/>
  <c r="L4342" i="3"/>
  <c r="P4342" i="3" s="1"/>
  <c r="L4338" i="3"/>
  <c r="P4338" i="3" s="1"/>
  <c r="J4338" i="3"/>
  <c r="N4338" i="3" s="1"/>
  <c r="I4338" i="3"/>
  <c r="H4338" i="3"/>
  <c r="K4338" i="3"/>
  <c r="O4338" i="3" s="1"/>
  <c r="J4334" i="3"/>
  <c r="N4334" i="3" s="1"/>
  <c r="I4334" i="3"/>
  <c r="L4334" i="3"/>
  <c r="P4334" i="3" s="1"/>
  <c r="H4334" i="3"/>
  <c r="K4334" i="3"/>
  <c r="O4334" i="3" s="1"/>
  <c r="K4330" i="3"/>
  <c r="O4330" i="3" s="1"/>
  <c r="J4330" i="3"/>
  <c r="N4330" i="3" s="1"/>
  <c r="I4330" i="3"/>
  <c r="H4330" i="3"/>
  <c r="L4330" i="3"/>
  <c r="P4330" i="3" s="1"/>
  <c r="I4326" i="3"/>
  <c r="L4326" i="3"/>
  <c r="P4326" i="3" s="1"/>
  <c r="H4326" i="3"/>
  <c r="K4326" i="3"/>
  <c r="O4326" i="3" s="1"/>
  <c r="J4326" i="3"/>
  <c r="N4326" i="3" s="1"/>
  <c r="J4322" i="3"/>
  <c r="N4322" i="3" s="1"/>
  <c r="I4322" i="3"/>
  <c r="L4322" i="3"/>
  <c r="P4322" i="3" s="1"/>
  <c r="H4322" i="3"/>
  <c r="K4322" i="3"/>
  <c r="O4322" i="3" s="1"/>
  <c r="K4318" i="3"/>
  <c r="O4318" i="3" s="1"/>
  <c r="J4318" i="3"/>
  <c r="N4318" i="3" s="1"/>
  <c r="I4318" i="3"/>
  <c r="L4318" i="3"/>
  <c r="P4318" i="3" s="1"/>
  <c r="H4318" i="3"/>
  <c r="L4314" i="3"/>
  <c r="P4314" i="3" s="1"/>
  <c r="H4314" i="3"/>
  <c r="K4314" i="3"/>
  <c r="O4314" i="3" s="1"/>
  <c r="J4314" i="3"/>
  <c r="N4314" i="3" s="1"/>
  <c r="I4314" i="3"/>
  <c r="I4310" i="3"/>
  <c r="L4310" i="3"/>
  <c r="P4310" i="3" s="1"/>
  <c r="H4310" i="3"/>
  <c r="K4310" i="3"/>
  <c r="O4310" i="3" s="1"/>
  <c r="J4310" i="3"/>
  <c r="N4310" i="3" s="1"/>
  <c r="J4306" i="3"/>
  <c r="N4306" i="3" s="1"/>
  <c r="I4306" i="3"/>
  <c r="L4306" i="3"/>
  <c r="P4306" i="3" s="1"/>
  <c r="H4306" i="3"/>
  <c r="K4306" i="3"/>
  <c r="O4306" i="3" s="1"/>
  <c r="K4302" i="3"/>
  <c r="O4302" i="3" s="1"/>
  <c r="J4302" i="3"/>
  <c r="N4302" i="3" s="1"/>
  <c r="I4302" i="3"/>
  <c r="L4302" i="3"/>
  <c r="P4302" i="3" s="1"/>
  <c r="H4302" i="3"/>
  <c r="L4298" i="3"/>
  <c r="P4298" i="3" s="1"/>
  <c r="H4298" i="3"/>
  <c r="K4298" i="3"/>
  <c r="O4298" i="3" s="1"/>
  <c r="J4298" i="3"/>
  <c r="N4298" i="3" s="1"/>
  <c r="I4298" i="3"/>
  <c r="J4294" i="3"/>
  <c r="N4294" i="3" s="1"/>
  <c r="I4294" i="3"/>
  <c r="L4294" i="3"/>
  <c r="P4294" i="3" s="1"/>
  <c r="H4294" i="3"/>
  <c r="K4294" i="3"/>
  <c r="O4294" i="3" s="1"/>
  <c r="K4290" i="3"/>
  <c r="O4290" i="3" s="1"/>
  <c r="J4290" i="3"/>
  <c r="N4290" i="3" s="1"/>
  <c r="I4290" i="3"/>
  <c r="L4290" i="3"/>
  <c r="P4290" i="3" s="1"/>
  <c r="H4290" i="3"/>
  <c r="L4286" i="3"/>
  <c r="P4286" i="3" s="1"/>
  <c r="H4286" i="3"/>
  <c r="K4286" i="3"/>
  <c r="O4286" i="3" s="1"/>
  <c r="J4286" i="3"/>
  <c r="N4286" i="3" s="1"/>
  <c r="I4286" i="3"/>
  <c r="I4282" i="3"/>
  <c r="L4282" i="3"/>
  <c r="P4282" i="3" s="1"/>
  <c r="H4282" i="3"/>
  <c r="K4282" i="3"/>
  <c r="O4282" i="3" s="1"/>
  <c r="J4282" i="3"/>
  <c r="N4282" i="3" s="1"/>
  <c r="K4278" i="3"/>
  <c r="O4278" i="3" s="1"/>
  <c r="J4278" i="3"/>
  <c r="N4278" i="3" s="1"/>
  <c r="I4278" i="3"/>
  <c r="H4278" i="3"/>
  <c r="L4278" i="3"/>
  <c r="P4278" i="3" s="1"/>
  <c r="L4274" i="3"/>
  <c r="P4274" i="3" s="1"/>
  <c r="H4274" i="3"/>
  <c r="K4274" i="3"/>
  <c r="O4274" i="3" s="1"/>
  <c r="J4274" i="3"/>
  <c r="N4274" i="3" s="1"/>
  <c r="I4274" i="3"/>
  <c r="I4270" i="3"/>
  <c r="L4270" i="3"/>
  <c r="P4270" i="3" s="1"/>
  <c r="H4270" i="3"/>
  <c r="K4270" i="3"/>
  <c r="O4270" i="3" s="1"/>
  <c r="J4270" i="3"/>
  <c r="N4270" i="3" s="1"/>
  <c r="J4266" i="3"/>
  <c r="N4266" i="3" s="1"/>
  <c r="I4266" i="3"/>
  <c r="L4266" i="3"/>
  <c r="P4266" i="3" s="1"/>
  <c r="H4266" i="3"/>
  <c r="K4266" i="3"/>
  <c r="O4266" i="3" s="1"/>
  <c r="L4262" i="3"/>
  <c r="P4262" i="3" s="1"/>
  <c r="H4262" i="3"/>
  <c r="K4262" i="3"/>
  <c r="O4262" i="3" s="1"/>
  <c r="J4262" i="3"/>
  <c r="N4262" i="3" s="1"/>
  <c r="I4262" i="3"/>
  <c r="I4258" i="3"/>
  <c r="L4258" i="3"/>
  <c r="P4258" i="3" s="1"/>
  <c r="H4258" i="3"/>
  <c r="K4258" i="3"/>
  <c r="O4258" i="3" s="1"/>
  <c r="J4258" i="3"/>
  <c r="N4258" i="3" s="1"/>
  <c r="J4254" i="3"/>
  <c r="N4254" i="3" s="1"/>
  <c r="I4254" i="3"/>
  <c r="H4254" i="3"/>
  <c r="L4254" i="3"/>
  <c r="P4254" i="3" s="1"/>
  <c r="K4254" i="3"/>
  <c r="O4254" i="3" s="1"/>
  <c r="K4250" i="3"/>
  <c r="O4250" i="3" s="1"/>
  <c r="J4250" i="3"/>
  <c r="N4250" i="3" s="1"/>
  <c r="L4250" i="3"/>
  <c r="P4250" i="3" s="1"/>
  <c r="I4250" i="3"/>
  <c r="H4250" i="3"/>
  <c r="I4246" i="3"/>
  <c r="L4246" i="3"/>
  <c r="P4246" i="3" s="1"/>
  <c r="H4246" i="3"/>
  <c r="K4246" i="3"/>
  <c r="O4246" i="3" s="1"/>
  <c r="J4246" i="3"/>
  <c r="N4246" i="3" s="1"/>
  <c r="J4242" i="3"/>
  <c r="N4242" i="3" s="1"/>
  <c r="I4242" i="3"/>
  <c r="L4242" i="3"/>
  <c r="P4242" i="3" s="1"/>
  <c r="K4242" i="3"/>
  <c r="O4242" i="3" s="1"/>
  <c r="H4242" i="3"/>
  <c r="L4238" i="3"/>
  <c r="P4238" i="3" s="1"/>
  <c r="H4238" i="3"/>
  <c r="K4238" i="3"/>
  <c r="O4238" i="3" s="1"/>
  <c r="J4238" i="3"/>
  <c r="N4238" i="3" s="1"/>
  <c r="I4238" i="3"/>
  <c r="I4234" i="3"/>
  <c r="L4234" i="3"/>
  <c r="P4234" i="3" s="1"/>
  <c r="H4234" i="3"/>
  <c r="K4234" i="3"/>
  <c r="O4234" i="3" s="1"/>
  <c r="J4234" i="3"/>
  <c r="N4234" i="3" s="1"/>
  <c r="K4230" i="3"/>
  <c r="O4230" i="3" s="1"/>
  <c r="J4230" i="3"/>
  <c r="N4230" i="3" s="1"/>
  <c r="H4230" i="3"/>
  <c r="L4230" i="3"/>
  <c r="P4230" i="3" s="1"/>
  <c r="I4230" i="3"/>
  <c r="L4226" i="3"/>
  <c r="P4226" i="3" s="1"/>
  <c r="H4226" i="3"/>
  <c r="K4226" i="3"/>
  <c r="O4226" i="3" s="1"/>
  <c r="J4226" i="3"/>
  <c r="N4226" i="3" s="1"/>
  <c r="I4226" i="3"/>
  <c r="J4222" i="3"/>
  <c r="N4222" i="3" s="1"/>
  <c r="I4222" i="3"/>
  <c r="H4222" i="3"/>
  <c r="L4222" i="3"/>
  <c r="P4222" i="3" s="1"/>
  <c r="K4222" i="3"/>
  <c r="O4222" i="3" s="1"/>
  <c r="K4218" i="3"/>
  <c r="O4218" i="3" s="1"/>
  <c r="J4218" i="3"/>
  <c r="N4218" i="3" s="1"/>
  <c r="L4218" i="3"/>
  <c r="P4218" i="3" s="1"/>
  <c r="I4218" i="3"/>
  <c r="H4218" i="3"/>
  <c r="I4214" i="3"/>
  <c r="L4214" i="3"/>
  <c r="P4214" i="3" s="1"/>
  <c r="H4214" i="3"/>
  <c r="K4214" i="3"/>
  <c r="O4214" i="3" s="1"/>
  <c r="J4214" i="3"/>
  <c r="N4214" i="3" s="1"/>
  <c r="J4210" i="3"/>
  <c r="N4210" i="3" s="1"/>
  <c r="I4210" i="3"/>
  <c r="L4210" i="3"/>
  <c r="P4210" i="3" s="1"/>
  <c r="K4210" i="3"/>
  <c r="O4210" i="3" s="1"/>
  <c r="H4210" i="3"/>
  <c r="L4206" i="3"/>
  <c r="P4206" i="3" s="1"/>
  <c r="H4206" i="3"/>
  <c r="K4206" i="3"/>
  <c r="O4206" i="3" s="1"/>
  <c r="J4206" i="3"/>
  <c r="N4206" i="3" s="1"/>
  <c r="I4206" i="3"/>
  <c r="I4202" i="3"/>
  <c r="L4202" i="3"/>
  <c r="P4202" i="3" s="1"/>
  <c r="H4202" i="3"/>
  <c r="K4202" i="3"/>
  <c r="O4202" i="3" s="1"/>
  <c r="J4202" i="3"/>
  <c r="N4202" i="3" s="1"/>
  <c r="K4198" i="3"/>
  <c r="O4198" i="3" s="1"/>
  <c r="J4198" i="3"/>
  <c r="N4198" i="3" s="1"/>
  <c r="H4198" i="3"/>
  <c r="L4198" i="3"/>
  <c r="P4198" i="3" s="1"/>
  <c r="I4198" i="3"/>
  <c r="L4194" i="3"/>
  <c r="P4194" i="3" s="1"/>
  <c r="H4194" i="3"/>
  <c r="K4194" i="3"/>
  <c r="O4194" i="3" s="1"/>
  <c r="J4194" i="3"/>
  <c r="N4194" i="3" s="1"/>
  <c r="I4194" i="3"/>
  <c r="J4190" i="3"/>
  <c r="N4190" i="3" s="1"/>
  <c r="I4190" i="3"/>
  <c r="H4190" i="3"/>
  <c r="L4190" i="3"/>
  <c r="P4190" i="3" s="1"/>
  <c r="K4190" i="3"/>
  <c r="O4190" i="3" s="1"/>
  <c r="K4186" i="3"/>
  <c r="O4186" i="3" s="1"/>
  <c r="J4186" i="3"/>
  <c r="N4186" i="3" s="1"/>
  <c r="L4186" i="3"/>
  <c r="P4186" i="3" s="1"/>
  <c r="I4186" i="3"/>
  <c r="H4186" i="3"/>
  <c r="I4182" i="3"/>
  <c r="L4182" i="3"/>
  <c r="P4182" i="3" s="1"/>
  <c r="H4182" i="3"/>
  <c r="K4182" i="3"/>
  <c r="O4182" i="3" s="1"/>
  <c r="J4182" i="3"/>
  <c r="N4182" i="3" s="1"/>
  <c r="J4178" i="3"/>
  <c r="N4178" i="3" s="1"/>
  <c r="I4178" i="3"/>
  <c r="L4178" i="3"/>
  <c r="P4178" i="3" s="1"/>
  <c r="K4178" i="3"/>
  <c r="O4178" i="3" s="1"/>
  <c r="H4178" i="3"/>
  <c r="L4174" i="3"/>
  <c r="P4174" i="3" s="1"/>
  <c r="H4174" i="3"/>
  <c r="K4174" i="3"/>
  <c r="O4174" i="3" s="1"/>
  <c r="J4174" i="3"/>
  <c r="N4174" i="3" s="1"/>
  <c r="I4174" i="3"/>
  <c r="I4170" i="3"/>
  <c r="L4170" i="3"/>
  <c r="P4170" i="3" s="1"/>
  <c r="H4170" i="3"/>
  <c r="K4170" i="3"/>
  <c r="O4170" i="3" s="1"/>
  <c r="J4170" i="3"/>
  <c r="N4170" i="3" s="1"/>
  <c r="L4166" i="3"/>
  <c r="P4166" i="3" s="1"/>
  <c r="H4166" i="3"/>
  <c r="K4166" i="3"/>
  <c r="O4166" i="3" s="1"/>
  <c r="J4166" i="3"/>
  <c r="N4166" i="3" s="1"/>
  <c r="I4166" i="3"/>
  <c r="I4162" i="3"/>
  <c r="L4162" i="3"/>
  <c r="P4162" i="3" s="1"/>
  <c r="H4162" i="3"/>
  <c r="K4162" i="3"/>
  <c r="O4162" i="3" s="1"/>
  <c r="J4162" i="3"/>
  <c r="N4162" i="3" s="1"/>
  <c r="K4158" i="3"/>
  <c r="O4158" i="3" s="1"/>
  <c r="J4158" i="3"/>
  <c r="N4158" i="3" s="1"/>
  <c r="I4158" i="3"/>
  <c r="L4158" i="3"/>
  <c r="P4158" i="3" s="1"/>
  <c r="H4158" i="3"/>
  <c r="L4154" i="3"/>
  <c r="P4154" i="3" s="1"/>
  <c r="H4154" i="3"/>
  <c r="K4154" i="3"/>
  <c r="O4154" i="3" s="1"/>
  <c r="J4154" i="3"/>
  <c r="N4154" i="3" s="1"/>
  <c r="I4154" i="3"/>
  <c r="J4150" i="3"/>
  <c r="N4150" i="3" s="1"/>
  <c r="I4150" i="3"/>
  <c r="L4150" i="3"/>
  <c r="P4150" i="3" s="1"/>
  <c r="H4150" i="3"/>
  <c r="K4150" i="3"/>
  <c r="O4150" i="3" s="1"/>
  <c r="K4146" i="3"/>
  <c r="O4146" i="3" s="1"/>
  <c r="J4146" i="3"/>
  <c r="N4146" i="3" s="1"/>
  <c r="I4146" i="3"/>
  <c r="H4146" i="3"/>
  <c r="L4146" i="3"/>
  <c r="P4146" i="3" s="1"/>
  <c r="I4142" i="3"/>
  <c r="L4142" i="3"/>
  <c r="P4142" i="3" s="1"/>
  <c r="H4142" i="3"/>
  <c r="K4142" i="3"/>
  <c r="O4142" i="3" s="1"/>
  <c r="J4142" i="3"/>
  <c r="N4142" i="3" s="1"/>
  <c r="J4138" i="3"/>
  <c r="N4138" i="3" s="1"/>
  <c r="I4138" i="3"/>
  <c r="L4138" i="3"/>
  <c r="P4138" i="3" s="1"/>
  <c r="H4138" i="3"/>
  <c r="K4138" i="3"/>
  <c r="O4138" i="3" s="1"/>
  <c r="L4134" i="3"/>
  <c r="P4134" i="3" s="1"/>
  <c r="H4134" i="3"/>
  <c r="K4134" i="3"/>
  <c r="O4134" i="3" s="1"/>
  <c r="J4134" i="3"/>
  <c r="N4134" i="3" s="1"/>
  <c r="I4134" i="3"/>
  <c r="I4130" i="3"/>
  <c r="L4130" i="3"/>
  <c r="P4130" i="3" s="1"/>
  <c r="H4130" i="3"/>
  <c r="K4130" i="3"/>
  <c r="O4130" i="3" s="1"/>
  <c r="J4130" i="3"/>
  <c r="N4130" i="3" s="1"/>
  <c r="K4126" i="3"/>
  <c r="O4126" i="3" s="1"/>
  <c r="J4126" i="3"/>
  <c r="N4126" i="3" s="1"/>
  <c r="I4126" i="3"/>
  <c r="L4126" i="3"/>
  <c r="P4126" i="3" s="1"/>
  <c r="H4126" i="3"/>
  <c r="L4122" i="3"/>
  <c r="P4122" i="3" s="1"/>
  <c r="H4122" i="3"/>
  <c r="K4122" i="3"/>
  <c r="O4122" i="3" s="1"/>
  <c r="J4122" i="3"/>
  <c r="N4122" i="3" s="1"/>
  <c r="I4122" i="3"/>
  <c r="J4118" i="3"/>
  <c r="N4118" i="3" s="1"/>
  <c r="I4118" i="3"/>
  <c r="L4118" i="3"/>
  <c r="P4118" i="3" s="1"/>
  <c r="H4118" i="3"/>
  <c r="K4118" i="3"/>
  <c r="O4118" i="3" s="1"/>
  <c r="K4114" i="3"/>
  <c r="O4114" i="3" s="1"/>
  <c r="J4114" i="3"/>
  <c r="N4114" i="3" s="1"/>
  <c r="I4114" i="3"/>
  <c r="L4114" i="3"/>
  <c r="P4114" i="3" s="1"/>
  <c r="H4114" i="3"/>
  <c r="I4110" i="3"/>
  <c r="L4110" i="3"/>
  <c r="P4110" i="3" s="1"/>
  <c r="H4110" i="3"/>
  <c r="K4110" i="3"/>
  <c r="O4110" i="3" s="1"/>
  <c r="J4110" i="3"/>
  <c r="N4110" i="3" s="1"/>
  <c r="J4106" i="3"/>
  <c r="N4106" i="3" s="1"/>
  <c r="I4106" i="3"/>
  <c r="L4106" i="3"/>
  <c r="P4106" i="3" s="1"/>
  <c r="H4106" i="3"/>
  <c r="K4106" i="3"/>
  <c r="O4106" i="3" s="1"/>
  <c r="L4102" i="3"/>
  <c r="P4102" i="3" s="1"/>
  <c r="H4102" i="3"/>
  <c r="K4102" i="3"/>
  <c r="O4102" i="3" s="1"/>
  <c r="J4102" i="3"/>
  <c r="N4102" i="3" s="1"/>
  <c r="I4102" i="3"/>
  <c r="I4098" i="3"/>
  <c r="L4098" i="3"/>
  <c r="P4098" i="3" s="1"/>
  <c r="H4098" i="3"/>
  <c r="K4098" i="3"/>
  <c r="O4098" i="3" s="1"/>
  <c r="J4098" i="3"/>
  <c r="N4098" i="3" s="1"/>
  <c r="K4094" i="3"/>
  <c r="O4094" i="3" s="1"/>
  <c r="J4094" i="3"/>
  <c r="N4094" i="3" s="1"/>
  <c r="I4094" i="3"/>
  <c r="L4094" i="3"/>
  <c r="P4094" i="3" s="1"/>
  <c r="H4094" i="3"/>
  <c r="L4090" i="3"/>
  <c r="P4090" i="3" s="1"/>
  <c r="H4090" i="3"/>
  <c r="K4090" i="3"/>
  <c r="O4090" i="3" s="1"/>
  <c r="J4090" i="3"/>
  <c r="N4090" i="3" s="1"/>
  <c r="I4090" i="3"/>
  <c r="J4086" i="3"/>
  <c r="N4086" i="3" s="1"/>
  <c r="I4086" i="3"/>
  <c r="L4086" i="3"/>
  <c r="P4086" i="3" s="1"/>
  <c r="H4086" i="3"/>
  <c r="K4086" i="3"/>
  <c r="O4086" i="3" s="1"/>
  <c r="K4082" i="3"/>
  <c r="O4082" i="3" s="1"/>
  <c r="J4082" i="3"/>
  <c r="N4082" i="3" s="1"/>
  <c r="I4082" i="3"/>
  <c r="H4082" i="3"/>
  <c r="L4082" i="3"/>
  <c r="P4082" i="3" s="1"/>
  <c r="J4078" i="3"/>
  <c r="N4078" i="3" s="1"/>
  <c r="I4078" i="3"/>
  <c r="H4078" i="3"/>
  <c r="L4078" i="3"/>
  <c r="P4078" i="3" s="1"/>
  <c r="K4078" i="3"/>
  <c r="O4078" i="3" s="1"/>
  <c r="L4074" i="3"/>
  <c r="P4074" i="3" s="1"/>
  <c r="H4074" i="3"/>
  <c r="K4074" i="3"/>
  <c r="O4074" i="3" s="1"/>
  <c r="I4074" i="3"/>
  <c r="J4074" i="3"/>
  <c r="N4074" i="3" s="1"/>
  <c r="I4070" i="3"/>
  <c r="L4070" i="3"/>
  <c r="P4070" i="3" s="1"/>
  <c r="H4070" i="3"/>
  <c r="J4070" i="3"/>
  <c r="N4070" i="3" s="1"/>
  <c r="K4070" i="3"/>
  <c r="O4070" i="3" s="1"/>
  <c r="K4066" i="3"/>
  <c r="O4066" i="3" s="1"/>
  <c r="J4066" i="3"/>
  <c r="N4066" i="3" s="1"/>
  <c r="I4066" i="3"/>
  <c r="H4066" i="3"/>
  <c r="L4066" i="3"/>
  <c r="P4066" i="3" s="1"/>
  <c r="J4062" i="3"/>
  <c r="N4062" i="3" s="1"/>
  <c r="I4062" i="3"/>
  <c r="L4062" i="3"/>
  <c r="P4062" i="3" s="1"/>
  <c r="K4062" i="3"/>
  <c r="O4062" i="3" s="1"/>
  <c r="H4062" i="3"/>
  <c r="L4058" i="3"/>
  <c r="P4058" i="3" s="1"/>
  <c r="H4058" i="3"/>
  <c r="K4058" i="3"/>
  <c r="O4058" i="3" s="1"/>
  <c r="J4058" i="3"/>
  <c r="N4058" i="3" s="1"/>
  <c r="I4058" i="3"/>
  <c r="I4054" i="3"/>
  <c r="L4054" i="3"/>
  <c r="P4054" i="3" s="1"/>
  <c r="H4054" i="3"/>
  <c r="K4054" i="3"/>
  <c r="O4054" i="3" s="1"/>
  <c r="J4054" i="3"/>
  <c r="N4054" i="3" s="1"/>
  <c r="K4050" i="3"/>
  <c r="O4050" i="3" s="1"/>
  <c r="J4050" i="3"/>
  <c r="N4050" i="3" s="1"/>
  <c r="L4050" i="3"/>
  <c r="P4050" i="3" s="1"/>
  <c r="I4050" i="3"/>
  <c r="H4050" i="3"/>
  <c r="J4046" i="3"/>
  <c r="N4046" i="3" s="1"/>
  <c r="I4046" i="3"/>
  <c r="H4046" i="3"/>
  <c r="L4046" i="3"/>
  <c r="P4046" i="3" s="1"/>
  <c r="K4046" i="3"/>
  <c r="O4046" i="3" s="1"/>
  <c r="L4042" i="3"/>
  <c r="P4042" i="3" s="1"/>
  <c r="H4042" i="3"/>
  <c r="K4042" i="3"/>
  <c r="O4042" i="3" s="1"/>
  <c r="I4042" i="3"/>
  <c r="J4042" i="3"/>
  <c r="N4042" i="3" s="1"/>
  <c r="I4038" i="3"/>
  <c r="L4038" i="3"/>
  <c r="P4038" i="3" s="1"/>
  <c r="H4038" i="3"/>
  <c r="J4038" i="3"/>
  <c r="N4038" i="3" s="1"/>
  <c r="K4038" i="3"/>
  <c r="O4038" i="3" s="1"/>
  <c r="K4034" i="3"/>
  <c r="O4034" i="3" s="1"/>
  <c r="J4034" i="3"/>
  <c r="N4034" i="3" s="1"/>
  <c r="I4034" i="3"/>
  <c r="H4034" i="3"/>
  <c r="L4034" i="3"/>
  <c r="P4034" i="3" s="1"/>
  <c r="J4030" i="3"/>
  <c r="N4030" i="3" s="1"/>
  <c r="I4030" i="3"/>
  <c r="L4030" i="3"/>
  <c r="P4030" i="3" s="1"/>
  <c r="K4030" i="3"/>
  <c r="O4030" i="3" s="1"/>
  <c r="H4030" i="3"/>
  <c r="L4026" i="3"/>
  <c r="P4026" i="3" s="1"/>
  <c r="H4026" i="3"/>
  <c r="K4026" i="3"/>
  <c r="O4026" i="3" s="1"/>
  <c r="J4026" i="3"/>
  <c r="N4026" i="3" s="1"/>
  <c r="I4026" i="3"/>
  <c r="I4022" i="3"/>
  <c r="L4022" i="3"/>
  <c r="P4022" i="3" s="1"/>
  <c r="H4022" i="3"/>
  <c r="K4022" i="3"/>
  <c r="O4022" i="3" s="1"/>
  <c r="J4022" i="3"/>
  <c r="N4022" i="3" s="1"/>
  <c r="K4018" i="3"/>
  <c r="O4018" i="3" s="1"/>
  <c r="J4018" i="3"/>
  <c r="N4018" i="3" s="1"/>
  <c r="L4018" i="3"/>
  <c r="P4018" i="3" s="1"/>
  <c r="I4018" i="3"/>
  <c r="H4018" i="3"/>
  <c r="I4014" i="3"/>
  <c r="L4014" i="3"/>
  <c r="P4014" i="3" s="1"/>
  <c r="H4014" i="3"/>
  <c r="K4014" i="3"/>
  <c r="O4014" i="3" s="1"/>
  <c r="J4014" i="3"/>
  <c r="N4014" i="3" s="1"/>
  <c r="K4010" i="3"/>
  <c r="O4010" i="3" s="1"/>
  <c r="J4010" i="3"/>
  <c r="N4010" i="3" s="1"/>
  <c r="I4010" i="3"/>
  <c r="L4010" i="3"/>
  <c r="P4010" i="3" s="1"/>
  <c r="H4010" i="3"/>
  <c r="L4006" i="3"/>
  <c r="P4006" i="3" s="1"/>
  <c r="H4006" i="3"/>
  <c r="K4006" i="3"/>
  <c r="O4006" i="3" s="1"/>
  <c r="J4006" i="3"/>
  <c r="N4006" i="3" s="1"/>
  <c r="I4006" i="3"/>
  <c r="L4002" i="3"/>
  <c r="P4002" i="3" s="1"/>
  <c r="H4002" i="3"/>
  <c r="K4002" i="3"/>
  <c r="O4002" i="3" s="1"/>
  <c r="J4002" i="3"/>
  <c r="N4002" i="3" s="1"/>
  <c r="I4002" i="3"/>
  <c r="L3998" i="3"/>
  <c r="P3998" i="3" s="1"/>
  <c r="H3998" i="3"/>
  <c r="K3998" i="3"/>
  <c r="O3998" i="3" s="1"/>
  <c r="J3998" i="3"/>
  <c r="N3998" i="3" s="1"/>
  <c r="I3998" i="3"/>
  <c r="I3994" i="3"/>
  <c r="L3994" i="3"/>
  <c r="P3994" i="3" s="1"/>
  <c r="H3994" i="3"/>
  <c r="K3994" i="3"/>
  <c r="O3994" i="3" s="1"/>
  <c r="J3994" i="3"/>
  <c r="N3994" i="3" s="1"/>
  <c r="I3990" i="3"/>
  <c r="L3990" i="3"/>
  <c r="P3990" i="3" s="1"/>
  <c r="H3990" i="3"/>
  <c r="K3990" i="3"/>
  <c r="O3990" i="3" s="1"/>
  <c r="J3990" i="3"/>
  <c r="N3990" i="3" s="1"/>
  <c r="J3986" i="3"/>
  <c r="N3986" i="3" s="1"/>
  <c r="I3986" i="3"/>
  <c r="L3986" i="3"/>
  <c r="P3986" i="3" s="1"/>
  <c r="H3986" i="3"/>
  <c r="K3986" i="3"/>
  <c r="O3986" i="3" s="1"/>
  <c r="K3982" i="3"/>
  <c r="O3982" i="3" s="1"/>
  <c r="J3982" i="3"/>
  <c r="N3982" i="3" s="1"/>
  <c r="I3982" i="3"/>
  <c r="H3982" i="3"/>
  <c r="L3982" i="3"/>
  <c r="P3982" i="3" s="1"/>
  <c r="J3978" i="3"/>
  <c r="N3978" i="3" s="1"/>
  <c r="I3978" i="3"/>
  <c r="L3978" i="3"/>
  <c r="P3978" i="3" s="1"/>
  <c r="H3978" i="3"/>
  <c r="K3978" i="3"/>
  <c r="O3978" i="3" s="1"/>
  <c r="I3974" i="3"/>
  <c r="L3974" i="3"/>
  <c r="P3974" i="3" s="1"/>
  <c r="H3974" i="3"/>
  <c r="K3974" i="3"/>
  <c r="O3974" i="3" s="1"/>
  <c r="J3974" i="3"/>
  <c r="N3974" i="3" s="1"/>
  <c r="L3970" i="3"/>
  <c r="P3970" i="3" s="1"/>
  <c r="H3970" i="3"/>
  <c r="K3970" i="3"/>
  <c r="O3970" i="3" s="1"/>
  <c r="J3970" i="3"/>
  <c r="N3970" i="3" s="1"/>
  <c r="I3970" i="3"/>
  <c r="K3966" i="3"/>
  <c r="O3966" i="3" s="1"/>
  <c r="J3966" i="3"/>
  <c r="N3966" i="3" s="1"/>
  <c r="I3966" i="3"/>
  <c r="L3966" i="3"/>
  <c r="P3966" i="3" s="1"/>
  <c r="H3966" i="3"/>
  <c r="J3962" i="3"/>
  <c r="N3962" i="3" s="1"/>
  <c r="I3962" i="3"/>
  <c r="L3962" i="3"/>
  <c r="P3962" i="3" s="1"/>
  <c r="H3962" i="3"/>
  <c r="K3962" i="3"/>
  <c r="O3962" i="3" s="1"/>
  <c r="I3958" i="3"/>
  <c r="L3958" i="3"/>
  <c r="P3958" i="3" s="1"/>
  <c r="H3958" i="3"/>
  <c r="K3958" i="3"/>
  <c r="O3958" i="3" s="1"/>
  <c r="J3958" i="3"/>
  <c r="N3958" i="3" s="1"/>
  <c r="L3954" i="3"/>
  <c r="P3954" i="3" s="1"/>
  <c r="H3954" i="3"/>
  <c r="K3954" i="3"/>
  <c r="O3954" i="3" s="1"/>
  <c r="J3954" i="3"/>
  <c r="N3954" i="3" s="1"/>
  <c r="I3954" i="3"/>
  <c r="K3950" i="3"/>
  <c r="O3950" i="3" s="1"/>
  <c r="J3950" i="3"/>
  <c r="N3950" i="3" s="1"/>
  <c r="I3950" i="3"/>
  <c r="L3950" i="3"/>
  <c r="P3950" i="3" s="1"/>
  <c r="H3950" i="3"/>
  <c r="J3946" i="3"/>
  <c r="N3946" i="3" s="1"/>
  <c r="I3946" i="3"/>
  <c r="L3946" i="3"/>
  <c r="P3946" i="3" s="1"/>
  <c r="H3946" i="3"/>
  <c r="K3946" i="3"/>
  <c r="O3946" i="3" s="1"/>
  <c r="I3942" i="3"/>
  <c r="L3942" i="3"/>
  <c r="P3942" i="3" s="1"/>
  <c r="H3942" i="3"/>
  <c r="K3942" i="3"/>
  <c r="O3942" i="3" s="1"/>
  <c r="J3942" i="3"/>
  <c r="N3942" i="3" s="1"/>
  <c r="L3938" i="3"/>
  <c r="P3938" i="3" s="1"/>
  <c r="H3938" i="3"/>
  <c r="K3938" i="3"/>
  <c r="O3938" i="3" s="1"/>
  <c r="J3938" i="3"/>
  <c r="N3938" i="3" s="1"/>
  <c r="I3938" i="3"/>
  <c r="K3934" i="3"/>
  <c r="O3934" i="3" s="1"/>
  <c r="J3934" i="3"/>
  <c r="N3934" i="3" s="1"/>
  <c r="I3934" i="3"/>
  <c r="L3934" i="3"/>
  <c r="P3934" i="3" s="1"/>
  <c r="H3934" i="3"/>
  <c r="J3930" i="3"/>
  <c r="N3930" i="3" s="1"/>
  <c r="I3930" i="3"/>
  <c r="L3930" i="3"/>
  <c r="P3930" i="3" s="1"/>
  <c r="H3930" i="3"/>
  <c r="K3930" i="3"/>
  <c r="O3930" i="3" s="1"/>
  <c r="I3926" i="3"/>
  <c r="L3926" i="3"/>
  <c r="P3926" i="3" s="1"/>
  <c r="H3926" i="3"/>
  <c r="K3926" i="3"/>
  <c r="O3926" i="3" s="1"/>
  <c r="J3926" i="3"/>
  <c r="N3926" i="3" s="1"/>
  <c r="L3922" i="3"/>
  <c r="P3922" i="3" s="1"/>
  <c r="H3922" i="3"/>
  <c r="K3922" i="3"/>
  <c r="O3922" i="3" s="1"/>
  <c r="J3922" i="3"/>
  <c r="N3922" i="3" s="1"/>
  <c r="I3922" i="3"/>
  <c r="K3918" i="3"/>
  <c r="O3918" i="3" s="1"/>
  <c r="J3918" i="3"/>
  <c r="N3918" i="3" s="1"/>
  <c r="I3918" i="3"/>
  <c r="H3918" i="3"/>
  <c r="L3918" i="3"/>
  <c r="P3918" i="3" s="1"/>
  <c r="L2038" i="3"/>
  <c r="P2038" i="3" s="1"/>
  <c r="H2038" i="3"/>
  <c r="J2038" i="3"/>
  <c r="N2038" i="3" s="1"/>
  <c r="K2038" i="3"/>
  <c r="O2038" i="3" s="1"/>
  <c r="I2038" i="3"/>
  <c r="L2034" i="3"/>
  <c r="P2034" i="3" s="1"/>
  <c r="H2034" i="3"/>
  <c r="J2034" i="3"/>
  <c r="N2034" i="3" s="1"/>
  <c r="I2034" i="3"/>
  <c r="L2030" i="3"/>
  <c r="P2030" i="3" s="1"/>
  <c r="H2030" i="3"/>
  <c r="J2030" i="3"/>
  <c r="N2030" i="3" s="1"/>
  <c r="K2030" i="3"/>
  <c r="O2030" i="3" s="1"/>
  <c r="L2026" i="3"/>
  <c r="P2026" i="3" s="1"/>
  <c r="H2026" i="3"/>
  <c r="J2026" i="3"/>
  <c r="N2026" i="3" s="1"/>
  <c r="K2026" i="3"/>
  <c r="O2026" i="3" s="1"/>
  <c r="I2026" i="3"/>
  <c r="L2022" i="3"/>
  <c r="P2022" i="3" s="1"/>
  <c r="H2022" i="3"/>
  <c r="J2022" i="3"/>
  <c r="N2022" i="3" s="1"/>
  <c r="K2022" i="3"/>
  <c r="O2022" i="3" s="1"/>
  <c r="I2022" i="3"/>
  <c r="L2018" i="3"/>
  <c r="P2018" i="3" s="1"/>
  <c r="H2018" i="3"/>
  <c r="J2018" i="3"/>
  <c r="N2018" i="3" s="1"/>
  <c r="I2018" i="3"/>
  <c r="L2014" i="3"/>
  <c r="P2014" i="3" s="1"/>
  <c r="H2014" i="3"/>
  <c r="J2014" i="3"/>
  <c r="N2014" i="3" s="1"/>
  <c r="K2014" i="3"/>
  <c r="O2014" i="3" s="1"/>
  <c r="L2010" i="3"/>
  <c r="P2010" i="3" s="1"/>
  <c r="H2010" i="3"/>
  <c r="J2010" i="3"/>
  <c r="N2010" i="3" s="1"/>
  <c r="K2010" i="3"/>
  <c r="O2010" i="3" s="1"/>
  <c r="I2010" i="3"/>
  <c r="L2006" i="3"/>
  <c r="P2006" i="3" s="1"/>
  <c r="H2006" i="3"/>
  <c r="J2006" i="3"/>
  <c r="N2006" i="3" s="1"/>
  <c r="K2006" i="3"/>
  <c r="O2006" i="3" s="1"/>
  <c r="I2006" i="3"/>
  <c r="L2002" i="3"/>
  <c r="P2002" i="3" s="1"/>
  <c r="H2002" i="3"/>
  <c r="J2002" i="3"/>
  <c r="N2002" i="3" s="1"/>
  <c r="I2002" i="3"/>
  <c r="L1998" i="3"/>
  <c r="P1998" i="3" s="1"/>
  <c r="H1998" i="3"/>
  <c r="J1998" i="3"/>
  <c r="N1998" i="3" s="1"/>
  <c r="K1998" i="3"/>
  <c r="O1998" i="3" s="1"/>
  <c r="L1994" i="3"/>
  <c r="P1994" i="3" s="1"/>
  <c r="H1994" i="3"/>
  <c r="J1994" i="3"/>
  <c r="N1994" i="3" s="1"/>
  <c r="K1994" i="3"/>
  <c r="O1994" i="3" s="1"/>
  <c r="I1994" i="3"/>
  <c r="L1990" i="3"/>
  <c r="P1990" i="3" s="1"/>
  <c r="H1990" i="3"/>
  <c r="J1990" i="3"/>
  <c r="N1990" i="3" s="1"/>
  <c r="K1990" i="3"/>
  <c r="O1990" i="3" s="1"/>
  <c r="I1990" i="3"/>
  <c r="L1986" i="3"/>
  <c r="P1986" i="3" s="1"/>
  <c r="H1986" i="3"/>
  <c r="J1986" i="3"/>
  <c r="N1986" i="3" s="1"/>
  <c r="I1986" i="3"/>
  <c r="L1982" i="3"/>
  <c r="P1982" i="3" s="1"/>
  <c r="H1982" i="3"/>
  <c r="J1982" i="3"/>
  <c r="N1982" i="3" s="1"/>
  <c r="K1982" i="3"/>
  <c r="O1982" i="3" s="1"/>
  <c r="L1978" i="3"/>
  <c r="P1978" i="3" s="1"/>
  <c r="H1978" i="3"/>
  <c r="J1978" i="3"/>
  <c r="N1978" i="3" s="1"/>
  <c r="K1978" i="3"/>
  <c r="O1978" i="3" s="1"/>
  <c r="I1978" i="3"/>
  <c r="L1974" i="3"/>
  <c r="P1974" i="3" s="1"/>
  <c r="H1974" i="3"/>
  <c r="J1974" i="3"/>
  <c r="N1974" i="3" s="1"/>
  <c r="K1974" i="3"/>
  <c r="O1974" i="3" s="1"/>
  <c r="I1974" i="3"/>
  <c r="L1970" i="3"/>
  <c r="P1970" i="3" s="1"/>
  <c r="H1970" i="3"/>
  <c r="J1970" i="3"/>
  <c r="N1970" i="3" s="1"/>
  <c r="I1970" i="3"/>
  <c r="L1966" i="3"/>
  <c r="P1966" i="3" s="1"/>
  <c r="H1966" i="3"/>
  <c r="J1966" i="3"/>
  <c r="N1966" i="3" s="1"/>
  <c r="K1966" i="3"/>
  <c r="O1966" i="3" s="1"/>
  <c r="L1962" i="3"/>
  <c r="P1962" i="3" s="1"/>
  <c r="H1962" i="3"/>
  <c r="J1962" i="3"/>
  <c r="N1962" i="3" s="1"/>
  <c r="K1962" i="3"/>
  <c r="O1962" i="3" s="1"/>
  <c r="I1962" i="3"/>
  <c r="L1958" i="3"/>
  <c r="P1958" i="3" s="1"/>
  <c r="H1958" i="3"/>
  <c r="J1958" i="3"/>
  <c r="N1958" i="3" s="1"/>
  <c r="K1958" i="3"/>
  <c r="O1958" i="3" s="1"/>
  <c r="I1958" i="3"/>
  <c r="L1954" i="3"/>
  <c r="P1954" i="3" s="1"/>
  <c r="H1954" i="3"/>
  <c r="J1954" i="3"/>
  <c r="N1954" i="3" s="1"/>
  <c r="I1954" i="3"/>
  <c r="L1950" i="3"/>
  <c r="P1950" i="3" s="1"/>
  <c r="H1950" i="3"/>
  <c r="J1950" i="3"/>
  <c r="N1950" i="3" s="1"/>
  <c r="K1950" i="3"/>
  <c r="O1950" i="3" s="1"/>
  <c r="L1946" i="3"/>
  <c r="P1946" i="3" s="1"/>
  <c r="H1946" i="3"/>
  <c r="J1946" i="3"/>
  <c r="N1946" i="3" s="1"/>
  <c r="K1946" i="3"/>
  <c r="O1946" i="3" s="1"/>
  <c r="I1946" i="3"/>
  <c r="L1942" i="3"/>
  <c r="P1942" i="3" s="1"/>
  <c r="H1942" i="3"/>
  <c r="J1942" i="3"/>
  <c r="N1942" i="3" s="1"/>
  <c r="K1942" i="3"/>
  <c r="O1942" i="3" s="1"/>
  <c r="I1942" i="3"/>
  <c r="L1938" i="3"/>
  <c r="P1938" i="3" s="1"/>
  <c r="H1938" i="3"/>
  <c r="J1938" i="3"/>
  <c r="N1938" i="3" s="1"/>
  <c r="I1938" i="3"/>
  <c r="L1934" i="3"/>
  <c r="P1934" i="3" s="1"/>
  <c r="H1934" i="3"/>
  <c r="J1934" i="3"/>
  <c r="N1934" i="3" s="1"/>
  <c r="K1934" i="3"/>
  <c r="O1934" i="3" s="1"/>
  <c r="L1930" i="3"/>
  <c r="P1930" i="3" s="1"/>
  <c r="H1930" i="3"/>
  <c r="J1930" i="3"/>
  <c r="N1930" i="3" s="1"/>
  <c r="K1930" i="3"/>
  <c r="O1930" i="3" s="1"/>
  <c r="I1930" i="3"/>
  <c r="L1926" i="3"/>
  <c r="P1926" i="3" s="1"/>
  <c r="H1926" i="3"/>
  <c r="J1926" i="3"/>
  <c r="N1926" i="3" s="1"/>
  <c r="K1926" i="3"/>
  <c r="O1926" i="3" s="1"/>
  <c r="I1926" i="3"/>
  <c r="L1922" i="3"/>
  <c r="P1922" i="3" s="1"/>
  <c r="H1922" i="3"/>
  <c r="J1922" i="3"/>
  <c r="N1922" i="3" s="1"/>
  <c r="I1922" i="3"/>
  <c r="L1918" i="3"/>
  <c r="P1918" i="3" s="1"/>
  <c r="H1918" i="3"/>
  <c r="J1918" i="3"/>
  <c r="N1918" i="3" s="1"/>
  <c r="K1918" i="3"/>
  <c r="O1918" i="3" s="1"/>
  <c r="L1914" i="3"/>
  <c r="P1914" i="3" s="1"/>
  <c r="H1914" i="3"/>
  <c r="J1914" i="3"/>
  <c r="N1914" i="3" s="1"/>
  <c r="K1914" i="3"/>
  <c r="O1914" i="3" s="1"/>
  <c r="I1914" i="3"/>
  <c r="L1910" i="3"/>
  <c r="P1910" i="3" s="1"/>
  <c r="H1910" i="3"/>
  <c r="J1910" i="3"/>
  <c r="N1910" i="3" s="1"/>
  <c r="K1910" i="3"/>
  <c r="O1910" i="3" s="1"/>
  <c r="I1910" i="3"/>
  <c r="L1906" i="3"/>
  <c r="P1906" i="3" s="1"/>
  <c r="H1906" i="3"/>
  <c r="J1906" i="3"/>
  <c r="N1906" i="3" s="1"/>
  <c r="I1906" i="3"/>
  <c r="L1902" i="3"/>
  <c r="P1902" i="3" s="1"/>
  <c r="H1902" i="3"/>
  <c r="J1902" i="3"/>
  <c r="N1902" i="3" s="1"/>
  <c r="K1902" i="3"/>
  <c r="O1902" i="3" s="1"/>
  <c r="L1898" i="3"/>
  <c r="P1898" i="3" s="1"/>
  <c r="H1898" i="3"/>
  <c r="J1898" i="3"/>
  <c r="N1898" i="3" s="1"/>
  <c r="K1898" i="3"/>
  <c r="O1898" i="3" s="1"/>
  <c r="I1898" i="3"/>
  <c r="L1894" i="3"/>
  <c r="P1894" i="3" s="1"/>
  <c r="H1894" i="3"/>
  <c r="J1894" i="3"/>
  <c r="N1894" i="3" s="1"/>
  <c r="K1894" i="3"/>
  <c r="O1894" i="3" s="1"/>
  <c r="I1894" i="3"/>
  <c r="L1890" i="3"/>
  <c r="P1890" i="3" s="1"/>
  <c r="H1890" i="3"/>
  <c r="J1890" i="3"/>
  <c r="N1890" i="3" s="1"/>
  <c r="I1890" i="3"/>
  <c r="L1886" i="3"/>
  <c r="P1886" i="3" s="1"/>
  <c r="H1886" i="3"/>
  <c r="J1886" i="3"/>
  <c r="N1886" i="3" s="1"/>
  <c r="K1886" i="3"/>
  <c r="O1886" i="3" s="1"/>
  <c r="L1882" i="3"/>
  <c r="P1882" i="3" s="1"/>
  <c r="H1882" i="3"/>
  <c r="J1882" i="3"/>
  <c r="N1882" i="3" s="1"/>
  <c r="K1882" i="3"/>
  <c r="O1882" i="3" s="1"/>
  <c r="I1882" i="3"/>
  <c r="L1878" i="3"/>
  <c r="P1878" i="3" s="1"/>
  <c r="H1878" i="3"/>
  <c r="J1878" i="3"/>
  <c r="N1878" i="3" s="1"/>
  <c r="K1878" i="3"/>
  <c r="O1878" i="3" s="1"/>
  <c r="I1878" i="3"/>
  <c r="L1874" i="3"/>
  <c r="P1874" i="3" s="1"/>
  <c r="H1874" i="3"/>
  <c r="J1874" i="3"/>
  <c r="N1874" i="3" s="1"/>
  <c r="I1874" i="3"/>
  <c r="L1870" i="3"/>
  <c r="P1870" i="3" s="1"/>
  <c r="H1870" i="3"/>
  <c r="J1870" i="3"/>
  <c r="N1870" i="3" s="1"/>
  <c r="K1870" i="3"/>
  <c r="O1870" i="3" s="1"/>
  <c r="L1866" i="3"/>
  <c r="P1866" i="3" s="1"/>
  <c r="H1866" i="3"/>
  <c r="J1866" i="3"/>
  <c r="N1866" i="3" s="1"/>
  <c r="K1866" i="3"/>
  <c r="O1866" i="3" s="1"/>
  <c r="I1866" i="3"/>
  <c r="L1862" i="3"/>
  <c r="P1862" i="3" s="1"/>
  <c r="H1862" i="3"/>
  <c r="J1862" i="3"/>
  <c r="N1862" i="3" s="1"/>
  <c r="K1862" i="3"/>
  <c r="O1862" i="3" s="1"/>
  <c r="I1862" i="3"/>
  <c r="L1858" i="3"/>
  <c r="P1858" i="3" s="1"/>
  <c r="H1858" i="3"/>
  <c r="J1858" i="3"/>
  <c r="N1858" i="3" s="1"/>
  <c r="I1858" i="3"/>
  <c r="L1854" i="3"/>
  <c r="P1854" i="3" s="1"/>
  <c r="H1854" i="3"/>
  <c r="J1854" i="3"/>
  <c r="N1854" i="3" s="1"/>
  <c r="K1854" i="3"/>
  <c r="O1854" i="3" s="1"/>
  <c r="L1850" i="3"/>
  <c r="P1850" i="3" s="1"/>
  <c r="H1850" i="3"/>
  <c r="J1850" i="3"/>
  <c r="N1850" i="3" s="1"/>
  <c r="K1850" i="3"/>
  <c r="O1850" i="3" s="1"/>
  <c r="I1850" i="3"/>
  <c r="L1846" i="3"/>
  <c r="P1846" i="3" s="1"/>
  <c r="H1846" i="3"/>
  <c r="J1846" i="3"/>
  <c r="N1846" i="3" s="1"/>
  <c r="K1846" i="3"/>
  <c r="O1846" i="3" s="1"/>
  <c r="I1846" i="3"/>
  <c r="L1842" i="3"/>
  <c r="P1842" i="3" s="1"/>
  <c r="H1842" i="3"/>
  <c r="J1842" i="3"/>
  <c r="N1842" i="3" s="1"/>
  <c r="I1842" i="3"/>
  <c r="L1838" i="3"/>
  <c r="P1838" i="3" s="1"/>
  <c r="H1838" i="3"/>
  <c r="J1838" i="3"/>
  <c r="N1838" i="3" s="1"/>
  <c r="K1838" i="3"/>
  <c r="O1838" i="3" s="1"/>
  <c r="L1834" i="3"/>
  <c r="P1834" i="3" s="1"/>
  <c r="H1834" i="3"/>
  <c r="J1834" i="3"/>
  <c r="N1834" i="3" s="1"/>
  <c r="K1834" i="3"/>
  <c r="O1834" i="3" s="1"/>
  <c r="I1834" i="3"/>
  <c r="L1830" i="3"/>
  <c r="P1830" i="3" s="1"/>
  <c r="H1830" i="3"/>
  <c r="J1830" i="3"/>
  <c r="N1830" i="3" s="1"/>
  <c r="K1830" i="3"/>
  <c r="O1830" i="3" s="1"/>
  <c r="I1830" i="3"/>
  <c r="L1826" i="3"/>
  <c r="P1826" i="3" s="1"/>
  <c r="H1826" i="3"/>
  <c r="J1826" i="3"/>
  <c r="N1826" i="3" s="1"/>
  <c r="I1826" i="3"/>
  <c r="L1822" i="3"/>
  <c r="P1822" i="3" s="1"/>
  <c r="H1822" i="3"/>
  <c r="J1822" i="3"/>
  <c r="N1822" i="3" s="1"/>
  <c r="K1822" i="3"/>
  <c r="O1822" i="3" s="1"/>
  <c r="J1818" i="3"/>
  <c r="N1818" i="3" s="1"/>
  <c r="H1818" i="3"/>
  <c r="L1818" i="3"/>
  <c r="P1818" i="3" s="1"/>
  <c r="K1818" i="3"/>
  <c r="O1818" i="3" s="1"/>
  <c r="J1814" i="3"/>
  <c r="N1814" i="3" s="1"/>
  <c r="I1814" i="3"/>
  <c r="H1814" i="3"/>
  <c r="L1814" i="3"/>
  <c r="P1814" i="3" s="1"/>
  <c r="J1810" i="3"/>
  <c r="N1810" i="3" s="1"/>
  <c r="K1810" i="3"/>
  <c r="O1810" i="3" s="1"/>
  <c r="I1810" i="3"/>
  <c r="H1810" i="3"/>
  <c r="J1806" i="3"/>
  <c r="N1806" i="3" s="1"/>
  <c r="L1806" i="3"/>
  <c r="P1806" i="3" s="1"/>
  <c r="K1806" i="3"/>
  <c r="O1806" i="3" s="1"/>
  <c r="I1806" i="3"/>
  <c r="J1802" i="3"/>
  <c r="N1802" i="3" s="1"/>
  <c r="H1802" i="3"/>
  <c r="L1802" i="3"/>
  <c r="P1802" i="3" s="1"/>
  <c r="K1802" i="3"/>
  <c r="O1802" i="3" s="1"/>
  <c r="J1798" i="3"/>
  <c r="N1798" i="3" s="1"/>
  <c r="I1798" i="3"/>
  <c r="H1798" i="3"/>
  <c r="L1798" i="3"/>
  <c r="P1798" i="3" s="1"/>
  <c r="J1794" i="3"/>
  <c r="N1794" i="3" s="1"/>
  <c r="K1794" i="3"/>
  <c r="O1794" i="3" s="1"/>
  <c r="I1794" i="3"/>
  <c r="H1794" i="3"/>
  <c r="J1790" i="3"/>
  <c r="N1790" i="3" s="1"/>
  <c r="L1790" i="3"/>
  <c r="P1790" i="3" s="1"/>
  <c r="K1790" i="3"/>
  <c r="O1790" i="3" s="1"/>
  <c r="I1790" i="3"/>
  <c r="J1786" i="3"/>
  <c r="N1786" i="3" s="1"/>
  <c r="H1786" i="3"/>
  <c r="L1786" i="3"/>
  <c r="P1786" i="3" s="1"/>
  <c r="K1786" i="3"/>
  <c r="O1786" i="3" s="1"/>
  <c r="J1782" i="3"/>
  <c r="N1782" i="3" s="1"/>
  <c r="I1782" i="3"/>
  <c r="H1782" i="3"/>
  <c r="L1782" i="3"/>
  <c r="P1782" i="3" s="1"/>
  <c r="J1778" i="3"/>
  <c r="N1778" i="3" s="1"/>
  <c r="K1778" i="3"/>
  <c r="O1778" i="3" s="1"/>
  <c r="I1778" i="3"/>
  <c r="H1778" i="3"/>
  <c r="J1774" i="3"/>
  <c r="N1774" i="3" s="1"/>
  <c r="L1774" i="3"/>
  <c r="P1774" i="3" s="1"/>
  <c r="K1774" i="3"/>
  <c r="O1774" i="3" s="1"/>
  <c r="I1774" i="3"/>
  <c r="J1770" i="3"/>
  <c r="N1770" i="3" s="1"/>
  <c r="H1770" i="3"/>
  <c r="L1770" i="3"/>
  <c r="P1770" i="3" s="1"/>
  <c r="K1770" i="3"/>
  <c r="O1770" i="3" s="1"/>
  <c r="J1766" i="3"/>
  <c r="N1766" i="3" s="1"/>
  <c r="I1766" i="3"/>
  <c r="H1766" i="3"/>
  <c r="L1766" i="3"/>
  <c r="P1766" i="3" s="1"/>
  <c r="J1762" i="3"/>
  <c r="N1762" i="3" s="1"/>
  <c r="K1762" i="3"/>
  <c r="O1762" i="3" s="1"/>
  <c r="I1762" i="3"/>
  <c r="H1762" i="3"/>
  <c r="J1758" i="3"/>
  <c r="N1758" i="3" s="1"/>
  <c r="L1758" i="3"/>
  <c r="P1758" i="3" s="1"/>
  <c r="K1758" i="3"/>
  <c r="O1758" i="3" s="1"/>
  <c r="I1758" i="3"/>
  <c r="J1754" i="3"/>
  <c r="N1754" i="3" s="1"/>
  <c r="H1754" i="3"/>
  <c r="L1754" i="3"/>
  <c r="P1754" i="3" s="1"/>
  <c r="K1754" i="3"/>
  <c r="O1754" i="3" s="1"/>
  <c r="J1750" i="3"/>
  <c r="N1750" i="3" s="1"/>
  <c r="I1750" i="3"/>
  <c r="H1750" i="3"/>
  <c r="L1750" i="3"/>
  <c r="P1750" i="3" s="1"/>
  <c r="J1746" i="3"/>
  <c r="N1746" i="3" s="1"/>
  <c r="K1746" i="3"/>
  <c r="O1746" i="3" s="1"/>
  <c r="I1746" i="3"/>
  <c r="H1746" i="3"/>
  <c r="J1742" i="3"/>
  <c r="N1742" i="3" s="1"/>
  <c r="L1742" i="3"/>
  <c r="P1742" i="3" s="1"/>
  <c r="K1742" i="3"/>
  <c r="O1742" i="3" s="1"/>
  <c r="I1742" i="3"/>
  <c r="J1738" i="3"/>
  <c r="N1738" i="3" s="1"/>
  <c r="H1738" i="3"/>
  <c r="L1738" i="3"/>
  <c r="P1738" i="3" s="1"/>
  <c r="K1738" i="3"/>
  <c r="O1738" i="3" s="1"/>
  <c r="J1734" i="3"/>
  <c r="N1734" i="3" s="1"/>
  <c r="I1734" i="3"/>
  <c r="H1734" i="3"/>
  <c r="L1734" i="3"/>
  <c r="P1734" i="3" s="1"/>
  <c r="J1730" i="3"/>
  <c r="N1730" i="3" s="1"/>
  <c r="K1730" i="3"/>
  <c r="O1730" i="3" s="1"/>
  <c r="I1730" i="3"/>
  <c r="H1730" i="3"/>
  <c r="J1726" i="3"/>
  <c r="N1726" i="3" s="1"/>
  <c r="L1726" i="3"/>
  <c r="P1726" i="3" s="1"/>
  <c r="K1726" i="3"/>
  <c r="O1726" i="3" s="1"/>
  <c r="I1726" i="3"/>
  <c r="J1722" i="3"/>
  <c r="N1722" i="3" s="1"/>
  <c r="H1722" i="3"/>
  <c r="L1722" i="3"/>
  <c r="P1722" i="3" s="1"/>
  <c r="K1722" i="3"/>
  <c r="O1722" i="3" s="1"/>
  <c r="J1718" i="3"/>
  <c r="N1718" i="3" s="1"/>
  <c r="I1718" i="3"/>
  <c r="H1718" i="3"/>
  <c r="L1718" i="3"/>
  <c r="P1718" i="3" s="1"/>
  <c r="J1714" i="3"/>
  <c r="N1714" i="3" s="1"/>
  <c r="K1714" i="3"/>
  <c r="O1714" i="3" s="1"/>
  <c r="I1714" i="3"/>
  <c r="H1714" i="3"/>
  <c r="J1710" i="3"/>
  <c r="N1710" i="3" s="1"/>
  <c r="L1710" i="3"/>
  <c r="P1710" i="3" s="1"/>
  <c r="K1710" i="3"/>
  <c r="O1710" i="3" s="1"/>
  <c r="I1710" i="3"/>
  <c r="J1706" i="3"/>
  <c r="N1706" i="3" s="1"/>
  <c r="H1706" i="3"/>
  <c r="L1706" i="3"/>
  <c r="P1706" i="3" s="1"/>
  <c r="K1706" i="3"/>
  <c r="O1706" i="3" s="1"/>
  <c r="J1702" i="3"/>
  <c r="N1702" i="3" s="1"/>
  <c r="I1702" i="3"/>
  <c r="H1702" i="3"/>
  <c r="L1702" i="3"/>
  <c r="P1702" i="3" s="1"/>
  <c r="J1698" i="3"/>
  <c r="N1698" i="3" s="1"/>
  <c r="K1698" i="3"/>
  <c r="O1698" i="3" s="1"/>
  <c r="I1698" i="3"/>
  <c r="H1698" i="3"/>
  <c r="J1694" i="3"/>
  <c r="N1694" i="3" s="1"/>
  <c r="L1694" i="3"/>
  <c r="P1694" i="3" s="1"/>
  <c r="K1694" i="3"/>
  <c r="O1694" i="3" s="1"/>
  <c r="I1694" i="3"/>
  <c r="J1690" i="3"/>
  <c r="N1690" i="3" s="1"/>
  <c r="H1690" i="3"/>
  <c r="L1690" i="3"/>
  <c r="P1690" i="3" s="1"/>
  <c r="K1690" i="3"/>
  <c r="O1690" i="3" s="1"/>
  <c r="J1686" i="3"/>
  <c r="N1686" i="3" s="1"/>
  <c r="I1686" i="3"/>
  <c r="H1686" i="3"/>
  <c r="L1686" i="3"/>
  <c r="P1686" i="3" s="1"/>
  <c r="J1682" i="3"/>
  <c r="N1682" i="3" s="1"/>
  <c r="K1682" i="3"/>
  <c r="O1682" i="3" s="1"/>
  <c r="I1682" i="3"/>
  <c r="H1682" i="3"/>
  <c r="J1678" i="3"/>
  <c r="N1678" i="3" s="1"/>
  <c r="L1678" i="3"/>
  <c r="P1678" i="3" s="1"/>
  <c r="K1678" i="3"/>
  <c r="O1678" i="3" s="1"/>
  <c r="I1678" i="3"/>
  <c r="J1674" i="3"/>
  <c r="N1674" i="3" s="1"/>
  <c r="H1674" i="3"/>
  <c r="L1674" i="3"/>
  <c r="P1674" i="3" s="1"/>
  <c r="K1674" i="3"/>
  <c r="O1674" i="3" s="1"/>
  <c r="J1670" i="3"/>
  <c r="N1670" i="3" s="1"/>
  <c r="I1670" i="3"/>
  <c r="H1670" i="3"/>
  <c r="L1670" i="3"/>
  <c r="P1670" i="3" s="1"/>
  <c r="J1666" i="3"/>
  <c r="N1666" i="3" s="1"/>
  <c r="K1666" i="3"/>
  <c r="O1666" i="3" s="1"/>
  <c r="I1666" i="3"/>
  <c r="H1666" i="3"/>
  <c r="J1662" i="3"/>
  <c r="N1662" i="3" s="1"/>
  <c r="L1662" i="3"/>
  <c r="P1662" i="3" s="1"/>
  <c r="K1662" i="3"/>
  <c r="O1662" i="3" s="1"/>
  <c r="I1662" i="3"/>
  <c r="J1658" i="3"/>
  <c r="N1658" i="3" s="1"/>
  <c r="H1658" i="3"/>
  <c r="L1658" i="3"/>
  <c r="P1658" i="3" s="1"/>
  <c r="K1658" i="3"/>
  <c r="O1658" i="3" s="1"/>
  <c r="J1654" i="3"/>
  <c r="N1654" i="3" s="1"/>
  <c r="I1654" i="3"/>
  <c r="H1654" i="3"/>
  <c r="L1654" i="3"/>
  <c r="P1654" i="3" s="1"/>
  <c r="J1650" i="3"/>
  <c r="N1650" i="3" s="1"/>
  <c r="K1650" i="3"/>
  <c r="O1650" i="3" s="1"/>
  <c r="I1650" i="3"/>
  <c r="H1650" i="3"/>
  <c r="J1646" i="3"/>
  <c r="N1646" i="3" s="1"/>
  <c r="L1646" i="3"/>
  <c r="P1646" i="3" s="1"/>
  <c r="K1646" i="3"/>
  <c r="O1646" i="3" s="1"/>
  <c r="I1646" i="3"/>
  <c r="J1642" i="3"/>
  <c r="N1642" i="3" s="1"/>
  <c r="H1642" i="3"/>
  <c r="L1642" i="3"/>
  <c r="P1642" i="3" s="1"/>
  <c r="K1642" i="3"/>
  <c r="O1642" i="3" s="1"/>
  <c r="J1638" i="3"/>
  <c r="N1638" i="3" s="1"/>
  <c r="I1638" i="3"/>
  <c r="H1638" i="3"/>
  <c r="L1638" i="3"/>
  <c r="P1638" i="3" s="1"/>
  <c r="J1634" i="3"/>
  <c r="N1634" i="3" s="1"/>
  <c r="K1634" i="3"/>
  <c r="O1634" i="3" s="1"/>
  <c r="I1634" i="3"/>
  <c r="H1634" i="3"/>
  <c r="J1630" i="3"/>
  <c r="N1630" i="3" s="1"/>
  <c r="L1630" i="3"/>
  <c r="P1630" i="3" s="1"/>
  <c r="K1630" i="3"/>
  <c r="O1630" i="3" s="1"/>
  <c r="I1630" i="3"/>
  <c r="J1626" i="3"/>
  <c r="N1626" i="3" s="1"/>
  <c r="H1626" i="3"/>
  <c r="L1626" i="3"/>
  <c r="P1626" i="3" s="1"/>
  <c r="K1626" i="3"/>
  <c r="O1626" i="3" s="1"/>
  <c r="J1622" i="3"/>
  <c r="N1622" i="3" s="1"/>
  <c r="I1622" i="3"/>
  <c r="H1622" i="3"/>
  <c r="L1622" i="3"/>
  <c r="P1622" i="3" s="1"/>
  <c r="J1618" i="3"/>
  <c r="N1618" i="3" s="1"/>
  <c r="K1618" i="3"/>
  <c r="O1618" i="3" s="1"/>
  <c r="I1618" i="3"/>
  <c r="H1618" i="3"/>
  <c r="J1614" i="3"/>
  <c r="N1614" i="3" s="1"/>
  <c r="L1614" i="3"/>
  <c r="P1614" i="3" s="1"/>
  <c r="K1614" i="3"/>
  <c r="O1614" i="3" s="1"/>
  <c r="I1614" i="3"/>
  <c r="J1610" i="3"/>
  <c r="N1610" i="3" s="1"/>
  <c r="H1610" i="3"/>
  <c r="L1610" i="3"/>
  <c r="P1610" i="3" s="1"/>
  <c r="K1610" i="3"/>
  <c r="O1610" i="3" s="1"/>
  <c r="J1606" i="3"/>
  <c r="N1606" i="3" s="1"/>
  <c r="I1606" i="3"/>
  <c r="H1606" i="3"/>
  <c r="L1606" i="3"/>
  <c r="P1606" i="3" s="1"/>
  <c r="J1602" i="3"/>
  <c r="N1602" i="3" s="1"/>
  <c r="K1602" i="3"/>
  <c r="O1602" i="3" s="1"/>
  <c r="I1602" i="3"/>
  <c r="H1602" i="3"/>
  <c r="J1598" i="3"/>
  <c r="N1598" i="3" s="1"/>
  <c r="L1598" i="3"/>
  <c r="P1598" i="3" s="1"/>
  <c r="K1598" i="3"/>
  <c r="O1598" i="3" s="1"/>
  <c r="I1598" i="3"/>
  <c r="J1594" i="3"/>
  <c r="N1594" i="3" s="1"/>
  <c r="H1594" i="3"/>
  <c r="L1594" i="3"/>
  <c r="P1594" i="3" s="1"/>
  <c r="K1594" i="3"/>
  <c r="O1594" i="3" s="1"/>
  <c r="J1590" i="3"/>
  <c r="N1590" i="3" s="1"/>
  <c r="I1590" i="3"/>
  <c r="H1590" i="3"/>
  <c r="L1590" i="3"/>
  <c r="P1590" i="3" s="1"/>
  <c r="J1586" i="3"/>
  <c r="N1586" i="3" s="1"/>
  <c r="K1586" i="3"/>
  <c r="O1586" i="3" s="1"/>
  <c r="I1586" i="3"/>
  <c r="H1586" i="3"/>
  <c r="J1582" i="3"/>
  <c r="N1582" i="3" s="1"/>
  <c r="L1582" i="3"/>
  <c r="P1582" i="3" s="1"/>
  <c r="K1582" i="3"/>
  <c r="O1582" i="3" s="1"/>
  <c r="I1582" i="3"/>
  <c r="J1578" i="3"/>
  <c r="N1578" i="3" s="1"/>
  <c r="H1578" i="3"/>
  <c r="L1578" i="3"/>
  <c r="P1578" i="3" s="1"/>
  <c r="K1578" i="3"/>
  <c r="O1578" i="3" s="1"/>
  <c r="J1574" i="3"/>
  <c r="N1574" i="3" s="1"/>
  <c r="I1574" i="3"/>
  <c r="H1574" i="3"/>
  <c r="L1574" i="3"/>
  <c r="P1574" i="3" s="1"/>
  <c r="J1570" i="3"/>
  <c r="N1570" i="3" s="1"/>
  <c r="K1570" i="3"/>
  <c r="O1570" i="3" s="1"/>
  <c r="I1570" i="3"/>
  <c r="H1570" i="3"/>
  <c r="J1566" i="3"/>
  <c r="N1566" i="3" s="1"/>
  <c r="L1566" i="3"/>
  <c r="P1566" i="3" s="1"/>
  <c r="K1566" i="3"/>
  <c r="O1566" i="3" s="1"/>
  <c r="I1566" i="3"/>
  <c r="J1562" i="3"/>
  <c r="N1562" i="3" s="1"/>
  <c r="H1562" i="3"/>
  <c r="L1562" i="3"/>
  <c r="P1562" i="3" s="1"/>
  <c r="K1562" i="3"/>
  <c r="O1562" i="3" s="1"/>
  <c r="J1558" i="3"/>
  <c r="N1558" i="3" s="1"/>
  <c r="I1558" i="3"/>
  <c r="H1558" i="3"/>
  <c r="L1558" i="3"/>
  <c r="P1558" i="3" s="1"/>
  <c r="J1554" i="3"/>
  <c r="N1554" i="3" s="1"/>
  <c r="K1554" i="3"/>
  <c r="O1554" i="3" s="1"/>
  <c r="I1554" i="3"/>
  <c r="H1554" i="3"/>
  <c r="J1550" i="3"/>
  <c r="N1550" i="3" s="1"/>
  <c r="L1550" i="3"/>
  <c r="P1550" i="3" s="1"/>
  <c r="K1550" i="3"/>
  <c r="O1550" i="3" s="1"/>
  <c r="I1550" i="3"/>
  <c r="J1546" i="3"/>
  <c r="N1546" i="3" s="1"/>
  <c r="H1546" i="3"/>
  <c r="L1546" i="3"/>
  <c r="P1546" i="3" s="1"/>
  <c r="K1546" i="3"/>
  <c r="O1546" i="3" s="1"/>
  <c r="J1542" i="3"/>
  <c r="N1542" i="3" s="1"/>
  <c r="I1542" i="3"/>
  <c r="H1542" i="3"/>
  <c r="L1542" i="3"/>
  <c r="P1542" i="3" s="1"/>
  <c r="J1538" i="3"/>
  <c r="N1538" i="3" s="1"/>
  <c r="K1538" i="3"/>
  <c r="O1538" i="3" s="1"/>
  <c r="I1538" i="3"/>
  <c r="H1538" i="3"/>
  <c r="J1534" i="3"/>
  <c r="N1534" i="3" s="1"/>
  <c r="L1534" i="3"/>
  <c r="P1534" i="3" s="1"/>
  <c r="K1534" i="3"/>
  <c r="O1534" i="3" s="1"/>
  <c r="I1534" i="3"/>
  <c r="J1530" i="3"/>
  <c r="N1530" i="3" s="1"/>
  <c r="H1530" i="3"/>
  <c r="L1530" i="3"/>
  <c r="P1530" i="3" s="1"/>
  <c r="K1530" i="3"/>
  <c r="O1530" i="3" s="1"/>
  <c r="J1526" i="3"/>
  <c r="N1526" i="3" s="1"/>
  <c r="I1526" i="3"/>
  <c r="H1526" i="3"/>
  <c r="L1526" i="3"/>
  <c r="P1526" i="3" s="1"/>
  <c r="J1522" i="3"/>
  <c r="N1522" i="3" s="1"/>
  <c r="K1522" i="3"/>
  <c r="O1522" i="3" s="1"/>
  <c r="I1522" i="3"/>
  <c r="H1522" i="3"/>
  <c r="J1518" i="3"/>
  <c r="N1518" i="3" s="1"/>
  <c r="L1518" i="3"/>
  <c r="P1518" i="3" s="1"/>
  <c r="K1518" i="3"/>
  <c r="O1518" i="3" s="1"/>
  <c r="I1518" i="3"/>
  <c r="J1514" i="3"/>
  <c r="N1514" i="3" s="1"/>
  <c r="H1514" i="3"/>
  <c r="L1514" i="3"/>
  <c r="P1514" i="3" s="1"/>
  <c r="K1514" i="3"/>
  <c r="O1514" i="3" s="1"/>
  <c r="J1510" i="3"/>
  <c r="N1510" i="3" s="1"/>
  <c r="I1510" i="3"/>
  <c r="H1510" i="3"/>
  <c r="L1510" i="3"/>
  <c r="P1510" i="3" s="1"/>
  <c r="J1506" i="3"/>
  <c r="N1506" i="3" s="1"/>
  <c r="K1506" i="3"/>
  <c r="O1506" i="3" s="1"/>
  <c r="I1506" i="3"/>
  <c r="H1506" i="3"/>
  <c r="J1502" i="3"/>
  <c r="N1502" i="3" s="1"/>
  <c r="L1502" i="3"/>
  <c r="P1502" i="3" s="1"/>
  <c r="K1502" i="3"/>
  <c r="O1502" i="3" s="1"/>
  <c r="I1502" i="3"/>
  <c r="J1498" i="3"/>
  <c r="N1498" i="3" s="1"/>
  <c r="H1498" i="3"/>
  <c r="L1498" i="3"/>
  <c r="P1498" i="3" s="1"/>
  <c r="K1498" i="3"/>
  <c r="O1498" i="3" s="1"/>
  <c r="J1494" i="3"/>
  <c r="N1494" i="3" s="1"/>
  <c r="I1494" i="3"/>
  <c r="H1494" i="3"/>
  <c r="L1494" i="3"/>
  <c r="P1494" i="3" s="1"/>
  <c r="J1490" i="3"/>
  <c r="N1490" i="3" s="1"/>
  <c r="K1490" i="3"/>
  <c r="O1490" i="3" s="1"/>
  <c r="I1490" i="3"/>
  <c r="H1490" i="3"/>
  <c r="J1486" i="3"/>
  <c r="N1486" i="3" s="1"/>
  <c r="L1486" i="3"/>
  <c r="P1486" i="3" s="1"/>
  <c r="K1486" i="3"/>
  <c r="O1486" i="3" s="1"/>
  <c r="I1486" i="3"/>
  <c r="J1482" i="3"/>
  <c r="N1482" i="3" s="1"/>
  <c r="H1482" i="3"/>
  <c r="L1482" i="3"/>
  <c r="P1482" i="3" s="1"/>
  <c r="K1482" i="3"/>
  <c r="O1482" i="3" s="1"/>
  <c r="J1478" i="3"/>
  <c r="N1478" i="3" s="1"/>
  <c r="I1478" i="3"/>
  <c r="H1478" i="3"/>
  <c r="L1478" i="3"/>
  <c r="P1478" i="3" s="1"/>
  <c r="J1474" i="3"/>
  <c r="N1474" i="3" s="1"/>
  <c r="K1474" i="3"/>
  <c r="O1474" i="3" s="1"/>
  <c r="I1474" i="3"/>
  <c r="H1474" i="3"/>
  <c r="J1470" i="3"/>
  <c r="N1470" i="3" s="1"/>
  <c r="L1470" i="3"/>
  <c r="P1470" i="3" s="1"/>
  <c r="K1470" i="3"/>
  <c r="O1470" i="3" s="1"/>
  <c r="I1470" i="3"/>
  <c r="J1466" i="3"/>
  <c r="N1466" i="3" s="1"/>
  <c r="H1466" i="3"/>
  <c r="L1466" i="3"/>
  <c r="P1466" i="3" s="1"/>
  <c r="K1466" i="3"/>
  <c r="O1466" i="3" s="1"/>
  <c r="J1462" i="3"/>
  <c r="N1462" i="3" s="1"/>
  <c r="I1462" i="3"/>
  <c r="H1462" i="3"/>
  <c r="L1462" i="3"/>
  <c r="P1462" i="3" s="1"/>
  <c r="L1458" i="3"/>
  <c r="P1458" i="3" s="1"/>
  <c r="H1458" i="3"/>
  <c r="K1458" i="3"/>
  <c r="O1458" i="3" s="1"/>
  <c r="J1458" i="3"/>
  <c r="N1458" i="3" s="1"/>
  <c r="L1454" i="3"/>
  <c r="P1454" i="3" s="1"/>
  <c r="H1454" i="3"/>
  <c r="K1454" i="3"/>
  <c r="O1454" i="3" s="1"/>
  <c r="J1454" i="3"/>
  <c r="N1454" i="3" s="1"/>
  <c r="L1450" i="3"/>
  <c r="P1450" i="3" s="1"/>
  <c r="H1450" i="3"/>
  <c r="K1450" i="3"/>
  <c r="O1450" i="3" s="1"/>
  <c r="J1450" i="3"/>
  <c r="N1450" i="3" s="1"/>
  <c r="L1446" i="3"/>
  <c r="P1446" i="3" s="1"/>
  <c r="H1446" i="3"/>
  <c r="K1446" i="3"/>
  <c r="O1446" i="3" s="1"/>
  <c r="J1446" i="3"/>
  <c r="N1446" i="3" s="1"/>
  <c r="L1442" i="3"/>
  <c r="P1442" i="3" s="1"/>
  <c r="H1442" i="3"/>
  <c r="K1442" i="3"/>
  <c r="O1442" i="3" s="1"/>
  <c r="L1438" i="3"/>
  <c r="P1438" i="3" s="1"/>
  <c r="H1438" i="3"/>
  <c r="K1438" i="3"/>
  <c r="O1438" i="3" s="1"/>
  <c r="L1434" i="3"/>
  <c r="P1434" i="3" s="1"/>
  <c r="H1434" i="3"/>
  <c r="K1434" i="3"/>
  <c r="O1434" i="3" s="1"/>
  <c r="L1430" i="3"/>
  <c r="P1430" i="3" s="1"/>
  <c r="H1430" i="3"/>
  <c r="K1430" i="3"/>
  <c r="O1430" i="3" s="1"/>
  <c r="L1426" i="3"/>
  <c r="P1426" i="3" s="1"/>
  <c r="H1426" i="3"/>
  <c r="K1426" i="3"/>
  <c r="O1426" i="3" s="1"/>
  <c r="L1422" i="3"/>
  <c r="P1422" i="3" s="1"/>
  <c r="H1422" i="3"/>
  <c r="K1422" i="3"/>
  <c r="O1422" i="3" s="1"/>
  <c r="L1418" i="3"/>
  <c r="P1418" i="3" s="1"/>
  <c r="H1418" i="3"/>
  <c r="K1418" i="3"/>
  <c r="O1418" i="3" s="1"/>
  <c r="L1414" i="3"/>
  <c r="P1414" i="3" s="1"/>
  <c r="H1414" i="3"/>
  <c r="K1414" i="3"/>
  <c r="O1414" i="3" s="1"/>
  <c r="L1410" i="3"/>
  <c r="P1410" i="3" s="1"/>
  <c r="H1410" i="3"/>
  <c r="K1410" i="3"/>
  <c r="O1410" i="3" s="1"/>
  <c r="L1406" i="3"/>
  <c r="P1406" i="3" s="1"/>
  <c r="H1406" i="3"/>
  <c r="K1406" i="3"/>
  <c r="O1406" i="3" s="1"/>
  <c r="L1402" i="3"/>
  <c r="P1402" i="3" s="1"/>
  <c r="H1402" i="3"/>
  <c r="K1402" i="3"/>
  <c r="O1402" i="3" s="1"/>
  <c r="L1398" i="3"/>
  <c r="P1398" i="3" s="1"/>
  <c r="H1398" i="3"/>
  <c r="K1398" i="3"/>
  <c r="O1398" i="3" s="1"/>
  <c r="L1394" i="3"/>
  <c r="P1394" i="3" s="1"/>
  <c r="H1394" i="3"/>
  <c r="K1394" i="3"/>
  <c r="O1394" i="3" s="1"/>
  <c r="L1390" i="3"/>
  <c r="P1390" i="3" s="1"/>
  <c r="H1390" i="3"/>
  <c r="K1390" i="3"/>
  <c r="O1390" i="3" s="1"/>
  <c r="L1386" i="3"/>
  <c r="P1386" i="3" s="1"/>
  <c r="H1386" i="3"/>
  <c r="K1386" i="3"/>
  <c r="O1386" i="3" s="1"/>
  <c r="L1382" i="3"/>
  <c r="P1382" i="3" s="1"/>
  <c r="H1382" i="3"/>
  <c r="K1382" i="3"/>
  <c r="O1382" i="3" s="1"/>
  <c r="L1378" i="3"/>
  <c r="P1378" i="3" s="1"/>
  <c r="H1378" i="3"/>
  <c r="K1378" i="3"/>
  <c r="O1378" i="3" s="1"/>
  <c r="L1374" i="3"/>
  <c r="P1374" i="3" s="1"/>
  <c r="H1374" i="3"/>
  <c r="K1374" i="3"/>
  <c r="O1374" i="3" s="1"/>
  <c r="L1370" i="3"/>
  <c r="P1370" i="3" s="1"/>
  <c r="H1370" i="3"/>
  <c r="K1370" i="3"/>
  <c r="O1370" i="3" s="1"/>
  <c r="L1366" i="3"/>
  <c r="P1366" i="3" s="1"/>
  <c r="H1366" i="3"/>
  <c r="K1366" i="3"/>
  <c r="O1366" i="3" s="1"/>
  <c r="L1362" i="3"/>
  <c r="P1362" i="3" s="1"/>
  <c r="H1362" i="3"/>
  <c r="K1362" i="3"/>
  <c r="O1362" i="3" s="1"/>
  <c r="L1358" i="3"/>
  <c r="P1358" i="3" s="1"/>
  <c r="H1358" i="3"/>
  <c r="K1358" i="3"/>
  <c r="O1358" i="3" s="1"/>
  <c r="L1354" i="3"/>
  <c r="P1354" i="3" s="1"/>
  <c r="H1354" i="3"/>
  <c r="K1354" i="3"/>
  <c r="O1354" i="3" s="1"/>
  <c r="L1350" i="3"/>
  <c r="P1350" i="3" s="1"/>
  <c r="H1350" i="3"/>
  <c r="K1350" i="3"/>
  <c r="O1350" i="3" s="1"/>
  <c r="L1346" i="3"/>
  <c r="P1346" i="3" s="1"/>
  <c r="H1346" i="3"/>
  <c r="K1346" i="3"/>
  <c r="O1346" i="3" s="1"/>
  <c r="L1342" i="3"/>
  <c r="P1342" i="3" s="1"/>
  <c r="H1342" i="3"/>
  <c r="K1342" i="3"/>
  <c r="O1342" i="3" s="1"/>
  <c r="L1338" i="3"/>
  <c r="P1338" i="3" s="1"/>
  <c r="H1338" i="3"/>
  <c r="K1338" i="3"/>
  <c r="O1338" i="3" s="1"/>
  <c r="L1334" i="3"/>
  <c r="P1334" i="3" s="1"/>
  <c r="H1334" i="3"/>
  <c r="K1334" i="3"/>
  <c r="O1334" i="3" s="1"/>
  <c r="L1330" i="3"/>
  <c r="P1330" i="3" s="1"/>
  <c r="H1330" i="3"/>
  <c r="K1330" i="3"/>
  <c r="O1330" i="3" s="1"/>
  <c r="L1326" i="3"/>
  <c r="P1326" i="3" s="1"/>
  <c r="H1326" i="3"/>
  <c r="K1326" i="3"/>
  <c r="O1326" i="3" s="1"/>
  <c r="L1322" i="3"/>
  <c r="P1322" i="3" s="1"/>
  <c r="H1322" i="3"/>
  <c r="K1322" i="3"/>
  <c r="O1322" i="3" s="1"/>
  <c r="L1318" i="3"/>
  <c r="P1318" i="3" s="1"/>
  <c r="H1318" i="3"/>
  <c r="K1318" i="3"/>
  <c r="O1318" i="3" s="1"/>
  <c r="L1314" i="3"/>
  <c r="P1314" i="3" s="1"/>
  <c r="H1314" i="3"/>
  <c r="K1314" i="3"/>
  <c r="O1314" i="3" s="1"/>
  <c r="L1310" i="3"/>
  <c r="P1310" i="3" s="1"/>
  <c r="H1310" i="3"/>
  <c r="K1310" i="3"/>
  <c r="O1310" i="3" s="1"/>
  <c r="L1306" i="3"/>
  <c r="P1306" i="3" s="1"/>
  <c r="H1306" i="3"/>
  <c r="K1306" i="3"/>
  <c r="O1306" i="3" s="1"/>
  <c r="L1302" i="3"/>
  <c r="P1302" i="3" s="1"/>
  <c r="H1302" i="3"/>
  <c r="K1302" i="3"/>
  <c r="O1302" i="3" s="1"/>
  <c r="L1298" i="3"/>
  <c r="P1298" i="3" s="1"/>
  <c r="H1298" i="3"/>
  <c r="K1298" i="3"/>
  <c r="O1298" i="3" s="1"/>
  <c r="L1294" i="3"/>
  <c r="P1294" i="3" s="1"/>
  <c r="H1294" i="3"/>
  <c r="K1294" i="3"/>
  <c r="O1294" i="3" s="1"/>
  <c r="L1290" i="3"/>
  <c r="P1290" i="3" s="1"/>
  <c r="H1290" i="3"/>
  <c r="K1290" i="3"/>
  <c r="O1290" i="3" s="1"/>
  <c r="L1286" i="3"/>
  <c r="P1286" i="3" s="1"/>
  <c r="H1286" i="3"/>
  <c r="K1286" i="3"/>
  <c r="O1286" i="3" s="1"/>
  <c r="L1282" i="3"/>
  <c r="P1282" i="3" s="1"/>
  <c r="H1282" i="3"/>
  <c r="K1282" i="3"/>
  <c r="O1282" i="3" s="1"/>
  <c r="L1278" i="3"/>
  <c r="P1278" i="3" s="1"/>
  <c r="H1278" i="3"/>
  <c r="K1278" i="3"/>
  <c r="O1278" i="3" s="1"/>
  <c r="L1274" i="3"/>
  <c r="P1274" i="3" s="1"/>
  <c r="H1274" i="3"/>
  <c r="K1274" i="3"/>
  <c r="O1274" i="3" s="1"/>
  <c r="L1270" i="3"/>
  <c r="P1270" i="3" s="1"/>
  <c r="H1270" i="3"/>
  <c r="K1270" i="3"/>
  <c r="O1270" i="3" s="1"/>
  <c r="L1266" i="3"/>
  <c r="P1266" i="3" s="1"/>
  <c r="H1266" i="3"/>
  <c r="K1266" i="3"/>
  <c r="O1266" i="3" s="1"/>
  <c r="L1262" i="3"/>
  <c r="P1262" i="3" s="1"/>
  <c r="H1262" i="3"/>
  <c r="K1262" i="3"/>
  <c r="O1262" i="3" s="1"/>
  <c r="L1258" i="3"/>
  <c r="P1258" i="3" s="1"/>
  <c r="H1258" i="3"/>
  <c r="K1258" i="3"/>
  <c r="O1258" i="3" s="1"/>
  <c r="L1254" i="3"/>
  <c r="P1254" i="3" s="1"/>
  <c r="H1254" i="3"/>
  <c r="K1254" i="3"/>
  <c r="O1254" i="3" s="1"/>
  <c r="L1250" i="3"/>
  <c r="P1250" i="3" s="1"/>
  <c r="H1250" i="3"/>
  <c r="K1250" i="3"/>
  <c r="O1250" i="3" s="1"/>
  <c r="L1246" i="3"/>
  <c r="P1246" i="3" s="1"/>
  <c r="H1246" i="3"/>
  <c r="K1246" i="3"/>
  <c r="O1246" i="3" s="1"/>
  <c r="L1242" i="3"/>
  <c r="P1242" i="3" s="1"/>
  <c r="H1242" i="3"/>
  <c r="K1242" i="3"/>
  <c r="O1242" i="3" s="1"/>
  <c r="L1238" i="3"/>
  <c r="P1238" i="3" s="1"/>
  <c r="H1238" i="3"/>
  <c r="K1238" i="3"/>
  <c r="O1238" i="3" s="1"/>
  <c r="L1234" i="3"/>
  <c r="P1234" i="3" s="1"/>
  <c r="H1234" i="3"/>
  <c r="K1234" i="3"/>
  <c r="O1234" i="3" s="1"/>
  <c r="L1230" i="3"/>
  <c r="P1230" i="3" s="1"/>
  <c r="H1230" i="3"/>
  <c r="K1230" i="3"/>
  <c r="O1230" i="3" s="1"/>
  <c r="L1226" i="3"/>
  <c r="P1226" i="3" s="1"/>
  <c r="H1226" i="3"/>
  <c r="K1226" i="3"/>
  <c r="O1226" i="3" s="1"/>
  <c r="L1222" i="3"/>
  <c r="P1222" i="3" s="1"/>
  <c r="H1222" i="3"/>
  <c r="K1222" i="3"/>
  <c r="O1222" i="3" s="1"/>
  <c r="L1218" i="3"/>
  <c r="P1218" i="3" s="1"/>
  <c r="H1218" i="3"/>
  <c r="K1218" i="3"/>
  <c r="O1218" i="3" s="1"/>
  <c r="L1214" i="3"/>
  <c r="P1214" i="3" s="1"/>
  <c r="H1214" i="3"/>
  <c r="K1214" i="3"/>
  <c r="O1214" i="3" s="1"/>
  <c r="L1210" i="3"/>
  <c r="P1210" i="3" s="1"/>
  <c r="H1210" i="3"/>
  <c r="K1210" i="3"/>
  <c r="O1210" i="3" s="1"/>
  <c r="L1206" i="3"/>
  <c r="P1206" i="3" s="1"/>
  <c r="H1206" i="3"/>
  <c r="K1206" i="3"/>
  <c r="O1206" i="3" s="1"/>
  <c r="L1202" i="3"/>
  <c r="P1202" i="3" s="1"/>
  <c r="H1202" i="3"/>
  <c r="K1202" i="3"/>
  <c r="O1202" i="3" s="1"/>
  <c r="L1198" i="3"/>
  <c r="P1198" i="3" s="1"/>
  <c r="H1198" i="3"/>
  <c r="K1198" i="3"/>
  <c r="O1198" i="3" s="1"/>
  <c r="L1194" i="3"/>
  <c r="P1194" i="3" s="1"/>
  <c r="H1194" i="3"/>
  <c r="K1194" i="3"/>
  <c r="O1194" i="3" s="1"/>
  <c r="L1190" i="3"/>
  <c r="P1190" i="3" s="1"/>
  <c r="H1190" i="3"/>
  <c r="K1190" i="3"/>
  <c r="O1190" i="3" s="1"/>
  <c r="L1186" i="3"/>
  <c r="P1186" i="3" s="1"/>
  <c r="H1186" i="3"/>
  <c r="K1186" i="3"/>
  <c r="O1186" i="3" s="1"/>
  <c r="L1182" i="3"/>
  <c r="P1182" i="3" s="1"/>
  <c r="H1182" i="3"/>
  <c r="K1182" i="3"/>
  <c r="O1182" i="3" s="1"/>
  <c r="L1178" i="3"/>
  <c r="P1178" i="3" s="1"/>
  <c r="H1178" i="3"/>
  <c r="K1178" i="3"/>
  <c r="O1178" i="3" s="1"/>
  <c r="L1174" i="3"/>
  <c r="P1174" i="3" s="1"/>
  <c r="H1174" i="3"/>
  <c r="K1174" i="3"/>
  <c r="O1174" i="3" s="1"/>
  <c r="L1170" i="3"/>
  <c r="P1170" i="3" s="1"/>
  <c r="H1170" i="3"/>
  <c r="K1170" i="3"/>
  <c r="O1170" i="3" s="1"/>
  <c r="L1166" i="3"/>
  <c r="P1166" i="3" s="1"/>
  <c r="H1166" i="3"/>
  <c r="K1166" i="3"/>
  <c r="O1166" i="3" s="1"/>
  <c r="L1162" i="3"/>
  <c r="P1162" i="3" s="1"/>
  <c r="H1162" i="3"/>
  <c r="K1162" i="3"/>
  <c r="O1162" i="3" s="1"/>
  <c r="K1158" i="3"/>
  <c r="O1158" i="3" s="1"/>
  <c r="K1154" i="3"/>
  <c r="O1154" i="3" s="1"/>
  <c r="K1150" i="3"/>
  <c r="O1150" i="3" s="1"/>
  <c r="K1146" i="3"/>
  <c r="O1146" i="3" s="1"/>
  <c r="K1142" i="3"/>
  <c r="O1142" i="3" s="1"/>
  <c r="K1138" i="3"/>
  <c r="O1138" i="3" s="1"/>
  <c r="K1134" i="3"/>
  <c r="O1134" i="3" s="1"/>
  <c r="K1130" i="3"/>
  <c r="O1130" i="3" s="1"/>
  <c r="K1126" i="3"/>
  <c r="O1126" i="3" s="1"/>
  <c r="K1122" i="3"/>
  <c r="O1122" i="3" s="1"/>
  <c r="K1118" i="3"/>
  <c r="O1118" i="3" s="1"/>
  <c r="K1114" i="3"/>
  <c r="O1114" i="3" s="1"/>
  <c r="K1110" i="3"/>
  <c r="O1110" i="3" s="1"/>
  <c r="K1106" i="3"/>
  <c r="O1106" i="3" s="1"/>
  <c r="K1102" i="3"/>
  <c r="O1102" i="3" s="1"/>
  <c r="K1098" i="3"/>
  <c r="O1098" i="3" s="1"/>
  <c r="K1094" i="3"/>
  <c r="O1094" i="3" s="1"/>
  <c r="K1090" i="3"/>
  <c r="O1090" i="3" s="1"/>
  <c r="K1086" i="3"/>
  <c r="O1086" i="3" s="1"/>
  <c r="K1082" i="3"/>
  <c r="O1082" i="3" s="1"/>
  <c r="K1078" i="3"/>
  <c r="O1078" i="3" s="1"/>
  <c r="K1074" i="3"/>
  <c r="O1074" i="3" s="1"/>
  <c r="K1070" i="3"/>
  <c r="O1070" i="3" s="1"/>
  <c r="K1066" i="3"/>
  <c r="O1066" i="3" s="1"/>
  <c r="K1062" i="3"/>
  <c r="O1062" i="3" s="1"/>
  <c r="K1058" i="3"/>
  <c r="O1058" i="3" s="1"/>
  <c r="K1054" i="3"/>
  <c r="O1054" i="3" s="1"/>
  <c r="K1050" i="3"/>
  <c r="O1050" i="3" s="1"/>
  <c r="K1046" i="3"/>
  <c r="O1046" i="3" s="1"/>
  <c r="K1042" i="3"/>
  <c r="O1042" i="3" s="1"/>
  <c r="K1038" i="3"/>
  <c r="O1038" i="3" s="1"/>
  <c r="K1034" i="3"/>
  <c r="O1034" i="3" s="1"/>
  <c r="K1030" i="3"/>
  <c r="O1030" i="3" s="1"/>
  <c r="K1026" i="3"/>
  <c r="O1026" i="3" s="1"/>
  <c r="H1114" i="3"/>
  <c r="L1118" i="3"/>
  <c r="P1118" i="3" s="1"/>
  <c r="I1126" i="3"/>
  <c r="L1134" i="3"/>
  <c r="P1134" i="3" s="1"/>
  <c r="I1158" i="3"/>
  <c r="J1166" i="3"/>
  <c r="N1166" i="3" s="1"/>
  <c r="J1182" i="3"/>
  <c r="N1182" i="3" s="1"/>
  <c r="J1198" i="3"/>
  <c r="N1198" i="3" s="1"/>
  <c r="I1226" i="3"/>
  <c r="I1242" i="3"/>
  <c r="J1246" i="3"/>
  <c r="N1246" i="3" s="1"/>
  <c r="I1258" i="3"/>
  <c r="J1262" i="3"/>
  <c r="N1262" i="3" s="1"/>
  <c r="I1274" i="3"/>
  <c r="J1278" i="3"/>
  <c r="N1278" i="3" s="1"/>
  <c r="I1290" i="3"/>
  <c r="J1294" i="3"/>
  <c r="N1294" i="3" s="1"/>
  <c r="I1306" i="3"/>
  <c r="J1310" i="3"/>
  <c r="N1310" i="3" s="1"/>
  <c r="I1322" i="3"/>
  <c r="J1326" i="3"/>
  <c r="N1326" i="3" s="1"/>
  <c r="I1338" i="3"/>
  <c r="J1342" i="3"/>
  <c r="N1342" i="3" s="1"/>
  <c r="I1354" i="3"/>
  <c r="J1358" i="3"/>
  <c r="N1358" i="3" s="1"/>
  <c r="I1370" i="3"/>
  <c r="J1374" i="3"/>
  <c r="N1374" i="3" s="1"/>
  <c r="I1386" i="3"/>
  <c r="J1390" i="3"/>
  <c r="N1390" i="3" s="1"/>
  <c r="I1402" i="3"/>
  <c r="J1406" i="3"/>
  <c r="N1406" i="3" s="1"/>
  <c r="I1418" i="3"/>
  <c r="J1422" i="3"/>
  <c r="N1422" i="3" s="1"/>
  <c r="I1434" i="3"/>
  <c r="J1438" i="3"/>
  <c r="N1438" i="3" s="1"/>
  <c r="I1446" i="3"/>
  <c r="I1450" i="3"/>
  <c r="I1454" i="3"/>
  <c r="I1458" i="3"/>
  <c r="K1462" i="3"/>
  <c r="O1462" i="3" s="1"/>
  <c r="K1478" i="3"/>
  <c r="O1478" i="3" s="1"/>
  <c r="K1494" i="3"/>
  <c r="O1494" i="3" s="1"/>
  <c r="K1510" i="3"/>
  <c r="O1510" i="3" s="1"/>
  <c r="K1526" i="3"/>
  <c r="O1526" i="3" s="1"/>
  <c r="K1542" i="3"/>
  <c r="O1542" i="3" s="1"/>
  <c r="K1558" i="3"/>
  <c r="O1558" i="3" s="1"/>
  <c r="K1574" i="3"/>
  <c r="O1574" i="3" s="1"/>
  <c r="K1590" i="3"/>
  <c r="O1590" i="3" s="1"/>
  <c r="K1606" i="3"/>
  <c r="O1606" i="3" s="1"/>
  <c r="K1622" i="3"/>
  <c r="O1622" i="3" s="1"/>
  <c r="K1638" i="3"/>
  <c r="O1638" i="3" s="1"/>
  <c r="K1654" i="3"/>
  <c r="O1654" i="3" s="1"/>
  <c r="K1670" i="3"/>
  <c r="O1670" i="3" s="1"/>
  <c r="K1686" i="3"/>
  <c r="O1686" i="3" s="1"/>
  <c r="K1702" i="3"/>
  <c r="O1702" i="3" s="1"/>
  <c r="K1718" i="3"/>
  <c r="O1718" i="3" s="1"/>
  <c r="K1734" i="3"/>
  <c r="O1734" i="3" s="1"/>
  <c r="K1750" i="3"/>
  <c r="O1750" i="3" s="1"/>
  <c r="K1766" i="3"/>
  <c r="O1766" i="3" s="1"/>
  <c r="K1782" i="3"/>
  <c r="O1782" i="3" s="1"/>
  <c r="K1798" i="3"/>
  <c r="O1798" i="3" s="1"/>
  <c r="K1814" i="3"/>
  <c r="O1814" i="3" s="1"/>
  <c r="J1090" i="3"/>
  <c r="N1090" i="3" s="1"/>
  <c r="I1094" i="3"/>
  <c r="H1098" i="3"/>
  <c r="L1102" i="3"/>
  <c r="P1102" i="3" s="1"/>
  <c r="I1110" i="3"/>
  <c r="J1138" i="3"/>
  <c r="N1138" i="3" s="1"/>
  <c r="L1150" i="3"/>
  <c r="P1150" i="3" s="1"/>
  <c r="J1154" i="3"/>
  <c r="N1154" i="3" s="1"/>
  <c r="I1178" i="3"/>
  <c r="I1194" i="3"/>
  <c r="J1214" i="3"/>
  <c r="N1214" i="3" s="1"/>
  <c r="K590" i="3"/>
  <c r="O590" i="3" s="1"/>
  <c r="K598" i="3"/>
  <c r="O598" i="3" s="1"/>
  <c r="K606" i="3"/>
  <c r="O606" i="3" s="1"/>
  <c r="K610" i="3"/>
  <c r="O610" i="3" s="1"/>
  <c r="K614" i="3"/>
  <c r="O614" i="3" s="1"/>
  <c r="K618" i="3"/>
  <c r="O618" i="3" s="1"/>
  <c r="K622" i="3"/>
  <c r="O622" i="3" s="1"/>
  <c r="K630" i="3"/>
  <c r="O630" i="3" s="1"/>
  <c r="K634" i="3"/>
  <c r="O634" i="3" s="1"/>
  <c r="K638" i="3"/>
  <c r="O638" i="3" s="1"/>
  <c r="K642" i="3"/>
  <c r="O642" i="3" s="1"/>
  <c r="K646" i="3"/>
  <c r="O646" i="3" s="1"/>
  <c r="K650" i="3"/>
  <c r="O650" i="3" s="1"/>
  <c r="K654" i="3"/>
  <c r="O654" i="3" s="1"/>
  <c r="K658" i="3"/>
  <c r="O658" i="3" s="1"/>
  <c r="K662" i="3"/>
  <c r="O662" i="3" s="1"/>
  <c r="K666" i="3"/>
  <c r="O666" i="3" s="1"/>
  <c r="K670" i="3"/>
  <c r="O670" i="3" s="1"/>
  <c r="K674" i="3"/>
  <c r="O674" i="3" s="1"/>
  <c r="K678" i="3"/>
  <c r="O678" i="3" s="1"/>
  <c r="K682" i="3"/>
  <c r="O682" i="3" s="1"/>
  <c r="K686" i="3"/>
  <c r="O686" i="3" s="1"/>
  <c r="K690" i="3"/>
  <c r="O690" i="3" s="1"/>
  <c r="K694" i="3"/>
  <c r="O694" i="3" s="1"/>
  <c r="K698" i="3"/>
  <c r="O698" i="3" s="1"/>
  <c r="K702" i="3"/>
  <c r="O702" i="3" s="1"/>
  <c r="K706" i="3"/>
  <c r="O706" i="3" s="1"/>
  <c r="K710" i="3"/>
  <c r="O710" i="3" s="1"/>
  <c r="K714" i="3"/>
  <c r="O714" i="3" s="1"/>
  <c r="K718" i="3"/>
  <c r="O718" i="3" s="1"/>
  <c r="K722" i="3"/>
  <c r="O722" i="3" s="1"/>
  <c r="K726" i="3"/>
  <c r="O726" i="3" s="1"/>
  <c r="K730" i="3"/>
  <c r="O730" i="3" s="1"/>
  <c r="K734" i="3"/>
  <c r="O734" i="3" s="1"/>
  <c r="K738" i="3"/>
  <c r="O738" i="3" s="1"/>
  <c r="K742" i="3"/>
  <c r="O742" i="3" s="1"/>
  <c r="K746" i="3"/>
  <c r="O746" i="3" s="1"/>
  <c r="K750" i="3"/>
  <c r="O750" i="3" s="1"/>
  <c r="K754" i="3"/>
  <c r="O754" i="3" s="1"/>
  <c r="K758" i="3"/>
  <c r="O758" i="3" s="1"/>
  <c r="K762" i="3"/>
  <c r="O762" i="3" s="1"/>
  <c r="K766" i="3"/>
  <c r="O766" i="3" s="1"/>
  <c r="K770" i="3"/>
  <c r="O770" i="3" s="1"/>
  <c r="K774" i="3"/>
  <c r="O774" i="3" s="1"/>
  <c r="K778" i="3"/>
  <c r="O778" i="3" s="1"/>
  <c r="K782" i="3"/>
  <c r="O782" i="3" s="1"/>
  <c r="K786" i="3"/>
  <c r="O786" i="3" s="1"/>
  <c r="K790" i="3"/>
  <c r="O790" i="3" s="1"/>
  <c r="K794" i="3"/>
  <c r="O794" i="3" s="1"/>
  <c r="K798" i="3"/>
  <c r="O798" i="3" s="1"/>
  <c r="K802" i="3"/>
  <c r="O802" i="3" s="1"/>
  <c r="K806" i="3"/>
  <c r="O806" i="3" s="1"/>
  <c r="K810" i="3"/>
  <c r="O810" i="3" s="1"/>
  <c r="K814" i="3"/>
  <c r="O814" i="3" s="1"/>
  <c r="K818" i="3"/>
  <c r="O818" i="3" s="1"/>
  <c r="K822" i="3"/>
  <c r="O822" i="3" s="1"/>
  <c r="K826" i="3"/>
  <c r="O826" i="3" s="1"/>
  <c r="K830" i="3"/>
  <c r="O830" i="3" s="1"/>
  <c r="K834" i="3"/>
  <c r="O834" i="3" s="1"/>
  <c r="K838" i="3"/>
  <c r="O838" i="3" s="1"/>
  <c r="K842" i="3"/>
  <c r="O842" i="3" s="1"/>
  <c r="K846" i="3"/>
  <c r="O846" i="3" s="1"/>
  <c r="K850" i="3"/>
  <c r="O850" i="3" s="1"/>
  <c r="K854" i="3"/>
  <c r="O854" i="3" s="1"/>
  <c r="K858" i="3"/>
  <c r="O858" i="3" s="1"/>
  <c r="K862" i="3"/>
  <c r="O862" i="3" s="1"/>
  <c r="K866" i="3"/>
  <c r="O866" i="3" s="1"/>
  <c r="K870" i="3"/>
  <c r="O870" i="3" s="1"/>
  <c r="K874" i="3"/>
  <c r="O874" i="3" s="1"/>
  <c r="K878" i="3"/>
  <c r="O878" i="3" s="1"/>
  <c r="K882" i="3"/>
  <c r="O882" i="3" s="1"/>
  <c r="K886" i="3"/>
  <c r="O886" i="3" s="1"/>
  <c r="K890" i="3"/>
  <c r="O890" i="3" s="1"/>
  <c r="K894" i="3"/>
  <c r="O894" i="3" s="1"/>
  <c r="K898" i="3"/>
  <c r="O898" i="3" s="1"/>
  <c r="K902" i="3"/>
  <c r="O902" i="3" s="1"/>
  <c r="K906" i="3"/>
  <c r="O906" i="3" s="1"/>
  <c r="K910" i="3"/>
  <c r="O910" i="3" s="1"/>
  <c r="K914" i="3"/>
  <c r="O914" i="3" s="1"/>
  <c r="K918" i="3"/>
  <c r="O918" i="3" s="1"/>
  <c r="K922" i="3"/>
  <c r="O922" i="3" s="1"/>
  <c r="K926" i="3"/>
  <c r="O926" i="3" s="1"/>
  <c r="K930" i="3"/>
  <c r="O930" i="3" s="1"/>
  <c r="K934" i="3"/>
  <c r="O934" i="3" s="1"/>
  <c r="K938" i="3"/>
  <c r="O938" i="3" s="1"/>
  <c r="K942" i="3"/>
  <c r="O942" i="3" s="1"/>
  <c r="K946" i="3"/>
  <c r="O946" i="3" s="1"/>
  <c r="K950" i="3"/>
  <c r="O950" i="3" s="1"/>
  <c r="K954" i="3"/>
  <c r="O954" i="3" s="1"/>
  <c r="K958" i="3"/>
  <c r="O958" i="3" s="1"/>
  <c r="K962" i="3"/>
  <c r="O962" i="3" s="1"/>
  <c r="K966" i="3"/>
  <c r="O966" i="3" s="1"/>
  <c r="K970" i="3"/>
  <c r="O970" i="3" s="1"/>
  <c r="K974" i="3"/>
  <c r="O974" i="3" s="1"/>
  <c r="K978" i="3"/>
  <c r="O978" i="3" s="1"/>
  <c r="K982" i="3"/>
  <c r="O982" i="3" s="1"/>
  <c r="K986" i="3"/>
  <c r="O986" i="3" s="1"/>
  <c r="K990" i="3"/>
  <c r="O990" i="3" s="1"/>
  <c r="K994" i="3"/>
  <c r="O994" i="3" s="1"/>
  <c r="K998" i="3"/>
  <c r="O998" i="3" s="1"/>
  <c r="K1002" i="3"/>
  <c r="O1002" i="3" s="1"/>
  <c r="K1006" i="3"/>
  <c r="O1006" i="3" s="1"/>
  <c r="K1010" i="3"/>
  <c r="O1010" i="3" s="1"/>
  <c r="K1014" i="3"/>
  <c r="O1014" i="3" s="1"/>
  <c r="K1018" i="3"/>
  <c r="O1018" i="3" s="1"/>
  <c r="K1022" i="3"/>
  <c r="O1022" i="3" s="1"/>
  <c r="L1026" i="3"/>
  <c r="P1026" i="3" s="1"/>
  <c r="J1030" i="3"/>
  <c r="N1030" i="3" s="1"/>
  <c r="I1034" i="3"/>
  <c r="H1038" i="3"/>
  <c r="L1042" i="3"/>
  <c r="P1042" i="3" s="1"/>
  <c r="J1046" i="3"/>
  <c r="N1046" i="3" s="1"/>
  <c r="I1050" i="3"/>
  <c r="H1054" i="3"/>
  <c r="L1058" i="3"/>
  <c r="P1058" i="3" s="1"/>
  <c r="J1062" i="3"/>
  <c r="N1062" i="3" s="1"/>
  <c r="I1066" i="3"/>
  <c r="H1070" i="3"/>
  <c r="L1074" i="3"/>
  <c r="P1074" i="3" s="1"/>
  <c r="J1078" i="3"/>
  <c r="N1078" i="3" s="1"/>
  <c r="I1082" i="3"/>
  <c r="H1086" i="3"/>
  <c r="L1090" i="3"/>
  <c r="P1090" i="3" s="1"/>
  <c r="J1094" i="3"/>
  <c r="N1094" i="3" s="1"/>
  <c r="I1098" i="3"/>
  <c r="H1102" i="3"/>
  <c r="L1106" i="3"/>
  <c r="P1106" i="3" s="1"/>
  <c r="J1110" i="3"/>
  <c r="N1110" i="3" s="1"/>
  <c r="I1114" i="3"/>
  <c r="H1118" i="3"/>
  <c r="L1122" i="3"/>
  <c r="P1122" i="3" s="1"/>
  <c r="J1126" i="3"/>
  <c r="N1126" i="3" s="1"/>
  <c r="I1130" i="3"/>
  <c r="H1134" i="3"/>
  <c r="L1138" i="3"/>
  <c r="P1138" i="3" s="1"/>
  <c r="J1142" i="3"/>
  <c r="N1142" i="3" s="1"/>
  <c r="I1146" i="3"/>
  <c r="H1150" i="3"/>
  <c r="L1154" i="3"/>
  <c r="P1154" i="3" s="1"/>
  <c r="J1158" i="3"/>
  <c r="N1158" i="3" s="1"/>
  <c r="J1162" i="3"/>
  <c r="N1162" i="3" s="1"/>
  <c r="I1174" i="3"/>
  <c r="J1178" i="3"/>
  <c r="N1178" i="3" s="1"/>
  <c r="I1190" i="3"/>
  <c r="J1194" i="3"/>
  <c r="N1194" i="3" s="1"/>
  <c r="I1206" i="3"/>
  <c r="J1210" i="3"/>
  <c r="N1210" i="3" s="1"/>
  <c r="I1222" i="3"/>
  <c r="J1226" i="3"/>
  <c r="N1226" i="3" s="1"/>
  <c r="I1238" i="3"/>
  <c r="J1242" i="3"/>
  <c r="N1242" i="3" s="1"/>
  <c r="I1254" i="3"/>
  <c r="J1258" i="3"/>
  <c r="N1258" i="3" s="1"/>
  <c r="I1270" i="3"/>
  <c r="J1274" i="3"/>
  <c r="N1274" i="3" s="1"/>
  <c r="I1286" i="3"/>
  <c r="J1290" i="3"/>
  <c r="N1290" i="3" s="1"/>
  <c r="I1302" i="3"/>
  <c r="J1306" i="3"/>
  <c r="N1306" i="3" s="1"/>
  <c r="I1318" i="3"/>
  <c r="J1322" i="3"/>
  <c r="N1322" i="3" s="1"/>
  <c r="I1334" i="3"/>
  <c r="J1338" i="3"/>
  <c r="N1338" i="3" s="1"/>
  <c r="I1350" i="3"/>
  <c r="J1354" i="3"/>
  <c r="N1354" i="3" s="1"/>
  <c r="I1366" i="3"/>
  <c r="J1370" i="3"/>
  <c r="N1370" i="3" s="1"/>
  <c r="I1382" i="3"/>
  <c r="J1386" i="3"/>
  <c r="N1386" i="3" s="1"/>
  <c r="I1398" i="3"/>
  <c r="J1402" i="3"/>
  <c r="N1402" i="3" s="1"/>
  <c r="I1414" i="3"/>
  <c r="J1418" i="3"/>
  <c r="N1418" i="3" s="1"/>
  <c r="I1430" i="3"/>
  <c r="J1434" i="3"/>
  <c r="N1434" i="3" s="1"/>
  <c r="H1470" i="3"/>
  <c r="L1474" i="3"/>
  <c r="P1474" i="3" s="1"/>
  <c r="H1486" i="3"/>
  <c r="L1490" i="3"/>
  <c r="P1490" i="3" s="1"/>
  <c r="H1502" i="3"/>
  <c r="L1506" i="3"/>
  <c r="P1506" i="3" s="1"/>
  <c r="H1518" i="3"/>
  <c r="L1522" i="3"/>
  <c r="P1522" i="3" s="1"/>
  <c r="H1534" i="3"/>
  <c r="L1538" i="3"/>
  <c r="P1538" i="3" s="1"/>
  <c r="H1550" i="3"/>
  <c r="L1554" i="3"/>
  <c r="P1554" i="3" s="1"/>
  <c r="H1566" i="3"/>
  <c r="L1570" i="3"/>
  <c r="P1570" i="3" s="1"/>
  <c r="H1582" i="3"/>
  <c r="L1586" i="3"/>
  <c r="P1586" i="3" s="1"/>
  <c r="H1598" i="3"/>
  <c r="L1602" i="3"/>
  <c r="P1602" i="3" s="1"/>
  <c r="H1614" i="3"/>
  <c r="L1618" i="3"/>
  <c r="P1618" i="3" s="1"/>
  <c r="H1630" i="3"/>
  <c r="L1634" i="3"/>
  <c r="P1634" i="3" s="1"/>
  <c r="H1646" i="3"/>
  <c r="L1650" i="3"/>
  <c r="P1650" i="3" s="1"/>
  <c r="H1662" i="3"/>
  <c r="L1666" i="3"/>
  <c r="P1666" i="3" s="1"/>
  <c r="H1678" i="3"/>
  <c r="L1682" i="3"/>
  <c r="P1682" i="3" s="1"/>
  <c r="H1694" i="3"/>
  <c r="L1698" i="3"/>
  <c r="P1698" i="3" s="1"/>
  <c r="H1710" i="3"/>
  <c r="L1714" i="3"/>
  <c r="P1714" i="3" s="1"/>
  <c r="H1726" i="3"/>
  <c r="L1730" i="3"/>
  <c r="P1730" i="3" s="1"/>
  <c r="H1742" i="3"/>
  <c r="L1746" i="3"/>
  <c r="P1746" i="3" s="1"/>
  <c r="H1758" i="3"/>
  <c r="L1762" i="3"/>
  <c r="P1762" i="3" s="1"/>
  <c r="H1774" i="3"/>
  <c r="L1778" i="3"/>
  <c r="P1778" i="3" s="1"/>
  <c r="H1790" i="3"/>
  <c r="L1794" i="3"/>
  <c r="P1794" i="3" s="1"/>
  <c r="H1806" i="3"/>
  <c r="L1810" i="3"/>
  <c r="P1810" i="3" s="1"/>
  <c r="I1822" i="3"/>
  <c r="K1842" i="3"/>
  <c r="O1842" i="3" s="1"/>
  <c r="I1854" i="3"/>
  <c r="K1874" i="3"/>
  <c r="O1874" i="3" s="1"/>
  <c r="I1886" i="3"/>
  <c r="K1906" i="3"/>
  <c r="O1906" i="3" s="1"/>
  <c r="I1918" i="3"/>
  <c r="K1938" i="3"/>
  <c r="O1938" i="3" s="1"/>
  <c r="I1950" i="3"/>
  <c r="K1970" i="3"/>
  <c r="O1970" i="3" s="1"/>
  <c r="I1982" i="3"/>
  <c r="K2002" i="3"/>
  <c r="O2002" i="3" s="1"/>
  <c r="I2014" i="3"/>
  <c r="K2034" i="3"/>
  <c r="O2034" i="3" s="1"/>
  <c r="L1086" i="3"/>
  <c r="P1086" i="3" s="1"/>
  <c r="J1106" i="3"/>
  <c r="N1106" i="3" s="1"/>
  <c r="J1122" i="3"/>
  <c r="N1122" i="3" s="1"/>
  <c r="H1130" i="3"/>
  <c r="I1142" i="3"/>
  <c r="H1146" i="3"/>
  <c r="I1162" i="3"/>
  <c r="I1210" i="3"/>
  <c r="J1230" i="3"/>
  <c r="N1230" i="3" s="1"/>
  <c r="K582" i="3"/>
  <c r="O582" i="3" s="1"/>
  <c r="K586" i="3"/>
  <c r="O586" i="3" s="1"/>
  <c r="K594" i="3"/>
  <c r="O594" i="3" s="1"/>
  <c r="K602" i="3"/>
  <c r="O602" i="3" s="1"/>
  <c r="K626" i="3"/>
  <c r="O626" i="3" s="1"/>
  <c r="H582" i="3"/>
  <c r="H586" i="3"/>
  <c r="H590" i="3"/>
  <c r="H594" i="3"/>
  <c r="H598" i="3"/>
  <c r="H602" i="3"/>
  <c r="H606" i="3"/>
  <c r="H610" i="3"/>
  <c r="H614" i="3"/>
  <c r="H618" i="3"/>
  <c r="H622" i="3"/>
  <c r="H626" i="3"/>
  <c r="H630" i="3"/>
  <c r="H634" i="3"/>
  <c r="H638" i="3"/>
  <c r="H642" i="3"/>
  <c r="H646" i="3"/>
  <c r="H650" i="3"/>
  <c r="H654" i="3"/>
  <c r="H658" i="3"/>
  <c r="H662" i="3"/>
  <c r="H666" i="3"/>
  <c r="H670" i="3"/>
  <c r="H674" i="3"/>
  <c r="H678" i="3"/>
  <c r="H682" i="3"/>
  <c r="H686" i="3"/>
  <c r="H690" i="3"/>
  <c r="H694" i="3"/>
  <c r="H698" i="3"/>
  <c r="H702" i="3"/>
  <c r="H706" i="3"/>
  <c r="H710" i="3"/>
  <c r="H714" i="3"/>
  <c r="H718" i="3"/>
  <c r="H722" i="3"/>
  <c r="H726" i="3"/>
  <c r="H730" i="3"/>
  <c r="H734" i="3"/>
  <c r="H738" i="3"/>
  <c r="H742" i="3"/>
  <c r="H746" i="3"/>
  <c r="H750" i="3"/>
  <c r="H754" i="3"/>
  <c r="H758" i="3"/>
  <c r="H762" i="3"/>
  <c r="H766" i="3"/>
  <c r="H770" i="3"/>
  <c r="H774" i="3"/>
  <c r="H778" i="3"/>
  <c r="H782" i="3"/>
  <c r="H786" i="3"/>
  <c r="H790" i="3"/>
  <c r="H794" i="3"/>
  <c r="H798" i="3"/>
  <c r="H802" i="3"/>
  <c r="H806" i="3"/>
  <c r="H810" i="3"/>
  <c r="H814" i="3"/>
  <c r="H818" i="3"/>
  <c r="H822" i="3"/>
  <c r="H826" i="3"/>
  <c r="H830" i="3"/>
  <c r="H834" i="3"/>
  <c r="H838" i="3"/>
  <c r="H842" i="3"/>
  <c r="H846" i="3"/>
  <c r="H850" i="3"/>
  <c r="H854" i="3"/>
  <c r="H858" i="3"/>
  <c r="H862" i="3"/>
  <c r="H866" i="3"/>
  <c r="H870" i="3"/>
  <c r="H874" i="3"/>
  <c r="H878" i="3"/>
  <c r="H882" i="3"/>
  <c r="H886" i="3"/>
  <c r="H890" i="3"/>
  <c r="H894" i="3"/>
  <c r="H898" i="3"/>
  <c r="H902" i="3"/>
  <c r="H906" i="3"/>
  <c r="H910" i="3"/>
  <c r="H914" i="3"/>
  <c r="H918" i="3"/>
  <c r="H922" i="3"/>
  <c r="H926" i="3"/>
  <c r="H930" i="3"/>
  <c r="H934" i="3"/>
  <c r="H938" i="3"/>
  <c r="H942" i="3"/>
  <c r="H946" i="3"/>
  <c r="H950" i="3"/>
  <c r="H954" i="3"/>
  <c r="H958" i="3"/>
  <c r="H962" i="3"/>
  <c r="H966" i="3"/>
  <c r="H970" i="3"/>
  <c r="H974" i="3"/>
  <c r="H978" i="3"/>
  <c r="H982" i="3"/>
  <c r="H986" i="3"/>
  <c r="H990" i="3"/>
  <c r="H994" i="3"/>
  <c r="H998" i="3"/>
  <c r="H1002" i="3"/>
  <c r="H1006" i="3"/>
  <c r="H1010" i="3"/>
  <c r="H1014" i="3"/>
  <c r="H1018" i="3"/>
  <c r="H1022" i="3"/>
  <c r="H1026" i="3"/>
  <c r="L1030" i="3"/>
  <c r="P1030" i="3" s="1"/>
  <c r="J1034" i="3"/>
  <c r="N1034" i="3" s="1"/>
  <c r="I1038" i="3"/>
  <c r="H1042" i="3"/>
  <c r="L1046" i="3"/>
  <c r="P1046" i="3" s="1"/>
  <c r="J1050" i="3"/>
  <c r="N1050" i="3" s="1"/>
  <c r="I1054" i="3"/>
  <c r="H1058" i="3"/>
  <c r="L1062" i="3"/>
  <c r="P1062" i="3" s="1"/>
  <c r="J1066" i="3"/>
  <c r="N1066" i="3" s="1"/>
  <c r="I1070" i="3"/>
  <c r="H1074" i="3"/>
  <c r="L1078" i="3"/>
  <c r="P1078" i="3" s="1"/>
  <c r="J1082" i="3"/>
  <c r="N1082" i="3" s="1"/>
  <c r="I1086" i="3"/>
  <c r="H1090" i="3"/>
  <c r="L1094" i="3"/>
  <c r="P1094" i="3" s="1"/>
  <c r="J1098" i="3"/>
  <c r="N1098" i="3" s="1"/>
  <c r="I1102" i="3"/>
  <c r="H1106" i="3"/>
  <c r="L1110" i="3"/>
  <c r="P1110" i="3" s="1"/>
  <c r="J1114" i="3"/>
  <c r="N1114" i="3" s="1"/>
  <c r="I1118" i="3"/>
  <c r="H1122" i="3"/>
  <c r="L1126" i="3"/>
  <c r="P1126" i="3" s="1"/>
  <c r="J1130" i="3"/>
  <c r="N1130" i="3" s="1"/>
  <c r="I1134" i="3"/>
  <c r="H1138" i="3"/>
  <c r="L1142" i="3"/>
  <c r="P1142" i="3" s="1"/>
  <c r="J1146" i="3"/>
  <c r="N1146" i="3" s="1"/>
  <c r="I1150" i="3"/>
  <c r="H1154" i="3"/>
  <c r="L1158" i="3"/>
  <c r="P1158" i="3" s="1"/>
  <c r="I1170" i="3"/>
  <c r="J1174" i="3"/>
  <c r="N1174" i="3" s="1"/>
  <c r="I1186" i="3"/>
  <c r="J1190" i="3"/>
  <c r="N1190" i="3" s="1"/>
  <c r="I1202" i="3"/>
  <c r="J1206" i="3"/>
  <c r="N1206" i="3" s="1"/>
  <c r="I1218" i="3"/>
  <c r="J1222" i="3"/>
  <c r="N1222" i="3" s="1"/>
  <c r="I1234" i="3"/>
  <c r="J1238" i="3"/>
  <c r="N1238" i="3" s="1"/>
  <c r="I1250" i="3"/>
  <c r="J1254" i="3"/>
  <c r="N1254" i="3" s="1"/>
  <c r="I1266" i="3"/>
  <c r="J1270" i="3"/>
  <c r="N1270" i="3" s="1"/>
  <c r="I1282" i="3"/>
  <c r="J1286" i="3"/>
  <c r="N1286" i="3" s="1"/>
  <c r="I1298" i="3"/>
  <c r="J1302" i="3"/>
  <c r="N1302" i="3" s="1"/>
  <c r="I1314" i="3"/>
  <c r="J1318" i="3"/>
  <c r="N1318" i="3" s="1"/>
  <c r="I1330" i="3"/>
  <c r="J1334" i="3"/>
  <c r="N1334" i="3" s="1"/>
  <c r="I1346" i="3"/>
  <c r="J1350" i="3"/>
  <c r="N1350" i="3" s="1"/>
  <c r="I1362" i="3"/>
  <c r="J1366" i="3"/>
  <c r="N1366" i="3" s="1"/>
  <c r="I1378" i="3"/>
  <c r="J1382" i="3"/>
  <c r="N1382" i="3" s="1"/>
  <c r="I1394" i="3"/>
  <c r="J1398" i="3"/>
  <c r="N1398" i="3" s="1"/>
  <c r="I1410" i="3"/>
  <c r="J1414" i="3"/>
  <c r="N1414" i="3" s="1"/>
  <c r="I1426" i="3"/>
  <c r="J1430" i="3"/>
  <c r="N1430" i="3" s="1"/>
  <c r="I1442" i="3"/>
  <c r="I1466" i="3"/>
  <c r="I1482" i="3"/>
  <c r="I1498" i="3"/>
  <c r="I1514" i="3"/>
  <c r="I1530" i="3"/>
  <c r="I1546" i="3"/>
  <c r="I1562" i="3"/>
  <c r="I1578" i="3"/>
  <c r="I1594" i="3"/>
  <c r="I1610" i="3"/>
  <c r="I1626" i="3"/>
  <c r="I1642" i="3"/>
  <c r="I1658" i="3"/>
  <c r="I1674" i="3"/>
  <c r="I1690" i="3"/>
  <c r="I1706" i="3"/>
  <c r="I1722" i="3"/>
  <c r="I1738" i="3"/>
  <c r="I1754" i="3"/>
  <c r="I1770" i="3"/>
  <c r="I1786" i="3"/>
  <c r="I1802" i="3"/>
  <c r="I1818" i="3"/>
  <c r="H4961" i="3"/>
  <c r="I4753" i="3"/>
  <c r="I4777" i="3"/>
  <c r="L5017" i="3"/>
  <c r="P5017" i="3" s="1"/>
  <c r="J5017" i="3"/>
  <c r="N5017" i="3" s="1"/>
  <c r="L5013" i="3"/>
  <c r="P5013" i="3" s="1"/>
  <c r="I5013" i="3"/>
  <c r="L5009" i="3"/>
  <c r="P5009" i="3" s="1"/>
  <c r="K5009" i="3"/>
  <c r="O5009" i="3" s="1"/>
  <c r="I5009" i="3"/>
  <c r="I5005" i="3"/>
  <c r="K5005" i="3"/>
  <c r="O5005" i="3" s="1"/>
  <c r="L5001" i="3"/>
  <c r="P5001" i="3" s="1"/>
  <c r="K5001" i="3"/>
  <c r="O5001" i="3" s="1"/>
  <c r="I4997" i="3"/>
  <c r="K4997" i="3"/>
  <c r="O4997" i="3" s="1"/>
  <c r="L4993" i="3"/>
  <c r="P4993" i="3" s="1"/>
  <c r="K4993" i="3"/>
  <c r="O4993" i="3" s="1"/>
  <c r="I4993" i="3"/>
  <c r="I4989" i="3"/>
  <c r="L4985" i="3"/>
  <c r="P4985" i="3" s="1"/>
  <c r="K4985" i="3"/>
  <c r="O4985" i="3" s="1"/>
  <c r="I4985" i="3"/>
  <c r="I4981" i="3"/>
  <c r="K4981" i="3"/>
  <c r="O4981" i="3" s="1"/>
  <c r="L4977" i="3"/>
  <c r="P4977" i="3" s="1"/>
  <c r="K4977" i="3"/>
  <c r="O4977" i="3" s="1"/>
  <c r="I4977" i="3"/>
  <c r="I4973" i="3"/>
  <c r="L4973" i="3"/>
  <c r="P4973" i="3" s="1"/>
  <c r="H4973" i="3"/>
  <c r="H4969" i="3"/>
  <c r="K4969" i="3"/>
  <c r="O4969" i="3" s="1"/>
  <c r="L4965" i="3"/>
  <c r="P4965" i="3" s="1"/>
  <c r="I4965" i="3"/>
  <c r="J4965" i="3"/>
  <c r="N4965" i="3" s="1"/>
  <c r="K4961" i="3"/>
  <c r="O4961" i="3" s="1"/>
  <c r="L4961" i="3"/>
  <c r="P4961" i="3" s="1"/>
  <c r="J4961" i="3"/>
  <c r="N4961" i="3" s="1"/>
  <c r="I4957" i="3"/>
  <c r="L4957" i="3"/>
  <c r="P4957" i="3" s="1"/>
  <c r="H4957" i="3"/>
  <c r="H4953" i="3"/>
  <c r="K4953" i="3"/>
  <c r="O4953" i="3" s="1"/>
  <c r="L4949" i="3"/>
  <c r="P4949" i="3" s="1"/>
  <c r="I4949" i="3"/>
  <c r="J4949" i="3"/>
  <c r="N4949" i="3" s="1"/>
  <c r="K4945" i="3"/>
  <c r="O4945" i="3" s="1"/>
  <c r="L4945" i="3"/>
  <c r="P4945" i="3" s="1"/>
  <c r="J4945" i="3"/>
  <c r="N4945" i="3" s="1"/>
  <c r="I4941" i="3"/>
  <c r="L4941" i="3"/>
  <c r="P4941" i="3" s="1"/>
  <c r="H4941" i="3"/>
  <c r="H4937" i="3"/>
  <c r="K4937" i="3"/>
  <c r="O4937" i="3" s="1"/>
  <c r="L4933" i="3"/>
  <c r="P4933" i="3" s="1"/>
  <c r="I4933" i="3"/>
  <c r="J4933" i="3"/>
  <c r="N4933" i="3" s="1"/>
  <c r="K4929" i="3"/>
  <c r="O4929" i="3" s="1"/>
  <c r="L4929" i="3"/>
  <c r="P4929" i="3" s="1"/>
  <c r="J4929" i="3"/>
  <c r="N4929" i="3" s="1"/>
  <c r="K4925" i="3"/>
  <c r="O4925" i="3" s="1"/>
  <c r="H4925" i="3"/>
  <c r="J4925" i="3"/>
  <c r="N4925" i="3" s="1"/>
  <c r="I4921" i="3"/>
  <c r="L4921" i="3"/>
  <c r="P4921" i="3" s="1"/>
  <c r="J4921" i="3"/>
  <c r="N4921" i="3" s="1"/>
  <c r="K4917" i="3"/>
  <c r="O4917" i="3" s="1"/>
  <c r="J4917" i="3"/>
  <c r="N4917" i="3" s="1"/>
  <c r="L4917" i="3"/>
  <c r="P4917" i="3" s="1"/>
  <c r="H4917" i="3"/>
  <c r="I4913" i="3"/>
  <c r="J4913" i="3"/>
  <c r="N4913" i="3" s="1"/>
  <c r="L4913" i="3"/>
  <c r="P4913" i="3" s="1"/>
  <c r="H4913" i="3"/>
  <c r="K4909" i="3"/>
  <c r="O4909" i="3" s="1"/>
  <c r="H4909" i="3"/>
  <c r="J4909" i="3"/>
  <c r="N4909" i="3" s="1"/>
  <c r="I4905" i="3"/>
  <c r="L4905" i="3"/>
  <c r="P4905" i="3" s="1"/>
  <c r="J4905" i="3"/>
  <c r="N4905" i="3" s="1"/>
  <c r="K4901" i="3"/>
  <c r="O4901" i="3" s="1"/>
  <c r="J4901" i="3"/>
  <c r="N4901" i="3" s="1"/>
  <c r="L4901" i="3"/>
  <c r="P4901" i="3" s="1"/>
  <c r="H4901" i="3"/>
  <c r="I4897" i="3"/>
  <c r="J4897" i="3"/>
  <c r="N4897" i="3" s="1"/>
  <c r="L4897" i="3"/>
  <c r="P4897" i="3" s="1"/>
  <c r="H4897" i="3"/>
  <c r="K4893" i="3"/>
  <c r="O4893" i="3" s="1"/>
  <c r="H4893" i="3"/>
  <c r="J4893" i="3"/>
  <c r="N4893" i="3" s="1"/>
  <c r="I4889" i="3"/>
  <c r="L4889" i="3"/>
  <c r="P4889" i="3" s="1"/>
  <c r="J4889" i="3"/>
  <c r="N4889" i="3" s="1"/>
  <c r="K4885" i="3"/>
  <c r="O4885" i="3" s="1"/>
  <c r="J4885" i="3"/>
  <c r="N4885" i="3" s="1"/>
  <c r="L4885" i="3"/>
  <c r="P4885" i="3" s="1"/>
  <c r="H4885" i="3"/>
  <c r="I4881" i="3"/>
  <c r="J4881" i="3"/>
  <c r="N4881" i="3" s="1"/>
  <c r="L4881" i="3"/>
  <c r="P4881" i="3" s="1"/>
  <c r="H4881" i="3"/>
  <c r="K4877" i="3"/>
  <c r="O4877" i="3" s="1"/>
  <c r="H4877" i="3"/>
  <c r="J4877" i="3"/>
  <c r="N4877" i="3" s="1"/>
  <c r="I4873" i="3"/>
  <c r="L4873" i="3"/>
  <c r="P4873" i="3" s="1"/>
  <c r="J4873" i="3"/>
  <c r="N4873" i="3" s="1"/>
  <c r="K4869" i="3"/>
  <c r="O4869" i="3" s="1"/>
  <c r="J4869" i="3"/>
  <c r="N4869" i="3" s="1"/>
  <c r="L4869" i="3"/>
  <c r="P4869" i="3" s="1"/>
  <c r="H4869" i="3"/>
  <c r="L4865" i="3"/>
  <c r="P4865" i="3" s="1"/>
  <c r="H4865" i="3"/>
  <c r="J4865" i="3"/>
  <c r="N4865" i="3" s="1"/>
  <c r="J4861" i="3"/>
  <c r="N4861" i="3" s="1"/>
  <c r="I4861" i="3"/>
  <c r="L4861" i="3"/>
  <c r="P4861" i="3" s="1"/>
  <c r="L4857" i="3"/>
  <c r="P4857" i="3" s="1"/>
  <c r="H4857" i="3"/>
  <c r="I4857" i="3"/>
  <c r="K4857" i="3"/>
  <c r="O4857" i="3" s="1"/>
  <c r="J4853" i="3"/>
  <c r="N4853" i="3" s="1"/>
  <c r="H4853" i="3"/>
  <c r="K4853" i="3"/>
  <c r="O4853" i="3" s="1"/>
  <c r="L4849" i="3"/>
  <c r="P4849" i="3" s="1"/>
  <c r="H4849" i="3"/>
  <c r="J4849" i="3"/>
  <c r="N4849" i="3" s="1"/>
  <c r="J4845" i="3"/>
  <c r="N4845" i="3" s="1"/>
  <c r="L4845" i="3"/>
  <c r="P4845" i="3" s="1"/>
  <c r="I4845" i="3"/>
  <c r="L4841" i="3"/>
  <c r="P4841" i="3" s="1"/>
  <c r="H4841" i="3"/>
  <c r="K4841" i="3"/>
  <c r="O4841" i="3" s="1"/>
  <c r="I4841" i="3"/>
  <c r="J4837" i="3"/>
  <c r="N4837" i="3" s="1"/>
  <c r="K4837" i="3"/>
  <c r="O4837" i="3" s="1"/>
  <c r="H4837" i="3"/>
  <c r="L4833" i="3"/>
  <c r="P4833" i="3" s="1"/>
  <c r="H4833" i="3"/>
  <c r="J4833" i="3"/>
  <c r="N4833" i="3" s="1"/>
  <c r="J4829" i="3"/>
  <c r="N4829" i="3" s="1"/>
  <c r="I4829" i="3"/>
  <c r="L4829" i="3"/>
  <c r="P4829" i="3" s="1"/>
  <c r="L4825" i="3"/>
  <c r="P4825" i="3" s="1"/>
  <c r="H4825" i="3"/>
  <c r="I4825" i="3"/>
  <c r="K4825" i="3"/>
  <c r="O4825" i="3" s="1"/>
  <c r="J4821" i="3"/>
  <c r="N4821" i="3" s="1"/>
  <c r="H4821" i="3"/>
  <c r="K4821" i="3"/>
  <c r="O4821" i="3" s="1"/>
  <c r="L4817" i="3"/>
  <c r="P4817" i="3" s="1"/>
  <c r="H4817" i="3"/>
  <c r="J4817" i="3"/>
  <c r="N4817" i="3" s="1"/>
  <c r="J4813" i="3"/>
  <c r="N4813" i="3" s="1"/>
  <c r="L4813" i="3"/>
  <c r="P4813" i="3" s="1"/>
  <c r="I4813" i="3"/>
  <c r="L4809" i="3"/>
  <c r="P4809" i="3" s="1"/>
  <c r="H4809" i="3"/>
  <c r="K4809" i="3"/>
  <c r="O4809" i="3" s="1"/>
  <c r="I4809" i="3"/>
  <c r="J4805" i="3"/>
  <c r="N4805" i="3" s="1"/>
  <c r="K4805" i="3"/>
  <c r="O4805" i="3" s="1"/>
  <c r="H4805" i="3"/>
  <c r="L4801" i="3"/>
  <c r="P4801" i="3" s="1"/>
  <c r="H4801" i="3"/>
  <c r="J4801" i="3"/>
  <c r="N4801" i="3" s="1"/>
  <c r="J4797" i="3"/>
  <c r="N4797" i="3" s="1"/>
  <c r="I4797" i="3"/>
  <c r="L4797" i="3"/>
  <c r="P4797" i="3" s="1"/>
  <c r="L4793" i="3"/>
  <c r="P4793" i="3" s="1"/>
  <c r="H4793" i="3"/>
  <c r="I4793" i="3"/>
  <c r="K4793" i="3"/>
  <c r="O4793" i="3" s="1"/>
  <c r="J4789" i="3"/>
  <c r="N4789" i="3" s="1"/>
  <c r="H4789" i="3"/>
  <c r="K4789" i="3"/>
  <c r="O4789" i="3" s="1"/>
  <c r="L4785" i="3"/>
  <c r="P4785" i="3" s="1"/>
  <c r="H4785" i="3"/>
  <c r="J4781" i="3"/>
  <c r="N4781" i="3" s="1"/>
  <c r="L4781" i="3"/>
  <c r="P4781" i="3" s="1"/>
  <c r="L4777" i="3"/>
  <c r="P4777" i="3" s="1"/>
  <c r="H4777" i="3"/>
  <c r="K4777" i="3"/>
  <c r="O4777" i="3" s="1"/>
  <c r="J4773" i="3"/>
  <c r="N4773" i="3" s="1"/>
  <c r="K4773" i="3"/>
  <c r="O4773" i="3" s="1"/>
  <c r="L4769" i="3"/>
  <c r="P4769" i="3" s="1"/>
  <c r="H4769" i="3"/>
  <c r="J4769" i="3"/>
  <c r="N4769" i="3" s="1"/>
  <c r="J4765" i="3"/>
  <c r="N4765" i="3" s="1"/>
  <c r="I4765" i="3"/>
  <c r="L4761" i="3"/>
  <c r="P4761" i="3" s="1"/>
  <c r="H4761" i="3"/>
  <c r="I4761" i="3"/>
  <c r="J4757" i="3"/>
  <c r="N4757" i="3" s="1"/>
  <c r="H4757" i="3"/>
  <c r="L4753" i="3"/>
  <c r="P4753" i="3" s="1"/>
  <c r="H4753" i="3"/>
  <c r="J4749" i="3"/>
  <c r="N4749" i="3" s="1"/>
  <c r="L4749" i="3"/>
  <c r="P4749" i="3" s="1"/>
  <c r="L4745" i="3"/>
  <c r="P4745" i="3" s="1"/>
  <c r="H4745" i="3"/>
  <c r="K4745" i="3"/>
  <c r="O4745" i="3" s="1"/>
  <c r="J4741" i="3"/>
  <c r="N4741" i="3" s="1"/>
  <c r="K4741" i="3"/>
  <c r="O4741" i="3" s="1"/>
  <c r="L4737" i="3"/>
  <c r="P4737" i="3" s="1"/>
  <c r="H4737" i="3"/>
  <c r="J4737" i="3"/>
  <c r="N4737" i="3" s="1"/>
  <c r="J4733" i="3"/>
  <c r="N4733" i="3" s="1"/>
  <c r="I4733" i="3"/>
  <c r="L4729" i="3"/>
  <c r="P4729" i="3" s="1"/>
  <c r="H4729" i="3"/>
  <c r="I4729" i="3"/>
  <c r="K4725" i="3"/>
  <c r="O4725" i="3" s="1"/>
  <c r="I4725" i="3"/>
  <c r="I4721" i="3"/>
  <c r="H4721" i="3"/>
  <c r="K4717" i="3"/>
  <c r="O4717" i="3" s="1"/>
  <c r="L4717" i="3"/>
  <c r="P4717" i="3" s="1"/>
  <c r="I4713" i="3"/>
  <c r="K4713" i="3"/>
  <c r="O4713" i="3" s="1"/>
  <c r="L4709" i="3"/>
  <c r="P4709" i="3" s="1"/>
  <c r="H4709" i="3"/>
  <c r="J4709" i="3"/>
  <c r="N4709" i="3" s="1"/>
  <c r="J4705" i="3"/>
  <c r="N4705" i="3" s="1"/>
  <c r="I4705" i="3"/>
  <c r="L4701" i="3"/>
  <c r="P4701" i="3" s="1"/>
  <c r="H4701" i="3"/>
  <c r="I4701" i="3"/>
  <c r="J4697" i="3"/>
  <c r="N4697" i="3" s="1"/>
  <c r="H4697" i="3"/>
  <c r="K4693" i="3"/>
  <c r="O4693" i="3" s="1"/>
  <c r="I4689" i="3"/>
  <c r="K4685" i="3"/>
  <c r="O4685" i="3" s="1"/>
  <c r="I4681" i="3"/>
  <c r="L4677" i="3"/>
  <c r="P4677" i="3" s="1"/>
  <c r="H4677" i="3"/>
  <c r="K4673" i="3"/>
  <c r="O4673" i="3" s="1"/>
  <c r="I4669" i="3"/>
  <c r="K4665" i="3"/>
  <c r="O4665" i="3" s="1"/>
  <c r="J4661" i="3"/>
  <c r="N4661" i="3" s="1"/>
  <c r="I4657" i="3"/>
  <c r="L4653" i="3"/>
  <c r="P4653" i="3" s="1"/>
  <c r="H4653" i="3"/>
  <c r="K4649" i="3"/>
  <c r="O4649" i="3" s="1"/>
  <c r="J4645" i="3"/>
  <c r="N4645" i="3" s="1"/>
  <c r="I4641" i="3"/>
  <c r="L4637" i="3"/>
  <c r="P4637" i="3" s="1"/>
  <c r="H4637" i="3"/>
  <c r="K4633" i="3"/>
  <c r="O4633" i="3" s="1"/>
  <c r="J4629" i="3"/>
  <c r="N4629" i="3" s="1"/>
  <c r="I4625" i="3"/>
  <c r="J4621" i="3"/>
  <c r="N4621" i="3" s="1"/>
  <c r="K4617" i="3"/>
  <c r="O4617" i="3" s="1"/>
  <c r="I4613" i="3"/>
  <c r="K4609" i="3"/>
  <c r="O4609" i="3" s="1"/>
  <c r="I4605" i="3"/>
  <c r="K4601" i="3"/>
  <c r="O4601" i="3" s="1"/>
  <c r="I4597" i="3"/>
  <c r="K4593" i="3"/>
  <c r="O4593" i="3" s="1"/>
  <c r="I4589" i="3"/>
  <c r="K4585" i="3"/>
  <c r="O4585" i="3" s="1"/>
  <c r="I4581" i="3"/>
  <c r="K4577" i="3"/>
  <c r="O4577" i="3" s="1"/>
  <c r="I4573" i="3"/>
  <c r="K4569" i="3"/>
  <c r="O4569" i="3" s="1"/>
  <c r="I4565" i="3"/>
  <c r="K4561" i="3"/>
  <c r="O4561" i="3" s="1"/>
  <c r="I4557" i="3"/>
  <c r="K4553" i="3"/>
  <c r="O4553" i="3" s="1"/>
  <c r="I4549" i="3"/>
  <c r="K4545" i="3"/>
  <c r="O4545" i="3" s="1"/>
  <c r="I4541" i="3"/>
  <c r="K4537" i="3"/>
  <c r="O4537" i="3" s="1"/>
  <c r="I4533" i="3"/>
  <c r="J4669" i="3"/>
  <c r="N4669" i="3" s="1"/>
  <c r="J4673" i="3"/>
  <c r="N4673" i="3" s="1"/>
  <c r="J4677" i="3"/>
  <c r="N4677" i="3" s="1"/>
  <c r="K4681" i="3"/>
  <c r="O4681" i="3" s="1"/>
  <c r="L4685" i="3"/>
  <c r="P4685" i="3" s="1"/>
  <c r="H4689" i="3"/>
  <c r="I4693" i="3"/>
  <c r="I4697" i="3"/>
  <c r="K4705" i="3"/>
  <c r="O4705" i="3" s="1"/>
  <c r="I4709" i="3"/>
  <c r="H4713" i="3"/>
  <c r="K4721" i="3"/>
  <c r="O4721" i="3" s="1"/>
  <c r="H4725" i="3"/>
  <c r="K4729" i="3"/>
  <c r="O4729" i="3" s="1"/>
  <c r="H4733" i="3"/>
  <c r="J4745" i="3"/>
  <c r="N4745" i="3" s="1"/>
  <c r="H4749" i="3"/>
  <c r="K4753" i="3"/>
  <c r="O4753" i="3" s="1"/>
  <c r="I4757" i="3"/>
  <c r="K4765" i="3"/>
  <c r="O4765" i="3" s="1"/>
  <c r="I4769" i="3"/>
  <c r="H4773" i="3"/>
  <c r="I4781" i="3"/>
  <c r="L4789" i="3"/>
  <c r="P4789" i="3" s="1"/>
  <c r="I4805" i="3"/>
  <c r="J4809" i="3"/>
  <c r="N4809" i="3" s="1"/>
  <c r="K4813" i="3"/>
  <c r="O4813" i="3" s="1"/>
  <c r="H4829" i="3"/>
  <c r="K4833" i="3"/>
  <c r="O4833" i="3" s="1"/>
  <c r="I4849" i="3"/>
  <c r="L4853" i="3"/>
  <c r="P4853" i="3" s="1"/>
  <c r="I4869" i="3"/>
  <c r="I4877" i="3"/>
  <c r="I4885" i="3"/>
  <c r="I4893" i="3"/>
  <c r="I4901" i="3"/>
  <c r="I4909" i="3"/>
  <c r="I4917" i="3"/>
  <c r="I4925" i="3"/>
  <c r="L4937" i="3"/>
  <c r="P4937" i="3" s="1"/>
  <c r="L4953" i="3"/>
  <c r="P4953" i="3" s="1"/>
  <c r="L4969" i="3"/>
  <c r="P4969" i="3" s="1"/>
  <c r="I5001" i="3"/>
  <c r="H5017" i="3"/>
  <c r="J4710" i="3"/>
  <c r="N4710" i="3" s="1"/>
  <c r="J4977" i="3"/>
  <c r="N4977" i="3" s="1"/>
  <c r="H4981" i="3"/>
  <c r="L4981" i="3"/>
  <c r="P4981" i="3" s="1"/>
  <c r="J4985" i="3"/>
  <c r="N4985" i="3" s="1"/>
  <c r="H4989" i="3"/>
  <c r="L4989" i="3"/>
  <c r="P4989" i="3" s="1"/>
  <c r="J4993" i="3"/>
  <c r="N4993" i="3" s="1"/>
  <c r="H4997" i="3"/>
  <c r="L4997" i="3"/>
  <c r="P4997" i="3" s="1"/>
  <c r="J5001" i="3"/>
  <c r="N5001" i="3" s="1"/>
  <c r="H5005" i="3"/>
  <c r="L5005" i="3"/>
  <c r="P5005" i="3" s="1"/>
  <c r="J5009" i="3"/>
  <c r="N5009" i="3" s="1"/>
  <c r="J5013" i="3"/>
  <c r="N5013" i="3" s="1"/>
  <c r="I5017" i="3"/>
  <c r="I4929" i="3"/>
  <c r="K4933" i="3"/>
  <c r="O4933" i="3" s="1"/>
  <c r="I4937" i="3"/>
  <c r="K4941" i="3"/>
  <c r="O4941" i="3" s="1"/>
  <c r="I4945" i="3"/>
  <c r="K4949" i="3"/>
  <c r="O4949" i="3" s="1"/>
  <c r="I4953" i="3"/>
  <c r="K4957" i="3"/>
  <c r="O4957" i="3" s="1"/>
  <c r="I4961" i="3"/>
  <c r="K4965" i="3"/>
  <c r="O4965" i="3" s="1"/>
  <c r="I4969" i="3"/>
  <c r="K4973" i="3"/>
  <c r="O4973" i="3" s="1"/>
  <c r="H4977" i="3"/>
  <c r="J4981" i="3"/>
  <c r="N4981" i="3" s="1"/>
  <c r="H4985" i="3"/>
  <c r="J4989" i="3"/>
  <c r="N4989" i="3" s="1"/>
  <c r="H4993" i="3"/>
  <c r="J4997" i="3"/>
  <c r="N4997" i="3" s="1"/>
  <c r="H5001" i="3"/>
  <c r="J5005" i="3"/>
  <c r="N5005" i="3" s="1"/>
  <c r="H5009" i="3"/>
  <c r="H5013" i="3"/>
  <c r="K5017" i="3"/>
  <c r="O5017" i="3" s="1"/>
  <c r="K5019" i="3"/>
  <c r="O5019" i="3" s="1"/>
  <c r="J5019" i="3"/>
  <c r="N5019" i="3" s="1"/>
  <c r="L5019" i="3"/>
  <c r="P5019" i="3" s="1"/>
  <c r="I5019" i="3"/>
  <c r="H5019" i="3"/>
  <c r="K5015" i="3"/>
  <c r="O5015" i="3" s="1"/>
  <c r="J5015" i="3"/>
  <c r="N5015" i="3" s="1"/>
  <c r="I5015" i="3"/>
  <c r="H5015" i="3"/>
  <c r="L5015" i="3"/>
  <c r="P5015" i="3" s="1"/>
  <c r="J5011" i="3"/>
  <c r="N5011" i="3" s="1"/>
  <c r="I5011" i="3"/>
  <c r="L5011" i="3"/>
  <c r="P5011" i="3" s="1"/>
  <c r="K5011" i="3"/>
  <c r="O5011" i="3" s="1"/>
  <c r="H5011" i="3"/>
  <c r="K5007" i="3"/>
  <c r="O5007" i="3" s="1"/>
  <c r="J5007" i="3"/>
  <c r="N5007" i="3" s="1"/>
  <c r="I5007" i="3"/>
  <c r="H5007" i="3"/>
  <c r="L5007" i="3"/>
  <c r="P5007" i="3" s="1"/>
  <c r="L5003" i="3"/>
  <c r="P5003" i="3" s="1"/>
  <c r="H5003" i="3"/>
  <c r="K5003" i="3"/>
  <c r="O5003" i="3" s="1"/>
  <c r="I5003" i="3"/>
  <c r="J5003" i="3"/>
  <c r="N5003" i="3" s="1"/>
  <c r="I4999" i="3"/>
  <c r="L4999" i="3"/>
  <c r="P4999" i="3" s="1"/>
  <c r="H4999" i="3"/>
  <c r="J4999" i="3"/>
  <c r="N4999" i="3" s="1"/>
  <c r="K4999" i="3"/>
  <c r="O4999" i="3" s="1"/>
  <c r="J4995" i="3"/>
  <c r="N4995" i="3" s="1"/>
  <c r="I4995" i="3"/>
  <c r="H4995" i="3"/>
  <c r="L4995" i="3"/>
  <c r="P4995" i="3" s="1"/>
  <c r="K4995" i="3"/>
  <c r="O4995" i="3" s="1"/>
  <c r="K4991" i="3"/>
  <c r="O4991" i="3" s="1"/>
  <c r="J4991" i="3"/>
  <c r="N4991" i="3" s="1"/>
  <c r="L4991" i="3"/>
  <c r="P4991" i="3" s="1"/>
  <c r="I4991" i="3"/>
  <c r="H4991" i="3"/>
  <c r="L4987" i="3"/>
  <c r="P4987" i="3" s="1"/>
  <c r="H4987" i="3"/>
  <c r="K4987" i="3"/>
  <c r="O4987" i="3" s="1"/>
  <c r="J4987" i="3"/>
  <c r="N4987" i="3" s="1"/>
  <c r="I4987" i="3"/>
  <c r="I4983" i="3"/>
  <c r="L4983" i="3"/>
  <c r="P4983" i="3" s="1"/>
  <c r="H4983" i="3"/>
  <c r="K4983" i="3"/>
  <c r="O4983" i="3" s="1"/>
  <c r="J4983" i="3"/>
  <c r="N4983" i="3" s="1"/>
  <c r="J4979" i="3"/>
  <c r="N4979" i="3" s="1"/>
  <c r="I4979" i="3"/>
  <c r="L4979" i="3"/>
  <c r="P4979" i="3" s="1"/>
  <c r="K4979" i="3"/>
  <c r="O4979" i="3" s="1"/>
  <c r="H4979" i="3"/>
  <c r="K4975" i="3"/>
  <c r="O4975" i="3" s="1"/>
  <c r="J4975" i="3"/>
  <c r="N4975" i="3" s="1"/>
  <c r="I4975" i="3"/>
  <c r="H4975" i="3"/>
  <c r="L4971" i="3"/>
  <c r="P4971" i="3" s="1"/>
  <c r="H4971" i="3"/>
  <c r="K4971" i="3"/>
  <c r="O4971" i="3" s="1"/>
  <c r="I4971" i="3"/>
  <c r="J4971" i="3"/>
  <c r="N4971" i="3" s="1"/>
  <c r="I4967" i="3"/>
  <c r="L4967" i="3"/>
  <c r="P4967" i="3" s="1"/>
  <c r="H4967" i="3"/>
  <c r="J4967" i="3"/>
  <c r="N4967" i="3" s="1"/>
  <c r="K4967" i="3"/>
  <c r="O4967" i="3" s="1"/>
  <c r="J4963" i="3"/>
  <c r="N4963" i="3" s="1"/>
  <c r="I4963" i="3"/>
  <c r="H4963" i="3"/>
  <c r="L4963" i="3"/>
  <c r="P4963" i="3" s="1"/>
  <c r="K4963" i="3"/>
  <c r="O4963" i="3" s="1"/>
  <c r="K4959" i="3"/>
  <c r="O4959" i="3" s="1"/>
  <c r="J4959" i="3"/>
  <c r="N4959" i="3" s="1"/>
  <c r="L4959" i="3"/>
  <c r="P4959" i="3" s="1"/>
  <c r="I4959" i="3"/>
  <c r="H4959" i="3"/>
  <c r="L4955" i="3"/>
  <c r="P4955" i="3" s="1"/>
  <c r="H4955" i="3"/>
  <c r="K4955" i="3"/>
  <c r="O4955" i="3" s="1"/>
  <c r="J4955" i="3"/>
  <c r="N4955" i="3" s="1"/>
  <c r="I4955" i="3"/>
  <c r="I4951" i="3"/>
  <c r="L4951" i="3"/>
  <c r="P4951" i="3" s="1"/>
  <c r="H4951" i="3"/>
  <c r="K4951" i="3"/>
  <c r="O4951" i="3" s="1"/>
  <c r="J4951" i="3"/>
  <c r="N4951" i="3" s="1"/>
  <c r="J4947" i="3"/>
  <c r="N4947" i="3" s="1"/>
  <c r="I4947" i="3"/>
  <c r="L4947" i="3"/>
  <c r="P4947" i="3" s="1"/>
  <c r="K4947" i="3"/>
  <c r="O4947" i="3" s="1"/>
  <c r="H4947" i="3"/>
  <c r="K4943" i="3"/>
  <c r="O4943" i="3" s="1"/>
  <c r="J4943" i="3"/>
  <c r="N4943" i="3" s="1"/>
  <c r="I4943" i="3"/>
  <c r="H4943" i="3"/>
  <c r="L4943" i="3"/>
  <c r="P4943" i="3" s="1"/>
  <c r="L4939" i="3"/>
  <c r="P4939" i="3" s="1"/>
  <c r="H4939" i="3"/>
  <c r="K4939" i="3"/>
  <c r="O4939" i="3" s="1"/>
  <c r="I4939" i="3"/>
  <c r="J4939" i="3"/>
  <c r="N4939" i="3" s="1"/>
  <c r="I4935" i="3"/>
  <c r="L4935" i="3"/>
  <c r="P4935" i="3" s="1"/>
  <c r="H4935" i="3"/>
  <c r="J4935" i="3"/>
  <c r="N4935" i="3" s="1"/>
  <c r="K4935" i="3"/>
  <c r="O4935" i="3" s="1"/>
  <c r="J4931" i="3"/>
  <c r="N4931" i="3" s="1"/>
  <c r="I4931" i="3"/>
  <c r="H4931" i="3"/>
  <c r="L4931" i="3"/>
  <c r="P4931" i="3" s="1"/>
  <c r="K4931" i="3"/>
  <c r="O4931" i="3" s="1"/>
  <c r="K4927" i="3"/>
  <c r="O4927" i="3" s="1"/>
  <c r="J4927" i="3"/>
  <c r="N4927" i="3" s="1"/>
  <c r="L4927" i="3"/>
  <c r="P4927" i="3" s="1"/>
  <c r="I4927" i="3"/>
  <c r="H4927" i="3"/>
  <c r="L4923" i="3"/>
  <c r="P4923" i="3" s="1"/>
  <c r="H4923" i="3"/>
  <c r="K4923" i="3"/>
  <c r="O4923" i="3" s="1"/>
  <c r="J4923" i="3"/>
  <c r="N4923" i="3" s="1"/>
  <c r="I4923" i="3"/>
  <c r="I4919" i="3"/>
  <c r="L4919" i="3"/>
  <c r="P4919" i="3" s="1"/>
  <c r="H4919" i="3"/>
  <c r="K4919" i="3"/>
  <c r="O4919" i="3" s="1"/>
  <c r="J4919" i="3"/>
  <c r="N4919" i="3" s="1"/>
  <c r="J4915" i="3"/>
  <c r="N4915" i="3" s="1"/>
  <c r="I4915" i="3"/>
  <c r="L4915" i="3"/>
  <c r="P4915" i="3" s="1"/>
  <c r="K4915" i="3"/>
  <c r="O4915" i="3" s="1"/>
  <c r="H4915" i="3"/>
  <c r="K4911" i="3"/>
  <c r="O4911" i="3" s="1"/>
  <c r="J4911" i="3"/>
  <c r="N4911" i="3" s="1"/>
  <c r="I4911" i="3"/>
  <c r="H4911" i="3"/>
  <c r="L4911" i="3"/>
  <c r="P4911" i="3" s="1"/>
  <c r="L4907" i="3"/>
  <c r="P4907" i="3" s="1"/>
  <c r="H4907" i="3"/>
  <c r="K4907" i="3"/>
  <c r="O4907" i="3" s="1"/>
  <c r="I4907" i="3"/>
  <c r="J4907" i="3"/>
  <c r="N4907" i="3" s="1"/>
  <c r="I4903" i="3"/>
  <c r="L4903" i="3"/>
  <c r="P4903" i="3" s="1"/>
  <c r="H4903" i="3"/>
  <c r="J4903" i="3"/>
  <c r="N4903" i="3" s="1"/>
  <c r="K4903" i="3"/>
  <c r="O4903" i="3" s="1"/>
  <c r="J4899" i="3"/>
  <c r="N4899" i="3" s="1"/>
  <c r="K4899" i="3"/>
  <c r="O4899" i="3" s="1"/>
  <c r="I4899" i="3"/>
  <c r="L4899" i="3"/>
  <c r="P4899" i="3" s="1"/>
  <c r="H4899" i="3"/>
  <c r="K4895" i="3"/>
  <c r="O4895" i="3" s="1"/>
  <c r="J4895" i="3"/>
  <c r="N4895" i="3" s="1"/>
  <c r="I4895" i="3"/>
  <c r="H4895" i="3"/>
  <c r="L4895" i="3"/>
  <c r="P4895" i="3" s="1"/>
  <c r="L4891" i="3"/>
  <c r="P4891" i="3" s="1"/>
  <c r="H4891" i="3"/>
  <c r="K4891" i="3"/>
  <c r="O4891" i="3" s="1"/>
  <c r="I4891" i="3"/>
  <c r="J4891" i="3"/>
  <c r="N4891" i="3" s="1"/>
  <c r="I4887" i="3"/>
  <c r="L4887" i="3"/>
  <c r="P4887" i="3" s="1"/>
  <c r="H4887" i="3"/>
  <c r="J4887" i="3"/>
  <c r="N4887" i="3" s="1"/>
  <c r="K4887" i="3"/>
  <c r="O4887" i="3" s="1"/>
  <c r="J4883" i="3"/>
  <c r="N4883" i="3" s="1"/>
  <c r="I4883" i="3"/>
  <c r="H4883" i="3"/>
  <c r="L4883" i="3"/>
  <c r="P4883" i="3" s="1"/>
  <c r="K4883" i="3"/>
  <c r="O4883" i="3" s="1"/>
  <c r="K4879" i="3"/>
  <c r="O4879" i="3" s="1"/>
  <c r="J4879" i="3"/>
  <c r="N4879" i="3" s="1"/>
  <c r="L4879" i="3"/>
  <c r="P4879" i="3" s="1"/>
  <c r="I4879" i="3"/>
  <c r="H4879" i="3"/>
  <c r="I4875" i="3"/>
  <c r="L4875" i="3"/>
  <c r="P4875" i="3" s="1"/>
  <c r="H4875" i="3"/>
  <c r="K4875" i="3"/>
  <c r="O4875" i="3" s="1"/>
  <c r="J4875" i="3"/>
  <c r="N4875" i="3" s="1"/>
  <c r="J4871" i="3"/>
  <c r="N4871" i="3" s="1"/>
  <c r="I4871" i="3"/>
  <c r="L4871" i="3"/>
  <c r="P4871" i="3" s="1"/>
  <c r="K4871" i="3"/>
  <c r="O4871" i="3" s="1"/>
  <c r="H4871" i="3"/>
  <c r="K4867" i="3"/>
  <c r="O4867" i="3" s="1"/>
  <c r="J4867" i="3"/>
  <c r="N4867" i="3" s="1"/>
  <c r="L4867" i="3"/>
  <c r="P4867" i="3" s="1"/>
  <c r="I4867" i="3"/>
  <c r="H4867" i="3"/>
  <c r="L4863" i="3"/>
  <c r="P4863" i="3" s="1"/>
  <c r="H4863" i="3"/>
  <c r="K4863" i="3"/>
  <c r="O4863" i="3" s="1"/>
  <c r="J4863" i="3"/>
  <c r="N4863" i="3" s="1"/>
  <c r="I4863" i="3"/>
  <c r="I4859" i="3"/>
  <c r="L4859" i="3"/>
  <c r="P4859" i="3" s="1"/>
  <c r="H4859" i="3"/>
  <c r="K4859" i="3"/>
  <c r="O4859" i="3" s="1"/>
  <c r="J4859" i="3"/>
  <c r="N4859" i="3" s="1"/>
  <c r="J4855" i="3"/>
  <c r="N4855" i="3" s="1"/>
  <c r="I4855" i="3"/>
  <c r="K4855" i="3"/>
  <c r="O4855" i="3" s="1"/>
  <c r="H4855" i="3"/>
  <c r="L4855" i="3"/>
  <c r="P4855" i="3" s="1"/>
  <c r="K4851" i="3"/>
  <c r="O4851" i="3" s="1"/>
  <c r="J4851" i="3"/>
  <c r="N4851" i="3" s="1"/>
  <c r="H4851" i="3"/>
  <c r="L4851" i="3"/>
  <c r="P4851" i="3" s="1"/>
  <c r="I4851" i="3"/>
  <c r="L4847" i="3"/>
  <c r="P4847" i="3" s="1"/>
  <c r="H4847" i="3"/>
  <c r="K4847" i="3"/>
  <c r="O4847" i="3" s="1"/>
  <c r="J4847" i="3"/>
  <c r="N4847" i="3" s="1"/>
  <c r="I4847" i="3"/>
  <c r="I4843" i="3"/>
  <c r="L4843" i="3"/>
  <c r="P4843" i="3" s="1"/>
  <c r="H4843" i="3"/>
  <c r="K4843" i="3"/>
  <c r="O4843" i="3" s="1"/>
  <c r="J4843" i="3"/>
  <c r="N4843" i="3" s="1"/>
  <c r="J4839" i="3"/>
  <c r="N4839" i="3" s="1"/>
  <c r="I4839" i="3"/>
  <c r="L4839" i="3"/>
  <c r="P4839" i="3" s="1"/>
  <c r="K4839" i="3"/>
  <c r="O4839" i="3" s="1"/>
  <c r="H4839" i="3"/>
  <c r="J4835" i="3"/>
  <c r="N4835" i="3" s="1"/>
  <c r="I4835" i="3"/>
  <c r="L4835" i="3"/>
  <c r="P4835" i="3" s="1"/>
  <c r="K4835" i="3"/>
  <c r="O4835" i="3" s="1"/>
  <c r="H4835" i="3"/>
  <c r="K4831" i="3"/>
  <c r="O4831" i="3" s="1"/>
  <c r="J4831" i="3"/>
  <c r="N4831" i="3" s="1"/>
  <c r="L4831" i="3"/>
  <c r="P4831" i="3" s="1"/>
  <c r="I4831" i="3"/>
  <c r="H4831" i="3"/>
  <c r="L4827" i="3"/>
  <c r="P4827" i="3" s="1"/>
  <c r="H4827" i="3"/>
  <c r="K4827" i="3"/>
  <c r="O4827" i="3" s="1"/>
  <c r="J4827" i="3"/>
  <c r="N4827" i="3" s="1"/>
  <c r="I4827" i="3"/>
  <c r="I4823" i="3"/>
  <c r="L4823" i="3"/>
  <c r="P4823" i="3" s="1"/>
  <c r="H4823" i="3"/>
  <c r="K4823" i="3"/>
  <c r="O4823" i="3" s="1"/>
  <c r="J4823" i="3"/>
  <c r="N4823" i="3" s="1"/>
  <c r="J4819" i="3"/>
  <c r="N4819" i="3" s="1"/>
  <c r="I4819" i="3"/>
  <c r="K4819" i="3"/>
  <c r="O4819" i="3" s="1"/>
  <c r="H4819" i="3"/>
  <c r="L4819" i="3"/>
  <c r="P4819" i="3" s="1"/>
  <c r="K4815" i="3"/>
  <c r="O4815" i="3" s="1"/>
  <c r="J4815" i="3"/>
  <c r="N4815" i="3" s="1"/>
  <c r="H4815" i="3"/>
  <c r="L4815" i="3"/>
  <c r="P4815" i="3" s="1"/>
  <c r="I4815" i="3"/>
  <c r="L4811" i="3"/>
  <c r="P4811" i="3" s="1"/>
  <c r="H4811" i="3"/>
  <c r="K4811" i="3"/>
  <c r="O4811" i="3" s="1"/>
  <c r="J4811" i="3"/>
  <c r="N4811" i="3" s="1"/>
  <c r="I4811" i="3"/>
  <c r="I4807" i="3"/>
  <c r="L4807" i="3"/>
  <c r="P4807" i="3" s="1"/>
  <c r="H4807" i="3"/>
  <c r="K4807" i="3"/>
  <c r="O4807" i="3" s="1"/>
  <c r="J4807" i="3"/>
  <c r="N4807" i="3" s="1"/>
  <c r="J4803" i="3"/>
  <c r="N4803" i="3" s="1"/>
  <c r="I4803" i="3"/>
  <c r="L4803" i="3"/>
  <c r="P4803" i="3" s="1"/>
  <c r="K4803" i="3"/>
  <c r="O4803" i="3" s="1"/>
  <c r="H4803" i="3"/>
  <c r="K4799" i="3"/>
  <c r="O4799" i="3" s="1"/>
  <c r="J4799" i="3"/>
  <c r="N4799" i="3" s="1"/>
  <c r="L4799" i="3"/>
  <c r="P4799" i="3" s="1"/>
  <c r="I4799" i="3"/>
  <c r="H4799" i="3"/>
  <c r="L4795" i="3"/>
  <c r="P4795" i="3" s="1"/>
  <c r="H4795" i="3"/>
  <c r="K4795" i="3"/>
  <c r="O4795" i="3" s="1"/>
  <c r="J4795" i="3"/>
  <c r="N4795" i="3" s="1"/>
  <c r="I4795" i="3"/>
  <c r="I4791" i="3"/>
  <c r="L4791" i="3"/>
  <c r="P4791" i="3" s="1"/>
  <c r="H4791" i="3"/>
  <c r="K4791" i="3"/>
  <c r="O4791" i="3" s="1"/>
  <c r="J4791" i="3"/>
  <c r="N4791" i="3" s="1"/>
  <c r="J4787" i="3"/>
  <c r="N4787" i="3" s="1"/>
  <c r="I4787" i="3"/>
  <c r="K4787" i="3"/>
  <c r="O4787" i="3" s="1"/>
  <c r="H4787" i="3"/>
  <c r="L4787" i="3"/>
  <c r="P4787" i="3" s="1"/>
  <c r="K4783" i="3"/>
  <c r="O4783" i="3" s="1"/>
  <c r="J4783" i="3"/>
  <c r="N4783" i="3" s="1"/>
  <c r="H4783" i="3"/>
  <c r="L4783" i="3"/>
  <c r="P4783" i="3" s="1"/>
  <c r="I4783" i="3"/>
  <c r="L4779" i="3"/>
  <c r="P4779" i="3" s="1"/>
  <c r="H4779" i="3"/>
  <c r="K4779" i="3"/>
  <c r="O4779" i="3" s="1"/>
  <c r="J4779" i="3"/>
  <c r="N4779" i="3" s="1"/>
  <c r="I4779" i="3"/>
  <c r="I4775" i="3"/>
  <c r="L4775" i="3"/>
  <c r="P4775" i="3" s="1"/>
  <c r="H4775" i="3"/>
  <c r="K4775" i="3"/>
  <c r="O4775" i="3" s="1"/>
  <c r="J4775" i="3"/>
  <c r="N4775" i="3" s="1"/>
  <c r="K4771" i="3"/>
  <c r="O4771" i="3" s="1"/>
  <c r="J4771" i="3"/>
  <c r="N4771" i="3" s="1"/>
  <c r="L4771" i="3"/>
  <c r="P4771" i="3" s="1"/>
  <c r="I4771" i="3"/>
  <c r="H4771" i="3"/>
  <c r="L4767" i="3"/>
  <c r="P4767" i="3" s="1"/>
  <c r="H4767" i="3"/>
  <c r="K4767" i="3"/>
  <c r="O4767" i="3" s="1"/>
  <c r="J4767" i="3"/>
  <c r="N4767" i="3" s="1"/>
  <c r="I4767" i="3"/>
  <c r="I4763" i="3"/>
  <c r="L4763" i="3"/>
  <c r="P4763" i="3" s="1"/>
  <c r="H4763" i="3"/>
  <c r="K4763" i="3"/>
  <c r="O4763" i="3" s="1"/>
  <c r="J4763" i="3"/>
  <c r="N4763" i="3" s="1"/>
  <c r="K4759" i="3"/>
  <c r="O4759" i="3" s="1"/>
  <c r="J4759" i="3"/>
  <c r="N4759" i="3" s="1"/>
  <c r="L4759" i="3"/>
  <c r="P4759" i="3" s="1"/>
  <c r="I4759" i="3"/>
  <c r="H4759" i="3"/>
  <c r="I4755" i="3"/>
  <c r="L4755" i="3"/>
  <c r="P4755" i="3" s="1"/>
  <c r="H4755" i="3"/>
  <c r="K4755" i="3"/>
  <c r="O4755" i="3" s="1"/>
  <c r="J4755" i="3"/>
  <c r="N4755" i="3" s="1"/>
  <c r="J4751" i="3"/>
  <c r="N4751" i="3" s="1"/>
  <c r="I4751" i="3"/>
  <c r="L4751" i="3"/>
  <c r="P4751" i="3" s="1"/>
  <c r="K4751" i="3"/>
  <c r="O4751" i="3" s="1"/>
  <c r="H4751" i="3"/>
  <c r="K4747" i="3"/>
  <c r="O4747" i="3" s="1"/>
  <c r="J4747" i="3"/>
  <c r="N4747" i="3" s="1"/>
  <c r="I4747" i="3"/>
  <c r="H4747" i="3"/>
  <c r="L4747" i="3"/>
  <c r="P4747" i="3" s="1"/>
  <c r="I4743" i="3"/>
  <c r="L4743" i="3"/>
  <c r="P4743" i="3" s="1"/>
  <c r="H4743" i="3"/>
  <c r="K4743" i="3"/>
  <c r="O4743" i="3" s="1"/>
  <c r="J4743" i="3"/>
  <c r="N4743" i="3" s="1"/>
  <c r="K4739" i="3"/>
  <c r="O4739" i="3" s="1"/>
  <c r="J4739" i="3"/>
  <c r="N4739" i="3" s="1"/>
  <c r="I4739" i="3"/>
  <c r="H4739" i="3"/>
  <c r="L4739" i="3"/>
  <c r="P4739" i="3" s="1"/>
  <c r="L4735" i="3"/>
  <c r="P4735" i="3" s="1"/>
  <c r="H4735" i="3"/>
  <c r="K4735" i="3"/>
  <c r="O4735" i="3" s="1"/>
  <c r="I4735" i="3"/>
  <c r="J4735" i="3"/>
  <c r="N4735" i="3" s="1"/>
  <c r="I4731" i="3"/>
  <c r="L4731" i="3"/>
  <c r="P4731" i="3" s="1"/>
  <c r="H4731" i="3"/>
  <c r="J4731" i="3"/>
  <c r="N4731" i="3" s="1"/>
  <c r="K4731" i="3"/>
  <c r="O4731" i="3" s="1"/>
  <c r="K4727" i="3"/>
  <c r="O4727" i="3" s="1"/>
  <c r="J4727" i="3"/>
  <c r="N4727" i="3" s="1"/>
  <c r="H4727" i="3"/>
  <c r="L4727" i="3"/>
  <c r="P4727" i="3" s="1"/>
  <c r="I4727" i="3"/>
  <c r="I4723" i="3"/>
  <c r="L4723" i="3"/>
  <c r="P4723" i="3" s="1"/>
  <c r="H4723" i="3"/>
  <c r="J4723" i="3"/>
  <c r="N4723" i="3" s="1"/>
  <c r="K4723" i="3"/>
  <c r="O4723" i="3" s="1"/>
  <c r="K4719" i="3"/>
  <c r="O4719" i="3" s="1"/>
  <c r="J4719" i="3"/>
  <c r="N4719" i="3" s="1"/>
  <c r="H4719" i="3"/>
  <c r="L4719" i="3"/>
  <c r="P4719" i="3" s="1"/>
  <c r="I4719" i="3"/>
  <c r="I4715" i="3"/>
  <c r="L4715" i="3"/>
  <c r="P4715" i="3" s="1"/>
  <c r="H4715" i="3"/>
  <c r="J4715" i="3"/>
  <c r="N4715" i="3" s="1"/>
  <c r="K4715" i="3"/>
  <c r="O4715" i="3" s="1"/>
  <c r="K4711" i="3"/>
  <c r="O4711" i="3" s="1"/>
  <c r="J4711" i="3"/>
  <c r="N4711" i="3" s="1"/>
  <c r="H4711" i="3"/>
  <c r="L4711" i="3"/>
  <c r="P4711" i="3" s="1"/>
  <c r="I4711" i="3"/>
  <c r="I4707" i="3"/>
  <c r="L4707" i="3"/>
  <c r="P4707" i="3" s="1"/>
  <c r="H4707" i="3"/>
  <c r="J4707" i="3"/>
  <c r="N4707" i="3" s="1"/>
  <c r="K4707" i="3"/>
  <c r="O4707" i="3" s="1"/>
  <c r="K4703" i="3"/>
  <c r="O4703" i="3" s="1"/>
  <c r="J4703" i="3"/>
  <c r="N4703" i="3" s="1"/>
  <c r="H4703" i="3"/>
  <c r="L4703" i="3"/>
  <c r="P4703" i="3" s="1"/>
  <c r="I4703" i="3"/>
  <c r="I4699" i="3"/>
  <c r="L4699" i="3"/>
  <c r="P4699" i="3" s="1"/>
  <c r="H4699" i="3"/>
  <c r="J4699" i="3"/>
  <c r="N4699" i="3" s="1"/>
  <c r="K4699" i="3"/>
  <c r="O4699" i="3" s="1"/>
  <c r="K4695" i="3"/>
  <c r="O4695" i="3" s="1"/>
  <c r="J4695" i="3"/>
  <c r="N4695" i="3" s="1"/>
  <c r="H4695" i="3"/>
  <c r="L4695" i="3"/>
  <c r="P4695" i="3" s="1"/>
  <c r="I4695" i="3"/>
  <c r="I4691" i="3"/>
  <c r="L4691" i="3"/>
  <c r="P4691" i="3" s="1"/>
  <c r="H4691" i="3"/>
  <c r="J4691" i="3"/>
  <c r="N4691" i="3" s="1"/>
  <c r="K4691" i="3"/>
  <c r="O4691" i="3" s="1"/>
  <c r="K4687" i="3"/>
  <c r="O4687" i="3" s="1"/>
  <c r="J4687" i="3"/>
  <c r="N4687" i="3" s="1"/>
  <c r="H4687" i="3"/>
  <c r="L4687" i="3"/>
  <c r="P4687" i="3" s="1"/>
  <c r="I4687" i="3"/>
  <c r="I4683" i="3"/>
  <c r="L4683" i="3"/>
  <c r="P4683" i="3" s="1"/>
  <c r="H4683" i="3"/>
  <c r="J4683" i="3"/>
  <c r="N4683" i="3" s="1"/>
  <c r="K4683" i="3"/>
  <c r="O4683" i="3" s="1"/>
  <c r="K4679" i="3"/>
  <c r="O4679" i="3" s="1"/>
  <c r="J4679" i="3"/>
  <c r="N4679" i="3" s="1"/>
  <c r="H4679" i="3"/>
  <c r="L4679" i="3"/>
  <c r="P4679" i="3" s="1"/>
  <c r="I4679" i="3"/>
  <c r="J4675" i="3"/>
  <c r="N4675" i="3" s="1"/>
  <c r="I4675" i="3"/>
  <c r="H4675" i="3"/>
  <c r="L4675" i="3"/>
  <c r="P4675" i="3" s="1"/>
  <c r="K4675" i="3"/>
  <c r="O4675" i="3" s="1"/>
  <c r="I4671" i="3"/>
  <c r="L4671" i="3"/>
  <c r="P4671" i="3" s="1"/>
  <c r="H4671" i="3"/>
  <c r="K4671" i="3"/>
  <c r="O4671" i="3" s="1"/>
  <c r="J4671" i="3"/>
  <c r="N4671" i="3" s="1"/>
  <c r="L4667" i="3"/>
  <c r="P4667" i="3" s="1"/>
  <c r="H4667" i="3"/>
  <c r="K4667" i="3"/>
  <c r="O4667" i="3" s="1"/>
  <c r="J4667" i="3"/>
  <c r="N4667" i="3" s="1"/>
  <c r="I4667" i="3"/>
  <c r="J4663" i="3"/>
  <c r="N4663" i="3" s="1"/>
  <c r="H4663" i="3"/>
  <c r="L4663" i="3"/>
  <c r="P4663" i="3" s="1"/>
  <c r="K4663" i="3"/>
  <c r="O4663" i="3" s="1"/>
  <c r="I4663" i="3"/>
  <c r="J4659" i="3"/>
  <c r="N4659" i="3" s="1"/>
  <c r="H4659" i="3"/>
  <c r="L4659" i="3"/>
  <c r="P4659" i="3" s="1"/>
  <c r="K4659" i="3"/>
  <c r="O4659" i="3" s="1"/>
  <c r="I4659" i="3"/>
  <c r="J4655" i="3"/>
  <c r="N4655" i="3" s="1"/>
  <c r="H4655" i="3"/>
  <c r="L4655" i="3"/>
  <c r="P4655" i="3" s="1"/>
  <c r="K4655" i="3"/>
  <c r="O4655" i="3" s="1"/>
  <c r="I4655" i="3"/>
  <c r="J4651" i="3"/>
  <c r="N4651" i="3" s="1"/>
  <c r="H4651" i="3"/>
  <c r="L4651" i="3"/>
  <c r="P4651" i="3" s="1"/>
  <c r="K4651" i="3"/>
  <c r="O4651" i="3" s="1"/>
  <c r="I4651" i="3"/>
  <c r="J4647" i="3"/>
  <c r="N4647" i="3" s="1"/>
  <c r="H4647" i="3"/>
  <c r="L4647" i="3"/>
  <c r="P4647" i="3" s="1"/>
  <c r="K4647" i="3"/>
  <c r="O4647" i="3" s="1"/>
  <c r="I4647" i="3"/>
  <c r="J4643" i="3"/>
  <c r="N4643" i="3" s="1"/>
  <c r="H4643" i="3"/>
  <c r="L4643" i="3"/>
  <c r="P4643" i="3" s="1"/>
  <c r="K4643" i="3"/>
  <c r="O4643" i="3" s="1"/>
  <c r="I4643" i="3"/>
  <c r="J4639" i="3"/>
  <c r="N4639" i="3" s="1"/>
  <c r="H4639" i="3"/>
  <c r="L4639" i="3"/>
  <c r="P4639" i="3" s="1"/>
  <c r="K4639" i="3"/>
  <c r="O4639" i="3" s="1"/>
  <c r="I4639" i="3"/>
  <c r="J4635" i="3"/>
  <c r="N4635" i="3" s="1"/>
  <c r="H4635" i="3"/>
  <c r="L4635" i="3"/>
  <c r="P4635" i="3" s="1"/>
  <c r="K4635" i="3"/>
  <c r="O4635" i="3" s="1"/>
  <c r="J4631" i="3"/>
  <c r="N4631" i="3" s="1"/>
  <c r="H4631" i="3"/>
  <c r="L4631" i="3"/>
  <c r="P4631" i="3" s="1"/>
  <c r="K4631" i="3"/>
  <c r="O4631" i="3" s="1"/>
  <c r="I4631" i="3"/>
  <c r="J4627" i="3"/>
  <c r="N4627" i="3" s="1"/>
  <c r="H4627" i="3"/>
  <c r="L4627" i="3"/>
  <c r="P4627" i="3" s="1"/>
  <c r="K4627" i="3"/>
  <c r="O4627" i="3" s="1"/>
  <c r="I4627" i="3"/>
  <c r="J4623" i="3"/>
  <c r="N4623" i="3" s="1"/>
  <c r="H4623" i="3"/>
  <c r="L4623" i="3"/>
  <c r="P4623" i="3" s="1"/>
  <c r="K4623" i="3"/>
  <c r="O4623" i="3" s="1"/>
  <c r="I4623" i="3"/>
  <c r="L4619" i="3"/>
  <c r="P4619" i="3" s="1"/>
  <c r="H4619" i="3"/>
  <c r="J4619" i="3"/>
  <c r="N4619" i="3" s="1"/>
  <c r="I4619" i="3"/>
  <c r="K4619" i="3"/>
  <c r="O4619" i="3" s="1"/>
  <c r="J4615" i="3"/>
  <c r="N4615" i="3" s="1"/>
  <c r="K4615" i="3"/>
  <c r="O4615" i="3" s="1"/>
  <c r="I4615" i="3"/>
  <c r="H4615" i="3"/>
  <c r="L4615" i="3"/>
  <c r="P4615" i="3" s="1"/>
  <c r="L4611" i="3"/>
  <c r="P4611" i="3" s="1"/>
  <c r="H4611" i="3"/>
  <c r="K4611" i="3"/>
  <c r="O4611" i="3" s="1"/>
  <c r="J4611" i="3"/>
  <c r="N4611" i="3" s="1"/>
  <c r="I4611" i="3"/>
  <c r="J4607" i="3"/>
  <c r="N4607" i="3" s="1"/>
  <c r="H4607" i="3"/>
  <c r="L4607" i="3"/>
  <c r="P4607" i="3" s="1"/>
  <c r="K4607" i="3"/>
  <c r="O4607" i="3" s="1"/>
  <c r="I4607" i="3"/>
  <c r="J4603" i="3"/>
  <c r="N4603" i="3" s="1"/>
  <c r="K4603" i="3"/>
  <c r="O4603" i="3" s="1"/>
  <c r="I4603" i="3"/>
  <c r="L4603" i="3"/>
  <c r="P4603" i="3" s="1"/>
  <c r="H4603" i="3"/>
  <c r="J4599" i="3"/>
  <c r="N4599" i="3" s="1"/>
  <c r="H4599" i="3"/>
  <c r="L4599" i="3"/>
  <c r="P4599" i="3" s="1"/>
  <c r="I4599" i="3"/>
  <c r="J4595" i="3"/>
  <c r="N4595" i="3" s="1"/>
  <c r="K4595" i="3"/>
  <c r="O4595" i="3" s="1"/>
  <c r="I4595" i="3"/>
  <c r="L4595" i="3"/>
  <c r="P4595" i="3" s="1"/>
  <c r="H4595" i="3"/>
  <c r="J4591" i="3"/>
  <c r="N4591" i="3" s="1"/>
  <c r="H4591" i="3"/>
  <c r="L4591" i="3"/>
  <c r="P4591" i="3" s="1"/>
  <c r="I4591" i="3"/>
  <c r="K4591" i="3"/>
  <c r="O4591" i="3" s="1"/>
  <c r="J4587" i="3"/>
  <c r="N4587" i="3" s="1"/>
  <c r="K4587" i="3"/>
  <c r="O4587" i="3" s="1"/>
  <c r="H4587" i="3"/>
  <c r="L4587" i="3"/>
  <c r="P4587" i="3" s="1"/>
  <c r="I4587" i="3"/>
  <c r="J4583" i="3"/>
  <c r="N4583" i="3" s="1"/>
  <c r="K4583" i="3"/>
  <c r="O4583" i="3" s="1"/>
  <c r="I4583" i="3"/>
  <c r="H4583" i="3"/>
  <c r="L4583" i="3"/>
  <c r="P4583" i="3" s="1"/>
  <c r="J4579" i="3"/>
  <c r="N4579" i="3" s="1"/>
  <c r="H4579" i="3"/>
  <c r="L4579" i="3"/>
  <c r="P4579" i="3" s="1"/>
  <c r="K4579" i="3"/>
  <c r="O4579" i="3" s="1"/>
  <c r="I4579" i="3"/>
  <c r="J4575" i="3"/>
  <c r="N4575" i="3" s="1"/>
  <c r="K4575" i="3"/>
  <c r="O4575" i="3" s="1"/>
  <c r="I4575" i="3"/>
  <c r="H4575" i="3"/>
  <c r="L4575" i="3"/>
  <c r="P4575" i="3" s="1"/>
  <c r="J4571" i="3"/>
  <c r="N4571" i="3" s="1"/>
  <c r="H4571" i="3"/>
  <c r="L4571" i="3"/>
  <c r="P4571" i="3" s="1"/>
  <c r="K4571" i="3"/>
  <c r="O4571" i="3" s="1"/>
  <c r="I4571" i="3"/>
  <c r="J4567" i="3"/>
  <c r="N4567" i="3" s="1"/>
  <c r="K4567" i="3"/>
  <c r="O4567" i="3" s="1"/>
  <c r="I4567" i="3"/>
  <c r="H4567" i="3"/>
  <c r="L4567" i="3"/>
  <c r="P4567" i="3" s="1"/>
  <c r="J4563" i="3"/>
  <c r="N4563" i="3" s="1"/>
  <c r="H4563" i="3"/>
  <c r="L4563" i="3"/>
  <c r="P4563" i="3" s="1"/>
  <c r="K4563" i="3"/>
  <c r="O4563" i="3" s="1"/>
  <c r="I4563" i="3"/>
  <c r="J4559" i="3"/>
  <c r="N4559" i="3" s="1"/>
  <c r="K4559" i="3"/>
  <c r="O4559" i="3" s="1"/>
  <c r="I4559" i="3"/>
  <c r="H4559" i="3"/>
  <c r="L4559" i="3"/>
  <c r="P4559" i="3" s="1"/>
  <c r="J4555" i="3"/>
  <c r="N4555" i="3" s="1"/>
  <c r="H4555" i="3"/>
  <c r="L4555" i="3"/>
  <c r="P4555" i="3" s="1"/>
  <c r="K4555" i="3"/>
  <c r="O4555" i="3" s="1"/>
  <c r="I4555" i="3"/>
  <c r="J4551" i="3"/>
  <c r="N4551" i="3" s="1"/>
  <c r="K4551" i="3"/>
  <c r="O4551" i="3" s="1"/>
  <c r="I4551" i="3"/>
  <c r="L4551" i="3"/>
  <c r="P4551" i="3" s="1"/>
  <c r="H4551" i="3"/>
  <c r="J4547" i="3"/>
  <c r="N4547" i="3" s="1"/>
  <c r="H4547" i="3"/>
  <c r="L4547" i="3"/>
  <c r="P4547" i="3" s="1"/>
  <c r="K4547" i="3"/>
  <c r="O4547" i="3" s="1"/>
  <c r="I4547" i="3"/>
  <c r="J4543" i="3"/>
  <c r="N4543" i="3" s="1"/>
  <c r="K4543" i="3"/>
  <c r="O4543" i="3" s="1"/>
  <c r="I4543" i="3"/>
  <c r="H4543" i="3"/>
  <c r="J4539" i="3"/>
  <c r="N4539" i="3" s="1"/>
  <c r="H4539" i="3"/>
  <c r="L4539" i="3"/>
  <c r="P4539" i="3" s="1"/>
  <c r="K4539" i="3"/>
  <c r="O4539" i="3" s="1"/>
  <c r="I4539" i="3"/>
  <c r="J4535" i="3"/>
  <c r="N4535" i="3" s="1"/>
  <c r="K4535" i="3"/>
  <c r="O4535" i="3" s="1"/>
  <c r="I4535" i="3"/>
  <c r="L4535" i="3"/>
  <c r="P4535" i="3" s="1"/>
  <c r="H4535" i="3"/>
  <c r="J4531" i="3"/>
  <c r="N4531" i="3" s="1"/>
  <c r="H4531" i="3"/>
  <c r="L4531" i="3"/>
  <c r="P4531" i="3" s="1"/>
  <c r="K4531" i="3"/>
  <c r="O4531" i="3" s="1"/>
  <c r="I4531" i="3"/>
  <c r="J4527" i="3"/>
  <c r="N4527" i="3" s="1"/>
  <c r="K4527" i="3"/>
  <c r="O4527" i="3" s="1"/>
  <c r="I4527" i="3"/>
  <c r="H4527" i="3"/>
  <c r="J4523" i="3"/>
  <c r="N4523" i="3" s="1"/>
  <c r="H4523" i="3"/>
  <c r="L4523" i="3"/>
  <c r="P4523" i="3" s="1"/>
  <c r="K4523" i="3"/>
  <c r="O4523" i="3" s="1"/>
  <c r="I4523" i="3"/>
  <c r="J4519" i="3"/>
  <c r="N4519" i="3" s="1"/>
  <c r="K4519" i="3"/>
  <c r="O4519" i="3" s="1"/>
  <c r="I4519" i="3"/>
  <c r="L4519" i="3"/>
  <c r="P4519" i="3" s="1"/>
  <c r="H4519" i="3"/>
  <c r="J4515" i="3"/>
  <c r="N4515" i="3" s="1"/>
  <c r="H4515" i="3"/>
  <c r="L4515" i="3"/>
  <c r="P4515" i="3" s="1"/>
  <c r="K4515" i="3"/>
  <c r="O4515" i="3" s="1"/>
  <c r="I4515" i="3"/>
  <c r="J4511" i="3"/>
  <c r="N4511" i="3" s="1"/>
  <c r="K4511" i="3"/>
  <c r="O4511" i="3" s="1"/>
  <c r="I4511" i="3"/>
  <c r="H4511" i="3"/>
  <c r="J4507" i="3"/>
  <c r="N4507" i="3" s="1"/>
  <c r="H4507" i="3"/>
  <c r="L4507" i="3"/>
  <c r="P4507" i="3" s="1"/>
  <c r="K4507" i="3"/>
  <c r="O4507" i="3" s="1"/>
  <c r="I4507" i="3"/>
  <c r="J4503" i="3"/>
  <c r="N4503" i="3" s="1"/>
  <c r="I4503" i="3"/>
  <c r="H4503" i="3"/>
  <c r="L4503" i="3"/>
  <c r="P4503" i="3" s="1"/>
  <c r="J4499" i="3"/>
  <c r="N4499" i="3" s="1"/>
  <c r="K4499" i="3"/>
  <c r="O4499" i="3" s="1"/>
  <c r="I4499" i="3"/>
  <c r="L4499" i="3"/>
  <c r="P4499" i="3" s="1"/>
  <c r="H4499" i="3"/>
  <c r="J4495" i="3"/>
  <c r="N4495" i="3" s="1"/>
  <c r="L4495" i="3"/>
  <c r="P4495" i="3" s="1"/>
  <c r="K4495" i="3"/>
  <c r="O4495" i="3" s="1"/>
  <c r="I4495" i="3"/>
  <c r="H4495" i="3"/>
  <c r="J4491" i="3"/>
  <c r="N4491" i="3" s="1"/>
  <c r="H4491" i="3"/>
  <c r="L4491" i="3"/>
  <c r="P4491" i="3" s="1"/>
  <c r="K4491" i="3"/>
  <c r="O4491" i="3" s="1"/>
  <c r="I4491" i="3"/>
  <c r="J4487" i="3"/>
  <c r="N4487" i="3" s="1"/>
  <c r="I4487" i="3"/>
  <c r="H4487" i="3"/>
  <c r="L4487" i="3"/>
  <c r="P4487" i="3" s="1"/>
  <c r="J4483" i="3"/>
  <c r="N4483" i="3" s="1"/>
  <c r="K4483" i="3"/>
  <c r="O4483" i="3" s="1"/>
  <c r="I4483" i="3"/>
  <c r="L4483" i="3"/>
  <c r="P4483" i="3" s="1"/>
  <c r="H4483" i="3"/>
  <c r="J4479" i="3"/>
  <c r="N4479" i="3" s="1"/>
  <c r="L4479" i="3"/>
  <c r="P4479" i="3" s="1"/>
  <c r="K4479" i="3"/>
  <c r="O4479" i="3" s="1"/>
  <c r="I4479" i="3"/>
  <c r="H4479" i="3"/>
  <c r="J4475" i="3"/>
  <c r="N4475" i="3" s="1"/>
  <c r="H4475" i="3"/>
  <c r="L4475" i="3"/>
  <c r="P4475" i="3" s="1"/>
  <c r="K4475" i="3"/>
  <c r="O4475" i="3" s="1"/>
  <c r="I4475" i="3"/>
  <c r="J4471" i="3"/>
  <c r="N4471" i="3" s="1"/>
  <c r="I4471" i="3"/>
  <c r="H4471" i="3"/>
  <c r="L4471" i="3"/>
  <c r="P4471" i="3" s="1"/>
  <c r="J4467" i="3"/>
  <c r="N4467" i="3" s="1"/>
  <c r="K4467" i="3"/>
  <c r="O4467" i="3" s="1"/>
  <c r="I4467" i="3"/>
  <c r="L4467" i="3"/>
  <c r="P4467" i="3" s="1"/>
  <c r="H4467" i="3"/>
  <c r="J4463" i="3"/>
  <c r="N4463" i="3" s="1"/>
  <c r="L4463" i="3"/>
  <c r="P4463" i="3" s="1"/>
  <c r="K4463" i="3"/>
  <c r="O4463" i="3" s="1"/>
  <c r="I4463" i="3"/>
  <c r="H4463" i="3"/>
  <c r="J4459" i="3"/>
  <c r="N4459" i="3" s="1"/>
  <c r="H4459" i="3"/>
  <c r="L4459" i="3"/>
  <c r="P4459" i="3" s="1"/>
  <c r="K4459" i="3"/>
  <c r="O4459" i="3" s="1"/>
  <c r="I4459" i="3"/>
  <c r="J4455" i="3"/>
  <c r="N4455" i="3" s="1"/>
  <c r="I4455" i="3"/>
  <c r="H4455" i="3"/>
  <c r="L4455" i="3"/>
  <c r="P4455" i="3" s="1"/>
  <c r="J4451" i="3"/>
  <c r="N4451" i="3" s="1"/>
  <c r="K4451" i="3"/>
  <c r="O4451" i="3" s="1"/>
  <c r="I4451" i="3"/>
  <c r="L4451" i="3"/>
  <c r="P4451" i="3" s="1"/>
  <c r="H4451" i="3"/>
  <c r="J4447" i="3"/>
  <c r="N4447" i="3" s="1"/>
  <c r="L4447" i="3"/>
  <c r="P4447" i="3" s="1"/>
  <c r="K4447" i="3"/>
  <c r="O4447" i="3" s="1"/>
  <c r="I4447" i="3"/>
  <c r="H4447" i="3"/>
  <c r="J4443" i="3"/>
  <c r="N4443" i="3" s="1"/>
  <c r="H4443" i="3"/>
  <c r="L4443" i="3"/>
  <c r="P4443" i="3" s="1"/>
  <c r="K4443" i="3"/>
  <c r="O4443" i="3" s="1"/>
  <c r="I4443" i="3"/>
  <c r="J4439" i="3"/>
  <c r="N4439" i="3" s="1"/>
  <c r="I4439" i="3"/>
  <c r="H4439" i="3"/>
  <c r="L4439" i="3"/>
  <c r="P4439" i="3" s="1"/>
  <c r="J4435" i="3"/>
  <c r="N4435" i="3" s="1"/>
  <c r="K4435" i="3"/>
  <c r="O4435" i="3" s="1"/>
  <c r="I4435" i="3"/>
  <c r="L4435" i="3"/>
  <c r="P4435" i="3" s="1"/>
  <c r="H4435" i="3"/>
  <c r="J4431" i="3"/>
  <c r="N4431" i="3" s="1"/>
  <c r="L4431" i="3"/>
  <c r="P4431" i="3" s="1"/>
  <c r="K4431" i="3"/>
  <c r="O4431" i="3" s="1"/>
  <c r="I4431" i="3"/>
  <c r="H4431" i="3"/>
  <c r="J4427" i="3"/>
  <c r="N4427" i="3" s="1"/>
  <c r="H4427" i="3"/>
  <c r="L4427" i="3"/>
  <c r="P4427" i="3" s="1"/>
  <c r="K4427" i="3"/>
  <c r="O4427" i="3" s="1"/>
  <c r="I4427" i="3"/>
  <c r="J4423" i="3"/>
  <c r="N4423" i="3" s="1"/>
  <c r="I4423" i="3"/>
  <c r="H4423" i="3"/>
  <c r="L4423" i="3"/>
  <c r="P4423" i="3" s="1"/>
  <c r="J4419" i="3"/>
  <c r="N4419" i="3" s="1"/>
  <c r="K4419" i="3"/>
  <c r="O4419" i="3" s="1"/>
  <c r="I4419" i="3"/>
  <c r="L4419" i="3"/>
  <c r="P4419" i="3" s="1"/>
  <c r="H4419" i="3"/>
  <c r="J4415" i="3"/>
  <c r="N4415" i="3" s="1"/>
  <c r="L4415" i="3"/>
  <c r="P4415" i="3" s="1"/>
  <c r="K4415" i="3"/>
  <c r="O4415" i="3" s="1"/>
  <c r="I4415" i="3"/>
  <c r="H4415" i="3"/>
  <c r="J4411" i="3"/>
  <c r="N4411" i="3" s="1"/>
  <c r="H4411" i="3"/>
  <c r="L4411" i="3"/>
  <c r="P4411" i="3" s="1"/>
  <c r="K4411" i="3"/>
  <c r="O4411" i="3" s="1"/>
  <c r="I4411" i="3"/>
  <c r="J4407" i="3"/>
  <c r="N4407" i="3" s="1"/>
  <c r="I4407" i="3"/>
  <c r="H4407" i="3"/>
  <c r="L4407" i="3"/>
  <c r="P4407" i="3" s="1"/>
  <c r="J4403" i="3"/>
  <c r="N4403" i="3" s="1"/>
  <c r="K4403" i="3"/>
  <c r="O4403" i="3" s="1"/>
  <c r="I4403" i="3"/>
  <c r="L4403" i="3"/>
  <c r="P4403" i="3" s="1"/>
  <c r="H4403" i="3"/>
  <c r="J4399" i="3"/>
  <c r="N4399" i="3" s="1"/>
  <c r="L4399" i="3"/>
  <c r="P4399" i="3" s="1"/>
  <c r="K4399" i="3"/>
  <c r="O4399" i="3" s="1"/>
  <c r="I4399" i="3"/>
  <c r="H4399" i="3"/>
  <c r="J4395" i="3"/>
  <c r="N4395" i="3" s="1"/>
  <c r="H4395" i="3"/>
  <c r="L4395" i="3"/>
  <c r="P4395" i="3" s="1"/>
  <c r="K4395" i="3"/>
  <c r="O4395" i="3" s="1"/>
  <c r="I4395" i="3"/>
  <c r="J4391" i="3"/>
  <c r="N4391" i="3" s="1"/>
  <c r="I4391" i="3"/>
  <c r="H4391" i="3"/>
  <c r="L4391" i="3"/>
  <c r="P4391" i="3" s="1"/>
  <c r="J4387" i="3"/>
  <c r="N4387" i="3" s="1"/>
  <c r="K4387" i="3"/>
  <c r="O4387" i="3" s="1"/>
  <c r="I4387" i="3"/>
  <c r="L4387" i="3"/>
  <c r="P4387" i="3" s="1"/>
  <c r="H4387" i="3"/>
  <c r="J4383" i="3"/>
  <c r="N4383" i="3" s="1"/>
  <c r="L4383" i="3"/>
  <c r="P4383" i="3" s="1"/>
  <c r="K4383" i="3"/>
  <c r="O4383" i="3" s="1"/>
  <c r="I4383" i="3"/>
  <c r="H4383" i="3"/>
  <c r="J4379" i="3"/>
  <c r="N4379" i="3" s="1"/>
  <c r="H4379" i="3"/>
  <c r="L4379" i="3"/>
  <c r="P4379" i="3" s="1"/>
  <c r="K4379" i="3"/>
  <c r="O4379" i="3" s="1"/>
  <c r="I4379" i="3"/>
  <c r="J4375" i="3"/>
  <c r="N4375" i="3" s="1"/>
  <c r="I4375" i="3"/>
  <c r="H4375" i="3"/>
  <c r="L4375" i="3"/>
  <c r="P4375" i="3" s="1"/>
  <c r="J4371" i="3"/>
  <c r="N4371" i="3" s="1"/>
  <c r="K4371" i="3"/>
  <c r="O4371" i="3" s="1"/>
  <c r="I4371" i="3"/>
  <c r="L4371" i="3"/>
  <c r="P4371" i="3" s="1"/>
  <c r="H4371" i="3"/>
  <c r="J4367" i="3"/>
  <c r="N4367" i="3" s="1"/>
  <c r="L4367" i="3"/>
  <c r="P4367" i="3" s="1"/>
  <c r="K4367" i="3"/>
  <c r="O4367" i="3" s="1"/>
  <c r="I4367" i="3"/>
  <c r="H4367" i="3"/>
  <c r="J4363" i="3"/>
  <c r="N4363" i="3" s="1"/>
  <c r="H4363" i="3"/>
  <c r="L4363" i="3"/>
  <c r="P4363" i="3" s="1"/>
  <c r="K4363" i="3"/>
  <c r="O4363" i="3" s="1"/>
  <c r="I4363" i="3"/>
  <c r="J4359" i="3"/>
  <c r="N4359" i="3" s="1"/>
  <c r="I4359" i="3"/>
  <c r="H4359" i="3"/>
  <c r="L4359" i="3"/>
  <c r="P4359" i="3" s="1"/>
  <c r="J4355" i="3"/>
  <c r="N4355" i="3" s="1"/>
  <c r="K4355" i="3"/>
  <c r="O4355" i="3" s="1"/>
  <c r="I4355" i="3"/>
  <c r="L4355" i="3"/>
  <c r="P4355" i="3" s="1"/>
  <c r="H4355" i="3"/>
  <c r="J4351" i="3"/>
  <c r="N4351" i="3" s="1"/>
  <c r="L4351" i="3"/>
  <c r="P4351" i="3" s="1"/>
  <c r="K4351" i="3"/>
  <c r="O4351" i="3" s="1"/>
  <c r="I4351" i="3"/>
  <c r="H4351" i="3"/>
  <c r="J4347" i="3"/>
  <c r="N4347" i="3" s="1"/>
  <c r="I4347" i="3"/>
  <c r="L4347" i="3"/>
  <c r="P4347" i="3" s="1"/>
  <c r="K4347" i="3"/>
  <c r="O4347" i="3" s="1"/>
  <c r="H4347" i="3"/>
  <c r="J4343" i="3"/>
  <c r="N4343" i="3" s="1"/>
  <c r="I4343" i="3"/>
  <c r="H4343" i="3"/>
  <c r="L4343" i="3"/>
  <c r="P4343" i="3" s="1"/>
  <c r="K4343" i="3"/>
  <c r="O4343" i="3" s="1"/>
  <c r="J4339" i="3"/>
  <c r="N4339" i="3" s="1"/>
  <c r="I4339" i="3"/>
  <c r="L4339" i="3"/>
  <c r="P4339" i="3" s="1"/>
  <c r="K4339" i="3"/>
  <c r="O4339" i="3" s="1"/>
  <c r="J4335" i="3"/>
  <c r="N4335" i="3" s="1"/>
  <c r="I4335" i="3"/>
  <c r="H4335" i="3"/>
  <c r="K4335" i="3"/>
  <c r="O4335" i="3" s="1"/>
  <c r="J4331" i="3"/>
  <c r="N4331" i="3" s="1"/>
  <c r="I4331" i="3"/>
  <c r="L4331" i="3"/>
  <c r="P4331" i="3" s="1"/>
  <c r="K4331" i="3"/>
  <c r="O4331" i="3" s="1"/>
  <c r="H4331" i="3"/>
  <c r="J4327" i="3"/>
  <c r="N4327" i="3" s="1"/>
  <c r="I4327" i="3"/>
  <c r="H4327" i="3"/>
  <c r="L4327" i="3"/>
  <c r="P4327" i="3" s="1"/>
  <c r="K4327" i="3"/>
  <c r="O4327" i="3" s="1"/>
  <c r="J4323" i="3"/>
  <c r="N4323" i="3" s="1"/>
  <c r="I4323" i="3"/>
  <c r="L4323" i="3"/>
  <c r="P4323" i="3" s="1"/>
  <c r="K4323" i="3"/>
  <c r="O4323" i="3" s="1"/>
  <c r="J4319" i="3"/>
  <c r="N4319" i="3" s="1"/>
  <c r="I4319" i="3"/>
  <c r="H4319" i="3"/>
  <c r="K4319" i="3"/>
  <c r="O4319" i="3" s="1"/>
  <c r="J4315" i="3"/>
  <c r="N4315" i="3" s="1"/>
  <c r="I4315" i="3"/>
  <c r="L4315" i="3"/>
  <c r="P4315" i="3" s="1"/>
  <c r="K4315" i="3"/>
  <c r="O4315" i="3" s="1"/>
  <c r="H4315" i="3"/>
  <c r="J4311" i="3"/>
  <c r="N4311" i="3" s="1"/>
  <c r="I4311" i="3"/>
  <c r="H4311" i="3"/>
  <c r="L4311" i="3"/>
  <c r="P4311" i="3" s="1"/>
  <c r="K4311" i="3"/>
  <c r="O4311" i="3" s="1"/>
  <c r="J4307" i="3"/>
  <c r="N4307" i="3" s="1"/>
  <c r="I4307" i="3"/>
  <c r="L4307" i="3"/>
  <c r="P4307" i="3" s="1"/>
  <c r="K4307" i="3"/>
  <c r="O4307" i="3" s="1"/>
  <c r="J4303" i="3"/>
  <c r="N4303" i="3" s="1"/>
  <c r="I4303" i="3"/>
  <c r="H4303" i="3"/>
  <c r="K4303" i="3"/>
  <c r="O4303" i="3" s="1"/>
  <c r="J4299" i="3"/>
  <c r="N4299" i="3" s="1"/>
  <c r="I4299" i="3"/>
  <c r="L4299" i="3"/>
  <c r="P4299" i="3" s="1"/>
  <c r="K4299" i="3"/>
  <c r="O4299" i="3" s="1"/>
  <c r="H4299" i="3"/>
  <c r="J4295" i="3"/>
  <c r="N4295" i="3" s="1"/>
  <c r="I4295" i="3"/>
  <c r="H4295" i="3"/>
  <c r="L4295" i="3"/>
  <c r="P4295" i="3" s="1"/>
  <c r="K4295" i="3"/>
  <c r="O4295" i="3" s="1"/>
  <c r="J4291" i="3"/>
  <c r="N4291" i="3" s="1"/>
  <c r="I4291" i="3"/>
  <c r="L4291" i="3"/>
  <c r="P4291" i="3" s="1"/>
  <c r="K4291" i="3"/>
  <c r="O4291" i="3" s="1"/>
  <c r="J4287" i="3"/>
  <c r="N4287" i="3" s="1"/>
  <c r="I4287" i="3"/>
  <c r="K4287" i="3"/>
  <c r="O4287" i="3" s="1"/>
  <c r="H4287" i="3"/>
  <c r="J4283" i="3"/>
  <c r="N4283" i="3" s="1"/>
  <c r="I4283" i="3"/>
  <c r="L4283" i="3"/>
  <c r="P4283" i="3" s="1"/>
  <c r="K4283" i="3"/>
  <c r="O4283" i="3" s="1"/>
  <c r="J4279" i="3"/>
  <c r="N4279" i="3" s="1"/>
  <c r="I4279" i="3"/>
  <c r="K4279" i="3"/>
  <c r="O4279" i="3" s="1"/>
  <c r="H4279" i="3"/>
  <c r="J4275" i="3"/>
  <c r="N4275" i="3" s="1"/>
  <c r="I4275" i="3"/>
  <c r="L4275" i="3"/>
  <c r="P4275" i="3" s="1"/>
  <c r="K4275" i="3"/>
  <c r="O4275" i="3" s="1"/>
  <c r="J4271" i="3"/>
  <c r="N4271" i="3" s="1"/>
  <c r="I4271" i="3"/>
  <c r="K4271" i="3"/>
  <c r="O4271" i="3" s="1"/>
  <c r="H4271" i="3"/>
  <c r="J4267" i="3"/>
  <c r="N4267" i="3" s="1"/>
  <c r="I4267" i="3"/>
  <c r="L4267" i="3"/>
  <c r="P4267" i="3" s="1"/>
  <c r="K4267" i="3"/>
  <c r="O4267" i="3" s="1"/>
  <c r="J4263" i="3"/>
  <c r="N4263" i="3" s="1"/>
  <c r="I4263" i="3"/>
  <c r="K4263" i="3"/>
  <c r="O4263" i="3" s="1"/>
  <c r="H4263" i="3"/>
  <c r="J4259" i="3"/>
  <c r="N4259" i="3" s="1"/>
  <c r="I4259" i="3"/>
  <c r="L4259" i="3"/>
  <c r="P4259" i="3" s="1"/>
  <c r="K4259" i="3"/>
  <c r="O4259" i="3" s="1"/>
  <c r="J4255" i="3"/>
  <c r="N4255" i="3" s="1"/>
  <c r="I4255" i="3"/>
  <c r="K4255" i="3"/>
  <c r="O4255" i="3" s="1"/>
  <c r="H4255" i="3"/>
  <c r="J4251" i="3"/>
  <c r="N4251" i="3" s="1"/>
  <c r="I4251" i="3"/>
  <c r="L4251" i="3"/>
  <c r="P4251" i="3" s="1"/>
  <c r="K4251" i="3"/>
  <c r="O4251" i="3" s="1"/>
  <c r="J4247" i="3"/>
  <c r="N4247" i="3" s="1"/>
  <c r="I4247" i="3"/>
  <c r="K4247" i="3"/>
  <c r="O4247" i="3" s="1"/>
  <c r="H4247" i="3"/>
  <c r="J4243" i="3"/>
  <c r="N4243" i="3" s="1"/>
  <c r="I4243" i="3"/>
  <c r="L4243" i="3"/>
  <c r="P4243" i="3" s="1"/>
  <c r="K4243" i="3"/>
  <c r="O4243" i="3" s="1"/>
  <c r="J4239" i="3"/>
  <c r="N4239" i="3" s="1"/>
  <c r="I4239" i="3"/>
  <c r="K4239" i="3"/>
  <c r="O4239" i="3" s="1"/>
  <c r="H4239" i="3"/>
  <c r="J4235" i="3"/>
  <c r="N4235" i="3" s="1"/>
  <c r="I4235" i="3"/>
  <c r="L4235" i="3"/>
  <c r="P4235" i="3" s="1"/>
  <c r="K4235" i="3"/>
  <c r="O4235" i="3" s="1"/>
  <c r="J4231" i="3"/>
  <c r="N4231" i="3" s="1"/>
  <c r="I4231" i="3"/>
  <c r="K4231" i="3"/>
  <c r="O4231" i="3" s="1"/>
  <c r="H4231" i="3"/>
  <c r="J4227" i="3"/>
  <c r="N4227" i="3" s="1"/>
  <c r="I4227" i="3"/>
  <c r="L4227" i="3"/>
  <c r="P4227" i="3" s="1"/>
  <c r="K4227" i="3"/>
  <c r="O4227" i="3" s="1"/>
  <c r="J4223" i="3"/>
  <c r="N4223" i="3" s="1"/>
  <c r="I4223" i="3"/>
  <c r="K4223" i="3"/>
  <c r="O4223" i="3" s="1"/>
  <c r="H4223" i="3"/>
  <c r="J4219" i="3"/>
  <c r="N4219" i="3" s="1"/>
  <c r="I4219" i="3"/>
  <c r="L4219" i="3"/>
  <c r="P4219" i="3" s="1"/>
  <c r="K4219" i="3"/>
  <c r="O4219" i="3" s="1"/>
  <c r="J4215" i="3"/>
  <c r="N4215" i="3" s="1"/>
  <c r="I4215" i="3"/>
  <c r="K4215" i="3"/>
  <c r="O4215" i="3" s="1"/>
  <c r="H4215" i="3"/>
  <c r="J4211" i="3"/>
  <c r="N4211" i="3" s="1"/>
  <c r="I4211" i="3"/>
  <c r="L4211" i="3"/>
  <c r="P4211" i="3" s="1"/>
  <c r="K4211" i="3"/>
  <c r="O4211" i="3" s="1"/>
  <c r="J4207" i="3"/>
  <c r="N4207" i="3" s="1"/>
  <c r="I4207" i="3"/>
  <c r="K4207" i="3"/>
  <c r="O4207" i="3" s="1"/>
  <c r="H4207" i="3"/>
  <c r="J4203" i="3"/>
  <c r="N4203" i="3" s="1"/>
  <c r="I4203" i="3"/>
  <c r="L4203" i="3"/>
  <c r="P4203" i="3" s="1"/>
  <c r="K4203" i="3"/>
  <c r="O4203" i="3" s="1"/>
  <c r="J4199" i="3"/>
  <c r="N4199" i="3" s="1"/>
  <c r="I4199" i="3"/>
  <c r="K4199" i="3"/>
  <c r="O4199" i="3" s="1"/>
  <c r="H4199" i="3"/>
  <c r="J4195" i="3"/>
  <c r="N4195" i="3" s="1"/>
  <c r="I4195" i="3"/>
  <c r="L4195" i="3"/>
  <c r="P4195" i="3" s="1"/>
  <c r="K4195" i="3"/>
  <c r="O4195" i="3" s="1"/>
  <c r="J4191" i="3"/>
  <c r="N4191" i="3" s="1"/>
  <c r="I4191" i="3"/>
  <c r="K4191" i="3"/>
  <c r="O4191" i="3" s="1"/>
  <c r="H4191" i="3"/>
  <c r="J4187" i="3"/>
  <c r="N4187" i="3" s="1"/>
  <c r="I4187" i="3"/>
  <c r="L4187" i="3"/>
  <c r="P4187" i="3" s="1"/>
  <c r="K4187" i="3"/>
  <c r="O4187" i="3" s="1"/>
  <c r="J4183" i="3"/>
  <c r="N4183" i="3" s="1"/>
  <c r="I4183" i="3"/>
  <c r="K4183" i="3"/>
  <c r="O4183" i="3" s="1"/>
  <c r="H4183" i="3"/>
  <c r="J4179" i="3"/>
  <c r="N4179" i="3" s="1"/>
  <c r="I4179" i="3"/>
  <c r="L4179" i="3"/>
  <c r="P4179" i="3" s="1"/>
  <c r="K4179" i="3"/>
  <c r="O4179" i="3" s="1"/>
  <c r="J4175" i="3"/>
  <c r="N4175" i="3" s="1"/>
  <c r="I4175" i="3"/>
  <c r="K4175" i="3"/>
  <c r="O4175" i="3" s="1"/>
  <c r="H4175" i="3"/>
  <c r="J4171" i="3"/>
  <c r="N4171" i="3" s="1"/>
  <c r="I4171" i="3"/>
  <c r="L4171" i="3"/>
  <c r="P4171" i="3" s="1"/>
  <c r="K4171" i="3"/>
  <c r="O4171" i="3" s="1"/>
  <c r="J4167" i="3"/>
  <c r="N4167" i="3" s="1"/>
  <c r="I4167" i="3"/>
  <c r="K4167" i="3"/>
  <c r="O4167" i="3" s="1"/>
  <c r="H4167" i="3"/>
  <c r="J4163" i="3"/>
  <c r="N4163" i="3" s="1"/>
  <c r="I4163" i="3"/>
  <c r="L4163" i="3"/>
  <c r="P4163" i="3" s="1"/>
  <c r="K4163" i="3"/>
  <c r="O4163" i="3" s="1"/>
  <c r="J4159" i="3"/>
  <c r="N4159" i="3" s="1"/>
  <c r="I4159" i="3"/>
  <c r="K4159" i="3"/>
  <c r="O4159" i="3" s="1"/>
  <c r="H4159" i="3"/>
  <c r="J4155" i="3"/>
  <c r="N4155" i="3" s="1"/>
  <c r="I4155" i="3"/>
  <c r="L4155" i="3"/>
  <c r="P4155" i="3" s="1"/>
  <c r="K4155" i="3"/>
  <c r="O4155" i="3" s="1"/>
  <c r="J4151" i="3"/>
  <c r="N4151" i="3" s="1"/>
  <c r="I4151" i="3"/>
  <c r="K4151" i="3"/>
  <c r="O4151" i="3" s="1"/>
  <c r="H4151" i="3"/>
  <c r="J4147" i="3"/>
  <c r="N4147" i="3" s="1"/>
  <c r="I4147" i="3"/>
  <c r="L4147" i="3"/>
  <c r="P4147" i="3" s="1"/>
  <c r="K4147" i="3"/>
  <c r="O4147" i="3" s="1"/>
  <c r="J4143" i="3"/>
  <c r="N4143" i="3" s="1"/>
  <c r="I4143" i="3"/>
  <c r="K4143" i="3"/>
  <c r="O4143" i="3" s="1"/>
  <c r="H4143" i="3"/>
  <c r="J4139" i="3"/>
  <c r="N4139" i="3" s="1"/>
  <c r="I4139" i="3"/>
  <c r="L4139" i="3"/>
  <c r="P4139" i="3" s="1"/>
  <c r="K4139" i="3"/>
  <c r="O4139" i="3" s="1"/>
  <c r="J4135" i="3"/>
  <c r="N4135" i="3" s="1"/>
  <c r="I4135" i="3"/>
  <c r="K4135" i="3"/>
  <c r="O4135" i="3" s="1"/>
  <c r="H4135" i="3"/>
  <c r="J4131" i="3"/>
  <c r="N4131" i="3" s="1"/>
  <c r="I4131" i="3"/>
  <c r="L4131" i="3"/>
  <c r="P4131" i="3" s="1"/>
  <c r="K4131" i="3"/>
  <c r="O4131" i="3" s="1"/>
  <c r="J4127" i="3"/>
  <c r="N4127" i="3" s="1"/>
  <c r="I4127" i="3"/>
  <c r="K4127" i="3"/>
  <c r="O4127" i="3" s="1"/>
  <c r="H4127" i="3"/>
  <c r="J4123" i="3"/>
  <c r="N4123" i="3" s="1"/>
  <c r="I4123" i="3"/>
  <c r="L4123" i="3"/>
  <c r="P4123" i="3" s="1"/>
  <c r="K4123" i="3"/>
  <c r="O4123" i="3" s="1"/>
  <c r="J4119" i="3"/>
  <c r="N4119" i="3" s="1"/>
  <c r="I4119" i="3"/>
  <c r="K4119" i="3"/>
  <c r="O4119" i="3" s="1"/>
  <c r="H4119" i="3"/>
  <c r="J4115" i="3"/>
  <c r="N4115" i="3" s="1"/>
  <c r="I4115" i="3"/>
  <c r="L4115" i="3"/>
  <c r="P4115" i="3" s="1"/>
  <c r="K4115" i="3"/>
  <c r="O4115" i="3" s="1"/>
  <c r="J4111" i="3"/>
  <c r="N4111" i="3" s="1"/>
  <c r="I4111" i="3"/>
  <c r="K4111" i="3"/>
  <c r="O4111" i="3" s="1"/>
  <c r="H4111" i="3"/>
  <c r="J4107" i="3"/>
  <c r="N4107" i="3" s="1"/>
  <c r="I4107" i="3"/>
  <c r="L4107" i="3"/>
  <c r="P4107" i="3" s="1"/>
  <c r="K4107" i="3"/>
  <c r="O4107" i="3" s="1"/>
  <c r="J4103" i="3"/>
  <c r="N4103" i="3" s="1"/>
  <c r="I4103" i="3"/>
  <c r="K4103" i="3"/>
  <c r="O4103" i="3" s="1"/>
  <c r="H4103" i="3"/>
  <c r="J4099" i="3"/>
  <c r="N4099" i="3" s="1"/>
  <c r="I4099" i="3"/>
  <c r="L4099" i="3"/>
  <c r="P4099" i="3" s="1"/>
  <c r="K4099" i="3"/>
  <c r="O4099" i="3" s="1"/>
  <c r="J4095" i="3"/>
  <c r="N4095" i="3" s="1"/>
  <c r="I4095" i="3"/>
  <c r="K4095" i="3"/>
  <c r="O4095" i="3" s="1"/>
  <c r="H4095" i="3"/>
  <c r="J4091" i="3"/>
  <c r="N4091" i="3" s="1"/>
  <c r="I4091" i="3"/>
  <c r="L4091" i="3"/>
  <c r="P4091" i="3" s="1"/>
  <c r="K4091" i="3"/>
  <c r="O4091" i="3" s="1"/>
  <c r="J4087" i="3"/>
  <c r="N4087" i="3" s="1"/>
  <c r="I4087" i="3"/>
  <c r="K4087" i="3"/>
  <c r="O4087" i="3" s="1"/>
  <c r="H4087" i="3"/>
  <c r="J4083" i="3"/>
  <c r="N4083" i="3" s="1"/>
  <c r="I4083" i="3"/>
  <c r="L4083" i="3"/>
  <c r="P4083" i="3" s="1"/>
  <c r="K4083" i="3"/>
  <c r="O4083" i="3" s="1"/>
  <c r="J4079" i="3"/>
  <c r="N4079" i="3" s="1"/>
  <c r="I4079" i="3"/>
  <c r="K4079" i="3"/>
  <c r="O4079" i="3" s="1"/>
  <c r="H4079" i="3"/>
  <c r="J4075" i="3"/>
  <c r="N4075" i="3" s="1"/>
  <c r="K4075" i="3"/>
  <c r="O4075" i="3" s="1"/>
  <c r="I4075" i="3"/>
  <c r="H4075" i="3"/>
  <c r="J4071" i="3"/>
  <c r="N4071" i="3" s="1"/>
  <c r="L4071" i="3"/>
  <c r="P4071" i="3" s="1"/>
  <c r="K4071" i="3"/>
  <c r="O4071" i="3" s="1"/>
  <c r="I4071" i="3"/>
  <c r="J4067" i="3"/>
  <c r="N4067" i="3" s="1"/>
  <c r="H4067" i="3"/>
  <c r="L4067" i="3"/>
  <c r="P4067" i="3" s="1"/>
  <c r="K4067" i="3"/>
  <c r="O4067" i="3" s="1"/>
  <c r="J4063" i="3"/>
  <c r="N4063" i="3" s="1"/>
  <c r="I4063" i="3"/>
  <c r="H4063" i="3"/>
  <c r="L4063" i="3"/>
  <c r="P4063" i="3" s="1"/>
  <c r="J4059" i="3"/>
  <c r="N4059" i="3" s="1"/>
  <c r="K4059" i="3"/>
  <c r="O4059" i="3" s="1"/>
  <c r="I4059" i="3"/>
  <c r="H4059" i="3"/>
  <c r="J4055" i="3"/>
  <c r="N4055" i="3" s="1"/>
  <c r="L4055" i="3"/>
  <c r="P4055" i="3" s="1"/>
  <c r="K4055" i="3"/>
  <c r="O4055" i="3" s="1"/>
  <c r="I4055" i="3"/>
  <c r="J4051" i="3"/>
  <c r="N4051" i="3" s="1"/>
  <c r="H4051" i="3"/>
  <c r="L4051" i="3"/>
  <c r="P4051" i="3" s="1"/>
  <c r="K4051" i="3"/>
  <c r="O4051" i="3" s="1"/>
  <c r="K4047" i="3"/>
  <c r="O4047" i="3" s="1"/>
  <c r="J4047" i="3"/>
  <c r="N4047" i="3" s="1"/>
  <c r="I4047" i="3"/>
  <c r="K4043" i="3"/>
  <c r="O4043" i="3" s="1"/>
  <c r="J4043" i="3"/>
  <c r="N4043" i="3" s="1"/>
  <c r="I4043" i="3"/>
  <c r="K4039" i="3"/>
  <c r="O4039" i="3" s="1"/>
  <c r="J4039" i="3"/>
  <c r="N4039" i="3" s="1"/>
  <c r="I4039" i="3"/>
  <c r="K4035" i="3"/>
  <c r="O4035" i="3" s="1"/>
  <c r="J4035" i="3"/>
  <c r="N4035" i="3" s="1"/>
  <c r="I4035" i="3"/>
  <c r="K4031" i="3"/>
  <c r="O4031" i="3" s="1"/>
  <c r="J4031" i="3"/>
  <c r="N4031" i="3" s="1"/>
  <c r="I4031" i="3"/>
  <c r="K4027" i="3"/>
  <c r="O4027" i="3" s="1"/>
  <c r="J4027" i="3"/>
  <c r="N4027" i="3" s="1"/>
  <c r="I4027" i="3"/>
  <c r="K4023" i="3"/>
  <c r="O4023" i="3" s="1"/>
  <c r="J4023" i="3"/>
  <c r="N4023" i="3" s="1"/>
  <c r="I4023" i="3"/>
  <c r="K4019" i="3"/>
  <c r="O4019" i="3" s="1"/>
  <c r="J4019" i="3"/>
  <c r="N4019" i="3" s="1"/>
  <c r="I4019" i="3"/>
  <c r="K4015" i="3"/>
  <c r="O4015" i="3" s="1"/>
  <c r="J4015" i="3"/>
  <c r="N4015" i="3" s="1"/>
  <c r="I4015" i="3"/>
  <c r="K4011" i="3"/>
  <c r="O4011" i="3" s="1"/>
  <c r="J4011" i="3"/>
  <c r="N4011" i="3" s="1"/>
  <c r="I4011" i="3"/>
  <c r="K4007" i="3"/>
  <c r="O4007" i="3" s="1"/>
  <c r="J4007" i="3"/>
  <c r="N4007" i="3" s="1"/>
  <c r="I4007" i="3"/>
  <c r="K4003" i="3"/>
  <c r="O4003" i="3" s="1"/>
  <c r="I4003" i="3"/>
  <c r="K3999" i="3"/>
  <c r="O3999" i="3" s="1"/>
  <c r="I3999" i="3"/>
  <c r="K3995" i="3"/>
  <c r="O3995" i="3" s="1"/>
  <c r="I3995" i="3"/>
  <c r="K3991" i="3"/>
  <c r="O3991" i="3" s="1"/>
  <c r="I3991" i="3"/>
  <c r="K3987" i="3"/>
  <c r="O3987" i="3" s="1"/>
  <c r="I3987" i="3"/>
  <c r="K3983" i="3"/>
  <c r="O3983" i="3" s="1"/>
  <c r="I3983" i="3"/>
  <c r="K3979" i="3"/>
  <c r="O3979" i="3" s="1"/>
  <c r="K3975" i="3"/>
  <c r="O3975" i="3" s="1"/>
  <c r="K3971" i="3"/>
  <c r="O3971" i="3" s="1"/>
  <c r="K3967" i="3"/>
  <c r="O3967" i="3" s="1"/>
  <c r="K3963" i="3"/>
  <c r="O3963" i="3" s="1"/>
  <c r="K3959" i="3"/>
  <c r="O3959" i="3" s="1"/>
  <c r="K3955" i="3"/>
  <c r="O3955" i="3" s="1"/>
  <c r="K3951" i="3"/>
  <c r="O3951" i="3" s="1"/>
  <c r="K3947" i="3"/>
  <c r="O3947" i="3" s="1"/>
  <c r="K3943" i="3"/>
  <c r="O3943" i="3" s="1"/>
  <c r="K3939" i="3"/>
  <c r="O3939" i="3" s="1"/>
  <c r="K3935" i="3"/>
  <c r="O3935" i="3" s="1"/>
  <c r="K3931" i="3"/>
  <c r="O3931" i="3" s="1"/>
  <c r="K3927" i="3"/>
  <c r="O3927" i="3" s="1"/>
  <c r="K3923" i="3"/>
  <c r="O3923" i="3" s="1"/>
  <c r="K3919" i="3"/>
  <c r="O3919" i="3" s="1"/>
  <c r="K3915" i="3"/>
  <c r="O3915" i="3" s="1"/>
  <c r="K3911" i="3"/>
  <c r="O3911" i="3" s="1"/>
  <c r="K3907" i="3"/>
  <c r="O3907" i="3" s="1"/>
  <c r="K3903" i="3"/>
  <c r="O3903" i="3" s="1"/>
  <c r="K3899" i="3"/>
  <c r="O3899" i="3" s="1"/>
  <c r="K3895" i="3"/>
  <c r="O3895" i="3" s="1"/>
  <c r="K3891" i="3"/>
  <c r="O3891" i="3" s="1"/>
  <c r="K3887" i="3"/>
  <c r="O3887" i="3" s="1"/>
  <c r="K3883" i="3"/>
  <c r="O3883" i="3" s="1"/>
  <c r="K3879" i="3"/>
  <c r="O3879" i="3" s="1"/>
  <c r="K3875" i="3"/>
  <c r="O3875" i="3" s="1"/>
  <c r="K3871" i="3"/>
  <c r="O3871" i="3" s="1"/>
  <c r="K3867" i="3"/>
  <c r="O3867" i="3" s="1"/>
  <c r="K3863" i="3"/>
  <c r="O3863" i="3" s="1"/>
  <c r="K3859" i="3"/>
  <c r="O3859" i="3" s="1"/>
  <c r="K4359" i="3"/>
  <c r="O4359" i="3" s="1"/>
  <c r="K4375" i="3"/>
  <c r="O4375" i="3" s="1"/>
  <c r="K4391" i="3"/>
  <c r="O4391" i="3" s="1"/>
  <c r="K4407" i="3"/>
  <c r="O4407" i="3" s="1"/>
  <c r="K4423" i="3"/>
  <c r="O4423" i="3" s="1"/>
  <c r="K4439" i="3"/>
  <c r="O4439" i="3" s="1"/>
  <c r="K4455" i="3"/>
  <c r="O4455" i="3" s="1"/>
  <c r="K4471" i="3"/>
  <c r="O4471" i="3" s="1"/>
  <c r="K4487" i="3"/>
  <c r="O4487" i="3" s="1"/>
  <c r="K4503" i="3"/>
  <c r="O4503" i="3" s="1"/>
  <c r="L4527" i="3"/>
  <c r="P4527" i="3" s="1"/>
  <c r="J3891" i="3"/>
  <c r="N3891" i="3" s="1"/>
  <c r="I3895" i="3"/>
  <c r="H3899" i="3"/>
  <c r="L3903" i="3"/>
  <c r="P3903" i="3" s="1"/>
  <c r="J3907" i="3"/>
  <c r="N3907" i="3" s="1"/>
  <c r="I3911" i="3"/>
  <c r="H3915" i="3"/>
  <c r="L3919" i="3"/>
  <c r="P3919" i="3" s="1"/>
  <c r="J3923" i="3"/>
  <c r="N3923" i="3" s="1"/>
  <c r="I3927" i="3"/>
  <c r="H3931" i="3"/>
  <c r="L3935" i="3"/>
  <c r="P3935" i="3" s="1"/>
  <c r="J3939" i="3"/>
  <c r="N3939" i="3" s="1"/>
  <c r="I3943" i="3"/>
  <c r="H3947" i="3"/>
  <c r="L3951" i="3"/>
  <c r="P3951" i="3" s="1"/>
  <c r="J3955" i="3"/>
  <c r="N3955" i="3" s="1"/>
  <c r="I3959" i="3"/>
  <c r="H3963" i="3"/>
  <c r="L3967" i="3"/>
  <c r="P3967" i="3" s="1"/>
  <c r="J3971" i="3"/>
  <c r="N3971" i="3" s="1"/>
  <c r="I3975" i="3"/>
  <c r="H3979" i="3"/>
  <c r="J3987" i="3"/>
  <c r="N3987" i="3" s="1"/>
  <c r="J3995" i="3"/>
  <c r="N3995" i="3" s="1"/>
  <c r="J4003" i="3"/>
  <c r="N4003" i="3" s="1"/>
  <c r="H4007" i="3"/>
  <c r="L4011" i="3"/>
  <c r="P4011" i="3" s="1"/>
  <c r="H4023" i="3"/>
  <c r="L4027" i="3"/>
  <c r="P4027" i="3" s="1"/>
  <c r="H4039" i="3"/>
  <c r="L4043" i="3"/>
  <c r="P4043" i="3" s="1"/>
  <c r="H4055" i="3"/>
  <c r="L4059" i="3"/>
  <c r="P4059" i="3" s="1"/>
  <c r="H4071" i="3"/>
  <c r="L4075" i="3"/>
  <c r="P4075" i="3" s="1"/>
  <c r="L4511" i="3"/>
  <c r="P4511" i="3" s="1"/>
  <c r="K4599" i="3"/>
  <c r="O4599" i="3" s="1"/>
  <c r="L4003" i="3"/>
  <c r="P4003" i="3" s="1"/>
  <c r="L4007" i="3"/>
  <c r="P4007" i="3" s="1"/>
  <c r="H4019" i="3"/>
  <c r="L4023" i="3"/>
  <c r="P4023" i="3" s="1"/>
  <c r="H4035" i="3"/>
  <c r="L4039" i="3"/>
  <c r="P4039" i="3" s="1"/>
  <c r="I4051" i="3"/>
  <c r="I4067" i="3"/>
  <c r="H4083" i="3"/>
  <c r="H4091" i="3"/>
  <c r="H4099" i="3"/>
  <c r="H4107" i="3"/>
  <c r="H4115" i="3"/>
  <c r="H4123" i="3"/>
  <c r="H4131" i="3"/>
  <c r="H4139" i="3"/>
  <c r="H4147" i="3"/>
  <c r="H4155" i="3"/>
  <c r="H4163" i="3"/>
  <c r="H4171" i="3"/>
  <c r="H4179" i="3"/>
  <c r="H4187" i="3"/>
  <c r="H4195" i="3"/>
  <c r="H4203" i="3"/>
  <c r="H4211" i="3"/>
  <c r="H4219" i="3"/>
  <c r="H4227" i="3"/>
  <c r="H4235" i="3"/>
  <c r="H4243" i="3"/>
  <c r="H4251" i="3"/>
  <c r="H4259" i="3"/>
  <c r="H4267" i="3"/>
  <c r="H4275" i="3"/>
  <c r="H4283" i="3"/>
  <c r="H4291" i="3"/>
  <c r="H4307" i="3"/>
  <c r="H4323" i="3"/>
  <c r="H4339" i="3"/>
  <c r="I4635" i="3"/>
  <c r="L4762" i="3"/>
  <c r="P4762" i="3" s="1"/>
  <c r="L4730" i="3"/>
  <c r="P4730" i="3" s="1"/>
  <c r="J4722" i="3"/>
  <c r="N4722" i="3" s="1"/>
  <c r="J4714" i="3"/>
  <c r="N4714" i="3" s="1"/>
  <c r="J4706" i="3"/>
  <c r="N4706" i="3" s="1"/>
  <c r="J4698" i="3"/>
  <c r="N4698" i="3" s="1"/>
  <c r="J4690" i="3"/>
  <c r="N4690" i="3" s="1"/>
  <c r="J4682" i="3"/>
  <c r="N4682" i="3" s="1"/>
  <c r="L4678" i="3"/>
  <c r="P4678" i="3" s="1"/>
  <c r="H4678" i="3"/>
  <c r="K4670" i="3"/>
  <c r="O4670" i="3" s="1"/>
  <c r="K4666" i="3"/>
  <c r="O4666" i="3" s="1"/>
  <c r="L4666" i="3"/>
  <c r="P4666" i="3" s="1"/>
  <c r="L4622" i="3"/>
  <c r="P4622" i="3" s="1"/>
  <c r="L4618" i="3"/>
  <c r="P4618" i="3" s="1"/>
  <c r="J4618" i="3"/>
  <c r="N4618" i="3" s="1"/>
  <c r="L4614" i="3"/>
  <c r="P4614" i="3" s="1"/>
  <c r="L4610" i="3"/>
  <c r="P4610" i="3" s="1"/>
  <c r="J4610" i="3"/>
  <c r="N4610" i="3" s="1"/>
  <c r="I4606" i="3"/>
  <c r="I4602" i="3"/>
  <c r="I4598" i="3"/>
  <c r="I4594" i="3"/>
  <c r="I4590" i="3"/>
  <c r="L4590" i="3"/>
  <c r="P4590" i="3" s="1"/>
  <c r="J4594" i="3"/>
  <c r="N4594" i="3" s="1"/>
  <c r="L4598" i="3"/>
  <c r="P4598" i="3" s="1"/>
  <c r="J4602" i="3"/>
  <c r="N4602" i="3" s="1"/>
  <c r="L4606" i="3"/>
  <c r="P4606" i="3" s="1"/>
  <c r="K4610" i="3"/>
  <c r="O4610" i="3" s="1"/>
  <c r="I4614" i="3"/>
  <c r="K4622" i="3"/>
  <c r="O4622" i="3" s="1"/>
  <c r="I4510" i="3"/>
  <c r="I4514" i="3"/>
  <c r="I4518" i="3"/>
  <c r="I4522" i="3"/>
  <c r="I4526" i="3"/>
  <c r="I4530" i="3"/>
  <c r="I4534" i="3"/>
  <c r="I4538" i="3"/>
  <c r="I4542" i="3"/>
  <c r="I4546" i="3"/>
  <c r="I4550" i="3"/>
  <c r="I4554" i="3"/>
  <c r="I4558" i="3"/>
  <c r="I4562" i="3"/>
  <c r="I4566" i="3"/>
  <c r="I4570" i="3"/>
  <c r="I4574" i="3"/>
  <c r="I4578" i="3"/>
  <c r="I4582" i="3"/>
  <c r="I4586" i="3"/>
  <c r="H4590" i="3"/>
  <c r="K4594" i="3"/>
  <c r="O4594" i="3" s="1"/>
  <c r="H4598" i="3"/>
  <c r="K4602" i="3"/>
  <c r="O4602" i="3" s="1"/>
  <c r="H4606" i="3"/>
  <c r="J4614" i="3"/>
  <c r="N4614" i="3" s="1"/>
  <c r="I4618" i="3"/>
  <c r="I4626" i="3"/>
  <c r="I4630" i="3"/>
  <c r="I4634" i="3"/>
  <c r="I4638" i="3"/>
  <c r="I4642" i="3"/>
  <c r="I4646" i="3"/>
  <c r="I4650" i="3"/>
  <c r="I4654" i="3"/>
  <c r="I4658" i="3"/>
  <c r="I4662" i="3"/>
  <c r="J4674" i="3"/>
  <c r="N4674" i="3" s="1"/>
  <c r="J4686" i="3"/>
  <c r="N4686" i="3" s="1"/>
  <c r="J4702" i="3"/>
  <c r="N4702" i="3" s="1"/>
  <c r="J4718" i="3"/>
  <c r="N4718" i="3" s="1"/>
  <c r="L4746" i="3"/>
  <c r="P4746" i="3" s="1"/>
  <c r="H4610" i="3"/>
  <c r="H4614" i="3"/>
  <c r="H4618" i="3"/>
  <c r="H4622" i="3"/>
  <c r="H4626" i="3"/>
  <c r="L4626" i="3"/>
  <c r="P4626" i="3" s="1"/>
  <c r="H4630" i="3"/>
  <c r="L4630" i="3"/>
  <c r="P4630" i="3" s="1"/>
  <c r="H4634" i="3"/>
  <c r="L4634" i="3"/>
  <c r="P4634" i="3" s="1"/>
  <c r="H4638" i="3"/>
  <c r="L4638" i="3"/>
  <c r="P4638" i="3" s="1"/>
  <c r="H4642" i="3"/>
  <c r="L4642" i="3"/>
  <c r="P4642" i="3" s="1"/>
  <c r="H4646" i="3"/>
  <c r="L4646" i="3"/>
  <c r="P4646" i="3" s="1"/>
  <c r="H4650" i="3"/>
  <c r="L4650" i="3"/>
  <c r="P4650" i="3" s="1"/>
  <c r="H4654" i="3"/>
  <c r="L4654" i="3"/>
  <c r="P4654" i="3" s="1"/>
  <c r="H4658" i="3"/>
  <c r="L4658" i="3"/>
  <c r="P4658" i="3" s="1"/>
  <c r="H4662" i="3"/>
  <c r="L4662" i="3"/>
  <c r="P4662" i="3" s="1"/>
  <c r="J4670" i="3"/>
  <c r="N4670" i="3" s="1"/>
  <c r="H4674" i="3"/>
  <c r="H4934" i="3"/>
  <c r="L4934" i="3"/>
  <c r="P4934" i="3" s="1"/>
  <c r="H4930" i="3"/>
  <c r="J4930" i="3"/>
  <c r="N4930" i="3" s="1"/>
  <c r="L4926" i="3"/>
  <c r="P4926" i="3" s="1"/>
  <c r="I4926" i="3"/>
  <c r="H4922" i="3"/>
  <c r="J4922" i="3"/>
  <c r="N4922" i="3" s="1"/>
  <c r="I4922" i="3"/>
  <c r="L4918" i="3"/>
  <c r="P4918" i="3" s="1"/>
  <c r="J4918" i="3"/>
  <c r="N4918" i="3" s="1"/>
  <c r="I4918" i="3"/>
  <c r="J4914" i="3"/>
  <c r="N4914" i="3" s="1"/>
  <c r="H4914" i="3"/>
  <c r="L4914" i="3"/>
  <c r="P4914" i="3" s="1"/>
  <c r="J4910" i="3"/>
  <c r="N4910" i="3" s="1"/>
  <c r="I4910" i="3"/>
  <c r="H4910" i="3"/>
  <c r="L4910" i="3"/>
  <c r="P4910" i="3" s="1"/>
  <c r="L4906" i="3"/>
  <c r="P4906" i="3" s="1"/>
  <c r="J4906" i="3"/>
  <c r="N4906" i="3" s="1"/>
  <c r="I4906" i="3"/>
  <c r="H4906" i="3"/>
  <c r="H4902" i="3"/>
  <c r="L4902" i="3"/>
  <c r="P4902" i="3" s="1"/>
  <c r="J4902" i="3"/>
  <c r="N4902" i="3" s="1"/>
  <c r="I4902" i="3"/>
  <c r="I4898" i="3"/>
  <c r="H4898" i="3"/>
  <c r="L4898" i="3"/>
  <c r="P4898" i="3" s="1"/>
  <c r="J4894" i="3"/>
  <c r="N4894" i="3" s="1"/>
  <c r="I4894" i="3"/>
  <c r="H4894" i="3"/>
  <c r="L4894" i="3"/>
  <c r="P4894" i="3" s="1"/>
  <c r="L4890" i="3"/>
  <c r="P4890" i="3" s="1"/>
  <c r="J4890" i="3"/>
  <c r="N4890" i="3" s="1"/>
  <c r="I4890" i="3"/>
  <c r="H4890" i="3"/>
  <c r="H4886" i="3"/>
  <c r="L4886" i="3"/>
  <c r="P4886" i="3" s="1"/>
  <c r="J4886" i="3"/>
  <c r="N4886" i="3" s="1"/>
  <c r="I4886" i="3"/>
  <c r="K4882" i="3"/>
  <c r="O4882" i="3" s="1"/>
  <c r="J4882" i="3"/>
  <c r="N4882" i="3" s="1"/>
  <c r="I4882" i="3"/>
  <c r="H4882" i="3"/>
  <c r="L4882" i="3"/>
  <c r="P4882" i="3" s="1"/>
  <c r="K4878" i="3"/>
  <c r="O4878" i="3" s="1"/>
  <c r="J4878" i="3"/>
  <c r="N4878" i="3" s="1"/>
  <c r="I4878" i="3"/>
  <c r="L4878" i="3"/>
  <c r="P4878" i="3" s="1"/>
  <c r="K4874" i="3"/>
  <c r="O4874" i="3" s="1"/>
  <c r="J4874" i="3"/>
  <c r="N4874" i="3" s="1"/>
  <c r="I4874" i="3"/>
  <c r="H4874" i="3"/>
  <c r="L4874" i="3"/>
  <c r="P4874" i="3" s="1"/>
  <c r="K4870" i="3"/>
  <c r="O4870" i="3" s="1"/>
  <c r="I4870" i="3"/>
  <c r="J4870" i="3"/>
  <c r="N4870" i="3" s="1"/>
  <c r="L4870" i="3"/>
  <c r="P4870" i="3" s="1"/>
  <c r="H4870" i="3"/>
  <c r="K4866" i="3"/>
  <c r="O4866" i="3" s="1"/>
  <c r="I4866" i="3"/>
  <c r="J4866" i="3"/>
  <c r="N4866" i="3" s="1"/>
  <c r="H4866" i="3"/>
  <c r="L4866" i="3"/>
  <c r="P4866" i="3" s="1"/>
  <c r="I4862" i="3"/>
  <c r="K4862" i="3"/>
  <c r="O4862" i="3" s="1"/>
  <c r="J4862" i="3"/>
  <c r="N4862" i="3" s="1"/>
  <c r="L4862" i="3"/>
  <c r="P4862" i="3" s="1"/>
  <c r="I4858" i="3"/>
  <c r="K4858" i="3"/>
  <c r="O4858" i="3" s="1"/>
  <c r="J4858" i="3"/>
  <c r="N4858" i="3" s="1"/>
  <c r="L4858" i="3"/>
  <c r="P4858" i="3" s="1"/>
  <c r="H4858" i="3"/>
  <c r="I4854" i="3"/>
  <c r="K4854" i="3"/>
  <c r="O4854" i="3" s="1"/>
  <c r="J4854" i="3"/>
  <c r="N4854" i="3" s="1"/>
  <c r="H4854" i="3"/>
  <c r="L4854" i="3"/>
  <c r="P4854" i="3" s="1"/>
  <c r="I4850" i="3"/>
  <c r="K4850" i="3"/>
  <c r="O4850" i="3" s="1"/>
  <c r="J4850" i="3"/>
  <c r="N4850" i="3" s="1"/>
  <c r="H4850" i="3"/>
  <c r="I4846" i="3"/>
  <c r="K4846" i="3"/>
  <c r="O4846" i="3" s="1"/>
  <c r="J4846" i="3"/>
  <c r="N4846" i="3" s="1"/>
  <c r="L4846" i="3"/>
  <c r="P4846" i="3" s="1"/>
  <c r="I4842" i="3"/>
  <c r="K4842" i="3"/>
  <c r="O4842" i="3" s="1"/>
  <c r="J4842" i="3"/>
  <c r="N4842" i="3" s="1"/>
  <c r="L4842" i="3"/>
  <c r="P4842" i="3" s="1"/>
  <c r="H4842" i="3"/>
  <c r="I4838" i="3"/>
  <c r="K4838" i="3"/>
  <c r="O4838" i="3" s="1"/>
  <c r="J4838" i="3"/>
  <c r="N4838" i="3" s="1"/>
  <c r="H4838" i="3"/>
  <c r="L4838" i="3"/>
  <c r="P4838" i="3" s="1"/>
  <c r="I4834" i="3"/>
  <c r="K4834" i="3"/>
  <c r="O4834" i="3" s="1"/>
  <c r="J4834" i="3"/>
  <c r="N4834" i="3" s="1"/>
  <c r="H4834" i="3"/>
  <c r="I4830" i="3"/>
  <c r="K4830" i="3"/>
  <c r="O4830" i="3" s="1"/>
  <c r="J4830" i="3"/>
  <c r="N4830" i="3" s="1"/>
  <c r="L4830" i="3"/>
  <c r="P4830" i="3" s="1"/>
  <c r="I4826" i="3"/>
  <c r="K4826" i="3"/>
  <c r="O4826" i="3" s="1"/>
  <c r="J4826" i="3"/>
  <c r="N4826" i="3" s="1"/>
  <c r="L4826" i="3"/>
  <c r="P4826" i="3" s="1"/>
  <c r="H4826" i="3"/>
  <c r="I4822" i="3"/>
  <c r="K4822" i="3"/>
  <c r="O4822" i="3" s="1"/>
  <c r="J4822" i="3"/>
  <c r="N4822" i="3" s="1"/>
  <c r="H4822" i="3"/>
  <c r="L4822" i="3"/>
  <c r="P4822" i="3" s="1"/>
  <c r="I4818" i="3"/>
  <c r="K4818" i="3"/>
  <c r="O4818" i="3" s="1"/>
  <c r="J4818" i="3"/>
  <c r="N4818" i="3" s="1"/>
  <c r="H4818" i="3"/>
  <c r="I4814" i="3"/>
  <c r="K4814" i="3"/>
  <c r="O4814" i="3" s="1"/>
  <c r="J4814" i="3"/>
  <c r="N4814" i="3" s="1"/>
  <c r="L4814" i="3"/>
  <c r="P4814" i="3" s="1"/>
  <c r="I4810" i="3"/>
  <c r="K4810" i="3"/>
  <c r="O4810" i="3" s="1"/>
  <c r="J4810" i="3"/>
  <c r="N4810" i="3" s="1"/>
  <c r="L4810" i="3"/>
  <c r="P4810" i="3" s="1"/>
  <c r="H4810" i="3"/>
  <c r="I4806" i="3"/>
  <c r="K4806" i="3"/>
  <c r="O4806" i="3" s="1"/>
  <c r="J4806" i="3"/>
  <c r="N4806" i="3" s="1"/>
  <c r="H4806" i="3"/>
  <c r="L4806" i="3"/>
  <c r="P4806" i="3" s="1"/>
  <c r="I4802" i="3"/>
  <c r="K4802" i="3"/>
  <c r="O4802" i="3" s="1"/>
  <c r="J4802" i="3"/>
  <c r="N4802" i="3" s="1"/>
  <c r="H4802" i="3"/>
  <c r="I4798" i="3"/>
  <c r="K4798" i="3"/>
  <c r="O4798" i="3" s="1"/>
  <c r="J4798" i="3"/>
  <c r="N4798" i="3" s="1"/>
  <c r="L4798" i="3"/>
  <c r="P4798" i="3" s="1"/>
  <c r="I4794" i="3"/>
  <c r="K4794" i="3"/>
  <c r="O4794" i="3" s="1"/>
  <c r="J4794" i="3"/>
  <c r="N4794" i="3" s="1"/>
  <c r="L4794" i="3"/>
  <c r="P4794" i="3" s="1"/>
  <c r="H4794" i="3"/>
  <c r="I4790" i="3"/>
  <c r="K4790" i="3"/>
  <c r="O4790" i="3" s="1"/>
  <c r="J4790" i="3"/>
  <c r="N4790" i="3" s="1"/>
  <c r="H4790" i="3"/>
  <c r="L4790" i="3"/>
  <c r="P4790" i="3" s="1"/>
  <c r="I4786" i="3"/>
  <c r="K4786" i="3"/>
  <c r="O4786" i="3" s="1"/>
  <c r="J4786" i="3"/>
  <c r="N4786" i="3" s="1"/>
  <c r="H4786" i="3"/>
  <c r="I4782" i="3"/>
  <c r="K4782" i="3"/>
  <c r="O4782" i="3" s="1"/>
  <c r="J4782" i="3"/>
  <c r="N4782" i="3" s="1"/>
  <c r="L4782" i="3"/>
  <c r="P4782" i="3" s="1"/>
  <c r="I4778" i="3"/>
  <c r="K4778" i="3"/>
  <c r="O4778" i="3" s="1"/>
  <c r="L4778" i="3"/>
  <c r="P4778" i="3" s="1"/>
  <c r="H4778" i="3"/>
  <c r="I4774" i="3"/>
  <c r="K4774" i="3"/>
  <c r="O4774" i="3" s="1"/>
  <c r="J4774" i="3"/>
  <c r="N4774" i="3" s="1"/>
  <c r="L4774" i="3"/>
  <c r="P4774" i="3" s="1"/>
  <c r="I4770" i="3"/>
  <c r="L4770" i="3"/>
  <c r="P4770" i="3" s="1"/>
  <c r="K4770" i="3"/>
  <c r="O4770" i="3" s="1"/>
  <c r="H4770" i="3"/>
  <c r="I4766" i="3"/>
  <c r="H4766" i="3"/>
  <c r="L4766" i="3"/>
  <c r="P4766" i="3" s="1"/>
  <c r="J4766" i="3"/>
  <c r="N4766" i="3" s="1"/>
  <c r="I4762" i="3"/>
  <c r="J4762" i="3"/>
  <c r="N4762" i="3" s="1"/>
  <c r="H4762" i="3"/>
  <c r="K4762" i="3"/>
  <c r="O4762" i="3" s="1"/>
  <c r="I4758" i="3"/>
  <c r="K4758" i="3"/>
  <c r="O4758" i="3" s="1"/>
  <c r="J4758" i="3"/>
  <c r="N4758" i="3" s="1"/>
  <c r="L4758" i="3"/>
  <c r="P4758" i="3" s="1"/>
  <c r="I4754" i="3"/>
  <c r="L4754" i="3"/>
  <c r="P4754" i="3" s="1"/>
  <c r="K4754" i="3"/>
  <c r="O4754" i="3" s="1"/>
  <c r="H4754" i="3"/>
  <c r="I4750" i="3"/>
  <c r="H4750" i="3"/>
  <c r="L4750" i="3"/>
  <c r="P4750" i="3" s="1"/>
  <c r="J4750" i="3"/>
  <c r="N4750" i="3" s="1"/>
  <c r="I4746" i="3"/>
  <c r="J4746" i="3"/>
  <c r="N4746" i="3" s="1"/>
  <c r="H4746" i="3"/>
  <c r="K4746" i="3"/>
  <c r="O4746" i="3" s="1"/>
  <c r="I4742" i="3"/>
  <c r="K4742" i="3"/>
  <c r="O4742" i="3" s="1"/>
  <c r="J4742" i="3"/>
  <c r="N4742" i="3" s="1"/>
  <c r="L4742" i="3"/>
  <c r="P4742" i="3" s="1"/>
  <c r="I4738" i="3"/>
  <c r="L4738" i="3"/>
  <c r="P4738" i="3" s="1"/>
  <c r="K4738" i="3"/>
  <c r="O4738" i="3" s="1"/>
  <c r="H4738" i="3"/>
  <c r="I4734" i="3"/>
  <c r="H4734" i="3"/>
  <c r="L4734" i="3"/>
  <c r="P4734" i="3" s="1"/>
  <c r="J4734" i="3"/>
  <c r="N4734" i="3" s="1"/>
  <c r="I4730" i="3"/>
  <c r="J4730" i="3"/>
  <c r="N4730" i="3" s="1"/>
  <c r="H4730" i="3"/>
  <c r="K4730" i="3"/>
  <c r="O4730" i="3" s="1"/>
  <c r="L4726" i="3"/>
  <c r="P4726" i="3" s="1"/>
  <c r="H4726" i="3"/>
  <c r="K4726" i="3"/>
  <c r="O4726" i="3" s="1"/>
  <c r="I4726" i="3"/>
  <c r="L4722" i="3"/>
  <c r="P4722" i="3" s="1"/>
  <c r="H4722" i="3"/>
  <c r="K4722" i="3"/>
  <c r="O4722" i="3" s="1"/>
  <c r="I4722" i="3"/>
  <c r="L4718" i="3"/>
  <c r="P4718" i="3" s="1"/>
  <c r="H4718" i="3"/>
  <c r="K4718" i="3"/>
  <c r="O4718" i="3" s="1"/>
  <c r="I4718" i="3"/>
  <c r="L4714" i="3"/>
  <c r="P4714" i="3" s="1"/>
  <c r="H4714" i="3"/>
  <c r="K4714" i="3"/>
  <c r="O4714" i="3" s="1"/>
  <c r="I4714" i="3"/>
  <c r="L4710" i="3"/>
  <c r="P4710" i="3" s="1"/>
  <c r="H4710" i="3"/>
  <c r="K4710" i="3"/>
  <c r="O4710" i="3" s="1"/>
  <c r="I4710" i="3"/>
  <c r="L4706" i="3"/>
  <c r="P4706" i="3" s="1"/>
  <c r="H4706" i="3"/>
  <c r="K4706" i="3"/>
  <c r="O4706" i="3" s="1"/>
  <c r="I4706" i="3"/>
  <c r="L4702" i="3"/>
  <c r="P4702" i="3" s="1"/>
  <c r="H4702" i="3"/>
  <c r="K4702" i="3"/>
  <c r="O4702" i="3" s="1"/>
  <c r="I4702" i="3"/>
  <c r="L4698" i="3"/>
  <c r="P4698" i="3" s="1"/>
  <c r="H4698" i="3"/>
  <c r="K4698" i="3"/>
  <c r="O4698" i="3" s="1"/>
  <c r="I4698" i="3"/>
  <c r="L4694" i="3"/>
  <c r="P4694" i="3" s="1"/>
  <c r="H4694" i="3"/>
  <c r="K4694" i="3"/>
  <c r="O4694" i="3" s="1"/>
  <c r="I4694" i="3"/>
  <c r="L4690" i="3"/>
  <c r="P4690" i="3" s="1"/>
  <c r="H4690" i="3"/>
  <c r="K4690" i="3"/>
  <c r="O4690" i="3" s="1"/>
  <c r="I4690" i="3"/>
  <c r="L4686" i="3"/>
  <c r="P4686" i="3" s="1"/>
  <c r="H4686" i="3"/>
  <c r="K4686" i="3"/>
  <c r="O4686" i="3" s="1"/>
  <c r="I4686" i="3"/>
  <c r="L4682" i="3"/>
  <c r="P4682" i="3" s="1"/>
  <c r="H4682" i="3"/>
  <c r="K4682" i="3"/>
  <c r="O4682" i="3" s="1"/>
  <c r="I4682" i="3"/>
  <c r="I4678" i="3"/>
  <c r="I4674" i="3"/>
  <c r="I4670" i="3"/>
  <c r="I4666" i="3"/>
  <c r="J4626" i="3"/>
  <c r="N4626" i="3" s="1"/>
  <c r="J4630" i="3"/>
  <c r="N4630" i="3" s="1"/>
  <c r="J4634" i="3"/>
  <c r="N4634" i="3" s="1"/>
  <c r="J4638" i="3"/>
  <c r="N4638" i="3" s="1"/>
  <c r="J4642" i="3"/>
  <c r="N4642" i="3" s="1"/>
  <c r="J4646" i="3"/>
  <c r="N4646" i="3" s="1"/>
  <c r="J4650" i="3"/>
  <c r="N4650" i="3" s="1"/>
  <c r="J4654" i="3"/>
  <c r="N4654" i="3" s="1"/>
  <c r="J4658" i="3"/>
  <c r="N4658" i="3" s="1"/>
  <c r="J4662" i="3"/>
  <c r="N4662" i="3" s="1"/>
  <c r="H4666" i="3"/>
  <c r="L4670" i="3"/>
  <c r="P4670" i="3" s="1"/>
  <c r="K4674" i="3"/>
  <c r="O4674" i="3" s="1"/>
  <c r="J4678" i="3"/>
  <c r="N4678" i="3" s="1"/>
  <c r="J4738" i="3"/>
  <c r="N4738" i="3" s="1"/>
  <c r="J4754" i="3"/>
  <c r="N4754" i="3" s="1"/>
  <c r="J4770" i="3"/>
  <c r="N4770" i="3" s="1"/>
  <c r="H4782" i="3"/>
  <c r="L4802" i="3"/>
  <c r="P4802" i="3" s="1"/>
  <c r="H4814" i="3"/>
  <c r="L4834" i="3"/>
  <c r="P4834" i="3" s="1"/>
  <c r="H4846" i="3"/>
  <c r="K4626" i="3"/>
  <c r="O4626" i="3" s="1"/>
  <c r="K4630" i="3"/>
  <c r="O4630" i="3" s="1"/>
  <c r="K4634" i="3"/>
  <c r="O4634" i="3" s="1"/>
  <c r="K4638" i="3"/>
  <c r="O4638" i="3" s="1"/>
  <c r="K4642" i="3"/>
  <c r="O4642" i="3" s="1"/>
  <c r="K4646" i="3"/>
  <c r="O4646" i="3" s="1"/>
  <c r="K4650" i="3"/>
  <c r="O4650" i="3" s="1"/>
  <c r="K4654" i="3"/>
  <c r="O4654" i="3" s="1"/>
  <c r="K4658" i="3"/>
  <c r="O4658" i="3" s="1"/>
  <c r="K4662" i="3"/>
  <c r="O4662" i="3" s="1"/>
  <c r="J4666" i="3"/>
  <c r="N4666" i="3" s="1"/>
  <c r="H4670" i="3"/>
  <c r="L4674" i="3"/>
  <c r="P4674" i="3" s="1"/>
  <c r="K4678" i="3"/>
  <c r="O4678" i="3" s="1"/>
  <c r="J4898" i="3"/>
  <c r="N4898" i="3" s="1"/>
  <c r="I5012" i="3"/>
  <c r="H5016" i="3"/>
  <c r="L5016" i="3"/>
  <c r="P5016" i="3" s="1"/>
  <c r="J5020" i="3"/>
  <c r="N5020" i="3" s="1"/>
  <c r="K5012" i="3"/>
  <c r="O5012" i="3" s="1"/>
  <c r="J5016" i="3"/>
  <c r="N5016" i="3" s="1"/>
  <c r="I5018" i="3"/>
  <c r="L5018" i="3"/>
  <c r="P5018" i="3" s="1"/>
  <c r="H5018" i="3"/>
  <c r="K5018" i="3"/>
  <c r="O5018" i="3" s="1"/>
  <c r="I5014" i="3"/>
  <c r="L5014" i="3"/>
  <c r="P5014" i="3" s="1"/>
  <c r="H5014" i="3"/>
  <c r="K5014" i="3"/>
  <c r="O5014" i="3" s="1"/>
  <c r="I5010" i="3"/>
  <c r="L5010" i="3"/>
  <c r="P5010" i="3" s="1"/>
  <c r="H5010" i="3"/>
  <c r="K5010" i="3"/>
  <c r="O5010" i="3" s="1"/>
  <c r="I5006" i="3"/>
  <c r="L5006" i="3"/>
  <c r="P5006" i="3" s="1"/>
  <c r="H5006" i="3"/>
  <c r="K5006" i="3"/>
  <c r="O5006" i="3" s="1"/>
  <c r="I5002" i="3"/>
  <c r="L5002" i="3"/>
  <c r="P5002" i="3" s="1"/>
  <c r="H5002" i="3"/>
  <c r="K5002" i="3"/>
  <c r="O5002" i="3" s="1"/>
  <c r="I4998" i="3"/>
  <c r="L4998" i="3"/>
  <c r="P4998" i="3" s="1"/>
  <c r="H4998" i="3"/>
  <c r="K4998" i="3"/>
  <c r="O4998" i="3" s="1"/>
  <c r="I4994" i="3"/>
  <c r="L4994" i="3"/>
  <c r="P4994" i="3" s="1"/>
  <c r="H4994" i="3"/>
  <c r="K4994" i="3"/>
  <c r="O4994" i="3" s="1"/>
  <c r="I4990" i="3"/>
  <c r="L4990" i="3"/>
  <c r="P4990" i="3" s="1"/>
  <c r="H4990" i="3"/>
  <c r="K4990" i="3"/>
  <c r="O4990" i="3" s="1"/>
  <c r="I4986" i="3"/>
  <c r="L4986" i="3"/>
  <c r="P4986" i="3" s="1"/>
  <c r="H4986" i="3"/>
  <c r="K4986" i="3"/>
  <c r="O4986" i="3" s="1"/>
  <c r="I4982" i="3"/>
  <c r="L4982" i="3"/>
  <c r="P4982" i="3" s="1"/>
  <c r="H4982" i="3"/>
  <c r="K4982" i="3"/>
  <c r="O4982" i="3" s="1"/>
  <c r="I4978" i="3"/>
  <c r="L4978" i="3"/>
  <c r="P4978" i="3" s="1"/>
  <c r="H4978" i="3"/>
  <c r="K4978" i="3"/>
  <c r="O4978" i="3" s="1"/>
  <c r="I4974" i="3"/>
  <c r="L4974" i="3"/>
  <c r="P4974" i="3" s="1"/>
  <c r="H4974" i="3"/>
  <c r="K4974" i="3"/>
  <c r="O4974" i="3" s="1"/>
  <c r="I4970" i="3"/>
  <c r="L4970" i="3"/>
  <c r="P4970" i="3" s="1"/>
  <c r="H4970" i="3"/>
  <c r="K4970" i="3"/>
  <c r="O4970" i="3" s="1"/>
  <c r="I4966" i="3"/>
  <c r="L4966" i="3"/>
  <c r="P4966" i="3" s="1"/>
  <c r="H4966" i="3"/>
  <c r="K4966" i="3"/>
  <c r="O4966" i="3" s="1"/>
  <c r="I4962" i="3"/>
  <c r="L4962" i="3"/>
  <c r="P4962" i="3" s="1"/>
  <c r="H4962" i="3"/>
  <c r="K4962" i="3"/>
  <c r="O4962" i="3" s="1"/>
  <c r="I4958" i="3"/>
  <c r="L4958" i="3"/>
  <c r="P4958" i="3" s="1"/>
  <c r="H4958" i="3"/>
  <c r="K4958" i="3"/>
  <c r="O4958" i="3" s="1"/>
  <c r="I4954" i="3"/>
  <c r="L4954" i="3"/>
  <c r="P4954" i="3" s="1"/>
  <c r="H4954" i="3"/>
  <c r="K4954" i="3"/>
  <c r="O4954" i="3" s="1"/>
  <c r="I4950" i="3"/>
  <c r="L4950" i="3"/>
  <c r="P4950" i="3" s="1"/>
  <c r="H4950" i="3"/>
  <c r="K4950" i="3"/>
  <c r="O4950" i="3" s="1"/>
  <c r="I4946" i="3"/>
  <c r="L4946" i="3"/>
  <c r="P4946" i="3" s="1"/>
  <c r="H4946" i="3"/>
  <c r="K4946" i="3"/>
  <c r="O4946" i="3" s="1"/>
  <c r="I4942" i="3"/>
  <c r="L4942" i="3"/>
  <c r="P4942" i="3" s="1"/>
  <c r="H4942" i="3"/>
  <c r="K4942" i="3"/>
  <c r="O4942" i="3" s="1"/>
  <c r="I4938" i="3"/>
  <c r="L4938" i="3"/>
  <c r="P4938" i="3" s="1"/>
  <c r="H4938" i="3"/>
  <c r="K4938" i="3"/>
  <c r="O4938" i="3" s="1"/>
  <c r="I4934" i="3"/>
  <c r="K4934" i="3"/>
  <c r="O4934" i="3" s="1"/>
  <c r="K4930" i="3"/>
  <c r="O4930" i="3" s="1"/>
  <c r="K4926" i="3"/>
  <c r="O4926" i="3" s="1"/>
  <c r="K4922" i="3"/>
  <c r="O4922" i="3" s="1"/>
  <c r="K4918" i="3"/>
  <c r="O4918" i="3" s="1"/>
  <c r="K4914" i="3"/>
  <c r="O4914" i="3" s="1"/>
  <c r="K4886" i="3"/>
  <c r="O4886" i="3" s="1"/>
  <c r="K4890" i="3"/>
  <c r="O4890" i="3" s="1"/>
  <c r="K4894" i="3"/>
  <c r="O4894" i="3" s="1"/>
  <c r="K4898" i="3"/>
  <c r="O4898" i="3" s="1"/>
  <c r="K4902" i="3"/>
  <c r="O4902" i="3" s="1"/>
  <c r="K4906" i="3"/>
  <c r="O4906" i="3" s="1"/>
  <c r="K4910" i="3"/>
  <c r="O4910" i="3" s="1"/>
  <c r="I4914" i="3"/>
  <c r="H4918" i="3"/>
  <c r="L4922" i="3"/>
  <c r="P4922" i="3" s="1"/>
  <c r="J4926" i="3"/>
  <c r="N4926" i="3" s="1"/>
  <c r="I4930" i="3"/>
  <c r="J4934" i="3"/>
  <c r="N4934" i="3" s="1"/>
  <c r="J4978" i="3"/>
  <c r="N4978" i="3" s="1"/>
  <c r="J4982" i="3"/>
  <c r="N4982" i="3" s="1"/>
  <c r="J4986" i="3"/>
  <c r="N4986" i="3" s="1"/>
  <c r="J4990" i="3"/>
  <c r="N4990" i="3" s="1"/>
  <c r="J4994" i="3"/>
  <c r="N4994" i="3" s="1"/>
  <c r="J4998" i="3"/>
  <c r="N4998" i="3" s="1"/>
  <c r="J5002" i="3"/>
  <c r="N5002" i="3" s="1"/>
  <c r="J5006" i="3"/>
  <c r="N5006" i="3" s="1"/>
  <c r="J5010" i="3"/>
  <c r="N5010" i="3" s="1"/>
  <c r="J5014" i="3"/>
  <c r="N5014" i="3" s="1"/>
  <c r="J5018" i="3"/>
  <c r="N5018" i="3" s="1"/>
  <c r="H4926" i="3"/>
  <c r="L4930" i="3"/>
  <c r="P4930" i="3" s="1"/>
  <c r="I5020" i="3"/>
  <c r="K5020" i="3"/>
  <c r="O5020" i="3" s="1"/>
  <c r="M49" i="3"/>
  <c r="M61" i="3"/>
  <c r="M101" i="3"/>
  <c r="M117" i="3"/>
  <c r="M121" i="3"/>
  <c r="M145" i="3"/>
  <c r="M193" i="3"/>
  <c r="M221" i="3"/>
  <c r="M237" i="3"/>
  <c r="M245" i="3"/>
  <c r="M283" i="3"/>
  <c r="M315" i="3"/>
  <c r="M319" i="3"/>
  <c r="B319" i="3" s="1"/>
  <c r="M331" i="3"/>
  <c r="M335" i="3"/>
  <c r="M339" i="3"/>
  <c r="M351" i="3"/>
  <c r="B351" i="3" s="1"/>
  <c r="M355" i="3"/>
  <c r="B355" i="3" s="1"/>
  <c r="M367" i="3"/>
  <c r="M383" i="3"/>
  <c r="M46" i="3"/>
  <c r="M50" i="3"/>
  <c r="M62" i="3"/>
  <c r="M74" i="3"/>
  <c r="M78" i="3"/>
  <c r="M110" i="3"/>
  <c r="M146" i="3"/>
  <c r="M154" i="3"/>
  <c r="M166" i="3"/>
  <c r="M190" i="3"/>
  <c r="M206" i="3"/>
  <c r="M210" i="3"/>
  <c r="M226" i="3"/>
  <c r="M258" i="3"/>
  <c r="M264" i="3"/>
  <c r="M280" i="3"/>
  <c r="M63" i="3"/>
  <c r="M87" i="3"/>
  <c r="M91" i="3"/>
  <c r="M103" i="3"/>
  <c r="M127" i="3"/>
  <c r="M139" i="3"/>
  <c r="M147" i="3"/>
  <c r="M179" i="3"/>
  <c r="M187" i="3"/>
  <c r="M199" i="3"/>
  <c r="M227" i="3"/>
  <c r="M235" i="3"/>
  <c r="M243" i="3"/>
  <c r="M251" i="3"/>
  <c r="M363" i="3"/>
  <c r="M371" i="3"/>
  <c r="M76" i="3"/>
  <c r="M108" i="3"/>
  <c r="M140" i="3"/>
  <c r="M144" i="3"/>
  <c r="M152" i="3"/>
  <c r="M156" i="3"/>
  <c r="M160" i="3"/>
  <c r="M176" i="3"/>
  <c r="M196" i="3"/>
  <c r="M200" i="3"/>
  <c r="M208" i="3"/>
  <c r="M216" i="3"/>
  <c r="M248" i="3"/>
  <c r="M282" i="3"/>
  <c r="M290" i="3"/>
  <c r="M310" i="3"/>
  <c r="M314" i="3"/>
  <c r="B314" i="3" s="1"/>
  <c r="M318" i="3"/>
  <c r="M322" i="3"/>
  <c r="B322" i="3" s="1"/>
  <c r="M326" i="3"/>
  <c r="M330" i="3"/>
  <c r="B330" i="3" s="1"/>
  <c r="M334" i="3"/>
  <c r="M338" i="3"/>
  <c r="B338" i="3" s="1"/>
  <c r="M342" i="3"/>
  <c r="M346" i="3"/>
  <c r="B346" i="3" s="1"/>
  <c r="M350" i="3"/>
  <c r="M354" i="3"/>
  <c r="B354" i="3" s="1"/>
  <c r="M358" i="3"/>
  <c r="B358" i="3" s="1"/>
  <c r="M284" i="3"/>
  <c r="M312" i="3"/>
  <c r="M320" i="3"/>
  <c r="M328" i="3"/>
  <c r="M336" i="3"/>
  <c r="M344" i="3"/>
  <c r="M352" i="3"/>
  <c r="M360" i="3"/>
  <c r="M368" i="3"/>
  <c r="M376" i="3"/>
  <c r="M384" i="3"/>
  <c r="M392" i="3"/>
  <c r="M400" i="3"/>
  <c r="M408" i="3"/>
  <c r="M416" i="3"/>
  <c r="M424" i="3"/>
  <c r="M432" i="3"/>
  <c r="M440" i="3"/>
  <c r="M448" i="3"/>
  <c r="M456" i="3"/>
  <c r="M464" i="3"/>
  <c r="M472" i="3"/>
  <c r="M480" i="3"/>
  <c r="M488" i="3"/>
  <c r="M496" i="3"/>
  <c r="M504" i="3"/>
  <c r="M512" i="3"/>
  <c r="M520" i="3"/>
  <c r="M528" i="3"/>
  <c r="M536" i="3"/>
  <c r="M544" i="3"/>
  <c r="M552" i="3"/>
  <c r="M560" i="3"/>
  <c r="M568" i="3"/>
  <c r="M576" i="3"/>
  <c r="M584" i="3"/>
  <c r="M592" i="3"/>
  <c r="M600" i="3"/>
  <c r="M608" i="3"/>
  <c r="M616" i="3"/>
  <c r="M257" i="3"/>
  <c r="M269" i="3"/>
  <c r="M309" i="3"/>
  <c r="B309" i="3" s="1"/>
  <c r="M313" i="3"/>
  <c r="B313" i="3" s="1"/>
  <c r="M317" i="3"/>
  <c r="B317" i="3" s="1"/>
  <c r="M321" i="3"/>
  <c r="M325" i="3"/>
  <c r="B325" i="3" s="1"/>
  <c r="M329" i="3"/>
  <c r="B329" i="3" s="1"/>
  <c r="M333" i="3"/>
  <c r="B333" i="3" s="1"/>
  <c r="M337" i="3"/>
  <c r="M341" i="3"/>
  <c r="B341" i="3" s="1"/>
  <c r="M345" i="3"/>
  <c r="B345" i="3" s="1"/>
  <c r="M349" i="3"/>
  <c r="B349" i="3" s="1"/>
  <c r="M353" i="3"/>
  <c r="M357" i="3"/>
  <c r="B357" i="3" s="1"/>
  <c r="M361" i="3"/>
  <c r="B361" i="3" s="1"/>
  <c r="M365" i="3"/>
  <c r="B365" i="3" s="1"/>
  <c r="M369" i="3"/>
  <c r="M373" i="3"/>
  <c r="B373" i="3" s="1"/>
  <c r="M377" i="3"/>
  <c r="B377" i="3" s="1"/>
  <c r="M381" i="3"/>
  <c r="B381" i="3" s="1"/>
  <c r="M385" i="3"/>
  <c r="M389" i="3"/>
  <c r="B389" i="3" s="1"/>
  <c r="M393" i="3"/>
  <c r="B393" i="3" s="1"/>
  <c r="M397" i="3"/>
  <c r="B397" i="3" s="1"/>
  <c r="M401" i="3"/>
  <c r="M405" i="3"/>
  <c r="B405" i="3" s="1"/>
  <c r="M409" i="3"/>
  <c r="B409" i="3" s="1"/>
  <c r="M413" i="3"/>
  <c r="B413" i="3" s="1"/>
  <c r="M417" i="3"/>
  <c r="M421" i="3"/>
  <c r="B421" i="3" s="1"/>
  <c r="M425" i="3"/>
  <c r="B425" i="3" s="1"/>
  <c r="M429" i="3"/>
  <c r="B429" i="3" s="1"/>
  <c r="M433" i="3"/>
  <c r="M437" i="3"/>
  <c r="B437" i="3" s="1"/>
  <c r="M441" i="3"/>
  <c r="B441" i="3" s="1"/>
  <c r="M445" i="3"/>
  <c r="B445" i="3" s="1"/>
  <c r="M449" i="3"/>
  <c r="M453" i="3"/>
  <c r="B453" i="3" s="1"/>
  <c r="M457" i="3"/>
  <c r="B457" i="3" s="1"/>
  <c r="M461" i="3"/>
  <c r="B461" i="3" s="1"/>
  <c r="M465" i="3"/>
  <c r="M469" i="3"/>
  <c r="B469" i="3" s="1"/>
  <c r="M473" i="3"/>
  <c r="B473" i="3" s="1"/>
  <c r="M477" i="3"/>
  <c r="B477" i="3" s="1"/>
  <c r="M481" i="3"/>
  <c r="M485" i="3"/>
  <c r="B485" i="3" s="1"/>
  <c r="M489" i="3"/>
  <c r="B489" i="3" s="1"/>
  <c r="M493" i="3"/>
  <c r="B493" i="3" s="1"/>
  <c r="M497" i="3"/>
  <c r="M501" i="3"/>
  <c r="B501" i="3" s="1"/>
  <c r="M505" i="3"/>
  <c r="B505" i="3" s="1"/>
  <c r="M509" i="3"/>
  <c r="B509" i="3" s="1"/>
  <c r="M513" i="3"/>
  <c r="M517" i="3"/>
  <c r="B517" i="3" s="1"/>
  <c r="M521" i="3"/>
  <c r="B521" i="3" s="1"/>
  <c r="M525" i="3"/>
  <c r="B525" i="3" s="1"/>
  <c r="M529" i="3"/>
  <c r="M533" i="3"/>
  <c r="B533" i="3" s="1"/>
  <c r="M537" i="3"/>
  <c r="B537" i="3" s="1"/>
  <c r="M541" i="3"/>
  <c r="B541" i="3" s="1"/>
  <c r="M545" i="3"/>
  <c r="M549" i="3"/>
  <c r="B549" i="3" s="1"/>
  <c r="M553" i="3"/>
  <c r="B553" i="3" s="1"/>
  <c r="M557" i="3"/>
  <c r="B557" i="3" s="1"/>
  <c r="M561" i="3"/>
  <c r="M565" i="3"/>
  <c r="B565" i="3" s="1"/>
  <c r="M569" i="3"/>
  <c r="B569" i="3" s="1"/>
  <c r="M573" i="3"/>
  <c r="B573" i="3" s="1"/>
  <c r="M577" i="3"/>
  <c r="M581" i="3"/>
  <c r="B581" i="3" s="1"/>
  <c r="M585" i="3"/>
  <c r="B585" i="3" s="1"/>
  <c r="M589" i="3"/>
  <c r="B589" i="3" s="1"/>
  <c r="M593" i="3"/>
  <c r="M597" i="3"/>
  <c r="B597" i="3" s="1"/>
  <c r="M601" i="3"/>
  <c r="B601" i="3" s="1"/>
  <c r="M605" i="3"/>
  <c r="B605" i="3" s="1"/>
  <c r="M609" i="3"/>
  <c r="M613" i="3"/>
  <c r="B613" i="3" s="1"/>
  <c r="M617" i="3"/>
  <c r="B617" i="3" s="1"/>
  <c r="M362" i="3"/>
  <c r="M366" i="3"/>
  <c r="M370" i="3"/>
  <c r="M374" i="3"/>
  <c r="M378" i="3"/>
  <c r="M382" i="3"/>
  <c r="M386" i="3"/>
  <c r="B386" i="3" s="1"/>
  <c r="M390" i="3"/>
  <c r="M394" i="3"/>
  <c r="M398" i="3"/>
  <c r="M402" i="3"/>
  <c r="M406" i="3"/>
  <c r="M410" i="3"/>
  <c r="M414" i="3"/>
  <c r="M418" i="3"/>
  <c r="B418" i="3" s="1"/>
  <c r="M422" i="3"/>
  <c r="M426" i="3"/>
  <c r="M430" i="3"/>
  <c r="M434" i="3"/>
  <c r="M438" i="3"/>
  <c r="M442" i="3"/>
  <c r="M446" i="3"/>
  <c r="M450" i="3"/>
  <c r="B450" i="3" s="1"/>
  <c r="M454" i="3"/>
  <c r="M458" i="3"/>
  <c r="M462" i="3"/>
  <c r="M466" i="3"/>
  <c r="M470" i="3"/>
  <c r="M474" i="3"/>
  <c r="M482" i="3"/>
  <c r="M490" i="3"/>
  <c r="M498" i="3"/>
  <c r="M502" i="3"/>
  <c r="M506" i="3"/>
  <c r="M510" i="3"/>
  <c r="M522" i="3"/>
  <c r="M526" i="3"/>
  <c r="M530" i="3"/>
  <c r="M534" i="3"/>
  <c r="M538" i="3"/>
  <c r="M542" i="3"/>
  <c r="M546" i="3"/>
  <c r="M550" i="3"/>
  <c r="M558" i="3"/>
  <c r="M562" i="3"/>
  <c r="M566" i="3"/>
  <c r="M574" i="3"/>
  <c r="M578" i="3"/>
  <c r="B578" i="3" s="1"/>
  <c r="M582" i="3"/>
  <c r="M586" i="3"/>
  <c r="M594" i="3"/>
  <c r="M598" i="3"/>
  <c r="M602" i="3"/>
  <c r="M606" i="3"/>
  <c r="M614" i="3"/>
  <c r="M618" i="3"/>
  <c r="M622" i="3"/>
  <c r="M626" i="3"/>
  <c r="M634" i="3"/>
  <c r="M638" i="3"/>
  <c r="M642" i="3"/>
  <c r="M650" i="3"/>
  <c r="M654" i="3"/>
  <c r="M658" i="3"/>
  <c r="M662" i="3"/>
  <c r="M666" i="3"/>
  <c r="M674" i="3"/>
  <c r="M678" i="3"/>
  <c r="M682" i="3"/>
  <c r="M686" i="3"/>
  <c r="M690" i="3"/>
  <c r="M694" i="3"/>
  <c r="M698" i="3"/>
  <c r="M702" i="3"/>
  <c r="M706" i="3"/>
  <c r="M710" i="3"/>
  <c r="M718" i="3"/>
  <c r="M722" i="3"/>
  <c r="M726" i="3"/>
  <c r="M730" i="3"/>
  <c r="M738" i="3"/>
  <c r="M742" i="3"/>
  <c r="M754" i="3"/>
  <c r="M758" i="3"/>
  <c r="M762" i="3"/>
  <c r="M770" i="3"/>
  <c r="M774" i="3"/>
  <c r="M778" i="3"/>
  <c r="M782" i="3"/>
  <c r="M786" i="3"/>
  <c r="M794" i="3"/>
  <c r="M798" i="3"/>
  <c r="M802" i="3"/>
  <c r="M814" i="3"/>
  <c r="M822" i="3"/>
  <c r="M834" i="3"/>
  <c r="M842" i="3"/>
  <c r="M846" i="3"/>
  <c r="M850" i="3"/>
  <c r="M854" i="3"/>
  <c r="M858" i="3"/>
  <c r="M862" i="3"/>
  <c r="M866" i="3"/>
  <c r="M870" i="3"/>
  <c r="M874" i="3"/>
  <c r="M878" i="3"/>
  <c r="M882" i="3"/>
  <c r="M886" i="3"/>
  <c r="M890" i="3"/>
  <c r="M894" i="3"/>
  <c r="M898" i="3"/>
  <c r="M902" i="3"/>
  <c r="M399" i="3"/>
  <c r="B399" i="3" s="1"/>
  <c r="M403" i="3"/>
  <c r="B403" i="3" s="1"/>
  <c r="M415" i="3"/>
  <c r="M419" i="3"/>
  <c r="M423" i="3"/>
  <c r="B423" i="3" s="1"/>
  <c r="M435" i="3"/>
  <c r="B435" i="3" s="1"/>
  <c r="M439" i="3"/>
  <c r="M447" i="3"/>
  <c r="M455" i="3"/>
  <c r="B455" i="3" s="1"/>
  <c r="M463" i="3"/>
  <c r="B463" i="3" s="1"/>
  <c r="M467" i="3"/>
  <c r="M479" i="3"/>
  <c r="M483" i="3"/>
  <c r="B483" i="3" s="1"/>
  <c r="M487" i="3"/>
  <c r="B487" i="3" s="1"/>
  <c r="M499" i="3"/>
  <c r="M503" i="3"/>
  <c r="M511" i="3"/>
  <c r="B511" i="3" s="1"/>
  <c r="M519" i="3"/>
  <c r="B519" i="3" s="1"/>
  <c r="M527" i="3"/>
  <c r="M531" i="3"/>
  <c r="M543" i="3"/>
  <c r="B543" i="3" s="1"/>
  <c r="M547" i="3"/>
  <c r="B547" i="3" s="1"/>
  <c r="M551" i="3"/>
  <c r="M563" i="3"/>
  <c r="M567" i="3"/>
  <c r="B567" i="3" s="1"/>
  <c r="M575" i="3"/>
  <c r="B575" i="3" s="1"/>
  <c r="M583" i="3"/>
  <c r="M591" i="3"/>
  <c r="M595" i="3"/>
  <c r="B595" i="3" s="1"/>
  <c r="M607" i="3"/>
  <c r="B607" i="3" s="1"/>
  <c r="M611" i="3"/>
  <c r="M615" i="3"/>
  <c r="M1843" i="3"/>
  <c r="M1875" i="3"/>
  <c r="M1891" i="3"/>
  <c r="M1923" i="3"/>
  <c r="M1939" i="3"/>
  <c r="M1955" i="3"/>
  <c r="M2035" i="3"/>
  <c r="M2051" i="3"/>
  <c r="M2067" i="3"/>
  <c r="M2083" i="3"/>
  <c r="M2099" i="3"/>
  <c r="M2115" i="3"/>
  <c r="M2179" i="3"/>
  <c r="M2195" i="3"/>
  <c r="M2227" i="3"/>
  <c r="M2275" i="3"/>
  <c r="M2731" i="3"/>
  <c r="M2763" i="3"/>
  <c r="M2795" i="3"/>
  <c r="M3541" i="3"/>
  <c r="M627" i="3"/>
  <c r="B627" i="3" s="1"/>
  <c r="M631" i="3"/>
  <c r="B631" i="3" s="1"/>
  <c r="M639" i="3"/>
  <c r="M647" i="3"/>
  <c r="M655" i="3"/>
  <c r="B655" i="3" s="1"/>
  <c r="M659" i="3"/>
  <c r="B659" i="3" s="1"/>
  <c r="M671" i="3"/>
  <c r="M675" i="3"/>
  <c r="M679" i="3"/>
  <c r="B679" i="3" s="1"/>
  <c r="M691" i="3"/>
  <c r="B691" i="3" s="1"/>
  <c r="M695" i="3"/>
  <c r="M703" i="3"/>
  <c r="M711" i="3"/>
  <c r="B711" i="3" s="1"/>
  <c r="M719" i="3"/>
  <c r="B719" i="3" s="1"/>
  <c r="M723" i="3"/>
  <c r="M735" i="3"/>
  <c r="M739" i="3"/>
  <c r="B739" i="3" s="1"/>
  <c r="M743" i="3"/>
  <c r="B743" i="3" s="1"/>
  <c r="M755" i="3"/>
  <c r="M759" i="3"/>
  <c r="M767" i="3"/>
  <c r="B767" i="3" s="1"/>
  <c r="M775" i="3"/>
  <c r="B775" i="3" s="1"/>
  <c r="M783" i="3"/>
  <c r="M787" i="3"/>
  <c r="M799" i="3"/>
  <c r="B799" i="3" s="1"/>
  <c r="M803" i="3"/>
  <c r="B803" i="3" s="1"/>
  <c r="M807" i="3"/>
  <c r="M819" i="3"/>
  <c r="M823" i="3"/>
  <c r="B823" i="3" s="1"/>
  <c r="M831" i="3"/>
  <c r="B831" i="3" s="1"/>
  <c r="M839" i="3"/>
  <c r="M847" i="3"/>
  <c r="M851" i="3"/>
  <c r="B851" i="3" s="1"/>
  <c r="M863" i="3"/>
  <c r="B863" i="3" s="1"/>
  <c r="M867" i="3"/>
  <c r="M871" i="3"/>
  <c r="M883" i="3"/>
  <c r="B883" i="3" s="1"/>
  <c r="M887" i="3"/>
  <c r="B887" i="3" s="1"/>
  <c r="M895" i="3"/>
  <c r="M903" i="3"/>
  <c r="M904" i="3"/>
  <c r="M906" i="3"/>
  <c r="M908" i="3"/>
  <c r="M910" i="3"/>
  <c r="M912" i="3"/>
  <c r="M914" i="3"/>
  <c r="M916" i="3"/>
  <c r="M918" i="3"/>
  <c r="M920" i="3"/>
  <c r="M922" i="3"/>
  <c r="M924" i="3"/>
  <c r="M928" i="3"/>
  <c r="M944" i="3"/>
  <c r="M960" i="3"/>
  <c r="M976" i="3"/>
  <c r="M992" i="3"/>
  <c r="M1008" i="3"/>
  <c r="M1024" i="3"/>
  <c r="M1040" i="3"/>
  <c r="M1056" i="3"/>
  <c r="M1072" i="3"/>
  <c r="M1088" i="3"/>
  <c r="M1104" i="3"/>
  <c r="M1120" i="3"/>
  <c r="M1136" i="3"/>
  <c r="M1152" i="3"/>
  <c r="M1168" i="3"/>
  <c r="M1184" i="3"/>
  <c r="M1200" i="3"/>
  <c r="M1216" i="3"/>
  <c r="M1232" i="3"/>
  <c r="M1248" i="3"/>
  <c r="M1264" i="3"/>
  <c r="M1280" i="3"/>
  <c r="M1304" i="3"/>
  <c r="M1336" i="3"/>
  <c r="M1819" i="3"/>
  <c r="M1883" i="3"/>
  <c r="M1931" i="3"/>
  <c r="M1947" i="3"/>
  <c r="M1963" i="3"/>
  <c r="M2011" i="3"/>
  <c r="M2075" i="3"/>
  <c r="M2171" i="3"/>
  <c r="M2251" i="3"/>
  <c r="M2523" i="3"/>
  <c r="M2555" i="3"/>
  <c r="M2779" i="3"/>
  <c r="M621" i="3"/>
  <c r="B621" i="3" s="1"/>
  <c r="M625" i="3"/>
  <c r="M629" i="3"/>
  <c r="B629" i="3" s="1"/>
  <c r="M633" i="3"/>
  <c r="B633" i="3" s="1"/>
  <c r="M637" i="3"/>
  <c r="B637" i="3" s="1"/>
  <c r="M641" i="3"/>
  <c r="M645" i="3"/>
  <c r="B645" i="3" s="1"/>
  <c r="M649" i="3"/>
  <c r="B649" i="3" s="1"/>
  <c r="M653" i="3"/>
  <c r="B653" i="3" s="1"/>
  <c r="M657" i="3"/>
  <c r="M661" i="3"/>
  <c r="B661" i="3" s="1"/>
  <c r="M665" i="3"/>
  <c r="B665" i="3" s="1"/>
  <c r="M669" i="3"/>
  <c r="B669" i="3" s="1"/>
  <c r="M673" i="3"/>
  <c r="M677" i="3"/>
  <c r="B677" i="3" s="1"/>
  <c r="M681" i="3"/>
  <c r="B681" i="3" s="1"/>
  <c r="M685" i="3"/>
  <c r="B685" i="3" s="1"/>
  <c r="M689" i="3"/>
  <c r="M693" i="3"/>
  <c r="B693" i="3" s="1"/>
  <c r="M697" i="3"/>
  <c r="B697" i="3" s="1"/>
  <c r="M701" i="3"/>
  <c r="B701" i="3" s="1"/>
  <c r="M705" i="3"/>
  <c r="M709" i="3"/>
  <c r="B709" i="3" s="1"/>
  <c r="M713" i="3"/>
  <c r="B713" i="3" s="1"/>
  <c r="M717" i="3"/>
  <c r="B717" i="3" s="1"/>
  <c r="M721" i="3"/>
  <c r="M725" i="3"/>
  <c r="B725" i="3" s="1"/>
  <c r="M729" i="3"/>
  <c r="B729" i="3" s="1"/>
  <c r="M733" i="3"/>
  <c r="B733" i="3" s="1"/>
  <c r="M737" i="3"/>
  <c r="M741" i="3"/>
  <c r="B741" i="3" s="1"/>
  <c r="M745" i="3"/>
  <c r="B745" i="3" s="1"/>
  <c r="M749" i="3"/>
  <c r="B749" i="3" s="1"/>
  <c r="M753" i="3"/>
  <c r="M757" i="3"/>
  <c r="B757" i="3" s="1"/>
  <c r="M761" i="3"/>
  <c r="B761" i="3" s="1"/>
  <c r="M765" i="3"/>
  <c r="B765" i="3" s="1"/>
  <c r="M769" i="3"/>
  <c r="M773" i="3"/>
  <c r="B773" i="3" s="1"/>
  <c r="M777" i="3"/>
  <c r="B777" i="3" s="1"/>
  <c r="M781" i="3"/>
  <c r="B781" i="3" s="1"/>
  <c r="M785" i="3"/>
  <c r="M789" i="3"/>
  <c r="B789" i="3" s="1"/>
  <c r="M793" i="3"/>
  <c r="B793" i="3" s="1"/>
  <c r="M797" i="3"/>
  <c r="B797" i="3" s="1"/>
  <c r="M801" i="3"/>
  <c r="M805" i="3"/>
  <c r="B805" i="3" s="1"/>
  <c r="M809" i="3"/>
  <c r="B809" i="3" s="1"/>
  <c r="M813" i="3"/>
  <c r="B813" i="3" s="1"/>
  <c r="M817" i="3"/>
  <c r="M821" i="3"/>
  <c r="B821" i="3" s="1"/>
  <c r="M825" i="3"/>
  <c r="B825" i="3" s="1"/>
  <c r="M829" i="3"/>
  <c r="B829" i="3" s="1"/>
  <c r="M833" i="3"/>
  <c r="M837" i="3"/>
  <c r="B837" i="3" s="1"/>
  <c r="M841" i="3"/>
  <c r="B841" i="3" s="1"/>
  <c r="M845" i="3"/>
  <c r="B845" i="3" s="1"/>
  <c r="M849" i="3"/>
  <c r="M853" i="3"/>
  <c r="B853" i="3" s="1"/>
  <c r="M857" i="3"/>
  <c r="B857" i="3" s="1"/>
  <c r="M861" i="3"/>
  <c r="B861" i="3" s="1"/>
  <c r="M865" i="3"/>
  <c r="M869" i="3"/>
  <c r="B869" i="3" s="1"/>
  <c r="M873" i="3"/>
  <c r="B873" i="3" s="1"/>
  <c r="M877" i="3"/>
  <c r="B877" i="3" s="1"/>
  <c r="M881" i="3"/>
  <c r="M885" i="3"/>
  <c r="B885" i="3" s="1"/>
  <c r="M889" i="3"/>
  <c r="B889" i="3" s="1"/>
  <c r="M893" i="3"/>
  <c r="B893" i="3" s="1"/>
  <c r="M897" i="3"/>
  <c r="M901" i="3"/>
  <c r="B901" i="3" s="1"/>
  <c r="M940" i="3"/>
  <c r="M956" i="3"/>
  <c r="M972" i="3"/>
  <c r="M988" i="3"/>
  <c r="M1004" i="3"/>
  <c r="M1020" i="3"/>
  <c r="M1036" i="3"/>
  <c r="M1052" i="3"/>
  <c r="M1068" i="3"/>
  <c r="M1084" i="3"/>
  <c r="M1100" i="3"/>
  <c r="M1116" i="3"/>
  <c r="M1132" i="3"/>
  <c r="M1148" i="3"/>
  <c r="M1164" i="3"/>
  <c r="M1180" i="3"/>
  <c r="M1196" i="3"/>
  <c r="M1212" i="3"/>
  <c r="M1228" i="3"/>
  <c r="M1244" i="3"/>
  <c r="M1260" i="3"/>
  <c r="M1276" i="3"/>
  <c r="M1296" i="3"/>
  <c r="M1328" i="3"/>
  <c r="M1344" i="3"/>
  <c r="M905" i="3"/>
  <c r="B905" i="3" s="1"/>
  <c r="M909" i="3"/>
  <c r="B909" i="3" s="1"/>
  <c r="M913" i="3"/>
  <c r="B913" i="3" s="1"/>
  <c r="M917" i="3"/>
  <c r="B917" i="3" s="1"/>
  <c r="M921" i="3"/>
  <c r="B921" i="3" s="1"/>
  <c r="M925" i="3"/>
  <c r="B925" i="3" s="1"/>
  <c r="M929" i="3"/>
  <c r="B929" i="3" s="1"/>
  <c r="M933" i="3"/>
  <c r="B933" i="3" s="1"/>
  <c r="M937" i="3"/>
  <c r="B937" i="3" s="1"/>
  <c r="M941" i="3"/>
  <c r="B941" i="3" s="1"/>
  <c r="M945" i="3"/>
  <c r="B945" i="3" s="1"/>
  <c r="M949" i="3"/>
  <c r="B949" i="3" s="1"/>
  <c r="M953" i="3"/>
  <c r="B953" i="3" s="1"/>
  <c r="M957" i="3"/>
  <c r="B957" i="3" s="1"/>
  <c r="M961" i="3"/>
  <c r="B961" i="3" s="1"/>
  <c r="M965" i="3"/>
  <c r="B965" i="3" s="1"/>
  <c r="M969" i="3"/>
  <c r="B969" i="3" s="1"/>
  <c r="M973" i="3"/>
  <c r="B973" i="3" s="1"/>
  <c r="M977" i="3"/>
  <c r="B977" i="3" s="1"/>
  <c r="M981" i="3"/>
  <c r="B981" i="3" s="1"/>
  <c r="M985" i="3"/>
  <c r="B985" i="3" s="1"/>
  <c r="M989" i="3"/>
  <c r="B989" i="3" s="1"/>
  <c r="M993" i="3"/>
  <c r="B993" i="3" s="1"/>
  <c r="M997" i="3"/>
  <c r="B997" i="3" s="1"/>
  <c r="M1001" i="3"/>
  <c r="B1001" i="3" s="1"/>
  <c r="M1005" i="3"/>
  <c r="B1005" i="3" s="1"/>
  <c r="M1009" i="3"/>
  <c r="B1009" i="3" s="1"/>
  <c r="M1013" i="3"/>
  <c r="B1013" i="3" s="1"/>
  <c r="M1017" i="3"/>
  <c r="B1017" i="3" s="1"/>
  <c r="M1021" i="3"/>
  <c r="B1021" i="3" s="1"/>
  <c r="M1025" i="3"/>
  <c r="B1025" i="3" s="1"/>
  <c r="M1029" i="3"/>
  <c r="B1029" i="3" s="1"/>
  <c r="M1033" i="3"/>
  <c r="B1033" i="3" s="1"/>
  <c r="M1037" i="3"/>
  <c r="B1037" i="3" s="1"/>
  <c r="M1041" i="3"/>
  <c r="B1041" i="3" s="1"/>
  <c r="M1045" i="3"/>
  <c r="B1045" i="3" s="1"/>
  <c r="M1049" i="3"/>
  <c r="B1049" i="3" s="1"/>
  <c r="M1053" i="3"/>
  <c r="B1053" i="3" s="1"/>
  <c r="M1057" i="3"/>
  <c r="B1057" i="3" s="1"/>
  <c r="M1061" i="3"/>
  <c r="B1061" i="3" s="1"/>
  <c r="M1065" i="3"/>
  <c r="B1065" i="3" s="1"/>
  <c r="M1069" i="3"/>
  <c r="B1069" i="3" s="1"/>
  <c r="M1073" i="3"/>
  <c r="B1073" i="3" s="1"/>
  <c r="M1077" i="3"/>
  <c r="B1077" i="3" s="1"/>
  <c r="M1081" i="3"/>
  <c r="B1081" i="3" s="1"/>
  <c r="M1085" i="3"/>
  <c r="B1085" i="3" s="1"/>
  <c r="M1089" i="3"/>
  <c r="B1089" i="3" s="1"/>
  <c r="M1093" i="3"/>
  <c r="B1093" i="3" s="1"/>
  <c r="M1097" i="3"/>
  <c r="B1097" i="3" s="1"/>
  <c r="M1101" i="3"/>
  <c r="B1101" i="3" s="1"/>
  <c r="M1105" i="3"/>
  <c r="B1105" i="3" s="1"/>
  <c r="M1109" i="3"/>
  <c r="B1109" i="3" s="1"/>
  <c r="M1113" i="3"/>
  <c r="B1113" i="3" s="1"/>
  <c r="M1117" i="3"/>
  <c r="B1117" i="3" s="1"/>
  <c r="M1121" i="3"/>
  <c r="B1121" i="3" s="1"/>
  <c r="M1125" i="3"/>
  <c r="B1125" i="3" s="1"/>
  <c r="M1129" i="3"/>
  <c r="B1129" i="3" s="1"/>
  <c r="M1133" i="3"/>
  <c r="B1133" i="3" s="1"/>
  <c r="M1137" i="3"/>
  <c r="B1137" i="3" s="1"/>
  <c r="M1141" i="3"/>
  <c r="B1141" i="3" s="1"/>
  <c r="M1145" i="3"/>
  <c r="B1145" i="3" s="1"/>
  <c r="M1149" i="3"/>
  <c r="B1149" i="3" s="1"/>
  <c r="M1153" i="3"/>
  <c r="B1153" i="3" s="1"/>
  <c r="M1157" i="3"/>
  <c r="B1157" i="3" s="1"/>
  <c r="M1161" i="3"/>
  <c r="B1161" i="3" s="1"/>
  <c r="M1165" i="3"/>
  <c r="B1165" i="3" s="1"/>
  <c r="M1169" i="3"/>
  <c r="B1169" i="3" s="1"/>
  <c r="M1173" i="3"/>
  <c r="B1173" i="3" s="1"/>
  <c r="M1177" i="3"/>
  <c r="B1177" i="3" s="1"/>
  <c r="M1181" i="3"/>
  <c r="B1181" i="3" s="1"/>
  <c r="M1185" i="3"/>
  <c r="B1185" i="3" s="1"/>
  <c r="M1189" i="3"/>
  <c r="B1189" i="3" s="1"/>
  <c r="M1193" i="3"/>
  <c r="B1193" i="3" s="1"/>
  <c r="M1197" i="3"/>
  <c r="B1197" i="3" s="1"/>
  <c r="M1201" i="3"/>
  <c r="B1201" i="3" s="1"/>
  <c r="M1205" i="3"/>
  <c r="B1205" i="3" s="1"/>
  <c r="M1209" i="3"/>
  <c r="B1209" i="3" s="1"/>
  <c r="M1213" i="3"/>
  <c r="B1213" i="3" s="1"/>
  <c r="M1217" i="3"/>
  <c r="B1217" i="3" s="1"/>
  <c r="M1221" i="3"/>
  <c r="B1221" i="3" s="1"/>
  <c r="M1225" i="3"/>
  <c r="B1225" i="3" s="1"/>
  <c r="M1229" i="3"/>
  <c r="B1229" i="3" s="1"/>
  <c r="M1233" i="3"/>
  <c r="B1233" i="3" s="1"/>
  <c r="M1237" i="3"/>
  <c r="B1237" i="3" s="1"/>
  <c r="M1241" i="3"/>
  <c r="B1241" i="3" s="1"/>
  <c r="M1245" i="3"/>
  <c r="B1245" i="3" s="1"/>
  <c r="M1249" i="3"/>
  <c r="B1249" i="3" s="1"/>
  <c r="M1253" i="3"/>
  <c r="B1253" i="3" s="1"/>
  <c r="M1257" i="3"/>
  <c r="B1257" i="3" s="1"/>
  <c r="M1261" i="3"/>
  <c r="B1261" i="3" s="1"/>
  <c r="M1265" i="3"/>
  <c r="B1265" i="3" s="1"/>
  <c r="M1269" i="3"/>
  <c r="B1269" i="3" s="1"/>
  <c r="M1273" i="3"/>
  <c r="B1273" i="3" s="1"/>
  <c r="M1277" i="3"/>
  <c r="B1277" i="3" s="1"/>
  <c r="M1281" i="3"/>
  <c r="B1281" i="3" s="1"/>
  <c r="M1285" i="3"/>
  <c r="B1285" i="3" s="1"/>
  <c r="M1289" i="3"/>
  <c r="B1289" i="3" s="1"/>
  <c r="M1291" i="3"/>
  <c r="M1297" i="3"/>
  <c r="B1297" i="3" s="1"/>
  <c r="M1299" i="3"/>
  <c r="M1305" i="3"/>
  <c r="B1305" i="3" s="1"/>
  <c r="M1307" i="3"/>
  <c r="M1313" i="3"/>
  <c r="B1313" i="3" s="1"/>
  <c r="M1315" i="3"/>
  <c r="M1321" i="3"/>
  <c r="B1321" i="3" s="1"/>
  <c r="M1323" i="3"/>
  <c r="M1329" i="3"/>
  <c r="B1329" i="3" s="1"/>
  <c r="M1331" i="3"/>
  <c r="M1337" i="3"/>
  <c r="B1337" i="3" s="1"/>
  <c r="M1339" i="3"/>
  <c r="M934" i="3"/>
  <c r="M942" i="3"/>
  <c r="M950" i="3"/>
  <c r="M958" i="3"/>
  <c r="M966" i="3"/>
  <c r="M974" i="3"/>
  <c r="M986" i="3"/>
  <c r="M990" i="3"/>
  <c r="M994" i="3"/>
  <c r="M998" i="3"/>
  <c r="M1002" i="3"/>
  <c r="M1006" i="3"/>
  <c r="M1010" i="3"/>
  <c r="M1014" i="3"/>
  <c r="M1018" i="3"/>
  <c r="M1022" i="3"/>
  <c r="M1026" i="3"/>
  <c r="M1038" i="3"/>
  <c r="M1042" i="3"/>
  <c r="M1054" i="3"/>
  <c r="M1058" i="3"/>
  <c r="M1070" i="3"/>
  <c r="M1074" i="3"/>
  <c r="M1086" i="3"/>
  <c r="M1102" i="3"/>
  <c r="M1118" i="3"/>
  <c r="M1134" i="3"/>
  <c r="M1150" i="3"/>
  <c r="M1190" i="3"/>
  <c r="M1206" i="3"/>
  <c r="M1222" i="3"/>
  <c r="M1238" i="3"/>
  <c r="M1254" i="3"/>
  <c r="M1270" i="3"/>
  <c r="M1286" i="3"/>
  <c r="M1300" i="3"/>
  <c r="M1316" i="3"/>
  <c r="M1332" i="3"/>
  <c r="M1815" i="3"/>
  <c r="M1823" i="3"/>
  <c r="M1855" i="3"/>
  <c r="M1919" i="3"/>
  <c r="M1959" i="3"/>
  <c r="M1967" i="3"/>
  <c r="M1983" i="3"/>
  <c r="M1991" i="3"/>
  <c r="M1999" i="3"/>
  <c r="M2023" i="3"/>
  <c r="M2031" i="3"/>
  <c r="M2047" i="3"/>
  <c r="M2095" i="3"/>
  <c r="M2111" i="3"/>
  <c r="M2135" i="3"/>
  <c r="M2159" i="3"/>
  <c r="M2167" i="3"/>
  <c r="M2175" i="3"/>
  <c r="M2263" i="3"/>
  <c r="M2287" i="3"/>
  <c r="M2295" i="3"/>
  <c r="M2531" i="3"/>
  <c r="M2547" i="3"/>
  <c r="M2579" i="3"/>
  <c r="M2595" i="3"/>
  <c r="M2611" i="3"/>
  <c r="M2627" i="3"/>
  <c r="M2643" i="3"/>
  <c r="M2675" i="3"/>
  <c r="M2739" i="3"/>
  <c r="M2771" i="3"/>
  <c r="M2803" i="3"/>
  <c r="M2819" i="3"/>
  <c r="M3509" i="3"/>
  <c r="M3573" i="3"/>
  <c r="M3701" i="3"/>
  <c r="M3793" i="3"/>
  <c r="M907" i="3"/>
  <c r="M911" i="3"/>
  <c r="B911" i="3" s="1"/>
  <c r="M923" i="3"/>
  <c r="M927" i="3"/>
  <c r="B927" i="3" s="1"/>
  <c r="M931" i="3"/>
  <c r="B931" i="3" s="1"/>
  <c r="M943" i="3"/>
  <c r="B943" i="3" s="1"/>
  <c r="M947" i="3"/>
  <c r="M955" i="3"/>
  <c r="M963" i="3"/>
  <c r="B963" i="3" s="1"/>
  <c r="M971" i="3"/>
  <c r="B971" i="3" s="1"/>
  <c r="M975" i="3"/>
  <c r="M987" i="3"/>
  <c r="M991" i="3"/>
  <c r="B991" i="3" s="1"/>
  <c r="M995" i="3"/>
  <c r="B995" i="3" s="1"/>
  <c r="M1007" i="3"/>
  <c r="M1011" i="3"/>
  <c r="B1011" i="3" s="1"/>
  <c r="M1019" i="3"/>
  <c r="M1027" i="3"/>
  <c r="B1027" i="3" s="1"/>
  <c r="M1035" i="3"/>
  <c r="M1039" i="3"/>
  <c r="B1039" i="3" s="1"/>
  <c r="M1051" i="3"/>
  <c r="M1055" i="3"/>
  <c r="B1055" i="3" s="1"/>
  <c r="M1059" i="3"/>
  <c r="M1071" i="3"/>
  <c r="B1071" i="3" s="1"/>
  <c r="M1075" i="3"/>
  <c r="B1075" i="3" s="1"/>
  <c r="M1083" i="3"/>
  <c r="B1083" i="3" s="1"/>
  <c r="M1091" i="3"/>
  <c r="M1099" i="3"/>
  <c r="M1103" i="3"/>
  <c r="B1103" i="3" s="1"/>
  <c r="M1115" i="3"/>
  <c r="B1115" i="3" s="1"/>
  <c r="M1119" i="3"/>
  <c r="M1123" i="3"/>
  <c r="B1123" i="3" s="1"/>
  <c r="M1135" i="3"/>
  <c r="B1135" i="3" s="1"/>
  <c r="M1139" i="3"/>
  <c r="B1139" i="3" s="1"/>
  <c r="M1147" i="3"/>
  <c r="M1155" i="3"/>
  <c r="B1155" i="3" s="1"/>
  <c r="M1163" i="3"/>
  <c r="M1167" i="3"/>
  <c r="B1167" i="3" s="1"/>
  <c r="M1179" i="3"/>
  <c r="M1183" i="3"/>
  <c r="B1183" i="3" s="1"/>
  <c r="M1187" i="3"/>
  <c r="B1187" i="3" s="1"/>
  <c r="M1199" i="3"/>
  <c r="B1199" i="3" s="1"/>
  <c r="M1203" i="3"/>
  <c r="M1211" i="3"/>
  <c r="M1219" i="3"/>
  <c r="B1219" i="3" s="1"/>
  <c r="M1227" i="3"/>
  <c r="B1227" i="3" s="1"/>
  <c r="M1231" i="3"/>
  <c r="M1243" i="3"/>
  <c r="M1247" i="3"/>
  <c r="B1247" i="3" s="1"/>
  <c r="M1251" i="3"/>
  <c r="B1251" i="3" s="1"/>
  <c r="M1263" i="3"/>
  <c r="M1267" i="3"/>
  <c r="B1267" i="3" s="1"/>
  <c r="M1275" i="3"/>
  <c r="M1283" i="3"/>
  <c r="B1283" i="3" s="1"/>
  <c r="M1293" i="3"/>
  <c r="B1293" i="3" s="1"/>
  <c r="M1295" i="3"/>
  <c r="B1295" i="3" s="1"/>
  <c r="M1301" i="3"/>
  <c r="B1301" i="3" s="1"/>
  <c r="M1309" i="3"/>
  <c r="B1309" i="3" s="1"/>
  <c r="M1311" i="3"/>
  <c r="M1317" i="3"/>
  <c r="B1317" i="3" s="1"/>
  <c r="M1325" i="3"/>
  <c r="B1325" i="3" s="1"/>
  <c r="M1327" i="3"/>
  <c r="B1327" i="3" s="1"/>
  <c r="M1333" i="3"/>
  <c r="B1333" i="3" s="1"/>
  <c r="M1341" i="3"/>
  <c r="B1341" i="3" s="1"/>
  <c r="M1345" i="3"/>
  <c r="M1349" i="3"/>
  <c r="B1349" i="3" s="1"/>
  <c r="M1351" i="3"/>
  <c r="M1353" i="3"/>
  <c r="B1353" i="3" s="1"/>
  <c r="M1357" i="3"/>
  <c r="B1357" i="3" s="1"/>
  <c r="M1359" i="3"/>
  <c r="B1359" i="3" s="1"/>
  <c r="M1361" i="3"/>
  <c r="M1365" i="3"/>
  <c r="B1365" i="3" s="1"/>
  <c r="M1367" i="3"/>
  <c r="B1367" i="3" s="1"/>
  <c r="M1369" i="3"/>
  <c r="B1369" i="3" s="1"/>
  <c r="M1371" i="3"/>
  <c r="M1373" i="3"/>
  <c r="B1373" i="3" s="1"/>
  <c r="M1375" i="3"/>
  <c r="B1375" i="3" s="1"/>
  <c r="M1377" i="3"/>
  <c r="B1377" i="3" s="1"/>
  <c r="M1379" i="3"/>
  <c r="M1385" i="3"/>
  <c r="M1387" i="3"/>
  <c r="M1391" i="3"/>
  <c r="B1391" i="3" s="1"/>
  <c r="M1393" i="3"/>
  <c r="M1395" i="3"/>
  <c r="B1395" i="3" s="1"/>
  <c r="M1399" i="3"/>
  <c r="B1399" i="3" s="1"/>
  <c r="M1401" i="3"/>
  <c r="M1407" i="3"/>
  <c r="B1407" i="3" s="1"/>
  <c r="M1411" i="3"/>
  <c r="B1411" i="3" s="1"/>
  <c r="M1413" i="3"/>
  <c r="M1417" i="3"/>
  <c r="M1419" i="3"/>
  <c r="M1421" i="3"/>
  <c r="M1427" i="3"/>
  <c r="B1427" i="3" s="1"/>
  <c r="M1429" i="3"/>
  <c r="M1431" i="3"/>
  <c r="B1431" i="3" s="1"/>
  <c r="M1435" i="3"/>
  <c r="M1449" i="3"/>
  <c r="M1451" i="3"/>
  <c r="M1467" i="3"/>
  <c r="M1471" i="3"/>
  <c r="M1483" i="3"/>
  <c r="M1489" i="3"/>
  <c r="M1491" i="3"/>
  <c r="M1497" i="3"/>
  <c r="M1499" i="3"/>
  <c r="M1503" i="3"/>
  <c r="M1505" i="3"/>
  <c r="M1507" i="3"/>
  <c r="M1511" i="3"/>
  <c r="M1515" i="3"/>
  <c r="M1517" i="3"/>
  <c r="M1525" i="3"/>
  <c r="M1529" i="3"/>
  <c r="M1533" i="3"/>
  <c r="M1539" i="3"/>
  <c r="M1543" i="3"/>
  <c r="M1547" i="3"/>
  <c r="M1555" i="3"/>
  <c r="M1559" i="3"/>
  <c r="M1563" i="3"/>
  <c r="M1571" i="3"/>
  <c r="M1579" i="3"/>
  <c r="M1589" i="3"/>
  <c r="M1591" i="3"/>
  <c r="M1595" i="3"/>
  <c r="M1605" i="3"/>
  <c r="M1607" i="3"/>
  <c r="M1615" i="3"/>
  <c r="M1619" i="3"/>
  <c r="M1621" i="3"/>
  <c r="M1623" i="3"/>
  <c r="M1625" i="3"/>
  <c r="M1627" i="3"/>
  <c r="M1633" i="3"/>
  <c r="M1639" i="3"/>
  <c r="M1641" i="3"/>
  <c r="M1643" i="3"/>
  <c r="M1649" i="3"/>
  <c r="M1655" i="3"/>
  <c r="M1657" i="3"/>
  <c r="M1659" i="3"/>
  <c r="M1661" i="3"/>
  <c r="M1663" i="3"/>
  <c r="M1665" i="3"/>
  <c r="M1667" i="3"/>
  <c r="M1677" i="3"/>
  <c r="M1681" i="3"/>
  <c r="M1689" i="3"/>
  <c r="M1701" i="3"/>
  <c r="M1703" i="3"/>
  <c r="M1707" i="3"/>
  <c r="M1709" i="3"/>
  <c r="M1711" i="3"/>
  <c r="M1713" i="3"/>
  <c r="M1715" i="3"/>
  <c r="M1721" i="3"/>
  <c r="M1727" i="3"/>
  <c r="M1729" i="3"/>
  <c r="M1733" i="3"/>
  <c r="M1741" i="3"/>
  <c r="M1747" i="3"/>
  <c r="M1749" i="3"/>
  <c r="M1751" i="3"/>
  <c r="M1753" i="3"/>
  <c r="M1757" i="3"/>
  <c r="M1761" i="3"/>
  <c r="M1763" i="3"/>
  <c r="M1773" i="3"/>
  <c r="M1777" i="3"/>
  <c r="M1787" i="3"/>
  <c r="M1797" i="3"/>
  <c r="M1799" i="3"/>
  <c r="M1805" i="3"/>
  <c r="M1352" i="3"/>
  <c r="M1360" i="3"/>
  <c r="M1368" i="3"/>
  <c r="M1376" i="3"/>
  <c r="M1384" i="3"/>
  <c r="M1392" i="3"/>
  <c r="M1400" i="3"/>
  <c r="M1408" i="3"/>
  <c r="M1416" i="3"/>
  <c r="M1424" i="3"/>
  <c r="M1432" i="3"/>
  <c r="M1440" i="3"/>
  <c r="M1448" i="3"/>
  <c r="M1456" i="3"/>
  <c r="M1464" i="3"/>
  <c r="M1472" i="3"/>
  <c r="M1480" i="3"/>
  <c r="M1488" i="3"/>
  <c r="M1496" i="3"/>
  <c r="M1504" i="3"/>
  <c r="M1512" i="3"/>
  <c r="M1520" i="3"/>
  <c r="M1528" i="3"/>
  <c r="M1536" i="3"/>
  <c r="M1544" i="3"/>
  <c r="M1552" i="3"/>
  <c r="M1560" i="3"/>
  <c r="M1568" i="3"/>
  <c r="M1576" i="3"/>
  <c r="M1584" i="3"/>
  <c r="M1592" i="3"/>
  <c r="M1600" i="3"/>
  <c r="M1608" i="3"/>
  <c r="M1616" i="3"/>
  <c r="M1624" i="3"/>
  <c r="M1632" i="3"/>
  <c r="M1640" i="3"/>
  <c r="M1648" i="3"/>
  <c r="M1656" i="3"/>
  <c r="M1664" i="3"/>
  <c r="M1672" i="3"/>
  <c r="M1680" i="3"/>
  <c r="M1688" i="3"/>
  <c r="M1696" i="3"/>
  <c r="M1704" i="3"/>
  <c r="M1712" i="3"/>
  <c r="M1720" i="3"/>
  <c r="M1728" i="3"/>
  <c r="M1736" i="3"/>
  <c r="M1744" i="3"/>
  <c r="M1752" i="3"/>
  <c r="M1760" i="3"/>
  <c r="M1768" i="3"/>
  <c r="M1776" i="3"/>
  <c r="M1784" i="3"/>
  <c r="M1792" i="3"/>
  <c r="M1800" i="3"/>
  <c r="M1808" i="3"/>
  <c r="M1816" i="3"/>
  <c r="M1824" i="3"/>
  <c r="M1832" i="3"/>
  <c r="M1840" i="3"/>
  <c r="M1848" i="3"/>
  <c r="M1856" i="3"/>
  <c r="M1864" i="3"/>
  <c r="M1872" i="3"/>
  <c r="M1880" i="3"/>
  <c r="M1888" i="3"/>
  <c r="M1896" i="3"/>
  <c r="M1904" i="3"/>
  <c r="M1912" i="3"/>
  <c r="M1920" i="3"/>
  <c r="M1928" i="3"/>
  <c r="M1936" i="3"/>
  <c r="M1944" i="3"/>
  <c r="M1952" i="3"/>
  <c r="M1960" i="3"/>
  <c r="M1968" i="3"/>
  <c r="M1976" i="3"/>
  <c r="M1984" i="3"/>
  <c r="M1992" i="3"/>
  <c r="M2004" i="3"/>
  <c r="M2020" i="3"/>
  <c r="M2036" i="3"/>
  <c r="M2052" i="3"/>
  <c r="M2060" i="3"/>
  <c r="M2076" i="3"/>
  <c r="M2096" i="3"/>
  <c r="M2104" i="3"/>
  <c r="M2108" i="3"/>
  <c r="M2112" i="3"/>
  <c r="M2120" i="3"/>
  <c r="M2132" i="3"/>
  <c r="M2140" i="3"/>
  <c r="M2148" i="3"/>
  <c r="M2228" i="3"/>
  <c r="M2236" i="3"/>
  <c r="M2312" i="3"/>
  <c r="M2320" i="3"/>
  <c r="M2338" i="3"/>
  <c r="M2352" i="3"/>
  <c r="M2354" i="3"/>
  <c r="M2356" i="3"/>
  <c r="M2360" i="3"/>
  <c r="M2368" i="3"/>
  <c r="M2380" i="3"/>
  <c r="M2396" i="3"/>
  <c r="M2408" i="3"/>
  <c r="M2412" i="3"/>
  <c r="M2420" i="3"/>
  <c r="M2432" i="3"/>
  <c r="M2436" i="3"/>
  <c r="M2440" i="3"/>
  <c r="M2452" i="3"/>
  <c r="M2468" i="3"/>
  <c r="M2480" i="3"/>
  <c r="M2496" i="3"/>
  <c r="M2500" i="3"/>
  <c r="M2504" i="3"/>
  <c r="M2508" i="3"/>
  <c r="M2514" i="3"/>
  <c r="M1809" i="3"/>
  <c r="M1829" i="3"/>
  <c r="M1833" i="3"/>
  <c r="M1837" i="3"/>
  <c r="M1861" i="3"/>
  <c r="M1865" i="3"/>
  <c r="M1869" i="3"/>
  <c r="M1877" i="3"/>
  <c r="M1881" i="3"/>
  <c r="M1885" i="3"/>
  <c r="M1901" i="3"/>
  <c r="M1905" i="3"/>
  <c r="M1909" i="3"/>
  <c r="M1917" i="3"/>
  <c r="M1929" i="3"/>
  <c r="M1937" i="3"/>
  <c r="M1949" i="3"/>
  <c r="M1953" i="3"/>
  <c r="M1961" i="3"/>
  <c r="B1961" i="3" s="1"/>
  <c r="M1965" i="3"/>
  <c r="M1973" i="3"/>
  <c r="M1981" i="3"/>
  <c r="M1985" i="3"/>
  <c r="M1997" i="3"/>
  <c r="M2005" i="3"/>
  <c r="M2009" i="3"/>
  <c r="M2013" i="3"/>
  <c r="M2017" i="3"/>
  <c r="M2025" i="3"/>
  <c r="M2029" i="3"/>
  <c r="M2033" i="3"/>
  <c r="M2041" i="3"/>
  <c r="M2045" i="3"/>
  <c r="M2061" i="3"/>
  <c r="M2069" i="3"/>
  <c r="M2077" i="3"/>
  <c r="M2081" i="3"/>
  <c r="M2093" i="3"/>
  <c r="M2097" i="3"/>
  <c r="M2105" i="3"/>
  <c r="M2113" i="3"/>
  <c r="M2117" i="3"/>
  <c r="M2129" i="3"/>
  <c r="M2137" i="3"/>
  <c r="M2141" i="3"/>
  <c r="M2145" i="3"/>
  <c r="M2149" i="3"/>
  <c r="M2153" i="3"/>
  <c r="M2161" i="3"/>
  <c r="M2169" i="3"/>
  <c r="M2181" i="3"/>
  <c r="M2201" i="3"/>
  <c r="M2209" i="3"/>
  <c r="M2213" i="3"/>
  <c r="M2217" i="3"/>
  <c r="M2229" i="3"/>
  <c r="M2233" i="3"/>
  <c r="M2237" i="3"/>
  <c r="M2253" i="3"/>
  <c r="M2257" i="3"/>
  <c r="M2261" i="3"/>
  <c r="M2265" i="3"/>
  <c r="M2269" i="3"/>
  <c r="M2273" i="3"/>
  <c r="M2277" i="3"/>
  <c r="M2281" i="3"/>
  <c r="M2289" i="3"/>
  <c r="M2293" i="3"/>
  <c r="M2297" i="3"/>
  <c r="M2305" i="3"/>
  <c r="M2309" i="3"/>
  <c r="M2313" i="3"/>
  <c r="M2321" i="3"/>
  <c r="M2329" i="3"/>
  <c r="M2527" i="3"/>
  <c r="M2543" i="3"/>
  <c r="M2559" i="3"/>
  <c r="M2567" i="3"/>
  <c r="M2583" i="3"/>
  <c r="M2607" i="3"/>
  <c r="M2623" i="3"/>
  <c r="M2631" i="3"/>
  <c r="M2639" i="3"/>
  <c r="M2655" i="3"/>
  <c r="M2687" i="3"/>
  <c r="M2719" i="3"/>
  <c r="M2751" i="3"/>
  <c r="M2767" i="3"/>
  <c r="M2783" i="3"/>
  <c r="M2799" i="3"/>
  <c r="M2815" i="3"/>
  <c r="M3333" i="3"/>
  <c r="M3525" i="3"/>
  <c r="M3589" i="3"/>
  <c r="M3621" i="3"/>
  <c r="M3653" i="3"/>
  <c r="M3685" i="3"/>
  <c r="M3717" i="3"/>
  <c r="M3761" i="3"/>
  <c r="M3825" i="3"/>
  <c r="M1302" i="3"/>
  <c r="M1318" i="3"/>
  <c r="M1334" i="3"/>
  <c r="M1350" i="3"/>
  <c r="M1366" i="3"/>
  <c r="M1382" i="3"/>
  <c r="M1398" i="3"/>
  <c r="M1414" i="3"/>
  <c r="M1430" i="3"/>
  <c r="M1446" i="3"/>
  <c r="M1454" i="3"/>
  <c r="M1462" i="3"/>
  <c r="M1478" i="3"/>
  <c r="M1494" i="3"/>
  <c r="M1510" i="3"/>
  <c r="M1526" i="3"/>
  <c r="M1542" i="3"/>
  <c r="M1558" i="3"/>
  <c r="M1574" i="3"/>
  <c r="M1590" i="3"/>
  <c r="M1606" i="3"/>
  <c r="M1622" i="3"/>
  <c r="M1638" i="3"/>
  <c r="M1654" i="3"/>
  <c r="M1670" i="3"/>
  <c r="M1686" i="3"/>
  <c r="M1702" i="3"/>
  <c r="M1718" i="3"/>
  <c r="M1734" i="3"/>
  <c r="M1750" i="3"/>
  <c r="M1766" i="3"/>
  <c r="M1782" i="3"/>
  <c r="M1798" i="3"/>
  <c r="M1814" i="3"/>
  <c r="M1846" i="3"/>
  <c r="M1878" i="3"/>
  <c r="M1910" i="3"/>
  <c r="M1938" i="3"/>
  <c r="M1942" i="3"/>
  <c r="M1974" i="3"/>
  <c r="M2038" i="3"/>
  <c r="M2074" i="3"/>
  <c r="M2090" i="3"/>
  <c r="M2122" i="3"/>
  <c r="M2134" i="3"/>
  <c r="M2158" i="3"/>
  <c r="M2190" i="3"/>
  <c r="M2222" i="3"/>
  <c r="M2290" i="3"/>
  <c r="M2324" i="3"/>
  <c r="M2332" i="3"/>
  <c r="M2341" i="3"/>
  <c r="M2345" i="3"/>
  <c r="M2353" i="3"/>
  <c r="M2357" i="3"/>
  <c r="M2373" i="3"/>
  <c r="M2377" i="3"/>
  <c r="M2385" i="3"/>
  <c r="M2397" i="3"/>
  <c r="M2417" i="3"/>
  <c r="M2449" i="3"/>
  <c r="M2469" i="3"/>
  <c r="M2473" i="3"/>
  <c r="M2489" i="3"/>
  <c r="M2493" i="3"/>
  <c r="M2505" i="3"/>
  <c r="M2517" i="3"/>
  <c r="M2528" i="3"/>
  <c r="M2538" i="3"/>
  <c r="M2552" i="3"/>
  <c r="M2570" i="3"/>
  <c r="M2576" i="3"/>
  <c r="M2586" i="3"/>
  <c r="M2602" i="3"/>
  <c r="M2616" i="3"/>
  <c r="M2632" i="3"/>
  <c r="M2670" i="3"/>
  <c r="M2702" i="3"/>
  <c r="M2734" i="3"/>
  <c r="M2914" i="3"/>
  <c r="M2823" i="3"/>
  <c r="M3357" i="3"/>
  <c r="M3389" i="3"/>
  <c r="M3421" i="3"/>
  <c r="M3437" i="3"/>
  <c r="M3517" i="3"/>
  <c r="M3597" i="3"/>
  <c r="M3677" i="3"/>
  <c r="M3693" i="3"/>
  <c r="M3873" i="3"/>
  <c r="M2331" i="3"/>
  <c r="M2339" i="3"/>
  <c r="M2347" i="3"/>
  <c r="M2359" i="3"/>
  <c r="M2371" i="3"/>
  <c r="M2375" i="3"/>
  <c r="M2379" i="3"/>
  <c r="M2383" i="3"/>
  <c r="M2387" i="3"/>
  <c r="M2395" i="3"/>
  <c r="M2399" i="3"/>
  <c r="M2403" i="3"/>
  <c r="M2411" i="3"/>
  <c r="M2419" i="3"/>
  <c r="M2423" i="3"/>
  <c r="M2431" i="3"/>
  <c r="M2435" i="3"/>
  <c r="M2439" i="3"/>
  <c r="M2451" i="3"/>
  <c r="M2455" i="3"/>
  <c r="M2459" i="3"/>
  <c r="M2463" i="3"/>
  <c r="M2467" i="3"/>
  <c r="M2471" i="3"/>
  <c r="M2475" i="3"/>
  <c r="M2479" i="3"/>
  <c r="M2483" i="3"/>
  <c r="M2487" i="3"/>
  <c r="M2491" i="3"/>
  <c r="M2495" i="3"/>
  <c r="M2499" i="3"/>
  <c r="M2503" i="3"/>
  <c r="M2507" i="3"/>
  <c r="M2511" i="3"/>
  <c r="M2515" i="3"/>
  <c r="M2519" i="3"/>
  <c r="M2524" i="3"/>
  <c r="M2526" i="3"/>
  <c r="M2572" i="3"/>
  <c r="M2580" i="3"/>
  <c r="M2636" i="3"/>
  <c r="M2974" i="3"/>
  <c r="M3038" i="3"/>
  <c r="M3102" i="3"/>
  <c r="M3166" i="3"/>
  <c r="M2827" i="3"/>
  <c r="M2835" i="3"/>
  <c r="M2843" i="3"/>
  <c r="M2851" i="3"/>
  <c r="M2859" i="3"/>
  <c r="M2867" i="3"/>
  <c r="M2871" i="3"/>
  <c r="M2875" i="3"/>
  <c r="M2879" i="3"/>
  <c r="M2883" i="3"/>
  <c r="M2895" i="3"/>
  <c r="M2903" i="3"/>
  <c r="M2911" i="3"/>
  <c r="M2919" i="3"/>
  <c r="M2923" i="3"/>
  <c r="M2927" i="3"/>
  <c r="M2939" i="3"/>
  <c r="M2947" i="3"/>
  <c r="M2951" i="3"/>
  <c r="M2959" i="3"/>
  <c r="M2967" i="3"/>
  <c r="M2979" i="3"/>
  <c r="M2987" i="3"/>
  <c r="M2999" i="3"/>
  <c r="M3003" i="3"/>
  <c r="M3007" i="3"/>
  <c r="M3019" i="3"/>
  <c r="M3043" i="3"/>
  <c r="M3047" i="3"/>
  <c r="M3063" i="3"/>
  <c r="M3067" i="3"/>
  <c r="M3075" i="3"/>
  <c r="M3091" i="3"/>
  <c r="M3095" i="3"/>
  <c r="M3099" i="3"/>
  <c r="M3103" i="3"/>
  <c r="M3111" i="3"/>
  <c r="M3123" i="3"/>
  <c r="M3131" i="3"/>
  <c r="M3139" i="3"/>
  <c r="M3147" i="3"/>
  <c r="M3155" i="3"/>
  <c r="M3159" i="3"/>
  <c r="M3163" i="3"/>
  <c r="M3167" i="3"/>
  <c r="M3171" i="3"/>
  <c r="M3175" i="3"/>
  <c r="M3179" i="3"/>
  <c r="M3187" i="3"/>
  <c r="M3203" i="3"/>
  <c r="M2660" i="3"/>
  <c r="M2668" i="3"/>
  <c r="M2672" i="3"/>
  <c r="M2676" i="3"/>
  <c r="M2680" i="3"/>
  <c r="M2704" i="3"/>
  <c r="M2712" i="3"/>
  <c r="M2728" i="3"/>
  <c r="M2740" i="3"/>
  <c r="M2752" i="3"/>
  <c r="M2756" i="3"/>
  <c r="M2764" i="3"/>
  <c r="M2768" i="3"/>
  <c r="M2776" i="3"/>
  <c r="M2780" i="3"/>
  <c r="M2784" i="3"/>
  <c r="M2788" i="3"/>
  <c r="M2792" i="3"/>
  <c r="M2808" i="3"/>
  <c r="M2816" i="3"/>
  <c r="M2820" i="3"/>
  <c r="M2824" i="3"/>
  <c r="M2828" i="3"/>
  <c r="M2832" i="3"/>
  <c r="M2836" i="3"/>
  <c r="M2840" i="3"/>
  <c r="M2848" i="3"/>
  <c r="M2864" i="3"/>
  <c r="M2872" i="3"/>
  <c r="M2876" i="3"/>
  <c r="M2880" i="3"/>
  <c r="M2884" i="3"/>
  <c r="M2912" i="3"/>
  <c r="M2916" i="3"/>
  <c r="M2936" i="3"/>
  <c r="M2948" i="3"/>
  <c r="M2956" i="3"/>
  <c r="M2968" i="3"/>
  <c r="M2972" i="3"/>
  <c r="M2976" i="3"/>
  <c r="M2992" i="3"/>
  <c r="M3000" i="3"/>
  <c r="M3004" i="3"/>
  <c r="M3008" i="3"/>
  <c r="M3012" i="3"/>
  <c r="M3032" i="3"/>
  <c r="M3040" i="3"/>
  <c r="M3048" i="3"/>
  <c r="M3056" i="3"/>
  <c r="M3068" i="3"/>
  <c r="M3080" i="3"/>
  <c r="M3092" i="3"/>
  <c r="M3104" i="3"/>
  <c r="M3116" i="3"/>
  <c r="M3120" i="3"/>
  <c r="M3124" i="3"/>
  <c r="M3132" i="3"/>
  <c r="M3136" i="3"/>
  <c r="M3140" i="3"/>
  <c r="M3144" i="3"/>
  <c r="M3152" i="3"/>
  <c r="M3156" i="3"/>
  <c r="M3160" i="3"/>
  <c r="M3164" i="3"/>
  <c r="M3168" i="3"/>
  <c r="M3172" i="3"/>
  <c r="M3176" i="3"/>
  <c r="M3180" i="3"/>
  <c r="M3184" i="3"/>
  <c r="M3188" i="3"/>
  <c r="M3217" i="3"/>
  <c r="M3241" i="3"/>
  <c r="M3305" i="3"/>
  <c r="M3321" i="3"/>
  <c r="M3337" i="3"/>
  <c r="M3345" i="3"/>
  <c r="M3361" i="3"/>
  <c r="M3393" i="3"/>
  <c r="M3425" i="3"/>
  <c r="M3465" i="3"/>
  <c r="M3481" i="3"/>
  <c r="M3489" i="3"/>
  <c r="M3505" i="3"/>
  <c r="M3521" i="3"/>
  <c r="M3545" i="3"/>
  <c r="M3569" i="3"/>
  <c r="M3577" i="3"/>
  <c r="M3673" i="3"/>
  <c r="M3713" i="3"/>
  <c r="M3753" i="3"/>
  <c r="M3769" i="3"/>
  <c r="M3833" i="3"/>
  <c r="M3849" i="3"/>
  <c r="M3897" i="3"/>
  <c r="M3913" i="3"/>
  <c r="M3929" i="3"/>
  <c r="M3945" i="3"/>
  <c r="M3961" i="3"/>
  <c r="M3977" i="3"/>
  <c r="M2529" i="3"/>
  <c r="M2533" i="3"/>
  <c r="M2541" i="3"/>
  <c r="M2545" i="3"/>
  <c r="M2557" i="3"/>
  <c r="M2565" i="3"/>
  <c r="M2573" i="3"/>
  <c r="M2585" i="3"/>
  <c r="M2589" i="3"/>
  <c r="M2605" i="3"/>
  <c r="M2609" i="3"/>
  <c r="M2621" i="3"/>
  <c r="M2629" i="3"/>
  <c r="M2637" i="3"/>
  <c r="M2649" i="3"/>
  <c r="M2653" i="3"/>
  <c r="M2661" i="3"/>
  <c r="M2673" i="3"/>
  <c r="M2685" i="3"/>
  <c r="M2689" i="3"/>
  <c r="M2693" i="3"/>
  <c r="M2705" i="3"/>
  <c r="M2709" i="3"/>
  <c r="M2713" i="3"/>
  <c r="M2737" i="3"/>
  <c r="M2753" i="3"/>
  <c r="M2769" i="3"/>
  <c r="M2781" i="3"/>
  <c r="M2801" i="3"/>
  <c r="M2845" i="3"/>
  <c r="M2857" i="3"/>
  <c r="M2861" i="3"/>
  <c r="M2881" i="3"/>
  <c r="M2889" i="3"/>
  <c r="M2905" i="3"/>
  <c r="M2921" i="3"/>
  <c r="M2953" i="3"/>
  <c r="M2961" i="3"/>
  <c r="M2965" i="3"/>
  <c r="M2985" i="3"/>
  <c r="M2989" i="3"/>
  <c r="M3049" i="3"/>
  <c r="M3053" i="3"/>
  <c r="M3065" i="3"/>
  <c r="M3113" i="3"/>
  <c r="M3117" i="3"/>
  <c r="M3121" i="3"/>
  <c r="M3137" i="3"/>
  <c r="M3161" i="3"/>
  <c r="M3189" i="3"/>
  <c r="M3193" i="3"/>
  <c r="M3201" i="3"/>
  <c r="M3246" i="3"/>
  <c r="M3326" i="3"/>
  <c r="M3374" i="3"/>
  <c r="M3458" i="3"/>
  <c r="M3474" i="3"/>
  <c r="M3498" i="3"/>
  <c r="M3522" i="3"/>
  <c r="M3538" i="3"/>
  <c r="M3554" i="3"/>
  <c r="M3578" i="3"/>
  <c r="M3594" i="3"/>
  <c r="M3622" i="3"/>
  <c r="M3650" i="3"/>
  <c r="M3698" i="3"/>
  <c r="M3730" i="3"/>
  <c r="M3740" i="3"/>
  <c r="M3748" i="3"/>
  <c r="M3756" i="3"/>
  <c r="M3762" i="3"/>
  <c r="M3764" i="3"/>
  <c r="M3772" i="3"/>
  <c r="M3780" i="3"/>
  <c r="M3788" i="3"/>
  <c r="M3794" i="3"/>
  <c r="M3796" i="3"/>
  <c r="M3802" i="3"/>
  <c r="M3804" i="3"/>
  <c r="M3812" i="3"/>
  <c r="M3820" i="3"/>
  <c r="M3828" i="3"/>
  <c r="M3834" i="3"/>
  <c r="M3836" i="3"/>
  <c r="M3207" i="3"/>
  <c r="M3219" i="3"/>
  <c r="M3223" i="3"/>
  <c r="M3227" i="3"/>
  <c r="M3231" i="3"/>
  <c r="M3235" i="3"/>
  <c r="M3239" i="3"/>
  <c r="M3243" i="3"/>
  <c r="M3247" i="3"/>
  <c r="M3251" i="3"/>
  <c r="M3255" i="3"/>
  <c r="M3259" i="3"/>
  <c r="M3271" i="3"/>
  <c r="M3279" i="3"/>
  <c r="M3287" i="3"/>
  <c r="M3295" i="3"/>
  <c r="M3303" i="3"/>
  <c r="M3307" i="3"/>
  <c r="M3311" i="3"/>
  <c r="M3315" i="3"/>
  <c r="M3319" i="3"/>
  <c r="M3335" i="3"/>
  <c r="M3343" i="3"/>
  <c r="M3347" i="3"/>
  <c r="M3351" i="3"/>
  <c r="M3367" i="3"/>
  <c r="M3371" i="3"/>
  <c r="M3379" i="3"/>
  <c r="M3387" i="3"/>
  <c r="M3399" i="3"/>
  <c r="M3407" i="3"/>
  <c r="M3411" i="3"/>
  <c r="M3415" i="3"/>
  <c r="M3427" i="3"/>
  <c r="M3435" i="3"/>
  <c r="M3439" i="3"/>
  <c r="M3443" i="3"/>
  <c r="M3451" i="3"/>
  <c r="M3455" i="3"/>
  <c r="M3467" i="3"/>
  <c r="M3471" i="3"/>
  <c r="M3475" i="3"/>
  <c r="M3479" i="3"/>
  <c r="M3483" i="3"/>
  <c r="M3487" i="3"/>
  <c r="M3491" i="3"/>
  <c r="M3495" i="3"/>
  <c r="M3499" i="3"/>
  <c r="M3507" i="3"/>
  <c r="M3515" i="3"/>
  <c r="M3523" i="3"/>
  <c r="M3527" i="3"/>
  <c r="M3531" i="3"/>
  <c r="M3543" i="3"/>
  <c r="M3555" i="3"/>
  <c r="M3559" i="3"/>
  <c r="M3563" i="3"/>
  <c r="M3567" i="3"/>
  <c r="M3571" i="3"/>
  <c r="M3579" i="3"/>
  <c r="M3587" i="3"/>
  <c r="M3595" i="3"/>
  <c r="M3599" i="3"/>
  <c r="M3603" i="3"/>
  <c r="M3607" i="3"/>
  <c r="M3611" i="3"/>
  <c r="M3615" i="3"/>
  <c r="M3619" i="3"/>
  <c r="M3623" i="3"/>
  <c r="M3627" i="3"/>
  <c r="M3631" i="3"/>
  <c r="M3635" i="3"/>
  <c r="M3639" i="3"/>
  <c r="M3643" i="3"/>
  <c r="M3647" i="3"/>
  <c r="M3651" i="3"/>
  <c r="M3655" i="3"/>
  <c r="M3659" i="3"/>
  <c r="M3663" i="3"/>
  <c r="M3667" i="3"/>
  <c r="M3671" i="3"/>
  <c r="M3675" i="3"/>
  <c r="M3679" i="3"/>
  <c r="M3683" i="3"/>
  <c r="M3687" i="3"/>
  <c r="M3691" i="3"/>
  <c r="M3695" i="3"/>
  <c r="M3699" i="3"/>
  <c r="M3703" i="3"/>
  <c r="M3707" i="3"/>
  <c r="M3711" i="3"/>
  <c r="M3715" i="3"/>
  <c r="M3719" i="3"/>
  <c r="M3723" i="3"/>
  <c r="M3727" i="3"/>
  <c r="M3731" i="3"/>
  <c r="M3781" i="3"/>
  <c r="M3789" i="3"/>
  <c r="M3813" i="3"/>
  <c r="M3837" i="3"/>
  <c r="M3845" i="3"/>
  <c r="M3861" i="3"/>
  <c r="M3877" i="3"/>
  <c r="M3909" i="3"/>
  <c r="M3973" i="3"/>
  <c r="M3981" i="3"/>
  <c r="M3204" i="3"/>
  <c r="M3208" i="3"/>
  <c r="M3212" i="3"/>
  <c r="M3224" i="3"/>
  <c r="M3232" i="3"/>
  <c r="M3236" i="3"/>
  <c r="M3244" i="3"/>
  <c r="M3248" i="3"/>
  <c r="M3252" i="3"/>
  <c r="M3264" i="3"/>
  <c r="M3276" i="3"/>
  <c r="M3292" i="3"/>
  <c r="M3300" i="3"/>
  <c r="M3312" i="3"/>
  <c r="M3320" i="3"/>
  <c r="M3324" i="3"/>
  <c r="M3336" i="3"/>
  <c r="M3344" i="3"/>
  <c r="M3352" i="3"/>
  <c r="M3360" i="3"/>
  <c r="M3364" i="3"/>
  <c r="M3372" i="3"/>
  <c r="M3392" i="3"/>
  <c r="M3396" i="3"/>
  <c r="M3400" i="3"/>
  <c r="M3404" i="3"/>
  <c r="M3408" i="3"/>
  <c r="M3412" i="3"/>
  <c r="M3420" i="3"/>
  <c r="M3424" i="3"/>
  <c r="M3428" i="3"/>
  <c r="M3432" i="3"/>
  <c r="M3436" i="3"/>
  <c r="M3448" i="3"/>
  <c r="M3452" i="3"/>
  <c r="M3456" i="3"/>
  <c r="M3460" i="3"/>
  <c r="M3464" i="3"/>
  <c r="M3468" i="3"/>
  <c r="M3472" i="3"/>
  <c r="M3476" i="3"/>
  <c r="M3480" i="3"/>
  <c r="M3484" i="3"/>
  <c r="M3488" i="3"/>
  <c r="M3492" i="3"/>
  <c r="M3496" i="3"/>
  <c r="M3500" i="3"/>
  <c r="M3504" i="3"/>
  <c r="M3508" i="3"/>
  <c r="M3512" i="3"/>
  <c r="M3516" i="3"/>
  <c r="M3528" i="3"/>
  <c r="M3532" i="3"/>
  <c r="M3544" i="3"/>
  <c r="M3548" i="3"/>
  <c r="M3552" i="3"/>
  <c r="M3556" i="3"/>
  <c r="M3564" i="3"/>
  <c r="M3568" i="3"/>
  <c r="M3572" i="3"/>
  <c r="M3576" i="3"/>
  <c r="M3580" i="3"/>
  <c r="M3584" i="3"/>
  <c r="M3588" i="3"/>
  <c r="M3592" i="3"/>
  <c r="M3596" i="3"/>
  <c r="M3612" i="3"/>
  <c r="M3616" i="3"/>
  <c r="M3632" i="3"/>
  <c r="M3636" i="3"/>
  <c r="M3644" i="3"/>
  <c r="M3648" i="3"/>
  <c r="M3652" i="3"/>
  <c r="M3660" i="3"/>
  <c r="M3664" i="3"/>
  <c r="M3668" i="3"/>
  <c r="M3676" i="3"/>
  <c r="M3680" i="3"/>
  <c r="M3692" i="3"/>
  <c r="M3704" i="3"/>
  <c r="M3708" i="3"/>
  <c r="M3712" i="3"/>
  <c r="M3724" i="3"/>
  <c r="M3736" i="3"/>
  <c r="M3744" i="3"/>
  <c r="M3752" i="3"/>
  <c r="M3760" i="3"/>
  <c r="M3776" i="3"/>
  <c r="M3784" i="3"/>
  <c r="M3792" i="3"/>
  <c r="M3806" i="3"/>
  <c r="M3808" i="3"/>
  <c r="M3816" i="3"/>
  <c r="M3824" i="3"/>
  <c r="M3844" i="3"/>
  <c r="M3850" i="3"/>
  <c r="M3886" i="3"/>
  <c r="M3996" i="3"/>
  <c r="M4004" i="3"/>
  <c r="M4008" i="3"/>
  <c r="M4012" i="3"/>
  <c r="M4020" i="3"/>
  <c r="M4024" i="3"/>
  <c r="M4028" i="3"/>
  <c r="M4036" i="3"/>
  <c r="M4040" i="3"/>
  <c r="M4044" i="3"/>
  <c r="M4052" i="3"/>
  <c r="M4056" i="3"/>
  <c r="M4060" i="3"/>
  <c r="M4064" i="3"/>
  <c r="M4076" i="3"/>
  <c r="M4080" i="3"/>
  <c r="M4088" i="3"/>
  <c r="M4150" i="3"/>
  <c r="M4352" i="3"/>
  <c r="M4416" i="3"/>
  <c r="M4480" i="3"/>
  <c r="M4528" i="3"/>
  <c r="M4560" i="3"/>
  <c r="M3743" i="3"/>
  <c r="M3751" i="3"/>
  <c r="M3759" i="3"/>
  <c r="M3767" i="3"/>
  <c r="M3775" i="3"/>
  <c r="M3783" i="3"/>
  <c r="M3791" i="3"/>
  <c r="M3799" i="3"/>
  <c r="M3807" i="3"/>
  <c r="M3815" i="3"/>
  <c r="M3823" i="3"/>
  <c r="M3831" i="3"/>
  <c r="M3839" i="3"/>
  <c r="M3847" i="3"/>
  <c r="M3855" i="3"/>
  <c r="M3863" i="3"/>
  <c r="M3871" i="3"/>
  <c r="M3879" i="3"/>
  <c r="M3887" i="3"/>
  <c r="M3895" i="3"/>
  <c r="M3903" i="3"/>
  <c r="M3915" i="3"/>
  <c r="M3927" i="3"/>
  <c r="M3935" i="3"/>
  <c r="M3947" i="3"/>
  <c r="M3959" i="3"/>
  <c r="M3967" i="3"/>
  <c r="M3983" i="3"/>
  <c r="M3848" i="3"/>
  <c r="M3852" i="3"/>
  <c r="M3860" i="3"/>
  <c r="M3868" i="3"/>
  <c r="M3876" i="3"/>
  <c r="M3880" i="3"/>
  <c r="M3884" i="3"/>
  <c r="M3896" i="3"/>
  <c r="M3900" i="3"/>
  <c r="M3904" i="3"/>
  <c r="M3908" i="3"/>
  <c r="M3912" i="3"/>
  <c r="M3916" i="3"/>
  <c r="M3920" i="3"/>
  <c r="M3924" i="3"/>
  <c r="M3928" i="3"/>
  <c r="M3932" i="3"/>
  <c r="M3936" i="3"/>
  <c r="M3940" i="3"/>
  <c r="M3944" i="3"/>
  <c r="M3948" i="3"/>
  <c r="M3952" i="3"/>
  <c r="M3960" i="3"/>
  <c r="M3964" i="3"/>
  <c r="M3968" i="3"/>
  <c r="M3976" i="3"/>
  <c r="M3980" i="3"/>
  <c r="M3992" i="3"/>
  <c r="M4000" i="3"/>
  <c r="M4162" i="3"/>
  <c r="M4330" i="3"/>
  <c r="M4392" i="3"/>
  <c r="M4440" i="3"/>
  <c r="M4584" i="3"/>
  <c r="M4079" i="3"/>
  <c r="M4100" i="3"/>
  <c r="M4104" i="3"/>
  <c r="M4116" i="3"/>
  <c r="M4132" i="3"/>
  <c r="M4136" i="3"/>
  <c r="M4156" i="3"/>
  <c r="M4188" i="3"/>
  <c r="M4216" i="3"/>
  <c r="M4220" i="3"/>
  <c r="M4232" i="3"/>
  <c r="M4244" i="3"/>
  <c r="M4252" i="3"/>
  <c r="M4264" i="3"/>
  <c r="M4268" i="3"/>
  <c r="M4276" i="3"/>
  <c r="M4280" i="3"/>
  <c r="M4284" i="3"/>
  <c r="M4288" i="3"/>
  <c r="M4296" i="3"/>
  <c r="M4300" i="3"/>
  <c r="M4304" i="3"/>
  <c r="M4312" i="3"/>
  <c r="M4316" i="3"/>
  <c r="M4320" i="3"/>
  <c r="M4324" i="3"/>
  <c r="M4332" i="3"/>
  <c r="M4356" i="3"/>
  <c r="M4364" i="3"/>
  <c r="M4388" i="3"/>
  <c r="M4412" i="3"/>
  <c r="M4420" i="3"/>
  <c r="M4444" i="3"/>
  <c r="M4484" i="3"/>
  <c r="M4492" i="3"/>
  <c r="M4556" i="3"/>
  <c r="M4925" i="3"/>
  <c r="M4013" i="3"/>
  <c r="M4025" i="3"/>
  <c r="M4029" i="3"/>
  <c r="M4037" i="3"/>
  <c r="M4053" i="3"/>
  <c r="M4061" i="3"/>
  <c r="M4065" i="3"/>
  <c r="M4081" i="3"/>
  <c r="M4105" i="3"/>
  <c r="M4129" i="3"/>
  <c r="M4137" i="3"/>
  <c r="M4157" i="3"/>
  <c r="M4161" i="3"/>
  <c r="M4169" i="3"/>
  <c r="M4173" i="3"/>
  <c r="M4177" i="3"/>
  <c r="M4201" i="3"/>
  <c r="M4205" i="3"/>
  <c r="M4217" i="3"/>
  <c r="M4221" i="3"/>
  <c r="M4233" i="3"/>
  <c r="M4249" i="3"/>
  <c r="M4257" i="3"/>
  <c r="M4273" i="3"/>
  <c r="M4281" i="3"/>
  <c r="M4293" i="3"/>
  <c r="M4301" i="3"/>
  <c r="M4317" i="3"/>
  <c r="M4341" i="3"/>
  <c r="M4353" i="3"/>
  <c r="M4357" i="3"/>
  <c r="M4369" i="3"/>
  <c r="M4373" i="3"/>
  <c r="M4385" i="3"/>
  <c r="M4389" i="3"/>
  <c r="M4401" i="3"/>
  <c r="M4405" i="3"/>
  <c r="M4417" i="3"/>
  <c r="M4421" i="3"/>
  <c r="M4425" i="3"/>
  <c r="M4429" i="3"/>
  <c r="M4441" i="3"/>
  <c r="M4457" i="3"/>
  <c r="M4461" i="3"/>
  <c r="M4473" i="3"/>
  <c r="M4481" i="3"/>
  <c r="M4489" i="3"/>
  <c r="M4493" i="3"/>
  <c r="M4505" i="3"/>
  <c r="M4509" i="3"/>
  <c r="M4517" i="3"/>
  <c r="M4537" i="3"/>
  <c r="M4553" i="3"/>
  <c r="M4569" i="3"/>
  <c r="M4577" i="3"/>
  <c r="M4784" i="3"/>
  <c r="M4816" i="3"/>
  <c r="M4832" i="3"/>
  <c r="M4848" i="3"/>
  <c r="M4362" i="3"/>
  <c r="M4394" i="3"/>
  <c r="M4442" i="3"/>
  <c r="M4792" i="3"/>
  <c r="M4808" i="3"/>
  <c r="M4596" i="3"/>
  <c r="M4600" i="3"/>
  <c r="M4604" i="3"/>
  <c r="M4608" i="3"/>
  <c r="M4616" i="3"/>
  <c r="M4636" i="3"/>
  <c r="M4648" i="3"/>
  <c r="M4664" i="3"/>
  <c r="M4676" i="3"/>
  <c r="M4696" i="3"/>
  <c r="M4708" i="3"/>
  <c r="M4724" i="3"/>
  <c r="M4732" i="3"/>
  <c r="M4740" i="3"/>
  <c r="M4748" i="3"/>
  <c r="M4756" i="3"/>
  <c r="M4629" i="3"/>
  <c r="M4633" i="3"/>
  <c r="M4645" i="3"/>
  <c r="M4649" i="3"/>
  <c r="M4661" i="3"/>
  <c r="M4665" i="3"/>
  <c r="M4685" i="3"/>
  <c r="M4697" i="3"/>
  <c r="M4705" i="3"/>
  <c r="M4745" i="3"/>
  <c r="M4749" i="3"/>
  <c r="M4780" i="3"/>
  <c r="M4844" i="3"/>
  <c r="M4933" i="3"/>
  <c r="M4764" i="3"/>
  <c r="M4772" i="3"/>
  <c r="M4761" i="3"/>
  <c r="M4765" i="3"/>
  <c r="M4789" i="3"/>
  <c r="M4793" i="3"/>
  <c r="M4797" i="3"/>
  <c r="M4825" i="3"/>
  <c r="M4857" i="3"/>
  <c r="M4977" i="3"/>
  <c r="M4907" i="3"/>
  <c r="M4860" i="3"/>
  <c r="M4876" i="3"/>
  <c r="M4920" i="3"/>
  <c r="M4928" i="3"/>
  <c r="M4944" i="3"/>
  <c r="M4968" i="3"/>
  <c r="M4992" i="3"/>
  <c r="M150" i="3" l="1"/>
  <c r="M102" i="3"/>
  <c r="M141" i="3"/>
  <c r="M81" i="3"/>
  <c r="M138" i="3"/>
  <c r="Q75" i="3"/>
  <c r="Q66" i="3"/>
  <c r="Q57" i="3"/>
  <c r="B369" i="3"/>
  <c r="B1275" i="3"/>
  <c r="B1163" i="3"/>
  <c r="B1051" i="3"/>
  <c r="B1339" i="3"/>
  <c r="B1307" i="3"/>
  <c r="B1291" i="3"/>
  <c r="B897" i="3"/>
  <c r="B865" i="3"/>
  <c r="B833" i="3"/>
  <c r="B801" i="3"/>
  <c r="B785" i="3"/>
  <c r="B753" i="3"/>
  <c r="B721" i="3"/>
  <c r="B689" i="3"/>
  <c r="B657" i="3"/>
  <c r="B625" i="3"/>
  <c r="B593" i="3"/>
  <c r="B561" i="3"/>
  <c r="B529" i="3"/>
  <c r="B497" i="3"/>
  <c r="B465" i="3"/>
  <c r="B433" i="3"/>
  <c r="B385" i="3"/>
  <c r="B337" i="3"/>
  <c r="B1865" i="3"/>
  <c r="B1435" i="3"/>
  <c r="B1243" i="3"/>
  <c r="B1211" i="3"/>
  <c r="B1099" i="3"/>
  <c r="B987" i="3"/>
  <c r="B955" i="3"/>
  <c r="B1387" i="3"/>
  <c r="B1345" i="3"/>
  <c r="B1019" i="3"/>
  <c r="B907" i="3"/>
  <c r="B1323" i="3"/>
  <c r="B881" i="3"/>
  <c r="B849" i="3"/>
  <c r="B817" i="3"/>
  <c r="B769" i="3"/>
  <c r="B737" i="3"/>
  <c r="B705" i="3"/>
  <c r="B673" i="3"/>
  <c r="B641" i="3"/>
  <c r="B609" i="3"/>
  <c r="B577" i="3"/>
  <c r="B545" i="3"/>
  <c r="B513" i="3"/>
  <c r="B481" i="3"/>
  <c r="B449" i="3"/>
  <c r="B417" i="3"/>
  <c r="B401" i="3"/>
  <c r="B353" i="3"/>
  <c r="B321" i="3"/>
  <c r="B331" i="3"/>
  <c r="B3844" i="3"/>
  <c r="B1419" i="3"/>
  <c r="B1361" i="3"/>
  <c r="Q44" i="3"/>
  <c r="B482" i="3"/>
  <c r="M71" i="3"/>
  <c r="Q71" i="3"/>
  <c r="M106" i="3"/>
  <c r="Q106" i="3"/>
  <c r="M111" i="3"/>
  <c r="Q111" i="3"/>
  <c r="M132" i="3"/>
  <c r="Q132" i="3"/>
  <c r="M175" i="3"/>
  <c r="Q175" i="3"/>
  <c r="M185" i="3"/>
  <c r="Q185" i="3"/>
  <c r="M189" i="3"/>
  <c r="Q189" i="3"/>
  <c r="M198" i="3"/>
  <c r="Q198" i="3"/>
  <c r="M203" i="3"/>
  <c r="Q203" i="3"/>
  <c r="M229" i="3"/>
  <c r="Q229" i="3"/>
  <c r="M247" i="3"/>
  <c r="Q247" i="3"/>
  <c r="M253" i="3"/>
  <c r="Q253" i="3"/>
  <c r="M262" i="3"/>
  <c r="Q262" i="3"/>
  <c r="Q43" i="3"/>
  <c r="B43" i="3" s="1"/>
  <c r="Q50" i="3"/>
  <c r="B50" i="3" s="1"/>
  <c r="Q42" i="3"/>
  <c r="Q49" i="3"/>
  <c r="B49" i="3" s="1"/>
  <c r="B1379" i="3"/>
  <c r="B1371" i="3"/>
  <c r="B1351" i="3"/>
  <c r="B1311" i="3"/>
  <c r="B1263" i="3"/>
  <c r="B1231" i="3"/>
  <c r="B1203" i="3"/>
  <c r="B1179" i="3"/>
  <c r="B1147" i="3"/>
  <c r="B1119" i="3"/>
  <c r="B1091" i="3"/>
  <c r="B1059" i="3"/>
  <c r="B1035" i="3"/>
  <c r="B1007" i="3"/>
  <c r="B975" i="3"/>
  <c r="B947" i="3"/>
  <c r="B923" i="3"/>
  <c r="B1331" i="3"/>
  <c r="B1315" i="3"/>
  <c r="B1299" i="3"/>
  <c r="B1260" i="3"/>
  <c r="B1196" i="3"/>
  <c r="B1132" i="3"/>
  <c r="B903" i="3"/>
  <c r="B871" i="3"/>
  <c r="B847" i="3"/>
  <c r="B819" i="3"/>
  <c r="B787" i="3"/>
  <c r="B759" i="3"/>
  <c r="B735" i="3"/>
  <c r="B703" i="3"/>
  <c r="B675" i="3"/>
  <c r="B647" i="3"/>
  <c r="B615" i="3"/>
  <c r="B591" i="3"/>
  <c r="B563" i="3"/>
  <c r="B531" i="3"/>
  <c r="B503" i="3"/>
  <c r="B479" i="3"/>
  <c r="B447" i="3"/>
  <c r="B419" i="3"/>
  <c r="B371" i="3"/>
  <c r="B383" i="3"/>
  <c r="B339" i="3"/>
  <c r="B315" i="3"/>
  <c r="B1992" i="3"/>
  <c r="B1960" i="3"/>
  <c r="B1928" i="3"/>
  <c r="B1896" i="3"/>
  <c r="B1864" i="3"/>
  <c r="B1316" i="3"/>
  <c r="B895" i="3"/>
  <c r="B867" i="3"/>
  <c r="B839" i="3"/>
  <c r="B807" i="3"/>
  <c r="B783" i="3"/>
  <c r="B755" i="3"/>
  <c r="B723" i="3"/>
  <c r="B695" i="3"/>
  <c r="B671" i="3"/>
  <c r="B639" i="3"/>
  <c r="B611" i="3"/>
  <c r="B583" i="3"/>
  <c r="B551" i="3"/>
  <c r="B527" i="3"/>
  <c r="B499" i="3"/>
  <c r="B467" i="3"/>
  <c r="B439" i="3"/>
  <c r="B415" i="3"/>
  <c r="B363" i="3"/>
  <c r="B367" i="3"/>
  <c r="B335" i="3"/>
  <c r="M2139" i="3"/>
  <c r="B2139" i="3" s="1"/>
  <c r="M2255" i="3"/>
  <c r="M2311" i="3"/>
  <c r="M2333" i="3"/>
  <c r="M514" i="3"/>
  <c r="B514" i="3" s="1"/>
  <c r="M750" i="3"/>
  <c r="M2063" i="3"/>
  <c r="M311" i="3"/>
  <c r="M327" i="3"/>
  <c r="M343" i="3"/>
  <c r="M359" i="3"/>
  <c r="M379" i="3"/>
  <c r="M391" i="3"/>
  <c r="M395" i="3"/>
  <c r="M411" i="3"/>
  <c r="M427" i="3"/>
  <c r="M443" i="3"/>
  <c r="M459" i="3"/>
  <c r="M475" i="3"/>
  <c r="M491" i="3"/>
  <c r="M507" i="3"/>
  <c r="M523" i="3"/>
  <c r="M539" i="3"/>
  <c r="M555" i="3"/>
  <c r="M571" i="3"/>
  <c r="M587" i="3"/>
  <c r="M603" i="3"/>
  <c r="M619" i="3"/>
  <c r="M635" i="3"/>
  <c r="M651" i="3"/>
  <c r="M667" i="3"/>
  <c r="M683" i="3"/>
  <c r="M699" i="3"/>
  <c r="M715" i="3"/>
  <c r="M731" i="3"/>
  <c r="M747" i="3"/>
  <c r="M763" i="3"/>
  <c r="M779" i="3"/>
  <c r="M795" i="3"/>
  <c r="M811" i="3"/>
  <c r="M827" i="3"/>
  <c r="M843" i="3"/>
  <c r="M859" i="3"/>
  <c r="M875" i="3"/>
  <c r="M891" i="3"/>
  <c r="M919" i="3"/>
  <c r="M935" i="3"/>
  <c r="M951" i="3"/>
  <c r="M967" i="3"/>
  <c r="M983" i="3"/>
  <c r="M999" i="3"/>
  <c r="M1015" i="3"/>
  <c r="M1031" i="3"/>
  <c r="M1047" i="3"/>
  <c r="M1063" i="3"/>
  <c r="M1079" i="3"/>
  <c r="M1095" i="3"/>
  <c r="M1111" i="3"/>
  <c r="M1127" i="3"/>
  <c r="M1143" i="3"/>
  <c r="M1159" i="3"/>
  <c r="M1175" i="3"/>
  <c r="M1191" i="3"/>
  <c r="M1207" i="3"/>
  <c r="M1223" i="3"/>
  <c r="M1239" i="3"/>
  <c r="M1255" i="3"/>
  <c r="M1271" i="3"/>
  <c r="M1287" i="3"/>
  <c r="M1303" i="3"/>
  <c r="M1319" i="3"/>
  <c r="M1335" i="3"/>
  <c r="M1347" i="3"/>
  <c r="M1355" i="3"/>
  <c r="M1363" i="3"/>
  <c r="M4531" i="3"/>
  <c r="B4531" i="3" s="1"/>
  <c r="M3093" i="3"/>
  <c r="B3093" i="3" s="1"/>
  <c r="M3001" i="3"/>
  <c r="M3016" i="3"/>
  <c r="M1989" i="3"/>
  <c r="B1989" i="3" s="1"/>
  <c r="M1941" i="3"/>
  <c r="B1941" i="3" s="1"/>
  <c r="M1769" i="3"/>
  <c r="M1695" i="3"/>
  <c r="M1599" i="3"/>
  <c r="B1599" i="3" s="1"/>
  <c r="M1583" i="3"/>
  <c r="B1583" i="3" s="1"/>
  <c r="M1433" i="3"/>
  <c r="M1423" i="3"/>
  <c r="B1423" i="3" s="1"/>
  <c r="M1415" i="3"/>
  <c r="B1415" i="3" s="1"/>
  <c r="M1403" i="3"/>
  <c r="B1403" i="3" s="1"/>
  <c r="M1383" i="3"/>
  <c r="B1383" i="3" s="1"/>
  <c r="M1343" i="3"/>
  <c r="B1343" i="3" s="1"/>
  <c r="M1279" i="3"/>
  <c r="B1279" i="3" s="1"/>
  <c r="M1259" i="3"/>
  <c r="B1259" i="3" s="1"/>
  <c r="M1235" i="3"/>
  <c r="B1235" i="3" s="1"/>
  <c r="M1215" i="3"/>
  <c r="B1215" i="3" s="1"/>
  <c r="M1195" i="3"/>
  <c r="B1195" i="3" s="1"/>
  <c r="M1171" i="3"/>
  <c r="B1171" i="3" s="1"/>
  <c r="M1151" i="3"/>
  <c r="B1151" i="3" s="1"/>
  <c r="M1131" i="3"/>
  <c r="B1131" i="3" s="1"/>
  <c r="M1107" i="3"/>
  <c r="B1107" i="3" s="1"/>
  <c r="M1087" i="3"/>
  <c r="B1087" i="3" s="1"/>
  <c r="M1067" i="3"/>
  <c r="B1067" i="3" s="1"/>
  <c r="M1043" i="3"/>
  <c r="B1043" i="3" s="1"/>
  <c r="M1023" i="3"/>
  <c r="B1023" i="3" s="1"/>
  <c r="M1003" i="3"/>
  <c r="B1003" i="3" s="1"/>
  <c r="M979" i="3"/>
  <c r="B979" i="3" s="1"/>
  <c r="M959" i="3"/>
  <c r="B959" i="3" s="1"/>
  <c r="M939" i="3"/>
  <c r="B939" i="3" s="1"/>
  <c r="M915" i="3"/>
  <c r="B915" i="3" s="1"/>
  <c r="M2079" i="3"/>
  <c r="M2267" i="3"/>
  <c r="M1899" i="3"/>
  <c r="B1899" i="3" s="1"/>
  <c r="M899" i="3"/>
  <c r="B899" i="3" s="1"/>
  <c r="M879" i="3"/>
  <c r="B879" i="3" s="1"/>
  <c r="M855" i="3"/>
  <c r="B855" i="3" s="1"/>
  <c r="M835" i="3"/>
  <c r="B835" i="3" s="1"/>
  <c r="M815" i="3"/>
  <c r="B815" i="3" s="1"/>
  <c r="M791" i="3"/>
  <c r="B791" i="3" s="1"/>
  <c r="M771" i="3"/>
  <c r="B771" i="3" s="1"/>
  <c r="M751" i="3"/>
  <c r="B751" i="3" s="1"/>
  <c r="M727" i="3"/>
  <c r="B727" i="3" s="1"/>
  <c r="M707" i="3"/>
  <c r="B707" i="3" s="1"/>
  <c r="M687" i="3"/>
  <c r="B687" i="3" s="1"/>
  <c r="M663" i="3"/>
  <c r="B663" i="3" s="1"/>
  <c r="M643" i="3"/>
  <c r="B643" i="3" s="1"/>
  <c r="M623" i="3"/>
  <c r="B623" i="3" s="1"/>
  <c r="M599" i="3"/>
  <c r="B599" i="3" s="1"/>
  <c r="M579" i="3"/>
  <c r="B579" i="3" s="1"/>
  <c r="M559" i="3"/>
  <c r="B559" i="3" s="1"/>
  <c r="M535" i="3"/>
  <c r="B535" i="3" s="1"/>
  <c r="M515" i="3"/>
  <c r="B515" i="3" s="1"/>
  <c r="M495" i="3"/>
  <c r="B495" i="3" s="1"/>
  <c r="M471" i="3"/>
  <c r="B471" i="3" s="1"/>
  <c r="M451" i="3"/>
  <c r="B451" i="3" s="1"/>
  <c r="M431" i="3"/>
  <c r="B431" i="3" s="1"/>
  <c r="M407" i="3"/>
  <c r="B407" i="3" s="1"/>
  <c r="M826" i="3"/>
  <c r="M387" i="3"/>
  <c r="B387" i="3" s="1"/>
  <c r="M375" i="3"/>
  <c r="B375" i="3" s="1"/>
  <c r="M347" i="3"/>
  <c r="B347" i="3" s="1"/>
  <c r="M323" i="3"/>
  <c r="B323" i="3" s="1"/>
  <c r="M3263" i="3"/>
  <c r="M3625" i="3"/>
  <c r="M3107" i="3"/>
  <c r="B3107" i="3" s="1"/>
  <c r="M3027" i="3"/>
  <c r="B3027" i="3" s="1"/>
  <c r="M2644" i="3"/>
  <c r="M2556" i="3"/>
  <c r="M2427" i="3"/>
  <c r="B2427" i="3" s="1"/>
  <c r="M2363" i="3"/>
  <c r="B2363" i="3" s="1"/>
  <c r="M2409" i="3"/>
  <c r="M2109" i="3"/>
  <c r="M2089" i="3"/>
  <c r="B2089" i="3" s="1"/>
  <c r="M1913" i="3"/>
  <c r="B1913" i="3" s="1"/>
  <c r="M1897" i="3"/>
  <c r="M1853" i="3"/>
  <c r="M2220" i="3"/>
  <c r="B2220" i="3" s="1"/>
  <c r="M1685" i="3"/>
  <c r="B1685" i="3" s="1"/>
  <c r="M1603" i="3"/>
  <c r="M1487" i="3"/>
  <c r="M1439" i="3"/>
  <c r="B1439" i="3" s="1"/>
  <c r="M2325" i="3"/>
  <c r="B2325" i="3" s="1"/>
  <c r="M2215" i="3"/>
  <c r="M2143" i="3"/>
  <c r="M1903" i="3"/>
  <c r="B1903" i="3" s="1"/>
  <c r="M2619" i="3"/>
  <c r="B2619" i="3" s="1"/>
  <c r="M810" i="3"/>
  <c r="M734" i="3"/>
  <c r="M3332" i="3"/>
  <c r="B3332" i="3" s="1"/>
  <c r="M3017" i="3"/>
  <c r="B3017" i="3" s="1"/>
  <c r="M2888" i="3"/>
  <c r="M3083" i="3"/>
  <c r="M3059" i="3"/>
  <c r="B3059" i="3" s="1"/>
  <c r="M1957" i="3"/>
  <c r="B1957" i="3" s="1"/>
  <c r="M1889" i="3"/>
  <c r="M1845" i="3"/>
  <c r="M2180" i="3"/>
  <c r="B2180" i="3" s="1"/>
  <c r="M1781" i="3"/>
  <c r="B1781" i="3" s="1"/>
  <c r="M1737" i="3"/>
  <c r="M1699" i="3"/>
  <c r="M1611" i="3"/>
  <c r="B1611" i="3" s="1"/>
  <c r="M1587" i="3"/>
  <c r="B1587" i="3" s="1"/>
  <c r="M1567" i="3"/>
  <c r="M1551" i="3"/>
  <c r="M1537" i="3"/>
  <c r="B1537" i="3" s="1"/>
  <c r="M1521" i="3"/>
  <c r="B1521" i="3" s="1"/>
  <c r="M1455" i="3"/>
  <c r="M2319" i="3"/>
  <c r="M2279" i="3"/>
  <c r="B2279" i="3" s="1"/>
  <c r="M1887" i="3"/>
  <c r="B1887" i="3" s="1"/>
  <c r="M2003" i="3"/>
  <c r="M746" i="3"/>
  <c r="M714" i="3"/>
  <c r="B714" i="3" s="1"/>
  <c r="M646" i="3"/>
  <c r="B646" i="3" s="1"/>
  <c r="M570" i="3"/>
  <c r="M554" i="3"/>
  <c r="M478" i="3"/>
  <c r="B478" i="3" s="1"/>
  <c r="M1481" i="3"/>
  <c r="B1481" i="3" s="1"/>
  <c r="M1405" i="3"/>
  <c r="M1935" i="3"/>
  <c r="M1871" i="3"/>
  <c r="B1871" i="3" s="1"/>
  <c r="M982" i="3"/>
  <c r="B982" i="3" s="1"/>
  <c r="M2235" i="3"/>
  <c r="M2259" i="3"/>
  <c r="M2131" i="3"/>
  <c r="B2131" i="3" s="1"/>
  <c r="B1068" i="3"/>
  <c r="B1004" i="3"/>
  <c r="B940" i="3"/>
  <c r="B1832" i="3"/>
  <c r="B1800" i="3"/>
  <c r="B1768" i="3"/>
  <c r="B1736" i="3"/>
  <c r="B1704" i="3"/>
  <c r="B1672" i="3"/>
  <c r="B1640" i="3"/>
  <c r="B1608" i="3"/>
  <c r="B1576" i="3"/>
  <c r="B1544" i="3"/>
  <c r="B1512" i="3"/>
  <c r="B1480" i="3"/>
  <c r="B1448" i="3"/>
  <c r="B1416" i="3"/>
  <c r="B1384" i="3"/>
  <c r="B1352" i="3"/>
  <c r="B1264" i="3"/>
  <c r="B1200" i="3"/>
  <c r="B1136" i="3"/>
  <c r="B1072" i="3"/>
  <c r="B1008" i="3"/>
  <c r="B944" i="3"/>
  <c r="B920" i="3"/>
  <c r="B912" i="3"/>
  <c r="B904" i="3"/>
  <c r="M201" i="3"/>
  <c r="B201" i="3" s="1"/>
  <c r="M170" i="3"/>
  <c r="M3979" i="3"/>
  <c r="M2925" i="3"/>
  <c r="B2925" i="3" s="1"/>
  <c r="M2821" i="3"/>
  <c r="B2821" i="3" s="1"/>
  <c r="M3737" i="3"/>
  <c r="M2732" i="3"/>
  <c r="M2664" i="3"/>
  <c r="B2664" i="3" s="1"/>
  <c r="M1817" i="3"/>
  <c r="B1817" i="3" s="1"/>
  <c r="M2056" i="3"/>
  <c r="M2012" i="3"/>
  <c r="M1793" i="3"/>
  <c r="B1793" i="3" s="1"/>
  <c r="M1609" i="3"/>
  <c r="B1609" i="3" s="1"/>
  <c r="M1601" i="3"/>
  <c r="M1553" i="3"/>
  <c r="M1473" i="3"/>
  <c r="B1473" i="3" s="1"/>
  <c r="M2127" i="3"/>
  <c r="B2127" i="3" s="1"/>
  <c r="M2015" i="3"/>
  <c r="M1807" i="3"/>
  <c r="M2107" i="3"/>
  <c r="B2107" i="3" s="1"/>
  <c r="M2043" i="3"/>
  <c r="B2043" i="3" s="1"/>
  <c r="M1851" i="3"/>
  <c r="M2571" i="3"/>
  <c r="M2163" i="3"/>
  <c r="B2163" i="3" s="1"/>
  <c r="M610" i="3"/>
  <c r="B610" i="3" s="1"/>
  <c r="M1827" i="3"/>
  <c r="M3359" i="3"/>
  <c r="M3115" i="3"/>
  <c r="B3115" i="3" s="1"/>
  <c r="M3035" i="3"/>
  <c r="B3035" i="3" s="1"/>
  <c r="M2907" i="3"/>
  <c r="M2863" i="3"/>
  <c r="M2604" i="3"/>
  <c r="B2604" i="3" s="1"/>
  <c r="M2197" i="3"/>
  <c r="B2197" i="3" s="1"/>
  <c r="M2100" i="3"/>
  <c r="M1801" i="3"/>
  <c r="M1725" i="3"/>
  <c r="B1725" i="3" s="1"/>
  <c r="M1673" i="3"/>
  <c r="B1673" i="3" s="1"/>
  <c r="M1575" i="3"/>
  <c r="M1459" i="3"/>
  <c r="M1443" i="3"/>
  <c r="B1443" i="3" s="1"/>
  <c r="M1975" i="3"/>
  <c r="B1975" i="3" s="1"/>
  <c r="M1943" i="3"/>
  <c r="M1839" i="3"/>
  <c r="M2243" i="3"/>
  <c r="B2243" i="3" s="1"/>
  <c r="M818" i="3"/>
  <c r="B818" i="3" s="1"/>
  <c r="M486" i="3"/>
  <c r="M4536" i="3"/>
  <c r="M3328" i="3"/>
  <c r="B3328" i="3" s="1"/>
  <c r="M3503" i="3"/>
  <c r="B3503" i="3" s="1"/>
  <c r="M3403" i="3"/>
  <c r="M3327" i="3"/>
  <c r="M3401" i="3"/>
  <c r="B3401" i="3" s="1"/>
  <c r="M2804" i="3"/>
  <c r="B2804" i="3" s="1"/>
  <c r="M3071" i="3"/>
  <c r="M3051" i="3"/>
  <c r="M2596" i="3"/>
  <c r="B2596" i="3" s="1"/>
  <c r="M2443" i="3"/>
  <c r="B2443" i="3" s="1"/>
  <c r="M2421" i="3"/>
  <c r="M2735" i="3"/>
  <c r="M2671" i="3"/>
  <c r="B2671" i="3" s="1"/>
  <c r="M2535" i="3"/>
  <c r="B2535" i="3" s="1"/>
  <c r="M2189" i="3"/>
  <c r="M1977" i="3"/>
  <c r="M1925" i="3"/>
  <c r="B1925" i="3" s="1"/>
  <c r="M2424" i="3"/>
  <c r="B2424" i="3" s="1"/>
  <c r="M2144" i="3"/>
  <c r="M1789" i="3"/>
  <c r="M1765" i="3"/>
  <c r="B1765" i="3" s="1"/>
  <c r="M1745" i="3"/>
  <c r="B1745" i="3" s="1"/>
  <c r="M1723" i="3"/>
  <c r="M1573" i="3"/>
  <c r="M1527" i="3"/>
  <c r="B1527" i="3" s="1"/>
  <c r="M2183" i="3"/>
  <c r="B2183" i="3" s="1"/>
  <c r="M2151" i="3"/>
  <c r="M1831" i="3"/>
  <c r="M2587" i="3"/>
  <c r="B2587" i="3" s="1"/>
  <c r="M2315" i="3"/>
  <c r="B2315" i="3" s="1"/>
  <c r="M2203" i="3"/>
  <c r="M2091" i="3"/>
  <c r="M1835" i="3"/>
  <c r="B1835" i="3" s="1"/>
  <c r="M2307" i="3"/>
  <c r="B2307" i="3" s="1"/>
  <c r="M830" i="3"/>
  <c r="M766" i="3"/>
  <c r="M670" i="3"/>
  <c r="B670" i="3" s="1"/>
  <c r="M3535" i="3"/>
  <c r="B3535" i="3" s="1"/>
  <c r="M3459" i="3"/>
  <c r="M3391" i="3"/>
  <c r="M3215" i="3"/>
  <c r="B3215" i="3" s="1"/>
  <c r="M2920" i="3"/>
  <c r="B2920" i="3" s="1"/>
  <c r="M3195" i="3"/>
  <c r="M3011" i="3"/>
  <c r="M2995" i="3"/>
  <c r="B2995" i="3" s="1"/>
  <c r="M2963" i="3"/>
  <c r="B2963" i="3" s="1"/>
  <c r="M2355" i="3"/>
  <c r="M2703" i="3"/>
  <c r="M2599" i="3"/>
  <c r="B2599" i="3" s="1"/>
  <c r="M2551" i="3"/>
  <c r="B2551" i="3" s="1"/>
  <c r="M2249" i="3"/>
  <c r="M2225" i="3"/>
  <c r="M2173" i="3"/>
  <c r="B2173" i="3" s="1"/>
  <c r="M2057" i="3"/>
  <c r="B2057" i="3" s="1"/>
  <c r="M1969" i="3"/>
  <c r="M1933" i="3"/>
  <c r="M2284" i="3"/>
  <c r="B2284" i="3" s="1"/>
  <c r="M1795" i="3"/>
  <c r="B1795" i="3" s="1"/>
  <c r="M1785" i="3"/>
  <c r="M1771" i="3"/>
  <c r="M1739" i="3"/>
  <c r="B1739" i="3" s="1"/>
  <c r="M1569" i="3"/>
  <c r="B1569" i="3" s="1"/>
  <c r="M1531" i="3"/>
  <c r="M1523" i="3"/>
  <c r="M1513" i="3"/>
  <c r="B1513" i="3" s="1"/>
  <c r="M1475" i="3"/>
  <c r="B1475" i="3" s="1"/>
  <c r="M1465" i="3"/>
  <c r="M1425" i="3"/>
  <c r="M1409" i="3"/>
  <c r="B1409" i="3" s="1"/>
  <c r="M2707" i="3"/>
  <c r="B2707" i="3" s="1"/>
  <c r="M1951" i="3"/>
  <c r="M1847" i="3"/>
  <c r="M2715" i="3"/>
  <c r="B2715" i="3" s="1"/>
  <c r="M2059" i="3"/>
  <c r="B2059" i="3" s="1"/>
  <c r="M1867" i="3"/>
  <c r="M2667" i="3"/>
  <c r="M838" i="3"/>
  <c r="B838" i="3" s="1"/>
  <c r="M806" i="3"/>
  <c r="B806" i="3" s="1"/>
  <c r="M790" i="3"/>
  <c r="M630" i="3"/>
  <c r="M220" i="3"/>
  <c r="B220" i="3" s="1"/>
  <c r="M120" i="3"/>
  <c r="B120" i="3" s="1"/>
  <c r="M44" i="3"/>
  <c r="B102" i="3"/>
  <c r="B154" i="3"/>
  <c r="B176" i="3"/>
  <c r="B206" i="3"/>
  <c r="B243" i="3"/>
  <c r="B248" i="3"/>
  <c r="B257" i="3"/>
  <c r="B616" i="3"/>
  <c r="B584" i="3"/>
  <c r="B552" i="3"/>
  <c r="B520" i="3"/>
  <c r="B488" i="3"/>
  <c r="B456" i="3"/>
  <c r="B424" i="3"/>
  <c r="B392" i="3"/>
  <c r="B360" i="3"/>
  <c r="B328" i="3"/>
  <c r="B63" i="3"/>
  <c r="B74" i="3"/>
  <c r="B103" i="3"/>
  <c r="B108" i="3"/>
  <c r="B117" i="3"/>
  <c r="B139" i="3"/>
  <c r="B156" i="3"/>
  <c r="B166" i="3"/>
  <c r="B179" i="3"/>
  <c r="B200" i="3"/>
  <c r="B208" i="3"/>
  <c r="B226" i="3"/>
  <c r="B235" i="3"/>
  <c r="B245" i="3"/>
  <c r="B264" i="3"/>
  <c r="B280" i="3"/>
  <c r="M188" i="3"/>
  <c r="B188" i="3" s="1"/>
  <c r="M2231" i="3"/>
  <c r="M2775" i="3"/>
  <c r="M2787" i="3"/>
  <c r="M2839" i="3"/>
  <c r="M2935" i="3"/>
  <c r="M3127" i="3"/>
  <c r="M3143" i="3"/>
  <c r="B3143" i="3" s="1"/>
  <c r="M3275" i="3"/>
  <c r="M3291" i="3"/>
  <c r="M3355" i="3"/>
  <c r="M3447" i="3"/>
  <c r="B3447" i="3" s="1"/>
  <c r="M3511" i="3"/>
  <c r="M3583" i="3"/>
  <c r="M3591" i="3"/>
  <c r="M73" i="3"/>
  <c r="M90" i="3"/>
  <c r="M112" i="3"/>
  <c r="M142" i="3"/>
  <c r="M164" i="3"/>
  <c r="M186" i="3"/>
  <c r="M232" i="3"/>
  <c r="M275" i="3"/>
  <c r="M291" i="3"/>
  <c r="M2336" i="3"/>
  <c r="M2404" i="3"/>
  <c r="M2904" i="3"/>
  <c r="M3076" i="3"/>
  <c r="M3096" i="3"/>
  <c r="M4568" i="3"/>
  <c r="M4640" i="3"/>
  <c r="M4960" i="3"/>
  <c r="M938" i="3"/>
  <c r="M946" i="3"/>
  <c r="M954" i="3"/>
  <c r="M970" i="3"/>
  <c r="M1174" i="3"/>
  <c r="M1450" i="3"/>
  <c r="M1458" i="3"/>
  <c r="M2006" i="3"/>
  <c r="M2470" i="3"/>
  <c r="M2946" i="3"/>
  <c r="M2990" i="3"/>
  <c r="M3054" i="3"/>
  <c r="M3182" i="3"/>
  <c r="M3230" i="3"/>
  <c r="M3342" i="3"/>
  <c r="M3422" i="3"/>
  <c r="B3422" i="3" s="1"/>
  <c r="M3466" i="3"/>
  <c r="M3490" i="3"/>
  <c r="M3530" i="3"/>
  <c r="M3562" i="3"/>
  <c r="M3634" i="3"/>
  <c r="M3666" i="3"/>
  <c r="M3818" i="3"/>
  <c r="M3922" i="3"/>
  <c r="M4002" i="3"/>
  <c r="M4086" i="3"/>
  <c r="M4098" i="3"/>
  <c r="M4134" i="3"/>
  <c r="M4294" i="3"/>
  <c r="M1821" i="3"/>
  <c r="M2073" i="3"/>
  <c r="M2125" i="3"/>
  <c r="B2125" i="3" s="1"/>
  <c r="M2245" i="3"/>
  <c r="M2369" i="3"/>
  <c r="M2457" i="3"/>
  <c r="M2665" i="3"/>
  <c r="B2665" i="3" s="1"/>
  <c r="M2937" i="3"/>
  <c r="M3009" i="3"/>
  <c r="M3033" i="3"/>
  <c r="M3101" i="3"/>
  <c r="M3561" i="3"/>
  <c r="M3661" i="3"/>
  <c r="M5009" i="3"/>
  <c r="M130" i="3"/>
  <c r="B130" i="3" s="1"/>
  <c r="M57" i="3"/>
  <c r="B57" i="3" s="1"/>
  <c r="M252" i="3"/>
  <c r="M2351" i="3"/>
  <c r="M2415" i="3"/>
  <c r="M2943" i="3"/>
  <c r="M2908" i="3"/>
  <c r="M3197" i="3"/>
  <c r="M3269" i="3"/>
  <c r="B71" i="3"/>
  <c r="B76" i="3"/>
  <c r="B87" i="3"/>
  <c r="B111" i="3"/>
  <c r="B121" i="3"/>
  <c r="B146" i="3"/>
  <c r="B189" i="3"/>
  <c r="B210" i="3"/>
  <c r="B247" i="3"/>
  <c r="B269" i="3"/>
  <c r="B282" i="3"/>
  <c r="B290" i="3"/>
  <c r="M2337" i="3"/>
  <c r="B2337" i="3" s="1"/>
  <c r="M2303" i="3"/>
  <c r="M2327" i="3"/>
  <c r="M2335" i="3"/>
  <c r="M2591" i="3"/>
  <c r="B2591" i="3" s="1"/>
  <c r="M2659" i="3"/>
  <c r="M2679" i="3"/>
  <c r="M2691" i="3"/>
  <c r="M2695" i="3"/>
  <c r="M2723" i="3"/>
  <c r="M2727" i="3"/>
  <c r="M2743" i="3"/>
  <c r="M2747" i="3"/>
  <c r="B2747" i="3" s="1"/>
  <c r="M3055" i="3"/>
  <c r="M3191" i="3"/>
  <c r="M3211" i="3"/>
  <c r="M3463" i="3"/>
  <c r="B3463" i="3" s="1"/>
  <c r="M3539" i="3"/>
  <c r="M3547" i="3"/>
  <c r="M3747" i="3"/>
  <c r="M3763" i="3"/>
  <c r="B3763" i="3" s="1"/>
  <c r="M3779" i="3"/>
  <c r="M3795" i="3"/>
  <c r="M3811" i="3"/>
  <c r="M3827" i="3"/>
  <c r="B3827" i="3" s="1"/>
  <c r="M3835" i="3"/>
  <c r="M3843" i="3"/>
  <c r="M3851" i="3"/>
  <c r="M3859" i="3"/>
  <c r="B3859" i="3" s="1"/>
  <c r="M3867" i="3"/>
  <c r="M3875" i="3"/>
  <c r="M3883" i="3"/>
  <c r="M3891" i="3"/>
  <c r="M2652" i="3"/>
  <c r="M2700" i="3"/>
  <c r="M2928" i="3"/>
  <c r="M2940" i="3"/>
  <c r="B2940" i="3" s="1"/>
  <c r="M3024" i="3"/>
  <c r="M3296" i="3"/>
  <c r="M3304" i="3"/>
  <c r="M281" i="3"/>
  <c r="M2155" i="3"/>
  <c r="M2887" i="3"/>
  <c r="M2975" i="3"/>
  <c r="M2212" i="3"/>
  <c r="M2268" i="3"/>
  <c r="M2464" i="3"/>
  <c r="M2656" i="3"/>
  <c r="M2049" i="3"/>
  <c r="M2729" i="3"/>
  <c r="M2969" i="3"/>
  <c r="M3097" i="3"/>
  <c r="M75" i="3"/>
  <c r="B1920" i="3"/>
  <c r="B1792" i="3"/>
  <c r="B1664" i="3"/>
  <c r="B1536" i="3"/>
  <c r="B1440" i="3"/>
  <c r="B1300" i="3"/>
  <c r="B1180" i="3"/>
  <c r="B988" i="3"/>
  <c r="B1336" i="3"/>
  <c r="B1056" i="3"/>
  <c r="B608" i="3"/>
  <c r="B576" i="3"/>
  <c r="B544" i="3"/>
  <c r="B512" i="3"/>
  <c r="B480" i="3"/>
  <c r="B448" i="3"/>
  <c r="B416" i="3"/>
  <c r="B384" i="3"/>
  <c r="B352" i="3"/>
  <c r="B320" i="3"/>
  <c r="B1952" i="3"/>
  <c r="B1856" i="3"/>
  <c r="B1760" i="3"/>
  <c r="B1696" i="3"/>
  <c r="B1600" i="3"/>
  <c r="B1472" i="3"/>
  <c r="B1376" i="3"/>
  <c r="B1244" i="3"/>
  <c r="B1052" i="3"/>
  <c r="B1248" i="3"/>
  <c r="B1120" i="3"/>
  <c r="B928" i="3"/>
  <c r="B1976" i="3"/>
  <c r="B1944" i="3"/>
  <c r="B1912" i="3"/>
  <c r="B1880" i="3"/>
  <c r="B1848" i="3"/>
  <c r="B1816" i="3"/>
  <c r="B1784" i="3"/>
  <c r="B1752" i="3"/>
  <c r="B1720" i="3"/>
  <c r="B1688" i="3"/>
  <c r="B1656" i="3"/>
  <c r="B1624" i="3"/>
  <c r="B1592" i="3"/>
  <c r="B1560" i="3"/>
  <c r="B1528" i="3"/>
  <c r="B1496" i="3"/>
  <c r="B1464" i="3"/>
  <c r="B1432" i="3"/>
  <c r="B1400" i="3"/>
  <c r="B1368" i="3"/>
  <c r="B1296" i="3"/>
  <c r="B1228" i="3"/>
  <c r="B1164" i="3"/>
  <c r="B1100" i="3"/>
  <c r="B1036" i="3"/>
  <c r="B972" i="3"/>
  <c r="B1304" i="3"/>
  <c r="B1232" i="3"/>
  <c r="B1168" i="3"/>
  <c r="B1104" i="3"/>
  <c r="B1040" i="3"/>
  <c r="B976" i="3"/>
  <c r="B924" i="3"/>
  <c r="B916" i="3"/>
  <c r="B908" i="3"/>
  <c r="B600" i="3"/>
  <c r="B568" i="3"/>
  <c r="B536" i="3"/>
  <c r="B504" i="3"/>
  <c r="B472" i="3"/>
  <c r="B440" i="3"/>
  <c r="B408" i="3"/>
  <c r="B376" i="3"/>
  <c r="B344" i="3"/>
  <c r="B312" i="3"/>
  <c r="B1984" i="3"/>
  <c r="B1888" i="3"/>
  <c r="B1824" i="3"/>
  <c r="B1728" i="3"/>
  <c r="B1632" i="3"/>
  <c r="B1568" i="3"/>
  <c r="B1504" i="3"/>
  <c r="B1408" i="3"/>
  <c r="B1328" i="3"/>
  <c r="B1116" i="3"/>
  <c r="B1184" i="3"/>
  <c r="B992" i="3"/>
  <c r="B1968" i="3"/>
  <c r="B1936" i="3"/>
  <c r="B1904" i="3"/>
  <c r="B1872" i="3"/>
  <c r="B1840" i="3"/>
  <c r="B1808" i="3"/>
  <c r="B1776" i="3"/>
  <c r="B1744" i="3"/>
  <c r="B1712" i="3"/>
  <c r="B1680" i="3"/>
  <c r="B1648" i="3"/>
  <c r="B1616" i="3"/>
  <c r="B1584" i="3"/>
  <c r="B1552" i="3"/>
  <c r="B1520" i="3"/>
  <c r="B1488" i="3"/>
  <c r="B1456" i="3"/>
  <c r="B1424" i="3"/>
  <c r="B1392" i="3"/>
  <c r="B1360" i="3"/>
  <c r="B1332" i="3"/>
  <c r="B1276" i="3"/>
  <c r="B1212" i="3"/>
  <c r="B1148" i="3"/>
  <c r="B1084" i="3"/>
  <c r="B1020" i="3"/>
  <c r="B956" i="3"/>
  <c r="B1280" i="3"/>
  <c r="B1216" i="3"/>
  <c r="B1152" i="3"/>
  <c r="B1088" i="3"/>
  <c r="B1024" i="3"/>
  <c r="B960" i="3"/>
  <c r="B592" i="3"/>
  <c r="B560" i="3"/>
  <c r="B528" i="3"/>
  <c r="B496" i="3"/>
  <c r="B464" i="3"/>
  <c r="B432" i="3"/>
  <c r="B400" i="3"/>
  <c r="B368" i="3"/>
  <c r="B336" i="3"/>
  <c r="B216" i="3"/>
  <c r="B175" i="3"/>
  <c r="B203" i="3"/>
  <c r="B152" i="3"/>
  <c r="B160" i="3"/>
  <c r="B2819" i="3"/>
  <c r="B138" i="3"/>
  <c r="B190" i="3"/>
  <c r="B199" i="3"/>
  <c r="B1344" i="3"/>
  <c r="B4354" i="3"/>
  <c r="B81" i="3"/>
  <c r="B193" i="3"/>
  <c r="M246" i="3"/>
  <c r="M261" i="3"/>
  <c r="B261" i="3" s="1"/>
  <c r="B196" i="3"/>
  <c r="M85" i="3"/>
  <c r="B85" i="3" s="1"/>
  <c r="M268" i="3"/>
  <c r="B268" i="3" s="1"/>
  <c r="D222" i="3"/>
  <c r="Q222" i="3" s="1"/>
  <c r="D162" i="3"/>
  <c r="Q162" i="3" s="1"/>
  <c r="D289" i="3"/>
  <c r="Q289" i="3" s="1"/>
  <c r="D157" i="3"/>
  <c r="Q157" i="3" s="1"/>
  <c r="D45" i="3"/>
  <c r="D172" i="3"/>
  <c r="Q172" i="3" s="1"/>
  <c r="D48" i="3"/>
  <c r="D239" i="3"/>
  <c r="Q239" i="3" s="1"/>
  <c r="D67" i="3"/>
  <c r="D178" i="3"/>
  <c r="Q178" i="3" s="1"/>
  <c r="D118" i="3"/>
  <c r="Q118" i="3" s="1"/>
  <c r="D249" i="3"/>
  <c r="Q249" i="3" s="1"/>
  <c r="D173" i="3"/>
  <c r="Q173" i="3" s="1"/>
  <c r="D77" i="3"/>
  <c r="D244" i="3"/>
  <c r="Q244" i="3" s="1"/>
  <c r="D100" i="3"/>
  <c r="Q100" i="3" s="1"/>
  <c r="D299" i="3"/>
  <c r="Q299" i="3" s="1"/>
  <c r="D191" i="3"/>
  <c r="Q191" i="3" s="1"/>
  <c r="D47" i="3"/>
  <c r="M4976" i="3"/>
  <c r="B4976" i="3" s="1"/>
  <c r="M4932" i="3"/>
  <c r="B4932" i="3" s="1"/>
  <c r="M4716" i="3"/>
  <c r="M4466" i="3"/>
  <c r="B4466" i="3" s="1"/>
  <c r="M4374" i="3"/>
  <c r="B4374" i="3" s="1"/>
  <c r="M4063" i="3"/>
  <c r="B4063" i="3" s="1"/>
  <c r="M4520" i="3"/>
  <c r="B4520" i="3" s="1"/>
  <c r="M4314" i="3"/>
  <c r="B4314" i="3" s="1"/>
  <c r="M3963" i="3"/>
  <c r="B3963" i="3" s="1"/>
  <c r="M3943" i="3"/>
  <c r="B3943" i="3" s="1"/>
  <c r="M3919" i="3"/>
  <c r="B3919" i="3" s="1"/>
  <c r="M3899" i="3"/>
  <c r="B3899" i="3" s="1"/>
  <c r="M3819" i="3"/>
  <c r="B3819" i="3" s="1"/>
  <c r="M3803" i="3"/>
  <c r="B3803" i="3" s="1"/>
  <c r="M3787" i="3"/>
  <c r="B3787" i="3" s="1"/>
  <c r="M3771" i="3"/>
  <c r="B3771" i="3" s="1"/>
  <c r="M3755" i="3"/>
  <c r="B3755" i="3" s="1"/>
  <c r="M3739" i="3"/>
  <c r="B3739" i="3" s="1"/>
  <c r="M4464" i="3"/>
  <c r="B4464" i="3" s="1"/>
  <c r="M3870" i="3"/>
  <c r="B3870" i="3" s="1"/>
  <c r="M3348" i="3"/>
  <c r="B3348" i="3" s="1"/>
  <c r="M3280" i="3"/>
  <c r="B3280" i="3" s="1"/>
  <c r="M3260" i="3"/>
  <c r="B3260" i="3" s="1"/>
  <c r="M3735" i="3"/>
  <c r="B3735" i="3" s="1"/>
  <c r="M3575" i="3"/>
  <c r="B3575" i="3" s="1"/>
  <c r="M3419" i="3"/>
  <c r="M3383" i="3"/>
  <c r="B3383" i="3" s="1"/>
  <c r="M3363" i="3"/>
  <c r="B3363" i="3" s="1"/>
  <c r="M3331" i="3"/>
  <c r="B3331" i="3" s="1"/>
  <c r="M3299" i="3"/>
  <c r="B3299" i="3" s="1"/>
  <c r="M3283" i="3"/>
  <c r="B3283" i="3" s="1"/>
  <c r="M3267" i="3"/>
  <c r="B3267" i="3" s="1"/>
  <c r="M3778" i="3"/>
  <c r="B3778" i="3" s="1"/>
  <c r="M3714" i="3"/>
  <c r="B3714" i="3" s="1"/>
  <c r="M3586" i="3"/>
  <c r="B3586" i="3" s="1"/>
  <c r="M3546" i="3"/>
  <c r="B3546" i="3" s="1"/>
  <c r="M3506" i="3"/>
  <c r="B3506" i="3" s="1"/>
  <c r="M3081" i="3"/>
  <c r="B3081" i="3" s="1"/>
  <c r="M2749" i="3"/>
  <c r="B2749" i="3" s="1"/>
  <c r="M2657" i="3"/>
  <c r="B2657" i="3" s="1"/>
  <c r="M3108" i="3"/>
  <c r="B3108" i="3" s="1"/>
  <c r="M3084" i="3"/>
  <c r="B3084" i="3" s="1"/>
  <c r="M3064" i="3"/>
  <c r="B3064" i="3" s="1"/>
  <c r="M3036" i="3"/>
  <c r="B3036" i="3" s="1"/>
  <c r="M2844" i="3"/>
  <c r="B2844" i="3" s="1"/>
  <c r="M2744" i="3"/>
  <c r="B2744" i="3" s="1"/>
  <c r="M2724" i="3"/>
  <c r="B2724" i="3" s="1"/>
  <c r="M3199" i="3"/>
  <c r="B3199" i="3" s="1"/>
  <c r="M3183" i="3"/>
  <c r="B3183" i="3" s="1"/>
  <c r="M3151" i="3"/>
  <c r="M3135" i="3"/>
  <c r="B3135" i="3" s="1"/>
  <c r="M3119" i="3"/>
  <c r="B3119" i="3" s="1"/>
  <c r="M3087" i="3"/>
  <c r="B3087" i="3" s="1"/>
  <c r="M3039" i="3"/>
  <c r="M3023" i="3"/>
  <c r="B3023" i="3" s="1"/>
  <c r="M2991" i="3"/>
  <c r="B2991" i="3" s="1"/>
  <c r="M2915" i="3"/>
  <c r="B2915" i="3" s="1"/>
  <c r="M2899" i="3"/>
  <c r="B2899" i="3" s="1"/>
  <c r="M2847" i="3"/>
  <c r="B2847" i="3" s="1"/>
  <c r="M2831" i="3"/>
  <c r="B2831" i="3" s="1"/>
  <c r="M3118" i="3"/>
  <c r="B3118" i="3" s="1"/>
  <c r="M2407" i="3"/>
  <c r="B2407" i="3" s="1"/>
  <c r="M2391" i="3"/>
  <c r="B2391" i="3" s="1"/>
  <c r="M2343" i="3"/>
  <c r="B2343" i="3" s="1"/>
  <c r="M2441" i="3"/>
  <c r="B2441" i="3" s="1"/>
  <c r="M2401" i="3"/>
  <c r="B2401" i="3" s="1"/>
  <c r="M2807" i="3"/>
  <c r="B2807" i="3" s="1"/>
  <c r="M2711" i="3"/>
  <c r="B2711" i="3" s="1"/>
  <c r="M2647" i="3"/>
  <c r="B2647" i="3" s="1"/>
  <c r="M2575" i="3"/>
  <c r="B2575" i="3" s="1"/>
  <c r="M2205" i="3"/>
  <c r="B2205" i="3" s="1"/>
  <c r="M2157" i="3"/>
  <c r="B2157" i="3" s="1"/>
  <c r="M2021" i="3"/>
  <c r="B2021" i="3" s="1"/>
  <c r="M1849" i="3"/>
  <c r="B1849" i="3" s="1"/>
  <c r="M1813" i="3"/>
  <c r="B1813" i="3" s="1"/>
  <c r="M2448" i="3"/>
  <c r="B2448" i="3" s="1"/>
  <c r="M2388" i="3"/>
  <c r="B2388" i="3" s="1"/>
  <c r="M2348" i="3"/>
  <c r="B2348" i="3" s="1"/>
  <c r="M2164" i="3"/>
  <c r="B2164" i="3" s="1"/>
  <c r="M2068" i="3"/>
  <c r="B2068" i="3" s="1"/>
  <c r="M2044" i="3"/>
  <c r="B2044" i="3" s="1"/>
  <c r="M1988" i="3"/>
  <c r="B1988" i="3" s="1"/>
  <c r="M1972" i="3"/>
  <c r="B1972" i="3" s="1"/>
  <c r="M1956" i="3"/>
  <c r="B1956" i="3" s="1"/>
  <c r="M1940" i="3"/>
  <c r="B1940" i="3" s="1"/>
  <c r="M1924" i="3"/>
  <c r="B1924" i="3" s="1"/>
  <c r="M1908" i="3"/>
  <c r="B1908" i="3" s="1"/>
  <c r="M1892" i="3"/>
  <c r="B1892" i="3" s="1"/>
  <c r="M1876" i="3"/>
  <c r="B1876" i="3" s="1"/>
  <c r="M1860" i="3"/>
  <c r="B1860" i="3" s="1"/>
  <c r="M1844" i="3"/>
  <c r="B1844" i="3" s="1"/>
  <c r="M1828" i="3"/>
  <c r="B1828" i="3" s="1"/>
  <c r="M1812" i="3"/>
  <c r="B1812" i="3" s="1"/>
  <c r="M1796" i="3"/>
  <c r="B1796" i="3" s="1"/>
  <c r="M1780" i="3"/>
  <c r="B1780" i="3" s="1"/>
  <c r="M1764" i="3"/>
  <c r="B1764" i="3" s="1"/>
  <c r="M1748" i="3"/>
  <c r="B1748" i="3" s="1"/>
  <c r="M1732" i="3"/>
  <c r="B1732" i="3" s="1"/>
  <c r="M1716" i="3"/>
  <c r="B1716" i="3" s="1"/>
  <c r="M1700" i="3"/>
  <c r="B1700" i="3" s="1"/>
  <c r="M1684" i="3"/>
  <c r="B1684" i="3" s="1"/>
  <c r="M1668" i="3"/>
  <c r="B1668" i="3" s="1"/>
  <c r="M1652" i="3"/>
  <c r="B1652" i="3" s="1"/>
  <c r="M1636" i="3"/>
  <c r="B1636" i="3" s="1"/>
  <c r="M1620" i="3"/>
  <c r="B1620" i="3" s="1"/>
  <c r="M1604" i="3"/>
  <c r="B1604" i="3" s="1"/>
  <c r="M1588" i="3"/>
  <c r="B1588" i="3" s="1"/>
  <c r="M1572" i="3"/>
  <c r="B1572" i="3" s="1"/>
  <c r="M1556" i="3"/>
  <c r="B1556" i="3" s="1"/>
  <c r="M1540" i="3"/>
  <c r="B1540" i="3" s="1"/>
  <c r="M1524" i="3"/>
  <c r="B1524" i="3" s="1"/>
  <c r="M1508" i="3"/>
  <c r="B1508" i="3" s="1"/>
  <c r="M1492" i="3"/>
  <c r="B1492" i="3" s="1"/>
  <c r="M1476" i="3"/>
  <c r="B1476" i="3" s="1"/>
  <c r="M1460" i="3"/>
  <c r="B1460" i="3" s="1"/>
  <c r="M1444" i="3"/>
  <c r="B1444" i="3" s="1"/>
  <c r="M1428" i="3"/>
  <c r="B1428" i="3" s="1"/>
  <c r="M1412" i="3"/>
  <c r="B1412" i="3" s="1"/>
  <c r="M1396" i="3"/>
  <c r="B1396" i="3" s="1"/>
  <c r="M1380" i="3"/>
  <c r="B1380" i="3" s="1"/>
  <c r="M1364" i="3"/>
  <c r="B1364" i="3" s="1"/>
  <c r="M1348" i="3"/>
  <c r="B1348" i="3" s="1"/>
  <c r="M1791" i="3"/>
  <c r="B1791" i="3" s="1"/>
  <c r="M1783" i="3"/>
  <c r="B1783" i="3" s="1"/>
  <c r="M1775" i="3"/>
  <c r="B1775" i="3" s="1"/>
  <c r="M1767" i="3"/>
  <c r="B1767" i="3" s="1"/>
  <c r="M1759" i="3"/>
  <c r="B1759" i="3" s="1"/>
  <c r="M1743" i="3"/>
  <c r="B1743" i="3" s="1"/>
  <c r="M1735" i="3"/>
  <c r="B1735" i="3" s="1"/>
  <c r="M1719" i="3"/>
  <c r="B1719" i="3" s="1"/>
  <c r="M1691" i="3"/>
  <c r="B1691" i="3" s="1"/>
  <c r="M1683" i="3"/>
  <c r="B1683" i="3" s="1"/>
  <c r="M1675" i="3"/>
  <c r="B1675" i="3" s="1"/>
  <c r="M1647" i="3"/>
  <c r="B1647" i="3" s="1"/>
  <c r="M1635" i="3"/>
  <c r="B1635" i="3" s="1"/>
  <c r="M1617" i="3"/>
  <c r="B1617" i="3" s="1"/>
  <c r="M1593" i="3"/>
  <c r="B1593" i="3" s="1"/>
  <c r="M1585" i="3"/>
  <c r="B1585" i="3" s="1"/>
  <c r="M1577" i="3"/>
  <c r="B1577" i="3" s="1"/>
  <c r="M1561" i="3"/>
  <c r="B1561" i="3" s="1"/>
  <c r="M1545" i="3"/>
  <c r="B1545" i="3" s="1"/>
  <c r="M1535" i="3"/>
  <c r="B1535" i="3" s="1"/>
  <c r="M1519" i="3"/>
  <c r="B1519" i="3" s="1"/>
  <c r="M1479" i="3"/>
  <c r="B1479" i="3" s="1"/>
  <c r="M1457" i="3"/>
  <c r="B1457" i="3" s="1"/>
  <c r="M1447" i="3"/>
  <c r="B1447" i="3" s="1"/>
  <c r="M2755" i="3"/>
  <c r="B2755" i="3" s="1"/>
  <c r="M2563" i="3"/>
  <c r="B2563" i="3" s="1"/>
  <c r="M2103" i="3"/>
  <c r="B2103" i="3" s="1"/>
  <c r="M2071" i="3"/>
  <c r="M2039" i="3"/>
  <c r="B2039" i="3" s="1"/>
  <c r="M2007" i="3"/>
  <c r="B2007" i="3" s="1"/>
  <c r="M1911" i="3"/>
  <c r="B1911" i="3" s="1"/>
  <c r="M1879" i="3"/>
  <c r="B1879" i="3" s="1"/>
  <c r="M1324" i="3"/>
  <c r="B1324" i="3" s="1"/>
  <c r="M1292" i="3"/>
  <c r="B1292" i="3" s="1"/>
  <c r="M978" i="3"/>
  <c r="B978" i="3" s="1"/>
  <c r="M962" i="3"/>
  <c r="B962" i="3" s="1"/>
  <c r="M930" i="3"/>
  <c r="B930" i="3" s="1"/>
  <c r="M1284" i="3"/>
  <c r="B1284" i="3" s="1"/>
  <c r="M1252" i="3"/>
  <c r="B1252" i="3" s="1"/>
  <c r="M1220" i="3"/>
  <c r="B1220" i="3" s="1"/>
  <c r="M1188" i="3"/>
  <c r="B1188" i="3" s="1"/>
  <c r="M1156" i="3"/>
  <c r="B1156" i="3" s="1"/>
  <c r="M1124" i="3"/>
  <c r="B1124" i="3" s="1"/>
  <c r="M1092" i="3"/>
  <c r="B1092" i="3" s="1"/>
  <c r="M1060" i="3"/>
  <c r="B1060" i="3" s="1"/>
  <c r="M1028" i="3"/>
  <c r="B1028" i="3" s="1"/>
  <c r="M996" i="3"/>
  <c r="B996" i="3" s="1"/>
  <c r="M964" i="3"/>
  <c r="B964" i="3" s="1"/>
  <c r="M932" i="3"/>
  <c r="B932" i="3" s="1"/>
  <c r="M2811" i="3"/>
  <c r="B2811" i="3" s="1"/>
  <c r="M2683" i="3"/>
  <c r="B2683" i="3" s="1"/>
  <c r="M2187" i="3"/>
  <c r="B2187" i="3" s="1"/>
  <c r="M2123" i="3"/>
  <c r="B2123" i="3" s="1"/>
  <c r="M1979" i="3"/>
  <c r="B1979" i="3" s="1"/>
  <c r="M1915" i="3"/>
  <c r="B1915" i="3" s="1"/>
  <c r="M1320" i="3"/>
  <c r="B1320" i="3" s="1"/>
  <c r="M1272" i="3"/>
  <c r="B1272" i="3" s="1"/>
  <c r="M1240" i="3"/>
  <c r="B1240" i="3" s="1"/>
  <c r="M1208" i="3"/>
  <c r="B1208" i="3" s="1"/>
  <c r="M1176" i="3"/>
  <c r="B1176" i="3" s="1"/>
  <c r="M1144" i="3"/>
  <c r="B1144" i="3" s="1"/>
  <c r="M1112" i="3"/>
  <c r="B1112" i="3" s="1"/>
  <c r="M1080" i="3"/>
  <c r="B1080" i="3" s="1"/>
  <c r="M1048" i="3"/>
  <c r="B1048" i="3" s="1"/>
  <c r="M1016" i="3"/>
  <c r="B1016" i="3" s="1"/>
  <c r="M984" i="3"/>
  <c r="B984" i="3" s="1"/>
  <c r="M952" i="3"/>
  <c r="B952" i="3" s="1"/>
  <c r="M926" i="3"/>
  <c r="B926" i="3" s="1"/>
  <c r="M2699" i="3"/>
  <c r="B2699" i="3" s="1"/>
  <c r="M2539" i="3"/>
  <c r="B2539" i="3" s="1"/>
  <c r="M1987" i="3"/>
  <c r="B1987" i="3" s="1"/>
  <c r="M1907" i="3"/>
  <c r="M1811" i="3"/>
  <c r="B1811" i="3" s="1"/>
  <c r="M896" i="3"/>
  <c r="B896" i="3" s="1"/>
  <c r="M888" i="3"/>
  <c r="B888" i="3" s="1"/>
  <c r="M880" i="3"/>
  <c r="B880" i="3" s="1"/>
  <c r="M872" i="3"/>
  <c r="B872" i="3" s="1"/>
  <c r="M864" i="3"/>
  <c r="B864" i="3" s="1"/>
  <c r="M856" i="3"/>
  <c r="B856" i="3" s="1"/>
  <c r="M848" i="3"/>
  <c r="B848" i="3" s="1"/>
  <c r="M840" i="3"/>
  <c r="B840" i="3" s="1"/>
  <c r="M832" i="3"/>
  <c r="B832" i="3" s="1"/>
  <c r="M824" i="3"/>
  <c r="B824" i="3" s="1"/>
  <c r="M816" i="3"/>
  <c r="B816" i="3" s="1"/>
  <c r="M808" i="3"/>
  <c r="B808" i="3" s="1"/>
  <c r="M800" i="3"/>
  <c r="B800" i="3" s="1"/>
  <c r="M792" i="3"/>
  <c r="B792" i="3" s="1"/>
  <c r="M784" i="3"/>
  <c r="B784" i="3" s="1"/>
  <c r="M776" i="3"/>
  <c r="B776" i="3" s="1"/>
  <c r="M768" i="3"/>
  <c r="B768" i="3" s="1"/>
  <c r="M760" i="3"/>
  <c r="B760" i="3" s="1"/>
  <c r="M752" i="3"/>
  <c r="B752" i="3" s="1"/>
  <c r="M744" i="3"/>
  <c r="B744" i="3" s="1"/>
  <c r="M736" i="3"/>
  <c r="B736" i="3" s="1"/>
  <c r="M728" i="3"/>
  <c r="B728" i="3" s="1"/>
  <c r="M720" i="3"/>
  <c r="B720" i="3" s="1"/>
  <c r="M712" i="3"/>
  <c r="B712" i="3" s="1"/>
  <c r="M704" i="3"/>
  <c r="B704" i="3" s="1"/>
  <c r="M696" i="3"/>
  <c r="B696" i="3" s="1"/>
  <c r="M688" i="3"/>
  <c r="B688" i="3" s="1"/>
  <c r="M680" i="3"/>
  <c r="B680" i="3" s="1"/>
  <c r="M672" i="3"/>
  <c r="B672" i="3" s="1"/>
  <c r="M664" i="3"/>
  <c r="B664" i="3" s="1"/>
  <c r="M656" i="3"/>
  <c r="B656" i="3" s="1"/>
  <c r="M648" i="3"/>
  <c r="B648" i="3" s="1"/>
  <c r="M640" i="3"/>
  <c r="B640" i="3" s="1"/>
  <c r="M632" i="3"/>
  <c r="B632" i="3" s="1"/>
  <c r="M624" i="3"/>
  <c r="B624" i="3" s="1"/>
  <c r="M518" i="3"/>
  <c r="B518" i="3" s="1"/>
  <c r="M612" i="3"/>
  <c r="B612" i="3" s="1"/>
  <c r="M596" i="3"/>
  <c r="B596" i="3" s="1"/>
  <c r="M580" i="3"/>
  <c r="B580" i="3" s="1"/>
  <c r="M564" i="3"/>
  <c r="B564" i="3" s="1"/>
  <c r="M548" i="3"/>
  <c r="B548" i="3" s="1"/>
  <c r="M532" i="3"/>
  <c r="B532" i="3" s="1"/>
  <c r="M516" i="3"/>
  <c r="B516" i="3" s="1"/>
  <c r="M500" i="3"/>
  <c r="B500" i="3" s="1"/>
  <c r="M484" i="3"/>
  <c r="B484" i="3" s="1"/>
  <c r="M468" i="3"/>
  <c r="B468" i="3" s="1"/>
  <c r="M452" i="3"/>
  <c r="B452" i="3" s="1"/>
  <c r="M436" i="3"/>
  <c r="B436" i="3" s="1"/>
  <c r="M420" i="3"/>
  <c r="B420" i="3" s="1"/>
  <c r="M404" i="3"/>
  <c r="B404" i="3" s="1"/>
  <c r="M388" i="3"/>
  <c r="B388" i="3" s="1"/>
  <c r="M372" i="3"/>
  <c r="B372" i="3" s="1"/>
  <c r="M356" i="3"/>
  <c r="B356" i="3" s="1"/>
  <c r="M340" i="3"/>
  <c r="B340" i="3" s="1"/>
  <c r="M324" i="3"/>
  <c r="B324" i="3" s="1"/>
  <c r="M107" i="3"/>
  <c r="M42" i="3"/>
  <c r="M263" i="3"/>
  <c r="B263" i="3" s="1"/>
  <c r="M225" i="3"/>
  <c r="B225" i="3" s="1"/>
  <c r="B140" i="3"/>
  <c r="D306" i="3"/>
  <c r="Q306" i="3" s="1"/>
  <c r="D202" i="3"/>
  <c r="Q202" i="3" s="1"/>
  <c r="D238" i="3"/>
  <c r="Q238" i="3" s="1"/>
  <c r="D298" i="3"/>
  <c r="Q298" i="3" s="1"/>
  <c r="D194" i="3"/>
  <c r="Q194" i="3" s="1"/>
  <c r="D266" i="3"/>
  <c r="Q266" i="3" s="1"/>
  <c r="D134" i="3"/>
  <c r="Q134" i="3" s="1"/>
  <c r="D114" i="3"/>
  <c r="Q114" i="3" s="1"/>
  <c r="D70" i="3"/>
  <c r="D301" i="3"/>
  <c r="Q301" i="3" s="1"/>
  <c r="D277" i="3"/>
  <c r="Q277" i="3" s="1"/>
  <c r="D241" i="3"/>
  <c r="Q241" i="3" s="1"/>
  <c r="D197" i="3"/>
  <c r="Q197" i="3" s="1"/>
  <c r="D169" i="3"/>
  <c r="Q169" i="3" s="1"/>
  <c r="D153" i="3"/>
  <c r="Q153" i="3" s="1"/>
  <c r="D129" i="3"/>
  <c r="Q129" i="3" s="1"/>
  <c r="D97" i="3"/>
  <c r="Q97" i="3" s="1"/>
  <c r="D69" i="3"/>
  <c r="D41" i="3"/>
  <c r="D296" i="3"/>
  <c r="Q296" i="3" s="1"/>
  <c r="D272" i="3"/>
  <c r="Q272" i="3" s="1"/>
  <c r="D240" i="3"/>
  <c r="Q240" i="3" s="1"/>
  <c r="D204" i="3"/>
  <c r="Q204" i="3" s="1"/>
  <c r="D168" i="3"/>
  <c r="Q168" i="3" s="1"/>
  <c r="D124" i="3"/>
  <c r="Q124" i="3" s="1"/>
  <c r="D96" i="3"/>
  <c r="Q96" i="3" s="1"/>
  <c r="D80" i="3"/>
  <c r="D60" i="3"/>
  <c r="D40" i="3"/>
  <c r="D295" i="3"/>
  <c r="Q295" i="3" s="1"/>
  <c r="D267" i="3"/>
  <c r="Q267" i="3" s="1"/>
  <c r="D231" i="3"/>
  <c r="Q231" i="3" s="1"/>
  <c r="D211" i="3"/>
  <c r="Q211" i="3" s="1"/>
  <c r="D183" i="3"/>
  <c r="Q183" i="3" s="1"/>
  <c r="D159" i="3"/>
  <c r="Q159" i="3" s="1"/>
  <c r="D131" i="3"/>
  <c r="Q131" i="3" s="1"/>
  <c r="D95" i="3"/>
  <c r="Q95" i="3" s="1"/>
  <c r="D59" i="3"/>
  <c r="B3922" i="3"/>
  <c r="B3291" i="3"/>
  <c r="B2369" i="3"/>
  <c r="D38" i="3"/>
  <c r="D250" i="3"/>
  <c r="Q250" i="3" s="1"/>
  <c r="D82" i="3"/>
  <c r="D205" i="3"/>
  <c r="Q205" i="3" s="1"/>
  <c r="D133" i="3"/>
  <c r="Q133" i="3" s="1"/>
  <c r="D276" i="3"/>
  <c r="Q276" i="3" s="1"/>
  <c r="D128" i="3"/>
  <c r="Q128" i="3" s="1"/>
  <c r="D84" i="3"/>
  <c r="Q84" i="3" s="1"/>
  <c r="D271" i="3"/>
  <c r="Q271" i="3" s="1"/>
  <c r="D215" i="3"/>
  <c r="Q215" i="3" s="1"/>
  <c r="D135" i="3"/>
  <c r="Q135" i="3" s="1"/>
  <c r="B61" i="3"/>
  <c r="D270" i="3"/>
  <c r="Q270" i="3" s="1"/>
  <c r="D174" i="3"/>
  <c r="Q174" i="3" s="1"/>
  <c r="D234" i="3"/>
  <c r="Q234" i="3" s="1"/>
  <c r="D286" i="3"/>
  <c r="Q286" i="3" s="1"/>
  <c r="D182" i="3"/>
  <c r="Q182" i="3" s="1"/>
  <c r="D230" i="3"/>
  <c r="Q230" i="3" s="1"/>
  <c r="D126" i="3"/>
  <c r="Q126" i="3" s="1"/>
  <c r="D98" i="3"/>
  <c r="Q98" i="3" s="1"/>
  <c r="D58" i="3"/>
  <c r="D297" i="3"/>
  <c r="Q297" i="3" s="1"/>
  <c r="D273" i="3"/>
  <c r="Q273" i="3" s="1"/>
  <c r="D233" i="3"/>
  <c r="Q233" i="3" s="1"/>
  <c r="D181" i="3"/>
  <c r="Q181" i="3" s="1"/>
  <c r="D165" i="3"/>
  <c r="Q165" i="3" s="1"/>
  <c r="D149" i="3"/>
  <c r="Q149" i="3" s="1"/>
  <c r="D125" i="3"/>
  <c r="Q125" i="3" s="1"/>
  <c r="D93" i="3"/>
  <c r="Q93" i="3" s="1"/>
  <c r="D65" i="3"/>
  <c r="D308" i="3"/>
  <c r="Q308" i="3" s="1"/>
  <c r="D292" i="3"/>
  <c r="Q292" i="3" s="1"/>
  <c r="D260" i="3"/>
  <c r="Q260" i="3" s="1"/>
  <c r="D228" i="3"/>
  <c r="Q228" i="3" s="1"/>
  <c r="D192" i="3"/>
  <c r="Q192" i="3" s="1"/>
  <c r="D148" i="3"/>
  <c r="Q148" i="3" s="1"/>
  <c r="D116" i="3"/>
  <c r="Q116" i="3" s="1"/>
  <c r="D92" i="3"/>
  <c r="Q92" i="3" s="1"/>
  <c r="D72" i="3"/>
  <c r="D56" i="3"/>
  <c r="D307" i="3"/>
  <c r="Q307" i="3" s="1"/>
  <c r="D287" i="3"/>
  <c r="Q287" i="3" s="1"/>
  <c r="D259" i="3"/>
  <c r="Q259" i="3" s="1"/>
  <c r="D223" i="3"/>
  <c r="Q223" i="3" s="1"/>
  <c r="D207" i="3"/>
  <c r="Q207" i="3" s="1"/>
  <c r="D171" i="3"/>
  <c r="Q171" i="3" s="1"/>
  <c r="D155" i="3"/>
  <c r="Q155" i="3" s="1"/>
  <c r="D119" i="3"/>
  <c r="Q119" i="3" s="1"/>
  <c r="D83" i="3"/>
  <c r="D55" i="3"/>
  <c r="D278" i="3"/>
  <c r="Q278" i="3" s="1"/>
  <c r="D274" i="3"/>
  <c r="Q274" i="3" s="1"/>
  <c r="D305" i="3"/>
  <c r="Q305" i="3" s="1"/>
  <c r="D109" i="3"/>
  <c r="Q109" i="3" s="1"/>
  <c r="D300" i="3"/>
  <c r="Q300" i="3" s="1"/>
  <c r="D212" i="3"/>
  <c r="Q212" i="3" s="1"/>
  <c r="D64" i="3"/>
  <c r="D163" i="3"/>
  <c r="Q163" i="3" s="1"/>
  <c r="D99" i="3"/>
  <c r="Q99" i="3" s="1"/>
  <c r="M4406" i="3"/>
  <c r="B4406" i="3" s="1"/>
  <c r="M4077" i="3"/>
  <c r="B4077" i="3" s="1"/>
  <c r="M4452" i="3"/>
  <c r="B4452" i="3" s="1"/>
  <c r="M3975" i="3"/>
  <c r="B3975" i="3" s="1"/>
  <c r="M3951" i="3"/>
  <c r="B3951" i="3" s="1"/>
  <c r="M3931" i="3"/>
  <c r="B3931" i="3" s="1"/>
  <c r="M3911" i="3"/>
  <c r="B3911" i="3" s="1"/>
  <c r="M3272" i="3"/>
  <c r="B3272" i="3" s="1"/>
  <c r="M3431" i="3"/>
  <c r="B3431" i="3" s="1"/>
  <c r="M3339" i="3"/>
  <c r="B3339" i="3" s="1"/>
  <c r="M3323" i="3"/>
  <c r="B3323" i="3" s="1"/>
  <c r="M3602" i="3"/>
  <c r="B3602" i="3" s="1"/>
  <c r="M3294" i="3"/>
  <c r="B3294" i="3" s="1"/>
  <c r="M3641" i="3"/>
  <c r="B3641" i="3" s="1"/>
  <c r="M2800" i="3"/>
  <c r="B2800" i="3" s="1"/>
  <c r="M2708" i="3"/>
  <c r="B2708" i="3" s="1"/>
  <c r="M3079" i="3"/>
  <c r="B3079" i="3" s="1"/>
  <c r="M3031" i="3"/>
  <c r="B3031" i="3" s="1"/>
  <c r="M3015" i="3"/>
  <c r="B3015" i="3" s="1"/>
  <c r="M2983" i="3"/>
  <c r="B2983" i="3" s="1"/>
  <c r="M2855" i="3"/>
  <c r="B2855" i="3" s="1"/>
  <c r="M2447" i="3"/>
  <c r="B2447" i="3" s="1"/>
  <c r="M2367" i="3"/>
  <c r="B2367" i="3" s="1"/>
  <c r="M2866" i="3"/>
  <c r="B2866" i="3" s="1"/>
  <c r="M2389" i="3"/>
  <c r="B2389" i="3" s="1"/>
  <c r="M2791" i="3"/>
  <c r="B2791" i="3" s="1"/>
  <c r="M2759" i="3"/>
  <c r="B2759" i="3" s="1"/>
  <c r="M2663" i="3"/>
  <c r="B2663" i="3" s="1"/>
  <c r="M2133" i="3"/>
  <c r="B2133" i="3" s="1"/>
  <c r="M1993" i="3"/>
  <c r="B1993" i="3" s="1"/>
  <c r="M1945" i="3"/>
  <c r="B1945" i="3" s="1"/>
  <c r="M1893" i="3"/>
  <c r="B1893" i="3" s="1"/>
  <c r="M1857" i="3"/>
  <c r="B1857" i="3" s="1"/>
  <c r="M1841" i="3"/>
  <c r="B1841" i="3" s="1"/>
  <c r="M2438" i="3"/>
  <c r="B2438" i="3" s="1"/>
  <c r="M2422" i="3"/>
  <c r="B2422" i="3" s="1"/>
  <c r="M2376" i="3"/>
  <c r="B2376" i="3" s="1"/>
  <c r="M2028" i="3"/>
  <c r="B2028" i="3" s="1"/>
  <c r="M1996" i="3"/>
  <c r="B1996" i="3" s="1"/>
  <c r="M1980" i="3"/>
  <c r="B1980" i="3" s="1"/>
  <c r="M1964" i="3"/>
  <c r="B1964" i="3" s="1"/>
  <c r="M1948" i="3"/>
  <c r="B1948" i="3" s="1"/>
  <c r="M1932" i="3"/>
  <c r="B1932" i="3" s="1"/>
  <c r="M1916" i="3"/>
  <c r="B1916" i="3" s="1"/>
  <c r="M1900" i="3"/>
  <c r="B1900" i="3" s="1"/>
  <c r="M1884" i="3"/>
  <c r="B1884" i="3" s="1"/>
  <c r="M1868" i="3"/>
  <c r="B1868" i="3" s="1"/>
  <c r="M1852" i="3"/>
  <c r="B1852" i="3" s="1"/>
  <c r="M1836" i="3"/>
  <c r="B1836" i="3" s="1"/>
  <c r="M1820" i="3"/>
  <c r="B1820" i="3" s="1"/>
  <c r="M1804" i="3"/>
  <c r="B1804" i="3" s="1"/>
  <c r="M1788" i="3"/>
  <c r="B1788" i="3" s="1"/>
  <c r="M1772" i="3"/>
  <c r="B1772" i="3" s="1"/>
  <c r="M1756" i="3"/>
  <c r="B1756" i="3" s="1"/>
  <c r="M1740" i="3"/>
  <c r="B1740" i="3" s="1"/>
  <c r="M1724" i="3"/>
  <c r="B1724" i="3" s="1"/>
  <c r="M1708" i="3"/>
  <c r="B1708" i="3" s="1"/>
  <c r="M1692" i="3"/>
  <c r="B1692" i="3" s="1"/>
  <c r="M1676" i="3"/>
  <c r="B1676" i="3" s="1"/>
  <c r="M1660" i="3"/>
  <c r="B1660" i="3" s="1"/>
  <c r="M1644" i="3"/>
  <c r="B1644" i="3" s="1"/>
  <c r="M1628" i="3"/>
  <c r="B1628" i="3" s="1"/>
  <c r="M1612" i="3"/>
  <c r="B1612" i="3" s="1"/>
  <c r="M1596" i="3"/>
  <c r="B1596" i="3" s="1"/>
  <c r="M1580" i="3"/>
  <c r="B1580" i="3" s="1"/>
  <c r="M1564" i="3"/>
  <c r="B1564" i="3" s="1"/>
  <c r="M1548" i="3"/>
  <c r="B1548" i="3" s="1"/>
  <c r="M1532" i="3"/>
  <c r="B1532" i="3" s="1"/>
  <c r="M1516" i="3"/>
  <c r="B1516" i="3" s="1"/>
  <c r="M1500" i="3"/>
  <c r="B1500" i="3" s="1"/>
  <c r="M1484" i="3"/>
  <c r="B1484" i="3" s="1"/>
  <c r="M1468" i="3"/>
  <c r="B1468" i="3" s="1"/>
  <c r="M1452" i="3"/>
  <c r="B1452" i="3" s="1"/>
  <c r="M1436" i="3"/>
  <c r="B1436" i="3" s="1"/>
  <c r="M1420" i="3"/>
  <c r="B1420" i="3" s="1"/>
  <c r="M1404" i="3"/>
  <c r="B1404" i="3" s="1"/>
  <c r="M1388" i="3"/>
  <c r="B1388" i="3" s="1"/>
  <c r="M1372" i="3"/>
  <c r="B1372" i="3" s="1"/>
  <c r="M1356" i="3"/>
  <c r="B1356" i="3" s="1"/>
  <c r="M1803" i="3"/>
  <c r="B1803" i="3" s="1"/>
  <c r="M1779" i="3"/>
  <c r="B1779" i="3" s="1"/>
  <c r="M1755" i="3"/>
  <c r="B1755" i="3" s="1"/>
  <c r="M1731" i="3"/>
  <c r="B1731" i="3" s="1"/>
  <c r="M1705" i="3"/>
  <c r="B1705" i="3" s="1"/>
  <c r="M1697" i="3"/>
  <c r="B1697" i="3" s="1"/>
  <c r="M1687" i="3"/>
  <c r="B1687" i="3" s="1"/>
  <c r="M1679" i="3"/>
  <c r="B1679" i="3" s="1"/>
  <c r="M1671" i="3"/>
  <c r="B1671" i="3" s="1"/>
  <c r="M1651" i="3"/>
  <c r="B1651" i="3" s="1"/>
  <c r="M1631" i="3"/>
  <c r="B1631" i="3" s="1"/>
  <c r="M1613" i="3"/>
  <c r="B1613" i="3" s="1"/>
  <c r="M1597" i="3"/>
  <c r="B1597" i="3" s="1"/>
  <c r="M1581" i="3"/>
  <c r="B1581" i="3" s="1"/>
  <c r="M1565" i="3"/>
  <c r="B1565" i="3" s="1"/>
  <c r="M1557" i="3"/>
  <c r="B1557" i="3" s="1"/>
  <c r="M1549" i="3"/>
  <c r="B1549" i="3" s="1"/>
  <c r="M1495" i="3"/>
  <c r="B1495" i="3" s="1"/>
  <c r="M1463" i="3"/>
  <c r="B1463" i="3" s="1"/>
  <c r="M1441" i="3"/>
  <c r="B1441" i="3" s="1"/>
  <c r="M1389" i="3"/>
  <c r="B1389" i="3" s="1"/>
  <c r="M1381" i="3"/>
  <c r="B1381" i="3" s="1"/>
  <c r="M2119" i="3"/>
  <c r="B2119" i="3" s="1"/>
  <c r="M2087" i="3"/>
  <c r="B2087" i="3" s="1"/>
  <c r="M2055" i="3"/>
  <c r="B2055" i="3" s="1"/>
  <c r="M1927" i="3"/>
  <c r="B1927" i="3" s="1"/>
  <c r="M1895" i="3"/>
  <c r="B1895" i="3" s="1"/>
  <c r="M1863" i="3"/>
  <c r="B1863" i="3" s="1"/>
  <c r="M1340" i="3"/>
  <c r="B1340" i="3" s="1"/>
  <c r="M1308" i="3"/>
  <c r="B1308" i="3" s="1"/>
  <c r="M1312" i="3"/>
  <c r="B1312" i="3" s="1"/>
  <c r="M1268" i="3"/>
  <c r="B1268" i="3" s="1"/>
  <c r="M1236" i="3"/>
  <c r="B1236" i="3" s="1"/>
  <c r="M1204" i="3"/>
  <c r="B1204" i="3" s="1"/>
  <c r="M1172" i="3"/>
  <c r="B1172" i="3" s="1"/>
  <c r="M1140" i="3"/>
  <c r="B1140" i="3" s="1"/>
  <c r="M1108" i="3"/>
  <c r="B1108" i="3" s="1"/>
  <c r="M1076" i="3"/>
  <c r="B1076" i="3" s="1"/>
  <c r="M1044" i="3"/>
  <c r="B1044" i="3" s="1"/>
  <c r="M1012" i="3"/>
  <c r="B1012" i="3" s="1"/>
  <c r="M980" i="3"/>
  <c r="B980" i="3" s="1"/>
  <c r="M948" i="3"/>
  <c r="B948" i="3" s="1"/>
  <c r="M2219" i="3"/>
  <c r="B2219" i="3" s="1"/>
  <c r="M2027" i="3"/>
  <c r="B2027" i="3" s="1"/>
  <c r="M1288" i="3"/>
  <c r="B1288" i="3" s="1"/>
  <c r="M1256" i="3"/>
  <c r="B1256" i="3" s="1"/>
  <c r="M1224" i="3"/>
  <c r="B1224" i="3" s="1"/>
  <c r="M1192" i="3"/>
  <c r="B1192" i="3" s="1"/>
  <c r="M1160" i="3"/>
  <c r="B1160" i="3" s="1"/>
  <c r="M1128" i="3"/>
  <c r="B1128" i="3" s="1"/>
  <c r="M1096" i="3"/>
  <c r="B1096" i="3" s="1"/>
  <c r="M1064" i="3"/>
  <c r="B1064" i="3" s="1"/>
  <c r="M1032" i="3"/>
  <c r="B1032" i="3" s="1"/>
  <c r="M1000" i="3"/>
  <c r="B1000" i="3" s="1"/>
  <c r="M968" i="3"/>
  <c r="B968" i="3" s="1"/>
  <c r="M936" i="3"/>
  <c r="B936" i="3" s="1"/>
  <c r="M2603" i="3"/>
  <c r="B2603" i="3" s="1"/>
  <c r="M2211" i="3"/>
  <c r="B2211" i="3" s="1"/>
  <c r="M2147" i="3"/>
  <c r="B2147" i="3" s="1"/>
  <c r="M2019" i="3"/>
  <c r="B2019" i="3" s="1"/>
  <c r="M900" i="3"/>
  <c r="B900" i="3" s="1"/>
  <c r="M892" i="3"/>
  <c r="B892" i="3" s="1"/>
  <c r="M884" i="3"/>
  <c r="B884" i="3" s="1"/>
  <c r="M876" i="3"/>
  <c r="B876" i="3" s="1"/>
  <c r="M868" i="3"/>
  <c r="B868" i="3" s="1"/>
  <c r="M860" i="3"/>
  <c r="B860" i="3" s="1"/>
  <c r="M852" i="3"/>
  <c r="B852" i="3" s="1"/>
  <c r="M844" i="3"/>
  <c r="B844" i="3" s="1"/>
  <c r="M836" i="3"/>
  <c r="B836" i="3" s="1"/>
  <c r="M828" i="3"/>
  <c r="B828" i="3" s="1"/>
  <c r="M820" i="3"/>
  <c r="B820" i="3" s="1"/>
  <c r="M812" i="3"/>
  <c r="B812" i="3" s="1"/>
  <c r="M804" i="3"/>
  <c r="B804" i="3" s="1"/>
  <c r="M796" i="3"/>
  <c r="B796" i="3" s="1"/>
  <c r="M788" i="3"/>
  <c r="B788" i="3" s="1"/>
  <c r="M780" i="3"/>
  <c r="B780" i="3" s="1"/>
  <c r="M772" i="3"/>
  <c r="B772" i="3" s="1"/>
  <c r="M764" i="3"/>
  <c r="B764" i="3" s="1"/>
  <c r="M756" i="3"/>
  <c r="B756" i="3" s="1"/>
  <c r="M748" i="3"/>
  <c r="B748" i="3" s="1"/>
  <c r="M740" i="3"/>
  <c r="B740" i="3" s="1"/>
  <c r="M732" i="3"/>
  <c r="B732" i="3" s="1"/>
  <c r="M724" i="3"/>
  <c r="B724" i="3" s="1"/>
  <c r="M716" i="3"/>
  <c r="B716" i="3" s="1"/>
  <c r="M708" i="3"/>
  <c r="B708" i="3" s="1"/>
  <c r="M700" i="3"/>
  <c r="B700" i="3" s="1"/>
  <c r="M692" i="3"/>
  <c r="B692" i="3" s="1"/>
  <c r="M684" i="3"/>
  <c r="B684" i="3" s="1"/>
  <c r="M676" i="3"/>
  <c r="B676" i="3" s="1"/>
  <c r="M668" i="3"/>
  <c r="B668" i="3" s="1"/>
  <c r="M660" i="3"/>
  <c r="B660" i="3" s="1"/>
  <c r="M652" i="3"/>
  <c r="B652" i="3" s="1"/>
  <c r="M644" i="3"/>
  <c r="B644" i="3" s="1"/>
  <c r="M636" i="3"/>
  <c r="B636" i="3" s="1"/>
  <c r="M628" i="3"/>
  <c r="B628" i="3" s="1"/>
  <c r="M620" i="3"/>
  <c r="B620" i="3" s="1"/>
  <c r="M590" i="3"/>
  <c r="B590" i="3" s="1"/>
  <c r="M604" i="3"/>
  <c r="B604" i="3" s="1"/>
  <c r="M588" i="3"/>
  <c r="B588" i="3" s="1"/>
  <c r="M572" i="3"/>
  <c r="B572" i="3" s="1"/>
  <c r="M556" i="3"/>
  <c r="B556" i="3" s="1"/>
  <c r="M540" i="3"/>
  <c r="B540" i="3" s="1"/>
  <c r="M524" i="3"/>
  <c r="B524" i="3" s="1"/>
  <c r="M508" i="3"/>
  <c r="B508" i="3" s="1"/>
  <c r="M492" i="3"/>
  <c r="B492" i="3" s="1"/>
  <c r="M476" i="3"/>
  <c r="B476" i="3" s="1"/>
  <c r="M460" i="3"/>
  <c r="B460" i="3" s="1"/>
  <c r="M444" i="3"/>
  <c r="B444" i="3" s="1"/>
  <c r="M428" i="3"/>
  <c r="B428" i="3" s="1"/>
  <c r="M412" i="3"/>
  <c r="B412" i="3" s="1"/>
  <c r="M396" i="3"/>
  <c r="B396" i="3" s="1"/>
  <c r="M380" i="3"/>
  <c r="B380" i="3" s="1"/>
  <c r="M364" i="3"/>
  <c r="B364" i="3" s="1"/>
  <c r="M348" i="3"/>
  <c r="B348" i="3" s="1"/>
  <c r="M332" i="3"/>
  <c r="B332" i="3" s="1"/>
  <c r="M316" i="3"/>
  <c r="B316" i="3" s="1"/>
  <c r="M123" i="3"/>
  <c r="B123" i="3" s="1"/>
  <c r="M213" i="3"/>
  <c r="D242" i="3"/>
  <c r="Q242" i="3" s="1"/>
  <c r="D302" i="3"/>
  <c r="Q302" i="3" s="1"/>
  <c r="D214" i="3"/>
  <c r="Q214" i="3" s="1"/>
  <c r="D254" i="3"/>
  <c r="Q254" i="3" s="1"/>
  <c r="D294" i="3"/>
  <c r="Q294" i="3" s="1"/>
  <c r="D218" i="3"/>
  <c r="Q218" i="3" s="1"/>
  <c r="D122" i="3"/>
  <c r="Q122" i="3" s="1"/>
  <c r="D86" i="3"/>
  <c r="Q86" i="3" s="1"/>
  <c r="D54" i="3"/>
  <c r="D293" i="3"/>
  <c r="Q293" i="3" s="1"/>
  <c r="D265" i="3"/>
  <c r="Q265" i="3" s="1"/>
  <c r="D217" i="3"/>
  <c r="Q217" i="3" s="1"/>
  <c r="D177" i="3"/>
  <c r="Q177" i="3" s="1"/>
  <c r="D161" i="3"/>
  <c r="Q161" i="3" s="1"/>
  <c r="D137" i="3"/>
  <c r="Q137" i="3" s="1"/>
  <c r="D113" i="3"/>
  <c r="Q113" i="3" s="1"/>
  <c r="D89" i="3"/>
  <c r="Q89" i="3" s="1"/>
  <c r="D53" i="3"/>
  <c r="D304" i="3"/>
  <c r="Q304" i="3" s="1"/>
  <c r="D288" i="3"/>
  <c r="Q288" i="3" s="1"/>
  <c r="D256" i="3"/>
  <c r="Q256" i="3" s="1"/>
  <c r="D224" i="3"/>
  <c r="Q224" i="3" s="1"/>
  <c r="D184" i="3"/>
  <c r="Q184" i="3" s="1"/>
  <c r="D136" i="3"/>
  <c r="Q136" i="3" s="1"/>
  <c r="D104" i="3"/>
  <c r="Q104" i="3" s="1"/>
  <c r="D88" i="3"/>
  <c r="Q88" i="3" s="1"/>
  <c r="D68" i="3"/>
  <c r="D52" i="3"/>
  <c r="D303" i="3"/>
  <c r="Q303" i="3" s="1"/>
  <c r="D279" i="3"/>
  <c r="Q279" i="3" s="1"/>
  <c r="D255" i="3"/>
  <c r="Q255" i="3" s="1"/>
  <c r="D219" i="3"/>
  <c r="Q219" i="3" s="1"/>
  <c r="D195" i="3"/>
  <c r="Q195" i="3" s="1"/>
  <c r="D167" i="3"/>
  <c r="Q167" i="3" s="1"/>
  <c r="D143" i="3"/>
  <c r="Q143" i="3" s="1"/>
  <c r="D115" i="3"/>
  <c r="Q115" i="3" s="1"/>
  <c r="D79" i="3"/>
  <c r="D51" i="3"/>
  <c r="B251" i="3"/>
  <c r="B127" i="3"/>
  <c r="B221" i="3"/>
  <c r="B110" i="3"/>
  <c r="B78" i="3"/>
  <c r="B46" i="3"/>
  <c r="B1938" i="3"/>
  <c r="B4086" i="3"/>
  <c r="B4150" i="3"/>
  <c r="B4330" i="3"/>
  <c r="B2074" i="3"/>
  <c r="B2514" i="3"/>
  <c r="B2670" i="3"/>
  <c r="B2734" i="3"/>
  <c r="B3038" i="3"/>
  <c r="B3102" i="3"/>
  <c r="B3166" i="3"/>
  <c r="B3230" i="3"/>
  <c r="B3246" i="3"/>
  <c r="B3474" i="3"/>
  <c r="B3594" i="3"/>
  <c r="B3622" i="3"/>
  <c r="B3650" i="3"/>
  <c r="B3802" i="3"/>
  <c r="B3834" i="3"/>
  <c r="B4284" i="3"/>
  <c r="B4088" i="3"/>
  <c r="B4556" i="3"/>
  <c r="B4420" i="3"/>
  <c r="B4444" i="3"/>
  <c r="B4480" i="3"/>
  <c r="B4528" i="3"/>
  <c r="B4560" i="3"/>
  <c r="B4600" i="3"/>
  <c r="B4696" i="3"/>
  <c r="B4832" i="3"/>
  <c r="B4844" i="3"/>
  <c r="B4920" i="3"/>
  <c r="B4944" i="3"/>
  <c r="B4968" i="3"/>
  <c r="B2545" i="3"/>
  <c r="B2629" i="3"/>
  <c r="B2709" i="3"/>
  <c r="B2713" i="3"/>
  <c r="B3161" i="3"/>
  <c r="B150" i="3"/>
  <c r="B3305" i="3"/>
  <c r="B3345" i="3"/>
  <c r="B3389" i="3"/>
  <c r="B3545" i="3"/>
  <c r="B3653" i="3"/>
  <c r="B3661" i="3"/>
  <c r="B3713" i="3"/>
  <c r="B3781" i="3"/>
  <c r="B3793" i="3"/>
  <c r="B3845" i="3"/>
  <c r="B3861" i="3"/>
  <c r="B4029" i="3"/>
  <c r="B4037" i="3"/>
  <c r="B4065" i="3"/>
  <c r="B4105" i="3"/>
  <c r="B4157" i="3"/>
  <c r="B4169" i="3"/>
  <c r="B4205" i="3"/>
  <c r="B4293" i="3"/>
  <c r="B4317" i="3"/>
  <c r="B4353" i="3"/>
  <c r="B4373" i="3"/>
  <c r="B4401" i="3"/>
  <c r="B4417" i="3"/>
  <c r="B4457" i="3"/>
  <c r="B4461" i="3"/>
  <c r="B4509" i="3"/>
  <c r="B4517" i="3"/>
  <c r="B4577" i="3"/>
  <c r="B4629" i="3"/>
  <c r="B4645" i="3"/>
  <c r="B4705" i="3"/>
  <c r="B4749" i="3"/>
  <c r="B4761" i="3"/>
  <c r="B4825" i="3"/>
  <c r="B2644" i="3"/>
  <c r="B2352" i="3"/>
  <c r="B2312" i="3"/>
  <c r="B2076" i="3"/>
  <c r="B2100" i="3"/>
  <c r="B2332" i="3"/>
  <c r="B2356" i="3"/>
  <c r="B2420" i="3"/>
  <c r="B2432" i="3"/>
  <c r="B2468" i="3"/>
  <c r="B2524" i="3"/>
  <c r="B2672" i="3"/>
  <c r="B2704" i="3"/>
  <c r="B2740" i="3"/>
  <c r="B2752" i="3"/>
  <c r="B2768" i="3"/>
  <c r="B2776" i="3"/>
  <c r="B2780" i="3"/>
  <c r="B2784" i="3"/>
  <c r="B2836" i="3"/>
  <c r="B2876" i="3"/>
  <c r="B2880" i="3"/>
  <c r="B2968" i="3"/>
  <c r="B3000" i="3"/>
  <c r="B3016" i="3"/>
  <c r="B3040" i="3"/>
  <c r="B3056" i="3"/>
  <c r="B3068" i="3"/>
  <c r="B3092" i="3"/>
  <c r="B3136" i="3"/>
  <c r="B3140" i="3"/>
  <c r="B3144" i="3"/>
  <c r="B3176" i="3"/>
  <c r="B3300" i="3"/>
  <c r="B3320" i="3"/>
  <c r="B3324" i="3"/>
  <c r="B3400" i="3"/>
  <c r="B3456" i="3"/>
  <c r="B3484" i="3"/>
  <c r="B3508" i="3"/>
  <c r="B3532" i="3"/>
  <c r="B3548" i="3"/>
  <c r="B3552" i="3"/>
  <c r="B3556" i="3"/>
  <c r="B3616" i="3"/>
  <c r="B3676" i="3"/>
  <c r="B3712" i="3"/>
  <c r="B3744" i="3"/>
  <c r="B283" i="3"/>
  <c r="B91" i="3"/>
  <c r="B284" i="3"/>
  <c r="B237" i="3"/>
  <c r="B187" i="3"/>
  <c r="B147" i="3"/>
  <c r="B144" i="3"/>
  <c r="B112" i="3"/>
  <c r="B141" i="3"/>
  <c r="B101" i="3"/>
  <c r="B62" i="3"/>
  <c r="B170" i="3"/>
  <c r="B4162" i="3"/>
  <c r="B2222" i="3"/>
  <c r="B2570" i="3"/>
  <c r="B2586" i="3"/>
  <c r="B262" i="3"/>
  <c r="B4442" i="3"/>
  <c r="B2134" i="3"/>
  <c r="B2190" i="3"/>
  <c r="B2290" i="3"/>
  <c r="B2602" i="3"/>
  <c r="B2974" i="3"/>
  <c r="B3374" i="3"/>
  <c r="B3458" i="3"/>
  <c r="B3498" i="3"/>
  <c r="B3538" i="3"/>
  <c r="B3554" i="3"/>
  <c r="B3578" i="3"/>
  <c r="B3886" i="3"/>
  <c r="B4316" i="3"/>
  <c r="B4300" i="3"/>
  <c r="B4264" i="3"/>
  <c r="B4244" i="3"/>
  <c r="B4216" i="3"/>
  <c r="B4416" i="3"/>
  <c r="B4440" i="3"/>
  <c r="B4604" i="3"/>
  <c r="B4636" i="3"/>
  <c r="B4648" i="3"/>
  <c r="B4756" i="3"/>
  <c r="B4784" i="3"/>
  <c r="B4792" i="3"/>
  <c r="B4860" i="3"/>
  <c r="B4928" i="3"/>
  <c r="B2493" i="3"/>
  <c r="B2685" i="3"/>
  <c r="B2693" i="3"/>
  <c r="B2881" i="3"/>
  <c r="B2989" i="3"/>
  <c r="B3053" i="3"/>
  <c r="B3137" i="3"/>
  <c r="B3201" i="3"/>
  <c r="B3761" i="3"/>
  <c r="B3337" i="3"/>
  <c r="B3361" i="3"/>
  <c r="B3421" i="3"/>
  <c r="B3521" i="3"/>
  <c r="B3569" i="3"/>
  <c r="B3577" i="3"/>
  <c r="B3621" i="3"/>
  <c r="B2702" i="3"/>
  <c r="B2946" i="3"/>
  <c r="B3522" i="3"/>
  <c r="B3806" i="3"/>
  <c r="B4356" i="3"/>
  <c r="B4324" i="3"/>
  <c r="B4392" i="3"/>
  <c r="B4584" i="3"/>
  <c r="B4596" i="3"/>
  <c r="B4616" i="3"/>
  <c r="B4740" i="3"/>
  <c r="B4748" i="3"/>
  <c r="B4780" i="3"/>
  <c r="B4876" i="3"/>
  <c r="B2469" i="3"/>
  <c r="B2533" i="3"/>
  <c r="B2609" i="3"/>
  <c r="B2653" i="3"/>
  <c r="B2769" i="3"/>
  <c r="B2781" i="3"/>
  <c r="B2961" i="3"/>
  <c r="B2965" i="3"/>
  <c r="B3117" i="3"/>
  <c r="B3121" i="3"/>
  <c r="B3217" i="3"/>
  <c r="B3241" i="3"/>
  <c r="B258" i="3"/>
  <c r="B3333" i="3"/>
  <c r="B3357" i="3"/>
  <c r="B3437" i="3"/>
  <c r="B3489" i="3"/>
  <c r="B3509" i="3"/>
  <c r="B3517" i="3"/>
  <c r="B3525" i="3"/>
  <c r="B3673" i="3"/>
  <c r="B3693" i="3"/>
  <c r="B3701" i="3"/>
  <c r="B3789" i="3"/>
  <c r="B3833" i="3"/>
  <c r="B3837" i="3"/>
  <c r="B3849" i="3"/>
  <c r="B3873" i="3"/>
  <c r="B3877" i="3"/>
  <c r="B3897" i="3"/>
  <c r="B4013" i="3"/>
  <c r="B4025" i="3"/>
  <c r="B4081" i="3"/>
  <c r="B4137" i="3"/>
  <c r="B4161" i="3"/>
  <c r="B4173" i="3"/>
  <c r="B4177" i="3"/>
  <c r="B4201" i="3"/>
  <c r="B4217" i="3"/>
  <c r="B4273" i="3"/>
  <c r="B4341" i="3"/>
  <c r="B4369" i="3"/>
  <c r="B4385" i="3"/>
  <c r="B4405" i="3"/>
  <c r="B4441" i="3"/>
  <c r="B4481" i="3"/>
  <c r="B4505" i="3"/>
  <c r="B4553" i="3"/>
  <c r="B4649" i="3"/>
  <c r="B4665" i="3"/>
  <c r="B4697" i="3"/>
  <c r="B4745" i="3"/>
  <c r="B4793" i="3"/>
  <c r="B2668" i="3"/>
  <c r="B2108" i="3"/>
  <c r="B2436" i="3"/>
  <c r="B2440" i="3"/>
  <c r="B2480" i="3"/>
  <c r="B2500" i="3"/>
  <c r="B2504" i="3"/>
  <c r="B2508" i="3"/>
  <c r="B2616" i="3"/>
  <c r="B2788" i="3"/>
  <c r="B2792" i="3"/>
  <c r="B2820" i="3"/>
  <c r="B2884" i="3"/>
  <c r="B2972" i="3"/>
  <c r="B2976" i="3"/>
  <c r="B3132" i="3"/>
  <c r="B3232" i="3"/>
  <c r="B3236" i="3"/>
  <c r="B3292" i="3"/>
  <c r="B3392" i="3"/>
  <c r="B3396" i="3"/>
  <c r="B3404" i="3"/>
  <c r="B3412" i="3"/>
  <c r="B3448" i="3"/>
  <c r="B3472" i="3"/>
  <c r="B3500" i="3"/>
  <c r="B3528" i="3"/>
  <c r="B3644" i="3"/>
  <c r="B3648" i="3"/>
  <c r="B3652" i="3"/>
  <c r="B3724" i="3"/>
  <c r="B3760" i="3"/>
  <c r="B3772" i="3"/>
  <c r="B3780" i="3"/>
  <c r="B3788" i="3"/>
  <c r="B3796" i="3"/>
  <c r="B3804" i="3"/>
  <c r="B3812" i="3"/>
  <c r="B3820" i="3"/>
  <c r="B3828" i="3"/>
  <c r="B3848" i="3"/>
  <c r="B3924" i="3"/>
  <c r="B3948" i="3"/>
  <c r="B3960" i="3"/>
  <c r="B3968" i="3"/>
  <c r="B3992" i="3"/>
  <c r="B4008" i="3"/>
  <c r="B4012" i="3"/>
  <c r="B4036" i="3"/>
  <c r="B4052" i="3"/>
  <c r="B4064" i="3"/>
  <c r="B4080" i="3"/>
  <c r="B4132" i="3"/>
  <c r="B4156" i="3"/>
  <c r="B4188" i="3"/>
  <c r="B4280" i="3"/>
  <c r="B4296" i="3"/>
  <c r="B4304" i="3"/>
  <c r="B4312" i="3"/>
  <c r="B4364" i="3"/>
  <c r="B4816" i="3"/>
  <c r="B3527" i="3"/>
  <c r="B3219" i="3"/>
  <c r="B3411" i="3"/>
  <c r="B3439" i="3"/>
  <c r="B3495" i="3"/>
  <c r="B3559" i="3"/>
  <c r="B3567" i="3"/>
  <c r="B3587" i="3"/>
  <c r="B3607" i="3"/>
  <c r="B3635" i="3"/>
  <c r="B3663" i="3"/>
  <c r="B3671" i="3"/>
  <c r="B3683" i="3"/>
  <c r="B3711" i="3"/>
  <c r="B3791" i="3"/>
  <c r="B3823" i="3"/>
  <c r="B3839" i="3"/>
  <c r="B3855" i="3"/>
  <c r="B3875" i="3"/>
  <c r="B4079" i="3"/>
  <c r="B4907" i="3"/>
  <c r="B4933" i="3"/>
  <c r="B4362" i="3"/>
  <c r="B4394" i="3"/>
  <c r="B2090" i="3"/>
  <c r="B2122" i="3"/>
  <c r="B2158" i="3"/>
  <c r="B2338" i="3"/>
  <c r="B2354" i="3"/>
  <c r="B2526" i="3"/>
  <c r="B2538" i="3"/>
  <c r="B2914" i="3"/>
  <c r="B3326" i="3"/>
  <c r="B3698" i="3"/>
  <c r="B3730" i="3"/>
  <c r="B3762" i="3"/>
  <c r="B3794" i="3"/>
  <c r="B3850" i="3"/>
  <c r="B4116" i="3"/>
  <c r="B4388" i="3"/>
  <c r="B4352" i="3"/>
  <c r="B4492" i="3"/>
  <c r="B4664" i="3"/>
  <c r="B4676" i="3"/>
  <c r="B4732" i="3"/>
  <c r="B4764" i="3"/>
  <c r="B4772" i="3"/>
  <c r="B4808" i="3"/>
  <c r="B4848" i="3"/>
  <c r="B4992" i="3"/>
  <c r="B2417" i="3"/>
  <c r="B2449" i="3"/>
  <c r="B2565" i="3"/>
  <c r="B2585" i="3"/>
  <c r="B2801" i="3"/>
  <c r="B2861" i="3"/>
  <c r="B3189" i="3"/>
  <c r="B3321" i="3"/>
  <c r="B3393" i="3"/>
  <c r="B3465" i="3"/>
  <c r="B3573" i="3"/>
  <c r="B3597" i="3"/>
  <c r="B3677" i="3"/>
  <c r="B3685" i="3"/>
  <c r="B3769" i="3"/>
  <c r="B3813" i="3"/>
  <c r="B3825" i="3"/>
  <c r="B3945" i="3"/>
  <c r="B3961" i="3"/>
  <c r="B4053" i="3"/>
  <c r="B4233" i="3"/>
  <c r="B4249" i="3"/>
  <c r="B4257" i="3"/>
  <c r="B4281" i="3"/>
  <c r="B4389" i="3"/>
  <c r="B4425" i="3"/>
  <c r="B4429" i="3"/>
  <c r="B4473" i="3"/>
  <c r="B4569" i="3"/>
  <c r="B4789" i="3"/>
  <c r="B4925" i="3"/>
  <c r="B2956" i="3"/>
  <c r="B2452" i="3"/>
  <c r="B2236" i="3"/>
  <c r="B2096" i="3"/>
  <c r="B2528" i="3"/>
  <c r="B2112" i="3"/>
  <c r="B2396" i="3"/>
  <c r="B2408" i="3"/>
  <c r="B2552" i="3"/>
  <c r="B2556" i="3"/>
  <c r="B2572" i="3"/>
  <c r="B2576" i="3"/>
  <c r="B2808" i="3"/>
  <c r="B2828" i="3"/>
  <c r="B2848" i="3"/>
  <c r="B2864" i="3"/>
  <c r="B2872" i="3"/>
  <c r="B2888" i="3"/>
  <c r="B2912" i="3"/>
  <c r="B2936" i="3"/>
  <c r="B3012" i="3"/>
  <c r="B3032" i="3"/>
  <c r="B3080" i="3"/>
  <c r="B3116" i="3"/>
  <c r="B3152" i="3"/>
  <c r="B3156" i="3"/>
  <c r="B3168" i="3"/>
  <c r="B3184" i="3"/>
  <c r="B3204" i="3"/>
  <c r="B3208" i="3"/>
  <c r="B3212" i="3"/>
  <c r="B3244" i="3"/>
  <c r="B3252" i="3"/>
  <c r="B3264" i="3"/>
  <c r="B3276" i="3"/>
  <c r="B3312" i="3"/>
  <c r="B3372" i="3"/>
  <c r="B3428" i="3"/>
  <c r="B3432" i="3"/>
  <c r="B3436" i="3"/>
  <c r="B3460" i="3"/>
  <c r="B3468" i="3"/>
  <c r="B3476" i="3"/>
  <c r="B3480" i="3"/>
  <c r="B3512" i="3"/>
  <c r="B3544" i="3"/>
  <c r="B3564" i="3"/>
  <c r="B3592" i="3"/>
  <c r="B3596" i="3"/>
  <c r="B3612" i="3"/>
  <c r="B3632" i="3"/>
  <c r="B3636" i="3"/>
  <c r="B3680" i="3"/>
  <c r="B3704" i="3"/>
  <c r="B3708" i="3"/>
  <c r="B3740" i="3"/>
  <c r="B3748" i="3"/>
  <c r="B3756" i="3"/>
  <c r="B3764" i="3"/>
  <c r="B3776" i="3"/>
  <c r="B3808" i="3"/>
  <c r="B3860" i="3"/>
  <c r="B3880" i="3"/>
  <c r="B3884" i="3"/>
  <c r="B3896" i="3"/>
  <c r="B3908" i="3"/>
  <c r="B3912" i="3"/>
  <c r="B3928" i="3"/>
  <c r="B3940" i="3"/>
  <c r="B3944" i="3"/>
  <c r="B3964" i="3"/>
  <c r="B3980" i="3"/>
  <c r="B4020" i="3"/>
  <c r="B4076" i="3"/>
  <c r="B4104" i="3"/>
  <c r="B4232" i="3"/>
  <c r="B4268" i="3"/>
  <c r="B4276" i="3"/>
  <c r="B4332" i="3"/>
  <c r="B4708" i="3"/>
  <c r="B3531" i="3"/>
  <c r="B3419" i="3"/>
  <c r="B3243" i="3"/>
  <c r="B3247" i="3"/>
  <c r="B3255" i="3"/>
  <c r="B3259" i="3"/>
  <c r="B3263" i="3"/>
  <c r="B3287" i="3"/>
  <c r="B3295" i="3"/>
  <c r="B3343" i="3"/>
  <c r="B3379" i="3"/>
  <c r="B3427" i="3"/>
  <c r="B3459" i="3"/>
  <c r="B3475" i="3"/>
  <c r="B3487" i="3"/>
  <c r="B3515" i="3"/>
  <c r="B3563" i="3"/>
  <c r="B3579" i="3"/>
  <c r="B3619" i="3"/>
  <c r="B3631" i="3"/>
  <c r="B3639" i="3"/>
  <c r="B3647" i="3"/>
  <c r="B3651" i="3"/>
  <c r="B3655" i="3"/>
  <c r="B3691" i="3"/>
  <c r="B3695" i="3"/>
  <c r="B3707" i="3"/>
  <c r="B3731" i="3"/>
  <c r="B3743" i="3"/>
  <c r="B3831" i="3"/>
  <c r="B3847" i="3"/>
  <c r="B3895" i="3"/>
  <c r="B3903" i="3"/>
  <c r="B3915" i="3"/>
  <c r="B3927" i="3"/>
  <c r="B3935" i="3"/>
  <c r="B3947" i="3"/>
  <c r="B3959" i="3"/>
  <c r="B3967" i="3"/>
  <c r="B3063" i="3"/>
  <c r="B2835" i="3"/>
  <c r="B2703" i="3"/>
  <c r="B2771" i="3"/>
  <c r="B2631" i="3"/>
  <c r="B2851" i="3"/>
  <c r="B2867" i="3"/>
  <c r="B2875" i="3"/>
  <c r="B2919" i="3"/>
  <c r="B2927" i="3"/>
  <c r="B2959" i="3"/>
  <c r="B2967" i="3"/>
  <c r="B2979" i="3"/>
  <c r="B2987" i="3"/>
  <c r="B3003" i="3"/>
  <c r="B3091" i="3"/>
  <c r="B3147" i="3"/>
  <c r="B3163" i="3"/>
  <c r="B3784" i="3"/>
  <c r="B3816" i="3"/>
  <c r="B3836" i="3"/>
  <c r="B3852" i="3"/>
  <c r="B3868" i="3"/>
  <c r="B3900" i="3"/>
  <c r="B3932" i="3"/>
  <c r="B3996" i="3"/>
  <c r="B4000" i="3"/>
  <c r="B4004" i="3"/>
  <c r="B4040" i="3"/>
  <c r="B4044" i="3"/>
  <c r="B4056" i="3"/>
  <c r="B4060" i="3"/>
  <c r="B4136" i="3"/>
  <c r="B4220" i="3"/>
  <c r="B4288" i="3"/>
  <c r="B4320" i="3"/>
  <c r="B3723" i="3"/>
  <c r="B3415" i="3"/>
  <c r="B3223" i="3"/>
  <c r="B3231" i="3"/>
  <c r="B3307" i="3"/>
  <c r="B3311" i="3"/>
  <c r="B3315" i="3"/>
  <c r="B3371" i="3"/>
  <c r="B3387" i="3"/>
  <c r="B3407" i="3"/>
  <c r="B3443" i="3"/>
  <c r="B3455" i="3"/>
  <c r="B3471" i="3"/>
  <c r="B3499" i="3"/>
  <c r="B3507" i="3"/>
  <c r="B3543" i="3"/>
  <c r="B3555" i="3"/>
  <c r="B3571" i="3"/>
  <c r="B3611" i="3"/>
  <c r="B3675" i="3"/>
  <c r="B3679" i="3"/>
  <c r="B3687" i="3"/>
  <c r="B3715" i="3"/>
  <c r="B3719" i="3"/>
  <c r="B3759" i="3"/>
  <c r="B3767" i="3"/>
  <c r="B3783" i="3"/>
  <c r="B3799" i="3"/>
  <c r="B3807" i="3"/>
  <c r="B3815" i="3"/>
  <c r="B3843" i="3"/>
  <c r="B3863" i="3"/>
  <c r="B3871" i="3"/>
  <c r="B3879" i="3"/>
  <c r="B3887" i="3"/>
  <c r="B3983" i="3"/>
  <c r="B2799" i="3"/>
  <c r="B2727" i="3"/>
  <c r="B3039" i="3"/>
  <c r="B2687" i="3"/>
  <c r="B2779" i="3"/>
  <c r="B2795" i="3"/>
  <c r="B2803" i="3"/>
  <c r="B2903" i="3"/>
  <c r="B3099" i="3"/>
  <c r="B3139" i="3"/>
  <c r="B3151" i="3"/>
  <c r="B3187" i="3"/>
  <c r="B3207" i="3"/>
  <c r="B2511" i="3"/>
  <c r="B2435" i="3"/>
  <c r="B2503" i="3"/>
  <c r="B2471" i="3"/>
  <c r="B2531" i="3"/>
  <c r="B2555" i="3"/>
  <c r="B2735" i="3"/>
  <c r="B2751" i="3"/>
  <c r="B2939" i="3"/>
  <c r="B2263" i="3"/>
  <c r="B2359" i="3"/>
  <c r="B2371" i="3"/>
  <c r="B2375" i="3"/>
  <c r="B2387" i="3"/>
  <c r="B2399" i="3"/>
  <c r="B2403" i="3"/>
  <c r="B2459" i="3"/>
  <c r="B2228" i="3"/>
  <c r="B1026" i="3"/>
  <c r="B1038" i="3"/>
  <c r="B1318" i="3"/>
  <c r="B1382" i="3"/>
  <c r="B2289" i="3"/>
  <c r="B2261" i="3"/>
  <c r="B2345" i="3"/>
  <c r="B2377" i="3"/>
  <c r="B2473" i="3"/>
  <c r="B2541" i="3"/>
  <c r="B2589" i="3"/>
  <c r="B2705" i="3"/>
  <c r="B1010" i="3"/>
  <c r="B694" i="3"/>
  <c r="B722" i="3"/>
  <c r="B870" i="3"/>
  <c r="B902" i="3"/>
  <c r="B934" i="3"/>
  <c r="B966" i="3"/>
  <c r="B990" i="3"/>
  <c r="B994" i="3"/>
  <c r="B998" i="3"/>
  <c r="B1014" i="3"/>
  <c r="B1022" i="3"/>
  <c r="B1058" i="3"/>
  <c r="B1086" i="3"/>
  <c r="B1206" i="3"/>
  <c r="B1238" i="3"/>
  <c r="B1997" i="3"/>
  <c r="B1821" i="3"/>
  <c r="B2005" i="3"/>
  <c r="B2009" i="3"/>
  <c r="B2025" i="3"/>
  <c r="B2069" i="3"/>
  <c r="B2161" i="3"/>
  <c r="B2213" i="3"/>
  <c r="B2225" i="3"/>
  <c r="B2237" i="3"/>
  <c r="B2253" i="3"/>
  <c r="B682" i="3"/>
  <c r="B622" i="3"/>
  <c r="B466" i="3"/>
  <c r="B402" i="3"/>
  <c r="B350" i="3"/>
  <c r="B318" i="3"/>
  <c r="B446" i="3"/>
  <c r="B618" i="3"/>
  <c r="B638" i="3"/>
  <c r="B678" i="3"/>
  <c r="B742" i="3"/>
  <c r="B374" i="3"/>
  <c r="B398" i="3"/>
  <c r="B414" i="3"/>
  <c r="B430" i="3"/>
  <c r="B454" i="3"/>
  <c r="B502" i="3"/>
  <c r="B550" i="3"/>
  <c r="B566" i="3"/>
  <c r="B602" i="3"/>
  <c r="B662" i="3"/>
  <c r="B674" i="3"/>
  <c r="B774" i="3"/>
  <c r="B2113" i="3"/>
  <c r="B2605" i="3"/>
  <c r="B3505" i="3"/>
  <c r="B946" i="3"/>
  <c r="B1450" i="3"/>
  <c r="B1478" i="3"/>
  <c r="B1542" i="3"/>
  <c r="B1606" i="3"/>
  <c r="B1670" i="3"/>
  <c r="B1734" i="3"/>
  <c r="B1798" i="3"/>
  <c r="B1910" i="3"/>
  <c r="B2038" i="3"/>
  <c r="B2143" i="3"/>
  <c r="B2215" i="3"/>
  <c r="B2395" i="3"/>
  <c r="B2419" i="3"/>
  <c r="B2911" i="3"/>
  <c r="B3155" i="3"/>
  <c r="B3319" i="3"/>
  <c r="B3335" i="3"/>
  <c r="B4716" i="3"/>
  <c r="B1737" i="3"/>
  <c r="B1749" i="3"/>
  <c r="B1761" i="3"/>
  <c r="B3193" i="3"/>
  <c r="B3625" i="3"/>
  <c r="B554" i="3"/>
  <c r="B570" i="3"/>
  <c r="B746" i="3"/>
  <c r="B754" i="3"/>
  <c r="B810" i="3"/>
  <c r="B842" i="3"/>
  <c r="B1889" i="3"/>
  <c r="B1897" i="3"/>
  <c r="B1855" i="3"/>
  <c r="B1919" i="3"/>
  <c r="B1935" i="3"/>
  <c r="B2003" i="3"/>
  <c r="B2071" i="3"/>
  <c r="B1455" i="3"/>
  <c r="B1471" i="3"/>
  <c r="B1487" i="3"/>
  <c r="B1551" i="3"/>
  <c r="B1563" i="3"/>
  <c r="B1567" i="3"/>
  <c r="B1579" i="3"/>
  <c r="B1595" i="3"/>
  <c r="B1603" i="3"/>
  <c r="B1619" i="3"/>
  <c r="B1627" i="3"/>
  <c r="B1643" i="3"/>
  <c r="B1659" i="3"/>
  <c r="B1667" i="3"/>
  <c r="B1699" i="3"/>
  <c r="B1707" i="3"/>
  <c r="B3717" i="3"/>
  <c r="B3753" i="3"/>
  <c r="B3909" i="3"/>
  <c r="B3913" i="3"/>
  <c r="B3929" i="3"/>
  <c r="B3973" i="3"/>
  <c r="B3977" i="3"/>
  <c r="B3981" i="3"/>
  <c r="B4061" i="3"/>
  <c r="B4129" i="3"/>
  <c r="B4221" i="3"/>
  <c r="B4301" i="3"/>
  <c r="B4357" i="3"/>
  <c r="B4421" i="3"/>
  <c r="B4489" i="3"/>
  <c r="B4493" i="3"/>
  <c r="B4537" i="3"/>
  <c r="B4633" i="3"/>
  <c r="B4661" i="3"/>
  <c r="B4685" i="3"/>
  <c r="B4765" i="3"/>
  <c r="B4797" i="3"/>
  <c r="B4857" i="3"/>
  <c r="B2324" i="3"/>
  <c r="B2368" i="3"/>
  <c r="B2412" i="3"/>
  <c r="B2580" i="3"/>
  <c r="B2636" i="3"/>
  <c r="B2680" i="3"/>
  <c r="B2712" i="3"/>
  <c r="B2732" i="3"/>
  <c r="B2756" i="3"/>
  <c r="B2764" i="3"/>
  <c r="B2816" i="3"/>
  <c r="B2824" i="3"/>
  <c r="B2832" i="3"/>
  <c r="B2916" i="3"/>
  <c r="B2948" i="3"/>
  <c r="B2992" i="3"/>
  <c r="B3004" i="3"/>
  <c r="B3008" i="3"/>
  <c r="B3048" i="3"/>
  <c r="B3104" i="3"/>
  <c r="B3120" i="3"/>
  <c r="B3124" i="3"/>
  <c r="B3160" i="3"/>
  <c r="B3164" i="3"/>
  <c r="B3172" i="3"/>
  <c r="B3180" i="3"/>
  <c r="B3188" i="3"/>
  <c r="B3224" i="3"/>
  <c r="B3248" i="3"/>
  <c r="B3360" i="3"/>
  <c r="B3364" i="3"/>
  <c r="B3408" i="3"/>
  <c r="B3420" i="3"/>
  <c r="B3424" i="3"/>
  <c r="B3452" i="3"/>
  <c r="B3464" i="3"/>
  <c r="B3488" i="3"/>
  <c r="B3492" i="3"/>
  <c r="B3496" i="3"/>
  <c r="B3504" i="3"/>
  <c r="B3516" i="3"/>
  <c r="B3568" i="3"/>
  <c r="B3572" i="3"/>
  <c r="B3576" i="3"/>
  <c r="B3580" i="3"/>
  <c r="B3584" i="3"/>
  <c r="B3588" i="3"/>
  <c r="B3660" i="3"/>
  <c r="B3664" i="3"/>
  <c r="B3668" i="3"/>
  <c r="B3692" i="3"/>
  <c r="B3736" i="3"/>
  <c r="B3752" i="3"/>
  <c r="B3792" i="3"/>
  <c r="B3824" i="3"/>
  <c r="B3876" i="3"/>
  <c r="B3904" i="3"/>
  <c r="B3916" i="3"/>
  <c r="B3920" i="3"/>
  <c r="B3936" i="3"/>
  <c r="B3952" i="3"/>
  <c r="B3976" i="3"/>
  <c r="B4024" i="3"/>
  <c r="B4028" i="3"/>
  <c r="B4100" i="3"/>
  <c r="B4252" i="3"/>
  <c r="B4412" i="3"/>
  <c r="B3391" i="3"/>
  <c r="B3251" i="3"/>
  <c r="B3399" i="3"/>
  <c r="B3479" i="3"/>
  <c r="B3483" i="3"/>
  <c r="B3491" i="3"/>
  <c r="B3523" i="3"/>
  <c r="B3599" i="3"/>
  <c r="B3603" i="3"/>
  <c r="B3615" i="3"/>
  <c r="B3623" i="3"/>
  <c r="B3627" i="3"/>
  <c r="B3643" i="3"/>
  <c r="B3659" i="3"/>
  <c r="B3667" i="3"/>
  <c r="B3699" i="3"/>
  <c r="B3703" i="3"/>
  <c r="B3727" i="3"/>
  <c r="B3751" i="3"/>
  <c r="B3775" i="3"/>
  <c r="B2627" i="3"/>
  <c r="B2559" i="3"/>
  <c r="B3227" i="3"/>
  <c r="B2823" i="3"/>
  <c r="B2611" i="3"/>
  <c r="B2579" i="3"/>
  <c r="B2827" i="3"/>
  <c r="B2859" i="3"/>
  <c r="B2879" i="3"/>
  <c r="B3019" i="3"/>
  <c r="B3131" i="3"/>
  <c r="B3159" i="3"/>
  <c r="B3179" i="3"/>
  <c r="B3203" i="3"/>
  <c r="B3239" i="3"/>
  <c r="B3271" i="3"/>
  <c r="B3279" i="3"/>
  <c r="B3303" i="3"/>
  <c r="B2583" i="3"/>
  <c r="B2491" i="3"/>
  <c r="B2439" i="3"/>
  <c r="B2463" i="3"/>
  <c r="B2475" i="3"/>
  <c r="B2483" i="3"/>
  <c r="B2495" i="3"/>
  <c r="B2519" i="3"/>
  <c r="B2623" i="3"/>
  <c r="B2767" i="3"/>
  <c r="B2815" i="3"/>
  <c r="B2295" i="3"/>
  <c r="B2259" i="3"/>
  <c r="B2527" i="3"/>
  <c r="B2287" i="3"/>
  <c r="B2267" i="3"/>
  <c r="B2341" i="3"/>
  <c r="B2397" i="3"/>
  <c r="B2889" i="3"/>
  <c r="B1018" i="3"/>
  <c r="B1054" i="3"/>
  <c r="B2357" i="3"/>
  <c r="B2409" i="3"/>
  <c r="B2505" i="3"/>
  <c r="B2637" i="3"/>
  <c r="B2845" i="3"/>
  <c r="B758" i="3"/>
  <c r="B734" i="3"/>
  <c r="B862" i="3"/>
  <c r="B866" i="3"/>
  <c r="B894" i="3"/>
  <c r="B898" i="3"/>
  <c r="B958" i="3"/>
  <c r="B986" i="3"/>
  <c r="B1042" i="3"/>
  <c r="B1134" i="3"/>
  <c r="B1302" i="3"/>
  <c r="B1366" i="3"/>
  <c r="B1430" i="3"/>
  <c r="B1845" i="3"/>
  <c r="B2017" i="3"/>
  <c r="B2093" i="3"/>
  <c r="B2109" i="3"/>
  <c r="B2129" i="3"/>
  <c r="B2149" i="3"/>
  <c r="B2273" i="3"/>
  <c r="B2321" i="3"/>
  <c r="B522" i="3"/>
  <c r="B458" i="3"/>
  <c r="B394" i="3"/>
  <c r="B530" i="3"/>
  <c r="B326" i="3"/>
  <c r="B145" i="3"/>
  <c r="B410" i="3"/>
  <c r="B606" i="3"/>
  <c r="B762" i="3"/>
  <c r="B474" i="3"/>
  <c r="B642" i="3"/>
  <c r="B654" i="3"/>
  <c r="B2029" i="3"/>
  <c r="B2661" i="3"/>
  <c r="B4977" i="3"/>
  <c r="B1190" i="3"/>
  <c r="B1454" i="3"/>
  <c r="B1494" i="3"/>
  <c r="B1558" i="3"/>
  <c r="B1622" i="3"/>
  <c r="B1686" i="3"/>
  <c r="B1750" i="3"/>
  <c r="B1814" i="3"/>
  <c r="B1942" i="3"/>
  <c r="B498" i="3"/>
  <c r="B2135" i="3"/>
  <c r="B2159" i="3"/>
  <c r="B2167" i="3"/>
  <c r="B2179" i="3"/>
  <c r="B2339" i="3"/>
  <c r="B2383" i="3"/>
  <c r="B2451" i="3"/>
  <c r="B2595" i="3"/>
  <c r="B2607" i="3"/>
  <c r="B2763" i="3"/>
  <c r="B3007" i="3"/>
  <c r="B3043" i="3"/>
  <c r="B3075" i="3"/>
  <c r="B3111" i="3"/>
  <c r="B3351" i="3"/>
  <c r="B3435" i="3"/>
  <c r="B3451" i="3"/>
  <c r="B3467" i="3"/>
  <c r="B3595" i="3"/>
  <c r="B2004" i="3"/>
  <c r="B2052" i="3"/>
  <c r="B2060" i="3"/>
  <c r="B2104" i="3"/>
  <c r="B2132" i="3"/>
  <c r="B2140" i="3"/>
  <c r="B2148" i="3"/>
  <c r="B2360" i="3"/>
  <c r="B2496" i="3"/>
  <c r="B2660" i="3"/>
  <c r="B2676" i="3"/>
  <c r="B2840" i="3"/>
  <c r="B3336" i="3"/>
  <c r="B3352" i="3"/>
  <c r="B4724" i="3"/>
  <c r="B1741" i="3"/>
  <c r="B1753" i="3"/>
  <c r="B2033" i="3"/>
  <c r="B2077" i="3"/>
  <c r="B2141" i="3"/>
  <c r="B3481" i="3"/>
  <c r="B3541" i="3"/>
  <c r="B3589" i="3"/>
  <c r="B506" i="3"/>
  <c r="B526" i="3"/>
  <c r="B542" i="3"/>
  <c r="B574" i="3"/>
  <c r="B626" i="3"/>
  <c r="B658" i="3"/>
  <c r="B690" i="3"/>
  <c r="B726" i="3"/>
  <c r="B770" i="3"/>
  <c r="B782" i="3"/>
  <c r="B802" i="3"/>
  <c r="B814" i="3"/>
  <c r="B822" i="3"/>
  <c r="B834" i="3"/>
  <c r="B846" i="3"/>
  <c r="B1869" i="3"/>
  <c r="B1877" i="3"/>
  <c r="B1885" i="3"/>
  <c r="B1909" i="3"/>
  <c r="B1929" i="3"/>
  <c r="B1937" i="3"/>
  <c r="B1965" i="3"/>
  <c r="B1973" i="3"/>
  <c r="B2209" i="3"/>
  <c r="B1787" i="3"/>
  <c r="B1799" i="3"/>
  <c r="B1815" i="3"/>
  <c r="B1875" i="3"/>
  <c r="B1939" i="3"/>
  <c r="B1947" i="3"/>
  <c r="B1955" i="3"/>
  <c r="B1963" i="3"/>
  <c r="B1983" i="3"/>
  <c r="B1999" i="3"/>
  <c r="B2011" i="3"/>
  <c r="B2023" i="3"/>
  <c r="B2035" i="3"/>
  <c r="B2051" i="3"/>
  <c r="B2067" i="3"/>
  <c r="B2083" i="3"/>
  <c r="B2099" i="3"/>
  <c r="B2115" i="3"/>
  <c r="B1451" i="3"/>
  <c r="B1467" i="3"/>
  <c r="B1483" i="3"/>
  <c r="B1499" i="3"/>
  <c r="B1503" i="3"/>
  <c r="B1507" i="3"/>
  <c r="B1511" i="3"/>
  <c r="B1515" i="3"/>
  <c r="B1539" i="3"/>
  <c r="B1543" i="3"/>
  <c r="B1547" i="3"/>
  <c r="B1555" i="3"/>
  <c r="B1571" i="3"/>
  <c r="B1715" i="3"/>
  <c r="B1727" i="3"/>
  <c r="B1747" i="3"/>
  <c r="B1751" i="3"/>
  <c r="B1763" i="3"/>
  <c r="B1649" i="3"/>
  <c r="B1661" i="3"/>
  <c r="B1677" i="3"/>
  <c r="B1701" i="3"/>
  <c r="B1713" i="3"/>
  <c r="B1721" i="3"/>
  <c r="B1729" i="3"/>
  <c r="B1777" i="3"/>
  <c r="B1797" i="3"/>
  <c r="B1861" i="3"/>
  <c r="B1385" i="3"/>
  <c r="B1401" i="3"/>
  <c r="B1417" i="3"/>
  <c r="B1449" i="3"/>
  <c r="B1489" i="3"/>
  <c r="B1517" i="3"/>
  <c r="B1589" i="3"/>
  <c r="B1621" i="3"/>
  <c r="B1625" i="3"/>
  <c r="B3047" i="3"/>
  <c r="B2923" i="3"/>
  <c r="B2739" i="3"/>
  <c r="B2643" i="3"/>
  <c r="B3103" i="3"/>
  <c r="B2883" i="3"/>
  <c r="B2787" i="3"/>
  <c r="B2731" i="3"/>
  <c r="B2675" i="3"/>
  <c r="B2667" i="3"/>
  <c r="B3195" i="3"/>
  <c r="B2783" i="3"/>
  <c r="B2935" i="3"/>
  <c r="B2947" i="3"/>
  <c r="B2999" i="3"/>
  <c r="B3083" i="3"/>
  <c r="B3095" i="3"/>
  <c r="B3123" i="3"/>
  <c r="B3175" i="3"/>
  <c r="B3191" i="3"/>
  <c r="B2543" i="3"/>
  <c r="B2567" i="3"/>
  <c r="B2679" i="3"/>
  <c r="B2719" i="3"/>
  <c r="B2347" i="3"/>
  <c r="B2275" i="3"/>
  <c r="B2319" i="3"/>
  <c r="B2327" i="3"/>
  <c r="B2431" i="3"/>
  <c r="B2231" i="3"/>
  <c r="B3049" i="3"/>
  <c r="B2857" i="3"/>
  <c r="B2921" i="3"/>
  <c r="B2969" i="3"/>
  <c r="B3113" i="3"/>
  <c r="B2120" i="3"/>
  <c r="B2036" i="3"/>
  <c r="B2020" i="3"/>
  <c r="B1070" i="3"/>
  <c r="B1286" i="3"/>
  <c r="B1350" i="3"/>
  <c r="B1414" i="3"/>
  <c r="B2281" i="3"/>
  <c r="B2265" i="3"/>
  <c r="B2373" i="3"/>
  <c r="B2573" i="3"/>
  <c r="B2753" i="3"/>
  <c r="B798" i="3"/>
  <c r="B854" i="3"/>
  <c r="B858" i="3"/>
  <c r="B886" i="3"/>
  <c r="B890" i="3"/>
  <c r="B918" i="3"/>
  <c r="B922" i="3"/>
  <c r="B950" i="3"/>
  <c r="B1102" i="3"/>
  <c r="B1150" i="3"/>
  <c r="B1222" i="3"/>
  <c r="B1270" i="3"/>
  <c r="B1809" i="3"/>
  <c r="B1953" i="3"/>
  <c r="B1985" i="3"/>
  <c r="B2081" i="3"/>
  <c r="B2257" i="3"/>
  <c r="B2313" i="3"/>
  <c r="B2329" i="3"/>
  <c r="B434" i="3"/>
  <c r="B370" i="3"/>
  <c r="B334" i="3"/>
  <c r="B382" i="3"/>
  <c r="B470" i="3"/>
  <c r="B666" i="3"/>
  <c r="B698" i="3"/>
  <c r="B366" i="3"/>
  <c r="B390" i="3"/>
  <c r="B406" i="3"/>
  <c r="B422" i="3"/>
  <c r="B438" i="3"/>
  <c r="B462" i="3"/>
  <c r="B510" i="3"/>
  <c r="B558" i="3"/>
  <c r="B582" i="3"/>
  <c r="B594" i="3"/>
  <c r="B614" i="3"/>
  <c r="B2041" i="3"/>
  <c r="B2489" i="3"/>
  <c r="B2737" i="3"/>
  <c r="B1254" i="3"/>
  <c r="B1510" i="3"/>
  <c r="B1574" i="3"/>
  <c r="B1638" i="3"/>
  <c r="B1702" i="3"/>
  <c r="B1766" i="3"/>
  <c r="B1846" i="3"/>
  <c r="B1974" i="3"/>
  <c r="B2171" i="3"/>
  <c r="B2311" i="3"/>
  <c r="B2895" i="3"/>
  <c r="B3067" i="3"/>
  <c r="B3367" i="3"/>
  <c r="B2632" i="3"/>
  <c r="B2728" i="3"/>
  <c r="B4608" i="3"/>
  <c r="B1757" i="3"/>
  <c r="B3001" i="3"/>
  <c r="B3425" i="3"/>
  <c r="B546" i="3"/>
  <c r="B562" i="3"/>
  <c r="B586" i="3"/>
  <c r="B702" i="3"/>
  <c r="B718" i="3"/>
  <c r="B738" i="3"/>
  <c r="B826" i="3"/>
  <c r="B1905" i="3"/>
  <c r="B1949" i="3"/>
  <c r="B2045" i="3"/>
  <c r="B2117" i="3"/>
  <c r="B1823" i="3"/>
  <c r="B1891" i="3"/>
  <c r="B1907" i="3"/>
  <c r="B1923" i="3"/>
  <c r="B1931" i="3"/>
  <c r="B1967" i="3"/>
  <c r="B2031" i="3"/>
  <c r="B2047" i="3"/>
  <c r="B2063" i="3"/>
  <c r="B2079" i="3"/>
  <c r="B2095" i="3"/>
  <c r="B2111" i="3"/>
  <c r="B1591" i="3"/>
  <c r="B1607" i="3"/>
  <c r="B1615" i="3"/>
  <c r="B1623" i="3"/>
  <c r="B1639" i="3"/>
  <c r="B1655" i="3"/>
  <c r="B1663" i="3"/>
  <c r="B1695" i="3"/>
  <c r="B3167" i="3"/>
  <c r="B3171" i="3"/>
  <c r="B3235" i="3"/>
  <c r="B2655" i="3"/>
  <c r="B2455" i="3"/>
  <c r="B2467" i="3"/>
  <c r="B2487" i="3"/>
  <c r="B2499" i="3"/>
  <c r="B2507" i="3"/>
  <c r="B2523" i="3"/>
  <c r="B2639" i="3"/>
  <c r="B2843" i="3"/>
  <c r="B2871" i="3"/>
  <c r="B2951" i="3"/>
  <c r="B2331" i="3"/>
  <c r="B2411" i="3"/>
  <c r="B2423" i="3"/>
  <c r="B2479" i="3"/>
  <c r="B2515" i="3"/>
  <c r="B2227" i="3"/>
  <c r="B2320" i="3"/>
  <c r="B2517" i="3"/>
  <c r="B2689" i="3"/>
  <c r="B2905" i="3"/>
  <c r="B2235" i="3"/>
  <c r="B2251" i="3"/>
  <c r="B2269" i="3"/>
  <c r="B2233" i="3"/>
  <c r="B2277" i="3"/>
  <c r="B2293" i="3"/>
  <c r="B2297" i="3"/>
  <c r="B2305" i="3"/>
  <c r="B2353" i="3"/>
  <c r="B2385" i="3"/>
  <c r="B2421" i="3"/>
  <c r="B2529" i="3"/>
  <c r="B2621" i="3"/>
  <c r="B2649" i="3"/>
  <c r="B2673" i="3"/>
  <c r="B2953" i="3"/>
  <c r="B2985" i="3"/>
  <c r="B706" i="3"/>
  <c r="B914" i="3"/>
  <c r="B786" i="3"/>
  <c r="B686" i="3"/>
  <c r="B850" i="3"/>
  <c r="B874" i="3"/>
  <c r="B878" i="3"/>
  <c r="B906" i="3"/>
  <c r="B910" i="3"/>
  <c r="B942" i="3"/>
  <c r="B970" i="3"/>
  <c r="B974" i="3"/>
  <c r="B1002" i="3"/>
  <c r="B1006" i="3"/>
  <c r="B1074" i="3"/>
  <c r="B1118" i="3"/>
  <c r="B1334" i="3"/>
  <c r="B1398" i="3"/>
  <c r="B1773" i="3"/>
  <c r="B1789" i="3"/>
  <c r="B1837" i="3"/>
  <c r="B1853" i="3"/>
  <c r="B1981" i="3"/>
  <c r="B2097" i="3"/>
  <c r="B2105" i="3"/>
  <c r="B2145" i="3"/>
  <c r="B2153" i="3"/>
  <c r="B2169" i="3"/>
  <c r="B2201" i="3"/>
  <c r="B2217" i="3"/>
  <c r="B2229" i="3"/>
  <c r="B2309" i="3"/>
  <c r="B490" i="3"/>
  <c r="B426" i="3"/>
  <c r="B362" i="3"/>
  <c r="B650" i="3"/>
  <c r="B794" i="3"/>
  <c r="B598" i="3"/>
  <c r="B342" i="3"/>
  <c r="B310" i="3"/>
  <c r="B442" i="3"/>
  <c r="B378" i="3"/>
  <c r="B710" i="3"/>
  <c r="B538" i="3"/>
  <c r="B634" i="3"/>
  <c r="B2557" i="3"/>
  <c r="B3065" i="3"/>
  <c r="B882" i="3"/>
  <c r="B1446" i="3"/>
  <c r="B1462" i="3"/>
  <c r="B1526" i="3"/>
  <c r="B1590" i="3"/>
  <c r="B1654" i="3"/>
  <c r="B1718" i="3"/>
  <c r="B1782" i="3"/>
  <c r="B1878" i="3"/>
  <c r="B2006" i="3"/>
  <c r="B486" i="3"/>
  <c r="B2151" i="3"/>
  <c r="B2175" i="3"/>
  <c r="B2195" i="3"/>
  <c r="B2203" i="3"/>
  <c r="B2355" i="3"/>
  <c r="B2379" i="3"/>
  <c r="B2547" i="3"/>
  <c r="B2571" i="3"/>
  <c r="B2863" i="3"/>
  <c r="B2907" i="3"/>
  <c r="B3011" i="3"/>
  <c r="B3051" i="3"/>
  <c r="B3071" i="3"/>
  <c r="B3327" i="3"/>
  <c r="B3347" i="3"/>
  <c r="B3359" i="3"/>
  <c r="B3403" i="3"/>
  <c r="B3979" i="3"/>
  <c r="B2012" i="3"/>
  <c r="B2056" i="3"/>
  <c r="B2144" i="3"/>
  <c r="B2380" i="3"/>
  <c r="B3344" i="3"/>
  <c r="B4484" i="3"/>
  <c r="B4536" i="3"/>
  <c r="B2061" i="3"/>
  <c r="B2181" i="3"/>
  <c r="B2189" i="3"/>
  <c r="B3737" i="3"/>
  <c r="B534" i="3"/>
  <c r="B630" i="3"/>
  <c r="B730" i="3"/>
  <c r="B766" i="3"/>
  <c r="B778" i="3"/>
  <c r="B790" i="3"/>
  <c r="B830" i="3"/>
  <c r="B1881" i="3"/>
  <c r="B1901" i="3"/>
  <c r="B1917" i="3"/>
  <c r="B1933" i="3"/>
  <c r="B1969" i="3"/>
  <c r="B2013" i="3"/>
  <c r="B2137" i="3"/>
  <c r="B2249" i="3"/>
  <c r="B1807" i="3"/>
  <c r="B1819" i="3"/>
  <c r="B1827" i="3"/>
  <c r="B1831" i="3"/>
  <c r="B1839" i="3"/>
  <c r="B1843" i="3"/>
  <c r="B1847" i="3"/>
  <c r="B1851" i="3"/>
  <c r="B1867" i="3"/>
  <c r="B1883" i="3"/>
  <c r="B1943" i="3"/>
  <c r="B1951" i="3"/>
  <c r="B1959" i="3"/>
  <c r="B1991" i="3"/>
  <c r="B2015" i="3"/>
  <c r="B2075" i="3"/>
  <c r="B2091" i="3"/>
  <c r="B1459" i="3"/>
  <c r="B1491" i="3"/>
  <c r="B1523" i="3"/>
  <c r="B1531" i="3"/>
  <c r="B1559" i="3"/>
  <c r="B1575" i="3"/>
  <c r="B1723" i="3"/>
  <c r="B1771" i="3"/>
  <c r="B1641" i="3"/>
  <c r="B1657" i="3"/>
  <c r="B1665" i="3"/>
  <c r="B1709" i="3"/>
  <c r="B1785" i="3"/>
  <c r="B1801" i="3"/>
  <c r="B1833" i="3"/>
  <c r="B1977" i="3"/>
  <c r="B1393" i="3"/>
  <c r="B1425" i="3"/>
  <c r="B1465" i="3"/>
  <c r="B1505" i="3"/>
  <c r="B1553" i="3"/>
  <c r="B1573" i="3"/>
  <c r="B1601" i="3"/>
  <c r="B1605" i="3"/>
  <c r="B1703" i="3"/>
  <c r="B1711" i="3"/>
  <c r="B1633" i="3"/>
  <c r="B1681" i="3"/>
  <c r="B1689" i="3"/>
  <c r="B1733" i="3"/>
  <c r="B1769" i="3"/>
  <c r="B1805" i="3"/>
  <c r="B1829" i="3"/>
  <c r="B1413" i="3"/>
  <c r="B1429" i="3"/>
  <c r="B1433" i="3"/>
  <c r="B1497" i="3"/>
  <c r="B1525" i="3"/>
  <c r="B1533" i="3"/>
  <c r="B1405" i="3"/>
  <c r="B1421" i="3"/>
  <c r="B1529" i="3"/>
  <c r="M151" i="3"/>
  <c r="B151" i="3" s="1"/>
  <c r="M105" i="3"/>
  <c r="B105" i="3" s="1"/>
  <c r="M94" i="3"/>
  <c r="B94" i="3" s="1"/>
  <c r="M158" i="3"/>
  <c r="B158" i="3" s="1"/>
  <c r="M209" i="3"/>
  <c r="M285" i="3"/>
  <c r="B227" i="3"/>
  <c r="M1873" i="3"/>
  <c r="M1921" i="3"/>
  <c r="M2001" i="3"/>
  <c r="M1859" i="3"/>
  <c r="M1971" i="3"/>
  <c r="M1995" i="3"/>
  <c r="M1629" i="3"/>
  <c r="M1637" i="3"/>
  <c r="M1645" i="3"/>
  <c r="M1653" i="3"/>
  <c r="M1669" i="3"/>
  <c r="M1693" i="3"/>
  <c r="M1717" i="3"/>
  <c r="M1825" i="3"/>
  <c r="M1397" i="3"/>
  <c r="M1437" i="3"/>
  <c r="M1445" i="3"/>
  <c r="M1453" i="3"/>
  <c r="M1461" i="3"/>
  <c r="M1469" i="3"/>
  <c r="M1477" i="3"/>
  <c r="M1485" i="3"/>
  <c r="M1493" i="3"/>
  <c r="M1501" i="3"/>
  <c r="M1509" i="3"/>
  <c r="M1541" i="3"/>
  <c r="M2239" i="3"/>
  <c r="M2271" i="3"/>
  <c r="M2291" i="3"/>
  <c r="M2955" i="3"/>
  <c r="M2000" i="3"/>
  <c r="M2048" i="3"/>
  <c r="M2224" i="3"/>
  <c r="M2340" i="3"/>
  <c r="M2484" i="3"/>
  <c r="M4572" i="3"/>
  <c r="M2065" i="3"/>
  <c r="M2177" i="3"/>
  <c r="M2241" i="3"/>
  <c r="M2613" i="3"/>
  <c r="M3129" i="3"/>
  <c r="M3029" i="3"/>
  <c r="B3029" i="3" s="1"/>
  <c r="M3245" i="3"/>
  <c r="B3245" i="3" s="1"/>
  <c r="M2568" i="3"/>
  <c r="B2568" i="3" s="1"/>
  <c r="M2492" i="3"/>
  <c r="B2492" i="3" s="1"/>
  <c r="M2288" i="3"/>
  <c r="B2288" i="3" s="1"/>
  <c r="M2072" i="3"/>
  <c r="B2072" i="3" s="1"/>
  <c r="M2199" i="3"/>
  <c r="B2199" i="3" s="1"/>
  <c r="M2299" i="3"/>
  <c r="B2299" i="3" s="1"/>
  <c r="B2908" i="3"/>
  <c r="M2207" i="3"/>
  <c r="M2971" i="3"/>
  <c r="M3395" i="3"/>
  <c r="M2016" i="3"/>
  <c r="M2193" i="3"/>
  <c r="M2785" i="3"/>
  <c r="M3377" i="3"/>
  <c r="M2984" i="3"/>
  <c r="B2984" i="3" s="1"/>
  <c r="M2692" i="3"/>
  <c r="B2692" i="3" s="1"/>
  <c r="M2121" i="3"/>
  <c r="B2121" i="3" s="1"/>
  <c r="M2008" i="3"/>
  <c r="B2008" i="3" s="1"/>
  <c r="M3375" i="3"/>
  <c r="B3375" i="3" s="1"/>
  <c r="M3165" i="3"/>
  <c r="B3165" i="3" s="1"/>
  <c r="M2805" i="3"/>
  <c r="B2805" i="3" s="1"/>
  <c r="M2721" i="3"/>
  <c r="B2721" i="3" s="1"/>
  <c r="M2952" i="3"/>
  <c r="B2952" i="3" s="1"/>
  <c r="M2856" i="3"/>
  <c r="B2856" i="3" s="1"/>
  <c r="M2684" i="3"/>
  <c r="B2684" i="3" s="1"/>
  <c r="M2532" i="3"/>
  <c r="B2532" i="3" s="1"/>
  <c r="M2323" i="3"/>
  <c r="B2323" i="3" s="1"/>
  <c r="M2648" i="3"/>
  <c r="B2648" i="3" s="1"/>
  <c r="M2425" i="3"/>
  <c r="B2425" i="3" s="1"/>
  <c r="M2361" i="3"/>
  <c r="B2361" i="3" s="1"/>
  <c r="M2221" i="3"/>
  <c r="B2221" i="3" s="1"/>
  <c r="M2185" i="3"/>
  <c r="B2185" i="3" s="1"/>
  <c r="M2165" i="3"/>
  <c r="B2165" i="3" s="1"/>
  <c r="M2101" i="3"/>
  <c r="B2101" i="3" s="1"/>
  <c r="M2085" i="3"/>
  <c r="B2085" i="3" s="1"/>
  <c r="M2372" i="3"/>
  <c r="B2372" i="3" s="1"/>
  <c r="M2196" i="3"/>
  <c r="B2196" i="3" s="1"/>
  <c r="M2024" i="3"/>
  <c r="B2024" i="3" s="1"/>
  <c r="M2191" i="3"/>
  <c r="B2191" i="3" s="1"/>
  <c r="M2651" i="3"/>
  <c r="B2651" i="3" s="1"/>
  <c r="M2283" i="3"/>
  <c r="B2283" i="3" s="1"/>
  <c r="M2635" i="3"/>
  <c r="B2635" i="3" s="1"/>
  <c r="M236" i="3"/>
  <c r="M180" i="3"/>
  <c r="M2615" i="3"/>
  <c r="M2891" i="3"/>
  <c r="M2032" i="3"/>
  <c r="M2088" i="3"/>
  <c r="M2525" i="3"/>
  <c r="M2641" i="3"/>
  <c r="M2833" i="3"/>
  <c r="M2873" i="3"/>
  <c r="M2945" i="3"/>
  <c r="M3073" i="3"/>
  <c r="M3057" i="3"/>
  <c r="B3057" i="3" s="1"/>
  <c r="M2540" i="3"/>
  <c r="B2540" i="3" s="1"/>
  <c r="M2413" i="3"/>
  <c r="B2413" i="3" s="1"/>
  <c r="M2053" i="3"/>
  <c r="B2053" i="3" s="1"/>
  <c r="M2037" i="3"/>
  <c r="B2037" i="3" s="1"/>
  <c r="M2248" i="3"/>
  <c r="B2248" i="3" s="1"/>
  <c r="M2247" i="3"/>
  <c r="B2247" i="3" s="1"/>
  <c r="M3316" i="3"/>
  <c r="B3316" i="3" s="1"/>
  <c r="M3551" i="3"/>
  <c r="B3551" i="3" s="1"/>
  <c r="M3519" i="3"/>
  <c r="B3519" i="3" s="1"/>
  <c r="M3423" i="3"/>
  <c r="B3423" i="3" s="1"/>
  <c r="M2901" i="3"/>
  <c r="B2901" i="3" s="1"/>
  <c r="M2931" i="3"/>
  <c r="B2931" i="3" s="1"/>
  <c r="M2520" i="3"/>
  <c r="B2520" i="3" s="1"/>
  <c r="M2280" i="3"/>
  <c r="B2280" i="3" s="1"/>
  <c r="M2080" i="3"/>
  <c r="B2080" i="3" s="1"/>
  <c r="M2040" i="3"/>
  <c r="B2040" i="3" s="1"/>
  <c r="M2223" i="3"/>
  <c r="B2223" i="3" s="1"/>
  <c r="M494" i="3"/>
  <c r="B494" i="3" s="1"/>
  <c r="M66" i="3"/>
  <c r="K39" i="3"/>
  <c r="O39" i="3" s="1"/>
  <c r="D39" i="3"/>
  <c r="M2738" i="3"/>
  <c r="B2738" i="3" s="1"/>
  <c r="M3646" i="3"/>
  <c r="B3646" i="3" s="1"/>
  <c r="M3418" i="3"/>
  <c r="B3418" i="3" s="1"/>
  <c r="M4752" i="3"/>
  <c r="B4752" i="3" s="1"/>
  <c r="M4513" i="3"/>
  <c r="B4513" i="3" s="1"/>
  <c r="M4197" i="3"/>
  <c r="B4197" i="3" s="1"/>
  <c r="M4165" i="3"/>
  <c r="B4165" i="3" s="1"/>
  <c r="M4041" i="3"/>
  <c r="B4041" i="3" s="1"/>
  <c r="M4548" i="3"/>
  <c r="B4548" i="3" s="1"/>
  <c r="M4468" i="3"/>
  <c r="B4468" i="3" s="1"/>
  <c r="M4236" i="3"/>
  <c r="B4236" i="3" s="1"/>
  <c r="M3957" i="3"/>
  <c r="B3957" i="3" s="1"/>
  <c r="M3893" i="3"/>
  <c r="B3893" i="3" s="1"/>
  <c r="M3773" i="3"/>
  <c r="B3773" i="3" s="1"/>
  <c r="M2981" i="3"/>
  <c r="B2981" i="3" s="1"/>
  <c r="M3881" i="3"/>
  <c r="B3881" i="3" s="1"/>
  <c r="M3817" i="3"/>
  <c r="B3817" i="3" s="1"/>
  <c r="M3665" i="3"/>
  <c r="B3665" i="3" s="1"/>
  <c r="M3609" i="3"/>
  <c r="B3609" i="3" s="1"/>
  <c r="M3553" i="3"/>
  <c r="B3553" i="3" s="1"/>
  <c r="M3449" i="3"/>
  <c r="B3449" i="3" s="1"/>
  <c r="M3313" i="3"/>
  <c r="B3313" i="3" s="1"/>
  <c r="M2588" i="3"/>
  <c r="B2588" i="3" s="1"/>
  <c r="M2548" i="3"/>
  <c r="B2548" i="3" s="1"/>
  <c r="M3745" i="3"/>
  <c r="B3745" i="3" s="1"/>
  <c r="M3341" i="3"/>
  <c r="B3341" i="3" s="1"/>
  <c r="M2472" i="3"/>
  <c r="B2472" i="3" s="1"/>
  <c r="M2460" i="3"/>
  <c r="B2460" i="3" s="1"/>
  <c r="M2364" i="3"/>
  <c r="B2364" i="3" s="1"/>
  <c r="M2316" i="3"/>
  <c r="B2316" i="3" s="1"/>
  <c r="M2264" i="3"/>
  <c r="B2264" i="3" s="1"/>
  <c r="M2244" i="3"/>
  <c r="B2244" i="3" s="1"/>
  <c r="M2192" i="3"/>
  <c r="B2192" i="3" s="1"/>
  <c r="M2160" i="3"/>
  <c r="B2160" i="3" s="1"/>
  <c r="M4672" i="3"/>
  <c r="B4672" i="3" s="1"/>
  <c r="M4529" i="3"/>
  <c r="B4529" i="3" s="1"/>
  <c r="M4265" i="3"/>
  <c r="B4265" i="3" s="1"/>
  <c r="M4237" i="3"/>
  <c r="B4237" i="3" s="1"/>
  <c r="M4209" i="3"/>
  <c r="B4209" i="3" s="1"/>
  <c r="M4109" i="3"/>
  <c r="B4109" i="3" s="1"/>
  <c r="M4508" i="3"/>
  <c r="B4508" i="3" s="1"/>
  <c r="M4160" i="3"/>
  <c r="B4160" i="3" s="1"/>
  <c r="M3898" i="3"/>
  <c r="B3898" i="3" s="1"/>
  <c r="M3941" i="3"/>
  <c r="B3941" i="3" s="1"/>
  <c r="M3765" i="3"/>
  <c r="B3765" i="3" s="1"/>
  <c r="M2701" i="3"/>
  <c r="B2701" i="3" s="1"/>
  <c r="M2681" i="3"/>
  <c r="B2681" i="3" s="1"/>
  <c r="M3993" i="3"/>
  <c r="B3993" i="3" s="1"/>
  <c r="M3865" i="3"/>
  <c r="B3865" i="3" s="1"/>
  <c r="M3801" i="3"/>
  <c r="B3801" i="3" s="1"/>
  <c r="M3721" i="3"/>
  <c r="B3721" i="3" s="1"/>
  <c r="M3433" i="3"/>
  <c r="B3433" i="3" s="1"/>
  <c r="M2612" i="3"/>
  <c r="B2612" i="3" s="1"/>
  <c r="M3581" i="3"/>
  <c r="B3581" i="3" s="1"/>
  <c r="M3277" i="3"/>
  <c r="B3277" i="3" s="1"/>
  <c r="M2400" i="3"/>
  <c r="B2400" i="3" s="1"/>
  <c r="M2276" i="3"/>
  <c r="B2276" i="3" s="1"/>
  <c r="M2260" i="3"/>
  <c r="B2260" i="3" s="1"/>
  <c r="M2216" i="3"/>
  <c r="B2216" i="3" s="1"/>
  <c r="M2184" i="3"/>
  <c r="B2184" i="3" s="1"/>
  <c r="M2152" i="3"/>
  <c r="B2152" i="3" s="1"/>
  <c r="M3669" i="3"/>
  <c r="B3669" i="3" s="1"/>
  <c r="M4459" i="3"/>
  <c r="B4459" i="3" s="1"/>
  <c r="M4521" i="3"/>
  <c r="B4521" i="3" s="1"/>
  <c r="M4285" i="3"/>
  <c r="B4285" i="3" s="1"/>
  <c r="M4261" i="3"/>
  <c r="B4261" i="3" s="1"/>
  <c r="M4108" i="3"/>
  <c r="B4108" i="3" s="1"/>
  <c r="M3925" i="3"/>
  <c r="B3925" i="3" s="1"/>
  <c r="M3173" i="3"/>
  <c r="B3173" i="3" s="1"/>
  <c r="M3109" i="3"/>
  <c r="B3109" i="3" s="1"/>
  <c r="M3089" i="3"/>
  <c r="B3089" i="3" s="1"/>
  <c r="M2941" i="3"/>
  <c r="B2941" i="3" s="1"/>
  <c r="M3633" i="3"/>
  <c r="B3633" i="3" s="1"/>
  <c r="M3529" i="3"/>
  <c r="B3529" i="3" s="1"/>
  <c r="M3369" i="3"/>
  <c r="B3369" i="3" s="1"/>
  <c r="M3329" i="3"/>
  <c r="B3329" i="3" s="1"/>
  <c r="M2960" i="3"/>
  <c r="B2960" i="3" s="1"/>
  <c r="M3565" i="3"/>
  <c r="B3565" i="3" s="1"/>
  <c r="M2344" i="3"/>
  <c r="B2344" i="3" s="1"/>
  <c r="M2328" i="3"/>
  <c r="B2328" i="3" s="1"/>
  <c r="M2272" i="3"/>
  <c r="B2272" i="3" s="1"/>
  <c r="M2252" i="3"/>
  <c r="B2252" i="3" s="1"/>
  <c r="M4327" i="3"/>
  <c r="B4327" i="3" s="1"/>
  <c r="M1394" i="3"/>
  <c r="B1394" i="3" s="1"/>
  <c r="M4821" i="3"/>
  <c r="B4821" i="3" s="1"/>
  <c r="M3926" i="3"/>
  <c r="B3926" i="3" s="1"/>
  <c r="M4770" i="3"/>
  <c r="B4770" i="3" s="1"/>
  <c r="M5019" i="3"/>
  <c r="B5019" i="3" s="1"/>
  <c r="M4718" i="3"/>
  <c r="M4135" i="3"/>
  <c r="M4791" i="3"/>
  <c r="M4948" i="3"/>
  <c r="B4948" i="3" s="1"/>
  <c r="M4864" i="3"/>
  <c r="B4864" i="3" s="1"/>
  <c r="M4768" i="3"/>
  <c r="B4768" i="3" s="1"/>
  <c r="M4836" i="3"/>
  <c r="B4836" i="3" s="1"/>
  <c r="M4744" i="3"/>
  <c r="B4744" i="3" s="1"/>
  <c r="M4612" i="3"/>
  <c r="B4612" i="3" s="1"/>
  <c r="M4436" i="3"/>
  <c r="B4436" i="3" s="1"/>
  <c r="M4328" i="3"/>
  <c r="B4328" i="3" s="1"/>
  <c r="M4204" i="3"/>
  <c r="B4204" i="3" s="1"/>
  <c r="M4140" i="3"/>
  <c r="B4140" i="3" s="1"/>
  <c r="M4263" i="3"/>
  <c r="B4263" i="3" s="1"/>
  <c r="M4488" i="3"/>
  <c r="B4488" i="3" s="1"/>
  <c r="M4360" i="3"/>
  <c r="B4360" i="3" s="1"/>
  <c r="M4544" i="3"/>
  <c r="B4544" i="3" s="1"/>
  <c r="M4246" i="3"/>
  <c r="B4246" i="3" s="1"/>
  <c r="M3718" i="3"/>
  <c r="B3718" i="3" s="1"/>
  <c r="M3686" i="3"/>
  <c r="B3686" i="3" s="1"/>
  <c r="M3430" i="3"/>
  <c r="B3430" i="3" s="1"/>
  <c r="M2669" i="3"/>
  <c r="B2669" i="3" s="1"/>
  <c r="M2906" i="3"/>
  <c r="B2906" i="3" s="1"/>
  <c r="M4588" i="3"/>
  <c r="B4588" i="3" s="1"/>
  <c r="M4524" i="3"/>
  <c r="B4524" i="3" s="1"/>
  <c r="M4428" i="3"/>
  <c r="B4428" i="3" s="1"/>
  <c r="M4199" i="3"/>
  <c r="B4199" i="3" s="1"/>
  <c r="M3917" i="3"/>
  <c r="B3917" i="3" s="1"/>
  <c r="M3805" i="3"/>
  <c r="B3805" i="3" s="1"/>
  <c r="M3638" i="3"/>
  <c r="B3638" i="3" s="1"/>
  <c r="M3185" i="3"/>
  <c r="B3185" i="3" s="1"/>
  <c r="M3157" i="3"/>
  <c r="B3157" i="3" s="1"/>
  <c r="M2993" i="3"/>
  <c r="B2993" i="3" s="1"/>
  <c r="M2973" i="3"/>
  <c r="B2973" i="3" s="1"/>
  <c r="M2909" i="3"/>
  <c r="B2909" i="3" s="1"/>
  <c r="M2885" i="3"/>
  <c r="B2885" i="3" s="1"/>
  <c r="M2809" i="3"/>
  <c r="B2809" i="3" s="1"/>
  <c r="M3697" i="3"/>
  <c r="B3697" i="3" s="1"/>
  <c r="M3657" i="3"/>
  <c r="B3657" i="3" s="1"/>
  <c r="M2830" i="3"/>
  <c r="B2830" i="3" s="1"/>
  <c r="M2620" i="3"/>
  <c r="B2620" i="3" s="1"/>
  <c r="M2874" i="3"/>
  <c r="B2874" i="3" s="1"/>
  <c r="M2640" i="3"/>
  <c r="B2640" i="3" s="1"/>
  <c r="M2477" i="3"/>
  <c r="B2477" i="3" s="1"/>
  <c r="M2453" i="3"/>
  <c r="B2453" i="3" s="1"/>
  <c r="M2405" i="3"/>
  <c r="B2405" i="3" s="1"/>
  <c r="M2226" i="3"/>
  <c r="B2226" i="3" s="1"/>
  <c r="M2512" i="3"/>
  <c r="B2512" i="3" s="1"/>
  <c r="M2476" i="3"/>
  <c r="B2476" i="3" s="1"/>
  <c r="M2392" i="3"/>
  <c r="B2392" i="3" s="1"/>
  <c r="M2292" i="3"/>
  <c r="B2292" i="3" s="1"/>
  <c r="M2208" i="3"/>
  <c r="B2208" i="3" s="1"/>
  <c r="M2136" i="3"/>
  <c r="B2136" i="3" s="1"/>
  <c r="M1226" i="3"/>
  <c r="M1146" i="3"/>
  <c r="M1114" i="3"/>
  <c r="M1082" i="3"/>
  <c r="M2789" i="3"/>
  <c r="B2789" i="3" s="1"/>
  <c r="M2757" i="3"/>
  <c r="B2757" i="3" s="1"/>
  <c r="M2733" i="3"/>
  <c r="B2733" i="3" s="1"/>
  <c r="M2633" i="3"/>
  <c r="B2633" i="3" s="1"/>
  <c r="M4990" i="3"/>
  <c r="B4990" i="3" s="1"/>
  <c r="M4776" i="3"/>
  <c r="B4776" i="3" s="1"/>
  <c r="M4684" i="3"/>
  <c r="B4684" i="3" s="1"/>
  <c r="M4592" i="3"/>
  <c r="B4592" i="3" s="1"/>
  <c r="M4193" i="3"/>
  <c r="B4193" i="3" s="1"/>
  <c r="M4145" i="3"/>
  <c r="B4145" i="3" s="1"/>
  <c r="M4125" i="3"/>
  <c r="B4125" i="3" s="1"/>
  <c r="M4097" i="3"/>
  <c r="B4097" i="3" s="1"/>
  <c r="M4073" i="3"/>
  <c r="B4073" i="3" s="1"/>
  <c r="M4045" i="3"/>
  <c r="B4045" i="3" s="1"/>
  <c r="M5000" i="3"/>
  <c r="B5000" i="3" s="1"/>
  <c r="M4964" i="3"/>
  <c r="B4964" i="3" s="1"/>
  <c r="M4940" i="3"/>
  <c r="B4940" i="3" s="1"/>
  <c r="M4904" i="3"/>
  <c r="B4904" i="3" s="1"/>
  <c r="M4856" i="3"/>
  <c r="B4856" i="3" s="1"/>
  <c r="M4894" i="3"/>
  <c r="B4894" i="3" s="1"/>
  <c r="M4736" i="3"/>
  <c r="B4736" i="3" s="1"/>
  <c r="M4712" i="3"/>
  <c r="B4712" i="3" s="1"/>
  <c r="M4680" i="3"/>
  <c r="B4680" i="3" s="1"/>
  <c r="M4652" i="3"/>
  <c r="B4652" i="3" s="1"/>
  <c r="M4628" i="3"/>
  <c r="B4628" i="3" s="1"/>
  <c r="M4321" i="3"/>
  <c r="B4321" i="3" s="1"/>
  <c r="M4185" i="3"/>
  <c r="B4185" i="3" s="1"/>
  <c r="M4141" i="3"/>
  <c r="B4141" i="3" s="1"/>
  <c r="M4121" i="3"/>
  <c r="B4121" i="3" s="1"/>
  <c r="M4093" i="3"/>
  <c r="B4093" i="3" s="1"/>
  <c r="M4021" i="3"/>
  <c r="B4021" i="3" s="1"/>
  <c r="M4424" i="3"/>
  <c r="B4424" i="3" s="1"/>
  <c r="M3990" i="3"/>
  <c r="B3990" i="3" s="1"/>
  <c r="M4001" i="3"/>
  <c r="B4001" i="3" s="1"/>
  <c r="M3949" i="3"/>
  <c r="B3949" i="3" s="1"/>
  <c r="M3734" i="3"/>
  <c r="B3734" i="3" s="1"/>
  <c r="M3702" i="3"/>
  <c r="B3702" i="3" s="1"/>
  <c r="M3654" i="3"/>
  <c r="B3654" i="3" s="1"/>
  <c r="M3037" i="3"/>
  <c r="B3037" i="3" s="1"/>
  <c r="M3013" i="3"/>
  <c r="B3013" i="3" s="1"/>
  <c r="M2949" i="3"/>
  <c r="B2949" i="3" s="1"/>
  <c r="M2929" i="3"/>
  <c r="B2929" i="3" s="1"/>
  <c r="M2593" i="3"/>
  <c r="B2593" i="3" s="1"/>
  <c r="M2569" i="3"/>
  <c r="B2569" i="3" s="1"/>
  <c r="M3729" i="3"/>
  <c r="B3729" i="3" s="1"/>
  <c r="M3681" i="3"/>
  <c r="B3681" i="3" s="1"/>
  <c r="M3601" i="3"/>
  <c r="B3601" i="3" s="1"/>
  <c r="M3209" i="3"/>
  <c r="B3209" i="3" s="1"/>
  <c r="M3709" i="3"/>
  <c r="B3709" i="3" s="1"/>
  <c r="M3613" i="3"/>
  <c r="B3613" i="3" s="1"/>
  <c r="M3533" i="3"/>
  <c r="B3533" i="3" s="1"/>
  <c r="M3261" i="3"/>
  <c r="B3261" i="3" s="1"/>
  <c r="M2938" i="3"/>
  <c r="B2938" i="3" s="1"/>
  <c r="M2497" i="3"/>
  <c r="B2497" i="3" s="1"/>
  <c r="M3365" i="3"/>
  <c r="B3365" i="3" s="1"/>
  <c r="M2256" i="3"/>
  <c r="B2256" i="3" s="1"/>
  <c r="M2240" i="3"/>
  <c r="B2240" i="3" s="1"/>
  <c r="M2176" i="3"/>
  <c r="B2176" i="3" s="1"/>
  <c r="M3985" i="3"/>
  <c r="B3985" i="3" s="1"/>
  <c r="M2194" i="3"/>
  <c r="M2326" i="3"/>
  <c r="M2386" i="3"/>
  <c r="M2474" i="3"/>
  <c r="M2490" i="3"/>
  <c r="M2818" i="3"/>
  <c r="M3022" i="3"/>
  <c r="M3606" i="3"/>
  <c r="M3670" i="3"/>
  <c r="M4192" i="3"/>
  <c r="M4128" i="3"/>
  <c r="M4256" i="3"/>
  <c r="M4152" i="3"/>
  <c r="M4500" i="3"/>
  <c r="M4620" i="3"/>
  <c r="M4644" i="3"/>
  <c r="M4720" i="3"/>
  <c r="M4868" i="3"/>
  <c r="M4924" i="3"/>
  <c r="M2285" i="3"/>
  <c r="M2349" i="3"/>
  <c r="M2513" i="3"/>
  <c r="M2549" i="3"/>
  <c r="M2645" i="3"/>
  <c r="M2773" i="3"/>
  <c r="M2865" i="3"/>
  <c r="M3077" i="3"/>
  <c r="M3141" i="3"/>
  <c r="M3169" i="3"/>
  <c r="M3213" i="3"/>
  <c r="M3237" i="3"/>
  <c r="M3285" i="3"/>
  <c r="M3289" i="3"/>
  <c r="M3293" i="3"/>
  <c r="M3317" i="3"/>
  <c r="M3409" i="3"/>
  <c r="M3445" i="3"/>
  <c r="M3457" i="3"/>
  <c r="M3497" i="3"/>
  <c r="M3537" i="3"/>
  <c r="M3605" i="3"/>
  <c r="M3725" i="3"/>
  <c r="M3733" i="3"/>
  <c r="M3797" i="3"/>
  <c r="M3889" i="3"/>
  <c r="M3901" i="3"/>
  <c r="M3933" i="3"/>
  <c r="M3965" i="3"/>
  <c r="M4009" i="3"/>
  <c r="M4049" i="3"/>
  <c r="M4069" i="3"/>
  <c r="M4089" i="3"/>
  <c r="M4133" i="3"/>
  <c r="M4153" i="3"/>
  <c r="M4189" i="3"/>
  <c r="M4225" i="3"/>
  <c r="M4253" i="3"/>
  <c r="M4269" i="3"/>
  <c r="M4329" i="3"/>
  <c r="M4893" i="3"/>
  <c r="M2204" i="3"/>
  <c r="M2188" i="3"/>
  <c r="M2128" i="3"/>
  <c r="M2168" i="3"/>
  <c r="M2200" i="3"/>
  <c r="M2232" i="3"/>
  <c r="M2300" i="3"/>
  <c r="M2416" i="3"/>
  <c r="M2444" i="3"/>
  <c r="M2584" i="3"/>
  <c r="M2852" i="3"/>
  <c r="M2944" i="3"/>
  <c r="M2980" i="3"/>
  <c r="M3044" i="3"/>
  <c r="M3220" i="3"/>
  <c r="M3240" i="3"/>
  <c r="M3340" i="3"/>
  <c r="M3356" i="3"/>
  <c r="M3388" i="3"/>
  <c r="M3560" i="3"/>
  <c r="M3628" i="3"/>
  <c r="M5016" i="3"/>
  <c r="B5016" i="3" s="1"/>
  <c r="M4988" i="3"/>
  <c r="B4988" i="3" s="1"/>
  <c r="M4896" i="3"/>
  <c r="B4896" i="3" s="1"/>
  <c r="M4889" i="3"/>
  <c r="B4889" i="3" s="1"/>
  <c r="M4820" i="3"/>
  <c r="B4820" i="3" s="1"/>
  <c r="M5005" i="3"/>
  <c r="B5005" i="3" s="1"/>
  <c r="M4580" i="3"/>
  <c r="B4580" i="3" s="1"/>
  <c r="M4540" i="3"/>
  <c r="B4540" i="3" s="1"/>
  <c r="M4432" i="3"/>
  <c r="B4432" i="3" s="1"/>
  <c r="M3846" i="3"/>
  <c r="B3846" i="3" s="1"/>
  <c r="M3774" i="3"/>
  <c r="B3774" i="3" s="1"/>
  <c r="M3742" i="3"/>
  <c r="B3742" i="3" s="1"/>
  <c r="M2841" i="3"/>
  <c r="B2841" i="3" s="1"/>
  <c r="M2817" i="3"/>
  <c r="B2817" i="3" s="1"/>
  <c r="M2797" i="3"/>
  <c r="B2797" i="3" s="1"/>
  <c r="M2601" i="3"/>
  <c r="B2601" i="3" s="1"/>
  <c r="M2581" i="3"/>
  <c r="B2581" i="3" s="1"/>
  <c r="M2561" i="3"/>
  <c r="B2561" i="3" s="1"/>
  <c r="M3249" i="3"/>
  <c r="B3249" i="3" s="1"/>
  <c r="M3485" i="3"/>
  <c r="B3485" i="3" s="1"/>
  <c r="M3130" i="3"/>
  <c r="B3130" i="3" s="1"/>
  <c r="M2826" i="3"/>
  <c r="B2826" i="3" s="1"/>
  <c r="M4956" i="3"/>
  <c r="B4956" i="3" s="1"/>
  <c r="M4916" i="3"/>
  <c r="B4916" i="3" s="1"/>
  <c r="M5007" i="3"/>
  <c r="B5007" i="3" s="1"/>
  <c r="M4852" i="3"/>
  <c r="B4852" i="3" s="1"/>
  <c r="M3694" i="3"/>
  <c r="B3694" i="3" s="1"/>
  <c r="M3370" i="3"/>
  <c r="B3370" i="3" s="1"/>
  <c r="M3290" i="3"/>
  <c r="B3290" i="3" s="1"/>
  <c r="M3069" i="3"/>
  <c r="B3069" i="3" s="1"/>
  <c r="M2537" i="3"/>
  <c r="B2537" i="3" s="1"/>
  <c r="M2986" i="3"/>
  <c r="B2986" i="3" s="1"/>
  <c r="M3413" i="3"/>
  <c r="B3413" i="3" s="1"/>
  <c r="M5008" i="3"/>
  <c r="B5008" i="3" s="1"/>
  <c r="M4892" i="3"/>
  <c r="B4892" i="3" s="1"/>
  <c r="M4812" i="3"/>
  <c r="B4812" i="3" s="1"/>
  <c r="M4660" i="3"/>
  <c r="B4660" i="3" s="1"/>
  <c r="M4408" i="3"/>
  <c r="B4408" i="3" s="1"/>
  <c r="M4496" i="3"/>
  <c r="B4496" i="3" s="1"/>
  <c r="M3878" i="3"/>
  <c r="B3878" i="3" s="1"/>
  <c r="M3814" i="3"/>
  <c r="B3814" i="3" s="1"/>
  <c r="M3790" i="3"/>
  <c r="B3790" i="3" s="1"/>
  <c r="M4908" i="3"/>
  <c r="B4908" i="3" s="1"/>
  <c r="M4888" i="3"/>
  <c r="B4888" i="3" s="1"/>
  <c r="M4760" i="3"/>
  <c r="B4760" i="3" s="1"/>
  <c r="M4704" i="3"/>
  <c r="B4704" i="3" s="1"/>
  <c r="M4516" i="3"/>
  <c r="B4516" i="3" s="1"/>
  <c r="M4184" i="3"/>
  <c r="B4184" i="3" s="1"/>
  <c r="M4096" i="3"/>
  <c r="B4096" i="3" s="1"/>
  <c r="M4456" i="3"/>
  <c r="B4456" i="3" s="1"/>
  <c r="M3902" i="3"/>
  <c r="B3902" i="3" s="1"/>
  <c r="M3710" i="3"/>
  <c r="B3710" i="3" s="1"/>
  <c r="M3630" i="3"/>
  <c r="B3630" i="3" s="1"/>
  <c r="M3145" i="3"/>
  <c r="B3145" i="3" s="1"/>
  <c r="M3045" i="3"/>
  <c r="B3045" i="3" s="1"/>
  <c r="M3025" i="3"/>
  <c r="B3025" i="3" s="1"/>
  <c r="M3005" i="3"/>
  <c r="B3005" i="3" s="1"/>
  <c r="M2853" i="3"/>
  <c r="B2853" i="3" s="1"/>
  <c r="M2829" i="3"/>
  <c r="B2829" i="3" s="1"/>
  <c r="M2765" i="3"/>
  <c r="B2765" i="3" s="1"/>
  <c r="M2745" i="3"/>
  <c r="B2745" i="3" s="1"/>
  <c r="M2725" i="3"/>
  <c r="B2725" i="3" s="1"/>
  <c r="M3233" i="3"/>
  <c r="B3233" i="3" s="1"/>
  <c r="M2509" i="3"/>
  <c r="B2509" i="3" s="1"/>
  <c r="M2218" i="3"/>
  <c r="B2218" i="3" s="1"/>
  <c r="M3301" i="3"/>
  <c r="B3301" i="3" s="1"/>
  <c r="M2317" i="3"/>
  <c r="B2317" i="3" s="1"/>
  <c r="M3221" i="3"/>
  <c r="B3221" i="3" s="1"/>
  <c r="M4113" i="3"/>
  <c r="B4113" i="3" s="1"/>
  <c r="M4057" i="3"/>
  <c r="B4057" i="3" s="1"/>
  <c r="M4194" i="3"/>
  <c r="B4194" i="3" s="1"/>
  <c r="M4410" i="3"/>
  <c r="B4410" i="3" s="1"/>
  <c r="M4974" i="3"/>
  <c r="B4974" i="3" s="1"/>
  <c r="M4878" i="3"/>
  <c r="B4878" i="3" s="1"/>
  <c r="M4865" i="3"/>
  <c r="B4865" i="3" s="1"/>
  <c r="M4647" i="3"/>
  <c r="B4647" i="3" s="1"/>
  <c r="M4958" i="3"/>
  <c r="B4958" i="3" s="1"/>
  <c r="M4823" i="3"/>
  <c r="B4823" i="3" s="1"/>
  <c r="M4686" i="3"/>
  <c r="B4686" i="3" s="1"/>
  <c r="M4506" i="3"/>
  <c r="B4506" i="3" s="1"/>
  <c r="M4683" i="3"/>
  <c r="B4683" i="3" s="1"/>
  <c r="M4295" i="3"/>
  <c r="B4295" i="3" s="1"/>
  <c r="M4231" i="3"/>
  <c r="B4231" i="3" s="1"/>
  <c r="M4167" i="3"/>
  <c r="B4167" i="3" s="1"/>
  <c r="M4103" i="3"/>
  <c r="B4103" i="3" s="1"/>
  <c r="M4310" i="3"/>
  <c r="B4310" i="3" s="1"/>
  <c r="M4182" i="3"/>
  <c r="B4182" i="3" s="1"/>
  <c r="M3958" i="3"/>
  <c r="B3958" i="3" s="1"/>
  <c r="M2802" i="3"/>
  <c r="B2802" i="3" s="1"/>
  <c r="M2722" i="3"/>
  <c r="B2722" i="3" s="1"/>
  <c r="M2674" i="3"/>
  <c r="B2674" i="3" s="1"/>
  <c r="M2178" i="3"/>
  <c r="B2178" i="3" s="1"/>
  <c r="M1330" i="3"/>
  <c r="B1330" i="3" s="1"/>
  <c r="M2458" i="3"/>
  <c r="B2458" i="3" s="1"/>
  <c r="M2442" i="3"/>
  <c r="B2442" i="3" s="1"/>
  <c r="M1162" i="3"/>
  <c r="B1162" i="3" s="1"/>
  <c r="M1130" i="3"/>
  <c r="B1130" i="3" s="1"/>
  <c r="M1098" i="3"/>
  <c r="B1098" i="3" s="1"/>
  <c r="M1050" i="3"/>
  <c r="B1050" i="3" s="1"/>
  <c r="M4702" i="3"/>
  <c r="B4702" i="3" s="1"/>
  <c r="M5006" i="3"/>
  <c r="B5006" i="3" s="1"/>
  <c r="M4942" i="3"/>
  <c r="B4942" i="3" s="1"/>
  <c r="M4807" i="3"/>
  <c r="B4807" i="3" s="1"/>
  <c r="M4953" i="3"/>
  <c r="B4953" i="3" s="1"/>
  <c r="M4641" i="3"/>
  <c r="B4641" i="3" s="1"/>
  <c r="M4490" i="3"/>
  <c r="B4490" i="3" s="1"/>
  <c r="M4597" i="3"/>
  <c r="B4597" i="3" s="1"/>
  <c r="M4279" i="3"/>
  <c r="B4279" i="3" s="1"/>
  <c r="M4215" i="3"/>
  <c r="B4215" i="3" s="1"/>
  <c r="M4151" i="3"/>
  <c r="B4151" i="3" s="1"/>
  <c r="M4087" i="3"/>
  <c r="B4087" i="3" s="1"/>
  <c r="M3942" i="3"/>
  <c r="B3942" i="3" s="1"/>
  <c r="M2754" i="3"/>
  <c r="B2754" i="3" s="1"/>
  <c r="M2706" i="3"/>
  <c r="B2706" i="3" s="1"/>
  <c r="M2242" i="3"/>
  <c r="B2242" i="3" s="1"/>
  <c r="M2210" i="3"/>
  <c r="B2210" i="3" s="1"/>
  <c r="M2162" i="3"/>
  <c r="B2162" i="3" s="1"/>
  <c r="M1362" i="3"/>
  <c r="B1362" i="3" s="1"/>
  <c r="M2506" i="3"/>
  <c r="B2506" i="3" s="1"/>
  <c r="M2426" i="3"/>
  <c r="B2426" i="3" s="1"/>
  <c r="M1194" i="3"/>
  <c r="B1194" i="3" s="1"/>
  <c r="M1066" i="3"/>
  <c r="B1066" i="3" s="1"/>
  <c r="M4747" i="3"/>
  <c r="B4747" i="3" s="1"/>
  <c r="M4311" i="3"/>
  <c r="B4311" i="3" s="1"/>
  <c r="M4247" i="3"/>
  <c r="B4247" i="3" s="1"/>
  <c r="M4183" i="3"/>
  <c r="B4183" i="3" s="1"/>
  <c r="M4119" i="3"/>
  <c r="B4119" i="3" s="1"/>
  <c r="M4214" i="3"/>
  <c r="B4214" i="3" s="1"/>
  <c r="M3974" i="3"/>
  <c r="B3974" i="3" s="1"/>
  <c r="M2690" i="3"/>
  <c r="B2690" i="3" s="1"/>
  <c r="M2530" i="3"/>
  <c r="B2530" i="3" s="1"/>
  <c r="M1426" i="3"/>
  <c r="B1426" i="3" s="1"/>
  <c r="M2410" i="3"/>
  <c r="B2410" i="3" s="1"/>
  <c r="M1258" i="3"/>
  <c r="B1258" i="3" s="1"/>
  <c r="M1034" i="3"/>
  <c r="B1034" i="3" s="1"/>
  <c r="M4187" i="3"/>
  <c r="B4187" i="3" s="1"/>
  <c r="M4895" i="3"/>
  <c r="B4895" i="3" s="1"/>
  <c r="M4409" i="3"/>
  <c r="B4409" i="3" s="1"/>
  <c r="M4123" i="3"/>
  <c r="B4123" i="3" s="1"/>
  <c r="M4576" i="3"/>
  <c r="B4576" i="3" s="1"/>
  <c r="M4512" i="3"/>
  <c r="B4512" i="3" s="1"/>
  <c r="M4448" i="3"/>
  <c r="B4448" i="3" s="1"/>
  <c r="M4230" i="3"/>
  <c r="B4230" i="3" s="1"/>
  <c r="M3542" i="3"/>
  <c r="B3542" i="3" s="1"/>
  <c r="M2626" i="3"/>
  <c r="B2626" i="3" s="1"/>
  <c r="M1982" i="3"/>
  <c r="B1982" i="3" s="1"/>
  <c r="M1746" i="3"/>
  <c r="B1746" i="3" s="1"/>
  <c r="M1698" i="3"/>
  <c r="B1698" i="3" s="1"/>
  <c r="M3349" i="3"/>
  <c r="B3349" i="3" s="1"/>
  <c r="M4984" i="3"/>
  <c r="B4984" i="3" s="1"/>
  <c r="M4632" i="3"/>
  <c r="B4632" i="3" s="1"/>
  <c r="M4615" i="3"/>
  <c r="B4615" i="3" s="1"/>
  <c r="M4345" i="3"/>
  <c r="B4345" i="3" s="1"/>
  <c r="M2697" i="3"/>
  <c r="B2697" i="3" s="1"/>
  <c r="M3417" i="3"/>
  <c r="B3417" i="3" s="1"/>
  <c r="M3385" i="3"/>
  <c r="B3385" i="3" s="1"/>
  <c r="M3353" i="3"/>
  <c r="B3353" i="3" s="1"/>
  <c r="M2550" i="3"/>
  <c r="B2550" i="3" s="1"/>
  <c r="M2794" i="3"/>
  <c r="B2794" i="3" s="1"/>
  <c r="M2730" i="3"/>
  <c r="B2730" i="3" s="1"/>
  <c r="M1630" i="3"/>
  <c r="B1630" i="3" s="1"/>
  <c r="M1434" i="3"/>
  <c r="B1434" i="3" s="1"/>
  <c r="M1410" i="3"/>
  <c r="B1410" i="3" s="1"/>
  <c r="M4619" i="3"/>
  <c r="B4619" i="3" s="1"/>
  <c r="M4996" i="3"/>
  <c r="B4996" i="3" s="1"/>
  <c r="M4980" i="3"/>
  <c r="B4980" i="3" s="1"/>
  <c r="M4900" i="3"/>
  <c r="B4900" i="3" s="1"/>
  <c r="M4884" i="3"/>
  <c r="B4884" i="3" s="1"/>
  <c r="M4971" i="3"/>
  <c r="B4971" i="3" s="1"/>
  <c r="M4883" i="3"/>
  <c r="B4883" i="3" s="1"/>
  <c r="M4839" i="3"/>
  <c r="B4839" i="3" s="1"/>
  <c r="M4771" i="3"/>
  <c r="B4771" i="3" s="1"/>
  <c r="M4817" i="3"/>
  <c r="B4817" i="3" s="1"/>
  <c r="M4804" i="3"/>
  <c r="B4804" i="3" s="1"/>
  <c r="M4733" i="3"/>
  <c r="B4733" i="3" s="1"/>
  <c r="M4668" i="3"/>
  <c r="B4668" i="3" s="1"/>
  <c r="M4575" i="3"/>
  <c r="B4575" i="3" s="1"/>
  <c r="M4743" i="3"/>
  <c r="B4743" i="3" s="1"/>
  <c r="M4502" i="3"/>
  <c r="B4502" i="3" s="1"/>
  <c r="M4418" i="3"/>
  <c r="B4418" i="3" s="1"/>
  <c r="M4390" i="3"/>
  <c r="B4390" i="3" s="1"/>
  <c r="M4358" i="3"/>
  <c r="B4358" i="3" s="1"/>
  <c r="M4564" i="3"/>
  <c r="B4564" i="3" s="1"/>
  <c r="M4532" i="3"/>
  <c r="B4532" i="3" s="1"/>
  <c r="M4460" i="3"/>
  <c r="B4460" i="3" s="1"/>
  <c r="M4308" i="3"/>
  <c r="B4308" i="3" s="1"/>
  <c r="M4272" i="3"/>
  <c r="B4272" i="3" s="1"/>
  <c r="M4180" i="3"/>
  <c r="B4180" i="3" s="1"/>
  <c r="M4315" i="3"/>
  <c r="B4315" i="3" s="1"/>
  <c r="M4376" i="3"/>
  <c r="B4376" i="3" s="1"/>
  <c r="M4306" i="3"/>
  <c r="B4306" i="3" s="1"/>
  <c r="M4130" i="3"/>
  <c r="B4130" i="3" s="1"/>
  <c r="M4384" i="3"/>
  <c r="B4384" i="3" s="1"/>
  <c r="M4344" i="3"/>
  <c r="B4344" i="3" s="1"/>
  <c r="M4278" i="3"/>
  <c r="B4278" i="3" s="1"/>
  <c r="M4118" i="3"/>
  <c r="B4118" i="3" s="1"/>
  <c r="M4010" i="3"/>
  <c r="B4010" i="3" s="1"/>
  <c r="M3914" i="3"/>
  <c r="B3914" i="3" s="1"/>
  <c r="M3894" i="3"/>
  <c r="B3894" i="3" s="1"/>
  <c r="M3862" i="3"/>
  <c r="B3862" i="3" s="1"/>
  <c r="M3758" i="3"/>
  <c r="B3758" i="3" s="1"/>
  <c r="M3746" i="3"/>
  <c r="B3746" i="3" s="1"/>
  <c r="M3726" i="3"/>
  <c r="B3726" i="3" s="1"/>
  <c r="M3682" i="3"/>
  <c r="B3682" i="3" s="1"/>
  <c r="M3662" i="3"/>
  <c r="B3662" i="3" s="1"/>
  <c r="M3618" i="3"/>
  <c r="B3618" i="3" s="1"/>
  <c r="M3598" i="3"/>
  <c r="B3598" i="3" s="1"/>
  <c r="M3570" i="3"/>
  <c r="B3570" i="3" s="1"/>
  <c r="M3514" i="3"/>
  <c r="B3514" i="3" s="1"/>
  <c r="M3482" i="3"/>
  <c r="B3482" i="3" s="1"/>
  <c r="M3450" i="3"/>
  <c r="B3450" i="3" s="1"/>
  <c r="M3406" i="3"/>
  <c r="B3406" i="3" s="1"/>
  <c r="M3358" i="3"/>
  <c r="B3358" i="3" s="1"/>
  <c r="M3310" i="3"/>
  <c r="B3310" i="3" s="1"/>
  <c r="M3278" i="3"/>
  <c r="B3278" i="3" s="1"/>
  <c r="M3226" i="3"/>
  <c r="B3226" i="3" s="1"/>
  <c r="M3149" i="3"/>
  <c r="B3149" i="3" s="1"/>
  <c r="M3133" i="3"/>
  <c r="B3133" i="3" s="1"/>
  <c r="M2917" i="3"/>
  <c r="B2917" i="3" s="1"/>
  <c r="M2897" i="3"/>
  <c r="B2897" i="3" s="1"/>
  <c r="M2877" i="3"/>
  <c r="B2877" i="3" s="1"/>
  <c r="M2625" i="3"/>
  <c r="B2625" i="3" s="1"/>
  <c r="M3273" i="3"/>
  <c r="B3273" i="3" s="1"/>
  <c r="M3225" i="3"/>
  <c r="B3225" i="3" s="1"/>
  <c r="M3150" i="3"/>
  <c r="B3150" i="3" s="1"/>
  <c r="M3086" i="3"/>
  <c r="B3086" i="3" s="1"/>
  <c r="M2966" i="3"/>
  <c r="B2966" i="3" s="1"/>
  <c r="M2646" i="3"/>
  <c r="B2646" i="3" s="1"/>
  <c r="M3501" i="3"/>
  <c r="B3501" i="3" s="1"/>
  <c r="M3405" i="3"/>
  <c r="B3405" i="3" s="1"/>
  <c r="M3325" i="3"/>
  <c r="B3325" i="3" s="1"/>
  <c r="M3114" i="3"/>
  <c r="B3114" i="3" s="1"/>
  <c r="M2898" i="3"/>
  <c r="B2898" i="3" s="1"/>
  <c r="M2850" i="3"/>
  <c r="B2850" i="3" s="1"/>
  <c r="M2806" i="3"/>
  <c r="B2806" i="3" s="1"/>
  <c r="M2750" i="3"/>
  <c r="B2750" i="3" s="1"/>
  <c r="M2666" i="3"/>
  <c r="B2666" i="3" s="1"/>
  <c r="M2618" i="3"/>
  <c r="B2618" i="3" s="1"/>
  <c r="M2554" i="3"/>
  <c r="B2554" i="3" s="1"/>
  <c r="M2485" i="3"/>
  <c r="B2485" i="3" s="1"/>
  <c r="M2465" i="3"/>
  <c r="B2465" i="3" s="1"/>
  <c r="M2445" i="3"/>
  <c r="B2445" i="3" s="1"/>
  <c r="M2381" i="3"/>
  <c r="B2381" i="3" s="1"/>
  <c r="M2322" i="3"/>
  <c r="B2322" i="3" s="1"/>
  <c r="M2238" i="3"/>
  <c r="B2238" i="3" s="1"/>
  <c r="M2154" i="3"/>
  <c r="B2154" i="3" s="1"/>
  <c r="M2118" i="3"/>
  <c r="B2118" i="3" s="1"/>
  <c r="M2050" i="3"/>
  <c r="B2050" i="3" s="1"/>
  <c r="M1842" i="3"/>
  <c r="B1842" i="3" s="1"/>
  <c r="M3493" i="3"/>
  <c r="B3493" i="3" s="1"/>
  <c r="M2502" i="3"/>
  <c r="B2502" i="3" s="1"/>
  <c r="M2454" i="3"/>
  <c r="B2454" i="3" s="1"/>
  <c r="M3381" i="3"/>
  <c r="B3381" i="3" s="1"/>
  <c r="M4985" i="3"/>
  <c r="B4985" i="3" s="1"/>
  <c r="M4931" i="3"/>
  <c r="B4931" i="3" s="1"/>
  <c r="M5017" i="3"/>
  <c r="B5017" i="3" s="1"/>
  <c r="M4837" i="3"/>
  <c r="B4837" i="3" s="1"/>
  <c r="M4809" i="3"/>
  <c r="B4809" i="3" s="1"/>
  <c r="M4773" i="3"/>
  <c r="B4773" i="3" s="1"/>
  <c r="M5013" i="3"/>
  <c r="B5013" i="3" s="1"/>
  <c r="M4717" i="3"/>
  <c r="B4717" i="3" s="1"/>
  <c r="M4673" i="3"/>
  <c r="B4673" i="3" s="1"/>
  <c r="M4625" i="3"/>
  <c r="B4625" i="3" s="1"/>
  <c r="M4386" i="3"/>
  <c r="B4386" i="3" s="1"/>
  <c r="M4248" i="3"/>
  <c r="B4248" i="3" s="1"/>
  <c r="M4224" i="3"/>
  <c r="B4224" i="3" s="1"/>
  <c r="M4172" i="3"/>
  <c r="B4172" i="3" s="1"/>
  <c r="M4120" i="3"/>
  <c r="B4120" i="3" s="1"/>
  <c r="M4251" i="3"/>
  <c r="B4251" i="3" s="1"/>
  <c r="M4055" i="3"/>
  <c r="B4055" i="3" s="1"/>
  <c r="M4258" i="3"/>
  <c r="B4258" i="3" s="1"/>
  <c r="M4122" i="3"/>
  <c r="B4122" i="3" s="1"/>
  <c r="M4342" i="3"/>
  <c r="B4342" i="3" s="1"/>
  <c r="M4262" i="3"/>
  <c r="B4262" i="3" s="1"/>
  <c r="M3938" i="3"/>
  <c r="B3938" i="3" s="1"/>
  <c r="M3910" i="3"/>
  <c r="B3910" i="3" s="1"/>
  <c r="M3678" i="3"/>
  <c r="B3678" i="3" s="1"/>
  <c r="M3614" i="3"/>
  <c r="B3614" i="3" s="1"/>
  <c r="M3390" i="3"/>
  <c r="B3390" i="3" s="1"/>
  <c r="M3354" i="3"/>
  <c r="B3354" i="3" s="1"/>
  <c r="M3306" i="3"/>
  <c r="B3306" i="3" s="1"/>
  <c r="M3262" i="3"/>
  <c r="B3262" i="3" s="1"/>
  <c r="M3214" i="3"/>
  <c r="B3214" i="3" s="1"/>
  <c r="M3198" i="3"/>
  <c r="B3198" i="3" s="1"/>
  <c r="M3134" i="3"/>
  <c r="B3134" i="3" s="1"/>
  <c r="M3070" i="3"/>
  <c r="B3070" i="3" s="1"/>
  <c r="M3006" i="3"/>
  <c r="B3006" i="3" s="1"/>
  <c r="M2950" i="3"/>
  <c r="B2950" i="3" s="1"/>
  <c r="M3018" i="3"/>
  <c r="B3018" i="3" s="1"/>
  <c r="M2930" i="3"/>
  <c r="B2930" i="3" s="1"/>
  <c r="M2882" i="3"/>
  <c r="B2882" i="3" s="1"/>
  <c r="M2842" i="3"/>
  <c r="B2842" i="3" s="1"/>
  <c r="M2718" i="3"/>
  <c r="B2718" i="3" s="1"/>
  <c r="M2686" i="3"/>
  <c r="B2686" i="3" s="1"/>
  <c r="M2658" i="3"/>
  <c r="B2658" i="3" s="1"/>
  <c r="M2634" i="3"/>
  <c r="B2634" i="3" s="1"/>
  <c r="M2306" i="3"/>
  <c r="B2306" i="3" s="1"/>
  <c r="M2206" i="3"/>
  <c r="B2206" i="3" s="1"/>
  <c r="M2174" i="3"/>
  <c r="B2174" i="3" s="1"/>
  <c r="M2146" i="3"/>
  <c r="B2146" i="3" s="1"/>
  <c r="M2106" i="3"/>
  <c r="B2106" i="3" s="1"/>
  <c r="M1970" i="3"/>
  <c r="B1970" i="3" s="1"/>
  <c r="M1882" i="3"/>
  <c r="B1882" i="3" s="1"/>
  <c r="M1314" i="3"/>
  <c r="B1314" i="3" s="1"/>
  <c r="M2486" i="3"/>
  <c r="B2486" i="3" s="1"/>
  <c r="M2406" i="3"/>
  <c r="B2406" i="3" s="1"/>
  <c r="M2394" i="3"/>
  <c r="B2394" i="3" s="1"/>
  <c r="M2382" i="3"/>
  <c r="B2382" i="3" s="1"/>
  <c r="M2370" i="3"/>
  <c r="B2370" i="3" s="1"/>
  <c r="M2334" i="3"/>
  <c r="B2334" i="3" s="1"/>
  <c r="M4987" i="3"/>
  <c r="B4987" i="3" s="1"/>
  <c r="M4911" i="3"/>
  <c r="B4911" i="3" s="1"/>
  <c r="M4835" i="3"/>
  <c r="B4835" i="3" s="1"/>
  <c r="M4881" i="3"/>
  <c r="B4881" i="3" s="1"/>
  <c r="M4845" i="3"/>
  <c r="B4845" i="3" s="1"/>
  <c r="M4853" i="3"/>
  <c r="B4853" i="3" s="1"/>
  <c r="M4443" i="3"/>
  <c r="B4443" i="3" s="1"/>
  <c r="M4591" i="3"/>
  <c r="B4591" i="3" s="1"/>
  <c r="M4498" i="3"/>
  <c r="B4498" i="3" s="1"/>
  <c r="M4446" i="3"/>
  <c r="B4446" i="3" s="1"/>
  <c r="M4541" i="3"/>
  <c r="B4541" i="3" s="1"/>
  <c r="M4275" i="3"/>
  <c r="B4275" i="3" s="1"/>
  <c r="M4211" i="3"/>
  <c r="B4211" i="3" s="1"/>
  <c r="M4147" i="3"/>
  <c r="B4147" i="3" s="1"/>
  <c r="M4083" i="3"/>
  <c r="B4083" i="3" s="1"/>
  <c r="M4035" i="3"/>
  <c r="B4035" i="3" s="1"/>
  <c r="M4274" i="3"/>
  <c r="B4274" i="3" s="1"/>
  <c r="M3998" i="3"/>
  <c r="B3998" i="3" s="1"/>
  <c r="M4270" i="3"/>
  <c r="B4270" i="3" s="1"/>
  <c r="M4142" i="3"/>
  <c r="B4142" i="3" s="1"/>
  <c r="M3242" i="3"/>
  <c r="B3242" i="3" s="1"/>
  <c r="M2918" i="3"/>
  <c r="B2918" i="3" s="1"/>
  <c r="M2654" i="3"/>
  <c r="B2654" i="3" s="1"/>
  <c r="M3194" i="3"/>
  <c r="B3194" i="3" s="1"/>
  <c r="M3074" i="3"/>
  <c r="B3074" i="3" s="1"/>
  <c r="M2786" i="3"/>
  <c r="B2786" i="3" s="1"/>
  <c r="M2746" i="3"/>
  <c r="B2746" i="3" s="1"/>
  <c r="M2682" i="3"/>
  <c r="B2682" i="3" s="1"/>
  <c r="M2522" i="3"/>
  <c r="B2522" i="3" s="1"/>
  <c r="M2274" i="3"/>
  <c r="B2274" i="3" s="1"/>
  <c r="M2234" i="3"/>
  <c r="B2234" i="3" s="1"/>
  <c r="M2170" i="3"/>
  <c r="B2170" i="3" s="1"/>
  <c r="M2062" i="3"/>
  <c r="B2062" i="3" s="1"/>
  <c r="M2014" i="3"/>
  <c r="B2014" i="3" s="1"/>
  <c r="M1914" i="3"/>
  <c r="B1914" i="3" s="1"/>
  <c r="M1618" i="3"/>
  <c r="B1618" i="3" s="1"/>
  <c r="M1570" i="3"/>
  <c r="B1570" i="3" s="1"/>
  <c r="M1490" i="3"/>
  <c r="B1490" i="3" s="1"/>
  <c r="M1406" i="3"/>
  <c r="B1406" i="3" s="1"/>
  <c r="M1370" i="3"/>
  <c r="B1370" i="3" s="1"/>
  <c r="M1346" i="3"/>
  <c r="B1346" i="3" s="1"/>
  <c r="M4787" i="3"/>
  <c r="B4787" i="3" s="1"/>
  <c r="M4993" i="3"/>
  <c r="B4993" i="3" s="1"/>
  <c r="M4921" i="3"/>
  <c r="B4921" i="3" s="1"/>
  <c r="M4622" i="3"/>
  <c r="B4622" i="3" s="1"/>
  <c r="M4527" i="3"/>
  <c r="B4527" i="3" s="1"/>
  <c r="M4395" i="3"/>
  <c r="B4395" i="3" s="1"/>
  <c r="M4562" i="3"/>
  <c r="B4562" i="3" s="1"/>
  <c r="M4603" i="3"/>
  <c r="B4603" i="3" s="1"/>
  <c r="M4331" i="3"/>
  <c r="B4331" i="3" s="1"/>
  <c r="M4267" i="3"/>
  <c r="B4267" i="3" s="1"/>
  <c r="M4203" i="3"/>
  <c r="B4203" i="3" s="1"/>
  <c r="M4139" i="3"/>
  <c r="B4139" i="3" s="1"/>
  <c r="M4707" i="3"/>
  <c r="B4707" i="3" s="1"/>
  <c r="M4198" i="3"/>
  <c r="B4198" i="3" s="1"/>
  <c r="M4014" i="3"/>
  <c r="B4014" i="3" s="1"/>
  <c r="M3986" i="3"/>
  <c r="B3986" i="3" s="1"/>
  <c r="M4691" i="3"/>
  <c r="B4691" i="3" s="1"/>
  <c r="M2886" i="3"/>
  <c r="B2886" i="3" s="1"/>
  <c r="M2598" i="3"/>
  <c r="B2598" i="3" s="1"/>
  <c r="M3178" i="3"/>
  <c r="B3178" i="3" s="1"/>
  <c r="M3066" i="3"/>
  <c r="B3066" i="3" s="1"/>
  <c r="M2762" i="3"/>
  <c r="B2762" i="3" s="1"/>
  <c r="M2698" i="3"/>
  <c r="B2698" i="3" s="1"/>
  <c r="M2318" i="3"/>
  <c r="B2318" i="3" s="1"/>
  <c r="M2250" i="3"/>
  <c r="B2250" i="3" s="1"/>
  <c r="M2186" i="3"/>
  <c r="B2186" i="3" s="1"/>
  <c r="M2102" i="3"/>
  <c r="B2102" i="3" s="1"/>
  <c r="M2058" i="3"/>
  <c r="B2058" i="3" s="1"/>
  <c r="M2010" i="3"/>
  <c r="B2010" i="3" s="1"/>
  <c r="M1854" i="3"/>
  <c r="B1854" i="3" s="1"/>
  <c r="M1810" i="3"/>
  <c r="B1810" i="3" s="1"/>
  <c r="M1762" i="3"/>
  <c r="B1762" i="3" s="1"/>
  <c r="M1682" i="3"/>
  <c r="B1682" i="3" s="1"/>
  <c r="M1634" i="3"/>
  <c r="B1634" i="3" s="1"/>
  <c r="M1342" i="3"/>
  <c r="B1342" i="3" s="1"/>
  <c r="M1214" i="3"/>
  <c r="B1214" i="3" s="1"/>
  <c r="M4963" i="3"/>
  <c r="B4963" i="3" s="1"/>
  <c r="M4819" i="3"/>
  <c r="B4819" i="3" s="1"/>
  <c r="M4913" i="3"/>
  <c r="B4913" i="3" s="1"/>
  <c r="M4863" i="3"/>
  <c r="B4863" i="3" s="1"/>
  <c r="M4689" i="3"/>
  <c r="B4689" i="3" s="1"/>
  <c r="M4507" i="3"/>
  <c r="B4507" i="3" s="1"/>
  <c r="M4379" i="3"/>
  <c r="B4379" i="3" s="1"/>
  <c r="M4639" i="3"/>
  <c r="B4639" i="3" s="1"/>
  <c r="M4482" i="3"/>
  <c r="B4482" i="3" s="1"/>
  <c r="M4422" i="3"/>
  <c r="B4422" i="3" s="1"/>
  <c r="M4557" i="3"/>
  <c r="B4557" i="3" s="1"/>
  <c r="M4291" i="3"/>
  <c r="B4291" i="3" s="1"/>
  <c r="M4227" i="3"/>
  <c r="B4227" i="3" s="1"/>
  <c r="M4163" i="3"/>
  <c r="B4163" i="3" s="1"/>
  <c r="M4099" i="3"/>
  <c r="B4099" i="3" s="1"/>
  <c r="M4350" i="3"/>
  <c r="B4350" i="3" s="1"/>
  <c r="M2854" i="3"/>
  <c r="B2854" i="3" s="1"/>
  <c r="M2614" i="3"/>
  <c r="B2614" i="3" s="1"/>
  <c r="M2534" i="3"/>
  <c r="B2534" i="3" s="1"/>
  <c r="M2714" i="3"/>
  <c r="B2714" i="3" s="1"/>
  <c r="M2202" i="3"/>
  <c r="B2202" i="3" s="1"/>
  <c r="M1886" i="3"/>
  <c r="B1886" i="3" s="1"/>
  <c r="M1554" i="3"/>
  <c r="B1554" i="3" s="1"/>
  <c r="M1506" i="3"/>
  <c r="B1506" i="3" s="1"/>
  <c r="M1306" i="3"/>
  <c r="B1306" i="3" s="1"/>
  <c r="M2510" i="3"/>
  <c r="B2510" i="3" s="1"/>
  <c r="M1278" i="3"/>
  <c r="B1278" i="3" s="1"/>
  <c r="M4810" i="3"/>
  <c r="M4371" i="3"/>
  <c r="M1158" i="3"/>
  <c r="M1298" i="3"/>
  <c r="M4190" i="3"/>
  <c r="M4290" i="3"/>
  <c r="M4334" i="3"/>
  <c r="M2214" i="3"/>
  <c r="M2414" i="3"/>
  <c r="M2610" i="3"/>
  <c r="M2846" i="3"/>
  <c r="M2878" i="3"/>
  <c r="M2942" i="3"/>
  <c r="M2994" i="3"/>
  <c r="M3446" i="3"/>
  <c r="M3462" i="3"/>
  <c r="M3558" i="3"/>
  <c r="M4084" i="3"/>
  <c r="M4692" i="3"/>
  <c r="M2393" i="3"/>
  <c r="M2433" i="3"/>
  <c r="M2521" i="3"/>
  <c r="M2597" i="3"/>
  <c r="M2813" i="3"/>
  <c r="M2869" i="3"/>
  <c r="M2933" i="3"/>
  <c r="M2997" i="3"/>
  <c r="M3265" i="3"/>
  <c r="M3429" i="3"/>
  <c r="M3441" i="3"/>
  <c r="M3469" i="3"/>
  <c r="M3477" i="3"/>
  <c r="M3557" i="3"/>
  <c r="M3645" i="3"/>
  <c r="M3777" i="3"/>
  <c r="M3829" i="3"/>
  <c r="M3869" i="3"/>
  <c r="M4101" i="3"/>
  <c r="M4149" i="3"/>
  <c r="M4333" i="3"/>
  <c r="M4349" i="3"/>
  <c r="M4365" i="3"/>
  <c r="M4585" i="3"/>
  <c r="M4909" i="3"/>
  <c r="M2896" i="3"/>
  <c r="M2084" i="3"/>
  <c r="M2124" i="3"/>
  <c r="M2516" i="3"/>
  <c r="M2564" i="3"/>
  <c r="M2628" i="3"/>
  <c r="M2900" i="3"/>
  <c r="M2932" i="3"/>
  <c r="M2996" i="3"/>
  <c r="M3088" i="3"/>
  <c r="M3200" i="3"/>
  <c r="M3228" i="3"/>
  <c r="M3308" i="3"/>
  <c r="M3416" i="3"/>
  <c r="M3656" i="3"/>
  <c r="M3688" i="3"/>
  <c r="M3716" i="3"/>
  <c r="M3728" i="3"/>
  <c r="M3832" i="3"/>
  <c r="M3892" i="3"/>
  <c r="M4068" i="3"/>
  <c r="M4200" i="3"/>
  <c r="M4348" i="3"/>
  <c r="M4912" i="3"/>
  <c r="B4912" i="3" s="1"/>
  <c r="M4880" i="3"/>
  <c r="B4880" i="3" s="1"/>
  <c r="M4767" i="3"/>
  <c r="B4767" i="3" s="1"/>
  <c r="M4614" i="3"/>
  <c r="B4614" i="3" s="1"/>
  <c r="M4861" i="3"/>
  <c r="B4861" i="3" s="1"/>
  <c r="M4788" i="3"/>
  <c r="B4788" i="3" s="1"/>
  <c r="M4737" i="3"/>
  <c r="B4737" i="3" s="1"/>
  <c r="M4701" i="3"/>
  <c r="B4701" i="3" s="1"/>
  <c r="M4653" i="3"/>
  <c r="B4653" i="3" s="1"/>
  <c r="M4637" i="3"/>
  <c r="B4637" i="3" s="1"/>
  <c r="M4621" i="3"/>
  <c r="B4621" i="3" s="1"/>
  <c r="M4447" i="3"/>
  <c r="B4447" i="3" s="1"/>
  <c r="M4711" i="3"/>
  <c r="B4711" i="3" s="1"/>
  <c r="M4497" i="3"/>
  <c r="B4497" i="3" s="1"/>
  <c r="M4449" i="3"/>
  <c r="B4449" i="3" s="1"/>
  <c r="M4361" i="3"/>
  <c r="B4361" i="3" s="1"/>
  <c r="M4297" i="3"/>
  <c r="B4297" i="3" s="1"/>
  <c r="M4241" i="3"/>
  <c r="B4241" i="3" s="1"/>
  <c r="M4380" i="3"/>
  <c r="B4380" i="3" s="1"/>
  <c r="M4228" i="3"/>
  <c r="B4228" i="3" s="1"/>
  <c r="M4212" i="3"/>
  <c r="B4212" i="3" s="1"/>
  <c r="M4164" i="3"/>
  <c r="B4164" i="3" s="1"/>
  <c r="M4148" i="3"/>
  <c r="B4148" i="3" s="1"/>
  <c r="M4298" i="3"/>
  <c r="B4298" i="3" s="1"/>
  <c r="M3984" i="3"/>
  <c r="B3984" i="3" s="1"/>
  <c r="M4072" i="3"/>
  <c r="B4072" i="3" s="1"/>
  <c r="M3840" i="3"/>
  <c r="B3840" i="3" s="1"/>
  <c r="M3720" i="3"/>
  <c r="B3720" i="3" s="1"/>
  <c r="M3604" i="3"/>
  <c r="B3604" i="3" s="1"/>
  <c r="M3380" i="3"/>
  <c r="B3380" i="3" s="1"/>
  <c r="M3786" i="3"/>
  <c r="B3786" i="3" s="1"/>
  <c r="M3770" i="3"/>
  <c r="B3770" i="3" s="1"/>
  <c r="M3754" i="3"/>
  <c r="B3754" i="3" s="1"/>
  <c r="M3738" i="3"/>
  <c r="B3738" i="3" s="1"/>
  <c r="M3722" i="3"/>
  <c r="B3722" i="3" s="1"/>
  <c r="M3706" i="3"/>
  <c r="B3706" i="3" s="1"/>
  <c r="M3690" i="3"/>
  <c r="B3690" i="3" s="1"/>
  <c r="M3674" i="3"/>
  <c r="B3674" i="3" s="1"/>
  <c r="M3658" i="3"/>
  <c r="B3658" i="3" s="1"/>
  <c r="M3642" i="3"/>
  <c r="B3642" i="3" s="1"/>
  <c r="M3626" i="3"/>
  <c r="B3626" i="3" s="1"/>
  <c r="M3610" i="3"/>
  <c r="B3610" i="3" s="1"/>
  <c r="M3478" i="3"/>
  <c r="B3478" i="3" s="1"/>
  <c r="M3041" i="3"/>
  <c r="B3041" i="3" s="1"/>
  <c r="M2913" i="3"/>
  <c r="B2913" i="3" s="1"/>
  <c r="M2553" i="3"/>
  <c r="B2553" i="3" s="1"/>
  <c r="M2892" i="3"/>
  <c r="B2892" i="3" s="1"/>
  <c r="M2860" i="3"/>
  <c r="B2860" i="3" s="1"/>
  <c r="M2812" i="3"/>
  <c r="B2812" i="3" s="1"/>
  <c r="M2796" i="3"/>
  <c r="B2796" i="3" s="1"/>
  <c r="M3905" i="3"/>
  <c r="B3905" i="3" s="1"/>
  <c r="M2501" i="3"/>
  <c r="B2501" i="3" s="1"/>
  <c r="M3397" i="3"/>
  <c r="B3397" i="3" s="1"/>
  <c r="M2301" i="3"/>
  <c r="B2301" i="3" s="1"/>
  <c r="M4039" i="3"/>
  <c r="M4599" i="3"/>
  <c r="M4759" i="3"/>
  <c r="M4999" i="3"/>
  <c r="M1094" i="3"/>
  <c r="M3954" i="3"/>
  <c r="M4046" i="3"/>
  <c r="M4058" i="3"/>
  <c r="M4458" i="3"/>
  <c r="M4486" i="3"/>
  <c r="M2126" i="3"/>
  <c r="M2150" i="3"/>
  <c r="M2166" i="3"/>
  <c r="M2182" i="3"/>
  <c r="M2198" i="3"/>
  <c r="M2230" i="3"/>
  <c r="M2246" i="3"/>
  <c r="M2270" i="3"/>
  <c r="M2298" i="3"/>
  <c r="M2390" i="3"/>
  <c r="M2462" i="3"/>
  <c r="M2478" i="3"/>
  <c r="M2546" i="3"/>
  <c r="M2594" i="3"/>
  <c r="M2710" i="3"/>
  <c r="M2726" i="3"/>
  <c r="M2742" i="3"/>
  <c r="M2782" i="3"/>
  <c r="M2910" i="3"/>
  <c r="M2970" i="3"/>
  <c r="M2978" i="3"/>
  <c r="M3026" i="3"/>
  <c r="M3046" i="3"/>
  <c r="M3078" i="3"/>
  <c r="M3094" i="3"/>
  <c r="M3110" i="3"/>
  <c r="M3126" i="3"/>
  <c r="M3158" i="3"/>
  <c r="M3286" i="3"/>
  <c r="M3318" i="3"/>
  <c r="M3334" i="3"/>
  <c r="M3350" i="3"/>
  <c r="M3414" i="3"/>
  <c r="M3442" i="3"/>
  <c r="M3494" i="3"/>
  <c r="M3526" i="3"/>
  <c r="M3574" i="3"/>
  <c r="M3858" i="3"/>
  <c r="M3874" i="3"/>
  <c r="M3890" i="3"/>
  <c r="M4404" i="3"/>
  <c r="M4372" i="3"/>
  <c r="M4368" i="3"/>
  <c r="M4400" i="3"/>
  <c r="M4504" i="3"/>
  <c r="M4700" i="3"/>
  <c r="M4840" i="3"/>
  <c r="M2437" i="3"/>
  <c r="M2461" i="3"/>
  <c r="M2677" i="3"/>
  <c r="M2741" i="3"/>
  <c r="M2837" i="3"/>
  <c r="M2893" i="3"/>
  <c r="M3153" i="3"/>
  <c r="M3229" i="3"/>
  <c r="M3453" i="3"/>
  <c r="M3549" i="3"/>
  <c r="M3585" i="3"/>
  <c r="M3593" i="3"/>
  <c r="M3637" i="3"/>
  <c r="M3689" i="3"/>
  <c r="M3741" i="3"/>
  <c r="M3757" i="3"/>
  <c r="M3785" i="3"/>
  <c r="M3821" i="3"/>
  <c r="M3853" i="3"/>
  <c r="M3885" i="3"/>
  <c r="M3937" i="3"/>
  <c r="M3997" i="3"/>
  <c r="M4085" i="3"/>
  <c r="M4117" i="3"/>
  <c r="M4213" i="3"/>
  <c r="M4229" i="3"/>
  <c r="M4245" i="3"/>
  <c r="M4277" i="3"/>
  <c r="M4325" i="3"/>
  <c r="M4381" i="3"/>
  <c r="M4413" i="3"/>
  <c r="M4437" i="3"/>
  <c r="M4445" i="3"/>
  <c r="M4469" i="3"/>
  <c r="M4477" i="3"/>
  <c r="M4525" i="3"/>
  <c r="M2608" i="3"/>
  <c r="M2544" i="3"/>
  <c r="M2156" i="3"/>
  <c r="M2092" i="3"/>
  <c r="M2116" i="3"/>
  <c r="M2296" i="3"/>
  <c r="M2384" i="3"/>
  <c r="M2456" i="3"/>
  <c r="M2592" i="3"/>
  <c r="M2600" i="3"/>
  <c r="M2688" i="3"/>
  <c r="M2716" i="3"/>
  <c r="M2736" i="3"/>
  <c r="M2748" i="3"/>
  <c r="M2988" i="3"/>
  <c r="M3028" i="3"/>
  <c r="M3052" i="3"/>
  <c r="M3060" i="3"/>
  <c r="M3072" i="3"/>
  <c r="M3100" i="3"/>
  <c r="M3128" i="3"/>
  <c r="M3148" i="3"/>
  <c r="M3216" i="3"/>
  <c r="M3288" i="3"/>
  <c r="M3444" i="3"/>
  <c r="M3600" i="3"/>
  <c r="M3608" i="3"/>
  <c r="M3624" i="3"/>
  <c r="M3640" i="3"/>
  <c r="M3696" i="3"/>
  <c r="M3700" i="3"/>
  <c r="M3856" i="3"/>
  <c r="M3864" i="3"/>
  <c r="M3872" i="3"/>
  <c r="M3888" i="3"/>
  <c r="M3956" i="3"/>
  <c r="M3988" i="3"/>
  <c r="M4092" i="3"/>
  <c r="M4112" i="3"/>
  <c r="M4168" i="3"/>
  <c r="M4176" i="3"/>
  <c r="M4240" i="3"/>
  <c r="M4813" i="3"/>
  <c r="B4813" i="3" s="1"/>
  <c r="M4728" i="3"/>
  <c r="B4728" i="3" s="1"/>
  <c r="M4656" i="3"/>
  <c r="B4656" i="3" s="1"/>
  <c r="M4561" i="3"/>
  <c r="B4561" i="3" s="1"/>
  <c r="M4377" i="3"/>
  <c r="B4377" i="3" s="1"/>
  <c r="M4313" i="3"/>
  <c r="B4313" i="3" s="1"/>
  <c r="M4017" i="3"/>
  <c r="B4017" i="3" s="1"/>
  <c r="M4601" i="3"/>
  <c r="B4601" i="3" s="1"/>
  <c r="M4292" i="3"/>
  <c r="B4292" i="3" s="1"/>
  <c r="M4260" i="3"/>
  <c r="B4260" i="3" s="1"/>
  <c r="M4124" i="3"/>
  <c r="B4124" i="3" s="1"/>
  <c r="M4340" i="3"/>
  <c r="B4340" i="3" s="1"/>
  <c r="M4048" i="3"/>
  <c r="B4048" i="3" s="1"/>
  <c r="M3524" i="3"/>
  <c r="B3524" i="3" s="1"/>
  <c r="M3268" i="3"/>
  <c r="B3268" i="3" s="1"/>
  <c r="M3438" i="3"/>
  <c r="B3438" i="3" s="1"/>
  <c r="M2793" i="3"/>
  <c r="B2793" i="3" s="1"/>
  <c r="M2777" i="3"/>
  <c r="B2777" i="3" s="1"/>
  <c r="M2761" i="3"/>
  <c r="B2761" i="3" s="1"/>
  <c r="M3629" i="3"/>
  <c r="B3629" i="3" s="1"/>
  <c r="M2562" i="3"/>
  <c r="B2562" i="3" s="1"/>
  <c r="M3953" i="3"/>
  <c r="B3953" i="3" s="1"/>
  <c r="M4834" i="3"/>
  <c r="M4858" i="3"/>
  <c r="M4594" i="3"/>
  <c r="M3971" i="3"/>
  <c r="M3955" i="3"/>
  <c r="M3939" i="3"/>
  <c r="M3923" i="3"/>
  <c r="M3907" i="3"/>
  <c r="M3987" i="3"/>
  <c r="M4003" i="3"/>
  <c r="M4555" i="3"/>
  <c r="M4571" i="3"/>
  <c r="M4595" i="3"/>
  <c r="M4703" i="3"/>
  <c r="M4735" i="3"/>
  <c r="M4775" i="3"/>
  <c r="M4766" i="3"/>
  <c r="M4642" i="3"/>
  <c r="M4499" i="3"/>
  <c r="M4635" i="3"/>
  <c r="M1502" i="3"/>
  <c r="M1758" i="3"/>
  <c r="M2054" i="3"/>
  <c r="M2082" i="3"/>
  <c r="M2362" i="3"/>
  <c r="M2650" i="3"/>
  <c r="M2662" i="3"/>
  <c r="M2678" i="3"/>
  <c r="M2694" i="3"/>
  <c r="M2758" i="3"/>
  <c r="M2838" i="3"/>
  <c r="M3010" i="3"/>
  <c r="M3062" i="3"/>
  <c r="M3142" i="3"/>
  <c r="M3174" i="3"/>
  <c r="M3190" i="3"/>
  <c r="M3206" i="3"/>
  <c r="M3222" i="3"/>
  <c r="M3254" i="3"/>
  <c r="M3270" i="3"/>
  <c r="M3302" i="3"/>
  <c r="M3382" i="3"/>
  <c r="M3398" i="3"/>
  <c r="M3434" i="3"/>
  <c r="M3510" i="3"/>
  <c r="M3590" i="3"/>
  <c r="M3842" i="3"/>
  <c r="M3866" i="3"/>
  <c r="M3882" i="3"/>
  <c r="M4336" i="3"/>
  <c r="M4472" i="3"/>
  <c r="M4796" i="3"/>
  <c r="M4800" i="3"/>
  <c r="M4828" i="3"/>
  <c r="M4972" i="3"/>
  <c r="M5004" i="3"/>
  <c r="M2365" i="3"/>
  <c r="M2481" i="3"/>
  <c r="M2617" i="3"/>
  <c r="M2717" i="3"/>
  <c r="M2825" i="3"/>
  <c r="M2957" i="3"/>
  <c r="M3021" i="3"/>
  <c r="M3061" i="3"/>
  <c r="M3085" i="3"/>
  <c r="M3125" i="3"/>
  <c r="M3177" i="3"/>
  <c r="M3181" i="3"/>
  <c r="M3253" i="3"/>
  <c r="M3257" i="3"/>
  <c r="M3281" i="3"/>
  <c r="M3297" i="3"/>
  <c r="M3461" i="3"/>
  <c r="M3473" i="3"/>
  <c r="M3617" i="3"/>
  <c r="M3649" i="3"/>
  <c r="M3705" i="3"/>
  <c r="M3749" i="3"/>
  <c r="M3809" i="3"/>
  <c r="M3969" i="3"/>
  <c r="M4005" i="3"/>
  <c r="M4181" i="3"/>
  <c r="M4309" i="3"/>
  <c r="M4397" i="3"/>
  <c r="M4453" i="3"/>
  <c r="M4485" i="3"/>
  <c r="M4501" i="3"/>
  <c r="M4545" i="3"/>
  <c r="M4617" i="3"/>
  <c r="M4785" i="3"/>
  <c r="M3020" i="3"/>
  <c r="M2172" i="3"/>
  <c r="M2308" i="3"/>
  <c r="M2064" i="3"/>
  <c r="M2304" i="3"/>
  <c r="M2428" i="3"/>
  <c r="M2488" i="3"/>
  <c r="M2536" i="3"/>
  <c r="M2560" i="3"/>
  <c r="M2624" i="3"/>
  <c r="M2696" i="3"/>
  <c r="M2720" i="3"/>
  <c r="M2760" i="3"/>
  <c r="M2924" i="3"/>
  <c r="M2964" i="3"/>
  <c r="M3112" i="3"/>
  <c r="M3192" i="3"/>
  <c r="M3256" i="3"/>
  <c r="M3376" i="3"/>
  <c r="M3384" i="3"/>
  <c r="M3440" i="3"/>
  <c r="M3520" i="3"/>
  <c r="M3536" i="3"/>
  <c r="M3540" i="3"/>
  <c r="M3672" i="3"/>
  <c r="M3768" i="3"/>
  <c r="M3972" i="3"/>
  <c r="M4016" i="3"/>
  <c r="M4032" i="3"/>
  <c r="M4144" i="3"/>
  <c r="M4208" i="3"/>
  <c r="M4829" i="3"/>
  <c r="B4829" i="3" s="1"/>
  <c r="M4609" i="3"/>
  <c r="B4609" i="3" s="1"/>
  <c r="M4688" i="3"/>
  <c r="B4688" i="3" s="1"/>
  <c r="M4624" i="3"/>
  <c r="B4624" i="3" s="1"/>
  <c r="M4671" i="3"/>
  <c r="B4671" i="3" s="1"/>
  <c r="M4593" i="3"/>
  <c r="B4593" i="3" s="1"/>
  <c r="M4465" i="3"/>
  <c r="B4465" i="3" s="1"/>
  <c r="M4337" i="3"/>
  <c r="B4337" i="3" s="1"/>
  <c r="M4033" i="3"/>
  <c r="B4033" i="3" s="1"/>
  <c r="M4476" i="3"/>
  <c r="B4476" i="3" s="1"/>
  <c r="M4146" i="3"/>
  <c r="B4146" i="3" s="1"/>
  <c r="M3991" i="3"/>
  <c r="B3991" i="3" s="1"/>
  <c r="M3684" i="3"/>
  <c r="B3684" i="3" s="1"/>
  <c r="M3620" i="3"/>
  <c r="B3620" i="3" s="1"/>
  <c r="M3284" i="3"/>
  <c r="B3284" i="3" s="1"/>
  <c r="M3366" i="3"/>
  <c r="B3366" i="3" s="1"/>
  <c r="M3513" i="3"/>
  <c r="B3513" i="3" s="1"/>
  <c r="M2578" i="3"/>
  <c r="B2578" i="3" s="1"/>
  <c r="M3857" i="3"/>
  <c r="B3857" i="3" s="1"/>
  <c r="M4952" i="3"/>
  <c r="B4952" i="3" s="1"/>
  <c r="M4936" i="3"/>
  <c r="B4936" i="3" s="1"/>
  <c r="M4872" i="3"/>
  <c r="B4872" i="3" s="1"/>
  <c r="M4814" i="3"/>
  <c r="B4814" i="3" s="1"/>
  <c r="M4638" i="3"/>
  <c r="B4638" i="3" s="1"/>
  <c r="M4997" i="3"/>
  <c r="B4997" i="3" s="1"/>
  <c r="M4693" i="3"/>
  <c r="B4693" i="3" s="1"/>
  <c r="M4824" i="3"/>
  <c r="B4824" i="3" s="1"/>
  <c r="M4563" i="3"/>
  <c r="B4563" i="3" s="1"/>
  <c r="M4467" i="3"/>
  <c r="B4467" i="3" s="1"/>
  <c r="M4419" i="3"/>
  <c r="B4419" i="3" s="1"/>
  <c r="M4877" i="3"/>
  <c r="B4877" i="3" s="1"/>
  <c r="M4462" i="3"/>
  <c r="B4462" i="3" s="1"/>
  <c r="M4433" i="3"/>
  <c r="B4433" i="3" s="1"/>
  <c r="M4393" i="3"/>
  <c r="B4393" i="3" s="1"/>
  <c r="M4305" i="3"/>
  <c r="B4305" i="3" s="1"/>
  <c r="M4289" i="3"/>
  <c r="B4289" i="3" s="1"/>
  <c r="M4396" i="3"/>
  <c r="B4396" i="3" s="1"/>
  <c r="M4196" i="3"/>
  <c r="B4196" i="3" s="1"/>
  <c r="M4552" i="3"/>
  <c r="B4552" i="3" s="1"/>
  <c r="M3800" i="3"/>
  <c r="B3800" i="3" s="1"/>
  <c r="M3732" i="3"/>
  <c r="B3732" i="3" s="1"/>
  <c r="M3368" i="3"/>
  <c r="B3368" i="3" s="1"/>
  <c r="M3989" i="3"/>
  <c r="B3989" i="3" s="1"/>
  <c r="M3826" i="3"/>
  <c r="B3826" i="3" s="1"/>
  <c r="M3810" i="3"/>
  <c r="B3810" i="3" s="1"/>
  <c r="M3238" i="3"/>
  <c r="B3238" i="3" s="1"/>
  <c r="M3105" i="3"/>
  <c r="B3105" i="3" s="1"/>
  <c r="M2977" i="3"/>
  <c r="B2977" i="3" s="1"/>
  <c r="M2849" i="3"/>
  <c r="B2849" i="3" s="1"/>
  <c r="M2577" i="3"/>
  <c r="B2577" i="3" s="1"/>
  <c r="M3196" i="3"/>
  <c r="B3196" i="3" s="1"/>
  <c r="M2868" i="3"/>
  <c r="B2868" i="3" s="1"/>
  <c r="M2772" i="3"/>
  <c r="B2772" i="3" s="1"/>
  <c r="M3841" i="3"/>
  <c r="B3841" i="3" s="1"/>
  <c r="M3373" i="3"/>
  <c r="B3373" i="3" s="1"/>
  <c r="M3309" i="3"/>
  <c r="B3309" i="3" s="1"/>
  <c r="M2429" i="3"/>
  <c r="B2429" i="3" s="1"/>
  <c r="M3205" i="3"/>
  <c r="B3205" i="3" s="1"/>
  <c r="M3921" i="3"/>
  <c r="B3921" i="3" s="1"/>
  <c r="M1874" i="3"/>
  <c r="M1906" i="3"/>
  <c r="M2034" i="3"/>
  <c r="B2034" i="3" s="1"/>
  <c r="M2002" i="3"/>
  <c r="B2002" i="3" s="1"/>
  <c r="M5012" i="3"/>
  <c r="B5012" i="3" s="1"/>
  <c r="M4554" i="3"/>
  <c r="B4554" i="3" s="1"/>
  <c r="M4790" i="3"/>
  <c r="B4790" i="3" s="1"/>
  <c r="M4746" i="3"/>
  <c r="B4746" i="3" s="1"/>
  <c r="M4530" i="3"/>
  <c r="B4530" i="3" s="1"/>
  <c r="M4870" i="3"/>
  <c r="B4870" i="3" s="1"/>
  <c r="M4586" i="3"/>
  <c r="B4586" i="3" s="1"/>
  <c r="M4522" i="3"/>
  <c r="B4522" i="3" s="1"/>
  <c r="M4923" i="3"/>
  <c r="B4923" i="3" s="1"/>
  <c r="M4922" i="3"/>
  <c r="B4922" i="3" s="1"/>
  <c r="M4851" i="3"/>
  <c r="B4851" i="3" s="1"/>
  <c r="M4579" i="3"/>
  <c r="B4579" i="3" s="1"/>
  <c r="M4495" i="3"/>
  <c r="B4495" i="3" s="1"/>
  <c r="M4234" i="3"/>
  <c r="B4234" i="3" s="1"/>
  <c r="M4222" i="3"/>
  <c r="B4222" i="3" s="1"/>
  <c r="M2018" i="3"/>
  <c r="B2018" i="3" s="1"/>
  <c r="M1922" i="3"/>
  <c r="B1922" i="3" s="1"/>
  <c r="M1890" i="3"/>
  <c r="B1890" i="3" s="1"/>
  <c r="M1806" i="3"/>
  <c r="B1806" i="3" s="1"/>
  <c r="M1774" i="3"/>
  <c r="B1774" i="3" s="1"/>
  <c r="M1726" i="3"/>
  <c r="B1726" i="3" s="1"/>
  <c r="M1678" i="3"/>
  <c r="B1678" i="3" s="1"/>
  <c r="M1646" i="3"/>
  <c r="B1646" i="3" s="1"/>
  <c r="M1598" i="3"/>
  <c r="B1598" i="3" s="1"/>
  <c r="M1550" i="3"/>
  <c r="B1550" i="3" s="1"/>
  <c r="M1518" i="3"/>
  <c r="B1518" i="3" s="1"/>
  <c r="M1470" i="3"/>
  <c r="B1470" i="3" s="1"/>
  <c r="M1266" i="3"/>
  <c r="B1266" i="3" s="1"/>
  <c r="M1110" i="3"/>
  <c r="B1110" i="3" s="1"/>
  <c r="M4891" i="3"/>
  <c r="B4891" i="3" s="1"/>
  <c r="M4798" i="3"/>
  <c r="B4798" i="3" s="1"/>
  <c r="M4862" i="3"/>
  <c r="B4862" i="3" s="1"/>
  <c r="M4670" i="3"/>
  <c r="B4670" i="3" s="1"/>
  <c r="M4859" i="3"/>
  <c r="B4859" i="3" s="1"/>
  <c r="M4387" i="3"/>
  <c r="B4387" i="3" s="1"/>
  <c r="M4663" i="3"/>
  <c r="B4663" i="3" s="1"/>
  <c r="M3999" i="3"/>
  <c r="B3999" i="3" s="1"/>
  <c r="M4675" i="3"/>
  <c r="B4675" i="3" s="1"/>
  <c r="M4078" i="3"/>
  <c r="B4078" i="3" s="1"/>
  <c r="M4030" i="3"/>
  <c r="B4030" i="3" s="1"/>
  <c r="M4983" i="3"/>
  <c r="B4983" i="3" s="1"/>
  <c r="M4943" i="3"/>
  <c r="B4943" i="3" s="1"/>
  <c r="M4918" i="3"/>
  <c r="B4918" i="3" s="1"/>
  <c r="M4843" i="3"/>
  <c r="B4843" i="3" s="1"/>
  <c r="M4850" i="3"/>
  <c r="B4850" i="3" s="1"/>
  <c r="M4818" i="3"/>
  <c r="B4818" i="3" s="1"/>
  <c r="M4849" i="3"/>
  <c r="B4849" i="3" s="1"/>
  <c r="M4658" i="3"/>
  <c r="B4658" i="3" s="1"/>
  <c r="M4634" i="3"/>
  <c r="B4634" i="3" s="1"/>
  <c r="M4602" i="3"/>
  <c r="B4602" i="3" s="1"/>
  <c r="M4869" i="3"/>
  <c r="B4869" i="3" s="1"/>
  <c r="M4725" i="3"/>
  <c r="B4725" i="3" s="1"/>
  <c r="M4677" i="3"/>
  <c r="B4677" i="3" s="1"/>
  <c r="M4657" i="3"/>
  <c r="B4657" i="3" s="1"/>
  <c r="M4543" i="3"/>
  <c r="B4543" i="3" s="1"/>
  <c r="M4523" i="3"/>
  <c r="B4523" i="3" s="1"/>
  <c r="M4483" i="3"/>
  <c r="B4483" i="3" s="1"/>
  <c r="M4435" i="3"/>
  <c r="B4435" i="3" s="1"/>
  <c r="M4403" i="3"/>
  <c r="B4403" i="3" s="1"/>
  <c r="M4383" i="3"/>
  <c r="B4383" i="3" s="1"/>
  <c r="M4355" i="3"/>
  <c r="B4355" i="3" s="1"/>
  <c r="M4695" i="3"/>
  <c r="B4695" i="3" s="1"/>
  <c r="M4474" i="3"/>
  <c r="B4474" i="3" s="1"/>
  <c r="M4454" i="3"/>
  <c r="B4454" i="3" s="1"/>
  <c r="M4426" i="3"/>
  <c r="B4426" i="3" s="1"/>
  <c r="M4378" i="3"/>
  <c r="B4378" i="3" s="1"/>
  <c r="M4023" i="3"/>
  <c r="B4023" i="3" s="1"/>
  <c r="M4282" i="3"/>
  <c r="B4282" i="3" s="1"/>
  <c r="M4226" i="3"/>
  <c r="B4226" i="3" s="1"/>
  <c r="M4611" i="3"/>
  <c r="B4611" i="3" s="1"/>
  <c r="M4338" i="3"/>
  <c r="B4338" i="3" s="1"/>
  <c r="M4254" i="3"/>
  <c r="B4254" i="3" s="1"/>
  <c r="M4062" i="3"/>
  <c r="B4062" i="3" s="1"/>
  <c r="M4018" i="3"/>
  <c r="B4018" i="3" s="1"/>
  <c r="M2258" i="3"/>
  <c r="B2258" i="3" s="1"/>
  <c r="M2138" i="3"/>
  <c r="B2138" i="3" s="1"/>
  <c r="M2098" i="3"/>
  <c r="B2098" i="3" s="1"/>
  <c r="M2042" i="3"/>
  <c r="B2042" i="3" s="1"/>
  <c r="M1986" i="3"/>
  <c r="B1986" i="3" s="1"/>
  <c r="M1954" i="3"/>
  <c r="B1954" i="3" s="1"/>
  <c r="M1858" i="3"/>
  <c r="B1858" i="3" s="1"/>
  <c r="M1826" i="3"/>
  <c r="B1826" i="3" s="1"/>
  <c r="M1694" i="3"/>
  <c r="B1694" i="3" s="1"/>
  <c r="M1566" i="3"/>
  <c r="B1566" i="3" s="1"/>
  <c r="M2494" i="3"/>
  <c r="B2494" i="3" s="1"/>
  <c r="M2430" i="3"/>
  <c r="B2430" i="3" s="1"/>
  <c r="M2378" i="3"/>
  <c r="B2378" i="3" s="1"/>
  <c r="M2346" i="3"/>
  <c r="B2346" i="3" s="1"/>
  <c r="M1202" i="3"/>
  <c r="B1202" i="3" s="1"/>
  <c r="M1170" i="3"/>
  <c r="B1170" i="3" s="1"/>
  <c r="M1126" i="3"/>
  <c r="B1126" i="3" s="1"/>
  <c r="M4955" i="3"/>
  <c r="B4955" i="3" s="1"/>
  <c r="M4882" i="3"/>
  <c r="B4882" i="3" s="1"/>
  <c r="M4830" i="3"/>
  <c r="B4830" i="3" s="1"/>
  <c r="M4734" i="3"/>
  <c r="B4734" i="3" s="1"/>
  <c r="M4753" i="3"/>
  <c r="B4753" i="3" s="1"/>
  <c r="M4463" i="3"/>
  <c r="B4463" i="3" s="1"/>
  <c r="M4415" i="3"/>
  <c r="B4415" i="3" s="1"/>
  <c r="M4367" i="3"/>
  <c r="B4367" i="3" s="1"/>
  <c r="M4170" i="3"/>
  <c r="B4170" i="3" s="1"/>
  <c r="M4939" i="3"/>
  <c r="B4939" i="3" s="1"/>
  <c r="M4875" i="3"/>
  <c r="B4875" i="3" s="1"/>
  <c r="M4898" i="3"/>
  <c r="B4898" i="3" s="1"/>
  <c r="M4866" i="3"/>
  <c r="B4866" i="3" s="1"/>
  <c r="M4842" i="3"/>
  <c r="B4842" i="3" s="1"/>
  <c r="M4786" i="3"/>
  <c r="B4786" i="3" s="1"/>
  <c r="M4805" i="3"/>
  <c r="B4805" i="3" s="1"/>
  <c r="M4778" i="3"/>
  <c r="B4778" i="3" s="1"/>
  <c r="M4750" i="3"/>
  <c r="B4750" i="3" s="1"/>
  <c r="M4650" i="3"/>
  <c r="B4650" i="3" s="1"/>
  <c r="M4626" i="3"/>
  <c r="B4626" i="3" s="1"/>
  <c r="M4867" i="3"/>
  <c r="B4867" i="3" s="1"/>
  <c r="M4535" i="3"/>
  <c r="B4535" i="3" s="1"/>
  <c r="M4479" i="3"/>
  <c r="B4479" i="3" s="1"/>
  <c r="M4451" i="3"/>
  <c r="B4451" i="3" s="1"/>
  <c r="M4431" i="3"/>
  <c r="B4431" i="3" s="1"/>
  <c r="M4399" i="3"/>
  <c r="B4399" i="3" s="1"/>
  <c r="M4351" i="3"/>
  <c r="B4351" i="3" s="1"/>
  <c r="M4727" i="3"/>
  <c r="B4727" i="3" s="1"/>
  <c r="M4679" i="3"/>
  <c r="B4679" i="3" s="1"/>
  <c r="M4450" i="3"/>
  <c r="B4450" i="3" s="1"/>
  <c r="M4651" i="3"/>
  <c r="B4651" i="3" s="1"/>
  <c r="M4007" i="3"/>
  <c r="B4007" i="3" s="1"/>
  <c r="M4202" i="3"/>
  <c r="B4202" i="3" s="1"/>
  <c r="M4154" i="3"/>
  <c r="B4154" i="3" s="1"/>
  <c r="M4114" i="3"/>
  <c r="B4114" i="3" s="1"/>
  <c r="M4090" i="3"/>
  <c r="B4090" i="3" s="1"/>
  <c r="M4082" i="3"/>
  <c r="B4082" i="3" s="1"/>
  <c r="M4026" i="3"/>
  <c r="B4026" i="3" s="1"/>
  <c r="M3994" i="3"/>
  <c r="B3994" i="3" s="1"/>
  <c r="M4627" i="3"/>
  <c r="B4627" i="3" s="1"/>
  <c r="M2638" i="3"/>
  <c r="B2638" i="3" s="1"/>
  <c r="M2770" i="3"/>
  <c r="B2770" i="3" s="1"/>
  <c r="M2330" i="3"/>
  <c r="B2330" i="3" s="1"/>
  <c r="M2314" i="3"/>
  <c r="B2314" i="3" s="1"/>
  <c r="M2282" i="3"/>
  <c r="B2282" i="3" s="1"/>
  <c r="M2114" i="3"/>
  <c r="B2114" i="3" s="1"/>
  <c r="M1790" i="3"/>
  <c r="B1790" i="3" s="1"/>
  <c r="M1742" i="3"/>
  <c r="B1742" i="3" s="1"/>
  <c r="M1710" i="3"/>
  <c r="B1710" i="3" s="1"/>
  <c r="M1662" i="3"/>
  <c r="B1662" i="3" s="1"/>
  <c r="M1614" i="3"/>
  <c r="B1614" i="3" s="1"/>
  <c r="M1582" i="3"/>
  <c r="B1582" i="3" s="1"/>
  <c r="M1534" i="3"/>
  <c r="B1534" i="3" s="1"/>
  <c r="M1486" i="3"/>
  <c r="B1486" i="3" s="1"/>
  <c r="M2446" i="3"/>
  <c r="B2446" i="3" s="1"/>
  <c r="M2402" i="3"/>
  <c r="B2402" i="3" s="1"/>
  <c r="M1218" i="3"/>
  <c r="B1218" i="3" s="1"/>
  <c r="M1142" i="3"/>
  <c r="B1142" i="3" s="1"/>
  <c r="M1078" i="3"/>
  <c r="B1078" i="3" s="1"/>
  <c r="M1062" i="3"/>
  <c r="B1062" i="3" s="1"/>
  <c r="M1046" i="3"/>
  <c r="B1046" i="3" s="1"/>
  <c r="M1030" i="3"/>
  <c r="B1030" i="3" s="1"/>
  <c r="M5003" i="3"/>
  <c r="B5003" i="3" s="1"/>
  <c r="M4975" i="3"/>
  <c r="B4975" i="3" s="1"/>
  <c r="M4947" i="3"/>
  <c r="B4947" i="3" s="1"/>
  <c r="M4914" i="3"/>
  <c r="B4914" i="3" s="1"/>
  <c r="M4890" i="3"/>
  <c r="B4890" i="3" s="1"/>
  <c r="M4874" i="3"/>
  <c r="B4874" i="3" s="1"/>
  <c r="M4831" i="3"/>
  <c r="B4831" i="3" s="1"/>
  <c r="M4779" i="3"/>
  <c r="B4779" i="3" s="1"/>
  <c r="M4905" i="3"/>
  <c r="B4905" i="3" s="1"/>
  <c r="M4873" i="3"/>
  <c r="B4873" i="3" s="1"/>
  <c r="M4854" i="3"/>
  <c r="B4854" i="3" s="1"/>
  <c r="M4833" i="3"/>
  <c r="B4833" i="3" s="1"/>
  <c r="M4781" i="3"/>
  <c r="B4781" i="3" s="1"/>
  <c r="M4762" i="3"/>
  <c r="B4762" i="3" s="1"/>
  <c r="M4654" i="3"/>
  <c r="B4654" i="3" s="1"/>
  <c r="M4606" i="3"/>
  <c r="B4606" i="3" s="1"/>
  <c r="M4981" i="3"/>
  <c r="B4981" i="3" s="1"/>
  <c r="M4721" i="3"/>
  <c r="B4721" i="3" s="1"/>
  <c r="M4605" i="3"/>
  <c r="B4605" i="3" s="1"/>
  <c r="M4587" i="3"/>
  <c r="B4587" i="3" s="1"/>
  <c r="M4519" i="3"/>
  <c r="B4519" i="3" s="1"/>
  <c r="M4475" i="3"/>
  <c r="B4475" i="3" s="1"/>
  <c r="M4411" i="3"/>
  <c r="B4411" i="3" s="1"/>
  <c r="M4347" i="3"/>
  <c r="B4347" i="3" s="1"/>
  <c r="M4655" i="3"/>
  <c r="B4655" i="3" s="1"/>
  <c r="M4607" i="3"/>
  <c r="B4607" i="3" s="1"/>
  <c r="M4578" i="3"/>
  <c r="B4578" i="3" s="1"/>
  <c r="M4546" i="3"/>
  <c r="B4546" i="3" s="1"/>
  <c r="M4514" i="3"/>
  <c r="B4514" i="3" s="1"/>
  <c r="M4494" i="3"/>
  <c r="B4494" i="3" s="1"/>
  <c r="M4434" i="3"/>
  <c r="B4434" i="3" s="1"/>
  <c r="M4402" i="3"/>
  <c r="B4402" i="3" s="1"/>
  <c r="M4370" i="3"/>
  <c r="B4370" i="3" s="1"/>
  <c r="M4573" i="3"/>
  <c r="B4573" i="3" s="1"/>
  <c r="M4989" i="3"/>
  <c r="B4989" i="3" s="1"/>
  <c r="M4589" i="3"/>
  <c r="B4589" i="3" s="1"/>
  <c r="M4307" i="3"/>
  <c r="B4307" i="3" s="1"/>
  <c r="M4283" i="3"/>
  <c r="B4283" i="3" s="1"/>
  <c r="M4243" i="3"/>
  <c r="B4243" i="3" s="1"/>
  <c r="M4219" i="3"/>
  <c r="B4219" i="3" s="1"/>
  <c r="M4179" i="3"/>
  <c r="B4179" i="3" s="1"/>
  <c r="M4155" i="3"/>
  <c r="B4155" i="3" s="1"/>
  <c r="M4115" i="3"/>
  <c r="B4115" i="3" s="1"/>
  <c r="M4091" i="3"/>
  <c r="B4091" i="3" s="1"/>
  <c r="M4071" i="3"/>
  <c r="B4071" i="3" s="1"/>
  <c r="M4051" i="3"/>
  <c r="B4051" i="3" s="1"/>
  <c r="M4019" i="3"/>
  <c r="B4019" i="3" s="1"/>
  <c r="M4322" i="3"/>
  <c r="B4322" i="3" s="1"/>
  <c r="M4250" i="3"/>
  <c r="B4250" i="3" s="1"/>
  <c r="M4218" i="3"/>
  <c r="B4218" i="3" s="1"/>
  <c r="M4186" i="3"/>
  <c r="B4186" i="3" s="1"/>
  <c r="M3426" i="3"/>
  <c r="B3426" i="3" s="1"/>
  <c r="M3386" i="3"/>
  <c r="B3386" i="3" s="1"/>
  <c r="M3322" i="3"/>
  <c r="B3322" i="3" s="1"/>
  <c r="M3258" i="3"/>
  <c r="B3258" i="3" s="1"/>
  <c r="M2934" i="3"/>
  <c r="B2934" i="3" s="1"/>
  <c r="M2902" i="3"/>
  <c r="B2902" i="3" s="1"/>
  <c r="M2870" i="3"/>
  <c r="B2870" i="3" s="1"/>
  <c r="M2630" i="3"/>
  <c r="B2630" i="3" s="1"/>
  <c r="M2566" i="3"/>
  <c r="B2566" i="3" s="1"/>
  <c r="M3162" i="3"/>
  <c r="B3162" i="3" s="1"/>
  <c r="M3098" i="3"/>
  <c r="B3098" i="3" s="1"/>
  <c r="M3050" i="3"/>
  <c r="B3050" i="3" s="1"/>
  <c r="M2286" i="3"/>
  <c r="B2286" i="3" s="1"/>
  <c r="M2262" i="3"/>
  <c r="B2262" i="3" s="1"/>
  <c r="M2130" i="3"/>
  <c r="B2130" i="3" s="1"/>
  <c r="M2070" i="3"/>
  <c r="B2070" i="3" s="1"/>
  <c r="M1978" i="3"/>
  <c r="B1978" i="3" s="1"/>
  <c r="M1950" i="3"/>
  <c r="B1950" i="3" s="1"/>
  <c r="M1850" i="3"/>
  <c r="B1850" i="3" s="1"/>
  <c r="M1822" i="3"/>
  <c r="B1822" i="3" s="1"/>
  <c r="M1778" i="3"/>
  <c r="B1778" i="3" s="1"/>
  <c r="M1714" i="3"/>
  <c r="B1714" i="3" s="1"/>
  <c r="M1650" i="3"/>
  <c r="B1650" i="3" s="1"/>
  <c r="M1586" i="3"/>
  <c r="B1586" i="3" s="1"/>
  <c r="M1522" i="3"/>
  <c r="B1522" i="3" s="1"/>
  <c r="M1442" i="3"/>
  <c r="B1442" i="3" s="1"/>
  <c r="M1402" i="3"/>
  <c r="B1402" i="3" s="1"/>
  <c r="M1378" i="3"/>
  <c r="B1378" i="3" s="1"/>
  <c r="M1338" i="3"/>
  <c r="B1338" i="3" s="1"/>
  <c r="M2350" i="3"/>
  <c r="B2350" i="3" s="1"/>
  <c r="M1274" i="3"/>
  <c r="B1274" i="3" s="1"/>
  <c r="M1210" i="3"/>
  <c r="B1210" i="3" s="1"/>
  <c r="M4915" i="3"/>
  <c r="B4915" i="3" s="1"/>
  <c r="M4926" i="3"/>
  <c r="B4926" i="3" s="1"/>
  <c r="M4910" i="3"/>
  <c r="B4910" i="3" s="1"/>
  <c r="M4886" i="3"/>
  <c r="B4886" i="3" s="1"/>
  <c r="M4827" i="3"/>
  <c r="B4827" i="3" s="1"/>
  <c r="M4803" i="3"/>
  <c r="B4803" i="3" s="1"/>
  <c r="M4897" i="3"/>
  <c r="B4897" i="3" s="1"/>
  <c r="M4846" i="3"/>
  <c r="B4846" i="3" s="1"/>
  <c r="M4822" i="3"/>
  <c r="B4822" i="3" s="1"/>
  <c r="M4802" i="3"/>
  <c r="B4802" i="3" s="1"/>
  <c r="M4782" i="3"/>
  <c r="B4782" i="3" s="1"/>
  <c r="M4777" i="3"/>
  <c r="B4777" i="3" s="1"/>
  <c r="M4730" i="3"/>
  <c r="B4730" i="3" s="1"/>
  <c r="M4674" i="3"/>
  <c r="B4674" i="3" s="1"/>
  <c r="M4757" i="3"/>
  <c r="B4757" i="3" s="1"/>
  <c r="M4559" i="3"/>
  <c r="B4559" i="3" s="1"/>
  <c r="M4511" i="3"/>
  <c r="B4511" i="3" s="1"/>
  <c r="M4491" i="3"/>
  <c r="B4491" i="3" s="1"/>
  <c r="M4427" i="3"/>
  <c r="B4427" i="3" s="1"/>
  <c r="M4363" i="3"/>
  <c r="B4363" i="3" s="1"/>
  <c r="M4339" i="3"/>
  <c r="B4339" i="3" s="1"/>
  <c r="M4570" i="3"/>
  <c r="B4570" i="3" s="1"/>
  <c r="M4538" i="3"/>
  <c r="B4538" i="3" s="1"/>
  <c r="M4430" i="3"/>
  <c r="B4430" i="3" s="1"/>
  <c r="M4414" i="3"/>
  <c r="B4414" i="3" s="1"/>
  <c r="M4398" i="3"/>
  <c r="B4398" i="3" s="1"/>
  <c r="M4382" i="3"/>
  <c r="B4382" i="3" s="1"/>
  <c r="M4366" i="3"/>
  <c r="B4366" i="3" s="1"/>
  <c r="M4590" i="3"/>
  <c r="B4590" i="3" s="1"/>
  <c r="M4323" i="3"/>
  <c r="B4323" i="3" s="1"/>
  <c r="M4299" i="3"/>
  <c r="B4299" i="3" s="1"/>
  <c r="M4259" i="3"/>
  <c r="B4259" i="3" s="1"/>
  <c r="M4235" i="3"/>
  <c r="B4235" i="3" s="1"/>
  <c r="M4195" i="3"/>
  <c r="B4195" i="3" s="1"/>
  <c r="M4171" i="3"/>
  <c r="B4171" i="3" s="1"/>
  <c r="M4131" i="3"/>
  <c r="B4131" i="3" s="1"/>
  <c r="M4107" i="3"/>
  <c r="B4107" i="3" s="1"/>
  <c r="M4067" i="3"/>
  <c r="B4067" i="3" s="1"/>
  <c r="M4242" i="3"/>
  <c r="B4242" i="3" s="1"/>
  <c r="M4210" i="3"/>
  <c r="B4210" i="3" s="1"/>
  <c r="M4178" i="3"/>
  <c r="B4178" i="3" s="1"/>
  <c r="M4739" i="3"/>
  <c r="B4739" i="3" s="1"/>
  <c r="M4286" i="3"/>
  <c r="B4286" i="3" s="1"/>
  <c r="M4110" i="3"/>
  <c r="B4110" i="3" s="1"/>
  <c r="M4066" i="3"/>
  <c r="B4066" i="3" s="1"/>
  <c r="M4034" i="3"/>
  <c r="B4034" i="3" s="1"/>
  <c r="M3970" i="3"/>
  <c r="B3970" i="3" s="1"/>
  <c r="M4755" i="3"/>
  <c r="B4755" i="3" s="1"/>
  <c r="M3402" i="3"/>
  <c r="B3402" i="3" s="1"/>
  <c r="M3338" i="3"/>
  <c r="B3338" i="3" s="1"/>
  <c r="M3274" i="3"/>
  <c r="B3274" i="3" s="1"/>
  <c r="M3210" i="3"/>
  <c r="B3210" i="3" s="1"/>
  <c r="M2958" i="3"/>
  <c r="B2958" i="3" s="1"/>
  <c r="M2926" i="3"/>
  <c r="B2926" i="3" s="1"/>
  <c r="M2894" i="3"/>
  <c r="B2894" i="3" s="1"/>
  <c r="M2862" i="3"/>
  <c r="B2862" i="3" s="1"/>
  <c r="M2582" i="3"/>
  <c r="B2582" i="3" s="1"/>
  <c r="M3146" i="3"/>
  <c r="B3146" i="3" s="1"/>
  <c r="M3082" i="3"/>
  <c r="B3082" i="3" s="1"/>
  <c r="M3034" i="3"/>
  <c r="B3034" i="3" s="1"/>
  <c r="M3002" i="3"/>
  <c r="B3002" i="3" s="1"/>
  <c r="M2834" i="3"/>
  <c r="B2834" i="3" s="1"/>
  <c r="M2774" i="3"/>
  <c r="B2774" i="3" s="1"/>
  <c r="M2642" i="3"/>
  <c r="B2642" i="3" s="1"/>
  <c r="M2302" i="3"/>
  <c r="B2302" i="3" s="1"/>
  <c r="M2142" i="3"/>
  <c r="B2142" i="3" s="1"/>
  <c r="M2086" i="3"/>
  <c r="B2086" i="3" s="1"/>
  <c r="M2066" i="3"/>
  <c r="B2066" i="3" s="1"/>
  <c r="M1946" i="3"/>
  <c r="B1946" i="3" s="1"/>
  <c r="M1918" i="3"/>
  <c r="B1918" i="3" s="1"/>
  <c r="M1794" i="3"/>
  <c r="B1794" i="3" s="1"/>
  <c r="M1730" i="3"/>
  <c r="B1730" i="3" s="1"/>
  <c r="M1666" i="3"/>
  <c r="B1666" i="3" s="1"/>
  <c r="M1602" i="3"/>
  <c r="B1602" i="3" s="1"/>
  <c r="M1538" i="3"/>
  <c r="B1538" i="3" s="1"/>
  <c r="M1474" i="3"/>
  <c r="B1474" i="3" s="1"/>
  <c r="M1438" i="3"/>
  <c r="B1438" i="3" s="1"/>
  <c r="M1374" i="3"/>
  <c r="B1374" i="3" s="1"/>
  <c r="M1310" i="3"/>
  <c r="B1310" i="3" s="1"/>
  <c r="M2498" i="3"/>
  <c r="B2498" i="3" s="1"/>
  <c r="M2482" i="3"/>
  <c r="B2482" i="3" s="1"/>
  <c r="M2466" i="3"/>
  <c r="B2466" i="3" s="1"/>
  <c r="M2450" i="3"/>
  <c r="B2450" i="3" s="1"/>
  <c r="M2434" i="3"/>
  <c r="B2434" i="3" s="1"/>
  <c r="M2418" i="3"/>
  <c r="B2418" i="3" s="1"/>
  <c r="M2366" i="3"/>
  <c r="B2366" i="3" s="1"/>
  <c r="M1246" i="3"/>
  <c r="B1246" i="3" s="1"/>
  <c r="M1182" i="3"/>
  <c r="B1182" i="3" s="1"/>
  <c r="M1122" i="3"/>
  <c r="B1122" i="3" s="1"/>
  <c r="M1242" i="3"/>
  <c r="B1242" i="3" s="1"/>
  <c r="M1178" i="3"/>
  <c r="B1178" i="3" s="1"/>
  <c r="M4723" i="3"/>
  <c r="B4723" i="3" s="1"/>
  <c r="M5002" i="3"/>
  <c r="B5002" i="3" s="1"/>
  <c r="M4945" i="3"/>
  <c r="B4945" i="3" s="1"/>
  <c r="M4769" i="3"/>
  <c r="B4769" i="3" s="1"/>
  <c r="M4682" i="3"/>
  <c r="B4682" i="3" s="1"/>
  <c r="M4618" i="3"/>
  <c r="B4618" i="3" s="1"/>
  <c r="M4669" i="3"/>
  <c r="B4669" i="3" s="1"/>
  <c r="M4539" i="3"/>
  <c r="B4539" i="3" s="1"/>
  <c r="M4335" i="3"/>
  <c r="B4335" i="3" s="1"/>
  <c r="M3346" i="3"/>
  <c r="B3346" i="3" s="1"/>
  <c r="M3234" i="3"/>
  <c r="B3234" i="3" s="1"/>
  <c r="M3014" i="3"/>
  <c r="B3014" i="3" s="1"/>
  <c r="M2622" i="3"/>
  <c r="B2622" i="3" s="1"/>
  <c r="M2542" i="3"/>
  <c r="B2542" i="3" s="1"/>
  <c r="M3090" i="3"/>
  <c r="B3090" i="3" s="1"/>
  <c r="M2766" i="3"/>
  <c r="B2766" i="3" s="1"/>
  <c r="M4951" i="3"/>
  <c r="B4951" i="3" s="1"/>
  <c r="M4919" i="3"/>
  <c r="B4919" i="3" s="1"/>
  <c r="M4887" i="3"/>
  <c r="B4887" i="3" s="1"/>
  <c r="M4986" i="3"/>
  <c r="B4986" i="3" s="1"/>
  <c r="M4906" i="3"/>
  <c r="B4906" i="3" s="1"/>
  <c r="M4714" i="3"/>
  <c r="B4714" i="3" s="1"/>
  <c r="M4566" i="3"/>
  <c r="B4566" i="3" s="1"/>
  <c r="M4534" i="3"/>
  <c r="B4534" i="3" s="1"/>
  <c r="M4518" i="3"/>
  <c r="B4518" i="3" s="1"/>
  <c r="M4565" i="3"/>
  <c r="B4565" i="3" s="1"/>
  <c r="M4731" i="3"/>
  <c r="B4731" i="3" s="1"/>
  <c r="M4667" i="3"/>
  <c r="B4667" i="3" s="1"/>
  <c r="M4238" i="3"/>
  <c r="B4238" i="3" s="1"/>
  <c r="M4042" i="3"/>
  <c r="B4042" i="3" s="1"/>
  <c r="M3906" i="3"/>
  <c r="B3906" i="3" s="1"/>
  <c r="M3822" i="3"/>
  <c r="B3822" i="3" s="1"/>
  <c r="M3394" i="3"/>
  <c r="B3394" i="3" s="1"/>
  <c r="M3362" i="3"/>
  <c r="B3362" i="3" s="1"/>
  <c r="M3314" i="3"/>
  <c r="B3314" i="3" s="1"/>
  <c r="M3282" i="3"/>
  <c r="B3282" i="3" s="1"/>
  <c r="M3250" i="3"/>
  <c r="B3250" i="3" s="1"/>
  <c r="M3218" i="3"/>
  <c r="B3218" i="3" s="1"/>
  <c r="M2590" i="3"/>
  <c r="B2590" i="3" s="1"/>
  <c r="M2558" i="3"/>
  <c r="B2558" i="3" s="1"/>
  <c r="M3154" i="3"/>
  <c r="B3154" i="3" s="1"/>
  <c r="M3058" i="3"/>
  <c r="B3058" i="3" s="1"/>
  <c r="M2962" i="3"/>
  <c r="B2962" i="3" s="1"/>
  <c r="M2094" i="3"/>
  <c r="B2094" i="3" s="1"/>
  <c r="M1998" i="3"/>
  <c r="B1998" i="3" s="1"/>
  <c r="M1870" i="3"/>
  <c r="B1870" i="3" s="1"/>
  <c r="M1838" i="3"/>
  <c r="B1838" i="3" s="1"/>
  <c r="M1422" i="3"/>
  <c r="B1422" i="3" s="1"/>
  <c r="M1390" i="3"/>
  <c r="B1390" i="3" s="1"/>
  <c r="M1358" i="3"/>
  <c r="B1358" i="3" s="1"/>
  <c r="M5020" i="3"/>
  <c r="B5020" i="3" s="1"/>
  <c r="M5011" i="3"/>
  <c r="B5011" i="3" s="1"/>
  <c r="M4995" i="3"/>
  <c r="B4995" i="3" s="1"/>
  <c r="M4979" i="3"/>
  <c r="B4979" i="3" s="1"/>
  <c r="M4899" i="3"/>
  <c r="B4899" i="3" s="1"/>
  <c r="M5014" i="3"/>
  <c r="B5014" i="3" s="1"/>
  <c r="M4998" i="3"/>
  <c r="B4998" i="3" s="1"/>
  <c r="M4982" i="3"/>
  <c r="B4982" i="3" s="1"/>
  <c r="M4966" i="3"/>
  <c r="B4966" i="3" s="1"/>
  <c r="M4950" i="3"/>
  <c r="B4950" i="3" s="1"/>
  <c r="M4934" i="3"/>
  <c r="B4934" i="3" s="1"/>
  <c r="M4902" i="3"/>
  <c r="B4902" i="3" s="1"/>
  <c r="M4847" i="3"/>
  <c r="B4847" i="3" s="1"/>
  <c r="M4815" i="3"/>
  <c r="B4815" i="3" s="1"/>
  <c r="M4799" i="3"/>
  <c r="B4799" i="3" s="1"/>
  <c r="M4783" i="3"/>
  <c r="B4783" i="3" s="1"/>
  <c r="M5001" i="3"/>
  <c r="B5001" i="3" s="1"/>
  <c r="M4969" i="3"/>
  <c r="B4969" i="3" s="1"/>
  <c r="M4937" i="3"/>
  <c r="B4937" i="3" s="1"/>
  <c r="M4826" i="3"/>
  <c r="B4826" i="3" s="1"/>
  <c r="M4794" i="3"/>
  <c r="B4794" i="3" s="1"/>
  <c r="M4774" i="3"/>
  <c r="B4774" i="3" s="1"/>
  <c r="M4758" i="3"/>
  <c r="B4758" i="3" s="1"/>
  <c r="M4742" i="3"/>
  <c r="B4742" i="3" s="1"/>
  <c r="M4726" i="3"/>
  <c r="B4726" i="3" s="1"/>
  <c r="M4710" i="3"/>
  <c r="B4710" i="3" s="1"/>
  <c r="M4694" i="3"/>
  <c r="B4694" i="3" s="1"/>
  <c r="M4678" i="3"/>
  <c r="B4678" i="3" s="1"/>
  <c r="M4662" i="3"/>
  <c r="B4662" i="3" s="1"/>
  <c r="M4646" i="3"/>
  <c r="B4646" i="3" s="1"/>
  <c r="M4630" i="3"/>
  <c r="B4630" i="3" s="1"/>
  <c r="M4598" i="3"/>
  <c r="B4598" i="3" s="1"/>
  <c r="M4965" i="3"/>
  <c r="B4965" i="3" s="1"/>
  <c r="M4901" i="3"/>
  <c r="B4901" i="3" s="1"/>
  <c r="M4729" i="3"/>
  <c r="B4729" i="3" s="1"/>
  <c r="M4713" i="3"/>
  <c r="B4713" i="3" s="1"/>
  <c r="M4681" i="3"/>
  <c r="B4681" i="3" s="1"/>
  <c r="M4583" i="3"/>
  <c r="B4583" i="3" s="1"/>
  <c r="M4567" i="3"/>
  <c r="B4567" i="3" s="1"/>
  <c r="M4551" i="3"/>
  <c r="B4551" i="3" s="1"/>
  <c r="M4503" i="3"/>
  <c r="B4503" i="3" s="1"/>
  <c r="M4487" i="3"/>
  <c r="B4487" i="3" s="1"/>
  <c r="M4471" i="3"/>
  <c r="B4471" i="3" s="1"/>
  <c r="M4455" i="3"/>
  <c r="B4455" i="3" s="1"/>
  <c r="M4439" i="3"/>
  <c r="B4439" i="3" s="1"/>
  <c r="M4423" i="3"/>
  <c r="B4423" i="3" s="1"/>
  <c r="M4407" i="3"/>
  <c r="B4407" i="3" s="1"/>
  <c r="M4391" i="3"/>
  <c r="B4391" i="3" s="1"/>
  <c r="M4375" i="3"/>
  <c r="B4375" i="3" s="1"/>
  <c r="M4359" i="3"/>
  <c r="B4359" i="3" s="1"/>
  <c r="M4343" i="3"/>
  <c r="B4343" i="3" s="1"/>
  <c r="M4941" i="3"/>
  <c r="B4941" i="3" s="1"/>
  <c r="M4631" i="3"/>
  <c r="B4631" i="3" s="1"/>
  <c r="M4715" i="3"/>
  <c r="B4715" i="3" s="1"/>
  <c r="M4319" i="3"/>
  <c r="B4319" i="3" s="1"/>
  <c r="M4303" i="3"/>
  <c r="B4303" i="3" s="1"/>
  <c r="M4287" i="3"/>
  <c r="B4287" i="3" s="1"/>
  <c r="M4271" i="3"/>
  <c r="B4271" i="3" s="1"/>
  <c r="M4255" i="3"/>
  <c r="B4255" i="3" s="1"/>
  <c r="M4239" i="3"/>
  <c r="B4239" i="3" s="1"/>
  <c r="M4223" i="3"/>
  <c r="B4223" i="3" s="1"/>
  <c r="M4207" i="3"/>
  <c r="B4207" i="3" s="1"/>
  <c r="M4191" i="3"/>
  <c r="B4191" i="3" s="1"/>
  <c r="M4175" i="3"/>
  <c r="B4175" i="3" s="1"/>
  <c r="M4159" i="3"/>
  <c r="B4159" i="3" s="1"/>
  <c r="M4143" i="3"/>
  <c r="B4143" i="3" s="1"/>
  <c r="M4127" i="3"/>
  <c r="B4127" i="3" s="1"/>
  <c r="M4111" i="3"/>
  <c r="B4111" i="3" s="1"/>
  <c r="M4095" i="3"/>
  <c r="B4095" i="3" s="1"/>
  <c r="M4047" i="3"/>
  <c r="B4047" i="3" s="1"/>
  <c r="M4031" i="3"/>
  <c r="B4031" i="3" s="1"/>
  <c r="M4015" i="3"/>
  <c r="B4015" i="3" s="1"/>
  <c r="M4266" i="3"/>
  <c r="B4266" i="3" s="1"/>
  <c r="M4138" i="3"/>
  <c r="B4138" i="3" s="1"/>
  <c r="M4106" i="3"/>
  <c r="B4106" i="3" s="1"/>
  <c r="M3995" i="3"/>
  <c r="B3995" i="3" s="1"/>
  <c r="M4326" i="3"/>
  <c r="B4326" i="3" s="1"/>
  <c r="M4166" i="3"/>
  <c r="B4166" i="3" s="1"/>
  <c r="M4102" i="3"/>
  <c r="B4102" i="3" s="1"/>
  <c r="M3982" i="3"/>
  <c r="B3982" i="3" s="1"/>
  <c r="M3966" i="3"/>
  <c r="B3966" i="3" s="1"/>
  <c r="M3950" i="3"/>
  <c r="B3950" i="3" s="1"/>
  <c r="M3934" i="3"/>
  <c r="B3934" i="3" s="1"/>
  <c r="M3918" i="3"/>
  <c r="B3918" i="3" s="1"/>
  <c r="M3854" i="3"/>
  <c r="B3854" i="3" s="1"/>
  <c r="M3582" i="3"/>
  <c r="B3582" i="3" s="1"/>
  <c r="M3566" i="3"/>
  <c r="B3566" i="3" s="1"/>
  <c r="M3550" i="3"/>
  <c r="B3550" i="3" s="1"/>
  <c r="M3534" i="3"/>
  <c r="B3534" i="3" s="1"/>
  <c r="M3518" i="3"/>
  <c r="B3518" i="3" s="1"/>
  <c r="M3502" i="3"/>
  <c r="B3502" i="3" s="1"/>
  <c r="M3486" i="3"/>
  <c r="B3486" i="3" s="1"/>
  <c r="M3470" i="3"/>
  <c r="B3470" i="3" s="1"/>
  <c r="M3454" i="3"/>
  <c r="B3454" i="3" s="1"/>
  <c r="M2954" i="3"/>
  <c r="B2954" i="3" s="1"/>
  <c r="M2922" i="3"/>
  <c r="B2922" i="3" s="1"/>
  <c r="M2890" i="3"/>
  <c r="B2890" i="3" s="1"/>
  <c r="M2858" i="3"/>
  <c r="B2858" i="3" s="1"/>
  <c r="M2810" i="3"/>
  <c r="B2810" i="3" s="1"/>
  <c r="M2778" i="3"/>
  <c r="B2778" i="3" s="1"/>
  <c r="M2266" i="3"/>
  <c r="B2266" i="3" s="1"/>
  <c r="M2026" i="3"/>
  <c r="B2026" i="3" s="1"/>
  <c r="M1994" i="3"/>
  <c r="B1994" i="3" s="1"/>
  <c r="M1962" i="3"/>
  <c r="B1962" i="3" s="1"/>
  <c r="M1930" i="3"/>
  <c r="B1930" i="3" s="1"/>
  <c r="M1898" i="3"/>
  <c r="B1898" i="3" s="1"/>
  <c r="M1866" i="3"/>
  <c r="B1866" i="3" s="1"/>
  <c r="M1834" i="3"/>
  <c r="B1834" i="3" s="1"/>
  <c r="M1818" i="3"/>
  <c r="B1818" i="3" s="1"/>
  <c r="M1802" i="3"/>
  <c r="B1802" i="3" s="1"/>
  <c r="M1786" i="3"/>
  <c r="B1786" i="3" s="1"/>
  <c r="M1770" i="3"/>
  <c r="B1770" i="3" s="1"/>
  <c r="M1754" i="3"/>
  <c r="B1754" i="3" s="1"/>
  <c r="M1738" i="3"/>
  <c r="B1738" i="3" s="1"/>
  <c r="M1722" i="3"/>
  <c r="B1722" i="3" s="1"/>
  <c r="M1706" i="3"/>
  <c r="B1706" i="3" s="1"/>
  <c r="M1690" i="3"/>
  <c r="B1690" i="3" s="1"/>
  <c r="M1674" i="3"/>
  <c r="B1674" i="3" s="1"/>
  <c r="M1658" i="3"/>
  <c r="B1658" i="3" s="1"/>
  <c r="M1642" i="3"/>
  <c r="B1642" i="3" s="1"/>
  <c r="M1626" i="3"/>
  <c r="B1626" i="3" s="1"/>
  <c r="M1610" i="3"/>
  <c r="B1610" i="3" s="1"/>
  <c r="M1594" i="3"/>
  <c r="B1594" i="3" s="1"/>
  <c r="M1578" i="3"/>
  <c r="B1578" i="3" s="1"/>
  <c r="M1562" i="3"/>
  <c r="B1562" i="3" s="1"/>
  <c r="M1546" i="3"/>
  <c r="B1546" i="3" s="1"/>
  <c r="M1530" i="3"/>
  <c r="B1530" i="3" s="1"/>
  <c r="M1514" i="3"/>
  <c r="B1514" i="3" s="1"/>
  <c r="M1498" i="3"/>
  <c r="B1498" i="3" s="1"/>
  <c r="M1482" i="3"/>
  <c r="B1482" i="3" s="1"/>
  <c r="M1466" i="3"/>
  <c r="B1466" i="3" s="1"/>
  <c r="M1418" i="3"/>
  <c r="B1418" i="3" s="1"/>
  <c r="M1386" i="3"/>
  <c r="B1386" i="3" s="1"/>
  <c r="M1354" i="3"/>
  <c r="B1354" i="3" s="1"/>
  <c r="M1322" i="3"/>
  <c r="B1322" i="3" s="1"/>
  <c r="M1290" i="3"/>
  <c r="B1290" i="3" s="1"/>
  <c r="M2518" i="3"/>
  <c r="B2518" i="3" s="1"/>
  <c r="M2398" i="3"/>
  <c r="B2398" i="3" s="1"/>
  <c r="M2374" i="3"/>
  <c r="B2374" i="3" s="1"/>
  <c r="M2358" i="3"/>
  <c r="B2358" i="3" s="1"/>
  <c r="M2342" i="3"/>
  <c r="B2342" i="3" s="1"/>
  <c r="M1282" i="3"/>
  <c r="B1282" i="3" s="1"/>
  <c r="M1250" i="3"/>
  <c r="B1250" i="3" s="1"/>
  <c r="M1234" i="3"/>
  <c r="B1234" i="3" s="1"/>
  <c r="M1186" i="3"/>
  <c r="B1186" i="3" s="1"/>
  <c r="M1154" i="3"/>
  <c r="B1154" i="3" s="1"/>
  <c r="M1138" i="3"/>
  <c r="B1138" i="3" s="1"/>
  <c r="M1106" i="3"/>
  <c r="B1106" i="3" s="1"/>
  <c r="M1090" i="3"/>
  <c r="B1090" i="3" s="1"/>
  <c r="M5015" i="3"/>
  <c r="B5015" i="3" s="1"/>
  <c r="M4967" i="3"/>
  <c r="B4967" i="3" s="1"/>
  <c r="M4935" i="3"/>
  <c r="B4935" i="3" s="1"/>
  <c r="M4903" i="3"/>
  <c r="B4903" i="3" s="1"/>
  <c r="M5018" i="3"/>
  <c r="B5018" i="3" s="1"/>
  <c r="M4970" i="3"/>
  <c r="B4970" i="3" s="1"/>
  <c r="M4954" i="3"/>
  <c r="B4954" i="3" s="1"/>
  <c r="M4938" i="3"/>
  <c r="B4938" i="3" s="1"/>
  <c r="M4801" i="3"/>
  <c r="B4801" i="3" s="1"/>
  <c r="M4698" i="3"/>
  <c r="B4698" i="3" s="1"/>
  <c r="M4666" i="3"/>
  <c r="B4666" i="3" s="1"/>
  <c r="M4917" i="3"/>
  <c r="B4917" i="3" s="1"/>
  <c r="M4973" i="3"/>
  <c r="B4973" i="3" s="1"/>
  <c r="M4582" i="3"/>
  <c r="B4582" i="3" s="1"/>
  <c r="M4550" i="3"/>
  <c r="B4550" i="3" s="1"/>
  <c r="M4470" i="3"/>
  <c r="B4470" i="3" s="1"/>
  <c r="M4438" i="3"/>
  <c r="B4438" i="3" s="1"/>
  <c r="M4581" i="3"/>
  <c r="B4581" i="3" s="1"/>
  <c r="M4549" i="3"/>
  <c r="B4549" i="3" s="1"/>
  <c r="M4533" i="3"/>
  <c r="B4533" i="3" s="1"/>
  <c r="M4302" i="3"/>
  <c r="B4302" i="3" s="1"/>
  <c r="M4206" i="3"/>
  <c r="B4206" i="3" s="1"/>
  <c r="M4174" i="3"/>
  <c r="B4174" i="3" s="1"/>
  <c r="M4074" i="3"/>
  <c r="B4074" i="3" s="1"/>
  <c r="M4050" i="3"/>
  <c r="B4050" i="3" s="1"/>
  <c r="M3838" i="3"/>
  <c r="B3838" i="3" s="1"/>
  <c r="M3410" i="3"/>
  <c r="B3410" i="3" s="1"/>
  <c r="M3378" i="3"/>
  <c r="B3378" i="3" s="1"/>
  <c r="M3330" i="3"/>
  <c r="B3330" i="3" s="1"/>
  <c r="M3298" i="3"/>
  <c r="B3298" i="3" s="1"/>
  <c r="M3266" i="3"/>
  <c r="B3266" i="3" s="1"/>
  <c r="M2982" i="3"/>
  <c r="B2982" i="3" s="1"/>
  <c r="M2606" i="3"/>
  <c r="B2606" i="3" s="1"/>
  <c r="M2574" i="3"/>
  <c r="B2574" i="3" s="1"/>
  <c r="M3186" i="3"/>
  <c r="B3186" i="3" s="1"/>
  <c r="M3122" i="3"/>
  <c r="B3122" i="3" s="1"/>
  <c r="M2814" i="3"/>
  <c r="B2814" i="3" s="1"/>
  <c r="M2798" i="3"/>
  <c r="B2798" i="3" s="1"/>
  <c r="M2254" i="3"/>
  <c r="B2254" i="3" s="1"/>
  <c r="M2110" i="3"/>
  <c r="B2110" i="3" s="1"/>
  <c r="M2078" i="3"/>
  <c r="B2078" i="3" s="1"/>
  <c r="M2046" i="3"/>
  <c r="B2046" i="3" s="1"/>
  <c r="M2030" i="3"/>
  <c r="B2030" i="3" s="1"/>
  <c r="M1966" i="3"/>
  <c r="B1966" i="3" s="1"/>
  <c r="M1934" i="3"/>
  <c r="B1934" i="3" s="1"/>
  <c r="M1902" i="3"/>
  <c r="B1902" i="3" s="1"/>
  <c r="M1326" i="3"/>
  <c r="B1326" i="3" s="1"/>
  <c r="M1294" i="3"/>
  <c r="B1294" i="3" s="1"/>
  <c r="M4991" i="3"/>
  <c r="B4991" i="3" s="1"/>
  <c r="M4959" i="3"/>
  <c r="B4959" i="3" s="1"/>
  <c r="M4927" i="3"/>
  <c r="B4927" i="3" s="1"/>
  <c r="M4879" i="3"/>
  <c r="B4879" i="3" s="1"/>
  <c r="M5010" i="3"/>
  <c r="B5010" i="3" s="1"/>
  <c r="M4994" i="3"/>
  <c r="B4994" i="3" s="1"/>
  <c r="M4978" i="3"/>
  <c r="B4978" i="3" s="1"/>
  <c r="M4962" i="3"/>
  <c r="B4962" i="3" s="1"/>
  <c r="M4946" i="3"/>
  <c r="B4946" i="3" s="1"/>
  <c r="M4930" i="3"/>
  <c r="B4930" i="3" s="1"/>
  <c r="M4811" i="3"/>
  <c r="B4811" i="3" s="1"/>
  <c r="M4795" i="3"/>
  <c r="B4795" i="3" s="1"/>
  <c r="M4763" i="3"/>
  <c r="B4763" i="3" s="1"/>
  <c r="M4961" i="3"/>
  <c r="B4961" i="3" s="1"/>
  <c r="M4929" i="3"/>
  <c r="B4929" i="3" s="1"/>
  <c r="M4871" i="3"/>
  <c r="B4871" i="3" s="1"/>
  <c r="M4855" i="3"/>
  <c r="B4855" i="3" s="1"/>
  <c r="M4838" i="3"/>
  <c r="B4838" i="3" s="1"/>
  <c r="M4806" i="3"/>
  <c r="B4806" i="3" s="1"/>
  <c r="M4841" i="3"/>
  <c r="B4841" i="3" s="1"/>
  <c r="M4754" i="3"/>
  <c r="B4754" i="3" s="1"/>
  <c r="M4738" i="3"/>
  <c r="B4738" i="3" s="1"/>
  <c r="M4722" i="3"/>
  <c r="B4722" i="3" s="1"/>
  <c r="M4706" i="3"/>
  <c r="B4706" i="3" s="1"/>
  <c r="M4690" i="3"/>
  <c r="B4690" i="3" s="1"/>
  <c r="M4610" i="3"/>
  <c r="B4610" i="3" s="1"/>
  <c r="M4949" i="3"/>
  <c r="B4949" i="3" s="1"/>
  <c r="M4885" i="3"/>
  <c r="B4885" i="3" s="1"/>
  <c r="M4741" i="3"/>
  <c r="B4741" i="3" s="1"/>
  <c r="M4709" i="3"/>
  <c r="B4709" i="3" s="1"/>
  <c r="M4613" i="3"/>
  <c r="B4613" i="3" s="1"/>
  <c r="M4547" i="3"/>
  <c r="B4547" i="3" s="1"/>
  <c r="M4515" i="3"/>
  <c r="B4515" i="3" s="1"/>
  <c r="M4751" i="3"/>
  <c r="B4751" i="3" s="1"/>
  <c r="M4719" i="3"/>
  <c r="B4719" i="3" s="1"/>
  <c r="M4687" i="3"/>
  <c r="B4687" i="3" s="1"/>
  <c r="M4623" i="3"/>
  <c r="B4623" i="3" s="1"/>
  <c r="M4574" i="3"/>
  <c r="B4574" i="3" s="1"/>
  <c r="M4558" i="3"/>
  <c r="B4558" i="3" s="1"/>
  <c r="M4542" i="3"/>
  <c r="B4542" i="3" s="1"/>
  <c r="M4526" i="3"/>
  <c r="B4526" i="3" s="1"/>
  <c r="M4510" i="3"/>
  <c r="B4510" i="3" s="1"/>
  <c r="M4478" i="3"/>
  <c r="B4478" i="3" s="1"/>
  <c r="M4699" i="3"/>
  <c r="B4699" i="3" s="1"/>
  <c r="M4075" i="3"/>
  <c r="B4075" i="3" s="1"/>
  <c r="M4059" i="3"/>
  <c r="B4059" i="3" s="1"/>
  <c r="M4043" i="3"/>
  <c r="B4043" i="3" s="1"/>
  <c r="M4027" i="3"/>
  <c r="B4027" i="3" s="1"/>
  <c r="M4011" i="3"/>
  <c r="B4011" i="3" s="1"/>
  <c r="M4957" i="3"/>
  <c r="B4957" i="3" s="1"/>
  <c r="M4643" i="3"/>
  <c r="B4643" i="3" s="1"/>
  <c r="M4346" i="3"/>
  <c r="B4346" i="3" s="1"/>
  <c r="M4318" i="3"/>
  <c r="B4318" i="3" s="1"/>
  <c r="M4158" i="3"/>
  <c r="B4158" i="3" s="1"/>
  <c r="M4126" i="3"/>
  <c r="B4126" i="3" s="1"/>
  <c r="M4094" i="3"/>
  <c r="B4094" i="3" s="1"/>
  <c r="M4070" i="3"/>
  <c r="B4070" i="3" s="1"/>
  <c r="M4054" i="3"/>
  <c r="B4054" i="3" s="1"/>
  <c r="M4038" i="3"/>
  <c r="B4038" i="3" s="1"/>
  <c r="M4022" i="3"/>
  <c r="B4022" i="3" s="1"/>
  <c r="M4006" i="3"/>
  <c r="B4006" i="3" s="1"/>
  <c r="M3978" i="3"/>
  <c r="B3978" i="3" s="1"/>
  <c r="M3962" i="3"/>
  <c r="B3962" i="3" s="1"/>
  <c r="M3946" i="3"/>
  <c r="B3946" i="3" s="1"/>
  <c r="M3930" i="3"/>
  <c r="B3930" i="3" s="1"/>
  <c r="M3830" i="3"/>
  <c r="B3830" i="3" s="1"/>
  <c r="M3798" i="3"/>
  <c r="B3798" i="3" s="1"/>
  <c r="M3782" i="3"/>
  <c r="B3782" i="3" s="1"/>
  <c r="M3766" i="3"/>
  <c r="B3766" i="3" s="1"/>
  <c r="M3750" i="3"/>
  <c r="B3750" i="3" s="1"/>
  <c r="M4659" i="3"/>
  <c r="B4659" i="3" s="1"/>
  <c r="M3030" i="3"/>
  <c r="B3030" i="3" s="1"/>
  <c r="M2998" i="3"/>
  <c r="B2998" i="3" s="1"/>
  <c r="M3202" i="3"/>
  <c r="B3202" i="3" s="1"/>
  <c r="M3170" i="3"/>
  <c r="B3170" i="3" s="1"/>
  <c r="M3138" i="3"/>
  <c r="B3138" i="3" s="1"/>
  <c r="M3106" i="3"/>
  <c r="B3106" i="3" s="1"/>
  <c r="M3042" i="3"/>
  <c r="B3042" i="3" s="1"/>
  <c r="M2822" i="3"/>
  <c r="B2822" i="3" s="1"/>
  <c r="M2790" i="3"/>
  <c r="B2790" i="3" s="1"/>
  <c r="M2310" i="3"/>
  <c r="B2310" i="3" s="1"/>
  <c r="M2294" i="3"/>
  <c r="B2294" i="3" s="1"/>
  <c r="M2278" i="3"/>
  <c r="B2278" i="3" s="1"/>
  <c r="M2022" i="3"/>
  <c r="B2022" i="3" s="1"/>
  <c r="M1990" i="3"/>
  <c r="B1990" i="3" s="1"/>
  <c r="M1958" i="3"/>
  <c r="B1958" i="3" s="1"/>
  <c r="M1926" i="3"/>
  <c r="B1926" i="3" s="1"/>
  <c r="M1894" i="3"/>
  <c r="B1894" i="3" s="1"/>
  <c r="M1862" i="3"/>
  <c r="B1862" i="3" s="1"/>
  <c r="M1830" i="3"/>
  <c r="B1830" i="3" s="1"/>
  <c r="M1262" i="3"/>
  <c r="B1262" i="3" s="1"/>
  <c r="M1230" i="3"/>
  <c r="B1230" i="3" s="1"/>
  <c r="M1198" i="3"/>
  <c r="B1198" i="3" s="1"/>
  <c r="M1166" i="3"/>
  <c r="B1166" i="3" s="1"/>
  <c r="J270" i="3"/>
  <c r="N270" i="3" s="1"/>
  <c r="L270" i="3"/>
  <c r="P270" i="3" s="1"/>
  <c r="H270" i="3"/>
  <c r="K270" i="3"/>
  <c r="O270" i="3" s="1"/>
  <c r="I270" i="3"/>
  <c r="L174" i="3"/>
  <c r="P174" i="3" s="1"/>
  <c r="H174" i="3"/>
  <c r="J174" i="3"/>
  <c r="N174" i="3" s="1"/>
  <c r="K174" i="3"/>
  <c r="O174" i="3" s="1"/>
  <c r="I174" i="3"/>
  <c r="J234" i="3"/>
  <c r="N234" i="3" s="1"/>
  <c r="L234" i="3"/>
  <c r="P234" i="3" s="1"/>
  <c r="H234" i="3"/>
  <c r="K234" i="3"/>
  <c r="O234" i="3" s="1"/>
  <c r="I234" i="3"/>
  <c r="J286" i="3"/>
  <c r="N286" i="3" s="1"/>
  <c r="L286" i="3"/>
  <c r="P286" i="3" s="1"/>
  <c r="H286" i="3"/>
  <c r="I286" i="3"/>
  <c r="K286" i="3"/>
  <c r="O286" i="3" s="1"/>
  <c r="L182" i="3"/>
  <c r="P182" i="3" s="1"/>
  <c r="H182" i="3"/>
  <c r="J182" i="3"/>
  <c r="N182" i="3" s="1"/>
  <c r="K182" i="3"/>
  <c r="O182" i="3" s="1"/>
  <c r="I182" i="3"/>
  <c r="J230" i="3"/>
  <c r="N230" i="3" s="1"/>
  <c r="L230" i="3"/>
  <c r="P230" i="3" s="1"/>
  <c r="H230" i="3"/>
  <c r="I230" i="3"/>
  <c r="K230" i="3"/>
  <c r="O230" i="3" s="1"/>
  <c r="I126" i="3"/>
  <c r="L126" i="3"/>
  <c r="P126" i="3" s="1"/>
  <c r="H126" i="3"/>
  <c r="K126" i="3"/>
  <c r="O126" i="3" s="1"/>
  <c r="J126" i="3"/>
  <c r="N126" i="3" s="1"/>
  <c r="I98" i="3"/>
  <c r="K98" i="3"/>
  <c r="O98" i="3" s="1"/>
  <c r="J98" i="3"/>
  <c r="N98" i="3" s="1"/>
  <c r="H98" i="3"/>
  <c r="L98" i="3"/>
  <c r="P98" i="3" s="1"/>
  <c r="I58" i="3"/>
  <c r="K58" i="3"/>
  <c r="O58" i="3" s="1"/>
  <c r="L58" i="3"/>
  <c r="P58" i="3" s="1"/>
  <c r="J58" i="3"/>
  <c r="N58" i="3" s="1"/>
  <c r="H58" i="3"/>
  <c r="I297" i="3"/>
  <c r="K297" i="3"/>
  <c r="O297" i="3" s="1"/>
  <c r="J297" i="3"/>
  <c r="N297" i="3" s="1"/>
  <c r="L297" i="3"/>
  <c r="P297" i="3" s="1"/>
  <c r="H297" i="3"/>
  <c r="I273" i="3"/>
  <c r="K273" i="3"/>
  <c r="O273" i="3" s="1"/>
  <c r="J273" i="3"/>
  <c r="N273" i="3" s="1"/>
  <c r="L273" i="3"/>
  <c r="P273" i="3" s="1"/>
  <c r="H273" i="3"/>
  <c r="I233" i="3"/>
  <c r="K233" i="3"/>
  <c r="O233" i="3" s="1"/>
  <c r="J233" i="3"/>
  <c r="N233" i="3" s="1"/>
  <c r="L233" i="3"/>
  <c r="P233" i="3" s="1"/>
  <c r="H233" i="3"/>
  <c r="K181" i="3"/>
  <c r="O181" i="3" s="1"/>
  <c r="I181" i="3"/>
  <c r="J181" i="3"/>
  <c r="N181" i="3" s="1"/>
  <c r="H181" i="3"/>
  <c r="L181" i="3"/>
  <c r="P181" i="3" s="1"/>
  <c r="K165" i="3"/>
  <c r="O165" i="3" s="1"/>
  <c r="I165" i="3"/>
  <c r="J165" i="3"/>
  <c r="N165" i="3" s="1"/>
  <c r="H165" i="3"/>
  <c r="L165" i="3"/>
  <c r="P165" i="3" s="1"/>
  <c r="K149" i="3"/>
  <c r="O149" i="3" s="1"/>
  <c r="I149" i="3"/>
  <c r="L149" i="3"/>
  <c r="P149" i="3" s="1"/>
  <c r="J149" i="3"/>
  <c r="N149" i="3" s="1"/>
  <c r="H149" i="3"/>
  <c r="L125" i="3"/>
  <c r="P125" i="3" s="1"/>
  <c r="H125" i="3"/>
  <c r="K125" i="3"/>
  <c r="O125" i="3" s="1"/>
  <c r="J125" i="3"/>
  <c r="N125" i="3" s="1"/>
  <c r="I125" i="3"/>
  <c r="L93" i="3"/>
  <c r="P93" i="3" s="1"/>
  <c r="H93" i="3"/>
  <c r="J93" i="3"/>
  <c r="N93" i="3" s="1"/>
  <c r="I93" i="3"/>
  <c r="K93" i="3"/>
  <c r="O93" i="3" s="1"/>
  <c r="L65" i="3"/>
  <c r="P65" i="3" s="1"/>
  <c r="H65" i="3"/>
  <c r="J65" i="3"/>
  <c r="N65" i="3" s="1"/>
  <c r="I65" i="3"/>
  <c r="K65" i="3"/>
  <c r="O65" i="3" s="1"/>
  <c r="L308" i="3"/>
  <c r="P308" i="3" s="1"/>
  <c r="H308" i="3"/>
  <c r="K308" i="3"/>
  <c r="O308" i="3" s="1"/>
  <c r="I308" i="3"/>
  <c r="J308" i="3"/>
  <c r="N308" i="3" s="1"/>
  <c r="L292" i="3"/>
  <c r="P292" i="3" s="1"/>
  <c r="H292" i="3"/>
  <c r="J292" i="3"/>
  <c r="N292" i="3" s="1"/>
  <c r="I292" i="3"/>
  <c r="K292" i="3"/>
  <c r="O292" i="3" s="1"/>
  <c r="L260" i="3"/>
  <c r="P260" i="3" s="1"/>
  <c r="H260" i="3"/>
  <c r="J260" i="3"/>
  <c r="N260" i="3" s="1"/>
  <c r="K260" i="3"/>
  <c r="O260" i="3" s="1"/>
  <c r="I260" i="3"/>
  <c r="L228" i="3"/>
  <c r="P228" i="3" s="1"/>
  <c r="H228" i="3"/>
  <c r="J228" i="3"/>
  <c r="N228" i="3" s="1"/>
  <c r="K228" i="3"/>
  <c r="O228" i="3" s="1"/>
  <c r="I228" i="3"/>
  <c r="J192" i="3"/>
  <c r="N192" i="3" s="1"/>
  <c r="L192" i="3"/>
  <c r="P192" i="3" s="1"/>
  <c r="H192" i="3"/>
  <c r="K192" i="3"/>
  <c r="O192" i="3" s="1"/>
  <c r="I192" i="3"/>
  <c r="J148" i="3"/>
  <c r="N148" i="3" s="1"/>
  <c r="L148" i="3"/>
  <c r="P148" i="3" s="1"/>
  <c r="H148" i="3"/>
  <c r="K148" i="3"/>
  <c r="O148" i="3" s="1"/>
  <c r="I148" i="3"/>
  <c r="K116" i="3"/>
  <c r="O116" i="3" s="1"/>
  <c r="J116" i="3"/>
  <c r="N116" i="3" s="1"/>
  <c r="I116" i="3"/>
  <c r="L116" i="3"/>
  <c r="P116" i="3" s="1"/>
  <c r="H116" i="3"/>
  <c r="K92" i="3"/>
  <c r="O92" i="3" s="1"/>
  <c r="I92" i="3"/>
  <c r="L92" i="3"/>
  <c r="P92" i="3" s="1"/>
  <c r="H92" i="3"/>
  <c r="J92" i="3"/>
  <c r="N92" i="3" s="1"/>
  <c r="K72" i="3"/>
  <c r="O72" i="3" s="1"/>
  <c r="I72" i="3"/>
  <c r="L72" i="3"/>
  <c r="P72" i="3" s="1"/>
  <c r="H72" i="3"/>
  <c r="J72" i="3"/>
  <c r="N72" i="3" s="1"/>
  <c r="K56" i="3"/>
  <c r="O56" i="3" s="1"/>
  <c r="I56" i="3"/>
  <c r="L56" i="3"/>
  <c r="P56" i="3" s="1"/>
  <c r="J56" i="3"/>
  <c r="N56" i="3" s="1"/>
  <c r="H56" i="3"/>
  <c r="K307" i="3"/>
  <c r="O307" i="3" s="1"/>
  <c r="L307" i="3"/>
  <c r="P307" i="3" s="1"/>
  <c r="I307" i="3"/>
  <c r="H307" i="3"/>
  <c r="J307" i="3"/>
  <c r="N307" i="3" s="1"/>
  <c r="K287" i="3"/>
  <c r="O287" i="3" s="1"/>
  <c r="I287" i="3"/>
  <c r="J287" i="3"/>
  <c r="N287" i="3" s="1"/>
  <c r="L287" i="3"/>
  <c r="P287" i="3" s="1"/>
  <c r="H287" i="3"/>
  <c r="K259" i="3"/>
  <c r="O259" i="3" s="1"/>
  <c r="I259" i="3"/>
  <c r="J259" i="3"/>
  <c r="N259" i="3" s="1"/>
  <c r="L259" i="3"/>
  <c r="P259" i="3" s="1"/>
  <c r="H259" i="3"/>
  <c r="K223" i="3"/>
  <c r="O223" i="3" s="1"/>
  <c r="I223" i="3"/>
  <c r="H223" i="3"/>
  <c r="L223" i="3"/>
  <c r="P223" i="3" s="1"/>
  <c r="J223" i="3"/>
  <c r="N223" i="3" s="1"/>
  <c r="K207" i="3"/>
  <c r="O207" i="3" s="1"/>
  <c r="I207" i="3"/>
  <c r="L207" i="3"/>
  <c r="P207" i="3" s="1"/>
  <c r="H207" i="3"/>
  <c r="J207" i="3"/>
  <c r="N207" i="3" s="1"/>
  <c r="I171" i="3"/>
  <c r="K171" i="3"/>
  <c r="O171" i="3" s="1"/>
  <c r="L171" i="3"/>
  <c r="P171" i="3" s="1"/>
  <c r="J171" i="3"/>
  <c r="N171" i="3" s="1"/>
  <c r="H171" i="3"/>
  <c r="I155" i="3"/>
  <c r="K155" i="3"/>
  <c r="O155" i="3" s="1"/>
  <c r="H155" i="3"/>
  <c r="L155" i="3"/>
  <c r="P155" i="3" s="1"/>
  <c r="J155" i="3"/>
  <c r="N155" i="3" s="1"/>
  <c r="J119" i="3"/>
  <c r="N119" i="3" s="1"/>
  <c r="I119" i="3"/>
  <c r="L119" i="3"/>
  <c r="P119" i="3" s="1"/>
  <c r="H119" i="3"/>
  <c r="K119" i="3"/>
  <c r="O119" i="3" s="1"/>
  <c r="J83" i="3"/>
  <c r="N83" i="3" s="1"/>
  <c r="L83" i="3"/>
  <c r="P83" i="3" s="1"/>
  <c r="H83" i="3"/>
  <c r="I83" i="3"/>
  <c r="K83" i="3"/>
  <c r="O83" i="3" s="1"/>
  <c r="J55" i="3"/>
  <c r="N55" i="3" s="1"/>
  <c r="L55" i="3"/>
  <c r="P55" i="3" s="1"/>
  <c r="H55" i="3"/>
  <c r="I55" i="3"/>
  <c r="K55" i="3"/>
  <c r="O55" i="3" s="1"/>
  <c r="J242" i="3"/>
  <c r="N242" i="3" s="1"/>
  <c r="L242" i="3"/>
  <c r="P242" i="3" s="1"/>
  <c r="H242" i="3"/>
  <c r="I242" i="3"/>
  <c r="K242" i="3"/>
  <c r="O242" i="3" s="1"/>
  <c r="J302" i="3"/>
  <c r="N302" i="3" s="1"/>
  <c r="H302" i="3"/>
  <c r="K302" i="3"/>
  <c r="O302" i="3" s="1"/>
  <c r="I302" i="3"/>
  <c r="L302" i="3"/>
  <c r="P302" i="3" s="1"/>
  <c r="J214" i="3"/>
  <c r="N214" i="3" s="1"/>
  <c r="L214" i="3"/>
  <c r="P214" i="3" s="1"/>
  <c r="H214" i="3"/>
  <c r="K214" i="3"/>
  <c r="O214" i="3" s="1"/>
  <c r="I214" i="3"/>
  <c r="J254" i="3"/>
  <c r="N254" i="3" s="1"/>
  <c r="L254" i="3"/>
  <c r="P254" i="3" s="1"/>
  <c r="H254" i="3"/>
  <c r="K254" i="3"/>
  <c r="O254" i="3" s="1"/>
  <c r="I254" i="3"/>
  <c r="J294" i="3"/>
  <c r="N294" i="3" s="1"/>
  <c r="L294" i="3"/>
  <c r="P294" i="3" s="1"/>
  <c r="H294" i="3"/>
  <c r="K294" i="3"/>
  <c r="O294" i="3" s="1"/>
  <c r="I294" i="3"/>
  <c r="J218" i="3"/>
  <c r="N218" i="3" s="1"/>
  <c r="L218" i="3"/>
  <c r="P218" i="3" s="1"/>
  <c r="H218" i="3"/>
  <c r="I218" i="3"/>
  <c r="K218" i="3"/>
  <c r="O218" i="3" s="1"/>
  <c r="I122" i="3"/>
  <c r="L122" i="3"/>
  <c r="P122" i="3" s="1"/>
  <c r="H122" i="3"/>
  <c r="K122" i="3"/>
  <c r="O122" i="3" s="1"/>
  <c r="J122" i="3"/>
  <c r="N122" i="3" s="1"/>
  <c r="I86" i="3"/>
  <c r="K86" i="3"/>
  <c r="O86" i="3" s="1"/>
  <c r="J86" i="3"/>
  <c r="N86" i="3" s="1"/>
  <c r="H86" i="3"/>
  <c r="L86" i="3"/>
  <c r="P86" i="3" s="1"/>
  <c r="I54" i="3"/>
  <c r="K54" i="3"/>
  <c r="O54" i="3" s="1"/>
  <c r="J54" i="3"/>
  <c r="N54" i="3" s="1"/>
  <c r="H54" i="3"/>
  <c r="L54" i="3"/>
  <c r="P54" i="3" s="1"/>
  <c r="I293" i="3"/>
  <c r="K293" i="3"/>
  <c r="O293" i="3" s="1"/>
  <c r="J293" i="3"/>
  <c r="N293" i="3" s="1"/>
  <c r="L293" i="3"/>
  <c r="P293" i="3" s="1"/>
  <c r="H293" i="3"/>
  <c r="I265" i="3"/>
  <c r="K265" i="3"/>
  <c r="O265" i="3" s="1"/>
  <c r="L265" i="3"/>
  <c r="P265" i="3" s="1"/>
  <c r="H265" i="3"/>
  <c r="J265" i="3"/>
  <c r="N265" i="3" s="1"/>
  <c r="I217" i="3"/>
  <c r="K217" i="3"/>
  <c r="O217" i="3" s="1"/>
  <c r="H217" i="3"/>
  <c r="L217" i="3"/>
  <c r="P217" i="3" s="1"/>
  <c r="J217" i="3"/>
  <c r="N217" i="3" s="1"/>
  <c r="K177" i="3"/>
  <c r="O177" i="3" s="1"/>
  <c r="I177" i="3"/>
  <c r="L177" i="3"/>
  <c r="P177" i="3" s="1"/>
  <c r="J177" i="3"/>
  <c r="N177" i="3" s="1"/>
  <c r="H177" i="3"/>
  <c r="K161" i="3"/>
  <c r="O161" i="3" s="1"/>
  <c r="I161" i="3"/>
  <c r="H161" i="3"/>
  <c r="L161" i="3"/>
  <c r="P161" i="3" s="1"/>
  <c r="J161" i="3"/>
  <c r="N161" i="3" s="1"/>
  <c r="L137" i="3"/>
  <c r="P137" i="3" s="1"/>
  <c r="H137" i="3"/>
  <c r="K137" i="3"/>
  <c r="O137" i="3" s="1"/>
  <c r="J137" i="3"/>
  <c r="N137" i="3" s="1"/>
  <c r="I137" i="3"/>
  <c r="L113" i="3"/>
  <c r="P113" i="3" s="1"/>
  <c r="H113" i="3"/>
  <c r="K113" i="3"/>
  <c r="O113" i="3" s="1"/>
  <c r="J113" i="3"/>
  <c r="N113" i="3" s="1"/>
  <c r="I113" i="3"/>
  <c r="L89" i="3"/>
  <c r="P89" i="3" s="1"/>
  <c r="H89" i="3"/>
  <c r="J89" i="3"/>
  <c r="N89" i="3" s="1"/>
  <c r="K89" i="3"/>
  <c r="O89" i="3" s="1"/>
  <c r="I89" i="3"/>
  <c r="L53" i="3"/>
  <c r="P53" i="3" s="1"/>
  <c r="H53" i="3"/>
  <c r="J53" i="3"/>
  <c r="N53" i="3" s="1"/>
  <c r="I53" i="3"/>
  <c r="K53" i="3"/>
  <c r="O53" i="3" s="1"/>
  <c r="L304" i="3"/>
  <c r="P304" i="3" s="1"/>
  <c r="H304" i="3"/>
  <c r="J304" i="3"/>
  <c r="N304" i="3" s="1"/>
  <c r="I304" i="3"/>
  <c r="K304" i="3"/>
  <c r="O304" i="3" s="1"/>
  <c r="L288" i="3"/>
  <c r="P288" i="3" s="1"/>
  <c r="H288" i="3"/>
  <c r="J288" i="3"/>
  <c r="N288" i="3" s="1"/>
  <c r="K288" i="3"/>
  <c r="O288" i="3" s="1"/>
  <c r="I288" i="3"/>
  <c r="L256" i="3"/>
  <c r="P256" i="3" s="1"/>
  <c r="H256" i="3"/>
  <c r="J256" i="3"/>
  <c r="N256" i="3" s="1"/>
  <c r="I256" i="3"/>
  <c r="K256" i="3"/>
  <c r="O256" i="3" s="1"/>
  <c r="L224" i="3"/>
  <c r="P224" i="3" s="1"/>
  <c r="H224" i="3"/>
  <c r="J224" i="3"/>
  <c r="N224" i="3" s="1"/>
  <c r="I224" i="3"/>
  <c r="K224" i="3"/>
  <c r="O224" i="3" s="1"/>
  <c r="J184" i="3"/>
  <c r="N184" i="3" s="1"/>
  <c r="L184" i="3"/>
  <c r="P184" i="3" s="1"/>
  <c r="H184" i="3"/>
  <c r="I184" i="3"/>
  <c r="K184" i="3"/>
  <c r="O184" i="3" s="1"/>
  <c r="K136" i="3"/>
  <c r="O136" i="3" s="1"/>
  <c r="J136" i="3"/>
  <c r="N136" i="3" s="1"/>
  <c r="I136" i="3"/>
  <c r="H136" i="3"/>
  <c r="L136" i="3"/>
  <c r="P136" i="3" s="1"/>
  <c r="K104" i="3"/>
  <c r="O104" i="3" s="1"/>
  <c r="I104" i="3"/>
  <c r="L104" i="3"/>
  <c r="P104" i="3" s="1"/>
  <c r="H104" i="3"/>
  <c r="J104" i="3"/>
  <c r="N104" i="3" s="1"/>
  <c r="K88" i="3"/>
  <c r="O88" i="3" s="1"/>
  <c r="I88" i="3"/>
  <c r="H88" i="3"/>
  <c r="J88" i="3"/>
  <c r="N88" i="3" s="1"/>
  <c r="L88" i="3"/>
  <c r="P88" i="3" s="1"/>
  <c r="K68" i="3"/>
  <c r="O68" i="3" s="1"/>
  <c r="I68" i="3"/>
  <c r="J68" i="3"/>
  <c r="N68" i="3" s="1"/>
  <c r="L68" i="3"/>
  <c r="P68" i="3" s="1"/>
  <c r="H68" i="3"/>
  <c r="K52" i="3"/>
  <c r="O52" i="3" s="1"/>
  <c r="I52" i="3"/>
  <c r="H52" i="3"/>
  <c r="L52" i="3"/>
  <c r="P52" i="3" s="1"/>
  <c r="J52" i="3"/>
  <c r="N52" i="3" s="1"/>
  <c r="K303" i="3"/>
  <c r="O303" i="3" s="1"/>
  <c r="H303" i="3"/>
  <c r="J303" i="3"/>
  <c r="N303" i="3" s="1"/>
  <c r="I303" i="3"/>
  <c r="L303" i="3"/>
  <c r="P303" i="3" s="1"/>
  <c r="K279" i="3"/>
  <c r="O279" i="3" s="1"/>
  <c r="I279" i="3"/>
  <c r="H279" i="3"/>
  <c r="L279" i="3"/>
  <c r="P279" i="3" s="1"/>
  <c r="J279" i="3"/>
  <c r="N279" i="3" s="1"/>
  <c r="K255" i="3"/>
  <c r="O255" i="3" s="1"/>
  <c r="I255" i="3"/>
  <c r="L255" i="3"/>
  <c r="P255" i="3" s="1"/>
  <c r="H255" i="3"/>
  <c r="J255" i="3"/>
  <c r="N255" i="3" s="1"/>
  <c r="K219" i="3"/>
  <c r="O219" i="3" s="1"/>
  <c r="I219" i="3"/>
  <c r="J219" i="3"/>
  <c r="N219" i="3" s="1"/>
  <c r="L219" i="3"/>
  <c r="P219" i="3" s="1"/>
  <c r="H219" i="3"/>
  <c r="I195" i="3"/>
  <c r="K195" i="3"/>
  <c r="O195" i="3" s="1"/>
  <c r="J195" i="3"/>
  <c r="N195" i="3" s="1"/>
  <c r="H195" i="3"/>
  <c r="L195" i="3"/>
  <c r="P195" i="3" s="1"/>
  <c r="I167" i="3"/>
  <c r="K167" i="3"/>
  <c r="O167" i="3" s="1"/>
  <c r="J167" i="3"/>
  <c r="N167" i="3" s="1"/>
  <c r="H167" i="3"/>
  <c r="L167" i="3"/>
  <c r="P167" i="3" s="1"/>
  <c r="J143" i="3"/>
  <c r="N143" i="3" s="1"/>
  <c r="I143" i="3"/>
  <c r="L143" i="3"/>
  <c r="P143" i="3" s="1"/>
  <c r="H143" i="3"/>
  <c r="K143" i="3"/>
  <c r="O143" i="3" s="1"/>
  <c r="J115" i="3"/>
  <c r="N115" i="3" s="1"/>
  <c r="I115" i="3"/>
  <c r="L115" i="3"/>
  <c r="P115" i="3" s="1"/>
  <c r="H115" i="3"/>
  <c r="K115" i="3"/>
  <c r="O115" i="3" s="1"/>
  <c r="J79" i="3"/>
  <c r="N79" i="3" s="1"/>
  <c r="L79" i="3"/>
  <c r="P79" i="3" s="1"/>
  <c r="H79" i="3"/>
  <c r="K79" i="3"/>
  <c r="O79" i="3" s="1"/>
  <c r="I79" i="3"/>
  <c r="J51" i="3"/>
  <c r="N51" i="3" s="1"/>
  <c r="L51" i="3"/>
  <c r="P51" i="3" s="1"/>
  <c r="H51" i="3"/>
  <c r="K51" i="3"/>
  <c r="O51" i="3" s="1"/>
  <c r="I51" i="3"/>
  <c r="I38" i="3"/>
  <c r="K38" i="3"/>
  <c r="O38" i="3" s="1"/>
  <c r="J38" i="3"/>
  <c r="N38" i="3" s="1"/>
  <c r="H38" i="3"/>
  <c r="L38" i="3"/>
  <c r="P38" i="3" s="1"/>
  <c r="J222" i="3"/>
  <c r="N222" i="3" s="1"/>
  <c r="L222" i="3"/>
  <c r="P222" i="3" s="1"/>
  <c r="H222" i="3"/>
  <c r="K222" i="3"/>
  <c r="O222" i="3" s="1"/>
  <c r="I222" i="3"/>
  <c r="J278" i="3"/>
  <c r="N278" i="3" s="1"/>
  <c r="L278" i="3"/>
  <c r="P278" i="3" s="1"/>
  <c r="H278" i="3"/>
  <c r="K278" i="3"/>
  <c r="O278" i="3" s="1"/>
  <c r="I278" i="3"/>
  <c r="L178" i="3"/>
  <c r="P178" i="3" s="1"/>
  <c r="H178" i="3"/>
  <c r="J178" i="3"/>
  <c r="N178" i="3" s="1"/>
  <c r="I178" i="3"/>
  <c r="K178" i="3"/>
  <c r="O178" i="3" s="1"/>
  <c r="J250" i="3"/>
  <c r="N250" i="3" s="1"/>
  <c r="L250" i="3"/>
  <c r="P250" i="3" s="1"/>
  <c r="H250" i="3"/>
  <c r="I250" i="3"/>
  <c r="K250" i="3"/>
  <c r="O250" i="3" s="1"/>
  <c r="J274" i="3"/>
  <c r="N274" i="3" s="1"/>
  <c r="L274" i="3"/>
  <c r="P274" i="3" s="1"/>
  <c r="H274" i="3"/>
  <c r="K274" i="3"/>
  <c r="O274" i="3" s="1"/>
  <c r="I274" i="3"/>
  <c r="L162" i="3"/>
  <c r="P162" i="3" s="1"/>
  <c r="H162" i="3"/>
  <c r="J162" i="3"/>
  <c r="N162" i="3" s="1"/>
  <c r="K162" i="3"/>
  <c r="O162" i="3" s="1"/>
  <c r="I162" i="3"/>
  <c r="I118" i="3"/>
  <c r="L118" i="3"/>
  <c r="P118" i="3" s="1"/>
  <c r="H118" i="3"/>
  <c r="K118" i="3"/>
  <c r="O118" i="3" s="1"/>
  <c r="J118" i="3"/>
  <c r="N118" i="3" s="1"/>
  <c r="I82" i="3"/>
  <c r="K82" i="3"/>
  <c r="O82" i="3" s="1"/>
  <c r="L82" i="3"/>
  <c r="P82" i="3" s="1"/>
  <c r="H82" i="3"/>
  <c r="J82" i="3"/>
  <c r="N82" i="3" s="1"/>
  <c r="I305" i="3"/>
  <c r="L305" i="3"/>
  <c r="P305" i="3" s="1"/>
  <c r="J305" i="3"/>
  <c r="N305" i="3" s="1"/>
  <c r="H305" i="3"/>
  <c r="K305" i="3"/>
  <c r="O305" i="3" s="1"/>
  <c r="I289" i="3"/>
  <c r="K289" i="3"/>
  <c r="O289" i="3" s="1"/>
  <c r="H289" i="3"/>
  <c r="L289" i="3"/>
  <c r="P289" i="3" s="1"/>
  <c r="J289" i="3"/>
  <c r="N289" i="3" s="1"/>
  <c r="I249" i="3"/>
  <c r="K249" i="3"/>
  <c r="O249" i="3" s="1"/>
  <c r="H249" i="3"/>
  <c r="L249" i="3"/>
  <c r="P249" i="3" s="1"/>
  <c r="J249" i="3"/>
  <c r="N249" i="3" s="1"/>
  <c r="I205" i="3"/>
  <c r="K205" i="3"/>
  <c r="O205" i="3" s="1"/>
  <c r="L205" i="3"/>
  <c r="P205" i="3" s="1"/>
  <c r="H205" i="3"/>
  <c r="J205" i="3"/>
  <c r="N205" i="3" s="1"/>
  <c r="K173" i="3"/>
  <c r="O173" i="3" s="1"/>
  <c r="I173" i="3"/>
  <c r="L173" i="3"/>
  <c r="P173" i="3" s="1"/>
  <c r="J173" i="3"/>
  <c r="N173" i="3" s="1"/>
  <c r="H173" i="3"/>
  <c r="K157" i="3"/>
  <c r="O157" i="3" s="1"/>
  <c r="I157" i="3"/>
  <c r="H157" i="3"/>
  <c r="L157" i="3"/>
  <c r="P157" i="3" s="1"/>
  <c r="J157" i="3"/>
  <c r="N157" i="3" s="1"/>
  <c r="L133" i="3"/>
  <c r="P133" i="3" s="1"/>
  <c r="H133" i="3"/>
  <c r="K133" i="3"/>
  <c r="O133" i="3" s="1"/>
  <c r="J133" i="3"/>
  <c r="N133" i="3" s="1"/>
  <c r="I133" i="3"/>
  <c r="L109" i="3"/>
  <c r="P109" i="3" s="1"/>
  <c r="H109" i="3"/>
  <c r="J109" i="3"/>
  <c r="N109" i="3" s="1"/>
  <c r="I109" i="3"/>
  <c r="K109" i="3"/>
  <c r="O109" i="3" s="1"/>
  <c r="L77" i="3"/>
  <c r="P77" i="3" s="1"/>
  <c r="H77" i="3"/>
  <c r="J77" i="3"/>
  <c r="N77" i="3" s="1"/>
  <c r="I77" i="3"/>
  <c r="K77" i="3"/>
  <c r="O77" i="3" s="1"/>
  <c r="L45" i="3"/>
  <c r="P45" i="3" s="1"/>
  <c r="H45" i="3"/>
  <c r="J45" i="3"/>
  <c r="N45" i="3" s="1"/>
  <c r="K45" i="3"/>
  <c r="O45" i="3" s="1"/>
  <c r="I45" i="3"/>
  <c r="L300" i="3"/>
  <c r="P300" i="3" s="1"/>
  <c r="H300" i="3"/>
  <c r="I300" i="3"/>
  <c r="K300" i="3"/>
  <c r="O300" i="3" s="1"/>
  <c r="J300" i="3"/>
  <c r="N300" i="3" s="1"/>
  <c r="L276" i="3"/>
  <c r="P276" i="3" s="1"/>
  <c r="H276" i="3"/>
  <c r="J276" i="3"/>
  <c r="N276" i="3" s="1"/>
  <c r="I276" i="3"/>
  <c r="K276" i="3"/>
  <c r="O276" i="3" s="1"/>
  <c r="L244" i="3"/>
  <c r="P244" i="3" s="1"/>
  <c r="H244" i="3"/>
  <c r="J244" i="3"/>
  <c r="N244" i="3" s="1"/>
  <c r="K244" i="3"/>
  <c r="O244" i="3" s="1"/>
  <c r="I244" i="3"/>
  <c r="L212" i="3"/>
  <c r="P212" i="3" s="1"/>
  <c r="H212" i="3"/>
  <c r="J212" i="3"/>
  <c r="N212" i="3" s="1"/>
  <c r="I212" i="3"/>
  <c r="K212" i="3"/>
  <c r="O212" i="3" s="1"/>
  <c r="J172" i="3"/>
  <c r="N172" i="3" s="1"/>
  <c r="L172" i="3"/>
  <c r="P172" i="3" s="1"/>
  <c r="H172" i="3"/>
  <c r="I172" i="3"/>
  <c r="K172" i="3"/>
  <c r="O172" i="3" s="1"/>
  <c r="K128" i="3"/>
  <c r="O128" i="3" s="1"/>
  <c r="J128" i="3"/>
  <c r="N128" i="3" s="1"/>
  <c r="I128" i="3"/>
  <c r="L128" i="3"/>
  <c r="P128" i="3" s="1"/>
  <c r="H128" i="3"/>
  <c r="K100" i="3"/>
  <c r="O100" i="3" s="1"/>
  <c r="I100" i="3"/>
  <c r="J100" i="3"/>
  <c r="N100" i="3" s="1"/>
  <c r="H100" i="3"/>
  <c r="L100" i="3"/>
  <c r="P100" i="3" s="1"/>
  <c r="K84" i="3"/>
  <c r="O84" i="3" s="1"/>
  <c r="I84" i="3"/>
  <c r="J84" i="3"/>
  <c r="N84" i="3" s="1"/>
  <c r="H84" i="3"/>
  <c r="L84" i="3"/>
  <c r="P84" i="3" s="1"/>
  <c r="K64" i="3"/>
  <c r="O64" i="3" s="1"/>
  <c r="I64" i="3"/>
  <c r="J64" i="3"/>
  <c r="N64" i="3" s="1"/>
  <c r="H64" i="3"/>
  <c r="L64" i="3"/>
  <c r="P64" i="3" s="1"/>
  <c r="K48" i="3"/>
  <c r="O48" i="3" s="1"/>
  <c r="I48" i="3"/>
  <c r="J48" i="3"/>
  <c r="N48" i="3" s="1"/>
  <c r="H48" i="3"/>
  <c r="L48" i="3"/>
  <c r="P48" i="3" s="1"/>
  <c r="K299" i="3"/>
  <c r="O299" i="3" s="1"/>
  <c r="I299" i="3"/>
  <c r="L299" i="3"/>
  <c r="P299" i="3" s="1"/>
  <c r="H299" i="3"/>
  <c r="J299" i="3"/>
  <c r="N299" i="3" s="1"/>
  <c r="K271" i="3"/>
  <c r="O271" i="3" s="1"/>
  <c r="I271" i="3"/>
  <c r="L271" i="3"/>
  <c r="P271" i="3" s="1"/>
  <c r="H271" i="3"/>
  <c r="J271" i="3"/>
  <c r="N271" i="3" s="1"/>
  <c r="K239" i="3"/>
  <c r="O239" i="3" s="1"/>
  <c r="I239" i="3"/>
  <c r="J239" i="3"/>
  <c r="N239" i="3" s="1"/>
  <c r="L239" i="3"/>
  <c r="P239" i="3" s="1"/>
  <c r="H239" i="3"/>
  <c r="K215" i="3"/>
  <c r="O215" i="3" s="1"/>
  <c r="I215" i="3"/>
  <c r="H215" i="3"/>
  <c r="L215" i="3"/>
  <c r="P215" i="3" s="1"/>
  <c r="J215" i="3"/>
  <c r="N215" i="3" s="1"/>
  <c r="I191" i="3"/>
  <c r="K191" i="3"/>
  <c r="O191" i="3" s="1"/>
  <c r="J191" i="3"/>
  <c r="N191" i="3" s="1"/>
  <c r="H191" i="3"/>
  <c r="L191" i="3"/>
  <c r="P191" i="3" s="1"/>
  <c r="I163" i="3"/>
  <c r="K163" i="3"/>
  <c r="O163" i="3" s="1"/>
  <c r="J163" i="3"/>
  <c r="N163" i="3" s="1"/>
  <c r="H163" i="3"/>
  <c r="L163" i="3"/>
  <c r="P163" i="3" s="1"/>
  <c r="J135" i="3"/>
  <c r="N135" i="3" s="1"/>
  <c r="I135" i="3"/>
  <c r="L135" i="3"/>
  <c r="P135" i="3" s="1"/>
  <c r="H135" i="3"/>
  <c r="K135" i="3"/>
  <c r="O135" i="3" s="1"/>
  <c r="J99" i="3"/>
  <c r="N99" i="3" s="1"/>
  <c r="L99" i="3"/>
  <c r="P99" i="3" s="1"/>
  <c r="H99" i="3"/>
  <c r="K99" i="3"/>
  <c r="O99" i="3" s="1"/>
  <c r="I99" i="3"/>
  <c r="J67" i="3"/>
  <c r="N67" i="3" s="1"/>
  <c r="L67" i="3"/>
  <c r="P67" i="3" s="1"/>
  <c r="H67" i="3"/>
  <c r="I67" i="3"/>
  <c r="K67" i="3"/>
  <c r="O67" i="3" s="1"/>
  <c r="J47" i="3"/>
  <c r="N47" i="3" s="1"/>
  <c r="L47" i="3"/>
  <c r="P47" i="3" s="1"/>
  <c r="H47" i="3"/>
  <c r="K47" i="3"/>
  <c r="O47" i="3" s="1"/>
  <c r="I47" i="3"/>
  <c r="J306" i="3"/>
  <c r="N306" i="3" s="1"/>
  <c r="L306" i="3"/>
  <c r="P306" i="3" s="1"/>
  <c r="I306" i="3"/>
  <c r="H306" i="3"/>
  <c r="K306" i="3"/>
  <c r="O306" i="3" s="1"/>
  <c r="L202" i="3"/>
  <c r="P202" i="3" s="1"/>
  <c r="H202" i="3"/>
  <c r="J202" i="3"/>
  <c r="N202" i="3" s="1"/>
  <c r="K202" i="3"/>
  <c r="O202" i="3" s="1"/>
  <c r="I202" i="3"/>
  <c r="J238" i="3"/>
  <c r="N238" i="3" s="1"/>
  <c r="L238" i="3"/>
  <c r="P238" i="3" s="1"/>
  <c r="H238" i="3"/>
  <c r="I238" i="3"/>
  <c r="K238" i="3"/>
  <c r="O238" i="3" s="1"/>
  <c r="J298" i="3"/>
  <c r="N298" i="3" s="1"/>
  <c r="L298" i="3"/>
  <c r="P298" i="3" s="1"/>
  <c r="H298" i="3"/>
  <c r="K298" i="3"/>
  <c r="O298" i="3" s="1"/>
  <c r="I298" i="3"/>
  <c r="L194" i="3"/>
  <c r="P194" i="3" s="1"/>
  <c r="H194" i="3"/>
  <c r="J194" i="3"/>
  <c r="N194" i="3" s="1"/>
  <c r="K194" i="3"/>
  <c r="O194" i="3" s="1"/>
  <c r="I194" i="3"/>
  <c r="J266" i="3"/>
  <c r="N266" i="3" s="1"/>
  <c r="L266" i="3"/>
  <c r="P266" i="3" s="1"/>
  <c r="H266" i="3"/>
  <c r="I266" i="3"/>
  <c r="K266" i="3"/>
  <c r="O266" i="3" s="1"/>
  <c r="I134" i="3"/>
  <c r="H134" i="3"/>
  <c r="L134" i="3"/>
  <c r="P134" i="3" s="1"/>
  <c r="K134" i="3"/>
  <c r="O134" i="3" s="1"/>
  <c r="J134" i="3"/>
  <c r="N134" i="3" s="1"/>
  <c r="I114" i="3"/>
  <c r="L114" i="3"/>
  <c r="P114" i="3" s="1"/>
  <c r="H114" i="3"/>
  <c r="K114" i="3"/>
  <c r="O114" i="3" s="1"/>
  <c r="J114" i="3"/>
  <c r="N114" i="3" s="1"/>
  <c r="I70" i="3"/>
  <c r="K70" i="3"/>
  <c r="O70" i="3" s="1"/>
  <c r="L70" i="3"/>
  <c r="P70" i="3" s="1"/>
  <c r="H70" i="3"/>
  <c r="J70" i="3"/>
  <c r="N70" i="3" s="1"/>
  <c r="I301" i="3"/>
  <c r="H301" i="3"/>
  <c r="K301" i="3"/>
  <c r="O301" i="3" s="1"/>
  <c r="J301" i="3"/>
  <c r="N301" i="3" s="1"/>
  <c r="L301" i="3"/>
  <c r="P301" i="3" s="1"/>
  <c r="I277" i="3"/>
  <c r="K277" i="3"/>
  <c r="O277" i="3" s="1"/>
  <c r="J277" i="3"/>
  <c r="N277" i="3" s="1"/>
  <c r="H277" i="3"/>
  <c r="L277" i="3"/>
  <c r="P277" i="3" s="1"/>
  <c r="I241" i="3"/>
  <c r="K241" i="3"/>
  <c r="O241" i="3" s="1"/>
  <c r="H241" i="3"/>
  <c r="L241" i="3"/>
  <c r="P241" i="3" s="1"/>
  <c r="J241" i="3"/>
  <c r="N241" i="3" s="1"/>
  <c r="K197" i="3"/>
  <c r="O197" i="3" s="1"/>
  <c r="I197" i="3"/>
  <c r="J197" i="3"/>
  <c r="N197" i="3" s="1"/>
  <c r="H197" i="3"/>
  <c r="L197" i="3"/>
  <c r="P197" i="3" s="1"/>
  <c r="K169" i="3"/>
  <c r="O169" i="3" s="1"/>
  <c r="I169" i="3"/>
  <c r="L169" i="3"/>
  <c r="P169" i="3" s="1"/>
  <c r="J169" i="3"/>
  <c r="N169" i="3" s="1"/>
  <c r="H169" i="3"/>
  <c r="K153" i="3"/>
  <c r="O153" i="3" s="1"/>
  <c r="I153" i="3"/>
  <c r="H153" i="3"/>
  <c r="L153" i="3"/>
  <c r="P153" i="3" s="1"/>
  <c r="J153" i="3"/>
  <c r="N153" i="3" s="1"/>
  <c r="L129" i="3"/>
  <c r="P129" i="3" s="1"/>
  <c r="H129" i="3"/>
  <c r="K129" i="3"/>
  <c r="O129" i="3" s="1"/>
  <c r="J129" i="3"/>
  <c r="N129" i="3" s="1"/>
  <c r="I129" i="3"/>
  <c r="L97" i="3"/>
  <c r="P97" i="3" s="1"/>
  <c r="H97" i="3"/>
  <c r="J97" i="3"/>
  <c r="N97" i="3" s="1"/>
  <c r="I97" i="3"/>
  <c r="K97" i="3"/>
  <c r="O97" i="3" s="1"/>
  <c r="L69" i="3"/>
  <c r="P69" i="3" s="1"/>
  <c r="H69" i="3"/>
  <c r="J69" i="3"/>
  <c r="N69" i="3" s="1"/>
  <c r="K69" i="3"/>
  <c r="O69" i="3" s="1"/>
  <c r="I69" i="3"/>
  <c r="L41" i="3"/>
  <c r="P41" i="3" s="1"/>
  <c r="H41" i="3"/>
  <c r="J41" i="3"/>
  <c r="N41" i="3" s="1"/>
  <c r="I41" i="3"/>
  <c r="K41" i="3"/>
  <c r="O41" i="3" s="1"/>
  <c r="L296" i="3"/>
  <c r="P296" i="3" s="1"/>
  <c r="H296" i="3"/>
  <c r="J296" i="3"/>
  <c r="N296" i="3" s="1"/>
  <c r="I296" i="3"/>
  <c r="K296" i="3"/>
  <c r="O296" i="3" s="1"/>
  <c r="L272" i="3"/>
  <c r="P272" i="3" s="1"/>
  <c r="H272" i="3"/>
  <c r="J272" i="3"/>
  <c r="N272" i="3" s="1"/>
  <c r="I272" i="3"/>
  <c r="K272" i="3"/>
  <c r="O272" i="3" s="1"/>
  <c r="L240" i="3"/>
  <c r="P240" i="3" s="1"/>
  <c r="H240" i="3"/>
  <c r="J240" i="3"/>
  <c r="N240" i="3" s="1"/>
  <c r="K240" i="3"/>
  <c r="O240" i="3" s="1"/>
  <c r="I240" i="3"/>
  <c r="L204" i="3"/>
  <c r="P204" i="3" s="1"/>
  <c r="H204" i="3"/>
  <c r="J204" i="3"/>
  <c r="N204" i="3" s="1"/>
  <c r="K204" i="3"/>
  <c r="O204" i="3" s="1"/>
  <c r="I204" i="3"/>
  <c r="J168" i="3"/>
  <c r="N168" i="3" s="1"/>
  <c r="L168" i="3"/>
  <c r="P168" i="3" s="1"/>
  <c r="H168" i="3"/>
  <c r="K168" i="3"/>
  <c r="O168" i="3" s="1"/>
  <c r="I168" i="3"/>
  <c r="K124" i="3"/>
  <c r="O124" i="3" s="1"/>
  <c r="J124" i="3"/>
  <c r="N124" i="3" s="1"/>
  <c r="I124" i="3"/>
  <c r="L124" i="3"/>
  <c r="P124" i="3" s="1"/>
  <c r="H124" i="3"/>
  <c r="K96" i="3"/>
  <c r="O96" i="3" s="1"/>
  <c r="I96" i="3"/>
  <c r="L96" i="3"/>
  <c r="P96" i="3" s="1"/>
  <c r="H96" i="3"/>
  <c r="J96" i="3"/>
  <c r="N96" i="3" s="1"/>
  <c r="K80" i="3"/>
  <c r="O80" i="3" s="1"/>
  <c r="I80" i="3"/>
  <c r="L80" i="3"/>
  <c r="P80" i="3" s="1"/>
  <c r="H80" i="3"/>
  <c r="J80" i="3"/>
  <c r="N80" i="3" s="1"/>
  <c r="K60" i="3"/>
  <c r="O60" i="3" s="1"/>
  <c r="I60" i="3"/>
  <c r="H60" i="3"/>
  <c r="J60" i="3"/>
  <c r="N60" i="3" s="1"/>
  <c r="L60" i="3"/>
  <c r="P60" i="3" s="1"/>
  <c r="K40" i="3"/>
  <c r="O40" i="3" s="1"/>
  <c r="I40" i="3"/>
  <c r="J40" i="3"/>
  <c r="N40" i="3" s="1"/>
  <c r="H40" i="3"/>
  <c r="L40" i="3"/>
  <c r="P40" i="3" s="1"/>
  <c r="K295" i="3"/>
  <c r="O295" i="3" s="1"/>
  <c r="I295" i="3"/>
  <c r="H295" i="3"/>
  <c r="L295" i="3"/>
  <c r="P295" i="3" s="1"/>
  <c r="J295" i="3"/>
  <c r="N295" i="3" s="1"/>
  <c r="K267" i="3"/>
  <c r="O267" i="3" s="1"/>
  <c r="I267" i="3"/>
  <c r="J267" i="3"/>
  <c r="N267" i="3" s="1"/>
  <c r="H267" i="3"/>
  <c r="L267" i="3"/>
  <c r="P267" i="3" s="1"/>
  <c r="K231" i="3"/>
  <c r="O231" i="3" s="1"/>
  <c r="I231" i="3"/>
  <c r="J231" i="3"/>
  <c r="N231" i="3" s="1"/>
  <c r="H231" i="3"/>
  <c r="L231" i="3"/>
  <c r="P231" i="3" s="1"/>
  <c r="K211" i="3"/>
  <c r="O211" i="3" s="1"/>
  <c r="I211" i="3"/>
  <c r="H211" i="3"/>
  <c r="L211" i="3"/>
  <c r="P211" i="3" s="1"/>
  <c r="J211" i="3"/>
  <c r="N211" i="3" s="1"/>
  <c r="I183" i="3"/>
  <c r="K183" i="3"/>
  <c r="O183" i="3" s="1"/>
  <c r="L183" i="3"/>
  <c r="P183" i="3" s="1"/>
  <c r="J183" i="3"/>
  <c r="N183" i="3" s="1"/>
  <c r="H183" i="3"/>
  <c r="I159" i="3"/>
  <c r="K159" i="3"/>
  <c r="O159" i="3" s="1"/>
  <c r="H159" i="3"/>
  <c r="L159" i="3"/>
  <c r="P159" i="3" s="1"/>
  <c r="J159" i="3"/>
  <c r="N159" i="3" s="1"/>
  <c r="J131" i="3"/>
  <c r="N131" i="3" s="1"/>
  <c r="I131" i="3"/>
  <c r="L131" i="3"/>
  <c r="P131" i="3" s="1"/>
  <c r="H131" i="3"/>
  <c r="K131" i="3"/>
  <c r="O131" i="3" s="1"/>
  <c r="J95" i="3"/>
  <c r="N95" i="3" s="1"/>
  <c r="L95" i="3"/>
  <c r="P95" i="3" s="1"/>
  <c r="H95" i="3"/>
  <c r="I95" i="3"/>
  <c r="K95" i="3"/>
  <c r="O95" i="3" s="1"/>
  <c r="J59" i="3"/>
  <c r="N59" i="3" s="1"/>
  <c r="L59" i="3"/>
  <c r="P59" i="3" s="1"/>
  <c r="H59" i="3"/>
  <c r="I59" i="3"/>
  <c r="K59" i="3"/>
  <c r="O59" i="3" s="1"/>
  <c r="J39" i="3"/>
  <c r="N39" i="3" s="1"/>
  <c r="L39" i="3"/>
  <c r="P39" i="3" s="1"/>
  <c r="H39" i="3"/>
  <c r="I39" i="3"/>
  <c r="J21" i="5"/>
  <c r="J20" i="5"/>
  <c r="J18" i="5"/>
  <c r="J17" i="5"/>
  <c r="J16" i="5"/>
  <c r="H52" i="7"/>
  <c r="H52" i="12" s="1"/>
  <c r="Q80" i="3" l="1"/>
  <c r="Q79" i="3"/>
  <c r="Q83" i="3"/>
  <c r="Q82" i="3"/>
  <c r="Q77" i="3"/>
  <c r="Q72" i="3"/>
  <c r="Q68" i="3"/>
  <c r="Q69" i="3"/>
  <c r="Q70" i="3"/>
  <c r="Q60" i="3"/>
  <c r="Q53" i="3"/>
  <c r="Q55" i="3"/>
  <c r="Q65" i="3"/>
  <c r="Q67" i="3"/>
  <c r="Q54" i="3"/>
  <c r="Q64" i="3"/>
  <c r="Q58" i="3"/>
  <c r="Q59" i="3"/>
  <c r="Q56" i="3"/>
  <c r="B198" i="3"/>
  <c r="B253" i="3"/>
  <c r="B229" i="3"/>
  <c r="B185" i="3"/>
  <c r="B132" i="3"/>
  <c r="B106" i="3"/>
  <c r="B24" i="9"/>
  <c r="O37" i="3"/>
  <c r="Q39" i="3"/>
  <c r="Q47" i="3"/>
  <c r="Q48" i="3"/>
  <c r="Q45" i="3"/>
  <c r="Q40" i="3"/>
  <c r="Q41" i="3"/>
  <c r="Q51" i="3"/>
  <c r="Q52" i="3"/>
  <c r="Q38" i="3"/>
  <c r="B3296" i="3"/>
  <c r="B2700" i="3"/>
  <c r="B3891" i="3"/>
  <c r="B3795" i="3"/>
  <c r="B3547" i="3"/>
  <c r="B2695" i="3"/>
  <c r="B3101" i="3"/>
  <c r="B3009" i="3"/>
  <c r="B4134" i="3"/>
  <c r="B3666" i="3"/>
  <c r="P37" i="3"/>
  <c r="B2729" i="3"/>
  <c r="B2656" i="3"/>
  <c r="B2975" i="3"/>
  <c r="B1355" i="3"/>
  <c r="B1335" i="3"/>
  <c r="B1303" i="3"/>
  <c r="B1271" i="3"/>
  <c r="B1239" i="3"/>
  <c r="B1207" i="3"/>
  <c r="B1175" i="3"/>
  <c r="B1143" i="3"/>
  <c r="B1111" i="3"/>
  <c r="B1079" i="3"/>
  <c r="B1047" i="3"/>
  <c r="B1015" i="3"/>
  <c r="B983" i="3"/>
  <c r="B951" i="3"/>
  <c r="B919" i="3"/>
  <c r="B875" i="3"/>
  <c r="B843" i="3"/>
  <c r="B811" i="3"/>
  <c r="B779" i="3"/>
  <c r="B747" i="3"/>
  <c r="B715" i="3"/>
  <c r="B683" i="3"/>
  <c r="B651" i="3"/>
  <c r="B619" i="3"/>
  <c r="B587" i="3"/>
  <c r="B555" i="3"/>
  <c r="B523" i="3"/>
  <c r="B491" i="3"/>
  <c r="B459" i="3"/>
  <c r="B427" i="3"/>
  <c r="B395" i="3"/>
  <c r="B379" i="3"/>
  <c r="B343" i="3"/>
  <c r="B311" i="3"/>
  <c r="B750" i="3"/>
  <c r="B2333" i="3"/>
  <c r="B2255" i="3"/>
  <c r="B1363" i="3"/>
  <c r="B1347" i="3"/>
  <c r="B1319" i="3"/>
  <c r="B1287" i="3"/>
  <c r="B1255" i="3"/>
  <c r="B1223" i="3"/>
  <c r="B1191" i="3"/>
  <c r="B1159" i="3"/>
  <c r="B1127" i="3"/>
  <c r="B1095" i="3"/>
  <c r="B1063" i="3"/>
  <c r="B1031" i="3"/>
  <c r="B999" i="3"/>
  <c r="B967" i="3"/>
  <c r="B935" i="3"/>
  <c r="B891" i="3"/>
  <c r="B859" i="3"/>
  <c r="B827" i="3"/>
  <c r="B795" i="3"/>
  <c r="B763" i="3"/>
  <c r="B731" i="3"/>
  <c r="B699" i="3"/>
  <c r="B667" i="3"/>
  <c r="B635" i="3"/>
  <c r="B603" i="3"/>
  <c r="B571" i="3"/>
  <c r="B539" i="3"/>
  <c r="B507" i="3"/>
  <c r="B475" i="3"/>
  <c r="B443" i="3"/>
  <c r="B2723" i="3"/>
  <c r="B3818" i="3"/>
  <c r="B3562" i="3"/>
  <c r="B3490" i="3"/>
  <c r="B3054" i="3"/>
  <c r="B4960" i="3"/>
  <c r="B4568" i="3"/>
  <c r="B3076" i="3"/>
  <c r="B2404" i="3"/>
  <c r="B291" i="3"/>
  <c r="B232" i="3"/>
  <c r="B164" i="3"/>
  <c r="B73" i="3"/>
  <c r="B3583" i="3"/>
  <c r="I37" i="3"/>
  <c r="B3634" i="3"/>
  <c r="B1458" i="3"/>
  <c r="B3127" i="3"/>
  <c r="B44" i="3"/>
  <c r="L37" i="3"/>
  <c r="N37" i="3"/>
  <c r="J37" i="3"/>
  <c r="K37" i="3"/>
  <c r="B411" i="3"/>
  <c r="B391" i="3"/>
  <c r="B359" i="3"/>
  <c r="B327" i="3"/>
  <c r="B3097" i="3"/>
  <c r="B2268" i="3"/>
  <c r="B2155" i="3"/>
  <c r="B3269" i="3"/>
  <c r="B2415" i="3"/>
  <c r="B281" i="3"/>
  <c r="B42" i="3"/>
  <c r="B75" i="3"/>
  <c r="B2049" i="3"/>
  <c r="B2464" i="3"/>
  <c r="B2212" i="3"/>
  <c r="B2887" i="3"/>
  <c r="B3811" i="3"/>
  <c r="B3197" i="3"/>
  <c r="B2943" i="3"/>
  <c r="B2351" i="3"/>
  <c r="B3561" i="3"/>
  <c r="B2457" i="3"/>
  <c r="B4294" i="3"/>
  <c r="B3096" i="3"/>
  <c r="B275" i="3"/>
  <c r="B186" i="3"/>
  <c r="B90" i="3"/>
  <c r="B3275" i="3"/>
  <c r="B3304" i="3"/>
  <c r="B3024" i="3"/>
  <c r="B2928" i="3"/>
  <c r="B2652" i="3"/>
  <c r="B3883" i="3"/>
  <c r="B3867" i="3"/>
  <c r="B3851" i="3"/>
  <c r="B3835" i="3"/>
  <c r="B3779" i="3"/>
  <c r="B3747" i="3"/>
  <c r="B3539" i="3"/>
  <c r="B3211" i="3"/>
  <c r="B3055" i="3"/>
  <c r="B2743" i="3"/>
  <c r="B2691" i="3"/>
  <c r="B2659" i="3"/>
  <c r="B2335" i="3"/>
  <c r="B2303" i="3"/>
  <c r="B252" i="3"/>
  <c r="B5009" i="3"/>
  <c r="B3033" i="3"/>
  <c r="B2937" i="3"/>
  <c r="B2245" i="3"/>
  <c r="B2073" i="3"/>
  <c r="B4098" i="3"/>
  <c r="B4002" i="3"/>
  <c r="B3530" i="3"/>
  <c r="B3466" i="3"/>
  <c r="B3342" i="3"/>
  <c r="B3182" i="3"/>
  <c r="B2990" i="3"/>
  <c r="B2470" i="3"/>
  <c r="B1174" i="3"/>
  <c r="B954" i="3"/>
  <c r="B938" i="3"/>
  <c r="B4640" i="3"/>
  <c r="B2904" i="3"/>
  <c r="B2336" i="3"/>
  <c r="B142" i="3"/>
  <c r="B3591" i="3"/>
  <c r="B3511" i="3"/>
  <c r="B3355" i="3"/>
  <c r="B2839" i="3"/>
  <c r="B2775" i="3"/>
  <c r="B246" i="3"/>
  <c r="B107" i="3"/>
  <c r="B285" i="3"/>
  <c r="B213" i="3"/>
  <c r="B4144" i="3"/>
  <c r="B4016" i="3"/>
  <c r="B3768" i="3"/>
  <c r="B3540" i="3"/>
  <c r="B3560" i="3"/>
  <c r="B3356" i="3"/>
  <c r="B3240" i="3"/>
  <c r="B3044" i="3"/>
  <c r="B2944" i="3"/>
  <c r="B2584" i="3"/>
  <c r="B2416" i="3"/>
  <c r="B2232" i="3"/>
  <c r="B2168" i="3"/>
  <c r="B2188" i="3"/>
  <c r="B4893" i="3"/>
  <c r="B4269" i="3"/>
  <c r="B4225" i="3"/>
  <c r="B4153" i="3"/>
  <c r="B4089" i="3"/>
  <c r="B4049" i="3"/>
  <c r="B3965" i="3"/>
  <c r="B3901" i="3"/>
  <c r="B3797" i="3"/>
  <c r="B3725" i="3"/>
  <c r="B3537" i="3"/>
  <c r="B3457" i="3"/>
  <c r="B3409" i="3"/>
  <c r="B3293" i="3"/>
  <c r="B3285" i="3"/>
  <c r="B3213" i="3"/>
  <c r="B3141" i="3"/>
  <c r="B2865" i="3"/>
  <c r="B2645" i="3"/>
  <c r="B2513" i="3"/>
  <c r="B2285" i="3"/>
  <c r="B4868" i="3"/>
  <c r="B4644" i="3"/>
  <c r="B4500" i="3"/>
  <c r="B4256" i="3"/>
  <c r="B4192" i="3"/>
  <c r="B3606" i="3"/>
  <c r="B2818" i="3"/>
  <c r="B2474" i="3"/>
  <c r="B2326" i="3"/>
  <c r="B2945" i="3"/>
  <c r="B2833" i="3"/>
  <c r="B2032" i="3"/>
  <c r="B2615" i="3"/>
  <c r="B1541" i="3"/>
  <c r="B1501" i="3"/>
  <c r="B1485" i="3"/>
  <c r="B1469" i="3"/>
  <c r="B1453" i="3"/>
  <c r="B1437" i="3"/>
  <c r="B1693" i="3"/>
  <c r="B1653" i="3"/>
  <c r="B1637" i="3"/>
  <c r="B1995" i="3"/>
  <c r="B1859" i="3"/>
  <c r="B2900" i="3"/>
  <c r="B2564" i="3"/>
  <c r="B2124" i="3"/>
  <c r="B2896" i="3"/>
  <c r="B4585" i="3"/>
  <c r="B4349" i="3"/>
  <c r="B4149" i="3"/>
  <c r="B3869" i="3"/>
  <c r="B3777" i="3"/>
  <c r="B3557" i="3"/>
  <c r="B3469" i="3"/>
  <c r="B3429" i="3"/>
  <c r="B2997" i="3"/>
  <c r="B2869" i="3"/>
  <c r="B2597" i="3"/>
  <c r="B2433" i="3"/>
  <c r="B4692" i="3"/>
  <c r="B3558" i="3"/>
  <c r="B3446" i="3"/>
  <c r="B2942" i="3"/>
  <c r="B2846" i="3"/>
  <c r="B2414" i="3"/>
  <c r="B4334" i="3"/>
  <c r="B4190" i="3"/>
  <c r="B1158" i="3"/>
  <c r="B4810" i="3"/>
  <c r="B3628" i="3"/>
  <c r="B3388" i="3"/>
  <c r="B3340" i="3"/>
  <c r="B3220" i="3"/>
  <c r="B2980" i="3"/>
  <c r="B2852" i="3"/>
  <c r="B2444" i="3"/>
  <c r="B2300" i="3"/>
  <c r="B2200" i="3"/>
  <c r="B2128" i="3"/>
  <c r="B2204" i="3"/>
  <c r="B4329" i="3"/>
  <c r="B4253" i="3"/>
  <c r="B4189" i="3"/>
  <c r="B4133" i="3"/>
  <c r="B4069" i="3"/>
  <c r="B4009" i="3"/>
  <c r="B3933" i="3"/>
  <c r="B3889" i="3"/>
  <c r="B3733" i="3"/>
  <c r="B3605" i="3"/>
  <c r="B3497" i="3"/>
  <c r="B3445" i="3"/>
  <c r="B3317" i="3"/>
  <c r="B3289" i="3"/>
  <c r="B3237" i="3"/>
  <c r="B3169" i="3"/>
  <c r="B3077" i="3"/>
  <c r="B2773" i="3"/>
  <c r="B2549" i="3"/>
  <c r="B2349" i="3"/>
  <c r="B4924" i="3"/>
  <c r="B4720" i="3"/>
  <c r="B4620" i="3"/>
  <c r="B4152" i="3"/>
  <c r="B4128" i="3"/>
  <c r="B3670" i="3"/>
  <c r="B3022" i="3"/>
  <c r="B2490" i="3"/>
  <c r="B2386" i="3"/>
  <c r="B2194" i="3"/>
  <c r="B3073" i="3"/>
  <c r="B2873" i="3"/>
  <c r="B2641" i="3"/>
  <c r="B2088" i="3"/>
  <c r="B2891" i="3"/>
  <c r="B2785" i="3"/>
  <c r="B2340" i="3"/>
  <c r="B1509" i="3"/>
  <c r="B1493" i="3"/>
  <c r="B1477" i="3"/>
  <c r="B1461" i="3"/>
  <c r="B1445" i="3"/>
  <c r="B1397" i="3"/>
  <c r="B1717" i="3"/>
  <c r="B1669" i="3"/>
  <c r="B209" i="3"/>
  <c r="B4208" i="3"/>
  <c r="B4032" i="3"/>
  <c r="B3972" i="3"/>
  <c r="B3672" i="3"/>
  <c r="B3536" i="3"/>
  <c r="B3440" i="3"/>
  <c r="B3376" i="3"/>
  <c r="B3192" i="3"/>
  <c r="B2964" i="3"/>
  <c r="B2760" i="3"/>
  <c r="B2696" i="3"/>
  <c r="B2560" i="3"/>
  <c r="B2488" i="3"/>
  <c r="B2304" i="3"/>
  <c r="B2308" i="3"/>
  <c r="B3020" i="3"/>
  <c r="B4617" i="3"/>
  <c r="B4501" i="3"/>
  <c r="B4453" i="3"/>
  <c r="B4309" i="3"/>
  <c r="B4005" i="3"/>
  <c r="B3809" i="3"/>
  <c r="B3705" i="3"/>
  <c r="B3617" i="3"/>
  <c r="B3461" i="3"/>
  <c r="B3281" i="3"/>
  <c r="B3253" i="3"/>
  <c r="B3177" i="3"/>
  <c r="B3085" i="3"/>
  <c r="B3021" i="3"/>
  <c r="B2825" i="3"/>
  <c r="B2617" i="3"/>
  <c r="B2365" i="3"/>
  <c r="B4972" i="3"/>
  <c r="B4800" i="3"/>
  <c r="B4472" i="3"/>
  <c r="B3882" i="3"/>
  <c r="B3842" i="3"/>
  <c r="B3510" i="3"/>
  <c r="B3398" i="3"/>
  <c r="B3302" i="3"/>
  <c r="B3254" i="3"/>
  <c r="B3206" i="3"/>
  <c r="B3174" i="3"/>
  <c r="B3062" i="3"/>
  <c r="B2838" i="3"/>
  <c r="B2694" i="3"/>
  <c r="B2662" i="3"/>
  <c r="B2362" i="3"/>
  <c r="B2054" i="3"/>
  <c r="B1502" i="3"/>
  <c r="B4499" i="3"/>
  <c r="B4766" i="3"/>
  <c r="B4735" i="3"/>
  <c r="B4595" i="3"/>
  <c r="B4555" i="3"/>
  <c r="B3987" i="3"/>
  <c r="B3923" i="3"/>
  <c r="B3955" i="3"/>
  <c r="B4594" i="3"/>
  <c r="B4834" i="3"/>
  <c r="B4240" i="3"/>
  <c r="B4168" i="3"/>
  <c r="B4092" i="3"/>
  <c r="B3956" i="3"/>
  <c r="B3872" i="3"/>
  <c r="B3856" i="3"/>
  <c r="B3696" i="3"/>
  <c r="B3624" i="3"/>
  <c r="B3600" i="3"/>
  <c r="B3288" i="3"/>
  <c r="B3148" i="3"/>
  <c r="B3100" i="3"/>
  <c r="B3060" i="3"/>
  <c r="B3028" i="3"/>
  <c r="B2748" i="3"/>
  <c r="B2716" i="3"/>
  <c r="B2600" i="3"/>
  <c r="B2456" i="3"/>
  <c r="B2296" i="3"/>
  <c r="B2092" i="3"/>
  <c r="B2544" i="3"/>
  <c r="B4525" i="3"/>
  <c r="B4469" i="3"/>
  <c r="B4437" i="3"/>
  <c r="B4381" i="3"/>
  <c r="B4277" i="3"/>
  <c r="B4229" i="3"/>
  <c r="B4117" i="3"/>
  <c r="B3997" i="3"/>
  <c r="B3885" i="3"/>
  <c r="B3821" i="3"/>
  <c r="B3757" i="3"/>
  <c r="B3689" i="3"/>
  <c r="B3593" i="3"/>
  <c r="B3549" i="3"/>
  <c r="B3229" i="3"/>
  <c r="B2893" i="3"/>
  <c r="B2741" i="3"/>
  <c r="B2461" i="3"/>
  <c r="B4840" i="3"/>
  <c r="B4504" i="3"/>
  <c r="B4368" i="3"/>
  <c r="B4404" i="3"/>
  <c r="B3874" i="3"/>
  <c r="B3574" i="3"/>
  <c r="B3494" i="3"/>
  <c r="B3414" i="3"/>
  <c r="B3334" i="3"/>
  <c r="B3286" i="3"/>
  <c r="B3126" i="3"/>
  <c r="B3094" i="3"/>
  <c r="B3046" i="3"/>
  <c r="B2978" i="3"/>
  <c r="B2910" i="3"/>
  <c r="B2742" i="3"/>
  <c r="B2710" i="3"/>
  <c r="B2546" i="3"/>
  <c r="B2462" i="3"/>
  <c r="B2298" i="3"/>
  <c r="B2246" i="3"/>
  <c r="B2198" i="3"/>
  <c r="B2166" i="3"/>
  <c r="B2126" i="3"/>
  <c r="B4458" i="3"/>
  <c r="B4046" i="3"/>
  <c r="B1094" i="3"/>
  <c r="B4039" i="3"/>
  <c r="B4348" i="3"/>
  <c r="B4068" i="3"/>
  <c r="B3832" i="3"/>
  <c r="B3716" i="3"/>
  <c r="B3656" i="3"/>
  <c r="B3308" i="3"/>
  <c r="B3200" i="3"/>
  <c r="B2996" i="3"/>
  <c r="B1645" i="3"/>
  <c r="B1629" i="3"/>
  <c r="B1971" i="3"/>
  <c r="B2001" i="3"/>
  <c r="B1873" i="3"/>
  <c r="B180" i="3"/>
  <c r="B66" i="3"/>
  <c r="B2484" i="3"/>
  <c r="B2224" i="3"/>
  <c r="B1921" i="3"/>
  <c r="B3520" i="3"/>
  <c r="B3384" i="3"/>
  <c r="B3256" i="3"/>
  <c r="B3112" i="3"/>
  <c r="B2924" i="3"/>
  <c r="B2720" i="3"/>
  <c r="B2624" i="3"/>
  <c r="B2536" i="3"/>
  <c r="B2428" i="3"/>
  <c r="B2064" i="3"/>
  <c r="B2172" i="3"/>
  <c r="B4785" i="3"/>
  <c r="B4545" i="3"/>
  <c r="B4485" i="3"/>
  <c r="B4397" i="3"/>
  <c r="B4181" i="3"/>
  <c r="B3969" i="3"/>
  <c r="B3749" i="3"/>
  <c r="B3649" i="3"/>
  <c r="B3473" i="3"/>
  <c r="B3297" i="3"/>
  <c r="B3257" i="3"/>
  <c r="B3181" i="3"/>
  <c r="B3125" i="3"/>
  <c r="B3061" i="3"/>
  <c r="B2957" i="3"/>
  <c r="B2717" i="3"/>
  <c r="B2481" i="3"/>
  <c r="B5004" i="3"/>
  <c r="B4828" i="3"/>
  <c r="B4796" i="3"/>
  <c r="B4336" i="3"/>
  <c r="B3866" i="3"/>
  <c r="B3590" i="3"/>
  <c r="B3434" i="3"/>
  <c r="B3382" i="3"/>
  <c r="B3270" i="3"/>
  <c r="B3222" i="3"/>
  <c r="B3190" i="3"/>
  <c r="B3142" i="3"/>
  <c r="B3010" i="3"/>
  <c r="B2758" i="3"/>
  <c r="B2678" i="3"/>
  <c r="B2650" i="3"/>
  <c r="B2082" i="3"/>
  <c r="B1758" i="3"/>
  <c r="B4635" i="3"/>
  <c r="B4642" i="3"/>
  <c r="B4775" i="3"/>
  <c r="B4703" i="3"/>
  <c r="B4571" i="3"/>
  <c r="B4003" i="3"/>
  <c r="B3907" i="3"/>
  <c r="B3939" i="3"/>
  <c r="B3971" i="3"/>
  <c r="B4858" i="3"/>
  <c r="B4176" i="3"/>
  <c r="B4112" i="3"/>
  <c r="B3988" i="3"/>
  <c r="B3888" i="3"/>
  <c r="B3864" i="3"/>
  <c r="B3700" i="3"/>
  <c r="B3640" i="3"/>
  <c r="B3608" i="3"/>
  <c r="B3444" i="3"/>
  <c r="B3216" i="3"/>
  <c r="B3128" i="3"/>
  <c r="B3072" i="3"/>
  <c r="B3052" i="3"/>
  <c r="B2988" i="3"/>
  <c r="B2736" i="3"/>
  <c r="B2688" i="3"/>
  <c r="B2592" i="3"/>
  <c r="B2384" i="3"/>
  <c r="B2116" i="3"/>
  <c r="B2156" i="3"/>
  <c r="B2608" i="3"/>
  <c r="B4477" i="3"/>
  <c r="B4445" i="3"/>
  <c r="B4413" i="3"/>
  <c r="B4325" i="3"/>
  <c r="B4245" i="3"/>
  <c r="B4213" i="3"/>
  <c r="B4085" i="3"/>
  <c r="B3937" i="3"/>
  <c r="B3853" i="3"/>
  <c r="B3785" i="3"/>
  <c r="B3741" i="3"/>
  <c r="B3637" i="3"/>
  <c r="B3585" i="3"/>
  <c r="B3453" i="3"/>
  <c r="B3153" i="3"/>
  <c r="B2837" i="3"/>
  <c r="B2677" i="3"/>
  <c r="B2437" i="3"/>
  <c r="B4700" i="3"/>
  <c r="B4400" i="3"/>
  <c r="B4372" i="3"/>
  <c r="B3890" i="3"/>
  <c r="B3858" i="3"/>
  <c r="B3526" i="3"/>
  <c r="B3442" i="3"/>
  <c r="B3350" i="3"/>
  <c r="B3318" i="3"/>
  <c r="B3158" i="3"/>
  <c r="B3110" i="3"/>
  <c r="B3078" i="3"/>
  <c r="B3026" i="3"/>
  <c r="B2970" i="3"/>
  <c r="B2782" i="3"/>
  <c r="B2726" i="3"/>
  <c r="B2594" i="3"/>
  <c r="B2478" i="3"/>
  <c r="B2390" i="3"/>
  <c r="B2270" i="3"/>
  <c r="B2230" i="3"/>
  <c r="B2182" i="3"/>
  <c r="B2150" i="3"/>
  <c r="B4486" i="3"/>
  <c r="B4058" i="3"/>
  <c r="B3954" i="3"/>
  <c r="B4999" i="3"/>
  <c r="B4599" i="3"/>
  <c r="B4200" i="3"/>
  <c r="B3892" i="3"/>
  <c r="B3728" i="3"/>
  <c r="B3688" i="3"/>
  <c r="B3416" i="3"/>
  <c r="B3228" i="3"/>
  <c r="B3088" i="3"/>
  <c r="B2932" i="3"/>
  <c r="B2628" i="3"/>
  <c r="B2516" i="3"/>
  <c r="B2084" i="3"/>
  <c r="B4909" i="3"/>
  <c r="B4365" i="3"/>
  <c r="B4333" i="3"/>
  <c r="B4101" i="3"/>
  <c r="B3829" i="3"/>
  <c r="B3645" i="3"/>
  <c r="B3477" i="3"/>
  <c r="B3441" i="3"/>
  <c r="B3265" i="3"/>
  <c r="B2933" i="3"/>
  <c r="B2813" i="3"/>
  <c r="B2521" i="3"/>
  <c r="B2393" i="3"/>
  <c r="B4084" i="3"/>
  <c r="B3462" i="3"/>
  <c r="B2994" i="3"/>
  <c r="B2878" i="3"/>
  <c r="B2610" i="3"/>
  <c r="B2214" i="3"/>
  <c r="B4290" i="3"/>
  <c r="B1298" i="3"/>
  <c r="B4371" i="3"/>
  <c r="B1874" i="3"/>
  <c r="B4759" i="3"/>
  <c r="B1114" i="3"/>
  <c r="B1226" i="3"/>
  <c r="B4791" i="3"/>
  <c r="B4718" i="3"/>
  <c r="B3377" i="3"/>
  <c r="B2193" i="3"/>
  <c r="B3395" i="3"/>
  <c r="B2207" i="3"/>
  <c r="B3129" i="3"/>
  <c r="B2241" i="3"/>
  <c r="B2065" i="3"/>
  <c r="B2000" i="3"/>
  <c r="B2291" i="3"/>
  <c r="B2239" i="3"/>
  <c r="B1906" i="3"/>
  <c r="B1082" i="3"/>
  <c r="B1146" i="3"/>
  <c r="B4135" i="3"/>
  <c r="B2525" i="3"/>
  <c r="B2016" i="3"/>
  <c r="B2971" i="3"/>
  <c r="B2613" i="3"/>
  <c r="B2177" i="3"/>
  <c r="B4572" i="3"/>
  <c r="B2048" i="3"/>
  <c r="B2955" i="3"/>
  <c r="B2271" i="3"/>
  <c r="B1825" i="3"/>
  <c r="B236" i="3"/>
  <c r="M95" i="3"/>
  <c r="B95" i="3" s="1"/>
  <c r="M131" i="3"/>
  <c r="M231" i="3"/>
  <c r="B231" i="3" s="1"/>
  <c r="M60" i="3"/>
  <c r="M204" i="3"/>
  <c r="M70" i="3"/>
  <c r="M266" i="3"/>
  <c r="M194" i="3"/>
  <c r="M298" i="3"/>
  <c r="B298" i="3" s="1"/>
  <c r="M306" i="3"/>
  <c r="M271" i="3"/>
  <c r="M84" i="3"/>
  <c r="M244" i="3"/>
  <c r="M276" i="3"/>
  <c r="M45" i="3"/>
  <c r="M157" i="3"/>
  <c r="M249" i="3"/>
  <c r="M118" i="3"/>
  <c r="M51" i="3"/>
  <c r="M167" i="3"/>
  <c r="M104" i="3"/>
  <c r="M136" i="3"/>
  <c r="M224" i="3"/>
  <c r="M177" i="3"/>
  <c r="M293" i="3"/>
  <c r="M218" i="3"/>
  <c r="M302" i="3"/>
  <c r="M83" i="3"/>
  <c r="M259" i="3"/>
  <c r="M72" i="3"/>
  <c r="M93" i="3"/>
  <c r="M149" i="3"/>
  <c r="M233" i="3"/>
  <c r="M98" i="3"/>
  <c r="M234" i="3"/>
  <c r="B234" i="3" s="1"/>
  <c r="M59" i="3"/>
  <c r="M183" i="3"/>
  <c r="M211" i="3"/>
  <c r="M40" i="3"/>
  <c r="M41" i="3"/>
  <c r="M129" i="3"/>
  <c r="M197" i="3"/>
  <c r="M301" i="3"/>
  <c r="B301" i="3" s="1"/>
  <c r="M238" i="3"/>
  <c r="M67" i="3"/>
  <c r="M239" i="3"/>
  <c r="M64" i="3"/>
  <c r="M172" i="3"/>
  <c r="M77" i="3"/>
  <c r="B77" i="3" s="1"/>
  <c r="M133" i="3"/>
  <c r="M205" i="3"/>
  <c r="M82" i="3"/>
  <c r="M250" i="3"/>
  <c r="M178" i="3"/>
  <c r="M79" i="3"/>
  <c r="B79" i="3" s="1"/>
  <c r="M279" i="3"/>
  <c r="M88" i="3"/>
  <c r="M304" i="3"/>
  <c r="M89" i="3"/>
  <c r="M161" i="3"/>
  <c r="M265" i="3"/>
  <c r="M122" i="3"/>
  <c r="M294" i="3"/>
  <c r="B294" i="3" s="1"/>
  <c r="M214" i="3"/>
  <c r="M119" i="3"/>
  <c r="M223" i="3"/>
  <c r="M307" i="3"/>
  <c r="B307" i="3" s="1"/>
  <c r="M56" i="3"/>
  <c r="M148" i="3"/>
  <c r="M192" i="3"/>
  <c r="M125" i="3"/>
  <c r="M58" i="3"/>
  <c r="M159" i="3"/>
  <c r="M295" i="3"/>
  <c r="M96" i="3"/>
  <c r="M124" i="3"/>
  <c r="M168" i="3"/>
  <c r="M69" i="3"/>
  <c r="M169" i="3"/>
  <c r="M277" i="3"/>
  <c r="M134" i="3"/>
  <c r="B134" i="3" s="1"/>
  <c r="M47" i="3"/>
  <c r="M99" i="3"/>
  <c r="B99" i="3" s="1"/>
  <c r="M191" i="3"/>
  <c r="M215" i="3"/>
  <c r="M48" i="3"/>
  <c r="M300" i="3"/>
  <c r="B300" i="3" s="1"/>
  <c r="M305" i="3"/>
  <c r="M222" i="3"/>
  <c r="M255" i="3"/>
  <c r="M68" i="3"/>
  <c r="M184" i="3"/>
  <c r="M256" i="3"/>
  <c r="M217" i="3"/>
  <c r="M86" i="3"/>
  <c r="B86" i="3" s="1"/>
  <c r="M254" i="3"/>
  <c r="M171" i="3"/>
  <c r="B171" i="3" s="1"/>
  <c r="M207" i="3"/>
  <c r="M260" i="3"/>
  <c r="M181" i="3"/>
  <c r="M297" i="3"/>
  <c r="M230" i="3"/>
  <c r="M174" i="3"/>
  <c r="B174" i="3" s="1"/>
  <c r="M39" i="3"/>
  <c r="M267" i="3"/>
  <c r="M80" i="3"/>
  <c r="M240" i="3"/>
  <c r="M272" i="3"/>
  <c r="M296" i="3"/>
  <c r="M97" i="3"/>
  <c r="M153" i="3"/>
  <c r="M241" i="3"/>
  <c r="M114" i="3"/>
  <c r="M202" i="3"/>
  <c r="M135" i="3"/>
  <c r="M163" i="3"/>
  <c r="M299" i="3"/>
  <c r="M100" i="3"/>
  <c r="M128" i="3"/>
  <c r="M212" i="3"/>
  <c r="M109" i="3"/>
  <c r="M173" i="3"/>
  <c r="M289" i="3"/>
  <c r="M162" i="3"/>
  <c r="M274" i="3"/>
  <c r="B274" i="3" s="1"/>
  <c r="M278" i="3"/>
  <c r="M115" i="3"/>
  <c r="B115" i="3" s="1"/>
  <c r="M143" i="3"/>
  <c r="M195" i="3"/>
  <c r="B195" i="3" s="1"/>
  <c r="M219" i="3"/>
  <c r="B219" i="3" s="1"/>
  <c r="M303" i="3"/>
  <c r="M52" i="3"/>
  <c r="M288" i="3"/>
  <c r="M53" i="3"/>
  <c r="M113" i="3"/>
  <c r="M137" i="3"/>
  <c r="M54" i="3"/>
  <c r="B54" i="3" s="1"/>
  <c r="M242" i="3"/>
  <c r="B242" i="3" s="1"/>
  <c r="M55" i="3"/>
  <c r="B55" i="3" s="1"/>
  <c r="M155" i="3"/>
  <c r="B155" i="3" s="1"/>
  <c r="M287" i="3"/>
  <c r="M92" i="3"/>
  <c r="B92" i="3" s="1"/>
  <c r="M116" i="3"/>
  <c r="M228" i="3"/>
  <c r="M292" i="3"/>
  <c r="M308" i="3"/>
  <c r="M65" i="3"/>
  <c r="M165" i="3"/>
  <c r="M273" i="3"/>
  <c r="B273" i="3" s="1"/>
  <c r="M126" i="3"/>
  <c r="B126" i="3" s="1"/>
  <c r="M182" i="3"/>
  <c r="M286" i="3"/>
  <c r="B286" i="3" s="1"/>
  <c r="M270" i="3"/>
  <c r="J24" i="5"/>
  <c r="J28" i="5"/>
  <c r="J25" i="5"/>
  <c r="J29" i="5"/>
  <c r="J22" i="5"/>
  <c r="J26" i="5"/>
  <c r="J23" i="5"/>
  <c r="J27" i="5"/>
  <c r="J15" i="5"/>
  <c r="AG8" i="9" l="1"/>
  <c r="B299" i="3"/>
  <c r="B267" i="3"/>
  <c r="B297" i="3"/>
  <c r="B215" i="3"/>
  <c r="B159" i="3"/>
  <c r="B271" i="3"/>
  <c r="B222" i="3"/>
  <c r="B119" i="3"/>
  <c r="B143" i="3"/>
  <c r="B183" i="3"/>
  <c r="Q37" i="3"/>
  <c r="B125" i="3"/>
  <c r="B205" i="3"/>
  <c r="B302" i="3"/>
  <c r="B168" i="3"/>
  <c r="B270" i="3"/>
  <c r="B93" i="3"/>
  <c r="B45" i="3"/>
  <c r="B265" i="3"/>
  <c r="B67" i="3"/>
  <c r="B135" i="3"/>
  <c r="B40" i="3"/>
  <c r="B104" i="3"/>
  <c r="B266" i="3"/>
  <c r="B182" i="3"/>
  <c r="B114" i="3"/>
  <c r="B88" i="3"/>
  <c r="B51" i="3"/>
  <c r="B109" i="3"/>
  <c r="B250" i="3"/>
  <c r="B204" i="3"/>
  <c r="B278" i="3"/>
  <c r="B162" i="3"/>
  <c r="B173" i="3"/>
  <c r="B163" i="3"/>
  <c r="B202" i="3"/>
  <c r="B39" i="3"/>
  <c r="B230" i="3"/>
  <c r="B207" i="3"/>
  <c r="B254" i="3"/>
  <c r="B184" i="3"/>
  <c r="B255" i="3"/>
  <c r="B295" i="3"/>
  <c r="B192" i="3"/>
  <c r="B161" i="3"/>
  <c r="B304" i="3"/>
  <c r="B279" i="3"/>
  <c r="B133" i="3"/>
  <c r="B197" i="3"/>
  <c r="B41" i="3"/>
  <c r="B149" i="3"/>
  <c r="B177" i="3"/>
  <c r="B276" i="3"/>
  <c r="B84" i="3"/>
  <c r="B191" i="3"/>
  <c r="B47" i="3"/>
  <c r="B277" i="3"/>
  <c r="B69" i="3"/>
  <c r="B56" i="3"/>
  <c r="B223" i="3"/>
  <c r="B214" i="3"/>
  <c r="B122" i="3"/>
  <c r="B165" i="3"/>
  <c r="B308" i="3"/>
  <c r="B228" i="3"/>
  <c r="B137" i="3"/>
  <c r="B53" i="3"/>
  <c r="B52" i="3"/>
  <c r="B212" i="3"/>
  <c r="B100" i="3"/>
  <c r="B241" i="3"/>
  <c r="B97" i="3"/>
  <c r="B272" i="3"/>
  <c r="B80" i="3"/>
  <c r="B181" i="3"/>
  <c r="B217" i="3"/>
  <c r="B305" i="3"/>
  <c r="B48" i="3"/>
  <c r="B124" i="3"/>
  <c r="B58" i="3"/>
  <c r="B178" i="3"/>
  <c r="B82" i="3"/>
  <c r="B172" i="3"/>
  <c r="B239" i="3"/>
  <c r="B238" i="3"/>
  <c r="B211" i="3"/>
  <c r="B59" i="3"/>
  <c r="B98" i="3"/>
  <c r="B72" i="3"/>
  <c r="B83" i="3"/>
  <c r="B218" i="3"/>
  <c r="B136" i="3"/>
  <c r="B167" i="3"/>
  <c r="B118" i="3"/>
  <c r="B157" i="3"/>
  <c r="B306" i="3"/>
  <c r="B194" i="3"/>
  <c r="B70" i="3"/>
  <c r="B60" i="3"/>
  <c r="B131" i="3"/>
  <c r="B65" i="3"/>
  <c r="B292" i="3"/>
  <c r="B116" i="3"/>
  <c r="B287" i="3"/>
  <c r="B113" i="3"/>
  <c r="B288" i="3"/>
  <c r="B303" i="3"/>
  <c r="B289" i="3"/>
  <c r="B128" i="3"/>
  <c r="B153" i="3"/>
  <c r="B296" i="3"/>
  <c r="B240" i="3"/>
  <c r="B260" i="3"/>
  <c r="B256" i="3"/>
  <c r="B68" i="3"/>
  <c r="B169" i="3"/>
  <c r="B96" i="3"/>
  <c r="B148" i="3"/>
  <c r="B89" i="3"/>
  <c r="B64" i="3"/>
  <c r="B129" i="3"/>
  <c r="B233" i="3"/>
  <c r="B259" i="3"/>
  <c r="B293" i="3"/>
  <c r="B224" i="3"/>
  <c r="B249" i="3"/>
  <c r="B244" i="3"/>
  <c r="M38" i="3"/>
  <c r="M37" i="3" s="1"/>
  <c r="B38" i="3" l="1"/>
  <c r="B29" i="7" l="1"/>
  <c r="B25" i="7"/>
  <c r="L28" i="5"/>
  <c r="A44" i="4" l="1"/>
  <c r="L50" i="7" l="1"/>
  <c r="J50" i="7"/>
  <c r="A60" i="7" l="1"/>
  <c r="A41" i="5"/>
  <c r="C5030" i="3"/>
  <c r="L8" i="9" l="1"/>
  <c r="G30" i="5"/>
  <c r="A39" i="3"/>
  <c r="A40" i="3"/>
  <c r="A44" i="3"/>
  <c r="A48" i="3"/>
  <c r="A52" i="3"/>
  <c r="A56" i="3"/>
  <c r="A60" i="3"/>
  <c r="A64" i="3"/>
  <c r="A68" i="3"/>
  <c r="A72" i="3"/>
  <c r="A76" i="3"/>
  <c r="A80" i="3"/>
  <c r="A84" i="3"/>
  <c r="A88" i="3"/>
  <c r="A92" i="3"/>
  <c r="A96" i="3"/>
  <c r="A100" i="3"/>
  <c r="A104" i="3"/>
  <c r="A108" i="3"/>
  <c r="A112" i="3"/>
  <c r="A116" i="3"/>
  <c r="A120" i="3"/>
  <c r="A124" i="3"/>
  <c r="A128" i="3"/>
  <c r="A132" i="3"/>
  <c r="A136" i="3"/>
  <c r="A140" i="3"/>
  <c r="A144" i="3"/>
  <c r="A148" i="3"/>
  <c r="A152" i="3"/>
  <c r="A156" i="3"/>
  <c r="A160" i="3"/>
  <c r="A164" i="3"/>
  <c r="A168" i="3"/>
  <c r="A172" i="3"/>
  <c r="A176" i="3"/>
  <c r="A180" i="3"/>
  <c r="A184" i="3"/>
  <c r="A188" i="3"/>
  <c r="A192" i="3"/>
  <c r="A196" i="3"/>
  <c r="A200" i="3"/>
  <c r="A204" i="3"/>
  <c r="A208" i="3"/>
  <c r="A212" i="3"/>
  <c r="A216" i="3"/>
  <c r="A220" i="3"/>
  <c r="A224" i="3"/>
  <c r="A228" i="3"/>
  <c r="A232" i="3"/>
  <c r="A236" i="3"/>
  <c r="A240" i="3"/>
  <c r="A244" i="3"/>
  <c r="A248" i="3"/>
  <c r="A252" i="3"/>
  <c r="A256" i="3"/>
  <c r="A260" i="3"/>
  <c r="A264" i="3"/>
  <c r="A268" i="3"/>
  <c r="A272" i="3"/>
  <c r="A276" i="3"/>
  <c r="A280" i="3"/>
  <c r="A284" i="3"/>
  <c r="A288" i="3"/>
  <c r="A292" i="3"/>
  <c r="A296" i="3"/>
  <c r="A300" i="3"/>
  <c r="A304" i="3"/>
  <c r="A308" i="3"/>
  <c r="A312" i="3"/>
  <c r="A316" i="3"/>
  <c r="A320" i="3"/>
  <c r="A324" i="3"/>
  <c r="A328" i="3"/>
  <c r="A332" i="3"/>
  <c r="A336" i="3"/>
  <c r="A340" i="3"/>
  <c r="A344" i="3"/>
  <c r="A348" i="3"/>
  <c r="A352" i="3"/>
  <c r="A356" i="3"/>
  <c r="A360" i="3"/>
  <c r="A364" i="3"/>
  <c r="A368" i="3"/>
  <c r="A372" i="3"/>
  <c r="A376" i="3"/>
  <c r="A380" i="3"/>
  <c r="A384" i="3"/>
  <c r="A388" i="3"/>
  <c r="A392" i="3"/>
  <c r="A396" i="3"/>
  <c r="A400" i="3"/>
  <c r="A404" i="3"/>
  <c r="A408" i="3"/>
  <c r="A412" i="3"/>
  <c r="A416" i="3"/>
  <c r="A420" i="3"/>
  <c r="A424" i="3"/>
  <c r="A428" i="3"/>
  <c r="A432" i="3"/>
  <c r="A436" i="3"/>
  <c r="A440" i="3"/>
  <c r="A444" i="3"/>
  <c r="A448" i="3"/>
  <c r="A452" i="3"/>
  <c r="A456" i="3"/>
  <c r="A460" i="3"/>
  <c r="A464" i="3"/>
  <c r="A468" i="3"/>
  <c r="A472" i="3"/>
  <c r="A476" i="3"/>
  <c r="A480" i="3"/>
  <c r="A484" i="3"/>
  <c r="A488" i="3"/>
  <c r="A492" i="3"/>
  <c r="A496" i="3"/>
  <c r="A500" i="3"/>
  <c r="A504" i="3"/>
  <c r="A508" i="3"/>
  <c r="A512" i="3"/>
  <c r="A516" i="3"/>
  <c r="A520" i="3"/>
  <c r="A524" i="3"/>
  <c r="A528" i="3"/>
  <c r="A532" i="3"/>
  <c r="A536" i="3"/>
  <c r="A540" i="3"/>
  <c r="A544" i="3"/>
  <c r="A548" i="3"/>
  <c r="A552" i="3"/>
  <c r="A560" i="3"/>
  <c r="A564" i="3"/>
  <c r="A568" i="3"/>
  <c r="A572" i="3"/>
  <c r="A576" i="3"/>
  <c r="A580" i="3"/>
  <c r="A584" i="3"/>
  <c r="A588" i="3"/>
  <c r="A592" i="3"/>
  <c r="A596" i="3"/>
  <c r="A600" i="3"/>
  <c r="A604" i="3"/>
  <c r="A608" i="3"/>
  <c r="A612" i="3"/>
  <c r="A616" i="3"/>
  <c r="A620" i="3"/>
  <c r="A624" i="3"/>
  <c r="A628" i="3"/>
  <c r="A632" i="3"/>
  <c r="A636" i="3"/>
  <c r="A640" i="3"/>
  <c r="A644" i="3"/>
  <c r="A648" i="3"/>
  <c r="A652" i="3"/>
  <c r="A656" i="3"/>
  <c r="A660" i="3"/>
  <c r="A664" i="3"/>
  <c r="A668" i="3"/>
  <c r="A672" i="3"/>
  <c r="A676" i="3"/>
  <c r="A680" i="3"/>
  <c r="A684" i="3"/>
  <c r="A688" i="3"/>
  <c r="A692" i="3"/>
  <c r="A696" i="3"/>
  <c r="A700" i="3"/>
  <c r="A704" i="3"/>
  <c r="A708" i="3"/>
  <c r="A712" i="3"/>
  <c r="A716" i="3"/>
  <c r="A720" i="3"/>
  <c r="A724" i="3"/>
  <c r="A728" i="3"/>
  <c r="A732" i="3"/>
  <c r="A736" i="3"/>
  <c r="A740" i="3"/>
  <c r="A744" i="3"/>
  <c r="A748" i="3"/>
  <c r="A752" i="3"/>
  <c r="A756" i="3"/>
  <c r="A760" i="3"/>
  <c r="A764" i="3"/>
  <c r="A768" i="3"/>
  <c r="A772" i="3"/>
  <c r="A776" i="3"/>
  <c r="A780" i="3"/>
  <c r="A784" i="3"/>
  <c r="A788" i="3"/>
  <c r="A792" i="3"/>
  <c r="A796" i="3"/>
  <c r="A800" i="3"/>
  <c r="A804" i="3"/>
  <c r="A808" i="3"/>
  <c r="A812" i="3"/>
  <c r="A816" i="3"/>
  <c r="A820" i="3"/>
  <c r="A824" i="3"/>
  <c r="A828" i="3"/>
  <c r="A832" i="3"/>
  <c r="A836" i="3"/>
  <c r="A840" i="3"/>
  <c r="A844" i="3"/>
  <c r="A848" i="3"/>
  <c r="A852" i="3"/>
  <c r="A856" i="3"/>
  <c r="A860" i="3"/>
  <c r="A864" i="3"/>
  <c r="A868" i="3"/>
  <c r="A872" i="3"/>
  <c r="A876" i="3"/>
  <c r="A880" i="3"/>
  <c r="A884" i="3"/>
  <c r="A888" i="3"/>
  <c r="A892" i="3"/>
  <c r="A896" i="3"/>
  <c r="A900" i="3"/>
  <c r="A904" i="3"/>
  <c r="A908" i="3"/>
  <c r="A912" i="3"/>
  <c r="A916" i="3"/>
  <c r="A920" i="3"/>
  <c r="A924" i="3"/>
  <c r="A928" i="3"/>
  <c r="A932" i="3"/>
  <c r="A936" i="3"/>
  <c r="A940" i="3"/>
  <c r="A944" i="3"/>
  <c r="A948" i="3"/>
  <c r="A952" i="3"/>
  <c r="A956" i="3"/>
  <c r="A960" i="3"/>
  <c r="A964" i="3"/>
  <c r="A968" i="3"/>
  <c r="A972" i="3"/>
  <c r="A976" i="3"/>
  <c r="A980" i="3"/>
  <c r="A984" i="3"/>
  <c r="A988" i="3"/>
  <c r="A992" i="3"/>
  <c r="A996" i="3"/>
  <c r="A1000" i="3"/>
  <c r="A1004" i="3"/>
  <c r="A1008" i="3"/>
  <c r="A1012" i="3"/>
  <c r="A1016" i="3"/>
  <c r="A1020" i="3"/>
  <c r="A1024" i="3"/>
  <c r="A1028" i="3"/>
  <c r="A1032" i="3"/>
  <c r="A1036" i="3"/>
  <c r="A1040" i="3"/>
  <c r="A1044" i="3"/>
  <c r="A1048" i="3"/>
  <c r="A1052" i="3"/>
  <c r="A1056" i="3"/>
  <c r="A1060" i="3"/>
  <c r="A1064" i="3"/>
  <c r="A1068" i="3"/>
  <c r="A1072" i="3"/>
  <c r="A1076" i="3"/>
  <c r="A1080" i="3"/>
  <c r="A1084" i="3"/>
  <c r="A1088" i="3"/>
  <c r="A1092" i="3"/>
  <c r="A1096" i="3"/>
  <c r="A1100" i="3"/>
  <c r="A1104" i="3"/>
  <c r="A1108" i="3"/>
  <c r="A1112" i="3"/>
  <c r="A1116" i="3"/>
  <c r="A1120" i="3"/>
  <c r="A1124" i="3"/>
  <c r="A1128" i="3"/>
  <c r="A1132" i="3"/>
  <c r="A1136" i="3"/>
  <c r="A1140" i="3"/>
  <c r="A1144" i="3"/>
  <c r="A1148" i="3"/>
  <c r="A1152" i="3"/>
  <c r="A1156" i="3"/>
  <c r="A1160" i="3"/>
  <c r="A1164" i="3"/>
  <c r="A1168" i="3"/>
  <c r="A1172" i="3"/>
  <c r="A1176" i="3"/>
  <c r="A1180" i="3"/>
  <c r="A1184" i="3"/>
  <c r="A1188" i="3"/>
  <c r="A1192" i="3"/>
  <c r="A1196" i="3"/>
  <c r="A1200" i="3"/>
  <c r="A1204" i="3"/>
  <c r="A1208" i="3"/>
  <c r="A1212" i="3"/>
  <c r="A1216" i="3"/>
  <c r="A1220" i="3"/>
  <c r="A1224" i="3"/>
  <c r="A1228" i="3"/>
  <c r="A1232" i="3"/>
  <c r="A1236" i="3"/>
  <c r="A1240" i="3"/>
  <c r="A1244" i="3"/>
  <c r="A1248" i="3"/>
  <c r="A1252" i="3"/>
  <c r="A1256" i="3"/>
  <c r="A1260" i="3"/>
  <c r="A1264" i="3"/>
  <c r="A1268" i="3"/>
  <c r="A1272" i="3"/>
  <c r="A1276" i="3"/>
  <c r="A1280" i="3"/>
  <c r="A1284" i="3"/>
  <c r="A1288" i="3"/>
  <c r="A1292" i="3"/>
  <c r="A1296" i="3"/>
  <c r="A1300" i="3"/>
  <c r="A1304" i="3"/>
  <c r="A1308" i="3"/>
  <c r="A1312" i="3"/>
  <c r="A1316" i="3"/>
  <c r="A1320" i="3"/>
  <c r="A1324" i="3"/>
  <c r="A1328" i="3"/>
  <c r="A1332" i="3"/>
  <c r="A1336" i="3"/>
  <c r="A1340" i="3"/>
  <c r="A1344" i="3"/>
  <c r="A1348" i="3"/>
  <c r="A1352" i="3"/>
  <c r="A1356" i="3"/>
  <c r="A1360" i="3"/>
  <c r="A1364" i="3"/>
  <c r="A1368" i="3"/>
  <c r="A1372" i="3"/>
  <c r="A1376" i="3"/>
  <c r="A1380" i="3"/>
  <c r="A1384" i="3"/>
  <c r="A1388" i="3"/>
  <c r="A1392" i="3"/>
  <c r="A1396" i="3"/>
  <c r="A1400" i="3"/>
  <c r="A1404" i="3"/>
  <c r="A1408" i="3"/>
  <c r="A1412" i="3"/>
  <c r="A1416" i="3"/>
  <c r="A1420" i="3"/>
  <c r="A1424" i="3"/>
  <c r="A1428" i="3"/>
  <c r="A1432" i="3"/>
  <c r="A1436" i="3"/>
  <c r="A1440" i="3"/>
  <c r="A1444" i="3"/>
  <c r="A1448" i="3"/>
  <c r="A1452" i="3"/>
  <c r="A1456" i="3"/>
  <c r="A1460" i="3"/>
  <c r="A1464" i="3"/>
  <c r="A1468" i="3"/>
  <c r="A1472" i="3"/>
  <c r="A1476" i="3"/>
  <c r="A1480" i="3"/>
  <c r="A1484" i="3"/>
  <c r="A1488" i="3"/>
  <c r="A1492" i="3"/>
  <c r="A1496" i="3"/>
  <c r="A1500" i="3"/>
  <c r="A1504" i="3"/>
  <c r="A1508" i="3"/>
  <c r="A1512" i="3"/>
  <c r="A1516" i="3"/>
  <c r="A1520" i="3"/>
  <c r="A1524" i="3"/>
  <c r="A1528" i="3"/>
  <c r="A1532" i="3"/>
  <c r="A1536" i="3"/>
  <c r="A1540" i="3"/>
  <c r="A1544" i="3"/>
  <c r="A1548" i="3"/>
  <c r="A1552" i="3"/>
  <c r="A1556" i="3"/>
  <c r="A1560" i="3"/>
  <c r="A1564" i="3"/>
  <c r="A1568" i="3"/>
  <c r="A1572" i="3"/>
  <c r="A1576" i="3"/>
  <c r="A1580" i="3"/>
  <c r="A1584" i="3"/>
  <c r="A1588" i="3"/>
  <c r="A1592" i="3"/>
  <c r="A1596" i="3"/>
  <c r="A1600" i="3"/>
  <c r="A1604" i="3"/>
  <c r="A1608" i="3"/>
  <c r="A1612" i="3"/>
  <c r="A1616" i="3"/>
  <c r="A1620" i="3"/>
  <c r="A1624" i="3"/>
  <c r="A1628" i="3"/>
  <c r="A1632" i="3"/>
  <c r="A1636" i="3"/>
  <c r="A1640" i="3"/>
  <c r="A1644" i="3"/>
  <c r="A1648" i="3"/>
  <c r="A1652" i="3"/>
  <c r="A1656" i="3"/>
  <c r="A1660" i="3"/>
  <c r="A1664" i="3"/>
  <c r="A1668" i="3"/>
  <c r="A1672" i="3"/>
  <c r="A1676" i="3"/>
  <c r="A1680" i="3"/>
  <c r="A1684" i="3"/>
  <c r="A1688" i="3"/>
  <c r="A1692" i="3"/>
  <c r="A1696" i="3"/>
  <c r="A1700" i="3"/>
  <c r="A1704" i="3"/>
  <c r="A1708" i="3"/>
  <c r="A1712" i="3"/>
  <c r="A1716" i="3"/>
  <c r="A1720" i="3"/>
  <c r="A1724" i="3"/>
  <c r="A1728" i="3"/>
  <c r="A1732" i="3"/>
  <c r="A1736" i="3"/>
  <c r="A1740" i="3"/>
  <c r="A1744" i="3"/>
  <c r="A1748" i="3"/>
  <c r="A1752" i="3"/>
  <c r="A1756" i="3"/>
  <c r="A1760" i="3"/>
  <c r="A1764" i="3"/>
  <c r="A1768" i="3"/>
  <c r="A1772" i="3"/>
  <c r="A1776" i="3"/>
  <c r="A1780" i="3"/>
  <c r="A1784" i="3"/>
  <c r="A1788" i="3"/>
  <c r="A1792" i="3"/>
  <c r="A1796" i="3"/>
  <c r="A1800" i="3"/>
  <c r="A1804" i="3"/>
  <c r="A1808" i="3"/>
  <c r="A1812" i="3"/>
  <c r="A1816" i="3"/>
  <c r="A1820" i="3"/>
  <c r="A1824" i="3"/>
  <c r="A1828" i="3"/>
  <c r="A1832" i="3"/>
  <c r="A1836" i="3"/>
  <c r="A1840" i="3"/>
  <c r="A1844" i="3"/>
  <c r="A1848" i="3"/>
  <c r="A1852" i="3"/>
  <c r="A1856" i="3"/>
  <c r="A1860" i="3"/>
  <c r="A1864" i="3"/>
  <c r="A1868" i="3"/>
  <c r="A1872" i="3"/>
  <c r="A1876" i="3"/>
  <c r="A1880" i="3"/>
  <c r="A1884" i="3"/>
  <c r="A1888" i="3"/>
  <c r="A1892" i="3"/>
  <c r="A1896" i="3"/>
  <c r="A1900" i="3"/>
  <c r="A1904" i="3"/>
  <c r="A1908" i="3"/>
  <c r="A1912" i="3"/>
  <c r="A1916" i="3"/>
  <c r="A1920" i="3"/>
  <c r="A1924" i="3"/>
  <c r="A1928" i="3"/>
  <c r="A1932" i="3"/>
  <c r="A1936" i="3"/>
  <c r="A1940" i="3"/>
  <c r="A1944" i="3"/>
  <c r="A1948" i="3"/>
  <c r="A1952" i="3"/>
  <c r="A1956" i="3"/>
  <c r="A1960" i="3"/>
  <c r="A1964" i="3"/>
  <c r="A1968" i="3"/>
  <c r="A1972" i="3"/>
  <c r="A1976" i="3"/>
  <c r="A1980" i="3"/>
  <c r="A1984" i="3"/>
  <c r="A1988" i="3"/>
  <c r="A1992" i="3"/>
  <c r="A1996" i="3"/>
  <c r="A2000" i="3"/>
  <c r="A2004" i="3"/>
  <c r="A2008" i="3"/>
  <c r="A2012" i="3"/>
  <c r="A2016" i="3"/>
  <c r="A2020" i="3"/>
  <c r="A2024" i="3"/>
  <c r="A2028" i="3"/>
  <c r="A2032" i="3"/>
  <c r="A2036" i="3"/>
  <c r="A2040" i="3"/>
  <c r="A2044" i="3"/>
  <c r="A2048" i="3"/>
  <c r="A2052" i="3"/>
  <c r="A2056" i="3"/>
  <c r="A2060" i="3"/>
  <c r="A2064" i="3"/>
  <c r="A2068" i="3"/>
  <c r="A2072" i="3"/>
  <c r="A2076" i="3"/>
  <c r="A2080" i="3"/>
  <c r="A2084" i="3"/>
  <c r="A2088" i="3"/>
  <c r="A2092" i="3"/>
  <c r="A2096" i="3"/>
  <c r="A2100" i="3"/>
  <c r="A2104" i="3"/>
  <c r="A2108" i="3"/>
  <c r="A2112" i="3"/>
  <c r="A2116" i="3"/>
  <c r="A2120" i="3"/>
  <c r="A2124" i="3"/>
  <c r="A2128" i="3"/>
  <c r="A2132" i="3"/>
  <c r="A2136" i="3"/>
  <c r="A2140" i="3"/>
  <c r="A2144" i="3"/>
  <c r="A2148" i="3"/>
  <c r="A2152" i="3"/>
  <c r="A2156" i="3"/>
  <c r="A2160" i="3"/>
  <c r="A2164" i="3"/>
  <c r="A2168" i="3"/>
  <c r="A2172" i="3"/>
  <c r="A2176" i="3"/>
  <c r="A2180" i="3"/>
  <c r="A2184" i="3"/>
  <c r="A2188" i="3"/>
  <c r="A2192" i="3"/>
  <c r="A2196" i="3"/>
  <c r="A2200" i="3"/>
  <c r="A2204" i="3"/>
  <c r="A2208" i="3"/>
  <c r="A2212" i="3"/>
  <c r="A2216" i="3"/>
  <c r="A2220" i="3"/>
  <c r="A2224" i="3"/>
  <c r="A2228" i="3"/>
  <c r="A2232" i="3"/>
  <c r="A2236" i="3"/>
  <c r="A2240" i="3"/>
  <c r="A2244" i="3"/>
  <c r="A2248" i="3"/>
  <c r="A2252" i="3"/>
  <c r="A2256" i="3"/>
  <c r="A2260" i="3"/>
  <c r="A2264" i="3"/>
  <c r="A2268" i="3"/>
  <c r="A2272" i="3"/>
  <c r="A2276" i="3"/>
  <c r="A2280" i="3"/>
  <c r="A2284" i="3"/>
  <c r="A2288" i="3"/>
  <c r="A2292" i="3"/>
  <c r="A2296" i="3"/>
  <c r="A2300" i="3"/>
  <c r="A2304" i="3"/>
  <c r="A2308" i="3"/>
  <c r="A2312" i="3"/>
  <c r="A2316" i="3"/>
  <c r="A2320" i="3"/>
  <c r="A2324" i="3"/>
  <c r="A2328" i="3"/>
  <c r="A2332" i="3"/>
  <c r="A2336" i="3"/>
  <c r="A2340" i="3"/>
  <c r="A2344" i="3"/>
  <c r="A2348" i="3"/>
  <c r="A2352" i="3"/>
  <c r="A2356" i="3"/>
  <c r="A2360" i="3"/>
  <c r="A2364" i="3"/>
  <c r="A2368" i="3"/>
  <c r="A2372" i="3"/>
  <c r="A2376" i="3"/>
  <c r="A2380" i="3"/>
  <c r="A2384" i="3"/>
  <c r="A2388" i="3"/>
  <c r="A2392" i="3"/>
  <c r="A2396" i="3"/>
  <c r="A2400" i="3"/>
  <c r="A2404" i="3"/>
  <c r="A2408" i="3"/>
  <c r="A2412" i="3"/>
  <c r="A2416" i="3"/>
  <c r="A2420" i="3"/>
  <c r="A2424" i="3"/>
  <c r="A2428" i="3"/>
  <c r="A2432" i="3"/>
  <c r="A2436" i="3"/>
  <c r="A2440" i="3"/>
  <c r="A2444" i="3"/>
  <c r="A2448" i="3"/>
  <c r="A2452" i="3"/>
  <c r="A2456" i="3"/>
  <c r="A2460" i="3"/>
  <c r="A2464" i="3"/>
  <c r="A2468" i="3"/>
  <c r="A2472" i="3"/>
  <c r="A2476" i="3"/>
  <c r="A2480" i="3"/>
  <c r="A2484" i="3"/>
  <c r="A2488" i="3"/>
  <c r="A2492" i="3"/>
  <c r="A2496" i="3"/>
  <c r="A2500" i="3"/>
  <c r="A2504" i="3"/>
  <c r="A2508" i="3"/>
  <c r="A2512" i="3"/>
  <c r="A2516" i="3"/>
  <c r="A2520" i="3"/>
  <c r="A2524" i="3"/>
  <c r="A2528" i="3"/>
  <c r="A2532" i="3"/>
  <c r="A2536" i="3"/>
  <c r="A2540" i="3"/>
  <c r="A2544" i="3"/>
  <c r="A2548" i="3"/>
  <c r="A2552" i="3"/>
  <c r="A2556" i="3"/>
  <c r="A2560" i="3"/>
  <c r="A2564" i="3"/>
  <c r="A2568" i="3"/>
  <c r="A2572" i="3"/>
  <c r="A2576" i="3"/>
  <c r="A2580" i="3"/>
  <c r="A2584" i="3"/>
  <c r="A2588" i="3"/>
  <c r="A2592" i="3"/>
  <c r="A2596" i="3"/>
  <c r="A2600" i="3"/>
  <c r="A2604" i="3"/>
  <c r="A2608" i="3"/>
  <c r="A2612" i="3"/>
  <c r="A2616" i="3"/>
  <c r="A2620" i="3"/>
  <c r="A2624" i="3"/>
  <c r="A2628" i="3"/>
  <c r="A2632" i="3"/>
  <c r="A2636" i="3"/>
  <c r="A2640" i="3"/>
  <c r="A2644" i="3"/>
  <c r="A2648" i="3"/>
  <c r="A2652" i="3"/>
  <c r="A2656" i="3"/>
  <c r="A2660" i="3"/>
  <c r="A2664" i="3"/>
  <c r="A2668" i="3"/>
  <c r="A2672" i="3"/>
  <c r="A2676" i="3"/>
  <c r="A2680" i="3"/>
  <c r="A2684" i="3"/>
  <c r="A2688" i="3"/>
  <c r="A2692" i="3"/>
  <c r="A2696" i="3"/>
  <c r="A2700" i="3"/>
  <c r="A2704" i="3"/>
  <c r="A2708" i="3"/>
  <c r="A2712" i="3"/>
  <c r="A2716" i="3"/>
  <c r="A2720" i="3"/>
  <c r="A2724" i="3"/>
  <c r="A2728" i="3"/>
  <c r="A2732" i="3"/>
  <c r="A2736" i="3"/>
  <c r="A2740" i="3"/>
  <c r="A2744" i="3"/>
  <c r="A2748" i="3"/>
  <c r="A2752" i="3"/>
  <c r="A2756" i="3"/>
  <c r="A2760" i="3"/>
  <c r="A2764" i="3"/>
  <c r="A2768" i="3"/>
  <c r="A2772" i="3"/>
  <c r="A2776" i="3"/>
  <c r="A2780" i="3"/>
  <c r="A2784" i="3"/>
  <c r="A2788" i="3"/>
  <c r="A2792" i="3"/>
  <c r="A2796" i="3"/>
  <c r="A2800" i="3"/>
  <c r="A2804" i="3"/>
  <c r="A2808" i="3"/>
  <c r="A2812" i="3"/>
  <c r="A2816" i="3"/>
  <c r="A2820" i="3"/>
  <c r="A2824" i="3"/>
  <c r="A2828" i="3"/>
  <c r="A2832" i="3"/>
  <c r="A2836" i="3"/>
  <c r="A2840" i="3"/>
  <c r="A2844" i="3"/>
  <c r="A2848" i="3"/>
  <c r="A2852" i="3"/>
  <c r="A2856" i="3"/>
  <c r="A2860" i="3"/>
  <c r="A2864" i="3"/>
  <c r="A2868" i="3"/>
  <c r="A2872" i="3"/>
  <c r="A2876" i="3"/>
  <c r="A2880" i="3"/>
  <c r="A2884" i="3"/>
  <c r="A2888" i="3"/>
  <c r="A2892" i="3"/>
  <c r="A2896" i="3"/>
  <c r="A2900" i="3"/>
  <c r="A2904" i="3"/>
  <c r="A2908" i="3"/>
  <c r="A2912" i="3"/>
  <c r="A2916" i="3"/>
  <c r="A2920" i="3"/>
  <c r="A2924" i="3"/>
  <c r="A2928" i="3"/>
  <c r="A2932" i="3"/>
  <c r="A2936" i="3"/>
  <c r="A2940" i="3"/>
  <c r="A2944" i="3"/>
  <c r="A2948" i="3"/>
  <c r="A2952" i="3"/>
  <c r="A2956" i="3"/>
  <c r="A2960" i="3"/>
  <c r="A2964" i="3"/>
  <c r="A2968" i="3"/>
  <c r="A2972" i="3"/>
  <c r="A2976" i="3"/>
  <c r="A2980" i="3"/>
  <c r="A2984" i="3"/>
  <c r="A2988" i="3"/>
  <c r="A2992" i="3"/>
  <c r="A2996" i="3"/>
  <c r="A3000" i="3"/>
  <c r="A3004" i="3"/>
  <c r="A3008" i="3"/>
  <c r="A3012" i="3"/>
  <c r="A3016" i="3"/>
  <c r="A3020" i="3"/>
  <c r="A3024" i="3"/>
  <c r="A3028" i="3"/>
  <c r="A3032" i="3"/>
  <c r="A3036" i="3"/>
  <c r="A3040" i="3"/>
  <c r="A3044" i="3"/>
  <c r="A3048" i="3"/>
  <c r="A3052" i="3"/>
  <c r="A3056" i="3"/>
  <c r="A3060" i="3"/>
  <c r="A3064" i="3"/>
  <c r="A3068" i="3"/>
  <c r="A3072" i="3"/>
  <c r="A3076" i="3"/>
  <c r="A3080" i="3"/>
  <c r="A3084" i="3"/>
  <c r="A3088" i="3"/>
  <c r="A3092" i="3"/>
  <c r="A3096" i="3"/>
  <c r="A3100" i="3"/>
  <c r="A3104" i="3"/>
  <c r="A3108" i="3"/>
  <c r="A3112" i="3"/>
  <c r="A3116" i="3"/>
  <c r="A3120" i="3"/>
  <c r="A3124" i="3"/>
  <c r="A3128" i="3"/>
  <c r="A3132" i="3"/>
  <c r="A3136" i="3"/>
  <c r="A3140" i="3"/>
  <c r="A3144" i="3"/>
  <c r="A3148" i="3"/>
  <c r="A3152" i="3"/>
  <c r="A3156" i="3"/>
  <c r="A3160" i="3"/>
  <c r="A3164" i="3"/>
  <c r="A3168" i="3"/>
  <c r="A3172" i="3"/>
  <c r="A3176" i="3"/>
  <c r="A3180" i="3"/>
  <c r="A3184" i="3"/>
  <c r="A3188" i="3"/>
  <c r="A3192" i="3"/>
  <c r="A3196" i="3"/>
  <c r="A3200" i="3"/>
  <c r="A3204" i="3"/>
  <c r="A3208" i="3"/>
  <c r="A3212" i="3"/>
  <c r="A3216" i="3"/>
  <c r="A3220" i="3"/>
  <c r="A3224" i="3"/>
  <c r="A3228" i="3"/>
  <c r="A3232" i="3"/>
  <c r="A3236" i="3"/>
  <c r="A3240" i="3"/>
  <c r="A3244" i="3"/>
  <c r="A3248" i="3"/>
  <c r="A3252" i="3"/>
  <c r="A3256" i="3"/>
  <c r="A3260" i="3"/>
  <c r="A3264" i="3"/>
  <c r="A3268" i="3"/>
  <c r="A3272" i="3"/>
  <c r="A3276" i="3"/>
  <c r="A3280" i="3"/>
  <c r="A3284" i="3"/>
  <c r="A3288" i="3"/>
  <c r="A3292" i="3"/>
  <c r="A3296" i="3"/>
  <c r="A3300" i="3"/>
  <c r="A3304" i="3"/>
  <c r="A3308" i="3"/>
  <c r="A3312" i="3"/>
  <c r="A3316" i="3"/>
  <c r="A3320" i="3"/>
  <c r="A3324" i="3"/>
  <c r="A3328" i="3"/>
  <c r="A3332" i="3"/>
  <c r="A3336" i="3"/>
  <c r="A3340" i="3"/>
  <c r="A3344" i="3"/>
  <c r="A3348" i="3"/>
  <c r="A3352" i="3"/>
  <c r="A3356" i="3"/>
  <c r="A3360" i="3"/>
  <c r="A3364" i="3"/>
  <c r="A3368" i="3"/>
  <c r="A3371" i="3"/>
  <c r="A3372" i="3"/>
  <c r="A3375" i="3"/>
  <c r="A3376" i="3"/>
  <c r="A3379" i="3"/>
  <c r="A3380" i="3"/>
  <c r="A3383" i="3"/>
  <c r="A3384" i="3"/>
  <c r="A3387" i="3"/>
  <c r="A3388" i="3"/>
  <c r="A3391" i="3"/>
  <c r="A3392" i="3"/>
  <c r="A3395" i="3"/>
  <c r="A3396" i="3"/>
  <c r="A3399" i="3"/>
  <c r="A3400" i="3"/>
  <c r="A3403" i="3"/>
  <c r="A3404" i="3"/>
  <c r="A3407" i="3"/>
  <c r="A3408" i="3"/>
  <c r="A3411" i="3"/>
  <c r="A3412" i="3"/>
  <c r="A3415" i="3"/>
  <c r="A3416" i="3"/>
  <c r="A3419" i="3"/>
  <c r="A3420" i="3"/>
  <c r="A3423" i="3"/>
  <c r="A3424" i="3"/>
  <c r="A3427" i="3"/>
  <c r="A3428" i="3"/>
  <c r="A3431" i="3"/>
  <c r="A3432" i="3"/>
  <c r="A3435" i="3"/>
  <c r="A3436" i="3"/>
  <c r="A3439" i="3"/>
  <c r="A3440" i="3"/>
  <c r="A3443" i="3"/>
  <c r="A3444" i="3"/>
  <c r="A3447" i="3"/>
  <c r="A3448" i="3"/>
  <c r="A3451" i="3"/>
  <c r="A3452" i="3"/>
  <c r="A3455" i="3"/>
  <c r="A3456" i="3"/>
  <c r="A3459" i="3"/>
  <c r="A3460" i="3"/>
  <c r="A3463" i="3"/>
  <c r="A3464" i="3"/>
  <c r="A3467" i="3"/>
  <c r="A3468" i="3"/>
  <c r="A3471" i="3"/>
  <c r="A3472" i="3"/>
  <c r="A3475" i="3"/>
  <c r="A3476" i="3"/>
  <c r="A3479" i="3"/>
  <c r="A3480" i="3"/>
  <c r="A3483" i="3"/>
  <c r="A3484" i="3"/>
  <c r="A3488" i="3"/>
  <c r="A3491" i="3"/>
  <c r="A3492" i="3"/>
  <c r="A3495" i="3"/>
  <c r="A3496" i="3"/>
  <c r="A3499" i="3"/>
  <c r="A3500" i="3"/>
  <c r="A3503" i="3"/>
  <c r="A3504" i="3"/>
  <c r="A3508" i="3"/>
  <c r="A3512" i="3"/>
  <c r="A3516" i="3"/>
  <c r="A3520" i="3"/>
  <c r="A3524" i="3"/>
  <c r="A3528" i="3"/>
  <c r="A3532" i="3"/>
  <c r="A3536" i="3"/>
  <c r="A3539" i="3"/>
  <c r="A3540" i="3"/>
  <c r="A3543" i="3"/>
  <c r="A3544" i="3"/>
  <c r="A3547" i="3"/>
  <c r="A3552" i="3"/>
  <c r="A3556" i="3"/>
  <c r="A3560" i="3"/>
  <c r="A3564" i="3"/>
  <c r="A3568" i="3"/>
  <c r="A3572" i="3"/>
  <c r="A3575" i="3"/>
  <c r="A3576" i="3"/>
  <c r="A3579" i="3"/>
  <c r="A3584" i="3"/>
  <c r="A3587" i="3"/>
  <c r="A3588" i="3"/>
  <c r="A3591" i="3"/>
  <c r="A3592" i="3"/>
  <c r="A3595" i="3"/>
  <c r="A3596" i="3"/>
  <c r="A3599" i="3"/>
  <c r="A3600" i="3"/>
  <c r="A3604" i="3"/>
  <c r="A3607" i="3"/>
  <c r="A3608" i="3"/>
  <c r="A3611" i="3"/>
  <c r="A3616" i="3"/>
  <c r="A3620" i="3"/>
  <c r="A3624" i="3"/>
  <c r="A3628" i="3"/>
  <c r="A3632" i="3"/>
  <c r="A3635" i="3"/>
  <c r="A3636" i="3"/>
  <c r="A3639" i="3"/>
  <c r="A3640" i="3"/>
  <c r="A3643" i="3"/>
  <c r="A3647" i="3"/>
  <c r="A3648" i="3"/>
  <c r="A3651" i="3"/>
  <c r="A3652" i="3"/>
  <c r="A3655" i="3"/>
  <c r="A3656" i="3"/>
  <c r="A3659" i="3"/>
  <c r="A3660" i="3"/>
  <c r="A3663" i="3"/>
  <c r="A3664" i="3"/>
  <c r="A3667" i="3"/>
  <c r="A3668" i="3"/>
  <c r="A3671" i="3"/>
  <c r="A3672" i="3"/>
  <c r="A3675" i="3"/>
  <c r="A3676" i="3"/>
  <c r="A3679" i="3"/>
  <c r="A3680" i="3"/>
  <c r="A3683" i="3"/>
  <c r="A3684" i="3"/>
  <c r="A3687" i="3"/>
  <c r="A3688" i="3"/>
  <c r="A3691" i="3"/>
  <c r="A3692" i="3"/>
  <c r="A3695" i="3"/>
  <c r="A3696" i="3"/>
  <c r="A3699" i="3"/>
  <c r="A3700" i="3"/>
  <c r="A3703" i="3"/>
  <c r="A3704" i="3"/>
  <c r="A3707" i="3"/>
  <c r="A3708" i="3"/>
  <c r="A3711" i="3"/>
  <c r="A3712" i="3"/>
  <c r="A3715" i="3"/>
  <c r="A3716" i="3"/>
  <c r="A3719" i="3"/>
  <c r="A3720" i="3"/>
  <c r="A3723" i="3"/>
  <c r="A3724" i="3"/>
  <c r="A3727" i="3"/>
  <c r="A3728" i="3"/>
  <c r="A3731" i="3"/>
  <c r="A3732" i="3"/>
  <c r="A3735" i="3"/>
  <c r="A3736" i="3"/>
  <c r="A3739" i="3"/>
  <c r="A3740" i="3"/>
  <c r="A3743" i="3"/>
  <c r="A3744" i="3"/>
  <c r="A3747" i="3"/>
  <c r="A3748" i="3"/>
  <c r="A3751" i="3"/>
  <c r="A3752" i="3"/>
  <c r="A3755" i="3"/>
  <c r="A3756" i="3"/>
  <c r="A3759" i="3"/>
  <c r="A3760" i="3"/>
  <c r="A3763" i="3"/>
  <c r="A3764" i="3"/>
  <c r="A3767" i="3"/>
  <c r="A3768" i="3"/>
  <c r="A3771" i="3"/>
  <c r="A3772" i="3"/>
  <c r="A3775" i="3"/>
  <c r="A3776" i="3"/>
  <c r="A3779" i="3"/>
  <c r="A3780" i="3"/>
  <c r="A3783" i="3"/>
  <c r="A3784" i="3"/>
  <c r="A3787" i="3"/>
  <c r="A3788" i="3"/>
  <c r="A3791" i="3"/>
  <c r="A3792" i="3"/>
  <c r="A3795" i="3"/>
  <c r="A3796" i="3"/>
  <c r="A3799" i="3"/>
  <c r="A3800" i="3"/>
  <c r="A3803" i="3"/>
  <c r="A3804" i="3"/>
  <c r="A3807" i="3"/>
  <c r="A3808" i="3"/>
  <c r="A3811" i="3"/>
  <c r="A3812" i="3"/>
  <c r="A3815" i="3"/>
  <c r="A3816" i="3"/>
  <c r="A3819" i="3"/>
  <c r="A3820" i="3"/>
  <c r="A3823" i="3"/>
  <c r="A3824" i="3"/>
  <c r="A3827" i="3"/>
  <c r="A3828" i="3"/>
  <c r="A3831" i="3"/>
  <c r="A3832" i="3"/>
  <c r="A3835" i="3"/>
  <c r="A3836" i="3"/>
  <c r="A3839" i="3"/>
  <c r="A3840" i="3"/>
  <c r="A3843" i="3"/>
  <c r="A3844" i="3"/>
  <c r="A3847" i="3"/>
  <c r="A3848" i="3"/>
  <c r="A3851" i="3"/>
  <c r="A3852" i="3"/>
  <c r="A3855" i="3"/>
  <c r="A3856" i="3"/>
  <c r="A3859" i="3"/>
  <c r="A3860" i="3"/>
  <c r="A3863" i="3"/>
  <c r="A3864" i="3"/>
  <c r="A3867" i="3"/>
  <c r="A3868" i="3"/>
  <c r="A3871" i="3"/>
  <c r="A3872" i="3"/>
  <c r="A3875" i="3"/>
  <c r="A3876" i="3"/>
  <c r="A3879" i="3"/>
  <c r="A3880" i="3"/>
  <c r="A3883" i="3"/>
  <c r="A3884" i="3"/>
  <c r="A3887" i="3"/>
  <c r="A3888" i="3"/>
  <c r="A3891" i="3"/>
  <c r="A3892" i="3"/>
  <c r="A3895" i="3"/>
  <c r="A3896" i="3"/>
  <c r="A3899" i="3"/>
  <c r="A3900" i="3"/>
  <c r="A3903" i="3"/>
  <c r="A3904" i="3"/>
  <c r="A3907" i="3"/>
  <c r="A3908" i="3"/>
  <c r="A3911" i="3"/>
  <c r="A3912" i="3"/>
  <c r="A3915" i="3"/>
  <c r="A3916" i="3"/>
  <c r="A3919" i="3"/>
  <c r="A3920" i="3"/>
  <c r="A3923" i="3"/>
  <c r="A3924" i="3"/>
  <c r="A3927" i="3"/>
  <c r="A3928" i="3"/>
  <c r="A3931" i="3"/>
  <c r="A3932" i="3"/>
  <c r="A3935" i="3"/>
  <c r="A3936" i="3"/>
  <c r="A3939" i="3"/>
  <c r="A3940" i="3"/>
  <c r="A3943" i="3"/>
  <c r="A3944" i="3"/>
  <c r="A3947" i="3"/>
  <c r="A3948" i="3"/>
  <c r="A3951" i="3"/>
  <c r="A3952" i="3"/>
  <c r="A3955" i="3"/>
  <c r="A3956" i="3"/>
  <c r="A3959" i="3"/>
  <c r="A3960" i="3"/>
  <c r="A3963" i="3"/>
  <c r="A3964" i="3"/>
  <c r="A3967" i="3"/>
  <c r="A3968" i="3"/>
  <c r="A3971" i="3"/>
  <c r="A3972" i="3"/>
  <c r="A3975" i="3"/>
  <c r="A3976" i="3"/>
  <c r="A3979" i="3"/>
  <c r="A3980" i="3"/>
  <c r="A3983" i="3"/>
  <c r="A3984" i="3"/>
  <c r="A3987" i="3"/>
  <c r="A3988" i="3"/>
  <c r="A3991" i="3"/>
  <c r="A3992" i="3"/>
  <c r="A3995" i="3"/>
  <c r="A3996" i="3"/>
  <c r="A3999" i="3"/>
  <c r="A4000" i="3"/>
  <c r="A4003" i="3"/>
  <c r="A4004" i="3"/>
  <c r="A4007" i="3"/>
  <c r="A4008" i="3"/>
  <c r="A4011" i="3"/>
  <c r="A4012" i="3"/>
  <c r="A4015" i="3"/>
  <c r="A4016" i="3"/>
  <c r="A4019" i="3"/>
  <c r="A4020" i="3"/>
  <c r="A4023" i="3"/>
  <c r="A4024" i="3"/>
  <c r="A4027" i="3"/>
  <c r="A4028" i="3"/>
  <c r="A4031" i="3"/>
  <c r="A4032" i="3"/>
  <c r="A4035" i="3"/>
  <c r="A4036" i="3"/>
  <c r="A4039" i="3"/>
  <c r="A4040" i="3"/>
  <c r="A4043" i="3"/>
  <c r="A4044" i="3"/>
  <c r="A4047" i="3"/>
  <c r="A4048" i="3"/>
  <c r="A4051" i="3"/>
  <c r="A4052" i="3"/>
  <c r="A4055" i="3"/>
  <c r="A4056" i="3"/>
  <c r="A4059" i="3"/>
  <c r="A4060" i="3"/>
  <c r="A4063" i="3"/>
  <c r="A4064" i="3"/>
  <c r="A4067" i="3"/>
  <c r="A4068" i="3"/>
  <c r="A4071" i="3"/>
  <c r="A4072" i="3"/>
  <c r="A4075" i="3"/>
  <c r="A4076" i="3"/>
  <c r="A4079" i="3"/>
  <c r="A4080" i="3"/>
  <c r="A4083" i="3"/>
  <c r="A4084" i="3"/>
  <c r="A4087" i="3"/>
  <c r="A4088" i="3"/>
  <c r="A4091" i="3"/>
  <c r="A4092" i="3"/>
  <c r="A4095" i="3"/>
  <c r="A4096" i="3"/>
  <c r="A4099" i="3"/>
  <c r="A4100" i="3"/>
  <c r="A4103" i="3"/>
  <c r="A4104" i="3"/>
  <c r="A4107" i="3"/>
  <c r="A4108" i="3"/>
  <c r="A4111" i="3"/>
  <c r="A4112" i="3"/>
  <c r="A4115" i="3"/>
  <c r="A4116" i="3"/>
  <c r="A4119" i="3"/>
  <c r="A4120" i="3"/>
  <c r="A4123" i="3"/>
  <c r="A4124" i="3"/>
  <c r="A4127" i="3"/>
  <c r="A4128" i="3"/>
  <c r="A4131" i="3"/>
  <c r="A4132" i="3"/>
  <c r="A4135" i="3"/>
  <c r="A4136" i="3"/>
  <c r="A4139" i="3"/>
  <c r="A4140" i="3"/>
  <c r="A4143" i="3"/>
  <c r="A4144" i="3"/>
  <c r="A4147" i="3"/>
  <c r="A4148" i="3"/>
  <c r="A4151" i="3"/>
  <c r="A4152" i="3"/>
  <c r="A4155" i="3"/>
  <c r="A4156" i="3"/>
  <c r="A4159" i="3"/>
  <c r="A4160" i="3"/>
  <c r="A4163" i="3"/>
  <c r="A4164" i="3"/>
  <c r="A4167" i="3"/>
  <c r="A4168" i="3"/>
  <c r="A4171" i="3"/>
  <c r="A4172" i="3"/>
  <c r="A4175" i="3"/>
  <c r="A4176" i="3"/>
  <c r="A4179" i="3"/>
  <c r="A4180" i="3"/>
  <c r="A4183" i="3"/>
  <c r="A4184" i="3"/>
  <c r="A4187" i="3"/>
  <c r="A4188" i="3"/>
  <c r="A4191" i="3"/>
  <c r="A4192" i="3"/>
  <c r="A4195" i="3"/>
  <c r="A4196" i="3"/>
  <c r="A4199" i="3"/>
  <c r="A4200" i="3"/>
  <c r="A4203" i="3"/>
  <c r="A4204" i="3"/>
  <c r="A4207" i="3"/>
  <c r="A4208" i="3"/>
  <c r="A4211" i="3"/>
  <c r="A4212" i="3"/>
  <c r="A4215" i="3"/>
  <c r="A4216" i="3"/>
  <c r="A4219" i="3"/>
  <c r="A4220" i="3"/>
  <c r="A4223" i="3"/>
  <c r="A4224" i="3"/>
  <c r="A4227" i="3"/>
  <c r="A4228" i="3"/>
  <c r="A4231" i="3"/>
  <c r="A4232" i="3"/>
  <c r="A4236" i="3"/>
  <c r="A4239" i="3"/>
  <c r="A4240" i="3"/>
  <c r="A4243" i="3"/>
  <c r="A4244" i="3"/>
  <c r="A4247" i="3"/>
  <c r="A4248" i="3"/>
  <c r="A4252" i="3"/>
  <c r="A4255" i="3"/>
  <c r="A4256" i="3"/>
  <c r="A4259" i="3"/>
  <c r="A4260" i="3"/>
  <c r="A4263" i="3"/>
  <c r="A4264" i="3"/>
  <c r="A4268" i="3"/>
  <c r="A4271" i="3"/>
  <c r="A4272" i="3"/>
  <c r="A4275" i="3"/>
  <c r="A4276" i="3"/>
  <c r="A4279" i="3"/>
  <c r="A4280" i="3"/>
  <c r="A4284" i="3"/>
  <c r="A4287" i="3"/>
  <c r="A4288" i="3"/>
  <c r="A4291" i="3"/>
  <c r="A4292" i="3"/>
  <c r="A4295" i="3"/>
  <c r="A4299" i="3"/>
  <c r="A4303" i="3"/>
  <c r="A4304" i="3"/>
  <c r="A4307" i="3"/>
  <c r="A4308" i="3"/>
  <c r="A4311" i="3"/>
  <c r="A4312" i="3"/>
  <c r="A4315" i="3"/>
  <c r="A4316" i="3"/>
  <c r="A4319" i="3"/>
  <c r="A4320" i="3"/>
  <c r="A4323" i="3"/>
  <c r="A4324" i="3"/>
  <c r="A4327" i="3"/>
  <c r="A4328" i="3"/>
  <c r="A4331" i="3"/>
  <c r="A4332" i="3"/>
  <c r="A4335" i="3"/>
  <c r="A4336" i="3"/>
  <c r="A4339" i="3"/>
  <c r="A4340" i="3"/>
  <c r="A4343" i="3"/>
  <c r="A4344" i="3"/>
  <c r="A4347" i="3"/>
  <c r="A4348" i="3"/>
  <c r="A4351" i="3"/>
  <c r="A4352" i="3"/>
  <c r="A4355" i="3"/>
  <c r="A4356" i="3"/>
  <c r="A4359" i="3"/>
  <c r="A4360" i="3"/>
  <c r="A4363" i="3"/>
  <c r="A4364" i="3"/>
  <c r="A4367" i="3"/>
  <c r="A4368" i="3"/>
  <c r="A4371" i="3"/>
  <c r="A4372" i="3"/>
  <c r="A4375" i="3"/>
  <c r="A4376" i="3"/>
  <c r="A4379" i="3"/>
  <c r="A4380" i="3"/>
  <c r="A4383" i="3"/>
  <c r="A4384" i="3"/>
  <c r="A4387" i="3"/>
  <c r="A4388" i="3"/>
  <c r="A4391" i="3"/>
  <c r="A4392" i="3"/>
  <c r="A4395" i="3"/>
  <c r="A4396" i="3"/>
  <c r="A4399" i="3"/>
  <c r="A4400" i="3"/>
  <c r="A4403" i="3"/>
  <c r="A4404" i="3"/>
  <c r="A4407" i="3"/>
  <c r="A4408" i="3"/>
  <c r="A4411" i="3"/>
  <c r="A4412" i="3"/>
  <c r="A4415" i="3"/>
  <c r="A4416" i="3"/>
  <c r="A4419" i="3"/>
  <c r="A4420" i="3"/>
  <c r="A4423" i="3"/>
  <c r="A4424" i="3"/>
  <c r="A4427" i="3"/>
  <c r="A4428" i="3"/>
  <c r="A4431" i="3"/>
  <c r="A4432" i="3"/>
  <c r="A4435" i="3"/>
  <c r="A4436" i="3"/>
  <c r="A4439" i="3"/>
  <c r="A4440" i="3"/>
  <c r="A4443" i="3"/>
  <c r="A4444" i="3"/>
  <c r="A4447" i="3"/>
  <c r="A4448" i="3"/>
  <c r="A4451" i="3"/>
  <c r="A4452" i="3"/>
  <c r="A4455" i="3"/>
  <c r="A4456" i="3"/>
  <c r="A4459" i="3"/>
  <c r="A4460" i="3"/>
  <c r="A4463" i="3"/>
  <c r="A4464" i="3"/>
  <c r="A4467" i="3"/>
  <c r="A4468" i="3"/>
  <c r="A4471" i="3"/>
  <c r="A4472" i="3"/>
  <c r="A4474" i="3"/>
  <c r="A4475" i="3"/>
  <c r="A4476" i="3"/>
  <c r="A4478" i="3"/>
  <c r="A4479" i="3"/>
  <c r="A4480" i="3"/>
  <c r="A4482" i="3"/>
  <c r="A4483" i="3"/>
  <c r="A4484" i="3"/>
  <c r="A4486" i="3"/>
  <c r="A4487" i="3"/>
  <c r="A4488" i="3"/>
  <c r="A4490" i="3"/>
  <c r="A4491" i="3"/>
  <c r="A4492" i="3"/>
  <c r="A4494" i="3"/>
  <c r="A4495" i="3"/>
  <c r="A4496" i="3"/>
  <c r="A4498" i="3"/>
  <c r="A4499" i="3"/>
  <c r="A4500" i="3"/>
  <c r="A4502" i="3"/>
  <c r="A4503" i="3"/>
  <c r="A4504" i="3"/>
  <c r="A4506" i="3"/>
  <c r="A4507" i="3"/>
  <c r="A4508" i="3"/>
  <c r="A4510" i="3"/>
  <c r="A4511" i="3"/>
  <c r="A4512" i="3"/>
  <c r="A4514" i="3"/>
  <c r="A4515" i="3"/>
  <c r="A4516" i="3"/>
  <c r="A4518" i="3"/>
  <c r="A4519" i="3"/>
  <c r="A4520" i="3"/>
  <c r="A4522" i="3"/>
  <c r="A4523" i="3"/>
  <c r="A4524" i="3"/>
  <c r="A4526" i="3"/>
  <c r="A4527" i="3"/>
  <c r="A4528" i="3"/>
  <c r="A4530" i="3"/>
  <c r="A4531" i="3"/>
  <c r="A4532" i="3"/>
  <c r="A4534" i="3"/>
  <c r="A4535" i="3"/>
  <c r="A4536" i="3"/>
  <c r="A4538" i="3"/>
  <c r="A4539" i="3"/>
  <c r="A4540" i="3"/>
  <c r="A4542" i="3"/>
  <c r="A4543" i="3"/>
  <c r="A4544" i="3"/>
  <c r="A4546" i="3"/>
  <c r="A4547" i="3"/>
  <c r="A4548" i="3"/>
  <c r="A4550" i="3"/>
  <c r="A4551" i="3"/>
  <c r="A4552" i="3"/>
  <c r="A4554" i="3"/>
  <c r="A4555" i="3"/>
  <c r="A4556" i="3"/>
  <c r="A4558" i="3"/>
  <c r="A4559" i="3"/>
  <c r="A4560" i="3"/>
  <c r="A4562" i="3"/>
  <c r="A4563" i="3"/>
  <c r="A4564" i="3"/>
  <c r="A4566" i="3"/>
  <c r="A4567" i="3"/>
  <c r="A4568" i="3"/>
  <c r="A4570" i="3"/>
  <c r="A4571" i="3"/>
  <c r="A4572" i="3"/>
  <c r="A4574" i="3"/>
  <c r="A4575" i="3"/>
  <c r="A4576" i="3"/>
  <c r="A4578" i="3"/>
  <c r="A4579" i="3"/>
  <c r="A4580" i="3"/>
  <c r="A4582" i="3"/>
  <c r="A4583" i="3"/>
  <c r="A4584" i="3"/>
  <c r="A4586" i="3"/>
  <c r="A4587" i="3"/>
  <c r="A4588" i="3"/>
  <c r="A4590" i="3"/>
  <c r="A4591" i="3"/>
  <c r="A4592" i="3"/>
  <c r="A4594" i="3"/>
  <c r="A4595" i="3"/>
  <c r="A4596" i="3"/>
  <c r="A4598" i="3"/>
  <c r="A4599" i="3"/>
  <c r="A4600" i="3"/>
  <c r="A4602" i="3"/>
  <c r="A4603" i="3"/>
  <c r="A4604" i="3"/>
  <c r="A4606" i="3"/>
  <c r="A4607" i="3"/>
  <c r="A4608" i="3"/>
  <c r="A4610" i="3"/>
  <c r="A4611" i="3"/>
  <c r="A4612" i="3"/>
  <c r="A4614" i="3"/>
  <c r="A4615" i="3"/>
  <c r="A4616" i="3"/>
  <c r="A4618" i="3"/>
  <c r="A4619" i="3"/>
  <c r="A4620" i="3"/>
  <c r="A4622" i="3"/>
  <c r="A4623" i="3"/>
  <c r="A4624" i="3"/>
  <c r="A4626" i="3"/>
  <c r="A4627" i="3"/>
  <c r="A4628" i="3"/>
  <c r="A4630" i="3"/>
  <c r="A4631" i="3"/>
  <c r="A4632" i="3"/>
  <c r="A4634" i="3"/>
  <c r="A4635" i="3"/>
  <c r="A4636" i="3"/>
  <c r="A4638" i="3"/>
  <c r="A4639" i="3"/>
  <c r="A4640" i="3"/>
  <c r="A4642" i="3"/>
  <c r="A4643" i="3"/>
  <c r="A4644" i="3"/>
  <c r="A4646" i="3"/>
  <c r="A4647" i="3"/>
  <c r="A4648" i="3"/>
  <c r="A4650" i="3"/>
  <c r="A4651" i="3"/>
  <c r="A4652" i="3"/>
  <c r="A4654" i="3"/>
  <c r="A4655" i="3"/>
  <c r="A4656" i="3"/>
  <c r="A4658" i="3"/>
  <c r="A4659" i="3"/>
  <c r="A4660" i="3"/>
  <c r="A4662" i="3"/>
  <c r="A4663" i="3"/>
  <c r="A4664" i="3"/>
  <c r="A4666" i="3"/>
  <c r="A4667" i="3"/>
  <c r="A4668" i="3"/>
  <c r="A4670" i="3"/>
  <c r="A4671" i="3"/>
  <c r="A4672" i="3"/>
  <c r="A4674" i="3"/>
  <c r="A4675" i="3"/>
  <c r="A4676" i="3"/>
  <c r="A4678" i="3"/>
  <c r="A4679" i="3"/>
  <c r="A4680" i="3"/>
  <c r="A4682" i="3"/>
  <c r="A4683" i="3"/>
  <c r="A4684" i="3"/>
  <c r="A4686" i="3"/>
  <c r="A4687" i="3"/>
  <c r="A4688" i="3"/>
  <c r="A4690" i="3"/>
  <c r="A4691" i="3"/>
  <c r="A4692" i="3"/>
  <c r="A4694" i="3"/>
  <c r="A4695" i="3"/>
  <c r="A4696" i="3"/>
  <c r="A4698" i="3"/>
  <c r="A4699" i="3"/>
  <c r="A4700" i="3"/>
  <c r="A4702" i="3"/>
  <c r="A4703" i="3"/>
  <c r="A4704" i="3"/>
  <c r="A4706" i="3"/>
  <c r="A4707" i="3"/>
  <c r="A4708" i="3"/>
  <c r="A4710" i="3"/>
  <c r="A4711" i="3"/>
  <c r="A4712" i="3"/>
  <c r="A4714" i="3"/>
  <c r="A4715" i="3"/>
  <c r="A4716" i="3"/>
  <c r="A4718" i="3"/>
  <c r="A4719" i="3"/>
  <c r="A4720" i="3"/>
  <c r="A4722" i="3"/>
  <c r="A4723" i="3"/>
  <c r="A4724" i="3"/>
  <c r="A4726" i="3"/>
  <c r="A4727" i="3"/>
  <c r="A4728" i="3"/>
  <c r="A4730" i="3"/>
  <c r="A4731" i="3"/>
  <c r="A4732" i="3"/>
  <c r="A4734" i="3"/>
  <c r="A4735" i="3"/>
  <c r="A4736" i="3"/>
  <c r="A4738" i="3"/>
  <c r="A4739" i="3"/>
  <c r="A4740" i="3"/>
  <c r="A4742" i="3"/>
  <c r="A4743" i="3"/>
  <c r="A4744" i="3"/>
  <c r="A4746" i="3"/>
  <c r="A4747" i="3"/>
  <c r="A4748" i="3"/>
  <c r="A4750" i="3"/>
  <c r="A4751" i="3"/>
  <c r="A4752" i="3"/>
  <c r="A4754" i="3"/>
  <c r="A4755" i="3"/>
  <c r="A4756" i="3"/>
  <c r="A4758" i="3"/>
  <c r="A4759" i="3"/>
  <c r="A4760" i="3"/>
  <c r="A4762" i="3"/>
  <c r="A4763" i="3"/>
  <c r="A4764" i="3"/>
  <c r="A4766" i="3"/>
  <c r="A4767" i="3"/>
  <c r="A4768" i="3"/>
  <c r="A4770" i="3"/>
  <c r="A4771" i="3"/>
  <c r="A4772" i="3"/>
  <c r="A4774" i="3"/>
  <c r="A4775" i="3"/>
  <c r="A4776" i="3"/>
  <c r="A4778" i="3"/>
  <c r="A4779" i="3"/>
  <c r="A4780" i="3"/>
  <c r="A4782" i="3"/>
  <c r="A4783" i="3"/>
  <c r="A4784" i="3"/>
  <c r="A4786" i="3"/>
  <c r="A4787" i="3"/>
  <c r="A4788" i="3"/>
  <c r="A4790" i="3"/>
  <c r="A4791" i="3"/>
  <c r="A4792" i="3"/>
  <c r="A4794" i="3"/>
  <c r="A4795" i="3"/>
  <c r="A4796" i="3"/>
  <c r="A4798" i="3"/>
  <c r="A4799" i="3"/>
  <c r="A4800" i="3"/>
  <c r="A4802" i="3"/>
  <c r="A4803" i="3"/>
  <c r="A4804" i="3"/>
  <c r="A4806" i="3"/>
  <c r="A4807" i="3"/>
  <c r="A4808" i="3"/>
  <c r="A4810" i="3"/>
  <c r="A4811" i="3"/>
  <c r="A4812" i="3"/>
  <c r="A4814" i="3"/>
  <c r="A4815" i="3"/>
  <c r="A4816" i="3"/>
  <c r="A4818" i="3"/>
  <c r="A4819" i="3"/>
  <c r="A4820" i="3"/>
  <c r="A4822" i="3"/>
  <c r="A4823" i="3"/>
  <c r="A4824" i="3"/>
  <c r="A4826" i="3"/>
  <c r="A4827" i="3"/>
  <c r="A4828" i="3"/>
  <c r="A4830" i="3"/>
  <c r="A4831" i="3"/>
  <c r="A4832" i="3"/>
  <c r="A4834" i="3"/>
  <c r="A4835" i="3"/>
  <c r="A4836" i="3"/>
  <c r="A4838" i="3"/>
  <c r="A4839" i="3"/>
  <c r="A4840" i="3"/>
  <c r="A4842" i="3"/>
  <c r="A4843" i="3"/>
  <c r="A4844" i="3"/>
  <c r="A4846" i="3"/>
  <c r="A4847" i="3"/>
  <c r="A4848" i="3"/>
  <c r="A4850" i="3"/>
  <c r="A4851" i="3"/>
  <c r="A4852" i="3"/>
  <c r="A4854" i="3"/>
  <c r="A4855" i="3"/>
  <c r="A4856" i="3"/>
  <c r="A4858" i="3"/>
  <c r="A4859" i="3"/>
  <c r="A4860" i="3"/>
  <c r="A4862" i="3"/>
  <c r="A4863" i="3"/>
  <c r="A4864" i="3"/>
  <c r="A4866" i="3"/>
  <c r="A4867" i="3"/>
  <c r="A4868" i="3"/>
  <c r="A4870" i="3"/>
  <c r="A4871" i="3"/>
  <c r="A4872" i="3"/>
  <c r="A4874" i="3"/>
  <c r="A4875" i="3"/>
  <c r="A4876" i="3"/>
  <c r="A4878" i="3"/>
  <c r="A4879" i="3"/>
  <c r="A4880" i="3"/>
  <c r="A4882" i="3"/>
  <c r="A4883" i="3"/>
  <c r="A4884" i="3"/>
  <c r="A4886" i="3"/>
  <c r="A4887" i="3"/>
  <c r="A4888" i="3"/>
  <c r="A4890" i="3"/>
  <c r="A4891" i="3"/>
  <c r="A4892" i="3"/>
  <c r="A4894" i="3"/>
  <c r="A4895" i="3"/>
  <c r="A4896" i="3"/>
  <c r="A4898" i="3"/>
  <c r="A4899" i="3"/>
  <c r="A4900" i="3"/>
  <c r="A4902" i="3"/>
  <c r="A4903" i="3"/>
  <c r="A4904" i="3"/>
  <c r="A4906" i="3"/>
  <c r="A4907" i="3"/>
  <c r="A4908" i="3"/>
  <c r="A4910" i="3"/>
  <c r="A4911" i="3"/>
  <c r="A4912" i="3"/>
  <c r="A4914" i="3"/>
  <c r="A4915" i="3"/>
  <c r="A4916" i="3"/>
  <c r="A4918" i="3"/>
  <c r="A4919" i="3"/>
  <c r="A4920" i="3"/>
  <c r="A4922" i="3"/>
  <c r="A4923" i="3"/>
  <c r="A4924" i="3"/>
  <c r="A4926" i="3"/>
  <c r="A4927" i="3"/>
  <c r="A4928" i="3"/>
  <c r="A4930" i="3"/>
  <c r="A4931" i="3"/>
  <c r="A4932" i="3"/>
  <c r="A4934" i="3"/>
  <c r="A4935" i="3"/>
  <c r="A4936" i="3"/>
  <c r="A4938" i="3"/>
  <c r="A4939" i="3"/>
  <c r="A4940" i="3"/>
  <c r="A4942" i="3"/>
  <c r="A4943" i="3"/>
  <c r="A4944" i="3"/>
  <c r="A4946" i="3"/>
  <c r="A4947" i="3"/>
  <c r="A4948" i="3"/>
  <c r="A4950" i="3"/>
  <c r="A4951" i="3"/>
  <c r="A4952" i="3"/>
  <c r="A4954" i="3"/>
  <c r="A4955" i="3"/>
  <c r="A4956" i="3"/>
  <c r="A4958" i="3"/>
  <c r="A4959" i="3"/>
  <c r="A4960" i="3"/>
  <c r="A4962" i="3"/>
  <c r="A4963" i="3"/>
  <c r="A4964" i="3"/>
  <c r="A4966" i="3"/>
  <c r="A4967" i="3"/>
  <c r="A4968" i="3"/>
  <c r="A4970" i="3"/>
  <c r="A4971" i="3"/>
  <c r="A4972" i="3"/>
  <c r="A4974" i="3"/>
  <c r="A4975" i="3"/>
  <c r="A4976" i="3"/>
  <c r="A4978" i="3"/>
  <c r="A4979" i="3"/>
  <c r="A4980" i="3"/>
  <c r="A4982" i="3"/>
  <c r="A4983" i="3"/>
  <c r="A4984" i="3"/>
  <c r="A4986" i="3"/>
  <c r="A4987" i="3"/>
  <c r="A4988" i="3"/>
  <c r="A4990" i="3"/>
  <c r="A4991" i="3"/>
  <c r="A4992" i="3"/>
  <c r="A4994" i="3"/>
  <c r="A4995" i="3"/>
  <c r="A4996" i="3"/>
  <c r="A4998" i="3"/>
  <c r="A4999" i="3"/>
  <c r="A5000" i="3"/>
  <c r="A5002" i="3"/>
  <c r="A5003" i="3"/>
  <c r="A5004" i="3"/>
  <c r="A5006" i="3"/>
  <c r="A5007" i="3"/>
  <c r="A5008" i="3"/>
  <c r="A5010" i="3"/>
  <c r="A5011" i="3"/>
  <c r="A5012" i="3"/>
  <c r="A5014" i="3"/>
  <c r="A5015" i="3"/>
  <c r="A5016" i="3"/>
  <c r="A5018" i="3"/>
  <c r="A5019" i="3"/>
  <c r="A5020" i="3"/>
  <c r="A8" i="9"/>
  <c r="K29" i="8"/>
  <c r="K30" i="8"/>
  <c r="K31" i="8"/>
  <c r="K32" i="8"/>
  <c r="K33" i="8"/>
  <c r="K34" i="8"/>
  <c r="K35" i="8"/>
  <c r="K36" i="8"/>
  <c r="K37" i="8"/>
  <c r="K38" i="8"/>
  <c r="K39" i="8"/>
  <c r="K40" i="8"/>
  <c r="K41" i="8"/>
  <c r="K42" i="8"/>
  <c r="J43" i="8"/>
  <c r="I29" i="8"/>
  <c r="I30" i="8"/>
  <c r="I31" i="8"/>
  <c r="I32" i="8"/>
  <c r="I33" i="8"/>
  <c r="I34" i="8"/>
  <c r="I35" i="8"/>
  <c r="I36" i="8"/>
  <c r="I37" i="8"/>
  <c r="I38" i="8"/>
  <c r="I39" i="8"/>
  <c r="I40" i="8"/>
  <c r="I41" i="8"/>
  <c r="I42" i="8"/>
  <c r="G43" i="8"/>
  <c r="F43" i="8"/>
  <c r="B21" i="8"/>
  <c r="B17" i="8"/>
  <c r="L8" i="8"/>
  <c r="A8" i="8"/>
  <c r="L37" i="7"/>
  <c r="L38" i="7"/>
  <c r="L39" i="7"/>
  <c r="L40" i="7"/>
  <c r="L41" i="7"/>
  <c r="L42" i="7"/>
  <c r="L43" i="7"/>
  <c r="L44" i="7"/>
  <c r="L45" i="7"/>
  <c r="L46" i="7"/>
  <c r="L47" i="7"/>
  <c r="L48" i="7"/>
  <c r="L49" i="7"/>
  <c r="L51" i="7"/>
  <c r="K52" i="7"/>
  <c r="J37" i="7"/>
  <c r="J38" i="7"/>
  <c r="J39" i="7"/>
  <c r="J40" i="7"/>
  <c r="J41" i="7"/>
  <c r="J42" i="7"/>
  <c r="J43" i="7"/>
  <c r="J44" i="7"/>
  <c r="J45" i="7"/>
  <c r="J46" i="7"/>
  <c r="J47" i="7"/>
  <c r="J48" i="7"/>
  <c r="J49" i="7"/>
  <c r="J51" i="7"/>
  <c r="G52" i="7"/>
  <c r="G52" i="12" s="1"/>
  <c r="B21" i="7"/>
  <c r="B17" i="7"/>
  <c r="A8" i="7"/>
  <c r="J15" i="6"/>
  <c r="J16" i="6"/>
  <c r="J17" i="6"/>
  <c r="J18" i="6"/>
  <c r="J19" i="6"/>
  <c r="J20" i="6"/>
  <c r="J21" i="6"/>
  <c r="J22" i="6"/>
  <c r="J23" i="6"/>
  <c r="J24" i="6"/>
  <c r="J25" i="6"/>
  <c r="J26" i="6"/>
  <c r="J27" i="6"/>
  <c r="J28" i="6"/>
  <c r="I29" i="6"/>
  <c r="H15" i="6"/>
  <c r="H16" i="6"/>
  <c r="H17" i="6"/>
  <c r="H18" i="6"/>
  <c r="H19" i="6"/>
  <c r="H20" i="6"/>
  <c r="H21" i="6"/>
  <c r="H22" i="6"/>
  <c r="H23" i="6"/>
  <c r="H24" i="6"/>
  <c r="H25" i="6"/>
  <c r="H26" i="6"/>
  <c r="H27" i="6"/>
  <c r="H28" i="6"/>
  <c r="F29" i="6"/>
  <c r="K8" i="6"/>
  <c r="A8" i="6"/>
  <c r="L15" i="5"/>
  <c r="L16" i="5"/>
  <c r="L17" i="5"/>
  <c r="L18" i="5"/>
  <c r="L20" i="5"/>
  <c r="L21" i="5"/>
  <c r="L22" i="5"/>
  <c r="L23" i="5"/>
  <c r="L24" i="5"/>
  <c r="L25" i="5"/>
  <c r="L26" i="5"/>
  <c r="L27" i="5"/>
  <c r="L29" i="5"/>
  <c r="K30" i="5"/>
  <c r="A8" i="5"/>
  <c r="A8" i="4"/>
  <c r="A5017" i="3"/>
  <c r="A5013" i="3"/>
  <c r="A5009" i="3"/>
  <c r="A5005" i="3"/>
  <c r="A5001" i="3"/>
  <c r="A4997" i="3"/>
  <c r="A4993" i="3"/>
  <c r="A4989" i="3"/>
  <c r="A4985" i="3"/>
  <c r="A4981" i="3"/>
  <c r="A4977" i="3"/>
  <c r="A4973" i="3"/>
  <c r="A4969" i="3"/>
  <c r="A4965" i="3"/>
  <c r="A4961" i="3"/>
  <c r="A4957" i="3"/>
  <c r="A4953" i="3"/>
  <c r="A4949" i="3"/>
  <c r="A4945" i="3"/>
  <c r="A4941" i="3"/>
  <c r="A4937" i="3"/>
  <c r="A4933" i="3"/>
  <c r="A4929" i="3"/>
  <c r="A4925" i="3"/>
  <c r="A4921" i="3"/>
  <c r="A4917" i="3"/>
  <c r="A4913" i="3"/>
  <c r="A4909" i="3"/>
  <c r="A4905" i="3"/>
  <c r="A4901" i="3"/>
  <c r="A4897" i="3"/>
  <c r="A4893" i="3"/>
  <c r="A4889" i="3"/>
  <c r="A4885" i="3"/>
  <c r="A4881" i="3"/>
  <c r="A4877" i="3"/>
  <c r="A4873" i="3"/>
  <c r="A4869" i="3"/>
  <c r="A4865" i="3"/>
  <c r="A4861" i="3"/>
  <c r="A4857" i="3"/>
  <c r="A4853" i="3"/>
  <c r="A4849" i="3"/>
  <c r="A4845" i="3"/>
  <c r="A4841" i="3"/>
  <c r="A4837" i="3"/>
  <c r="A4833" i="3"/>
  <c r="A4829" i="3"/>
  <c r="A4825" i="3"/>
  <c r="A4821" i="3"/>
  <c r="A4817" i="3"/>
  <c r="A4813" i="3"/>
  <c r="A4809" i="3"/>
  <c r="A4805" i="3"/>
  <c r="A4801" i="3"/>
  <c r="A4797" i="3"/>
  <c r="A4793" i="3"/>
  <c r="A4789" i="3"/>
  <c r="A4785" i="3"/>
  <c r="A4781" i="3"/>
  <c r="A4777" i="3"/>
  <c r="A4773" i="3"/>
  <c r="A4769" i="3"/>
  <c r="A4765" i="3"/>
  <c r="A4761" i="3"/>
  <c r="A4757" i="3"/>
  <c r="A4753" i="3"/>
  <c r="A4749" i="3"/>
  <c r="A4745" i="3"/>
  <c r="A4741" i="3"/>
  <c r="A4737" i="3"/>
  <c r="A4733" i="3"/>
  <c r="A4729" i="3"/>
  <c r="A4725" i="3"/>
  <c r="A4721" i="3"/>
  <c r="A4717" i="3"/>
  <c r="A4713" i="3"/>
  <c r="A4709" i="3"/>
  <c r="A4705" i="3"/>
  <c r="A4701" i="3"/>
  <c r="A4697" i="3"/>
  <c r="A4693" i="3"/>
  <c r="A4689" i="3"/>
  <c r="A4685" i="3"/>
  <c r="A4681" i="3"/>
  <c r="A4677" i="3"/>
  <c r="A4673" i="3"/>
  <c r="A4669" i="3"/>
  <c r="A4665" i="3"/>
  <c r="A4661" i="3"/>
  <c r="A4657" i="3"/>
  <c r="A4653" i="3"/>
  <c r="A4649" i="3"/>
  <c r="A4645" i="3"/>
  <c r="A4641" i="3"/>
  <c r="A4637" i="3"/>
  <c r="A4633" i="3"/>
  <c r="A4629" i="3"/>
  <c r="A4625" i="3"/>
  <c r="A4621" i="3"/>
  <c r="A4617" i="3"/>
  <c r="A4613" i="3"/>
  <c r="A4609" i="3"/>
  <c r="A4605" i="3"/>
  <c r="A4601" i="3"/>
  <c r="A4597" i="3"/>
  <c r="A4593" i="3"/>
  <c r="A4589" i="3"/>
  <c r="A4585" i="3"/>
  <c r="A4581" i="3"/>
  <c r="A4577" i="3"/>
  <c r="A4573" i="3"/>
  <c r="A4569" i="3"/>
  <c r="A4565" i="3"/>
  <c r="A4561" i="3"/>
  <c r="A4557" i="3"/>
  <c r="A4553" i="3"/>
  <c r="A4549" i="3"/>
  <c r="A4545" i="3"/>
  <c r="A4541" i="3"/>
  <c r="A4537" i="3"/>
  <c r="A4533" i="3"/>
  <c r="A4529" i="3"/>
  <c r="A4525" i="3"/>
  <c r="A4521" i="3"/>
  <c r="A4517" i="3"/>
  <c r="A4513" i="3"/>
  <c r="A4509" i="3"/>
  <c r="A4505" i="3"/>
  <c r="A4501" i="3"/>
  <c r="A4497" i="3"/>
  <c r="A4493" i="3"/>
  <c r="A4489" i="3"/>
  <c r="A4485" i="3"/>
  <c r="A4481" i="3"/>
  <c r="A4477" i="3"/>
  <c r="A4473" i="3"/>
  <c r="A4470" i="3"/>
  <c r="A4469" i="3"/>
  <c r="A4466" i="3"/>
  <c r="A4465" i="3"/>
  <c r="A4462" i="3"/>
  <c r="A4461" i="3"/>
  <c r="A4458" i="3"/>
  <c r="A4457" i="3"/>
  <c r="A4454" i="3"/>
  <c r="A4453" i="3"/>
  <c r="A4450" i="3"/>
  <c r="A4449" i="3"/>
  <c r="A4446" i="3"/>
  <c r="A4445" i="3"/>
  <c r="A4442" i="3"/>
  <c r="A4441" i="3"/>
  <c r="A4438" i="3"/>
  <c r="A4437" i="3"/>
  <c r="A4434" i="3"/>
  <c r="A4433" i="3"/>
  <c r="A4430" i="3"/>
  <c r="A4429" i="3"/>
  <c r="A4426" i="3"/>
  <c r="A4425" i="3"/>
  <c r="A4422" i="3"/>
  <c r="A4421" i="3"/>
  <c r="A4418" i="3"/>
  <c r="A4417" i="3"/>
  <c r="A4414" i="3"/>
  <c r="A4413" i="3"/>
  <c r="A4410" i="3"/>
  <c r="A4409" i="3"/>
  <c r="A4406" i="3"/>
  <c r="A4405" i="3"/>
  <c r="A4402" i="3"/>
  <c r="A4401" i="3"/>
  <c r="A4398" i="3"/>
  <c r="A4397" i="3"/>
  <c r="A4394" i="3"/>
  <c r="A4393" i="3"/>
  <c r="A4390" i="3"/>
  <c r="A4389" i="3"/>
  <c r="A4386" i="3"/>
  <c r="A4385" i="3"/>
  <c r="A4382" i="3"/>
  <c r="A4381" i="3"/>
  <c r="A4378" i="3"/>
  <c r="A4377" i="3"/>
  <c r="A4374" i="3"/>
  <c r="A4373" i="3"/>
  <c r="A4370" i="3"/>
  <c r="A4369" i="3"/>
  <c r="A4366" i="3"/>
  <c r="A4365" i="3"/>
  <c r="A4362" i="3"/>
  <c r="A4361" i="3"/>
  <c r="A4358" i="3"/>
  <c r="A4357" i="3"/>
  <c r="A4354" i="3"/>
  <c r="A4353" i="3"/>
  <c r="A4350" i="3"/>
  <c r="A4349" i="3"/>
  <c r="A4346" i="3"/>
  <c r="A4345" i="3"/>
  <c r="A4342" i="3"/>
  <c r="A4341" i="3"/>
  <c r="A4338" i="3"/>
  <c r="A4337" i="3"/>
  <c r="A4334" i="3"/>
  <c r="A4333" i="3"/>
  <c r="A4330" i="3"/>
  <c r="A4329" i="3"/>
  <c r="A4326" i="3"/>
  <c r="A4325" i="3"/>
  <c r="A4322" i="3"/>
  <c r="A4321" i="3"/>
  <c r="A4318" i="3"/>
  <c r="A4317" i="3"/>
  <c r="A4314" i="3"/>
  <c r="A4313" i="3"/>
  <c r="A4310" i="3"/>
  <c r="A4309" i="3"/>
  <c r="A4306" i="3"/>
  <c r="A4305" i="3"/>
  <c r="A4302" i="3"/>
  <c r="A4301" i="3"/>
  <c r="A4300" i="3"/>
  <c r="A4298" i="3"/>
  <c r="A4297" i="3"/>
  <c r="A4296" i="3"/>
  <c r="A4294" i="3"/>
  <c r="A4293" i="3"/>
  <c r="A4290" i="3"/>
  <c r="A4289" i="3"/>
  <c r="A4286" i="3"/>
  <c r="A4285" i="3"/>
  <c r="A4282" i="3"/>
  <c r="A4281" i="3"/>
  <c r="A4278" i="3"/>
  <c r="A4277" i="3"/>
  <c r="A4274" i="3"/>
  <c r="A4273" i="3"/>
  <c r="A4270" i="3"/>
  <c r="A4269" i="3"/>
  <c r="A4266" i="3"/>
  <c r="A4265" i="3"/>
  <c r="A4262" i="3"/>
  <c r="A4261" i="3"/>
  <c r="A4258" i="3"/>
  <c r="A4257" i="3"/>
  <c r="A4254" i="3"/>
  <c r="A4253" i="3"/>
  <c r="A4250" i="3"/>
  <c r="A4249" i="3"/>
  <c r="A4246" i="3"/>
  <c r="A4245" i="3"/>
  <c r="A4242" i="3"/>
  <c r="A4241" i="3"/>
  <c r="A4238" i="3"/>
  <c r="A4237" i="3"/>
  <c r="A4234" i="3"/>
  <c r="A4233" i="3"/>
  <c r="A4230" i="3"/>
  <c r="A4229" i="3"/>
  <c r="A4226" i="3"/>
  <c r="A4225" i="3"/>
  <c r="A4222" i="3"/>
  <c r="A4221" i="3"/>
  <c r="A4218" i="3"/>
  <c r="A4217" i="3"/>
  <c r="A4214" i="3"/>
  <c r="A4213" i="3"/>
  <c r="A4210" i="3"/>
  <c r="A4209" i="3"/>
  <c r="A4206" i="3"/>
  <c r="A4205" i="3"/>
  <c r="A4202" i="3"/>
  <c r="A4201" i="3"/>
  <c r="A4198" i="3"/>
  <c r="A4197" i="3"/>
  <c r="A4194" i="3"/>
  <c r="A4193" i="3"/>
  <c r="A4190" i="3"/>
  <c r="A4189" i="3"/>
  <c r="A4186" i="3"/>
  <c r="A4185" i="3"/>
  <c r="A4182" i="3"/>
  <c r="A4181" i="3"/>
  <c r="A4178" i="3"/>
  <c r="A4177" i="3"/>
  <c r="A4174" i="3"/>
  <c r="A4173" i="3"/>
  <c r="A4170" i="3"/>
  <c r="A4169" i="3"/>
  <c r="A4166" i="3"/>
  <c r="A4165" i="3"/>
  <c r="A4162" i="3"/>
  <c r="A4161" i="3"/>
  <c r="A4158" i="3"/>
  <c r="A4157" i="3"/>
  <c r="A4154" i="3"/>
  <c r="A4153" i="3"/>
  <c r="A4150" i="3"/>
  <c r="A4149" i="3"/>
  <c r="A4146" i="3"/>
  <c r="A4145" i="3"/>
  <c r="A4142" i="3"/>
  <c r="A4141" i="3"/>
  <c r="A4138" i="3"/>
  <c r="A4137" i="3"/>
  <c r="A4134" i="3"/>
  <c r="A4133" i="3"/>
  <c r="A4130" i="3"/>
  <c r="A4129" i="3"/>
  <c r="A4126" i="3"/>
  <c r="A4125" i="3"/>
  <c r="A4122" i="3"/>
  <c r="A4121" i="3"/>
  <c r="A4118" i="3"/>
  <c r="A4117" i="3"/>
  <c r="A4114" i="3"/>
  <c r="A4113" i="3"/>
  <c r="A4110" i="3"/>
  <c r="A4109" i="3"/>
  <c r="A4106" i="3"/>
  <c r="A4105" i="3"/>
  <c r="A4102" i="3"/>
  <c r="A4101" i="3"/>
  <c r="A4098" i="3"/>
  <c r="A4097" i="3"/>
  <c r="A4094" i="3"/>
  <c r="A4093" i="3"/>
  <c r="A4090" i="3"/>
  <c r="A4089" i="3"/>
  <c r="A4086" i="3"/>
  <c r="A4085" i="3"/>
  <c r="A4082" i="3"/>
  <c r="A4081" i="3"/>
  <c r="A4078" i="3"/>
  <c r="A4077" i="3"/>
  <c r="A4074" i="3"/>
  <c r="A4073" i="3"/>
  <c r="A4070" i="3"/>
  <c r="A4069" i="3"/>
  <c r="A4066" i="3"/>
  <c r="A4065" i="3"/>
  <c r="A4062" i="3"/>
  <c r="A4061" i="3"/>
  <c r="A4058" i="3"/>
  <c r="A4057" i="3"/>
  <c r="A4054" i="3"/>
  <c r="A4053" i="3"/>
  <c r="A4050" i="3"/>
  <c r="A4049" i="3"/>
  <c r="A4046" i="3"/>
  <c r="A4045" i="3"/>
  <c r="A4042" i="3"/>
  <c r="A4041" i="3"/>
  <c r="A4038" i="3"/>
  <c r="A4037" i="3"/>
  <c r="A4034" i="3"/>
  <c r="A4033" i="3"/>
  <c r="A4030" i="3"/>
  <c r="A4029" i="3"/>
  <c r="A4026" i="3"/>
  <c r="A4025" i="3"/>
  <c r="A4022" i="3"/>
  <c r="A4021" i="3"/>
  <c r="A4018" i="3"/>
  <c r="A4017" i="3"/>
  <c r="A4014" i="3"/>
  <c r="A4013" i="3"/>
  <c r="A4010" i="3"/>
  <c r="A4009" i="3"/>
  <c r="A4006" i="3"/>
  <c r="A4005" i="3"/>
  <c r="A4002" i="3"/>
  <c r="A4001" i="3"/>
  <c r="A3998" i="3"/>
  <c r="A3997" i="3"/>
  <c r="A3994" i="3"/>
  <c r="A3993" i="3"/>
  <c r="A3990" i="3"/>
  <c r="A3989" i="3"/>
  <c r="A3986" i="3"/>
  <c r="A3985" i="3"/>
  <c r="A3982" i="3"/>
  <c r="A3981" i="3"/>
  <c r="A3978" i="3"/>
  <c r="A3977" i="3"/>
  <c r="A3974" i="3"/>
  <c r="A3973" i="3"/>
  <c r="A3970" i="3"/>
  <c r="A3969" i="3"/>
  <c r="A3966" i="3"/>
  <c r="A3965" i="3"/>
  <c r="A3962" i="3"/>
  <c r="A3961" i="3"/>
  <c r="A3958" i="3"/>
  <c r="A3957" i="3"/>
  <c r="A3954" i="3"/>
  <c r="A3953" i="3"/>
  <c r="A3950" i="3"/>
  <c r="A3949" i="3"/>
  <c r="A3946" i="3"/>
  <c r="A3945" i="3"/>
  <c r="A3942" i="3"/>
  <c r="A3941" i="3"/>
  <c r="A3938" i="3"/>
  <c r="A3937" i="3"/>
  <c r="A3934" i="3"/>
  <c r="A3933" i="3"/>
  <c r="A3930" i="3"/>
  <c r="A3929" i="3"/>
  <c r="A3926" i="3"/>
  <c r="A3925" i="3"/>
  <c r="A3922" i="3"/>
  <c r="A3921" i="3"/>
  <c r="A3918" i="3"/>
  <c r="A3917" i="3"/>
  <c r="A3914" i="3"/>
  <c r="A3913" i="3"/>
  <c r="A3910" i="3"/>
  <c r="A3909" i="3"/>
  <c r="A3906" i="3"/>
  <c r="A3905" i="3"/>
  <c r="A3902" i="3"/>
  <c r="A3901" i="3"/>
  <c r="A3898" i="3"/>
  <c r="A3897" i="3"/>
  <c r="A3894" i="3"/>
  <c r="A3893" i="3"/>
  <c r="A3890" i="3"/>
  <c r="A3889" i="3"/>
  <c r="A3886" i="3"/>
  <c r="A3885" i="3"/>
  <c r="A3882" i="3"/>
  <c r="A3881" i="3"/>
  <c r="A3878" i="3"/>
  <c r="A3877" i="3"/>
  <c r="A3874" i="3"/>
  <c r="A3873" i="3"/>
  <c r="A3870" i="3"/>
  <c r="A3869" i="3"/>
  <c r="A3866" i="3"/>
  <c r="A3865" i="3"/>
  <c r="A3862" i="3"/>
  <c r="A3861" i="3"/>
  <c r="A3858" i="3"/>
  <c r="A3857" i="3"/>
  <c r="A3854" i="3"/>
  <c r="A3853" i="3"/>
  <c r="A3850" i="3"/>
  <c r="A3849" i="3"/>
  <c r="A3846" i="3"/>
  <c r="A3845" i="3"/>
  <c r="A3842" i="3"/>
  <c r="A3841" i="3"/>
  <c r="A3838" i="3"/>
  <c r="A3837" i="3"/>
  <c r="A3834" i="3"/>
  <c r="A3833" i="3"/>
  <c r="A3830" i="3"/>
  <c r="A3829" i="3"/>
  <c r="A3826" i="3"/>
  <c r="A3825" i="3"/>
  <c r="A3822" i="3"/>
  <c r="A3821" i="3"/>
  <c r="A3818" i="3"/>
  <c r="A3817" i="3"/>
  <c r="A3814" i="3"/>
  <c r="A3813" i="3"/>
  <c r="A3810" i="3"/>
  <c r="A3809" i="3"/>
  <c r="A3806" i="3"/>
  <c r="A3805" i="3"/>
  <c r="A3802" i="3"/>
  <c r="A3801" i="3"/>
  <c r="A3798" i="3"/>
  <c r="A3797" i="3"/>
  <c r="A3794" i="3"/>
  <c r="A3793" i="3"/>
  <c r="A3790" i="3"/>
  <c r="A3789" i="3"/>
  <c r="A3786" i="3"/>
  <c r="A3785" i="3"/>
  <c r="A3782" i="3"/>
  <c r="A3781" i="3"/>
  <c r="A3778" i="3"/>
  <c r="A3777" i="3"/>
  <c r="A3774" i="3"/>
  <c r="A3773" i="3"/>
  <c r="A3770" i="3"/>
  <c r="A3769" i="3"/>
  <c r="A3766" i="3"/>
  <c r="A3765" i="3"/>
  <c r="A3762" i="3"/>
  <c r="A3761" i="3"/>
  <c r="A3758" i="3"/>
  <c r="A3757" i="3"/>
  <c r="A3754" i="3"/>
  <c r="A3753" i="3"/>
  <c r="A3750" i="3"/>
  <c r="A3749" i="3"/>
  <c r="A3746" i="3"/>
  <c r="A3745" i="3"/>
  <c r="A3742" i="3"/>
  <c r="A3741" i="3"/>
  <c r="A3738" i="3"/>
  <c r="A3737" i="3"/>
  <c r="A3734" i="3"/>
  <c r="A3733" i="3"/>
  <c r="A3730" i="3"/>
  <c r="A3729" i="3"/>
  <c r="A3726" i="3"/>
  <c r="A3725" i="3"/>
  <c r="A3722" i="3"/>
  <c r="A3721" i="3"/>
  <c r="A3718" i="3"/>
  <c r="A3717" i="3"/>
  <c r="A3714" i="3"/>
  <c r="A3713" i="3"/>
  <c r="A3710" i="3"/>
  <c r="A3709" i="3"/>
  <c r="A3706" i="3"/>
  <c r="A3705" i="3"/>
  <c r="A3702" i="3"/>
  <c r="A3701" i="3"/>
  <c r="A3698" i="3"/>
  <c r="A3697" i="3"/>
  <c r="A3694" i="3"/>
  <c r="A3693" i="3"/>
  <c r="A3690" i="3"/>
  <c r="A3689" i="3"/>
  <c r="A3686" i="3"/>
  <c r="A3685" i="3"/>
  <c r="A3682" i="3"/>
  <c r="A3681" i="3"/>
  <c r="A3678" i="3"/>
  <c r="A3677" i="3"/>
  <c r="A3674" i="3"/>
  <c r="A3673" i="3"/>
  <c r="A3670" i="3"/>
  <c r="A3669" i="3"/>
  <c r="A3666" i="3"/>
  <c r="A3665" i="3"/>
  <c r="A3662" i="3"/>
  <c r="A3661" i="3"/>
  <c r="A3658" i="3"/>
  <c r="A3657" i="3"/>
  <c r="A3654" i="3"/>
  <c r="A3653" i="3"/>
  <c r="A3650" i="3"/>
  <c r="A3649" i="3"/>
  <c r="A3646" i="3"/>
  <c r="A3645" i="3"/>
  <c r="A3642" i="3"/>
  <c r="A3641" i="3"/>
  <c r="A3637" i="3"/>
  <c r="A3634" i="3"/>
  <c r="A3631" i="3"/>
  <c r="A3630" i="3"/>
  <c r="A3629" i="3"/>
  <c r="A3627" i="3"/>
  <c r="A3626" i="3"/>
  <c r="A3625" i="3"/>
  <c r="A3623" i="3"/>
  <c r="A3622" i="3"/>
  <c r="A3621" i="3"/>
  <c r="A3619" i="3"/>
  <c r="A3618" i="3"/>
  <c r="A3617" i="3"/>
  <c r="A3614" i="3"/>
  <c r="A3613" i="3"/>
  <c r="A3610" i="3"/>
  <c r="A3609" i="3"/>
  <c r="A3605" i="3"/>
  <c r="A3603" i="3"/>
  <c r="A3602" i="3"/>
  <c r="A3598" i="3"/>
  <c r="A3597" i="3"/>
  <c r="A3594" i="3"/>
  <c r="A3593" i="3"/>
  <c r="A3590" i="3"/>
  <c r="A3589" i="3"/>
  <c r="A3586" i="3"/>
  <c r="A3585" i="3"/>
  <c r="A3582" i="3"/>
  <c r="A3581" i="3"/>
  <c r="A3578" i="3"/>
  <c r="A3577" i="3"/>
  <c r="A3573" i="3"/>
  <c r="A3571" i="3"/>
  <c r="A3570" i="3"/>
  <c r="A3567" i="3"/>
  <c r="A3566" i="3"/>
  <c r="A3565" i="3"/>
  <c r="A3563" i="3"/>
  <c r="A3562" i="3"/>
  <c r="A3561" i="3"/>
  <c r="A3559" i="3"/>
  <c r="A3558" i="3"/>
  <c r="A3557" i="3"/>
  <c r="A3555" i="3"/>
  <c r="A3554" i="3"/>
  <c r="A3553" i="3"/>
  <c r="A3550" i="3"/>
  <c r="A3549" i="3"/>
  <c r="A3546" i="3"/>
  <c r="A3545" i="3"/>
  <c r="A3541" i="3"/>
  <c r="A3538" i="3"/>
  <c r="A3535" i="3"/>
  <c r="A3534" i="3"/>
  <c r="A3533" i="3"/>
  <c r="A3531" i="3"/>
  <c r="A3530" i="3"/>
  <c r="A3529" i="3"/>
  <c r="A3527" i="3"/>
  <c r="A3526" i="3"/>
  <c r="A3525" i="3"/>
  <c r="A3523" i="3"/>
  <c r="A3522" i="3"/>
  <c r="A3521" i="3"/>
  <c r="A3518" i="3"/>
  <c r="A3517" i="3"/>
  <c r="A3515" i="3"/>
  <c r="A3514" i="3"/>
  <c r="A3513" i="3"/>
  <c r="A3511" i="3"/>
  <c r="A3510" i="3"/>
  <c r="A3509" i="3"/>
  <c r="A3507" i="3"/>
  <c r="A3506" i="3"/>
  <c r="A3502" i="3"/>
  <c r="A3501" i="3"/>
  <c r="A3498" i="3"/>
  <c r="A3497" i="3"/>
  <c r="A3494" i="3"/>
  <c r="A3493" i="3"/>
  <c r="A3490" i="3"/>
  <c r="A3489" i="3"/>
  <c r="A3486" i="3"/>
  <c r="A3485" i="3"/>
  <c r="A3482" i="3"/>
  <c r="A3481" i="3"/>
  <c r="A3478" i="3"/>
  <c r="A3477" i="3"/>
  <c r="A3474" i="3"/>
  <c r="A3473" i="3"/>
  <c r="A3470" i="3"/>
  <c r="A3469" i="3"/>
  <c r="A3466" i="3"/>
  <c r="A3465" i="3"/>
  <c r="A3462" i="3"/>
  <c r="A3461" i="3"/>
  <c r="A3458" i="3"/>
  <c r="A3457" i="3"/>
  <c r="A3454" i="3"/>
  <c r="A3453" i="3"/>
  <c r="A3450" i="3"/>
  <c r="A3449" i="3"/>
  <c r="A3446" i="3"/>
  <c r="A3445" i="3"/>
  <c r="A3442" i="3"/>
  <c r="A3441" i="3"/>
  <c r="A3438" i="3"/>
  <c r="A3437" i="3"/>
  <c r="A3434" i="3"/>
  <c r="A3433" i="3"/>
  <c r="A3430" i="3"/>
  <c r="A3429" i="3"/>
  <c r="A3426" i="3"/>
  <c r="A3425" i="3"/>
  <c r="A3422" i="3"/>
  <c r="A3421" i="3"/>
  <c r="A3418" i="3"/>
  <c r="A3417" i="3"/>
  <c r="A3414" i="3"/>
  <c r="A3413" i="3"/>
  <c r="A3410" i="3"/>
  <c r="A3409" i="3"/>
  <c r="A3406" i="3"/>
  <c r="A3405" i="3"/>
  <c r="A3402" i="3"/>
  <c r="A3401" i="3"/>
  <c r="A3398" i="3"/>
  <c r="A3397" i="3"/>
  <c r="A3394" i="3"/>
  <c r="A3393" i="3"/>
  <c r="A3390" i="3"/>
  <c r="A3389" i="3"/>
  <c r="A3386" i="3"/>
  <c r="A3385" i="3"/>
  <c r="A3382" i="3"/>
  <c r="A3381" i="3"/>
  <c r="A3378" i="3"/>
  <c r="A3377" i="3"/>
  <c r="A3374" i="3"/>
  <c r="A3373" i="3"/>
  <c r="A3370" i="3"/>
  <c r="A3369" i="3"/>
  <c r="A3367" i="3"/>
  <c r="A3366" i="3"/>
  <c r="A3365" i="3"/>
  <c r="A3363" i="3"/>
  <c r="A3362" i="3"/>
  <c r="A3361" i="3"/>
  <c r="A3359" i="3"/>
  <c r="A3358" i="3"/>
  <c r="A3357" i="3"/>
  <c r="A3355" i="3"/>
  <c r="A3354" i="3"/>
  <c r="A3353" i="3"/>
  <c r="A3351" i="3"/>
  <c r="A3350" i="3"/>
  <c r="A3349" i="3"/>
  <c r="A3347" i="3"/>
  <c r="A3346" i="3"/>
  <c r="A3345" i="3"/>
  <c r="A3343" i="3"/>
  <c r="A3342" i="3"/>
  <c r="A3341" i="3"/>
  <c r="A3339" i="3"/>
  <c r="A3338" i="3"/>
  <c r="A3337" i="3"/>
  <c r="A3335" i="3"/>
  <c r="A3334" i="3"/>
  <c r="A3333" i="3"/>
  <c r="A3331" i="3"/>
  <c r="A3330" i="3"/>
  <c r="A3329" i="3"/>
  <c r="A3327" i="3"/>
  <c r="A3326" i="3"/>
  <c r="A3325" i="3"/>
  <c r="A3323" i="3"/>
  <c r="A3322" i="3"/>
  <c r="A3321" i="3"/>
  <c r="A3319" i="3"/>
  <c r="A3318" i="3"/>
  <c r="A3317" i="3"/>
  <c r="A3315" i="3"/>
  <c r="A3314" i="3"/>
  <c r="A3313" i="3"/>
  <c r="A3311" i="3"/>
  <c r="A3310" i="3"/>
  <c r="A3309" i="3"/>
  <c r="A3307" i="3"/>
  <c r="A3306" i="3"/>
  <c r="A3305" i="3"/>
  <c r="A3303" i="3"/>
  <c r="A3302" i="3"/>
  <c r="A3301" i="3"/>
  <c r="A3299" i="3"/>
  <c r="A3298" i="3"/>
  <c r="A3297" i="3"/>
  <c r="A3295" i="3"/>
  <c r="A3294" i="3"/>
  <c r="A3293" i="3"/>
  <c r="A3291" i="3"/>
  <c r="A3290" i="3"/>
  <c r="A3289" i="3"/>
  <c r="A3287" i="3"/>
  <c r="A3286" i="3"/>
  <c r="A3285" i="3"/>
  <c r="A3283" i="3"/>
  <c r="A3282" i="3"/>
  <c r="A3281" i="3"/>
  <c r="A3279" i="3"/>
  <c r="A3278" i="3"/>
  <c r="A3277" i="3"/>
  <c r="A3275" i="3"/>
  <c r="A3274" i="3"/>
  <c r="A3273" i="3"/>
  <c r="A3271" i="3"/>
  <c r="A3270" i="3"/>
  <c r="A3269" i="3"/>
  <c r="A3267" i="3"/>
  <c r="A3266" i="3"/>
  <c r="A3265" i="3"/>
  <c r="A3263" i="3"/>
  <c r="A3262" i="3"/>
  <c r="A3261" i="3"/>
  <c r="A3259" i="3"/>
  <c r="A3258" i="3"/>
  <c r="A3257" i="3"/>
  <c r="A3255" i="3"/>
  <c r="A3254" i="3"/>
  <c r="A3253" i="3"/>
  <c r="A3251" i="3"/>
  <c r="A3250" i="3"/>
  <c r="A3249" i="3"/>
  <c r="A3247" i="3"/>
  <c r="A3246" i="3"/>
  <c r="A3245" i="3"/>
  <c r="A3243" i="3"/>
  <c r="A3242" i="3"/>
  <c r="A3241" i="3"/>
  <c r="A3239" i="3"/>
  <c r="A3238" i="3"/>
  <c r="A3237" i="3"/>
  <c r="A3235" i="3"/>
  <c r="A3234" i="3"/>
  <c r="A3233" i="3"/>
  <c r="A3231" i="3"/>
  <c r="A3230" i="3"/>
  <c r="A3229" i="3"/>
  <c r="A3227" i="3"/>
  <c r="A3226" i="3"/>
  <c r="A3225" i="3"/>
  <c r="A3223" i="3"/>
  <c r="A3222" i="3"/>
  <c r="A3221" i="3"/>
  <c r="A3219" i="3"/>
  <c r="A3218" i="3"/>
  <c r="A3217" i="3"/>
  <c r="A3215" i="3"/>
  <c r="A3214" i="3"/>
  <c r="A3213" i="3"/>
  <c r="A3211" i="3"/>
  <c r="A3210" i="3"/>
  <c r="A3209" i="3"/>
  <c r="A3207" i="3"/>
  <c r="A3206" i="3"/>
  <c r="A3205" i="3"/>
  <c r="A3203" i="3"/>
  <c r="A3202" i="3"/>
  <c r="A3201" i="3"/>
  <c r="A3199" i="3"/>
  <c r="A3198" i="3"/>
  <c r="A3197" i="3"/>
  <c r="A3195" i="3"/>
  <c r="A3194" i="3"/>
  <c r="A3193" i="3"/>
  <c r="A3191" i="3"/>
  <c r="A3190" i="3"/>
  <c r="A3189" i="3"/>
  <c r="A3187" i="3"/>
  <c r="A3186" i="3"/>
  <c r="A3185" i="3"/>
  <c r="A3183" i="3"/>
  <c r="A3182" i="3"/>
  <c r="A3181" i="3"/>
  <c r="A3179" i="3"/>
  <c r="A3178" i="3"/>
  <c r="A3177" i="3"/>
  <c r="A3175" i="3"/>
  <c r="A3174" i="3"/>
  <c r="A3173" i="3"/>
  <c r="A3171" i="3"/>
  <c r="A3170" i="3"/>
  <c r="A3169" i="3"/>
  <c r="A3167" i="3"/>
  <c r="A3166" i="3"/>
  <c r="A3165" i="3"/>
  <c r="A3163" i="3"/>
  <c r="A3162" i="3"/>
  <c r="A3161" i="3"/>
  <c r="A3159" i="3"/>
  <c r="A3158" i="3"/>
  <c r="A3157" i="3"/>
  <c r="A3155" i="3"/>
  <c r="A3154" i="3"/>
  <c r="A3153" i="3"/>
  <c r="A3151" i="3"/>
  <c r="A3150" i="3"/>
  <c r="A3149" i="3"/>
  <c r="A3147" i="3"/>
  <c r="A3146" i="3"/>
  <c r="A3145" i="3"/>
  <c r="A3143" i="3"/>
  <c r="A3142" i="3"/>
  <c r="A3141" i="3"/>
  <c r="A3139" i="3"/>
  <c r="A3138" i="3"/>
  <c r="A3137" i="3"/>
  <c r="A3135" i="3"/>
  <c r="A3134" i="3"/>
  <c r="A3133" i="3"/>
  <c r="A3131" i="3"/>
  <c r="A3130" i="3"/>
  <c r="A3129" i="3"/>
  <c r="A3127" i="3"/>
  <c r="A3126" i="3"/>
  <c r="A3125" i="3"/>
  <c r="A3123" i="3"/>
  <c r="A3122" i="3"/>
  <c r="A3121" i="3"/>
  <c r="A3119" i="3"/>
  <c r="A3118" i="3"/>
  <c r="A3117" i="3"/>
  <c r="A3115" i="3"/>
  <c r="A3114" i="3"/>
  <c r="A3113" i="3"/>
  <c r="A3111" i="3"/>
  <c r="A3110" i="3"/>
  <c r="A3109" i="3"/>
  <c r="A3107" i="3"/>
  <c r="A3106" i="3"/>
  <c r="A3105" i="3"/>
  <c r="A3103" i="3"/>
  <c r="A3102" i="3"/>
  <c r="A3101" i="3"/>
  <c r="A3099" i="3"/>
  <c r="A3098" i="3"/>
  <c r="A3097" i="3"/>
  <c r="A3095" i="3"/>
  <c r="A3094" i="3"/>
  <c r="A3093" i="3"/>
  <c r="A3091" i="3"/>
  <c r="A3090" i="3"/>
  <c r="A3089" i="3"/>
  <c r="A3087" i="3"/>
  <c r="A3086" i="3"/>
  <c r="A3085" i="3"/>
  <c r="A3083" i="3"/>
  <c r="A3082" i="3"/>
  <c r="A3081" i="3"/>
  <c r="A3079" i="3"/>
  <c r="A3078" i="3"/>
  <c r="A3077" i="3"/>
  <c r="A3075" i="3"/>
  <c r="A3074" i="3"/>
  <c r="A3073" i="3"/>
  <c r="A3071" i="3"/>
  <c r="A3070" i="3"/>
  <c r="A3069" i="3"/>
  <c r="A3067" i="3"/>
  <c r="A3066" i="3"/>
  <c r="A3065" i="3"/>
  <c r="A3063" i="3"/>
  <c r="A3062" i="3"/>
  <c r="A3061" i="3"/>
  <c r="A3059" i="3"/>
  <c r="A3058" i="3"/>
  <c r="A3057" i="3"/>
  <c r="A3055" i="3"/>
  <c r="A3054" i="3"/>
  <c r="A3053" i="3"/>
  <c r="A3051" i="3"/>
  <c r="A3050" i="3"/>
  <c r="A3049" i="3"/>
  <c r="A3047" i="3"/>
  <c r="A3046" i="3"/>
  <c r="A3045" i="3"/>
  <c r="A3043" i="3"/>
  <c r="A3042" i="3"/>
  <c r="A3041" i="3"/>
  <c r="A3039" i="3"/>
  <c r="A3038" i="3"/>
  <c r="A3037" i="3"/>
  <c r="A3035" i="3"/>
  <c r="A3034" i="3"/>
  <c r="A3033" i="3"/>
  <c r="A3031" i="3"/>
  <c r="A3030" i="3"/>
  <c r="A3029" i="3"/>
  <c r="A3027" i="3"/>
  <c r="A3026" i="3"/>
  <c r="A3025" i="3"/>
  <c r="A3023" i="3"/>
  <c r="A3022" i="3"/>
  <c r="A3021" i="3"/>
  <c r="A3019" i="3"/>
  <c r="A3018" i="3"/>
  <c r="A3017" i="3"/>
  <c r="A3015" i="3"/>
  <c r="A3014" i="3"/>
  <c r="A3013" i="3"/>
  <c r="A3011" i="3"/>
  <c r="A3010" i="3"/>
  <c r="A3009" i="3"/>
  <c r="A3007" i="3"/>
  <c r="A3006" i="3"/>
  <c r="A3005" i="3"/>
  <c r="A3003" i="3"/>
  <c r="A3002" i="3"/>
  <c r="A3001" i="3"/>
  <c r="A2999" i="3"/>
  <c r="A2998" i="3"/>
  <c r="A2997" i="3"/>
  <c r="A2995" i="3"/>
  <c r="A2994" i="3"/>
  <c r="A2993" i="3"/>
  <c r="A2991" i="3"/>
  <c r="A2990" i="3"/>
  <c r="A2989" i="3"/>
  <c r="A2987" i="3"/>
  <c r="A2986" i="3"/>
  <c r="A2985" i="3"/>
  <c r="A2983" i="3"/>
  <c r="A2982" i="3"/>
  <c r="A2981" i="3"/>
  <c r="A2979" i="3"/>
  <c r="A2978" i="3"/>
  <c r="A2977" i="3"/>
  <c r="A2975" i="3"/>
  <c r="A2974" i="3"/>
  <c r="A2973" i="3"/>
  <c r="A2971" i="3"/>
  <c r="A2970" i="3"/>
  <c r="A2969" i="3"/>
  <c r="A2967" i="3"/>
  <c r="A2966" i="3"/>
  <c r="A2965" i="3"/>
  <c r="A2963" i="3"/>
  <c r="A2962" i="3"/>
  <c r="A2961" i="3"/>
  <c r="A2959" i="3"/>
  <c r="A2958" i="3"/>
  <c r="A2957" i="3"/>
  <c r="A2955" i="3"/>
  <c r="A2954" i="3"/>
  <c r="A2953" i="3"/>
  <c r="A2951" i="3"/>
  <c r="A2950" i="3"/>
  <c r="A2949" i="3"/>
  <c r="A2947" i="3"/>
  <c r="A2946" i="3"/>
  <c r="A2945" i="3"/>
  <c r="A2943" i="3"/>
  <c r="A2942" i="3"/>
  <c r="A2941" i="3"/>
  <c r="A2939" i="3"/>
  <c r="A2938" i="3"/>
  <c r="A2937" i="3"/>
  <c r="A2935" i="3"/>
  <c r="A2934" i="3"/>
  <c r="A2933" i="3"/>
  <c r="A2931" i="3"/>
  <c r="A2930" i="3"/>
  <c r="A2929" i="3"/>
  <c r="A2927" i="3"/>
  <c r="A2926" i="3"/>
  <c r="A2925" i="3"/>
  <c r="A2923" i="3"/>
  <c r="A2922" i="3"/>
  <c r="A2921" i="3"/>
  <c r="A2919" i="3"/>
  <c r="A2918" i="3"/>
  <c r="A2917" i="3"/>
  <c r="A2915" i="3"/>
  <c r="A2914" i="3"/>
  <c r="A2913" i="3"/>
  <c r="A2911" i="3"/>
  <c r="A2910" i="3"/>
  <c r="A2909" i="3"/>
  <c r="A2907" i="3"/>
  <c r="A2906" i="3"/>
  <c r="A2905" i="3"/>
  <c r="A2903" i="3"/>
  <c r="A2902" i="3"/>
  <c r="A2901" i="3"/>
  <c r="A2899" i="3"/>
  <c r="A2898" i="3"/>
  <c r="A2897" i="3"/>
  <c r="A2895" i="3"/>
  <c r="A2894" i="3"/>
  <c r="A2893" i="3"/>
  <c r="A2891" i="3"/>
  <c r="A2890" i="3"/>
  <c r="A2889" i="3"/>
  <c r="A2887" i="3"/>
  <c r="A2886" i="3"/>
  <c r="A2885" i="3"/>
  <c r="A2883" i="3"/>
  <c r="A2882" i="3"/>
  <c r="A2881" i="3"/>
  <c r="A2879" i="3"/>
  <c r="A2878" i="3"/>
  <c r="A2877" i="3"/>
  <c r="A2875" i="3"/>
  <c r="A2874" i="3"/>
  <c r="A2873" i="3"/>
  <c r="A2871" i="3"/>
  <c r="A2870" i="3"/>
  <c r="A2869" i="3"/>
  <c r="A2867" i="3"/>
  <c r="A2866" i="3"/>
  <c r="A2865" i="3"/>
  <c r="A2863" i="3"/>
  <c r="A2862" i="3"/>
  <c r="A2861" i="3"/>
  <c r="A2859" i="3"/>
  <c r="A2858" i="3"/>
  <c r="A2857" i="3"/>
  <c r="A2855" i="3"/>
  <c r="A2854" i="3"/>
  <c r="A2853" i="3"/>
  <c r="A2851" i="3"/>
  <c r="A2850" i="3"/>
  <c r="A2849" i="3"/>
  <c r="A2847" i="3"/>
  <c r="A2846" i="3"/>
  <c r="A2845" i="3"/>
  <c r="A2843" i="3"/>
  <c r="A2842" i="3"/>
  <c r="A2841" i="3"/>
  <c r="A2839" i="3"/>
  <c r="A2838" i="3"/>
  <c r="A2837" i="3"/>
  <c r="A2835" i="3"/>
  <c r="A2834" i="3"/>
  <c r="A2833" i="3"/>
  <c r="A2831" i="3"/>
  <c r="A2830" i="3"/>
  <c r="A2829" i="3"/>
  <c r="A2827" i="3"/>
  <c r="A2826" i="3"/>
  <c r="A2825" i="3"/>
  <c r="A2823" i="3"/>
  <c r="A2822" i="3"/>
  <c r="A2821" i="3"/>
  <c r="A2819" i="3"/>
  <c r="A2818" i="3"/>
  <c r="A2817" i="3"/>
  <c r="A2815" i="3"/>
  <c r="A2814" i="3"/>
  <c r="A2813" i="3"/>
  <c r="A2811" i="3"/>
  <c r="A2810" i="3"/>
  <c r="A2809" i="3"/>
  <c r="A2807" i="3"/>
  <c r="A2806" i="3"/>
  <c r="A2805" i="3"/>
  <c r="A2803" i="3"/>
  <c r="A2802" i="3"/>
  <c r="A2801" i="3"/>
  <c r="A2799" i="3"/>
  <c r="A2798" i="3"/>
  <c r="A2797" i="3"/>
  <c r="A2795" i="3"/>
  <c r="A2794" i="3"/>
  <c r="A2793" i="3"/>
  <c r="A2791" i="3"/>
  <c r="A2790" i="3"/>
  <c r="A2789" i="3"/>
  <c r="A2787" i="3"/>
  <c r="A2786" i="3"/>
  <c r="A2785" i="3"/>
  <c r="A2783" i="3"/>
  <c r="A2782" i="3"/>
  <c r="A2781" i="3"/>
  <c r="A2779" i="3"/>
  <c r="A2778" i="3"/>
  <c r="A2777" i="3"/>
  <c r="A2775" i="3"/>
  <c r="A2774" i="3"/>
  <c r="A2773" i="3"/>
  <c r="A2771" i="3"/>
  <c r="A2770" i="3"/>
  <c r="A2769" i="3"/>
  <c r="A2767" i="3"/>
  <c r="A2766" i="3"/>
  <c r="A2765" i="3"/>
  <c r="A2763" i="3"/>
  <c r="A2762" i="3"/>
  <c r="A2761" i="3"/>
  <c r="A2759" i="3"/>
  <c r="A2758" i="3"/>
  <c r="A2757" i="3"/>
  <c r="A2755" i="3"/>
  <c r="A2754" i="3"/>
  <c r="A2753" i="3"/>
  <c r="A2751" i="3"/>
  <c r="A2750" i="3"/>
  <c r="A2749" i="3"/>
  <c r="A2747" i="3"/>
  <c r="A2746" i="3"/>
  <c r="A2745" i="3"/>
  <c r="A2743" i="3"/>
  <c r="A2742" i="3"/>
  <c r="A2741" i="3"/>
  <c r="A2739" i="3"/>
  <c r="A2738" i="3"/>
  <c r="A2737" i="3"/>
  <c r="A2735" i="3"/>
  <c r="A2734" i="3"/>
  <c r="A2733" i="3"/>
  <c r="A2731" i="3"/>
  <c r="A2730" i="3"/>
  <c r="A2729" i="3"/>
  <c r="A2727" i="3"/>
  <c r="A2726" i="3"/>
  <c r="A2725" i="3"/>
  <c r="A2723" i="3"/>
  <c r="A2722" i="3"/>
  <c r="A2721" i="3"/>
  <c r="A2719" i="3"/>
  <c r="A2718" i="3"/>
  <c r="A2717" i="3"/>
  <c r="A2715" i="3"/>
  <c r="A2714" i="3"/>
  <c r="A2713" i="3"/>
  <c r="A2711" i="3"/>
  <c r="A2710" i="3"/>
  <c r="A2709" i="3"/>
  <c r="A2707" i="3"/>
  <c r="A2706" i="3"/>
  <c r="A2705" i="3"/>
  <c r="A2703" i="3"/>
  <c r="A2702" i="3"/>
  <c r="A2701" i="3"/>
  <c r="A2699" i="3"/>
  <c r="A2698" i="3"/>
  <c r="A2697" i="3"/>
  <c r="A2695" i="3"/>
  <c r="A2694" i="3"/>
  <c r="A2693" i="3"/>
  <c r="A2691" i="3"/>
  <c r="A2690" i="3"/>
  <c r="A2689" i="3"/>
  <c r="A2687" i="3"/>
  <c r="A2686" i="3"/>
  <c r="A2685" i="3"/>
  <c r="A2683" i="3"/>
  <c r="A2682" i="3"/>
  <c r="A2681" i="3"/>
  <c r="A2679" i="3"/>
  <c r="A2678" i="3"/>
  <c r="A2677" i="3"/>
  <c r="A2675" i="3"/>
  <c r="A2674" i="3"/>
  <c r="A2673" i="3"/>
  <c r="A2671" i="3"/>
  <c r="A2670" i="3"/>
  <c r="A2669" i="3"/>
  <c r="A2667" i="3"/>
  <c r="A2666" i="3"/>
  <c r="A2665" i="3"/>
  <c r="A2663" i="3"/>
  <c r="A2662" i="3"/>
  <c r="A2661" i="3"/>
  <c r="A2659" i="3"/>
  <c r="A2658" i="3"/>
  <c r="A2657" i="3"/>
  <c r="A2655" i="3"/>
  <c r="A2654" i="3"/>
  <c r="A2653" i="3"/>
  <c r="A2651" i="3"/>
  <c r="A2650" i="3"/>
  <c r="A2649" i="3"/>
  <c r="A2647" i="3"/>
  <c r="A2646" i="3"/>
  <c r="A2645" i="3"/>
  <c r="A2643" i="3"/>
  <c r="A2642" i="3"/>
  <c r="A2641" i="3"/>
  <c r="A2639" i="3"/>
  <c r="A2638" i="3"/>
  <c r="A2637" i="3"/>
  <c r="A2635" i="3"/>
  <c r="A2634" i="3"/>
  <c r="A2633" i="3"/>
  <c r="A2631" i="3"/>
  <c r="A2630" i="3"/>
  <c r="A2629" i="3"/>
  <c r="A2627" i="3"/>
  <c r="A2626" i="3"/>
  <c r="A2625" i="3"/>
  <c r="A2623" i="3"/>
  <c r="A2622" i="3"/>
  <c r="A2621" i="3"/>
  <c r="A2619" i="3"/>
  <c r="A2618" i="3"/>
  <c r="A2617" i="3"/>
  <c r="A2615" i="3"/>
  <c r="A2614" i="3"/>
  <c r="A2613" i="3"/>
  <c r="A2611" i="3"/>
  <c r="A2610" i="3"/>
  <c r="A2609" i="3"/>
  <c r="A2607" i="3"/>
  <c r="A2606" i="3"/>
  <c r="A2605" i="3"/>
  <c r="A2603" i="3"/>
  <c r="A2602" i="3"/>
  <c r="A2601" i="3"/>
  <c r="A2599" i="3"/>
  <c r="A2598" i="3"/>
  <c r="A2597" i="3"/>
  <c r="A2595" i="3"/>
  <c r="A2594" i="3"/>
  <c r="A2593" i="3"/>
  <c r="A2591" i="3"/>
  <c r="A2590" i="3"/>
  <c r="A2589" i="3"/>
  <c r="A2587" i="3"/>
  <c r="A2586" i="3"/>
  <c r="A2585" i="3"/>
  <c r="A2583" i="3"/>
  <c r="A2582" i="3"/>
  <c r="A2581" i="3"/>
  <c r="A2579" i="3"/>
  <c r="A2578" i="3"/>
  <c r="A2577" i="3"/>
  <c r="A2575" i="3"/>
  <c r="A2574" i="3"/>
  <c r="A2573" i="3"/>
  <c r="A2571" i="3"/>
  <c r="A2570" i="3"/>
  <c r="A2569" i="3"/>
  <c r="A2567" i="3"/>
  <c r="A2566" i="3"/>
  <c r="A2565" i="3"/>
  <c r="A2563" i="3"/>
  <c r="A2562" i="3"/>
  <c r="A2561" i="3"/>
  <c r="A2559" i="3"/>
  <c r="A2558" i="3"/>
  <c r="A2557" i="3"/>
  <c r="A2555" i="3"/>
  <c r="A2554" i="3"/>
  <c r="A2553" i="3"/>
  <c r="A2551" i="3"/>
  <c r="A2550" i="3"/>
  <c r="A2549" i="3"/>
  <c r="A2547" i="3"/>
  <c r="A2546" i="3"/>
  <c r="A2545" i="3"/>
  <c r="A2543" i="3"/>
  <c r="A2542" i="3"/>
  <c r="A2541" i="3"/>
  <c r="A2539" i="3"/>
  <c r="A2538" i="3"/>
  <c r="A2537" i="3"/>
  <c r="A2535" i="3"/>
  <c r="A2534" i="3"/>
  <c r="A2533" i="3"/>
  <c r="A2531" i="3"/>
  <c r="A2530" i="3"/>
  <c r="A2529" i="3"/>
  <c r="A2527" i="3"/>
  <c r="A2526" i="3"/>
  <c r="A2525" i="3"/>
  <c r="A2523" i="3"/>
  <c r="A2522" i="3"/>
  <c r="A2521" i="3"/>
  <c r="A2519" i="3"/>
  <c r="A2518" i="3"/>
  <c r="A2517" i="3"/>
  <c r="A2515" i="3"/>
  <c r="A2514" i="3"/>
  <c r="A2513" i="3"/>
  <c r="A2511" i="3"/>
  <c r="A2510" i="3"/>
  <c r="A2509" i="3"/>
  <c r="A2507" i="3"/>
  <c r="A2506" i="3"/>
  <c r="A2505" i="3"/>
  <c r="A2503" i="3"/>
  <c r="A2502" i="3"/>
  <c r="A2501" i="3"/>
  <c r="A2499" i="3"/>
  <c r="A2498" i="3"/>
  <c r="A2497" i="3"/>
  <c r="A2495" i="3"/>
  <c r="A2494" i="3"/>
  <c r="A2493" i="3"/>
  <c r="A2491" i="3"/>
  <c r="A2490" i="3"/>
  <c r="A2489" i="3"/>
  <c r="A2487" i="3"/>
  <c r="A2486" i="3"/>
  <c r="A2485" i="3"/>
  <c r="A2483" i="3"/>
  <c r="A2482" i="3"/>
  <c r="A2481" i="3"/>
  <c r="A2479" i="3"/>
  <c r="A2478" i="3"/>
  <c r="A2477" i="3"/>
  <c r="A2475" i="3"/>
  <c r="A2474" i="3"/>
  <c r="A2473" i="3"/>
  <c r="A2471" i="3"/>
  <c r="A2470" i="3"/>
  <c r="A2469" i="3"/>
  <c r="A2467" i="3"/>
  <c r="A2466" i="3"/>
  <c r="A2465" i="3"/>
  <c r="A2463" i="3"/>
  <c r="A2462" i="3"/>
  <c r="A2461" i="3"/>
  <c r="A2459" i="3"/>
  <c r="A2458" i="3"/>
  <c r="A2457" i="3"/>
  <c r="A2455" i="3"/>
  <c r="A2454" i="3"/>
  <c r="A2453" i="3"/>
  <c r="A2451" i="3"/>
  <c r="A2450" i="3"/>
  <c r="A2449" i="3"/>
  <c r="A2447" i="3"/>
  <c r="A2446" i="3"/>
  <c r="A2445" i="3"/>
  <c r="A2443" i="3"/>
  <c r="A2442" i="3"/>
  <c r="A2441" i="3"/>
  <c r="A2439" i="3"/>
  <c r="A2438" i="3"/>
  <c r="A2437" i="3"/>
  <c r="A2435" i="3"/>
  <c r="A2434" i="3"/>
  <c r="A2433" i="3"/>
  <c r="A2431" i="3"/>
  <c r="A2430" i="3"/>
  <c r="A2429" i="3"/>
  <c r="A2427" i="3"/>
  <c r="A2426" i="3"/>
  <c r="A2425" i="3"/>
  <c r="A2423" i="3"/>
  <c r="A2422" i="3"/>
  <c r="A2421" i="3"/>
  <c r="A2419" i="3"/>
  <c r="A2418" i="3"/>
  <c r="A2417" i="3"/>
  <c r="A2415" i="3"/>
  <c r="A2414" i="3"/>
  <c r="A2413" i="3"/>
  <c r="A2411" i="3"/>
  <c r="A2410" i="3"/>
  <c r="A2409" i="3"/>
  <c r="A2407" i="3"/>
  <c r="A2406" i="3"/>
  <c r="A2405" i="3"/>
  <c r="A2403" i="3"/>
  <c r="A2402" i="3"/>
  <c r="A2401" i="3"/>
  <c r="A2399" i="3"/>
  <c r="A2398" i="3"/>
  <c r="A2397" i="3"/>
  <c r="A2395" i="3"/>
  <c r="A2394" i="3"/>
  <c r="A2393" i="3"/>
  <c r="A2391" i="3"/>
  <c r="A2390" i="3"/>
  <c r="A2389" i="3"/>
  <c r="A2387" i="3"/>
  <c r="A2386" i="3"/>
  <c r="A2385" i="3"/>
  <c r="A2383" i="3"/>
  <c r="A2382" i="3"/>
  <c r="A2381" i="3"/>
  <c r="A2379" i="3"/>
  <c r="A2378" i="3"/>
  <c r="A2377" i="3"/>
  <c r="A2375" i="3"/>
  <c r="A2374" i="3"/>
  <c r="A2373" i="3"/>
  <c r="A2371" i="3"/>
  <c r="A2370" i="3"/>
  <c r="A2369" i="3"/>
  <c r="A2367" i="3"/>
  <c r="A2366" i="3"/>
  <c r="A2365" i="3"/>
  <c r="A2363" i="3"/>
  <c r="A2362" i="3"/>
  <c r="A2361" i="3"/>
  <c r="A2359" i="3"/>
  <c r="A2358" i="3"/>
  <c r="A2357" i="3"/>
  <c r="A2355" i="3"/>
  <c r="A2354" i="3"/>
  <c r="A2353" i="3"/>
  <c r="A2351" i="3"/>
  <c r="A2350" i="3"/>
  <c r="A2349" i="3"/>
  <c r="A2347" i="3"/>
  <c r="A2346" i="3"/>
  <c r="A2345" i="3"/>
  <c r="A2343" i="3"/>
  <c r="A2342" i="3"/>
  <c r="A2341" i="3"/>
  <c r="A2339" i="3"/>
  <c r="A2338" i="3"/>
  <c r="A2337" i="3"/>
  <c r="A2335" i="3"/>
  <c r="A2334" i="3"/>
  <c r="A2333" i="3"/>
  <c r="A2331" i="3"/>
  <c r="A2330" i="3"/>
  <c r="A2329" i="3"/>
  <c r="A2327" i="3"/>
  <c r="A2326" i="3"/>
  <c r="A2325" i="3"/>
  <c r="A2323" i="3"/>
  <c r="A2322" i="3"/>
  <c r="A2321" i="3"/>
  <c r="A2319" i="3"/>
  <c r="A2318" i="3"/>
  <c r="A2317" i="3"/>
  <c r="A2315" i="3"/>
  <c r="A2314" i="3"/>
  <c r="A2313" i="3"/>
  <c r="A2311" i="3"/>
  <c r="A2310" i="3"/>
  <c r="A2309" i="3"/>
  <c r="A2307" i="3"/>
  <c r="A2306" i="3"/>
  <c r="A2305" i="3"/>
  <c r="A2303" i="3"/>
  <c r="A2302" i="3"/>
  <c r="A2301" i="3"/>
  <c r="A2299" i="3"/>
  <c r="A2298" i="3"/>
  <c r="A2297" i="3"/>
  <c r="A2295" i="3"/>
  <c r="A2294" i="3"/>
  <c r="A2293" i="3"/>
  <c r="A2291" i="3"/>
  <c r="A2290" i="3"/>
  <c r="A2289" i="3"/>
  <c r="A2287" i="3"/>
  <c r="A2286" i="3"/>
  <c r="A2285" i="3"/>
  <c r="A2283" i="3"/>
  <c r="A2282" i="3"/>
  <c r="A2281" i="3"/>
  <c r="A2279" i="3"/>
  <c r="A2278" i="3"/>
  <c r="A2277" i="3"/>
  <c r="A2275" i="3"/>
  <c r="A2274" i="3"/>
  <c r="A2273" i="3"/>
  <c r="A2271" i="3"/>
  <c r="A2270" i="3"/>
  <c r="A2269" i="3"/>
  <c r="A2267" i="3"/>
  <c r="A2266" i="3"/>
  <c r="A2265" i="3"/>
  <c r="A2263" i="3"/>
  <c r="A2262" i="3"/>
  <c r="A2261" i="3"/>
  <c r="A2259" i="3"/>
  <c r="A2258" i="3"/>
  <c r="A2257" i="3"/>
  <c r="A2255" i="3"/>
  <c r="A2254" i="3"/>
  <c r="A2253" i="3"/>
  <c r="A2251" i="3"/>
  <c r="A2250" i="3"/>
  <c r="A2249" i="3"/>
  <c r="A2247" i="3"/>
  <c r="A2246" i="3"/>
  <c r="A2245" i="3"/>
  <c r="A2243" i="3"/>
  <c r="A2242" i="3"/>
  <c r="A2241" i="3"/>
  <c r="A2239" i="3"/>
  <c r="A2238" i="3"/>
  <c r="A2237" i="3"/>
  <c r="A2235" i="3"/>
  <c r="A2234" i="3"/>
  <c r="A2233" i="3"/>
  <c r="A2231" i="3"/>
  <c r="A2230" i="3"/>
  <c r="A2229" i="3"/>
  <c r="A2227" i="3"/>
  <c r="A2226" i="3"/>
  <c r="A2225" i="3"/>
  <c r="A2223" i="3"/>
  <c r="A2222" i="3"/>
  <c r="A2221" i="3"/>
  <c r="A2219" i="3"/>
  <c r="A2218" i="3"/>
  <c r="A2217" i="3"/>
  <c r="A2215" i="3"/>
  <c r="A2214" i="3"/>
  <c r="A2213" i="3"/>
  <c r="A2211" i="3"/>
  <c r="A2210" i="3"/>
  <c r="A2209" i="3"/>
  <c r="A2207" i="3"/>
  <c r="A2206" i="3"/>
  <c r="A2205" i="3"/>
  <c r="A2203" i="3"/>
  <c r="A2202" i="3"/>
  <c r="A2201" i="3"/>
  <c r="A2199" i="3"/>
  <c r="A2198" i="3"/>
  <c r="A2197" i="3"/>
  <c r="A2195" i="3"/>
  <c r="A2194" i="3"/>
  <c r="A2193" i="3"/>
  <c r="A2191" i="3"/>
  <c r="A2190" i="3"/>
  <c r="A2189" i="3"/>
  <c r="A2187" i="3"/>
  <c r="A2186" i="3"/>
  <c r="A2185" i="3"/>
  <c r="A2183" i="3"/>
  <c r="A2182" i="3"/>
  <c r="A2181" i="3"/>
  <c r="A2179" i="3"/>
  <c r="A2178" i="3"/>
  <c r="A2177" i="3"/>
  <c r="A2175" i="3"/>
  <c r="A2174" i="3"/>
  <c r="A2173" i="3"/>
  <c r="A2171" i="3"/>
  <c r="A2170" i="3"/>
  <c r="A2169" i="3"/>
  <c r="A2167" i="3"/>
  <c r="A2166" i="3"/>
  <c r="A2165" i="3"/>
  <c r="A2163" i="3"/>
  <c r="A2162" i="3"/>
  <c r="A2161" i="3"/>
  <c r="A2159" i="3"/>
  <c r="A2158" i="3"/>
  <c r="A2157" i="3"/>
  <c r="A2155" i="3"/>
  <c r="A2154" i="3"/>
  <c r="A2153" i="3"/>
  <c r="A2151" i="3"/>
  <c r="A2150" i="3"/>
  <c r="A2149" i="3"/>
  <c r="A2147" i="3"/>
  <c r="A2146" i="3"/>
  <c r="A2145" i="3"/>
  <c r="A2143" i="3"/>
  <c r="A2142" i="3"/>
  <c r="A2141" i="3"/>
  <c r="A2139" i="3"/>
  <c r="A2138" i="3"/>
  <c r="A2137" i="3"/>
  <c r="A2135" i="3"/>
  <c r="A2134" i="3"/>
  <c r="A2133" i="3"/>
  <c r="A2131" i="3"/>
  <c r="A2130" i="3"/>
  <c r="A2129" i="3"/>
  <c r="A2127" i="3"/>
  <c r="A2126" i="3"/>
  <c r="A2125" i="3"/>
  <c r="A2123" i="3"/>
  <c r="A2122" i="3"/>
  <c r="A2121" i="3"/>
  <c r="A2119" i="3"/>
  <c r="A2118" i="3"/>
  <c r="A2117" i="3"/>
  <c r="A2115" i="3"/>
  <c r="A2114" i="3"/>
  <c r="A2113" i="3"/>
  <c r="A2111" i="3"/>
  <c r="A2110" i="3"/>
  <c r="A2109" i="3"/>
  <c r="A2107" i="3"/>
  <c r="A2106" i="3"/>
  <c r="A2105" i="3"/>
  <c r="A2103" i="3"/>
  <c r="A2102" i="3"/>
  <c r="A2101" i="3"/>
  <c r="A2099" i="3"/>
  <c r="A2098" i="3"/>
  <c r="A2097" i="3"/>
  <c r="A2095" i="3"/>
  <c r="A2094" i="3"/>
  <c r="A2093" i="3"/>
  <c r="A2091" i="3"/>
  <c r="A2090" i="3"/>
  <c r="A2089" i="3"/>
  <c r="A2087" i="3"/>
  <c r="A2086" i="3"/>
  <c r="A2085" i="3"/>
  <c r="A2083" i="3"/>
  <c r="A2082" i="3"/>
  <c r="A2081" i="3"/>
  <c r="A2079" i="3"/>
  <c r="A2078" i="3"/>
  <c r="A2077" i="3"/>
  <c r="A2075" i="3"/>
  <c r="A2074" i="3"/>
  <c r="A2073" i="3"/>
  <c r="A2071" i="3"/>
  <c r="A2070" i="3"/>
  <c r="A2069" i="3"/>
  <c r="A2067" i="3"/>
  <c r="A2066" i="3"/>
  <c r="A2065" i="3"/>
  <c r="A2063" i="3"/>
  <c r="A2062" i="3"/>
  <c r="A2061" i="3"/>
  <c r="A2059" i="3"/>
  <c r="A2058" i="3"/>
  <c r="A2057" i="3"/>
  <c r="A2055" i="3"/>
  <c r="A2054" i="3"/>
  <c r="A2053" i="3"/>
  <c r="A2051" i="3"/>
  <c r="A2050" i="3"/>
  <c r="A2049" i="3"/>
  <c r="A2047" i="3"/>
  <c r="A2046" i="3"/>
  <c r="A2045" i="3"/>
  <c r="A2043" i="3"/>
  <c r="A2042" i="3"/>
  <c r="A2041" i="3"/>
  <c r="A2039" i="3"/>
  <c r="A2038" i="3"/>
  <c r="A2037" i="3"/>
  <c r="A2035" i="3"/>
  <c r="A2034" i="3"/>
  <c r="A2033" i="3"/>
  <c r="A2031" i="3"/>
  <c r="A2030" i="3"/>
  <c r="A2029" i="3"/>
  <c r="A2027" i="3"/>
  <c r="A2026" i="3"/>
  <c r="A2025" i="3"/>
  <c r="A2023" i="3"/>
  <c r="A2022" i="3"/>
  <c r="A2021" i="3"/>
  <c r="A2019" i="3"/>
  <c r="A2018" i="3"/>
  <c r="A2017" i="3"/>
  <c r="A2015" i="3"/>
  <c r="A2014" i="3"/>
  <c r="A2013" i="3"/>
  <c r="A2011" i="3"/>
  <c r="A2010" i="3"/>
  <c r="A2009" i="3"/>
  <c r="A2007" i="3"/>
  <c r="A2006" i="3"/>
  <c r="A2005" i="3"/>
  <c r="A2003" i="3"/>
  <c r="A2002" i="3"/>
  <c r="A2001" i="3"/>
  <c r="A1999" i="3"/>
  <c r="A1998" i="3"/>
  <c r="A1997" i="3"/>
  <c r="A1995" i="3"/>
  <c r="A1994" i="3"/>
  <c r="A1993" i="3"/>
  <c r="A1991" i="3"/>
  <c r="A1990" i="3"/>
  <c r="A1989" i="3"/>
  <c r="A1987" i="3"/>
  <c r="A1986" i="3"/>
  <c r="A1985" i="3"/>
  <c r="A1983" i="3"/>
  <c r="A1982" i="3"/>
  <c r="A1981" i="3"/>
  <c r="A1979" i="3"/>
  <c r="A1978" i="3"/>
  <c r="A1977" i="3"/>
  <c r="A1975" i="3"/>
  <c r="A1974" i="3"/>
  <c r="A1973" i="3"/>
  <c r="A1971" i="3"/>
  <c r="A1970" i="3"/>
  <c r="A1969" i="3"/>
  <c r="A1967" i="3"/>
  <c r="A1966" i="3"/>
  <c r="A1965" i="3"/>
  <c r="A1963" i="3"/>
  <c r="A1962" i="3"/>
  <c r="A1961" i="3"/>
  <c r="A1959" i="3"/>
  <c r="A1958" i="3"/>
  <c r="A1957" i="3"/>
  <c r="A1955" i="3"/>
  <c r="A1954" i="3"/>
  <c r="A1953" i="3"/>
  <c r="A1951" i="3"/>
  <c r="A1950" i="3"/>
  <c r="A1949" i="3"/>
  <c r="A1947" i="3"/>
  <c r="A1946" i="3"/>
  <c r="A1945" i="3"/>
  <c r="A1943" i="3"/>
  <c r="A1942" i="3"/>
  <c r="A1941" i="3"/>
  <c r="A1939" i="3"/>
  <c r="A1938" i="3"/>
  <c r="A1937" i="3"/>
  <c r="A1935" i="3"/>
  <c r="A1934" i="3"/>
  <c r="A1933" i="3"/>
  <c r="A1931" i="3"/>
  <c r="A1930" i="3"/>
  <c r="A1929" i="3"/>
  <c r="A1927" i="3"/>
  <c r="A1926" i="3"/>
  <c r="A1925" i="3"/>
  <c r="A1923" i="3"/>
  <c r="A1922" i="3"/>
  <c r="A1921" i="3"/>
  <c r="A1919" i="3"/>
  <c r="A1918" i="3"/>
  <c r="A1917" i="3"/>
  <c r="A1915" i="3"/>
  <c r="A1914" i="3"/>
  <c r="A1913" i="3"/>
  <c r="A1911" i="3"/>
  <c r="A1910" i="3"/>
  <c r="A1909" i="3"/>
  <c r="A1907" i="3"/>
  <c r="A1906" i="3"/>
  <c r="A1905" i="3"/>
  <c r="A1903" i="3"/>
  <c r="A1902" i="3"/>
  <c r="A1901" i="3"/>
  <c r="A1899" i="3"/>
  <c r="A1898" i="3"/>
  <c r="A1897" i="3"/>
  <c r="A1895" i="3"/>
  <c r="A1894" i="3"/>
  <c r="A1893" i="3"/>
  <c r="A1891" i="3"/>
  <c r="A1890" i="3"/>
  <c r="A1889" i="3"/>
  <c r="A1887" i="3"/>
  <c r="A1886" i="3"/>
  <c r="A1885" i="3"/>
  <c r="A1883" i="3"/>
  <c r="A1882" i="3"/>
  <c r="A1881" i="3"/>
  <c r="A1879" i="3"/>
  <c r="A1878" i="3"/>
  <c r="A1877" i="3"/>
  <c r="A1875" i="3"/>
  <c r="A1874" i="3"/>
  <c r="A1873" i="3"/>
  <c r="A1871" i="3"/>
  <c r="A1870" i="3"/>
  <c r="A1869" i="3"/>
  <c r="A1867" i="3"/>
  <c r="A1866" i="3"/>
  <c r="A1865" i="3"/>
  <c r="A1863" i="3"/>
  <c r="A1862" i="3"/>
  <c r="A1861" i="3"/>
  <c r="A1859" i="3"/>
  <c r="A1858" i="3"/>
  <c r="A1857" i="3"/>
  <c r="A1855" i="3"/>
  <c r="A1854" i="3"/>
  <c r="A1853" i="3"/>
  <c r="A1851" i="3"/>
  <c r="A1850" i="3"/>
  <c r="A1849" i="3"/>
  <c r="A1847" i="3"/>
  <c r="A1846" i="3"/>
  <c r="A1845" i="3"/>
  <c r="A1843" i="3"/>
  <c r="A1842" i="3"/>
  <c r="A1841" i="3"/>
  <c r="A1839" i="3"/>
  <c r="A1838" i="3"/>
  <c r="A1837" i="3"/>
  <c r="A1835" i="3"/>
  <c r="A1834" i="3"/>
  <c r="A1833" i="3"/>
  <c r="A1831" i="3"/>
  <c r="A1830" i="3"/>
  <c r="A1829" i="3"/>
  <c r="A1827" i="3"/>
  <c r="A1826" i="3"/>
  <c r="A1825" i="3"/>
  <c r="A1823" i="3"/>
  <c r="A1822" i="3"/>
  <c r="A1821" i="3"/>
  <c r="A1819" i="3"/>
  <c r="A1818" i="3"/>
  <c r="A1817" i="3"/>
  <c r="A1815" i="3"/>
  <c r="A1814" i="3"/>
  <c r="A1813" i="3"/>
  <c r="A1811" i="3"/>
  <c r="A1810" i="3"/>
  <c r="A1809" i="3"/>
  <c r="A1807" i="3"/>
  <c r="A1806" i="3"/>
  <c r="A1805" i="3"/>
  <c r="A1803" i="3"/>
  <c r="A1802" i="3"/>
  <c r="A1801" i="3"/>
  <c r="A1799" i="3"/>
  <c r="A1798" i="3"/>
  <c r="A1797" i="3"/>
  <c r="A1795" i="3"/>
  <c r="A1794" i="3"/>
  <c r="A1793" i="3"/>
  <c r="A1791" i="3"/>
  <c r="A1790" i="3"/>
  <c r="A1789" i="3"/>
  <c r="A1787" i="3"/>
  <c r="A1786" i="3"/>
  <c r="A1785" i="3"/>
  <c r="A1783" i="3"/>
  <c r="A1782" i="3"/>
  <c r="A1781" i="3"/>
  <c r="A1779" i="3"/>
  <c r="A1778" i="3"/>
  <c r="A1777" i="3"/>
  <c r="A1775" i="3"/>
  <c r="A1774" i="3"/>
  <c r="A1773" i="3"/>
  <c r="A1771" i="3"/>
  <c r="A1770" i="3"/>
  <c r="A1769" i="3"/>
  <c r="A1767" i="3"/>
  <c r="A1766" i="3"/>
  <c r="A1765" i="3"/>
  <c r="A1763" i="3"/>
  <c r="A1762" i="3"/>
  <c r="A1761" i="3"/>
  <c r="A1759" i="3"/>
  <c r="A1758" i="3"/>
  <c r="A1757" i="3"/>
  <c r="A1755" i="3"/>
  <c r="A1754" i="3"/>
  <c r="A1753" i="3"/>
  <c r="A1751" i="3"/>
  <c r="A1750" i="3"/>
  <c r="A1749" i="3"/>
  <c r="A1747" i="3"/>
  <c r="A1746" i="3"/>
  <c r="A1745" i="3"/>
  <c r="A1743" i="3"/>
  <c r="A1742" i="3"/>
  <c r="A1741" i="3"/>
  <c r="A1739" i="3"/>
  <c r="A1738" i="3"/>
  <c r="A1737" i="3"/>
  <c r="A1735" i="3"/>
  <c r="A1734" i="3"/>
  <c r="A1733" i="3"/>
  <c r="A1731" i="3"/>
  <c r="A1730" i="3"/>
  <c r="A1729" i="3"/>
  <c r="A1727" i="3"/>
  <c r="A1726" i="3"/>
  <c r="A1725" i="3"/>
  <c r="A1723" i="3"/>
  <c r="A1722" i="3"/>
  <c r="A1721" i="3"/>
  <c r="A1719" i="3"/>
  <c r="A1718" i="3"/>
  <c r="A1717" i="3"/>
  <c r="A1715" i="3"/>
  <c r="A1714" i="3"/>
  <c r="A1713" i="3"/>
  <c r="A1711" i="3"/>
  <c r="A1710" i="3"/>
  <c r="A1709" i="3"/>
  <c r="A1707" i="3"/>
  <c r="A1706" i="3"/>
  <c r="A1705" i="3"/>
  <c r="A1703" i="3"/>
  <c r="A1702" i="3"/>
  <c r="A1701" i="3"/>
  <c r="A1699" i="3"/>
  <c r="A1698" i="3"/>
  <c r="A1697" i="3"/>
  <c r="A1695" i="3"/>
  <c r="A1694" i="3"/>
  <c r="A1693" i="3"/>
  <c r="A1691" i="3"/>
  <c r="A1690" i="3"/>
  <c r="A1689" i="3"/>
  <c r="A1687" i="3"/>
  <c r="A1686" i="3"/>
  <c r="A1685" i="3"/>
  <c r="A1683" i="3"/>
  <c r="A1682" i="3"/>
  <c r="A1681" i="3"/>
  <c r="A1679" i="3"/>
  <c r="A1678" i="3"/>
  <c r="A1677" i="3"/>
  <c r="A1675" i="3"/>
  <c r="A1674" i="3"/>
  <c r="A1673" i="3"/>
  <c r="A1671" i="3"/>
  <c r="A1670" i="3"/>
  <c r="A1669" i="3"/>
  <c r="A1667" i="3"/>
  <c r="A1666" i="3"/>
  <c r="A1665" i="3"/>
  <c r="A1663" i="3"/>
  <c r="A1662" i="3"/>
  <c r="A1661" i="3"/>
  <c r="A1659" i="3"/>
  <c r="A1658" i="3"/>
  <c r="A1657" i="3"/>
  <c r="A1655" i="3"/>
  <c r="A1654" i="3"/>
  <c r="A1653" i="3"/>
  <c r="A1651" i="3"/>
  <c r="A1650" i="3"/>
  <c r="A1649" i="3"/>
  <c r="A1647" i="3"/>
  <c r="A1646" i="3"/>
  <c r="A1645" i="3"/>
  <c r="A1643" i="3"/>
  <c r="A1642" i="3"/>
  <c r="A1641" i="3"/>
  <c r="A1639" i="3"/>
  <c r="A1638" i="3"/>
  <c r="A1637" i="3"/>
  <c r="A1635" i="3"/>
  <c r="A1634" i="3"/>
  <c r="A1633" i="3"/>
  <c r="A1631" i="3"/>
  <c r="A1630" i="3"/>
  <c r="A1629" i="3"/>
  <c r="A1627" i="3"/>
  <c r="A1626" i="3"/>
  <c r="A1625" i="3"/>
  <c r="A1623" i="3"/>
  <c r="A1622" i="3"/>
  <c r="A1621" i="3"/>
  <c r="A1619" i="3"/>
  <c r="A1618" i="3"/>
  <c r="A1617" i="3"/>
  <c r="A1615" i="3"/>
  <c r="A1614" i="3"/>
  <c r="A1613" i="3"/>
  <c r="A1611" i="3"/>
  <c r="A1610" i="3"/>
  <c r="A1609" i="3"/>
  <c r="A1607" i="3"/>
  <c r="A1606" i="3"/>
  <c r="A1605" i="3"/>
  <c r="A1603" i="3"/>
  <c r="A1602" i="3"/>
  <c r="A1601" i="3"/>
  <c r="A1599" i="3"/>
  <c r="A1598" i="3"/>
  <c r="A1597" i="3"/>
  <c r="A1595" i="3"/>
  <c r="A1594" i="3"/>
  <c r="A1593" i="3"/>
  <c r="A1591" i="3"/>
  <c r="A1590" i="3"/>
  <c r="A1589" i="3"/>
  <c r="A1587" i="3"/>
  <c r="A1586" i="3"/>
  <c r="A1585" i="3"/>
  <c r="A1583" i="3"/>
  <c r="A1582" i="3"/>
  <c r="A1581" i="3"/>
  <c r="A1579" i="3"/>
  <c r="A1578" i="3"/>
  <c r="A1577" i="3"/>
  <c r="A1575" i="3"/>
  <c r="A1574" i="3"/>
  <c r="A1573" i="3"/>
  <c r="A1571" i="3"/>
  <c r="A1570" i="3"/>
  <c r="A1569" i="3"/>
  <c r="A1567" i="3"/>
  <c r="A1566" i="3"/>
  <c r="A1565" i="3"/>
  <c r="A1563" i="3"/>
  <c r="A1562" i="3"/>
  <c r="A1561" i="3"/>
  <c r="A1559" i="3"/>
  <c r="A1558" i="3"/>
  <c r="A1557" i="3"/>
  <c r="A1555" i="3"/>
  <c r="A1554" i="3"/>
  <c r="A1553" i="3"/>
  <c r="A1551" i="3"/>
  <c r="A1550" i="3"/>
  <c r="A1549" i="3"/>
  <c r="A1547" i="3"/>
  <c r="A1546" i="3"/>
  <c r="A1545" i="3"/>
  <c r="A1543" i="3"/>
  <c r="A1542" i="3"/>
  <c r="A1541" i="3"/>
  <c r="A1539" i="3"/>
  <c r="A1538" i="3"/>
  <c r="A1537" i="3"/>
  <c r="A1535" i="3"/>
  <c r="A1534" i="3"/>
  <c r="A1533" i="3"/>
  <c r="A1531" i="3"/>
  <c r="A1530" i="3"/>
  <c r="A1529" i="3"/>
  <c r="A1527" i="3"/>
  <c r="A1526" i="3"/>
  <c r="A1525" i="3"/>
  <c r="A1523" i="3"/>
  <c r="A1522" i="3"/>
  <c r="A1521" i="3"/>
  <c r="A1519" i="3"/>
  <c r="A1518" i="3"/>
  <c r="A1517" i="3"/>
  <c r="A1515" i="3"/>
  <c r="A1514" i="3"/>
  <c r="A1513" i="3"/>
  <c r="A1511" i="3"/>
  <c r="A1510" i="3"/>
  <c r="A1509" i="3"/>
  <c r="A1507" i="3"/>
  <c r="A1506" i="3"/>
  <c r="A1505" i="3"/>
  <c r="A1503" i="3"/>
  <c r="A1502" i="3"/>
  <c r="A1501" i="3"/>
  <c r="A1499" i="3"/>
  <c r="A1498" i="3"/>
  <c r="A1497" i="3"/>
  <c r="A1495" i="3"/>
  <c r="A1494" i="3"/>
  <c r="A1493" i="3"/>
  <c r="A1491" i="3"/>
  <c r="A1490" i="3"/>
  <c r="A1489" i="3"/>
  <c r="A1487" i="3"/>
  <c r="A1486" i="3"/>
  <c r="A1485" i="3"/>
  <c r="A1483" i="3"/>
  <c r="A1482" i="3"/>
  <c r="A1481" i="3"/>
  <c r="A1479" i="3"/>
  <c r="A1478" i="3"/>
  <c r="A1477" i="3"/>
  <c r="A1475" i="3"/>
  <c r="A1474" i="3"/>
  <c r="A1473" i="3"/>
  <c r="A1471" i="3"/>
  <c r="A1470" i="3"/>
  <c r="A1469" i="3"/>
  <c r="A1467" i="3"/>
  <c r="A1466" i="3"/>
  <c r="A1465" i="3"/>
  <c r="A1463" i="3"/>
  <c r="A1462" i="3"/>
  <c r="A1461" i="3"/>
  <c r="A1459" i="3"/>
  <c r="A1458" i="3"/>
  <c r="A1457" i="3"/>
  <c r="A1455" i="3"/>
  <c r="A1454" i="3"/>
  <c r="A1453" i="3"/>
  <c r="A1451" i="3"/>
  <c r="A1450" i="3"/>
  <c r="A1449" i="3"/>
  <c r="A1447" i="3"/>
  <c r="A1446" i="3"/>
  <c r="A1445" i="3"/>
  <c r="A1443" i="3"/>
  <c r="A1442" i="3"/>
  <c r="A1441" i="3"/>
  <c r="A1439" i="3"/>
  <c r="A1438" i="3"/>
  <c r="A1437" i="3"/>
  <c r="A1435" i="3"/>
  <c r="A1434" i="3"/>
  <c r="A1433" i="3"/>
  <c r="A1431" i="3"/>
  <c r="A1430" i="3"/>
  <c r="A1429" i="3"/>
  <c r="A1427" i="3"/>
  <c r="A1426" i="3"/>
  <c r="A1425" i="3"/>
  <c r="A1423" i="3"/>
  <c r="A1422" i="3"/>
  <c r="A1421" i="3"/>
  <c r="A1419" i="3"/>
  <c r="A1418" i="3"/>
  <c r="A1417" i="3"/>
  <c r="A1415" i="3"/>
  <c r="A1414" i="3"/>
  <c r="A1413" i="3"/>
  <c r="A1411" i="3"/>
  <c r="A1410" i="3"/>
  <c r="A1409" i="3"/>
  <c r="A1407" i="3"/>
  <c r="A1406" i="3"/>
  <c r="A1405" i="3"/>
  <c r="A1403" i="3"/>
  <c r="A1402" i="3"/>
  <c r="A1401" i="3"/>
  <c r="A1399" i="3"/>
  <c r="A1398" i="3"/>
  <c r="A1397" i="3"/>
  <c r="A1395" i="3"/>
  <c r="A1394" i="3"/>
  <c r="A1393" i="3"/>
  <c r="A1391" i="3"/>
  <c r="A1390" i="3"/>
  <c r="A1389" i="3"/>
  <c r="A1387" i="3"/>
  <c r="A1386" i="3"/>
  <c r="A1385" i="3"/>
  <c r="A1383" i="3"/>
  <c r="A1382" i="3"/>
  <c r="A1381" i="3"/>
  <c r="A1379" i="3"/>
  <c r="A1378" i="3"/>
  <c r="A1377" i="3"/>
  <c r="A1375" i="3"/>
  <c r="A1374" i="3"/>
  <c r="A1373" i="3"/>
  <c r="A1371" i="3"/>
  <c r="A1370" i="3"/>
  <c r="A1369" i="3"/>
  <c r="A1367" i="3"/>
  <c r="A1366" i="3"/>
  <c r="A1365" i="3"/>
  <c r="A1363" i="3"/>
  <c r="A1362" i="3"/>
  <c r="A1361" i="3"/>
  <c r="A1359" i="3"/>
  <c r="A1358" i="3"/>
  <c r="A1357" i="3"/>
  <c r="A1355" i="3"/>
  <c r="A1354" i="3"/>
  <c r="A1353" i="3"/>
  <c r="A1351" i="3"/>
  <c r="A1350" i="3"/>
  <c r="A1349" i="3"/>
  <c r="A1347" i="3"/>
  <c r="A1346" i="3"/>
  <c r="A1345" i="3"/>
  <c r="A1343" i="3"/>
  <c r="A1342" i="3"/>
  <c r="A1341" i="3"/>
  <c r="A1339" i="3"/>
  <c r="A1338" i="3"/>
  <c r="A1337" i="3"/>
  <c r="A1335" i="3"/>
  <c r="A1334" i="3"/>
  <c r="A1333" i="3"/>
  <c r="A1331" i="3"/>
  <c r="A1330" i="3"/>
  <c r="A1329" i="3"/>
  <c r="A1327" i="3"/>
  <c r="A1326" i="3"/>
  <c r="A1325" i="3"/>
  <c r="A1323" i="3"/>
  <c r="A1322" i="3"/>
  <c r="A1321" i="3"/>
  <c r="A1319" i="3"/>
  <c r="A1318" i="3"/>
  <c r="A1317" i="3"/>
  <c r="A1315" i="3"/>
  <c r="A1314" i="3"/>
  <c r="A1313" i="3"/>
  <c r="A1311" i="3"/>
  <c r="A1310" i="3"/>
  <c r="A1309" i="3"/>
  <c r="A1307" i="3"/>
  <c r="A1306" i="3"/>
  <c r="A1305" i="3"/>
  <c r="A1303" i="3"/>
  <c r="A1302" i="3"/>
  <c r="A1301" i="3"/>
  <c r="A1299" i="3"/>
  <c r="A1298" i="3"/>
  <c r="A1297" i="3"/>
  <c r="A1295" i="3"/>
  <c r="A1294" i="3"/>
  <c r="A1293" i="3"/>
  <c r="A1291" i="3"/>
  <c r="A1290" i="3"/>
  <c r="A1289" i="3"/>
  <c r="A1287" i="3"/>
  <c r="A1286" i="3"/>
  <c r="A1285" i="3"/>
  <c r="A1283" i="3"/>
  <c r="A1282" i="3"/>
  <c r="A1281" i="3"/>
  <c r="A1279" i="3"/>
  <c r="A1278" i="3"/>
  <c r="A1277" i="3"/>
  <c r="A1275" i="3"/>
  <c r="A1274" i="3"/>
  <c r="A1273" i="3"/>
  <c r="A1271" i="3"/>
  <c r="A1270" i="3"/>
  <c r="A1269" i="3"/>
  <c r="A1267" i="3"/>
  <c r="A1266" i="3"/>
  <c r="A1265" i="3"/>
  <c r="A1263" i="3"/>
  <c r="A1262" i="3"/>
  <c r="A1261" i="3"/>
  <c r="A1259" i="3"/>
  <c r="A1258" i="3"/>
  <c r="A1257" i="3"/>
  <c r="A1255" i="3"/>
  <c r="A1254" i="3"/>
  <c r="A1253" i="3"/>
  <c r="A1251" i="3"/>
  <c r="A1250" i="3"/>
  <c r="A1249" i="3"/>
  <c r="A1247" i="3"/>
  <c r="A1246" i="3"/>
  <c r="A1245" i="3"/>
  <c r="A1243" i="3"/>
  <c r="A1242" i="3"/>
  <c r="A1241" i="3"/>
  <c r="A1239" i="3"/>
  <c r="A1238" i="3"/>
  <c r="A1237" i="3"/>
  <c r="A1235" i="3"/>
  <c r="A1234" i="3"/>
  <c r="A1233" i="3"/>
  <c r="A1231" i="3"/>
  <c r="A1230" i="3"/>
  <c r="A1229" i="3"/>
  <c r="A1227" i="3"/>
  <c r="A1226" i="3"/>
  <c r="A1225" i="3"/>
  <c r="A1223" i="3"/>
  <c r="A1222" i="3"/>
  <c r="A1221" i="3"/>
  <c r="A1219" i="3"/>
  <c r="A1218" i="3"/>
  <c r="A1217" i="3"/>
  <c r="A1215" i="3"/>
  <c r="A1214" i="3"/>
  <c r="A1213" i="3"/>
  <c r="A1211" i="3"/>
  <c r="A1210" i="3"/>
  <c r="A1209" i="3"/>
  <c r="A1207" i="3"/>
  <c r="A1206" i="3"/>
  <c r="A1205" i="3"/>
  <c r="A1203" i="3"/>
  <c r="A1202" i="3"/>
  <c r="A1201" i="3"/>
  <c r="A1199" i="3"/>
  <c r="A1198" i="3"/>
  <c r="A1197" i="3"/>
  <c r="A1195" i="3"/>
  <c r="A1194" i="3"/>
  <c r="A1193" i="3"/>
  <c r="A1191" i="3"/>
  <c r="A1190" i="3"/>
  <c r="A1189" i="3"/>
  <c r="A1187" i="3"/>
  <c r="A1186" i="3"/>
  <c r="A1185" i="3"/>
  <c r="A1183" i="3"/>
  <c r="A1182" i="3"/>
  <c r="A1181" i="3"/>
  <c r="A1179" i="3"/>
  <c r="A1178" i="3"/>
  <c r="A1177" i="3"/>
  <c r="A1175" i="3"/>
  <c r="A1174" i="3"/>
  <c r="A1173" i="3"/>
  <c r="A1171" i="3"/>
  <c r="A1170" i="3"/>
  <c r="A1169" i="3"/>
  <c r="A1167" i="3"/>
  <c r="A1166" i="3"/>
  <c r="A1165" i="3"/>
  <c r="A1163" i="3"/>
  <c r="A1162" i="3"/>
  <c r="A1161" i="3"/>
  <c r="A1159" i="3"/>
  <c r="A1158" i="3"/>
  <c r="A1157" i="3"/>
  <c r="A1155" i="3"/>
  <c r="A1154" i="3"/>
  <c r="A1153" i="3"/>
  <c r="A1151" i="3"/>
  <c r="A1150" i="3"/>
  <c r="A1149" i="3"/>
  <c r="A1147" i="3"/>
  <c r="A1146" i="3"/>
  <c r="A1145" i="3"/>
  <c r="A1143" i="3"/>
  <c r="A1142" i="3"/>
  <c r="A1141" i="3"/>
  <c r="A1139" i="3"/>
  <c r="A1138" i="3"/>
  <c r="A1137" i="3"/>
  <c r="A1135" i="3"/>
  <c r="A1134" i="3"/>
  <c r="A1133" i="3"/>
  <c r="A1131" i="3"/>
  <c r="A1130" i="3"/>
  <c r="A1129" i="3"/>
  <c r="A1127" i="3"/>
  <c r="A1126" i="3"/>
  <c r="A1125" i="3"/>
  <c r="A1123" i="3"/>
  <c r="A1122" i="3"/>
  <c r="A1121" i="3"/>
  <c r="A1119" i="3"/>
  <c r="A1118" i="3"/>
  <c r="A1117" i="3"/>
  <c r="A1115" i="3"/>
  <c r="A1114" i="3"/>
  <c r="A1113" i="3"/>
  <c r="A1111" i="3"/>
  <c r="A1110" i="3"/>
  <c r="A1109" i="3"/>
  <c r="A1107" i="3"/>
  <c r="A1106" i="3"/>
  <c r="A1105" i="3"/>
  <c r="A1103" i="3"/>
  <c r="A1102" i="3"/>
  <c r="A1101" i="3"/>
  <c r="A1099" i="3"/>
  <c r="A1098" i="3"/>
  <c r="A1097" i="3"/>
  <c r="A1095" i="3"/>
  <c r="A1094" i="3"/>
  <c r="A1093" i="3"/>
  <c r="A1091" i="3"/>
  <c r="A1090" i="3"/>
  <c r="A1089" i="3"/>
  <c r="A1087" i="3"/>
  <c r="A1086" i="3"/>
  <c r="A1085" i="3"/>
  <c r="A1083" i="3"/>
  <c r="A1082" i="3"/>
  <c r="A1081" i="3"/>
  <c r="A1079" i="3"/>
  <c r="A1078" i="3"/>
  <c r="A1077" i="3"/>
  <c r="A1075" i="3"/>
  <c r="A1074" i="3"/>
  <c r="A1073" i="3"/>
  <c r="A1071" i="3"/>
  <c r="A1070" i="3"/>
  <c r="A1069" i="3"/>
  <c r="A1067" i="3"/>
  <c r="A1066" i="3"/>
  <c r="A1065" i="3"/>
  <c r="A1063" i="3"/>
  <c r="A1062" i="3"/>
  <c r="A1061" i="3"/>
  <c r="A1059" i="3"/>
  <c r="A1058" i="3"/>
  <c r="A1057" i="3"/>
  <c r="A1055" i="3"/>
  <c r="A1054" i="3"/>
  <c r="A1053" i="3"/>
  <c r="A1051" i="3"/>
  <c r="A1050" i="3"/>
  <c r="A1049" i="3"/>
  <c r="A1047" i="3"/>
  <c r="A1046" i="3"/>
  <c r="A1045" i="3"/>
  <c r="A1043" i="3"/>
  <c r="A1042" i="3"/>
  <c r="A1041" i="3"/>
  <c r="A1039" i="3"/>
  <c r="A1038" i="3"/>
  <c r="A1037" i="3"/>
  <c r="A1035" i="3"/>
  <c r="A1034" i="3"/>
  <c r="A1033" i="3"/>
  <c r="A1031" i="3"/>
  <c r="A1030" i="3"/>
  <c r="A1029" i="3"/>
  <c r="A1027" i="3"/>
  <c r="A1026" i="3"/>
  <c r="A1025" i="3"/>
  <c r="A1023" i="3"/>
  <c r="A1022" i="3"/>
  <c r="A1021" i="3"/>
  <c r="A1019" i="3"/>
  <c r="A1018" i="3"/>
  <c r="A1017" i="3"/>
  <c r="A1015" i="3"/>
  <c r="A1014" i="3"/>
  <c r="A1013" i="3"/>
  <c r="A1011" i="3"/>
  <c r="A1010" i="3"/>
  <c r="A1009" i="3"/>
  <c r="A1007" i="3"/>
  <c r="A1006" i="3"/>
  <c r="A1005" i="3"/>
  <c r="A1003" i="3"/>
  <c r="A1002" i="3"/>
  <c r="A1001" i="3"/>
  <c r="A999" i="3"/>
  <c r="A998" i="3"/>
  <c r="A997" i="3"/>
  <c r="A995" i="3"/>
  <c r="A994" i="3"/>
  <c r="A993" i="3"/>
  <c r="A991" i="3"/>
  <c r="A990" i="3"/>
  <c r="A989" i="3"/>
  <c r="A987" i="3"/>
  <c r="A986" i="3"/>
  <c r="A985" i="3"/>
  <c r="A983" i="3"/>
  <c r="A982" i="3"/>
  <c r="A981" i="3"/>
  <c r="A979" i="3"/>
  <c r="A978" i="3"/>
  <c r="A977" i="3"/>
  <c r="A975" i="3"/>
  <c r="A974" i="3"/>
  <c r="A973" i="3"/>
  <c r="A971" i="3"/>
  <c r="A970" i="3"/>
  <c r="A969" i="3"/>
  <c r="A967" i="3"/>
  <c r="A966" i="3"/>
  <c r="A965" i="3"/>
  <c r="A963" i="3"/>
  <c r="A962" i="3"/>
  <c r="A961" i="3"/>
  <c r="A959" i="3"/>
  <c r="A958" i="3"/>
  <c r="A957" i="3"/>
  <c r="A955" i="3"/>
  <c r="A954" i="3"/>
  <c r="A953" i="3"/>
  <c r="A951" i="3"/>
  <c r="A950" i="3"/>
  <c r="A949" i="3"/>
  <c r="A947" i="3"/>
  <c r="A946" i="3"/>
  <c r="A945" i="3"/>
  <c r="A943" i="3"/>
  <c r="A942" i="3"/>
  <c r="A941" i="3"/>
  <c r="A939" i="3"/>
  <c r="A938" i="3"/>
  <c r="A937" i="3"/>
  <c r="A935" i="3"/>
  <c r="A934" i="3"/>
  <c r="A933" i="3"/>
  <c r="A931" i="3"/>
  <c r="A930" i="3"/>
  <c r="A929" i="3"/>
  <c r="A927" i="3"/>
  <c r="A926" i="3"/>
  <c r="A925" i="3"/>
  <c r="A923" i="3"/>
  <c r="A922" i="3"/>
  <c r="A921" i="3"/>
  <c r="A919" i="3"/>
  <c r="A918" i="3"/>
  <c r="A917" i="3"/>
  <c r="A915" i="3"/>
  <c r="A914" i="3"/>
  <c r="A913" i="3"/>
  <c r="A911" i="3"/>
  <c r="A910" i="3"/>
  <c r="A909" i="3"/>
  <c r="A907" i="3"/>
  <c r="A906" i="3"/>
  <c r="A905" i="3"/>
  <c r="A903" i="3"/>
  <c r="A902" i="3"/>
  <c r="A901" i="3"/>
  <c r="A899" i="3"/>
  <c r="A898" i="3"/>
  <c r="A897" i="3"/>
  <c r="A895" i="3"/>
  <c r="A894" i="3"/>
  <c r="A893" i="3"/>
  <c r="A891" i="3"/>
  <c r="A890" i="3"/>
  <c r="A889" i="3"/>
  <c r="A887" i="3"/>
  <c r="A886" i="3"/>
  <c r="A885" i="3"/>
  <c r="A883" i="3"/>
  <c r="A882" i="3"/>
  <c r="A881" i="3"/>
  <c r="A879" i="3"/>
  <c r="A878" i="3"/>
  <c r="A877" i="3"/>
  <c r="A875" i="3"/>
  <c r="A874" i="3"/>
  <c r="A873" i="3"/>
  <c r="A871" i="3"/>
  <c r="A870" i="3"/>
  <c r="A869" i="3"/>
  <c r="A867" i="3"/>
  <c r="A866" i="3"/>
  <c r="A865" i="3"/>
  <c r="A863" i="3"/>
  <c r="A862" i="3"/>
  <c r="A861" i="3"/>
  <c r="A859" i="3"/>
  <c r="A858" i="3"/>
  <c r="A857" i="3"/>
  <c r="A855" i="3"/>
  <c r="A854" i="3"/>
  <c r="A853" i="3"/>
  <c r="A851" i="3"/>
  <c r="A850" i="3"/>
  <c r="A849" i="3"/>
  <c r="A847" i="3"/>
  <c r="A846" i="3"/>
  <c r="A845" i="3"/>
  <c r="A843" i="3"/>
  <c r="A842" i="3"/>
  <c r="A841" i="3"/>
  <c r="A839" i="3"/>
  <c r="A838" i="3"/>
  <c r="A837" i="3"/>
  <c r="A835" i="3"/>
  <c r="A834" i="3"/>
  <c r="A833" i="3"/>
  <c r="A831" i="3"/>
  <c r="A830" i="3"/>
  <c r="A829" i="3"/>
  <c r="A827" i="3"/>
  <c r="A826" i="3"/>
  <c r="A825" i="3"/>
  <c r="A823" i="3"/>
  <c r="A822" i="3"/>
  <c r="A821" i="3"/>
  <c r="A819" i="3"/>
  <c r="A818" i="3"/>
  <c r="A817" i="3"/>
  <c r="A815" i="3"/>
  <c r="A814" i="3"/>
  <c r="A813" i="3"/>
  <c r="A811" i="3"/>
  <c r="A810" i="3"/>
  <c r="A809" i="3"/>
  <c r="A807" i="3"/>
  <c r="A806" i="3"/>
  <c r="A805" i="3"/>
  <c r="A803" i="3"/>
  <c r="A802" i="3"/>
  <c r="A801" i="3"/>
  <c r="A799" i="3"/>
  <c r="A798" i="3"/>
  <c r="A797" i="3"/>
  <c r="A795" i="3"/>
  <c r="A794" i="3"/>
  <c r="A793" i="3"/>
  <c r="A791" i="3"/>
  <c r="A790" i="3"/>
  <c r="A789" i="3"/>
  <c r="A787" i="3"/>
  <c r="A786" i="3"/>
  <c r="A785" i="3"/>
  <c r="A783" i="3"/>
  <c r="A782" i="3"/>
  <c r="A781" i="3"/>
  <c r="A779" i="3"/>
  <c r="A778" i="3"/>
  <c r="A777" i="3"/>
  <c r="A775" i="3"/>
  <c r="A774" i="3"/>
  <c r="A773" i="3"/>
  <c r="A771" i="3"/>
  <c r="A770" i="3"/>
  <c r="A769" i="3"/>
  <c r="A767" i="3"/>
  <c r="A766" i="3"/>
  <c r="A765" i="3"/>
  <c r="A763" i="3"/>
  <c r="A762" i="3"/>
  <c r="A761" i="3"/>
  <c r="A759" i="3"/>
  <c r="A758" i="3"/>
  <c r="A757" i="3"/>
  <c r="A755" i="3"/>
  <c r="A754" i="3"/>
  <c r="A753" i="3"/>
  <c r="A751" i="3"/>
  <c r="A750" i="3"/>
  <c r="A749" i="3"/>
  <c r="A747" i="3"/>
  <c r="A746" i="3"/>
  <c r="A745" i="3"/>
  <c r="A743" i="3"/>
  <c r="A742" i="3"/>
  <c r="A741" i="3"/>
  <c r="A739" i="3"/>
  <c r="A738" i="3"/>
  <c r="A737" i="3"/>
  <c r="A735" i="3"/>
  <c r="A734" i="3"/>
  <c r="A733" i="3"/>
  <c r="A731" i="3"/>
  <c r="A730" i="3"/>
  <c r="A729" i="3"/>
  <c r="A727" i="3"/>
  <c r="A726" i="3"/>
  <c r="A725" i="3"/>
  <c r="A723" i="3"/>
  <c r="A722" i="3"/>
  <c r="A721" i="3"/>
  <c r="A719" i="3"/>
  <c r="A718" i="3"/>
  <c r="A717" i="3"/>
  <c r="A715" i="3"/>
  <c r="A714" i="3"/>
  <c r="A713" i="3"/>
  <c r="A711" i="3"/>
  <c r="A710" i="3"/>
  <c r="A709" i="3"/>
  <c r="A707" i="3"/>
  <c r="A706" i="3"/>
  <c r="A705" i="3"/>
  <c r="A703" i="3"/>
  <c r="A702" i="3"/>
  <c r="A701" i="3"/>
  <c r="A699" i="3"/>
  <c r="A698" i="3"/>
  <c r="A697" i="3"/>
  <c r="A695" i="3"/>
  <c r="A694" i="3"/>
  <c r="A693" i="3"/>
  <c r="A691" i="3"/>
  <c r="A690" i="3"/>
  <c r="A689" i="3"/>
  <c r="A687" i="3"/>
  <c r="A686" i="3"/>
  <c r="A685" i="3"/>
  <c r="A683" i="3"/>
  <c r="A682" i="3"/>
  <c r="A681" i="3"/>
  <c r="A679" i="3"/>
  <c r="A678" i="3"/>
  <c r="A677" i="3"/>
  <c r="A675" i="3"/>
  <c r="A674" i="3"/>
  <c r="A673" i="3"/>
  <c r="A671" i="3"/>
  <c r="A670" i="3"/>
  <c r="A669" i="3"/>
  <c r="A667" i="3"/>
  <c r="A666" i="3"/>
  <c r="A665" i="3"/>
  <c r="A663" i="3"/>
  <c r="A662" i="3"/>
  <c r="A661" i="3"/>
  <c r="A659" i="3"/>
  <c r="A658" i="3"/>
  <c r="A657" i="3"/>
  <c r="A655" i="3"/>
  <c r="A654" i="3"/>
  <c r="A653" i="3"/>
  <c r="A651" i="3"/>
  <c r="A650" i="3"/>
  <c r="A649" i="3"/>
  <c r="A647" i="3"/>
  <c r="A646" i="3"/>
  <c r="A645" i="3"/>
  <c r="A643" i="3"/>
  <c r="A642" i="3"/>
  <c r="A641" i="3"/>
  <c r="A639" i="3"/>
  <c r="A638" i="3"/>
  <c r="A637" i="3"/>
  <c r="A635" i="3"/>
  <c r="A634" i="3"/>
  <c r="A633" i="3"/>
  <c r="A631" i="3"/>
  <c r="A630" i="3"/>
  <c r="A629" i="3"/>
  <c r="A627" i="3"/>
  <c r="A626" i="3"/>
  <c r="A625" i="3"/>
  <c r="A623" i="3"/>
  <c r="A622" i="3"/>
  <c r="A621" i="3"/>
  <c r="A619" i="3"/>
  <c r="A618" i="3"/>
  <c r="A617" i="3"/>
  <c r="A615" i="3"/>
  <c r="A614" i="3"/>
  <c r="A613" i="3"/>
  <c r="A611" i="3"/>
  <c r="A610" i="3"/>
  <c r="A609" i="3"/>
  <c r="A607" i="3"/>
  <c r="A606" i="3"/>
  <c r="A605" i="3"/>
  <c r="A603" i="3"/>
  <c r="A602" i="3"/>
  <c r="A601" i="3"/>
  <c r="A599" i="3"/>
  <c r="A598" i="3"/>
  <c r="A597" i="3"/>
  <c r="A595" i="3"/>
  <c r="A594" i="3"/>
  <c r="A593" i="3"/>
  <c r="A591" i="3"/>
  <c r="A590" i="3"/>
  <c r="A589" i="3"/>
  <c r="A587" i="3"/>
  <c r="A586" i="3"/>
  <c r="A585" i="3"/>
  <c r="A583" i="3"/>
  <c r="A582" i="3"/>
  <c r="A581" i="3"/>
  <c r="A579" i="3"/>
  <c r="A578" i="3"/>
  <c r="A577" i="3"/>
  <c r="A575" i="3"/>
  <c r="A573" i="3"/>
  <c r="A571" i="3"/>
  <c r="A570" i="3"/>
  <c r="A569" i="3"/>
  <c r="A567" i="3"/>
  <c r="A566" i="3"/>
  <c r="A565" i="3"/>
  <c r="A563" i="3"/>
  <c r="A562" i="3"/>
  <c r="A561" i="3"/>
  <c r="A559" i="3"/>
  <c r="A558" i="3"/>
  <c r="A557" i="3"/>
  <c r="A555" i="3"/>
  <c r="A554" i="3"/>
  <c r="A551" i="3"/>
  <c r="A550" i="3"/>
  <c r="A549" i="3"/>
  <c r="A546" i="3"/>
  <c r="A545" i="3"/>
  <c r="A543" i="3"/>
  <c r="A542" i="3"/>
  <c r="A541" i="3"/>
  <c r="A539" i="3"/>
  <c r="A538" i="3"/>
  <c r="A537" i="3"/>
  <c r="A535" i="3"/>
  <c r="A534" i="3"/>
  <c r="A533" i="3"/>
  <c r="A531" i="3"/>
  <c r="A530" i="3"/>
  <c r="A529" i="3"/>
  <c r="A527" i="3"/>
  <c r="A526" i="3"/>
  <c r="A525" i="3"/>
  <c r="A523" i="3"/>
  <c r="A522" i="3"/>
  <c r="A521" i="3"/>
  <c r="A519" i="3"/>
  <c r="A518" i="3"/>
  <c r="A517" i="3"/>
  <c r="A515" i="3"/>
  <c r="A514" i="3"/>
  <c r="A513" i="3"/>
  <c r="A511" i="3"/>
  <c r="A510" i="3"/>
  <c r="A509" i="3"/>
  <c r="A507" i="3"/>
  <c r="A506" i="3"/>
  <c r="A505" i="3"/>
  <c r="A503" i="3"/>
  <c r="A502" i="3"/>
  <c r="A501" i="3"/>
  <c r="A499" i="3"/>
  <c r="A498" i="3"/>
  <c r="A497" i="3"/>
  <c r="A495" i="3"/>
  <c r="A494" i="3"/>
  <c r="A493" i="3"/>
  <c r="A491" i="3"/>
  <c r="A490" i="3"/>
  <c r="A489" i="3"/>
  <c r="A487" i="3"/>
  <c r="A486" i="3"/>
  <c r="A485" i="3"/>
  <c r="A483" i="3"/>
  <c r="A482" i="3"/>
  <c r="A481" i="3"/>
  <c r="A479" i="3"/>
  <c r="A478" i="3"/>
  <c r="A477" i="3"/>
  <c r="A475" i="3"/>
  <c r="A474" i="3"/>
  <c r="A473" i="3"/>
  <c r="A471" i="3"/>
  <c r="A470" i="3"/>
  <c r="A469" i="3"/>
  <c r="A467" i="3"/>
  <c r="A466" i="3"/>
  <c r="A465" i="3"/>
  <c r="A463" i="3"/>
  <c r="A462" i="3"/>
  <c r="A461" i="3"/>
  <c r="A459" i="3"/>
  <c r="A458" i="3"/>
  <c r="A457" i="3"/>
  <c r="A455" i="3"/>
  <c r="A454" i="3"/>
  <c r="A453" i="3"/>
  <c r="A451" i="3"/>
  <c r="A450" i="3"/>
  <c r="A449" i="3"/>
  <c r="A447" i="3"/>
  <c r="A446" i="3"/>
  <c r="A445" i="3"/>
  <c r="A443" i="3"/>
  <c r="A442" i="3"/>
  <c r="A441" i="3"/>
  <c r="A439" i="3"/>
  <c r="A438" i="3"/>
  <c r="A437" i="3"/>
  <c r="A435" i="3"/>
  <c r="A434" i="3"/>
  <c r="A433" i="3"/>
  <c r="A431" i="3"/>
  <c r="A430" i="3"/>
  <c r="A429" i="3"/>
  <c r="A427" i="3"/>
  <c r="A426" i="3"/>
  <c r="A425" i="3"/>
  <c r="A423" i="3"/>
  <c r="A422" i="3"/>
  <c r="A421" i="3"/>
  <c r="A419" i="3"/>
  <c r="A418" i="3"/>
  <c r="A417" i="3"/>
  <c r="A415" i="3"/>
  <c r="A414" i="3"/>
  <c r="A413" i="3"/>
  <c r="A411" i="3"/>
  <c r="A410" i="3"/>
  <c r="A409" i="3"/>
  <c r="A407" i="3"/>
  <c r="A406" i="3"/>
  <c r="A405" i="3"/>
  <c r="A403" i="3"/>
  <c r="A402" i="3"/>
  <c r="A401" i="3"/>
  <c r="A399" i="3"/>
  <c r="A398" i="3"/>
  <c r="A397" i="3"/>
  <c r="A395" i="3"/>
  <c r="A394" i="3"/>
  <c r="A393" i="3"/>
  <c r="A391" i="3"/>
  <c r="A390" i="3"/>
  <c r="A389" i="3"/>
  <c r="A387" i="3"/>
  <c r="A386" i="3"/>
  <c r="A385" i="3"/>
  <c r="A383" i="3"/>
  <c r="A382" i="3"/>
  <c r="A381" i="3"/>
  <c r="A379" i="3"/>
  <c r="A378" i="3"/>
  <c r="A377" i="3"/>
  <c r="A375" i="3"/>
  <c r="A374" i="3"/>
  <c r="A373" i="3"/>
  <c r="A371" i="3"/>
  <c r="A370" i="3"/>
  <c r="A369" i="3"/>
  <c r="A367" i="3"/>
  <c r="A366" i="3"/>
  <c r="A365" i="3"/>
  <c r="A363" i="3"/>
  <c r="A362" i="3"/>
  <c r="A361" i="3"/>
  <c r="A359" i="3"/>
  <c r="A358" i="3"/>
  <c r="A357" i="3"/>
  <c r="A355" i="3"/>
  <c r="A354" i="3"/>
  <c r="A353" i="3"/>
  <c r="A351" i="3"/>
  <c r="A350" i="3"/>
  <c r="A349" i="3"/>
  <c r="A347" i="3"/>
  <c r="A346" i="3"/>
  <c r="A345" i="3"/>
  <c r="A343" i="3"/>
  <c r="A342" i="3"/>
  <c r="A341" i="3"/>
  <c r="A339" i="3"/>
  <c r="A338" i="3"/>
  <c r="A337" i="3"/>
  <c r="A335" i="3"/>
  <c r="A334" i="3"/>
  <c r="A333" i="3"/>
  <c r="A331" i="3"/>
  <c r="A330" i="3"/>
  <c r="A329" i="3"/>
  <c r="A327" i="3"/>
  <c r="A326" i="3"/>
  <c r="A325" i="3"/>
  <c r="A323" i="3"/>
  <c r="A322" i="3"/>
  <c r="A321" i="3"/>
  <c r="A319" i="3"/>
  <c r="A318" i="3"/>
  <c r="A317" i="3"/>
  <c r="A315" i="3"/>
  <c r="A314" i="3"/>
  <c r="A313" i="3"/>
  <c r="A311" i="3"/>
  <c r="A310" i="3"/>
  <c r="A309" i="3"/>
  <c r="A307" i="3"/>
  <c r="A306" i="3"/>
  <c r="A305" i="3"/>
  <c r="A303" i="3"/>
  <c r="A302" i="3"/>
  <c r="A301" i="3"/>
  <c r="A299" i="3"/>
  <c r="A298" i="3"/>
  <c r="A297" i="3"/>
  <c r="A295" i="3"/>
  <c r="A294" i="3"/>
  <c r="A293" i="3"/>
  <c r="A291" i="3"/>
  <c r="A290" i="3"/>
  <c r="A289" i="3"/>
  <c r="A287" i="3"/>
  <c r="A286" i="3"/>
  <c r="A285" i="3"/>
  <c r="A283" i="3"/>
  <c r="A282" i="3"/>
  <c r="A281" i="3"/>
  <c r="A279" i="3"/>
  <c r="A278" i="3"/>
  <c r="A277" i="3"/>
  <c r="A275" i="3"/>
  <c r="A274" i="3"/>
  <c r="A273" i="3"/>
  <c r="A271" i="3"/>
  <c r="A270" i="3"/>
  <c r="A269" i="3"/>
  <c r="A267" i="3"/>
  <c r="A266" i="3"/>
  <c r="A265" i="3"/>
  <c r="A263" i="3"/>
  <c r="A262" i="3"/>
  <c r="A261" i="3"/>
  <c r="A259" i="3"/>
  <c r="A258" i="3"/>
  <c r="A257" i="3"/>
  <c r="A255" i="3"/>
  <c r="A254" i="3"/>
  <c r="A253" i="3"/>
  <c r="A251" i="3"/>
  <c r="A250" i="3"/>
  <c r="A249" i="3"/>
  <c r="A247" i="3"/>
  <c r="A246" i="3"/>
  <c r="A245" i="3"/>
  <c r="A243" i="3"/>
  <c r="A242" i="3"/>
  <c r="A241" i="3"/>
  <c r="A239" i="3"/>
  <c r="A238" i="3"/>
  <c r="A237" i="3"/>
  <c r="A235" i="3"/>
  <c r="A234" i="3"/>
  <c r="A233" i="3"/>
  <c r="A231" i="3"/>
  <c r="A230" i="3"/>
  <c r="A229" i="3"/>
  <c r="A227" i="3"/>
  <c r="A226" i="3"/>
  <c r="A225" i="3"/>
  <c r="A223" i="3"/>
  <c r="A222" i="3"/>
  <c r="A221" i="3"/>
  <c r="A219" i="3"/>
  <c r="A218" i="3"/>
  <c r="A217" i="3"/>
  <c r="A215" i="3"/>
  <c r="A214" i="3"/>
  <c r="A213" i="3"/>
  <c r="A211" i="3"/>
  <c r="A210" i="3"/>
  <c r="A209" i="3"/>
  <c r="A207" i="3"/>
  <c r="A206" i="3"/>
  <c r="A205" i="3"/>
  <c r="A203" i="3"/>
  <c r="A202" i="3"/>
  <c r="A201" i="3"/>
  <c r="A199" i="3"/>
  <c r="A198" i="3"/>
  <c r="A197" i="3"/>
  <c r="A195" i="3"/>
  <c r="A194" i="3"/>
  <c r="A193" i="3"/>
  <c r="A191" i="3"/>
  <c r="A190" i="3"/>
  <c r="A189" i="3"/>
  <c r="A187" i="3"/>
  <c r="A186" i="3"/>
  <c r="A185" i="3"/>
  <c r="A183" i="3"/>
  <c r="A182" i="3"/>
  <c r="A181" i="3"/>
  <c r="A179" i="3"/>
  <c r="A178" i="3"/>
  <c r="A177" i="3"/>
  <c r="A175" i="3"/>
  <c r="A174" i="3"/>
  <c r="A173" i="3"/>
  <c r="A171" i="3"/>
  <c r="A170" i="3"/>
  <c r="A169" i="3"/>
  <c r="A167" i="3"/>
  <c r="A166" i="3"/>
  <c r="A165" i="3"/>
  <c r="A163" i="3"/>
  <c r="A162" i="3"/>
  <c r="A161" i="3"/>
  <c r="A159" i="3"/>
  <c r="A158" i="3"/>
  <c r="A157" i="3"/>
  <c r="A155" i="3"/>
  <c r="A154" i="3"/>
  <c r="A153" i="3"/>
  <c r="A151" i="3"/>
  <c r="A150" i="3"/>
  <c r="A149" i="3"/>
  <c r="A147" i="3"/>
  <c r="A146" i="3"/>
  <c r="A145" i="3"/>
  <c r="A143" i="3"/>
  <c r="A142" i="3"/>
  <c r="A141" i="3"/>
  <c r="A139" i="3"/>
  <c r="A138" i="3"/>
  <c r="A137" i="3"/>
  <c r="A135" i="3"/>
  <c r="A134" i="3"/>
  <c r="A133" i="3"/>
  <c r="A131" i="3"/>
  <c r="A130" i="3"/>
  <c r="A129" i="3"/>
  <c r="A127" i="3"/>
  <c r="A126" i="3"/>
  <c r="A125" i="3"/>
  <c r="A123" i="3"/>
  <c r="A122" i="3"/>
  <c r="A121" i="3"/>
  <c r="A119" i="3"/>
  <c r="A118" i="3"/>
  <c r="A117" i="3"/>
  <c r="A115" i="3"/>
  <c r="A114" i="3"/>
  <c r="A113" i="3"/>
  <c r="A111" i="3"/>
  <c r="A110" i="3"/>
  <c r="A109" i="3"/>
  <c r="A107" i="3"/>
  <c r="A106" i="3"/>
  <c r="A105" i="3"/>
  <c r="A103" i="3"/>
  <c r="A102" i="3"/>
  <c r="A101" i="3"/>
  <c r="A99" i="3"/>
  <c r="A98" i="3"/>
  <c r="A97" i="3"/>
  <c r="A95" i="3"/>
  <c r="A94" i="3"/>
  <c r="A93" i="3"/>
  <c r="A91" i="3"/>
  <c r="A90" i="3"/>
  <c r="A89" i="3"/>
  <c r="A87" i="3"/>
  <c r="A86" i="3"/>
  <c r="A85" i="3"/>
  <c r="A83" i="3"/>
  <c r="A82" i="3"/>
  <c r="A81" i="3"/>
  <c r="A79" i="3"/>
  <c r="A78" i="3"/>
  <c r="A77" i="3"/>
  <c r="A75" i="3"/>
  <c r="A74" i="3"/>
  <c r="A73" i="3"/>
  <c r="A71" i="3"/>
  <c r="A70" i="3"/>
  <c r="A69" i="3"/>
  <c r="A67" i="3"/>
  <c r="A66" i="3"/>
  <c r="A65" i="3"/>
  <c r="A63" i="3"/>
  <c r="A62" i="3"/>
  <c r="A61" i="3"/>
  <c r="A59" i="3"/>
  <c r="A58" i="3"/>
  <c r="A57" i="3"/>
  <c r="A55" i="3"/>
  <c r="A54" i="3"/>
  <c r="A53" i="3"/>
  <c r="A51" i="3"/>
  <c r="A50" i="3"/>
  <c r="A49" i="3"/>
  <c r="A47" i="3"/>
  <c r="A46" i="3"/>
  <c r="A45" i="3"/>
  <c r="A43" i="3"/>
  <c r="A42" i="3"/>
  <c r="A41" i="3"/>
  <c r="A38" i="3"/>
  <c r="D13" i="3"/>
  <c r="D12" i="3"/>
  <c r="D11" i="3"/>
  <c r="C8" i="3"/>
  <c r="K25" i="3" l="1"/>
  <c r="B20" i="9"/>
  <c r="G30" i="11"/>
  <c r="B14" i="4"/>
  <c r="J52" i="7"/>
  <c r="J52" i="12" s="1"/>
  <c r="J8" i="9"/>
  <c r="A4283" i="3"/>
  <c r="A4267" i="3"/>
  <c r="A4251" i="3"/>
  <c r="A4235" i="3"/>
  <c r="J29" i="6"/>
  <c r="H29" i="6"/>
  <c r="K43" i="8"/>
  <c r="I43" i="8"/>
  <c r="H37" i="3"/>
  <c r="K8" i="9"/>
  <c r="L52" i="7"/>
  <c r="A547" i="3"/>
  <c r="A553" i="3"/>
  <c r="A556" i="3"/>
  <c r="A574" i="3"/>
  <c r="A3487" i="3"/>
  <c r="A3505" i="3"/>
  <c r="A3519" i="3"/>
  <c r="A3537" i="3"/>
  <c r="A3542" i="3"/>
  <c r="A3548" i="3"/>
  <c r="A3551" i="3"/>
  <c r="A3569" i="3"/>
  <c r="A3574" i="3"/>
  <c r="A3580" i="3"/>
  <c r="A3583" i="3"/>
  <c r="A3601" i="3"/>
  <c r="A3606" i="3"/>
  <c r="A3612" i="3"/>
  <c r="A3615" i="3"/>
  <c r="A3633" i="3"/>
  <c r="A3638" i="3"/>
  <c r="A3644" i="3"/>
  <c r="AC8" i="9" l="1"/>
  <c r="J52" i="1"/>
  <c r="AD8" i="9"/>
  <c r="B25" i="9"/>
  <c r="J57" i="1"/>
  <c r="H8" i="9"/>
  <c r="D37" i="3"/>
  <c r="K23" i="3"/>
  <c r="K26" i="3" s="1"/>
  <c r="J48" i="1" l="1"/>
  <c r="D8" i="9"/>
  <c r="J51" i="1"/>
  <c r="E8" i="9"/>
  <c r="B37" i="3"/>
  <c r="F8" i="9"/>
  <c r="G8" i="9"/>
  <c r="I8" i="9"/>
  <c r="V8" i="9" l="1"/>
  <c r="AM8" i="9"/>
  <c r="E2" i="4" s="1"/>
  <c r="AO8" i="9"/>
  <c r="AE8" i="9"/>
  <c r="R33" i="3" s="1"/>
  <c r="AB8" i="9"/>
  <c r="O21" i="3" s="1"/>
  <c r="AJ8" i="9"/>
  <c r="C20" i="4"/>
  <c r="K24" i="3"/>
  <c r="C2" i="7" l="1"/>
  <c r="C2" i="12"/>
  <c r="C13" i="7"/>
  <c r="C13" i="12"/>
  <c r="C24" i="4"/>
  <c r="B16" i="9" s="1"/>
  <c r="B15" i="9"/>
  <c r="AL8" i="9"/>
  <c r="E2" i="3" s="1"/>
  <c r="D21" i="3"/>
  <c r="H19" i="5"/>
  <c r="I19" i="5" l="1"/>
  <c r="J19" i="5" s="1"/>
  <c r="J30" i="5" s="1"/>
  <c r="L19" i="5"/>
  <c r="L30" i="5" s="1"/>
  <c r="AN8" i="9" l="1"/>
  <c r="J30" i="11"/>
  <c r="J54" i="1"/>
  <c r="AK8" i="9" s="1"/>
  <c r="B15" i="4"/>
  <c r="B21" i="9"/>
  <c r="C2" i="5" l="1"/>
  <c r="C2" i="11"/>
  <c r="C2" i="1"/>
</calcChain>
</file>

<file path=xl/sharedStrings.xml><?xml version="1.0" encoding="utf-8"?>
<sst xmlns="http://schemas.openxmlformats.org/spreadsheetml/2006/main" count="10681" uniqueCount="346">
  <si>
    <t>S T A T E   O F   I O W A</t>
  </si>
  <si>
    <r>
      <t>K</t>
    </r>
    <r>
      <rPr>
        <sz val="8"/>
        <color rgb="FF000000"/>
        <rFont val="Calibri"/>
        <family val="2"/>
      </rPr>
      <t>IM</t>
    </r>
    <r>
      <rPr>
        <sz val="9"/>
        <color rgb="FF000000"/>
        <rFont val="Calibri"/>
        <family val="2"/>
      </rPr>
      <t xml:space="preserve"> R</t>
    </r>
    <r>
      <rPr>
        <sz val="8"/>
        <color rgb="FF000000"/>
        <rFont val="Calibri"/>
        <family val="2"/>
      </rPr>
      <t>EYNOLDS</t>
    </r>
    <r>
      <rPr>
        <sz val="9"/>
        <color rgb="FF000000"/>
        <rFont val="Calibri"/>
        <family val="2"/>
      </rPr>
      <t>, GOVERNOR</t>
    </r>
  </si>
  <si>
    <t>Robert von Wolffradt</t>
  </si>
  <si>
    <r>
      <t>A</t>
    </r>
    <r>
      <rPr>
        <sz val="8"/>
        <color rgb="FF000000"/>
        <rFont val="Calibri"/>
        <family val="2"/>
      </rPr>
      <t>DAM</t>
    </r>
    <r>
      <rPr>
        <sz val="9"/>
        <color rgb="FF000000"/>
        <rFont val="Calibri"/>
        <family val="2"/>
      </rPr>
      <t xml:space="preserve"> G</t>
    </r>
    <r>
      <rPr>
        <sz val="8"/>
        <color rgb="FF000000"/>
        <rFont val="Calibri"/>
        <family val="2"/>
      </rPr>
      <t>REGG</t>
    </r>
    <r>
      <rPr>
        <sz val="9"/>
        <color rgb="FF000000"/>
        <rFont val="Calibri"/>
        <family val="2"/>
      </rPr>
      <t>, LT. GOVERNOR</t>
    </r>
  </si>
  <si>
    <t>Chief Information Officer</t>
  </si>
  <si>
    <r>
      <t>K</t>
    </r>
    <r>
      <rPr>
        <sz val="8"/>
        <color rgb="FF000000"/>
        <rFont val="Calibri"/>
        <family val="2"/>
      </rPr>
      <t>IM</t>
    </r>
    <r>
      <rPr>
        <sz val="9"/>
        <color rgb="FF000000"/>
        <rFont val="Calibri"/>
        <family val="2"/>
      </rPr>
      <t xml:space="preserve"> R</t>
    </r>
    <r>
      <rPr>
        <sz val="8"/>
        <color rgb="FF000000"/>
        <rFont val="Calibri"/>
        <family val="2"/>
      </rPr>
      <t>EYNOLDS</t>
    </r>
    <r>
      <rPr>
        <sz val="9"/>
        <color rgb="FF000000"/>
        <rFont val="Calibri"/>
        <family val="2"/>
      </rPr>
      <t>, GOVERNOR</t>
    </r>
  </si>
  <si>
    <t>General Application Information</t>
  </si>
  <si>
    <r>
      <t>A</t>
    </r>
    <r>
      <rPr>
        <sz val="8"/>
        <color rgb="FF000000"/>
        <rFont val="Calibri"/>
        <family val="2"/>
      </rPr>
      <t>DAM</t>
    </r>
    <r>
      <rPr>
        <sz val="9"/>
        <color rgb="FF000000"/>
        <rFont val="Calibri"/>
        <family val="2"/>
      </rPr>
      <t xml:space="preserve"> G</t>
    </r>
    <r>
      <rPr>
        <sz val="8"/>
        <color rgb="FF000000"/>
        <rFont val="Calibri"/>
        <family val="2"/>
      </rPr>
      <t>REGG</t>
    </r>
    <r>
      <rPr>
        <sz val="9"/>
        <color rgb="FF000000"/>
        <rFont val="Calibri"/>
        <family val="2"/>
      </rPr>
      <t>, LT. GOVERNOR</t>
    </r>
  </si>
  <si>
    <t>Applicant Name:</t>
  </si>
  <si>
    <t>Required</t>
  </si>
  <si>
    <t xml:space="preserve">   - FTTH</t>
  </si>
  <si>
    <t xml:space="preserve">   - DSL</t>
  </si>
  <si>
    <t xml:space="preserve">   - Cable Modem</t>
  </si>
  <si>
    <t xml:space="preserve">   - Other</t>
  </si>
  <si>
    <t>% of Baseline to be Served:</t>
  </si>
  <si>
    <t>Follow The Steps Below</t>
  </si>
  <si>
    <t>Instructions</t>
  </si>
  <si>
    <t>Hot Buttons</t>
  </si>
  <si>
    <r>
      <rPr>
        <b/>
        <sz val="11"/>
        <color rgb="FF000000"/>
        <rFont val="Calibri"/>
        <family val="2"/>
      </rPr>
      <t xml:space="preserve">5b) </t>
    </r>
    <r>
      <rPr>
        <sz val="11"/>
        <color rgb="FF000000"/>
        <rFont val="Calibri"/>
        <family val="2"/>
      </rPr>
      <t xml:space="preserve"> Review the form to ensure it is complete and accurate.</t>
    </r>
  </si>
  <si>
    <r>
      <rPr>
        <b/>
        <sz val="11"/>
        <color rgb="FF000000"/>
        <rFont val="Calibri"/>
        <family val="2"/>
      </rPr>
      <t xml:space="preserve">6c) </t>
    </r>
    <r>
      <rPr>
        <sz val="11"/>
        <color rgb="FF000000"/>
        <rFont val="Calibri"/>
        <family val="2"/>
      </rPr>
      <t xml:space="preserve"> Review the form to ensure it is complete and accurate.</t>
    </r>
  </si>
  <si>
    <t>Census Block #</t>
  </si>
  <si>
    <t>County</t>
  </si>
  <si>
    <t>Sq. Miles</t>
  </si>
  <si>
    <t>H</t>
  </si>
  <si>
    <t>S</t>
  </si>
  <si>
    <t>B</t>
  </si>
  <si>
    <t>Total Units</t>
  </si>
  <si>
    <t>Down (Mbps)</t>
  </si>
  <si>
    <t>Up (Mbps)</t>
  </si>
  <si>
    <t>Include</t>
  </si>
  <si>
    <t>?</t>
  </si>
  <si>
    <t>1</t>
  </si>
  <si>
    <r>
      <t>K</t>
    </r>
    <r>
      <rPr>
        <sz val="8"/>
        <color rgb="FF000000"/>
        <rFont val="Calibri"/>
        <family val="2"/>
      </rPr>
      <t>IM</t>
    </r>
    <r>
      <rPr>
        <sz val="9"/>
        <color rgb="FF000000"/>
        <rFont val="Calibri"/>
        <family val="2"/>
      </rPr>
      <t xml:space="preserve"> R</t>
    </r>
    <r>
      <rPr>
        <sz val="8"/>
        <color rgb="FF000000"/>
        <rFont val="Calibri"/>
        <family val="2"/>
      </rPr>
      <t>EYNOLDS</t>
    </r>
    <r>
      <rPr>
        <sz val="9"/>
        <color rgb="FF000000"/>
        <rFont val="Calibri"/>
        <family val="2"/>
      </rPr>
      <t>, GOVERNOR</t>
    </r>
  </si>
  <si>
    <r>
      <t>A</t>
    </r>
    <r>
      <rPr>
        <sz val="8"/>
        <color rgb="FF000000"/>
        <rFont val="Calibri"/>
        <family val="2"/>
      </rPr>
      <t>DAM</t>
    </r>
    <r>
      <rPr>
        <sz val="9"/>
        <color rgb="FF000000"/>
        <rFont val="Calibri"/>
        <family val="2"/>
      </rPr>
      <t xml:space="preserve"> G</t>
    </r>
    <r>
      <rPr>
        <sz val="8"/>
        <color rgb="FF000000"/>
        <rFont val="Calibri"/>
        <family val="2"/>
      </rPr>
      <t>REGG</t>
    </r>
    <r>
      <rPr>
        <sz val="9"/>
        <color rgb="FF000000"/>
        <rFont val="Calibri"/>
        <family val="2"/>
      </rPr>
      <t>, LT. GOVERNOR</t>
    </r>
  </si>
  <si>
    <r>
      <t>K</t>
    </r>
    <r>
      <rPr>
        <sz val="8"/>
        <color rgb="FF000000"/>
        <rFont val="Calibri"/>
        <family val="2"/>
      </rPr>
      <t>IM</t>
    </r>
    <r>
      <rPr>
        <sz val="9"/>
        <color rgb="FF000000"/>
        <rFont val="Calibri"/>
        <family val="2"/>
      </rPr>
      <t xml:space="preserve"> R</t>
    </r>
    <r>
      <rPr>
        <sz val="8"/>
        <color rgb="FF000000"/>
        <rFont val="Calibri"/>
        <family val="2"/>
      </rPr>
      <t>EYNOLDS</t>
    </r>
    <r>
      <rPr>
        <sz val="9"/>
        <color rgb="FF000000"/>
        <rFont val="Calibri"/>
        <family val="2"/>
      </rPr>
      <t>, GOVERNOR</t>
    </r>
  </si>
  <si>
    <t>1.</t>
  </si>
  <si>
    <r>
      <t>A</t>
    </r>
    <r>
      <rPr>
        <sz val="8"/>
        <color rgb="FF000000"/>
        <rFont val="Calibri"/>
        <family val="2"/>
      </rPr>
      <t>DAM</t>
    </r>
    <r>
      <rPr>
        <sz val="9"/>
        <color rgb="FF000000"/>
        <rFont val="Calibri"/>
        <family val="2"/>
      </rPr>
      <t xml:space="preserve"> G</t>
    </r>
    <r>
      <rPr>
        <sz val="8"/>
        <color rgb="FF000000"/>
        <rFont val="Calibri"/>
        <family val="2"/>
      </rPr>
      <t>REGG</t>
    </r>
    <r>
      <rPr>
        <sz val="9"/>
        <color rgb="FF000000"/>
        <rFont val="Calibri"/>
        <family val="2"/>
      </rPr>
      <t>, LT. GOVERNOR</t>
    </r>
  </si>
  <si>
    <t>Exhibit D—Budget Plan</t>
  </si>
  <si>
    <t>Please answer or supply the Office with the following to assist it in scoring this factor:</t>
  </si>
  <si>
    <t>1.1.</t>
  </si>
  <si>
    <t>Estimated: Provide Upon Grant Application</t>
  </si>
  <si>
    <t>1.2.</t>
  </si>
  <si>
    <t>1.3.</t>
  </si>
  <si>
    <t>1.4.</t>
  </si>
  <si>
    <r>
      <t xml:space="preserve">Actuals: </t>
    </r>
    <r>
      <rPr>
        <b/>
        <sz val="11"/>
        <color rgb="FFFF0000"/>
        <rFont val="Calibri"/>
        <family val="2"/>
      </rPr>
      <t>Provide Upon Project Completion</t>
    </r>
  </si>
  <si>
    <t>(Do NOT fill out as part of Application process)</t>
  </si>
  <si>
    <t>Category</t>
  </si>
  <si>
    <t>Description</t>
  </si>
  <si>
    <t>Unit</t>
  </si>
  <si>
    <t>Quantity</t>
  </si>
  <si>
    <t>Est. Cost $**</t>
  </si>
  <si>
    <t>Requested Grant Support % (up to 15%)</t>
  </si>
  <si>
    <t>Grant Request (Est Cost * Request %)</t>
  </si>
  <si>
    <t>Actual Cost $</t>
  </si>
  <si>
    <t>Grant Award (Min of Estimated or Actual Cost * Request %)</t>
  </si>
  <si>
    <t xml:space="preserve">Conduit    </t>
  </si>
  <si>
    <t>(Type)</t>
  </si>
  <si>
    <t>$/foot for material</t>
  </si>
  <si>
    <t>Fiber/Copper</t>
  </si>
  <si>
    <t>OSP Engineering</t>
  </si>
  <si>
    <t>$/foot</t>
  </si>
  <si>
    <t>Design Engineering</t>
  </si>
  <si>
    <t>Hours or fixed fee</t>
  </si>
  <si>
    <t>Construction Mgmt.</t>
  </si>
  <si>
    <t>Tower</t>
  </si>
  <si>
    <t>Installed cost per tower</t>
  </si>
  <si>
    <t>Antenna</t>
  </si>
  <si>
    <t>(Specs.)</t>
  </si>
  <si>
    <t>Installed cost per antenna</t>
  </si>
  <si>
    <t>Boring</t>
  </si>
  <si>
    <t>(Contractor)</t>
  </si>
  <si>
    <t>Trenching</t>
  </si>
  <si>
    <t>Knifing</t>
  </si>
  <si>
    <t>Switching Equipment</t>
  </si>
  <si>
    <t>(Mfg./model /s#)</t>
  </si>
  <si>
    <t>per unit</t>
  </si>
  <si>
    <t>Routing Equipment</t>
  </si>
  <si>
    <t>Optical Equipment</t>
  </si>
  <si>
    <t>Customer Premise Equipment</t>
  </si>
  <si>
    <t>Totals</t>
  </si>
  <si>
    <t>N/A</t>
  </si>
  <si>
    <t>END OF DATA</t>
  </si>
  <si>
    <t>Hoover State Office Building, Level B, 1305 E. Walnut, Des Moines, Iowa 50319</t>
  </si>
  <si>
    <t>515.281.5503</t>
  </si>
  <si>
    <t>CIO@IOWA.GOV</t>
  </si>
  <si>
    <t>*An Applicant must estimate its total Project costs in the form of Allowable Expenditures within the categories set forth in the table above. An Applicant may not include in its estimate of total Project costs or subsequently seek reimbursement for expenditures other than those within the categories above.</t>
  </si>
  <si>
    <t>**An Applicant may only subsequently seek reimbursement for its total estimated Project costs or total actual Project costs, whichever is less.</t>
  </si>
  <si>
    <t>***Except as otherwise and solely to the extent permitted by Iowa Administrative Code rule 129—22.4(5) and further described in NOFA Section 1.5, Allowable Expenditures may not include expenditures incurred for or related to Broadband Infrastructure to be installed outside of Targeted Service Areas. See the Exception Request Form, Exhibit D.1,  for information on how to apply, in limited circumstances, for permission to include such expenditures in your Project costs.</t>
  </si>
  <si>
    <t>****In addition to supplying the Office with a revised Exhibit D, the Office may request additional records as deemed necessary by the Office to verify such claimed expenditures. Such records may include original invoices, original itemized receipts, copies of checks, check registers, or bank statements indicating credit card invoices were paid, or similar documentation. Grantees must keep proof of the incurrence and payment of any and all claimed expenditures.</t>
  </si>
  <si>
    <r>
      <t>K</t>
    </r>
    <r>
      <rPr>
        <sz val="8"/>
        <color rgb="FF000000"/>
        <rFont val="Calibri"/>
        <family val="2"/>
      </rPr>
      <t>IM</t>
    </r>
    <r>
      <rPr>
        <sz val="9"/>
        <color rgb="FF000000"/>
        <rFont val="Calibri"/>
        <family val="2"/>
      </rPr>
      <t xml:space="preserve"> R</t>
    </r>
    <r>
      <rPr>
        <sz val="8"/>
        <color rgb="FF000000"/>
        <rFont val="Calibri"/>
        <family val="2"/>
      </rPr>
      <t>EYNOLDS</t>
    </r>
    <r>
      <rPr>
        <sz val="9"/>
        <color rgb="FF000000"/>
        <rFont val="Calibri"/>
        <family val="2"/>
      </rPr>
      <t>, GOVERNOR</t>
    </r>
  </si>
  <si>
    <r>
      <t>A</t>
    </r>
    <r>
      <rPr>
        <sz val="8"/>
        <color rgb="FF000000"/>
        <rFont val="Calibri"/>
        <family val="2"/>
      </rPr>
      <t>DAM</t>
    </r>
    <r>
      <rPr>
        <sz val="9"/>
        <color rgb="FF000000"/>
        <rFont val="Calibri"/>
        <family val="2"/>
      </rPr>
      <t xml:space="preserve"> G</t>
    </r>
    <r>
      <rPr>
        <sz val="8"/>
        <color rgb="FF000000"/>
        <rFont val="Calibri"/>
        <family val="2"/>
      </rPr>
      <t>REGG</t>
    </r>
    <r>
      <rPr>
        <sz val="9"/>
        <color rgb="FF000000"/>
        <rFont val="Calibri"/>
        <family val="2"/>
      </rPr>
      <t>, LT. GOVERNOR</t>
    </r>
  </si>
  <si>
    <t>Actuals: Provide Upon Project Completion</t>
  </si>
  <si>
    <r>
      <t>(</t>
    </r>
    <r>
      <rPr>
        <i/>
        <sz val="9"/>
        <color rgb="FF000000"/>
        <rFont val="&amp;quot"/>
      </rPr>
      <t>E.g.</t>
    </r>
    <r>
      <rPr>
        <sz val="9"/>
        <color rgb="FF000000"/>
        <rFont val="&amp;quot"/>
      </rPr>
      <t>, permits/plans)</t>
    </r>
  </si>
  <si>
    <r>
      <t>(</t>
    </r>
    <r>
      <rPr>
        <i/>
        <sz val="9"/>
        <color rgb="FF000000"/>
        <rFont val="&amp;quot"/>
      </rPr>
      <t>E.g.</t>
    </r>
    <r>
      <rPr>
        <sz val="9"/>
        <color rgb="FF000000"/>
        <rFont val="&amp;quot"/>
      </rPr>
      <t>, design plans)</t>
    </r>
  </si>
  <si>
    <r>
      <t>(</t>
    </r>
    <r>
      <rPr>
        <i/>
        <sz val="9"/>
        <color rgb="FF000000"/>
        <rFont val="&amp;quot"/>
      </rPr>
      <t>E.g.</t>
    </r>
    <r>
      <rPr>
        <sz val="9"/>
        <color rgb="FF000000"/>
        <rFont val="&amp;quot"/>
      </rPr>
      <t>, field resources)</t>
    </r>
  </si>
  <si>
    <r>
      <t>(</t>
    </r>
    <r>
      <rPr>
        <i/>
        <sz val="9"/>
        <color rgb="FF000000"/>
        <rFont val="&amp;quot"/>
      </rPr>
      <t>E.g.</t>
    </r>
    <r>
      <rPr>
        <sz val="9"/>
        <color rgb="FF000000"/>
        <rFont val="&amp;quot"/>
      </rPr>
      <t>, Permit/specs.)</t>
    </r>
  </si>
  <si>
    <r>
      <t>K</t>
    </r>
    <r>
      <rPr>
        <sz val="8"/>
        <color rgb="FF000000"/>
        <rFont val="Calibri"/>
        <family val="2"/>
      </rPr>
      <t>IM</t>
    </r>
    <r>
      <rPr>
        <sz val="9"/>
        <color rgb="FF000000"/>
        <rFont val="Calibri"/>
        <family val="2"/>
      </rPr>
      <t xml:space="preserve"> R</t>
    </r>
    <r>
      <rPr>
        <sz val="8"/>
        <color rgb="FF000000"/>
        <rFont val="Calibri"/>
        <family val="2"/>
      </rPr>
      <t>EYNOLDS</t>
    </r>
    <r>
      <rPr>
        <sz val="9"/>
        <color rgb="FF000000"/>
        <rFont val="Calibri"/>
        <family val="2"/>
      </rPr>
      <t>, GOVERNOR</t>
    </r>
  </si>
  <si>
    <r>
      <t>A</t>
    </r>
    <r>
      <rPr>
        <sz val="8"/>
        <color rgb="FF000000"/>
        <rFont val="Calibri"/>
        <family val="2"/>
      </rPr>
      <t>DAM</t>
    </r>
    <r>
      <rPr>
        <sz val="9"/>
        <color rgb="FF000000"/>
        <rFont val="Calibri"/>
        <family val="2"/>
      </rPr>
      <t xml:space="preserve"> G</t>
    </r>
    <r>
      <rPr>
        <sz val="8"/>
        <color rgb="FF000000"/>
        <rFont val="Calibri"/>
        <family val="2"/>
      </rPr>
      <t>REGG</t>
    </r>
    <r>
      <rPr>
        <sz val="9"/>
        <color rgb="FF000000"/>
        <rFont val="Calibri"/>
        <family val="2"/>
      </rPr>
      <t>, LT. GOVERNOR</t>
    </r>
  </si>
  <si>
    <t>Exhibit D.1 — Limited exception for Broadband Infrastructure Installed Outside of Targeted Service Areas</t>
  </si>
  <si>
    <r>
      <t>K</t>
    </r>
    <r>
      <rPr>
        <sz val="8"/>
        <color rgb="FF000000"/>
        <rFont val="Calibri"/>
        <family val="2"/>
      </rPr>
      <t>IM</t>
    </r>
    <r>
      <rPr>
        <sz val="9"/>
        <color rgb="FF000000"/>
        <rFont val="Calibri"/>
        <family val="2"/>
      </rPr>
      <t xml:space="preserve"> R</t>
    </r>
    <r>
      <rPr>
        <sz val="8"/>
        <color rgb="FF000000"/>
        <rFont val="Calibri"/>
        <family val="2"/>
      </rPr>
      <t>EYNOLDS</t>
    </r>
    <r>
      <rPr>
        <sz val="9"/>
        <color rgb="FF000000"/>
        <rFont val="Calibri"/>
        <family val="2"/>
      </rPr>
      <t>, GOVERNOR</t>
    </r>
  </si>
  <si>
    <t>Iowa Administrative Code rule 129—22.4(5) generally limits the use of grant funds to and for Broadband Infrastructure installed within Targeted Service Areas. Notwithstanding, the Office may, on a limited basis and in the office’s sole discretion, grant permission to Applicants for the utilization of grant funds for Broadband Infrastructure installed outside of Targeted Service Areas that facilitates or is essential to and inextricably intertwined with facilitating Broadband Infrastructure within Targeted Service Areas forming the basis of a Project. Accordingly, unless an Applicant has applied for and received permission from the Office, an Applicant should not include within their estimated Project cost(s)/Allowable Expenditures on the Budget Plan Exhibit D expenditures incurred for or related to Broadband Infrastructure to be installed out outside of Targeted Service Areas. Applicants may use this form Exhibit D.1 to apply for such exception. The Office is not responsible if delays in processing applications for this exception that result in an Applicant’s failure to meet the Application deadline; thus, Applicants should generally assume applications for this exception will be denied. No requests for the this exception will be considered unless received at least fourteen (14) days prior to Application deadline.</t>
  </si>
  <si>
    <r>
      <t>A</t>
    </r>
    <r>
      <rPr>
        <sz val="8"/>
        <color rgb="FF000000"/>
        <rFont val="Calibri"/>
        <family val="2"/>
      </rPr>
      <t>DAM</t>
    </r>
    <r>
      <rPr>
        <sz val="9"/>
        <color rgb="FF000000"/>
        <rFont val="Calibri"/>
        <family val="2"/>
      </rPr>
      <t xml:space="preserve"> G</t>
    </r>
    <r>
      <rPr>
        <sz val="8"/>
        <color rgb="FF000000"/>
        <rFont val="Calibri"/>
        <family val="2"/>
      </rPr>
      <t>REGG</t>
    </r>
    <r>
      <rPr>
        <sz val="9"/>
        <color rgb="FF000000"/>
        <rFont val="Calibri"/>
        <family val="2"/>
      </rPr>
      <t>, LT. GOVERNOR</t>
    </r>
  </si>
  <si>
    <t xml:space="preserve">1.    Are you requesting permission to include expenditures incurred outside of Targeted Service Areas forming the basis of your Project within your total estimated Project Cost/allowable Expenditures? </t>
  </si>
  <si>
    <t>2.    Why is reimbursement for such Broadband Infrastructure facilitates and/or is essential to or  inextricably intertwined with facilitating 25/3 Broadband in Targeted Service Area(s) forming the basis of your Project such that the related costs/expenditures cannot otherwise be excluded from your Application?</t>
  </si>
  <si>
    <t>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111111111111111111111111111111111111111122222222222222222222222233333</t>
  </si>
  <si>
    <t>3.    Please identify and describe the specific methods/formulas you will utilize in proportionally allocating the costs of and for such Broadband Infrastructure installed outside of Targeted Service areas to Targeted Service Area(s) forming the basis of your Project to which Broadband service is facilitated by such Infrastructure.</t>
  </si>
  <si>
    <t>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t>
  </si>
  <si>
    <t>4.    Please identify all Allowable Expenditures within the categories set forth in the table above for the Broadband Infrastructure which you seek an exception:</t>
  </si>
  <si>
    <r>
      <t xml:space="preserve">Actuals: </t>
    </r>
    <r>
      <rPr>
        <b/>
        <sz val="11"/>
        <color rgb="FFFF0000"/>
        <rFont val="Calibri"/>
        <family val="2"/>
      </rPr>
      <t>Provide Upon Project Completion</t>
    </r>
  </si>
  <si>
    <t>Est. $ Cost Located Outside TSA</t>
  </si>
  <si>
    <t>Proportional Allocation $ Cost Located Outside TSA Requested For Support</t>
  </si>
  <si>
    <t>Grant Request (Proportional Allocation $ Cost * Request %)</t>
  </si>
  <si>
    <t>Actual Proportional Allocation $ Cost Located Outside TSA  Requested For Support</t>
  </si>
  <si>
    <t>Grant Award (Minimum Estimated and Actual Proportional Allocation $ Request * Request %)</t>
  </si>
  <si>
    <r>
      <t>(</t>
    </r>
    <r>
      <rPr>
        <i/>
        <sz val="9"/>
        <color rgb="FF000000"/>
        <rFont val="&amp;quot"/>
      </rPr>
      <t>E.g.</t>
    </r>
    <r>
      <rPr>
        <sz val="9"/>
        <color rgb="FF000000"/>
        <rFont val="&amp;quot"/>
      </rPr>
      <t>, permits/plans)</t>
    </r>
  </si>
  <si>
    <r>
      <t>(</t>
    </r>
    <r>
      <rPr>
        <i/>
        <sz val="9"/>
        <color rgb="FF000000"/>
        <rFont val="&amp;quot"/>
      </rPr>
      <t>E.g.</t>
    </r>
    <r>
      <rPr>
        <sz val="9"/>
        <color rgb="FF000000"/>
        <rFont val="&amp;quot"/>
      </rPr>
      <t>, design plans)</t>
    </r>
  </si>
  <si>
    <r>
      <t>(</t>
    </r>
    <r>
      <rPr>
        <i/>
        <sz val="9"/>
        <color rgb="FF000000"/>
        <rFont val="&amp;quot"/>
      </rPr>
      <t>E.g.</t>
    </r>
    <r>
      <rPr>
        <sz val="9"/>
        <color rgb="FF000000"/>
        <rFont val="&amp;quot"/>
      </rPr>
      <t>, field resources)</t>
    </r>
  </si>
  <si>
    <r>
      <t>(</t>
    </r>
    <r>
      <rPr>
        <i/>
        <sz val="9"/>
        <color rgb="FF000000"/>
        <rFont val="&amp;quot"/>
      </rPr>
      <t>E.g.</t>
    </r>
    <r>
      <rPr>
        <sz val="9"/>
        <color rgb="FF000000"/>
        <rFont val="&amp;quot"/>
      </rPr>
      <t>, Permit/specs.)</t>
    </r>
  </si>
  <si>
    <t>*If this request for Exception is approved by the Office, then any proportionally allocated expenditures for Broadband Infrastructure located outside of a Targeted Service Area(s) forming the basis of an Application will be included in total project cost calculations for purposes of scoring the Application (e.g., the amounts included in Exhibit D + the amounts included in this Exhibit D.1). If this request for Exception is NOT approved, then any proportionally allocated expenditures for Broadband Infrastructure located outside of a Targeted Service Area(s) forming the basis of an Application will NOT be included in any total project cost calculations for purposes of scoring the Application (e.g., the amounts included in Exhibit D only).</t>
  </si>
  <si>
    <t>PlanDown</t>
  </si>
  <si>
    <t>Application Scorecard Summary</t>
  </si>
  <si>
    <t>Total Units To Be Served:</t>
  </si>
  <si>
    <t>Total Square Miles</t>
  </si>
  <si>
    <t>Units Served Per Square Mile:</t>
  </si>
  <si>
    <t>Total Estimated Costs</t>
  </si>
  <si>
    <t>Total Estimated Costs / Total Units Served</t>
  </si>
  <si>
    <t>Proportional Allocated Cost Outside TSA (D.1)</t>
  </si>
  <si>
    <t>FTTH</t>
  </si>
  <si>
    <t>DSL</t>
  </si>
  <si>
    <t>Cable Modem</t>
  </si>
  <si>
    <t>Wireless Spectrum</t>
  </si>
  <si>
    <t>Fixed Wireless</t>
  </si>
  <si>
    <t>Other</t>
  </si>
  <si>
    <t>No</t>
  </si>
  <si>
    <t>End</t>
  </si>
  <si>
    <t>Broadband Grants Core Application Menu</t>
  </si>
  <si>
    <t>Did you populate an Applicant Name?</t>
  </si>
  <si>
    <t>Category
(A)</t>
  </si>
  <si>
    <t>Check</t>
  </si>
  <si>
    <t>Enter data for all columns with a light gray heading and associated white cells.  The dark shaded fields are calculated fields based on associated entry.</t>
  </si>
  <si>
    <t>Facilitated Speeds in Project Area Upon Project Completion</t>
  </si>
  <si>
    <t xml:space="preserve">   - Availability</t>
  </si>
  <si>
    <t xml:space="preserve">   - Latency</t>
  </si>
  <si>
    <r>
      <rPr>
        <b/>
        <sz val="11"/>
        <color rgb="FF000000"/>
        <rFont val="Calibri"/>
        <family val="2"/>
      </rPr>
      <t>3f)</t>
    </r>
    <r>
      <rPr>
        <sz val="11"/>
        <color rgb="FF000000"/>
        <rFont val="Calibri"/>
        <family val="2"/>
      </rPr>
      <t xml:space="preserve"> Review to confirm worksheet is correct.</t>
    </r>
  </si>
  <si>
    <t>Have you defined all of your Facilitated Speeds in Exhibit B?</t>
  </si>
  <si>
    <t>Have you submitted grant request dollars in Exhibit D (Column E)?</t>
  </si>
  <si>
    <t xml:space="preserve"> percent</t>
  </si>
  <si>
    <t xml:space="preserve"> milliseconds</t>
  </si>
  <si>
    <t xml:space="preserve">   - Data Cap</t>
  </si>
  <si>
    <t>Yes
(D.1-1)</t>
  </si>
  <si>
    <t>No
(D.1-1)</t>
  </si>
  <si>
    <t>Prospective Product Attributes:  (Populate Responses)</t>
  </si>
  <si>
    <t xml:space="preserve">   - Performance Credits</t>
  </si>
  <si>
    <t>Description
(B)</t>
  </si>
  <si>
    <t>Quantity
(D)</t>
  </si>
  <si>
    <t>Grant Request (Allocation $ Cost * Request %)
(H)</t>
  </si>
  <si>
    <t>Grant Award (Minimum Estimated and Actual Allocation $ Request * Request %)
(J)</t>
  </si>
  <si>
    <t>Per Unit
(C)</t>
  </si>
  <si>
    <t xml:space="preserve">  per hour / fixed</t>
  </si>
  <si>
    <t xml:space="preserve">  per foot</t>
  </si>
  <si>
    <t xml:space="preserve">  per tower</t>
  </si>
  <si>
    <t xml:space="preserve">  per antenna</t>
  </si>
  <si>
    <t xml:space="preserve">  per unit</t>
  </si>
  <si>
    <t>Cost Per Unit
(C)</t>
  </si>
  <si>
    <r>
      <rPr>
        <b/>
        <sz val="11"/>
        <color rgb="FF000000"/>
        <rFont val="Calibri"/>
        <family val="2"/>
      </rPr>
      <t>3c)</t>
    </r>
    <r>
      <rPr>
        <sz val="11"/>
        <color rgb="FF000000"/>
        <rFont val="Calibri"/>
        <family val="2"/>
      </rPr>
      <t xml:space="preserve"> Respond to all Prospective Product Attributes subcategories. See Section 3.1.6. of the NOFA for detailed instructions/questions related to this aspect of the Application.</t>
    </r>
  </si>
  <si>
    <r>
      <rPr>
        <b/>
        <sz val="11"/>
        <color rgb="FF000000"/>
        <rFont val="Calibri"/>
        <family val="2"/>
      </rPr>
      <t>5c)</t>
    </r>
    <r>
      <rPr>
        <sz val="11"/>
        <color rgb="FF000000"/>
        <rFont val="Calibri"/>
        <family val="2"/>
      </rPr>
      <t xml:space="preserve">  If grant funds are Awarded, the Grantee will be required to submit a revised Exhibit D with actual costs.</t>
    </r>
  </si>
  <si>
    <r>
      <rPr>
        <b/>
        <sz val="11"/>
        <color rgb="FF000000"/>
        <rFont val="Calibri"/>
        <family val="2"/>
      </rPr>
      <t>4c)</t>
    </r>
    <r>
      <rPr>
        <sz val="11"/>
        <color rgb="FF000000"/>
        <rFont val="Calibri"/>
        <family val="2"/>
      </rPr>
      <t xml:space="preserve"> Review the form to ensure it is complete and accurate.</t>
    </r>
  </si>
  <si>
    <r>
      <rPr>
        <b/>
        <sz val="11"/>
        <color rgb="FF000000"/>
        <rFont val="Calibri"/>
        <family val="2"/>
      </rPr>
      <t>6a)</t>
    </r>
    <r>
      <rPr>
        <sz val="11"/>
        <color rgb="FF000000"/>
        <rFont val="Calibri"/>
        <family val="2"/>
      </rPr>
      <t xml:space="preserve">  Answer questions as necessary.  Please limit to 1200 characters for each question.</t>
    </r>
  </si>
  <si>
    <t>7) Core Application Checklist Below.</t>
  </si>
  <si>
    <r>
      <rPr>
        <b/>
        <sz val="11"/>
        <color rgb="FF000000"/>
        <rFont val="Calibri"/>
        <family val="2"/>
      </rPr>
      <t>6d)</t>
    </r>
    <r>
      <rPr>
        <sz val="11"/>
        <color rgb="FF000000"/>
        <rFont val="Calibri"/>
        <family val="2"/>
      </rPr>
      <t xml:space="preserve">  If grant funds are Awarded, the Grantee will be required to submit a revised Exhibit D.1 with actual costs.</t>
    </r>
  </si>
  <si>
    <t>Core Application Checklist</t>
  </si>
  <si>
    <t>Have you responded to all Prospective Product Attributes subcategories in Exhibit B?</t>
  </si>
  <si>
    <t>Did you answer the Yes / No question in Exhibit D.1?</t>
  </si>
  <si>
    <t>Total Estimated Cost $
(E)</t>
  </si>
  <si>
    <t>areasqmiles</t>
  </si>
  <si>
    <t>households</t>
  </si>
  <si>
    <t>population</t>
  </si>
  <si>
    <t>businesses</t>
  </si>
  <si>
    <t>schools</t>
  </si>
  <si>
    <t>county</t>
  </si>
  <si>
    <r>
      <t>C</t>
    </r>
    <r>
      <rPr>
        <sz val="8"/>
        <color rgb="FF000000"/>
        <rFont val="Calibri"/>
        <family val="2"/>
      </rPr>
      <t>HIEF</t>
    </r>
    <r>
      <rPr>
        <sz val="9"/>
        <color rgb="FF000000"/>
        <rFont val="Calibri"/>
        <family val="2"/>
      </rPr>
      <t xml:space="preserve"> I</t>
    </r>
    <r>
      <rPr>
        <sz val="8"/>
        <color rgb="FF000000"/>
        <rFont val="Calibri"/>
        <family val="2"/>
      </rPr>
      <t>NFORMATION</t>
    </r>
    <r>
      <rPr>
        <sz val="9"/>
        <color rgb="FF000000"/>
        <rFont val="Calibri"/>
        <family val="2"/>
      </rPr>
      <t xml:space="preserve"> O</t>
    </r>
    <r>
      <rPr>
        <sz val="8"/>
        <color rgb="FF000000"/>
        <rFont val="Calibri"/>
        <family val="2"/>
      </rPr>
      <t>FFICER</t>
    </r>
  </si>
  <si>
    <t>blockid</t>
  </si>
  <si>
    <t>tsa</t>
  </si>
  <si>
    <t>Max number of rows allowed for this form ends on Row 4985.  If additional information is necessary, please submit a second form.</t>
  </si>
  <si>
    <t>OBJECTID</t>
  </si>
  <si>
    <t>effectivedate</t>
  </si>
  <si>
    <t>aland</t>
  </si>
  <si>
    <t>awater</t>
  </si>
  <si>
    <t>Shape__Area</t>
  </si>
  <si>
    <t>Shape__Length</t>
  </si>
  <si>
    <t>Previously Funded</t>
  </si>
  <si>
    <t>previous_incentive</t>
  </si>
  <si>
    <t>NOFA001</t>
  </si>
  <si>
    <t>NOFA002</t>
  </si>
  <si>
    <t>NOFA003</t>
  </si>
  <si>
    <t>x</t>
  </si>
  <si>
    <t>y</t>
  </si>
  <si>
    <t>●</t>
  </si>
  <si>
    <t>200 East Grand Ave, Des Moines, Iowa 50309</t>
  </si>
  <si>
    <t xml:space="preserve">As part of the claims process, Grantees may only seek and obtain reimbursement for Allowable Expenditures. The Office may deny a request for reimbursement for any expenditures that do not constitute Allowable Expenditures, and Grantee shall not otherwise be entitled to reimbursement for any such expenditures. See Section 1.2.3 of the NOFA for a comprehensive definition of Allowable Expenditures. </t>
  </si>
  <si>
    <t>As part of the claims process, in addition to supplying the Office with a revised Exhibit D, the Office may request additional records as deemed necessary by the Office to verify such claimed expenditures. Such records may include original invoices, original itemized receipts, copies of checks, check registers, or bank statements indicating credit card invoices were paid, or similar documentation. Grantees must keep proof of the incurrence and payment of any and all claimed expenditures.</t>
  </si>
  <si>
    <t>As part of the claims process, in addition to supplying the Office with a revised Exhibit D.1, the Office may request additional records as deemed necessary by the Office to verify such claimed expenditures. Such records may include original invoices, original itemized receipts, copies of checks, check registers, or bank statements indicating credit card invoices were paid, or similar documentation. Grantees must keep proof of the incurrence and payment of any and all claimed expenditures.</t>
  </si>
  <si>
    <t>NOFA004</t>
  </si>
  <si>
    <t>NOFA005</t>
  </si>
  <si>
    <t>longitude</t>
  </si>
  <si>
    <t>latitude</t>
  </si>
  <si>
    <t>tsatier</t>
  </si>
  <si>
    <t>tier1</t>
  </si>
  <si>
    <t>tier2</t>
  </si>
  <si>
    <t>tier3</t>
  </si>
  <si>
    <t>tier4</t>
  </si>
  <si>
    <t>ocioblockid</t>
  </si>
  <si>
    <t>Requested Grant Support %
(G)</t>
  </si>
  <si>
    <t>Grant Request (Est Cost * Request %)
(H)</t>
  </si>
  <si>
    <t>Actual Cost $
(I)</t>
  </si>
  <si>
    <t>Grant Award (Min of Estimated or Actual Cost * Request %)
(J)</t>
  </si>
  <si>
    <t>Total Estimated Cost</t>
  </si>
  <si>
    <t>Total Grant Requested</t>
  </si>
  <si>
    <t>Maximum Grant Support %
(F)</t>
  </si>
  <si>
    <r>
      <rPr>
        <b/>
        <sz val="11"/>
        <color rgb="FF000000"/>
        <rFont val="Calibri"/>
        <family val="2"/>
      </rPr>
      <t>5a)</t>
    </r>
    <r>
      <rPr>
        <sz val="11"/>
        <color rgb="FF000000"/>
        <rFont val="Calibri"/>
        <family val="2"/>
      </rPr>
      <t xml:space="preserve">  Update/Populate Description, Unit, Quantity, and Estimated Cost.</t>
    </r>
  </si>
  <si>
    <r>
      <rPr>
        <b/>
        <sz val="11"/>
        <color rgb="FF000000"/>
        <rFont val="Calibri"/>
        <family val="2"/>
      </rPr>
      <t>6b)</t>
    </r>
    <r>
      <rPr>
        <sz val="11"/>
        <color rgb="FF000000"/>
        <rFont val="Calibri"/>
        <family val="2"/>
      </rPr>
      <t xml:space="preserve">  Update/Populate Description, Unit, Quantity, Estimated Cost, and Proportional Allocation Cost.</t>
    </r>
  </si>
  <si>
    <t>Exhibit B — Project Worksheet</t>
  </si>
  <si>
    <r>
      <rPr>
        <b/>
        <sz val="11"/>
        <color rgb="FF000000"/>
        <rFont val="Calibri"/>
        <family val="2"/>
      </rPr>
      <t>4b)</t>
    </r>
    <r>
      <rPr>
        <sz val="11"/>
        <color rgb="FF000000"/>
        <rFont val="Calibri"/>
        <family val="2"/>
      </rPr>
      <t xml:space="preserve"> For answers to questions in this Exhibit, please limit to 1200 characters for each question. </t>
    </r>
  </si>
  <si>
    <t>ociogrants@iowa.gov</t>
  </si>
  <si>
    <t>5) Populate costs in Exhibit D -  Budget Plan.</t>
  </si>
  <si>
    <t>Exhibit D — Budget Plan</t>
  </si>
  <si>
    <t>Hops</t>
  </si>
  <si>
    <t>Application Speed:</t>
  </si>
  <si>
    <t>Application Speeds</t>
  </si>
  <si>
    <t>Application Status:</t>
  </si>
  <si>
    <t>Status</t>
  </si>
  <si>
    <t>Did you choose only one Delivery Platform in Exhibit B?</t>
  </si>
  <si>
    <t>Facilitated Speeds:</t>
  </si>
  <si>
    <t xml:space="preserve">3) Populate data in Exhibit B - Project Worksheet. </t>
  </si>
  <si>
    <t>515.218.1413</t>
  </si>
  <si>
    <t>Facilitated Broadband Speeds - Select Only One From Below</t>
  </si>
  <si>
    <t>Did you choose your Facilitated Broadband Speed for this project?</t>
  </si>
  <si>
    <t>Study Area Code:</t>
  </si>
  <si>
    <t>Exchange Name:</t>
  </si>
  <si>
    <t>PlanUp 0,1</t>
  </si>
  <si>
    <t>PlanUp 2</t>
  </si>
  <si>
    <t>Completeness</t>
  </si>
  <si>
    <t>Change</t>
  </si>
  <si>
    <t>Exhibit C Values</t>
  </si>
  <si>
    <t>Exhibit D Values</t>
  </si>
  <si>
    <t>Total Grant Request</t>
  </si>
  <si>
    <t>Exhibit D.1 Values</t>
  </si>
  <si>
    <t>Total Outside Estimated Cost</t>
  </si>
  <si>
    <t>Total Outside Grant Request</t>
  </si>
  <si>
    <t>100 / 20</t>
  </si>
  <si>
    <t>100 / 100</t>
  </si>
  <si>
    <t>Paste Your Eligible Service Area Data Below in Row 3</t>
  </si>
  <si>
    <r>
      <rPr>
        <b/>
        <sz val="11"/>
        <color rgb="FF000000"/>
        <rFont val="Calibri"/>
        <family val="2"/>
      </rPr>
      <t>1a)</t>
    </r>
    <r>
      <rPr>
        <sz val="11"/>
        <color rgb="FF000000"/>
        <rFont val="Calibri"/>
        <family val="2"/>
      </rPr>
      <t xml:space="preserve"> Populate your exported Eligible Service Area data on the ESA Input tab.</t>
    </r>
  </si>
  <si>
    <t>2) Refresh Exhibit B - Project Worksheet with the Eligible Service Area data.</t>
  </si>
  <si>
    <r>
      <rPr>
        <b/>
        <sz val="11"/>
        <color rgb="FF000000"/>
        <rFont val="Calibri"/>
        <family val="2"/>
      </rPr>
      <t>2a)</t>
    </r>
    <r>
      <rPr>
        <sz val="11"/>
        <color rgb="FF000000"/>
        <rFont val="Calibri"/>
        <family val="2"/>
      </rPr>
      <t xml:space="preserve"> The "Hot Button" to the right will transfer your ESA Input data to Exhibit B.</t>
    </r>
  </si>
  <si>
    <r>
      <rPr>
        <b/>
        <sz val="11"/>
        <color rgb="FF000000"/>
        <rFont val="Calibri"/>
        <family val="2"/>
      </rPr>
      <t>3a)</t>
    </r>
    <r>
      <rPr>
        <sz val="11"/>
        <color rgb="FF000000"/>
        <rFont val="Calibri"/>
        <family val="2"/>
      </rPr>
      <t xml:space="preserve"> Check only one Delivery Platform that applies.</t>
    </r>
  </si>
  <si>
    <r>
      <rPr>
        <b/>
        <sz val="11"/>
        <color rgb="FF000000"/>
        <rFont val="Calibri"/>
        <family val="2"/>
      </rPr>
      <t>3b)</t>
    </r>
    <r>
      <rPr>
        <sz val="11"/>
        <color rgb="FF000000"/>
        <rFont val="Calibri"/>
        <family val="2"/>
      </rPr>
      <t xml:space="preserve"> Select the appropriate Infrastructure Type to be deployed.</t>
    </r>
  </si>
  <si>
    <r>
      <rPr>
        <b/>
        <sz val="11"/>
        <color rgb="FF000000"/>
        <rFont val="Calibri"/>
        <family val="2"/>
      </rPr>
      <t>3e)</t>
    </r>
    <r>
      <rPr>
        <sz val="11"/>
        <color rgb="FF000000"/>
        <rFont val="Calibri"/>
        <family val="2"/>
      </rPr>
      <t xml:space="preserve"> Define the Download and Upload Speeds in the "Facilitated Speeds in Project Area upon Project Completion" section for each Eligible Service Area.</t>
    </r>
  </si>
  <si>
    <t>Have you included at least one eligible Eligible Service Area?</t>
  </si>
  <si>
    <t>NOFA006</t>
  </si>
  <si>
    <t>eligible_block</t>
  </si>
  <si>
    <t>Eligible</t>
  </si>
  <si>
    <t>Eligible Service Area</t>
  </si>
  <si>
    <t>Total Number of Broadband Units in Project Area</t>
  </si>
  <si>
    <t>Total Number of Broadband Units New Service Will Be Facilitated To</t>
  </si>
  <si>
    <t xml:space="preserve">1.    Are you requesting permission to include expenditures incurred outside of Eligible Service Areas forming the basis of your Project within your total estimated Project Cost/allowable Expenditures? </t>
  </si>
  <si>
    <t>Est. $ Cost Located Outside Eligible Service Area
(E)</t>
  </si>
  <si>
    <t>Proportional Allocation $ Cost Located Outside Eligible Service Area
(F)</t>
  </si>
  <si>
    <t>Proportional Allocation $ Cost Located Outside Eligible Service Area
(G)</t>
  </si>
  <si>
    <t>Actual Proportional Allocation $ Cost Located Outside Eligible Service Area
(I)</t>
  </si>
  <si>
    <t>If you are requesting reimbursment for costs/expenses incurred outside of ESA's forming the basis of your Project, have you answered all questions Exhibit D.1?</t>
  </si>
  <si>
    <t>If you are requesting reimbursment for costs/expenses incurred outside of ESA's forming the basis of your Project, have you fully completed Exhibit D.1?</t>
  </si>
  <si>
    <t>Exhibit D.1 
Yes / No</t>
  </si>
  <si>
    <t>Total Census Blocks</t>
  </si>
  <si>
    <t>Miles of Fiber</t>
  </si>
  <si>
    <t>Businesses</t>
  </si>
  <si>
    <t>Small Businesses</t>
  </si>
  <si>
    <t>Elementary Schools</t>
  </si>
  <si>
    <t>Secondary Schools</t>
  </si>
  <si>
    <t>Higher Education Institutions</t>
  </si>
  <si>
    <t>Libraries</t>
  </si>
  <si>
    <t>Healthcare Facilities</t>
  </si>
  <si>
    <t>Application Calculations</t>
  </si>
  <si>
    <t>Menu</t>
  </si>
  <si>
    <t>Exhibit B</t>
  </si>
  <si>
    <t>Exhibit C</t>
  </si>
  <si>
    <t>Exhibit D</t>
  </si>
  <si>
    <t>Exhibit D.1</t>
  </si>
  <si>
    <t>Availability
(Exhibit B)</t>
  </si>
  <si>
    <t>Performance Credits
Exhibit B
(Yes)</t>
  </si>
  <si>
    <t>Performance Credits
Exhibit B
(No)</t>
  </si>
  <si>
    <t>Data Caps
Exhibit B
(Yes)</t>
  </si>
  <si>
    <t>Data Caps
Exhibit B
(No)</t>
  </si>
  <si>
    <t>Affordability
Exhibit C
(1.3)</t>
  </si>
  <si>
    <t>Treasury Reporting
Exhibit C
(1.4)</t>
  </si>
  <si>
    <t>Count of Delivery Platforms Selected</t>
  </si>
  <si>
    <t>Delivery Platform - Exhibit B</t>
  </si>
  <si>
    <t>Facilitated Speeds
Exhibit B
(UP)</t>
  </si>
  <si>
    <t>Facilitated Speeds
Exhibit B
(DOWN)</t>
  </si>
  <si>
    <t>Prospective Product Attributes
Exhibit B</t>
  </si>
  <si>
    <t>Facilitated Speeds
Exhibit B</t>
  </si>
  <si>
    <t>Duplicate</t>
  </si>
  <si>
    <t>Duplicate Census Blocks
ESA Input</t>
  </si>
  <si>
    <t>Did you exclude duplicate Census Blocks from your ESA Input tab?</t>
  </si>
  <si>
    <r>
      <rPr>
        <b/>
        <sz val="11"/>
        <color rgb="FF000000"/>
        <rFont val="Calibri"/>
        <family val="2"/>
      </rPr>
      <t>3d)</t>
    </r>
    <r>
      <rPr>
        <sz val="11"/>
        <color rgb="FF000000"/>
        <rFont val="Calibri"/>
        <family val="2"/>
      </rPr>
      <t xml:space="preserve"> Review the Homes, Schools, and Businesses in the "Total Number of Broadband Units That Will Have Service Facilitated To" section.  If not planning on fully facilitating service to an Eligible Service Area, update those figures to the correct Broadband Unit counts.</t>
    </r>
  </si>
  <si>
    <t>6) IF APPLICABLE, Populate costs in Exhibit D.1 - Outside ESA Infrastructure Worksheet.</t>
  </si>
  <si>
    <t>Delivery Platform:  (Check or Populate Other)</t>
  </si>
  <si>
    <t>Applicants must fill out and submit this form in order to comply with/supply the information/inputs requested by the Office pursuant to Section 3.1 (Quantitative Factors) of NOFA #007.  If you have questions related to filling out this form, please review the application and support materials for instructions. If you still have questions after reviewing the support materials, contact the Office’s designated representative providing administrative support for the Application process, which can assist you in populating this form. See Section 1.8.2 of the NOFA regarding administrative support related to this Application.</t>
  </si>
  <si>
    <t>Efficiency (Cost per Passing)</t>
  </si>
  <si>
    <t>Total Project Cost and Grant Funds Requested. (see NOFA #007 Section 1.5.2)</t>
  </si>
  <si>
    <r>
      <rPr>
        <b/>
        <sz val="11"/>
        <color rgb="FF000000"/>
        <rFont val="Calibri"/>
        <family val="2"/>
      </rPr>
      <t xml:space="preserve">Maximum Funding Request. </t>
    </r>
    <r>
      <rPr>
        <sz val="11"/>
        <color rgb="FF000000"/>
        <rFont val="Calibri"/>
        <family val="2"/>
      </rPr>
      <t xml:space="preserve"> Based on deployment of 100/100 Broadband or 100/20 Broadband in Eligible Service Areas a 60% federal match is the maximum amount available to the applicant.</t>
    </r>
  </si>
  <si>
    <r>
      <rPr>
        <b/>
        <sz val="11"/>
        <color rgb="FF000000"/>
        <rFont val="Calibri"/>
        <family val="2"/>
      </rPr>
      <t>Federal Matching Funds Requested</t>
    </r>
    <r>
      <rPr>
        <sz val="11"/>
        <color rgb="FF000000"/>
        <rFont val="Calibri"/>
        <family val="2"/>
      </rPr>
      <t xml:space="preserve">. In accordance with Section 3.1.8 of NOFA #007, this subcategory considers whether Applicants are requesting the Maximum Funding Request for which their Project is eligible under this NOFA as established in section 1.5.2.1.1 or a lesser amount. This subcategory operates under the premise that Applicants requesting less than the Maximum Funding Request will permit the Office to more widely disburse available funds, increasing the overall impact of the program. </t>
    </r>
  </si>
  <si>
    <r>
      <t xml:space="preserve">Please state the percentage of federal support requested if less than the maximum federal support requested in 1.1 above. Refer to the table in section 3.1.8 of NOFA #007 to identify the points available for applicants who request less than the Maximum Funding Request. </t>
    </r>
    <r>
      <rPr>
        <b/>
        <sz val="11"/>
        <color rgb="FFFF0000"/>
        <rFont val="Calibri"/>
        <family val="2"/>
      </rPr>
      <t>If you intend to request the Maximum Funding Request, do not change this field.</t>
    </r>
  </si>
  <si>
    <t>Monthly Recurring Cost to consumer</t>
  </si>
  <si>
    <t>Applicants should identify the Delivery Platform forming the basis of their Project by selecting the Delivery Platform type to be deployed (ex. FTTH). Consistent with the definition of Facilitates, Applicants must identify the upload/download speeds on an individual census block basis that their Project will Facilitate in the “Facilitated Speeds” column below based on the product offering selected (100/100 or 100/20) that will be made available within each of the census blocks forming the basis of a Project and that will be made available within a commercially reasonable time and at a commercially reasonable price. In identifying Prospective Product Attributes, Applicants must identify the Prospective Broadband Attributes associated with the product offering selected (100/100 or 100/20) that will be made available within the census blocks forming the basis of their Project and that will be made available within a commercially reasonable time and at a commercially reasonable price within the Project area upon request by a consumer as a result of the Project. Refer to NOFA #007 Section 3.1.6 for more information on Prospective Product Attributes.</t>
  </si>
  <si>
    <t>Exhibit D.1 — Outside Eligible Service Area Infrastructure Worksheet</t>
  </si>
  <si>
    <t xml:space="preserve">Applicants may not include Allowable Expenditures incurred outside Eligible Service Area(s) in this Budget Plan. Applicants wanting to include Allowable Expenditures that are incurred outside of Eligible Service Area(s) within their Total Project Costs must do so on and complete the Outside Eligible Service Area Infrastructure Worksheet, labeled as Exhibit D.1. </t>
  </si>
  <si>
    <t>1.1  Maximum Funding Request</t>
  </si>
  <si>
    <t>1.2  Federal Matching Funds Requested</t>
  </si>
  <si>
    <t>1.3  Affordability</t>
  </si>
  <si>
    <t>* If this delivery platform is selected, Applicants must provide a completed Exhibit I.</t>
  </si>
  <si>
    <t xml:space="preserve">   - Fixed Wireless *</t>
  </si>
  <si>
    <t xml:space="preserve">   - Wireless Spectrum *</t>
  </si>
  <si>
    <t>Total Broadband Units Facilitated Service To</t>
  </si>
  <si>
    <t>Rurality (Units Facilitated Per Square Mile)</t>
  </si>
  <si>
    <r>
      <rPr>
        <b/>
        <sz val="11"/>
        <color rgb="FF000000"/>
        <rFont val="Calibri"/>
        <family val="2"/>
      </rPr>
      <t>United States Treasury Reporting.</t>
    </r>
    <r>
      <rPr>
        <sz val="11"/>
        <color rgb="FF000000"/>
        <rFont val="Calibri"/>
        <family val="2"/>
      </rPr>
      <t xml:space="preserve"> The U.S. Dept. of Treasury requires recipients of CSLFRF to collect additional data. This data is not scored, but used to satisfy Federal reporting requirements. Please indicate the projected count of institutions to which the Project will Facilitate service.</t>
    </r>
  </si>
  <si>
    <r>
      <rPr>
        <b/>
        <sz val="11"/>
        <color rgb="FF000000"/>
        <rFont val="Calibri"/>
        <family val="2"/>
      </rPr>
      <t>Affordability.</t>
    </r>
    <r>
      <rPr>
        <sz val="11"/>
        <color rgb="FF000000"/>
        <rFont val="Calibri"/>
        <family val="2"/>
      </rPr>
      <t xml:space="preserve"> Please state the Monthly Recurring Cost to the consumer of the 100 megabits per second download and 100 megabits per second upload or 100 megabits per second download and 20 megabits per second upload, as applicable, comprising the Applicant's project.</t>
    </r>
  </si>
  <si>
    <t>DO NOT EDIT DATA FROM MAP EXPORT</t>
  </si>
  <si>
    <r>
      <t xml:space="preserve">If you intend to make redactions to Exhibits D and D.1, please contact the OCIO helpdesk at </t>
    </r>
    <r>
      <rPr>
        <sz val="11"/>
        <color rgb="FF0070C0"/>
        <rFont val="Calibri"/>
        <family val="2"/>
      </rPr>
      <t>ociogrants@iowa.gov</t>
    </r>
  </si>
  <si>
    <t>This field is auto-populated based on the maximum award amount stated in NOFA #007 Section 1.5.2.</t>
  </si>
  <si>
    <t>This Exhibit is only applicable if an Applicant seeks to claim expenditures for Broadband Infrastructure installed outside of Eligible Service Areas forming the basis of a Project. Generally speaking, Applicants must identify their Projects in terms of the Eligible Service Areas in which their Projects will Facilitate 100/100 or 100/20 Broadband service or faster. By virtue of the geographic proximity of Broadband Infrastructure physically installed within an Eligible Service Area(s), the Office considers such infrastructure to Facilitate 100/100 or 100/20 Broadband within the Eligible Service Area(s) forming the basis of the proposed Project. Applicants may only include costs/expenditures incurred within an Eligible Service Area forming the basis of a Project within the Project’s Total Project Costs and corresponding Allowable Expenditures. However, Applicants may include costs/expenditures that are incurred outside of Eligible Service Area(s) within their Total Project Costs and corresponding Allowable Expenditures, provided that Applicant provides the information and demonstrates the prerequisites identified in Section 1.5.2.2 (Outside Eligible Service Areas Infrastructure Process) of NOFA #007. This Outside Eligible Service Area Infrastructure process is not limited to census blocks that are directly adjacent to Eligible Service Areas forming the basis of an Application.  Applicants should use the following fields/inputs to supply the required information/justification. Complete this Exhibit ONLY IF you will be seeking expenditures for Broadband Infrastructure installed OUTSIDE of Eligible Service Areas.</t>
  </si>
  <si>
    <t>Applicants may not include Allowable Expenditures incurred within Eligible Service Area(s) in this Outside Eligible Service Area Infastructure Worksheet. Complete this Exhibit ONLY IF you will be seeking reimbursement for Broadband Infrastructure installed OUTSIDE of Eligible Service Areas.</t>
  </si>
  <si>
    <t>2.   Explain how such outside Eligible Service Area Broadband Infrastructure Facilitates 100/100 or 100/20 Broadband within the Eligible Service Area(s) forming the basis of the Project.</t>
  </si>
  <si>
    <t>4.    Why is it that any claimed costs/expenditures for such outside Eligible Service Area Broadband Infrastructure cannot be excluded from the Application?</t>
  </si>
  <si>
    <t>5.    What specific methods/formulas will you utilize in allocating the costs of and for such outside Eligible Service Areas Broadband Infrastructure in proportion to such Broadband Infrastructure’s actual facilitation of 100/100 or 100/20 Broadband to the Eligible Service Area(s) forming the basis of the Project?</t>
  </si>
  <si>
    <t>6.    Please identify all Allowable Expenditures within the categories set forth in the table below for such outside Eligible Service Area Broadband Infrastructure you wish to include within your Total Project Costs:</t>
  </si>
  <si>
    <t>The Office reserves the right, in its sole discretion, to exclude claimed costs/expenditures for outside Eligible Service Area Broadband Infrastructure, including in scoring a Project or in determining in what amount to Award grant funds, where an Applicant fails, in the Office’s determination, to satisfy the above-outlined tests. In the event the Office excludes any claimed outside Eligible Service Areas costs/expenditures, the Office may, in its sole discretion, notify the Applicant in advance and permit the Applicant to withdraw or amend its Application.</t>
  </si>
  <si>
    <t xml:space="preserve">3.    How are any claimed costs/expenditures for such outside Eligible Service Area Broadband Infrastructure necessary to effectively complete the Project? </t>
  </si>
  <si>
    <t>1) Populate the Eligible Service Area data.  Detailed directions in Exhibit K.</t>
  </si>
  <si>
    <t>Exhibit C — CSLFRF Form</t>
  </si>
  <si>
    <t>Applicant must fill out and submit this form in order to comply with/supply the information/inputs requested by the Office pursuant to Section 4 (Attachments - CSLFRF Form) of NOFA #007.</t>
  </si>
  <si>
    <t>4) Populate all defined fields in Exhibit C - CSLFRF Form.</t>
  </si>
  <si>
    <r>
      <rPr>
        <b/>
        <sz val="11"/>
        <color rgb="FF000000"/>
        <rFont val="Calibri"/>
        <family val="2"/>
      </rPr>
      <t>4a)</t>
    </r>
    <r>
      <rPr>
        <sz val="11"/>
        <color rgb="FF000000"/>
        <rFont val="Calibri"/>
        <family val="2"/>
      </rPr>
      <t xml:space="preserve"> For CSLFRF questions, please check the box if the dollar amount is zero for that area.</t>
    </r>
  </si>
  <si>
    <t>Did you answer all CSLFRF questions in Exhibit C?</t>
  </si>
  <si>
    <t>MATT BEHRENS, INTERIM DIRECTOR &amp;</t>
  </si>
  <si>
    <t>Version 007.21.10.26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</si>
</sst>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43" formatCode="_(* #,##0.00_);_(* \(#,##0.00\);_(* &quot;-&quot;??_);_(@_)"/>
    <numFmt numFmtId="164" formatCode="&quot;$&quot;#,##0.00"/>
    <numFmt numFmtId="165" formatCode="_(* #,##0.0000_);_(* \(#,##0.0000\);_(* &quot;-&quot;??_);_(@_)"/>
    <numFmt numFmtId="166" formatCode="_(* #,##0.0_);_(* \(#,##0.0\);_(* &quot;-&quot;??_);_(@_)"/>
    <numFmt numFmtId="167" formatCode="_(* #,##0_);_(* \(#,##0\);_(* &quot;-&quot;??_);_(@_)"/>
  </numFmts>
  <fonts count="44">
    <font>
      <sz val="11"/>
      <color rgb="FF000000"/>
      <name val="Calibri"/>
    </font>
    <font>
      <b/>
      <sz val="11"/>
      <color rgb="FF1F3864"/>
      <name val="Calibri"/>
      <family val="2"/>
    </font>
    <font>
      <sz val="11"/>
      <name val="Calibri"/>
      <family val="2"/>
    </font>
    <font>
      <sz val="10"/>
      <color rgb="FF00325F"/>
      <name val="Balthazar"/>
    </font>
    <font>
      <b/>
      <sz val="16"/>
      <color rgb="FF1F3864"/>
      <name val="Calibri"/>
      <family val="2"/>
    </font>
    <font>
      <sz val="9"/>
      <color rgb="FF000000"/>
      <name val="Calibri"/>
      <family val="2"/>
    </font>
    <font>
      <b/>
      <sz val="14"/>
      <color rgb="FF002060"/>
      <name val="Calibri"/>
      <family val="2"/>
    </font>
    <font>
      <b/>
      <sz val="14"/>
      <color rgb="FF1E4E79"/>
      <name val="Calibri"/>
      <family val="2"/>
    </font>
    <font>
      <b/>
      <sz val="12"/>
      <color rgb="FF000000"/>
      <name val="Calibri"/>
      <family val="2"/>
    </font>
    <font>
      <b/>
      <sz val="12"/>
      <color rgb="FFFFFFFF"/>
      <name val="Calibri"/>
      <family val="2"/>
    </font>
    <font>
      <b/>
      <sz val="11"/>
      <color rgb="FF000000"/>
      <name val="Calibri"/>
      <family val="2"/>
    </font>
    <font>
      <b/>
      <sz val="11"/>
      <color rgb="FF1E4E79"/>
      <name val="Calibri"/>
      <family val="2"/>
    </font>
    <font>
      <sz val="11"/>
      <color rgb="FF333333"/>
      <name val="Calibri"/>
      <family val="2"/>
    </font>
    <font>
      <b/>
      <sz val="11"/>
      <color rgb="FFFF0000"/>
      <name val="Calibri"/>
      <family val="2"/>
    </font>
    <font>
      <b/>
      <u/>
      <sz val="11"/>
      <color rgb="FF000000"/>
      <name val="Calibri"/>
      <family val="2"/>
    </font>
    <font>
      <b/>
      <sz val="10"/>
      <color rgb="FFFF0000"/>
      <name val="Calibri"/>
      <family val="2"/>
    </font>
    <font>
      <b/>
      <sz val="10"/>
      <color rgb="FF000000"/>
      <name val="Calibri"/>
      <family val="2"/>
    </font>
    <font>
      <sz val="9"/>
      <color rgb="FF000000"/>
      <name val="&amp;quot"/>
    </font>
    <font>
      <b/>
      <sz val="11"/>
      <color rgb="FF333333"/>
      <name val="Calibri"/>
      <family val="2"/>
    </font>
    <font>
      <sz val="9"/>
      <color rgb="FF00325F"/>
      <name val="Arial"/>
      <family val="2"/>
    </font>
    <font>
      <u/>
      <sz val="11"/>
      <color rgb="FF0563C1"/>
      <name val="Calibri"/>
      <family val="2"/>
    </font>
    <font>
      <b/>
      <sz val="9"/>
      <color rgb="FFFF0000"/>
      <name val="Calibri"/>
      <family val="2"/>
    </font>
    <font>
      <b/>
      <sz val="11"/>
      <name val="Calibri"/>
      <family val="2"/>
    </font>
    <font>
      <sz val="11"/>
      <color rgb="FFFF0000"/>
      <name val="Calibri"/>
      <family val="2"/>
    </font>
    <font>
      <sz val="10"/>
      <color rgb="FF000000"/>
      <name val="Calibri"/>
      <family val="2"/>
    </font>
    <font>
      <sz val="11"/>
      <color rgb="FF1F3864"/>
      <name val="Calibri"/>
      <family val="2"/>
    </font>
    <font>
      <sz val="8"/>
      <color rgb="FF000000"/>
      <name val="Calibri"/>
      <family val="2"/>
    </font>
    <font>
      <i/>
      <sz val="9"/>
      <color rgb="FF000000"/>
      <name val="&amp;quot"/>
    </font>
    <font>
      <sz val="11"/>
      <color rgb="FF000000"/>
      <name val="Calibri"/>
      <family val="2"/>
    </font>
    <font>
      <sz val="9"/>
      <color rgb="FF00325F"/>
      <name val="Calibri"/>
      <family val="2"/>
      <scheme val="minor"/>
    </font>
    <font>
      <b/>
      <sz val="9"/>
      <color rgb="FF000000"/>
      <name val="Calibri"/>
      <family val="2"/>
    </font>
    <font>
      <sz val="11"/>
      <color rgb="FF000000"/>
      <name val="Calibri"/>
      <family val="2"/>
    </font>
    <font>
      <i/>
      <sz val="11"/>
      <name val="Calibri"/>
      <family val="2"/>
    </font>
    <font>
      <sz val="11"/>
      <color rgb="FF000000"/>
      <name val="Calibri"/>
      <family val="2"/>
    </font>
    <font>
      <i/>
      <sz val="8"/>
      <color rgb="FF000000"/>
      <name val="&amp;quot"/>
    </font>
    <font>
      <sz val="9"/>
      <color rgb="FF000000"/>
      <name val="Calibri"/>
      <family val="2"/>
      <scheme val="minor"/>
    </font>
    <font>
      <sz val="8"/>
      <color rgb="FF000000"/>
      <name val="&amp;quot"/>
    </font>
    <font>
      <sz val="8"/>
      <color rgb="FFFF0000"/>
      <name val="Calibri"/>
      <family val="2"/>
    </font>
    <font>
      <b/>
      <sz val="8"/>
      <color rgb="FFFF0000"/>
      <name val="Calibri"/>
      <family val="2"/>
    </font>
    <font>
      <b/>
      <vertAlign val="subscript"/>
      <sz val="11"/>
      <color rgb="FFFF0000"/>
      <name val="Calibri"/>
      <family val="2"/>
    </font>
    <font>
      <sz val="8"/>
      <color rgb="FF000000"/>
      <name val="Segoe UI"/>
      <family val="2"/>
    </font>
    <font>
      <u/>
      <sz val="11"/>
      <color theme="10"/>
      <name val="Calibri"/>
      <family val="2"/>
    </font>
    <font>
      <b/>
      <sz val="11"/>
      <color rgb="FFFFFF00"/>
      <name val="Calibri"/>
      <family val="2"/>
    </font>
    <font>
      <sz val="11"/>
      <color rgb="FF0070C0"/>
      <name val="Calibri"/>
      <family val="2"/>
    </font>
  </fonts>
  <fills count="13">
    <fill>
      <patternFill patternType="none"/>
    </fill>
    <fill>
      <patternFill patternType="gray125"/>
    </fill>
    <fill>
      <patternFill patternType="solid">
        <fgColor rgb="FFA8D08D"/>
        <bgColor rgb="FFA8D08D"/>
      </patternFill>
    </fill>
    <fill>
      <patternFill patternType="solid">
        <fgColor rgb="FFFFC000"/>
        <bgColor rgb="FFFFC000"/>
      </patternFill>
    </fill>
    <fill>
      <patternFill patternType="solid">
        <fgColor rgb="FFD8D8D8"/>
        <bgColor rgb="FFD8D8D8"/>
      </patternFill>
    </fill>
    <fill>
      <patternFill patternType="solid">
        <fgColor rgb="FFF2F2F2"/>
        <bgColor rgb="FFF2F2F2"/>
      </patternFill>
    </fill>
    <fill>
      <patternFill patternType="solid">
        <fgColor theme="0" tint="-0.14999847407452621"/>
        <bgColor indexed="64"/>
      </patternFill>
    </fill>
    <fill>
      <patternFill patternType="solid">
        <fgColor rgb="FFD8D8D8"/>
        <bgColor indexed="64"/>
      </patternFill>
    </fill>
    <fill>
      <patternFill patternType="solid">
        <fgColor theme="0" tint="-0.14999847407452621"/>
        <bgColor rgb="FFF2F2F2"/>
      </patternFill>
    </fill>
    <fill>
      <patternFill patternType="solid">
        <fgColor rgb="FFFFFF00"/>
        <bgColor rgb="FFA8D08D"/>
      </patternFill>
    </fill>
    <fill>
      <patternFill patternType="solid">
        <fgColor theme="1"/>
        <bgColor indexed="64"/>
      </patternFill>
    </fill>
    <fill>
      <patternFill patternType="solid">
        <fgColor theme="1"/>
        <bgColor rgb="FFD8D8D8"/>
      </patternFill>
    </fill>
    <fill>
      <patternFill patternType="solid">
        <fgColor rgb="FFFF0000"/>
        <bgColor indexed="64"/>
      </patternFill>
    </fill>
  </fills>
  <borders count="132">
    <border>
      <left/>
      <right/>
      <top/>
      <bottom/>
      <diagonal/>
    </border>
    <border>
      <left/>
      <right/>
      <top/>
      <bottom/>
      <diagonal/>
    </border>
    <border>
      <left/>
      <right/>
      <top/>
      <bottom/>
      <diagonal/>
    </border>
    <border>
      <left/>
      <right/>
      <top/>
      <bottom/>
      <diagonal/>
    </border>
    <border>
      <left/>
      <right/>
      <top style="double">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medium">
        <color rgb="FF000000"/>
      </top>
      <bottom/>
      <diagonal/>
    </border>
    <border>
      <left style="thin">
        <color rgb="FF000000"/>
      </left>
      <right/>
      <top style="medium">
        <color rgb="FF000000"/>
      </top>
      <bottom style="thin">
        <color rgb="FF000000"/>
      </bottom>
      <diagonal/>
    </border>
    <border>
      <left/>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style="thin">
        <color rgb="FF000000"/>
      </right>
      <top style="thin">
        <color rgb="FF000000"/>
      </top>
      <bottom style="thin">
        <color rgb="FF000000"/>
      </bottom>
      <diagonal/>
    </border>
    <border>
      <left/>
      <right/>
      <top/>
      <bottom style="medium">
        <color rgb="FF000000"/>
      </bottom>
      <diagonal/>
    </border>
    <border>
      <left style="thin">
        <color rgb="FF000000"/>
      </left>
      <right/>
      <top style="thin">
        <color rgb="FF000000"/>
      </top>
      <bottom style="thin">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bottom/>
      <diagonal/>
    </border>
    <border>
      <left/>
      <right/>
      <top/>
      <bottom/>
      <diagonal/>
    </border>
    <border>
      <left/>
      <right style="medium">
        <color rgb="FF000000"/>
      </right>
      <top/>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right/>
      <top/>
      <bottom style="thin">
        <color indexed="64"/>
      </bottom>
      <diagonal/>
    </border>
    <border>
      <left/>
      <right/>
      <top style="double">
        <color auto="1"/>
      </top>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rgb="FF000000"/>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medium">
        <color indexed="64"/>
      </bottom>
      <diagonal/>
    </border>
    <border>
      <left style="medium">
        <color rgb="FF000000"/>
      </left>
      <right style="thin">
        <color rgb="FF000000"/>
      </right>
      <top style="thin">
        <color rgb="FF000000"/>
      </top>
      <bottom style="medium">
        <color indexed="64"/>
      </bottom>
      <diagonal/>
    </border>
    <border>
      <left style="medium">
        <color rgb="FF000000"/>
      </left>
      <right style="medium">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style="thin">
        <color rgb="FF000000"/>
      </top>
      <bottom style="medium">
        <color indexed="64"/>
      </bottom>
      <diagonal/>
    </border>
    <border>
      <left/>
      <right style="medium">
        <color rgb="FF000000"/>
      </right>
      <top style="thin">
        <color rgb="FF000000"/>
      </top>
      <bottom style="medium">
        <color indexed="64"/>
      </bottom>
      <diagonal/>
    </border>
    <border>
      <left style="medium">
        <color rgb="FF000000"/>
      </left>
      <right style="thin">
        <color rgb="FF000000"/>
      </right>
      <top style="thin">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rgb="FF000000"/>
      </right>
      <top style="medium">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medium">
        <color rgb="FF000000"/>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000000"/>
      </left>
      <right style="thin">
        <color indexed="64"/>
      </right>
      <top style="medium">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5">
    <xf numFmtId="0" fontId="0" fillId="0" borderId="0"/>
    <xf numFmtId="43" fontId="31" fillId="0" borderId="0" applyFont="0" applyFill="0" applyBorder="0" applyAlignment="0" applyProtection="0"/>
    <xf numFmtId="9" fontId="31" fillId="0" borderId="0" applyFont="0" applyFill="0" applyBorder="0" applyAlignment="0" applyProtection="0"/>
    <xf numFmtId="44" fontId="33" fillId="0" borderId="0" applyFont="0" applyFill="0" applyBorder="0" applyAlignment="0" applyProtection="0"/>
    <xf numFmtId="0" fontId="41" fillId="0" borderId="0" applyNumberFormat="0" applyFill="0" applyBorder="0" applyAlignment="0" applyProtection="0"/>
  </cellStyleXfs>
  <cellXfs count="556">
    <xf numFmtId="0" fontId="0" fillId="0" borderId="0" xfId="0" applyFont="1" applyAlignment="1"/>
    <xf numFmtId="0" fontId="0" fillId="0" borderId="0" xfId="0" applyFont="1"/>
    <xf numFmtId="0" fontId="3" fillId="0" borderId="0" xfId="0" applyFont="1"/>
    <xf numFmtId="0" fontId="4" fillId="0" borderId="0" xfId="0" applyFont="1" applyAlignment="1">
      <alignment horizontal="right"/>
    </xf>
    <xf numFmtId="0" fontId="0" fillId="0" borderId="4" xfId="0" applyFont="1" applyBorder="1"/>
    <xf numFmtId="0" fontId="5" fillId="0" borderId="0" xfId="0" applyFont="1"/>
    <xf numFmtId="0" fontId="5" fillId="0" borderId="0" xfId="0" applyFont="1" applyAlignment="1">
      <alignment horizontal="right"/>
    </xf>
    <xf numFmtId="0" fontId="1" fillId="2" borderId="8" xfId="0" applyFont="1" applyFill="1" applyBorder="1"/>
    <xf numFmtId="0" fontId="8" fillId="0" borderId="0" xfId="0" applyFont="1" applyAlignment="1">
      <alignment horizontal="left"/>
    </xf>
    <xf numFmtId="0" fontId="8" fillId="0" borderId="0" xfId="0" applyFont="1" applyAlignment="1">
      <alignment horizontal="center"/>
    </xf>
    <xf numFmtId="0" fontId="9" fillId="0" borderId="0" xfId="0" applyFont="1" applyAlignment="1">
      <alignment horizontal="right"/>
    </xf>
    <xf numFmtId="0" fontId="0" fillId="0" borderId="0" xfId="0" applyFont="1" applyAlignment="1">
      <alignment wrapText="1"/>
    </xf>
    <xf numFmtId="0" fontId="0" fillId="0" borderId="27" xfId="0" applyFont="1" applyBorder="1"/>
    <xf numFmtId="0" fontId="10" fillId="4" borderId="41" xfId="0" applyFont="1" applyFill="1" applyBorder="1" applyAlignment="1">
      <alignment horizontal="center"/>
    </xf>
    <xf numFmtId="0" fontId="10" fillId="4" borderId="41" xfId="0" applyFont="1" applyFill="1" applyBorder="1" applyAlignment="1">
      <alignment horizontal="center" wrapText="1"/>
    </xf>
    <xf numFmtId="0" fontId="10" fillId="5" borderId="41" xfId="0" applyFont="1" applyFill="1" applyBorder="1" applyAlignment="1">
      <alignment horizontal="center"/>
    </xf>
    <xf numFmtId="0" fontId="10" fillId="5" borderId="41" xfId="0" applyFont="1" applyFill="1" applyBorder="1"/>
    <xf numFmtId="0" fontId="10" fillId="5" borderId="42" xfId="0" applyFont="1" applyFill="1" applyBorder="1" applyAlignment="1">
      <alignment horizontal="center"/>
    </xf>
    <xf numFmtId="0" fontId="10" fillId="5" borderId="43" xfId="0" applyFont="1" applyFill="1" applyBorder="1" applyAlignment="1">
      <alignment horizontal="center"/>
    </xf>
    <xf numFmtId="0" fontId="10" fillId="5" borderId="44" xfId="0" applyFont="1" applyFill="1" applyBorder="1" applyAlignment="1">
      <alignment horizontal="center"/>
    </xf>
    <xf numFmtId="0" fontId="10" fillId="5" borderId="44" xfId="0" applyFont="1" applyFill="1" applyBorder="1" applyAlignment="1">
      <alignment horizontal="center" wrapText="1"/>
    </xf>
    <xf numFmtId="0" fontId="10" fillId="5" borderId="42" xfId="0" applyFont="1" applyFill="1" applyBorder="1"/>
    <xf numFmtId="1" fontId="12" fillId="4" borderId="45" xfId="0" applyNumberFormat="1" applyFont="1" applyFill="1" applyBorder="1" applyAlignment="1">
      <alignment horizontal="center"/>
    </xf>
    <xf numFmtId="0" fontId="12" fillId="4" borderId="46" xfId="0" applyFont="1" applyFill="1" applyBorder="1" applyAlignment="1">
      <alignment horizontal="center"/>
    </xf>
    <xf numFmtId="1" fontId="0" fillId="4" borderId="45" xfId="0" applyNumberFormat="1" applyFont="1" applyFill="1" applyBorder="1" applyAlignment="1">
      <alignment horizontal="center"/>
    </xf>
    <xf numFmtId="1" fontId="0" fillId="4" borderId="46" xfId="0" applyNumberFormat="1" applyFont="1" applyFill="1" applyBorder="1" applyAlignment="1">
      <alignment horizontal="center"/>
    </xf>
    <xf numFmtId="1" fontId="0" fillId="4" borderId="29" xfId="0" applyNumberFormat="1" applyFont="1" applyFill="1" applyBorder="1" applyAlignment="1">
      <alignment horizontal="center"/>
    </xf>
    <xf numFmtId="1" fontId="12" fillId="0" borderId="47" xfId="0" applyNumberFormat="1" applyFont="1" applyBorder="1" applyAlignment="1">
      <alignment horizontal="center"/>
    </xf>
    <xf numFmtId="0" fontId="10" fillId="0" borderId="0" xfId="0" applyFont="1" applyAlignment="1">
      <alignment horizontal="left"/>
    </xf>
    <xf numFmtId="1" fontId="0" fillId="0" borderId="48" xfId="0" applyNumberFormat="1" applyFont="1" applyBorder="1" applyAlignment="1">
      <alignment horizontal="center"/>
    </xf>
    <xf numFmtId="0" fontId="10" fillId="0" borderId="0" xfId="0" applyFont="1" applyAlignment="1">
      <alignment horizontal="right"/>
    </xf>
    <xf numFmtId="1" fontId="0" fillId="4" borderId="34" xfId="0" applyNumberFormat="1" applyFont="1" applyFill="1" applyBorder="1" applyAlignment="1">
      <alignment horizontal="center"/>
    </xf>
    <xf numFmtId="0" fontId="0" fillId="0" borderId="0" xfId="0" applyFont="1" applyAlignment="1">
      <alignment horizontal="left" vertical="top" wrapText="1"/>
    </xf>
    <xf numFmtId="0" fontId="10" fillId="0" borderId="0" xfId="0" applyFont="1" applyAlignment="1">
      <alignment horizontal="left" vertical="top"/>
    </xf>
    <xf numFmtId="0" fontId="0" fillId="0" borderId="0" xfId="0" applyFont="1" applyAlignment="1">
      <alignment horizontal="left"/>
    </xf>
    <xf numFmtId="0" fontId="16" fillId="0" borderId="0" xfId="0" applyFont="1" applyAlignment="1">
      <alignment horizontal="left"/>
    </xf>
    <xf numFmtId="0" fontId="10" fillId="5" borderId="41" xfId="0" applyFont="1" applyFill="1" applyBorder="1" applyAlignment="1">
      <alignment horizontal="center" wrapText="1"/>
    </xf>
    <xf numFmtId="0" fontId="17" fillId="4" borderId="47" xfId="0" applyFont="1" applyFill="1" applyBorder="1" applyAlignment="1">
      <alignment vertical="center" wrapText="1"/>
    </xf>
    <xf numFmtId="0" fontId="17" fillId="0" borderId="48" xfId="0" applyFont="1" applyBorder="1" applyAlignment="1">
      <alignment vertical="center" wrapText="1"/>
    </xf>
    <xf numFmtId="0" fontId="17" fillId="0" borderId="23" xfId="0" applyFont="1" applyBorder="1" applyAlignment="1">
      <alignment horizontal="center" vertical="center" wrapText="1"/>
    </xf>
    <xf numFmtId="164" fontId="0" fillId="0" borderId="45" xfId="0" applyNumberFormat="1" applyFont="1" applyBorder="1"/>
    <xf numFmtId="10" fontId="0" fillId="0" borderId="14" xfId="0" applyNumberFormat="1" applyFont="1" applyBorder="1"/>
    <xf numFmtId="164" fontId="0" fillId="4" borderId="29" xfId="0" applyNumberFormat="1" applyFont="1" applyFill="1" applyBorder="1"/>
    <xf numFmtId="164" fontId="0" fillId="0" borderId="29" xfId="0" applyNumberFormat="1" applyFont="1" applyBorder="1"/>
    <xf numFmtId="164" fontId="0" fillId="0" borderId="47" xfId="0" applyNumberFormat="1" applyFont="1" applyBorder="1"/>
    <xf numFmtId="10" fontId="0" fillId="0" borderId="25" xfId="0" applyNumberFormat="1" applyFont="1" applyBorder="1"/>
    <xf numFmtId="0" fontId="0" fillId="0" borderId="0" xfId="0" applyFont="1" applyAlignment="1">
      <alignment horizontal="left" wrapText="1"/>
    </xf>
    <xf numFmtId="164" fontId="0" fillId="4" borderId="34" xfId="0" applyNumberFormat="1" applyFont="1" applyFill="1" applyBorder="1"/>
    <xf numFmtId="0" fontId="17" fillId="4" borderId="52" xfId="0" applyFont="1" applyFill="1" applyBorder="1" applyAlignment="1">
      <alignment vertical="center" wrapText="1"/>
    </xf>
    <xf numFmtId="0" fontId="17" fillId="0" borderId="53" xfId="0" applyFont="1" applyBorder="1" applyAlignment="1">
      <alignment vertical="center" wrapText="1"/>
    </xf>
    <xf numFmtId="0" fontId="17" fillId="0" borderId="31" xfId="0" applyFont="1" applyBorder="1" applyAlignment="1">
      <alignment horizontal="center" vertical="center" wrapText="1"/>
    </xf>
    <xf numFmtId="1" fontId="18" fillId="4" borderId="41" xfId="0" applyNumberFormat="1" applyFont="1" applyFill="1" applyBorder="1"/>
    <xf numFmtId="0" fontId="18" fillId="4" borderId="41" xfId="0" applyFont="1" applyFill="1" applyBorder="1"/>
    <xf numFmtId="1" fontId="10" fillId="4" borderId="41" xfId="0" applyNumberFormat="1" applyFont="1" applyFill="1" applyBorder="1" applyAlignment="1">
      <alignment horizontal="center"/>
    </xf>
    <xf numFmtId="164" fontId="10" fillId="4" borderId="41" xfId="0" applyNumberFormat="1" applyFont="1" applyFill="1" applyBorder="1"/>
    <xf numFmtId="1" fontId="10" fillId="4" borderId="41" xfId="0" applyNumberFormat="1" applyFont="1" applyFill="1" applyBorder="1" applyAlignment="1">
      <alignment horizontal="right"/>
    </xf>
    <xf numFmtId="0" fontId="19" fillId="0" borderId="0" xfId="0" applyFont="1" applyAlignment="1">
      <alignment horizontal="right"/>
    </xf>
    <xf numFmtId="0" fontId="20" fillId="0" borderId="0" xfId="0" applyFont="1"/>
    <xf numFmtId="0" fontId="10" fillId="0" borderId="0" xfId="0" applyFont="1" applyAlignment="1">
      <alignment horizontal="left" wrapText="1"/>
    </xf>
    <xf numFmtId="0" fontId="10" fillId="0" borderId="22" xfId="0" applyFont="1" applyBorder="1" applyAlignment="1">
      <alignment horizontal="left"/>
    </xf>
    <xf numFmtId="0" fontId="10" fillId="0" borderId="0" xfId="0" applyFont="1" applyAlignment="1">
      <alignment horizontal="left" vertical="top" wrapText="1"/>
    </xf>
    <xf numFmtId="0" fontId="10" fillId="5" borderId="8" xfId="0" applyFont="1" applyFill="1" applyBorder="1" applyAlignment="1">
      <alignment horizontal="center" wrapText="1"/>
    </xf>
    <xf numFmtId="0" fontId="10" fillId="5" borderId="57" xfId="0" applyFont="1" applyFill="1" applyBorder="1" applyAlignment="1">
      <alignment horizontal="center" wrapText="1"/>
    </xf>
    <xf numFmtId="164" fontId="0" fillId="0" borderId="9" xfId="0" applyNumberFormat="1" applyFont="1" applyBorder="1"/>
    <xf numFmtId="164" fontId="0" fillId="0" borderId="58" xfId="0" applyNumberFormat="1" applyFont="1" applyBorder="1"/>
    <xf numFmtId="10" fontId="0" fillId="0" borderId="58" xfId="0" applyNumberFormat="1" applyFont="1" applyBorder="1"/>
    <xf numFmtId="164" fontId="0" fillId="4" borderId="59" xfId="0" applyNumberFormat="1" applyFont="1" applyFill="1" applyBorder="1"/>
    <xf numFmtId="164" fontId="0" fillId="0" borderId="10" xfId="0" applyNumberFormat="1" applyFont="1" applyBorder="1"/>
    <xf numFmtId="164" fontId="0" fillId="0" borderId="19" xfId="0" applyNumberFormat="1" applyFont="1" applyBorder="1"/>
    <xf numFmtId="164" fontId="0" fillId="0" borderId="48" xfId="0" applyNumberFormat="1" applyFont="1" applyBorder="1"/>
    <xf numFmtId="10" fontId="0" fillId="0" borderId="48" xfId="0" applyNumberFormat="1" applyFont="1" applyBorder="1"/>
    <xf numFmtId="164" fontId="0" fillId="4" borderId="48" xfId="0" applyNumberFormat="1" applyFont="1" applyFill="1" applyBorder="1"/>
    <xf numFmtId="164" fontId="0" fillId="0" borderId="21" xfId="0" applyNumberFormat="1" applyFont="1" applyBorder="1"/>
    <xf numFmtId="10" fontId="0" fillId="0" borderId="53" xfId="0" applyNumberFormat="1" applyFont="1" applyBorder="1"/>
    <xf numFmtId="164" fontId="0" fillId="4" borderId="60" xfId="0" applyNumberFormat="1" applyFont="1" applyFill="1" applyBorder="1"/>
    <xf numFmtId="164" fontId="0" fillId="0" borderId="37" xfId="0" applyNumberFormat="1" applyFont="1" applyBorder="1"/>
    <xf numFmtId="1" fontId="10" fillId="4" borderId="41" xfId="0" applyNumberFormat="1" applyFont="1" applyFill="1" applyBorder="1"/>
    <xf numFmtId="164" fontId="10" fillId="4" borderId="8" xfId="0" applyNumberFormat="1" applyFont="1" applyFill="1" applyBorder="1"/>
    <xf numFmtId="164" fontId="13" fillId="4" borderId="8" xfId="0" applyNumberFormat="1" applyFont="1" applyFill="1" applyBorder="1" applyAlignment="1">
      <alignment horizontal="right"/>
    </xf>
    <xf numFmtId="164" fontId="13" fillId="4" borderId="41" xfId="0" applyNumberFormat="1" applyFont="1" applyFill="1" applyBorder="1" applyAlignment="1">
      <alignment horizontal="right"/>
    </xf>
    <xf numFmtId="164" fontId="10" fillId="4" borderId="57" xfId="0" applyNumberFormat="1" applyFont="1" applyFill="1" applyBorder="1"/>
    <xf numFmtId="0" fontId="25" fillId="2" borderId="48" xfId="0" applyFont="1" applyFill="1" applyBorder="1"/>
    <xf numFmtId="0" fontId="25" fillId="2" borderId="48" xfId="0" applyFont="1" applyFill="1" applyBorder="1" applyAlignment="1">
      <alignment horizontal="center" wrapText="1"/>
    </xf>
    <xf numFmtId="0" fontId="0" fillId="0" borderId="48" xfId="0" applyFont="1" applyBorder="1"/>
    <xf numFmtId="9" fontId="0" fillId="0" borderId="48" xfId="0" applyNumberFormat="1" applyFont="1" applyBorder="1" applyAlignment="1">
      <alignment horizontal="center"/>
    </xf>
    <xf numFmtId="0" fontId="0" fillId="0" borderId="48" xfId="0" applyFont="1" applyBorder="1" applyAlignment="1">
      <alignment horizontal="center"/>
    </xf>
    <xf numFmtId="164" fontId="0" fillId="0" borderId="48" xfId="0" applyNumberFormat="1" applyFont="1" applyBorder="1" applyAlignment="1">
      <alignment horizontal="center"/>
    </xf>
    <xf numFmtId="1" fontId="12" fillId="0" borderId="20" xfId="0" applyNumberFormat="1" applyFont="1" applyBorder="1" applyAlignment="1">
      <alignment horizontal="center"/>
    </xf>
    <xf numFmtId="0" fontId="0" fillId="0" borderId="0" xfId="0" applyFont="1" applyAlignment="1" applyProtection="1"/>
    <xf numFmtId="0" fontId="3" fillId="0" borderId="0" xfId="0" applyFont="1" applyProtection="1"/>
    <xf numFmtId="0" fontId="4" fillId="0" borderId="0" xfId="0" applyFont="1" applyAlignment="1" applyProtection="1">
      <alignment horizontal="right"/>
    </xf>
    <xf numFmtId="0" fontId="5" fillId="0" borderId="0" xfId="0" applyFont="1" applyProtection="1"/>
    <xf numFmtId="0" fontId="10" fillId="0" borderId="0" xfId="0" applyFont="1" applyAlignment="1" applyProtection="1">
      <alignment horizontal="left"/>
    </xf>
    <xf numFmtId="0" fontId="8" fillId="0" borderId="0" xfId="0" applyFont="1" applyAlignment="1" applyProtection="1">
      <alignment horizontal="center"/>
    </xf>
    <xf numFmtId="0" fontId="9" fillId="0" borderId="0" xfId="0" applyFont="1" applyAlignment="1" applyProtection="1">
      <alignment horizontal="right"/>
    </xf>
    <xf numFmtId="0" fontId="10" fillId="0" borderId="0" xfId="0" applyFont="1" applyAlignment="1" applyProtection="1">
      <alignment horizontal="right"/>
    </xf>
    <xf numFmtId="0" fontId="10" fillId="0" borderId="0" xfId="0" quotePrefix="1" applyFont="1" applyAlignment="1" applyProtection="1">
      <alignment horizontal="right" vertical="top"/>
    </xf>
    <xf numFmtId="0" fontId="10" fillId="0" borderId="0" xfId="0" applyFont="1" applyAlignment="1" applyProtection="1">
      <alignment horizontal="left" vertical="top"/>
    </xf>
    <xf numFmtId="164" fontId="0" fillId="0" borderId="47" xfId="0" applyNumberFormat="1" applyFont="1" applyBorder="1" applyProtection="1">
      <protection locked="0"/>
    </xf>
    <xf numFmtId="164" fontId="0" fillId="0" borderId="9" xfId="0" applyNumberFormat="1" applyFont="1" applyBorder="1" applyProtection="1">
      <protection locked="0"/>
    </xf>
    <xf numFmtId="164" fontId="0" fillId="0" borderId="58" xfId="0" applyNumberFormat="1" applyFont="1" applyBorder="1" applyProtection="1">
      <protection locked="0"/>
    </xf>
    <xf numFmtId="164" fontId="0" fillId="0" borderId="19" xfId="0" applyNumberFormat="1" applyFont="1" applyBorder="1" applyProtection="1">
      <protection locked="0"/>
    </xf>
    <xf numFmtId="164" fontId="0" fillId="0" borderId="48" xfId="0" applyNumberFormat="1" applyFont="1" applyBorder="1" applyProtection="1">
      <protection locked="0"/>
    </xf>
    <xf numFmtId="164" fontId="0" fillId="0" borderId="10" xfId="0" applyNumberFormat="1" applyFont="1" applyBorder="1" applyProtection="1">
      <protection locked="0"/>
    </xf>
    <xf numFmtId="164" fontId="0" fillId="0" borderId="21" xfId="0" applyNumberFormat="1" applyFont="1" applyBorder="1" applyProtection="1">
      <protection locked="0"/>
    </xf>
    <xf numFmtId="0" fontId="0" fillId="0" borderId="0" xfId="0" applyFont="1"/>
    <xf numFmtId="0" fontId="0" fillId="0" borderId="0" xfId="0" applyFont="1" applyAlignment="1"/>
    <xf numFmtId="0" fontId="0" fillId="0" borderId="0" xfId="0" applyFont="1" applyAlignment="1"/>
    <xf numFmtId="0" fontId="0" fillId="0" borderId="0" xfId="0" applyFont="1" applyAlignment="1"/>
    <xf numFmtId="0" fontId="0" fillId="0" borderId="0" xfId="0" applyFont="1"/>
    <xf numFmtId="0" fontId="0" fillId="0" borderId="54" xfId="0" applyFont="1" applyBorder="1"/>
    <xf numFmtId="0" fontId="17" fillId="4" borderId="61" xfId="0" applyFont="1" applyFill="1" applyBorder="1" applyAlignment="1">
      <alignment vertical="center" wrapText="1"/>
    </xf>
    <xf numFmtId="164" fontId="0" fillId="0" borderId="19" xfId="0" applyNumberFormat="1" applyFont="1" applyBorder="1" applyAlignment="1" applyProtection="1">
      <alignment vertical="center"/>
      <protection locked="0"/>
    </xf>
    <xf numFmtId="164" fontId="0" fillId="0" borderId="48" xfId="0" applyNumberFormat="1" applyFont="1" applyBorder="1" applyAlignment="1" applyProtection="1">
      <alignment vertical="center"/>
      <protection locked="0"/>
    </xf>
    <xf numFmtId="164" fontId="0" fillId="4" borderId="60" xfId="0" applyNumberFormat="1" applyFont="1" applyFill="1" applyBorder="1" applyAlignment="1">
      <alignment vertical="center"/>
    </xf>
    <xf numFmtId="164" fontId="0" fillId="0" borderId="37" xfId="0" applyNumberFormat="1" applyFont="1" applyBorder="1" applyAlignment="1" applyProtection="1">
      <alignment vertical="center"/>
      <protection locked="0"/>
    </xf>
    <xf numFmtId="164" fontId="0" fillId="4" borderId="34" xfId="0" applyNumberFormat="1" applyFont="1" applyFill="1" applyBorder="1" applyAlignment="1">
      <alignment vertical="center"/>
    </xf>
    <xf numFmtId="0" fontId="5" fillId="0" borderId="0" xfId="0" applyFont="1" applyAlignment="1" applyProtection="1"/>
    <xf numFmtId="0" fontId="29" fillId="0" borderId="0" xfId="0" applyFont="1" applyAlignment="1" applyProtection="1">
      <alignment horizontal="right"/>
    </xf>
    <xf numFmtId="0" fontId="30" fillId="0" borderId="0" xfId="0" applyFont="1" applyAlignment="1" applyProtection="1">
      <alignment horizontal="left"/>
    </xf>
    <xf numFmtId="0" fontId="30" fillId="0" borderId="0" xfId="0" applyFont="1" applyAlignment="1" applyProtection="1">
      <alignment horizontal="center"/>
    </xf>
    <xf numFmtId="0" fontId="30" fillId="0" borderId="0" xfId="0" applyFont="1" applyAlignment="1" applyProtection="1">
      <alignment horizontal="right"/>
    </xf>
    <xf numFmtId="0" fontId="5" fillId="0" borderId="4" xfId="0" applyFont="1" applyBorder="1" applyProtection="1"/>
    <xf numFmtId="0" fontId="0" fillId="0" borderId="63" xfId="0" applyFont="1" applyBorder="1" applyAlignment="1"/>
    <xf numFmtId="0" fontId="0" fillId="0" borderId="0" xfId="0" applyFont="1" applyAlignment="1"/>
    <xf numFmtId="164" fontId="0" fillId="0" borderId="47" xfId="0" applyNumberFormat="1" applyFont="1" applyBorder="1" applyAlignment="1" applyProtection="1">
      <alignment vertical="center"/>
      <protection locked="0"/>
    </xf>
    <xf numFmtId="0" fontId="0" fillId="0" borderId="0" xfId="0" applyFont="1" applyAlignment="1">
      <alignment horizontal="center"/>
    </xf>
    <xf numFmtId="0" fontId="0" fillId="0" borderId="48" xfId="0" applyFont="1" applyBorder="1" applyAlignment="1" applyProtection="1">
      <alignment horizontal="center"/>
      <protection locked="0"/>
    </xf>
    <xf numFmtId="0" fontId="28" fillId="0" borderId="34" xfId="0" applyFont="1" applyBorder="1" applyAlignment="1" applyProtection="1">
      <alignment horizontal="center"/>
      <protection locked="0"/>
    </xf>
    <xf numFmtId="0" fontId="28" fillId="0" borderId="47" xfId="0" applyFont="1" applyBorder="1" applyAlignment="1" applyProtection="1">
      <alignment horizontal="center"/>
      <protection locked="0"/>
    </xf>
    <xf numFmtId="0" fontId="28" fillId="0" borderId="55" xfId="0" applyFont="1" applyBorder="1" applyAlignment="1">
      <alignment vertical="top" wrapText="1"/>
    </xf>
    <xf numFmtId="0" fontId="0" fillId="0" borderId="55" xfId="0" applyFont="1" applyBorder="1" applyAlignment="1">
      <alignment vertical="top" wrapText="1"/>
    </xf>
    <xf numFmtId="0" fontId="0" fillId="0" borderId="0" xfId="0" applyFont="1"/>
    <xf numFmtId="0" fontId="0" fillId="0" borderId="0" xfId="0" applyFont="1"/>
    <xf numFmtId="0" fontId="0" fillId="0" borderId="0" xfId="0" applyFont="1" applyAlignment="1"/>
    <xf numFmtId="0" fontId="2" fillId="0" borderId="56" xfId="0" applyFont="1" applyBorder="1"/>
    <xf numFmtId="0" fontId="0" fillId="0" borderId="0" xfId="0" applyFont="1" applyAlignment="1">
      <alignment wrapText="1"/>
    </xf>
    <xf numFmtId="0" fontId="10" fillId="0" borderId="55" xfId="0" applyFont="1" applyBorder="1"/>
    <xf numFmtId="0" fontId="0" fillId="0" borderId="55" xfId="0" applyFont="1" applyBorder="1" applyAlignment="1">
      <alignment wrapText="1"/>
    </xf>
    <xf numFmtId="0" fontId="32" fillId="0" borderId="16" xfId="0" applyFont="1" applyBorder="1" applyAlignment="1">
      <alignment horizontal="left"/>
    </xf>
    <xf numFmtId="0" fontId="32" fillId="0" borderId="26" xfId="0" applyFont="1" applyBorder="1" applyAlignment="1">
      <alignment horizontal="left"/>
    </xf>
    <xf numFmtId="0" fontId="0" fillId="0" borderId="0" xfId="0" applyFont="1" applyAlignment="1"/>
    <xf numFmtId="0" fontId="2" fillId="0" borderId="55" xfId="0" applyFont="1" applyBorder="1"/>
    <xf numFmtId="0" fontId="2" fillId="0" borderId="56" xfId="0" applyFont="1" applyBorder="1"/>
    <xf numFmtId="0" fontId="0" fillId="0" borderId="0" xfId="0" applyFont="1" applyAlignment="1" applyProtection="1"/>
    <xf numFmtId="0" fontId="10" fillId="0" borderId="0" xfId="0" applyFont="1" applyAlignment="1" applyProtection="1">
      <alignment horizontal="left"/>
    </xf>
    <xf numFmtId="10" fontId="10" fillId="0" borderId="55" xfId="0" applyNumberFormat="1" applyFont="1" applyBorder="1" applyAlignment="1" applyProtection="1">
      <alignment horizontal="left"/>
    </xf>
    <xf numFmtId="0" fontId="0" fillId="0" borderId="55" xfId="0" applyFont="1" applyBorder="1"/>
    <xf numFmtId="0" fontId="0" fillId="0" borderId="0" xfId="0" applyFont="1" applyAlignment="1"/>
    <xf numFmtId="0" fontId="28" fillId="0" borderId="19" xfId="0" applyFont="1" applyBorder="1" applyAlignment="1"/>
    <xf numFmtId="0" fontId="28" fillId="0" borderId="25" xfId="0" applyFont="1" applyBorder="1" applyAlignment="1"/>
    <xf numFmtId="0" fontId="0" fillId="0" borderId="0" xfId="0" applyFont="1" applyAlignment="1"/>
    <xf numFmtId="0" fontId="0" fillId="0" borderId="0" xfId="0" applyFont="1"/>
    <xf numFmtId="0" fontId="0" fillId="0" borderId="0" xfId="0" applyFont="1" applyAlignment="1">
      <alignment horizontal="left" vertical="top" wrapText="1"/>
    </xf>
    <xf numFmtId="1" fontId="28" fillId="0" borderId="25" xfId="1" applyNumberFormat="1" applyFont="1" applyBorder="1" applyAlignment="1">
      <alignment horizontal="right" indent="1"/>
    </xf>
    <xf numFmtId="0" fontId="0" fillId="0" borderId="0" xfId="0" applyFont="1"/>
    <xf numFmtId="0" fontId="0" fillId="0" borderId="0" xfId="0" applyFont="1" applyAlignment="1"/>
    <xf numFmtId="0" fontId="0" fillId="0" borderId="0" xfId="0" applyFont="1" applyAlignment="1">
      <alignment wrapText="1"/>
    </xf>
    <xf numFmtId="0" fontId="28" fillId="0" borderId="9" xfId="0" applyFont="1" applyBorder="1" applyAlignment="1"/>
    <xf numFmtId="0" fontId="28" fillId="0" borderId="14" xfId="0" applyFont="1" applyBorder="1" applyAlignment="1"/>
    <xf numFmtId="0" fontId="10" fillId="5" borderId="8" xfId="0" applyFont="1" applyFill="1" applyBorder="1" applyAlignment="1">
      <alignment horizontal="center" wrapText="1"/>
    </xf>
    <xf numFmtId="0" fontId="0" fillId="0" borderId="63" xfId="0" applyFont="1" applyBorder="1" applyAlignment="1"/>
    <xf numFmtId="0" fontId="0" fillId="0" borderId="0" xfId="0" applyFont="1" applyAlignment="1"/>
    <xf numFmtId="0" fontId="28" fillId="0" borderId="0" xfId="0" applyFont="1" applyFill="1" applyAlignment="1"/>
    <xf numFmtId="0" fontId="0" fillId="0" borderId="0" xfId="0" applyFont="1" applyFill="1" applyAlignment="1"/>
    <xf numFmtId="1" fontId="18" fillId="4" borderId="82" xfId="0" applyNumberFormat="1" applyFont="1" applyFill="1" applyBorder="1"/>
    <xf numFmtId="0" fontId="17" fillId="4" borderId="81" xfId="0" applyFont="1" applyFill="1" applyBorder="1" applyAlignment="1">
      <alignment vertical="center" wrapText="1"/>
    </xf>
    <xf numFmtId="0" fontId="18" fillId="4" borderId="41" xfId="0" applyFont="1" applyFill="1" applyBorder="1" applyAlignment="1">
      <alignment horizontal="center"/>
    </xf>
    <xf numFmtId="0" fontId="36" fillId="0" borderId="48" xfId="0" applyFont="1" applyBorder="1" applyAlignment="1" applyProtection="1">
      <alignment vertical="center" wrapText="1"/>
      <protection locked="0"/>
    </xf>
    <xf numFmtId="0" fontId="36" fillId="0" borderId="64" xfId="0" applyFont="1" applyBorder="1" applyAlignment="1" applyProtection="1">
      <alignment vertical="center" wrapText="1"/>
      <protection locked="0"/>
    </xf>
    <xf numFmtId="0" fontId="36" fillId="0" borderId="46" xfId="0" applyFont="1" applyBorder="1" applyAlignment="1" applyProtection="1">
      <alignment vertical="center" wrapText="1"/>
      <protection locked="0"/>
    </xf>
    <xf numFmtId="7" fontId="35" fillId="0" borderId="12" xfId="3" applyNumberFormat="1" applyFont="1" applyBorder="1" applyAlignment="1" applyProtection="1">
      <alignment wrapText="1"/>
      <protection locked="0"/>
    </xf>
    <xf numFmtId="7" fontId="35" fillId="0" borderId="23" xfId="3" applyNumberFormat="1" applyFont="1" applyBorder="1" applyAlignment="1" applyProtection="1">
      <alignment wrapText="1"/>
      <protection locked="0"/>
    </xf>
    <xf numFmtId="0" fontId="0" fillId="0" borderId="0" xfId="0" applyFont="1" applyAlignment="1"/>
    <xf numFmtId="0" fontId="0" fillId="0" borderId="0" xfId="0" applyFont="1"/>
    <xf numFmtId="0" fontId="34" fillId="0" borderId="21" xfId="1" applyNumberFormat="1" applyFont="1" applyBorder="1" applyAlignment="1" applyProtection="1">
      <alignment wrapText="1"/>
    </xf>
    <xf numFmtId="39" fontId="35" fillId="0" borderId="29" xfId="1" applyNumberFormat="1" applyFont="1" applyBorder="1" applyAlignment="1" applyProtection="1">
      <alignment wrapText="1"/>
      <protection locked="0"/>
    </xf>
    <xf numFmtId="39" fontId="35" fillId="0" borderId="34" xfId="1" applyNumberFormat="1" applyFont="1" applyBorder="1" applyAlignment="1" applyProtection="1">
      <alignment wrapText="1"/>
      <protection locked="0"/>
    </xf>
    <xf numFmtId="7" fontId="35" fillId="0" borderId="83" xfId="3" applyNumberFormat="1" applyFont="1" applyBorder="1" applyAlignment="1" applyProtection="1">
      <alignment wrapText="1"/>
      <protection locked="0"/>
    </xf>
    <xf numFmtId="39" fontId="35" fillId="0" borderId="38" xfId="1" applyNumberFormat="1" applyFont="1" applyBorder="1" applyAlignment="1" applyProtection="1">
      <alignment wrapText="1"/>
      <protection locked="0"/>
    </xf>
    <xf numFmtId="0" fontId="34" fillId="0" borderId="10" xfId="1" applyNumberFormat="1" applyFont="1" applyBorder="1" applyAlignment="1" applyProtection="1">
      <alignment wrapText="1"/>
    </xf>
    <xf numFmtId="0" fontId="34" fillId="0" borderId="37" xfId="1" applyNumberFormat="1" applyFont="1" applyBorder="1" applyAlignment="1" applyProtection="1">
      <alignment wrapText="1"/>
    </xf>
    <xf numFmtId="0" fontId="0" fillId="0" borderId="0" xfId="0" applyFont="1" applyProtection="1"/>
    <xf numFmtId="10" fontId="28" fillId="0" borderId="78" xfId="2" applyNumberFormat="1" applyFont="1" applyBorder="1" applyAlignment="1" applyProtection="1">
      <protection locked="0"/>
    </xf>
    <xf numFmtId="1" fontId="28" fillId="0" borderId="79" xfId="1" applyNumberFormat="1" applyFont="1" applyBorder="1" applyAlignment="1" applyProtection="1">
      <alignment horizontal="right" indent="1"/>
      <protection locked="0"/>
    </xf>
    <xf numFmtId="0" fontId="0" fillId="0" borderId="0" xfId="0" applyProtection="1">
      <protection locked="0"/>
    </xf>
    <xf numFmtId="4" fontId="0" fillId="0" borderId="0" xfId="0" applyNumberFormat="1" applyProtection="1">
      <protection locked="0"/>
    </xf>
    <xf numFmtId="0" fontId="28" fillId="0" borderId="0" xfId="0" applyFont="1" applyProtection="1">
      <protection locked="0"/>
    </xf>
    <xf numFmtId="0" fontId="13" fillId="0" borderId="0" xfId="0" applyFont="1" applyProtection="1"/>
    <xf numFmtId="10" fontId="10" fillId="0" borderId="62" xfId="0" applyNumberFormat="1" applyFont="1" applyFill="1" applyBorder="1" applyAlignment="1" applyProtection="1">
      <alignment horizontal="center"/>
    </xf>
    <xf numFmtId="0" fontId="0" fillId="0" borderId="0" xfId="0" applyFont="1" applyAlignment="1" applyProtection="1">
      <protection locked="0"/>
    </xf>
    <xf numFmtId="0" fontId="0" fillId="0" borderId="0" xfId="0" applyFont="1" applyAlignment="1"/>
    <xf numFmtId="0" fontId="0" fillId="0" borderId="0" xfId="0" applyFont="1"/>
    <xf numFmtId="0" fontId="0" fillId="0" borderId="4" xfId="0" applyFont="1" applyBorder="1"/>
    <xf numFmtId="0" fontId="5" fillId="0" borderId="0" xfId="0" applyFont="1" applyAlignment="1"/>
    <xf numFmtId="0" fontId="23" fillId="0" borderId="0" xfId="0" applyFont="1" applyAlignment="1">
      <alignment wrapText="1"/>
    </xf>
    <xf numFmtId="1" fontId="12" fillId="4" borderId="10" xfId="0" applyNumberFormat="1" applyFont="1" applyFill="1" applyBorder="1" applyAlignment="1">
      <alignment horizontal="center"/>
    </xf>
    <xf numFmtId="0" fontId="10" fillId="0" borderId="0" xfId="0" applyFont="1" applyAlignment="1">
      <alignment horizontal="center"/>
    </xf>
    <xf numFmtId="0" fontId="24" fillId="0" borderId="0" xfId="0" applyFont="1" applyAlignment="1">
      <alignment horizontal="right"/>
    </xf>
    <xf numFmtId="0" fontId="0" fillId="0" borderId="0" xfId="0" applyFont="1" applyAlignment="1" applyProtection="1"/>
    <xf numFmtId="0" fontId="0" fillId="0" borderId="0" xfId="0" applyFont="1" applyAlignment="1" applyProtection="1"/>
    <xf numFmtId="0" fontId="12" fillId="0" borderId="48" xfId="0" applyFont="1" applyBorder="1" applyAlignment="1"/>
    <xf numFmtId="0" fontId="0" fillId="0" borderId="0" xfId="0" applyProtection="1"/>
    <xf numFmtId="0" fontId="28" fillId="0" borderId="0" xfId="0" applyFont="1" applyAlignment="1" applyProtection="1"/>
    <xf numFmtId="0" fontId="28" fillId="6" borderId="0" xfId="0" applyFont="1" applyFill="1" applyAlignment="1" applyProtection="1"/>
    <xf numFmtId="0" fontId="0" fillId="6" borderId="0" xfId="0" applyFont="1" applyFill="1" applyAlignment="1" applyProtection="1"/>
    <xf numFmtId="0" fontId="0" fillId="0" borderId="0" xfId="0" applyFont="1" applyFill="1" applyAlignment="1">
      <alignment vertical="top"/>
    </xf>
    <xf numFmtId="0" fontId="28" fillId="0" borderId="0" xfId="0" applyFont="1" applyAlignment="1"/>
    <xf numFmtId="1" fontId="0" fillId="0" borderId="47" xfId="0" applyNumberFormat="1" applyFont="1" applyBorder="1" applyAlignment="1" applyProtection="1">
      <alignment horizontal="center"/>
      <protection locked="0"/>
    </xf>
    <xf numFmtId="1" fontId="0" fillId="0" borderId="48" xfId="0" applyNumberFormat="1" applyFont="1" applyBorder="1" applyAlignment="1" applyProtection="1">
      <alignment horizontal="center"/>
      <protection locked="0"/>
    </xf>
    <xf numFmtId="0" fontId="28" fillId="0" borderId="0" xfId="0" applyFont="1"/>
    <xf numFmtId="0" fontId="37" fillId="0" borderId="0" xfId="0" applyFont="1" applyFill="1" applyAlignment="1">
      <alignment horizontal="right" vertical="top" wrapText="1"/>
    </xf>
    <xf numFmtId="0" fontId="38" fillId="0" borderId="0" xfId="0" applyFont="1" applyFill="1" applyAlignment="1">
      <alignment horizontal="right" vertical="top" wrapText="1"/>
    </xf>
    <xf numFmtId="0" fontId="39" fillId="4" borderId="57" xfId="0" applyNumberFormat="1" applyFont="1" applyFill="1" applyBorder="1" applyAlignment="1">
      <alignment horizontal="left" vertical="center"/>
    </xf>
    <xf numFmtId="0" fontId="0" fillId="0" borderId="0" xfId="0" applyFont="1"/>
    <xf numFmtId="0" fontId="0" fillId="0" borderId="0" xfId="0" applyFont="1" applyAlignment="1"/>
    <xf numFmtId="0" fontId="0" fillId="0" borderId="4" xfId="0" applyFont="1" applyBorder="1"/>
    <xf numFmtId="0" fontId="0" fillId="0" borderId="0" xfId="0" applyFont="1" applyAlignment="1">
      <alignment wrapText="1"/>
    </xf>
    <xf numFmtId="0" fontId="5" fillId="0" borderId="0" xfId="0" applyFont="1" applyAlignment="1"/>
    <xf numFmtId="0" fontId="0" fillId="0" borderId="0" xfId="0" applyFont="1" applyAlignment="1" applyProtection="1"/>
    <xf numFmtId="0" fontId="0" fillId="0" borderId="0" xfId="0" applyFont="1" applyAlignment="1"/>
    <xf numFmtId="0" fontId="10" fillId="0" borderId="0" xfId="0" applyFont="1" applyAlignment="1" applyProtection="1">
      <alignment horizontal="left"/>
    </xf>
    <xf numFmtId="0" fontId="0" fillId="0" borderId="0" xfId="0" applyFont="1" applyAlignment="1" applyProtection="1"/>
    <xf numFmtId="0" fontId="28" fillId="0" borderId="90" xfId="0" applyFont="1" applyBorder="1" applyAlignment="1"/>
    <xf numFmtId="0" fontId="28" fillId="0" borderId="80" xfId="0" applyFont="1" applyBorder="1" applyAlignment="1"/>
    <xf numFmtId="1" fontId="28" fillId="0" borderId="80" xfId="1" applyNumberFormat="1" applyFont="1" applyBorder="1" applyAlignment="1">
      <alignment horizontal="right" indent="1"/>
    </xf>
    <xf numFmtId="0" fontId="32" fillId="0" borderId="91" xfId="0" applyFont="1" applyBorder="1" applyAlignment="1">
      <alignment horizontal="left"/>
    </xf>
    <xf numFmtId="165" fontId="12" fillId="0" borderId="34" xfId="1" applyNumberFormat="1" applyFont="1" applyBorder="1" applyAlignment="1"/>
    <xf numFmtId="165" fontId="12" fillId="4" borderId="29" xfId="1" applyNumberFormat="1" applyFont="1" applyFill="1" applyBorder="1" applyAlignment="1">
      <alignment horizontal="center"/>
    </xf>
    <xf numFmtId="10" fontId="0" fillId="7" borderId="14" xfId="0" applyNumberFormat="1" applyFont="1" applyFill="1" applyBorder="1" applyProtection="1"/>
    <xf numFmtId="10" fontId="0" fillId="7" borderId="25" xfId="0" applyNumberFormat="1" applyFont="1" applyFill="1" applyBorder="1" applyProtection="1"/>
    <xf numFmtId="10" fontId="0" fillId="7" borderId="25" xfId="0" applyNumberFormat="1" applyFont="1" applyFill="1" applyBorder="1" applyAlignment="1" applyProtection="1">
      <alignment vertical="center"/>
    </xf>
    <xf numFmtId="1" fontId="12" fillId="0" borderId="50" xfId="0" applyNumberFormat="1" applyFont="1" applyBorder="1" applyAlignment="1">
      <alignment horizontal="center"/>
    </xf>
    <xf numFmtId="0" fontId="0" fillId="0" borderId="10" xfId="0" applyFont="1" applyBorder="1" applyAlignment="1">
      <alignment horizontal="left" indent="1"/>
    </xf>
    <xf numFmtId="0" fontId="0" fillId="0" borderId="21" xfId="0" applyFont="1" applyBorder="1" applyAlignment="1">
      <alignment horizontal="left" indent="1"/>
    </xf>
    <xf numFmtId="1" fontId="0" fillId="0" borderId="19" xfId="0" applyNumberFormat="1" applyFont="1" applyBorder="1" applyAlignment="1">
      <alignment horizontal="center"/>
    </xf>
    <xf numFmtId="1" fontId="0" fillId="0" borderId="21" xfId="0" applyNumberFormat="1" applyFont="1" applyBorder="1" applyAlignment="1">
      <alignment horizontal="center"/>
    </xf>
    <xf numFmtId="1" fontId="12" fillId="0" borderId="22" xfId="0" applyNumberFormat="1" applyFont="1" applyBorder="1" applyAlignment="1">
      <alignment horizontal="center"/>
    </xf>
    <xf numFmtId="1" fontId="12" fillId="0" borderId="85" xfId="0" applyNumberFormat="1" applyFont="1" applyBorder="1" applyAlignment="1">
      <alignment horizontal="center"/>
    </xf>
    <xf numFmtId="1" fontId="12" fillId="0" borderId="64" xfId="0" applyNumberFormat="1" applyFont="1" applyBorder="1" applyAlignment="1">
      <alignment horizontal="center"/>
    </xf>
    <xf numFmtId="1" fontId="12" fillId="0" borderId="92" xfId="0" applyNumberFormat="1" applyFont="1" applyBorder="1" applyAlignment="1">
      <alignment horizontal="center"/>
    </xf>
    <xf numFmtId="1" fontId="12" fillId="0" borderId="38" xfId="0" applyNumberFormat="1" applyFont="1" applyBorder="1" applyAlignment="1">
      <alignment horizontal="center"/>
    </xf>
    <xf numFmtId="0" fontId="12" fillId="0" borderId="48" xfId="0" applyFont="1" applyBorder="1" applyAlignment="1">
      <alignment horizontal="center"/>
    </xf>
    <xf numFmtId="10" fontId="0" fillId="6" borderId="58" xfId="0" applyNumberFormat="1" applyFont="1" applyFill="1" applyBorder="1" applyProtection="1"/>
    <xf numFmtId="10" fontId="0" fillId="6" borderId="48" xfId="0" applyNumberFormat="1" applyFont="1" applyFill="1" applyBorder="1" applyProtection="1"/>
    <xf numFmtId="10" fontId="0" fillId="6" borderId="53" xfId="0" applyNumberFormat="1" applyFont="1" applyFill="1" applyBorder="1" applyAlignment="1" applyProtection="1">
      <alignment vertical="center"/>
    </xf>
    <xf numFmtId="0" fontId="10" fillId="8" borderId="41" xfId="0" applyFont="1" applyFill="1" applyBorder="1" applyAlignment="1">
      <alignment horizontal="center" wrapText="1"/>
    </xf>
    <xf numFmtId="164" fontId="10" fillId="0" borderId="0" xfId="0" applyNumberFormat="1" applyFont="1" applyAlignment="1" applyProtection="1"/>
    <xf numFmtId="164" fontId="10" fillId="0" borderId="0" xfId="0" applyNumberFormat="1" applyFont="1" applyAlignment="1" applyProtection="1">
      <alignment horizontal="left" indent="1"/>
    </xf>
    <xf numFmtId="10" fontId="0" fillId="7" borderId="100" xfId="0" applyNumberFormat="1" applyFont="1" applyFill="1" applyBorder="1" applyProtection="1"/>
    <xf numFmtId="10" fontId="0" fillId="7" borderId="101" xfId="0" applyNumberFormat="1" applyFont="1" applyFill="1" applyBorder="1" applyProtection="1"/>
    <xf numFmtId="10" fontId="0" fillId="7" borderId="102" xfId="0" applyNumberFormat="1" applyFont="1" applyFill="1" applyBorder="1" applyAlignment="1" applyProtection="1">
      <alignment vertical="center"/>
    </xf>
    <xf numFmtId="11" fontId="0" fillId="0" borderId="0" xfId="0" applyNumberFormat="1" applyProtection="1">
      <protection locked="0"/>
    </xf>
    <xf numFmtId="0" fontId="0" fillId="0" borderId="0" xfId="0" applyFont="1"/>
    <xf numFmtId="0" fontId="0" fillId="0" borderId="0" xfId="0" applyFont="1" applyAlignment="1"/>
    <xf numFmtId="0" fontId="0" fillId="0" borderId="0" xfId="0" applyFont="1" applyAlignment="1" applyProtection="1"/>
    <xf numFmtId="0" fontId="10" fillId="0" borderId="0" xfId="0" applyFont="1" applyAlignment="1" applyProtection="1">
      <alignment horizontal="left"/>
    </xf>
    <xf numFmtId="0" fontId="23" fillId="0" borderId="0" xfId="0" applyFont="1" applyAlignment="1">
      <alignment vertical="top" wrapText="1"/>
    </xf>
    <xf numFmtId="0" fontId="41" fillId="0" borderId="0" xfId="4" applyAlignment="1" applyProtection="1">
      <alignment horizontal="right"/>
    </xf>
    <xf numFmtId="0" fontId="41" fillId="0" borderId="0" xfId="4" applyAlignment="1"/>
    <xf numFmtId="10" fontId="10" fillId="0" borderId="55" xfId="0" applyNumberFormat="1" applyFont="1" applyFill="1" applyBorder="1" applyAlignment="1" applyProtection="1">
      <alignment horizontal="center"/>
    </xf>
    <xf numFmtId="10" fontId="22" fillId="0" borderId="62" xfId="0" applyNumberFormat="1" applyFont="1" applyFill="1" applyBorder="1" applyAlignment="1" applyProtection="1">
      <alignment horizontal="center"/>
      <protection locked="0"/>
    </xf>
    <xf numFmtId="0" fontId="0" fillId="0" borderId="0" xfId="0" applyFont="1" applyAlignment="1"/>
    <xf numFmtId="0" fontId="2" fillId="0" borderId="55" xfId="0" applyFont="1" applyBorder="1"/>
    <xf numFmtId="0" fontId="0" fillId="0" borderId="0" xfId="0" applyFont="1" applyAlignment="1" applyProtection="1"/>
    <xf numFmtId="0" fontId="10" fillId="0" borderId="0" xfId="0" applyFont="1" applyAlignment="1"/>
    <xf numFmtId="0" fontId="10" fillId="0" borderId="55" xfId="0" applyFont="1" applyBorder="1" applyAlignment="1"/>
    <xf numFmtId="0" fontId="41" fillId="0" borderId="0" xfId="4" applyAlignment="1">
      <alignment horizontal="right"/>
    </xf>
    <xf numFmtId="0" fontId="0" fillId="0" borderId="0" xfId="0" applyFont="1"/>
    <xf numFmtId="0" fontId="0" fillId="0" borderId="0" xfId="0" applyFont="1" applyAlignment="1"/>
    <xf numFmtId="0" fontId="0" fillId="0" borderId="0" xfId="0" applyFont="1" applyAlignment="1" applyProtection="1"/>
    <xf numFmtId="164" fontId="0" fillId="0" borderId="12" xfId="0" applyNumberFormat="1" applyFont="1" applyBorder="1" applyProtection="1">
      <protection locked="0"/>
    </xf>
    <xf numFmtId="0" fontId="0" fillId="0" borderId="0" xfId="0" applyFont="1" applyFill="1"/>
    <xf numFmtId="164" fontId="0" fillId="0" borderId="0" xfId="3" applyNumberFormat="1" applyFont="1" applyAlignment="1"/>
    <xf numFmtId="10" fontId="0" fillId="0" borderId="0" xfId="2" applyNumberFormat="1" applyFont="1" applyAlignment="1"/>
    <xf numFmtId="0" fontId="28" fillId="0" borderId="0" xfId="0" applyFont="1" applyAlignment="1">
      <alignment horizontal="left" indent="1"/>
    </xf>
    <xf numFmtId="0" fontId="1" fillId="0" borderId="55" xfId="0" applyFont="1" applyFill="1" applyBorder="1" applyAlignment="1" applyProtection="1"/>
    <xf numFmtId="0" fontId="25" fillId="0" borderId="55" xfId="0" applyFont="1" applyFill="1" applyBorder="1" applyAlignment="1" applyProtection="1"/>
    <xf numFmtId="0" fontId="2" fillId="0" borderId="55" xfId="0" applyFont="1" applyBorder="1"/>
    <xf numFmtId="0" fontId="0" fillId="0" borderId="0" xfId="0" applyFont="1" applyAlignment="1"/>
    <xf numFmtId="0" fontId="0" fillId="0" borderId="0" xfId="0" applyFont="1"/>
    <xf numFmtId="0" fontId="0" fillId="0" borderId="4" xfId="0" applyFont="1" applyBorder="1"/>
    <xf numFmtId="0" fontId="5" fillId="0" borderId="0" xfId="0" applyFont="1" applyAlignment="1"/>
    <xf numFmtId="0" fontId="0" fillId="0" borderId="0" xfId="0" applyFont="1" applyAlignment="1">
      <alignment wrapText="1"/>
    </xf>
    <xf numFmtId="0" fontId="0" fillId="0" borderId="0" xfId="0" applyFont="1" applyAlignment="1" applyProtection="1"/>
    <xf numFmtId="0" fontId="10" fillId="0" borderId="0" xfId="0" applyFont="1" applyAlignment="1" applyProtection="1">
      <alignment horizontal="left"/>
    </xf>
    <xf numFmtId="0" fontId="28" fillId="0" borderId="0" xfId="0" applyFont="1" applyAlignment="1" applyProtection="1">
      <alignment horizontal="left" vertical="top" wrapText="1"/>
    </xf>
    <xf numFmtId="0" fontId="10" fillId="0" borderId="55" xfId="0" applyFont="1" applyBorder="1" applyAlignment="1" applyProtection="1">
      <alignment horizontal="left" wrapText="1" indent="1"/>
    </xf>
    <xf numFmtId="0" fontId="28" fillId="4" borderId="105" xfId="0" applyFont="1" applyFill="1" applyBorder="1" applyAlignment="1">
      <alignment horizontal="center"/>
    </xf>
    <xf numFmtId="0" fontId="2" fillId="7" borderId="16" xfId="0" applyFont="1" applyFill="1" applyBorder="1" applyAlignment="1">
      <alignment horizontal="center"/>
    </xf>
    <xf numFmtId="0" fontId="10" fillId="0" borderId="55" xfId="0" applyFont="1" applyBorder="1" applyAlignment="1">
      <alignment horizontal="center"/>
    </xf>
    <xf numFmtId="0" fontId="10" fillId="0" borderId="0" xfId="0" applyFont="1" applyFill="1" applyAlignment="1">
      <alignment horizontal="center"/>
    </xf>
    <xf numFmtId="44" fontId="10" fillId="0" borderId="62" xfId="3" applyFont="1" applyFill="1" applyBorder="1" applyAlignment="1" applyProtection="1">
      <alignment horizontal="center"/>
      <protection locked="0"/>
    </xf>
    <xf numFmtId="0" fontId="10" fillId="0" borderId="55" xfId="0" applyFont="1" applyBorder="1" applyAlignment="1" applyProtection="1">
      <alignment vertical="top"/>
    </xf>
    <xf numFmtId="167" fontId="0" fillId="0" borderId="55" xfId="1" applyNumberFormat="1" applyFont="1" applyBorder="1" applyAlignment="1" applyProtection="1">
      <alignment horizontal="center"/>
    </xf>
    <xf numFmtId="0" fontId="0" fillId="0" borderId="48" xfId="0" applyFont="1" applyBorder="1" applyAlignment="1" applyProtection="1">
      <protection locked="0"/>
    </xf>
    <xf numFmtId="0" fontId="25" fillId="9" borderId="48" xfId="0" applyFont="1" applyFill="1" applyBorder="1" applyAlignment="1">
      <alignment horizontal="center" wrapText="1"/>
    </xf>
    <xf numFmtId="164" fontId="28" fillId="0" borderId="45" xfId="0" applyNumberFormat="1" applyFont="1" applyBorder="1" applyProtection="1">
      <protection locked="0"/>
    </xf>
    <xf numFmtId="164" fontId="28" fillId="0" borderId="47" xfId="0" applyNumberFormat="1" applyFont="1" applyBorder="1" applyProtection="1">
      <protection locked="0"/>
    </xf>
    <xf numFmtId="164" fontId="28" fillId="0" borderId="47" xfId="0" applyNumberFormat="1" applyFont="1" applyBorder="1" applyAlignment="1" applyProtection="1">
      <alignment vertical="center"/>
      <protection locked="0"/>
    </xf>
    <xf numFmtId="164" fontId="28" fillId="4" borderId="29" xfId="0" applyNumberFormat="1" applyFont="1" applyFill="1" applyBorder="1"/>
    <xf numFmtId="164" fontId="28" fillId="4" borderId="34" xfId="0" applyNumberFormat="1" applyFont="1" applyFill="1" applyBorder="1"/>
    <xf numFmtId="0" fontId="0" fillId="0" borderId="0" xfId="0" applyFont="1" applyAlignment="1"/>
    <xf numFmtId="0" fontId="0" fillId="0" borderId="0" xfId="0" applyFont="1" applyAlignment="1" applyProtection="1"/>
    <xf numFmtId="0" fontId="10" fillId="0" borderId="0" xfId="0" applyFont="1" applyAlignment="1" applyProtection="1">
      <alignment horizontal="left"/>
    </xf>
    <xf numFmtId="0" fontId="0" fillId="0" borderId="0" xfId="0" applyFont="1"/>
    <xf numFmtId="0" fontId="0" fillId="0" borderId="0" xfId="0" applyFont="1" applyAlignment="1"/>
    <xf numFmtId="0" fontId="0" fillId="0" borderId="27" xfId="0" applyFont="1" applyBorder="1"/>
    <xf numFmtId="0" fontId="0" fillId="0" borderId="54" xfId="0" applyFont="1" applyBorder="1"/>
    <xf numFmtId="0" fontId="0" fillId="0" borderId="0" xfId="0" applyFont="1" applyAlignment="1">
      <alignment wrapText="1"/>
    </xf>
    <xf numFmtId="0" fontId="5" fillId="0" borderId="0" xfId="0" applyFont="1" applyAlignment="1" applyProtection="1"/>
    <xf numFmtId="0" fontId="0" fillId="0" borderId="63" xfId="0" applyFont="1" applyBorder="1" applyAlignment="1"/>
    <xf numFmtId="0" fontId="23" fillId="0" borderId="0" xfId="0" applyFont="1" applyAlignment="1">
      <alignment vertical="top" wrapText="1"/>
    </xf>
    <xf numFmtId="0" fontId="10" fillId="5" borderId="8" xfId="0" applyFont="1" applyFill="1" applyBorder="1" applyAlignment="1">
      <alignment horizontal="center" wrapText="1"/>
    </xf>
    <xf numFmtId="0" fontId="10" fillId="5" borderId="57" xfId="0" applyFont="1" applyFill="1" applyBorder="1" applyAlignment="1">
      <alignment horizontal="center" wrapText="1"/>
    </xf>
    <xf numFmtId="0" fontId="5" fillId="0" borderId="0" xfId="0" applyFont="1"/>
    <xf numFmtId="0" fontId="0" fillId="0" borderId="0" xfId="0" applyFont="1" applyAlignment="1">
      <alignment horizontal="left" vertical="top" wrapText="1"/>
    </xf>
    <xf numFmtId="0" fontId="23" fillId="0" borderId="0" xfId="0" applyFont="1" applyAlignment="1">
      <alignment wrapText="1"/>
    </xf>
    <xf numFmtId="0" fontId="0" fillId="0" borderId="125" xfId="0" applyFont="1" applyBorder="1" applyAlignment="1">
      <alignment horizontal="left" indent="1"/>
    </xf>
    <xf numFmtId="0" fontId="0" fillId="0" borderId="126" xfId="0" applyFont="1" applyBorder="1" applyAlignment="1">
      <alignment wrapText="1"/>
    </xf>
    <xf numFmtId="0" fontId="0" fillId="0" borderId="127" xfId="0" applyFont="1" applyBorder="1" applyAlignment="1">
      <alignment horizontal="left" indent="1"/>
    </xf>
    <xf numFmtId="0" fontId="0" fillId="0" borderId="128" xfId="0" applyFont="1" applyBorder="1" applyAlignment="1">
      <alignment wrapText="1"/>
    </xf>
    <xf numFmtId="0" fontId="28" fillId="0" borderId="127" xfId="0" applyFont="1" applyBorder="1" applyAlignment="1">
      <alignment horizontal="left" indent="1"/>
    </xf>
    <xf numFmtId="0" fontId="0" fillId="0" borderId="129" xfId="0" applyFont="1" applyBorder="1" applyAlignment="1">
      <alignment horizontal="left" indent="1"/>
    </xf>
    <xf numFmtId="0" fontId="0" fillId="0" borderId="130" xfId="0" applyFont="1" applyBorder="1" applyAlignment="1">
      <alignment horizontal="left" indent="1"/>
    </xf>
    <xf numFmtId="0" fontId="28" fillId="0" borderId="131" xfId="0" applyFont="1" applyBorder="1" applyAlignment="1" applyProtection="1">
      <alignment horizontal="left" indent="2" shrinkToFit="1"/>
      <protection locked="0"/>
    </xf>
    <xf numFmtId="0" fontId="0" fillId="0" borderId="0" xfId="0" applyFont="1" applyAlignment="1"/>
    <xf numFmtId="0" fontId="23" fillId="0" borderId="0" xfId="0" applyFont="1" applyAlignment="1">
      <alignment vertical="top" wrapText="1"/>
    </xf>
    <xf numFmtId="0" fontId="0" fillId="0" borderId="0" xfId="0" applyFont="1" applyAlignment="1" applyProtection="1"/>
    <xf numFmtId="7" fontId="35" fillId="10" borderId="12" xfId="3" applyNumberFormat="1" applyFont="1" applyFill="1" applyBorder="1" applyAlignment="1" applyProtection="1">
      <alignment wrapText="1"/>
      <protection locked="0"/>
    </xf>
    <xf numFmtId="7" fontId="35" fillId="10" borderId="23" xfId="3" applyNumberFormat="1" applyFont="1" applyFill="1" applyBorder="1" applyAlignment="1" applyProtection="1">
      <alignment wrapText="1"/>
      <protection locked="0"/>
    </xf>
    <xf numFmtId="7" fontId="35" fillId="10" borderId="83" xfId="3" applyNumberFormat="1" applyFont="1" applyFill="1" applyBorder="1" applyAlignment="1" applyProtection="1">
      <alignment wrapText="1"/>
      <protection locked="0"/>
    </xf>
    <xf numFmtId="164" fontId="28" fillId="10" borderId="45" xfId="0" applyNumberFormat="1" applyFont="1" applyFill="1" applyBorder="1" applyProtection="1">
      <protection locked="0"/>
    </xf>
    <xf numFmtId="164" fontId="28" fillId="10" borderId="47" xfId="0" applyNumberFormat="1" applyFont="1" applyFill="1" applyBorder="1" applyProtection="1">
      <protection locked="0"/>
    </xf>
    <xf numFmtId="164" fontId="28" fillId="10" borderId="47" xfId="0" applyNumberFormat="1" applyFont="1" applyFill="1" applyBorder="1" applyAlignment="1" applyProtection="1">
      <alignment vertical="center"/>
      <protection locked="0"/>
    </xf>
    <xf numFmtId="164" fontId="28" fillId="11" borderId="29" xfId="0" applyNumberFormat="1" applyFont="1" applyFill="1" applyBorder="1"/>
    <xf numFmtId="164" fontId="28" fillId="11" borderId="34" xfId="0" applyNumberFormat="1" applyFont="1" applyFill="1" applyBorder="1"/>
    <xf numFmtId="164" fontId="0" fillId="10" borderId="9" xfId="0" applyNumberFormat="1" applyFont="1" applyFill="1" applyBorder="1" applyProtection="1">
      <protection locked="0"/>
    </xf>
    <xf numFmtId="164" fontId="0" fillId="10" borderId="19" xfId="0" applyNumberFormat="1" applyFont="1" applyFill="1" applyBorder="1" applyProtection="1">
      <protection locked="0"/>
    </xf>
    <xf numFmtId="164" fontId="0" fillId="10" borderId="19" xfId="0" applyNumberFormat="1" applyFont="1" applyFill="1" applyBorder="1" applyAlignment="1" applyProtection="1">
      <alignment vertical="center"/>
      <protection locked="0"/>
    </xf>
    <xf numFmtId="164" fontId="0" fillId="11" borderId="59" xfId="0" applyNumberFormat="1" applyFont="1" applyFill="1" applyBorder="1"/>
    <xf numFmtId="164" fontId="0" fillId="11" borderId="48" xfId="0" applyNumberFormat="1" applyFont="1" applyFill="1" applyBorder="1"/>
    <xf numFmtId="164" fontId="0" fillId="11" borderId="60" xfId="0" applyNumberFormat="1" applyFont="1" applyFill="1" applyBorder="1" applyAlignment="1">
      <alignment vertical="center"/>
    </xf>
    <xf numFmtId="164" fontId="0" fillId="10" borderId="58" xfId="0" applyNumberFormat="1" applyFont="1" applyFill="1" applyBorder="1" applyProtection="1">
      <protection locked="0"/>
    </xf>
    <xf numFmtId="164" fontId="0" fillId="10" borderId="48" xfId="0" applyNumberFormat="1" applyFont="1" applyFill="1" applyBorder="1" applyProtection="1">
      <protection locked="0"/>
    </xf>
    <xf numFmtId="164" fontId="0" fillId="10" borderId="48" xfId="0" applyNumberFormat="1" applyFont="1" applyFill="1" applyBorder="1" applyAlignment="1" applyProtection="1">
      <alignment vertical="center"/>
      <protection locked="0"/>
    </xf>
    <xf numFmtId="0" fontId="10" fillId="0" borderId="93" xfId="0" applyFont="1" applyFill="1" applyBorder="1" applyAlignment="1" applyProtection="1">
      <alignment horizontal="left"/>
      <protection locked="0"/>
    </xf>
    <xf numFmtId="0" fontId="10" fillId="0" borderId="94" xfId="0" applyFont="1" applyFill="1" applyBorder="1" applyAlignment="1" applyProtection="1">
      <alignment horizontal="left"/>
      <protection locked="0"/>
    </xf>
    <xf numFmtId="0" fontId="10" fillId="0" borderId="95" xfId="0" applyFont="1" applyFill="1" applyBorder="1" applyAlignment="1" applyProtection="1">
      <alignment horizontal="left"/>
      <protection locked="0"/>
    </xf>
    <xf numFmtId="0" fontId="0" fillId="0" borderId="22" xfId="0" applyFont="1" applyBorder="1"/>
    <xf numFmtId="0" fontId="2" fillId="0" borderId="22" xfId="0" applyFont="1" applyBorder="1"/>
    <xf numFmtId="0" fontId="2" fillId="0" borderId="24" xfId="0" applyFont="1" applyBorder="1"/>
    <xf numFmtId="0" fontId="0" fillId="0" borderId="17" xfId="0" applyFont="1" applyBorder="1"/>
    <xf numFmtId="0" fontId="2" fillId="0" borderId="17" xfId="0" applyFont="1" applyBorder="1"/>
    <xf numFmtId="0" fontId="2" fillId="0" borderId="18" xfId="0" applyFont="1" applyBorder="1"/>
    <xf numFmtId="0" fontId="0" fillId="0" borderId="0" xfId="0" applyFont="1"/>
    <xf numFmtId="0" fontId="0" fillId="0" borderId="0" xfId="0" applyFont="1" applyAlignment="1"/>
    <xf numFmtId="0" fontId="2" fillId="0" borderId="28" xfId="0" applyFont="1" applyBorder="1"/>
    <xf numFmtId="0" fontId="28" fillId="0" borderId="19" xfId="0" applyFont="1" applyBorder="1" applyAlignment="1">
      <alignment horizontal="left" wrapText="1"/>
    </xf>
    <xf numFmtId="0" fontId="2" fillId="0" borderId="25" xfId="0" applyFont="1" applyBorder="1"/>
    <xf numFmtId="0" fontId="2" fillId="0" borderId="26" xfId="0" applyFont="1" applyBorder="1"/>
    <xf numFmtId="0" fontId="28" fillId="0" borderId="19" xfId="0" applyFont="1" applyFill="1" applyBorder="1" applyAlignment="1">
      <alignment horizontal="left" wrapText="1"/>
    </xf>
    <xf numFmtId="0" fontId="2" fillId="0" borderId="25" xfId="0" applyFont="1" applyFill="1" applyBorder="1"/>
    <xf numFmtId="0" fontId="2" fillId="0" borderId="26" xfId="0" applyFont="1" applyFill="1" applyBorder="1"/>
    <xf numFmtId="0" fontId="11" fillId="2" borderId="9" xfId="0" applyFont="1" applyFill="1" applyBorder="1" applyAlignment="1">
      <alignment wrapText="1"/>
    </xf>
    <xf numFmtId="0" fontId="2" fillId="0" borderId="14" xfId="0" applyFont="1" applyBorder="1"/>
    <xf numFmtId="0" fontId="2" fillId="0" borderId="16" xfId="0" applyFont="1" applyBorder="1"/>
    <xf numFmtId="0" fontId="28" fillId="0" borderId="30" xfId="0" applyFont="1" applyBorder="1" applyAlignment="1">
      <alignment horizontal="left" wrapText="1"/>
    </xf>
    <xf numFmtId="0" fontId="2" fillId="0" borderId="32" xfId="0" applyFont="1" applyBorder="1"/>
    <xf numFmtId="0" fontId="2" fillId="0" borderId="33" xfId="0" applyFont="1" applyBorder="1"/>
    <xf numFmtId="0" fontId="0" fillId="0" borderId="25" xfId="0" applyFont="1" applyBorder="1" applyAlignment="1">
      <alignment horizontal="left" wrapText="1"/>
    </xf>
    <xf numFmtId="0" fontId="0" fillId="0" borderId="26" xfId="0" applyFont="1" applyBorder="1" applyAlignment="1">
      <alignment horizontal="left" wrapText="1"/>
    </xf>
    <xf numFmtId="0" fontId="0" fillId="0" borderId="19" xfId="0" applyFont="1" applyBorder="1" applyAlignment="1">
      <alignment horizontal="left" wrapText="1"/>
    </xf>
    <xf numFmtId="0" fontId="28" fillId="0" borderId="35" xfId="0" applyFont="1" applyBorder="1" applyAlignment="1">
      <alignment horizontal="left" wrapText="1"/>
    </xf>
    <xf numFmtId="0" fontId="2" fillId="0" borderId="36" xfId="0" applyFont="1" applyBorder="1"/>
    <xf numFmtId="0" fontId="2" fillId="0" borderId="39" xfId="0" applyFont="1" applyBorder="1"/>
    <xf numFmtId="0" fontId="0" fillId="0" borderId="27" xfId="0" applyFont="1" applyBorder="1"/>
    <xf numFmtId="0" fontId="0" fillId="0" borderId="40" xfId="0" applyFont="1" applyBorder="1"/>
    <xf numFmtId="0" fontId="0" fillId="0" borderId="4" xfId="0" applyFont="1" applyBorder="1"/>
    <xf numFmtId="0" fontId="2" fillId="0" borderId="4" xfId="0" applyFont="1" applyBorder="1"/>
    <xf numFmtId="0" fontId="6" fillId="0" borderId="0" xfId="0" applyFont="1" applyAlignment="1">
      <alignment horizontal="center"/>
    </xf>
    <xf numFmtId="0" fontId="1" fillId="2" borderId="5" xfId="0" applyFont="1" applyFill="1" applyBorder="1" applyAlignment="1">
      <alignment horizontal="left"/>
    </xf>
    <xf numFmtId="0" fontId="2" fillId="0" borderId="6" xfId="0" applyFont="1" applyBorder="1"/>
    <xf numFmtId="0" fontId="2" fillId="0" borderId="7" xfId="0" applyFont="1" applyBorder="1"/>
    <xf numFmtId="0" fontId="28" fillId="0" borderId="42" xfId="0" applyFont="1" applyBorder="1" applyProtection="1">
      <protection locked="0"/>
    </xf>
    <xf numFmtId="0" fontId="2" fillId="0" borderId="43" xfId="0" applyFont="1" applyBorder="1" applyProtection="1">
      <protection locked="0"/>
    </xf>
    <xf numFmtId="0" fontId="2" fillId="0" borderId="44" xfId="0" applyFont="1" applyBorder="1" applyProtection="1">
      <protection locked="0"/>
    </xf>
    <xf numFmtId="0" fontId="1" fillId="2" borderId="93" xfId="0" applyFont="1" applyFill="1" applyBorder="1" applyAlignment="1"/>
    <xf numFmtId="0" fontId="1" fillId="2" borderId="94" xfId="0" applyFont="1" applyFill="1" applyBorder="1" applyAlignment="1"/>
    <xf numFmtId="0" fontId="1" fillId="2" borderId="95" xfId="0" applyFont="1" applyFill="1" applyBorder="1" applyAlignment="1"/>
    <xf numFmtId="0" fontId="25" fillId="0" borderId="93" xfId="0" applyFont="1" applyFill="1" applyBorder="1" applyAlignment="1" applyProtection="1">
      <protection locked="0"/>
    </xf>
    <xf numFmtId="0" fontId="25" fillId="0" borderId="94" xfId="0" applyFont="1" applyFill="1" applyBorder="1" applyAlignment="1" applyProtection="1">
      <protection locked="0"/>
    </xf>
    <xf numFmtId="0" fontId="25" fillId="0" borderId="95" xfId="0" applyFont="1" applyFill="1" applyBorder="1" applyAlignment="1" applyProtection="1">
      <protection locked="0"/>
    </xf>
    <xf numFmtId="0" fontId="0" fillId="0" borderId="54" xfId="0" applyFont="1" applyBorder="1"/>
    <xf numFmtId="0" fontId="2" fillId="0" borderId="55" xfId="0" applyFont="1" applyBorder="1"/>
    <xf numFmtId="0" fontId="2" fillId="0" borderId="56" xfId="0" applyFont="1" applyBorder="1"/>
    <xf numFmtId="0" fontId="11" fillId="2" borderId="11" xfId="0" applyFont="1" applyFill="1" applyBorder="1" applyAlignment="1">
      <alignment wrapText="1"/>
    </xf>
    <xf numFmtId="0" fontId="2" fillId="0" borderId="13" xfId="0" applyFont="1" applyBorder="1"/>
    <xf numFmtId="0" fontId="2" fillId="0" borderId="15" xfId="0" applyFont="1" applyBorder="1"/>
    <xf numFmtId="0" fontId="28" fillId="0" borderId="27" xfId="0" applyFont="1" applyBorder="1" applyAlignment="1">
      <alignment wrapText="1"/>
    </xf>
    <xf numFmtId="0" fontId="28" fillId="0" borderId="20" xfId="0" applyFont="1" applyBorder="1" applyAlignment="1">
      <alignment wrapText="1"/>
    </xf>
    <xf numFmtId="0" fontId="1" fillId="2" borderId="5" xfId="0" applyFont="1" applyFill="1" applyBorder="1" applyAlignment="1">
      <alignment horizontal="center"/>
    </xf>
    <xf numFmtId="0" fontId="1" fillId="3" borderId="5" xfId="0" applyFont="1" applyFill="1" applyBorder="1" applyAlignment="1">
      <alignment horizontal="center"/>
    </xf>
    <xf numFmtId="0" fontId="28" fillId="0" borderId="47" xfId="0" applyFont="1" applyBorder="1" applyAlignment="1">
      <alignment vertical="center" wrapText="1"/>
    </xf>
    <xf numFmtId="0" fontId="0" fillId="0" borderId="48" xfId="0" applyFont="1" applyBorder="1" applyAlignment="1">
      <alignment vertical="center" wrapText="1"/>
    </xf>
    <xf numFmtId="0" fontId="0" fillId="0" borderId="48"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47" xfId="0" applyFont="1" applyBorder="1" applyAlignment="1">
      <alignment vertical="center" wrapText="1"/>
    </xf>
    <xf numFmtId="0" fontId="1" fillId="2" borderId="67" xfId="0" applyFont="1" applyFill="1" applyBorder="1" applyAlignment="1">
      <alignment horizontal="center"/>
    </xf>
    <xf numFmtId="0" fontId="2" fillId="0" borderId="68" xfId="0" applyFont="1" applyBorder="1"/>
    <xf numFmtId="0" fontId="2" fillId="0" borderId="69" xfId="0" applyFont="1" applyBorder="1"/>
    <xf numFmtId="0" fontId="0" fillId="0" borderId="65" xfId="0" applyFont="1" applyBorder="1" applyAlignment="1">
      <alignment vertical="center" wrapText="1"/>
    </xf>
    <xf numFmtId="0" fontId="0" fillId="0" borderId="59" xfId="0" applyFont="1" applyBorder="1" applyAlignment="1">
      <alignment vertical="center" wrapText="1"/>
    </xf>
    <xf numFmtId="0" fontId="1" fillId="2" borderId="41" xfId="0" applyFont="1" applyFill="1" applyBorder="1" applyAlignment="1">
      <alignment horizontal="center"/>
    </xf>
    <xf numFmtId="0" fontId="1" fillId="2" borderId="41" xfId="0" applyFont="1" applyFill="1" applyBorder="1" applyAlignment="1">
      <alignment horizontal="center" wrapText="1"/>
    </xf>
    <xf numFmtId="0" fontId="28" fillId="0" borderId="47" xfId="0" applyFont="1" applyFill="1" applyBorder="1" applyAlignment="1">
      <alignment vertical="center" wrapText="1"/>
    </xf>
    <xf numFmtId="0" fontId="0" fillId="0" borderId="48" xfId="0" applyFont="1" applyFill="1" applyBorder="1" applyAlignment="1">
      <alignment vertical="center" wrapText="1"/>
    </xf>
    <xf numFmtId="0" fontId="0" fillId="0" borderId="59" xfId="0" applyFont="1" applyBorder="1" applyAlignment="1">
      <alignment horizontal="center" vertical="center" wrapText="1"/>
    </xf>
    <xf numFmtId="0" fontId="0" fillId="0" borderId="66" xfId="0" applyFont="1" applyBorder="1" applyAlignment="1">
      <alignment horizontal="center" vertical="center" wrapText="1"/>
    </xf>
    <xf numFmtId="0" fontId="10" fillId="0" borderId="0" xfId="0" applyFont="1" applyAlignment="1">
      <alignment horizontal="center"/>
    </xf>
    <xf numFmtId="0" fontId="28" fillId="0" borderId="84" xfId="0" applyFont="1" applyBorder="1" applyAlignment="1">
      <alignment vertical="center" wrapText="1"/>
    </xf>
    <xf numFmtId="0" fontId="28" fillId="0" borderId="85" xfId="0" applyFont="1" applyBorder="1" applyAlignment="1">
      <alignment vertical="center" wrapText="1"/>
    </xf>
    <xf numFmtId="0" fontId="0" fillId="0" borderId="85" xfId="0" applyFont="1" applyBorder="1" applyAlignment="1">
      <alignment horizontal="center" vertical="center" wrapText="1"/>
    </xf>
    <xf numFmtId="0" fontId="0" fillId="0" borderId="86" xfId="0" applyFont="1" applyBorder="1" applyAlignment="1">
      <alignment horizontal="center" vertical="center" wrapText="1"/>
    </xf>
    <xf numFmtId="0" fontId="11" fillId="2" borderId="8" xfId="0" applyFont="1" applyFill="1" applyBorder="1" applyAlignment="1">
      <alignment wrapText="1"/>
    </xf>
    <xf numFmtId="0" fontId="2" fillId="0" borderId="57" xfId="0" applyFont="1" applyBorder="1"/>
    <xf numFmtId="0" fontId="0" fillId="0" borderId="41" xfId="0" applyFont="1" applyBorder="1" applyAlignment="1">
      <alignment horizontal="center"/>
    </xf>
    <xf numFmtId="0" fontId="28" fillId="0" borderId="87" xfId="0" applyFont="1" applyBorder="1" applyAlignment="1">
      <alignment vertical="center" wrapText="1"/>
    </xf>
    <xf numFmtId="0" fontId="28" fillId="0" borderId="88" xfId="0" applyFont="1" applyBorder="1" applyAlignment="1">
      <alignment vertical="center" wrapText="1"/>
    </xf>
    <xf numFmtId="0" fontId="0" fillId="0" borderId="88" xfId="0" applyFont="1" applyBorder="1" applyAlignment="1">
      <alignment horizontal="center" vertical="center" wrapText="1"/>
    </xf>
    <xf numFmtId="0" fontId="0" fillId="0" borderId="89" xfId="0" applyFont="1" applyBorder="1" applyAlignment="1">
      <alignment horizontal="center" vertical="center" wrapText="1"/>
    </xf>
    <xf numFmtId="0" fontId="1" fillId="2" borderId="1" xfId="0" applyFont="1" applyFill="1" applyBorder="1" applyProtection="1"/>
    <xf numFmtId="0" fontId="1" fillId="2" borderId="55" xfId="0" applyFont="1" applyFill="1" applyBorder="1" applyProtection="1"/>
    <xf numFmtId="0" fontId="2" fillId="0" borderId="2" xfId="0" applyFont="1" applyBorder="1" applyProtection="1"/>
    <xf numFmtId="0" fontId="2" fillId="0" borderId="3" xfId="0" applyFont="1" applyBorder="1" applyProtection="1"/>
    <xf numFmtId="0" fontId="10" fillId="0" borderId="0" xfId="0" applyFont="1" applyAlignment="1" applyProtection="1">
      <alignment horizontal="center" vertical="center"/>
    </xf>
    <xf numFmtId="0" fontId="42" fillId="12" borderId="0" xfId="0" applyFont="1" applyFill="1" applyAlignment="1" applyProtection="1">
      <alignment horizontal="center"/>
    </xf>
    <xf numFmtId="10" fontId="0" fillId="0" borderId="75" xfId="0" applyNumberFormat="1" applyFont="1" applyBorder="1" applyAlignment="1">
      <alignment wrapText="1"/>
    </xf>
    <xf numFmtId="10" fontId="0" fillId="0" borderId="96" xfId="0" applyNumberFormat="1" applyFont="1" applyBorder="1" applyAlignment="1">
      <alignment wrapText="1"/>
    </xf>
    <xf numFmtId="0" fontId="10" fillId="0" borderId="8" xfId="0" applyFont="1" applyBorder="1" applyAlignment="1">
      <alignment horizontal="center"/>
    </xf>
    <xf numFmtId="0" fontId="10" fillId="0" borderId="6" xfId="0" applyFont="1" applyBorder="1" applyAlignment="1">
      <alignment horizontal="center"/>
    </xf>
    <xf numFmtId="0" fontId="10" fillId="0" borderId="57" xfId="0" applyFont="1" applyBorder="1" applyAlignment="1">
      <alignment horizontal="center"/>
    </xf>
    <xf numFmtId="0" fontId="0" fillId="0" borderId="0" xfId="0" applyFont="1" applyAlignment="1">
      <alignment wrapText="1"/>
    </xf>
    <xf numFmtId="0" fontId="10" fillId="0" borderId="55" xfId="0" applyFont="1" applyBorder="1" applyAlignment="1">
      <alignment horizontal="left" vertical="top" wrapText="1"/>
    </xf>
    <xf numFmtId="0" fontId="7" fillId="0" borderId="0" xfId="0" applyFont="1" applyAlignment="1">
      <alignment horizontal="center"/>
    </xf>
    <xf numFmtId="0" fontId="10" fillId="0" borderId="55" xfId="0" applyFont="1" applyBorder="1" applyAlignment="1">
      <alignment horizontal="center"/>
    </xf>
    <xf numFmtId="166" fontId="0" fillId="0" borderId="111" xfId="1" applyNumberFormat="1" applyFont="1" applyBorder="1" applyAlignment="1">
      <alignment wrapText="1"/>
    </xf>
    <xf numFmtId="166" fontId="0" fillId="0" borderId="112" xfId="1" applyNumberFormat="1" applyFont="1" applyBorder="1" applyAlignment="1">
      <alignment wrapText="1"/>
    </xf>
    <xf numFmtId="166" fontId="0" fillId="0" borderId="75" xfId="1" applyNumberFormat="1" applyFont="1" applyBorder="1" applyAlignment="1">
      <alignment wrapText="1"/>
    </xf>
    <xf numFmtId="166" fontId="0" fillId="0" borderId="96" xfId="1" applyNumberFormat="1" applyFont="1" applyBorder="1" applyAlignment="1">
      <alignment wrapText="1"/>
    </xf>
    <xf numFmtId="0" fontId="28" fillId="0" borderId="121" xfId="0" applyFont="1" applyBorder="1" applyAlignment="1">
      <alignment horizontal="right"/>
    </xf>
    <xf numFmtId="0" fontId="28" fillId="0" borderId="76" xfId="0" applyFont="1" applyBorder="1" applyAlignment="1">
      <alignment horizontal="right"/>
    </xf>
    <xf numFmtId="0" fontId="28" fillId="0" borderId="77" xfId="0" applyFont="1" applyBorder="1" applyAlignment="1">
      <alignment horizontal="right"/>
    </xf>
    <xf numFmtId="0" fontId="28" fillId="0" borderId="110" xfId="0" applyFont="1" applyBorder="1" applyAlignment="1">
      <alignment horizontal="right"/>
    </xf>
    <xf numFmtId="0" fontId="28" fillId="0" borderId="111" xfId="0" applyFont="1" applyBorder="1" applyAlignment="1">
      <alignment horizontal="right"/>
    </xf>
    <xf numFmtId="0" fontId="10" fillId="0" borderId="122" xfId="0" applyFont="1" applyBorder="1" applyAlignment="1">
      <alignment horizontal="center"/>
    </xf>
    <xf numFmtId="0" fontId="10" fillId="0" borderId="123" xfId="0" applyFont="1" applyBorder="1" applyAlignment="1">
      <alignment horizontal="center"/>
    </xf>
    <xf numFmtId="0" fontId="10" fillId="0" borderId="124" xfId="0" applyFont="1" applyBorder="1" applyAlignment="1">
      <alignment horizontal="center"/>
    </xf>
    <xf numFmtId="0" fontId="10" fillId="0" borderId="106" xfId="0" applyFont="1" applyBorder="1" applyAlignment="1">
      <alignment horizontal="center" wrapText="1"/>
    </xf>
    <xf numFmtId="0" fontId="10" fillId="0" borderId="107" xfId="0" applyFont="1" applyBorder="1" applyAlignment="1">
      <alignment horizontal="center" wrapText="1"/>
    </xf>
    <xf numFmtId="0" fontId="10" fillId="0" borderId="108" xfId="0" applyFont="1" applyBorder="1" applyAlignment="1">
      <alignment horizontal="center" wrapText="1"/>
    </xf>
    <xf numFmtId="0" fontId="12" fillId="0" borderId="23" xfId="0" applyFont="1" applyBorder="1" applyAlignment="1"/>
    <xf numFmtId="0" fontId="12" fillId="0" borderId="21" xfId="0" applyFont="1" applyBorder="1" applyAlignment="1"/>
    <xf numFmtId="0" fontId="24" fillId="0" borderId="107" xfId="0" applyFont="1" applyBorder="1" applyAlignment="1">
      <alignment horizontal="left" vertical="top" wrapText="1"/>
    </xf>
    <xf numFmtId="0" fontId="24" fillId="0" borderId="55" xfId="0" applyFont="1" applyBorder="1" applyAlignment="1">
      <alignment horizontal="left" vertical="top" wrapText="1"/>
    </xf>
    <xf numFmtId="0" fontId="0" fillId="0" borderId="63" xfId="0" applyFont="1" applyBorder="1" applyProtection="1"/>
    <xf numFmtId="0" fontId="10" fillId="4" borderId="5" xfId="0" applyFont="1" applyFill="1" applyBorder="1" applyAlignment="1">
      <alignment horizontal="center" wrapText="1"/>
    </xf>
    <xf numFmtId="0" fontId="10" fillId="5" borderId="5" xfId="0" applyFont="1" applyFill="1" applyBorder="1" applyAlignment="1">
      <alignment horizontal="center" wrapText="1"/>
    </xf>
    <xf numFmtId="0" fontId="5" fillId="0" borderId="0" xfId="0" applyFont="1" applyAlignment="1"/>
    <xf numFmtId="0" fontId="0" fillId="4" borderId="5" xfId="0" applyFont="1" applyFill="1" applyBorder="1" applyAlignment="1">
      <alignment horizontal="center"/>
    </xf>
    <xf numFmtId="0" fontId="0" fillId="4" borderId="6" xfId="0" applyFont="1" applyFill="1" applyBorder="1" applyAlignment="1">
      <alignment horizontal="center"/>
    </xf>
    <xf numFmtId="0" fontId="10" fillId="4" borderId="11" xfId="0" applyFont="1" applyFill="1" applyBorder="1" applyAlignment="1">
      <alignment horizontal="center"/>
    </xf>
    <xf numFmtId="0" fontId="10" fillId="4" borderId="43" xfId="0" applyFont="1" applyFill="1" applyBorder="1" applyAlignment="1">
      <alignment horizontal="center"/>
    </xf>
    <xf numFmtId="0" fontId="2" fillId="0" borderId="13" xfId="0" applyFont="1" applyBorder="1" applyAlignment="1"/>
    <xf numFmtId="0" fontId="2" fillId="0" borderId="15" xfId="0" applyFont="1" applyBorder="1" applyAlignment="1"/>
    <xf numFmtId="0" fontId="13" fillId="0" borderId="0" xfId="0" applyFont="1" applyFill="1" applyAlignment="1">
      <alignment vertical="top" wrapText="1"/>
    </xf>
    <xf numFmtId="0" fontId="10" fillId="4" borderId="8" xfId="0" applyFont="1" applyFill="1" applyBorder="1" applyAlignment="1">
      <alignment horizontal="center"/>
    </xf>
    <xf numFmtId="0" fontId="10" fillId="4" borderId="57" xfId="0" applyFont="1" applyFill="1" applyBorder="1" applyAlignment="1">
      <alignment horizontal="center"/>
    </xf>
    <xf numFmtId="0" fontId="10" fillId="5" borderId="6" xfId="0" applyFont="1" applyFill="1" applyBorder="1" applyAlignment="1">
      <alignment horizontal="center"/>
    </xf>
    <xf numFmtId="1" fontId="12" fillId="4" borderId="12" xfId="0" applyNumberFormat="1" applyFont="1" applyFill="1" applyBorder="1" applyAlignment="1">
      <alignment horizontal="center"/>
    </xf>
    <xf numFmtId="1" fontId="12" fillId="4" borderId="10" xfId="0" applyNumberFormat="1" applyFont="1" applyFill="1" applyBorder="1" applyAlignment="1">
      <alignment horizontal="center"/>
    </xf>
    <xf numFmtId="0" fontId="28" fillId="0" borderId="99" xfId="0" applyFont="1" applyBorder="1" applyAlignment="1">
      <alignment horizontal="right"/>
    </xf>
    <xf numFmtId="0" fontId="28" fillId="0" borderId="97" xfId="0" applyFont="1" applyBorder="1" applyAlignment="1">
      <alignment horizontal="right"/>
    </xf>
    <xf numFmtId="0" fontId="28" fillId="0" borderId="103" xfId="0" applyFont="1" applyBorder="1" applyAlignment="1">
      <alignment horizontal="right"/>
    </xf>
    <xf numFmtId="44" fontId="0" fillId="0" borderId="104" xfId="3" applyFont="1" applyBorder="1" applyAlignment="1">
      <alignment wrapText="1"/>
    </xf>
    <xf numFmtId="44" fontId="0" fillId="0" borderId="98" xfId="3" applyFont="1" applyBorder="1" applyAlignment="1">
      <alignment wrapText="1"/>
    </xf>
    <xf numFmtId="1" fontId="12" fillId="0" borderId="83" xfId="0" applyNumberFormat="1" applyFont="1" applyBorder="1" applyAlignment="1">
      <alignment horizontal="center"/>
    </xf>
    <xf numFmtId="1" fontId="12" fillId="0" borderId="37" xfId="0" applyNumberFormat="1" applyFont="1" applyBorder="1" applyAlignment="1">
      <alignment horizontal="center"/>
    </xf>
    <xf numFmtId="0" fontId="0" fillId="0" borderId="4" xfId="0" applyFont="1" applyBorder="1" applyProtection="1"/>
    <xf numFmtId="0" fontId="2" fillId="0" borderId="4" xfId="0" applyFont="1" applyBorder="1" applyProtection="1"/>
    <xf numFmtId="0" fontId="7" fillId="0" borderId="0" xfId="0" applyFont="1" applyAlignment="1" applyProtection="1">
      <alignment horizontal="center"/>
    </xf>
    <xf numFmtId="0" fontId="0" fillId="0" borderId="0" xfId="0" applyFont="1" applyAlignment="1" applyProtection="1"/>
    <xf numFmtId="0" fontId="28" fillId="0" borderId="0" xfId="0" applyFont="1" applyAlignment="1" applyProtection="1">
      <alignment horizontal="left" vertical="top" wrapText="1"/>
    </xf>
    <xf numFmtId="0" fontId="14" fillId="0" borderId="0" xfId="0" applyFont="1" applyAlignment="1" applyProtection="1">
      <alignment horizontal="left" vertical="top" wrapText="1"/>
    </xf>
    <xf numFmtId="0" fontId="10" fillId="0" borderId="55" xfId="0" applyFont="1" applyBorder="1" applyAlignment="1" applyProtection="1">
      <alignment horizontal="left" wrapText="1" indent="1"/>
    </xf>
    <xf numFmtId="0" fontId="28" fillId="0" borderId="0" xfId="0" applyFont="1" applyAlignment="1" applyProtection="1">
      <alignment wrapText="1"/>
    </xf>
    <xf numFmtId="0" fontId="10" fillId="0" borderId="0" xfId="0" applyFont="1" applyAlignment="1" applyProtection="1">
      <alignment horizontal="left"/>
    </xf>
    <xf numFmtId="164" fontId="10" fillId="0" borderId="55" xfId="0" applyNumberFormat="1" applyFont="1" applyBorder="1" applyAlignment="1" applyProtection="1"/>
    <xf numFmtId="0" fontId="5" fillId="0" borderId="0" xfId="0" applyFont="1" applyAlignment="1" applyProtection="1"/>
    <xf numFmtId="37" fontId="0" fillId="0" borderId="109" xfId="1" applyNumberFormat="1" applyFont="1" applyBorder="1" applyAlignment="1" applyProtection="1">
      <protection locked="0"/>
    </xf>
    <xf numFmtId="37" fontId="0" fillId="0" borderId="114" xfId="1" applyNumberFormat="1" applyFont="1" applyBorder="1" applyAlignment="1" applyProtection="1">
      <protection locked="0"/>
    </xf>
    <xf numFmtId="37" fontId="0" fillId="0" borderId="116" xfId="1" applyNumberFormat="1" applyFont="1" applyBorder="1" applyAlignment="1" applyProtection="1">
      <protection locked="0"/>
    </xf>
    <xf numFmtId="37" fontId="0" fillId="0" borderId="117" xfId="1" applyNumberFormat="1" applyFont="1" applyBorder="1" applyAlignment="1" applyProtection="1">
      <protection locked="0"/>
    </xf>
    <xf numFmtId="0" fontId="10" fillId="0" borderId="113" xfId="0" applyFont="1" applyBorder="1" applyAlignment="1" applyProtection="1">
      <alignment vertical="top"/>
    </xf>
    <xf numFmtId="0" fontId="10" fillId="0" borderId="109" xfId="0" applyFont="1" applyBorder="1" applyAlignment="1" applyProtection="1">
      <alignment vertical="top"/>
    </xf>
    <xf numFmtId="0" fontId="10" fillId="0" borderId="115" xfId="0" applyFont="1" applyBorder="1" applyAlignment="1" applyProtection="1">
      <alignment vertical="top"/>
    </xf>
    <xf numFmtId="0" fontId="10" fillId="0" borderId="116" xfId="0" applyFont="1" applyBorder="1" applyAlignment="1" applyProtection="1">
      <alignment vertical="top"/>
    </xf>
    <xf numFmtId="0" fontId="10" fillId="0" borderId="0" xfId="0" applyFont="1" applyAlignment="1" applyProtection="1">
      <alignment horizontal="center"/>
    </xf>
    <xf numFmtId="0" fontId="10" fillId="0" borderId="118" xfId="0" applyFont="1" applyBorder="1" applyAlignment="1" applyProtection="1">
      <alignment vertical="top"/>
    </xf>
    <xf numFmtId="0" fontId="10" fillId="0" borderId="119" xfId="0" applyFont="1" applyBorder="1" applyAlignment="1" applyProtection="1">
      <alignment vertical="top"/>
    </xf>
    <xf numFmtId="0" fontId="10" fillId="0" borderId="110" xfId="0" applyFont="1" applyBorder="1" applyAlignment="1" applyProtection="1">
      <alignment vertical="top"/>
    </xf>
    <xf numFmtId="0" fontId="10" fillId="0" borderId="111" xfId="0" applyFont="1" applyBorder="1" applyAlignment="1" applyProtection="1">
      <alignment vertical="top"/>
    </xf>
    <xf numFmtId="39" fontId="0" fillId="0" borderId="119" xfId="1" applyNumberFormat="1" applyFont="1" applyBorder="1" applyAlignment="1" applyProtection="1">
      <protection locked="0"/>
    </xf>
    <xf numFmtId="39" fontId="0" fillId="0" borderId="120" xfId="1" applyNumberFormat="1" applyFont="1" applyBorder="1" applyAlignment="1" applyProtection="1">
      <protection locked="0"/>
    </xf>
    <xf numFmtId="37" fontId="0" fillId="0" borderId="111" xfId="1" applyNumberFormat="1" applyFont="1" applyBorder="1" applyAlignment="1" applyProtection="1">
      <protection locked="0"/>
    </xf>
    <xf numFmtId="37" fontId="0" fillId="0" borderId="112" xfId="1" applyNumberFormat="1" applyFont="1" applyBorder="1" applyAlignment="1" applyProtection="1">
      <protection locked="0"/>
    </xf>
    <xf numFmtId="0" fontId="0" fillId="0" borderId="63" xfId="0" applyFont="1" applyBorder="1" applyAlignment="1"/>
    <xf numFmtId="0" fontId="23" fillId="0" borderId="0" xfId="0" applyFont="1" applyAlignment="1">
      <alignment vertical="top" wrapText="1"/>
    </xf>
    <xf numFmtId="0" fontId="10" fillId="5" borderId="8" xfId="0" applyFont="1" applyFill="1" applyBorder="1" applyAlignment="1">
      <alignment horizontal="center" wrapText="1"/>
    </xf>
    <xf numFmtId="0" fontId="10" fillId="5" borderId="57" xfId="0" applyFont="1" applyFill="1" applyBorder="1" applyAlignment="1">
      <alignment horizontal="center" wrapText="1"/>
    </xf>
    <xf numFmtId="0" fontId="18" fillId="4" borderId="8" xfId="0" applyFont="1" applyFill="1" applyBorder="1" applyAlignment="1">
      <alignment horizontal="center"/>
    </xf>
    <xf numFmtId="0" fontId="18" fillId="4" borderId="57" xfId="0" applyFont="1" applyFill="1" applyBorder="1" applyAlignment="1">
      <alignment horizontal="center"/>
    </xf>
    <xf numFmtId="0" fontId="23" fillId="0" borderId="0" xfId="0" applyFont="1" applyFill="1" applyAlignment="1">
      <alignment vertical="top" wrapText="1"/>
    </xf>
    <xf numFmtId="0" fontId="28" fillId="0" borderId="70" xfId="0" applyFont="1" applyBorder="1" applyAlignment="1">
      <alignment vertical="top" wrapText="1"/>
    </xf>
    <xf numFmtId="0" fontId="28" fillId="0" borderId="71" xfId="0" applyFont="1" applyBorder="1" applyAlignment="1">
      <alignment vertical="top" wrapText="1"/>
    </xf>
    <xf numFmtId="0" fontId="28" fillId="0" borderId="72" xfId="0" applyFont="1" applyBorder="1" applyAlignment="1">
      <alignment vertical="top" wrapText="1"/>
    </xf>
    <xf numFmtId="0" fontId="28" fillId="0" borderId="73" xfId="0" applyFont="1" applyBorder="1" applyAlignment="1">
      <alignment vertical="top" wrapText="1"/>
    </xf>
    <xf numFmtId="0" fontId="28" fillId="0" borderId="62" xfId="0" applyFont="1" applyBorder="1" applyAlignment="1">
      <alignment vertical="top" wrapText="1"/>
    </xf>
    <xf numFmtId="0" fontId="28" fillId="0" borderId="74" xfId="0" applyFont="1" applyBorder="1" applyAlignment="1">
      <alignment vertical="top" wrapText="1"/>
    </xf>
    <xf numFmtId="0" fontId="10" fillId="5" borderId="40" xfId="0" applyFont="1" applyFill="1" applyBorder="1" applyAlignment="1">
      <alignment horizontal="center" vertical="center" wrapText="1"/>
    </xf>
    <xf numFmtId="0" fontId="2" fillId="0" borderId="43" xfId="0" applyFont="1" applyBorder="1"/>
    <xf numFmtId="0" fontId="2" fillId="0" borderId="20" xfId="0" applyFont="1" applyBorder="1"/>
    <xf numFmtId="0" fontId="10" fillId="5" borderId="11" xfId="0" applyFont="1" applyFill="1" applyBorder="1" applyAlignment="1">
      <alignment horizontal="center" wrapText="1"/>
    </xf>
    <xf numFmtId="0" fontId="15" fillId="5" borderId="50" xfId="0" applyFont="1" applyFill="1" applyBorder="1" applyAlignment="1">
      <alignment horizontal="center"/>
    </xf>
    <xf numFmtId="0" fontId="2" fillId="0" borderId="51" xfId="0" applyFont="1" applyBorder="1"/>
    <xf numFmtId="0" fontId="21" fillId="5" borderId="50" xfId="0" applyFont="1" applyFill="1" applyBorder="1" applyAlignment="1">
      <alignment horizontal="center"/>
    </xf>
    <xf numFmtId="0" fontId="13" fillId="0" borderId="0" xfId="0" applyFont="1" applyAlignment="1">
      <alignment wrapText="1"/>
    </xf>
    <xf numFmtId="0" fontId="5" fillId="0" borderId="0" xfId="0" applyFont="1"/>
    <xf numFmtId="0" fontId="28" fillId="0" borderId="0" xfId="0" applyFont="1" applyAlignment="1">
      <alignment horizontal="left" vertical="top" wrapText="1"/>
    </xf>
    <xf numFmtId="0" fontId="0" fillId="0" borderId="0" xfId="0" applyFont="1" applyAlignment="1">
      <alignment vertical="top"/>
    </xf>
    <xf numFmtId="0" fontId="2" fillId="0" borderId="75" xfId="0" applyFont="1" applyBorder="1" applyAlignment="1" applyProtection="1">
      <alignment horizontal="left" vertical="top" wrapText="1"/>
      <protection locked="0"/>
    </xf>
    <xf numFmtId="0" fontId="2" fillId="0" borderId="76"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8" fillId="0" borderId="55" xfId="0" applyFont="1" applyBorder="1" applyAlignment="1">
      <alignment horizontal="left" vertical="top" wrapText="1"/>
    </xf>
    <xf numFmtId="0" fontId="2" fillId="0" borderId="54" xfId="0" applyFont="1" applyBorder="1"/>
    <xf numFmtId="0" fontId="22" fillId="5" borderId="11" xfId="0" applyFont="1" applyFill="1" applyBorder="1" applyAlignment="1">
      <alignment horizontal="center" wrapText="1"/>
    </xf>
    <xf numFmtId="0" fontId="28" fillId="0" borderId="62" xfId="0" applyFont="1" applyBorder="1" applyAlignment="1">
      <alignment horizontal="left" vertical="top" wrapText="1"/>
    </xf>
    <xf numFmtId="0" fontId="0" fillId="0" borderId="23" xfId="0" applyFont="1" applyBorder="1" applyAlignment="1">
      <alignment horizontal="left" wrapText="1"/>
    </xf>
    <xf numFmtId="0" fontId="2" fillId="0" borderId="21" xfId="0" applyFont="1" applyBorder="1"/>
    <xf numFmtId="0" fontId="0" fillId="0" borderId="49" xfId="0" applyFont="1" applyBorder="1" applyAlignment="1">
      <alignment horizontal="left" vertical="top" wrapText="1"/>
    </xf>
    <xf numFmtId="0" fontId="2" fillId="0" borderId="49" xfId="0" applyFont="1" applyBorder="1"/>
    <xf numFmtId="0" fontId="0" fillId="0" borderId="0" xfId="0" applyFont="1" applyAlignment="1">
      <alignment horizontal="left" wrapText="1"/>
    </xf>
    <xf numFmtId="0" fontId="0" fillId="0" borderId="0" xfId="0" applyFont="1" applyAlignment="1">
      <alignment horizontal="left" vertical="top" wrapText="1"/>
    </xf>
    <xf numFmtId="0" fontId="23" fillId="0" borderId="0" xfId="0" applyFont="1" applyAlignment="1">
      <alignment wrapText="1"/>
    </xf>
    <xf numFmtId="0" fontId="25" fillId="2" borderId="23" xfId="0" applyFont="1" applyFill="1" applyBorder="1" applyAlignment="1">
      <alignment horizontal="center"/>
    </xf>
    <xf numFmtId="0" fontId="7" fillId="0" borderId="0" xfId="0" applyFont="1"/>
  </cellXfs>
  <cellStyles count="5">
    <cellStyle name="Comma" xfId="1" builtinId="3"/>
    <cellStyle name="Currency" xfId="3" builtinId="4"/>
    <cellStyle name="Hyperlink" xfId="4" builtinId="8"/>
    <cellStyle name="Normal" xfId="0" builtinId="0"/>
    <cellStyle name="Percent" xfId="2" builtinId="5"/>
  </cellStyles>
  <dxfs count="63">
    <dxf>
      <font>
        <strike val="0"/>
        <color rgb="FFFF0000"/>
      </font>
      <fill>
        <patternFill>
          <bgColor rgb="FFFFFF00"/>
        </patternFill>
      </fill>
    </dxf>
    <dxf>
      <font>
        <strike val="0"/>
        <color rgb="FFFF0000"/>
      </font>
      <fill>
        <patternFill>
          <bgColor rgb="FFFFFF00"/>
        </patternFill>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strike val="0"/>
        <color rgb="FFFF0000"/>
      </font>
      <fill>
        <patternFill>
          <bgColor rgb="FFFFFF00"/>
        </patternFill>
      </fill>
    </dxf>
    <dxf>
      <font>
        <color rgb="FFFF0000"/>
      </font>
      <fill>
        <patternFill patternType="solid">
          <fgColor rgb="FFFF9999"/>
          <bgColor rgb="FFFF9999"/>
        </patternFill>
      </fill>
    </dxf>
    <dxf>
      <font>
        <color rgb="FF9C0006"/>
      </font>
      <fill>
        <patternFill patternType="solid">
          <fgColor rgb="FFFFC7CE"/>
          <bgColor rgb="FFFFC7CE"/>
        </patternFill>
      </fill>
    </dxf>
    <dxf>
      <font>
        <color rgb="FFBF9000"/>
      </font>
      <fill>
        <patternFill patternType="solid">
          <fgColor rgb="FFFFFF00"/>
          <bgColor rgb="FFFFFF00"/>
        </patternFill>
      </fill>
    </dxf>
    <dxf>
      <font>
        <color rgb="FFBF9000"/>
      </font>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color rgb="FF9C0006"/>
      </font>
      <fill>
        <patternFill patternType="solid">
          <fgColor rgb="FFFFC7CE"/>
          <bgColor rgb="FFFFC7CE"/>
        </patternFill>
      </fill>
    </dxf>
    <dxf>
      <font>
        <color rgb="FFCC0000"/>
      </font>
      <fill>
        <patternFill patternType="none"/>
      </fill>
    </dxf>
    <dxf>
      <font>
        <color rgb="FF9C0006"/>
      </font>
      <fill>
        <patternFill patternType="solid">
          <fgColor rgb="FFFFC7CE"/>
          <bgColor rgb="FFFFC7CE"/>
        </patternFill>
      </fill>
    </dxf>
    <dxf>
      <font>
        <strike val="0"/>
        <color rgb="FFFF0000"/>
      </font>
      <fill>
        <patternFill>
          <bgColor rgb="FFFFFF00"/>
        </patternFill>
      </fill>
    </dxf>
    <dxf>
      <font>
        <strike val="0"/>
        <color rgb="FFFF0000"/>
      </font>
      <fill>
        <patternFill>
          <bgColor rgb="FFFFFF00"/>
        </patternFill>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color rgb="FFFF0000"/>
      </font>
      <fill>
        <patternFill patternType="solid">
          <fgColor rgb="FFFF9999"/>
          <bgColor rgb="FFFF9999"/>
        </patternFill>
      </fill>
    </dxf>
    <dxf>
      <font>
        <color rgb="FF9C0006"/>
      </font>
      <fill>
        <patternFill patternType="solid">
          <fgColor rgb="FFFFC7CE"/>
          <bgColor rgb="FFFFC7CE"/>
        </patternFill>
      </fill>
    </dxf>
    <dxf>
      <font>
        <color rgb="FFBF9000"/>
      </font>
      <fill>
        <patternFill patternType="solid">
          <fgColor rgb="FFFFFF00"/>
          <bgColor rgb="FFFFFF00"/>
        </patternFill>
      </fill>
    </dxf>
    <dxf>
      <font>
        <color rgb="FF9C0006"/>
      </font>
      <fill>
        <patternFill patternType="solid">
          <fgColor rgb="FFFFC7CE"/>
          <bgColor rgb="FFFFC7CE"/>
        </patternFill>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color rgb="FFCC0000"/>
      </font>
      <fill>
        <patternFill patternType="none"/>
      </fill>
    </dxf>
    <dxf>
      <font>
        <color rgb="FFBF9000"/>
      </font>
      <fill>
        <patternFill patternType="solid">
          <fgColor rgb="FFFFFF00"/>
          <bgColor rgb="FFFFFF00"/>
        </patternFill>
      </fill>
    </dxf>
    <dxf>
      <font>
        <color rgb="FFBF9000"/>
      </font>
      <fill>
        <patternFill patternType="solid">
          <fgColor rgb="FFFFFF00"/>
          <bgColor rgb="FFFFFF00"/>
        </patternFill>
      </fill>
    </dxf>
    <dxf>
      <font>
        <strike val="0"/>
        <color rgb="FFFF0000"/>
      </font>
      <fill>
        <patternFill>
          <bgColor rgb="FFFFFF00"/>
        </patternFill>
      </fill>
    </dxf>
    <dxf>
      <font>
        <color rgb="FFBF9000"/>
      </font>
      <fill>
        <patternFill patternType="solid">
          <fgColor rgb="FFFFFF00"/>
          <bgColor rgb="FFFFFF00"/>
        </patternFill>
      </fill>
    </dxf>
    <dxf>
      <font>
        <color rgb="FFBF9000"/>
      </font>
      <fill>
        <patternFill patternType="solid">
          <fgColor rgb="FFFFFF00"/>
          <bgColor rgb="FFFFFF00"/>
        </patternFill>
      </fill>
    </dxf>
    <dxf>
      <font>
        <color rgb="FFBF9000"/>
      </font>
      <fill>
        <patternFill patternType="solid">
          <fgColor rgb="FFFFFF00"/>
          <bgColor rgb="FFFFFF00"/>
        </patternFill>
      </fill>
    </dxf>
    <dxf>
      <font>
        <strike val="0"/>
        <color rgb="FFFF0000"/>
      </font>
      <fill>
        <patternFill>
          <bgColor rgb="FFFFFF00"/>
        </patternFill>
      </fill>
    </dxf>
    <dxf>
      <font>
        <strike val="0"/>
        <color rgb="FFFF0000"/>
      </font>
      <fill>
        <patternFill>
          <bgColor rgb="FFFFFF00"/>
        </patternFill>
      </fill>
    </dxf>
    <dxf>
      <font>
        <strike val="0"/>
        <color rgb="FFFF0000"/>
      </font>
      <fill>
        <patternFill>
          <bgColor rgb="FFFFFF00"/>
        </patternFill>
      </fill>
    </dxf>
    <dxf>
      <font>
        <strike val="0"/>
        <color rgb="FFFF0000"/>
      </font>
      <fill>
        <patternFill>
          <bgColor rgb="FFFFFF00"/>
        </patternFill>
      </fill>
    </dxf>
    <dxf>
      <font>
        <color rgb="FF9C0006"/>
      </font>
      <fill>
        <patternFill patternType="solid">
          <fgColor rgb="FFFFC7CE"/>
          <bgColor rgb="FFFFFF00"/>
        </patternFill>
      </fill>
    </dxf>
    <dxf>
      <font>
        <color rgb="FF9C5700"/>
      </font>
      <fill>
        <patternFill patternType="solid">
          <fgColor rgb="FFFFEB9C"/>
          <bgColor rgb="FFFFEB9C"/>
        </patternFill>
      </fill>
    </dxf>
    <dxf>
      <font>
        <strike val="0"/>
        <color rgb="FFFF0000"/>
      </font>
      <fill>
        <patternFill>
          <bgColor rgb="FFFFFF00"/>
        </patternFill>
      </fill>
    </dxf>
    <dxf>
      <font>
        <color rgb="FF9C0006"/>
      </font>
      <fill>
        <patternFill patternType="solid">
          <fgColor rgb="FFFFC7CE"/>
          <bgColor rgb="FFFFC7CE"/>
        </patternFill>
      </fill>
    </dxf>
    <dxf>
      <fill>
        <patternFill>
          <bgColor theme="7" tint="0.59996337778862885"/>
        </patternFill>
      </fill>
    </dxf>
    <dxf>
      <font>
        <strike val="0"/>
        <color rgb="FFFF0000"/>
      </font>
      <fill>
        <patternFill>
          <bgColor rgb="FFFFFF00"/>
        </patternFill>
      </fill>
    </dxf>
    <dxf>
      <font>
        <color rgb="FF9C0006"/>
      </font>
      <fill>
        <patternFill patternType="solid">
          <fgColor rgb="FFFFC7CE"/>
          <bgColor rgb="FFFFC7CE"/>
        </patternFill>
      </fill>
    </dxf>
    <dxf>
      <fill>
        <patternFill>
          <bgColor theme="7" tint="0.59996337778862885"/>
        </patternFill>
      </fill>
    </dxf>
    <dxf>
      <font>
        <color rgb="FF9C0006"/>
      </font>
      <fill>
        <patternFill patternType="solid">
          <fgColor rgb="FFFFC7CE"/>
          <bgColor rgb="FFFFC7CE"/>
        </patternFill>
      </fill>
    </dxf>
  </dxfs>
  <tableStyles count="0" defaultTableStyle="TableStyleMedium9" defaultPivotStyle="PivotStyleMedium7"/>
  <colors>
    <mruColors>
      <color rgb="FFD8D8D8"/>
      <color rgb="FF9C0006"/>
      <color rgb="FFFFC7C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Summary!$Q$8" lockText="1" noThreeD="1"/>
</file>

<file path=xl/ctrlProps/ctrlProp10.xml><?xml version="1.0" encoding="utf-8"?>
<formControlPr xmlns="http://schemas.microsoft.com/office/spreadsheetml/2009/9/main" objectType="CheckBox" fmlaLink="Summary!$AI$8" lockText="1" noThreeD="1"/>
</file>

<file path=xl/ctrlProps/ctrlProp11.xml><?xml version="1.0" encoding="utf-8"?>
<formControlPr xmlns="http://schemas.microsoft.com/office/spreadsheetml/2009/9/main" objectType="CheckBox" fmlaLink="Summary!$AH$8" lockText="1" noThreeD="1"/>
</file>

<file path=xl/ctrlProps/ctrlProp12.xml><?xml version="1.0" encoding="utf-8"?>
<formControlPr xmlns="http://schemas.microsoft.com/office/spreadsheetml/2009/9/main" objectType="CheckBox" fmlaLink="Summary!$AI$8" lockText="1" noThreeD="1"/>
</file>

<file path=xl/ctrlProps/ctrlProp13.xml><?xml version="1.0" encoding="utf-8"?>
<formControlPr xmlns="http://schemas.microsoft.com/office/spreadsheetml/2009/9/main" objectType="CheckBox" fmlaLink="Summary!$AH$8" lockText="1" noThreeD="1"/>
</file>

<file path=xl/ctrlProps/ctrlProp2.xml><?xml version="1.0" encoding="utf-8"?>
<formControlPr xmlns="http://schemas.microsoft.com/office/spreadsheetml/2009/9/main" objectType="CheckBox" fmlaLink="Summary!$T$8" lockText="1" noThreeD="1"/>
</file>

<file path=xl/ctrlProps/ctrlProp3.xml><?xml version="1.0" encoding="utf-8"?>
<formControlPr xmlns="http://schemas.microsoft.com/office/spreadsheetml/2009/9/main" objectType="CheckBox" fmlaLink="Summary!$R$8" lockText="1" noThreeD="1"/>
</file>

<file path=xl/ctrlProps/ctrlProp4.xml><?xml version="1.0" encoding="utf-8"?>
<formControlPr xmlns="http://schemas.microsoft.com/office/spreadsheetml/2009/9/main" objectType="CheckBox" fmlaLink="Summary!$S$8" lockText="1" noThreeD="1"/>
</file>

<file path=xl/ctrlProps/ctrlProp5.xml><?xml version="1.0" encoding="utf-8"?>
<formControlPr xmlns="http://schemas.microsoft.com/office/spreadsheetml/2009/9/main" objectType="CheckBox" fmlaLink="Summary!$P$8" lockText="1" noThreeD="1"/>
</file>

<file path=xl/ctrlProps/ctrlProp6.xml><?xml version="1.0" encoding="utf-8"?>
<formControlPr xmlns="http://schemas.microsoft.com/office/spreadsheetml/2009/9/main" objectType="CheckBox" fmlaLink="Summary!$AA$8" lockText="1" noThreeD="1"/>
</file>

<file path=xl/ctrlProps/ctrlProp7.xml><?xml version="1.0" encoding="utf-8"?>
<formControlPr xmlns="http://schemas.microsoft.com/office/spreadsheetml/2009/9/main" objectType="CheckBox" fmlaLink="Summary!$Z$8" lockText="1" noThreeD="1"/>
</file>

<file path=xl/ctrlProps/ctrlProp8.xml><?xml version="1.0" encoding="utf-8"?>
<formControlPr xmlns="http://schemas.microsoft.com/office/spreadsheetml/2009/9/main" objectType="CheckBox" fmlaLink="Summary!$Y$8" lockText="1" noThreeD="1"/>
</file>

<file path=xl/ctrlProps/ctrlProp9.xml><?xml version="1.0" encoding="utf-8"?>
<formControlPr xmlns="http://schemas.microsoft.com/office/spreadsheetml/2009/9/main" objectType="CheckBox" fmlaLink="Summary!$X$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104775</xdr:colOff>
      <xdr:row>28</xdr:row>
      <xdr:rowOff>85725</xdr:rowOff>
    </xdr:from>
    <xdr:ext cx="3019425" cy="285750"/>
    <xdr:sp macro="[0]!GotoExhCEntry" textlink="">
      <xdr:nvSpPr>
        <xdr:cNvPr id="3" name="Shape 3">
          <a:extLst>
            <a:ext uri="{FF2B5EF4-FFF2-40B4-BE49-F238E27FC236}">
              <a16:creationId xmlns:a16="http://schemas.microsoft.com/office/drawing/2014/main" id="{00000000-0008-0000-0000-000003000000}"/>
            </a:ext>
          </a:extLst>
        </xdr:cNvPr>
        <xdr:cNvSpPr txBox="1"/>
      </xdr:nvSpPr>
      <xdr:spPr>
        <a:xfrm>
          <a:off x="3836288" y="3641888"/>
          <a:ext cx="3019425" cy="276225"/>
        </a:xfrm>
        <a:prstGeom prst="rect">
          <a:avLst/>
        </a:prstGeom>
        <a:solidFill>
          <a:srgbClr val="FFC00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1F3864"/>
              </a:solidFill>
              <a:latin typeface="Calibri"/>
              <a:ea typeface="Calibri"/>
              <a:cs typeface="Calibri"/>
              <a:sym typeface="Calibri"/>
            </a:rPr>
            <a:t>Go To Exhibit C </a:t>
          </a:r>
          <a:r>
            <a:rPr lang="en-US" sz="1100" b="1">
              <a:effectLst/>
              <a:latin typeface="+mn-lt"/>
              <a:ea typeface="+mn-ea"/>
              <a:cs typeface="+mn-cs"/>
            </a:rPr>
            <a:t>–</a:t>
          </a:r>
          <a:r>
            <a:rPr lang="en-US" sz="1100" b="1">
              <a:solidFill>
                <a:srgbClr val="1F3864"/>
              </a:solidFill>
              <a:latin typeface="Calibri"/>
              <a:ea typeface="Calibri"/>
              <a:cs typeface="Calibri"/>
              <a:sym typeface="Calibri"/>
            </a:rPr>
            <a:t> Funding</a:t>
          </a:r>
          <a:r>
            <a:rPr lang="en-US" sz="1100" b="1" baseline="0">
              <a:solidFill>
                <a:srgbClr val="1F3864"/>
              </a:solidFill>
              <a:latin typeface="Calibri"/>
              <a:ea typeface="Calibri"/>
              <a:cs typeface="Calibri"/>
              <a:sym typeface="Calibri"/>
            </a:rPr>
            <a:t> Sources</a:t>
          </a:r>
          <a:r>
            <a:rPr lang="en-US" sz="1100" b="1">
              <a:solidFill>
                <a:srgbClr val="1F3864"/>
              </a:solidFill>
              <a:latin typeface="Calibri"/>
              <a:ea typeface="Calibri"/>
              <a:cs typeface="Calibri"/>
              <a:sym typeface="Calibri"/>
            </a:rPr>
            <a:t> Form</a:t>
          </a:r>
          <a:endParaRPr sz="1400"/>
        </a:p>
      </xdr:txBody>
    </xdr:sp>
    <xdr:clientData fLocksWithSheet="0"/>
  </xdr:oneCellAnchor>
  <xdr:oneCellAnchor>
    <xdr:from>
      <xdr:col>9</xdr:col>
      <xdr:colOff>114300</xdr:colOff>
      <xdr:row>32</xdr:row>
      <xdr:rowOff>85725</xdr:rowOff>
    </xdr:from>
    <xdr:ext cx="3019425" cy="295275"/>
    <xdr:sp macro="[0]!ExhibitD" textlink="">
      <xdr:nvSpPr>
        <xdr:cNvPr id="4" name="Shape 4">
          <a:extLst>
            <a:ext uri="{FF2B5EF4-FFF2-40B4-BE49-F238E27FC236}">
              <a16:creationId xmlns:a16="http://schemas.microsoft.com/office/drawing/2014/main" id="{00000000-0008-0000-0000-000004000000}"/>
            </a:ext>
          </a:extLst>
        </xdr:cNvPr>
        <xdr:cNvSpPr txBox="1"/>
      </xdr:nvSpPr>
      <xdr:spPr>
        <a:xfrm>
          <a:off x="3836288" y="3637125"/>
          <a:ext cx="3019425" cy="285750"/>
        </a:xfrm>
        <a:prstGeom prst="rect">
          <a:avLst/>
        </a:prstGeom>
        <a:solidFill>
          <a:srgbClr val="FFC00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1F3864"/>
              </a:solidFill>
              <a:latin typeface="Calibri"/>
              <a:ea typeface="Calibri"/>
              <a:cs typeface="Calibri"/>
              <a:sym typeface="Calibri"/>
            </a:rPr>
            <a:t>Go To Exhibit D - Budget Plan</a:t>
          </a:r>
          <a:endParaRPr sz="1400"/>
        </a:p>
      </xdr:txBody>
    </xdr:sp>
    <xdr:clientData fLocksWithSheet="0"/>
  </xdr:oneCellAnchor>
  <xdr:oneCellAnchor>
    <xdr:from>
      <xdr:col>9</xdr:col>
      <xdr:colOff>104775</xdr:colOff>
      <xdr:row>36</xdr:row>
      <xdr:rowOff>85725</xdr:rowOff>
    </xdr:from>
    <xdr:ext cx="3019425" cy="304800"/>
    <xdr:sp macro="[0]!ExhibitD1" textlink="">
      <xdr:nvSpPr>
        <xdr:cNvPr id="6" name="Shape 6">
          <a:extLst>
            <a:ext uri="{FF2B5EF4-FFF2-40B4-BE49-F238E27FC236}">
              <a16:creationId xmlns:a16="http://schemas.microsoft.com/office/drawing/2014/main" id="{00000000-0008-0000-0000-000006000000}"/>
            </a:ext>
          </a:extLst>
        </xdr:cNvPr>
        <xdr:cNvSpPr txBox="1"/>
      </xdr:nvSpPr>
      <xdr:spPr>
        <a:xfrm>
          <a:off x="3836288" y="3627600"/>
          <a:ext cx="3019425" cy="304800"/>
        </a:xfrm>
        <a:prstGeom prst="rect">
          <a:avLst/>
        </a:prstGeom>
        <a:solidFill>
          <a:srgbClr val="FFC00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1F3864"/>
              </a:solidFill>
              <a:latin typeface="Calibri"/>
              <a:ea typeface="Calibri"/>
              <a:cs typeface="Calibri"/>
              <a:sym typeface="Calibri"/>
            </a:rPr>
            <a:t>Go To Exhibit D.1 - Outside</a:t>
          </a:r>
          <a:r>
            <a:rPr lang="en-US" sz="1100" b="1" baseline="0">
              <a:solidFill>
                <a:srgbClr val="1F3864"/>
              </a:solidFill>
              <a:latin typeface="Calibri"/>
              <a:ea typeface="Calibri"/>
              <a:cs typeface="Calibri"/>
              <a:sym typeface="Calibri"/>
            </a:rPr>
            <a:t> Eligible Service Area</a:t>
          </a:r>
          <a:endParaRPr sz="1100" b="1">
            <a:solidFill>
              <a:srgbClr val="1F3864"/>
            </a:solidFill>
          </a:endParaRPr>
        </a:p>
      </xdr:txBody>
    </xdr:sp>
    <xdr:clientData fLocksWithSheet="0"/>
  </xdr:oneCellAnchor>
  <xdr:oneCellAnchor>
    <xdr:from>
      <xdr:col>9</xdr:col>
      <xdr:colOff>114300</xdr:colOff>
      <xdr:row>19</xdr:row>
      <xdr:rowOff>66675</xdr:rowOff>
    </xdr:from>
    <xdr:ext cx="3019425" cy="276225"/>
    <xdr:sp macro="[0]!RefreshExhB" textlink="">
      <xdr:nvSpPr>
        <xdr:cNvPr id="7" name="Shape 7">
          <a:extLst>
            <a:ext uri="{FF2B5EF4-FFF2-40B4-BE49-F238E27FC236}">
              <a16:creationId xmlns:a16="http://schemas.microsoft.com/office/drawing/2014/main" id="{00000000-0008-0000-0000-000007000000}"/>
            </a:ext>
          </a:extLst>
        </xdr:cNvPr>
        <xdr:cNvSpPr txBox="1"/>
      </xdr:nvSpPr>
      <xdr:spPr>
        <a:xfrm>
          <a:off x="3841050" y="3646650"/>
          <a:ext cx="3009900" cy="266700"/>
        </a:xfrm>
        <a:prstGeom prst="rect">
          <a:avLst/>
        </a:prstGeom>
        <a:solidFill>
          <a:srgbClr val="FFC00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1F3864"/>
              </a:solidFill>
              <a:latin typeface="Calibri"/>
              <a:ea typeface="Calibri"/>
              <a:cs typeface="Calibri"/>
              <a:sym typeface="Calibri"/>
            </a:rPr>
            <a:t>Refresh Exhibit B with ESA Input Tab</a:t>
          </a:r>
          <a:r>
            <a:rPr lang="en-US" sz="1100" b="1" baseline="0">
              <a:solidFill>
                <a:srgbClr val="1F3864"/>
              </a:solidFill>
              <a:latin typeface="Calibri"/>
              <a:ea typeface="Calibri"/>
              <a:cs typeface="Calibri"/>
              <a:sym typeface="Calibri"/>
            </a:rPr>
            <a:t> Data</a:t>
          </a:r>
          <a:endParaRPr sz="1400"/>
        </a:p>
      </xdr:txBody>
    </xdr:sp>
    <xdr:clientData fLocksWithSheet="0"/>
  </xdr:oneCellAnchor>
  <xdr:oneCellAnchor>
    <xdr:from>
      <xdr:col>1</xdr:col>
      <xdr:colOff>0</xdr:colOff>
      <xdr:row>0</xdr:row>
      <xdr:rowOff>0</xdr:rowOff>
    </xdr:from>
    <xdr:ext cx="1238250" cy="628650"/>
    <xdr:sp macro="" textlink="">
      <xdr:nvSpPr>
        <xdr:cNvPr id="8" name="Shape 8" descr="Logo for the Office of the Chief Information Officer">
          <a:extLst>
            <a:ext uri="{FF2B5EF4-FFF2-40B4-BE49-F238E27FC236}">
              <a16:creationId xmlns:a16="http://schemas.microsoft.com/office/drawing/2014/main" id="{00000000-0008-0000-0000-000008000000}"/>
            </a:ext>
          </a:extLst>
        </xdr:cNvPr>
        <xdr:cNvSpPr/>
      </xdr:nvSpPr>
      <xdr:spPr>
        <a:xfrm>
          <a:off x="4726875" y="3465675"/>
          <a:ext cx="1238250"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123825</xdr:colOff>
      <xdr:row>17</xdr:row>
      <xdr:rowOff>38100</xdr:rowOff>
    </xdr:from>
    <xdr:ext cx="2990850" cy="285750"/>
    <xdr:sp macro="[0]!Module1.TSAInput" textlink="">
      <xdr:nvSpPr>
        <xdr:cNvPr id="9" name="Shape 9">
          <a:extLst>
            <a:ext uri="{FF2B5EF4-FFF2-40B4-BE49-F238E27FC236}">
              <a16:creationId xmlns:a16="http://schemas.microsoft.com/office/drawing/2014/main" id="{00000000-0008-0000-0000-000009000000}"/>
            </a:ext>
          </a:extLst>
        </xdr:cNvPr>
        <xdr:cNvSpPr txBox="1"/>
      </xdr:nvSpPr>
      <xdr:spPr>
        <a:xfrm>
          <a:off x="3855338" y="3641888"/>
          <a:ext cx="2981325" cy="276225"/>
        </a:xfrm>
        <a:prstGeom prst="rect">
          <a:avLst/>
        </a:prstGeom>
        <a:solidFill>
          <a:srgbClr val="FFC00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1E4E79"/>
              </a:solidFill>
              <a:latin typeface="Calibri"/>
              <a:ea typeface="Calibri"/>
              <a:cs typeface="Calibri"/>
              <a:sym typeface="Calibri"/>
            </a:rPr>
            <a:t>Go to Eligible Service Area/Project Input Tab</a:t>
          </a:r>
          <a:endParaRPr sz="1100" b="1">
            <a:solidFill>
              <a:srgbClr val="1E4E79"/>
            </a:solidFill>
          </a:endParaRPr>
        </a:p>
      </xdr:txBody>
    </xdr:sp>
    <xdr:clientData fLocksWithSheet="0"/>
  </xdr:oneCellAnchor>
  <xdr:oneCellAnchor>
    <xdr:from>
      <xdr:col>9</xdr:col>
      <xdr:colOff>104775</xdr:colOff>
      <xdr:row>21</xdr:row>
      <xdr:rowOff>95250</xdr:rowOff>
    </xdr:from>
    <xdr:ext cx="3019425" cy="266700"/>
    <xdr:sp macro="[0]!ExhibitB" textlink="">
      <xdr:nvSpPr>
        <xdr:cNvPr id="10" name="Shape 10">
          <a:extLst>
            <a:ext uri="{FF2B5EF4-FFF2-40B4-BE49-F238E27FC236}">
              <a16:creationId xmlns:a16="http://schemas.microsoft.com/office/drawing/2014/main" id="{00000000-0008-0000-0000-00000A000000}"/>
            </a:ext>
          </a:extLst>
        </xdr:cNvPr>
        <xdr:cNvSpPr txBox="1"/>
      </xdr:nvSpPr>
      <xdr:spPr>
        <a:xfrm>
          <a:off x="3836288" y="3651413"/>
          <a:ext cx="3019425" cy="257175"/>
        </a:xfrm>
        <a:prstGeom prst="rect">
          <a:avLst/>
        </a:prstGeom>
        <a:solidFill>
          <a:srgbClr val="FFC00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1E4E79"/>
              </a:solidFill>
              <a:latin typeface="Calibri"/>
              <a:ea typeface="Calibri"/>
              <a:cs typeface="Calibri"/>
              <a:sym typeface="Calibri"/>
            </a:rPr>
            <a:t>Go to Exhibit B – Project Worksheet Tab</a:t>
          </a:r>
          <a:endParaRPr sz="1100" b="1">
            <a:solidFill>
              <a:srgbClr val="1E4E79"/>
            </a:solidFill>
          </a:endParaRPr>
        </a:p>
      </xdr:txBody>
    </xdr:sp>
    <xdr:clientData fLocksWithSheet="0"/>
  </xdr:oneCellAnchor>
  <xdr:oneCellAnchor>
    <xdr:from>
      <xdr:col>0</xdr:col>
      <xdr:colOff>19050</xdr:colOff>
      <xdr:row>0</xdr:row>
      <xdr:rowOff>0</xdr:rowOff>
    </xdr:from>
    <xdr:ext cx="1266825" cy="638175"/>
    <xdr:pic>
      <xdr:nvPicPr>
        <xdr:cNvPr id="2" name="image1.png" descr="Hom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0</xdr:row>
      <xdr:rowOff>0</xdr:rowOff>
    </xdr:from>
    <xdr:ext cx="1238250" cy="628650"/>
    <xdr:sp macro="" textlink="">
      <xdr:nvSpPr>
        <xdr:cNvPr id="2" name="Shape 8" descr="Logo for the Office of the Chief Information Officer">
          <a:extLst>
            <a:ext uri="{FF2B5EF4-FFF2-40B4-BE49-F238E27FC236}">
              <a16:creationId xmlns:a16="http://schemas.microsoft.com/office/drawing/2014/main" id="{00000000-0008-0000-0900-000002000000}"/>
            </a:ext>
          </a:extLst>
        </xdr:cNvPr>
        <xdr:cNvSpPr/>
      </xdr:nvSpPr>
      <xdr:spPr>
        <a:xfrm>
          <a:off x="314325" y="0"/>
          <a:ext cx="1238250"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19050</xdr:colOff>
      <xdr:row>0</xdr:row>
      <xdr:rowOff>0</xdr:rowOff>
    </xdr:from>
    <xdr:ext cx="1266825" cy="638175"/>
    <xdr:pic>
      <xdr:nvPicPr>
        <xdr:cNvPr id="3" name="image1.png" descr="Home">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1" cstate="print"/>
        <a:stretch>
          <a:fillRect/>
        </a:stretch>
      </xdr:blipFill>
      <xdr:spPr>
        <a:xfrm>
          <a:off x="19050" y="0"/>
          <a:ext cx="1266825" cy="638175"/>
        </a:xfrm>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1</xdr:col>
          <xdr:colOff>1038225</xdr:colOff>
          <xdr:row>11</xdr:row>
          <xdr:rowOff>428625</xdr:rowOff>
        </xdr:from>
        <xdr:to>
          <xdr:col>1</xdr:col>
          <xdr:colOff>1476375</xdr:colOff>
          <xdr:row>13</xdr:row>
          <xdr:rowOff>0</xdr:rowOff>
        </xdr:to>
        <xdr:sp macro="" textlink="">
          <xdr:nvSpPr>
            <xdr:cNvPr id="11265" name="Check Box 1" descr="No"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647700</xdr:colOff>
          <xdr:row>11</xdr:row>
          <xdr:rowOff>419100</xdr:rowOff>
        </xdr:from>
        <xdr:to>
          <xdr:col>1</xdr:col>
          <xdr:colOff>1076325</xdr:colOff>
          <xdr:row>13</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1266825" cy="647700"/>
    <xdr:pic>
      <xdr:nvPicPr>
        <xdr:cNvPr id="2" name="image1.png" descr="Home">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27</xdr:col>
      <xdr:colOff>302559</xdr:colOff>
      <xdr:row>0</xdr:row>
      <xdr:rowOff>1</xdr:rowOff>
    </xdr:from>
    <xdr:ext cx="1752600" cy="228599"/>
    <xdr:sp macro="[0]!Module2.Home" textlink="">
      <xdr:nvSpPr>
        <xdr:cNvPr id="5" name="Shape 5">
          <a:extLst>
            <a:ext uri="{FF2B5EF4-FFF2-40B4-BE49-F238E27FC236}">
              <a16:creationId xmlns:a16="http://schemas.microsoft.com/office/drawing/2014/main" id="{00000000-0008-0000-0100-000005000000}"/>
            </a:ext>
          </a:extLst>
        </xdr:cNvPr>
        <xdr:cNvSpPr txBox="1"/>
      </xdr:nvSpPr>
      <xdr:spPr>
        <a:xfrm>
          <a:off x="18400059" y="1"/>
          <a:ext cx="1752600" cy="228599"/>
        </a:xfrm>
        <a:prstGeom prst="rect">
          <a:avLst/>
        </a:prstGeom>
        <a:solidFill>
          <a:srgbClr val="A8D08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1">
              <a:solidFill>
                <a:srgbClr val="1F3864"/>
              </a:solidFill>
              <a:latin typeface="Calibri"/>
              <a:ea typeface="Calibri"/>
              <a:cs typeface="Calibri"/>
              <a:sym typeface="Calibri"/>
            </a:rPr>
            <a:t>Return To Menu</a:t>
          </a:r>
          <a:endParaRPr sz="1100" b="1">
            <a:solidFill>
              <a:srgbClr val="1F3864"/>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0</xdr:colOff>
      <xdr:row>0</xdr:row>
      <xdr:rowOff>0</xdr:rowOff>
    </xdr:from>
    <xdr:ext cx="1238250" cy="628650"/>
    <xdr:sp macro="" textlink="">
      <xdr:nvSpPr>
        <xdr:cNvPr id="8" name="Shape 8" descr="Logo for the Office of the Chief Information Officer">
          <a:extLst>
            <a:ext uri="{FF2B5EF4-FFF2-40B4-BE49-F238E27FC236}">
              <a16:creationId xmlns:a16="http://schemas.microsoft.com/office/drawing/2014/main" id="{00000000-0008-0000-0200-000008000000}"/>
            </a:ext>
          </a:extLst>
        </xdr:cNvPr>
        <xdr:cNvSpPr/>
      </xdr:nvSpPr>
      <xdr:spPr>
        <a:xfrm>
          <a:off x="4726875" y="3465675"/>
          <a:ext cx="1238250"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19050</xdr:colOff>
      <xdr:row>0</xdr:row>
      <xdr:rowOff>0</xdr:rowOff>
    </xdr:from>
    <xdr:ext cx="1266825" cy="638175"/>
    <xdr:pic>
      <xdr:nvPicPr>
        <xdr:cNvPr id="2" name="image1.png" descr="Hom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5</xdr:col>
          <xdr:colOff>123825</xdr:colOff>
          <xdr:row>22</xdr:row>
          <xdr:rowOff>190500</xdr:rowOff>
        </xdr:from>
        <xdr:to>
          <xdr:col>5</xdr:col>
          <xdr:colOff>895350</xdr:colOff>
          <xdr:row>24</xdr:row>
          <xdr:rowOff>9525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25</xdr:row>
          <xdr:rowOff>190500</xdr:rowOff>
        </xdr:from>
        <xdr:to>
          <xdr:col>5</xdr:col>
          <xdr:colOff>895350</xdr:colOff>
          <xdr:row>27</xdr:row>
          <xdr:rowOff>9525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23</xdr:row>
          <xdr:rowOff>180975</xdr:rowOff>
        </xdr:from>
        <xdr:to>
          <xdr:col>5</xdr:col>
          <xdr:colOff>895350</xdr:colOff>
          <xdr:row>25</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24</xdr:row>
          <xdr:rowOff>190500</xdr:rowOff>
        </xdr:from>
        <xdr:to>
          <xdr:col>5</xdr:col>
          <xdr:colOff>895350</xdr:colOff>
          <xdr:row>26</xdr:row>
          <xdr:rowOff>9525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21</xdr:row>
          <xdr:rowOff>190500</xdr:rowOff>
        </xdr:from>
        <xdr:to>
          <xdr:col>5</xdr:col>
          <xdr:colOff>895350</xdr:colOff>
          <xdr:row>23</xdr:row>
          <xdr:rowOff>9525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25</xdr:row>
          <xdr:rowOff>0</xdr:rowOff>
        </xdr:from>
        <xdr:to>
          <xdr:col>18</xdr:col>
          <xdr:colOff>428625</xdr:colOff>
          <xdr:row>26</xdr:row>
          <xdr:rowOff>0</xdr:rowOff>
        </xdr:to>
        <xdr:sp macro="" textlink="">
          <xdr:nvSpPr>
            <xdr:cNvPr id="3127" name="Check Box 55" descr="No"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457200</xdr:colOff>
          <xdr:row>24</xdr:row>
          <xdr:rowOff>190500</xdr:rowOff>
        </xdr:from>
        <xdr:to>
          <xdr:col>17</xdr:col>
          <xdr:colOff>885825</xdr:colOff>
          <xdr:row>26</xdr:row>
          <xdr:rowOff>9525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24</xdr:row>
          <xdr:rowOff>0</xdr:rowOff>
        </xdr:from>
        <xdr:to>
          <xdr:col>18</xdr:col>
          <xdr:colOff>428625</xdr:colOff>
          <xdr:row>25</xdr:row>
          <xdr:rowOff>0</xdr:rowOff>
        </xdr:to>
        <xdr:sp macro="" textlink="">
          <xdr:nvSpPr>
            <xdr:cNvPr id="3129" name="Check Box 57" descr="No"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457200</xdr:colOff>
          <xdr:row>23</xdr:row>
          <xdr:rowOff>190500</xdr:rowOff>
        </xdr:from>
        <xdr:to>
          <xdr:col>17</xdr:col>
          <xdr:colOff>885825</xdr:colOff>
          <xdr:row>25</xdr:row>
          <xdr:rowOff>9525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1238250" cy="628650"/>
    <xdr:sp macro="" textlink="">
      <xdr:nvSpPr>
        <xdr:cNvPr id="8" name="Shape 8" descr="Logo for the Office of the Chief Information Officer">
          <a:extLst>
            <a:ext uri="{FF2B5EF4-FFF2-40B4-BE49-F238E27FC236}">
              <a16:creationId xmlns:a16="http://schemas.microsoft.com/office/drawing/2014/main" id="{00000000-0008-0000-0300-000008000000}"/>
            </a:ext>
          </a:extLst>
        </xdr:cNvPr>
        <xdr:cNvSpPr/>
      </xdr:nvSpPr>
      <xdr:spPr>
        <a:xfrm>
          <a:off x="4726875" y="3465675"/>
          <a:ext cx="1238250"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2400"/>
        </a:p>
      </xdr:txBody>
    </xdr:sp>
    <xdr:clientData fLocksWithSheet="0"/>
  </xdr:oneCellAnchor>
  <xdr:oneCellAnchor>
    <xdr:from>
      <xdr:col>0</xdr:col>
      <xdr:colOff>19050</xdr:colOff>
      <xdr:row>0</xdr:row>
      <xdr:rowOff>0</xdr:rowOff>
    </xdr:from>
    <xdr:ext cx="1266825" cy="638175"/>
    <xdr:pic>
      <xdr:nvPicPr>
        <xdr:cNvPr id="2" name="image1.png" descr="Hom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1238250" cy="628650"/>
    <xdr:sp macro="" textlink="">
      <xdr:nvSpPr>
        <xdr:cNvPr id="8" name="Shape 8" descr="Logo for the Office of the Chief Information Officer">
          <a:extLst>
            <a:ext uri="{FF2B5EF4-FFF2-40B4-BE49-F238E27FC236}">
              <a16:creationId xmlns:a16="http://schemas.microsoft.com/office/drawing/2014/main" id="{00000000-0008-0000-0400-000008000000}"/>
            </a:ext>
          </a:extLst>
        </xdr:cNvPr>
        <xdr:cNvSpPr/>
      </xdr:nvSpPr>
      <xdr:spPr>
        <a:xfrm>
          <a:off x="4726875" y="3465675"/>
          <a:ext cx="1238250"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19050</xdr:colOff>
      <xdr:row>0</xdr:row>
      <xdr:rowOff>0</xdr:rowOff>
    </xdr:from>
    <xdr:ext cx="1266825" cy="638175"/>
    <xdr:pic>
      <xdr:nvPicPr>
        <xdr:cNvPr id="2" name="image1.png" descr="Hom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466725</xdr:colOff>
      <xdr:row>37</xdr:row>
      <xdr:rowOff>57150</xdr:rowOff>
    </xdr:from>
    <xdr:ext cx="2076450" cy="285750"/>
    <xdr:sp macro="[0]!RedactButton" textlink="">
      <xdr:nvSpPr>
        <xdr:cNvPr id="4" name="Shape 9">
          <a:extLst>
            <a:ext uri="{FF2B5EF4-FFF2-40B4-BE49-F238E27FC236}">
              <a16:creationId xmlns:a16="http://schemas.microsoft.com/office/drawing/2014/main" id="{00000000-0008-0000-0400-000004000000}"/>
            </a:ext>
          </a:extLst>
        </xdr:cNvPr>
        <xdr:cNvSpPr txBox="1"/>
      </xdr:nvSpPr>
      <xdr:spPr>
        <a:xfrm>
          <a:off x="781050" y="9039225"/>
          <a:ext cx="2076450" cy="285750"/>
        </a:xfrm>
        <a:prstGeom prst="rect">
          <a:avLst/>
        </a:prstGeom>
        <a:solidFill>
          <a:srgbClr val="FFC00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1E4E79"/>
              </a:solidFill>
              <a:latin typeface="Calibri"/>
              <a:ea typeface="Calibri"/>
              <a:cs typeface="Calibri"/>
              <a:sym typeface="Calibri"/>
            </a:rPr>
            <a:t>Redact Exhibits D and D.1</a:t>
          </a:r>
          <a:endParaRPr sz="1100" b="1">
            <a:solidFill>
              <a:srgbClr val="1E4E79"/>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1238250" cy="628650"/>
    <xdr:sp macro="" textlink="">
      <xdr:nvSpPr>
        <xdr:cNvPr id="8" name="Shape 8" descr="Logo for the Office of the Chief Information Officer">
          <a:extLst>
            <a:ext uri="{FF2B5EF4-FFF2-40B4-BE49-F238E27FC236}">
              <a16:creationId xmlns:a16="http://schemas.microsoft.com/office/drawing/2014/main" id="{00000000-0008-0000-0500-000008000000}"/>
            </a:ext>
          </a:extLst>
        </xdr:cNvPr>
        <xdr:cNvSpPr/>
      </xdr:nvSpPr>
      <xdr:spPr>
        <a:xfrm>
          <a:off x="4726875" y="3465675"/>
          <a:ext cx="1238250"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247650</xdr:colOff>
      <xdr:row>9</xdr:row>
      <xdr:rowOff>0</xdr:rowOff>
    </xdr:from>
    <xdr:ext cx="2952750" cy="257175"/>
    <xdr:sp macro="" textlink="">
      <xdr:nvSpPr>
        <xdr:cNvPr id="28" name="Shape 28">
          <a:extLst>
            <a:ext uri="{FF2B5EF4-FFF2-40B4-BE49-F238E27FC236}">
              <a16:creationId xmlns:a16="http://schemas.microsoft.com/office/drawing/2014/main" id="{00000000-0008-0000-0500-00001C000000}"/>
            </a:ext>
          </a:extLst>
        </xdr:cNvPr>
        <xdr:cNvSpPr txBox="1"/>
      </xdr:nvSpPr>
      <xdr:spPr>
        <a:xfrm>
          <a:off x="3874388" y="3651413"/>
          <a:ext cx="2943225" cy="2571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t> </a:t>
          </a:r>
          <a:endParaRPr sz="1100" b="1"/>
        </a:p>
      </xdr:txBody>
    </xdr:sp>
    <xdr:clientData fLocksWithSheet="0"/>
  </xdr:oneCellAnchor>
  <xdr:oneCellAnchor>
    <xdr:from>
      <xdr:col>2</xdr:col>
      <xdr:colOff>933450</xdr:colOff>
      <xdr:row>9</xdr:row>
      <xdr:rowOff>0</xdr:rowOff>
    </xdr:from>
    <xdr:ext cx="1171575" cy="247650"/>
    <xdr:sp macro="" textlink="">
      <xdr:nvSpPr>
        <xdr:cNvPr id="29" name="Shape 29">
          <a:extLst>
            <a:ext uri="{FF2B5EF4-FFF2-40B4-BE49-F238E27FC236}">
              <a16:creationId xmlns:a16="http://schemas.microsoft.com/office/drawing/2014/main" id="{00000000-0008-0000-0500-00001D000000}"/>
            </a:ext>
          </a:extLst>
        </xdr:cNvPr>
        <xdr:cNvSpPr txBox="1"/>
      </xdr:nvSpPr>
      <xdr:spPr>
        <a:xfrm>
          <a:off x="4760213" y="3660938"/>
          <a:ext cx="1171575" cy="2381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t> </a:t>
          </a:r>
          <a:endParaRPr sz="1100" b="1"/>
        </a:p>
      </xdr:txBody>
    </xdr:sp>
    <xdr:clientData fLocksWithSheet="0"/>
  </xdr:oneCellAnchor>
  <xdr:oneCellAnchor>
    <xdr:from>
      <xdr:col>0</xdr:col>
      <xdr:colOff>247650</xdr:colOff>
      <xdr:row>10</xdr:row>
      <xdr:rowOff>9525</xdr:rowOff>
    </xdr:from>
    <xdr:ext cx="2952750" cy="257175"/>
    <xdr:sp macro="" textlink="">
      <xdr:nvSpPr>
        <xdr:cNvPr id="30" name="Shape 30">
          <a:extLst>
            <a:ext uri="{FF2B5EF4-FFF2-40B4-BE49-F238E27FC236}">
              <a16:creationId xmlns:a16="http://schemas.microsoft.com/office/drawing/2014/main" id="{00000000-0008-0000-0500-00001E000000}"/>
            </a:ext>
          </a:extLst>
        </xdr:cNvPr>
        <xdr:cNvSpPr txBox="1"/>
      </xdr:nvSpPr>
      <xdr:spPr>
        <a:xfrm>
          <a:off x="3874388" y="3651413"/>
          <a:ext cx="2943225" cy="2571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t> </a:t>
          </a:r>
          <a:endParaRPr sz="1100" b="1"/>
        </a:p>
      </xdr:txBody>
    </xdr:sp>
    <xdr:clientData fLocksWithSheet="0"/>
  </xdr:oneCellAnchor>
  <xdr:oneCellAnchor>
    <xdr:from>
      <xdr:col>2</xdr:col>
      <xdr:colOff>933450</xdr:colOff>
      <xdr:row>10</xdr:row>
      <xdr:rowOff>9525</xdr:rowOff>
    </xdr:from>
    <xdr:ext cx="1171575" cy="247650"/>
    <xdr:sp macro="" textlink="">
      <xdr:nvSpPr>
        <xdr:cNvPr id="31" name="Shape 31">
          <a:extLst>
            <a:ext uri="{FF2B5EF4-FFF2-40B4-BE49-F238E27FC236}">
              <a16:creationId xmlns:a16="http://schemas.microsoft.com/office/drawing/2014/main" id="{00000000-0008-0000-0500-00001F000000}"/>
            </a:ext>
          </a:extLst>
        </xdr:cNvPr>
        <xdr:cNvSpPr txBox="1"/>
      </xdr:nvSpPr>
      <xdr:spPr>
        <a:xfrm>
          <a:off x="4760213" y="3660938"/>
          <a:ext cx="1171575" cy="2381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t> </a:t>
          </a:r>
          <a:endParaRPr sz="1100" b="0"/>
        </a:p>
      </xdr:txBody>
    </xdr:sp>
    <xdr:clientData fLocksWithSheet="0"/>
  </xdr:oneCellAnchor>
  <xdr:oneCellAnchor>
    <xdr:from>
      <xdr:col>0</xdr:col>
      <xdr:colOff>247650</xdr:colOff>
      <xdr:row>11</xdr:row>
      <xdr:rowOff>28575</xdr:rowOff>
    </xdr:from>
    <xdr:ext cx="2952750" cy="257175"/>
    <xdr:sp macro="" textlink="">
      <xdr:nvSpPr>
        <xdr:cNvPr id="32" name="Shape 32">
          <a:extLst>
            <a:ext uri="{FF2B5EF4-FFF2-40B4-BE49-F238E27FC236}">
              <a16:creationId xmlns:a16="http://schemas.microsoft.com/office/drawing/2014/main" id="{00000000-0008-0000-0500-000020000000}"/>
            </a:ext>
          </a:extLst>
        </xdr:cNvPr>
        <xdr:cNvSpPr txBox="1"/>
      </xdr:nvSpPr>
      <xdr:spPr>
        <a:xfrm>
          <a:off x="3874388" y="3651413"/>
          <a:ext cx="2943225" cy="2571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t> </a:t>
          </a:r>
          <a:endParaRPr sz="1100" b="1"/>
        </a:p>
      </xdr:txBody>
    </xdr:sp>
    <xdr:clientData fLocksWithSheet="0"/>
  </xdr:oneCellAnchor>
  <xdr:oneCellAnchor>
    <xdr:from>
      <xdr:col>2</xdr:col>
      <xdr:colOff>819150</xdr:colOff>
      <xdr:row>11</xdr:row>
      <xdr:rowOff>28575</xdr:rowOff>
    </xdr:from>
    <xdr:ext cx="1171575" cy="247650"/>
    <xdr:sp macro="" textlink="">
      <xdr:nvSpPr>
        <xdr:cNvPr id="33" name="Shape 33">
          <a:extLst>
            <a:ext uri="{FF2B5EF4-FFF2-40B4-BE49-F238E27FC236}">
              <a16:creationId xmlns:a16="http://schemas.microsoft.com/office/drawing/2014/main" id="{00000000-0008-0000-0500-000021000000}"/>
            </a:ext>
          </a:extLst>
        </xdr:cNvPr>
        <xdr:cNvSpPr txBox="1"/>
      </xdr:nvSpPr>
      <xdr:spPr>
        <a:xfrm>
          <a:off x="4760213" y="3660938"/>
          <a:ext cx="1171575" cy="2381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t> </a:t>
          </a:r>
          <a:endParaRPr sz="1100" b="0">
            <a:solidFill>
              <a:srgbClr val="000000"/>
            </a:solidFill>
          </a:endParaRPr>
        </a:p>
      </xdr:txBody>
    </xdr:sp>
    <xdr:clientData fLocksWithSheet="0"/>
  </xdr:oneCellAnchor>
  <xdr:oneCellAnchor>
    <xdr:from>
      <xdr:col>2</xdr:col>
      <xdr:colOff>2000250</xdr:colOff>
      <xdr:row>11</xdr:row>
      <xdr:rowOff>28575</xdr:rowOff>
    </xdr:from>
    <xdr:ext cx="1762125" cy="209550"/>
    <xdr:sp macro="" textlink="">
      <xdr:nvSpPr>
        <xdr:cNvPr id="34" name="Shape 34">
          <a:extLst>
            <a:ext uri="{FF2B5EF4-FFF2-40B4-BE49-F238E27FC236}">
              <a16:creationId xmlns:a16="http://schemas.microsoft.com/office/drawing/2014/main" id="{00000000-0008-0000-0500-000022000000}"/>
            </a:ext>
          </a:extLst>
        </xdr:cNvPr>
        <xdr:cNvSpPr txBox="1"/>
      </xdr:nvSpPr>
      <xdr:spPr>
        <a:xfrm>
          <a:off x="4469700" y="3675225"/>
          <a:ext cx="1752600" cy="2095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 Pending Approval</a:t>
          </a:r>
          <a:endParaRPr sz="1400"/>
        </a:p>
      </xdr:txBody>
    </xdr:sp>
    <xdr:clientData fLocksWithSheet="0"/>
  </xdr:oneCellAnchor>
  <xdr:oneCellAnchor>
    <xdr:from>
      <xdr:col>0</xdr:col>
      <xdr:colOff>19050</xdr:colOff>
      <xdr:row>0</xdr:row>
      <xdr:rowOff>0</xdr:rowOff>
    </xdr:from>
    <xdr:ext cx="1266825" cy="638175"/>
    <xdr:pic>
      <xdr:nvPicPr>
        <xdr:cNvPr id="2" name="image1.png" descr="Hom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0</xdr:rowOff>
    </xdr:from>
    <xdr:ext cx="1238250" cy="628650"/>
    <xdr:sp macro="" textlink="">
      <xdr:nvSpPr>
        <xdr:cNvPr id="8" name="Shape 8" descr="Logo for the Office of the Chief Information Officer">
          <a:extLst>
            <a:ext uri="{FF2B5EF4-FFF2-40B4-BE49-F238E27FC236}">
              <a16:creationId xmlns:a16="http://schemas.microsoft.com/office/drawing/2014/main" id="{00000000-0008-0000-0600-000008000000}"/>
            </a:ext>
          </a:extLst>
        </xdr:cNvPr>
        <xdr:cNvSpPr/>
      </xdr:nvSpPr>
      <xdr:spPr>
        <a:xfrm>
          <a:off x="4726875" y="3465675"/>
          <a:ext cx="1238250"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19050</xdr:colOff>
      <xdr:row>0</xdr:row>
      <xdr:rowOff>0</xdr:rowOff>
    </xdr:from>
    <xdr:ext cx="1266825" cy="638175"/>
    <xdr:pic>
      <xdr:nvPicPr>
        <xdr:cNvPr id="2" name="image1.png" descr="Hom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1</xdr:col>
          <xdr:colOff>1038225</xdr:colOff>
          <xdr:row>11</xdr:row>
          <xdr:rowOff>428625</xdr:rowOff>
        </xdr:from>
        <xdr:to>
          <xdr:col>1</xdr:col>
          <xdr:colOff>1476375</xdr:colOff>
          <xdr:row>13</xdr:row>
          <xdr:rowOff>0</xdr:rowOff>
        </xdr:to>
        <xdr:sp macro="" textlink="">
          <xdr:nvSpPr>
            <xdr:cNvPr id="7170" name="Check Box 2" descr="No"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647700</xdr:colOff>
          <xdr:row>11</xdr:row>
          <xdr:rowOff>419100</xdr:rowOff>
        </xdr:from>
        <xdr:to>
          <xdr:col>1</xdr:col>
          <xdr:colOff>1076325</xdr:colOff>
          <xdr:row>13</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1</xdr:col>
      <xdr:colOff>0</xdr:colOff>
      <xdr:row>0</xdr:row>
      <xdr:rowOff>0</xdr:rowOff>
    </xdr:from>
    <xdr:ext cx="1238250" cy="628650"/>
    <xdr:sp macro="" textlink="">
      <xdr:nvSpPr>
        <xdr:cNvPr id="8" name="Shape 8" descr="Logo for the Office of the Chief Information Officer">
          <a:extLst>
            <a:ext uri="{FF2B5EF4-FFF2-40B4-BE49-F238E27FC236}">
              <a16:creationId xmlns:a16="http://schemas.microsoft.com/office/drawing/2014/main" id="{00000000-0008-0000-0700-000008000000}"/>
            </a:ext>
          </a:extLst>
        </xdr:cNvPr>
        <xdr:cNvSpPr/>
      </xdr:nvSpPr>
      <xdr:spPr>
        <a:xfrm>
          <a:off x="4726875" y="3465675"/>
          <a:ext cx="1238250"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19050</xdr:colOff>
      <xdr:row>0</xdr:row>
      <xdr:rowOff>0</xdr:rowOff>
    </xdr:from>
    <xdr:ext cx="1266825" cy="638175"/>
    <xdr:pic>
      <xdr:nvPicPr>
        <xdr:cNvPr id="2" name="image1.png" descr="Hom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0</xdr:row>
      <xdr:rowOff>0</xdr:rowOff>
    </xdr:from>
    <xdr:ext cx="1238250" cy="628650"/>
    <xdr:sp macro="" textlink="">
      <xdr:nvSpPr>
        <xdr:cNvPr id="2" name="Shape 8" descr="Logo for the Office of the Chief Information Officer">
          <a:extLst>
            <a:ext uri="{FF2B5EF4-FFF2-40B4-BE49-F238E27FC236}">
              <a16:creationId xmlns:a16="http://schemas.microsoft.com/office/drawing/2014/main" id="{00000000-0008-0000-0800-000002000000}"/>
            </a:ext>
          </a:extLst>
        </xdr:cNvPr>
        <xdr:cNvSpPr/>
      </xdr:nvSpPr>
      <xdr:spPr>
        <a:xfrm>
          <a:off x="314325" y="0"/>
          <a:ext cx="1238250"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19050</xdr:colOff>
      <xdr:row>0</xdr:row>
      <xdr:rowOff>0</xdr:rowOff>
    </xdr:from>
    <xdr:ext cx="1266825" cy="638175"/>
    <xdr:pic>
      <xdr:nvPicPr>
        <xdr:cNvPr id="3" name="image1.png" descr="Home">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xfrm>
          <a:off x="19050" y="0"/>
          <a:ext cx="1266825" cy="638175"/>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ciogrants@iowa.gov"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8.bin"/><Relationship Id="rId1" Type="http://schemas.openxmlformats.org/officeDocument/2006/relationships/hyperlink" Target="mailto:ociogrants@iowa.gov" TargetMode="External"/><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printerSettings" Target="../printerSettings/printerSettings3.bin"/><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hyperlink" Target="mailto:ociogrants@iowa.gov" TargetMode="External"/><Relationship Id="rId1" Type="http://schemas.openxmlformats.org/officeDocument/2006/relationships/hyperlink" Target="mailto:CIO@IOWA.GOV"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3.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ociogrants@iowa.gov"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ociogrants@iowa.gov"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CIO@IOWA.GOV"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mailto:ociogrants@iowa.gov" TargetMode="External"/><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CIO@IOWA.GOV"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7.bin"/><Relationship Id="rId1" Type="http://schemas.openxmlformats.org/officeDocument/2006/relationships/hyperlink" Target="mailto:ociogrants@iow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P1007"/>
  <sheetViews>
    <sheetView showGridLines="0" showRowColHeaders="0" tabSelected="1" topLeftCell="A52" zoomScaleNormal="100" workbookViewId="0">
      <selection activeCell="C12" sqref="C12:G12"/>
    </sheetView>
  </sheetViews>
  <sheetFormatPr defaultColWidth="14.42578125" defaultRowHeight="15" customHeight="1"/>
  <cols>
    <col min="1" max="1" width="4.7109375" customWidth="1"/>
    <col min="2" max="2" width="20.7109375" customWidth="1"/>
    <col min="3" max="4" width="11.28515625" customWidth="1"/>
    <col min="5" max="6" width="6.7109375" customWidth="1"/>
    <col min="7" max="8" width="7.28515625" customWidth="1"/>
    <col min="9" max="12" width="7.140625" customWidth="1"/>
    <col min="13" max="13" width="12.85546875" customWidth="1"/>
    <col min="14" max="14" width="11" customWidth="1"/>
    <col min="15" max="16" width="4.7109375" customWidth="1"/>
    <col min="17" max="26" width="8.7109375" customWidth="1"/>
  </cols>
  <sheetData>
    <row r="1" spans="1:16">
      <c r="A1" s="1"/>
      <c r="B1" s="2"/>
      <c r="C1" s="1"/>
      <c r="D1" s="1"/>
      <c r="E1" s="1"/>
      <c r="F1" s="1"/>
      <c r="G1" s="1"/>
      <c r="H1" s="1"/>
      <c r="I1" s="1"/>
      <c r="J1" s="1"/>
      <c r="K1" s="1"/>
      <c r="L1" s="1"/>
      <c r="M1" s="1"/>
      <c r="N1" s="1"/>
      <c r="O1" s="1"/>
    </row>
    <row r="2" spans="1:16">
      <c r="A2" s="1"/>
      <c r="B2" s="1"/>
      <c r="C2" s="419" t="str">
        <f>Summary!AK8</f>
        <v/>
      </c>
      <c r="D2" s="419"/>
      <c r="E2" s="419"/>
      <c r="F2" s="419"/>
      <c r="G2" s="419"/>
      <c r="H2" s="419"/>
      <c r="I2" s="419"/>
      <c r="J2" s="419"/>
      <c r="K2" s="419"/>
      <c r="L2" s="419"/>
      <c r="M2" s="1"/>
      <c r="N2" s="1"/>
      <c r="O2" s="1"/>
    </row>
    <row r="3" spans="1:16" ht="21.75" thickBot="1">
      <c r="A3" s="1"/>
      <c r="B3" s="1"/>
      <c r="C3" s="1"/>
      <c r="D3" s="1"/>
      <c r="E3" s="1"/>
      <c r="F3" s="1"/>
      <c r="G3" s="1"/>
      <c r="H3" s="1"/>
      <c r="I3" s="1"/>
      <c r="J3" s="1"/>
      <c r="K3" s="1"/>
      <c r="L3" s="1"/>
      <c r="M3" s="1"/>
      <c r="N3" s="1"/>
      <c r="P3" s="3" t="s">
        <v>0</v>
      </c>
    </row>
    <row r="4" spans="1:16" ht="3" customHeight="1">
      <c r="A4" s="378"/>
      <c r="B4" s="379"/>
      <c r="C4" s="379"/>
      <c r="D4" s="379"/>
      <c r="E4" s="379"/>
      <c r="F4" s="379"/>
      <c r="G4" s="379"/>
      <c r="H4" s="379"/>
      <c r="I4" s="379"/>
      <c r="J4" s="379"/>
      <c r="K4" s="379"/>
      <c r="L4" s="379"/>
      <c r="M4" s="379"/>
      <c r="N4" s="379"/>
      <c r="O4" s="379"/>
      <c r="P4" s="379"/>
    </row>
    <row r="5" spans="1:16">
      <c r="A5" s="5" t="s">
        <v>1</v>
      </c>
      <c r="B5" s="1"/>
      <c r="C5" s="1"/>
      <c r="D5" s="1"/>
      <c r="E5" s="1"/>
      <c r="F5" s="1"/>
      <c r="G5" s="1"/>
      <c r="H5" s="1"/>
      <c r="I5" s="1"/>
      <c r="J5" s="1"/>
      <c r="K5" s="1"/>
      <c r="L5" s="1"/>
      <c r="M5" s="1"/>
      <c r="N5" s="1"/>
      <c r="P5" s="6" t="s">
        <v>344</v>
      </c>
    </row>
    <row r="6" spans="1:16">
      <c r="A6" s="5" t="s">
        <v>3</v>
      </c>
      <c r="B6" s="1"/>
      <c r="C6" s="1"/>
      <c r="D6" s="1"/>
      <c r="E6" s="1"/>
      <c r="F6" s="1"/>
      <c r="G6" s="1"/>
      <c r="H6" s="1"/>
      <c r="I6" s="1"/>
      <c r="J6" s="1"/>
      <c r="K6" s="1"/>
      <c r="L6" s="1"/>
      <c r="M6" s="1"/>
      <c r="N6" s="1"/>
      <c r="P6" s="6" t="s">
        <v>180</v>
      </c>
    </row>
    <row r="7" spans="1:16" ht="18.75">
      <c r="A7" s="380" t="s">
        <v>135</v>
      </c>
      <c r="B7" s="356"/>
      <c r="C7" s="356"/>
      <c r="D7" s="356"/>
      <c r="E7" s="356"/>
      <c r="F7" s="356"/>
      <c r="G7" s="356"/>
      <c r="H7" s="356"/>
      <c r="I7" s="356"/>
      <c r="J7" s="356"/>
      <c r="K7" s="356"/>
      <c r="L7" s="356"/>
      <c r="M7" s="356"/>
      <c r="N7" s="356"/>
      <c r="O7" s="356"/>
      <c r="P7" s="356"/>
    </row>
    <row r="8" spans="1:16" ht="7.5" customHeight="1">
      <c r="A8" s="1"/>
      <c r="B8" s="1"/>
      <c r="C8" s="1"/>
      <c r="D8" s="1"/>
      <c r="E8" s="1"/>
      <c r="F8" s="1"/>
      <c r="G8" s="1"/>
      <c r="H8" s="1"/>
      <c r="I8" s="1"/>
      <c r="J8" s="1"/>
      <c r="K8" s="1"/>
      <c r="L8" s="1"/>
      <c r="M8" s="1"/>
      <c r="N8" s="1"/>
      <c r="O8" s="1"/>
    </row>
    <row r="9" spans="1:16">
      <c r="A9" s="1"/>
      <c r="B9" s="280"/>
      <c r="C9" s="280"/>
      <c r="D9" s="280"/>
      <c r="E9" s="1"/>
      <c r="F9" s="1"/>
      <c r="G9" s="1"/>
      <c r="H9" s="1"/>
      <c r="I9" s="1"/>
      <c r="J9" s="1"/>
      <c r="K9" s="1"/>
      <c r="L9" s="1"/>
      <c r="M9" s="1"/>
      <c r="N9" s="1"/>
      <c r="O9" s="1"/>
    </row>
    <row r="10" spans="1:16" ht="6.75" customHeight="1" thickBot="1">
      <c r="A10" s="1"/>
      <c r="B10" s="1"/>
      <c r="C10" s="1"/>
      <c r="D10" s="1"/>
      <c r="E10" s="1"/>
      <c r="F10" s="1"/>
      <c r="G10" s="1"/>
      <c r="H10" s="1"/>
      <c r="I10" s="1"/>
      <c r="J10" s="1"/>
      <c r="K10" s="1"/>
      <c r="L10" s="1"/>
      <c r="M10" s="1"/>
      <c r="N10" s="1"/>
      <c r="O10" s="1"/>
    </row>
    <row r="11" spans="1:16" ht="15.75" thickBot="1">
      <c r="A11" s="1"/>
      <c r="B11" s="381" t="s">
        <v>6</v>
      </c>
      <c r="C11" s="382"/>
      <c r="D11" s="382"/>
      <c r="E11" s="382"/>
      <c r="F11" s="382"/>
      <c r="G11" s="383"/>
      <c r="H11" s="1"/>
      <c r="I11" s="387" t="s">
        <v>235</v>
      </c>
      <c r="J11" s="388"/>
      <c r="K11" s="388"/>
      <c r="L11" s="388"/>
      <c r="M11" s="388"/>
      <c r="N11" s="388"/>
      <c r="O11" s="389"/>
    </row>
    <row r="12" spans="1:16" ht="15.75" thickBot="1">
      <c r="A12" s="1"/>
      <c r="B12" s="7" t="s">
        <v>8</v>
      </c>
      <c r="C12" s="384" t="s">
        <v>9</v>
      </c>
      <c r="D12" s="385"/>
      <c r="E12" s="385"/>
      <c r="F12" s="385"/>
      <c r="G12" s="386"/>
      <c r="H12" s="1"/>
      <c r="I12" s="387" t="s">
        <v>232</v>
      </c>
      <c r="J12" s="388"/>
      <c r="K12" s="389"/>
      <c r="L12" s="390" t="s">
        <v>9</v>
      </c>
      <c r="M12" s="391"/>
      <c r="N12" s="391"/>
      <c r="O12" s="392"/>
    </row>
    <row r="13" spans="1:16" s="164" customFormat="1" ht="15.75" thickBot="1">
      <c r="A13" s="272"/>
      <c r="B13" s="7" t="s">
        <v>237</v>
      </c>
      <c r="C13" s="346"/>
      <c r="D13" s="347"/>
      <c r="E13" s="347"/>
      <c r="F13" s="347"/>
      <c r="G13" s="348"/>
      <c r="H13" s="272"/>
      <c r="I13" s="276"/>
      <c r="J13" s="276"/>
      <c r="K13" s="276"/>
      <c r="L13" s="276"/>
      <c r="M13" s="277"/>
      <c r="N13" s="277"/>
      <c r="O13" s="277"/>
    </row>
    <row r="14" spans="1:16" s="164" customFormat="1" ht="15.75" thickBot="1">
      <c r="A14" s="272"/>
      <c r="B14" s="7" t="s">
        <v>238</v>
      </c>
      <c r="C14" s="346"/>
      <c r="D14" s="347"/>
      <c r="E14" s="347"/>
      <c r="F14" s="347"/>
      <c r="G14" s="348"/>
      <c r="H14" s="272"/>
      <c r="I14" s="276"/>
      <c r="J14" s="276"/>
      <c r="K14" s="276"/>
      <c r="L14" s="276"/>
      <c r="M14" s="277"/>
      <c r="N14" s="277"/>
      <c r="O14" s="277"/>
    </row>
    <row r="15" spans="1:16" ht="6.75" customHeight="1" thickBot="1"/>
    <row r="16" spans="1:16" ht="15.75" customHeight="1" thickBot="1">
      <c r="B16" s="401" t="s">
        <v>15</v>
      </c>
      <c r="C16" s="382"/>
      <c r="D16" s="382"/>
      <c r="E16" s="382"/>
      <c r="F16" s="382"/>
      <c r="G16" s="382"/>
      <c r="H16" s="382"/>
      <c r="I16" s="382"/>
      <c r="J16" s="382"/>
      <c r="K16" s="382"/>
      <c r="L16" s="382"/>
      <c r="M16" s="382"/>
      <c r="N16" s="382"/>
      <c r="O16" s="383"/>
    </row>
    <row r="17" spans="2:15" ht="15.75" customHeight="1" thickBot="1">
      <c r="B17" s="401" t="s">
        <v>16</v>
      </c>
      <c r="C17" s="382"/>
      <c r="D17" s="382"/>
      <c r="E17" s="382"/>
      <c r="F17" s="382"/>
      <c r="G17" s="382"/>
      <c r="H17" s="382"/>
      <c r="I17" s="383"/>
      <c r="J17" s="402" t="s">
        <v>17</v>
      </c>
      <c r="K17" s="382"/>
      <c r="L17" s="382"/>
      <c r="M17" s="382"/>
      <c r="N17" s="382"/>
      <c r="O17" s="383"/>
    </row>
    <row r="18" spans="2:15" ht="15.75" customHeight="1">
      <c r="B18" s="396" t="s">
        <v>338</v>
      </c>
      <c r="C18" s="397"/>
      <c r="D18" s="397"/>
      <c r="E18" s="397"/>
      <c r="F18" s="397"/>
      <c r="G18" s="397"/>
      <c r="H18" s="397"/>
      <c r="I18" s="398"/>
      <c r="J18" s="352"/>
      <c r="K18" s="353"/>
      <c r="L18" s="353"/>
      <c r="M18" s="353"/>
      <c r="N18" s="353"/>
      <c r="O18" s="354"/>
    </row>
    <row r="19" spans="2:15" ht="15.75" customHeight="1" thickBot="1">
      <c r="B19" s="400" t="s">
        <v>252</v>
      </c>
      <c r="C19" s="350"/>
      <c r="D19" s="350"/>
      <c r="E19" s="350"/>
      <c r="F19" s="350"/>
      <c r="G19" s="350"/>
      <c r="H19" s="350"/>
      <c r="I19" s="351"/>
      <c r="J19" s="349"/>
      <c r="K19" s="350"/>
      <c r="L19" s="350"/>
      <c r="M19" s="350"/>
      <c r="N19" s="350"/>
      <c r="O19" s="351"/>
    </row>
    <row r="20" spans="2:15" ht="15.75" customHeight="1">
      <c r="B20" s="396" t="s">
        <v>253</v>
      </c>
      <c r="C20" s="397"/>
      <c r="D20" s="397"/>
      <c r="E20" s="397"/>
      <c r="F20" s="397"/>
      <c r="G20" s="397"/>
      <c r="H20" s="397"/>
      <c r="I20" s="398"/>
      <c r="J20" s="352"/>
      <c r="K20" s="353"/>
      <c r="L20" s="353"/>
      <c r="M20" s="353"/>
      <c r="N20" s="353"/>
      <c r="O20" s="354"/>
    </row>
    <row r="21" spans="2:15" ht="15.75" customHeight="1" thickBot="1">
      <c r="B21" s="399" t="s">
        <v>254</v>
      </c>
      <c r="C21" s="356"/>
      <c r="D21" s="356"/>
      <c r="E21" s="356"/>
      <c r="F21" s="356"/>
      <c r="G21" s="356"/>
      <c r="H21" s="356"/>
      <c r="I21" s="357"/>
      <c r="J21" s="349"/>
      <c r="K21" s="350"/>
      <c r="L21" s="350"/>
      <c r="M21" s="350"/>
      <c r="N21" s="350"/>
      <c r="O21" s="351"/>
    </row>
    <row r="22" spans="2:15" ht="15.75" customHeight="1">
      <c r="B22" s="364" t="s">
        <v>233</v>
      </c>
      <c r="C22" s="365"/>
      <c r="D22" s="365"/>
      <c r="E22" s="365"/>
      <c r="F22" s="365"/>
      <c r="G22" s="365"/>
      <c r="H22" s="365"/>
      <c r="I22" s="366"/>
      <c r="J22" s="352"/>
      <c r="K22" s="353"/>
      <c r="L22" s="353"/>
      <c r="M22" s="353"/>
      <c r="N22" s="353"/>
      <c r="O22" s="354"/>
    </row>
    <row r="23" spans="2:15" ht="15.75" customHeight="1">
      <c r="B23" s="358" t="s">
        <v>255</v>
      </c>
      <c r="C23" s="359"/>
      <c r="D23" s="359"/>
      <c r="E23" s="359"/>
      <c r="F23" s="359"/>
      <c r="G23" s="359"/>
      <c r="H23" s="359"/>
      <c r="I23" s="360"/>
      <c r="J23" s="355"/>
      <c r="K23" s="356"/>
      <c r="L23" s="356"/>
      <c r="M23" s="356"/>
      <c r="N23" s="356"/>
      <c r="O23" s="357"/>
    </row>
    <row r="24" spans="2:15" ht="15.75" customHeight="1">
      <c r="B24" s="358" t="s">
        <v>256</v>
      </c>
      <c r="C24" s="359"/>
      <c r="D24" s="359"/>
      <c r="E24" s="359"/>
      <c r="F24" s="359"/>
      <c r="G24" s="359"/>
      <c r="H24" s="359"/>
      <c r="I24" s="360"/>
      <c r="J24" s="355"/>
      <c r="K24" s="356"/>
      <c r="L24" s="356"/>
      <c r="M24" s="356"/>
      <c r="N24" s="356"/>
      <c r="O24" s="357"/>
    </row>
    <row r="25" spans="2:15" s="134" customFormat="1" ht="31.5" customHeight="1">
      <c r="B25" s="361" t="s">
        <v>164</v>
      </c>
      <c r="C25" s="362"/>
      <c r="D25" s="362"/>
      <c r="E25" s="362"/>
      <c r="F25" s="362"/>
      <c r="G25" s="362"/>
      <c r="H25" s="362"/>
      <c r="I25" s="363"/>
      <c r="J25" s="133"/>
      <c r="O25" s="135"/>
    </row>
    <row r="26" spans="2:15" ht="63" customHeight="1">
      <c r="B26" s="358" t="s">
        <v>304</v>
      </c>
      <c r="C26" s="359"/>
      <c r="D26" s="359"/>
      <c r="E26" s="359"/>
      <c r="F26" s="359"/>
      <c r="G26" s="359"/>
      <c r="H26" s="359"/>
      <c r="I26" s="360"/>
      <c r="J26" s="355"/>
      <c r="K26" s="356"/>
      <c r="L26" s="356"/>
      <c r="M26" s="356"/>
      <c r="N26" s="356"/>
      <c r="O26" s="357"/>
    </row>
    <row r="27" spans="2:15" ht="31.5" customHeight="1">
      <c r="B27" s="358" t="s">
        <v>257</v>
      </c>
      <c r="C27" s="359"/>
      <c r="D27" s="359"/>
      <c r="E27" s="359"/>
      <c r="F27" s="359"/>
      <c r="G27" s="359"/>
      <c r="H27" s="359"/>
      <c r="I27" s="360"/>
      <c r="J27" s="355"/>
      <c r="K27" s="356"/>
      <c r="L27" s="356"/>
      <c r="M27" s="356"/>
      <c r="N27" s="356"/>
      <c r="O27" s="357"/>
    </row>
    <row r="28" spans="2:15" ht="15.75" customHeight="1" thickBot="1">
      <c r="B28" s="367" t="s">
        <v>143</v>
      </c>
      <c r="C28" s="368"/>
      <c r="D28" s="368"/>
      <c r="E28" s="368"/>
      <c r="F28" s="368"/>
      <c r="G28" s="368"/>
      <c r="H28" s="368"/>
      <c r="I28" s="369"/>
      <c r="J28" s="349"/>
      <c r="K28" s="350"/>
      <c r="L28" s="350"/>
      <c r="M28" s="350"/>
      <c r="N28" s="350"/>
      <c r="O28" s="351"/>
    </row>
    <row r="29" spans="2:15" ht="15.75" customHeight="1">
      <c r="B29" s="364" t="s">
        <v>341</v>
      </c>
      <c r="C29" s="365"/>
      <c r="D29" s="365"/>
      <c r="E29" s="365"/>
      <c r="F29" s="365"/>
      <c r="G29" s="365"/>
      <c r="H29" s="365"/>
      <c r="I29" s="366"/>
      <c r="J29" s="352"/>
      <c r="K29" s="353"/>
      <c r="L29" s="353"/>
      <c r="M29" s="353"/>
      <c r="N29" s="353"/>
      <c r="O29" s="354"/>
    </row>
    <row r="30" spans="2:15" s="141" customFormat="1" ht="15.75" customHeight="1">
      <c r="B30" s="358" t="s">
        <v>342</v>
      </c>
      <c r="C30" s="359"/>
      <c r="D30" s="359"/>
      <c r="E30" s="359"/>
      <c r="F30" s="359"/>
      <c r="G30" s="359"/>
      <c r="H30" s="359"/>
      <c r="I30" s="360"/>
      <c r="J30" s="147"/>
      <c r="K30" s="142"/>
      <c r="L30" s="142"/>
      <c r="M30" s="142"/>
      <c r="N30" s="142"/>
      <c r="O30" s="143"/>
    </row>
    <row r="31" spans="2:15" ht="31.5" customHeight="1">
      <c r="B31" s="358" t="s">
        <v>222</v>
      </c>
      <c r="C31" s="359"/>
      <c r="D31" s="359"/>
      <c r="E31" s="359"/>
      <c r="F31" s="359"/>
      <c r="G31" s="359"/>
      <c r="H31" s="359"/>
      <c r="I31" s="360"/>
      <c r="J31" s="355"/>
      <c r="K31" s="356"/>
      <c r="L31" s="356"/>
      <c r="M31" s="356"/>
      <c r="N31" s="356"/>
      <c r="O31" s="357"/>
    </row>
    <row r="32" spans="2:15" ht="15.75" customHeight="1">
      <c r="B32" s="367" t="s">
        <v>166</v>
      </c>
      <c r="C32" s="368"/>
      <c r="D32" s="368"/>
      <c r="E32" s="368"/>
      <c r="F32" s="368"/>
      <c r="G32" s="368"/>
      <c r="H32" s="368"/>
      <c r="I32" s="369"/>
      <c r="J32" s="349"/>
      <c r="K32" s="350"/>
      <c r="L32" s="350"/>
      <c r="M32" s="350"/>
      <c r="N32" s="350"/>
      <c r="O32" s="351"/>
    </row>
    <row r="33" spans="2:15" ht="15.75" customHeight="1">
      <c r="B33" s="364" t="s">
        <v>224</v>
      </c>
      <c r="C33" s="365"/>
      <c r="D33" s="365"/>
      <c r="E33" s="365"/>
      <c r="F33" s="365"/>
      <c r="G33" s="365"/>
      <c r="H33" s="365"/>
      <c r="I33" s="366"/>
      <c r="J33" s="352"/>
      <c r="K33" s="353"/>
      <c r="L33" s="353"/>
      <c r="M33" s="353"/>
      <c r="N33" s="353"/>
      <c r="O33" s="354"/>
    </row>
    <row r="34" spans="2:15" ht="15.75" customHeight="1">
      <c r="B34" s="358" t="s">
        <v>219</v>
      </c>
      <c r="C34" s="359"/>
      <c r="D34" s="359"/>
      <c r="E34" s="359"/>
      <c r="F34" s="359"/>
      <c r="G34" s="359"/>
      <c r="H34" s="359"/>
      <c r="I34" s="360"/>
      <c r="J34" s="355"/>
      <c r="K34" s="356"/>
      <c r="L34" s="356"/>
      <c r="M34" s="356"/>
      <c r="N34" s="356"/>
      <c r="O34" s="357"/>
    </row>
    <row r="35" spans="2:15" ht="15.75" customHeight="1">
      <c r="B35" s="372" t="s">
        <v>18</v>
      </c>
      <c r="C35" s="359"/>
      <c r="D35" s="359"/>
      <c r="E35" s="359"/>
      <c r="F35" s="359"/>
      <c r="G35" s="359"/>
      <c r="H35" s="359"/>
      <c r="I35" s="360"/>
      <c r="J35" s="355"/>
      <c r="K35" s="356"/>
      <c r="L35" s="356"/>
      <c r="M35" s="356"/>
      <c r="N35" s="356"/>
      <c r="O35" s="357"/>
    </row>
    <row r="36" spans="2:15" ht="31.5" customHeight="1">
      <c r="B36" s="373" t="s">
        <v>165</v>
      </c>
      <c r="C36" s="374"/>
      <c r="D36" s="374"/>
      <c r="E36" s="374"/>
      <c r="F36" s="374"/>
      <c r="G36" s="374"/>
      <c r="H36" s="374"/>
      <c r="I36" s="375"/>
      <c r="J36" s="349"/>
      <c r="K36" s="350"/>
      <c r="L36" s="350"/>
      <c r="M36" s="350"/>
      <c r="N36" s="350"/>
      <c r="O36" s="351"/>
    </row>
    <row r="37" spans="2:15" ht="15.75" customHeight="1">
      <c r="B37" s="364" t="s">
        <v>305</v>
      </c>
      <c r="C37" s="365"/>
      <c r="D37" s="365"/>
      <c r="E37" s="365"/>
      <c r="F37" s="365"/>
      <c r="G37" s="365"/>
      <c r="H37" s="365"/>
      <c r="I37" s="366"/>
      <c r="J37" s="377"/>
      <c r="K37" s="353"/>
      <c r="L37" s="353"/>
      <c r="M37" s="353"/>
      <c r="N37" s="353"/>
      <c r="O37" s="354"/>
    </row>
    <row r="38" spans="2:15" ht="15.75" customHeight="1">
      <c r="B38" s="358" t="s">
        <v>167</v>
      </c>
      <c r="C38" s="370"/>
      <c r="D38" s="370"/>
      <c r="E38" s="370"/>
      <c r="F38" s="370"/>
      <c r="G38" s="370"/>
      <c r="H38" s="370"/>
      <c r="I38" s="371"/>
      <c r="J38" s="376"/>
      <c r="K38" s="356"/>
      <c r="L38" s="356"/>
      <c r="M38" s="356"/>
      <c r="N38" s="356"/>
      <c r="O38" s="357"/>
    </row>
    <row r="39" spans="2:15" ht="31.5" customHeight="1">
      <c r="B39" s="358" t="s">
        <v>220</v>
      </c>
      <c r="C39" s="359"/>
      <c r="D39" s="359"/>
      <c r="E39" s="359"/>
      <c r="F39" s="359"/>
      <c r="G39" s="359"/>
      <c r="H39" s="359"/>
      <c r="I39" s="360"/>
      <c r="J39" s="376"/>
      <c r="K39" s="356"/>
      <c r="L39" s="356"/>
      <c r="M39" s="356"/>
      <c r="N39" s="356"/>
      <c r="O39" s="357"/>
    </row>
    <row r="40" spans="2:15" ht="15.75" customHeight="1">
      <c r="B40" s="372" t="s">
        <v>19</v>
      </c>
      <c r="C40" s="359"/>
      <c r="D40" s="359"/>
      <c r="E40" s="359"/>
      <c r="F40" s="359"/>
      <c r="G40" s="359"/>
      <c r="H40" s="359"/>
      <c r="I40" s="360"/>
      <c r="J40" s="376"/>
      <c r="K40" s="356"/>
      <c r="L40" s="356"/>
      <c r="M40" s="356"/>
      <c r="N40" s="356"/>
      <c r="O40" s="357"/>
    </row>
    <row r="41" spans="2:15" ht="31.5" customHeight="1" thickBot="1">
      <c r="B41" s="367" t="s">
        <v>169</v>
      </c>
      <c r="C41" s="368"/>
      <c r="D41" s="368"/>
      <c r="E41" s="368"/>
      <c r="F41" s="368"/>
      <c r="G41" s="368"/>
      <c r="H41" s="368"/>
      <c r="I41" s="369"/>
      <c r="J41" s="393"/>
      <c r="K41" s="394"/>
      <c r="L41" s="394"/>
      <c r="M41" s="394"/>
      <c r="N41" s="394"/>
      <c r="O41" s="395"/>
    </row>
    <row r="42" spans="2:15" s="124" customFormat="1" ht="15" customHeight="1" thickBot="1">
      <c r="B42" s="424" t="s">
        <v>168</v>
      </c>
      <c r="C42" s="382"/>
      <c r="D42" s="382"/>
      <c r="E42" s="382"/>
      <c r="F42" s="382"/>
      <c r="G42" s="382"/>
      <c r="H42" s="382"/>
      <c r="I42" s="425"/>
      <c r="J42" s="426"/>
      <c r="K42" s="426"/>
      <c r="L42" s="426"/>
      <c r="M42" s="426"/>
      <c r="N42" s="426"/>
      <c r="O42" s="426"/>
    </row>
    <row r="43" spans="2:15" ht="15.75" customHeight="1" thickBot="1"/>
    <row r="44" spans="2:15" s="124" customFormat="1" ht="15.75" customHeight="1" thickBot="1">
      <c r="B44" s="408" t="s">
        <v>170</v>
      </c>
      <c r="C44" s="409"/>
      <c r="D44" s="409"/>
      <c r="E44" s="409"/>
      <c r="F44" s="409"/>
      <c r="G44" s="409"/>
      <c r="H44" s="409"/>
      <c r="I44" s="409"/>
      <c r="J44" s="409"/>
      <c r="K44" s="409"/>
      <c r="L44" s="409"/>
      <c r="M44" s="409"/>
      <c r="N44" s="409"/>
      <c r="O44" s="410"/>
    </row>
    <row r="45" spans="2:15" s="124" customFormat="1" ht="31.5" customHeight="1" thickBot="1">
      <c r="B45" s="413" t="s">
        <v>138</v>
      </c>
      <c r="C45" s="413"/>
      <c r="D45" s="413"/>
      <c r="E45" s="413"/>
      <c r="F45" s="413"/>
      <c r="G45" s="413"/>
      <c r="H45" s="413"/>
      <c r="I45" s="413"/>
      <c r="J45" s="414" t="s">
        <v>230</v>
      </c>
      <c r="K45" s="413"/>
      <c r="L45" s="413"/>
      <c r="M45" s="413"/>
      <c r="N45" s="413"/>
      <c r="O45" s="413"/>
    </row>
    <row r="46" spans="2:15" s="124" customFormat="1" ht="15.75" customHeight="1">
      <c r="B46" s="411" t="s">
        <v>136</v>
      </c>
      <c r="C46" s="412"/>
      <c r="D46" s="412"/>
      <c r="E46" s="412"/>
      <c r="F46" s="412"/>
      <c r="G46" s="412"/>
      <c r="H46" s="412"/>
      <c r="I46" s="412"/>
      <c r="J46" s="417" t="str">
        <f>IF(ApplicantName="Required","Populate Applicant Name.",IF(ApplicantName="","Populate Applicant Name.","Complete"))</f>
        <v>Populate Applicant Name.</v>
      </c>
      <c r="K46" s="417"/>
      <c r="L46" s="417"/>
      <c r="M46" s="417"/>
      <c r="N46" s="417"/>
      <c r="O46" s="418"/>
    </row>
    <row r="47" spans="2:15" s="262" customFormat="1" ht="15.75" customHeight="1">
      <c r="B47" s="403" t="s">
        <v>236</v>
      </c>
      <c r="C47" s="404"/>
      <c r="D47" s="404"/>
      <c r="E47" s="404"/>
      <c r="F47" s="404"/>
      <c r="G47" s="404"/>
      <c r="H47" s="404"/>
      <c r="I47" s="404"/>
      <c r="J47" s="417" t="str">
        <f>IF(OR(L12="Required",L12=""),"Populate Facilitated Broadband Speed.","Complete")</f>
        <v>Populate Facilitated Broadband Speed.</v>
      </c>
      <c r="K47" s="417"/>
      <c r="L47" s="417"/>
      <c r="M47" s="417"/>
      <c r="N47" s="417"/>
      <c r="O47" s="418"/>
    </row>
    <row r="48" spans="2:15" s="279" customFormat="1" ht="15.75" customHeight="1">
      <c r="B48" s="403" t="s">
        <v>303</v>
      </c>
      <c r="C48" s="404"/>
      <c r="D48" s="404"/>
      <c r="E48" s="404"/>
      <c r="F48" s="404"/>
      <c r="G48" s="404"/>
      <c r="H48" s="404"/>
      <c r="I48" s="404"/>
      <c r="J48" s="405" t="str">
        <f>IF(OR('Exhibit B'!D37=0,Summary!M8=TRUE),"Ensure all duplicate census blocks are excluded.","Complete")</f>
        <v>Ensure all duplicate census blocks are excluded.</v>
      </c>
      <c r="K48" s="405"/>
      <c r="L48" s="405"/>
      <c r="M48" s="405"/>
      <c r="N48" s="405"/>
      <c r="O48" s="406"/>
    </row>
    <row r="49" spans="1:16" s="124" customFormat="1" ht="15.75" customHeight="1">
      <c r="B49" s="403" t="s">
        <v>231</v>
      </c>
      <c r="C49" s="404"/>
      <c r="D49" s="404"/>
      <c r="E49" s="404"/>
      <c r="F49" s="404"/>
      <c r="G49" s="404"/>
      <c r="H49" s="404"/>
      <c r="I49" s="404"/>
      <c r="J49" s="405" t="str">
        <f>IF(AND(COUNTIF(Summary!P8:T8,"TRUE")=0,Summary!U8=0),"Select a Delivery Platform.",IF(OR(COUNTIF(Summary!P8:T8,"TRUE")&gt;1,AND(COUNTIF(Summary!P8:T8,"TRUE")&lt;&gt;0,Summary!U8&lt;&gt;0)),"Select only one Delivery Platform.","Complete"))</f>
        <v>Select a Delivery Platform.</v>
      </c>
      <c r="K49" s="405"/>
      <c r="L49" s="405"/>
      <c r="M49" s="405"/>
      <c r="N49" s="405"/>
      <c r="O49" s="406"/>
    </row>
    <row r="50" spans="1:16" s="134" customFormat="1" ht="15.75" customHeight="1">
      <c r="B50" s="415" t="s">
        <v>171</v>
      </c>
      <c r="C50" s="416"/>
      <c r="D50" s="416"/>
      <c r="E50" s="416"/>
      <c r="F50" s="416"/>
      <c r="G50" s="416"/>
      <c r="H50" s="416"/>
      <c r="I50" s="416"/>
      <c r="J50" s="405" t="str">
        <f>IF(OR(AND(Summary!X8=TRUE,Summary!Y8=TRUE),AND(Summary!Z8=TRUE,Summary!AA8=TRUE)),"Too many checkboxes selected.",IF(OR('Exhibit B'!R23=0,'Exhibit B'!R24=0,AND(Summary!X8=FALSE,Summary!Y8=FALSE),AND(Summary!Z8=FALSE,Summary!AA8=FALSE)),"Ensure all Product Attributes have a response.","Complete"))</f>
        <v>Ensure all Product Attributes have a response.</v>
      </c>
      <c r="K50" s="405"/>
      <c r="L50" s="405"/>
      <c r="M50" s="405"/>
      <c r="N50" s="405"/>
      <c r="O50" s="406"/>
    </row>
    <row r="51" spans="1:16" s="124" customFormat="1" ht="15.75" customHeight="1">
      <c r="B51" s="403" t="s">
        <v>258</v>
      </c>
      <c r="C51" s="404"/>
      <c r="D51" s="404"/>
      <c r="E51" s="404"/>
      <c r="F51" s="404"/>
      <c r="G51" s="404"/>
      <c r="H51" s="404"/>
      <c r="I51" s="404"/>
      <c r="J51" s="405" t="str">
        <f>IF('Exhibit B'!D37=0,"Populate Census Blocks in ESA Input Tab.","Complete")</f>
        <v>Populate Census Blocks in ESA Input Tab.</v>
      </c>
      <c r="K51" s="405"/>
      <c r="L51" s="405"/>
      <c r="M51" s="405"/>
      <c r="N51" s="405"/>
      <c r="O51" s="406"/>
    </row>
    <row r="52" spans="1:16" s="124" customFormat="1" ht="15.75" customHeight="1">
      <c r="B52" s="407" t="s">
        <v>144</v>
      </c>
      <c r="C52" s="404"/>
      <c r="D52" s="404"/>
      <c r="E52" s="404"/>
      <c r="F52" s="404"/>
      <c r="G52" s="404"/>
      <c r="H52" s="404"/>
      <c r="I52" s="404"/>
      <c r="J52" s="405" t="str">
        <f>IF(COUNTIF('Exhibit B'!A38:A5020,"1")=0,"Ensure Facilitated Speeds are Defined in Exhibit B.",IF((COUNTIFS('Exhibit B'!R38:R5020,"Required",'Exhibit B'!A38:A5020,"1")+COUNTIFS('Exhibit B'!S38:S5020,"Required",'Exhibit B'!A38:A5020,"1"))&gt;0,"Ensure Facilitated Speeds are Defined in Exhibit B.","Complete"))</f>
        <v>Ensure Facilitated Speeds are Defined in Exhibit B.</v>
      </c>
      <c r="K52" s="405"/>
      <c r="L52" s="405"/>
      <c r="M52" s="405"/>
      <c r="N52" s="405"/>
      <c r="O52" s="406"/>
    </row>
    <row r="53" spans="1:16" s="124" customFormat="1" ht="31.5" customHeight="1">
      <c r="B53" s="403" t="s">
        <v>343</v>
      </c>
      <c r="C53" s="404"/>
      <c r="D53" s="404"/>
      <c r="E53" s="404"/>
      <c r="F53" s="404"/>
      <c r="G53" s="404"/>
      <c r="H53" s="404"/>
      <c r="I53" s="404"/>
      <c r="J53" s="405" t="str">
        <f>IF(Summary!AF8=FALSE,"Ensure you have answered all questions in Exhibit C.","Complete")</f>
        <v>Ensure you have answered all questions in Exhibit C.</v>
      </c>
      <c r="K53" s="405"/>
      <c r="L53" s="405"/>
      <c r="M53" s="405"/>
      <c r="N53" s="405"/>
      <c r="O53" s="406"/>
    </row>
    <row r="54" spans="1:16" s="124" customFormat="1" ht="31.5" customHeight="1">
      <c r="B54" s="427" t="s">
        <v>145</v>
      </c>
      <c r="C54" s="428"/>
      <c r="D54" s="428"/>
      <c r="E54" s="428"/>
      <c r="F54" s="428"/>
      <c r="G54" s="428"/>
      <c r="H54" s="428"/>
      <c r="I54" s="428"/>
      <c r="J54" s="429" t="str">
        <f>IF('Exhibit D'!J30=0,"Ensure Exhibit D is populated with costs and support information.","Complete")</f>
        <v>Ensure Exhibit D is populated with costs and support information.</v>
      </c>
      <c r="K54" s="429"/>
      <c r="L54" s="429"/>
      <c r="M54" s="429"/>
      <c r="N54" s="429"/>
      <c r="O54" s="430"/>
    </row>
    <row r="55" spans="1:16" s="173" customFormat="1" ht="15.75" customHeight="1">
      <c r="B55" s="403" t="s">
        <v>172</v>
      </c>
      <c r="C55" s="404"/>
      <c r="D55" s="404"/>
      <c r="E55" s="404"/>
      <c r="F55" s="404"/>
      <c r="G55" s="404"/>
      <c r="H55" s="404"/>
      <c r="I55" s="404"/>
      <c r="J55" s="405" t="str">
        <f>IF(OR(AND(Summary!AH8=TRUE,Summary!AI8=TRUE),AND(Summary!AH8=FALSE,Summary!AI8=FALSE)),"Ensure you have checked one answer, but not both.","Complete")</f>
        <v>Ensure you have checked one answer, but not both.</v>
      </c>
      <c r="K55" s="405"/>
      <c r="L55" s="405"/>
      <c r="M55" s="405"/>
      <c r="N55" s="405"/>
      <c r="O55" s="406"/>
    </row>
    <row r="56" spans="1:16" s="173" customFormat="1" ht="31.5" customHeight="1">
      <c r="B56" s="403" t="s">
        <v>270</v>
      </c>
      <c r="C56" s="404"/>
      <c r="D56" s="404"/>
      <c r="E56" s="404"/>
      <c r="F56" s="404"/>
      <c r="G56" s="404"/>
      <c r="H56" s="404"/>
      <c r="I56" s="404"/>
      <c r="J56" s="405" t="str">
        <f>IF(OR(Summary!AH8=TRUE,AND(Summary!AH8=FALSE,Summary!AI8=FALSE)),IF(OR(LEN('Exhibit D.1'!B16)=0,LEN('Exhibit D.1'!B20)=0,LEN('Exhibit D.1'!B24)=0,LEN('Exhibit D.1'!B28)=0),"Ensure you have answered all questions in Exhibit D.1.","Complete"),"Complete")</f>
        <v>Ensure you have answered all questions in Exhibit D.1.</v>
      </c>
      <c r="K56" s="405"/>
      <c r="L56" s="405"/>
      <c r="M56" s="405"/>
      <c r="N56" s="405"/>
      <c r="O56" s="406"/>
    </row>
    <row r="57" spans="1:16" s="173" customFormat="1" ht="31.5" customHeight="1" thickBot="1">
      <c r="B57" s="420" t="s">
        <v>271</v>
      </c>
      <c r="C57" s="421"/>
      <c r="D57" s="421"/>
      <c r="E57" s="421"/>
      <c r="F57" s="421"/>
      <c r="G57" s="421"/>
      <c r="H57" s="421"/>
      <c r="I57" s="421"/>
      <c r="J57" s="422" t="str">
        <f>IF(OR(Summary!AH8=TRUE,AND(Summary!AH8=FALSE,Summary!AI8=FALSE)),IF('Exhibit D.1'!J52=0,"Ensure Exhibit D.1 is populated with costs and support information.","Complete"),"Complete")</f>
        <v>Ensure Exhibit D.1 is populated with costs and support information.</v>
      </c>
      <c r="K57" s="422"/>
      <c r="L57" s="422"/>
      <c r="M57" s="422"/>
      <c r="N57" s="422"/>
      <c r="O57" s="423"/>
    </row>
    <row r="58" spans="1:16" s="124" customFormat="1" ht="15.75" customHeight="1"/>
    <row r="59" spans="1:16" ht="15.75" customHeight="1">
      <c r="A59" s="163" t="s">
        <v>345</v>
      </c>
      <c r="B59" s="164"/>
    </row>
    <row r="60" spans="1:16" ht="15.75" customHeight="1" thickBot="1"/>
    <row r="61" spans="1:16" ht="5.0999999999999996" customHeight="1" thickTop="1">
      <c r="A61" s="122"/>
      <c r="B61" s="122"/>
      <c r="C61" s="122"/>
      <c r="D61" s="122"/>
      <c r="E61" s="122"/>
      <c r="F61" s="122"/>
      <c r="G61" s="122"/>
      <c r="H61" s="122"/>
      <c r="I61" s="122"/>
      <c r="J61" s="122"/>
      <c r="K61" s="122"/>
      <c r="L61" s="122"/>
      <c r="M61" s="122"/>
      <c r="N61" s="122"/>
      <c r="O61" s="122"/>
      <c r="P61" s="122"/>
    </row>
    <row r="62" spans="1:16" ht="15.75" customHeight="1">
      <c r="A62" s="117" t="s">
        <v>198</v>
      </c>
      <c r="B62" s="117"/>
      <c r="C62" s="117"/>
      <c r="D62" s="117"/>
      <c r="E62" s="117"/>
      <c r="F62" s="117"/>
      <c r="G62" s="117"/>
      <c r="H62" s="117"/>
      <c r="I62" s="118" t="s">
        <v>234</v>
      </c>
      <c r="J62" s="118"/>
      <c r="K62" s="117"/>
      <c r="L62" s="117"/>
      <c r="M62" s="117"/>
      <c r="N62" s="117"/>
      <c r="O62" s="117"/>
      <c r="P62" s="258" t="s">
        <v>223</v>
      </c>
    </row>
    <row r="63" spans="1:16" ht="15.75" customHeight="1"/>
    <row r="64" spans="1:1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MHiAVfYzPPfg/WiQbUrOoot/n2IvBQeu4nzauMqjGfwsYzdOguU0T+VNCetdtCbY4ytU7ywiEMw3wp03gC1WzQ==" saltValue="p0OZXMJ8xrdnEC/8J7uIEA==" spinCount="100000" sheet="1" selectLockedCells="1"/>
  <mergeCells count="88">
    <mergeCell ref="C2:L2"/>
    <mergeCell ref="B48:I48"/>
    <mergeCell ref="J48:O48"/>
    <mergeCell ref="B57:I57"/>
    <mergeCell ref="J57:O57"/>
    <mergeCell ref="B55:I55"/>
    <mergeCell ref="J55:O55"/>
    <mergeCell ref="B56:I56"/>
    <mergeCell ref="J56:O56"/>
    <mergeCell ref="B42:I42"/>
    <mergeCell ref="J42:O42"/>
    <mergeCell ref="B54:I54"/>
    <mergeCell ref="J54:O54"/>
    <mergeCell ref="J46:O46"/>
    <mergeCell ref="J49:O49"/>
    <mergeCell ref="J52:O52"/>
    <mergeCell ref="B53:I53"/>
    <mergeCell ref="J53:O53"/>
    <mergeCell ref="B52:I52"/>
    <mergeCell ref="B44:O44"/>
    <mergeCell ref="B46:I46"/>
    <mergeCell ref="B49:I49"/>
    <mergeCell ref="B51:I51"/>
    <mergeCell ref="B45:I45"/>
    <mergeCell ref="J45:O45"/>
    <mergeCell ref="J51:O51"/>
    <mergeCell ref="B50:I50"/>
    <mergeCell ref="J50:O50"/>
    <mergeCell ref="B47:I47"/>
    <mergeCell ref="J47:O47"/>
    <mergeCell ref="B19:I19"/>
    <mergeCell ref="B18:I18"/>
    <mergeCell ref="J18:O18"/>
    <mergeCell ref="B16:O16"/>
    <mergeCell ref="B17:I17"/>
    <mergeCell ref="J17:O17"/>
    <mergeCell ref="J19:O19"/>
    <mergeCell ref="J41:O41"/>
    <mergeCell ref="B41:I41"/>
    <mergeCell ref="J38:O38"/>
    <mergeCell ref="B20:I20"/>
    <mergeCell ref="B21:I21"/>
    <mergeCell ref="J27:O27"/>
    <mergeCell ref="B39:I39"/>
    <mergeCell ref="B40:I40"/>
    <mergeCell ref="B33:I33"/>
    <mergeCell ref="B34:I34"/>
    <mergeCell ref="J34:O34"/>
    <mergeCell ref="J35:O35"/>
    <mergeCell ref="J20:O20"/>
    <mergeCell ref="J21:O21"/>
    <mergeCell ref="J22:O22"/>
    <mergeCell ref="J23:O23"/>
    <mergeCell ref="A4:P4"/>
    <mergeCell ref="A7:P7"/>
    <mergeCell ref="B11:G11"/>
    <mergeCell ref="C12:G12"/>
    <mergeCell ref="I11:O11"/>
    <mergeCell ref="L12:O12"/>
    <mergeCell ref="I12:K12"/>
    <mergeCell ref="B38:I38"/>
    <mergeCell ref="B35:I35"/>
    <mergeCell ref="B36:I36"/>
    <mergeCell ref="J40:O40"/>
    <mergeCell ref="J39:O39"/>
    <mergeCell ref="J37:O37"/>
    <mergeCell ref="J36:O36"/>
    <mergeCell ref="B32:I32"/>
    <mergeCell ref="B37:I37"/>
    <mergeCell ref="B28:I28"/>
    <mergeCell ref="B29:I29"/>
    <mergeCell ref="B30:I30"/>
    <mergeCell ref="C13:G13"/>
    <mergeCell ref="C14:G14"/>
    <mergeCell ref="J32:O32"/>
    <mergeCell ref="J33:O33"/>
    <mergeCell ref="J28:O28"/>
    <mergeCell ref="J29:O29"/>
    <mergeCell ref="J31:O31"/>
    <mergeCell ref="J24:O24"/>
    <mergeCell ref="J26:O26"/>
    <mergeCell ref="B23:I23"/>
    <mergeCell ref="B24:I24"/>
    <mergeCell ref="B26:I26"/>
    <mergeCell ref="B25:I25"/>
    <mergeCell ref="B22:I22"/>
    <mergeCell ref="B27:I27"/>
    <mergeCell ref="B31:I31"/>
  </mergeCells>
  <conditionalFormatting sqref="C12:C13">
    <cfRule type="cellIs" dxfId="62" priority="15" operator="equal">
      <formula>"Required"</formula>
    </cfRule>
  </conditionalFormatting>
  <conditionalFormatting sqref="J46:O47 J49:O57">
    <cfRule type="notContainsText" dxfId="61" priority="13" operator="notContains" text="Complete">
      <formula>ISERROR(SEARCH("Complete",J46))</formula>
    </cfRule>
  </conditionalFormatting>
  <conditionalFormatting sqref="C14">
    <cfRule type="cellIs" dxfId="60" priority="3" operator="equal">
      <formula>"Required"</formula>
    </cfRule>
  </conditionalFormatting>
  <conditionalFormatting sqref="C2:L2">
    <cfRule type="cellIs" dxfId="59" priority="2" operator="notEqual">
      <formula>""</formula>
    </cfRule>
  </conditionalFormatting>
  <conditionalFormatting sqref="J48:O48">
    <cfRule type="notContainsText" dxfId="58" priority="1" operator="notContains" text="Complete">
      <formula>ISERROR(SEARCH("Complete",J48))</formula>
    </cfRule>
  </conditionalFormatting>
  <hyperlinks>
    <hyperlink ref="P62" r:id="rId1" xr:uid="{43B3C0D4-8E64-49EE-868A-B89A20F53A0A}"/>
  </hyperlinks>
  <pageMargins left="0.7" right="0.7" top="0.75" bottom="0.75" header="0.3" footer="0.3"/>
  <pageSetup scale="61" orientation="portrait" r:id="rId2"/>
  <headerFooter>
    <oddFooter>Page &amp;P of &amp;N</oddFooter>
  </headerFooter>
  <drawing r:id="rId3"/>
  <extLst>
    <ext xmlns:x14="http://schemas.microsoft.com/office/spreadsheetml/2009/9/main" uri="{78C0D931-6437-407d-A8EE-F0AAD7539E65}">
      <x14:conditionalFormattings>
        <x14:conditionalFormatting xmlns:xm="http://schemas.microsoft.com/office/excel/2006/main">
          <x14:cfRule type="containsText" priority="5" operator="containsText" id="{7E46337B-33B0-4B62-8B00-44F7407F51B1}">
            <xm:f>NOT(ISERROR(SEARCH("Required",L12)))</xm:f>
            <xm:f>"Required"</xm:f>
            <x14:dxf>
              <font>
                <color rgb="FF9C0006"/>
              </font>
              <fill>
                <patternFill patternType="solid">
                  <fgColor rgb="FFFFC7CE"/>
                  <bgColor rgb="FFFFC7CE"/>
                </patternFill>
              </fill>
            </x14:dxf>
          </x14:cfRule>
          <xm:sqref>L12:O12 M13:O14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BA2917C-70AE-403B-B66F-8692931D9D4B}">
          <x14:formula1>
            <xm:f>Standards!$G$2:$G$4</xm:f>
          </x14:formula1>
          <xm:sqref>L12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A269A-0915-4094-843F-3727207FD491}">
  <sheetPr codeName="Sheet12">
    <tabColor rgb="FF92D050"/>
    <pageSetUpPr fitToPage="1"/>
  </sheetPr>
  <dimension ref="A1:M1007"/>
  <sheetViews>
    <sheetView showGridLines="0" showRowColHeaders="0" zoomScaleNormal="100" workbookViewId="0">
      <pane ySplit="8" topLeftCell="A9" activePane="bottomLeft" state="frozen"/>
      <selection activeCell="C12" sqref="C12:G12"/>
      <selection pane="bottomLeft" activeCell="B16" sqref="B16:J16"/>
    </sheetView>
  </sheetViews>
  <sheetFormatPr defaultColWidth="14.42578125" defaultRowHeight="15" customHeight="1"/>
  <cols>
    <col min="1" max="1" width="4.7109375" style="306" customWidth="1"/>
    <col min="2" max="2" width="27.42578125" style="306" customWidth="1"/>
    <col min="3" max="3" width="40.7109375" style="306" customWidth="1"/>
    <col min="4" max="4" width="11.7109375" style="306" customWidth="1"/>
    <col min="5" max="5" width="13" style="306" bestFit="1" customWidth="1"/>
    <col min="6" max="6" width="10.7109375" style="306" customWidth="1"/>
    <col min="7" max="11" width="18.7109375" style="306" customWidth="1"/>
    <col min="12" max="12" width="22.7109375" style="306" customWidth="1"/>
    <col min="13" max="13" width="4.7109375" style="306" customWidth="1"/>
    <col min="14" max="27" width="8.7109375" style="306" customWidth="1"/>
    <col min="28" max="16384" width="14.42578125" style="306"/>
  </cols>
  <sheetData>
    <row r="1" spans="1:13">
      <c r="A1" s="305"/>
      <c r="B1" s="2"/>
      <c r="C1" s="305"/>
      <c r="D1" s="305"/>
      <c r="E1" s="305"/>
      <c r="F1" s="305"/>
      <c r="G1" s="305"/>
      <c r="H1" s="305"/>
      <c r="I1" s="305"/>
      <c r="J1" s="305"/>
      <c r="K1" s="305"/>
      <c r="L1" s="305"/>
      <c r="M1" s="305"/>
    </row>
    <row r="2" spans="1:13">
      <c r="A2" s="305"/>
      <c r="B2" s="305"/>
      <c r="C2" s="419" t="str">
        <f>Summary!AO8</f>
        <v/>
      </c>
      <c r="D2" s="419"/>
      <c r="E2" s="419"/>
      <c r="F2" s="419"/>
      <c r="G2" s="419"/>
      <c r="H2" s="419"/>
      <c r="I2" s="419"/>
      <c r="J2" s="419"/>
      <c r="K2" s="305"/>
      <c r="L2" s="305"/>
      <c r="M2" s="305"/>
    </row>
    <row r="3" spans="1:13" ht="21.75" thickBot="1">
      <c r="A3" s="305"/>
      <c r="B3" s="305"/>
      <c r="C3" s="305"/>
      <c r="D3" s="305"/>
      <c r="E3" s="305"/>
      <c r="F3" s="305"/>
      <c r="G3" s="305"/>
      <c r="H3" s="305"/>
      <c r="I3" s="305"/>
      <c r="J3" s="305"/>
      <c r="K3" s="305"/>
      <c r="L3" s="305"/>
      <c r="M3" s="3" t="s">
        <v>0</v>
      </c>
    </row>
    <row r="4" spans="1:13" ht="3" customHeight="1" thickTop="1">
      <c r="A4" s="378"/>
      <c r="B4" s="379"/>
      <c r="C4" s="379"/>
      <c r="D4" s="379"/>
      <c r="E4" s="379"/>
      <c r="F4" s="379"/>
      <c r="G4" s="379"/>
      <c r="H4" s="379"/>
      <c r="I4" s="379"/>
      <c r="J4" s="379"/>
      <c r="K4" s="379"/>
      <c r="L4" s="379"/>
      <c r="M4" s="379"/>
    </row>
    <row r="5" spans="1:13">
      <c r="A5" s="315" t="s">
        <v>1</v>
      </c>
      <c r="B5" s="305"/>
      <c r="C5" s="305"/>
      <c r="D5" s="305"/>
      <c r="E5" s="305"/>
      <c r="F5" s="305"/>
      <c r="G5" s="305"/>
      <c r="H5" s="305"/>
      <c r="I5" s="305"/>
      <c r="J5" s="305"/>
      <c r="K5" s="305"/>
      <c r="L5" s="305"/>
      <c r="M5" s="6" t="s">
        <v>344</v>
      </c>
    </row>
    <row r="6" spans="1:13">
      <c r="A6" s="315" t="s">
        <v>3</v>
      </c>
      <c r="B6" s="305"/>
      <c r="C6" s="305"/>
      <c r="D6" s="305"/>
      <c r="E6" s="305"/>
      <c r="F6" s="305"/>
      <c r="G6" s="305"/>
      <c r="H6" s="305"/>
      <c r="I6" s="305"/>
      <c r="J6" s="305"/>
      <c r="K6" s="305"/>
      <c r="L6" s="305"/>
      <c r="M6" s="6" t="s">
        <v>180</v>
      </c>
    </row>
    <row r="7" spans="1:13" ht="18.75">
      <c r="A7" s="305"/>
      <c r="B7" s="444" t="s">
        <v>315</v>
      </c>
      <c r="C7" s="356"/>
      <c r="D7" s="356"/>
      <c r="E7" s="356"/>
      <c r="F7" s="356"/>
      <c r="G7" s="356"/>
      <c r="H7" s="356"/>
      <c r="I7" s="356"/>
      <c r="J7" s="356"/>
      <c r="K7" s="356"/>
      <c r="L7" s="356"/>
      <c r="M7" s="305"/>
    </row>
    <row r="8" spans="1:13" ht="16.5" thickBot="1">
      <c r="A8" s="8" t="str">
        <f>"Applicant Name:  "&amp;ApplicantName</f>
        <v>Applicant Name:  Required</v>
      </c>
      <c r="B8" s="305"/>
      <c r="C8" s="9"/>
      <c r="D8" s="9"/>
      <c r="E8" s="9"/>
      <c r="F8" s="9"/>
      <c r="G8" s="9"/>
      <c r="H8" s="9"/>
      <c r="I8" s="9"/>
      <c r="J8" s="9"/>
      <c r="K8" s="9"/>
      <c r="L8" s="305"/>
      <c r="M8" s="10"/>
    </row>
    <row r="9" spans="1:13" ht="15.75" thickTop="1">
      <c r="A9" s="378"/>
      <c r="B9" s="379"/>
      <c r="C9" s="379"/>
      <c r="D9" s="379"/>
      <c r="E9" s="379"/>
      <c r="F9" s="379"/>
      <c r="G9" s="379"/>
      <c r="H9" s="379"/>
      <c r="I9" s="379"/>
      <c r="J9" s="379"/>
      <c r="K9" s="379"/>
      <c r="L9" s="379"/>
      <c r="M9" s="379"/>
    </row>
    <row r="10" spans="1:13" ht="141.75" customHeight="1">
      <c r="A10" s="305"/>
      <c r="B10" s="538" t="s">
        <v>330</v>
      </c>
      <c r="C10" s="539"/>
      <c r="D10" s="539"/>
      <c r="E10" s="539"/>
      <c r="F10" s="539"/>
      <c r="G10" s="539"/>
      <c r="H10" s="539"/>
      <c r="I10" s="539"/>
      <c r="J10" s="539"/>
      <c r="K10" s="58"/>
      <c r="L10" s="58"/>
      <c r="M10" s="305"/>
    </row>
    <row r="11" spans="1:13" ht="15.75">
      <c r="A11" s="305"/>
      <c r="B11" s="28"/>
      <c r="C11" s="9"/>
      <c r="D11" s="9"/>
      <c r="E11" s="9"/>
      <c r="F11" s="9"/>
      <c r="G11" s="9"/>
      <c r="H11" s="9"/>
      <c r="I11" s="9"/>
      <c r="J11" s="9"/>
      <c r="K11" s="9"/>
      <c r="L11" s="30"/>
      <c r="M11" s="305"/>
    </row>
    <row r="12" spans="1:13" ht="15.75" customHeight="1">
      <c r="A12" s="305"/>
      <c r="B12" s="538" t="s">
        <v>265</v>
      </c>
      <c r="C12" s="356"/>
      <c r="D12" s="356"/>
      <c r="E12" s="356"/>
      <c r="F12" s="356"/>
      <c r="G12" s="356"/>
      <c r="H12" s="356"/>
      <c r="I12" s="356"/>
      <c r="J12" s="356"/>
      <c r="K12" s="33"/>
      <c r="L12" s="33"/>
      <c r="M12" s="305"/>
    </row>
    <row r="13" spans="1:13" ht="15.75" customHeight="1">
      <c r="A13" s="305"/>
      <c r="B13" s="316"/>
      <c r="C13" s="291" t="str">
        <f>Summary!AJ8</f>
        <v/>
      </c>
      <c r="K13" s="33"/>
      <c r="L13" s="33"/>
      <c r="M13" s="305"/>
    </row>
    <row r="14" spans="1:13" ht="15.75" customHeight="1">
      <c r="A14" s="305"/>
      <c r="B14" s="28"/>
      <c r="C14" s="9"/>
      <c r="D14" s="9"/>
      <c r="E14" s="9"/>
      <c r="F14" s="9"/>
      <c r="G14" s="9"/>
      <c r="H14" s="9"/>
      <c r="I14" s="9"/>
      <c r="J14" s="9"/>
      <c r="K14" s="9"/>
      <c r="L14" s="30"/>
      <c r="M14" s="305"/>
    </row>
    <row r="15" spans="1:13" ht="15.75" customHeight="1">
      <c r="A15" s="305"/>
      <c r="B15" s="543" t="s">
        <v>332</v>
      </c>
      <c r="C15" s="394"/>
      <c r="D15" s="394"/>
      <c r="E15" s="394"/>
      <c r="F15" s="394"/>
      <c r="G15" s="394"/>
      <c r="H15" s="394"/>
      <c r="I15" s="394"/>
      <c r="J15" s="394"/>
      <c r="K15" s="60"/>
      <c r="L15" s="60"/>
      <c r="M15" s="305"/>
    </row>
    <row r="16" spans="1:13" ht="124.5" customHeight="1">
      <c r="A16" s="305"/>
      <c r="B16" s="540" t="str">
        <f>IF('Exhibit D.1'!B16="","",'Exhibit D.1'!B16)</f>
        <v/>
      </c>
      <c r="C16" s="541"/>
      <c r="D16" s="541"/>
      <c r="E16" s="541"/>
      <c r="F16" s="541"/>
      <c r="G16" s="541"/>
      <c r="H16" s="541"/>
      <c r="I16" s="541"/>
      <c r="J16" s="542"/>
      <c r="K16" s="305"/>
      <c r="L16" s="305"/>
      <c r="M16" s="305"/>
    </row>
    <row r="17" spans="1:13" ht="15.75">
      <c r="A17" s="305"/>
      <c r="B17" s="35" t="str">
        <f>"(Maximum 1200 Characters  / Actual = "&amp;LEN(B16)&amp;")"</f>
        <v>(Maximum 1200 Characters  / Actual = 0)</v>
      </c>
      <c r="C17" s="9"/>
      <c r="D17" s="9"/>
      <c r="E17" s="9"/>
      <c r="F17" s="9"/>
      <c r="G17" s="9"/>
      <c r="H17" s="9"/>
      <c r="I17" s="9"/>
      <c r="J17" s="9"/>
      <c r="K17" s="9"/>
      <c r="L17" s="30"/>
      <c r="M17" s="305"/>
    </row>
    <row r="18" spans="1:13" ht="15.75">
      <c r="A18" s="305"/>
      <c r="B18" s="28"/>
      <c r="C18" s="9"/>
      <c r="D18" s="9"/>
      <c r="E18" s="9"/>
      <c r="F18" s="9"/>
      <c r="G18" s="9"/>
      <c r="H18" s="9"/>
      <c r="I18" s="9"/>
      <c r="J18" s="9"/>
      <c r="K18" s="9"/>
      <c r="L18" s="30"/>
      <c r="M18" s="305"/>
    </row>
    <row r="19" spans="1:13" ht="15.75" customHeight="1">
      <c r="A19" s="305"/>
      <c r="B19" s="543" t="s">
        <v>337</v>
      </c>
      <c r="C19" s="394"/>
      <c r="D19" s="394"/>
      <c r="E19" s="394"/>
      <c r="F19" s="394"/>
      <c r="G19" s="394"/>
      <c r="H19" s="394"/>
      <c r="I19" s="394"/>
      <c r="J19" s="394"/>
      <c r="K19" s="316"/>
      <c r="L19" s="316"/>
      <c r="M19" s="305"/>
    </row>
    <row r="20" spans="1:13" ht="124.5" customHeight="1">
      <c r="A20" s="305"/>
      <c r="B20" s="540" t="str">
        <f>IF('Exhibit D.1'!B20="","",'Exhibit D.1'!B20)</f>
        <v/>
      </c>
      <c r="C20" s="541"/>
      <c r="D20" s="541"/>
      <c r="E20" s="541"/>
      <c r="F20" s="541"/>
      <c r="G20" s="541"/>
      <c r="H20" s="541"/>
      <c r="I20" s="541"/>
      <c r="J20" s="542"/>
      <c r="K20" s="305"/>
      <c r="L20" s="305"/>
      <c r="M20" s="305"/>
    </row>
    <row r="21" spans="1:13" ht="15.75" customHeight="1">
      <c r="A21" s="305"/>
      <c r="B21" s="35" t="str">
        <f>"(Maximum 1200 Characters  / Actual = "&amp;LEN(B20)&amp;")"</f>
        <v>(Maximum 1200 Characters  / Actual = 0)</v>
      </c>
      <c r="C21" s="9"/>
      <c r="D21" s="9"/>
      <c r="E21" s="9"/>
      <c r="F21" s="9"/>
      <c r="G21" s="9"/>
      <c r="H21" s="9"/>
      <c r="I21" s="9"/>
      <c r="J21" s="9"/>
      <c r="K21" s="9"/>
      <c r="L21" s="30"/>
      <c r="M21" s="305"/>
    </row>
    <row r="22" spans="1:13" ht="15.75" customHeight="1">
      <c r="A22" s="305"/>
      <c r="B22" s="305"/>
      <c r="C22" s="309"/>
      <c r="D22" s="309"/>
      <c r="E22" s="309"/>
      <c r="F22" s="309"/>
      <c r="G22" s="309"/>
      <c r="H22" s="309"/>
      <c r="I22" s="309"/>
      <c r="J22" s="309"/>
      <c r="K22" s="309"/>
      <c r="L22" s="309"/>
      <c r="M22" s="305"/>
    </row>
    <row r="23" spans="1:13" ht="15.75" customHeight="1">
      <c r="A23" s="305"/>
      <c r="B23" s="543" t="s">
        <v>333</v>
      </c>
      <c r="C23" s="394"/>
      <c r="D23" s="394"/>
      <c r="E23" s="394"/>
      <c r="F23" s="394"/>
      <c r="G23" s="394"/>
      <c r="H23" s="394"/>
      <c r="I23" s="394"/>
      <c r="J23" s="394"/>
      <c r="K23" s="543"/>
      <c r="L23" s="394"/>
      <c r="M23" s="305"/>
    </row>
    <row r="24" spans="1:13" ht="124.5" customHeight="1">
      <c r="A24" s="305"/>
      <c r="B24" s="540" t="str">
        <f>IF('Exhibit D.1'!B24="","",'Exhibit D.1'!B24)</f>
        <v/>
      </c>
      <c r="C24" s="541"/>
      <c r="D24" s="541"/>
      <c r="E24" s="541"/>
      <c r="F24" s="541"/>
      <c r="G24" s="541"/>
      <c r="H24" s="541"/>
      <c r="I24" s="541"/>
      <c r="J24" s="542"/>
      <c r="K24" s="305"/>
      <c r="L24" s="305"/>
      <c r="M24" s="305"/>
    </row>
    <row r="25" spans="1:13" ht="15.75" customHeight="1">
      <c r="A25" s="305"/>
      <c r="B25" s="35" t="str">
        <f>"(Maximum 1200 Characters  / Actual = "&amp;LEN(B24)&amp;")"</f>
        <v>(Maximum 1200 Characters  / Actual = 0)</v>
      </c>
      <c r="C25" s="9"/>
      <c r="D25" s="9"/>
      <c r="E25" s="9"/>
      <c r="F25" s="9"/>
      <c r="G25" s="9"/>
      <c r="H25" s="9"/>
      <c r="I25" s="9"/>
      <c r="J25" s="9"/>
      <c r="K25" s="9"/>
      <c r="L25" s="30"/>
      <c r="M25" s="305"/>
    </row>
    <row r="26" spans="1:13" ht="15.75" customHeight="1">
      <c r="A26" s="305"/>
      <c r="B26" s="316"/>
      <c r="M26" s="305"/>
    </row>
    <row r="27" spans="1:13" ht="31.5" customHeight="1">
      <c r="A27" s="305"/>
      <c r="B27" s="546" t="s">
        <v>334</v>
      </c>
      <c r="C27" s="546"/>
      <c r="D27" s="546"/>
      <c r="E27" s="546"/>
      <c r="F27" s="546"/>
      <c r="G27" s="546"/>
      <c r="H27" s="546"/>
      <c r="I27" s="546"/>
      <c r="J27" s="546"/>
      <c r="K27" s="130"/>
      <c r="L27" s="130"/>
      <c r="M27" s="305"/>
    </row>
    <row r="28" spans="1:13" ht="124.5" customHeight="1">
      <c r="A28" s="305"/>
      <c r="B28" s="540" t="str">
        <f>IF('Exhibit D.1'!B28="","",'Exhibit D.1'!B28)</f>
        <v/>
      </c>
      <c r="C28" s="541"/>
      <c r="D28" s="541"/>
      <c r="E28" s="541"/>
      <c r="F28" s="541"/>
      <c r="G28" s="541"/>
      <c r="H28" s="541"/>
      <c r="I28" s="541"/>
      <c r="J28" s="542"/>
      <c r="K28" s="305"/>
      <c r="L28" s="305"/>
      <c r="M28" s="305"/>
    </row>
    <row r="29" spans="1:13" ht="15.75" customHeight="1">
      <c r="A29" s="305"/>
      <c r="B29" s="35" t="str">
        <f>"(Maximum 1200 Characters  / Actual = "&amp;LEN(B28)&amp;")"</f>
        <v>(Maximum 1200 Characters  / Actual = 0)</v>
      </c>
      <c r="C29" s="9"/>
      <c r="D29" s="9"/>
      <c r="E29" s="9"/>
      <c r="F29" s="9"/>
      <c r="G29" s="9"/>
      <c r="H29" s="9"/>
      <c r="I29" s="9"/>
      <c r="J29" s="9"/>
      <c r="K29" s="9"/>
      <c r="L29" s="30"/>
      <c r="M29" s="305"/>
    </row>
    <row r="30" spans="1:13" ht="15.75" customHeight="1">
      <c r="A30" s="305"/>
      <c r="B30" s="316"/>
      <c r="M30" s="305"/>
    </row>
    <row r="31" spans="1:13" ht="15.75" customHeight="1">
      <c r="A31" s="305"/>
      <c r="B31" s="543" t="s">
        <v>335</v>
      </c>
      <c r="C31" s="543"/>
      <c r="D31" s="543"/>
      <c r="E31" s="543"/>
      <c r="F31" s="543"/>
      <c r="G31" s="543"/>
      <c r="H31" s="543"/>
      <c r="I31" s="543"/>
      <c r="J31" s="543"/>
      <c r="K31" s="543"/>
      <c r="L31" s="543"/>
      <c r="M31" s="305"/>
    </row>
    <row r="32" spans="1:13" ht="15.75" customHeight="1">
      <c r="A32" s="305"/>
      <c r="B32" s="130"/>
      <c r="C32" s="131"/>
      <c r="D32" s="131"/>
      <c r="E32" s="131"/>
      <c r="M32" s="305"/>
    </row>
    <row r="33" spans="1:13" ht="15.75" customHeight="1" thickBot="1">
      <c r="A33" s="305"/>
      <c r="B33" s="523" t="s">
        <v>139</v>
      </c>
      <c r="C33" s="524"/>
      <c r="D33" s="524"/>
      <c r="E33" s="525"/>
      <c r="F33" s="309"/>
      <c r="G33" s="309"/>
      <c r="H33" s="309"/>
      <c r="I33" s="309"/>
      <c r="J33" s="309"/>
      <c r="K33" s="309"/>
      <c r="L33" s="309"/>
      <c r="M33" s="305"/>
    </row>
    <row r="34" spans="1:13" ht="15.75" customHeight="1">
      <c r="A34" s="305"/>
      <c r="B34" s="526"/>
      <c r="C34" s="527"/>
      <c r="D34" s="527"/>
      <c r="E34" s="528"/>
      <c r="F34" s="309"/>
      <c r="G34" s="529" t="s">
        <v>40</v>
      </c>
      <c r="H34" s="353"/>
      <c r="I34" s="353"/>
      <c r="J34" s="354"/>
      <c r="K34" s="545" t="s">
        <v>44</v>
      </c>
      <c r="L34" s="398"/>
      <c r="M34" s="305"/>
    </row>
    <row r="35" spans="1:13" ht="15.75" customHeight="1" thickBot="1">
      <c r="A35" s="305"/>
      <c r="B35" s="305"/>
      <c r="C35" s="305"/>
      <c r="D35" s="305"/>
      <c r="E35" s="305"/>
      <c r="F35" s="305"/>
      <c r="G35" s="544"/>
      <c r="H35" s="394"/>
      <c r="I35" s="394"/>
      <c r="J35" s="395"/>
      <c r="K35" s="533" t="s">
        <v>45</v>
      </c>
      <c r="L35" s="534"/>
      <c r="M35" s="305"/>
    </row>
    <row r="36" spans="1:13" ht="78" customHeight="1" thickBot="1">
      <c r="A36" s="305"/>
      <c r="B36" s="14" t="s">
        <v>137</v>
      </c>
      <c r="C36" s="313" t="s">
        <v>153</v>
      </c>
      <c r="D36" s="518" t="s">
        <v>163</v>
      </c>
      <c r="E36" s="519"/>
      <c r="F36" s="313" t="s">
        <v>154</v>
      </c>
      <c r="G36" s="313" t="s">
        <v>266</v>
      </c>
      <c r="H36" s="36" t="s">
        <v>267</v>
      </c>
      <c r="I36" s="246" t="s">
        <v>268</v>
      </c>
      <c r="J36" s="14" t="s">
        <v>155</v>
      </c>
      <c r="K36" s="314" t="s">
        <v>269</v>
      </c>
      <c r="L36" s="14" t="s">
        <v>156</v>
      </c>
      <c r="M36" s="305"/>
    </row>
    <row r="37" spans="1:13">
      <c r="A37" s="305"/>
      <c r="B37" s="37" t="s">
        <v>55</v>
      </c>
      <c r="C37" s="170" t="str">
        <f>IF('Exhibit D.1'!C37="","",'Exhibit D.1'!C37)</f>
        <v/>
      </c>
      <c r="D37" s="329"/>
      <c r="E37" s="175" t="s">
        <v>159</v>
      </c>
      <c r="F37" s="176">
        <f>'Exhibit D.1'!F37</f>
        <v>0</v>
      </c>
      <c r="G37" s="337"/>
      <c r="H37" s="343"/>
      <c r="I37" s="243">
        <f>IF(H37&lt;&gt;0,'Exhibit C'!$C$24,0)</f>
        <v>0</v>
      </c>
      <c r="J37" s="340"/>
      <c r="K37" s="103">
        <v>0</v>
      </c>
      <c r="L37" s="42">
        <f t="shared" ref="L37:L51" si="0">ROUND(MIN(H37,K37)*I37,2)</f>
        <v>0</v>
      </c>
      <c r="M37" s="307"/>
    </row>
    <row r="38" spans="1:13">
      <c r="A38" s="305"/>
      <c r="B38" s="37" t="s">
        <v>58</v>
      </c>
      <c r="C38" s="168" t="str">
        <f>IF('Exhibit D.1'!C38="","",'Exhibit D.1'!C38)</f>
        <v/>
      </c>
      <c r="D38" s="330"/>
      <c r="E38" s="175" t="s">
        <v>159</v>
      </c>
      <c r="F38" s="177">
        <f>'Exhibit D.1'!F38</f>
        <v>0</v>
      </c>
      <c r="G38" s="338"/>
      <c r="H38" s="344"/>
      <c r="I38" s="244">
        <f>IF(H38&lt;&gt;0,'Exhibit C'!$C$24,0)</f>
        <v>0</v>
      </c>
      <c r="J38" s="341"/>
      <c r="K38" s="104">
        <v>0</v>
      </c>
      <c r="L38" s="47">
        <f t="shared" si="0"/>
        <v>0</v>
      </c>
      <c r="M38" s="307"/>
    </row>
    <row r="39" spans="1:13">
      <c r="A39" s="305"/>
      <c r="B39" s="37" t="s">
        <v>59</v>
      </c>
      <c r="C39" s="168" t="str">
        <f>IF('Exhibit D.1'!C39="","",'Exhibit D.1'!C39)</f>
        <v/>
      </c>
      <c r="D39" s="330"/>
      <c r="E39" s="175" t="s">
        <v>159</v>
      </c>
      <c r="F39" s="177">
        <f>'Exhibit D.1'!F39</f>
        <v>0</v>
      </c>
      <c r="G39" s="338"/>
      <c r="H39" s="344"/>
      <c r="I39" s="244">
        <f>IF(H39&lt;&gt;0,'Exhibit C'!$C$24,0)</f>
        <v>0</v>
      </c>
      <c r="J39" s="341"/>
      <c r="K39" s="104">
        <v>0</v>
      </c>
      <c r="L39" s="47">
        <f t="shared" si="0"/>
        <v>0</v>
      </c>
      <c r="M39" s="307"/>
    </row>
    <row r="40" spans="1:13">
      <c r="A40" s="305"/>
      <c r="B40" s="37" t="s">
        <v>61</v>
      </c>
      <c r="C40" s="168" t="str">
        <f>IF('Exhibit D.1'!C40="","",'Exhibit D.1'!C40)</f>
        <v/>
      </c>
      <c r="D40" s="330"/>
      <c r="E40" s="175" t="s">
        <v>158</v>
      </c>
      <c r="F40" s="177">
        <f>'Exhibit D.1'!F40</f>
        <v>0</v>
      </c>
      <c r="G40" s="338"/>
      <c r="H40" s="344"/>
      <c r="I40" s="244">
        <f>IF(H40&lt;&gt;0,'Exhibit C'!$C$24,0)</f>
        <v>0</v>
      </c>
      <c r="J40" s="341"/>
      <c r="K40" s="104">
        <v>0</v>
      </c>
      <c r="L40" s="47">
        <f t="shared" si="0"/>
        <v>0</v>
      </c>
      <c r="M40" s="307"/>
    </row>
    <row r="41" spans="1:13">
      <c r="A41" s="305"/>
      <c r="B41" s="37" t="s">
        <v>63</v>
      </c>
      <c r="C41" s="168" t="str">
        <f>IF('Exhibit D.1'!C41="","",'Exhibit D.1'!C41)</f>
        <v/>
      </c>
      <c r="D41" s="330"/>
      <c r="E41" s="175" t="s">
        <v>158</v>
      </c>
      <c r="F41" s="177">
        <f>'Exhibit D.1'!F41</f>
        <v>0</v>
      </c>
      <c r="G41" s="338"/>
      <c r="H41" s="344"/>
      <c r="I41" s="244">
        <f>IF(H41&lt;&gt;0,'Exhibit C'!$C$24,0)</f>
        <v>0</v>
      </c>
      <c r="J41" s="341"/>
      <c r="K41" s="104">
        <v>0</v>
      </c>
      <c r="L41" s="47">
        <f t="shared" si="0"/>
        <v>0</v>
      </c>
      <c r="M41" s="307"/>
    </row>
    <row r="42" spans="1:13">
      <c r="A42" s="305"/>
      <c r="B42" s="37" t="s">
        <v>64</v>
      </c>
      <c r="C42" s="168" t="str">
        <f>IF('Exhibit D.1'!C42="","",'Exhibit D.1'!C42)</f>
        <v/>
      </c>
      <c r="D42" s="330"/>
      <c r="E42" s="175" t="s">
        <v>160</v>
      </c>
      <c r="F42" s="177">
        <f>'Exhibit D.1'!F42</f>
        <v>0</v>
      </c>
      <c r="G42" s="338"/>
      <c r="H42" s="344"/>
      <c r="I42" s="244">
        <f>IF(H42&lt;&gt;0,'Exhibit C'!$C$24,0)</f>
        <v>0</v>
      </c>
      <c r="J42" s="341"/>
      <c r="K42" s="104">
        <v>0</v>
      </c>
      <c r="L42" s="47">
        <f t="shared" si="0"/>
        <v>0</v>
      </c>
      <c r="M42" s="307"/>
    </row>
    <row r="43" spans="1:13">
      <c r="A43" s="305"/>
      <c r="B43" s="37" t="s">
        <v>66</v>
      </c>
      <c r="C43" s="168" t="str">
        <f>IF('Exhibit D.1'!C43="","",'Exhibit D.1'!C43)</f>
        <v/>
      </c>
      <c r="D43" s="330"/>
      <c r="E43" s="175" t="s">
        <v>161</v>
      </c>
      <c r="F43" s="177">
        <f>'Exhibit D.1'!F43</f>
        <v>0</v>
      </c>
      <c r="G43" s="338"/>
      <c r="H43" s="344"/>
      <c r="I43" s="244">
        <f>IF(H43&lt;&gt;0,'Exhibit C'!$C$24,0)</f>
        <v>0</v>
      </c>
      <c r="J43" s="341"/>
      <c r="K43" s="104">
        <v>0</v>
      </c>
      <c r="L43" s="47">
        <f t="shared" si="0"/>
        <v>0</v>
      </c>
      <c r="M43" s="307"/>
    </row>
    <row r="44" spans="1:13">
      <c r="A44" s="305"/>
      <c r="B44" s="37" t="s">
        <v>69</v>
      </c>
      <c r="C44" s="168" t="str">
        <f>IF('Exhibit D.1'!C44="","",'Exhibit D.1'!C44)</f>
        <v/>
      </c>
      <c r="D44" s="330"/>
      <c r="E44" s="175" t="s">
        <v>159</v>
      </c>
      <c r="F44" s="177">
        <f>'Exhibit D.1'!F44</f>
        <v>0</v>
      </c>
      <c r="G44" s="338"/>
      <c r="H44" s="344"/>
      <c r="I44" s="244">
        <f>IF(H44&lt;&gt;0,'Exhibit C'!$C$24,0)</f>
        <v>0</v>
      </c>
      <c r="J44" s="341"/>
      <c r="K44" s="104">
        <v>0</v>
      </c>
      <c r="L44" s="47">
        <f t="shared" si="0"/>
        <v>0</v>
      </c>
      <c r="M44" s="307"/>
    </row>
    <row r="45" spans="1:13">
      <c r="A45" s="305"/>
      <c r="B45" s="37" t="s">
        <v>71</v>
      </c>
      <c r="C45" s="168" t="str">
        <f>IF('Exhibit D.1'!C45="","",'Exhibit D.1'!C45)</f>
        <v/>
      </c>
      <c r="D45" s="330"/>
      <c r="E45" s="175" t="s">
        <v>159</v>
      </c>
      <c r="F45" s="177">
        <f>'Exhibit D.1'!F45</f>
        <v>0</v>
      </c>
      <c r="G45" s="338"/>
      <c r="H45" s="344"/>
      <c r="I45" s="244">
        <f>IF(H45&lt;&gt;0,'Exhibit C'!$C$24,0)</f>
        <v>0</v>
      </c>
      <c r="J45" s="341"/>
      <c r="K45" s="104">
        <v>0</v>
      </c>
      <c r="L45" s="47">
        <f t="shared" si="0"/>
        <v>0</v>
      </c>
      <c r="M45" s="307"/>
    </row>
    <row r="46" spans="1:13">
      <c r="A46" s="305"/>
      <c r="B46" s="37" t="s">
        <v>72</v>
      </c>
      <c r="C46" s="168" t="str">
        <f>IF('Exhibit D.1'!C46="","",'Exhibit D.1'!C46)</f>
        <v/>
      </c>
      <c r="D46" s="330"/>
      <c r="E46" s="175" t="s">
        <v>159</v>
      </c>
      <c r="F46" s="177">
        <f>'Exhibit D.1'!F46</f>
        <v>0</v>
      </c>
      <c r="G46" s="338"/>
      <c r="H46" s="344"/>
      <c r="I46" s="244">
        <f>IF(H46&lt;&gt;0,'Exhibit C'!$C$24,0)</f>
        <v>0</v>
      </c>
      <c r="J46" s="341"/>
      <c r="K46" s="104">
        <v>0</v>
      </c>
      <c r="L46" s="47">
        <f t="shared" si="0"/>
        <v>0</v>
      </c>
      <c r="M46" s="307"/>
    </row>
    <row r="47" spans="1:13">
      <c r="A47" s="305"/>
      <c r="B47" s="37" t="s">
        <v>73</v>
      </c>
      <c r="C47" s="168" t="str">
        <f>IF('Exhibit D.1'!C47="","",'Exhibit D.1'!C47)</f>
        <v/>
      </c>
      <c r="D47" s="330"/>
      <c r="E47" s="175" t="s">
        <v>162</v>
      </c>
      <c r="F47" s="177">
        <f>'Exhibit D.1'!F47</f>
        <v>0</v>
      </c>
      <c r="G47" s="338"/>
      <c r="H47" s="344"/>
      <c r="I47" s="244">
        <f>IF(H47&lt;&gt;0,'Exhibit C'!$C$24,0)</f>
        <v>0</v>
      </c>
      <c r="J47" s="341"/>
      <c r="K47" s="104">
        <v>0</v>
      </c>
      <c r="L47" s="47">
        <f t="shared" si="0"/>
        <v>0</v>
      </c>
      <c r="M47" s="307"/>
    </row>
    <row r="48" spans="1:13">
      <c r="A48" s="305"/>
      <c r="B48" s="37" t="s">
        <v>76</v>
      </c>
      <c r="C48" s="168" t="str">
        <f>IF('Exhibit D.1'!C48="","",'Exhibit D.1'!C48)</f>
        <v/>
      </c>
      <c r="D48" s="330"/>
      <c r="E48" s="175" t="s">
        <v>162</v>
      </c>
      <c r="F48" s="177">
        <f>'Exhibit D.1'!F48</f>
        <v>0</v>
      </c>
      <c r="G48" s="338"/>
      <c r="H48" s="344"/>
      <c r="I48" s="244">
        <f>IF(H48&lt;&gt;0,'Exhibit C'!$C$24,0)</f>
        <v>0</v>
      </c>
      <c r="J48" s="341"/>
      <c r="K48" s="104">
        <v>0</v>
      </c>
      <c r="L48" s="47">
        <f t="shared" si="0"/>
        <v>0</v>
      </c>
      <c r="M48" s="307"/>
    </row>
    <row r="49" spans="1:13">
      <c r="A49" s="305"/>
      <c r="B49" s="37" t="s">
        <v>77</v>
      </c>
      <c r="C49" s="168" t="str">
        <f>IF('Exhibit D.1'!C49="","",'Exhibit D.1'!C49)</f>
        <v/>
      </c>
      <c r="D49" s="330"/>
      <c r="E49" s="175" t="s">
        <v>162</v>
      </c>
      <c r="F49" s="177">
        <f>'Exhibit D.1'!F49</f>
        <v>0</v>
      </c>
      <c r="G49" s="338"/>
      <c r="H49" s="344"/>
      <c r="I49" s="244">
        <f>IF(H49&lt;&gt;0,'Exhibit C'!$C$24,0)</f>
        <v>0</v>
      </c>
      <c r="J49" s="341"/>
      <c r="K49" s="104">
        <v>0</v>
      </c>
      <c r="L49" s="47">
        <f t="shared" si="0"/>
        <v>0</v>
      </c>
      <c r="M49" s="307"/>
    </row>
    <row r="50" spans="1:13">
      <c r="A50" s="305"/>
      <c r="B50" s="111" t="s">
        <v>78</v>
      </c>
      <c r="C50" s="168" t="str">
        <f>IF('Exhibit D.1'!C50="","",'Exhibit D.1'!C50)</f>
        <v/>
      </c>
      <c r="D50" s="330"/>
      <c r="E50" s="175" t="s">
        <v>162</v>
      </c>
      <c r="F50" s="177">
        <f>'Exhibit D.1'!F50</f>
        <v>0</v>
      </c>
      <c r="G50" s="338"/>
      <c r="H50" s="344"/>
      <c r="I50" s="244">
        <f>IF(H50&lt;&gt;0,'Exhibit C'!$C$24,0)</f>
        <v>0</v>
      </c>
      <c r="J50" s="341"/>
      <c r="K50" s="104">
        <v>0</v>
      </c>
      <c r="L50" s="47">
        <f t="shared" si="0"/>
        <v>0</v>
      </c>
      <c r="M50" s="308"/>
    </row>
    <row r="51" spans="1:13" ht="15.75" thickBot="1">
      <c r="A51" s="305"/>
      <c r="B51" s="166" t="s">
        <v>132</v>
      </c>
      <c r="C51" s="169" t="str">
        <f>IF('Exhibit D.1'!C51="","",'Exhibit D.1'!C51)</f>
        <v/>
      </c>
      <c r="D51" s="331"/>
      <c r="E51" s="175" t="s">
        <v>162</v>
      </c>
      <c r="F51" s="179">
        <f>'Exhibit D.1'!F51</f>
        <v>0</v>
      </c>
      <c r="G51" s="339"/>
      <c r="H51" s="345"/>
      <c r="I51" s="245">
        <f>IF(H51&lt;&gt;0,'Exhibit C'!$C$24,0)</f>
        <v>0</v>
      </c>
      <c r="J51" s="342"/>
      <c r="K51" s="115">
        <v>0</v>
      </c>
      <c r="L51" s="116">
        <f t="shared" si="0"/>
        <v>0</v>
      </c>
      <c r="M51" s="307"/>
    </row>
    <row r="52" spans="1:13" ht="15.75" customHeight="1" thickBot="1">
      <c r="A52" s="305"/>
      <c r="B52" s="165" t="s">
        <v>79</v>
      </c>
      <c r="C52" s="167" t="s">
        <v>80</v>
      </c>
      <c r="D52" s="520" t="s">
        <v>80</v>
      </c>
      <c r="E52" s="521"/>
      <c r="F52" s="53" t="s">
        <v>80</v>
      </c>
      <c r="G52" s="77">
        <f>'Exhibit D.1'!G52</f>
        <v>0</v>
      </c>
      <c r="H52" s="77">
        <f>Prop_Cost_Outside_TSA</f>
        <v>0</v>
      </c>
      <c r="I52" s="213">
        <v>1</v>
      </c>
      <c r="J52" s="80">
        <f>'Exhibit D.1'!J52</f>
        <v>0</v>
      </c>
      <c r="K52" s="80">
        <f t="shared" ref="K52:L52" si="1">SUM(K37:K51)</f>
        <v>0</v>
      </c>
      <c r="L52" s="54">
        <f t="shared" si="1"/>
        <v>0</v>
      </c>
      <c r="M52" s="305"/>
    </row>
    <row r="53" spans="1:13" ht="15.75" customHeight="1" thickBot="1">
      <c r="A53" s="305"/>
      <c r="B53" s="469" t="s">
        <v>81</v>
      </c>
      <c r="C53" s="382"/>
      <c r="D53" s="382"/>
      <c r="E53" s="382"/>
      <c r="F53" s="382"/>
      <c r="G53" s="382"/>
      <c r="H53" s="382"/>
      <c r="I53" s="382"/>
      <c r="J53" s="382"/>
      <c r="K53" s="382"/>
      <c r="L53" s="383"/>
      <c r="M53" s="307"/>
    </row>
    <row r="54" spans="1:13" ht="15.75" customHeight="1">
      <c r="A54" s="305"/>
      <c r="B54" s="305"/>
      <c r="C54" s="305"/>
      <c r="D54" s="305"/>
      <c r="E54" s="305"/>
      <c r="F54" s="305"/>
      <c r="G54" s="305"/>
      <c r="H54" s="305"/>
      <c r="I54" s="305"/>
      <c r="J54" s="305"/>
      <c r="K54" s="305"/>
      <c r="L54" s="305"/>
      <c r="M54" s="305"/>
    </row>
    <row r="55" spans="1:13" ht="52.35" customHeight="1">
      <c r="A55" s="212">
        <v>1</v>
      </c>
      <c r="B55" s="517" t="s">
        <v>336</v>
      </c>
      <c r="C55" s="539"/>
      <c r="D55" s="539"/>
      <c r="E55" s="539"/>
      <c r="F55" s="539"/>
      <c r="G55" s="539"/>
      <c r="H55" s="539"/>
      <c r="I55" s="539"/>
      <c r="J55" s="539"/>
      <c r="K55" s="539"/>
      <c r="L55" s="539"/>
      <c r="M55" s="305"/>
    </row>
    <row r="56" spans="1:13" ht="36.6" customHeight="1">
      <c r="A56" s="211" t="s">
        <v>197</v>
      </c>
      <c r="B56" s="517" t="s">
        <v>199</v>
      </c>
      <c r="C56" s="539"/>
      <c r="D56" s="539"/>
      <c r="E56" s="539"/>
      <c r="F56" s="539"/>
      <c r="G56" s="539"/>
      <c r="H56" s="539"/>
      <c r="I56" s="539"/>
      <c r="J56" s="539"/>
      <c r="K56" s="539"/>
      <c r="L56" s="539"/>
      <c r="M56" s="305"/>
    </row>
    <row r="57" spans="1:13" ht="36.6" customHeight="1">
      <c r="A57" s="211" t="s">
        <v>197</v>
      </c>
      <c r="B57" s="517" t="s">
        <v>201</v>
      </c>
      <c r="C57" s="539"/>
      <c r="D57" s="539"/>
      <c r="E57" s="539"/>
      <c r="F57" s="539"/>
      <c r="G57" s="539"/>
      <c r="H57" s="539"/>
      <c r="I57" s="539"/>
      <c r="J57" s="539"/>
      <c r="K57" s="539"/>
      <c r="L57" s="539"/>
      <c r="M57" s="305"/>
    </row>
    <row r="58" spans="1:13" ht="36.6" customHeight="1">
      <c r="A58" s="211" t="s">
        <v>197</v>
      </c>
      <c r="B58" s="517" t="s">
        <v>331</v>
      </c>
      <c r="C58" s="517"/>
      <c r="D58" s="517"/>
      <c r="E58" s="517"/>
      <c r="F58" s="517"/>
      <c r="G58" s="517"/>
      <c r="H58" s="517"/>
      <c r="I58" s="517"/>
      <c r="J58" s="517"/>
      <c r="K58" s="517"/>
      <c r="L58" s="517"/>
      <c r="M58" s="317"/>
    </row>
    <row r="59" spans="1:13" ht="15.75" customHeight="1">
      <c r="A59" s="211"/>
      <c r="B59" s="312"/>
      <c r="C59" s="312"/>
      <c r="D59" s="312"/>
      <c r="E59" s="312"/>
      <c r="F59" s="312"/>
      <c r="G59" s="312"/>
      <c r="H59" s="312"/>
      <c r="I59" s="312"/>
      <c r="J59" s="312"/>
      <c r="K59" s="312"/>
      <c r="L59" s="312"/>
      <c r="M59" s="305"/>
    </row>
    <row r="60" spans="1:13" ht="15.75" customHeight="1">
      <c r="A60" s="537" t="str">
        <f>Version</f>
        <v>Version 007.21.10.26</v>
      </c>
      <c r="B60" s="537"/>
      <c r="C60" s="305"/>
      <c r="D60" s="305"/>
      <c r="E60" s="305"/>
      <c r="F60" s="305"/>
      <c r="G60" s="305"/>
      <c r="H60" s="305"/>
      <c r="I60" s="305"/>
      <c r="J60" s="305"/>
      <c r="K60" s="305"/>
      <c r="L60" s="305"/>
      <c r="M60" s="305"/>
    </row>
    <row r="61" spans="1:13" ht="15.75" customHeight="1" thickBot="1"/>
    <row r="62" spans="1:13" ht="5.0999999999999996" customHeight="1" thickTop="1">
      <c r="A62" s="311"/>
      <c r="B62" s="311"/>
      <c r="C62" s="311"/>
      <c r="D62" s="311"/>
      <c r="E62" s="311"/>
      <c r="F62" s="311"/>
      <c r="G62" s="311"/>
      <c r="H62" s="311"/>
      <c r="I62" s="311"/>
      <c r="J62" s="311"/>
      <c r="K62" s="311"/>
      <c r="L62" s="311"/>
      <c r="M62" s="311"/>
    </row>
    <row r="63" spans="1:13" ht="15.75" customHeight="1">
      <c r="A63" s="310" t="s">
        <v>198</v>
      </c>
      <c r="G63" s="118" t="s">
        <v>234</v>
      </c>
      <c r="H63" s="118"/>
      <c r="J63" s="259"/>
      <c r="M63" s="267" t="s">
        <v>223</v>
      </c>
    </row>
    <row r="64" spans="1:1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2q4lEyeVuVCatsts0dyeZzE5HMhDICsDntIYJTsgepv7oW98Ja+cZALpmQSONhuj0Su0XEzPbQwzCiKoRQLEsQ==" saltValue="lmiPQO27sGdjClOUaB/MRQ==" spinCount="100000" sheet="1" selectLockedCells="1"/>
  <mergeCells count="28">
    <mergeCell ref="K23:L23"/>
    <mergeCell ref="C2:J2"/>
    <mergeCell ref="A4:M4"/>
    <mergeCell ref="B7:L7"/>
    <mergeCell ref="A9:M9"/>
    <mergeCell ref="B10:J10"/>
    <mergeCell ref="B12:J12"/>
    <mergeCell ref="B15:J15"/>
    <mergeCell ref="B16:J16"/>
    <mergeCell ref="B19:J19"/>
    <mergeCell ref="B20:J20"/>
    <mergeCell ref="B23:J23"/>
    <mergeCell ref="B24:J24"/>
    <mergeCell ref="B27:J27"/>
    <mergeCell ref="B28:J28"/>
    <mergeCell ref="B31:L31"/>
    <mergeCell ref="B33:E34"/>
    <mergeCell ref="G34:J35"/>
    <mergeCell ref="K34:L34"/>
    <mergeCell ref="K35:L35"/>
    <mergeCell ref="B58:L58"/>
    <mergeCell ref="A60:B60"/>
    <mergeCell ref="D36:E36"/>
    <mergeCell ref="D52:E52"/>
    <mergeCell ref="B53:L53"/>
    <mergeCell ref="B55:L55"/>
    <mergeCell ref="B56:L56"/>
    <mergeCell ref="B57:L57"/>
  </mergeCells>
  <conditionalFormatting sqref="B17">
    <cfRule type="expression" dxfId="10" priority="7">
      <formula>LEN(B16)&gt;1200</formula>
    </cfRule>
  </conditionalFormatting>
  <conditionalFormatting sqref="B21">
    <cfRule type="expression" dxfId="9" priority="8">
      <formula>LEN(B20)&gt;1200</formula>
    </cfRule>
  </conditionalFormatting>
  <conditionalFormatting sqref="B21">
    <cfRule type="expression" dxfId="8" priority="9">
      <formula>LEN(B20)&gt;1200</formula>
    </cfRule>
  </conditionalFormatting>
  <conditionalFormatting sqref="B17">
    <cfRule type="expression" dxfId="7" priority="10">
      <formula>LEN(B16)&gt;1200</formula>
    </cfRule>
  </conditionalFormatting>
  <conditionalFormatting sqref="B17">
    <cfRule type="expression" dxfId="6" priority="11">
      <formula>LEN(B16)&gt;1200</formula>
    </cfRule>
  </conditionalFormatting>
  <conditionalFormatting sqref="B25">
    <cfRule type="expression" dxfId="5" priority="5">
      <formula>LEN(B24)&gt;1200</formula>
    </cfRule>
  </conditionalFormatting>
  <conditionalFormatting sqref="B25">
    <cfRule type="expression" dxfId="4" priority="6">
      <formula>LEN(B24)&gt;1200</formula>
    </cfRule>
  </conditionalFormatting>
  <conditionalFormatting sqref="B29">
    <cfRule type="expression" dxfId="3" priority="3">
      <formula>LEN(B28)&gt;1200</formula>
    </cfRule>
  </conditionalFormatting>
  <conditionalFormatting sqref="B29">
    <cfRule type="expression" dxfId="2" priority="4">
      <formula>LEN(B28)&gt;1200</formula>
    </cfRule>
  </conditionalFormatting>
  <conditionalFormatting sqref="C13">
    <cfRule type="cellIs" dxfId="1" priority="2" operator="notEqual">
      <formula>""</formula>
    </cfRule>
  </conditionalFormatting>
  <conditionalFormatting sqref="C2:J2">
    <cfRule type="cellIs" dxfId="0" priority="1" operator="notEqual">
      <formula>""</formula>
    </cfRule>
  </conditionalFormatting>
  <dataValidations count="3">
    <dataValidation operator="lessThanOrEqual" allowBlank="1" errorTitle="Wrong Value" error="Must be less &lt;= awarded %." prompt="Must be less than or equal to Awarded %." sqref="I37:I51" xr:uid="{8AAF3EB7-94FA-40F8-959C-2AF68D2EC131}"/>
    <dataValidation type="decimal" operator="lessThanOrEqual" allowBlank="1" showInputMessage="1" showErrorMessage="1" prompt="Proportional Allocation $ Cost cannot be greater than Est. $ Cost." sqref="H37:H51" xr:uid="{1B45010C-855F-485D-AC3E-AAC5EA45AE65}">
      <formula1>G37</formula1>
    </dataValidation>
    <dataValidation type="textLength" operator="lessThanOrEqual" allowBlank="1" showInputMessage="1" showErrorMessage="1" errorTitle="Maximum Field Limit Reached" error="Field limited to 1200 characters." prompt="Field ultimate maximum is 1200 characters.  If more characters are needed, a second form will need to be submitted." sqref="B16:J16 B20:J20 B24:J24 B28:J28" xr:uid="{562D2A10-4860-4CB5-9E81-35B8789B6937}">
      <formula1>1200</formula1>
    </dataValidation>
  </dataValidations>
  <hyperlinks>
    <hyperlink ref="M63" r:id="rId1" xr:uid="{B7C0C61C-2C19-4D90-A3AE-FDDBF4239FF4}"/>
  </hyperlinks>
  <pageMargins left="0.7" right="0.7" top="0.75" bottom="0.75" header="0.3" footer="0.3"/>
  <pageSetup scale="50" fitToHeight="2" orientation="landscape" r:id="rId2"/>
  <headerFooter>
    <oddFooter>Page &amp;P of &amp;N</oddFooter>
  </headerFooter>
  <rowBreaks count="1" manualBreakCount="1">
    <brk id="21" max="16383" man="1"/>
  </rowBreaks>
  <ignoredErrors>
    <ignoredError sqref="C37:C51 F37:F51"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1265" r:id="rId5" name="Check Box 1">
              <controlPr locked="0" defaultSize="0" autoFill="0" autoLine="0" autoPict="0" altText="No">
                <anchor moveWithCells="1">
                  <from>
                    <xdr:col>1</xdr:col>
                    <xdr:colOff>1038225</xdr:colOff>
                    <xdr:row>11</xdr:row>
                    <xdr:rowOff>428625</xdr:rowOff>
                  </from>
                  <to>
                    <xdr:col>1</xdr:col>
                    <xdr:colOff>1476375</xdr:colOff>
                    <xdr:row>13</xdr:row>
                    <xdr:rowOff>0</xdr:rowOff>
                  </to>
                </anchor>
              </controlPr>
            </control>
          </mc:Choice>
        </mc:AlternateContent>
        <mc:AlternateContent xmlns:mc="http://schemas.openxmlformats.org/markup-compatibility/2006">
          <mc:Choice Requires="x14">
            <control shapeId="11266" r:id="rId6" name="Check Box 2">
              <controlPr locked="0" defaultSize="0" autoFill="0" autoLine="0" autoPict="0">
                <anchor moveWithCells="1">
                  <from>
                    <xdr:col>1</xdr:col>
                    <xdr:colOff>647700</xdr:colOff>
                    <xdr:row>11</xdr:row>
                    <xdr:rowOff>419100</xdr:rowOff>
                  </from>
                  <to>
                    <xdr:col>1</xdr:col>
                    <xdr:colOff>1076325</xdr:colOff>
                    <xdr:row>13</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5:AO993"/>
  <sheetViews>
    <sheetView showGridLines="0" topLeftCell="AA1" workbookViewId="0">
      <selection activeCell="AF8" sqref="AF8"/>
    </sheetView>
  </sheetViews>
  <sheetFormatPr defaultColWidth="14.42578125" defaultRowHeight="15" customHeight="1"/>
  <cols>
    <col min="1" max="1" width="37.42578125" customWidth="1"/>
    <col min="2" max="2" width="19" customWidth="1"/>
    <col min="3" max="3" width="19" style="262" customWidth="1"/>
    <col min="4" max="4" width="13.7109375" style="279" customWidth="1"/>
    <col min="5" max="5" width="9" customWidth="1"/>
    <col min="6" max="6" width="11.140625" customWidth="1"/>
    <col min="7" max="7" width="12.85546875" customWidth="1"/>
    <col min="8" max="8" width="11.42578125" customWidth="1"/>
    <col min="9" max="10" width="13.42578125" customWidth="1"/>
    <col min="11" max="12" width="18.140625" customWidth="1"/>
    <col min="13" max="15" width="18.140625" style="279" customWidth="1"/>
    <col min="16" max="16" width="7.7109375" customWidth="1"/>
    <col min="17" max="17" width="7.28515625" customWidth="1"/>
    <col min="18" max="18" width="8.140625" customWidth="1"/>
    <col min="19" max="19" width="9.7109375" customWidth="1"/>
    <col min="20" max="20" width="8.7109375" customWidth="1"/>
    <col min="21" max="21" width="22.85546875" customWidth="1"/>
    <col min="22" max="22" width="22.85546875" style="262" customWidth="1"/>
    <col min="23" max="23" width="22.85546875" style="279" customWidth="1"/>
    <col min="24" max="25" width="20" style="156" customWidth="1"/>
    <col min="26" max="27" width="20" style="134" customWidth="1"/>
    <col min="28" max="33" width="20" style="279" customWidth="1"/>
    <col min="34" max="35" width="8.28515625" style="151" bestFit="1" customWidth="1"/>
    <col min="36" max="36" width="23.85546875" bestFit="1" customWidth="1"/>
  </cols>
  <sheetData>
    <row r="5" spans="1:41" ht="18.75">
      <c r="A5" s="555" t="s">
        <v>120</v>
      </c>
      <c r="B5" s="356"/>
      <c r="C5" s="356"/>
      <c r="D5" s="356"/>
      <c r="E5" s="356"/>
      <c r="F5" s="356"/>
    </row>
    <row r="6" spans="1:41">
      <c r="P6" s="554" t="s">
        <v>296</v>
      </c>
      <c r="Q6" s="359"/>
      <c r="R6" s="359"/>
      <c r="S6" s="359"/>
      <c r="T6" s="359"/>
      <c r="U6" s="548"/>
      <c r="V6" s="263"/>
      <c r="W6" s="278"/>
    </row>
    <row r="7" spans="1:41" ht="45">
      <c r="A7" s="81" t="s">
        <v>8</v>
      </c>
      <c r="B7" s="81" t="s">
        <v>227</v>
      </c>
      <c r="C7" s="81" t="s">
        <v>229</v>
      </c>
      <c r="D7" s="82" t="s">
        <v>273</v>
      </c>
      <c r="E7" s="82" t="s">
        <v>26</v>
      </c>
      <c r="F7" s="82" t="s">
        <v>121</v>
      </c>
      <c r="G7" s="82" t="s">
        <v>14</v>
      </c>
      <c r="H7" s="82" t="s">
        <v>122</v>
      </c>
      <c r="I7" s="82" t="s">
        <v>123</v>
      </c>
      <c r="J7" s="82" t="s">
        <v>124</v>
      </c>
      <c r="K7" s="82" t="s">
        <v>125</v>
      </c>
      <c r="L7" s="82" t="s">
        <v>126</v>
      </c>
      <c r="M7" s="82" t="s">
        <v>302</v>
      </c>
      <c r="N7" s="82"/>
      <c r="O7" s="82"/>
      <c r="P7" s="82" t="s">
        <v>127</v>
      </c>
      <c r="Q7" s="82" t="s">
        <v>128</v>
      </c>
      <c r="R7" s="82" t="s">
        <v>129</v>
      </c>
      <c r="S7" s="82" t="s">
        <v>130</v>
      </c>
      <c r="T7" s="82" t="s">
        <v>131</v>
      </c>
      <c r="U7" s="82" t="s">
        <v>132</v>
      </c>
      <c r="V7" s="296" t="s">
        <v>295</v>
      </c>
      <c r="W7" s="82" t="s">
        <v>288</v>
      </c>
      <c r="X7" s="82" t="s">
        <v>289</v>
      </c>
      <c r="Y7" s="82" t="s">
        <v>290</v>
      </c>
      <c r="Z7" s="82" t="s">
        <v>291</v>
      </c>
      <c r="AA7" s="82" t="s">
        <v>292</v>
      </c>
      <c r="AB7" s="296" t="s">
        <v>299</v>
      </c>
      <c r="AC7" s="82" t="s">
        <v>298</v>
      </c>
      <c r="AD7" s="82" t="s">
        <v>297</v>
      </c>
      <c r="AE7" s="296" t="s">
        <v>300</v>
      </c>
      <c r="AF7" s="82" t="s">
        <v>293</v>
      </c>
      <c r="AG7" s="82" t="s">
        <v>294</v>
      </c>
      <c r="AH7" s="82" t="s">
        <v>149</v>
      </c>
      <c r="AI7" s="82" t="s">
        <v>150</v>
      </c>
      <c r="AJ7" s="296" t="s">
        <v>272</v>
      </c>
      <c r="AK7" s="296" t="s">
        <v>283</v>
      </c>
      <c r="AL7" s="296" t="s">
        <v>284</v>
      </c>
      <c r="AM7" s="296" t="s">
        <v>285</v>
      </c>
      <c r="AN7" s="296" t="s">
        <v>286</v>
      </c>
      <c r="AO7" s="296" t="s">
        <v>287</v>
      </c>
    </row>
    <row r="8" spans="1:41">
      <c r="A8" s="83" t="str">
        <f>ApplicantName</f>
        <v>Required</v>
      </c>
      <c r="B8" s="83" t="str">
        <f>Menu!L12</f>
        <v>Required</v>
      </c>
      <c r="C8" s="83">
        <f>VLOOKUP(B8,Standards!$G$2:$H$5,2,FALSE)</f>
        <v>0</v>
      </c>
      <c r="D8" s="29">
        <f>AppDetail</f>
        <v>0</v>
      </c>
      <c r="E8" s="29">
        <f>Total_HSBs</f>
        <v>0</v>
      </c>
      <c r="F8" s="29">
        <f>Total_HSBs_Served</f>
        <v>0</v>
      </c>
      <c r="G8" s="84">
        <f>IF(Total_HSBs=0,0,ROUND(Total_HSBs_Served/Total_HSBs,2))</f>
        <v>0</v>
      </c>
      <c r="H8" s="83">
        <f>ROUND(Tot_Sq_Miles,5)</f>
        <v>0</v>
      </c>
      <c r="I8" s="85" t="e">
        <f>ROUND(Total_HSBs_Served/Tot_Sq_Miles,1)</f>
        <v>#DIV/0!</v>
      </c>
      <c r="J8" s="86">
        <f>TotalEstCost</f>
        <v>0</v>
      </c>
      <c r="K8" s="86">
        <f>IF(TotalEstCost=0,0,ROUND(TotalEstCost/Total_HSBs_Served,2))</f>
        <v>0</v>
      </c>
      <c r="L8" s="86">
        <f>Prop_Cost_Outside_TSA</f>
        <v>0</v>
      </c>
      <c r="M8" s="86" t="b">
        <f>IF(COUNTIF('ESA Input'!$AI$3:$AI$4985,"DUPLICATE")&gt;0,TRUE,FALSE)</f>
        <v>0</v>
      </c>
      <c r="N8" s="86"/>
      <c r="O8" s="86"/>
      <c r="P8" s="127" t="b">
        <v>0</v>
      </c>
      <c r="Q8" s="127" t="b">
        <v>0</v>
      </c>
      <c r="R8" s="127" t="b">
        <v>0</v>
      </c>
      <c r="S8" s="127" t="b">
        <v>0</v>
      </c>
      <c r="T8" s="127" t="b">
        <v>0</v>
      </c>
      <c r="U8" s="127">
        <f>'Exhibit B'!F28</f>
        <v>0</v>
      </c>
      <c r="V8" s="127" t="str">
        <f>IF(D8&gt;0,IF(OR(COUNTIF(P8:T8,TRUE)&gt;1,AND(COUNTIF(P8:T8,TRUE)&lt;&gt;0,U8&lt;&gt;0),AND(COUNTIF(P8:T8,TRUE)=0,U8=0)),"PLEASE SELECT ONE DELIVERY PLATFORM",""),"")</f>
        <v/>
      </c>
      <c r="W8" s="127" t="b">
        <f>IF('Exhibit B'!R23&gt;0,TRUE,FALSE)</f>
        <v>0</v>
      </c>
      <c r="X8" s="127" t="b">
        <v>0</v>
      </c>
      <c r="Y8" s="127" t="b">
        <v>0</v>
      </c>
      <c r="Z8" s="127" t="b">
        <v>0</v>
      </c>
      <c r="AA8" s="127" t="b">
        <v>0</v>
      </c>
      <c r="AB8" s="295" t="str">
        <f>IF(D8&gt;0,IF(OR(W8=FALSE,AND(X8=FALSE,Y8=FALSE),AND(Z8=FALSE,AA8=FALSE)),"PLEASE POPULATE RESPONSES",IF(OR(AND(X8=TRUE,Y8=TRUE),AND(Z8=TRUE,AA8=TRUE)),"PLEASE SELECT EITHER YES OR NO, NOT BOTH","")),"")</f>
        <v/>
      </c>
      <c r="AC8" s="295" t="b">
        <f>IF(COUNTIFS('Exhibit B'!R38:R5020,"Required",'Exhibit B'!A38:A5020,"1")&gt;0,FALSE,TRUE)</f>
        <v>1</v>
      </c>
      <c r="AD8" s="295" t="b">
        <f>IF(COUNTIFS('Exhibit B'!S38:S5020,"Required",'Exhibit B'!A38:A5020,"1")&gt;0,FALSE,TRUE)</f>
        <v>1</v>
      </c>
      <c r="AE8" s="295" t="str">
        <f>IF(G8&gt;0,IF(OR(AC8=FALSE,AD8=FALSE),"PLEASE POPULATE",""),"")</f>
        <v/>
      </c>
      <c r="AF8" s="127" t="b">
        <f>IF('Exhibit C'!C29&gt;0,TRUE,FALSE)</f>
        <v>0</v>
      </c>
      <c r="AG8" s="127" t="b">
        <f>IF(SUM('Exhibit C'!G35:H41)&lt;('Exhibit B'!O37+'Exhibit B'!P37),FALSE,TRUE)</f>
        <v>1</v>
      </c>
      <c r="AH8" s="127" t="b">
        <v>0</v>
      </c>
      <c r="AI8" s="127" t="b">
        <v>0</v>
      </c>
      <c r="AJ8" s="295" t="str">
        <f>IF(D8&gt;0,IF(OR(AND(AH8=FALSE,AI8=FALSE),AND(AH8=TRUE,AI8=TRUE)),"PLEASE SELECT YES OR NO",""),"")</f>
        <v/>
      </c>
      <c r="AK8" s="295" t="str">
        <f>IF(D8&gt;0,IF(COUNTIF(Menu!J46:O57,"COMPLETE")&lt;COUNTA(Menu!J46:O57),"PLEASE REVIEW THE CHECKLIST BELOW FOR INCOMPLETE ITEMS",""),"")</f>
        <v/>
      </c>
      <c r="AL8" s="295" t="str">
        <f>IF(D8&gt;0,IF(M8=TRUE,"PLEASE REMOVE DUPLICATE CENSUS BLOCKS FROM ESA INPUT TAB",IF(OR(V8&lt;&gt;"",AB8&lt;&gt;"",AE8&lt;&gt;""),"PLEASE REVIEW EXHIBIT FOR INCOMPLETE ITEMS","")),"")</f>
        <v/>
      </c>
      <c r="AM8" s="295" t="str">
        <f>IF(D8&gt;0,IF(AF8=FALSE,"PLEASE REVIEW EXHIBIT FOR INCOMPLETE ITEMS",""),"")</f>
        <v/>
      </c>
      <c r="AN8" s="295" t="str">
        <f>IF(D8&gt;0,IF('Exhibit D'!J30=0,"PLEASE REVIEW EXHIBIT FOR INCOMPLETE ITEMS",""),"")</f>
        <v/>
      </c>
      <c r="AO8" s="295" t="str">
        <f>IF(D8&gt;0,IF(OR(AND(AH8=FALSE,AI8=FALSE),AND(AH8=TRUE,AI8=TRUE),AND(AH8=TRUE,AI8=FALSE,OR(LEN('Exhibit D.1'!B16)=0,LEN('Exhibit D.1'!B20)=0,LEN('Exhibit D.1'!B24)=0,LEN('Exhibit D.1'!B28)=0,'Exhibit D.1'!J52=0))),"PLEASE REVIEW EXHIBIT FOR INCOMPLETE ITEMS",""),"")</f>
        <v/>
      </c>
    </row>
    <row r="14" spans="1:41" ht="15" customHeight="1">
      <c r="A14" s="265" t="s">
        <v>243</v>
      </c>
      <c r="B14" s="262"/>
    </row>
    <row r="15" spans="1:41" ht="15" customHeight="1">
      <c r="A15" s="275" t="s">
        <v>317</v>
      </c>
      <c r="B15" s="274" t="str">
        <f>'Exhibit C'!C20</f>
        <v>N/A</v>
      </c>
    </row>
    <row r="16" spans="1:41" ht="15" customHeight="1">
      <c r="A16" s="275" t="s">
        <v>318</v>
      </c>
      <c r="B16" s="274" t="str">
        <f>ExhC</f>
        <v>N/A</v>
      </c>
    </row>
    <row r="17" spans="1:2" ht="15.75" customHeight="1">
      <c r="A17" s="275" t="s">
        <v>319</v>
      </c>
      <c r="B17" s="273">
        <f>'Exhibit C'!C29</f>
        <v>0</v>
      </c>
    </row>
    <row r="18" spans="1:2" ht="15.75" customHeight="1"/>
    <row r="19" spans="1:2" ht="15.75" customHeight="1">
      <c r="A19" s="265" t="s">
        <v>244</v>
      </c>
      <c r="B19" s="269"/>
    </row>
    <row r="20" spans="1:2" ht="15.75" customHeight="1">
      <c r="A20" s="275" t="s">
        <v>216</v>
      </c>
      <c r="B20" s="273">
        <f>'Exhibit D'!G30</f>
        <v>0</v>
      </c>
    </row>
    <row r="21" spans="1:2" ht="15.75" customHeight="1">
      <c r="A21" s="275" t="s">
        <v>245</v>
      </c>
      <c r="B21" s="273">
        <f>'Exhibit D'!J30</f>
        <v>0</v>
      </c>
    </row>
    <row r="22" spans="1:2" ht="15.75" customHeight="1"/>
    <row r="23" spans="1:2" ht="15.75" customHeight="1">
      <c r="A23" s="265" t="s">
        <v>246</v>
      </c>
      <c r="B23" s="269"/>
    </row>
    <row r="24" spans="1:2" ht="15.75" customHeight="1">
      <c r="A24" s="275" t="s">
        <v>247</v>
      </c>
      <c r="B24" s="273">
        <f>'Exhibit D.1'!H52</f>
        <v>0</v>
      </c>
    </row>
    <row r="25" spans="1:2" ht="15.75" customHeight="1">
      <c r="A25" s="275" t="s">
        <v>248</v>
      </c>
      <c r="B25" s="273">
        <f>'Exhibit D.1'!J52</f>
        <v>0</v>
      </c>
    </row>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sheetProtection algorithmName="SHA-512" hashValue="OKbk1AsSL15BnjX9uy/oEluACBXGFvtkPBmK9Quyt8ZZfIcsQo4aBjuw2mXC3R55mjQBisc/kCyLH2fK3ZRpuA==" saltValue="GU/0C29EdrpTFZu9s4jsNA==" spinCount="100000" sheet="1" objects="1" scenarios="1"/>
  <mergeCells count="2">
    <mergeCell ref="P6:U6"/>
    <mergeCell ref="A5:F5"/>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983"/>
  <sheetViews>
    <sheetView workbookViewId="0">
      <selection activeCell="B83" sqref="B83"/>
    </sheetView>
  </sheetViews>
  <sheetFormatPr defaultColWidth="14.42578125" defaultRowHeight="15" customHeight="1"/>
  <cols>
    <col min="1" max="2" width="10.7109375" customWidth="1"/>
    <col min="3" max="4" width="10.7109375" style="262" customWidth="1"/>
    <col min="5" max="6" width="8.7109375" customWidth="1"/>
    <col min="7" max="7" width="18.28515625" bestFit="1" customWidth="1"/>
    <col min="8" max="27" width="8.7109375" customWidth="1"/>
  </cols>
  <sheetData>
    <row r="1" spans="1:8">
      <c r="A1" s="197" t="s">
        <v>119</v>
      </c>
      <c r="B1" s="197" t="s">
        <v>240</v>
      </c>
      <c r="C1" s="197" t="s">
        <v>239</v>
      </c>
      <c r="D1" s="197"/>
      <c r="E1" s="265" t="s">
        <v>226</v>
      </c>
      <c r="G1" s="265" t="s">
        <v>228</v>
      </c>
      <c r="H1" s="265" t="s">
        <v>230</v>
      </c>
    </row>
    <row r="2" spans="1:8">
      <c r="A2" s="198" t="s">
        <v>9</v>
      </c>
      <c r="B2" s="198" t="s">
        <v>9</v>
      </c>
      <c r="C2" s="198" t="str">
        <f>B2</f>
        <v>Required</v>
      </c>
      <c r="D2" s="198"/>
      <c r="E2">
        <v>2</v>
      </c>
      <c r="G2" s="207" t="s">
        <v>9</v>
      </c>
      <c r="H2">
        <v>0</v>
      </c>
    </row>
    <row r="3" spans="1:8" ht="15" customHeight="1">
      <c r="A3">
        <v>100</v>
      </c>
      <c r="B3" s="269">
        <v>100</v>
      </c>
      <c r="C3" s="262">
        <v>20</v>
      </c>
      <c r="E3">
        <v>3</v>
      </c>
      <c r="G3" s="207" t="s">
        <v>249</v>
      </c>
      <c r="H3">
        <v>1</v>
      </c>
    </row>
    <row r="4" spans="1:8" ht="15.75" customHeight="1">
      <c r="A4">
        <v>101</v>
      </c>
      <c r="B4" s="269">
        <v>101</v>
      </c>
      <c r="C4" s="262">
        <v>21</v>
      </c>
      <c r="E4" s="254">
        <v>4</v>
      </c>
      <c r="G4" s="207" t="s">
        <v>250</v>
      </c>
      <c r="H4">
        <v>2</v>
      </c>
    </row>
    <row r="5" spans="1:8" ht="15.75" customHeight="1">
      <c r="A5">
        <v>102</v>
      </c>
      <c r="B5" s="269">
        <v>102</v>
      </c>
      <c r="C5" s="269">
        <v>22</v>
      </c>
      <c r="E5" s="254">
        <v>5</v>
      </c>
      <c r="G5" s="207">
        <v>0</v>
      </c>
      <c r="H5">
        <v>0</v>
      </c>
    </row>
    <row r="6" spans="1:8" ht="15.75" customHeight="1">
      <c r="A6">
        <v>103</v>
      </c>
      <c r="B6" s="269">
        <v>103</v>
      </c>
      <c r="C6" s="269">
        <v>23</v>
      </c>
      <c r="E6" s="254">
        <v>6</v>
      </c>
    </row>
    <row r="7" spans="1:8" ht="15.75" customHeight="1">
      <c r="A7">
        <v>104</v>
      </c>
      <c r="B7" s="269">
        <v>104</v>
      </c>
      <c r="C7" s="269">
        <v>24</v>
      </c>
      <c r="E7" s="254">
        <v>7</v>
      </c>
    </row>
    <row r="8" spans="1:8" ht="15.75" customHeight="1">
      <c r="A8">
        <v>105</v>
      </c>
      <c r="B8" s="269">
        <v>105</v>
      </c>
      <c r="C8" s="269">
        <v>25</v>
      </c>
      <c r="E8" s="254">
        <v>8</v>
      </c>
    </row>
    <row r="9" spans="1:8" ht="15.75" customHeight="1">
      <c r="A9">
        <v>106</v>
      </c>
      <c r="B9" s="269">
        <v>106</v>
      </c>
      <c r="C9" s="269">
        <v>26</v>
      </c>
      <c r="E9" s="254">
        <v>9</v>
      </c>
    </row>
    <row r="10" spans="1:8" ht="15.75" customHeight="1">
      <c r="A10">
        <v>107</v>
      </c>
      <c r="B10" s="269">
        <v>107</v>
      </c>
      <c r="C10" s="269">
        <v>27</v>
      </c>
      <c r="E10" s="254">
        <v>10</v>
      </c>
    </row>
    <row r="11" spans="1:8" ht="15.75" customHeight="1">
      <c r="A11">
        <v>108</v>
      </c>
      <c r="B11" s="269">
        <v>108</v>
      </c>
      <c r="C11" s="269">
        <v>28</v>
      </c>
      <c r="E11" s="254">
        <v>11</v>
      </c>
    </row>
    <row r="12" spans="1:8" ht="15.75" customHeight="1">
      <c r="A12">
        <v>109</v>
      </c>
      <c r="B12" s="269">
        <v>109</v>
      </c>
      <c r="C12" s="269">
        <v>29</v>
      </c>
      <c r="E12" s="254">
        <v>12</v>
      </c>
    </row>
    <row r="13" spans="1:8" ht="15.75" customHeight="1">
      <c r="A13">
        <v>110</v>
      </c>
      <c r="B13" s="269">
        <v>110</v>
      </c>
      <c r="C13" s="269">
        <v>30</v>
      </c>
      <c r="E13" s="254">
        <v>13</v>
      </c>
    </row>
    <row r="14" spans="1:8" ht="15.75" customHeight="1">
      <c r="A14">
        <v>111</v>
      </c>
      <c r="B14" s="269">
        <v>111</v>
      </c>
      <c r="C14" s="269">
        <v>31</v>
      </c>
      <c r="E14" s="254">
        <v>14</v>
      </c>
    </row>
    <row r="15" spans="1:8" ht="15.75" customHeight="1">
      <c r="A15">
        <v>112</v>
      </c>
      <c r="B15" s="269">
        <v>112</v>
      </c>
      <c r="C15" s="269">
        <v>32</v>
      </c>
      <c r="E15" s="254">
        <v>15</v>
      </c>
    </row>
    <row r="16" spans="1:8" ht="15.75" customHeight="1">
      <c r="A16">
        <v>113</v>
      </c>
      <c r="B16" s="269">
        <v>113</v>
      </c>
      <c r="C16" s="269">
        <v>33</v>
      </c>
      <c r="E16" s="254">
        <v>16</v>
      </c>
    </row>
    <row r="17" spans="1:5" ht="15.75" customHeight="1">
      <c r="A17">
        <v>114</v>
      </c>
      <c r="B17" s="269">
        <v>114</v>
      </c>
      <c r="C17" s="269">
        <v>34</v>
      </c>
      <c r="E17" s="254">
        <v>17</v>
      </c>
    </row>
    <row r="18" spans="1:5" ht="15.75" customHeight="1">
      <c r="A18">
        <v>115</v>
      </c>
      <c r="B18" s="269">
        <v>115</v>
      </c>
      <c r="C18" s="269">
        <v>35</v>
      </c>
      <c r="E18" s="254">
        <v>18</v>
      </c>
    </row>
    <row r="19" spans="1:5" ht="15.75" customHeight="1">
      <c r="A19">
        <v>116</v>
      </c>
      <c r="B19" s="269">
        <v>116</v>
      </c>
      <c r="C19" s="269">
        <v>36</v>
      </c>
      <c r="E19" s="254">
        <v>19</v>
      </c>
    </row>
    <row r="20" spans="1:5" ht="15.75" customHeight="1">
      <c r="A20">
        <v>117</v>
      </c>
      <c r="B20" s="269">
        <v>117</v>
      </c>
      <c r="C20" s="269">
        <v>37</v>
      </c>
      <c r="E20" s="254">
        <v>20</v>
      </c>
    </row>
    <row r="21" spans="1:5" ht="15.75" customHeight="1">
      <c r="A21">
        <v>118</v>
      </c>
      <c r="B21" s="269">
        <v>118</v>
      </c>
      <c r="C21" s="269">
        <v>38</v>
      </c>
    </row>
    <row r="22" spans="1:5" ht="15.75" customHeight="1">
      <c r="A22">
        <v>119</v>
      </c>
      <c r="B22" s="269">
        <v>119</v>
      </c>
      <c r="C22" s="269">
        <v>39</v>
      </c>
    </row>
    <row r="23" spans="1:5" ht="15.75" customHeight="1">
      <c r="A23">
        <v>120</v>
      </c>
      <c r="B23" s="269">
        <v>120</v>
      </c>
      <c r="C23" s="269">
        <v>40</v>
      </c>
    </row>
    <row r="24" spans="1:5" ht="15.75" customHeight="1">
      <c r="A24">
        <v>121</v>
      </c>
      <c r="B24" s="269">
        <v>121</v>
      </c>
      <c r="C24" s="269">
        <v>41</v>
      </c>
    </row>
    <row r="25" spans="1:5" ht="15.75" customHeight="1">
      <c r="A25">
        <v>122</v>
      </c>
      <c r="B25" s="269">
        <v>122</v>
      </c>
      <c r="C25" s="269">
        <v>42</v>
      </c>
    </row>
    <row r="26" spans="1:5" ht="15.75" customHeight="1">
      <c r="A26">
        <v>123</v>
      </c>
      <c r="B26" s="269">
        <v>123</v>
      </c>
      <c r="C26" s="269">
        <v>43</v>
      </c>
    </row>
    <row r="27" spans="1:5" ht="15.75" customHeight="1">
      <c r="A27">
        <v>124</v>
      </c>
      <c r="B27" s="269">
        <v>124</v>
      </c>
      <c r="C27" s="269">
        <v>44</v>
      </c>
    </row>
    <row r="28" spans="1:5" ht="15.75" customHeight="1">
      <c r="A28">
        <v>125</v>
      </c>
      <c r="B28" s="269">
        <v>125</v>
      </c>
      <c r="C28" s="269">
        <v>45</v>
      </c>
    </row>
    <row r="29" spans="1:5" ht="15.75" customHeight="1">
      <c r="A29">
        <v>126</v>
      </c>
      <c r="B29" s="269">
        <v>126</v>
      </c>
      <c r="C29" s="269">
        <v>46</v>
      </c>
    </row>
    <row r="30" spans="1:5" ht="15.75" customHeight="1">
      <c r="A30">
        <v>127</v>
      </c>
      <c r="B30" s="269">
        <v>127</v>
      </c>
      <c r="C30" s="269">
        <v>47</v>
      </c>
    </row>
    <row r="31" spans="1:5" ht="15.75" customHeight="1">
      <c r="A31">
        <v>128</v>
      </c>
      <c r="B31" s="269">
        <v>128</v>
      </c>
      <c r="C31" s="269">
        <v>48</v>
      </c>
    </row>
    <row r="32" spans="1:5" ht="15.75" customHeight="1">
      <c r="A32">
        <v>129</v>
      </c>
      <c r="B32" s="269">
        <v>129</v>
      </c>
      <c r="C32" s="269">
        <v>49</v>
      </c>
    </row>
    <row r="33" spans="1:3" ht="15.75" customHeight="1">
      <c r="A33">
        <v>130</v>
      </c>
      <c r="B33" s="269">
        <v>130</v>
      </c>
      <c r="C33" s="269">
        <v>50</v>
      </c>
    </row>
    <row r="34" spans="1:3" ht="15.75" customHeight="1">
      <c r="A34">
        <v>131</v>
      </c>
      <c r="B34" s="269">
        <v>131</v>
      </c>
      <c r="C34" s="269">
        <v>51</v>
      </c>
    </row>
    <row r="35" spans="1:3" ht="15.75" customHeight="1">
      <c r="A35">
        <v>132</v>
      </c>
      <c r="B35" s="269">
        <v>132</v>
      </c>
      <c r="C35" s="269">
        <v>52</v>
      </c>
    </row>
    <row r="36" spans="1:3" ht="15.75" customHeight="1">
      <c r="A36">
        <v>133</v>
      </c>
      <c r="B36" s="269">
        <v>133</v>
      </c>
      <c r="C36" s="269">
        <v>53</v>
      </c>
    </row>
    <row r="37" spans="1:3" ht="15.75" customHeight="1">
      <c r="A37">
        <v>134</v>
      </c>
      <c r="B37" s="269">
        <v>134</v>
      </c>
      <c r="C37" s="269">
        <v>54</v>
      </c>
    </row>
    <row r="38" spans="1:3" ht="15.75" customHeight="1">
      <c r="A38">
        <v>135</v>
      </c>
      <c r="B38" s="269">
        <v>135</v>
      </c>
      <c r="C38" s="269">
        <v>55</v>
      </c>
    </row>
    <row r="39" spans="1:3" ht="15.75" customHeight="1">
      <c r="A39">
        <v>136</v>
      </c>
      <c r="B39" s="269">
        <v>136</v>
      </c>
      <c r="C39" s="269">
        <v>56</v>
      </c>
    </row>
    <row r="40" spans="1:3" ht="15.75" customHeight="1">
      <c r="A40">
        <v>137</v>
      </c>
      <c r="B40" s="269">
        <v>137</v>
      </c>
      <c r="C40" s="269">
        <v>57</v>
      </c>
    </row>
    <row r="41" spans="1:3" ht="15.75" customHeight="1">
      <c r="A41">
        <v>138</v>
      </c>
      <c r="B41" s="269">
        <v>138</v>
      </c>
      <c r="C41" s="269">
        <v>58</v>
      </c>
    </row>
    <row r="42" spans="1:3" ht="15.75" customHeight="1">
      <c r="A42">
        <v>139</v>
      </c>
      <c r="B42" s="269">
        <v>139</v>
      </c>
      <c r="C42" s="269">
        <v>59</v>
      </c>
    </row>
    <row r="43" spans="1:3" ht="15.75" customHeight="1">
      <c r="A43">
        <v>140</v>
      </c>
      <c r="B43" s="269">
        <v>140</v>
      </c>
      <c r="C43" s="269">
        <v>60</v>
      </c>
    </row>
    <row r="44" spans="1:3" ht="15.75" customHeight="1">
      <c r="A44">
        <v>141</v>
      </c>
      <c r="B44" s="269">
        <v>141</v>
      </c>
      <c r="C44" s="269">
        <v>61</v>
      </c>
    </row>
    <row r="45" spans="1:3" ht="15.75" customHeight="1">
      <c r="A45">
        <v>142</v>
      </c>
      <c r="B45" s="269">
        <v>142</v>
      </c>
      <c r="C45" s="269">
        <v>62</v>
      </c>
    </row>
    <row r="46" spans="1:3" ht="15.75" customHeight="1">
      <c r="A46">
        <v>143</v>
      </c>
      <c r="B46" s="269">
        <v>143</v>
      </c>
      <c r="C46" s="269">
        <v>63</v>
      </c>
    </row>
    <row r="47" spans="1:3" ht="15.75" customHeight="1">
      <c r="A47">
        <v>144</v>
      </c>
      <c r="B47" s="269">
        <v>144</v>
      </c>
      <c r="C47" s="269">
        <v>64</v>
      </c>
    </row>
    <row r="48" spans="1:3" ht="15.75" customHeight="1">
      <c r="A48">
        <v>145</v>
      </c>
      <c r="B48" s="269">
        <v>145</v>
      </c>
      <c r="C48" s="269">
        <v>65</v>
      </c>
    </row>
    <row r="49" spans="1:3" ht="15.75" customHeight="1">
      <c r="A49">
        <v>146</v>
      </c>
      <c r="B49" s="269">
        <v>146</v>
      </c>
      <c r="C49" s="269">
        <v>66</v>
      </c>
    </row>
    <row r="50" spans="1:3" ht="15.75" customHeight="1">
      <c r="A50">
        <v>147</v>
      </c>
      <c r="B50" s="269">
        <v>147</v>
      </c>
      <c r="C50" s="269">
        <v>67</v>
      </c>
    </row>
    <row r="51" spans="1:3" ht="15.75" customHeight="1">
      <c r="A51">
        <v>148</v>
      </c>
      <c r="B51" s="269">
        <v>148</v>
      </c>
      <c r="C51" s="269">
        <v>68</v>
      </c>
    </row>
    <row r="52" spans="1:3" ht="15.75" customHeight="1">
      <c r="A52">
        <v>149</v>
      </c>
      <c r="B52" s="269">
        <v>149</v>
      </c>
      <c r="C52" s="269">
        <v>69</v>
      </c>
    </row>
    <row r="53" spans="1:3" ht="15.75" customHeight="1">
      <c r="A53">
        <v>150</v>
      </c>
      <c r="B53" s="269">
        <v>150</v>
      </c>
      <c r="C53" s="269">
        <v>70</v>
      </c>
    </row>
    <row r="54" spans="1:3" ht="15.75" customHeight="1">
      <c r="A54">
        <v>151</v>
      </c>
      <c r="B54" s="269">
        <v>151</v>
      </c>
      <c r="C54" s="269">
        <v>71</v>
      </c>
    </row>
    <row r="55" spans="1:3" ht="15.75" customHeight="1">
      <c r="A55">
        <v>152</v>
      </c>
      <c r="B55" s="269">
        <v>152</v>
      </c>
      <c r="C55" s="269">
        <v>72</v>
      </c>
    </row>
    <row r="56" spans="1:3" ht="15.75" customHeight="1">
      <c r="A56">
        <v>153</v>
      </c>
      <c r="B56" s="269">
        <v>153</v>
      </c>
      <c r="C56" s="269">
        <v>73</v>
      </c>
    </row>
    <row r="57" spans="1:3" ht="15.75" customHeight="1">
      <c r="A57">
        <v>154</v>
      </c>
      <c r="B57" s="269">
        <v>154</v>
      </c>
      <c r="C57" s="269">
        <v>74</v>
      </c>
    </row>
    <row r="58" spans="1:3" ht="15.75" customHeight="1">
      <c r="A58">
        <v>155</v>
      </c>
      <c r="B58" s="269">
        <v>155</v>
      </c>
      <c r="C58" s="269">
        <v>75</v>
      </c>
    </row>
    <row r="59" spans="1:3" ht="15.75" customHeight="1">
      <c r="A59">
        <v>156</v>
      </c>
      <c r="B59" s="269">
        <v>156</v>
      </c>
      <c r="C59" s="269">
        <v>76</v>
      </c>
    </row>
    <row r="60" spans="1:3" ht="15.75" customHeight="1">
      <c r="A60">
        <v>157</v>
      </c>
      <c r="B60" s="269">
        <v>157</v>
      </c>
      <c r="C60" s="269">
        <v>77</v>
      </c>
    </row>
    <row r="61" spans="1:3" ht="15.75" customHeight="1">
      <c r="A61">
        <v>158</v>
      </c>
      <c r="B61" s="269">
        <v>158</v>
      </c>
      <c r="C61" s="269">
        <v>78</v>
      </c>
    </row>
    <row r="62" spans="1:3" ht="15.75" customHeight="1">
      <c r="A62">
        <v>159</v>
      </c>
      <c r="B62" s="269">
        <v>159</v>
      </c>
      <c r="C62" s="269">
        <v>79</v>
      </c>
    </row>
    <row r="63" spans="1:3" ht="15.75" customHeight="1">
      <c r="A63">
        <v>160</v>
      </c>
      <c r="B63" s="269">
        <v>160</v>
      </c>
      <c r="C63" s="269">
        <v>80</v>
      </c>
    </row>
    <row r="64" spans="1:3" ht="15.75" customHeight="1">
      <c r="A64">
        <v>161</v>
      </c>
      <c r="B64" s="269">
        <v>161</v>
      </c>
      <c r="C64" s="269">
        <v>81</v>
      </c>
    </row>
    <row r="65" spans="1:3" ht="15.75" customHeight="1">
      <c r="A65">
        <v>162</v>
      </c>
      <c r="B65" s="269">
        <v>162</v>
      </c>
      <c r="C65" s="269">
        <v>82</v>
      </c>
    </row>
    <row r="66" spans="1:3" ht="15.75" customHeight="1">
      <c r="A66">
        <v>163</v>
      </c>
      <c r="B66" s="269">
        <v>163</v>
      </c>
      <c r="C66" s="269">
        <v>83</v>
      </c>
    </row>
    <row r="67" spans="1:3" ht="15.75" customHeight="1">
      <c r="A67">
        <v>164</v>
      </c>
      <c r="B67" s="269">
        <v>164</v>
      </c>
      <c r="C67" s="269">
        <v>84</v>
      </c>
    </row>
    <row r="68" spans="1:3" ht="15.75" customHeight="1">
      <c r="A68">
        <v>165</v>
      </c>
      <c r="B68" s="269">
        <v>165</v>
      </c>
      <c r="C68" s="269">
        <v>85</v>
      </c>
    </row>
    <row r="69" spans="1:3" ht="15.75" customHeight="1">
      <c r="A69">
        <v>166</v>
      </c>
      <c r="B69" s="269">
        <v>166</v>
      </c>
      <c r="C69" s="269">
        <v>86</v>
      </c>
    </row>
    <row r="70" spans="1:3" ht="15.75" customHeight="1">
      <c r="A70">
        <v>167</v>
      </c>
      <c r="B70" s="269">
        <v>167</v>
      </c>
      <c r="C70" s="269">
        <v>87</v>
      </c>
    </row>
    <row r="71" spans="1:3" ht="15.75" customHeight="1">
      <c r="A71">
        <v>168</v>
      </c>
      <c r="B71" s="269">
        <v>168</v>
      </c>
      <c r="C71" s="269">
        <v>88</v>
      </c>
    </row>
    <row r="72" spans="1:3" ht="15.75" customHeight="1">
      <c r="A72">
        <v>169</v>
      </c>
      <c r="B72" s="269">
        <v>169</v>
      </c>
      <c r="C72" s="269">
        <v>89</v>
      </c>
    </row>
    <row r="73" spans="1:3" ht="15.75" customHeight="1">
      <c r="A73">
        <v>170</v>
      </c>
      <c r="B73" s="269">
        <v>170</v>
      </c>
      <c r="C73" s="269">
        <v>90</v>
      </c>
    </row>
    <row r="74" spans="1:3" ht="15.75" customHeight="1">
      <c r="A74">
        <v>171</v>
      </c>
      <c r="B74" s="269">
        <v>171</v>
      </c>
      <c r="C74" s="269">
        <v>91</v>
      </c>
    </row>
    <row r="75" spans="1:3" ht="15.75" customHeight="1">
      <c r="A75">
        <v>172</v>
      </c>
      <c r="B75" s="269">
        <v>172</v>
      </c>
      <c r="C75" s="269">
        <v>92</v>
      </c>
    </row>
    <row r="76" spans="1:3" ht="15.75" customHeight="1">
      <c r="A76">
        <v>173</v>
      </c>
      <c r="B76" s="269">
        <v>173</v>
      </c>
      <c r="C76" s="269">
        <v>93</v>
      </c>
    </row>
    <row r="77" spans="1:3" ht="15.75" customHeight="1">
      <c r="A77">
        <v>174</v>
      </c>
      <c r="B77" s="269">
        <v>174</v>
      </c>
      <c r="C77" s="269">
        <v>94</v>
      </c>
    </row>
    <row r="78" spans="1:3" ht="15.75" customHeight="1">
      <c r="A78">
        <v>175</v>
      </c>
      <c r="B78" s="269">
        <v>175</v>
      </c>
      <c r="C78" s="269">
        <v>95</v>
      </c>
    </row>
    <row r="79" spans="1:3" ht="15.75" customHeight="1">
      <c r="A79">
        <v>176</v>
      </c>
      <c r="B79" s="269">
        <v>176</v>
      </c>
      <c r="C79" s="269">
        <v>96</v>
      </c>
    </row>
    <row r="80" spans="1:3" ht="15.75" customHeight="1">
      <c r="A80">
        <v>177</v>
      </c>
      <c r="B80" s="269">
        <v>177</v>
      </c>
      <c r="C80" s="269">
        <v>97</v>
      </c>
    </row>
    <row r="81" spans="1:3" ht="15.75" customHeight="1">
      <c r="A81">
        <v>178</v>
      </c>
      <c r="B81" s="269">
        <v>178</v>
      </c>
      <c r="C81" s="269">
        <v>98</v>
      </c>
    </row>
    <row r="82" spans="1:3" ht="15.75" customHeight="1">
      <c r="A82">
        <v>179</v>
      </c>
      <c r="B82" s="269">
        <v>179</v>
      </c>
      <c r="C82" s="269">
        <v>99</v>
      </c>
    </row>
    <row r="83" spans="1:3" ht="15.75" customHeight="1">
      <c r="A83">
        <v>180</v>
      </c>
      <c r="B83" s="269">
        <v>180</v>
      </c>
    </row>
    <row r="84" spans="1:3" ht="15.75" customHeight="1">
      <c r="A84">
        <v>181</v>
      </c>
      <c r="B84" s="269">
        <v>181</v>
      </c>
    </row>
    <row r="85" spans="1:3" ht="15.75" customHeight="1">
      <c r="A85">
        <v>182</v>
      </c>
      <c r="B85" s="269">
        <v>182</v>
      </c>
    </row>
    <row r="86" spans="1:3" ht="15.75" customHeight="1">
      <c r="A86">
        <v>183</v>
      </c>
      <c r="B86" s="269">
        <v>183</v>
      </c>
    </row>
    <row r="87" spans="1:3" ht="15.75" customHeight="1">
      <c r="A87">
        <v>184</v>
      </c>
      <c r="B87" s="269">
        <v>184</v>
      </c>
    </row>
    <row r="88" spans="1:3" ht="15.75" customHeight="1">
      <c r="A88">
        <v>185</v>
      </c>
      <c r="B88" s="269">
        <v>185</v>
      </c>
    </row>
    <row r="89" spans="1:3" ht="15.75" customHeight="1">
      <c r="A89">
        <v>186</v>
      </c>
      <c r="B89" s="269">
        <v>186</v>
      </c>
    </row>
    <row r="90" spans="1:3" ht="15.75" customHeight="1">
      <c r="A90">
        <v>187</v>
      </c>
      <c r="B90" s="269">
        <v>187</v>
      </c>
    </row>
    <row r="91" spans="1:3" ht="15.75" customHeight="1">
      <c r="A91">
        <v>188</v>
      </c>
      <c r="B91" s="269">
        <v>188</v>
      </c>
    </row>
    <row r="92" spans="1:3" ht="15.75" customHeight="1">
      <c r="A92">
        <v>189</v>
      </c>
      <c r="B92" s="269">
        <v>189</v>
      </c>
    </row>
    <row r="93" spans="1:3" ht="15.75" customHeight="1">
      <c r="A93">
        <v>190</v>
      </c>
      <c r="B93" s="269">
        <v>190</v>
      </c>
    </row>
    <row r="94" spans="1:3" ht="15.75" customHeight="1">
      <c r="A94">
        <v>191</v>
      </c>
      <c r="B94" s="269">
        <v>191</v>
      </c>
    </row>
    <row r="95" spans="1:3" ht="15.75" customHeight="1">
      <c r="A95">
        <v>192</v>
      </c>
      <c r="B95" s="269">
        <v>192</v>
      </c>
    </row>
    <row r="96" spans="1:3" ht="15.75" customHeight="1">
      <c r="A96">
        <v>193</v>
      </c>
      <c r="B96" s="269">
        <v>193</v>
      </c>
    </row>
    <row r="97" spans="1:2" ht="15.75" customHeight="1">
      <c r="A97">
        <v>194</v>
      </c>
      <c r="B97" s="269">
        <v>194</v>
      </c>
    </row>
    <row r="98" spans="1:2" ht="15.75" customHeight="1">
      <c r="A98">
        <v>195</v>
      </c>
      <c r="B98" s="269">
        <v>195</v>
      </c>
    </row>
    <row r="99" spans="1:2" ht="15.75" customHeight="1">
      <c r="A99">
        <v>196</v>
      </c>
      <c r="B99" s="269">
        <v>196</v>
      </c>
    </row>
    <row r="100" spans="1:2" ht="15.75" customHeight="1">
      <c r="A100">
        <v>197</v>
      </c>
      <c r="B100" s="269">
        <v>197</v>
      </c>
    </row>
    <row r="101" spans="1:2" ht="15.75" customHeight="1">
      <c r="A101">
        <v>198</v>
      </c>
      <c r="B101" s="269">
        <v>198</v>
      </c>
    </row>
    <row r="102" spans="1:2" ht="15.75" customHeight="1">
      <c r="A102">
        <v>199</v>
      </c>
      <c r="B102" s="269">
        <v>199</v>
      </c>
    </row>
    <row r="103" spans="1:2" ht="15.75" customHeight="1">
      <c r="A103">
        <v>200</v>
      </c>
      <c r="B103" s="269">
        <v>200</v>
      </c>
    </row>
    <row r="104" spans="1:2" ht="15.75" customHeight="1">
      <c r="A104">
        <v>201</v>
      </c>
      <c r="B104" s="269">
        <v>201</v>
      </c>
    </row>
    <row r="105" spans="1:2" ht="15.75" customHeight="1">
      <c r="A105">
        <v>202</v>
      </c>
      <c r="B105" s="269">
        <v>202</v>
      </c>
    </row>
    <row r="106" spans="1:2" ht="15.75" customHeight="1">
      <c r="A106">
        <v>203</v>
      </c>
      <c r="B106" s="269">
        <v>203</v>
      </c>
    </row>
    <row r="107" spans="1:2" ht="15.75" customHeight="1">
      <c r="A107">
        <v>204</v>
      </c>
      <c r="B107" s="269">
        <v>204</v>
      </c>
    </row>
    <row r="108" spans="1:2" ht="15.75" customHeight="1">
      <c r="A108">
        <v>205</v>
      </c>
      <c r="B108" s="269">
        <v>205</v>
      </c>
    </row>
    <row r="109" spans="1:2" ht="15.75" customHeight="1">
      <c r="A109">
        <v>206</v>
      </c>
      <c r="B109" s="269">
        <v>206</v>
      </c>
    </row>
    <row r="110" spans="1:2" ht="15.75" customHeight="1">
      <c r="A110">
        <v>207</v>
      </c>
      <c r="B110" s="269">
        <v>207</v>
      </c>
    </row>
    <row r="111" spans="1:2" ht="15.75" customHeight="1">
      <c r="A111">
        <v>208</v>
      </c>
      <c r="B111" s="269">
        <v>208</v>
      </c>
    </row>
    <row r="112" spans="1:2" ht="15.75" customHeight="1">
      <c r="A112">
        <v>209</v>
      </c>
      <c r="B112" s="269">
        <v>209</v>
      </c>
    </row>
    <row r="113" spans="1:2" ht="15.75" customHeight="1">
      <c r="A113">
        <v>210</v>
      </c>
      <c r="B113" s="269">
        <v>210</v>
      </c>
    </row>
    <row r="114" spans="1:2" ht="15.75" customHeight="1">
      <c r="A114">
        <v>211</v>
      </c>
      <c r="B114" s="269">
        <v>211</v>
      </c>
    </row>
    <row r="115" spans="1:2" ht="15.75" customHeight="1">
      <c r="A115">
        <v>212</v>
      </c>
      <c r="B115" s="269">
        <v>212</v>
      </c>
    </row>
    <row r="116" spans="1:2" ht="15.75" customHeight="1">
      <c r="A116">
        <v>213</v>
      </c>
      <c r="B116" s="269">
        <v>213</v>
      </c>
    </row>
    <row r="117" spans="1:2" ht="15.75" customHeight="1">
      <c r="A117">
        <v>214</v>
      </c>
      <c r="B117" s="269">
        <v>214</v>
      </c>
    </row>
    <row r="118" spans="1:2" ht="15.75" customHeight="1">
      <c r="A118">
        <v>215</v>
      </c>
      <c r="B118" s="269">
        <v>215</v>
      </c>
    </row>
    <row r="119" spans="1:2" ht="15.75" customHeight="1">
      <c r="A119">
        <v>216</v>
      </c>
      <c r="B119" s="269">
        <v>216</v>
      </c>
    </row>
    <row r="120" spans="1:2" ht="15.75" customHeight="1">
      <c r="A120">
        <v>217</v>
      </c>
      <c r="B120" s="269">
        <v>217</v>
      </c>
    </row>
    <row r="121" spans="1:2" ht="15.75" customHeight="1">
      <c r="A121">
        <v>218</v>
      </c>
      <c r="B121" s="269">
        <v>218</v>
      </c>
    </row>
    <row r="122" spans="1:2" ht="15.75" customHeight="1">
      <c r="A122">
        <v>219</v>
      </c>
      <c r="B122" s="269">
        <v>219</v>
      </c>
    </row>
    <row r="123" spans="1:2" ht="15.75" customHeight="1">
      <c r="A123">
        <v>220</v>
      </c>
      <c r="B123" s="269">
        <v>220</v>
      </c>
    </row>
    <row r="124" spans="1:2" ht="15.75" customHeight="1">
      <c r="A124">
        <v>221</v>
      </c>
      <c r="B124" s="269">
        <v>221</v>
      </c>
    </row>
    <row r="125" spans="1:2" ht="15.75" customHeight="1">
      <c r="A125">
        <v>222</v>
      </c>
      <c r="B125" s="269">
        <v>222</v>
      </c>
    </row>
    <row r="126" spans="1:2" ht="15.75" customHeight="1">
      <c r="A126">
        <v>223</v>
      </c>
      <c r="B126" s="269">
        <v>223</v>
      </c>
    </row>
    <row r="127" spans="1:2" ht="15.75" customHeight="1">
      <c r="A127">
        <v>224</v>
      </c>
      <c r="B127" s="269">
        <v>224</v>
      </c>
    </row>
    <row r="128" spans="1:2" ht="15.75" customHeight="1">
      <c r="A128">
        <v>225</v>
      </c>
      <c r="B128" s="269">
        <v>225</v>
      </c>
    </row>
    <row r="129" spans="1:2" ht="15.75" customHeight="1">
      <c r="A129">
        <v>226</v>
      </c>
      <c r="B129" s="269">
        <v>226</v>
      </c>
    </row>
    <row r="130" spans="1:2" ht="15.75" customHeight="1">
      <c r="A130">
        <v>227</v>
      </c>
      <c r="B130" s="269">
        <v>227</v>
      </c>
    </row>
    <row r="131" spans="1:2" ht="15.75" customHeight="1">
      <c r="A131">
        <v>228</v>
      </c>
      <c r="B131" s="269">
        <v>228</v>
      </c>
    </row>
    <row r="132" spans="1:2" ht="15.75" customHeight="1">
      <c r="A132">
        <v>229</v>
      </c>
      <c r="B132" s="269">
        <v>229</v>
      </c>
    </row>
    <row r="133" spans="1:2" ht="15.75" customHeight="1">
      <c r="A133">
        <v>230</v>
      </c>
      <c r="B133" s="269">
        <v>230</v>
      </c>
    </row>
    <row r="134" spans="1:2" ht="15.75" customHeight="1">
      <c r="A134">
        <v>231</v>
      </c>
      <c r="B134" s="269">
        <v>231</v>
      </c>
    </row>
    <row r="135" spans="1:2" ht="15.75" customHeight="1">
      <c r="A135">
        <v>232</v>
      </c>
      <c r="B135" s="269">
        <v>232</v>
      </c>
    </row>
    <row r="136" spans="1:2" ht="15.75" customHeight="1">
      <c r="A136">
        <v>233</v>
      </c>
      <c r="B136" s="269">
        <v>233</v>
      </c>
    </row>
    <row r="137" spans="1:2" ht="15.75" customHeight="1">
      <c r="A137">
        <v>234</v>
      </c>
      <c r="B137" s="269">
        <v>234</v>
      </c>
    </row>
    <row r="138" spans="1:2" ht="15.75" customHeight="1">
      <c r="A138">
        <v>235</v>
      </c>
      <c r="B138" s="269">
        <v>235</v>
      </c>
    </row>
    <row r="139" spans="1:2" ht="15.75" customHeight="1">
      <c r="A139">
        <v>236</v>
      </c>
      <c r="B139" s="269">
        <v>236</v>
      </c>
    </row>
    <row r="140" spans="1:2" ht="15.75" customHeight="1">
      <c r="A140">
        <v>237</v>
      </c>
      <c r="B140" s="269">
        <v>237</v>
      </c>
    </row>
    <row r="141" spans="1:2" ht="15.75" customHeight="1">
      <c r="A141">
        <v>238</v>
      </c>
      <c r="B141" s="269">
        <v>238</v>
      </c>
    </row>
    <row r="142" spans="1:2" ht="15.75" customHeight="1">
      <c r="A142">
        <v>239</v>
      </c>
      <c r="B142" s="269">
        <v>239</v>
      </c>
    </row>
    <row r="143" spans="1:2" ht="15.75" customHeight="1">
      <c r="A143">
        <v>240</v>
      </c>
      <c r="B143" s="269">
        <v>240</v>
      </c>
    </row>
    <row r="144" spans="1:2" ht="15.75" customHeight="1">
      <c r="A144">
        <v>241</v>
      </c>
      <c r="B144" s="269">
        <v>241</v>
      </c>
    </row>
    <row r="145" spans="1:2" ht="15.75" customHeight="1">
      <c r="A145">
        <v>242</v>
      </c>
      <c r="B145" s="269">
        <v>242</v>
      </c>
    </row>
    <row r="146" spans="1:2" ht="15.75" customHeight="1">
      <c r="A146">
        <v>243</v>
      </c>
      <c r="B146" s="269">
        <v>243</v>
      </c>
    </row>
    <row r="147" spans="1:2" ht="15.75" customHeight="1">
      <c r="A147">
        <v>244</v>
      </c>
      <c r="B147" s="269">
        <v>244</v>
      </c>
    </row>
    <row r="148" spans="1:2" ht="15.75" customHeight="1">
      <c r="A148">
        <v>245</v>
      </c>
      <c r="B148" s="269">
        <v>245</v>
      </c>
    </row>
    <row r="149" spans="1:2" ht="15.75" customHeight="1">
      <c r="A149">
        <v>246</v>
      </c>
      <c r="B149" s="269">
        <v>246</v>
      </c>
    </row>
    <row r="150" spans="1:2" ht="15.75" customHeight="1">
      <c r="A150">
        <v>247</v>
      </c>
      <c r="B150" s="269">
        <v>247</v>
      </c>
    </row>
    <row r="151" spans="1:2" ht="15.75" customHeight="1">
      <c r="A151">
        <v>248</v>
      </c>
      <c r="B151" s="269">
        <v>248</v>
      </c>
    </row>
    <row r="152" spans="1:2" ht="15.75" customHeight="1">
      <c r="A152">
        <v>249</v>
      </c>
      <c r="B152" s="269">
        <v>249</v>
      </c>
    </row>
    <row r="153" spans="1:2" ht="15.75" customHeight="1">
      <c r="A153">
        <v>250</v>
      </c>
      <c r="B153" s="269">
        <v>250</v>
      </c>
    </row>
    <row r="154" spans="1:2" ht="15.75" customHeight="1">
      <c r="A154">
        <v>251</v>
      </c>
      <c r="B154" s="269">
        <v>251</v>
      </c>
    </row>
    <row r="155" spans="1:2" ht="15.75" customHeight="1">
      <c r="A155">
        <v>252</v>
      </c>
      <c r="B155" s="269">
        <v>252</v>
      </c>
    </row>
    <row r="156" spans="1:2" ht="15.75" customHeight="1">
      <c r="A156">
        <v>253</v>
      </c>
      <c r="B156" s="269">
        <v>253</v>
      </c>
    </row>
    <row r="157" spans="1:2" ht="15.75" customHeight="1">
      <c r="A157">
        <v>254</v>
      </c>
      <c r="B157" s="269">
        <v>254</v>
      </c>
    </row>
    <row r="158" spans="1:2" ht="15.75" customHeight="1">
      <c r="A158">
        <v>255</v>
      </c>
      <c r="B158" s="269">
        <v>255</v>
      </c>
    </row>
    <row r="159" spans="1:2" ht="15.75" customHeight="1">
      <c r="A159">
        <v>256</v>
      </c>
      <c r="B159" s="269">
        <v>256</v>
      </c>
    </row>
    <row r="160" spans="1:2" ht="15.75" customHeight="1">
      <c r="A160">
        <v>257</v>
      </c>
      <c r="B160" s="269">
        <v>257</v>
      </c>
    </row>
    <row r="161" spans="1:2" ht="15.75" customHeight="1">
      <c r="A161">
        <v>258</v>
      </c>
      <c r="B161" s="269">
        <v>258</v>
      </c>
    </row>
    <row r="162" spans="1:2" ht="15.75" customHeight="1">
      <c r="A162">
        <v>259</v>
      </c>
      <c r="B162" s="269">
        <v>259</v>
      </c>
    </row>
    <row r="163" spans="1:2" ht="15.75" customHeight="1">
      <c r="A163">
        <v>260</v>
      </c>
      <c r="B163" s="269">
        <v>260</v>
      </c>
    </row>
    <row r="164" spans="1:2" ht="15.75" customHeight="1">
      <c r="A164">
        <v>261</v>
      </c>
      <c r="B164" s="269">
        <v>261</v>
      </c>
    </row>
    <row r="165" spans="1:2" ht="15.75" customHeight="1">
      <c r="A165">
        <v>262</v>
      </c>
      <c r="B165" s="269">
        <v>262</v>
      </c>
    </row>
    <row r="166" spans="1:2" ht="15.75" customHeight="1">
      <c r="A166">
        <v>263</v>
      </c>
      <c r="B166" s="269">
        <v>263</v>
      </c>
    </row>
    <row r="167" spans="1:2" ht="15.75" customHeight="1">
      <c r="A167">
        <v>264</v>
      </c>
      <c r="B167" s="269">
        <v>264</v>
      </c>
    </row>
    <row r="168" spans="1:2" ht="15.75" customHeight="1">
      <c r="A168">
        <v>265</v>
      </c>
      <c r="B168" s="269">
        <v>265</v>
      </c>
    </row>
    <row r="169" spans="1:2" ht="15.75" customHeight="1">
      <c r="A169">
        <v>266</v>
      </c>
      <c r="B169" s="269">
        <v>266</v>
      </c>
    </row>
    <row r="170" spans="1:2" ht="15.75" customHeight="1">
      <c r="A170">
        <v>267</v>
      </c>
      <c r="B170" s="269">
        <v>267</v>
      </c>
    </row>
    <row r="171" spans="1:2" ht="15.75" customHeight="1">
      <c r="A171">
        <v>268</v>
      </c>
      <c r="B171" s="269">
        <v>268</v>
      </c>
    </row>
    <row r="172" spans="1:2" ht="15.75" customHeight="1">
      <c r="A172">
        <v>269</v>
      </c>
      <c r="B172" s="269">
        <v>269</v>
      </c>
    </row>
    <row r="173" spans="1:2" ht="15.75" customHeight="1">
      <c r="A173">
        <v>270</v>
      </c>
      <c r="B173" s="269">
        <v>270</v>
      </c>
    </row>
    <row r="174" spans="1:2" ht="15.75" customHeight="1">
      <c r="A174">
        <v>271</v>
      </c>
      <c r="B174" s="269">
        <v>271</v>
      </c>
    </row>
    <row r="175" spans="1:2" ht="15.75" customHeight="1">
      <c r="A175">
        <v>272</v>
      </c>
      <c r="B175" s="269">
        <v>272</v>
      </c>
    </row>
    <row r="176" spans="1:2" ht="15.75" customHeight="1">
      <c r="A176">
        <v>273</v>
      </c>
      <c r="B176" s="269">
        <v>273</v>
      </c>
    </row>
    <row r="177" spans="1:2" ht="15.75" customHeight="1">
      <c r="A177">
        <v>274</v>
      </c>
      <c r="B177" s="269">
        <v>274</v>
      </c>
    </row>
    <row r="178" spans="1:2" ht="15.75" customHeight="1">
      <c r="A178">
        <v>275</v>
      </c>
      <c r="B178" s="269">
        <v>275</v>
      </c>
    </row>
    <row r="179" spans="1:2" ht="15.75" customHeight="1">
      <c r="A179">
        <v>276</v>
      </c>
      <c r="B179" s="269">
        <v>276</v>
      </c>
    </row>
    <row r="180" spans="1:2" ht="15.75" customHeight="1">
      <c r="A180">
        <v>277</v>
      </c>
      <c r="B180" s="269">
        <v>277</v>
      </c>
    </row>
    <row r="181" spans="1:2" ht="15.75" customHeight="1">
      <c r="A181">
        <v>278</v>
      </c>
      <c r="B181" s="269">
        <v>278</v>
      </c>
    </row>
    <row r="182" spans="1:2" ht="15.75" customHeight="1">
      <c r="A182">
        <v>279</v>
      </c>
      <c r="B182" s="269">
        <v>279</v>
      </c>
    </row>
    <row r="183" spans="1:2" ht="15.75" customHeight="1">
      <c r="A183">
        <v>280</v>
      </c>
      <c r="B183" s="269">
        <v>280</v>
      </c>
    </row>
    <row r="184" spans="1:2" ht="15.75" customHeight="1">
      <c r="A184">
        <v>281</v>
      </c>
      <c r="B184" s="269">
        <v>281</v>
      </c>
    </row>
    <row r="185" spans="1:2" ht="15.75" customHeight="1">
      <c r="A185">
        <v>282</v>
      </c>
      <c r="B185" s="269">
        <v>282</v>
      </c>
    </row>
    <row r="186" spans="1:2" ht="15.75" customHeight="1">
      <c r="A186">
        <v>283</v>
      </c>
      <c r="B186" s="269">
        <v>283</v>
      </c>
    </row>
    <row r="187" spans="1:2" ht="15.75" customHeight="1">
      <c r="A187">
        <v>284</v>
      </c>
      <c r="B187" s="269">
        <v>284</v>
      </c>
    </row>
    <row r="188" spans="1:2" ht="15.75" customHeight="1">
      <c r="A188">
        <v>285</v>
      </c>
      <c r="B188" s="269">
        <v>285</v>
      </c>
    </row>
    <row r="189" spans="1:2" ht="15.75" customHeight="1">
      <c r="A189">
        <v>286</v>
      </c>
      <c r="B189" s="269">
        <v>286</v>
      </c>
    </row>
    <row r="190" spans="1:2" ht="15.75" customHeight="1">
      <c r="A190">
        <v>287</v>
      </c>
      <c r="B190" s="269">
        <v>287</v>
      </c>
    </row>
    <row r="191" spans="1:2" ht="15.75" customHeight="1">
      <c r="A191">
        <v>288</v>
      </c>
      <c r="B191" s="269">
        <v>288</v>
      </c>
    </row>
    <row r="192" spans="1:2" ht="15.75" customHeight="1">
      <c r="A192">
        <v>289</v>
      </c>
      <c r="B192" s="269">
        <v>289</v>
      </c>
    </row>
    <row r="193" spans="1:2" ht="15.75" customHeight="1">
      <c r="A193">
        <v>290</v>
      </c>
      <c r="B193" s="269">
        <v>290</v>
      </c>
    </row>
    <row r="194" spans="1:2" ht="15.75" customHeight="1">
      <c r="A194">
        <v>291</v>
      </c>
      <c r="B194" s="269">
        <v>291</v>
      </c>
    </row>
    <row r="195" spans="1:2" ht="15.75" customHeight="1">
      <c r="A195">
        <v>292</v>
      </c>
      <c r="B195" s="269">
        <v>292</v>
      </c>
    </row>
    <row r="196" spans="1:2" ht="15.75" customHeight="1">
      <c r="A196">
        <v>293</v>
      </c>
      <c r="B196" s="269">
        <v>293</v>
      </c>
    </row>
    <row r="197" spans="1:2" ht="15.75" customHeight="1">
      <c r="A197">
        <v>294</v>
      </c>
      <c r="B197" s="269">
        <v>294</v>
      </c>
    </row>
    <row r="198" spans="1:2" ht="15.75" customHeight="1">
      <c r="A198">
        <v>295</v>
      </c>
      <c r="B198" s="269">
        <v>295</v>
      </c>
    </row>
    <row r="199" spans="1:2" ht="15.75" customHeight="1">
      <c r="A199">
        <v>296</v>
      </c>
      <c r="B199" s="269">
        <v>296</v>
      </c>
    </row>
    <row r="200" spans="1:2" ht="15.75" customHeight="1">
      <c r="A200">
        <v>297</v>
      </c>
      <c r="B200" s="269">
        <v>297</v>
      </c>
    </row>
    <row r="201" spans="1:2" ht="15.75" customHeight="1">
      <c r="A201">
        <v>298</v>
      </c>
      <c r="B201" s="269">
        <v>298</v>
      </c>
    </row>
    <row r="202" spans="1:2" ht="15.75" customHeight="1">
      <c r="A202">
        <v>299</v>
      </c>
      <c r="B202" s="269">
        <v>299</v>
      </c>
    </row>
    <row r="203" spans="1:2" ht="15.75" customHeight="1">
      <c r="A203">
        <v>300</v>
      </c>
      <c r="B203" s="269">
        <v>300</v>
      </c>
    </row>
    <row r="204" spans="1:2" ht="15.75" customHeight="1">
      <c r="A204">
        <v>301</v>
      </c>
      <c r="B204" s="269">
        <v>301</v>
      </c>
    </row>
    <row r="205" spans="1:2" ht="15.75" customHeight="1">
      <c r="A205">
        <v>302</v>
      </c>
      <c r="B205" s="269">
        <v>302</v>
      </c>
    </row>
    <row r="206" spans="1:2" ht="15.75" customHeight="1">
      <c r="A206">
        <v>303</v>
      </c>
      <c r="B206" s="269">
        <v>303</v>
      </c>
    </row>
    <row r="207" spans="1:2" ht="15.75" customHeight="1">
      <c r="A207">
        <v>304</v>
      </c>
      <c r="B207" s="269">
        <v>304</v>
      </c>
    </row>
    <row r="208" spans="1:2" ht="15.75" customHeight="1">
      <c r="A208">
        <v>305</v>
      </c>
      <c r="B208" s="269">
        <v>305</v>
      </c>
    </row>
    <row r="209" spans="1:2" ht="15.75" customHeight="1">
      <c r="A209">
        <v>306</v>
      </c>
      <c r="B209" s="269">
        <v>306</v>
      </c>
    </row>
    <row r="210" spans="1:2" ht="15.75" customHeight="1">
      <c r="A210">
        <v>307</v>
      </c>
      <c r="B210" s="269">
        <v>307</v>
      </c>
    </row>
    <row r="211" spans="1:2" ht="15.75" customHeight="1">
      <c r="A211">
        <v>308</v>
      </c>
      <c r="B211" s="269">
        <v>308</v>
      </c>
    </row>
    <row r="212" spans="1:2" ht="15.75" customHeight="1">
      <c r="A212">
        <v>309</v>
      </c>
      <c r="B212" s="269">
        <v>309</v>
      </c>
    </row>
    <row r="213" spans="1:2" ht="15.75" customHeight="1">
      <c r="A213">
        <v>310</v>
      </c>
      <c r="B213" s="269">
        <v>310</v>
      </c>
    </row>
    <row r="214" spans="1:2" ht="15.75" customHeight="1">
      <c r="A214">
        <v>311</v>
      </c>
      <c r="B214" s="269">
        <v>311</v>
      </c>
    </row>
    <row r="215" spans="1:2" ht="15.75" customHeight="1">
      <c r="A215">
        <v>312</v>
      </c>
      <c r="B215" s="269">
        <v>312</v>
      </c>
    </row>
    <row r="216" spans="1:2" ht="15.75" customHeight="1">
      <c r="A216">
        <v>313</v>
      </c>
      <c r="B216" s="269">
        <v>313</v>
      </c>
    </row>
    <row r="217" spans="1:2" ht="15.75" customHeight="1">
      <c r="A217">
        <v>314</v>
      </c>
      <c r="B217" s="269">
        <v>314</v>
      </c>
    </row>
    <row r="218" spans="1:2" ht="15.75" customHeight="1">
      <c r="A218">
        <v>315</v>
      </c>
      <c r="B218" s="269">
        <v>315</v>
      </c>
    </row>
    <row r="219" spans="1:2" ht="15.75" customHeight="1">
      <c r="A219">
        <v>316</v>
      </c>
      <c r="B219" s="269">
        <v>316</v>
      </c>
    </row>
    <row r="220" spans="1:2" ht="15.75" customHeight="1">
      <c r="A220">
        <v>317</v>
      </c>
      <c r="B220" s="269">
        <v>317</v>
      </c>
    </row>
    <row r="221" spans="1:2" ht="15.75" customHeight="1">
      <c r="A221">
        <v>318</v>
      </c>
      <c r="B221" s="269">
        <v>318</v>
      </c>
    </row>
    <row r="222" spans="1:2" ht="15.75" customHeight="1">
      <c r="A222">
        <v>319</v>
      </c>
      <c r="B222" s="269">
        <v>319</v>
      </c>
    </row>
    <row r="223" spans="1:2" ht="15.75" customHeight="1">
      <c r="A223">
        <v>320</v>
      </c>
      <c r="B223" s="269">
        <v>320</v>
      </c>
    </row>
    <row r="224" spans="1:2" ht="15.75" customHeight="1">
      <c r="A224">
        <v>321</v>
      </c>
      <c r="B224" s="269">
        <v>321</v>
      </c>
    </row>
    <row r="225" spans="1:2" ht="15.75" customHeight="1">
      <c r="A225">
        <v>322</v>
      </c>
      <c r="B225" s="269">
        <v>322</v>
      </c>
    </row>
    <row r="226" spans="1:2" ht="15.75" customHeight="1">
      <c r="A226">
        <v>323</v>
      </c>
      <c r="B226" s="269">
        <v>323</v>
      </c>
    </row>
    <row r="227" spans="1:2" ht="15.75" customHeight="1">
      <c r="A227">
        <v>324</v>
      </c>
      <c r="B227" s="269">
        <v>324</v>
      </c>
    </row>
    <row r="228" spans="1:2" ht="15.75" customHeight="1">
      <c r="A228">
        <v>325</v>
      </c>
      <c r="B228" s="269">
        <v>325</v>
      </c>
    </row>
    <row r="229" spans="1:2" ht="15.75" customHeight="1">
      <c r="A229">
        <v>326</v>
      </c>
      <c r="B229" s="269">
        <v>326</v>
      </c>
    </row>
    <row r="230" spans="1:2" ht="15.75" customHeight="1">
      <c r="A230">
        <v>327</v>
      </c>
      <c r="B230" s="269">
        <v>327</v>
      </c>
    </row>
    <row r="231" spans="1:2" ht="15.75" customHeight="1">
      <c r="A231">
        <v>328</v>
      </c>
      <c r="B231" s="269">
        <v>328</v>
      </c>
    </row>
    <row r="232" spans="1:2" ht="15.75" customHeight="1">
      <c r="A232">
        <v>329</v>
      </c>
      <c r="B232" s="269">
        <v>329</v>
      </c>
    </row>
    <row r="233" spans="1:2" ht="15.75" customHeight="1">
      <c r="A233">
        <v>330</v>
      </c>
      <c r="B233" s="269">
        <v>330</v>
      </c>
    </row>
    <row r="234" spans="1:2" ht="15.75" customHeight="1">
      <c r="A234">
        <v>331</v>
      </c>
      <c r="B234" s="269">
        <v>331</v>
      </c>
    </row>
    <row r="235" spans="1:2" ht="15.75" customHeight="1">
      <c r="A235">
        <v>332</v>
      </c>
      <c r="B235" s="269">
        <v>332</v>
      </c>
    </row>
    <row r="236" spans="1:2" ht="15.75" customHeight="1">
      <c r="A236">
        <v>333</v>
      </c>
      <c r="B236" s="269">
        <v>333</v>
      </c>
    </row>
    <row r="237" spans="1:2" ht="15.75" customHeight="1">
      <c r="A237">
        <v>334</v>
      </c>
      <c r="B237" s="269">
        <v>334</v>
      </c>
    </row>
    <row r="238" spans="1:2" ht="15.75" customHeight="1">
      <c r="A238">
        <v>335</v>
      </c>
      <c r="B238" s="269">
        <v>335</v>
      </c>
    </row>
    <row r="239" spans="1:2" ht="15.75" customHeight="1">
      <c r="A239">
        <v>336</v>
      </c>
      <c r="B239" s="269">
        <v>336</v>
      </c>
    </row>
    <row r="240" spans="1:2" ht="15.75" customHeight="1">
      <c r="A240">
        <v>337</v>
      </c>
      <c r="B240" s="269">
        <v>337</v>
      </c>
    </row>
    <row r="241" spans="1:2" ht="15.75" customHeight="1">
      <c r="A241">
        <v>338</v>
      </c>
      <c r="B241" s="269">
        <v>338</v>
      </c>
    </row>
    <row r="242" spans="1:2" ht="15.75" customHeight="1">
      <c r="A242">
        <v>339</v>
      </c>
      <c r="B242" s="269">
        <v>339</v>
      </c>
    </row>
    <row r="243" spans="1:2" ht="15.75" customHeight="1">
      <c r="A243">
        <v>340</v>
      </c>
      <c r="B243" s="269">
        <v>340</v>
      </c>
    </row>
    <row r="244" spans="1:2" ht="15.75" customHeight="1">
      <c r="A244">
        <v>341</v>
      </c>
      <c r="B244" s="269">
        <v>341</v>
      </c>
    </row>
    <row r="245" spans="1:2" ht="15.75" customHeight="1">
      <c r="A245">
        <v>342</v>
      </c>
      <c r="B245" s="269">
        <v>342</v>
      </c>
    </row>
    <row r="246" spans="1:2" ht="15.75" customHeight="1">
      <c r="A246">
        <v>343</v>
      </c>
      <c r="B246" s="269">
        <v>343</v>
      </c>
    </row>
    <row r="247" spans="1:2" ht="15.75" customHeight="1">
      <c r="A247">
        <v>344</v>
      </c>
      <c r="B247" s="269">
        <v>344</v>
      </c>
    </row>
    <row r="248" spans="1:2" ht="15.75" customHeight="1">
      <c r="A248">
        <v>345</v>
      </c>
      <c r="B248" s="269">
        <v>345</v>
      </c>
    </row>
    <row r="249" spans="1:2" ht="15.75" customHeight="1">
      <c r="A249">
        <v>346</v>
      </c>
      <c r="B249" s="269">
        <v>346</v>
      </c>
    </row>
    <row r="250" spans="1:2" ht="15.75" customHeight="1">
      <c r="A250">
        <v>347</v>
      </c>
      <c r="B250" s="269">
        <v>347</v>
      </c>
    </row>
    <row r="251" spans="1:2" ht="15.75" customHeight="1">
      <c r="A251">
        <v>348</v>
      </c>
      <c r="B251" s="269">
        <v>348</v>
      </c>
    </row>
    <row r="252" spans="1:2" ht="15.75" customHeight="1">
      <c r="A252">
        <v>349</v>
      </c>
      <c r="B252" s="269">
        <v>349</v>
      </c>
    </row>
    <row r="253" spans="1:2" ht="15.75" customHeight="1">
      <c r="A253">
        <v>350</v>
      </c>
      <c r="B253" s="269">
        <v>350</v>
      </c>
    </row>
    <row r="254" spans="1:2" ht="15.75" customHeight="1">
      <c r="A254">
        <v>351</v>
      </c>
      <c r="B254" s="269">
        <v>351</v>
      </c>
    </row>
    <row r="255" spans="1:2" ht="15.75" customHeight="1">
      <c r="A255">
        <v>352</v>
      </c>
      <c r="B255" s="269">
        <v>352</v>
      </c>
    </row>
    <row r="256" spans="1:2" ht="15.75" customHeight="1">
      <c r="A256">
        <v>353</v>
      </c>
      <c r="B256" s="269">
        <v>353</v>
      </c>
    </row>
    <row r="257" spans="1:2" ht="15.75" customHeight="1">
      <c r="A257">
        <v>354</v>
      </c>
      <c r="B257" s="269">
        <v>354</v>
      </c>
    </row>
    <row r="258" spans="1:2" ht="15.75" customHeight="1">
      <c r="A258">
        <v>355</v>
      </c>
      <c r="B258" s="269">
        <v>355</v>
      </c>
    </row>
    <row r="259" spans="1:2" ht="15.75" customHeight="1">
      <c r="A259">
        <v>356</v>
      </c>
      <c r="B259" s="269">
        <v>356</v>
      </c>
    </row>
    <row r="260" spans="1:2" ht="15.75" customHeight="1">
      <c r="A260">
        <v>357</v>
      </c>
      <c r="B260" s="269">
        <v>357</v>
      </c>
    </row>
    <row r="261" spans="1:2" ht="15.75" customHeight="1">
      <c r="A261">
        <v>358</v>
      </c>
      <c r="B261" s="269">
        <v>358</v>
      </c>
    </row>
    <row r="262" spans="1:2" ht="15.75" customHeight="1">
      <c r="A262">
        <v>359</v>
      </c>
      <c r="B262" s="269">
        <v>359</v>
      </c>
    </row>
    <row r="263" spans="1:2" ht="15.75" customHeight="1">
      <c r="A263">
        <v>360</v>
      </c>
      <c r="B263" s="269">
        <v>360</v>
      </c>
    </row>
    <row r="264" spans="1:2" ht="15.75" customHeight="1">
      <c r="A264">
        <v>361</v>
      </c>
      <c r="B264" s="269">
        <v>361</v>
      </c>
    </row>
    <row r="265" spans="1:2" ht="15.75" customHeight="1">
      <c r="A265">
        <v>362</v>
      </c>
      <c r="B265" s="269">
        <v>362</v>
      </c>
    </row>
    <row r="266" spans="1:2" ht="15.75" customHeight="1">
      <c r="A266">
        <v>363</v>
      </c>
      <c r="B266" s="269">
        <v>363</v>
      </c>
    </row>
    <row r="267" spans="1:2" ht="15.75" customHeight="1">
      <c r="A267">
        <v>364</v>
      </c>
      <c r="B267" s="269">
        <v>364</v>
      </c>
    </row>
    <row r="268" spans="1:2" ht="15.75" customHeight="1">
      <c r="A268">
        <v>365</v>
      </c>
      <c r="B268" s="269">
        <v>365</v>
      </c>
    </row>
    <row r="269" spans="1:2" ht="15.75" customHeight="1">
      <c r="A269">
        <v>366</v>
      </c>
      <c r="B269" s="269">
        <v>366</v>
      </c>
    </row>
    <row r="270" spans="1:2" ht="15.75" customHeight="1">
      <c r="A270">
        <v>367</v>
      </c>
      <c r="B270" s="269">
        <v>367</v>
      </c>
    </row>
    <row r="271" spans="1:2" ht="15.75" customHeight="1">
      <c r="A271">
        <v>368</v>
      </c>
      <c r="B271" s="269">
        <v>368</v>
      </c>
    </row>
    <row r="272" spans="1:2" ht="15.75" customHeight="1">
      <c r="A272">
        <v>369</v>
      </c>
      <c r="B272" s="269">
        <v>369</v>
      </c>
    </row>
    <row r="273" spans="1:2" ht="15.75" customHeight="1">
      <c r="A273">
        <v>370</v>
      </c>
      <c r="B273" s="269">
        <v>370</v>
      </c>
    </row>
    <row r="274" spans="1:2" ht="15.75" customHeight="1">
      <c r="A274">
        <v>371</v>
      </c>
      <c r="B274" s="269">
        <v>371</v>
      </c>
    </row>
    <row r="275" spans="1:2" ht="15.75" customHeight="1">
      <c r="A275">
        <v>372</v>
      </c>
      <c r="B275" s="269">
        <v>372</v>
      </c>
    </row>
    <row r="276" spans="1:2" ht="15.75" customHeight="1">
      <c r="A276">
        <v>373</v>
      </c>
      <c r="B276" s="269">
        <v>373</v>
      </c>
    </row>
    <row r="277" spans="1:2" ht="15.75" customHeight="1">
      <c r="A277">
        <v>374</v>
      </c>
      <c r="B277" s="269">
        <v>374</v>
      </c>
    </row>
    <row r="278" spans="1:2" ht="15.75" customHeight="1">
      <c r="A278">
        <v>375</v>
      </c>
      <c r="B278" s="269">
        <v>375</v>
      </c>
    </row>
    <row r="279" spans="1:2" ht="15.75" customHeight="1">
      <c r="A279">
        <v>376</v>
      </c>
      <c r="B279" s="269">
        <v>376</v>
      </c>
    </row>
    <row r="280" spans="1:2" ht="15.75" customHeight="1">
      <c r="A280">
        <v>377</v>
      </c>
      <c r="B280" s="269">
        <v>377</v>
      </c>
    </row>
    <row r="281" spans="1:2" ht="15.75" customHeight="1">
      <c r="A281">
        <v>378</v>
      </c>
      <c r="B281" s="269">
        <v>378</v>
      </c>
    </row>
    <row r="282" spans="1:2" ht="15.75" customHeight="1">
      <c r="A282">
        <v>379</v>
      </c>
      <c r="B282" s="269">
        <v>379</v>
      </c>
    </row>
    <row r="283" spans="1:2" ht="15.75" customHeight="1">
      <c r="A283">
        <v>380</v>
      </c>
      <c r="B283" s="269">
        <v>380</v>
      </c>
    </row>
    <row r="284" spans="1:2" ht="15.75" customHeight="1">
      <c r="A284">
        <v>381</v>
      </c>
      <c r="B284" s="269">
        <v>381</v>
      </c>
    </row>
    <row r="285" spans="1:2" ht="15.75" customHeight="1">
      <c r="A285">
        <v>382</v>
      </c>
      <c r="B285" s="269">
        <v>382</v>
      </c>
    </row>
    <row r="286" spans="1:2" ht="15.75" customHeight="1">
      <c r="A286">
        <v>383</v>
      </c>
      <c r="B286" s="269">
        <v>383</v>
      </c>
    </row>
    <row r="287" spans="1:2" ht="15.75" customHeight="1">
      <c r="A287">
        <v>384</v>
      </c>
      <c r="B287" s="269">
        <v>384</v>
      </c>
    </row>
    <row r="288" spans="1:2" ht="15.75" customHeight="1">
      <c r="A288">
        <v>385</v>
      </c>
      <c r="B288" s="269">
        <v>385</v>
      </c>
    </row>
    <row r="289" spans="1:2" ht="15.75" customHeight="1">
      <c r="A289">
        <v>386</v>
      </c>
      <c r="B289" s="269">
        <v>386</v>
      </c>
    </row>
    <row r="290" spans="1:2" ht="15.75" customHeight="1">
      <c r="A290">
        <v>387</v>
      </c>
      <c r="B290" s="269">
        <v>387</v>
      </c>
    </row>
    <row r="291" spans="1:2" ht="15.75" customHeight="1">
      <c r="A291">
        <v>388</v>
      </c>
      <c r="B291" s="269">
        <v>388</v>
      </c>
    </row>
    <row r="292" spans="1:2" ht="15.75" customHeight="1">
      <c r="A292">
        <v>389</v>
      </c>
      <c r="B292" s="269">
        <v>389</v>
      </c>
    </row>
    <row r="293" spans="1:2" ht="15.75" customHeight="1">
      <c r="A293">
        <v>390</v>
      </c>
      <c r="B293" s="269">
        <v>390</v>
      </c>
    </row>
    <row r="294" spans="1:2" ht="15.75" customHeight="1">
      <c r="A294">
        <v>391</v>
      </c>
      <c r="B294" s="269">
        <v>391</v>
      </c>
    </row>
    <row r="295" spans="1:2" ht="15.75" customHeight="1">
      <c r="A295">
        <v>392</v>
      </c>
      <c r="B295" s="269">
        <v>392</v>
      </c>
    </row>
    <row r="296" spans="1:2" ht="15.75" customHeight="1">
      <c r="A296">
        <v>393</v>
      </c>
      <c r="B296" s="269">
        <v>393</v>
      </c>
    </row>
    <row r="297" spans="1:2" ht="15.75" customHeight="1">
      <c r="A297">
        <v>394</v>
      </c>
      <c r="B297" s="269">
        <v>394</v>
      </c>
    </row>
    <row r="298" spans="1:2" ht="15.75" customHeight="1">
      <c r="A298">
        <v>395</v>
      </c>
      <c r="B298" s="269">
        <v>395</v>
      </c>
    </row>
    <row r="299" spans="1:2" ht="15.75" customHeight="1">
      <c r="A299">
        <v>396</v>
      </c>
      <c r="B299" s="269">
        <v>396</v>
      </c>
    </row>
    <row r="300" spans="1:2" ht="15.75" customHeight="1">
      <c r="A300">
        <v>397</v>
      </c>
      <c r="B300" s="269">
        <v>397</v>
      </c>
    </row>
    <row r="301" spans="1:2" ht="15.75" customHeight="1">
      <c r="A301">
        <v>398</v>
      </c>
      <c r="B301" s="269">
        <v>398</v>
      </c>
    </row>
    <row r="302" spans="1:2" ht="15.75" customHeight="1">
      <c r="A302">
        <v>399</v>
      </c>
      <c r="B302" s="269">
        <v>399</v>
      </c>
    </row>
    <row r="303" spans="1:2" ht="15.75" customHeight="1">
      <c r="A303">
        <v>400</v>
      </c>
      <c r="B303" s="269">
        <v>400</v>
      </c>
    </row>
    <row r="304" spans="1:2" ht="15.75" customHeight="1">
      <c r="A304">
        <v>401</v>
      </c>
      <c r="B304" s="269">
        <v>401</v>
      </c>
    </row>
    <row r="305" spans="1:2" ht="15.75" customHeight="1">
      <c r="A305">
        <v>402</v>
      </c>
      <c r="B305" s="269">
        <v>402</v>
      </c>
    </row>
    <row r="306" spans="1:2" ht="15.75" customHeight="1">
      <c r="A306">
        <v>403</v>
      </c>
      <c r="B306" s="269">
        <v>403</v>
      </c>
    </row>
    <row r="307" spans="1:2" ht="15.75" customHeight="1">
      <c r="A307">
        <v>404</v>
      </c>
      <c r="B307" s="269">
        <v>404</v>
      </c>
    </row>
    <row r="308" spans="1:2" ht="15.75" customHeight="1">
      <c r="A308">
        <v>405</v>
      </c>
      <c r="B308" s="269">
        <v>405</v>
      </c>
    </row>
    <row r="309" spans="1:2" ht="15.75" customHeight="1">
      <c r="A309">
        <v>406</v>
      </c>
      <c r="B309" s="269">
        <v>406</v>
      </c>
    </row>
    <row r="310" spans="1:2" ht="15.75" customHeight="1">
      <c r="A310">
        <v>407</v>
      </c>
      <c r="B310" s="269">
        <v>407</v>
      </c>
    </row>
    <row r="311" spans="1:2" ht="15.75" customHeight="1">
      <c r="A311">
        <v>408</v>
      </c>
      <c r="B311" s="269">
        <v>408</v>
      </c>
    </row>
    <row r="312" spans="1:2" ht="15.75" customHeight="1">
      <c r="A312">
        <v>409</v>
      </c>
      <c r="B312" s="269">
        <v>409</v>
      </c>
    </row>
    <row r="313" spans="1:2" ht="15.75" customHeight="1">
      <c r="A313">
        <v>410</v>
      </c>
      <c r="B313" s="269">
        <v>410</v>
      </c>
    </row>
    <row r="314" spans="1:2" ht="15.75" customHeight="1">
      <c r="A314">
        <v>411</v>
      </c>
      <c r="B314" s="269">
        <v>411</v>
      </c>
    </row>
    <row r="315" spans="1:2" ht="15.75" customHeight="1">
      <c r="A315">
        <v>412</v>
      </c>
      <c r="B315" s="269">
        <v>412</v>
      </c>
    </row>
    <row r="316" spans="1:2" ht="15.75" customHeight="1">
      <c r="A316">
        <v>413</v>
      </c>
      <c r="B316" s="269">
        <v>413</v>
      </c>
    </row>
    <row r="317" spans="1:2" ht="15.75" customHeight="1">
      <c r="A317">
        <v>414</v>
      </c>
      <c r="B317" s="269">
        <v>414</v>
      </c>
    </row>
    <row r="318" spans="1:2" ht="15.75" customHeight="1">
      <c r="A318">
        <v>415</v>
      </c>
      <c r="B318" s="269">
        <v>415</v>
      </c>
    </row>
    <row r="319" spans="1:2" ht="15.75" customHeight="1">
      <c r="A319">
        <v>416</v>
      </c>
      <c r="B319" s="269">
        <v>416</v>
      </c>
    </row>
    <row r="320" spans="1:2" ht="15.75" customHeight="1">
      <c r="A320">
        <v>417</v>
      </c>
      <c r="B320" s="269">
        <v>417</v>
      </c>
    </row>
    <row r="321" spans="1:2" ht="15.75" customHeight="1">
      <c r="A321">
        <v>418</v>
      </c>
      <c r="B321" s="269">
        <v>418</v>
      </c>
    </row>
    <row r="322" spans="1:2" ht="15.75" customHeight="1">
      <c r="A322">
        <v>419</v>
      </c>
      <c r="B322" s="269">
        <v>419</v>
      </c>
    </row>
    <row r="323" spans="1:2" ht="15.75" customHeight="1">
      <c r="A323">
        <v>420</v>
      </c>
      <c r="B323" s="269">
        <v>420</v>
      </c>
    </row>
    <row r="324" spans="1:2" ht="15.75" customHeight="1">
      <c r="A324">
        <v>421</v>
      </c>
      <c r="B324" s="269">
        <v>421</v>
      </c>
    </row>
    <row r="325" spans="1:2" ht="15.75" customHeight="1">
      <c r="A325">
        <v>422</v>
      </c>
      <c r="B325" s="269">
        <v>422</v>
      </c>
    </row>
    <row r="326" spans="1:2" ht="15.75" customHeight="1">
      <c r="A326">
        <v>423</v>
      </c>
      <c r="B326" s="269">
        <v>423</v>
      </c>
    </row>
    <row r="327" spans="1:2" ht="15.75" customHeight="1">
      <c r="A327">
        <v>424</v>
      </c>
      <c r="B327" s="269">
        <v>424</v>
      </c>
    </row>
    <row r="328" spans="1:2" ht="15.75" customHeight="1">
      <c r="A328">
        <v>425</v>
      </c>
      <c r="B328" s="269">
        <v>425</v>
      </c>
    </row>
    <row r="329" spans="1:2" ht="15.75" customHeight="1">
      <c r="A329">
        <v>426</v>
      </c>
      <c r="B329" s="269">
        <v>426</v>
      </c>
    </row>
    <row r="330" spans="1:2" ht="15.75" customHeight="1">
      <c r="A330">
        <v>427</v>
      </c>
      <c r="B330" s="269">
        <v>427</v>
      </c>
    </row>
    <row r="331" spans="1:2" ht="15.75" customHeight="1">
      <c r="A331">
        <v>428</v>
      </c>
      <c r="B331" s="269">
        <v>428</v>
      </c>
    </row>
    <row r="332" spans="1:2" ht="15.75" customHeight="1">
      <c r="A332">
        <v>429</v>
      </c>
      <c r="B332" s="269">
        <v>429</v>
      </c>
    </row>
    <row r="333" spans="1:2" ht="15.75" customHeight="1">
      <c r="A333">
        <v>430</v>
      </c>
      <c r="B333" s="269">
        <v>430</v>
      </c>
    </row>
    <row r="334" spans="1:2" ht="15.75" customHeight="1">
      <c r="A334">
        <v>431</v>
      </c>
      <c r="B334" s="269">
        <v>431</v>
      </c>
    </row>
    <row r="335" spans="1:2" ht="15.75" customHeight="1">
      <c r="A335">
        <v>432</v>
      </c>
      <c r="B335" s="269">
        <v>432</v>
      </c>
    </row>
    <row r="336" spans="1:2" ht="15.75" customHeight="1">
      <c r="A336">
        <v>433</v>
      </c>
      <c r="B336" s="269">
        <v>433</v>
      </c>
    </row>
    <row r="337" spans="1:2" ht="15.75" customHeight="1">
      <c r="A337">
        <v>434</v>
      </c>
      <c r="B337" s="269">
        <v>434</v>
      </c>
    </row>
    <row r="338" spans="1:2" ht="15.75" customHeight="1">
      <c r="A338">
        <v>435</v>
      </c>
      <c r="B338" s="269">
        <v>435</v>
      </c>
    </row>
    <row r="339" spans="1:2" ht="15.75" customHeight="1">
      <c r="A339">
        <v>436</v>
      </c>
      <c r="B339" s="269">
        <v>436</v>
      </c>
    </row>
    <row r="340" spans="1:2" ht="15.75" customHeight="1">
      <c r="A340">
        <v>437</v>
      </c>
      <c r="B340" s="269">
        <v>437</v>
      </c>
    </row>
    <row r="341" spans="1:2" ht="15.75" customHeight="1">
      <c r="A341">
        <v>438</v>
      </c>
      <c r="B341" s="269">
        <v>438</v>
      </c>
    </row>
    <row r="342" spans="1:2" ht="15.75" customHeight="1">
      <c r="A342">
        <v>439</v>
      </c>
      <c r="B342" s="269">
        <v>439</v>
      </c>
    </row>
    <row r="343" spans="1:2" ht="15.75" customHeight="1">
      <c r="A343">
        <v>440</v>
      </c>
      <c r="B343" s="269">
        <v>440</v>
      </c>
    </row>
    <row r="344" spans="1:2" ht="15.75" customHeight="1">
      <c r="A344">
        <v>441</v>
      </c>
      <c r="B344" s="269">
        <v>441</v>
      </c>
    </row>
    <row r="345" spans="1:2" ht="15.75" customHeight="1">
      <c r="A345">
        <v>442</v>
      </c>
      <c r="B345" s="269">
        <v>442</v>
      </c>
    </row>
    <row r="346" spans="1:2" ht="15.75" customHeight="1">
      <c r="A346">
        <v>443</v>
      </c>
      <c r="B346" s="269">
        <v>443</v>
      </c>
    </row>
    <row r="347" spans="1:2" ht="15.75" customHeight="1">
      <c r="A347">
        <v>444</v>
      </c>
      <c r="B347" s="269">
        <v>444</v>
      </c>
    </row>
    <row r="348" spans="1:2" ht="15.75" customHeight="1">
      <c r="A348">
        <v>445</v>
      </c>
      <c r="B348" s="269">
        <v>445</v>
      </c>
    </row>
    <row r="349" spans="1:2" ht="15.75" customHeight="1">
      <c r="A349">
        <v>446</v>
      </c>
      <c r="B349" s="269">
        <v>446</v>
      </c>
    </row>
    <row r="350" spans="1:2" ht="15.75" customHeight="1">
      <c r="A350">
        <v>447</v>
      </c>
      <c r="B350" s="269">
        <v>447</v>
      </c>
    </row>
    <row r="351" spans="1:2" ht="15.75" customHeight="1">
      <c r="A351">
        <v>448</v>
      </c>
      <c r="B351" s="269">
        <v>448</v>
      </c>
    </row>
    <row r="352" spans="1:2" ht="15.75" customHeight="1">
      <c r="A352">
        <v>449</v>
      </c>
      <c r="B352" s="269">
        <v>449</v>
      </c>
    </row>
    <row r="353" spans="1:2" ht="15.75" customHeight="1">
      <c r="A353">
        <v>450</v>
      </c>
      <c r="B353" s="269">
        <v>450</v>
      </c>
    </row>
    <row r="354" spans="1:2" ht="15.75" customHeight="1">
      <c r="A354">
        <v>451</v>
      </c>
      <c r="B354" s="269">
        <v>451</v>
      </c>
    </row>
    <row r="355" spans="1:2" ht="15.75" customHeight="1">
      <c r="A355">
        <v>452</v>
      </c>
      <c r="B355" s="269">
        <v>452</v>
      </c>
    </row>
    <row r="356" spans="1:2" ht="15.75" customHeight="1">
      <c r="A356">
        <v>453</v>
      </c>
      <c r="B356" s="269">
        <v>453</v>
      </c>
    </row>
    <row r="357" spans="1:2" ht="15.75" customHeight="1">
      <c r="A357">
        <v>454</v>
      </c>
      <c r="B357" s="269">
        <v>454</v>
      </c>
    </row>
    <row r="358" spans="1:2" ht="15.75" customHeight="1">
      <c r="A358">
        <v>455</v>
      </c>
      <c r="B358" s="269">
        <v>455</v>
      </c>
    </row>
    <row r="359" spans="1:2" ht="15.75" customHeight="1">
      <c r="A359">
        <v>456</v>
      </c>
      <c r="B359" s="269">
        <v>456</v>
      </c>
    </row>
    <row r="360" spans="1:2" ht="15.75" customHeight="1">
      <c r="A360">
        <v>457</v>
      </c>
      <c r="B360" s="269">
        <v>457</v>
      </c>
    </row>
    <row r="361" spans="1:2" ht="15.75" customHeight="1">
      <c r="A361">
        <v>458</v>
      </c>
      <c r="B361" s="269">
        <v>458</v>
      </c>
    </row>
    <row r="362" spans="1:2" ht="15.75" customHeight="1">
      <c r="A362">
        <v>459</v>
      </c>
      <c r="B362" s="269">
        <v>459</v>
      </c>
    </row>
    <row r="363" spans="1:2" ht="15.75" customHeight="1">
      <c r="A363">
        <v>460</v>
      </c>
      <c r="B363" s="269">
        <v>460</v>
      </c>
    </row>
    <row r="364" spans="1:2" ht="15.75" customHeight="1">
      <c r="A364">
        <v>461</v>
      </c>
      <c r="B364" s="269">
        <v>461</v>
      </c>
    </row>
    <row r="365" spans="1:2" ht="15.75" customHeight="1">
      <c r="A365">
        <v>462</v>
      </c>
      <c r="B365" s="269">
        <v>462</v>
      </c>
    </row>
    <row r="366" spans="1:2" ht="15.75" customHeight="1">
      <c r="A366">
        <v>463</v>
      </c>
      <c r="B366" s="269">
        <v>463</v>
      </c>
    </row>
    <row r="367" spans="1:2" ht="15.75" customHeight="1">
      <c r="A367">
        <v>464</v>
      </c>
      <c r="B367" s="269">
        <v>464</v>
      </c>
    </row>
    <row r="368" spans="1:2" ht="15.75" customHeight="1">
      <c r="A368">
        <v>465</v>
      </c>
      <c r="B368" s="269">
        <v>465</v>
      </c>
    </row>
    <row r="369" spans="1:2" ht="15.75" customHeight="1">
      <c r="A369">
        <v>466</v>
      </c>
      <c r="B369" s="269">
        <v>466</v>
      </c>
    </row>
    <row r="370" spans="1:2" ht="15.75" customHeight="1">
      <c r="A370">
        <v>467</v>
      </c>
      <c r="B370" s="269">
        <v>467</v>
      </c>
    </row>
    <row r="371" spans="1:2" ht="15.75" customHeight="1">
      <c r="A371">
        <v>468</v>
      </c>
      <c r="B371" s="269">
        <v>468</v>
      </c>
    </row>
    <row r="372" spans="1:2" ht="15.75" customHeight="1">
      <c r="A372">
        <v>469</v>
      </c>
      <c r="B372" s="269">
        <v>469</v>
      </c>
    </row>
    <row r="373" spans="1:2" ht="15.75" customHeight="1">
      <c r="A373">
        <v>470</v>
      </c>
      <c r="B373" s="269">
        <v>470</v>
      </c>
    </row>
    <row r="374" spans="1:2" ht="15.75" customHeight="1">
      <c r="A374">
        <v>471</v>
      </c>
      <c r="B374" s="269">
        <v>471</v>
      </c>
    </row>
    <row r="375" spans="1:2" ht="15.75" customHeight="1">
      <c r="A375">
        <v>472</v>
      </c>
      <c r="B375" s="269">
        <v>472</v>
      </c>
    </row>
    <row r="376" spans="1:2" ht="15.75" customHeight="1">
      <c r="A376">
        <v>473</v>
      </c>
      <c r="B376" s="269">
        <v>473</v>
      </c>
    </row>
    <row r="377" spans="1:2" ht="15.75" customHeight="1">
      <c r="A377">
        <v>474</v>
      </c>
      <c r="B377" s="269">
        <v>474</v>
      </c>
    </row>
    <row r="378" spans="1:2" ht="15.75" customHeight="1">
      <c r="A378">
        <v>475</v>
      </c>
      <c r="B378" s="269">
        <v>475</v>
      </c>
    </row>
    <row r="379" spans="1:2" ht="15.75" customHeight="1">
      <c r="A379">
        <v>476</v>
      </c>
      <c r="B379" s="269">
        <v>476</v>
      </c>
    </row>
    <row r="380" spans="1:2" ht="15.75" customHeight="1">
      <c r="A380">
        <v>477</v>
      </c>
      <c r="B380" s="269">
        <v>477</v>
      </c>
    </row>
    <row r="381" spans="1:2" ht="15.75" customHeight="1">
      <c r="A381">
        <v>478</v>
      </c>
      <c r="B381" s="269">
        <v>478</v>
      </c>
    </row>
    <row r="382" spans="1:2" ht="15.75" customHeight="1">
      <c r="A382">
        <v>479</v>
      </c>
      <c r="B382" s="269">
        <v>479</v>
      </c>
    </row>
    <row r="383" spans="1:2" ht="15.75" customHeight="1">
      <c r="A383">
        <v>480</v>
      </c>
      <c r="B383" s="269">
        <v>480</v>
      </c>
    </row>
    <row r="384" spans="1:2" ht="15.75" customHeight="1">
      <c r="A384">
        <v>481</v>
      </c>
      <c r="B384" s="269">
        <v>481</v>
      </c>
    </row>
    <row r="385" spans="1:2" ht="15.75" customHeight="1">
      <c r="A385">
        <v>482</v>
      </c>
      <c r="B385" s="269">
        <v>482</v>
      </c>
    </row>
    <row r="386" spans="1:2" ht="15.75" customHeight="1">
      <c r="A386">
        <v>483</v>
      </c>
      <c r="B386" s="269">
        <v>483</v>
      </c>
    </row>
    <row r="387" spans="1:2" ht="15.75" customHeight="1">
      <c r="A387">
        <v>484</v>
      </c>
      <c r="B387" s="269">
        <v>484</v>
      </c>
    </row>
    <row r="388" spans="1:2" ht="15.75" customHeight="1">
      <c r="A388">
        <v>485</v>
      </c>
      <c r="B388" s="269">
        <v>485</v>
      </c>
    </row>
    <row r="389" spans="1:2" ht="15.75" customHeight="1">
      <c r="A389">
        <v>486</v>
      </c>
      <c r="B389" s="269">
        <v>486</v>
      </c>
    </row>
    <row r="390" spans="1:2" ht="15.75" customHeight="1">
      <c r="A390">
        <v>487</v>
      </c>
      <c r="B390" s="269">
        <v>487</v>
      </c>
    </row>
    <row r="391" spans="1:2" ht="15.75" customHeight="1">
      <c r="A391">
        <v>488</v>
      </c>
      <c r="B391" s="269">
        <v>488</v>
      </c>
    </row>
    <row r="392" spans="1:2" ht="15.75" customHeight="1">
      <c r="A392">
        <v>489</v>
      </c>
      <c r="B392" s="269">
        <v>489</v>
      </c>
    </row>
    <row r="393" spans="1:2" ht="15.75" customHeight="1">
      <c r="A393">
        <v>490</v>
      </c>
      <c r="B393" s="269">
        <v>490</v>
      </c>
    </row>
    <row r="394" spans="1:2" ht="15.75" customHeight="1">
      <c r="A394">
        <v>491</v>
      </c>
      <c r="B394" s="269">
        <v>491</v>
      </c>
    </row>
    <row r="395" spans="1:2" ht="15.75" customHeight="1">
      <c r="A395">
        <v>492</v>
      </c>
      <c r="B395" s="269">
        <v>492</v>
      </c>
    </row>
    <row r="396" spans="1:2" ht="15.75" customHeight="1">
      <c r="A396">
        <v>493</v>
      </c>
      <c r="B396" s="269">
        <v>493</v>
      </c>
    </row>
    <row r="397" spans="1:2" ht="15.75" customHeight="1">
      <c r="A397">
        <v>494</v>
      </c>
      <c r="B397" s="269">
        <v>494</v>
      </c>
    </row>
    <row r="398" spans="1:2" ht="15.75" customHeight="1">
      <c r="A398">
        <v>495</v>
      </c>
      <c r="B398" s="269">
        <v>495</v>
      </c>
    </row>
    <row r="399" spans="1:2" ht="15.75" customHeight="1">
      <c r="A399">
        <v>496</v>
      </c>
      <c r="B399" s="269">
        <v>496</v>
      </c>
    </row>
    <row r="400" spans="1:2" ht="15.75" customHeight="1">
      <c r="A400">
        <v>497</v>
      </c>
      <c r="B400" s="269">
        <v>497</v>
      </c>
    </row>
    <row r="401" spans="1:2" ht="15.75" customHeight="1">
      <c r="A401">
        <v>498</v>
      </c>
      <c r="B401" s="269">
        <v>498</v>
      </c>
    </row>
    <row r="402" spans="1:2" ht="15.75" customHeight="1">
      <c r="A402">
        <v>499</v>
      </c>
      <c r="B402" s="269">
        <v>499</v>
      </c>
    </row>
    <row r="403" spans="1:2" ht="15.75" customHeight="1">
      <c r="A403">
        <v>500</v>
      </c>
      <c r="B403" s="269">
        <v>500</v>
      </c>
    </row>
    <row r="404" spans="1:2" ht="15.75" customHeight="1">
      <c r="A404">
        <v>501</v>
      </c>
      <c r="B404" s="269">
        <v>501</v>
      </c>
    </row>
    <row r="405" spans="1:2" ht="15.75" customHeight="1">
      <c r="A405">
        <v>502</v>
      </c>
      <c r="B405" s="269">
        <v>502</v>
      </c>
    </row>
    <row r="406" spans="1:2" ht="15.75" customHeight="1">
      <c r="A406">
        <v>503</v>
      </c>
      <c r="B406" s="269">
        <v>503</v>
      </c>
    </row>
    <row r="407" spans="1:2" ht="15.75" customHeight="1">
      <c r="A407">
        <v>504</v>
      </c>
      <c r="B407" s="269">
        <v>504</v>
      </c>
    </row>
    <row r="408" spans="1:2" ht="15.75" customHeight="1">
      <c r="A408">
        <v>505</v>
      </c>
      <c r="B408" s="269">
        <v>505</v>
      </c>
    </row>
    <row r="409" spans="1:2" ht="15.75" customHeight="1">
      <c r="A409">
        <v>506</v>
      </c>
      <c r="B409" s="269">
        <v>506</v>
      </c>
    </row>
    <row r="410" spans="1:2" ht="15.75" customHeight="1">
      <c r="A410">
        <v>507</v>
      </c>
      <c r="B410" s="269">
        <v>507</v>
      </c>
    </row>
    <row r="411" spans="1:2" ht="15.75" customHeight="1">
      <c r="A411">
        <v>508</v>
      </c>
      <c r="B411" s="269">
        <v>508</v>
      </c>
    </row>
    <row r="412" spans="1:2" ht="15.75" customHeight="1">
      <c r="A412">
        <v>509</v>
      </c>
      <c r="B412" s="269">
        <v>509</v>
      </c>
    </row>
    <row r="413" spans="1:2" ht="15.75" customHeight="1">
      <c r="A413">
        <v>510</v>
      </c>
      <c r="B413" s="269">
        <v>510</v>
      </c>
    </row>
    <row r="414" spans="1:2" ht="15.75" customHeight="1">
      <c r="A414">
        <v>511</v>
      </c>
      <c r="B414" s="269">
        <v>511</v>
      </c>
    </row>
    <row r="415" spans="1:2" ht="15.75" customHeight="1">
      <c r="A415">
        <v>512</v>
      </c>
      <c r="B415" s="269">
        <v>512</v>
      </c>
    </row>
    <row r="416" spans="1:2" ht="15.75" customHeight="1">
      <c r="A416">
        <v>513</v>
      </c>
      <c r="B416" s="269">
        <v>513</v>
      </c>
    </row>
    <row r="417" spans="1:2" ht="15.75" customHeight="1">
      <c r="A417">
        <v>514</v>
      </c>
      <c r="B417" s="269">
        <v>514</v>
      </c>
    </row>
    <row r="418" spans="1:2" ht="15.75" customHeight="1">
      <c r="A418">
        <v>515</v>
      </c>
      <c r="B418" s="269">
        <v>515</v>
      </c>
    </row>
    <row r="419" spans="1:2" ht="15.75" customHeight="1">
      <c r="A419">
        <v>516</v>
      </c>
      <c r="B419" s="269">
        <v>516</v>
      </c>
    </row>
    <row r="420" spans="1:2" ht="15.75" customHeight="1">
      <c r="A420">
        <v>517</v>
      </c>
      <c r="B420" s="269">
        <v>517</v>
      </c>
    </row>
    <row r="421" spans="1:2" ht="15.75" customHeight="1">
      <c r="A421">
        <v>518</v>
      </c>
      <c r="B421" s="269">
        <v>518</v>
      </c>
    </row>
    <row r="422" spans="1:2" ht="15.75" customHeight="1">
      <c r="A422">
        <v>519</v>
      </c>
      <c r="B422" s="269">
        <v>519</v>
      </c>
    </row>
    <row r="423" spans="1:2" ht="15.75" customHeight="1">
      <c r="A423">
        <v>520</v>
      </c>
      <c r="B423" s="269">
        <v>520</v>
      </c>
    </row>
    <row r="424" spans="1:2" ht="15.75" customHeight="1">
      <c r="A424">
        <v>521</v>
      </c>
      <c r="B424" s="269">
        <v>521</v>
      </c>
    </row>
    <row r="425" spans="1:2" ht="15.75" customHeight="1">
      <c r="A425">
        <v>522</v>
      </c>
      <c r="B425" s="269">
        <v>522</v>
      </c>
    </row>
    <row r="426" spans="1:2" ht="15.75" customHeight="1">
      <c r="A426">
        <v>523</v>
      </c>
      <c r="B426" s="269">
        <v>523</v>
      </c>
    </row>
    <row r="427" spans="1:2" ht="15.75" customHeight="1">
      <c r="A427">
        <v>524</v>
      </c>
      <c r="B427" s="269">
        <v>524</v>
      </c>
    </row>
    <row r="428" spans="1:2" ht="15.75" customHeight="1">
      <c r="A428">
        <v>525</v>
      </c>
      <c r="B428" s="269">
        <v>525</v>
      </c>
    </row>
    <row r="429" spans="1:2" ht="15.75" customHeight="1">
      <c r="A429">
        <v>526</v>
      </c>
      <c r="B429" s="269">
        <v>526</v>
      </c>
    </row>
    <row r="430" spans="1:2" ht="15.75" customHeight="1">
      <c r="A430">
        <v>527</v>
      </c>
      <c r="B430" s="269">
        <v>527</v>
      </c>
    </row>
    <row r="431" spans="1:2" ht="15.75" customHeight="1">
      <c r="A431">
        <v>528</v>
      </c>
      <c r="B431" s="269">
        <v>528</v>
      </c>
    </row>
    <row r="432" spans="1:2" ht="15.75" customHeight="1">
      <c r="A432">
        <v>529</v>
      </c>
      <c r="B432" s="269">
        <v>529</v>
      </c>
    </row>
    <row r="433" spans="1:2" ht="15.75" customHeight="1">
      <c r="A433">
        <v>530</v>
      </c>
      <c r="B433" s="269">
        <v>530</v>
      </c>
    </row>
    <row r="434" spans="1:2" ht="15.75" customHeight="1">
      <c r="A434">
        <v>531</v>
      </c>
      <c r="B434" s="269">
        <v>531</v>
      </c>
    </row>
    <row r="435" spans="1:2" ht="15.75" customHeight="1">
      <c r="A435">
        <v>532</v>
      </c>
      <c r="B435" s="269">
        <v>532</v>
      </c>
    </row>
    <row r="436" spans="1:2" ht="15.75" customHeight="1">
      <c r="A436">
        <v>533</v>
      </c>
      <c r="B436" s="269">
        <v>533</v>
      </c>
    </row>
    <row r="437" spans="1:2" ht="15.75" customHeight="1">
      <c r="A437">
        <v>534</v>
      </c>
      <c r="B437" s="269">
        <v>534</v>
      </c>
    </row>
    <row r="438" spans="1:2" ht="15.75" customHeight="1">
      <c r="A438">
        <v>535</v>
      </c>
      <c r="B438" s="269">
        <v>535</v>
      </c>
    </row>
    <row r="439" spans="1:2" ht="15.75" customHeight="1">
      <c r="A439">
        <v>536</v>
      </c>
      <c r="B439" s="269">
        <v>536</v>
      </c>
    </row>
    <row r="440" spans="1:2" ht="15.75" customHeight="1">
      <c r="A440">
        <v>537</v>
      </c>
      <c r="B440" s="269">
        <v>537</v>
      </c>
    </row>
    <row r="441" spans="1:2" ht="15.75" customHeight="1">
      <c r="A441">
        <v>538</v>
      </c>
      <c r="B441" s="269">
        <v>538</v>
      </c>
    </row>
    <row r="442" spans="1:2" ht="15.75" customHeight="1">
      <c r="A442">
        <v>539</v>
      </c>
      <c r="B442" s="269">
        <v>539</v>
      </c>
    </row>
    <row r="443" spans="1:2" ht="15.75" customHeight="1">
      <c r="A443">
        <v>540</v>
      </c>
      <c r="B443" s="269">
        <v>540</v>
      </c>
    </row>
    <row r="444" spans="1:2" ht="15.75" customHeight="1">
      <c r="A444">
        <v>541</v>
      </c>
      <c r="B444" s="269">
        <v>541</v>
      </c>
    </row>
    <row r="445" spans="1:2" ht="15.75" customHeight="1">
      <c r="A445">
        <v>542</v>
      </c>
      <c r="B445" s="269">
        <v>542</v>
      </c>
    </row>
    <row r="446" spans="1:2" ht="15.75" customHeight="1">
      <c r="A446">
        <v>543</v>
      </c>
      <c r="B446" s="269">
        <v>543</v>
      </c>
    </row>
    <row r="447" spans="1:2" ht="15.75" customHeight="1">
      <c r="A447">
        <v>544</v>
      </c>
      <c r="B447" s="269">
        <v>544</v>
      </c>
    </row>
    <row r="448" spans="1:2" ht="15.75" customHeight="1">
      <c r="A448">
        <v>545</v>
      </c>
      <c r="B448" s="269">
        <v>545</v>
      </c>
    </row>
    <row r="449" spans="1:2" ht="15.75" customHeight="1">
      <c r="A449">
        <v>546</v>
      </c>
      <c r="B449" s="269">
        <v>546</v>
      </c>
    </row>
    <row r="450" spans="1:2" ht="15.75" customHeight="1">
      <c r="A450">
        <v>547</v>
      </c>
      <c r="B450" s="269">
        <v>547</v>
      </c>
    </row>
    <row r="451" spans="1:2" ht="15.75" customHeight="1">
      <c r="A451">
        <v>548</v>
      </c>
      <c r="B451" s="269">
        <v>548</v>
      </c>
    </row>
    <row r="452" spans="1:2" ht="15.75" customHeight="1">
      <c r="A452">
        <v>549</v>
      </c>
      <c r="B452" s="269">
        <v>549</v>
      </c>
    </row>
    <row r="453" spans="1:2" ht="15.75" customHeight="1">
      <c r="A453">
        <v>550</v>
      </c>
      <c r="B453" s="269">
        <v>550</v>
      </c>
    </row>
    <row r="454" spans="1:2" ht="15.75" customHeight="1">
      <c r="A454">
        <v>551</v>
      </c>
      <c r="B454" s="269">
        <v>551</v>
      </c>
    </row>
    <row r="455" spans="1:2" ht="15.75" customHeight="1">
      <c r="A455">
        <v>552</v>
      </c>
      <c r="B455" s="269">
        <v>552</v>
      </c>
    </row>
    <row r="456" spans="1:2" ht="15.75" customHeight="1">
      <c r="A456">
        <v>553</v>
      </c>
      <c r="B456" s="269">
        <v>553</v>
      </c>
    </row>
    <row r="457" spans="1:2" ht="15.75" customHeight="1">
      <c r="A457">
        <v>554</v>
      </c>
      <c r="B457" s="269">
        <v>554</v>
      </c>
    </row>
    <row r="458" spans="1:2" ht="15.75" customHeight="1">
      <c r="A458">
        <v>555</v>
      </c>
      <c r="B458" s="269">
        <v>555</v>
      </c>
    </row>
    <row r="459" spans="1:2" ht="15.75" customHeight="1">
      <c r="A459">
        <v>556</v>
      </c>
      <c r="B459" s="269">
        <v>556</v>
      </c>
    </row>
    <row r="460" spans="1:2" ht="15.75" customHeight="1">
      <c r="A460">
        <v>557</v>
      </c>
      <c r="B460" s="269">
        <v>557</v>
      </c>
    </row>
    <row r="461" spans="1:2" ht="15.75" customHeight="1">
      <c r="A461">
        <v>558</v>
      </c>
      <c r="B461" s="269">
        <v>558</v>
      </c>
    </row>
    <row r="462" spans="1:2" ht="15.75" customHeight="1">
      <c r="A462">
        <v>559</v>
      </c>
      <c r="B462" s="269">
        <v>559</v>
      </c>
    </row>
    <row r="463" spans="1:2" ht="15.75" customHeight="1">
      <c r="A463">
        <v>560</v>
      </c>
      <c r="B463" s="269">
        <v>560</v>
      </c>
    </row>
    <row r="464" spans="1:2" ht="15.75" customHeight="1">
      <c r="A464">
        <v>561</v>
      </c>
      <c r="B464" s="269">
        <v>561</v>
      </c>
    </row>
    <row r="465" spans="1:2" ht="15.75" customHeight="1">
      <c r="A465">
        <v>562</v>
      </c>
      <c r="B465" s="269">
        <v>562</v>
      </c>
    </row>
    <row r="466" spans="1:2" ht="15.75" customHeight="1">
      <c r="A466">
        <v>563</v>
      </c>
      <c r="B466" s="269">
        <v>563</v>
      </c>
    </row>
    <row r="467" spans="1:2" ht="15.75" customHeight="1">
      <c r="A467">
        <v>564</v>
      </c>
      <c r="B467" s="269">
        <v>564</v>
      </c>
    </row>
    <row r="468" spans="1:2" ht="15.75" customHeight="1">
      <c r="A468">
        <v>565</v>
      </c>
      <c r="B468" s="269">
        <v>565</v>
      </c>
    </row>
    <row r="469" spans="1:2" ht="15.75" customHeight="1">
      <c r="A469">
        <v>566</v>
      </c>
      <c r="B469" s="269">
        <v>566</v>
      </c>
    </row>
    <row r="470" spans="1:2" ht="15.75" customHeight="1">
      <c r="A470">
        <v>567</v>
      </c>
      <c r="B470" s="269">
        <v>567</v>
      </c>
    </row>
    <row r="471" spans="1:2" ht="15.75" customHeight="1">
      <c r="A471">
        <v>568</v>
      </c>
      <c r="B471" s="269">
        <v>568</v>
      </c>
    </row>
    <row r="472" spans="1:2" ht="15.75" customHeight="1">
      <c r="A472">
        <v>569</v>
      </c>
      <c r="B472" s="269">
        <v>569</v>
      </c>
    </row>
    <row r="473" spans="1:2" ht="15.75" customHeight="1">
      <c r="A473">
        <v>570</v>
      </c>
      <c r="B473" s="269">
        <v>570</v>
      </c>
    </row>
    <row r="474" spans="1:2" ht="15.75" customHeight="1">
      <c r="A474">
        <v>571</v>
      </c>
      <c r="B474" s="269">
        <v>571</v>
      </c>
    </row>
    <row r="475" spans="1:2" ht="15.75" customHeight="1">
      <c r="A475">
        <v>572</v>
      </c>
      <c r="B475" s="269">
        <v>572</v>
      </c>
    </row>
    <row r="476" spans="1:2" ht="15.75" customHeight="1">
      <c r="A476">
        <v>573</v>
      </c>
      <c r="B476" s="269">
        <v>573</v>
      </c>
    </row>
    <row r="477" spans="1:2" ht="15.75" customHeight="1">
      <c r="A477">
        <v>574</v>
      </c>
      <c r="B477" s="269">
        <v>574</v>
      </c>
    </row>
    <row r="478" spans="1:2" ht="15.75" customHeight="1">
      <c r="A478">
        <v>575</v>
      </c>
      <c r="B478" s="269">
        <v>575</v>
      </c>
    </row>
    <row r="479" spans="1:2" ht="15.75" customHeight="1">
      <c r="A479">
        <v>576</v>
      </c>
      <c r="B479" s="269">
        <v>576</v>
      </c>
    </row>
    <row r="480" spans="1:2" ht="15.75" customHeight="1">
      <c r="A480">
        <v>577</v>
      </c>
      <c r="B480" s="269">
        <v>577</v>
      </c>
    </row>
    <row r="481" spans="1:2" ht="15.75" customHeight="1">
      <c r="A481">
        <v>578</v>
      </c>
      <c r="B481" s="269">
        <v>578</v>
      </c>
    </row>
    <row r="482" spans="1:2" ht="15.75" customHeight="1">
      <c r="A482">
        <v>579</v>
      </c>
      <c r="B482" s="269">
        <v>579</v>
      </c>
    </row>
    <row r="483" spans="1:2" ht="15.75" customHeight="1">
      <c r="A483">
        <v>580</v>
      </c>
      <c r="B483" s="269">
        <v>580</v>
      </c>
    </row>
    <row r="484" spans="1:2" ht="15.75" customHeight="1">
      <c r="A484">
        <v>581</v>
      </c>
      <c r="B484" s="269">
        <v>581</v>
      </c>
    </row>
    <row r="485" spans="1:2" ht="15.75" customHeight="1">
      <c r="A485">
        <v>582</v>
      </c>
      <c r="B485" s="269">
        <v>582</v>
      </c>
    </row>
    <row r="486" spans="1:2" ht="15.75" customHeight="1">
      <c r="A486">
        <v>583</v>
      </c>
      <c r="B486" s="269">
        <v>583</v>
      </c>
    </row>
    <row r="487" spans="1:2" ht="15.75" customHeight="1">
      <c r="A487">
        <v>584</v>
      </c>
      <c r="B487" s="269">
        <v>584</v>
      </c>
    </row>
    <row r="488" spans="1:2" ht="15.75" customHeight="1">
      <c r="A488">
        <v>585</v>
      </c>
      <c r="B488" s="269">
        <v>585</v>
      </c>
    </row>
    <row r="489" spans="1:2" ht="15.75" customHeight="1">
      <c r="A489">
        <v>586</v>
      </c>
      <c r="B489" s="269">
        <v>586</v>
      </c>
    </row>
    <row r="490" spans="1:2" ht="15.75" customHeight="1">
      <c r="A490">
        <v>587</v>
      </c>
      <c r="B490" s="269">
        <v>587</v>
      </c>
    </row>
    <row r="491" spans="1:2" ht="15.75" customHeight="1">
      <c r="A491">
        <v>588</v>
      </c>
      <c r="B491" s="269">
        <v>588</v>
      </c>
    </row>
    <row r="492" spans="1:2" ht="15.75" customHeight="1">
      <c r="A492">
        <v>589</v>
      </c>
      <c r="B492" s="269">
        <v>589</v>
      </c>
    </row>
    <row r="493" spans="1:2" ht="15.75" customHeight="1">
      <c r="A493">
        <v>590</v>
      </c>
      <c r="B493" s="269">
        <v>590</v>
      </c>
    </row>
    <row r="494" spans="1:2" ht="15.75" customHeight="1">
      <c r="A494">
        <v>591</v>
      </c>
      <c r="B494" s="269">
        <v>591</v>
      </c>
    </row>
    <row r="495" spans="1:2" ht="15.75" customHeight="1">
      <c r="A495">
        <v>592</v>
      </c>
      <c r="B495" s="269">
        <v>592</v>
      </c>
    </row>
    <row r="496" spans="1:2" ht="15.75" customHeight="1">
      <c r="A496">
        <v>593</v>
      </c>
      <c r="B496" s="269">
        <v>593</v>
      </c>
    </row>
    <row r="497" spans="1:2" ht="15.75" customHeight="1">
      <c r="A497">
        <v>594</v>
      </c>
      <c r="B497" s="269">
        <v>594</v>
      </c>
    </row>
    <row r="498" spans="1:2" ht="15.75" customHeight="1">
      <c r="A498">
        <v>595</v>
      </c>
      <c r="B498" s="269">
        <v>595</v>
      </c>
    </row>
    <row r="499" spans="1:2" ht="15.75" customHeight="1">
      <c r="A499">
        <v>596</v>
      </c>
      <c r="B499" s="269">
        <v>596</v>
      </c>
    </row>
    <row r="500" spans="1:2" ht="15.75" customHeight="1">
      <c r="A500">
        <v>597</v>
      </c>
      <c r="B500" s="269">
        <v>597</v>
      </c>
    </row>
    <row r="501" spans="1:2" ht="15.75" customHeight="1">
      <c r="A501">
        <v>598</v>
      </c>
      <c r="B501" s="269">
        <v>598</v>
      </c>
    </row>
    <row r="502" spans="1:2" ht="15.75" customHeight="1">
      <c r="A502">
        <v>599</v>
      </c>
      <c r="B502" s="269">
        <v>599</v>
      </c>
    </row>
    <row r="503" spans="1:2" ht="15.75" customHeight="1">
      <c r="A503">
        <v>600</v>
      </c>
      <c r="B503" s="269">
        <v>600</v>
      </c>
    </row>
    <row r="504" spans="1:2" ht="15.75" customHeight="1">
      <c r="A504">
        <v>601</v>
      </c>
      <c r="B504" s="269">
        <v>601</v>
      </c>
    </row>
    <row r="505" spans="1:2" ht="15.75" customHeight="1">
      <c r="A505">
        <v>602</v>
      </c>
      <c r="B505" s="269">
        <v>602</v>
      </c>
    </row>
    <row r="506" spans="1:2" ht="15.75" customHeight="1">
      <c r="A506">
        <v>603</v>
      </c>
      <c r="B506" s="269">
        <v>603</v>
      </c>
    </row>
    <row r="507" spans="1:2" ht="15.75" customHeight="1">
      <c r="A507">
        <v>604</v>
      </c>
      <c r="B507" s="269">
        <v>604</v>
      </c>
    </row>
    <row r="508" spans="1:2" ht="15.75" customHeight="1">
      <c r="A508">
        <v>605</v>
      </c>
      <c r="B508" s="269">
        <v>605</v>
      </c>
    </row>
    <row r="509" spans="1:2" ht="15.75" customHeight="1">
      <c r="A509">
        <v>606</v>
      </c>
      <c r="B509" s="269">
        <v>606</v>
      </c>
    </row>
    <row r="510" spans="1:2" ht="15.75" customHeight="1">
      <c r="A510">
        <v>607</v>
      </c>
      <c r="B510" s="269">
        <v>607</v>
      </c>
    </row>
    <row r="511" spans="1:2" ht="15.75" customHeight="1">
      <c r="A511">
        <v>608</v>
      </c>
      <c r="B511" s="269">
        <v>608</v>
      </c>
    </row>
    <row r="512" spans="1:2" ht="15.75" customHeight="1">
      <c r="A512">
        <v>609</v>
      </c>
      <c r="B512" s="269">
        <v>609</v>
      </c>
    </row>
    <row r="513" spans="1:2" ht="15.75" customHeight="1">
      <c r="A513">
        <v>610</v>
      </c>
      <c r="B513" s="269">
        <v>610</v>
      </c>
    </row>
    <row r="514" spans="1:2" ht="15.75" customHeight="1">
      <c r="A514">
        <v>611</v>
      </c>
      <c r="B514" s="269">
        <v>611</v>
      </c>
    </row>
    <row r="515" spans="1:2" ht="15.75" customHeight="1">
      <c r="A515">
        <v>612</v>
      </c>
      <c r="B515" s="269">
        <v>612</v>
      </c>
    </row>
    <row r="516" spans="1:2" ht="15.75" customHeight="1">
      <c r="A516">
        <v>613</v>
      </c>
      <c r="B516" s="269">
        <v>613</v>
      </c>
    </row>
    <row r="517" spans="1:2" ht="15.75" customHeight="1">
      <c r="A517">
        <v>614</v>
      </c>
      <c r="B517" s="269">
        <v>614</v>
      </c>
    </row>
    <row r="518" spans="1:2" ht="15.75" customHeight="1">
      <c r="A518">
        <v>615</v>
      </c>
      <c r="B518" s="269">
        <v>615</v>
      </c>
    </row>
    <row r="519" spans="1:2" ht="15.75" customHeight="1">
      <c r="A519">
        <v>616</v>
      </c>
      <c r="B519" s="269">
        <v>616</v>
      </c>
    </row>
    <row r="520" spans="1:2" ht="15.75" customHeight="1">
      <c r="A520">
        <v>617</v>
      </c>
      <c r="B520" s="269">
        <v>617</v>
      </c>
    </row>
    <row r="521" spans="1:2" ht="15.75" customHeight="1">
      <c r="A521">
        <v>618</v>
      </c>
      <c r="B521" s="269">
        <v>618</v>
      </c>
    </row>
    <row r="522" spans="1:2" ht="15.75" customHeight="1">
      <c r="A522">
        <v>619</v>
      </c>
      <c r="B522" s="269">
        <v>619</v>
      </c>
    </row>
    <row r="523" spans="1:2" ht="15.75" customHeight="1">
      <c r="A523">
        <v>620</v>
      </c>
      <c r="B523" s="269">
        <v>620</v>
      </c>
    </row>
    <row r="524" spans="1:2" ht="15.75" customHeight="1">
      <c r="A524">
        <v>621</v>
      </c>
      <c r="B524" s="269">
        <v>621</v>
      </c>
    </row>
    <row r="525" spans="1:2" ht="15.75" customHeight="1">
      <c r="A525">
        <v>622</v>
      </c>
      <c r="B525" s="269">
        <v>622</v>
      </c>
    </row>
    <row r="526" spans="1:2" ht="15.75" customHeight="1">
      <c r="A526">
        <v>623</v>
      </c>
      <c r="B526" s="269">
        <v>623</v>
      </c>
    </row>
    <row r="527" spans="1:2" ht="15.75" customHeight="1">
      <c r="A527">
        <v>624</v>
      </c>
      <c r="B527" s="269">
        <v>624</v>
      </c>
    </row>
    <row r="528" spans="1:2" ht="15.75" customHeight="1">
      <c r="A528">
        <v>625</v>
      </c>
      <c r="B528" s="269">
        <v>625</v>
      </c>
    </row>
    <row r="529" spans="1:2" ht="15.75" customHeight="1">
      <c r="A529">
        <v>626</v>
      </c>
      <c r="B529" s="269">
        <v>626</v>
      </c>
    </row>
    <row r="530" spans="1:2" ht="15.75" customHeight="1">
      <c r="A530">
        <v>627</v>
      </c>
      <c r="B530" s="269">
        <v>627</v>
      </c>
    </row>
    <row r="531" spans="1:2" ht="15.75" customHeight="1">
      <c r="A531">
        <v>628</v>
      </c>
      <c r="B531" s="269">
        <v>628</v>
      </c>
    </row>
    <row r="532" spans="1:2" ht="15.75" customHeight="1">
      <c r="A532">
        <v>629</v>
      </c>
      <c r="B532" s="269">
        <v>629</v>
      </c>
    </row>
    <row r="533" spans="1:2" ht="15.75" customHeight="1">
      <c r="A533">
        <v>630</v>
      </c>
      <c r="B533" s="269">
        <v>630</v>
      </c>
    </row>
    <row r="534" spans="1:2" ht="15.75" customHeight="1">
      <c r="A534">
        <v>631</v>
      </c>
      <c r="B534" s="269">
        <v>631</v>
      </c>
    </row>
    <row r="535" spans="1:2" ht="15.75" customHeight="1">
      <c r="A535">
        <v>632</v>
      </c>
      <c r="B535" s="269">
        <v>632</v>
      </c>
    </row>
    <row r="536" spans="1:2" ht="15.75" customHeight="1">
      <c r="A536">
        <v>633</v>
      </c>
      <c r="B536" s="269">
        <v>633</v>
      </c>
    </row>
    <row r="537" spans="1:2" ht="15.75" customHeight="1">
      <c r="A537">
        <v>634</v>
      </c>
      <c r="B537" s="269">
        <v>634</v>
      </c>
    </row>
    <row r="538" spans="1:2" ht="15.75" customHeight="1">
      <c r="A538">
        <v>635</v>
      </c>
      <c r="B538" s="269">
        <v>635</v>
      </c>
    </row>
    <row r="539" spans="1:2" ht="15.75" customHeight="1">
      <c r="A539">
        <v>636</v>
      </c>
      <c r="B539" s="269">
        <v>636</v>
      </c>
    </row>
    <row r="540" spans="1:2" ht="15.75" customHeight="1">
      <c r="A540">
        <v>637</v>
      </c>
      <c r="B540" s="269">
        <v>637</v>
      </c>
    </row>
    <row r="541" spans="1:2" ht="15.75" customHeight="1">
      <c r="A541">
        <v>638</v>
      </c>
      <c r="B541" s="269">
        <v>638</v>
      </c>
    </row>
    <row r="542" spans="1:2" ht="15.75" customHeight="1">
      <c r="A542">
        <v>639</v>
      </c>
      <c r="B542" s="269">
        <v>639</v>
      </c>
    </row>
    <row r="543" spans="1:2" ht="15.75" customHeight="1">
      <c r="A543">
        <v>640</v>
      </c>
      <c r="B543" s="269">
        <v>640</v>
      </c>
    </row>
    <row r="544" spans="1:2" ht="15.75" customHeight="1">
      <c r="A544">
        <v>641</v>
      </c>
      <c r="B544" s="269">
        <v>641</v>
      </c>
    </row>
    <row r="545" spans="1:2" ht="15.75" customHeight="1">
      <c r="A545">
        <v>642</v>
      </c>
      <c r="B545" s="269">
        <v>642</v>
      </c>
    </row>
    <row r="546" spans="1:2" ht="15.75" customHeight="1">
      <c r="A546">
        <v>643</v>
      </c>
      <c r="B546" s="269">
        <v>643</v>
      </c>
    </row>
    <row r="547" spans="1:2" ht="15.75" customHeight="1">
      <c r="A547">
        <v>644</v>
      </c>
      <c r="B547" s="269">
        <v>644</v>
      </c>
    </row>
    <row r="548" spans="1:2" ht="15.75" customHeight="1">
      <c r="A548">
        <v>645</v>
      </c>
      <c r="B548" s="269">
        <v>645</v>
      </c>
    </row>
    <row r="549" spans="1:2" ht="15.75" customHeight="1">
      <c r="A549">
        <v>646</v>
      </c>
      <c r="B549" s="269">
        <v>646</v>
      </c>
    </row>
    <row r="550" spans="1:2" ht="15.75" customHeight="1">
      <c r="A550">
        <v>647</v>
      </c>
      <c r="B550" s="269">
        <v>647</v>
      </c>
    </row>
    <row r="551" spans="1:2" ht="15.75" customHeight="1">
      <c r="A551">
        <v>648</v>
      </c>
      <c r="B551" s="269">
        <v>648</v>
      </c>
    </row>
    <row r="552" spans="1:2" ht="15.75" customHeight="1">
      <c r="A552">
        <v>649</v>
      </c>
      <c r="B552" s="269">
        <v>649</v>
      </c>
    </row>
    <row r="553" spans="1:2" ht="15.75" customHeight="1">
      <c r="A553">
        <v>650</v>
      </c>
      <c r="B553" s="269">
        <v>650</v>
      </c>
    </row>
    <row r="554" spans="1:2" ht="15.75" customHeight="1">
      <c r="A554">
        <v>651</v>
      </c>
      <c r="B554" s="269">
        <v>651</v>
      </c>
    </row>
    <row r="555" spans="1:2" ht="15.75" customHeight="1">
      <c r="A555">
        <v>652</v>
      </c>
      <c r="B555" s="269">
        <v>652</v>
      </c>
    </row>
    <row r="556" spans="1:2" ht="15.75" customHeight="1">
      <c r="A556">
        <v>653</v>
      </c>
      <c r="B556" s="269">
        <v>653</v>
      </c>
    </row>
    <row r="557" spans="1:2" ht="15.75" customHeight="1">
      <c r="A557">
        <v>654</v>
      </c>
      <c r="B557" s="269">
        <v>654</v>
      </c>
    </row>
    <row r="558" spans="1:2" ht="15.75" customHeight="1">
      <c r="A558">
        <v>655</v>
      </c>
      <c r="B558" s="269">
        <v>655</v>
      </c>
    </row>
    <row r="559" spans="1:2" ht="15.75" customHeight="1">
      <c r="A559">
        <v>656</v>
      </c>
      <c r="B559" s="269">
        <v>656</v>
      </c>
    </row>
    <row r="560" spans="1:2" ht="15.75" customHeight="1">
      <c r="A560">
        <v>657</v>
      </c>
      <c r="B560" s="269">
        <v>657</v>
      </c>
    </row>
    <row r="561" spans="1:2" ht="15.75" customHeight="1">
      <c r="A561">
        <v>658</v>
      </c>
      <c r="B561" s="269">
        <v>658</v>
      </c>
    </row>
    <row r="562" spans="1:2" ht="15.75" customHeight="1">
      <c r="A562">
        <v>659</v>
      </c>
      <c r="B562" s="269">
        <v>659</v>
      </c>
    </row>
    <row r="563" spans="1:2" ht="15.75" customHeight="1">
      <c r="A563">
        <v>660</v>
      </c>
      <c r="B563" s="269">
        <v>660</v>
      </c>
    </row>
    <row r="564" spans="1:2" ht="15.75" customHeight="1">
      <c r="A564">
        <v>661</v>
      </c>
      <c r="B564" s="269">
        <v>661</v>
      </c>
    </row>
    <row r="565" spans="1:2" ht="15.75" customHeight="1">
      <c r="A565">
        <v>662</v>
      </c>
      <c r="B565" s="269">
        <v>662</v>
      </c>
    </row>
    <row r="566" spans="1:2" ht="15.75" customHeight="1">
      <c r="A566">
        <v>663</v>
      </c>
      <c r="B566" s="269">
        <v>663</v>
      </c>
    </row>
    <row r="567" spans="1:2" ht="15.75" customHeight="1">
      <c r="A567">
        <v>664</v>
      </c>
      <c r="B567" s="269">
        <v>664</v>
      </c>
    </row>
    <row r="568" spans="1:2" ht="15.75" customHeight="1">
      <c r="A568">
        <v>665</v>
      </c>
      <c r="B568" s="269">
        <v>665</v>
      </c>
    </row>
    <row r="569" spans="1:2" ht="15.75" customHeight="1">
      <c r="A569">
        <v>666</v>
      </c>
      <c r="B569" s="269">
        <v>666</v>
      </c>
    </row>
    <row r="570" spans="1:2" ht="15.75" customHeight="1">
      <c r="A570">
        <v>667</v>
      </c>
      <c r="B570" s="269">
        <v>667</v>
      </c>
    </row>
    <row r="571" spans="1:2" ht="15.75" customHeight="1">
      <c r="A571">
        <v>668</v>
      </c>
      <c r="B571" s="269">
        <v>668</v>
      </c>
    </row>
    <row r="572" spans="1:2" ht="15.75" customHeight="1">
      <c r="A572">
        <v>669</v>
      </c>
      <c r="B572" s="269">
        <v>669</v>
      </c>
    </row>
    <row r="573" spans="1:2" ht="15.75" customHeight="1">
      <c r="A573">
        <v>670</v>
      </c>
      <c r="B573" s="269">
        <v>670</v>
      </c>
    </row>
    <row r="574" spans="1:2" ht="15.75" customHeight="1">
      <c r="A574">
        <v>671</v>
      </c>
      <c r="B574" s="269">
        <v>671</v>
      </c>
    </row>
    <row r="575" spans="1:2" ht="15.75" customHeight="1">
      <c r="A575">
        <v>672</v>
      </c>
      <c r="B575" s="269">
        <v>672</v>
      </c>
    </row>
    <row r="576" spans="1:2" ht="15.75" customHeight="1">
      <c r="A576">
        <v>673</v>
      </c>
      <c r="B576" s="269">
        <v>673</v>
      </c>
    </row>
    <row r="577" spans="1:2" ht="15.75" customHeight="1">
      <c r="A577">
        <v>674</v>
      </c>
      <c r="B577" s="269">
        <v>674</v>
      </c>
    </row>
    <row r="578" spans="1:2" ht="15.75" customHeight="1">
      <c r="A578">
        <v>675</v>
      </c>
      <c r="B578" s="269">
        <v>675</v>
      </c>
    </row>
    <row r="579" spans="1:2" ht="15.75" customHeight="1">
      <c r="A579">
        <v>676</v>
      </c>
      <c r="B579" s="269">
        <v>676</v>
      </c>
    </row>
    <row r="580" spans="1:2" ht="15.75" customHeight="1">
      <c r="A580">
        <v>677</v>
      </c>
      <c r="B580" s="269">
        <v>677</v>
      </c>
    </row>
    <row r="581" spans="1:2" ht="15.75" customHeight="1">
      <c r="A581">
        <v>678</v>
      </c>
      <c r="B581" s="269">
        <v>678</v>
      </c>
    </row>
    <row r="582" spans="1:2" ht="15.75" customHeight="1">
      <c r="A582">
        <v>679</v>
      </c>
      <c r="B582" s="269">
        <v>679</v>
      </c>
    </row>
    <row r="583" spans="1:2" ht="15.75" customHeight="1">
      <c r="A583">
        <v>680</v>
      </c>
      <c r="B583" s="269">
        <v>680</v>
      </c>
    </row>
    <row r="584" spans="1:2" ht="15.75" customHeight="1">
      <c r="A584">
        <v>681</v>
      </c>
      <c r="B584" s="269">
        <v>681</v>
      </c>
    </row>
    <row r="585" spans="1:2" ht="15.75" customHeight="1">
      <c r="A585">
        <v>682</v>
      </c>
      <c r="B585" s="269">
        <v>682</v>
      </c>
    </row>
    <row r="586" spans="1:2" ht="15.75" customHeight="1">
      <c r="A586">
        <v>683</v>
      </c>
      <c r="B586" s="269">
        <v>683</v>
      </c>
    </row>
    <row r="587" spans="1:2" ht="15.75" customHeight="1">
      <c r="A587">
        <v>684</v>
      </c>
      <c r="B587" s="269">
        <v>684</v>
      </c>
    </row>
    <row r="588" spans="1:2" ht="15.75" customHeight="1">
      <c r="A588">
        <v>685</v>
      </c>
      <c r="B588" s="269">
        <v>685</v>
      </c>
    </row>
    <row r="589" spans="1:2" ht="15.75" customHeight="1">
      <c r="A589">
        <v>686</v>
      </c>
      <c r="B589" s="269">
        <v>686</v>
      </c>
    </row>
    <row r="590" spans="1:2" ht="15.75" customHeight="1">
      <c r="A590">
        <v>687</v>
      </c>
      <c r="B590" s="269">
        <v>687</v>
      </c>
    </row>
    <row r="591" spans="1:2" ht="15.75" customHeight="1">
      <c r="A591">
        <v>688</v>
      </c>
      <c r="B591" s="269">
        <v>688</v>
      </c>
    </row>
    <row r="592" spans="1:2" ht="15.75" customHeight="1">
      <c r="A592">
        <v>689</v>
      </c>
      <c r="B592" s="269">
        <v>689</v>
      </c>
    </row>
    <row r="593" spans="1:2" ht="15.75" customHeight="1">
      <c r="A593">
        <v>690</v>
      </c>
      <c r="B593" s="269">
        <v>690</v>
      </c>
    </row>
    <row r="594" spans="1:2" ht="15.75" customHeight="1">
      <c r="A594">
        <v>691</v>
      </c>
      <c r="B594" s="269">
        <v>691</v>
      </c>
    </row>
    <row r="595" spans="1:2" ht="15.75" customHeight="1">
      <c r="A595">
        <v>692</v>
      </c>
      <c r="B595" s="269">
        <v>692</v>
      </c>
    </row>
    <row r="596" spans="1:2" ht="15.75" customHeight="1">
      <c r="A596">
        <v>693</v>
      </c>
      <c r="B596" s="269">
        <v>693</v>
      </c>
    </row>
    <row r="597" spans="1:2" ht="15.75" customHeight="1">
      <c r="A597">
        <v>694</v>
      </c>
      <c r="B597" s="269">
        <v>694</v>
      </c>
    </row>
    <row r="598" spans="1:2" ht="15.75" customHeight="1">
      <c r="A598">
        <v>695</v>
      </c>
      <c r="B598" s="269">
        <v>695</v>
      </c>
    </row>
    <row r="599" spans="1:2" ht="15.75" customHeight="1">
      <c r="A599">
        <v>696</v>
      </c>
      <c r="B599" s="269">
        <v>696</v>
      </c>
    </row>
    <row r="600" spans="1:2" ht="15.75" customHeight="1">
      <c r="A600">
        <v>697</v>
      </c>
      <c r="B600" s="269">
        <v>697</v>
      </c>
    </row>
    <row r="601" spans="1:2" ht="15.75" customHeight="1">
      <c r="A601">
        <v>698</v>
      </c>
      <c r="B601" s="269">
        <v>698</v>
      </c>
    </row>
    <row r="602" spans="1:2" ht="15.75" customHeight="1">
      <c r="A602">
        <v>699</v>
      </c>
      <c r="B602" s="269">
        <v>699</v>
      </c>
    </row>
    <row r="603" spans="1:2" ht="15.75" customHeight="1">
      <c r="A603">
        <v>700</v>
      </c>
      <c r="B603" s="269">
        <v>700</v>
      </c>
    </row>
    <row r="604" spans="1:2" ht="15.75" customHeight="1">
      <c r="A604">
        <v>701</v>
      </c>
      <c r="B604" s="269">
        <v>701</v>
      </c>
    </row>
    <row r="605" spans="1:2" ht="15.75" customHeight="1">
      <c r="A605">
        <v>702</v>
      </c>
      <c r="B605" s="269">
        <v>702</v>
      </c>
    </row>
    <row r="606" spans="1:2" ht="15.75" customHeight="1">
      <c r="A606">
        <v>703</v>
      </c>
      <c r="B606" s="269">
        <v>703</v>
      </c>
    </row>
    <row r="607" spans="1:2" ht="15.75" customHeight="1">
      <c r="A607">
        <v>704</v>
      </c>
      <c r="B607" s="269">
        <v>704</v>
      </c>
    </row>
    <row r="608" spans="1:2" ht="15.75" customHeight="1">
      <c r="A608">
        <v>705</v>
      </c>
      <c r="B608" s="269">
        <v>705</v>
      </c>
    </row>
    <row r="609" spans="1:2" ht="15.75" customHeight="1">
      <c r="A609">
        <v>706</v>
      </c>
      <c r="B609" s="269">
        <v>706</v>
      </c>
    </row>
    <row r="610" spans="1:2" ht="15.75" customHeight="1">
      <c r="A610">
        <v>707</v>
      </c>
      <c r="B610" s="269">
        <v>707</v>
      </c>
    </row>
    <row r="611" spans="1:2" ht="15.75" customHeight="1">
      <c r="A611">
        <v>708</v>
      </c>
      <c r="B611" s="269">
        <v>708</v>
      </c>
    </row>
    <row r="612" spans="1:2" ht="15.75" customHeight="1">
      <c r="A612">
        <v>709</v>
      </c>
      <c r="B612" s="269">
        <v>709</v>
      </c>
    </row>
    <row r="613" spans="1:2" ht="15.75" customHeight="1">
      <c r="A613">
        <v>710</v>
      </c>
      <c r="B613" s="269">
        <v>710</v>
      </c>
    </row>
    <row r="614" spans="1:2" ht="15.75" customHeight="1">
      <c r="A614">
        <v>711</v>
      </c>
      <c r="B614" s="269">
        <v>711</v>
      </c>
    </row>
    <row r="615" spans="1:2" ht="15.75" customHeight="1">
      <c r="A615">
        <v>712</v>
      </c>
      <c r="B615" s="269">
        <v>712</v>
      </c>
    </row>
    <row r="616" spans="1:2" ht="15.75" customHeight="1">
      <c r="A616">
        <v>713</v>
      </c>
      <c r="B616" s="269">
        <v>713</v>
      </c>
    </row>
    <row r="617" spans="1:2" ht="15.75" customHeight="1">
      <c r="A617">
        <v>714</v>
      </c>
      <c r="B617" s="269">
        <v>714</v>
      </c>
    </row>
    <row r="618" spans="1:2" ht="15.75" customHeight="1">
      <c r="A618">
        <v>715</v>
      </c>
      <c r="B618" s="269">
        <v>715</v>
      </c>
    </row>
    <row r="619" spans="1:2" ht="15.75" customHeight="1">
      <c r="A619">
        <v>716</v>
      </c>
      <c r="B619" s="269">
        <v>716</v>
      </c>
    </row>
    <row r="620" spans="1:2" ht="15.75" customHeight="1">
      <c r="A620">
        <v>717</v>
      </c>
      <c r="B620" s="269">
        <v>717</v>
      </c>
    </row>
    <row r="621" spans="1:2" ht="15.75" customHeight="1">
      <c r="A621">
        <v>718</v>
      </c>
      <c r="B621" s="269">
        <v>718</v>
      </c>
    </row>
    <row r="622" spans="1:2" ht="15.75" customHeight="1">
      <c r="A622">
        <v>719</v>
      </c>
      <c r="B622" s="269">
        <v>719</v>
      </c>
    </row>
    <row r="623" spans="1:2" ht="15.75" customHeight="1">
      <c r="A623">
        <v>720</v>
      </c>
      <c r="B623" s="269">
        <v>720</v>
      </c>
    </row>
    <row r="624" spans="1:2" ht="15.75" customHeight="1">
      <c r="A624">
        <v>721</v>
      </c>
      <c r="B624" s="269">
        <v>721</v>
      </c>
    </row>
    <row r="625" spans="1:2" ht="15.75" customHeight="1">
      <c r="A625">
        <v>722</v>
      </c>
      <c r="B625" s="269">
        <v>722</v>
      </c>
    </row>
    <row r="626" spans="1:2" ht="15.75" customHeight="1">
      <c r="A626">
        <v>723</v>
      </c>
      <c r="B626" s="269">
        <v>723</v>
      </c>
    </row>
    <row r="627" spans="1:2" ht="15.75" customHeight="1">
      <c r="A627">
        <v>724</v>
      </c>
      <c r="B627" s="269">
        <v>724</v>
      </c>
    </row>
    <row r="628" spans="1:2" ht="15.75" customHeight="1">
      <c r="A628">
        <v>725</v>
      </c>
      <c r="B628" s="269">
        <v>725</v>
      </c>
    </row>
    <row r="629" spans="1:2" ht="15.75" customHeight="1">
      <c r="A629">
        <v>726</v>
      </c>
      <c r="B629" s="269">
        <v>726</v>
      </c>
    </row>
    <row r="630" spans="1:2" ht="15.75" customHeight="1">
      <c r="A630">
        <v>727</v>
      </c>
      <c r="B630" s="269">
        <v>727</v>
      </c>
    </row>
    <row r="631" spans="1:2" ht="15.75" customHeight="1">
      <c r="A631">
        <v>728</v>
      </c>
      <c r="B631" s="269">
        <v>728</v>
      </c>
    </row>
    <row r="632" spans="1:2" ht="15.75" customHeight="1">
      <c r="A632">
        <v>729</v>
      </c>
      <c r="B632" s="269">
        <v>729</v>
      </c>
    </row>
    <row r="633" spans="1:2" ht="15.75" customHeight="1">
      <c r="A633">
        <v>730</v>
      </c>
      <c r="B633" s="269">
        <v>730</v>
      </c>
    </row>
    <row r="634" spans="1:2" ht="15.75" customHeight="1">
      <c r="A634">
        <v>731</v>
      </c>
      <c r="B634" s="269">
        <v>731</v>
      </c>
    </row>
    <row r="635" spans="1:2" ht="15.75" customHeight="1">
      <c r="A635">
        <v>732</v>
      </c>
      <c r="B635" s="269">
        <v>732</v>
      </c>
    </row>
    <row r="636" spans="1:2" ht="15.75" customHeight="1">
      <c r="A636">
        <v>733</v>
      </c>
      <c r="B636" s="269">
        <v>733</v>
      </c>
    </row>
    <row r="637" spans="1:2" ht="15.75" customHeight="1">
      <c r="A637">
        <v>734</v>
      </c>
      <c r="B637" s="269">
        <v>734</v>
      </c>
    </row>
    <row r="638" spans="1:2" ht="15.75" customHeight="1">
      <c r="A638">
        <v>735</v>
      </c>
      <c r="B638" s="269">
        <v>735</v>
      </c>
    </row>
    <row r="639" spans="1:2" ht="15.75" customHeight="1">
      <c r="A639">
        <v>736</v>
      </c>
      <c r="B639" s="269">
        <v>736</v>
      </c>
    </row>
    <row r="640" spans="1:2" ht="15.75" customHeight="1">
      <c r="A640">
        <v>737</v>
      </c>
      <c r="B640" s="269">
        <v>737</v>
      </c>
    </row>
    <row r="641" spans="1:2" ht="15.75" customHeight="1">
      <c r="A641">
        <v>738</v>
      </c>
      <c r="B641" s="269">
        <v>738</v>
      </c>
    </row>
    <row r="642" spans="1:2" ht="15.75" customHeight="1">
      <c r="A642">
        <v>739</v>
      </c>
      <c r="B642" s="269">
        <v>739</v>
      </c>
    </row>
    <row r="643" spans="1:2" ht="15.75" customHeight="1">
      <c r="A643">
        <v>740</v>
      </c>
      <c r="B643" s="269">
        <v>740</v>
      </c>
    </row>
    <row r="644" spans="1:2" ht="15.75" customHeight="1">
      <c r="A644">
        <v>741</v>
      </c>
      <c r="B644" s="269">
        <v>741</v>
      </c>
    </row>
    <row r="645" spans="1:2" ht="15.75" customHeight="1">
      <c r="A645">
        <v>742</v>
      </c>
      <c r="B645" s="269">
        <v>742</v>
      </c>
    </row>
    <row r="646" spans="1:2" ht="15.75" customHeight="1">
      <c r="A646">
        <v>743</v>
      </c>
      <c r="B646" s="269">
        <v>743</v>
      </c>
    </row>
    <row r="647" spans="1:2" ht="15.75" customHeight="1">
      <c r="A647">
        <v>744</v>
      </c>
      <c r="B647" s="269">
        <v>744</v>
      </c>
    </row>
    <row r="648" spans="1:2" ht="15.75" customHeight="1">
      <c r="A648">
        <v>745</v>
      </c>
      <c r="B648" s="269">
        <v>745</v>
      </c>
    </row>
    <row r="649" spans="1:2" ht="15.75" customHeight="1">
      <c r="A649">
        <v>746</v>
      </c>
      <c r="B649" s="269">
        <v>746</v>
      </c>
    </row>
    <row r="650" spans="1:2" ht="15.75" customHeight="1">
      <c r="A650">
        <v>747</v>
      </c>
      <c r="B650" s="269">
        <v>747</v>
      </c>
    </row>
    <row r="651" spans="1:2" ht="15.75" customHeight="1">
      <c r="A651">
        <v>748</v>
      </c>
      <c r="B651" s="269">
        <v>748</v>
      </c>
    </row>
    <row r="652" spans="1:2" ht="15.75" customHeight="1">
      <c r="A652">
        <v>749</v>
      </c>
      <c r="B652" s="269">
        <v>749</v>
      </c>
    </row>
    <row r="653" spans="1:2" ht="15.75" customHeight="1">
      <c r="A653">
        <v>750</v>
      </c>
      <c r="B653" s="269">
        <v>750</v>
      </c>
    </row>
    <row r="654" spans="1:2" ht="15.75" customHeight="1">
      <c r="A654">
        <v>751</v>
      </c>
      <c r="B654" s="269">
        <v>751</v>
      </c>
    </row>
    <row r="655" spans="1:2" ht="15.75" customHeight="1">
      <c r="A655">
        <v>752</v>
      </c>
      <c r="B655" s="269">
        <v>752</v>
      </c>
    </row>
    <row r="656" spans="1:2" ht="15.75" customHeight="1">
      <c r="A656">
        <v>753</v>
      </c>
      <c r="B656" s="269">
        <v>753</v>
      </c>
    </row>
    <row r="657" spans="1:2" ht="15.75" customHeight="1">
      <c r="A657">
        <v>754</v>
      </c>
      <c r="B657" s="269">
        <v>754</v>
      </c>
    </row>
    <row r="658" spans="1:2" ht="15.75" customHeight="1">
      <c r="A658">
        <v>755</v>
      </c>
      <c r="B658" s="269">
        <v>755</v>
      </c>
    </row>
    <row r="659" spans="1:2" ht="15.75" customHeight="1">
      <c r="A659">
        <v>756</v>
      </c>
      <c r="B659" s="269">
        <v>756</v>
      </c>
    </row>
    <row r="660" spans="1:2" ht="15.75" customHeight="1">
      <c r="A660">
        <v>757</v>
      </c>
      <c r="B660" s="269">
        <v>757</v>
      </c>
    </row>
    <row r="661" spans="1:2" ht="15.75" customHeight="1">
      <c r="A661">
        <v>758</v>
      </c>
      <c r="B661" s="269">
        <v>758</v>
      </c>
    </row>
    <row r="662" spans="1:2" ht="15.75" customHeight="1">
      <c r="A662">
        <v>759</v>
      </c>
      <c r="B662" s="269">
        <v>759</v>
      </c>
    </row>
    <row r="663" spans="1:2" ht="15.75" customHeight="1">
      <c r="A663">
        <v>760</v>
      </c>
      <c r="B663" s="269">
        <v>760</v>
      </c>
    </row>
    <row r="664" spans="1:2" ht="15.75" customHeight="1">
      <c r="A664">
        <v>761</v>
      </c>
      <c r="B664" s="269">
        <v>761</v>
      </c>
    </row>
    <row r="665" spans="1:2" ht="15.75" customHeight="1">
      <c r="A665">
        <v>762</v>
      </c>
      <c r="B665" s="269">
        <v>762</v>
      </c>
    </row>
    <row r="666" spans="1:2" ht="15.75" customHeight="1">
      <c r="A666">
        <v>763</v>
      </c>
      <c r="B666" s="269">
        <v>763</v>
      </c>
    </row>
    <row r="667" spans="1:2" ht="15.75" customHeight="1">
      <c r="A667">
        <v>764</v>
      </c>
      <c r="B667" s="269">
        <v>764</v>
      </c>
    </row>
    <row r="668" spans="1:2" ht="15.75" customHeight="1">
      <c r="A668">
        <v>765</v>
      </c>
      <c r="B668" s="269">
        <v>765</v>
      </c>
    </row>
    <row r="669" spans="1:2" ht="15.75" customHeight="1">
      <c r="A669">
        <v>766</v>
      </c>
      <c r="B669" s="269">
        <v>766</v>
      </c>
    </row>
    <row r="670" spans="1:2" ht="15.75" customHeight="1">
      <c r="A670">
        <v>767</v>
      </c>
      <c r="B670" s="269">
        <v>767</v>
      </c>
    </row>
    <row r="671" spans="1:2" ht="15.75" customHeight="1">
      <c r="A671">
        <v>768</v>
      </c>
      <c r="B671" s="269">
        <v>768</v>
      </c>
    </row>
    <row r="672" spans="1:2" ht="15.75" customHeight="1">
      <c r="A672">
        <v>769</v>
      </c>
      <c r="B672" s="269">
        <v>769</v>
      </c>
    </row>
    <row r="673" spans="1:2" ht="15.75" customHeight="1">
      <c r="A673">
        <v>770</v>
      </c>
      <c r="B673" s="269">
        <v>770</v>
      </c>
    </row>
    <row r="674" spans="1:2" ht="15.75" customHeight="1">
      <c r="A674">
        <v>771</v>
      </c>
      <c r="B674" s="269">
        <v>771</v>
      </c>
    </row>
    <row r="675" spans="1:2" ht="15.75" customHeight="1">
      <c r="A675">
        <v>772</v>
      </c>
      <c r="B675" s="269">
        <v>772</v>
      </c>
    </row>
    <row r="676" spans="1:2" ht="15.75" customHeight="1">
      <c r="A676">
        <v>773</v>
      </c>
      <c r="B676" s="269">
        <v>773</v>
      </c>
    </row>
    <row r="677" spans="1:2" ht="15.75" customHeight="1">
      <c r="A677">
        <v>774</v>
      </c>
      <c r="B677" s="269">
        <v>774</v>
      </c>
    </row>
    <row r="678" spans="1:2" ht="15.75" customHeight="1">
      <c r="A678">
        <v>775</v>
      </c>
      <c r="B678" s="269">
        <v>775</v>
      </c>
    </row>
    <row r="679" spans="1:2" ht="15.75" customHeight="1">
      <c r="A679">
        <v>776</v>
      </c>
      <c r="B679" s="269">
        <v>776</v>
      </c>
    </row>
    <row r="680" spans="1:2" ht="15.75" customHeight="1">
      <c r="A680">
        <v>777</v>
      </c>
      <c r="B680" s="269">
        <v>777</v>
      </c>
    </row>
    <row r="681" spans="1:2" ht="15.75" customHeight="1">
      <c r="A681">
        <v>778</v>
      </c>
      <c r="B681" s="269">
        <v>778</v>
      </c>
    </row>
    <row r="682" spans="1:2" ht="15.75" customHeight="1">
      <c r="A682">
        <v>779</v>
      </c>
      <c r="B682" s="269">
        <v>779</v>
      </c>
    </row>
    <row r="683" spans="1:2" ht="15.75" customHeight="1">
      <c r="A683">
        <v>780</v>
      </c>
      <c r="B683" s="269">
        <v>780</v>
      </c>
    </row>
    <row r="684" spans="1:2" ht="15.75" customHeight="1">
      <c r="A684">
        <v>781</v>
      </c>
      <c r="B684" s="269">
        <v>781</v>
      </c>
    </row>
    <row r="685" spans="1:2" ht="15.75" customHeight="1">
      <c r="A685">
        <v>782</v>
      </c>
      <c r="B685" s="269">
        <v>782</v>
      </c>
    </row>
    <row r="686" spans="1:2" ht="15.75" customHeight="1">
      <c r="A686">
        <v>783</v>
      </c>
      <c r="B686" s="269">
        <v>783</v>
      </c>
    </row>
    <row r="687" spans="1:2" ht="15.75" customHeight="1">
      <c r="A687">
        <v>784</v>
      </c>
      <c r="B687" s="269">
        <v>784</v>
      </c>
    </row>
    <row r="688" spans="1:2" ht="15.75" customHeight="1">
      <c r="A688">
        <v>785</v>
      </c>
      <c r="B688" s="269">
        <v>785</v>
      </c>
    </row>
    <row r="689" spans="1:2" ht="15.75" customHeight="1">
      <c r="A689">
        <v>786</v>
      </c>
      <c r="B689" s="269">
        <v>786</v>
      </c>
    </row>
    <row r="690" spans="1:2" ht="15.75" customHeight="1">
      <c r="A690">
        <v>787</v>
      </c>
      <c r="B690" s="269">
        <v>787</v>
      </c>
    </row>
    <row r="691" spans="1:2" ht="15.75" customHeight="1">
      <c r="A691">
        <v>788</v>
      </c>
      <c r="B691" s="269">
        <v>788</v>
      </c>
    </row>
    <row r="692" spans="1:2" ht="15.75" customHeight="1">
      <c r="A692">
        <v>789</v>
      </c>
      <c r="B692" s="269">
        <v>789</v>
      </c>
    </row>
    <row r="693" spans="1:2" ht="15.75" customHeight="1">
      <c r="A693">
        <v>790</v>
      </c>
      <c r="B693" s="269">
        <v>790</v>
      </c>
    </row>
    <row r="694" spans="1:2" ht="15.75" customHeight="1">
      <c r="A694">
        <v>791</v>
      </c>
      <c r="B694" s="269">
        <v>791</v>
      </c>
    </row>
    <row r="695" spans="1:2" ht="15.75" customHeight="1">
      <c r="A695">
        <v>792</v>
      </c>
      <c r="B695" s="269">
        <v>792</v>
      </c>
    </row>
    <row r="696" spans="1:2" ht="15.75" customHeight="1">
      <c r="A696">
        <v>793</v>
      </c>
      <c r="B696" s="269">
        <v>793</v>
      </c>
    </row>
    <row r="697" spans="1:2" ht="15.75" customHeight="1">
      <c r="A697">
        <v>794</v>
      </c>
      <c r="B697" s="269">
        <v>794</v>
      </c>
    </row>
    <row r="698" spans="1:2" ht="15.75" customHeight="1">
      <c r="A698">
        <v>795</v>
      </c>
      <c r="B698" s="269">
        <v>795</v>
      </c>
    </row>
    <row r="699" spans="1:2" ht="15.75" customHeight="1">
      <c r="A699">
        <v>796</v>
      </c>
      <c r="B699" s="269">
        <v>796</v>
      </c>
    </row>
    <row r="700" spans="1:2" ht="15.75" customHeight="1">
      <c r="A700">
        <v>797</v>
      </c>
      <c r="B700" s="269">
        <v>797</v>
      </c>
    </row>
    <row r="701" spans="1:2" ht="15.75" customHeight="1">
      <c r="A701">
        <v>798</v>
      </c>
      <c r="B701" s="269">
        <v>798</v>
      </c>
    </row>
    <row r="702" spans="1:2" ht="15.75" customHeight="1">
      <c r="A702">
        <v>799</v>
      </c>
      <c r="B702" s="269">
        <v>799</v>
      </c>
    </row>
    <row r="703" spans="1:2" ht="15.75" customHeight="1">
      <c r="A703">
        <v>800</v>
      </c>
      <c r="B703" s="269">
        <v>800</v>
      </c>
    </row>
    <row r="704" spans="1:2" ht="15.75" customHeight="1">
      <c r="A704">
        <v>801</v>
      </c>
      <c r="B704" s="269">
        <v>801</v>
      </c>
    </row>
    <row r="705" spans="1:2" ht="15.75" customHeight="1">
      <c r="A705">
        <v>802</v>
      </c>
      <c r="B705" s="269">
        <v>802</v>
      </c>
    </row>
    <row r="706" spans="1:2" ht="15.75" customHeight="1">
      <c r="A706">
        <v>803</v>
      </c>
      <c r="B706" s="269">
        <v>803</v>
      </c>
    </row>
    <row r="707" spans="1:2" ht="15.75" customHeight="1">
      <c r="A707">
        <v>804</v>
      </c>
      <c r="B707" s="269">
        <v>804</v>
      </c>
    </row>
    <row r="708" spans="1:2" ht="15.75" customHeight="1">
      <c r="A708">
        <v>805</v>
      </c>
      <c r="B708" s="269">
        <v>805</v>
      </c>
    </row>
    <row r="709" spans="1:2" ht="15.75" customHeight="1">
      <c r="A709">
        <v>806</v>
      </c>
      <c r="B709" s="269">
        <v>806</v>
      </c>
    </row>
    <row r="710" spans="1:2" ht="15.75" customHeight="1">
      <c r="A710">
        <v>807</v>
      </c>
      <c r="B710" s="269">
        <v>807</v>
      </c>
    </row>
    <row r="711" spans="1:2" ht="15.75" customHeight="1">
      <c r="A711">
        <v>808</v>
      </c>
      <c r="B711" s="269">
        <v>808</v>
      </c>
    </row>
    <row r="712" spans="1:2" ht="15.75" customHeight="1">
      <c r="A712">
        <v>809</v>
      </c>
      <c r="B712" s="269">
        <v>809</v>
      </c>
    </row>
    <row r="713" spans="1:2" ht="15.75" customHeight="1">
      <c r="A713">
        <v>810</v>
      </c>
      <c r="B713" s="269">
        <v>810</v>
      </c>
    </row>
    <row r="714" spans="1:2" ht="15.75" customHeight="1">
      <c r="A714">
        <v>811</v>
      </c>
      <c r="B714" s="269">
        <v>811</v>
      </c>
    </row>
    <row r="715" spans="1:2" ht="15.75" customHeight="1">
      <c r="A715">
        <v>812</v>
      </c>
      <c r="B715" s="269">
        <v>812</v>
      </c>
    </row>
    <row r="716" spans="1:2" ht="15.75" customHeight="1">
      <c r="A716">
        <v>813</v>
      </c>
      <c r="B716" s="269">
        <v>813</v>
      </c>
    </row>
    <row r="717" spans="1:2" ht="15.75" customHeight="1">
      <c r="A717">
        <v>814</v>
      </c>
      <c r="B717" s="269">
        <v>814</v>
      </c>
    </row>
    <row r="718" spans="1:2" ht="15.75" customHeight="1">
      <c r="A718">
        <v>815</v>
      </c>
      <c r="B718" s="269">
        <v>815</v>
      </c>
    </row>
    <row r="719" spans="1:2" ht="15.75" customHeight="1">
      <c r="A719">
        <v>816</v>
      </c>
      <c r="B719" s="269">
        <v>816</v>
      </c>
    </row>
    <row r="720" spans="1:2" ht="15.75" customHeight="1">
      <c r="A720">
        <v>817</v>
      </c>
      <c r="B720" s="269">
        <v>817</v>
      </c>
    </row>
    <row r="721" spans="1:2" ht="15.75" customHeight="1">
      <c r="A721">
        <v>818</v>
      </c>
      <c r="B721" s="269">
        <v>818</v>
      </c>
    </row>
    <row r="722" spans="1:2" ht="15.75" customHeight="1">
      <c r="A722">
        <v>819</v>
      </c>
      <c r="B722" s="269">
        <v>819</v>
      </c>
    </row>
    <row r="723" spans="1:2" ht="15.75" customHeight="1">
      <c r="A723">
        <v>820</v>
      </c>
      <c r="B723" s="269">
        <v>820</v>
      </c>
    </row>
    <row r="724" spans="1:2" ht="15.75" customHeight="1">
      <c r="A724">
        <v>821</v>
      </c>
      <c r="B724" s="269">
        <v>821</v>
      </c>
    </row>
    <row r="725" spans="1:2" ht="15.75" customHeight="1">
      <c r="A725">
        <v>822</v>
      </c>
      <c r="B725" s="269">
        <v>822</v>
      </c>
    </row>
    <row r="726" spans="1:2" ht="15.75" customHeight="1">
      <c r="A726">
        <v>823</v>
      </c>
      <c r="B726" s="269">
        <v>823</v>
      </c>
    </row>
    <row r="727" spans="1:2" ht="15.75" customHeight="1">
      <c r="A727">
        <v>824</v>
      </c>
      <c r="B727" s="269">
        <v>824</v>
      </c>
    </row>
    <row r="728" spans="1:2" ht="15.75" customHeight="1">
      <c r="A728">
        <v>825</v>
      </c>
      <c r="B728" s="269">
        <v>825</v>
      </c>
    </row>
    <row r="729" spans="1:2" ht="15.75" customHeight="1">
      <c r="A729">
        <v>826</v>
      </c>
      <c r="B729" s="269">
        <v>826</v>
      </c>
    </row>
    <row r="730" spans="1:2" ht="15.75" customHeight="1">
      <c r="A730">
        <v>827</v>
      </c>
      <c r="B730" s="269">
        <v>827</v>
      </c>
    </row>
    <row r="731" spans="1:2" ht="15.75" customHeight="1">
      <c r="A731">
        <v>828</v>
      </c>
      <c r="B731" s="269">
        <v>828</v>
      </c>
    </row>
    <row r="732" spans="1:2" ht="15.75" customHeight="1">
      <c r="A732">
        <v>829</v>
      </c>
      <c r="B732" s="269">
        <v>829</v>
      </c>
    </row>
    <row r="733" spans="1:2" ht="15.75" customHeight="1">
      <c r="A733">
        <v>830</v>
      </c>
      <c r="B733" s="269">
        <v>830</v>
      </c>
    </row>
    <row r="734" spans="1:2" ht="15.75" customHeight="1">
      <c r="A734">
        <v>831</v>
      </c>
      <c r="B734" s="269">
        <v>831</v>
      </c>
    </row>
    <row r="735" spans="1:2" ht="15.75" customHeight="1">
      <c r="A735">
        <v>832</v>
      </c>
      <c r="B735" s="269">
        <v>832</v>
      </c>
    </row>
    <row r="736" spans="1:2" ht="15.75" customHeight="1">
      <c r="A736">
        <v>833</v>
      </c>
      <c r="B736" s="269">
        <v>833</v>
      </c>
    </row>
    <row r="737" spans="1:2" ht="15.75" customHeight="1">
      <c r="A737">
        <v>834</v>
      </c>
      <c r="B737" s="269">
        <v>834</v>
      </c>
    </row>
    <row r="738" spans="1:2" ht="15.75" customHeight="1">
      <c r="A738">
        <v>835</v>
      </c>
      <c r="B738" s="269">
        <v>835</v>
      </c>
    </row>
    <row r="739" spans="1:2" ht="15.75" customHeight="1">
      <c r="A739">
        <v>836</v>
      </c>
      <c r="B739" s="269">
        <v>836</v>
      </c>
    </row>
    <row r="740" spans="1:2" ht="15.75" customHeight="1">
      <c r="A740">
        <v>837</v>
      </c>
      <c r="B740" s="269">
        <v>837</v>
      </c>
    </row>
    <row r="741" spans="1:2" ht="15.75" customHeight="1">
      <c r="A741">
        <v>838</v>
      </c>
      <c r="B741" s="269">
        <v>838</v>
      </c>
    </row>
    <row r="742" spans="1:2" ht="15.75" customHeight="1">
      <c r="A742">
        <v>839</v>
      </c>
      <c r="B742" s="269">
        <v>839</v>
      </c>
    </row>
    <row r="743" spans="1:2" ht="15.75" customHeight="1">
      <c r="A743">
        <v>840</v>
      </c>
      <c r="B743" s="269">
        <v>840</v>
      </c>
    </row>
    <row r="744" spans="1:2" ht="15.75" customHeight="1">
      <c r="A744">
        <v>841</v>
      </c>
      <c r="B744" s="269">
        <v>841</v>
      </c>
    </row>
    <row r="745" spans="1:2" ht="15.75" customHeight="1">
      <c r="A745">
        <v>842</v>
      </c>
      <c r="B745" s="269">
        <v>842</v>
      </c>
    </row>
    <row r="746" spans="1:2" ht="15.75" customHeight="1">
      <c r="A746">
        <v>843</v>
      </c>
      <c r="B746" s="269">
        <v>843</v>
      </c>
    </row>
    <row r="747" spans="1:2" ht="15.75" customHeight="1">
      <c r="A747">
        <v>844</v>
      </c>
      <c r="B747" s="269">
        <v>844</v>
      </c>
    </row>
    <row r="748" spans="1:2" ht="15.75" customHeight="1">
      <c r="A748">
        <v>845</v>
      </c>
      <c r="B748" s="269">
        <v>845</v>
      </c>
    </row>
    <row r="749" spans="1:2" ht="15.75" customHeight="1">
      <c r="A749">
        <v>846</v>
      </c>
      <c r="B749" s="269">
        <v>846</v>
      </c>
    </row>
    <row r="750" spans="1:2" ht="15.75" customHeight="1">
      <c r="A750">
        <v>847</v>
      </c>
      <c r="B750" s="269">
        <v>847</v>
      </c>
    </row>
    <row r="751" spans="1:2" ht="15.75" customHeight="1">
      <c r="A751">
        <v>848</v>
      </c>
      <c r="B751" s="269">
        <v>848</v>
      </c>
    </row>
    <row r="752" spans="1:2" ht="15.75" customHeight="1">
      <c r="A752">
        <v>849</v>
      </c>
      <c r="B752" s="269">
        <v>849</v>
      </c>
    </row>
    <row r="753" spans="1:2" ht="15.75" customHeight="1">
      <c r="A753">
        <v>850</v>
      </c>
      <c r="B753" s="269">
        <v>850</v>
      </c>
    </row>
    <row r="754" spans="1:2" ht="15.75" customHeight="1">
      <c r="A754">
        <v>851</v>
      </c>
      <c r="B754" s="269">
        <v>851</v>
      </c>
    </row>
    <row r="755" spans="1:2" ht="15.75" customHeight="1">
      <c r="A755">
        <v>852</v>
      </c>
      <c r="B755" s="269">
        <v>852</v>
      </c>
    </row>
    <row r="756" spans="1:2" ht="15.75" customHeight="1">
      <c r="A756">
        <v>853</v>
      </c>
      <c r="B756" s="269">
        <v>853</v>
      </c>
    </row>
    <row r="757" spans="1:2" ht="15.75" customHeight="1">
      <c r="A757">
        <v>854</v>
      </c>
      <c r="B757" s="269">
        <v>854</v>
      </c>
    </row>
    <row r="758" spans="1:2" ht="15.75" customHeight="1">
      <c r="A758">
        <v>855</v>
      </c>
      <c r="B758" s="269">
        <v>855</v>
      </c>
    </row>
    <row r="759" spans="1:2" ht="15.75" customHeight="1">
      <c r="A759">
        <v>856</v>
      </c>
      <c r="B759" s="269">
        <v>856</v>
      </c>
    </row>
    <row r="760" spans="1:2" ht="15.75" customHeight="1">
      <c r="A760">
        <v>857</v>
      </c>
      <c r="B760" s="269">
        <v>857</v>
      </c>
    </row>
    <row r="761" spans="1:2" ht="15.75" customHeight="1">
      <c r="A761">
        <v>858</v>
      </c>
      <c r="B761" s="269">
        <v>858</v>
      </c>
    </row>
    <row r="762" spans="1:2" ht="15.75" customHeight="1">
      <c r="A762">
        <v>859</v>
      </c>
      <c r="B762" s="269">
        <v>859</v>
      </c>
    </row>
    <row r="763" spans="1:2" ht="15.75" customHeight="1">
      <c r="A763">
        <v>860</v>
      </c>
      <c r="B763" s="269">
        <v>860</v>
      </c>
    </row>
    <row r="764" spans="1:2" ht="15.75" customHeight="1">
      <c r="A764">
        <v>861</v>
      </c>
      <c r="B764" s="269">
        <v>861</v>
      </c>
    </row>
    <row r="765" spans="1:2" ht="15.75" customHeight="1">
      <c r="A765">
        <v>862</v>
      </c>
      <c r="B765" s="269">
        <v>862</v>
      </c>
    </row>
    <row r="766" spans="1:2" ht="15.75" customHeight="1">
      <c r="A766">
        <v>863</v>
      </c>
      <c r="B766" s="269">
        <v>863</v>
      </c>
    </row>
    <row r="767" spans="1:2" ht="15.75" customHeight="1">
      <c r="A767">
        <v>864</v>
      </c>
      <c r="B767" s="269">
        <v>864</v>
      </c>
    </row>
    <row r="768" spans="1:2" ht="15.75" customHeight="1">
      <c r="A768">
        <v>865</v>
      </c>
      <c r="B768" s="269">
        <v>865</v>
      </c>
    </row>
    <row r="769" spans="1:2" ht="15.75" customHeight="1">
      <c r="A769">
        <v>866</v>
      </c>
      <c r="B769" s="269">
        <v>866</v>
      </c>
    </row>
    <row r="770" spans="1:2" ht="15.75" customHeight="1">
      <c r="A770">
        <v>867</v>
      </c>
      <c r="B770" s="269">
        <v>867</v>
      </c>
    </row>
    <row r="771" spans="1:2" ht="15.75" customHeight="1">
      <c r="A771">
        <v>868</v>
      </c>
      <c r="B771" s="269">
        <v>868</v>
      </c>
    </row>
    <row r="772" spans="1:2" ht="15.75" customHeight="1">
      <c r="A772">
        <v>869</v>
      </c>
      <c r="B772" s="269">
        <v>869</v>
      </c>
    </row>
    <row r="773" spans="1:2" ht="15.75" customHeight="1">
      <c r="A773">
        <v>870</v>
      </c>
      <c r="B773" s="269">
        <v>870</v>
      </c>
    </row>
    <row r="774" spans="1:2" ht="15.75" customHeight="1">
      <c r="A774">
        <v>871</v>
      </c>
      <c r="B774" s="269">
        <v>871</v>
      </c>
    </row>
    <row r="775" spans="1:2" ht="15.75" customHeight="1">
      <c r="A775">
        <v>872</v>
      </c>
      <c r="B775" s="269">
        <v>872</v>
      </c>
    </row>
    <row r="776" spans="1:2" ht="15.75" customHeight="1">
      <c r="A776">
        <v>873</v>
      </c>
      <c r="B776" s="269">
        <v>873</v>
      </c>
    </row>
    <row r="777" spans="1:2" ht="15.75" customHeight="1">
      <c r="A777">
        <v>874</v>
      </c>
      <c r="B777" s="269">
        <v>874</v>
      </c>
    </row>
    <row r="778" spans="1:2" ht="15.75" customHeight="1">
      <c r="A778">
        <v>875</v>
      </c>
      <c r="B778" s="269">
        <v>875</v>
      </c>
    </row>
    <row r="779" spans="1:2" ht="15.75" customHeight="1">
      <c r="A779">
        <v>876</v>
      </c>
      <c r="B779" s="269">
        <v>876</v>
      </c>
    </row>
    <row r="780" spans="1:2" ht="15.75" customHeight="1">
      <c r="A780">
        <v>877</v>
      </c>
      <c r="B780" s="269">
        <v>877</v>
      </c>
    </row>
    <row r="781" spans="1:2" ht="15.75" customHeight="1">
      <c r="A781">
        <v>878</v>
      </c>
      <c r="B781" s="269">
        <v>878</v>
      </c>
    </row>
    <row r="782" spans="1:2" ht="15.75" customHeight="1">
      <c r="A782">
        <v>879</v>
      </c>
      <c r="B782" s="269">
        <v>879</v>
      </c>
    </row>
    <row r="783" spans="1:2" ht="15.75" customHeight="1">
      <c r="A783">
        <v>880</v>
      </c>
      <c r="B783" s="269">
        <v>880</v>
      </c>
    </row>
    <row r="784" spans="1:2" ht="15.75" customHeight="1">
      <c r="A784">
        <v>881</v>
      </c>
      <c r="B784" s="269">
        <v>881</v>
      </c>
    </row>
    <row r="785" spans="1:2" ht="15.75" customHeight="1">
      <c r="A785">
        <v>882</v>
      </c>
      <c r="B785" s="269">
        <v>882</v>
      </c>
    </row>
    <row r="786" spans="1:2" ht="15.75" customHeight="1">
      <c r="A786">
        <v>883</v>
      </c>
      <c r="B786" s="269">
        <v>883</v>
      </c>
    </row>
    <row r="787" spans="1:2" ht="15.75" customHeight="1">
      <c r="A787">
        <v>884</v>
      </c>
      <c r="B787" s="269">
        <v>884</v>
      </c>
    </row>
    <row r="788" spans="1:2" ht="15.75" customHeight="1">
      <c r="A788">
        <v>885</v>
      </c>
      <c r="B788" s="269">
        <v>885</v>
      </c>
    </row>
    <row r="789" spans="1:2" ht="15.75" customHeight="1">
      <c r="A789">
        <v>886</v>
      </c>
      <c r="B789" s="269">
        <v>886</v>
      </c>
    </row>
    <row r="790" spans="1:2" ht="15.75" customHeight="1">
      <c r="A790">
        <v>887</v>
      </c>
      <c r="B790" s="269">
        <v>887</v>
      </c>
    </row>
    <row r="791" spans="1:2" ht="15.75" customHeight="1">
      <c r="A791">
        <v>888</v>
      </c>
      <c r="B791" s="269">
        <v>888</v>
      </c>
    </row>
    <row r="792" spans="1:2" ht="15.75" customHeight="1">
      <c r="A792">
        <v>889</v>
      </c>
      <c r="B792" s="269">
        <v>889</v>
      </c>
    </row>
    <row r="793" spans="1:2" ht="15.75" customHeight="1">
      <c r="A793">
        <v>890</v>
      </c>
      <c r="B793" s="269">
        <v>890</v>
      </c>
    </row>
    <row r="794" spans="1:2" ht="15.75" customHeight="1">
      <c r="A794">
        <v>891</v>
      </c>
      <c r="B794" s="269">
        <v>891</v>
      </c>
    </row>
    <row r="795" spans="1:2" ht="15.75" customHeight="1">
      <c r="A795">
        <v>892</v>
      </c>
      <c r="B795" s="269">
        <v>892</v>
      </c>
    </row>
    <row r="796" spans="1:2" ht="15.75" customHeight="1">
      <c r="A796">
        <v>893</v>
      </c>
      <c r="B796" s="269">
        <v>893</v>
      </c>
    </row>
    <row r="797" spans="1:2" ht="15.75" customHeight="1">
      <c r="A797">
        <v>894</v>
      </c>
      <c r="B797" s="269">
        <v>894</v>
      </c>
    </row>
    <row r="798" spans="1:2" ht="15.75" customHeight="1">
      <c r="A798">
        <v>895</v>
      </c>
      <c r="B798" s="269">
        <v>895</v>
      </c>
    </row>
    <row r="799" spans="1:2" ht="15.75" customHeight="1">
      <c r="A799">
        <v>896</v>
      </c>
      <c r="B799" s="269">
        <v>896</v>
      </c>
    </row>
    <row r="800" spans="1:2" ht="15.75" customHeight="1">
      <c r="A800">
        <v>897</v>
      </c>
      <c r="B800" s="269">
        <v>897</v>
      </c>
    </row>
    <row r="801" spans="1:2" ht="15.75" customHeight="1">
      <c r="A801">
        <v>898</v>
      </c>
      <c r="B801" s="269">
        <v>898</v>
      </c>
    </row>
    <row r="802" spans="1:2" ht="15.75" customHeight="1">
      <c r="A802">
        <v>899</v>
      </c>
      <c r="B802" s="269">
        <v>899</v>
      </c>
    </row>
    <row r="803" spans="1:2" ht="15.75" customHeight="1">
      <c r="A803">
        <v>900</v>
      </c>
      <c r="B803" s="269">
        <v>900</v>
      </c>
    </row>
    <row r="804" spans="1:2" ht="15.75" customHeight="1">
      <c r="A804">
        <v>901</v>
      </c>
      <c r="B804" s="269">
        <v>901</v>
      </c>
    </row>
    <row r="805" spans="1:2" ht="15.75" customHeight="1">
      <c r="A805">
        <v>902</v>
      </c>
      <c r="B805" s="269">
        <v>902</v>
      </c>
    </row>
    <row r="806" spans="1:2" ht="15.75" customHeight="1">
      <c r="A806">
        <v>903</v>
      </c>
      <c r="B806" s="269">
        <v>903</v>
      </c>
    </row>
    <row r="807" spans="1:2" ht="15.75" customHeight="1">
      <c r="A807">
        <v>904</v>
      </c>
      <c r="B807" s="269">
        <v>904</v>
      </c>
    </row>
    <row r="808" spans="1:2" ht="15.75" customHeight="1">
      <c r="A808">
        <v>905</v>
      </c>
      <c r="B808" s="269">
        <v>905</v>
      </c>
    </row>
    <row r="809" spans="1:2" ht="15.75" customHeight="1">
      <c r="A809">
        <v>906</v>
      </c>
      <c r="B809" s="269">
        <v>906</v>
      </c>
    </row>
    <row r="810" spans="1:2" ht="15.75" customHeight="1">
      <c r="A810">
        <v>907</v>
      </c>
      <c r="B810" s="269">
        <v>907</v>
      </c>
    </row>
    <row r="811" spans="1:2" ht="15.75" customHeight="1">
      <c r="A811">
        <v>908</v>
      </c>
      <c r="B811" s="269">
        <v>908</v>
      </c>
    </row>
    <row r="812" spans="1:2" ht="15.75" customHeight="1">
      <c r="A812">
        <v>909</v>
      </c>
      <c r="B812" s="269">
        <v>909</v>
      </c>
    </row>
    <row r="813" spans="1:2" ht="15.75" customHeight="1">
      <c r="A813">
        <v>910</v>
      </c>
      <c r="B813" s="269">
        <v>910</v>
      </c>
    </row>
    <row r="814" spans="1:2" ht="15.75" customHeight="1">
      <c r="A814">
        <v>911</v>
      </c>
      <c r="B814" s="269">
        <v>911</v>
      </c>
    </row>
    <row r="815" spans="1:2" ht="15.75" customHeight="1">
      <c r="A815">
        <v>912</v>
      </c>
      <c r="B815" s="269">
        <v>912</v>
      </c>
    </row>
    <row r="816" spans="1:2" ht="15.75" customHeight="1">
      <c r="A816">
        <v>913</v>
      </c>
      <c r="B816" s="269">
        <v>913</v>
      </c>
    </row>
    <row r="817" spans="1:2" ht="15.75" customHeight="1">
      <c r="A817">
        <v>914</v>
      </c>
      <c r="B817" s="269">
        <v>914</v>
      </c>
    </row>
    <row r="818" spans="1:2" ht="15.75" customHeight="1">
      <c r="A818">
        <v>915</v>
      </c>
      <c r="B818" s="269">
        <v>915</v>
      </c>
    </row>
    <row r="819" spans="1:2" ht="15.75" customHeight="1">
      <c r="A819">
        <v>916</v>
      </c>
      <c r="B819" s="269">
        <v>916</v>
      </c>
    </row>
    <row r="820" spans="1:2" ht="15.75" customHeight="1">
      <c r="A820">
        <v>917</v>
      </c>
      <c r="B820" s="269">
        <v>917</v>
      </c>
    </row>
    <row r="821" spans="1:2" ht="15.75" customHeight="1">
      <c r="A821">
        <v>918</v>
      </c>
      <c r="B821" s="269">
        <v>918</v>
      </c>
    </row>
    <row r="822" spans="1:2" ht="15.75" customHeight="1">
      <c r="A822">
        <v>919</v>
      </c>
      <c r="B822" s="269">
        <v>919</v>
      </c>
    </row>
    <row r="823" spans="1:2" ht="15.75" customHeight="1">
      <c r="A823">
        <v>920</v>
      </c>
      <c r="B823" s="269">
        <v>920</v>
      </c>
    </row>
    <row r="824" spans="1:2" ht="15.75" customHeight="1">
      <c r="A824">
        <v>921</v>
      </c>
      <c r="B824" s="269">
        <v>921</v>
      </c>
    </row>
    <row r="825" spans="1:2" ht="15.75" customHeight="1">
      <c r="A825">
        <v>922</v>
      </c>
      <c r="B825" s="269">
        <v>922</v>
      </c>
    </row>
    <row r="826" spans="1:2" ht="15.75" customHeight="1">
      <c r="A826">
        <v>923</v>
      </c>
      <c r="B826" s="269">
        <v>923</v>
      </c>
    </row>
    <row r="827" spans="1:2" ht="15.75" customHeight="1">
      <c r="A827">
        <v>924</v>
      </c>
      <c r="B827" s="269">
        <v>924</v>
      </c>
    </row>
    <row r="828" spans="1:2" ht="15.75" customHeight="1">
      <c r="A828">
        <v>925</v>
      </c>
      <c r="B828" s="269">
        <v>925</v>
      </c>
    </row>
    <row r="829" spans="1:2" ht="15.75" customHeight="1">
      <c r="A829">
        <v>926</v>
      </c>
      <c r="B829" s="269">
        <v>926</v>
      </c>
    </row>
    <row r="830" spans="1:2" ht="15.75" customHeight="1">
      <c r="A830">
        <v>927</v>
      </c>
      <c r="B830" s="269">
        <v>927</v>
      </c>
    </row>
    <row r="831" spans="1:2" ht="15.75" customHeight="1">
      <c r="A831">
        <v>928</v>
      </c>
      <c r="B831" s="269">
        <v>928</v>
      </c>
    </row>
    <row r="832" spans="1:2" ht="15.75" customHeight="1">
      <c r="A832">
        <v>929</v>
      </c>
      <c r="B832" s="269">
        <v>929</v>
      </c>
    </row>
    <row r="833" spans="1:2" ht="15.75" customHeight="1">
      <c r="A833">
        <v>930</v>
      </c>
      <c r="B833" s="269">
        <v>930</v>
      </c>
    </row>
    <row r="834" spans="1:2" ht="15.75" customHeight="1">
      <c r="A834">
        <v>931</v>
      </c>
      <c r="B834" s="269">
        <v>931</v>
      </c>
    </row>
    <row r="835" spans="1:2" ht="15.75" customHeight="1">
      <c r="A835">
        <v>932</v>
      </c>
      <c r="B835" s="269">
        <v>932</v>
      </c>
    </row>
    <row r="836" spans="1:2" ht="15.75" customHeight="1">
      <c r="A836">
        <v>933</v>
      </c>
      <c r="B836" s="269">
        <v>933</v>
      </c>
    </row>
    <row r="837" spans="1:2" ht="15.75" customHeight="1">
      <c r="A837">
        <v>934</v>
      </c>
      <c r="B837" s="269">
        <v>934</v>
      </c>
    </row>
    <row r="838" spans="1:2" ht="15.75" customHeight="1">
      <c r="A838">
        <v>935</v>
      </c>
      <c r="B838" s="269">
        <v>935</v>
      </c>
    </row>
    <row r="839" spans="1:2" ht="15.75" customHeight="1">
      <c r="A839">
        <v>936</v>
      </c>
      <c r="B839" s="269">
        <v>936</v>
      </c>
    </row>
    <row r="840" spans="1:2" ht="15.75" customHeight="1">
      <c r="A840">
        <v>937</v>
      </c>
      <c r="B840" s="269">
        <v>937</v>
      </c>
    </row>
    <row r="841" spans="1:2" ht="15.75" customHeight="1">
      <c r="A841">
        <v>938</v>
      </c>
      <c r="B841" s="269">
        <v>938</v>
      </c>
    </row>
    <row r="842" spans="1:2" ht="15.75" customHeight="1">
      <c r="A842">
        <v>939</v>
      </c>
      <c r="B842" s="269">
        <v>939</v>
      </c>
    </row>
    <row r="843" spans="1:2" ht="15.75" customHeight="1">
      <c r="A843">
        <v>940</v>
      </c>
      <c r="B843" s="269">
        <v>940</v>
      </c>
    </row>
    <row r="844" spans="1:2" ht="15.75" customHeight="1">
      <c r="A844">
        <v>941</v>
      </c>
      <c r="B844" s="269">
        <v>941</v>
      </c>
    </row>
    <row r="845" spans="1:2" ht="15.75" customHeight="1">
      <c r="A845">
        <v>942</v>
      </c>
      <c r="B845" s="269">
        <v>942</v>
      </c>
    </row>
    <row r="846" spans="1:2" ht="15.75" customHeight="1">
      <c r="A846">
        <v>943</v>
      </c>
      <c r="B846" s="269">
        <v>943</v>
      </c>
    </row>
    <row r="847" spans="1:2" ht="15.75" customHeight="1">
      <c r="A847">
        <v>944</v>
      </c>
      <c r="B847" s="269">
        <v>944</v>
      </c>
    </row>
    <row r="848" spans="1:2" ht="15.75" customHeight="1">
      <c r="A848">
        <v>945</v>
      </c>
      <c r="B848" s="269">
        <v>945</v>
      </c>
    </row>
    <row r="849" spans="1:2" ht="15.75" customHeight="1">
      <c r="A849">
        <v>946</v>
      </c>
      <c r="B849" s="269">
        <v>946</v>
      </c>
    </row>
    <row r="850" spans="1:2" ht="15.75" customHeight="1">
      <c r="A850">
        <v>947</v>
      </c>
      <c r="B850" s="269">
        <v>947</v>
      </c>
    </row>
    <row r="851" spans="1:2" ht="15.75" customHeight="1">
      <c r="A851">
        <v>948</v>
      </c>
      <c r="B851" s="269">
        <v>948</v>
      </c>
    </row>
    <row r="852" spans="1:2" ht="15.75" customHeight="1">
      <c r="A852">
        <v>949</v>
      </c>
      <c r="B852" s="269">
        <v>949</v>
      </c>
    </row>
    <row r="853" spans="1:2" ht="15.75" customHeight="1">
      <c r="A853">
        <v>950</v>
      </c>
      <c r="B853" s="269">
        <v>950</v>
      </c>
    </row>
    <row r="854" spans="1:2" ht="15.75" customHeight="1">
      <c r="A854">
        <v>951</v>
      </c>
      <c r="B854" s="269">
        <v>951</v>
      </c>
    </row>
    <row r="855" spans="1:2" ht="15.75" customHeight="1">
      <c r="A855">
        <v>952</v>
      </c>
      <c r="B855" s="269">
        <v>952</v>
      </c>
    </row>
    <row r="856" spans="1:2" ht="15.75" customHeight="1">
      <c r="A856">
        <v>953</v>
      </c>
      <c r="B856" s="269">
        <v>953</v>
      </c>
    </row>
    <row r="857" spans="1:2" ht="15.75" customHeight="1">
      <c r="A857">
        <v>954</v>
      </c>
      <c r="B857" s="269">
        <v>954</v>
      </c>
    </row>
    <row r="858" spans="1:2" ht="15.75" customHeight="1">
      <c r="A858">
        <v>955</v>
      </c>
      <c r="B858" s="269">
        <v>955</v>
      </c>
    </row>
    <row r="859" spans="1:2" ht="15.75" customHeight="1">
      <c r="A859">
        <v>956</v>
      </c>
      <c r="B859" s="269">
        <v>956</v>
      </c>
    </row>
    <row r="860" spans="1:2" ht="15.75" customHeight="1">
      <c r="A860">
        <v>957</v>
      </c>
      <c r="B860" s="269">
        <v>957</v>
      </c>
    </row>
    <row r="861" spans="1:2" ht="15.75" customHeight="1">
      <c r="A861">
        <v>958</v>
      </c>
      <c r="B861" s="269">
        <v>958</v>
      </c>
    </row>
    <row r="862" spans="1:2" ht="15.75" customHeight="1">
      <c r="A862">
        <v>959</v>
      </c>
      <c r="B862" s="269">
        <v>959</v>
      </c>
    </row>
    <row r="863" spans="1:2" ht="15.75" customHeight="1">
      <c r="A863">
        <v>960</v>
      </c>
      <c r="B863" s="269">
        <v>960</v>
      </c>
    </row>
    <row r="864" spans="1:2" ht="15.75" customHeight="1">
      <c r="A864">
        <v>961</v>
      </c>
      <c r="B864" s="269">
        <v>961</v>
      </c>
    </row>
    <row r="865" spans="1:2" ht="15.75" customHeight="1">
      <c r="A865">
        <v>962</v>
      </c>
      <c r="B865" s="269">
        <v>962</v>
      </c>
    </row>
    <row r="866" spans="1:2" ht="15.75" customHeight="1">
      <c r="A866">
        <v>963</v>
      </c>
      <c r="B866" s="269">
        <v>963</v>
      </c>
    </row>
    <row r="867" spans="1:2" ht="15.75" customHeight="1">
      <c r="A867">
        <v>964</v>
      </c>
      <c r="B867" s="269">
        <v>964</v>
      </c>
    </row>
    <row r="868" spans="1:2" ht="15.75" customHeight="1">
      <c r="A868">
        <v>965</v>
      </c>
      <c r="B868" s="269">
        <v>965</v>
      </c>
    </row>
    <row r="869" spans="1:2" ht="15.75" customHeight="1">
      <c r="A869">
        <v>966</v>
      </c>
      <c r="B869" s="269">
        <v>966</v>
      </c>
    </row>
    <row r="870" spans="1:2" ht="15.75" customHeight="1">
      <c r="A870">
        <v>967</v>
      </c>
      <c r="B870" s="269">
        <v>967</v>
      </c>
    </row>
    <row r="871" spans="1:2" ht="15.75" customHeight="1">
      <c r="A871">
        <v>968</v>
      </c>
      <c r="B871" s="269">
        <v>968</v>
      </c>
    </row>
    <row r="872" spans="1:2" ht="15.75" customHeight="1">
      <c r="A872">
        <v>969</v>
      </c>
      <c r="B872" s="269">
        <v>969</v>
      </c>
    </row>
    <row r="873" spans="1:2" ht="15.75" customHeight="1">
      <c r="A873">
        <v>970</v>
      </c>
      <c r="B873" s="269">
        <v>970</v>
      </c>
    </row>
    <row r="874" spans="1:2" ht="15.75" customHeight="1">
      <c r="A874">
        <v>971</v>
      </c>
      <c r="B874" s="269">
        <v>971</v>
      </c>
    </row>
    <row r="875" spans="1:2" ht="15.75" customHeight="1">
      <c r="A875">
        <v>972</v>
      </c>
      <c r="B875" s="269">
        <v>972</v>
      </c>
    </row>
    <row r="876" spans="1:2" ht="15.75" customHeight="1">
      <c r="A876">
        <v>973</v>
      </c>
      <c r="B876" s="269">
        <v>973</v>
      </c>
    </row>
    <row r="877" spans="1:2" ht="15.75" customHeight="1">
      <c r="A877">
        <v>974</v>
      </c>
      <c r="B877" s="269">
        <v>974</v>
      </c>
    </row>
    <row r="878" spans="1:2" ht="15.75" customHeight="1">
      <c r="A878">
        <v>975</v>
      </c>
      <c r="B878" s="269">
        <v>975</v>
      </c>
    </row>
    <row r="879" spans="1:2" ht="15.75" customHeight="1">
      <c r="A879">
        <v>976</v>
      </c>
      <c r="B879" s="269">
        <v>976</v>
      </c>
    </row>
    <row r="880" spans="1:2" ht="15.75" customHeight="1">
      <c r="A880">
        <v>977</v>
      </c>
      <c r="B880" s="269">
        <v>977</v>
      </c>
    </row>
    <row r="881" spans="1:2" ht="15.75" customHeight="1">
      <c r="A881">
        <v>978</v>
      </c>
      <c r="B881" s="269">
        <v>978</v>
      </c>
    </row>
    <row r="882" spans="1:2" ht="15.75" customHeight="1">
      <c r="A882">
        <v>979</v>
      </c>
      <c r="B882" s="269">
        <v>979</v>
      </c>
    </row>
    <row r="883" spans="1:2" ht="15.75" customHeight="1">
      <c r="A883">
        <v>980</v>
      </c>
      <c r="B883" s="269">
        <v>980</v>
      </c>
    </row>
    <row r="884" spans="1:2" ht="15.75" customHeight="1">
      <c r="A884">
        <v>981</v>
      </c>
      <c r="B884" s="269">
        <v>981</v>
      </c>
    </row>
    <row r="885" spans="1:2" ht="15.75" customHeight="1">
      <c r="A885">
        <v>982</v>
      </c>
      <c r="B885" s="269">
        <v>982</v>
      </c>
    </row>
    <row r="886" spans="1:2" ht="15.75" customHeight="1">
      <c r="A886">
        <v>983</v>
      </c>
      <c r="B886" s="269">
        <v>983</v>
      </c>
    </row>
    <row r="887" spans="1:2" ht="15.75" customHeight="1">
      <c r="A887">
        <v>984</v>
      </c>
      <c r="B887" s="269">
        <v>984</v>
      </c>
    </row>
    <row r="888" spans="1:2" ht="15.75" customHeight="1">
      <c r="A888">
        <v>985</v>
      </c>
      <c r="B888" s="269">
        <v>985</v>
      </c>
    </row>
    <row r="889" spans="1:2" ht="15.75" customHeight="1">
      <c r="A889">
        <v>986</v>
      </c>
      <c r="B889" s="269">
        <v>986</v>
      </c>
    </row>
    <row r="890" spans="1:2" ht="15.75" customHeight="1">
      <c r="A890">
        <v>987</v>
      </c>
      <c r="B890" s="269">
        <v>987</v>
      </c>
    </row>
    <row r="891" spans="1:2" ht="15.75" customHeight="1">
      <c r="A891">
        <v>988</v>
      </c>
      <c r="B891" s="269">
        <v>988</v>
      </c>
    </row>
    <row r="892" spans="1:2" ht="15.75" customHeight="1">
      <c r="A892">
        <v>989</v>
      </c>
      <c r="B892" s="269">
        <v>989</v>
      </c>
    </row>
    <row r="893" spans="1:2" ht="15.75" customHeight="1">
      <c r="A893">
        <v>990</v>
      </c>
      <c r="B893" s="269">
        <v>990</v>
      </c>
    </row>
    <row r="894" spans="1:2" ht="15.75" customHeight="1">
      <c r="A894">
        <v>991</v>
      </c>
      <c r="B894" s="269">
        <v>991</v>
      </c>
    </row>
    <row r="895" spans="1:2" ht="15.75" customHeight="1">
      <c r="A895">
        <v>992</v>
      </c>
      <c r="B895" s="269">
        <v>992</v>
      </c>
    </row>
    <row r="896" spans="1:2" ht="15.75" customHeight="1">
      <c r="A896">
        <v>993</v>
      </c>
      <c r="B896" s="269">
        <v>993</v>
      </c>
    </row>
    <row r="897" spans="1:2" ht="15.75" customHeight="1">
      <c r="A897">
        <v>994</v>
      </c>
      <c r="B897" s="269">
        <v>994</v>
      </c>
    </row>
    <row r="898" spans="1:2" ht="15.75" customHeight="1">
      <c r="A898">
        <v>995</v>
      </c>
      <c r="B898" s="269">
        <v>995</v>
      </c>
    </row>
    <row r="899" spans="1:2" ht="15.75" customHeight="1">
      <c r="A899">
        <v>996</v>
      </c>
      <c r="B899" s="269">
        <v>996</v>
      </c>
    </row>
    <row r="900" spans="1:2" ht="15.75" customHeight="1">
      <c r="A900">
        <v>997</v>
      </c>
      <c r="B900" s="269">
        <v>997</v>
      </c>
    </row>
    <row r="901" spans="1:2" ht="15.75" customHeight="1">
      <c r="A901">
        <v>998</v>
      </c>
      <c r="B901" s="269">
        <v>998</v>
      </c>
    </row>
    <row r="902" spans="1:2" ht="15.75" customHeight="1">
      <c r="A902">
        <v>999</v>
      </c>
      <c r="B902" s="269">
        <v>999</v>
      </c>
    </row>
    <row r="903" spans="1:2" ht="15.75" customHeight="1">
      <c r="A903">
        <v>1000</v>
      </c>
      <c r="B903" s="269">
        <v>1000</v>
      </c>
    </row>
    <row r="904" spans="1:2" ht="15.75" customHeight="1"/>
    <row r="905" spans="1:2" ht="15.75" customHeight="1"/>
    <row r="906" spans="1:2" ht="15.75" customHeight="1"/>
    <row r="907" spans="1:2" ht="15.75" customHeight="1"/>
    <row r="908" spans="1:2" ht="15.75" customHeight="1"/>
    <row r="909" spans="1:2" ht="15.75" customHeight="1"/>
    <row r="910" spans="1:2" ht="15.75" customHeight="1"/>
    <row r="911" spans="1:2" ht="15.75" customHeight="1"/>
    <row r="912" spans="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sheetProtection algorithmName="SHA-512" hashValue="G5nusKX6wzRVNlaJJBKLMoiG5N3+pSvZJhZJeMVxXpFxY+9ahTUHtMY32PvabWGsSq9V1DxUlnc3kakU9FeQIA==" saltValue="CxDlp/AnWMFcr2l8N7K4QA==" spinCount="100000" sheet="1" objects="1" scenarios="1"/>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I4993"/>
  <sheetViews>
    <sheetView zoomScale="85" zoomScaleNormal="85" workbookViewId="0">
      <pane ySplit="2" topLeftCell="A3" activePane="bottomLeft" state="frozen"/>
      <selection activeCell="C12" sqref="C12:G12"/>
      <selection pane="bottomLeft" activeCell="D24" sqref="D24"/>
    </sheetView>
  </sheetViews>
  <sheetFormatPr defaultColWidth="14.42578125" defaultRowHeight="15" customHeight="1"/>
  <cols>
    <col min="1" max="1" width="10.28515625" style="199" customWidth="1"/>
    <col min="2" max="2" width="19.42578125" style="219" customWidth="1"/>
    <col min="3" max="3" width="12.28515625" style="199" customWidth="1"/>
    <col min="4" max="4" width="12.7109375" style="199" customWidth="1"/>
    <col min="5" max="5" width="11.28515625" style="199" bestFit="1" customWidth="1"/>
    <col min="6" max="7" width="10.7109375" style="199" bestFit="1" customWidth="1"/>
    <col min="8" max="8" width="7.5703125" style="199" bestFit="1" customWidth="1"/>
    <col min="9" max="9" width="13.140625" style="199" bestFit="1" customWidth="1"/>
    <col min="10" max="10" width="11.5703125" style="199" bestFit="1" customWidth="1"/>
    <col min="11" max="11" width="6.140625" style="199" customWidth="1"/>
    <col min="12" max="12" width="9.85546875" style="219" customWidth="1"/>
    <col min="13" max="16" width="5.140625" style="219" bestFit="1" customWidth="1"/>
    <col min="17" max="17" width="18.28515625" style="219" bestFit="1" customWidth="1"/>
    <col min="18" max="20" width="9.140625" style="199" bestFit="1" customWidth="1"/>
    <col min="21" max="22" width="9.140625" style="219" customWidth="1"/>
    <col min="23" max="24" width="9.140625" style="284" customWidth="1"/>
    <col min="25" max="25" width="12.7109375" style="219" bestFit="1" customWidth="1"/>
    <col min="26" max="26" width="12" style="219" bestFit="1" customWidth="1"/>
    <col min="27" max="27" width="8" style="219" bestFit="1" customWidth="1"/>
    <col min="28" max="28" width="7.140625" style="219" bestFit="1" customWidth="1"/>
    <col min="29" max="29" width="12.5703125" style="199" bestFit="1" customWidth="1"/>
    <col min="30" max="30" width="14.5703125" style="199" bestFit="1" customWidth="1"/>
    <col min="31" max="32" width="2" style="200" bestFit="1" customWidth="1"/>
    <col min="33" max="33" width="52.28515625" style="199" bestFit="1" customWidth="1"/>
    <col min="34" max="34" width="7.5703125" style="264" bestFit="1" customWidth="1"/>
    <col min="35" max="35" width="10.7109375" style="284" customWidth="1"/>
    <col min="36" max="16384" width="14.42578125" style="199"/>
  </cols>
  <sheetData>
    <row r="1" spans="1:35" ht="19.5" customHeight="1">
      <c r="A1" s="431" t="s">
        <v>251</v>
      </c>
      <c r="B1" s="432"/>
      <c r="C1" s="433"/>
      <c r="D1" s="434"/>
      <c r="E1" s="436" t="s">
        <v>327</v>
      </c>
      <c r="F1" s="436"/>
      <c r="G1" s="436"/>
      <c r="H1" s="436"/>
      <c r="I1" s="328"/>
      <c r="J1" s="435" t="str">
        <f>IF(Summary!M8=TRUE,"PLEASE REMOVE DUPLICATE CENSUS BLOCKS FROM ESA INPUT DATA -- FAR RIGHT COLUMN SHOWS DUPLICATES (COLUMN AI)","")</f>
        <v/>
      </c>
      <c r="K1" s="435"/>
      <c r="L1" s="435"/>
      <c r="M1" s="435"/>
      <c r="N1" s="435"/>
      <c r="O1" s="435"/>
      <c r="P1" s="435"/>
      <c r="Q1" s="435"/>
      <c r="R1" s="435"/>
      <c r="S1" s="435"/>
      <c r="T1" s="435"/>
      <c r="U1" s="435"/>
      <c r="V1" s="435"/>
      <c r="W1" s="435"/>
    </row>
    <row r="2" spans="1:35">
      <c r="A2" s="202" t="s">
        <v>184</v>
      </c>
      <c r="B2" s="202" t="s">
        <v>211</v>
      </c>
      <c r="C2" s="202" t="s">
        <v>181</v>
      </c>
      <c r="D2" s="202" t="s">
        <v>174</v>
      </c>
      <c r="E2" s="202" t="s">
        <v>175</v>
      </c>
      <c r="F2" s="202" t="s">
        <v>176</v>
      </c>
      <c r="G2" s="202" t="s">
        <v>177</v>
      </c>
      <c r="H2" s="202" t="s">
        <v>178</v>
      </c>
      <c r="I2" s="202" t="s">
        <v>185</v>
      </c>
      <c r="J2" s="202" t="s">
        <v>179</v>
      </c>
      <c r="K2" s="202" t="s">
        <v>182</v>
      </c>
      <c r="L2" s="202" t="s">
        <v>206</v>
      </c>
      <c r="M2" s="202" t="s">
        <v>207</v>
      </c>
      <c r="N2" s="202" t="s">
        <v>208</v>
      </c>
      <c r="O2" s="202" t="s">
        <v>209</v>
      </c>
      <c r="P2" s="202" t="s">
        <v>210</v>
      </c>
      <c r="Q2" s="202" t="s">
        <v>191</v>
      </c>
      <c r="R2" s="203" t="s">
        <v>192</v>
      </c>
      <c r="S2" s="203" t="s">
        <v>193</v>
      </c>
      <c r="T2" s="203" t="s">
        <v>194</v>
      </c>
      <c r="U2" s="203" t="s">
        <v>202</v>
      </c>
      <c r="V2" s="203" t="s">
        <v>203</v>
      </c>
      <c r="W2" s="203" t="s">
        <v>259</v>
      </c>
      <c r="X2" s="203" t="s">
        <v>260</v>
      </c>
      <c r="Y2" s="203" t="s">
        <v>204</v>
      </c>
      <c r="Z2" s="203" t="s">
        <v>205</v>
      </c>
      <c r="AA2" s="202" t="s">
        <v>186</v>
      </c>
      <c r="AB2" s="202" t="s">
        <v>187</v>
      </c>
      <c r="AC2" s="202" t="s">
        <v>188</v>
      </c>
      <c r="AD2" s="199" t="s">
        <v>189</v>
      </c>
      <c r="AE2" s="200" t="s">
        <v>195</v>
      </c>
      <c r="AF2" s="200" t="s">
        <v>196</v>
      </c>
      <c r="AG2" s="204" t="s">
        <v>190</v>
      </c>
      <c r="AH2" s="204" t="s">
        <v>29</v>
      </c>
      <c r="AI2" s="204" t="s">
        <v>301</v>
      </c>
    </row>
    <row r="3" spans="1:35">
      <c r="A3" s="185"/>
      <c r="B3" s="185"/>
      <c r="C3" s="252"/>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90"/>
      <c r="AF3" s="190"/>
      <c r="AG3" s="205" t="str">
        <f>IF($Q3="","",IF($Q3="YES","YES","NO"))</f>
        <v/>
      </c>
      <c r="AH3" s="205" t="str">
        <f>IF($X3="","",IF($X3="YES","YES","NO"))</f>
        <v/>
      </c>
      <c r="AI3" s="205" t="str">
        <f>IF(COUNTIF($B$3:$B$4985,B3)&gt;1,"DUPLICATE","")</f>
        <v/>
      </c>
    </row>
    <row r="4" spans="1:35">
      <c r="A4" s="185"/>
      <c r="B4" s="185"/>
      <c r="C4" s="252"/>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252"/>
      <c r="AD4" s="185"/>
      <c r="AE4" s="190"/>
      <c r="AF4" s="190"/>
      <c r="AG4" s="205" t="str">
        <f t="shared" ref="AG4:AG67" si="0">IF($Q4="","",IF($Q4="YES","YES","NO"))</f>
        <v/>
      </c>
      <c r="AH4" s="205" t="str">
        <f t="shared" ref="AH4:AH67" si="1">IF($X4="","",IF($X4="YES","YES","NO"))</f>
        <v/>
      </c>
      <c r="AI4" s="205" t="str">
        <f t="shared" ref="AI4:AI67" si="2">IF(COUNTIF($B$3:$B$4985,B4)&gt;1,"DUPLICATE","")</f>
        <v/>
      </c>
    </row>
    <row r="5" spans="1:35">
      <c r="A5" s="185"/>
      <c r="B5" s="185"/>
      <c r="C5" s="252"/>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90"/>
      <c r="AF5" s="190"/>
      <c r="AG5" s="205" t="str">
        <f t="shared" si="0"/>
        <v/>
      </c>
      <c r="AH5" s="205" t="str">
        <f t="shared" si="1"/>
        <v/>
      </c>
      <c r="AI5" s="205" t="str">
        <f t="shared" si="2"/>
        <v/>
      </c>
    </row>
    <row r="6" spans="1:35">
      <c r="A6" s="185"/>
      <c r="B6" s="185"/>
      <c r="C6" s="252"/>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90"/>
      <c r="AF6" s="190"/>
      <c r="AG6" s="205" t="str">
        <f t="shared" si="0"/>
        <v/>
      </c>
      <c r="AH6" s="205" t="str">
        <f t="shared" si="1"/>
        <v/>
      </c>
      <c r="AI6" s="205" t="str">
        <f t="shared" si="2"/>
        <v/>
      </c>
    </row>
    <row r="7" spans="1:35">
      <c r="A7" s="185"/>
      <c r="B7" s="185"/>
      <c r="C7" s="252"/>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90"/>
      <c r="AF7" s="190"/>
      <c r="AG7" s="205" t="str">
        <f t="shared" si="0"/>
        <v/>
      </c>
      <c r="AH7" s="205" t="str">
        <f t="shared" si="1"/>
        <v/>
      </c>
      <c r="AI7" s="205" t="str">
        <f t="shared" si="2"/>
        <v/>
      </c>
    </row>
    <row r="8" spans="1:35">
      <c r="A8" s="185"/>
      <c r="B8" s="185"/>
      <c r="C8" s="252"/>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90"/>
      <c r="AF8" s="190"/>
      <c r="AG8" s="205" t="str">
        <f t="shared" si="0"/>
        <v/>
      </c>
      <c r="AH8" s="205" t="str">
        <f>IF($X8="","",IF($X8="YES","YES","NO"))</f>
        <v/>
      </c>
      <c r="AI8" s="205" t="str">
        <f t="shared" si="2"/>
        <v/>
      </c>
    </row>
    <row r="9" spans="1:35">
      <c r="A9" s="185"/>
      <c r="B9" s="185"/>
      <c r="C9" s="252"/>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252"/>
      <c r="AD9" s="185"/>
      <c r="AE9" s="190"/>
      <c r="AF9" s="190"/>
      <c r="AG9" s="205" t="str">
        <f t="shared" si="0"/>
        <v/>
      </c>
      <c r="AH9" s="205" t="str">
        <f>IF($X9="","",IF($X9="YES","YES","NO"))</f>
        <v/>
      </c>
      <c r="AI9" s="205" t="str">
        <f t="shared" si="2"/>
        <v/>
      </c>
    </row>
    <row r="10" spans="1:35">
      <c r="A10" s="185"/>
      <c r="B10" s="185"/>
      <c r="C10" s="252"/>
      <c r="D10" s="185"/>
      <c r="E10" s="185"/>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252"/>
      <c r="AD10" s="185"/>
      <c r="AE10" s="190"/>
      <c r="AF10" s="190"/>
      <c r="AG10" s="205" t="str">
        <f t="shared" si="0"/>
        <v/>
      </c>
      <c r="AH10" s="205" t="str">
        <f t="shared" si="1"/>
        <v/>
      </c>
      <c r="AI10" s="205" t="str">
        <f t="shared" si="2"/>
        <v/>
      </c>
    </row>
    <row r="11" spans="1:35">
      <c r="A11" s="185"/>
      <c r="B11" s="185"/>
      <c r="C11" s="252"/>
      <c r="D11" s="185"/>
      <c r="E11" s="185"/>
      <c r="F11" s="185"/>
      <c r="G11" s="185"/>
      <c r="H11" s="185"/>
      <c r="I11" s="185"/>
      <c r="J11" s="185"/>
      <c r="K11" s="185"/>
      <c r="L11" s="185"/>
      <c r="M11" s="185"/>
      <c r="N11" s="185"/>
      <c r="O11" s="185"/>
      <c r="P11" s="185"/>
      <c r="Q11" s="185"/>
      <c r="R11" s="185"/>
      <c r="S11" s="185"/>
      <c r="T11" s="185"/>
      <c r="U11" s="185"/>
      <c r="V11" s="185"/>
      <c r="W11" s="185"/>
      <c r="X11" s="185"/>
      <c r="Y11" s="185"/>
      <c r="Z11" s="185"/>
      <c r="AA11" s="185"/>
      <c r="AB11" s="185"/>
      <c r="AC11" s="252"/>
      <c r="AD11" s="185"/>
      <c r="AE11" s="190"/>
      <c r="AF11" s="190"/>
      <c r="AG11" s="205" t="str">
        <f t="shared" si="0"/>
        <v/>
      </c>
      <c r="AH11" s="205" t="str">
        <f t="shared" si="1"/>
        <v/>
      </c>
      <c r="AI11" s="205" t="str">
        <f t="shared" si="2"/>
        <v/>
      </c>
    </row>
    <row r="12" spans="1:35">
      <c r="A12" s="185"/>
      <c r="B12" s="185"/>
      <c r="C12" s="252"/>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252"/>
      <c r="AD12" s="185"/>
      <c r="AE12" s="190"/>
      <c r="AF12" s="190"/>
      <c r="AG12" s="205" t="str">
        <f t="shared" si="0"/>
        <v/>
      </c>
      <c r="AH12" s="205" t="str">
        <f t="shared" si="1"/>
        <v/>
      </c>
      <c r="AI12" s="205" t="str">
        <f t="shared" si="2"/>
        <v/>
      </c>
    </row>
    <row r="13" spans="1:35">
      <c r="A13" s="185"/>
      <c r="B13" s="185"/>
      <c r="C13" s="252"/>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90"/>
      <c r="AF13" s="190"/>
      <c r="AG13" s="205" t="str">
        <f t="shared" si="0"/>
        <v/>
      </c>
      <c r="AH13" s="205" t="str">
        <f t="shared" si="1"/>
        <v/>
      </c>
      <c r="AI13" s="205" t="str">
        <f t="shared" si="2"/>
        <v/>
      </c>
    </row>
    <row r="14" spans="1:35">
      <c r="A14" s="185"/>
      <c r="B14" s="185"/>
      <c r="C14" s="252"/>
      <c r="D14" s="185"/>
      <c r="E14" s="185"/>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252"/>
      <c r="AD14" s="185"/>
      <c r="AE14" s="190"/>
      <c r="AF14" s="190"/>
      <c r="AG14" s="205" t="str">
        <f t="shared" si="0"/>
        <v/>
      </c>
      <c r="AH14" s="205" t="str">
        <f t="shared" si="1"/>
        <v/>
      </c>
      <c r="AI14" s="205" t="str">
        <f t="shared" si="2"/>
        <v/>
      </c>
    </row>
    <row r="15" spans="1:35">
      <c r="A15" s="185"/>
      <c r="B15" s="185"/>
      <c r="C15" s="252"/>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90"/>
      <c r="AF15" s="190"/>
      <c r="AG15" s="205" t="str">
        <f t="shared" si="0"/>
        <v/>
      </c>
      <c r="AH15" s="205" t="str">
        <f t="shared" si="1"/>
        <v/>
      </c>
      <c r="AI15" s="205" t="str">
        <f t="shared" si="2"/>
        <v/>
      </c>
    </row>
    <row r="16" spans="1:35">
      <c r="A16" s="185"/>
      <c r="B16" s="185"/>
      <c r="C16" s="252"/>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90"/>
      <c r="AF16" s="190"/>
      <c r="AG16" s="205" t="str">
        <f t="shared" si="0"/>
        <v/>
      </c>
      <c r="AH16" s="205" t="str">
        <f t="shared" si="1"/>
        <v/>
      </c>
      <c r="AI16" s="205" t="str">
        <f t="shared" si="2"/>
        <v/>
      </c>
    </row>
    <row r="17" spans="1:35">
      <c r="A17" s="185"/>
      <c r="B17" s="185"/>
      <c r="C17" s="252"/>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90"/>
      <c r="AF17" s="190"/>
      <c r="AG17" s="205" t="str">
        <f t="shared" si="0"/>
        <v/>
      </c>
      <c r="AH17" s="205" t="str">
        <f t="shared" si="1"/>
        <v/>
      </c>
      <c r="AI17" s="205" t="str">
        <f t="shared" si="2"/>
        <v/>
      </c>
    </row>
    <row r="18" spans="1:35">
      <c r="A18" s="185"/>
      <c r="B18" s="185"/>
      <c r="C18" s="252"/>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90"/>
      <c r="AF18" s="190"/>
      <c r="AG18" s="205" t="str">
        <f t="shared" si="0"/>
        <v/>
      </c>
      <c r="AH18" s="205" t="str">
        <f t="shared" si="1"/>
        <v/>
      </c>
      <c r="AI18" s="205" t="str">
        <f t="shared" si="2"/>
        <v/>
      </c>
    </row>
    <row r="19" spans="1:35">
      <c r="A19" s="185"/>
      <c r="B19" s="185"/>
      <c r="C19" s="252"/>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90"/>
      <c r="AF19" s="190"/>
      <c r="AG19" s="205" t="str">
        <f t="shared" si="0"/>
        <v/>
      </c>
      <c r="AH19" s="205" t="str">
        <f t="shared" si="1"/>
        <v/>
      </c>
      <c r="AI19" s="205" t="str">
        <f t="shared" si="2"/>
        <v/>
      </c>
    </row>
    <row r="20" spans="1:35">
      <c r="A20" s="185"/>
      <c r="B20" s="185"/>
      <c r="C20" s="252"/>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90"/>
      <c r="AF20" s="190"/>
      <c r="AG20" s="205" t="str">
        <f t="shared" si="0"/>
        <v/>
      </c>
      <c r="AH20" s="205" t="str">
        <f t="shared" si="1"/>
        <v/>
      </c>
      <c r="AI20" s="205" t="str">
        <f t="shared" si="2"/>
        <v/>
      </c>
    </row>
    <row r="21" spans="1:35" ht="15.75" customHeight="1">
      <c r="A21" s="185"/>
      <c r="B21" s="185"/>
      <c r="C21" s="252"/>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252"/>
      <c r="AD21" s="185"/>
      <c r="AE21" s="190"/>
      <c r="AF21" s="190"/>
      <c r="AG21" s="205" t="str">
        <f t="shared" si="0"/>
        <v/>
      </c>
      <c r="AH21" s="205" t="str">
        <f t="shared" si="1"/>
        <v/>
      </c>
      <c r="AI21" s="205" t="str">
        <f t="shared" si="2"/>
        <v/>
      </c>
    </row>
    <row r="22" spans="1:35" ht="15.75" customHeight="1">
      <c r="A22" s="185"/>
      <c r="B22" s="185"/>
      <c r="C22" s="252"/>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252"/>
      <c r="AD22" s="185"/>
      <c r="AE22" s="190"/>
      <c r="AF22" s="190"/>
      <c r="AG22" s="205" t="str">
        <f t="shared" si="0"/>
        <v/>
      </c>
      <c r="AH22" s="205" t="str">
        <f t="shared" si="1"/>
        <v/>
      </c>
      <c r="AI22" s="205" t="str">
        <f t="shared" si="2"/>
        <v/>
      </c>
    </row>
    <row r="23" spans="1:35" ht="15.75" customHeight="1">
      <c r="A23" s="185"/>
      <c r="B23" s="185"/>
      <c r="C23" s="252"/>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90"/>
      <c r="AF23" s="190"/>
      <c r="AG23" s="205" t="str">
        <f t="shared" si="0"/>
        <v/>
      </c>
      <c r="AH23" s="205" t="str">
        <f t="shared" si="1"/>
        <v/>
      </c>
      <c r="AI23" s="205" t="str">
        <f t="shared" si="2"/>
        <v/>
      </c>
    </row>
    <row r="24" spans="1:35" ht="15.75" customHeight="1">
      <c r="A24" s="185"/>
      <c r="B24" s="185"/>
      <c r="C24" s="252"/>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252"/>
      <c r="AD24" s="185"/>
      <c r="AE24" s="190"/>
      <c r="AF24" s="190"/>
      <c r="AG24" s="205" t="str">
        <f t="shared" si="0"/>
        <v/>
      </c>
      <c r="AH24" s="205" t="str">
        <f t="shared" si="1"/>
        <v/>
      </c>
      <c r="AI24" s="205" t="str">
        <f t="shared" si="2"/>
        <v/>
      </c>
    </row>
    <row r="25" spans="1:35" ht="15.75" customHeight="1">
      <c r="A25" s="185"/>
      <c r="B25" s="185"/>
      <c r="C25" s="252"/>
      <c r="D25" s="185"/>
      <c r="E25" s="185"/>
      <c r="F25" s="185"/>
      <c r="G25" s="185"/>
      <c r="H25" s="185"/>
      <c r="I25" s="185"/>
      <c r="J25" s="185"/>
      <c r="K25" s="185"/>
      <c r="L25" s="185"/>
      <c r="M25" s="185"/>
      <c r="N25" s="185"/>
      <c r="O25" s="185"/>
      <c r="P25" s="185"/>
      <c r="Q25" s="185"/>
      <c r="R25" s="185"/>
      <c r="S25" s="185"/>
      <c r="T25" s="185"/>
      <c r="U25" s="185"/>
      <c r="V25" s="185"/>
      <c r="W25" s="185"/>
      <c r="X25" s="185"/>
      <c r="Y25" s="185"/>
      <c r="Z25" s="185"/>
      <c r="AA25" s="185"/>
      <c r="AB25" s="185"/>
      <c r="AC25" s="185"/>
      <c r="AD25" s="185"/>
      <c r="AE25" s="190"/>
      <c r="AF25" s="190"/>
      <c r="AG25" s="205" t="str">
        <f t="shared" si="0"/>
        <v/>
      </c>
      <c r="AH25" s="205" t="str">
        <f t="shared" si="1"/>
        <v/>
      </c>
      <c r="AI25" s="205" t="str">
        <f t="shared" si="2"/>
        <v/>
      </c>
    </row>
    <row r="26" spans="1:35" ht="15.75" customHeight="1">
      <c r="A26" s="185"/>
      <c r="B26" s="185"/>
      <c r="C26" s="252"/>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5"/>
      <c r="AC26" s="185"/>
      <c r="AD26" s="185"/>
      <c r="AE26" s="190"/>
      <c r="AF26" s="190"/>
      <c r="AG26" s="205" t="str">
        <f t="shared" si="0"/>
        <v/>
      </c>
      <c r="AH26" s="205" t="str">
        <f t="shared" si="1"/>
        <v/>
      </c>
      <c r="AI26" s="205" t="str">
        <f t="shared" si="2"/>
        <v/>
      </c>
    </row>
    <row r="27" spans="1:35" ht="15.75" customHeight="1">
      <c r="A27" s="185"/>
      <c r="B27" s="185"/>
      <c r="C27" s="252"/>
      <c r="D27" s="185"/>
      <c r="E27" s="185"/>
      <c r="F27" s="185"/>
      <c r="G27" s="185"/>
      <c r="H27" s="185"/>
      <c r="I27" s="185"/>
      <c r="J27" s="185"/>
      <c r="K27" s="185"/>
      <c r="L27" s="185"/>
      <c r="M27" s="185"/>
      <c r="N27" s="185"/>
      <c r="O27" s="185"/>
      <c r="P27" s="185"/>
      <c r="Q27" s="185"/>
      <c r="R27" s="185"/>
      <c r="S27" s="185"/>
      <c r="T27" s="185"/>
      <c r="U27" s="185"/>
      <c r="V27" s="185"/>
      <c r="W27" s="185"/>
      <c r="X27" s="185"/>
      <c r="Y27" s="185"/>
      <c r="Z27" s="185"/>
      <c r="AA27" s="185"/>
      <c r="AB27" s="185"/>
      <c r="AC27" s="185"/>
      <c r="AD27" s="185"/>
      <c r="AE27" s="190"/>
      <c r="AF27" s="190"/>
      <c r="AG27" s="205" t="str">
        <f t="shared" si="0"/>
        <v/>
      </c>
      <c r="AH27" s="205" t="str">
        <f t="shared" si="1"/>
        <v/>
      </c>
      <c r="AI27" s="205" t="str">
        <f t="shared" si="2"/>
        <v/>
      </c>
    </row>
    <row r="28" spans="1:35" ht="15.75" customHeight="1">
      <c r="A28" s="185"/>
      <c r="B28" s="185"/>
      <c r="C28" s="252"/>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90"/>
      <c r="AF28" s="190"/>
      <c r="AG28" s="205" t="str">
        <f t="shared" si="0"/>
        <v/>
      </c>
      <c r="AH28" s="205" t="str">
        <f t="shared" si="1"/>
        <v/>
      </c>
      <c r="AI28" s="205" t="str">
        <f t="shared" si="2"/>
        <v/>
      </c>
    </row>
    <row r="29" spans="1:35" ht="15.75" customHeight="1">
      <c r="A29" s="185"/>
      <c r="B29" s="185"/>
      <c r="C29" s="252"/>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252"/>
      <c r="AD29" s="185"/>
      <c r="AE29" s="190"/>
      <c r="AF29" s="190"/>
      <c r="AG29" s="205" t="str">
        <f t="shared" si="0"/>
        <v/>
      </c>
      <c r="AH29" s="205" t="str">
        <f t="shared" si="1"/>
        <v/>
      </c>
      <c r="AI29" s="205" t="str">
        <f t="shared" si="2"/>
        <v/>
      </c>
    </row>
    <row r="30" spans="1:35" ht="15.75" customHeight="1">
      <c r="A30" s="185"/>
      <c r="B30" s="185"/>
      <c r="C30" s="252"/>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252"/>
      <c r="AD30" s="185"/>
      <c r="AE30" s="190"/>
      <c r="AF30" s="190"/>
      <c r="AG30" s="205" t="str">
        <f t="shared" si="0"/>
        <v/>
      </c>
      <c r="AH30" s="205" t="str">
        <f t="shared" si="1"/>
        <v/>
      </c>
      <c r="AI30" s="205" t="str">
        <f t="shared" si="2"/>
        <v/>
      </c>
    </row>
    <row r="31" spans="1:35" ht="15.75" customHeight="1">
      <c r="A31" s="185"/>
      <c r="B31" s="185"/>
      <c r="C31" s="252"/>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252"/>
      <c r="AD31" s="185"/>
      <c r="AE31" s="190"/>
      <c r="AF31" s="190"/>
      <c r="AG31" s="205" t="str">
        <f t="shared" si="0"/>
        <v/>
      </c>
      <c r="AH31" s="205" t="str">
        <f t="shared" si="1"/>
        <v/>
      </c>
      <c r="AI31" s="205" t="str">
        <f t="shared" si="2"/>
        <v/>
      </c>
    </row>
    <row r="32" spans="1:35" ht="15.75" customHeight="1">
      <c r="A32" s="185"/>
      <c r="B32" s="185"/>
      <c r="C32" s="252"/>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c r="AC32" s="185"/>
      <c r="AD32" s="185"/>
      <c r="AE32" s="190"/>
      <c r="AF32" s="190"/>
      <c r="AG32" s="205" t="str">
        <f t="shared" si="0"/>
        <v/>
      </c>
      <c r="AH32" s="205" t="str">
        <f t="shared" si="1"/>
        <v/>
      </c>
      <c r="AI32" s="205" t="str">
        <f t="shared" si="2"/>
        <v/>
      </c>
    </row>
    <row r="33" spans="1:35" ht="15.75" customHeight="1">
      <c r="A33" s="185"/>
      <c r="B33" s="185"/>
      <c r="C33" s="252"/>
      <c r="D33" s="185"/>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c r="AC33" s="185"/>
      <c r="AD33" s="185"/>
      <c r="AE33" s="190"/>
      <c r="AF33" s="190"/>
      <c r="AG33" s="205" t="str">
        <f t="shared" si="0"/>
        <v/>
      </c>
      <c r="AH33" s="205" t="str">
        <f t="shared" si="1"/>
        <v/>
      </c>
      <c r="AI33" s="205" t="str">
        <f t="shared" si="2"/>
        <v/>
      </c>
    </row>
    <row r="34" spans="1:35" ht="15.75" customHeight="1">
      <c r="A34" s="185"/>
      <c r="B34" s="185"/>
      <c r="C34" s="252"/>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90"/>
      <c r="AF34" s="190"/>
      <c r="AG34" s="205" t="str">
        <f t="shared" si="0"/>
        <v/>
      </c>
      <c r="AH34" s="205" t="str">
        <f t="shared" si="1"/>
        <v/>
      </c>
      <c r="AI34" s="205" t="str">
        <f t="shared" si="2"/>
        <v/>
      </c>
    </row>
    <row r="35" spans="1:35" ht="15.75" customHeight="1">
      <c r="A35" s="185"/>
      <c r="B35" s="185"/>
      <c r="C35" s="252"/>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90"/>
      <c r="AF35" s="190"/>
      <c r="AG35" s="205" t="str">
        <f t="shared" si="0"/>
        <v/>
      </c>
      <c r="AH35" s="205" t="str">
        <f t="shared" si="1"/>
        <v/>
      </c>
      <c r="AI35" s="205" t="str">
        <f t="shared" si="2"/>
        <v/>
      </c>
    </row>
    <row r="36" spans="1:35" ht="15.75" customHeight="1">
      <c r="A36" s="185"/>
      <c r="B36" s="185"/>
      <c r="C36" s="252"/>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90"/>
      <c r="AF36" s="190"/>
      <c r="AG36" s="205" t="str">
        <f t="shared" si="0"/>
        <v/>
      </c>
      <c r="AH36" s="205" t="str">
        <f t="shared" si="1"/>
        <v/>
      </c>
      <c r="AI36" s="205" t="str">
        <f t="shared" si="2"/>
        <v/>
      </c>
    </row>
    <row r="37" spans="1:35" ht="15.75" customHeight="1">
      <c r="A37" s="185"/>
      <c r="B37" s="185"/>
      <c r="C37" s="252"/>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c r="AC37" s="252"/>
      <c r="AD37" s="185"/>
      <c r="AE37" s="190"/>
      <c r="AF37" s="190"/>
      <c r="AG37" s="205" t="str">
        <f t="shared" si="0"/>
        <v/>
      </c>
      <c r="AH37" s="205" t="str">
        <f t="shared" si="1"/>
        <v/>
      </c>
      <c r="AI37" s="205" t="str">
        <f t="shared" si="2"/>
        <v/>
      </c>
    </row>
    <row r="38" spans="1:35" ht="15.75" customHeight="1">
      <c r="A38" s="185"/>
      <c r="B38" s="185"/>
      <c r="C38" s="252"/>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252"/>
      <c r="AD38" s="185"/>
      <c r="AE38" s="190"/>
      <c r="AF38" s="190"/>
      <c r="AG38" s="205" t="str">
        <f t="shared" si="0"/>
        <v/>
      </c>
      <c r="AH38" s="205" t="str">
        <f t="shared" si="1"/>
        <v/>
      </c>
      <c r="AI38" s="205" t="str">
        <f t="shared" si="2"/>
        <v/>
      </c>
    </row>
    <row r="39" spans="1:35" ht="15.75" customHeight="1">
      <c r="A39" s="185"/>
      <c r="B39" s="185"/>
      <c r="C39" s="252"/>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c r="AC39" s="252"/>
      <c r="AD39" s="185"/>
      <c r="AE39" s="190"/>
      <c r="AF39" s="190"/>
      <c r="AG39" s="205" t="str">
        <f t="shared" si="0"/>
        <v/>
      </c>
      <c r="AH39" s="205" t="str">
        <f t="shared" si="1"/>
        <v/>
      </c>
      <c r="AI39" s="205" t="str">
        <f t="shared" si="2"/>
        <v/>
      </c>
    </row>
    <row r="40" spans="1:35" ht="15.75" customHeight="1">
      <c r="A40" s="185"/>
      <c r="B40" s="185"/>
      <c r="C40" s="252"/>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90"/>
      <c r="AF40" s="190"/>
      <c r="AG40" s="205" t="str">
        <f t="shared" si="0"/>
        <v/>
      </c>
      <c r="AH40" s="205" t="str">
        <f t="shared" si="1"/>
        <v/>
      </c>
      <c r="AI40" s="205" t="str">
        <f t="shared" si="2"/>
        <v/>
      </c>
    </row>
    <row r="41" spans="1:35" ht="15.75" customHeight="1">
      <c r="A41" s="185"/>
      <c r="B41" s="185"/>
      <c r="C41" s="252"/>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90"/>
      <c r="AF41" s="190"/>
      <c r="AG41" s="205" t="str">
        <f t="shared" si="0"/>
        <v/>
      </c>
      <c r="AH41" s="205" t="str">
        <f t="shared" si="1"/>
        <v/>
      </c>
      <c r="AI41" s="205" t="str">
        <f t="shared" si="2"/>
        <v/>
      </c>
    </row>
    <row r="42" spans="1:35" ht="15.75" customHeight="1">
      <c r="A42" s="185"/>
      <c r="B42" s="185"/>
      <c r="C42" s="252"/>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90"/>
      <c r="AF42" s="190"/>
      <c r="AG42" s="205" t="str">
        <f t="shared" si="0"/>
        <v/>
      </c>
      <c r="AH42" s="205" t="str">
        <f t="shared" si="1"/>
        <v/>
      </c>
      <c r="AI42" s="205" t="str">
        <f t="shared" si="2"/>
        <v/>
      </c>
    </row>
    <row r="43" spans="1:35" ht="15.75" customHeight="1">
      <c r="A43" s="185"/>
      <c r="B43" s="185"/>
      <c r="C43" s="252"/>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90"/>
      <c r="AF43" s="190"/>
      <c r="AG43" s="205" t="str">
        <f t="shared" si="0"/>
        <v/>
      </c>
      <c r="AH43" s="205" t="str">
        <f t="shared" si="1"/>
        <v/>
      </c>
      <c r="AI43" s="205" t="str">
        <f t="shared" si="2"/>
        <v/>
      </c>
    </row>
    <row r="44" spans="1:35" ht="15.75" customHeight="1">
      <c r="A44" s="185"/>
      <c r="B44" s="185"/>
      <c r="C44" s="252"/>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E44" s="190"/>
      <c r="AF44" s="190"/>
      <c r="AG44" s="205" t="str">
        <f t="shared" si="0"/>
        <v/>
      </c>
      <c r="AH44" s="205" t="str">
        <f t="shared" si="1"/>
        <v/>
      </c>
      <c r="AI44" s="205" t="str">
        <f t="shared" si="2"/>
        <v/>
      </c>
    </row>
    <row r="45" spans="1:35" ht="15.75" customHeight="1">
      <c r="A45" s="185"/>
      <c r="B45" s="185"/>
      <c r="C45" s="252"/>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252"/>
      <c r="AD45" s="185"/>
      <c r="AE45" s="190"/>
      <c r="AF45" s="190"/>
      <c r="AG45" s="205" t="str">
        <f t="shared" si="0"/>
        <v/>
      </c>
      <c r="AH45" s="205" t="str">
        <f t="shared" si="1"/>
        <v/>
      </c>
      <c r="AI45" s="205" t="str">
        <f t="shared" si="2"/>
        <v/>
      </c>
    </row>
    <row r="46" spans="1:35" ht="15.75" customHeight="1">
      <c r="A46" s="185"/>
      <c r="B46" s="185"/>
      <c r="C46" s="252"/>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252"/>
      <c r="AD46" s="185"/>
      <c r="AE46" s="190"/>
      <c r="AF46" s="190"/>
      <c r="AG46" s="205" t="str">
        <f t="shared" si="0"/>
        <v/>
      </c>
      <c r="AH46" s="205" t="str">
        <f t="shared" si="1"/>
        <v/>
      </c>
      <c r="AI46" s="205" t="str">
        <f t="shared" si="2"/>
        <v/>
      </c>
    </row>
    <row r="47" spans="1:35" ht="15.75" customHeight="1">
      <c r="A47" s="185"/>
      <c r="B47" s="185"/>
      <c r="C47" s="252"/>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252"/>
      <c r="AD47" s="185"/>
      <c r="AE47" s="190"/>
      <c r="AF47" s="190"/>
      <c r="AG47" s="205" t="str">
        <f t="shared" si="0"/>
        <v/>
      </c>
      <c r="AH47" s="205" t="str">
        <f t="shared" si="1"/>
        <v/>
      </c>
      <c r="AI47" s="205" t="str">
        <f t="shared" si="2"/>
        <v/>
      </c>
    </row>
    <row r="48" spans="1:35" ht="15.75" customHeight="1">
      <c r="A48" s="185"/>
      <c r="B48" s="185"/>
      <c r="C48" s="252"/>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90"/>
      <c r="AF48" s="190"/>
      <c r="AG48" s="205" t="str">
        <f t="shared" si="0"/>
        <v/>
      </c>
      <c r="AH48" s="205" t="str">
        <f t="shared" si="1"/>
        <v/>
      </c>
      <c r="AI48" s="205" t="str">
        <f t="shared" si="2"/>
        <v/>
      </c>
    </row>
    <row r="49" spans="1:35" ht="15.75" customHeight="1">
      <c r="A49" s="185"/>
      <c r="B49" s="185"/>
      <c r="C49" s="252"/>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90"/>
      <c r="AF49" s="190"/>
      <c r="AG49" s="205" t="str">
        <f t="shared" si="0"/>
        <v/>
      </c>
      <c r="AH49" s="205" t="str">
        <f t="shared" si="1"/>
        <v/>
      </c>
      <c r="AI49" s="205" t="str">
        <f t="shared" si="2"/>
        <v/>
      </c>
    </row>
    <row r="50" spans="1:35" ht="15.75" customHeight="1">
      <c r="A50" s="185"/>
      <c r="B50" s="185"/>
      <c r="C50" s="252"/>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90"/>
      <c r="AF50" s="190"/>
      <c r="AG50" s="205" t="str">
        <f t="shared" si="0"/>
        <v/>
      </c>
      <c r="AH50" s="205" t="str">
        <f t="shared" si="1"/>
        <v/>
      </c>
      <c r="AI50" s="205" t="str">
        <f t="shared" si="2"/>
        <v/>
      </c>
    </row>
    <row r="51" spans="1:35" ht="15.75" customHeight="1">
      <c r="A51" s="185"/>
      <c r="B51" s="185"/>
      <c r="C51" s="252"/>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252"/>
      <c r="AD51" s="185"/>
      <c r="AE51" s="190"/>
      <c r="AF51" s="190"/>
      <c r="AG51" s="205" t="str">
        <f t="shared" si="0"/>
        <v/>
      </c>
      <c r="AH51" s="205" t="str">
        <f t="shared" si="1"/>
        <v/>
      </c>
      <c r="AI51" s="205" t="str">
        <f t="shared" si="2"/>
        <v/>
      </c>
    </row>
    <row r="52" spans="1:35" ht="15.75" customHeight="1">
      <c r="A52" s="185"/>
      <c r="B52" s="185"/>
      <c r="C52" s="252"/>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90"/>
      <c r="AF52" s="190"/>
      <c r="AG52" s="205" t="str">
        <f t="shared" si="0"/>
        <v/>
      </c>
      <c r="AH52" s="205" t="str">
        <f t="shared" si="1"/>
        <v/>
      </c>
      <c r="AI52" s="205" t="str">
        <f t="shared" si="2"/>
        <v/>
      </c>
    </row>
    <row r="53" spans="1:35" ht="15.75" customHeight="1">
      <c r="A53" s="185"/>
      <c r="B53" s="185"/>
      <c r="C53" s="252"/>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90"/>
      <c r="AF53" s="190"/>
      <c r="AG53" s="205" t="str">
        <f t="shared" si="0"/>
        <v/>
      </c>
      <c r="AH53" s="205" t="str">
        <f t="shared" si="1"/>
        <v/>
      </c>
      <c r="AI53" s="205" t="str">
        <f t="shared" si="2"/>
        <v/>
      </c>
    </row>
    <row r="54" spans="1:35" ht="15.75" customHeight="1">
      <c r="A54" s="185"/>
      <c r="B54" s="185"/>
      <c r="C54" s="252"/>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252"/>
      <c r="AD54" s="185"/>
      <c r="AE54" s="190"/>
      <c r="AF54" s="190"/>
      <c r="AG54" s="205" t="str">
        <f t="shared" si="0"/>
        <v/>
      </c>
      <c r="AH54" s="205" t="str">
        <f t="shared" si="1"/>
        <v/>
      </c>
      <c r="AI54" s="205" t="str">
        <f t="shared" si="2"/>
        <v/>
      </c>
    </row>
    <row r="55" spans="1:35" ht="15.75" customHeight="1">
      <c r="A55" s="185"/>
      <c r="B55" s="185"/>
      <c r="C55" s="252"/>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90"/>
      <c r="AF55" s="190"/>
      <c r="AG55" s="205" t="str">
        <f t="shared" si="0"/>
        <v/>
      </c>
      <c r="AH55" s="205" t="str">
        <f t="shared" si="1"/>
        <v/>
      </c>
      <c r="AI55" s="205" t="str">
        <f t="shared" si="2"/>
        <v/>
      </c>
    </row>
    <row r="56" spans="1:35" ht="15.75" customHeight="1">
      <c r="A56" s="185"/>
      <c r="B56" s="185"/>
      <c r="C56" s="252"/>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252"/>
      <c r="AD56" s="185"/>
      <c r="AE56" s="190"/>
      <c r="AF56" s="190"/>
      <c r="AG56" s="205" t="str">
        <f t="shared" si="0"/>
        <v/>
      </c>
      <c r="AH56" s="205" t="str">
        <f t="shared" si="1"/>
        <v/>
      </c>
      <c r="AI56" s="205" t="str">
        <f t="shared" si="2"/>
        <v/>
      </c>
    </row>
    <row r="57" spans="1:35" ht="15.75" customHeight="1">
      <c r="A57" s="185"/>
      <c r="B57" s="185"/>
      <c r="C57" s="252"/>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252"/>
      <c r="AD57" s="185"/>
      <c r="AE57" s="190"/>
      <c r="AF57" s="190"/>
      <c r="AG57" s="205" t="str">
        <f t="shared" si="0"/>
        <v/>
      </c>
      <c r="AH57" s="205" t="str">
        <f t="shared" si="1"/>
        <v/>
      </c>
      <c r="AI57" s="205" t="str">
        <f t="shared" si="2"/>
        <v/>
      </c>
    </row>
    <row r="58" spans="1:35" ht="15.75" customHeight="1">
      <c r="A58" s="185"/>
      <c r="B58" s="185"/>
      <c r="C58" s="252"/>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90"/>
      <c r="AF58" s="190"/>
      <c r="AG58" s="205" t="str">
        <f t="shared" si="0"/>
        <v/>
      </c>
      <c r="AH58" s="205" t="str">
        <f t="shared" si="1"/>
        <v/>
      </c>
      <c r="AI58" s="205" t="str">
        <f t="shared" si="2"/>
        <v/>
      </c>
    </row>
    <row r="59" spans="1:35" ht="15.75" customHeight="1">
      <c r="A59" s="185"/>
      <c r="B59" s="185"/>
      <c r="C59" s="252"/>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90"/>
      <c r="AF59" s="190"/>
      <c r="AG59" s="205" t="str">
        <f t="shared" si="0"/>
        <v/>
      </c>
      <c r="AH59" s="205" t="str">
        <f t="shared" si="1"/>
        <v/>
      </c>
      <c r="AI59" s="205" t="str">
        <f t="shared" si="2"/>
        <v/>
      </c>
    </row>
    <row r="60" spans="1:35" ht="15.75" customHeight="1">
      <c r="A60" s="185"/>
      <c r="B60" s="185"/>
      <c r="C60" s="252"/>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252"/>
      <c r="AD60" s="185"/>
      <c r="AE60" s="190"/>
      <c r="AF60" s="190"/>
      <c r="AG60" s="205" t="str">
        <f t="shared" si="0"/>
        <v/>
      </c>
      <c r="AH60" s="205" t="str">
        <f t="shared" si="1"/>
        <v/>
      </c>
      <c r="AI60" s="205" t="str">
        <f t="shared" si="2"/>
        <v/>
      </c>
    </row>
    <row r="61" spans="1:35" ht="15.75" customHeight="1">
      <c r="A61" s="185"/>
      <c r="B61" s="185"/>
      <c r="C61" s="252"/>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252"/>
      <c r="AD61" s="185"/>
      <c r="AE61" s="190"/>
      <c r="AF61" s="190"/>
      <c r="AG61" s="205" t="str">
        <f t="shared" si="0"/>
        <v/>
      </c>
      <c r="AH61" s="205" t="str">
        <f t="shared" si="1"/>
        <v/>
      </c>
      <c r="AI61" s="205" t="str">
        <f t="shared" si="2"/>
        <v/>
      </c>
    </row>
    <row r="62" spans="1:35" ht="15.75" customHeight="1">
      <c r="A62" s="185"/>
      <c r="B62" s="185"/>
      <c r="C62" s="252"/>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90"/>
      <c r="AF62" s="190"/>
      <c r="AG62" s="205" t="str">
        <f t="shared" si="0"/>
        <v/>
      </c>
      <c r="AH62" s="205" t="str">
        <f t="shared" si="1"/>
        <v/>
      </c>
      <c r="AI62" s="205" t="str">
        <f t="shared" si="2"/>
        <v/>
      </c>
    </row>
    <row r="63" spans="1:35" ht="15.75" customHeight="1">
      <c r="A63" s="185"/>
      <c r="B63" s="185"/>
      <c r="C63" s="252"/>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90"/>
      <c r="AF63" s="190"/>
      <c r="AG63" s="205" t="str">
        <f t="shared" si="0"/>
        <v/>
      </c>
      <c r="AH63" s="205" t="str">
        <f t="shared" si="1"/>
        <v/>
      </c>
      <c r="AI63" s="205" t="str">
        <f t="shared" si="2"/>
        <v/>
      </c>
    </row>
    <row r="64" spans="1:35" ht="15.75" customHeight="1">
      <c r="A64" s="185"/>
      <c r="B64" s="185"/>
      <c r="C64" s="252"/>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c r="AC64" s="252"/>
      <c r="AD64" s="185"/>
      <c r="AE64" s="190"/>
      <c r="AF64" s="190"/>
      <c r="AG64" s="205" t="str">
        <f t="shared" si="0"/>
        <v/>
      </c>
      <c r="AH64" s="205" t="str">
        <f t="shared" si="1"/>
        <v/>
      </c>
      <c r="AI64" s="205" t="str">
        <f t="shared" si="2"/>
        <v/>
      </c>
    </row>
    <row r="65" spans="1:35" ht="15.75" customHeight="1">
      <c r="A65" s="185"/>
      <c r="B65" s="185"/>
      <c r="C65" s="252"/>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90"/>
      <c r="AF65" s="190"/>
      <c r="AG65" s="205" t="str">
        <f t="shared" si="0"/>
        <v/>
      </c>
      <c r="AH65" s="205" t="str">
        <f t="shared" si="1"/>
        <v/>
      </c>
      <c r="AI65" s="205" t="str">
        <f t="shared" si="2"/>
        <v/>
      </c>
    </row>
    <row r="66" spans="1:35" ht="15.75" customHeight="1">
      <c r="A66" s="185"/>
      <c r="B66" s="185"/>
      <c r="C66" s="252"/>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90"/>
      <c r="AF66" s="190"/>
      <c r="AG66" s="205" t="str">
        <f t="shared" si="0"/>
        <v/>
      </c>
      <c r="AH66" s="205" t="str">
        <f t="shared" si="1"/>
        <v/>
      </c>
      <c r="AI66" s="205" t="str">
        <f t="shared" si="2"/>
        <v/>
      </c>
    </row>
    <row r="67" spans="1:35" ht="15.75" customHeight="1">
      <c r="A67" s="185"/>
      <c r="B67" s="185"/>
      <c r="C67" s="252"/>
      <c r="D67" s="185"/>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252"/>
      <c r="AD67" s="185"/>
      <c r="AE67" s="190"/>
      <c r="AF67" s="190"/>
      <c r="AG67" s="205" t="str">
        <f t="shared" si="0"/>
        <v/>
      </c>
      <c r="AH67" s="205" t="str">
        <f t="shared" si="1"/>
        <v/>
      </c>
      <c r="AI67" s="205" t="str">
        <f t="shared" si="2"/>
        <v/>
      </c>
    </row>
    <row r="68" spans="1:35" ht="15.75" customHeight="1">
      <c r="A68" s="185"/>
      <c r="B68" s="185"/>
      <c r="C68" s="252"/>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90"/>
      <c r="AF68" s="190"/>
      <c r="AG68" s="205" t="str">
        <f t="shared" ref="AG68:AG131" si="3">IF($Q68="","",IF($Q68="YES","YES","NO"))</f>
        <v/>
      </c>
      <c r="AH68" s="205" t="str">
        <f t="shared" ref="AH68:AH131" si="4">IF($X68="","",IF($X68="YES","YES","NO"))</f>
        <v/>
      </c>
      <c r="AI68" s="205" t="str">
        <f t="shared" ref="AI68:AI131" si="5">IF(COUNTIF($B$3:$B$4985,B68)&gt;1,"DUPLICATE","")</f>
        <v/>
      </c>
    </row>
    <row r="69" spans="1:35" ht="15.75" customHeight="1">
      <c r="A69" s="185"/>
      <c r="B69" s="185"/>
      <c r="C69" s="252"/>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90"/>
      <c r="AF69" s="190"/>
      <c r="AG69" s="205" t="str">
        <f t="shared" si="3"/>
        <v/>
      </c>
      <c r="AH69" s="205" t="str">
        <f t="shared" si="4"/>
        <v/>
      </c>
      <c r="AI69" s="205" t="str">
        <f t="shared" si="5"/>
        <v/>
      </c>
    </row>
    <row r="70" spans="1:35" ht="15.75" customHeight="1">
      <c r="A70" s="185"/>
      <c r="B70" s="185"/>
      <c r="C70" s="252"/>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90"/>
      <c r="AF70" s="190"/>
      <c r="AG70" s="205" t="str">
        <f t="shared" si="3"/>
        <v/>
      </c>
      <c r="AH70" s="205" t="str">
        <f t="shared" si="4"/>
        <v/>
      </c>
      <c r="AI70" s="205" t="str">
        <f t="shared" si="5"/>
        <v/>
      </c>
    </row>
    <row r="71" spans="1:35" ht="15.75" customHeight="1">
      <c r="A71" s="185"/>
      <c r="B71" s="185"/>
      <c r="C71" s="252"/>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252"/>
      <c r="AD71" s="185"/>
      <c r="AE71" s="190"/>
      <c r="AF71" s="190"/>
      <c r="AG71" s="205" t="str">
        <f t="shared" si="3"/>
        <v/>
      </c>
      <c r="AH71" s="205" t="str">
        <f t="shared" si="4"/>
        <v/>
      </c>
      <c r="AI71" s="205" t="str">
        <f t="shared" si="5"/>
        <v/>
      </c>
    </row>
    <row r="72" spans="1:35" ht="15.75" customHeight="1">
      <c r="A72" s="185"/>
      <c r="B72" s="185"/>
      <c r="C72" s="252"/>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90"/>
      <c r="AF72" s="190"/>
      <c r="AG72" s="205" t="str">
        <f t="shared" si="3"/>
        <v/>
      </c>
      <c r="AH72" s="205" t="str">
        <f t="shared" si="4"/>
        <v/>
      </c>
      <c r="AI72" s="205" t="str">
        <f t="shared" si="5"/>
        <v/>
      </c>
    </row>
    <row r="73" spans="1:35" ht="15.75" customHeight="1">
      <c r="A73" s="185"/>
      <c r="B73" s="185"/>
      <c r="C73" s="252"/>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90"/>
      <c r="AF73" s="190"/>
      <c r="AG73" s="205" t="str">
        <f t="shared" si="3"/>
        <v/>
      </c>
      <c r="AH73" s="205" t="str">
        <f t="shared" si="4"/>
        <v/>
      </c>
      <c r="AI73" s="205" t="str">
        <f t="shared" si="5"/>
        <v/>
      </c>
    </row>
    <row r="74" spans="1:35" ht="15.75" customHeight="1">
      <c r="A74" s="185"/>
      <c r="B74" s="185"/>
      <c r="C74" s="252"/>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90"/>
      <c r="AF74" s="190"/>
      <c r="AG74" s="205" t="str">
        <f t="shared" si="3"/>
        <v/>
      </c>
      <c r="AH74" s="205" t="str">
        <f t="shared" si="4"/>
        <v/>
      </c>
      <c r="AI74" s="205" t="str">
        <f t="shared" si="5"/>
        <v/>
      </c>
    </row>
    <row r="75" spans="1:35" ht="15.75" customHeight="1">
      <c r="A75" s="185"/>
      <c r="B75" s="185"/>
      <c r="C75" s="252"/>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252"/>
      <c r="AD75" s="185"/>
      <c r="AE75" s="190"/>
      <c r="AF75" s="190"/>
      <c r="AG75" s="205" t="str">
        <f t="shared" si="3"/>
        <v/>
      </c>
      <c r="AH75" s="205" t="str">
        <f t="shared" si="4"/>
        <v/>
      </c>
      <c r="AI75" s="205" t="str">
        <f t="shared" si="5"/>
        <v/>
      </c>
    </row>
    <row r="76" spans="1:35" ht="15.75" customHeight="1">
      <c r="A76" s="185"/>
      <c r="B76" s="185"/>
      <c r="C76" s="252"/>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252"/>
      <c r="AD76" s="185"/>
      <c r="AE76" s="190"/>
      <c r="AF76" s="190"/>
      <c r="AG76" s="205" t="str">
        <f t="shared" si="3"/>
        <v/>
      </c>
      <c r="AH76" s="205" t="str">
        <f t="shared" si="4"/>
        <v/>
      </c>
      <c r="AI76" s="205" t="str">
        <f t="shared" si="5"/>
        <v/>
      </c>
    </row>
    <row r="77" spans="1:35" ht="15.75" customHeight="1">
      <c r="A77" s="185"/>
      <c r="B77" s="185"/>
      <c r="C77" s="252"/>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252"/>
      <c r="AD77" s="185"/>
      <c r="AE77" s="190"/>
      <c r="AF77" s="190"/>
      <c r="AG77" s="205" t="str">
        <f t="shared" si="3"/>
        <v/>
      </c>
      <c r="AH77" s="205" t="str">
        <f t="shared" si="4"/>
        <v/>
      </c>
      <c r="AI77" s="205" t="str">
        <f t="shared" si="5"/>
        <v/>
      </c>
    </row>
    <row r="78" spans="1:35" ht="15.75" customHeight="1">
      <c r="A78" s="185"/>
      <c r="B78" s="185"/>
      <c r="C78" s="252"/>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252"/>
      <c r="AD78" s="185"/>
      <c r="AE78" s="190"/>
      <c r="AF78" s="190"/>
      <c r="AG78" s="205" t="str">
        <f t="shared" si="3"/>
        <v/>
      </c>
      <c r="AH78" s="205" t="str">
        <f t="shared" si="4"/>
        <v/>
      </c>
      <c r="AI78" s="205" t="str">
        <f t="shared" si="5"/>
        <v/>
      </c>
    </row>
    <row r="79" spans="1:35" ht="15.75" customHeight="1">
      <c r="A79" s="185"/>
      <c r="B79" s="185"/>
      <c r="C79" s="252"/>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90"/>
      <c r="AF79" s="190"/>
      <c r="AG79" s="205" t="str">
        <f t="shared" si="3"/>
        <v/>
      </c>
      <c r="AH79" s="205" t="str">
        <f t="shared" si="4"/>
        <v/>
      </c>
      <c r="AI79" s="205" t="str">
        <f t="shared" si="5"/>
        <v/>
      </c>
    </row>
    <row r="80" spans="1:35" ht="15.75" customHeight="1">
      <c r="A80" s="185"/>
      <c r="B80" s="185"/>
      <c r="C80" s="252"/>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c r="AC80" s="185"/>
      <c r="AD80" s="185"/>
      <c r="AE80" s="190"/>
      <c r="AF80" s="190"/>
      <c r="AG80" s="205" t="str">
        <f t="shared" si="3"/>
        <v/>
      </c>
      <c r="AH80" s="205" t="str">
        <f t="shared" si="4"/>
        <v/>
      </c>
      <c r="AI80" s="205" t="str">
        <f t="shared" si="5"/>
        <v/>
      </c>
    </row>
    <row r="81" spans="1:35" ht="15.75" customHeight="1">
      <c r="A81" s="185"/>
      <c r="B81" s="185"/>
      <c r="C81" s="252"/>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252"/>
      <c r="AD81" s="185"/>
      <c r="AE81" s="190"/>
      <c r="AF81" s="190"/>
      <c r="AG81" s="205" t="str">
        <f t="shared" si="3"/>
        <v/>
      </c>
      <c r="AH81" s="205" t="str">
        <f t="shared" si="4"/>
        <v/>
      </c>
      <c r="AI81" s="205" t="str">
        <f t="shared" si="5"/>
        <v/>
      </c>
    </row>
    <row r="82" spans="1:35" ht="15.75" customHeight="1">
      <c r="A82" s="185"/>
      <c r="B82" s="185"/>
      <c r="C82" s="252"/>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90"/>
      <c r="AF82" s="190"/>
      <c r="AG82" s="205" t="str">
        <f t="shared" si="3"/>
        <v/>
      </c>
      <c r="AH82" s="205" t="str">
        <f t="shared" si="4"/>
        <v/>
      </c>
      <c r="AI82" s="205" t="str">
        <f t="shared" si="5"/>
        <v/>
      </c>
    </row>
    <row r="83" spans="1:35" ht="15.75" customHeight="1">
      <c r="A83" s="185"/>
      <c r="B83" s="185"/>
      <c r="C83" s="252"/>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c r="AC83" s="185"/>
      <c r="AD83" s="185"/>
      <c r="AE83" s="190"/>
      <c r="AF83" s="190"/>
      <c r="AG83" s="205" t="str">
        <f t="shared" si="3"/>
        <v/>
      </c>
      <c r="AH83" s="205" t="str">
        <f t="shared" si="4"/>
        <v/>
      </c>
      <c r="AI83" s="205" t="str">
        <f t="shared" si="5"/>
        <v/>
      </c>
    </row>
    <row r="84" spans="1:35" ht="15.75" customHeight="1">
      <c r="A84" s="185"/>
      <c r="B84" s="185"/>
      <c r="C84" s="252"/>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c r="AC84" s="252"/>
      <c r="AD84" s="185"/>
      <c r="AE84" s="190"/>
      <c r="AF84" s="190"/>
      <c r="AG84" s="205" t="str">
        <f t="shared" si="3"/>
        <v/>
      </c>
      <c r="AH84" s="205" t="str">
        <f t="shared" si="4"/>
        <v/>
      </c>
      <c r="AI84" s="205" t="str">
        <f t="shared" si="5"/>
        <v/>
      </c>
    </row>
    <row r="85" spans="1:35" ht="15.75" customHeight="1">
      <c r="A85" s="185"/>
      <c r="B85" s="185"/>
      <c r="C85" s="252"/>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c r="AC85" s="252"/>
      <c r="AD85" s="185"/>
      <c r="AE85" s="190"/>
      <c r="AF85" s="190"/>
      <c r="AG85" s="205" t="str">
        <f t="shared" si="3"/>
        <v/>
      </c>
      <c r="AH85" s="205" t="str">
        <f t="shared" si="4"/>
        <v/>
      </c>
      <c r="AI85" s="205" t="str">
        <f t="shared" si="5"/>
        <v/>
      </c>
    </row>
    <row r="86" spans="1:35" ht="15.75" customHeight="1">
      <c r="A86" s="185"/>
      <c r="B86" s="185"/>
      <c r="C86" s="252"/>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c r="AC86" s="252"/>
      <c r="AD86" s="185"/>
      <c r="AE86" s="190"/>
      <c r="AF86" s="190"/>
      <c r="AG86" s="205" t="str">
        <f t="shared" si="3"/>
        <v/>
      </c>
      <c r="AH86" s="205" t="str">
        <f t="shared" si="4"/>
        <v/>
      </c>
      <c r="AI86" s="205" t="str">
        <f t="shared" si="5"/>
        <v/>
      </c>
    </row>
    <row r="87" spans="1:35" ht="15.75" customHeight="1">
      <c r="A87" s="185"/>
      <c r="B87" s="185"/>
      <c r="C87" s="252"/>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c r="AC87" s="252"/>
      <c r="AD87" s="185"/>
      <c r="AE87" s="190"/>
      <c r="AF87" s="190"/>
      <c r="AG87" s="205" t="str">
        <f t="shared" si="3"/>
        <v/>
      </c>
      <c r="AH87" s="205" t="str">
        <f t="shared" si="4"/>
        <v/>
      </c>
      <c r="AI87" s="205" t="str">
        <f t="shared" si="5"/>
        <v/>
      </c>
    </row>
    <row r="88" spans="1:35" ht="15.75" customHeight="1">
      <c r="A88" s="185"/>
      <c r="B88" s="185"/>
      <c r="C88" s="252"/>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c r="AC88" s="185"/>
      <c r="AD88" s="185"/>
      <c r="AE88" s="190"/>
      <c r="AF88" s="190"/>
      <c r="AG88" s="205" t="str">
        <f t="shared" si="3"/>
        <v/>
      </c>
      <c r="AH88" s="205" t="str">
        <f t="shared" si="4"/>
        <v/>
      </c>
      <c r="AI88" s="205" t="str">
        <f t="shared" si="5"/>
        <v/>
      </c>
    </row>
    <row r="89" spans="1:35" ht="15.75" customHeight="1">
      <c r="A89" s="185"/>
      <c r="B89" s="185"/>
      <c r="C89" s="252"/>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c r="AB89" s="185"/>
      <c r="AC89" s="185"/>
      <c r="AD89" s="185"/>
      <c r="AE89" s="190"/>
      <c r="AF89" s="190"/>
      <c r="AG89" s="205" t="str">
        <f t="shared" si="3"/>
        <v/>
      </c>
      <c r="AH89" s="205" t="str">
        <f t="shared" si="4"/>
        <v/>
      </c>
      <c r="AI89" s="205" t="str">
        <f t="shared" si="5"/>
        <v/>
      </c>
    </row>
    <row r="90" spans="1:35" ht="15.75" customHeight="1">
      <c r="A90" s="185"/>
      <c r="B90" s="185"/>
      <c r="C90" s="252"/>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c r="AB90" s="185"/>
      <c r="AC90" s="252"/>
      <c r="AD90" s="185"/>
      <c r="AE90" s="190"/>
      <c r="AF90" s="190"/>
      <c r="AG90" s="205" t="str">
        <f t="shared" si="3"/>
        <v/>
      </c>
      <c r="AH90" s="205" t="str">
        <f t="shared" si="4"/>
        <v/>
      </c>
      <c r="AI90" s="205" t="str">
        <f t="shared" si="5"/>
        <v/>
      </c>
    </row>
    <row r="91" spans="1:35" ht="15.75" customHeight="1">
      <c r="A91" s="185"/>
      <c r="B91" s="185"/>
      <c r="C91" s="252"/>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c r="AC91" s="252"/>
      <c r="AD91" s="185"/>
      <c r="AE91" s="190"/>
      <c r="AF91" s="190"/>
      <c r="AG91" s="205" t="str">
        <f t="shared" si="3"/>
        <v/>
      </c>
      <c r="AH91" s="205" t="str">
        <f t="shared" si="4"/>
        <v/>
      </c>
      <c r="AI91" s="205" t="str">
        <f t="shared" si="5"/>
        <v/>
      </c>
    </row>
    <row r="92" spans="1:35" ht="15.75" customHeight="1">
      <c r="A92" s="185"/>
      <c r="B92" s="185"/>
      <c r="C92" s="252"/>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c r="AC92" s="252"/>
      <c r="AD92" s="185"/>
      <c r="AE92" s="190"/>
      <c r="AF92" s="190"/>
      <c r="AG92" s="205" t="str">
        <f t="shared" si="3"/>
        <v/>
      </c>
      <c r="AH92" s="205" t="str">
        <f t="shared" si="4"/>
        <v/>
      </c>
      <c r="AI92" s="205" t="str">
        <f t="shared" si="5"/>
        <v/>
      </c>
    </row>
    <row r="93" spans="1:35" ht="15.75" customHeight="1">
      <c r="A93" s="185"/>
      <c r="B93" s="185"/>
      <c r="C93" s="252"/>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185"/>
      <c r="AC93" s="185"/>
      <c r="AD93" s="185"/>
      <c r="AE93" s="190"/>
      <c r="AF93" s="190"/>
      <c r="AG93" s="205" t="str">
        <f t="shared" si="3"/>
        <v/>
      </c>
      <c r="AH93" s="205" t="str">
        <f t="shared" si="4"/>
        <v/>
      </c>
      <c r="AI93" s="205" t="str">
        <f t="shared" si="5"/>
        <v/>
      </c>
    </row>
    <row r="94" spans="1:35" ht="15.75" customHeight="1">
      <c r="A94" s="185"/>
      <c r="B94" s="185"/>
      <c r="C94" s="252"/>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c r="AB94" s="185"/>
      <c r="AC94" s="252"/>
      <c r="AD94" s="185"/>
      <c r="AE94" s="190"/>
      <c r="AF94" s="190"/>
      <c r="AG94" s="205" t="str">
        <f t="shared" si="3"/>
        <v/>
      </c>
      <c r="AH94" s="205" t="str">
        <f t="shared" si="4"/>
        <v/>
      </c>
      <c r="AI94" s="205" t="str">
        <f t="shared" si="5"/>
        <v/>
      </c>
    </row>
    <row r="95" spans="1:35" ht="15.75" customHeight="1">
      <c r="A95" s="185"/>
      <c r="B95" s="185"/>
      <c r="C95" s="252"/>
      <c r="D95" s="185"/>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c r="AC95" s="185"/>
      <c r="AD95" s="185"/>
      <c r="AE95" s="190"/>
      <c r="AF95" s="190"/>
      <c r="AG95" s="205" t="str">
        <f t="shared" si="3"/>
        <v/>
      </c>
      <c r="AH95" s="205" t="str">
        <f t="shared" si="4"/>
        <v/>
      </c>
      <c r="AI95" s="205" t="str">
        <f t="shared" si="5"/>
        <v/>
      </c>
    </row>
    <row r="96" spans="1:35" ht="15.75" customHeight="1">
      <c r="A96" s="185"/>
      <c r="B96" s="185"/>
      <c r="C96" s="252"/>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c r="AC96" s="185"/>
      <c r="AD96" s="185"/>
      <c r="AE96" s="190"/>
      <c r="AF96" s="190"/>
      <c r="AG96" s="205" t="str">
        <f t="shared" si="3"/>
        <v/>
      </c>
      <c r="AH96" s="205" t="str">
        <f t="shared" si="4"/>
        <v/>
      </c>
      <c r="AI96" s="205" t="str">
        <f t="shared" si="5"/>
        <v/>
      </c>
    </row>
    <row r="97" spans="1:35" ht="15.75" customHeight="1">
      <c r="A97" s="185"/>
      <c r="B97" s="185"/>
      <c r="C97" s="252"/>
      <c r="D97" s="185"/>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c r="AC97" s="185"/>
      <c r="AD97" s="185"/>
      <c r="AE97" s="190"/>
      <c r="AF97" s="190"/>
      <c r="AG97" s="205" t="str">
        <f t="shared" si="3"/>
        <v/>
      </c>
      <c r="AH97" s="205" t="str">
        <f t="shared" si="4"/>
        <v/>
      </c>
      <c r="AI97" s="205" t="str">
        <f t="shared" si="5"/>
        <v/>
      </c>
    </row>
    <row r="98" spans="1:35" ht="15.75" customHeight="1">
      <c r="A98" s="185"/>
      <c r="B98" s="185"/>
      <c r="C98" s="252"/>
      <c r="D98" s="185"/>
      <c r="E98" s="185"/>
      <c r="F98" s="185"/>
      <c r="G98" s="185"/>
      <c r="H98" s="185"/>
      <c r="I98" s="185"/>
      <c r="J98" s="185"/>
      <c r="K98" s="185"/>
      <c r="L98" s="185"/>
      <c r="M98" s="185"/>
      <c r="N98" s="185"/>
      <c r="O98" s="185"/>
      <c r="P98" s="185"/>
      <c r="Q98" s="185"/>
      <c r="R98" s="185"/>
      <c r="S98" s="185"/>
      <c r="T98" s="185"/>
      <c r="U98" s="185"/>
      <c r="V98" s="185"/>
      <c r="W98" s="185"/>
      <c r="X98" s="185"/>
      <c r="Y98" s="185"/>
      <c r="Z98" s="185"/>
      <c r="AA98" s="185"/>
      <c r="AB98" s="185"/>
      <c r="AC98" s="252"/>
      <c r="AD98" s="185"/>
      <c r="AE98" s="190"/>
      <c r="AF98" s="190"/>
      <c r="AG98" s="205" t="str">
        <f t="shared" si="3"/>
        <v/>
      </c>
      <c r="AH98" s="205" t="str">
        <f t="shared" si="4"/>
        <v/>
      </c>
      <c r="AI98" s="205" t="str">
        <f t="shared" si="5"/>
        <v/>
      </c>
    </row>
    <row r="99" spans="1:35" ht="15.75" customHeight="1">
      <c r="A99" s="185"/>
      <c r="B99" s="185"/>
      <c r="C99" s="252"/>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c r="AC99" s="185"/>
      <c r="AD99" s="185"/>
      <c r="AE99" s="190"/>
      <c r="AF99" s="190"/>
      <c r="AG99" s="205" t="str">
        <f t="shared" si="3"/>
        <v/>
      </c>
      <c r="AH99" s="205" t="str">
        <f t="shared" si="4"/>
        <v/>
      </c>
      <c r="AI99" s="205" t="str">
        <f t="shared" si="5"/>
        <v/>
      </c>
    </row>
    <row r="100" spans="1:35" ht="15.75" customHeight="1">
      <c r="A100" s="185"/>
      <c r="B100" s="185"/>
      <c r="C100" s="252"/>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c r="AC100" s="252"/>
      <c r="AD100" s="185"/>
      <c r="AE100" s="190"/>
      <c r="AF100" s="190"/>
      <c r="AG100" s="205" t="str">
        <f t="shared" si="3"/>
        <v/>
      </c>
      <c r="AH100" s="205" t="str">
        <f t="shared" si="4"/>
        <v/>
      </c>
      <c r="AI100" s="205" t="str">
        <f t="shared" si="5"/>
        <v/>
      </c>
    </row>
    <row r="101" spans="1:35" ht="15.75" customHeight="1">
      <c r="A101" s="185"/>
      <c r="B101" s="185"/>
      <c r="C101" s="252"/>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c r="AE101" s="190"/>
      <c r="AF101" s="190"/>
      <c r="AG101" s="205" t="str">
        <f t="shared" si="3"/>
        <v/>
      </c>
      <c r="AH101" s="205" t="str">
        <f t="shared" si="4"/>
        <v/>
      </c>
      <c r="AI101" s="205" t="str">
        <f t="shared" si="5"/>
        <v/>
      </c>
    </row>
    <row r="102" spans="1:35" ht="15.75" customHeight="1">
      <c r="A102" s="185"/>
      <c r="B102" s="185"/>
      <c r="C102" s="252"/>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252"/>
      <c r="AD102" s="185"/>
      <c r="AE102" s="190"/>
      <c r="AF102" s="190"/>
      <c r="AG102" s="205" t="str">
        <f t="shared" si="3"/>
        <v/>
      </c>
      <c r="AH102" s="205" t="str">
        <f t="shared" si="4"/>
        <v/>
      </c>
      <c r="AI102" s="205" t="str">
        <f t="shared" si="5"/>
        <v/>
      </c>
    </row>
    <row r="103" spans="1:35" ht="15.75" customHeight="1">
      <c r="A103" s="185"/>
      <c r="B103" s="185"/>
      <c r="C103" s="252"/>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252"/>
      <c r="AD103" s="185"/>
      <c r="AE103" s="190"/>
      <c r="AF103" s="190"/>
      <c r="AG103" s="205" t="str">
        <f t="shared" si="3"/>
        <v/>
      </c>
      <c r="AH103" s="205" t="str">
        <f t="shared" si="4"/>
        <v/>
      </c>
      <c r="AI103" s="205" t="str">
        <f t="shared" si="5"/>
        <v/>
      </c>
    </row>
    <row r="104" spans="1:35" ht="15.75" customHeight="1">
      <c r="A104" s="185"/>
      <c r="B104" s="185"/>
      <c r="C104" s="252"/>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252"/>
      <c r="AD104" s="185"/>
      <c r="AE104" s="190"/>
      <c r="AF104" s="190"/>
      <c r="AG104" s="205" t="str">
        <f t="shared" si="3"/>
        <v/>
      </c>
      <c r="AH104" s="205" t="str">
        <f t="shared" si="4"/>
        <v/>
      </c>
      <c r="AI104" s="205" t="str">
        <f t="shared" si="5"/>
        <v/>
      </c>
    </row>
    <row r="105" spans="1:35" ht="15.75" customHeight="1">
      <c r="A105" s="185"/>
      <c r="B105" s="185"/>
      <c r="C105" s="252"/>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c r="AC105" s="252"/>
      <c r="AD105" s="185"/>
      <c r="AE105" s="190"/>
      <c r="AF105" s="190"/>
      <c r="AG105" s="205" t="str">
        <f t="shared" si="3"/>
        <v/>
      </c>
      <c r="AH105" s="205" t="str">
        <f t="shared" si="4"/>
        <v/>
      </c>
      <c r="AI105" s="205" t="str">
        <f t="shared" si="5"/>
        <v/>
      </c>
    </row>
    <row r="106" spans="1:35" ht="15.75" customHeight="1">
      <c r="A106" s="185"/>
      <c r="B106" s="185"/>
      <c r="C106" s="252"/>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c r="AC106" s="252"/>
      <c r="AD106" s="185"/>
      <c r="AE106" s="190"/>
      <c r="AF106" s="190"/>
      <c r="AG106" s="205" t="str">
        <f t="shared" si="3"/>
        <v/>
      </c>
      <c r="AH106" s="205" t="str">
        <f t="shared" si="4"/>
        <v/>
      </c>
      <c r="AI106" s="205" t="str">
        <f t="shared" si="5"/>
        <v/>
      </c>
    </row>
    <row r="107" spans="1:35" ht="15.75" customHeight="1">
      <c r="A107" s="185"/>
      <c r="B107" s="185"/>
      <c r="C107" s="252"/>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c r="AC107" s="252"/>
      <c r="AD107" s="185"/>
      <c r="AE107" s="190"/>
      <c r="AF107" s="190"/>
      <c r="AG107" s="205" t="str">
        <f t="shared" si="3"/>
        <v/>
      </c>
      <c r="AH107" s="205" t="str">
        <f t="shared" si="4"/>
        <v/>
      </c>
      <c r="AI107" s="205" t="str">
        <f t="shared" si="5"/>
        <v/>
      </c>
    </row>
    <row r="108" spans="1:35" ht="15.75" customHeight="1">
      <c r="A108" s="185"/>
      <c r="B108" s="185"/>
      <c r="C108" s="252"/>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252"/>
      <c r="AD108" s="185"/>
      <c r="AE108" s="190"/>
      <c r="AF108" s="190"/>
      <c r="AG108" s="205" t="str">
        <f t="shared" si="3"/>
        <v/>
      </c>
      <c r="AH108" s="205" t="str">
        <f t="shared" si="4"/>
        <v/>
      </c>
      <c r="AI108" s="205" t="str">
        <f t="shared" si="5"/>
        <v/>
      </c>
    </row>
    <row r="109" spans="1:35" ht="15.75" customHeight="1">
      <c r="A109" s="185"/>
      <c r="B109" s="185"/>
      <c r="C109" s="252"/>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c r="AC109" s="252"/>
      <c r="AD109" s="185"/>
      <c r="AE109" s="190"/>
      <c r="AF109" s="190"/>
      <c r="AG109" s="205" t="str">
        <f t="shared" si="3"/>
        <v/>
      </c>
      <c r="AH109" s="205" t="str">
        <f t="shared" si="4"/>
        <v/>
      </c>
      <c r="AI109" s="205" t="str">
        <f t="shared" si="5"/>
        <v/>
      </c>
    </row>
    <row r="110" spans="1:35" ht="15.75" customHeight="1">
      <c r="A110" s="185"/>
      <c r="B110" s="185"/>
      <c r="C110" s="252"/>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c r="AC110" s="252"/>
      <c r="AD110" s="185"/>
      <c r="AE110" s="190"/>
      <c r="AF110" s="190"/>
      <c r="AG110" s="205" t="str">
        <f t="shared" si="3"/>
        <v/>
      </c>
      <c r="AH110" s="205" t="str">
        <f t="shared" si="4"/>
        <v/>
      </c>
      <c r="AI110" s="205" t="str">
        <f t="shared" si="5"/>
        <v/>
      </c>
    </row>
    <row r="111" spans="1:35" ht="15.75" customHeight="1">
      <c r="A111" s="185"/>
      <c r="B111" s="185"/>
      <c r="C111" s="252"/>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c r="AC111" s="185"/>
      <c r="AD111" s="185"/>
      <c r="AE111" s="190"/>
      <c r="AF111" s="190"/>
      <c r="AG111" s="205" t="str">
        <f t="shared" si="3"/>
        <v/>
      </c>
      <c r="AH111" s="205" t="str">
        <f t="shared" si="4"/>
        <v/>
      </c>
      <c r="AI111" s="205" t="str">
        <f t="shared" si="5"/>
        <v/>
      </c>
    </row>
    <row r="112" spans="1:35" ht="15.75" customHeight="1">
      <c r="A112" s="185"/>
      <c r="B112" s="185"/>
      <c r="C112" s="252"/>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c r="AA112" s="185"/>
      <c r="AB112" s="185"/>
      <c r="AC112" s="252"/>
      <c r="AD112" s="185"/>
      <c r="AE112" s="190"/>
      <c r="AF112" s="190"/>
      <c r="AG112" s="205" t="str">
        <f t="shared" si="3"/>
        <v/>
      </c>
      <c r="AH112" s="205" t="str">
        <f t="shared" si="4"/>
        <v/>
      </c>
      <c r="AI112" s="205" t="str">
        <f t="shared" si="5"/>
        <v/>
      </c>
    </row>
    <row r="113" spans="1:35" ht="15.75" customHeight="1">
      <c r="A113" s="185"/>
      <c r="B113" s="185"/>
      <c r="C113" s="252"/>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c r="AC113" s="252"/>
      <c r="AD113" s="185"/>
      <c r="AE113" s="190"/>
      <c r="AF113" s="190"/>
      <c r="AG113" s="205" t="str">
        <f t="shared" si="3"/>
        <v/>
      </c>
      <c r="AH113" s="205" t="str">
        <f t="shared" si="4"/>
        <v/>
      </c>
      <c r="AI113" s="205" t="str">
        <f t="shared" si="5"/>
        <v/>
      </c>
    </row>
    <row r="114" spans="1:35" ht="15.75" customHeight="1">
      <c r="A114" s="185"/>
      <c r="B114" s="185"/>
      <c r="C114" s="252"/>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c r="AC114" s="185"/>
      <c r="AD114" s="185"/>
      <c r="AE114" s="190"/>
      <c r="AF114" s="190"/>
      <c r="AG114" s="205" t="str">
        <f t="shared" si="3"/>
        <v/>
      </c>
      <c r="AH114" s="205" t="str">
        <f t="shared" si="4"/>
        <v/>
      </c>
      <c r="AI114" s="205" t="str">
        <f t="shared" si="5"/>
        <v/>
      </c>
    </row>
    <row r="115" spans="1:35" ht="15.75" customHeight="1">
      <c r="A115" s="185"/>
      <c r="B115" s="185"/>
      <c r="C115" s="252"/>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c r="AC115" s="252"/>
      <c r="AD115" s="185"/>
      <c r="AE115" s="190"/>
      <c r="AF115" s="190"/>
      <c r="AG115" s="205" t="str">
        <f t="shared" si="3"/>
        <v/>
      </c>
      <c r="AH115" s="205" t="str">
        <f t="shared" si="4"/>
        <v/>
      </c>
      <c r="AI115" s="205" t="str">
        <f t="shared" si="5"/>
        <v/>
      </c>
    </row>
    <row r="116" spans="1:35" ht="15.75" customHeight="1">
      <c r="A116" s="185"/>
      <c r="B116" s="185"/>
      <c r="C116" s="252"/>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c r="AC116" s="252"/>
      <c r="AD116" s="185"/>
      <c r="AE116" s="190"/>
      <c r="AF116" s="190"/>
      <c r="AG116" s="205" t="str">
        <f t="shared" si="3"/>
        <v/>
      </c>
      <c r="AH116" s="205" t="str">
        <f t="shared" si="4"/>
        <v/>
      </c>
      <c r="AI116" s="205" t="str">
        <f t="shared" si="5"/>
        <v/>
      </c>
    </row>
    <row r="117" spans="1:35" ht="15.75" customHeight="1">
      <c r="A117" s="185"/>
      <c r="B117" s="185"/>
      <c r="C117" s="252"/>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c r="AB117" s="185"/>
      <c r="AC117" s="252"/>
      <c r="AD117" s="185"/>
      <c r="AE117" s="190"/>
      <c r="AF117" s="190"/>
      <c r="AG117" s="205" t="str">
        <f t="shared" si="3"/>
        <v/>
      </c>
      <c r="AH117" s="205" t="str">
        <f t="shared" si="4"/>
        <v/>
      </c>
      <c r="AI117" s="205" t="str">
        <f t="shared" si="5"/>
        <v/>
      </c>
    </row>
    <row r="118" spans="1:35" ht="15.75" customHeight="1">
      <c r="A118" s="185"/>
      <c r="B118" s="185"/>
      <c r="C118" s="252"/>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c r="AC118" s="252"/>
      <c r="AD118" s="185"/>
      <c r="AE118" s="190"/>
      <c r="AF118" s="190"/>
      <c r="AG118" s="205" t="str">
        <f t="shared" si="3"/>
        <v/>
      </c>
      <c r="AH118" s="205" t="str">
        <f t="shared" si="4"/>
        <v/>
      </c>
      <c r="AI118" s="205" t="str">
        <f t="shared" si="5"/>
        <v/>
      </c>
    </row>
    <row r="119" spans="1:35" ht="15.75" customHeight="1">
      <c r="A119" s="185"/>
      <c r="B119" s="185"/>
      <c r="C119" s="252"/>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c r="AC119" s="252"/>
      <c r="AD119" s="185"/>
      <c r="AE119" s="190"/>
      <c r="AF119" s="190"/>
      <c r="AG119" s="205" t="str">
        <f t="shared" si="3"/>
        <v/>
      </c>
      <c r="AH119" s="205" t="str">
        <f t="shared" si="4"/>
        <v/>
      </c>
      <c r="AI119" s="205" t="str">
        <f t="shared" si="5"/>
        <v/>
      </c>
    </row>
    <row r="120" spans="1:35" ht="15.75" customHeight="1">
      <c r="A120" s="185"/>
      <c r="B120" s="185"/>
      <c r="C120" s="252"/>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c r="AB120" s="185"/>
      <c r="AC120" s="185"/>
      <c r="AD120" s="185"/>
      <c r="AE120" s="190"/>
      <c r="AF120" s="190"/>
      <c r="AG120" s="205" t="str">
        <f t="shared" si="3"/>
        <v/>
      </c>
      <c r="AH120" s="205" t="str">
        <f t="shared" si="4"/>
        <v/>
      </c>
      <c r="AI120" s="205" t="str">
        <f t="shared" si="5"/>
        <v/>
      </c>
    </row>
    <row r="121" spans="1:35" ht="15.75" customHeight="1">
      <c r="A121" s="185"/>
      <c r="B121" s="185"/>
      <c r="C121" s="252"/>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c r="AC121" s="185"/>
      <c r="AD121" s="185"/>
      <c r="AE121" s="190"/>
      <c r="AF121" s="190"/>
      <c r="AG121" s="205" t="str">
        <f t="shared" si="3"/>
        <v/>
      </c>
      <c r="AH121" s="205" t="str">
        <f t="shared" si="4"/>
        <v/>
      </c>
      <c r="AI121" s="205" t="str">
        <f t="shared" si="5"/>
        <v/>
      </c>
    </row>
    <row r="122" spans="1:35" ht="15.75" customHeight="1">
      <c r="A122" s="185"/>
      <c r="B122" s="185"/>
      <c r="C122" s="252"/>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c r="AB122" s="185"/>
      <c r="AC122" s="185"/>
      <c r="AD122" s="185"/>
      <c r="AE122" s="190"/>
      <c r="AF122" s="190"/>
      <c r="AG122" s="205" t="str">
        <f t="shared" si="3"/>
        <v/>
      </c>
      <c r="AH122" s="205" t="str">
        <f t="shared" si="4"/>
        <v/>
      </c>
      <c r="AI122" s="205" t="str">
        <f t="shared" si="5"/>
        <v/>
      </c>
    </row>
    <row r="123" spans="1:35" ht="15.75" customHeight="1">
      <c r="A123" s="185"/>
      <c r="B123" s="185"/>
      <c r="C123" s="252"/>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c r="AB123" s="185"/>
      <c r="AC123" s="185"/>
      <c r="AD123" s="185"/>
      <c r="AE123" s="190"/>
      <c r="AF123" s="190"/>
      <c r="AG123" s="205" t="str">
        <f t="shared" si="3"/>
        <v/>
      </c>
      <c r="AH123" s="205" t="str">
        <f t="shared" si="4"/>
        <v/>
      </c>
      <c r="AI123" s="205" t="str">
        <f t="shared" si="5"/>
        <v/>
      </c>
    </row>
    <row r="124" spans="1:35" ht="15.75" customHeight="1">
      <c r="A124" s="185"/>
      <c r="B124" s="185"/>
      <c r="C124" s="252"/>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c r="AB124" s="185"/>
      <c r="AC124" s="185"/>
      <c r="AD124" s="185"/>
      <c r="AE124" s="190"/>
      <c r="AF124" s="190"/>
      <c r="AG124" s="205" t="str">
        <f t="shared" si="3"/>
        <v/>
      </c>
      <c r="AH124" s="205" t="str">
        <f t="shared" si="4"/>
        <v/>
      </c>
      <c r="AI124" s="205" t="str">
        <f t="shared" si="5"/>
        <v/>
      </c>
    </row>
    <row r="125" spans="1:35" ht="15.75" customHeight="1">
      <c r="A125" s="185"/>
      <c r="B125" s="185"/>
      <c r="C125" s="252"/>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c r="AA125" s="185"/>
      <c r="AB125" s="185"/>
      <c r="AC125" s="185"/>
      <c r="AD125" s="185"/>
      <c r="AE125" s="190"/>
      <c r="AF125" s="190"/>
      <c r="AG125" s="205" t="str">
        <f t="shared" si="3"/>
        <v/>
      </c>
      <c r="AH125" s="205" t="str">
        <f t="shared" si="4"/>
        <v/>
      </c>
      <c r="AI125" s="205" t="str">
        <f t="shared" si="5"/>
        <v/>
      </c>
    </row>
    <row r="126" spans="1:35" ht="15.75" customHeight="1">
      <c r="A126" s="185"/>
      <c r="B126" s="185"/>
      <c r="C126" s="252"/>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c r="AA126" s="185"/>
      <c r="AB126" s="185"/>
      <c r="AC126" s="185"/>
      <c r="AD126" s="185"/>
      <c r="AE126" s="190"/>
      <c r="AF126" s="190"/>
      <c r="AG126" s="205" t="str">
        <f t="shared" si="3"/>
        <v/>
      </c>
      <c r="AH126" s="205" t="str">
        <f t="shared" si="4"/>
        <v/>
      </c>
      <c r="AI126" s="205" t="str">
        <f t="shared" si="5"/>
        <v/>
      </c>
    </row>
    <row r="127" spans="1:35" ht="15.75" customHeight="1">
      <c r="A127" s="185"/>
      <c r="B127" s="185"/>
      <c r="C127" s="252"/>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90"/>
      <c r="AF127" s="190"/>
      <c r="AG127" s="205" t="str">
        <f t="shared" si="3"/>
        <v/>
      </c>
      <c r="AH127" s="205" t="str">
        <f t="shared" si="4"/>
        <v/>
      </c>
      <c r="AI127" s="205" t="str">
        <f t="shared" si="5"/>
        <v/>
      </c>
    </row>
    <row r="128" spans="1:35" ht="15.75" customHeight="1">
      <c r="A128" s="185"/>
      <c r="B128" s="185"/>
      <c r="C128" s="252"/>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c r="AC128" s="252"/>
      <c r="AD128" s="185"/>
      <c r="AE128" s="190"/>
      <c r="AF128" s="190"/>
      <c r="AG128" s="205" t="str">
        <f t="shared" si="3"/>
        <v/>
      </c>
      <c r="AH128" s="205" t="str">
        <f t="shared" si="4"/>
        <v/>
      </c>
      <c r="AI128" s="205" t="str">
        <f t="shared" si="5"/>
        <v/>
      </c>
    </row>
    <row r="129" spans="1:35" ht="15.75" customHeight="1">
      <c r="A129" s="185"/>
      <c r="B129" s="185"/>
      <c r="C129" s="252"/>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c r="AC129" s="252"/>
      <c r="AD129" s="185"/>
      <c r="AE129" s="190"/>
      <c r="AF129" s="190"/>
      <c r="AG129" s="205" t="str">
        <f t="shared" si="3"/>
        <v/>
      </c>
      <c r="AH129" s="205" t="str">
        <f t="shared" si="4"/>
        <v/>
      </c>
      <c r="AI129" s="205" t="str">
        <f t="shared" si="5"/>
        <v/>
      </c>
    </row>
    <row r="130" spans="1:35" ht="15.75" customHeight="1">
      <c r="A130" s="185"/>
      <c r="B130" s="185"/>
      <c r="C130" s="252"/>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c r="AC130" s="252"/>
      <c r="AD130" s="185"/>
      <c r="AE130" s="190"/>
      <c r="AF130" s="190"/>
      <c r="AG130" s="205" t="str">
        <f t="shared" si="3"/>
        <v/>
      </c>
      <c r="AH130" s="205" t="str">
        <f t="shared" si="4"/>
        <v/>
      </c>
      <c r="AI130" s="205" t="str">
        <f t="shared" si="5"/>
        <v/>
      </c>
    </row>
    <row r="131" spans="1:35" ht="15.75" customHeight="1">
      <c r="A131" s="185"/>
      <c r="B131" s="185"/>
      <c r="C131" s="252"/>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90"/>
      <c r="AF131" s="190"/>
      <c r="AG131" s="205" t="str">
        <f t="shared" si="3"/>
        <v/>
      </c>
      <c r="AH131" s="205" t="str">
        <f t="shared" si="4"/>
        <v/>
      </c>
      <c r="AI131" s="205" t="str">
        <f t="shared" si="5"/>
        <v/>
      </c>
    </row>
    <row r="132" spans="1:35" ht="15.75" customHeight="1">
      <c r="A132" s="185"/>
      <c r="B132" s="185"/>
      <c r="C132" s="252"/>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c r="AB132" s="185"/>
      <c r="AC132" s="185"/>
      <c r="AD132" s="185"/>
      <c r="AE132" s="190"/>
      <c r="AF132" s="190"/>
      <c r="AG132" s="205" t="str">
        <f t="shared" ref="AG132:AG195" si="6">IF($Q132="","",IF($Q132="YES","YES","NO"))</f>
        <v/>
      </c>
      <c r="AH132" s="205" t="str">
        <f t="shared" ref="AH132:AH195" si="7">IF($X132="","",IF($X132="YES","YES","NO"))</f>
        <v/>
      </c>
      <c r="AI132" s="205" t="str">
        <f t="shared" ref="AI132:AI195" si="8">IF(COUNTIF($B$3:$B$4985,B132)&gt;1,"DUPLICATE","")</f>
        <v/>
      </c>
    </row>
    <row r="133" spans="1:35" ht="15.75" customHeight="1">
      <c r="A133" s="185"/>
      <c r="B133" s="185"/>
      <c r="C133" s="252"/>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c r="AA133" s="185"/>
      <c r="AB133" s="185"/>
      <c r="AC133" s="252"/>
      <c r="AD133" s="185"/>
      <c r="AE133" s="190"/>
      <c r="AF133" s="190"/>
      <c r="AG133" s="205" t="str">
        <f t="shared" si="6"/>
        <v/>
      </c>
      <c r="AH133" s="205" t="str">
        <f t="shared" si="7"/>
        <v/>
      </c>
      <c r="AI133" s="205" t="str">
        <f t="shared" si="8"/>
        <v/>
      </c>
    </row>
    <row r="134" spans="1:35" ht="15.75" customHeight="1">
      <c r="A134" s="185"/>
      <c r="B134" s="185"/>
      <c r="C134" s="252"/>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c r="AA134" s="185"/>
      <c r="AB134" s="185"/>
      <c r="AC134" s="185"/>
      <c r="AD134" s="185"/>
      <c r="AE134" s="190"/>
      <c r="AF134" s="190"/>
      <c r="AG134" s="205" t="str">
        <f t="shared" si="6"/>
        <v/>
      </c>
      <c r="AH134" s="205" t="str">
        <f t="shared" si="7"/>
        <v/>
      </c>
      <c r="AI134" s="205" t="str">
        <f t="shared" si="8"/>
        <v/>
      </c>
    </row>
    <row r="135" spans="1:35" ht="15.75" customHeight="1">
      <c r="A135" s="185"/>
      <c r="B135" s="185"/>
      <c r="C135" s="252"/>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c r="AA135" s="185"/>
      <c r="AB135" s="185"/>
      <c r="AC135" s="185"/>
      <c r="AD135" s="185"/>
      <c r="AE135" s="190"/>
      <c r="AF135" s="190"/>
      <c r="AG135" s="205" t="str">
        <f t="shared" si="6"/>
        <v/>
      </c>
      <c r="AH135" s="205" t="str">
        <f t="shared" si="7"/>
        <v/>
      </c>
      <c r="AI135" s="205" t="str">
        <f t="shared" si="8"/>
        <v/>
      </c>
    </row>
    <row r="136" spans="1:35" ht="15.75" customHeight="1">
      <c r="A136" s="185"/>
      <c r="B136" s="185"/>
      <c r="C136" s="252"/>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c r="AB136" s="185"/>
      <c r="AC136" s="185"/>
      <c r="AD136" s="185"/>
      <c r="AE136" s="190"/>
      <c r="AF136" s="190"/>
      <c r="AG136" s="205" t="str">
        <f t="shared" si="6"/>
        <v/>
      </c>
      <c r="AH136" s="205" t="str">
        <f t="shared" si="7"/>
        <v/>
      </c>
      <c r="AI136" s="205" t="str">
        <f t="shared" si="8"/>
        <v/>
      </c>
    </row>
    <row r="137" spans="1:35" ht="15.75" customHeight="1">
      <c r="A137" s="185"/>
      <c r="B137" s="185"/>
      <c r="C137" s="252"/>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c r="AA137" s="185"/>
      <c r="AB137" s="185"/>
      <c r="AC137" s="185"/>
      <c r="AD137" s="185"/>
      <c r="AE137" s="190"/>
      <c r="AF137" s="190"/>
      <c r="AG137" s="205" t="str">
        <f t="shared" si="6"/>
        <v/>
      </c>
      <c r="AH137" s="205" t="str">
        <f t="shared" si="7"/>
        <v/>
      </c>
      <c r="AI137" s="205" t="str">
        <f t="shared" si="8"/>
        <v/>
      </c>
    </row>
    <row r="138" spans="1:35" ht="15.75" customHeight="1">
      <c r="A138" s="185"/>
      <c r="B138" s="185"/>
      <c r="C138" s="252"/>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c r="AA138" s="185"/>
      <c r="AB138" s="185"/>
      <c r="AC138" s="185"/>
      <c r="AD138" s="185"/>
      <c r="AE138" s="190"/>
      <c r="AF138" s="190"/>
      <c r="AG138" s="205" t="str">
        <f t="shared" si="6"/>
        <v/>
      </c>
      <c r="AH138" s="205" t="str">
        <f t="shared" si="7"/>
        <v/>
      </c>
      <c r="AI138" s="205" t="str">
        <f t="shared" si="8"/>
        <v/>
      </c>
    </row>
    <row r="139" spans="1:35" ht="15.75" customHeight="1">
      <c r="A139" s="185"/>
      <c r="B139" s="185"/>
      <c r="C139" s="252"/>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c r="AC139" s="252"/>
      <c r="AD139" s="185"/>
      <c r="AE139" s="190"/>
      <c r="AF139" s="190"/>
      <c r="AG139" s="205" t="str">
        <f t="shared" si="6"/>
        <v/>
      </c>
      <c r="AH139" s="205" t="str">
        <f t="shared" si="7"/>
        <v/>
      </c>
      <c r="AI139" s="205" t="str">
        <f t="shared" si="8"/>
        <v/>
      </c>
    </row>
    <row r="140" spans="1:35" ht="15.75" customHeight="1">
      <c r="A140" s="185"/>
      <c r="B140" s="185"/>
      <c r="C140" s="252"/>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c r="AC140" s="252"/>
      <c r="AD140" s="185"/>
      <c r="AE140" s="190"/>
      <c r="AF140" s="190"/>
      <c r="AG140" s="205" t="str">
        <f t="shared" si="6"/>
        <v/>
      </c>
      <c r="AH140" s="205" t="str">
        <f t="shared" si="7"/>
        <v/>
      </c>
      <c r="AI140" s="205" t="str">
        <f t="shared" si="8"/>
        <v/>
      </c>
    </row>
    <row r="141" spans="1:35" ht="15.75" customHeight="1">
      <c r="A141" s="185"/>
      <c r="B141" s="185"/>
      <c r="C141" s="252"/>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c r="AA141" s="185"/>
      <c r="AB141" s="185"/>
      <c r="AC141" s="185"/>
      <c r="AD141" s="185"/>
      <c r="AE141" s="190"/>
      <c r="AF141" s="190"/>
      <c r="AG141" s="205" t="str">
        <f t="shared" si="6"/>
        <v/>
      </c>
      <c r="AH141" s="205" t="str">
        <f t="shared" si="7"/>
        <v/>
      </c>
      <c r="AI141" s="205" t="str">
        <f t="shared" si="8"/>
        <v/>
      </c>
    </row>
    <row r="142" spans="1:35" ht="15.75" customHeight="1">
      <c r="A142" s="185"/>
      <c r="B142" s="185"/>
      <c r="C142" s="252"/>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c r="AA142" s="185"/>
      <c r="AB142" s="185"/>
      <c r="AC142" s="185"/>
      <c r="AD142" s="185"/>
      <c r="AE142" s="190"/>
      <c r="AF142" s="190"/>
      <c r="AG142" s="205" t="str">
        <f t="shared" si="6"/>
        <v/>
      </c>
      <c r="AH142" s="205" t="str">
        <f t="shared" si="7"/>
        <v/>
      </c>
      <c r="AI142" s="205" t="str">
        <f t="shared" si="8"/>
        <v/>
      </c>
    </row>
    <row r="143" spans="1:35" ht="15.75" customHeight="1">
      <c r="A143" s="185"/>
      <c r="B143" s="185"/>
      <c r="C143" s="252"/>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c r="AA143" s="185"/>
      <c r="AB143" s="185"/>
      <c r="AC143" s="252"/>
      <c r="AD143" s="185"/>
      <c r="AE143" s="190"/>
      <c r="AF143" s="190"/>
      <c r="AG143" s="205" t="str">
        <f t="shared" si="6"/>
        <v/>
      </c>
      <c r="AH143" s="205" t="str">
        <f t="shared" si="7"/>
        <v/>
      </c>
      <c r="AI143" s="205" t="str">
        <f t="shared" si="8"/>
        <v/>
      </c>
    </row>
    <row r="144" spans="1:35" ht="15.75" customHeight="1">
      <c r="A144" s="185"/>
      <c r="B144" s="185"/>
      <c r="C144" s="252"/>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c r="AB144" s="185"/>
      <c r="AC144" s="252"/>
      <c r="AD144" s="185"/>
      <c r="AE144" s="190"/>
      <c r="AF144" s="190"/>
      <c r="AG144" s="205" t="str">
        <f t="shared" si="6"/>
        <v/>
      </c>
      <c r="AH144" s="205" t="str">
        <f t="shared" si="7"/>
        <v/>
      </c>
      <c r="AI144" s="205" t="str">
        <f t="shared" si="8"/>
        <v/>
      </c>
    </row>
    <row r="145" spans="1:35" ht="15.75" customHeight="1">
      <c r="A145" s="185"/>
      <c r="B145" s="185"/>
      <c r="C145" s="252"/>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c r="AB145" s="185"/>
      <c r="AC145" s="252"/>
      <c r="AD145" s="185"/>
      <c r="AE145" s="190"/>
      <c r="AF145" s="190"/>
      <c r="AG145" s="205" t="str">
        <f t="shared" si="6"/>
        <v/>
      </c>
      <c r="AH145" s="205" t="str">
        <f t="shared" si="7"/>
        <v/>
      </c>
      <c r="AI145" s="205" t="str">
        <f t="shared" si="8"/>
        <v/>
      </c>
    </row>
    <row r="146" spans="1:35" ht="15.75" customHeight="1">
      <c r="A146" s="185"/>
      <c r="B146" s="185"/>
      <c r="C146" s="252"/>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c r="AB146" s="185"/>
      <c r="AC146" s="185"/>
      <c r="AD146" s="185"/>
      <c r="AE146" s="190"/>
      <c r="AF146" s="190"/>
      <c r="AG146" s="205" t="str">
        <f t="shared" si="6"/>
        <v/>
      </c>
      <c r="AH146" s="205" t="str">
        <f t="shared" si="7"/>
        <v/>
      </c>
      <c r="AI146" s="205" t="str">
        <f t="shared" si="8"/>
        <v/>
      </c>
    </row>
    <row r="147" spans="1:35" ht="15.75" customHeight="1">
      <c r="A147" s="185"/>
      <c r="B147" s="185"/>
      <c r="C147" s="252"/>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c r="AA147" s="185"/>
      <c r="AB147" s="185"/>
      <c r="AC147" s="185"/>
      <c r="AD147" s="185"/>
      <c r="AE147" s="190"/>
      <c r="AF147" s="190"/>
      <c r="AG147" s="205" t="str">
        <f t="shared" si="6"/>
        <v/>
      </c>
      <c r="AH147" s="205" t="str">
        <f t="shared" si="7"/>
        <v/>
      </c>
      <c r="AI147" s="205" t="str">
        <f t="shared" si="8"/>
        <v/>
      </c>
    </row>
    <row r="148" spans="1:35" ht="15.75" customHeight="1">
      <c r="A148" s="185"/>
      <c r="B148" s="185"/>
      <c r="C148" s="252"/>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c r="AA148" s="185"/>
      <c r="AB148" s="185"/>
      <c r="AC148" s="252"/>
      <c r="AD148" s="185"/>
      <c r="AE148" s="190"/>
      <c r="AF148" s="190"/>
      <c r="AG148" s="205" t="str">
        <f t="shared" si="6"/>
        <v/>
      </c>
      <c r="AH148" s="205" t="str">
        <f t="shared" si="7"/>
        <v/>
      </c>
      <c r="AI148" s="205" t="str">
        <f t="shared" si="8"/>
        <v/>
      </c>
    </row>
    <row r="149" spans="1:35" ht="15.75" customHeight="1">
      <c r="A149" s="185"/>
      <c r="B149" s="185"/>
      <c r="C149" s="252"/>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c r="AC149" s="185"/>
      <c r="AD149" s="185"/>
      <c r="AE149" s="190"/>
      <c r="AF149" s="190"/>
      <c r="AG149" s="205" t="str">
        <f t="shared" si="6"/>
        <v/>
      </c>
      <c r="AH149" s="205" t="str">
        <f t="shared" si="7"/>
        <v/>
      </c>
      <c r="AI149" s="205" t="str">
        <f t="shared" si="8"/>
        <v/>
      </c>
    </row>
    <row r="150" spans="1:35" ht="15.75" customHeight="1">
      <c r="A150" s="185"/>
      <c r="B150" s="185"/>
      <c r="C150" s="252"/>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c r="AA150" s="185"/>
      <c r="AB150" s="185"/>
      <c r="AC150" s="252"/>
      <c r="AD150" s="185"/>
      <c r="AE150" s="190"/>
      <c r="AF150" s="190"/>
      <c r="AG150" s="205" t="str">
        <f t="shared" si="6"/>
        <v/>
      </c>
      <c r="AH150" s="205" t="str">
        <f t="shared" si="7"/>
        <v/>
      </c>
      <c r="AI150" s="205" t="str">
        <f t="shared" si="8"/>
        <v/>
      </c>
    </row>
    <row r="151" spans="1:35" ht="15.75" customHeight="1">
      <c r="A151" s="185"/>
      <c r="B151" s="185"/>
      <c r="C151" s="252"/>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c r="AB151" s="185"/>
      <c r="AC151" s="252"/>
      <c r="AD151" s="185"/>
      <c r="AE151" s="190"/>
      <c r="AF151" s="190"/>
      <c r="AG151" s="205" t="str">
        <f t="shared" si="6"/>
        <v/>
      </c>
      <c r="AH151" s="205" t="str">
        <f t="shared" si="7"/>
        <v/>
      </c>
      <c r="AI151" s="205" t="str">
        <f t="shared" si="8"/>
        <v/>
      </c>
    </row>
    <row r="152" spans="1:35" ht="15.75" customHeight="1">
      <c r="A152" s="185"/>
      <c r="B152" s="185"/>
      <c r="C152" s="252"/>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c r="AA152" s="185"/>
      <c r="AB152" s="185"/>
      <c r="AC152" s="252"/>
      <c r="AD152" s="185"/>
      <c r="AE152" s="190"/>
      <c r="AF152" s="190"/>
      <c r="AG152" s="205" t="str">
        <f t="shared" si="6"/>
        <v/>
      </c>
      <c r="AH152" s="205" t="str">
        <f t="shared" si="7"/>
        <v/>
      </c>
      <c r="AI152" s="205" t="str">
        <f t="shared" si="8"/>
        <v/>
      </c>
    </row>
    <row r="153" spans="1:35" ht="15.75" customHeight="1">
      <c r="A153" s="185"/>
      <c r="B153" s="185"/>
      <c r="C153" s="252"/>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c r="AA153" s="185"/>
      <c r="AB153" s="185"/>
      <c r="AC153" s="252"/>
      <c r="AD153" s="185"/>
      <c r="AE153" s="190"/>
      <c r="AF153" s="190"/>
      <c r="AG153" s="205" t="str">
        <f t="shared" si="6"/>
        <v/>
      </c>
      <c r="AH153" s="205" t="str">
        <f t="shared" si="7"/>
        <v/>
      </c>
      <c r="AI153" s="205" t="str">
        <f t="shared" si="8"/>
        <v/>
      </c>
    </row>
    <row r="154" spans="1:35" ht="15.75" customHeight="1">
      <c r="A154" s="185"/>
      <c r="B154" s="185"/>
      <c r="C154" s="252"/>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c r="AC154" s="252"/>
      <c r="AD154" s="185"/>
      <c r="AE154" s="190"/>
      <c r="AF154" s="190"/>
      <c r="AG154" s="205" t="str">
        <f t="shared" si="6"/>
        <v/>
      </c>
      <c r="AH154" s="205" t="str">
        <f t="shared" si="7"/>
        <v/>
      </c>
      <c r="AI154" s="205" t="str">
        <f t="shared" si="8"/>
        <v/>
      </c>
    </row>
    <row r="155" spans="1:35" ht="15.75" customHeight="1">
      <c r="A155" s="185"/>
      <c r="B155" s="185"/>
      <c r="C155" s="252"/>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c r="AA155" s="185"/>
      <c r="AB155" s="185"/>
      <c r="AC155" s="252"/>
      <c r="AD155" s="185"/>
      <c r="AE155" s="190"/>
      <c r="AF155" s="190"/>
      <c r="AG155" s="205" t="str">
        <f t="shared" si="6"/>
        <v/>
      </c>
      <c r="AH155" s="205" t="str">
        <f t="shared" si="7"/>
        <v/>
      </c>
      <c r="AI155" s="205" t="str">
        <f t="shared" si="8"/>
        <v/>
      </c>
    </row>
    <row r="156" spans="1:35" ht="15.75" customHeight="1">
      <c r="A156" s="185"/>
      <c r="B156" s="185"/>
      <c r="C156" s="252"/>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c r="AA156" s="185"/>
      <c r="AB156" s="185"/>
      <c r="AC156" s="185"/>
      <c r="AD156" s="185"/>
      <c r="AE156" s="190"/>
      <c r="AF156" s="190"/>
      <c r="AG156" s="205" t="str">
        <f t="shared" si="6"/>
        <v/>
      </c>
      <c r="AH156" s="205" t="str">
        <f t="shared" si="7"/>
        <v/>
      </c>
      <c r="AI156" s="205" t="str">
        <f t="shared" si="8"/>
        <v/>
      </c>
    </row>
    <row r="157" spans="1:35" ht="15.75" customHeight="1">
      <c r="A157" s="185"/>
      <c r="B157" s="185"/>
      <c r="C157" s="252"/>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c r="AC157" s="252"/>
      <c r="AD157" s="185"/>
      <c r="AE157" s="190"/>
      <c r="AF157" s="190"/>
      <c r="AG157" s="205" t="str">
        <f t="shared" si="6"/>
        <v/>
      </c>
      <c r="AH157" s="205" t="str">
        <f t="shared" si="7"/>
        <v/>
      </c>
      <c r="AI157" s="205" t="str">
        <f t="shared" si="8"/>
        <v/>
      </c>
    </row>
    <row r="158" spans="1:35" ht="15.75" customHeight="1">
      <c r="A158" s="185"/>
      <c r="B158" s="185"/>
      <c r="C158" s="252"/>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c r="AB158" s="185"/>
      <c r="AC158" s="252"/>
      <c r="AD158" s="185"/>
      <c r="AE158" s="190"/>
      <c r="AF158" s="190"/>
      <c r="AG158" s="205" t="str">
        <f t="shared" si="6"/>
        <v/>
      </c>
      <c r="AH158" s="205" t="str">
        <f t="shared" si="7"/>
        <v/>
      </c>
      <c r="AI158" s="205" t="str">
        <f t="shared" si="8"/>
        <v/>
      </c>
    </row>
    <row r="159" spans="1:35" ht="15.75" customHeight="1">
      <c r="A159" s="185"/>
      <c r="B159" s="185"/>
      <c r="C159" s="252"/>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c r="AB159" s="185"/>
      <c r="AC159" s="252"/>
      <c r="AD159" s="185"/>
      <c r="AE159" s="190"/>
      <c r="AF159" s="190"/>
      <c r="AG159" s="205" t="str">
        <f t="shared" si="6"/>
        <v/>
      </c>
      <c r="AH159" s="205" t="str">
        <f t="shared" si="7"/>
        <v/>
      </c>
      <c r="AI159" s="205" t="str">
        <f t="shared" si="8"/>
        <v/>
      </c>
    </row>
    <row r="160" spans="1:35" ht="15.75" customHeight="1">
      <c r="A160" s="185"/>
      <c r="B160" s="185"/>
      <c r="C160" s="252"/>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c r="AC160" s="185"/>
      <c r="AD160" s="185"/>
      <c r="AE160" s="190"/>
      <c r="AF160" s="190"/>
      <c r="AG160" s="205" t="str">
        <f t="shared" si="6"/>
        <v/>
      </c>
      <c r="AH160" s="205" t="str">
        <f t="shared" si="7"/>
        <v/>
      </c>
      <c r="AI160" s="205" t="str">
        <f t="shared" si="8"/>
        <v/>
      </c>
    </row>
    <row r="161" spans="1:35" ht="15.75" customHeight="1">
      <c r="A161" s="185"/>
      <c r="B161" s="185"/>
      <c r="C161" s="252"/>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c r="AC161" s="185"/>
      <c r="AD161" s="185"/>
      <c r="AE161" s="190"/>
      <c r="AF161" s="190"/>
      <c r="AG161" s="205" t="str">
        <f t="shared" si="6"/>
        <v/>
      </c>
      <c r="AH161" s="205" t="str">
        <f t="shared" si="7"/>
        <v/>
      </c>
      <c r="AI161" s="205" t="str">
        <f t="shared" si="8"/>
        <v/>
      </c>
    </row>
    <row r="162" spans="1:35" ht="15.75" customHeight="1">
      <c r="A162" s="185"/>
      <c r="B162" s="185"/>
      <c r="C162" s="252"/>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90"/>
      <c r="AF162" s="190"/>
      <c r="AG162" s="205" t="str">
        <f t="shared" si="6"/>
        <v/>
      </c>
      <c r="AH162" s="205" t="str">
        <f t="shared" si="7"/>
        <v/>
      </c>
      <c r="AI162" s="205" t="str">
        <f t="shared" si="8"/>
        <v/>
      </c>
    </row>
    <row r="163" spans="1:35" ht="15.75" customHeight="1">
      <c r="A163" s="185"/>
      <c r="B163" s="185"/>
      <c r="C163" s="252"/>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c r="AB163" s="185"/>
      <c r="AC163" s="185"/>
      <c r="AD163" s="185"/>
      <c r="AE163" s="190"/>
      <c r="AF163" s="190"/>
      <c r="AG163" s="205" t="str">
        <f t="shared" si="6"/>
        <v/>
      </c>
      <c r="AH163" s="205" t="str">
        <f t="shared" si="7"/>
        <v/>
      </c>
      <c r="AI163" s="205" t="str">
        <f t="shared" si="8"/>
        <v/>
      </c>
    </row>
    <row r="164" spans="1:35" ht="15.75" customHeight="1">
      <c r="A164" s="185"/>
      <c r="B164" s="185"/>
      <c r="C164" s="252"/>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c r="AA164" s="185"/>
      <c r="AB164" s="185"/>
      <c r="AC164" s="185"/>
      <c r="AD164" s="185"/>
      <c r="AE164" s="190"/>
      <c r="AF164" s="190"/>
      <c r="AG164" s="205" t="str">
        <f t="shared" si="6"/>
        <v/>
      </c>
      <c r="AH164" s="205" t="str">
        <f t="shared" si="7"/>
        <v/>
      </c>
      <c r="AI164" s="205" t="str">
        <f t="shared" si="8"/>
        <v/>
      </c>
    </row>
    <row r="165" spans="1:35" ht="15.75" customHeight="1">
      <c r="A165" s="185"/>
      <c r="B165" s="185"/>
      <c r="C165" s="252"/>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c r="AC165" s="252"/>
      <c r="AD165" s="185"/>
      <c r="AE165" s="190"/>
      <c r="AF165" s="190"/>
      <c r="AG165" s="205" t="str">
        <f t="shared" si="6"/>
        <v/>
      </c>
      <c r="AH165" s="205" t="str">
        <f t="shared" si="7"/>
        <v/>
      </c>
      <c r="AI165" s="205" t="str">
        <f t="shared" si="8"/>
        <v/>
      </c>
    </row>
    <row r="166" spans="1:35" ht="15.75" customHeight="1">
      <c r="A166" s="185"/>
      <c r="B166" s="185"/>
      <c r="C166" s="252"/>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c r="AC166" s="185"/>
      <c r="AD166" s="185"/>
      <c r="AE166" s="190"/>
      <c r="AF166" s="190"/>
      <c r="AG166" s="205" t="str">
        <f t="shared" si="6"/>
        <v/>
      </c>
      <c r="AH166" s="205" t="str">
        <f t="shared" si="7"/>
        <v/>
      </c>
      <c r="AI166" s="205" t="str">
        <f t="shared" si="8"/>
        <v/>
      </c>
    </row>
    <row r="167" spans="1:35" ht="15.75" customHeight="1">
      <c r="A167" s="185"/>
      <c r="B167" s="185"/>
      <c r="C167" s="252"/>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c r="AA167" s="185"/>
      <c r="AB167" s="185"/>
      <c r="AC167" s="252"/>
      <c r="AD167" s="185"/>
      <c r="AE167" s="190"/>
      <c r="AF167" s="190"/>
      <c r="AG167" s="205" t="str">
        <f t="shared" si="6"/>
        <v/>
      </c>
      <c r="AH167" s="205" t="str">
        <f t="shared" si="7"/>
        <v/>
      </c>
      <c r="AI167" s="205" t="str">
        <f t="shared" si="8"/>
        <v/>
      </c>
    </row>
    <row r="168" spans="1:35" ht="15.75" customHeight="1">
      <c r="A168" s="185"/>
      <c r="B168" s="185"/>
      <c r="C168" s="252"/>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252"/>
      <c r="AD168" s="185"/>
      <c r="AE168" s="190"/>
      <c r="AF168" s="190"/>
      <c r="AG168" s="205" t="str">
        <f t="shared" si="6"/>
        <v/>
      </c>
      <c r="AH168" s="205" t="str">
        <f t="shared" si="7"/>
        <v/>
      </c>
      <c r="AI168" s="205" t="str">
        <f t="shared" si="8"/>
        <v/>
      </c>
    </row>
    <row r="169" spans="1:35" ht="15.75" customHeight="1">
      <c r="A169" s="185"/>
      <c r="B169" s="185"/>
      <c r="C169" s="252"/>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c r="AC169" s="252"/>
      <c r="AD169" s="185"/>
      <c r="AE169" s="190"/>
      <c r="AF169" s="190"/>
      <c r="AG169" s="205" t="str">
        <f t="shared" si="6"/>
        <v/>
      </c>
      <c r="AH169" s="205" t="str">
        <f t="shared" si="7"/>
        <v/>
      </c>
      <c r="AI169" s="205" t="str">
        <f t="shared" si="8"/>
        <v/>
      </c>
    </row>
    <row r="170" spans="1:35" ht="15.75" customHeight="1">
      <c r="A170" s="185"/>
      <c r="B170" s="185"/>
      <c r="C170" s="252"/>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c r="AA170" s="185"/>
      <c r="AB170" s="185"/>
      <c r="AC170" s="185"/>
      <c r="AD170" s="185"/>
      <c r="AE170" s="190"/>
      <c r="AF170" s="190"/>
      <c r="AG170" s="205" t="str">
        <f t="shared" si="6"/>
        <v/>
      </c>
      <c r="AH170" s="205" t="str">
        <f t="shared" si="7"/>
        <v/>
      </c>
      <c r="AI170" s="205" t="str">
        <f t="shared" si="8"/>
        <v/>
      </c>
    </row>
    <row r="171" spans="1:35" ht="15.75" customHeight="1">
      <c r="A171" s="185"/>
      <c r="B171" s="185"/>
      <c r="C171" s="252"/>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c r="AA171" s="185"/>
      <c r="AB171" s="185"/>
      <c r="AC171" s="252"/>
      <c r="AD171" s="185"/>
      <c r="AE171" s="190"/>
      <c r="AF171" s="190"/>
      <c r="AG171" s="205" t="str">
        <f t="shared" si="6"/>
        <v/>
      </c>
      <c r="AH171" s="205" t="str">
        <f t="shared" si="7"/>
        <v/>
      </c>
      <c r="AI171" s="205" t="str">
        <f t="shared" si="8"/>
        <v/>
      </c>
    </row>
    <row r="172" spans="1:35" ht="15.75" customHeight="1">
      <c r="A172" s="185"/>
      <c r="B172" s="185"/>
      <c r="C172" s="252"/>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c r="AA172" s="185"/>
      <c r="AB172" s="185"/>
      <c r="AC172" s="185"/>
      <c r="AD172" s="185"/>
      <c r="AE172" s="190"/>
      <c r="AF172" s="190"/>
      <c r="AG172" s="205" t="str">
        <f t="shared" si="6"/>
        <v/>
      </c>
      <c r="AH172" s="205" t="str">
        <f t="shared" si="7"/>
        <v/>
      </c>
      <c r="AI172" s="205" t="str">
        <f t="shared" si="8"/>
        <v/>
      </c>
    </row>
    <row r="173" spans="1:35" ht="15.75" customHeight="1">
      <c r="A173" s="185"/>
      <c r="B173" s="185"/>
      <c r="C173" s="252"/>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c r="AA173" s="185"/>
      <c r="AB173" s="185"/>
      <c r="AC173" s="252"/>
      <c r="AD173" s="185"/>
      <c r="AE173" s="190"/>
      <c r="AF173" s="190"/>
      <c r="AG173" s="205" t="str">
        <f t="shared" si="6"/>
        <v/>
      </c>
      <c r="AH173" s="205" t="str">
        <f t="shared" si="7"/>
        <v/>
      </c>
      <c r="AI173" s="205" t="str">
        <f t="shared" si="8"/>
        <v/>
      </c>
    </row>
    <row r="174" spans="1:35" ht="15.75" customHeight="1">
      <c r="A174" s="185"/>
      <c r="B174" s="185"/>
      <c r="C174" s="252"/>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c r="AA174" s="185"/>
      <c r="AB174" s="185"/>
      <c r="AC174" s="252"/>
      <c r="AD174" s="185"/>
      <c r="AE174" s="190"/>
      <c r="AF174" s="190"/>
      <c r="AG174" s="205" t="str">
        <f t="shared" si="6"/>
        <v/>
      </c>
      <c r="AH174" s="205" t="str">
        <f t="shared" si="7"/>
        <v/>
      </c>
      <c r="AI174" s="205" t="str">
        <f t="shared" si="8"/>
        <v/>
      </c>
    </row>
    <row r="175" spans="1:35" ht="15.75" customHeight="1">
      <c r="A175" s="185"/>
      <c r="B175" s="185"/>
      <c r="C175" s="252"/>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c r="AA175" s="185"/>
      <c r="AB175" s="185"/>
      <c r="AC175" s="252"/>
      <c r="AD175" s="185"/>
      <c r="AE175" s="190"/>
      <c r="AF175" s="190"/>
      <c r="AG175" s="205" t="str">
        <f t="shared" si="6"/>
        <v/>
      </c>
      <c r="AH175" s="205" t="str">
        <f t="shared" si="7"/>
        <v/>
      </c>
      <c r="AI175" s="205" t="str">
        <f t="shared" si="8"/>
        <v/>
      </c>
    </row>
    <row r="176" spans="1:35" ht="15.75" customHeight="1">
      <c r="A176" s="185"/>
      <c r="B176" s="185"/>
      <c r="C176" s="252"/>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c r="AC176" s="185"/>
      <c r="AD176" s="185"/>
      <c r="AE176" s="190"/>
      <c r="AF176" s="190"/>
      <c r="AG176" s="205" t="str">
        <f t="shared" si="6"/>
        <v/>
      </c>
      <c r="AH176" s="205" t="str">
        <f t="shared" si="7"/>
        <v/>
      </c>
      <c r="AI176" s="205" t="str">
        <f t="shared" si="8"/>
        <v/>
      </c>
    </row>
    <row r="177" spans="1:35" ht="15.75" customHeight="1">
      <c r="A177" s="185"/>
      <c r="B177" s="185"/>
      <c r="C177" s="252"/>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c r="AA177" s="185"/>
      <c r="AB177" s="185"/>
      <c r="AC177" s="252"/>
      <c r="AD177" s="185"/>
      <c r="AE177" s="190"/>
      <c r="AF177" s="190"/>
      <c r="AG177" s="205" t="str">
        <f t="shared" si="6"/>
        <v/>
      </c>
      <c r="AH177" s="205" t="str">
        <f t="shared" si="7"/>
        <v/>
      </c>
      <c r="AI177" s="205" t="str">
        <f t="shared" si="8"/>
        <v/>
      </c>
    </row>
    <row r="178" spans="1:35" ht="15.75" customHeight="1">
      <c r="A178" s="185"/>
      <c r="B178" s="185"/>
      <c r="C178" s="252"/>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c r="AA178" s="185"/>
      <c r="AB178" s="185"/>
      <c r="AC178" s="185"/>
      <c r="AD178" s="185"/>
      <c r="AE178" s="190"/>
      <c r="AF178" s="190"/>
      <c r="AG178" s="205" t="str">
        <f t="shared" si="6"/>
        <v/>
      </c>
      <c r="AH178" s="205" t="str">
        <f t="shared" si="7"/>
        <v/>
      </c>
      <c r="AI178" s="205" t="str">
        <f t="shared" si="8"/>
        <v/>
      </c>
    </row>
    <row r="179" spans="1:35" ht="15.75" customHeight="1">
      <c r="A179" s="185"/>
      <c r="B179" s="185"/>
      <c r="C179" s="252"/>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c r="AA179" s="185"/>
      <c r="AB179" s="185"/>
      <c r="AC179" s="185"/>
      <c r="AD179" s="185"/>
      <c r="AE179" s="190"/>
      <c r="AF179" s="190"/>
      <c r="AG179" s="205" t="str">
        <f t="shared" si="6"/>
        <v/>
      </c>
      <c r="AH179" s="205" t="str">
        <f t="shared" si="7"/>
        <v/>
      </c>
      <c r="AI179" s="205" t="str">
        <f t="shared" si="8"/>
        <v/>
      </c>
    </row>
    <row r="180" spans="1:35" ht="15.75" customHeight="1">
      <c r="A180" s="185"/>
      <c r="B180" s="185"/>
      <c r="C180" s="252"/>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c r="AB180" s="185"/>
      <c r="AC180" s="185"/>
      <c r="AD180" s="185"/>
      <c r="AE180" s="190"/>
      <c r="AF180" s="190"/>
      <c r="AG180" s="205" t="str">
        <f t="shared" si="6"/>
        <v/>
      </c>
      <c r="AH180" s="205" t="str">
        <f t="shared" si="7"/>
        <v/>
      </c>
      <c r="AI180" s="205" t="str">
        <f t="shared" si="8"/>
        <v/>
      </c>
    </row>
    <row r="181" spans="1:35" ht="15.75" customHeight="1">
      <c r="A181" s="185"/>
      <c r="B181" s="185"/>
      <c r="C181" s="252"/>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c r="AB181" s="185"/>
      <c r="AC181" s="185"/>
      <c r="AD181" s="185"/>
      <c r="AE181" s="190"/>
      <c r="AF181" s="190"/>
      <c r="AG181" s="205" t="str">
        <f t="shared" si="6"/>
        <v/>
      </c>
      <c r="AH181" s="205" t="str">
        <f t="shared" si="7"/>
        <v/>
      </c>
      <c r="AI181" s="205" t="str">
        <f t="shared" si="8"/>
        <v/>
      </c>
    </row>
    <row r="182" spans="1:35" ht="15.75" customHeight="1">
      <c r="A182" s="185"/>
      <c r="B182" s="185"/>
      <c r="C182" s="252"/>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c r="AA182" s="185"/>
      <c r="AB182" s="185"/>
      <c r="AC182" s="252"/>
      <c r="AD182" s="185"/>
      <c r="AE182" s="190"/>
      <c r="AF182" s="190"/>
      <c r="AG182" s="205" t="str">
        <f t="shared" si="6"/>
        <v/>
      </c>
      <c r="AH182" s="205" t="str">
        <f t="shared" si="7"/>
        <v/>
      </c>
      <c r="AI182" s="205" t="str">
        <f t="shared" si="8"/>
        <v/>
      </c>
    </row>
    <row r="183" spans="1:35" ht="15.75" customHeight="1">
      <c r="A183" s="185"/>
      <c r="B183" s="185"/>
      <c r="C183" s="252"/>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c r="AB183" s="185"/>
      <c r="AC183" s="252"/>
      <c r="AD183" s="185"/>
      <c r="AE183" s="190"/>
      <c r="AF183" s="190"/>
      <c r="AG183" s="205" t="str">
        <f t="shared" si="6"/>
        <v/>
      </c>
      <c r="AH183" s="205" t="str">
        <f t="shared" si="7"/>
        <v/>
      </c>
      <c r="AI183" s="205" t="str">
        <f t="shared" si="8"/>
        <v/>
      </c>
    </row>
    <row r="184" spans="1:35" ht="15.75" customHeight="1">
      <c r="A184" s="185"/>
      <c r="B184" s="185"/>
      <c r="C184" s="252"/>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c r="AA184" s="185"/>
      <c r="AB184" s="185"/>
      <c r="AC184" s="252"/>
      <c r="AD184" s="185"/>
      <c r="AE184" s="190"/>
      <c r="AF184" s="190"/>
      <c r="AG184" s="205" t="str">
        <f t="shared" si="6"/>
        <v/>
      </c>
      <c r="AH184" s="205" t="str">
        <f t="shared" si="7"/>
        <v/>
      </c>
      <c r="AI184" s="205" t="str">
        <f t="shared" si="8"/>
        <v/>
      </c>
    </row>
    <row r="185" spans="1:35" ht="15.75" customHeight="1">
      <c r="A185" s="185"/>
      <c r="B185" s="185"/>
      <c r="C185" s="252"/>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c r="AA185" s="185"/>
      <c r="AB185" s="185"/>
      <c r="AC185" s="252"/>
      <c r="AD185" s="185"/>
      <c r="AE185" s="190"/>
      <c r="AF185" s="190"/>
      <c r="AG185" s="205" t="str">
        <f t="shared" si="6"/>
        <v/>
      </c>
      <c r="AH185" s="205" t="str">
        <f t="shared" si="7"/>
        <v/>
      </c>
      <c r="AI185" s="205" t="str">
        <f t="shared" si="8"/>
        <v/>
      </c>
    </row>
    <row r="186" spans="1:35" ht="15.75" customHeight="1">
      <c r="A186" s="185"/>
      <c r="B186" s="185"/>
      <c r="C186" s="252"/>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c r="AA186" s="185"/>
      <c r="AB186" s="185"/>
      <c r="AC186" s="252"/>
      <c r="AD186" s="185"/>
      <c r="AE186" s="190"/>
      <c r="AF186" s="190"/>
      <c r="AG186" s="205" t="str">
        <f t="shared" si="6"/>
        <v/>
      </c>
      <c r="AH186" s="205" t="str">
        <f t="shared" si="7"/>
        <v/>
      </c>
      <c r="AI186" s="205" t="str">
        <f t="shared" si="8"/>
        <v/>
      </c>
    </row>
    <row r="187" spans="1:35" ht="15.75" customHeight="1">
      <c r="A187" s="185"/>
      <c r="B187" s="185"/>
      <c r="C187" s="252"/>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c r="AA187" s="185"/>
      <c r="AB187" s="185"/>
      <c r="AC187" s="185"/>
      <c r="AD187" s="185"/>
      <c r="AE187" s="190"/>
      <c r="AF187" s="190"/>
      <c r="AG187" s="205" t="str">
        <f t="shared" si="6"/>
        <v/>
      </c>
      <c r="AH187" s="205" t="str">
        <f t="shared" si="7"/>
        <v/>
      </c>
      <c r="AI187" s="205" t="str">
        <f t="shared" si="8"/>
        <v/>
      </c>
    </row>
    <row r="188" spans="1:35" ht="15.75" customHeight="1">
      <c r="A188" s="185"/>
      <c r="B188" s="185"/>
      <c r="C188" s="252"/>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c r="AA188" s="185"/>
      <c r="AB188" s="185"/>
      <c r="AC188" s="252"/>
      <c r="AD188" s="185"/>
      <c r="AE188" s="190"/>
      <c r="AF188" s="190"/>
      <c r="AG188" s="205" t="str">
        <f t="shared" si="6"/>
        <v/>
      </c>
      <c r="AH188" s="205" t="str">
        <f t="shared" si="7"/>
        <v/>
      </c>
      <c r="AI188" s="205" t="str">
        <f t="shared" si="8"/>
        <v/>
      </c>
    </row>
    <row r="189" spans="1:35" ht="15.75" customHeight="1">
      <c r="A189" s="185"/>
      <c r="B189" s="185"/>
      <c r="C189" s="252"/>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c r="AB189" s="185"/>
      <c r="AC189" s="252"/>
      <c r="AD189" s="185"/>
      <c r="AE189" s="190"/>
      <c r="AF189" s="190"/>
      <c r="AG189" s="205" t="str">
        <f t="shared" si="6"/>
        <v/>
      </c>
      <c r="AH189" s="205" t="str">
        <f t="shared" si="7"/>
        <v/>
      </c>
      <c r="AI189" s="205" t="str">
        <f t="shared" si="8"/>
        <v/>
      </c>
    </row>
    <row r="190" spans="1:35" ht="15.75" customHeight="1">
      <c r="A190" s="185"/>
      <c r="B190" s="185"/>
      <c r="C190" s="252"/>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c r="AC190" s="252"/>
      <c r="AD190" s="185"/>
      <c r="AE190" s="190"/>
      <c r="AF190" s="190"/>
      <c r="AG190" s="205" t="str">
        <f t="shared" si="6"/>
        <v/>
      </c>
      <c r="AH190" s="205" t="str">
        <f t="shared" si="7"/>
        <v/>
      </c>
      <c r="AI190" s="205" t="str">
        <f t="shared" si="8"/>
        <v/>
      </c>
    </row>
    <row r="191" spans="1:35" ht="15.75" customHeight="1">
      <c r="A191" s="185"/>
      <c r="B191" s="185"/>
      <c r="C191" s="252"/>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c r="AA191" s="185"/>
      <c r="AB191" s="185"/>
      <c r="AC191" s="185"/>
      <c r="AD191" s="185"/>
      <c r="AE191" s="190"/>
      <c r="AF191" s="190"/>
      <c r="AG191" s="205" t="str">
        <f t="shared" si="6"/>
        <v/>
      </c>
      <c r="AH191" s="205" t="str">
        <f t="shared" si="7"/>
        <v/>
      </c>
      <c r="AI191" s="205" t="str">
        <f t="shared" si="8"/>
        <v/>
      </c>
    </row>
    <row r="192" spans="1:35" ht="15.75" customHeight="1">
      <c r="A192" s="185"/>
      <c r="B192" s="185"/>
      <c r="C192" s="252"/>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90"/>
      <c r="AF192" s="190"/>
      <c r="AG192" s="205" t="str">
        <f t="shared" si="6"/>
        <v/>
      </c>
      <c r="AH192" s="205" t="str">
        <f t="shared" si="7"/>
        <v/>
      </c>
      <c r="AI192" s="205" t="str">
        <f t="shared" si="8"/>
        <v/>
      </c>
    </row>
    <row r="193" spans="1:35" ht="15.75" customHeight="1">
      <c r="A193" s="185"/>
      <c r="B193" s="185"/>
      <c r="C193" s="252"/>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c r="AC193" s="252"/>
      <c r="AD193" s="185"/>
      <c r="AE193" s="190"/>
      <c r="AF193" s="190"/>
      <c r="AG193" s="205" t="str">
        <f t="shared" si="6"/>
        <v/>
      </c>
      <c r="AH193" s="205" t="str">
        <f t="shared" si="7"/>
        <v/>
      </c>
      <c r="AI193" s="205" t="str">
        <f t="shared" si="8"/>
        <v/>
      </c>
    </row>
    <row r="194" spans="1:35" ht="15.75" customHeight="1">
      <c r="A194" s="185"/>
      <c r="B194" s="185"/>
      <c r="C194" s="252"/>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c r="AC194" s="252"/>
      <c r="AD194" s="185"/>
      <c r="AE194" s="190"/>
      <c r="AF194" s="190"/>
      <c r="AG194" s="205" t="str">
        <f t="shared" si="6"/>
        <v/>
      </c>
      <c r="AH194" s="205" t="str">
        <f t="shared" si="7"/>
        <v/>
      </c>
      <c r="AI194" s="205" t="str">
        <f t="shared" si="8"/>
        <v/>
      </c>
    </row>
    <row r="195" spans="1:35" ht="15.75" customHeight="1">
      <c r="A195" s="185"/>
      <c r="B195" s="185"/>
      <c r="C195" s="252"/>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c r="AC195" s="252"/>
      <c r="AD195" s="185"/>
      <c r="AE195" s="190"/>
      <c r="AF195" s="190"/>
      <c r="AG195" s="205" t="str">
        <f t="shared" si="6"/>
        <v/>
      </c>
      <c r="AH195" s="205" t="str">
        <f t="shared" si="7"/>
        <v/>
      </c>
      <c r="AI195" s="205" t="str">
        <f t="shared" si="8"/>
        <v/>
      </c>
    </row>
    <row r="196" spans="1:35" ht="15.75" customHeight="1">
      <c r="A196" s="185"/>
      <c r="B196" s="185"/>
      <c r="C196" s="252"/>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c r="AA196" s="185"/>
      <c r="AB196" s="185"/>
      <c r="AC196" s="185"/>
      <c r="AD196" s="185"/>
      <c r="AE196" s="190"/>
      <c r="AF196" s="190"/>
      <c r="AG196" s="205" t="str">
        <f t="shared" ref="AG196:AG259" si="9">IF($Q196="","",IF($Q196="YES","YES","NO"))</f>
        <v/>
      </c>
      <c r="AH196" s="205" t="str">
        <f t="shared" ref="AH196:AH259" si="10">IF($X196="","",IF($X196="YES","YES","NO"))</f>
        <v/>
      </c>
      <c r="AI196" s="205" t="str">
        <f t="shared" ref="AI196:AI259" si="11">IF(COUNTIF($B$3:$B$4985,B196)&gt;1,"DUPLICATE","")</f>
        <v/>
      </c>
    </row>
    <row r="197" spans="1:35" ht="15.75" customHeight="1">
      <c r="A197" s="185"/>
      <c r="B197" s="185"/>
      <c r="C197" s="252"/>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c r="AA197" s="185"/>
      <c r="AB197" s="185"/>
      <c r="AC197" s="185"/>
      <c r="AD197" s="185"/>
      <c r="AE197" s="190"/>
      <c r="AF197" s="190"/>
      <c r="AG197" s="205" t="str">
        <f t="shared" si="9"/>
        <v/>
      </c>
      <c r="AH197" s="205" t="str">
        <f t="shared" si="10"/>
        <v/>
      </c>
      <c r="AI197" s="205" t="str">
        <f t="shared" si="11"/>
        <v/>
      </c>
    </row>
    <row r="198" spans="1:35" ht="15.75" customHeight="1">
      <c r="A198" s="185"/>
      <c r="B198" s="185"/>
      <c r="C198" s="252"/>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c r="AA198" s="185"/>
      <c r="AB198" s="185"/>
      <c r="AC198" s="252"/>
      <c r="AD198" s="185"/>
      <c r="AE198" s="190"/>
      <c r="AF198" s="190"/>
      <c r="AG198" s="205" t="str">
        <f t="shared" si="9"/>
        <v/>
      </c>
      <c r="AH198" s="205" t="str">
        <f t="shared" si="10"/>
        <v/>
      </c>
      <c r="AI198" s="205" t="str">
        <f t="shared" si="11"/>
        <v/>
      </c>
    </row>
    <row r="199" spans="1:35" ht="15.75" customHeight="1">
      <c r="A199" s="185"/>
      <c r="B199" s="185"/>
      <c r="C199" s="252"/>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c r="AA199" s="185"/>
      <c r="AB199" s="185"/>
      <c r="AC199" s="185"/>
      <c r="AD199" s="185"/>
      <c r="AE199" s="190"/>
      <c r="AF199" s="190"/>
      <c r="AG199" s="205" t="str">
        <f t="shared" si="9"/>
        <v/>
      </c>
      <c r="AH199" s="205" t="str">
        <f t="shared" si="10"/>
        <v/>
      </c>
      <c r="AI199" s="205" t="str">
        <f t="shared" si="11"/>
        <v/>
      </c>
    </row>
    <row r="200" spans="1:35" ht="15.75" customHeight="1">
      <c r="A200" s="185"/>
      <c r="B200" s="185"/>
      <c r="C200" s="252"/>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c r="AC200" s="252"/>
      <c r="AD200" s="185"/>
      <c r="AE200" s="190"/>
      <c r="AF200" s="190"/>
      <c r="AG200" s="205" t="str">
        <f t="shared" si="9"/>
        <v/>
      </c>
      <c r="AH200" s="205" t="str">
        <f t="shared" si="10"/>
        <v/>
      </c>
      <c r="AI200" s="205" t="str">
        <f t="shared" si="11"/>
        <v/>
      </c>
    </row>
    <row r="201" spans="1:35" ht="15.75" customHeight="1">
      <c r="A201" s="185"/>
      <c r="B201" s="185"/>
      <c r="C201" s="252"/>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c r="AC201" s="185"/>
      <c r="AD201" s="185"/>
      <c r="AE201" s="190"/>
      <c r="AF201" s="190"/>
      <c r="AG201" s="205" t="str">
        <f t="shared" si="9"/>
        <v/>
      </c>
      <c r="AH201" s="205" t="str">
        <f t="shared" si="10"/>
        <v/>
      </c>
      <c r="AI201" s="205" t="str">
        <f t="shared" si="11"/>
        <v/>
      </c>
    </row>
    <row r="202" spans="1:35" ht="15.75" customHeight="1">
      <c r="A202" s="185"/>
      <c r="B202" s="185"/>
      <c r="C202" s="252"/>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c r="AC202" s="252"/>
      <c r="AD202" s="185"/>
      <c r="AE202" s="190"/>
      <c r="AF202" s="190"/>
      <c r="AG202" s="205" t="str">
        <f t="shared" si="9"/>
        <v/>
      </c>
      <c r="AH202" s="205" t="str">
        <f t="shared" si="10"/>
        <v/>
      </c>
      <c r="AI202" s="205" t="str">
        <f t="shared" si="11"/>
        <v/>
      </c>
    </row>
    <row r="203" spans="1:35" ht="15.75" customHeight="1">
      <c r="A203" s="185"/>
      <c r="B203" s="185"/>
      <c r="C203" s="252"/>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c r="AC203" s="252"/>
      <c r="AD203" s="185"/>
      <c r="AE203" s="190"/>
      <c r="AF203" s="190"/>
      <c r="AG203" s="205" t="str">
        <f t="shared" si="9"/>
        <v/>
      </c>
      <c r="AH203" s="205" t="str">
        <f t="shared" si="10"/>
        <v/>
      </c>
      <c r="AI203" s="205" t="str">
        <f t="shared" si="11"/>
        <v/>
      </c>
    </row>
    <row r="204" spans="1:35" ht="15.75" customHeight="1">
      <c r="A204" s="185"/>
      <c r="B204" s="185"/>
      <c r="C204" s="252"/>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c r="AC204" s="252"/>
      <c r="AD204" s="185"/>
      <c r="AE204" s="190"/>
      <c r="AF204" s="190"/>
      <c r="AG204" s="205" t="str">
        <f t="shared" si="9"/>
        <v/>
      </c>
      <c r="AH204" s="205" t="str">
        <f t="shared" si="10"/>
        <v/>
      </c>
      <c r="AI204" s="205" t="str">
        <f t="shared" si="11"/>
        <v/>
      </c>
    </row>
    <row r="205" spans="1:35" ht="15.75" customHeight="1">
      <c r="A205" s="185"/>
      <c r="B205" s="185"/>
      <c r="C205" s="252"/>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c r="AC205" s="185"/>
      <c r="AD205" s="185"/>
      <c r="AE205" s="190"/>
      <c r="AF205" s="190"/>
      <c r="AG205" s="205" t="str">
        <f t="shared" si="9"/>
        <v/>
      </c>
      <c r="AH205" s="205" t="str">
        <f t="shared" si="10"/>
        <v/>
      </c>
      <c r="AI205" s="205" t="str">
        <f t="shared" si="11"/>
        <v/>
      </c>
    </row>
    <row r="206" spans="1:35" ht="15.75" customHeight="1">
      <c r="A206" s="185"/>
      <c r="B206" s="185"/>
      <c r="C206" s="252"/>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c r="AC206" s="185"/>
      <c r="AD206" s="185"/>
      <c r="AE206" s="190"/>
      <c r="AF206" s="190"/>
      <c r="AG206" s="205" t="str">
        <f t="shared" si="9"/>
        <v/>
      </c>
      <c r="AH206" s="205" t="str">
        <f t="shared" si="10"/>
        <v/>
      </c>
      <c r="AI206" s="205" t="str">
        <f t="shared" si="11"/>
        <v/>
      </c>
    </row>
    <row r="207" spans="1:35" ht="15.75" customHeight="1">
      <c r="A207" s="185"/>
      <c r="B207" s="185"/>
      <c r="C207" s="252"/>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c r="AC207" s="252"/>
      <c r="AD207" s="185"/>
      <c r="AE207" s="190"/>
      <c r="AF207" s="190"/>
      <c r="AG207" s="205" t="str">
        <f t="shared" si="9"/>
        <v/>
      </c>
      <c r="AH207" s="205" t="str">
        <f t="shared" si="10"/>
        <v/>
      </c>
      <c r="AI207" s="205" t="str">
        <f t="shared" si="11"/>
        <v/>
      </c>
    </row>
    <row r="208" spans="1:35" ht="15.75" customHeight="1">
      <c r="A208" s="185"/>
      <c r="B208" s="185"/>
      <c r="C208" s="252"/>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c r="AC208" s="185"/>
      <c r="AD208" s="185"/>
      <c r="AE208" s="190"/>
      <c r="AF208" s="190"/>
      <c r="AG208" s="205" t="str">
        <f t="shared" si="9"/>
        <v/>
      </c>
      <c r="AH208" s="205" t="str">
        <f t="shared" si="10"/>
        <v/>
      </c>
      <c r="AI208" s="205" t="str">
        <f t="shared" si="11"/>
        <v/>
      </c>
    </row>
    <row r="209" spans="1:35" ht="15.75" customHeight="1">
      <c r="A209" s="185"/>
      <c r="B209" s="185"/>
      <c r="C209" s="252"/>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c r="AC209" s="252"/>
      <c r="AD209" s="185"/>
      <c r="AE209" s="190"/>
      <c r="AF209" s="190"/>
      <c r="AG209" s="205" t="str">
        <f t="shared" si="9"/>
        <v/>
      </c>
      <c r="AH209" s="205" t="str">
        <f t="shared" si="10"/>
        <v/>
      </c>
      <c r="AI209" s="205" t="str">
        <f t="shared" si="11"/>
        <v/>
      </c>
    </row>
    <row r="210" spans="1:35" ht="15.75" customHeight="1">
      <c r="A210" s="185"/>
      <c r="B210" s="185"/>
      <c r="C210" s="252"/>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c r="AC210" s="252"/>
      <c r="AD210" s="185"/>
      <c r="AE210" s="190"/>
      <c r="AF210" s="190"/>
      <c r="AG210" s="205" t="str">
        <f t="shared" si="9"/>
        <v/>
      </c>
      <c r="AH210" s="205" t="str">
        <f t="shared" si="10"/>
        <v/>
      </c>
      <c r="AI210" s="205" t="str">
        <f t="shared" si="11"/>
        <v/>
      </c>
    </row>
    <row r="211" spans="1:35" ht="15.75" customHeight="1">
      <c r="A211" s="185"/>
      <c r="B211" s="185"/>
      <c r="C211" s="252"/>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c r="AC211" s="252"/>
      <c r="AD211" s="185"/>
      <c r="AE211" s="190"/>
      <c r="AF211" s="190"/>
      <c r="AG211" s="205" t="str">
        <f t="shared" si="9"/>
        <v/>
      </c>
      <c r="AH211" s="205" t="str">
        <f t="shared" si="10"/>
        <v/>
      </c>
      <c r="AI211" s="205" t="str">
        <f t="shared" si="11"/>
        <v/>
      </c>
    </row>
    <row r="212" spans="1:35" ht="15.75" customHeight="1">
      <c r="A212" s="185"/>
      <c r="B212" s="185"/>
      <c r="C212" s="252"/>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c r="AC212" s="252"/>
      <c r="AD212" s="185"/>
      <c r="AE212" s="190"/>
      <c r="AF212" s="190"/>
      <c r="AG212" s="205" t="str">
        <f t="shared" si="9"/>
        <v/>
      </c>
      <c r="AH212" s="205" t="str">
        <f t="shared" si="10"/>
        <v/>
      </c>
      <c r="AI212" s="205" t="str">
        <f t="shared" si="11"/>
        <v/>
      </c>
    </row>
    <row r="213" spans="1:35" ht="15.75" customHeight="1">
      <c r="A213" s="185"/>
      <c r="B213" s="185"/>
      <c r="C213" s="252"/>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c r="AC213" s="185"/>
      <c r="AD213" s="185"/>
      <c r="AE213" s="190"/>
      <c r="AF213" s="190"/>
      <c r="AG213" s="205" t="str">
        <f t="shared" si="9"/>
        <v/>
      </c>
      <c r="AH213" s="205" t="str">
        <f t="shared" si="10"/>
        <v/>
      </c>
      <c r="AI213" s="205" t="str">
        <f t="shared" si="11"/>
        <v/>
      </c>
    </row>
    <row r="214" spans="1:35" ht="15.75" customHeight="1">
      <c r="A214" s="185"/>
      <c r="B214" s="185"/>
      <c r="C214" s="252"/>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c r="AC214" s="185"/>
      <c r="AD214" s="185"/>
      <c r="AE214" s="190"/>
      <c r="AF214" s="190"/>
      <c r="AG214" s="205" t="str">
        <f t="shared" si="9"/>
        <v/>
      </c>
      <c r="AH214" s="205" t="str">
        <f t="shared" si="10"/>
        <v/>
      </c>
      <c r="AI214" s="205" t="str">
        <f t="shared" si="11"/>
        <v/>
      </c>
    </row>
    <row r="215" spans="1:35" ht="15.75" customHeight="1">
      <c r="A215" s="185"/>
      <c r="B215" s="185"/>
      <c r="C215" s="252"/>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c r="AC215" s="185"/>
      <c r="AD215" s="185"/>
      <c r="AE215" s="190"/>
      <c r="AF215" s="190"/>
      <c r="AG215" s="205" t="str">
        <f t="shared" si="9"/>
        <v/>
      </c>
      <c r="AH215" s="205" t="str">
        <f t="shared" si="10"/>
        <v/>
      </c>
      <c r="AI215" s="205" t="str">
        <f t="shared" si="11"/>
        <v/>
      </c>
    </row>
    <row r="216" spans="1:35" ht="15.75" customHeight="1">
      <c r="A216" s="185"/>
      <c r="B216" s="185"/>
      <c r="C216" s="252"/>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252"/>
      <c r="AD216" s="185"/>
      <c r="AE216" s="190"/>
      <c r="AF216" s="190"/>
      <c r="AG216" s="205" t="str">
        <f t="shared" si="9"/>
        <v/>
      </c>
      <c r="AH216" s="205" t="str">
        <f t="shared" si="10"/>
        <v/>
      </c>
      <c r="AI216" s="205" t="str">
        <f t="shared" si="11"/>
        <v/>
      </c>
    </row>
    <row r="217" spans="1:35" ht="15.75" customHeight="1">
      <c r="A217" s="185"/>
      <c r="B217" s="185"/>
      <c r="C217" s="252"/>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c r="AC217" s="252"/>
      <c r="AD217" s="185"/>
      <c r="AE217" s="190"/>
      <c r="AF217" s="190"/>
      <c r="AG217" s="205" t="str">
        <f t="shared" si="9"/>
        <v/>
      </c>
      <c r="AH217" s="205" t="str">
        <f t="shared" si="10"/>
        <v/>
      </c>
      <c r="AI217" s="205" t="str">
        <f t="shared" si="11"/>
        <v/>
      </c>
    </row>
    <row r="218" spans="1:35" ht="15.75" customHeight="1">
      <c r="A218" s="185"/>
      <c r="B218" s="185"/>
      <c r="C218" s="252"/>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c r="AC218" s="252"/>
      <c r="AD218" s="185"/>
      <c r="AE218" s="190"/>
      <c r="AF218" s="190"/>
      <c r="AG218" s="205" t="str">
        <f t="shared" si="9"/>
        <v/>
      </c>
      <c r="AH218" s="205" t="str">
        <f t="shared" si="10"/>
        <v/>
      </c>
      <c r="AI218" s="205" t="str">
        <f t="shared" si="11"/>
        <v/>
      </c>
    </row>
    <row r="219" spans="1:35" ht="15.75" customHeight="1">
      <c r="A219" s="185"/>
      <c r="B219" s="185"/>
      <c r="C219" s="252"/>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c r="AC219" s="252"/>
      <c r="AD219" s="185"/>
      <c r="AE219" s="190"/>
      <c r="AF219" s="190"/>
      <c r="AG219" s="205" t="str">
        <f t="shared" si="9"/>
        <v/>
      </c>
      <c r="AH219" s="205" t="str">
        <f t="shared" si="10"/>
        <v/>
      </c>
      <c r="AI219" s="205" t="str">
        <f t="shared" si="11"/>
        <v/>
      </c>
    </row>
    <row r="220" spans="1:35" ht="15.75" customHeight="1">
      <c r="A220" s="185"/>
      <c r="B220" s="185"/>
      <c r="C220" s="252"/>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c r="AC220" s="185"/>
      <c r="AD220" s="185"/>
      <c r="AE220" s="190"/>
      <c r="AF220" s="190"/>
      <c r="AG220" s="205" t="str">
        <f t="shared" si="9"/>
        <v/>
      </c>
      <c r="AH220" s="205" t="str">
        <f t="shared" si="10"/>
        <v/>
      </c>
      <c r="AI220" s="205" t="str">
        <f t="shared" si="11"/>
        <v/>
      </c>
    </row>
    <row r="221" spans="1:35" ht="15.75" customHeight="1">
      <c r="A221" s="185"/>
      <c r="B221" s="185"/>
      <c r="C221" s="252"/>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c r="AC221" s="185"/>
      <c r="AD221" s="185"/>
      <c r="AE221" s="190"/>
      <c r="AF221" s="190"/>
      <c r="AG221" s="205" t="str">
        <f t="shared" si="9"/>
        <v/>
      </c>
      <c r="AH221" s="205" t="str">
        <f t="shared" si="10"/>
        <v/>
      </c>
      <c r="AI221" s="205" t="str">
        <f t="shared" si="11"/>
        <v/>
      </c>
    </row>
    <row r="222" spans="1:35" ht="15.75" customHeight="1">
      <c r="A222" s="185"/>
      <c r="B222" s="185"/>
      <c r="C222" s="252"/>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c r="AC222" s="252"/>
      <c r="AD222" s="185"/>
      <c r="AE222" s="190"/>
      <c r="AF222" s="190"/>
      <c r="AG222" s="205" t="str">
        <f t="shared" si="9"/>
        <v/>
      </c>
      <c r="AH222" s="205" t="str">
        <f t="shared" si="10"/>
        <v/>
      </c>
      <c r="AI222" s="205" t="str">
        <f t="shared" si="11"/>
        <v/>
      </c>
    </row>
    <row r="223" spans="1:35" ht="15.75" customHeight="1">
      <c r="A223" s="185"/>
      <c r="B223" s="185"/>
      <c r="C223" s="252"/>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c r="AC223" s="252"/>
      <c r="AD223" s="185"/>
      <c r="AE223" s="190"/>
      <c r="AF223" s="190"/>
      <c r="AG223" s="205" t="str">
        <f t="shared" si="9"/>
        <v/>
      </c>
      <c r="AH223" s="205" t="str">
        <f t="shared" si="10"/>
        <v/>
      </c>
      <c r="AI223" s="205" t="str">
        <f t="shared" si="11"/>
        <v/>
      </c>
    </row>
    <row r="224" spans="1:35" ht="15.75" customHeight="1">
      <c r="A224" s="185"/>
      <c r="B224" s="185"/>
      <c r="C224" s="252"/>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c r="AC224" s="185"/>
      <c r="AD224" s="185"/>
      <c r="AE224" s="190"/>
      <c r="AF224" s="190"/>
      <c r="AG224" s="205" t="str">
        <f t="shared" si="9"/>
        <v/>
      </c>
      <c r="AH224" s="205" t="str">
        <f t="shared" si="10"/>
        <v/>
      </c>
      <c r="AI224" s="205" t="str">
        <f t="shared" si="11"/>
        <v/>
      </c>
    </row>
    <row r="225" spans="1:35" ht="15.75" customHeight="1">
      <c r="A225" s="185"/>
      <c r="B225" s="185"/>
      <c r="C225" s="252"/>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c r="AC225" s="252"/>
      <c r="AD225" s="185"/>
      <c r="AE225" s="190"/>
      <c r="AF225" s="190"/>
      <c r="AG225" s="205" t="str">
        <f t="shared" si="9"/>
        <v/>
      </c>
      <c r="AH225" s="205" t="str">
        <f t="shared" si="10"/>
        <v/>
      </c>
      <c r="AI225" s="205" t="str">
        <f t="shared" si="11"/>
        <v/>
      </c>
    </row>
    <row r="226" spans="1:35" ht="15.75" customHeight="1">
      <c r="A226" s="185"/>
      <c r="B226" s="185"/>
      <c r="C226" s="252"/>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c r="AC226" s="252"/>
      <c r="AD226" s="185"/>
      <c r="AE226" s="190"/>
      <c r="AF226" s="190"/>
      <c r="AG226" s="205" t="str">
        <f t="shared" si="9"/>
        <v/>
      </c>
      <c r="AH226" s="205" t="str">
        <f t="shared" si="10"/>
        <v/>
      </c>
      <c r="AI226" s="205" t="str">
        <f t="shared" si="11"/>
        <v/>
      </c>
    </row>
    <row r="227" spans="1:35" ht="15.75" customHeight="1">
      <c r="A227" s="185"/>
      <c r="B227" s="185"/>
      <c r="C227" s="252"/>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c r="AC227" s="252"/>
      <c r="AD227" s="185"/>
      <c r="AE227" s="190"/>
      <c r="AF227" s="190"/>
      <c r="AG227" s="205" t="str">
        <f t="shared" si="9"/>
        <v/>
      </c>
      <c r="AH227" s="205" t="str">
        <f t="shared" si="10"/>
        <v/>
      </c>
      <c r="AI227" s="205" t="str">
        <f t="shared" si="11"/>
        <v/>
      </c>
    </row>
    <row r="228" spans="1:35" ht="15.75" customHeight="1">
      <c r="A228" s="185"/>
      <c r="B228" s="185"/>
      <c r="C228" s="252"/>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c r="AC228" s="252"/>
      <c r="AD228" s="185"/>
      <c r="AE228" s="190"/>
      <c r="AF228" s="190"/>
      <c r="AG228" s="205" t="str">
        <f t="shared" si="9"/>
        <v/>
      </c>
      <c r="AH228" s="205" t="str">
        <f t="shared" si="10"/>
        <v/>
      </c>
      <c r="AI228" s="205" t="str">
        <f t="shared" si="11"/>
        <v/>
      </c>
    </row>
    <row r="229" spans="1:35" ht="15.75" customHeight="1">
      <c r="A229" s="185"/>
      <c r="B229" s="185"/>
      <c r="C229" s="252"/>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c r="AC229" s="252"/>
      <c r="AD229" s="185"/>
      <c r="AE229" s="190"/>
      <c r="AF229" s="190"/>
      <c r="AG229" s="205" t="str">
        <f t="shared" si="9"/>
        <v/>
      </c>
      <c r="AH229" s="205" t="str">
        <f t="shared" si="10"/>
        <v/>
      </c>
      <c r="AI229" s="205" t="str">
        <f t="shared" si="11"/>
        <v/>
      </c>
    </row>
    <row r="230" spans="1:35" ht="15.75" customHeight="1">
      <c r="A230" s="185"/>
      <c r="B230" s="185"/>
      <c r="C230" s="252"/>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c r="AC230" s="252"/>
      <c r="AD230" s="185"/>
      <c r="AE230" s="190"/>
      <c r="AF230" s="190"/>
      <c r="AG230" s="205" t="str">
        <f t="shared" si="9"/>
        <v/>
      </c>
      <c r="AH230" s="205" t="str">
        <f t="shared" si="10"/>
        <v/>
      </c>
      <c r="AI230" s="205" t="str">
        <f t="shared" si="11"/>
        <v/>
      </c>
    </row>
    <row r="231" spans="1:35" ht="15.75" customHeight="1">
      <c r="A231" s="185"/>
      <c r="B231" s="185"/>
      <c r="C231" s="252"/>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c r="AC231" s="185"/>
      <c r="AD231" s="185"/>
      <c r="AE231" s="190"/>
      <c r="AF231" s="190"/>
      <c r="AG231" s="205" t="str">
        <f t="shared" si="9"/>
        <v/>
      </c>
      <c r="AH231" s="205" t="str">
        <f t="shared" si="10"/>
        <v/>
      </c>
      <c r="AI231" s="205" t="str">
        <f t="shared" si="11"/>
        <v/>
      </c>
    </row>
    <row r="232" spans="1:35" ht="15.75" customHeight="1">
      <c r="A232" s="185"/>
      <c r="B232" s="185"/>
      <c r="C232" s="252"/>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c r="AC232" s="252"/>
      <c r="AD232" s="185"/>
      <c r="AE232" s="190"/>
      <c r="AF232" s="190"/>
      <c r="AG232" s="205" t="str">
        <f t="shared" si="9"/>
        <v/>
      </c>
      <c r="AH232" s="205" t="str">
        <f t="shared" si="10"/>
        <v/>
      </c>
      <c r="AI232" s="205" t="str">
        <f t="shared" si="11"/>
        <v/>
      </c>
    </row>
    <row r="233" spans="1:35" ht="15.75" customHeight="1">
      <c r="A233" s="185"/>
      <c r="B233" s="185"/>
      <c r="C233" s="252"/>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c r="AB233" s="185"/>
      <c r="AC233" s="252"/>
      <c r="AD233" s="185"/>
      <c r="AE233" s="190"/>
      <c r="AF233" s="190"/>
      <c r="AG233" s="205" t="str">
        <f t="shared" si="9"/>
        <v/>
      </c>
      <c r="AH233" s="205" t="str">
        <f t="shared" si="10"/>
        <v/>
      </c>
      <c r="AI233" s="205" t="str">
        <f t="shared" si="11"/>
        <v/>
      </c>
    </row>
    <row r="234" spans="1:35" ht="15.75" customHeight="1">
      <c r="A234" s="185"/>
      <c r="B234" s="185"/>
      <c r="C234" s="252"/>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c r="AB234" s="185"/>
      <c r="AC234" s="252"/>
      <c r="AD234" s="185"/>
      <c r="AE234" s="190"/>
      <c r="AF234" s="190"/>
      <c r="AG234" s="205" t="str">
        <f t="shared" si="9"/>
        <v/>
      </c>
      <c r="AH234" s="205" t="str">
        <f t="shared" si="10"/>
        <v/>
      </c>
      <c r="AI234" s="205" t="str">
        <f t="shared" si="11"/>
        <v/>
      </c>
    </row>
    <row r="235" spans="1:35" ht="15.75" customHeight="1">
      <c r="A235" s="185"/>
      <c r="B235" s="185"/>
      <c r="C235" s="252"/>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c r="AB235" s="185"/>
      <c r="AC235" s="252"/>
      <c r="AD235" s="185"/>
      <c r="AE235" s="190"/>
      <c r="AF235" s="190"/>
      <c r="AG235" s="205" t="str">
        <f t="shared" si="9"/>
        <v/>
      </c>
      <c r="AH235" s="205" t="str">
        <f t="shared" si="10"/>
        <v/>
      </c>
      <c r="AI235" s="205" t="str">
        <f t="shared" si="11"/>
        <v/>
      </c>
    </row>
    <row r="236" spans="1:35" ht="15.75" customHeight="1">
      <c r="A236" s="185"/>
      <c r="B236" s="185"/>
      <c r="C236" s="252"/>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c r="AB236" s="185"/>
      <c r="AC236" s="252"/>
      <c r="AD236" s="185"/>
      <c r="AE236" s="190"/>
      <c r="AF236" s="190"/>
      <c r="AG236" s="205" t="str">
        <f t="shared" si="9"/>
        <v/>
      </c>
      <c r="AH236" s="205" t="str">
        <f t="shared" si="10"/>
        <v/>
      </c>
      <c r="AI236" s="205" t="str">
        <f t="shared" si="11"/>
        <v/>
      </c>
    </row>
    <row r="237" spans="1:35" ht="15.75" customHeight="1">
      <c r="A237" s="185"/>
      <c r="B237" s="185"/>
      <c r="C237" s="252"/>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c r="AB237" s="185"/>
      <c r="AC237" s="185"/>
      <c r="AD237" s="185"/>
      <c r="AE237" s="190"/>
      <c r="AF237" s="190"/>
      <c r="AG237" s="205" t="str">
        <f t="shared" si="9"/>
        <v/>
      </c>
      <c r="AH237" s="205" t="str">
        <f t="shared" si="10"/>
        <v/>
      </c>
      <c r="AI237" s="205" t="str">
        <f t="shared" si="11"/>
        <v/>
      </c>
    </row>
    <row r="238" spans="1:35" ht="15.75" customHeight="1">
      <c r="A238" s="185"/>
      <c r="B238" s="185"/>
      <c r="C238" s="252"/>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c r="AB238" s="185"/>
      <c r="AC238" s="185"/>
      <c r="AD238" s="185"/>
      <c r="AE238" s="190"/>
      <c r="AF238" s="190"/>
      <c r="AG238" s="205" t="str">
        <f t="shared" si="9"/>
        <v/>
      </c>
      <c r="AH238" s="205" t="str">
        <f t="shared" si="10"/>
        <v/>
      </c>
      <c r="AI238" s="205" t="str">
        <f t="shared" si="11"/>
        <v/>
      </c>
    </row>
    <row r="239" spans="1:35" ht="15.75" customHeight="1">
      <c r="A239" s="185"/>
      <c r="B239" s="185"/>
      <c r="C239" s="252"/>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c r="AB239" s="185"/>
      <c r="AC239" s="185"/>
      <c r="AD239" s="185"/>
      <c r="AE239" s="190"/>
      <c r="AF239" s="190"/>
      <c r="AG239" s="205" t="str">
        <f t="shared" si="9"/>
        <v/>
      </c>
      <c r="AH239" s="205" t="str">
        <f t="shared" si="10"/>
        <v/>
      </c>
      <c r="AI239" s="205" t="str">
        <f t="shared" si="11"/>
        <v/>
      </c>
    </row>
    <row r="240" spans="1:35" ht="15.75" customHeight="1">
      <c r="A240" s="185"/>
      <c r="B240" s="185"/>
      <c r="C240" s="252"/>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90"/>
      <c r="AF240" s="190"/>
      <c r="AG240" s="205" t="str">
        <f t="shared" si="9"/>
        <v/>
      </c>
      <c r="AH240" s="205" t="str">
        <f t="shared" si="10"/>
        <v/>
      </c>
      <c r="AI240" s="205" t="str">
        <f t="shared" si="11"/>
        <v/>
      </c>
    </row>
    <row r="241" spans="1:35" ht="15.75" customHeight="1">
      <c r="A241" s="185"/>
      <c r="B241" s="185"/>
      <c r="C241" s="252"/>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c r="AB241" s="185"/>
      <c r="AC241" s="185"/>
      <c r="AD241" s="185"/>
      <c r="AE241" s="190"/>
      <c r="AF241" s="190"/>
      <c r="AG241" s="205" t="str">
        <f t="shared" si="9"/>
        <v/>
      </c>
      <c r="AH241" s="205" t="str">
        <f t="shared" si="10"/>
        <v/>
      </c>
      <c r="AI241" s="205" t="str">
        <f t="shared" si="11"/>
        <v/>
      </c>
    </row>
    <row r="242" spans="1:35" ht="15.75" customHeight="1">
      <c r="A242" s="185"/>
      <c r="B242" s="185"/>
      <c r="C242" s="252"/>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c r="AB242" s="185"/>
      <c r="AC242" s="185"/>
      <c r="AD242" s="185"/>
      <c r="AE242" s="190"/>
      <c r="AF242" s="190"/>
      <c r="AG242" s="205" t="str">
        <f t="shared" si="9"/>
        <v/>
      </c>
      <c r="AH242" s="205" t="str">
        <f t="shared" si="10"/>
        <v/>
      </c>
      <c r="AI242" s="205" t="str">
        <f t="shared" si="11"/>
        <v/>
      </c>
    </row>
    <row r="243" spans="1:35" ht="15.75" customHeight="1">
      <c r="A243" s="185"/>
      <c r="B243" s="185"/>
      <c r="C243" s="252"/>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c r="AB243" s="185"/>
      <c r="AC243" s="252"/>
      <c r="AD243" s="185"/>
      <c r="AE243" s="190"/>
      <c r="AF243" s="190"/>
      <c r="AG243" s="205" t="str">
        <f t="shared" si="9"/>
        <v/>
      </c>
      <c r="AH243" s="205" t="str">
        <f t="shared" si="10"/>
        <v/>
      </c>
      <c r="AI243" s="205" t="str">
        <f t="shared" si="11"/>
        <v/>
      </c>
    </row>
    <row r="244" spans="1:35" ht="15.75" customHeight="1">
      <c r="A244" s="185"/>
      <c r="B244" s="185"/>
      <c r="C244" s="252"/>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c r="AB244" s="185"/>
      <c r="AC244" s="185"/>
      <c r="AD244" s="185"/>
      <c r="AE244" s="190"/>
      <c r="AF244" s="190"/>
      <c r="AG244" s="205" t="str">
        <f t="shared" si="9"/>
        <v/>
      </c>
      <c r="AH244" s="205" t="str">
        <f t="shared" si="10"/>
        <v/>
      </c>
      <c r="AI244" s="205" t="str">
        <f t="shared" si="11"/>
        <v/>
      </c>
    </row>
    <row r="245" spans="1:35" ht="15.75" customHeight="1">
      <c r="A245" s="185"/>
      <c r="B245" s="185"/>
      <c r="C245" s="252"/>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c r="AB245" s="185"/>
      <c r="AC245" s="252"/>
      <c r="AD245" s="185"/>
      <c r="AE245" s="190"/>
      <c r="AF245" s="190"/>
      <c r="AG245" s="205" t="str">
        <f t="shared" si="9"/>
        <v/>
      </c>
      <c r="AH245" s="205" t="str">
        <f t="shared" si="10"/>
        <v/>
      </c>
      <c r="AI245" s="205" t="str">
        <f t="shared" si="11"/>
        <v/>
      </c>
    </row>
    <row r="246" spans="1:35" ht="15.75" customHeight="1">
      <c r="A246" s="185"/>
      <c r="B246" s="185"/>
      <c r="C246" s="252"/>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c r="AB246" s="185"/>
      <c r="AC246" s="185"/>
      <c r="AD246" s="185"/>
      <c r="AE246" s="190"/>
      <c r="AF246" s="190"/>
      <c r="AG246" s="205" t="str">
        <f t="shared" si="9"/>
        <v/>
      </c>
      <c r="AH246" s="205" t="str">
        <f t="shared" si="10"/>
        <v/>
      </c>
      <c r="AI246" s="205" t="str">
        <f t="shared" si="11"/>
        <v/>
      </c>
    </row>
    <row r="247" spans="1:35" ht="15.75" customHeight="1">
      <c r="A247" s="185"/>
      <c r="B247" s="185"/>
      <c r="C247" s="252"/>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c r="AB247" s="185"/>
      <c r="AC247" s="252"/>
      <c r="AD247" s="185"/>
      <c r="AE247" s="190"/>
      <c r="AF247" s="190"/>
      <c r="AG247" s="205" t="str">
        <f t="shared" si="9"/>
        <v/>
      </c>
      <c r="AH247" s="205" t="str">
        <f t="shared" si="10"/>
        <v/>
      </c>
      <c r="AI247" s="205" t="str">
        <f t="shared" si="11"/>
        <v/>
      </c>
    </row>
    <row r="248" spans="1:35" ht="15.75" customHeight="1">
      <c r="A248" s="185"/>
      <c r="B248" s="185"/>
      <c r="C248" s="252"/>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c r="AB248" s="185"/>
      <c r="AC248" s="252"/>
      <c r="AD248" s="185"/>
      <c r="AE248" s="190"/>
      <c r="AF248" s="190"/>
      <c r="AG248" s="205" t="str">
        <f t="shared" si="9"/>
        <v/>
      </c>
      <c r="AH248" s="205" t="str">
        <f t="shared" si="10"/>
        <v/>
      </c>
      <c r="AI248" s="205" t="str">
        <f t="shared" si="11"/>
        <v/>
      </c>
    </row>
    <row r="249" spans="1:35" ht="15.75" customHeight="1">
      <c r="A249" s="185"/>
      <c r="B249" s="185"/>
      <c r="C249" s="252"/>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c r="AB249" s="185"/>
      <c r="AC249" s="252"/>
      <c r="AD249" s="185"/>
      <c r="AE249" s="190"/>
      <c r="AF249" s="190"/>
      <c r="AG249" s="205" t="str">
        <f t="shared" si="9"/>
        <v/>
      </c>
      <c r="AH249" s="205" t="str">
        <f t="shared" si="10"/>
        <v/>
      </c>
      <c r="AI249" s="205" t="str">
        <f t="shared" si="11"/>
        <v/>
      </c>
    </row>
    <row r="250" spans="1:35" ht="15.75" customHeight="1">
      <c r="A250" s="185"/>
      <c r="B250" s="185"/>
      <c r="C250" s="252"/>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c r="AB250" s="185"/>
      <c r="AC250" s="252"/>
      <c r="AD250" s="185"/>
      <c r="AE250" s="190"/>
      <c r="AF250" s="190"/>
      <c r="AG250" s="205" t="str">
        <f t="shared" si="9"/>
        <v/>
      </c>
      <c r="AH250" s="205" t="str">
        <f t="shared" si="10"/>
        <v/>
      </c>
      <c r="AI250" s="205" t="str">
        <f t="shared" si="11"/>
        <v/>
      </c>
    </row>
    <row r="251" spans="1:35" ht="15.75" customHeight="1">
      <c r="A251" s="185"/>
      <c r="B251" s="185"/>
      <c r="C251" s="252"/>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c r="AB251" s="185"/>
      <c r="AC251" s="185"/>
      <c r="AD251" s="185"/>
      <c r="AE251" s="190"/>
      <c r="AF251" s="190"/>
      <c r="AG251" s="205" t="str">
        <f t="shared" si="9"/>
        <v/>
      </c>
      <c r="AH251" s="205" t="str">
        <f t="shared" si="10"/>
        <v/>
      </c>
      <c r="AI251" s="205" t="str">
        <f t="shared" si="11"/>
        <v/>
      </c>
    </row>
    <row r="252" spans="1:35" ht="15.75" customHeight="1">
      <c r="A252" s="185"/>
      <c r="B252" s="185"/>
      <c r="C252" s="252"/>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c r="AB252" s="185"/>
      <c r="AC252" s="185"/>
      <c r="AD252" s="185"/>
      <c r="AE252" s="190"/>
      <c r="AF252" s="190"/>
      <c r="AG252" s="205" t="str">
        <f t="shared" si="9"/>
        <v/>
      </c>
      <c r="AH252" s="205" t="str">
        <f t="shared" si="10"/>
        <v/>
      </c>
      <c r="AI252" s="205" t="str">
        <f t="shared" si="11"/>
        <v/>
      </c>
    </row>
    <row r="253" spans="1:35" ht="15.75" customHeight="1">
      <c r="A253" s="185"/>
      <c r="B253" s="185"/>
      <c r="C253" s="252"/>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c r="AB253" s="185"/>
      <c r="AC253" s="185"/>
      <c r="AD253" s="185"/>
      <c r="AE253" s="190"/>
      <c r="AF253" s="190"/>
      <c r="AG253" s="205" t="str">
        <f t="shared" si="9"/>
        <v/>
      </c>
      <c r="AH253" s="205" t="str">
        <f t="shared" si="10"/>
        <v/>
      </c>
      <c r="AI253" s="205" t="str">
        <f t="shared" si="11"/>
        <v/>
      </c>
    </row>
    <row r="254" spans="1:35" ht="15.75" customHeight="1">
      <c r="A254" s="185"/>
      <c r="B254" s="185"/>
      <c r="C254" s="252"/>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c r="AB254" s="185"/>
      <c r="AC254" s="252"/>
      <c r="AD254" s="185"/>
      <c r="AE254" s="190"/>
      <c r="AF254" s="190"/>
      <c r="AG254" s="205" t="str">
        <f t="shared" si="9"/>
        <v/>
      </c>
      <c r="AH254" s="205" t="str">
        <f t="shared" si="10"/>
        <v/>
      </c>
      <c r="AI254" s="205" t="str">
        <f t="shared" si="11"/>
        <v/>
      </c>
    </row>
    <row r="255" spans="1:35" ht="15.75" customHeight="1">
      <c r="A255" s="185"/>
      <c r="B255" s="185"/>
      <c r="C255" s="252"/>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c r="AB255" s="185"/>
      <c r="AC255" s="185"/>
      <c r="AD255" s="185"/>
      <c r="AE255" s="190"/>
      <c r="AF255" s="190"/>
      <c r="AG255" s="205" t="str">
        <f t="shared" si="9"/>
        <v/>
      </c>
      <c r="AH255" s="205" t="str">
        <f t="shared" si="10"/>
        <v/>
      </c>
      <c r="AI255" s="205" t="str">
        <f t="shared" si="11"/>
        <v/>
      </c>
    </row>
    <row r="256" spans="1:35" ht="15.75" customHeight="1">
      <c r="A256" s="185"/>
      <c r="B256" s="185"/>
      <c r="C256" s="252"/>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c r="AB256" s="185"/>
      <c r="AC256" s="185"/>
      <c r="AD256" s="185"/>
      <c r="AE256" s="190"/>
      <c r="AF256" s="190"/>
      <c r="AG256" s="205" t="str">
        <f t="shared" si="9"/>
        <v/>
      </c>
      <c r="AH256" s="205" t="str">
        <f t="shared" si="10"/>
        <v/>
      </c>
      <c r="AI256" s="205" t="str">
        <f t="shared" si="11"/>
        <v/>
      </c>
    </row>
    <row r="257" spans="1:35" ht="15.75" customHeight="1">
      <c r="A257" s="185"/>
      <c r="B257" s="185"/>
      <c r="C257" s="252"/>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c r="AA257" s="185"/>
      <c r="AB257" s="185"/>
      <c r="AC257" s="185"/>
      <c r="AD257" s="185"/>
      <c r="AE257" s="190"/>
      <c r="AF257" s="190"/>
      <c r="AG257" s="205" t="str">
        <f t="shared" si="9"/>
        <v/>
      </c>
      <c r="AH257" s="205" t="str">
        <f t="shared" si="10"/>
        <v/>
      </c>
      <c r="AI257" s="205" t="str">
        <f t="shared" si="11"/>
        <v/>
      </c>
    </row>
    <row r="258" spans="1:35" ht="15.75" customHeight="1">
      <c r="A258" s="185"/>
      <c r="B258" s="185"/>
      <c r="C258" s="252"/>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c r="AA258" s="185"/>
      <c r="AB258" s="185"/>
      <c r="AC258" s="185"/>
      <c r="AD258" s="185"/>
      <c r="AE258" s="190"/>
      <c r="AF258" s="190"/>
      <c r="AG258" s="205" t="str">
        <f t="shared" si="9"/>
        <v/>
      </c>
      <c r="AH258" s="205" t="str">
        <f t="shared" si="10"/>
        <v/>
      </c>
      <c r="AI258" s="205" t="str">
        <f t="shared" si="11"/>
        <v/>
      </c>
    </row>
    <row r="259" spans="1:35" ht="15.75" customHeight="1">
      <c r="A259" s="185"/>
      <c r="B259" s="185"/>
      <c r="C259" s="252"/>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c r="AA259" s="185"/>
      <c r="AB259" s="185"/>
      <c r="AC259" s="252"/>
      <c r="AD259" s="185"/>
      <c r="AE259" s="190"/>
      <c r="AF259" s="190"/>
      <c r="AG259" s="205" t="str">
        <f t="shared" si="9"/>
        <v/>
      </c>
      <c r="AH259" s="205" t="str">
        <f t="shared" si="10"/>
        <v/>
      </c>
      <c r="AI259" s="205" t="str">
        <f t="shared" si="11"/>
        <v/>
      </c>
    </row>
    <row r="260" spans="1:35" ht="15.75" customHeight="1">
      <c r="A260" s="185"/>
      <c r="B260" s="185"/>
      <c r="C260" s="252"/>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c r="AA260" s="185"/>
      <c r="AB260" s="185"/>
      <c r="AC260" s="252"/>
      <c r="AD260" s="185"/>
      <c r="AE260" s="190"/>
      <c r="AF260" s="190"/>
      <c r="AG260" s="205" t="str">
        <f t="shared" ref="AG260:AG323" si="12">IF($Q260="","",IF($Q260="YES","YES","NO"))</f>
        <v/>
      </c>
      <c r="AH260" s="205" t="str">
        <f t="shared" ref="AH260:AH323" si="13">IF($X260="","",IF($X260="YES","YES","NO"))</f>
        <v/>
      </c>
      <c r="AI260" s="205" t="str">
        <f t="shared" ref="AI260:AI323" si="14">IF(COUNTIF($B$3:$B$4985,B260)&gt;1,"DUPLICATE","")</f>
        <v/>
      </c>
    </row>
    <row r="261" spans="1:35" ht="15.75" customHeight="1">
      <c r="A261" s="185"/>
      <c r="B261" s="185"/>
      <c r="C261" s="252"/>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c r="AA261" s="185"/>
      <c r="AB261" s="185"/>
      <c r="AC261" s="185"/>
      <c r="AD261" s="185"/>
      <c r="AE261" s="190"/>
      <c r="AF261" s="190"/>
      <c r="AG261" s="205" t="str">
        <f t="shared" si="12"/>
        <v/>
      </c>
      <c r="AH261" s="205" t="str">
        <f t="shared" si="13"/>
        <v/>
      </c>
      <c r="AI261" s="205" t="str">
        <f t="shared" si="14"/>
        <v/>
      </c>
    </row>
    <row r="262" spans="1:35" ht="15.75" customHeight="1">
      <c r="A262" s="185"/>
      <c r="B262" s="185"/>
      <c r="C262" s="252"/>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c r="AA262" s="185"/>
      <c r="AB262" s="185"/>
      <c r="AC262" s="252"/>
      <c r="AD262" s="185"/>
      <c r="AE262" s="190"/>
      <c r="AF262" s="190"/>
      <c r="AG262" s="205" t="str">
        <f t="shared" si="12"/>
        <v/>
      </c>
      <c r="AH262" s="205" t="str">
        <f t="shared" si="13"/>
        <v/>
      </c>
      <c r="AI262" s="205" t="str">
        <f t="shared" si="14"/>
        <v/>
      </c>
    </row>
    <row r="263" spans="1:35" ht="15.75" customHeight="1">
      <c r="A263" s="185"/>
      <c r="B263" s="185"/>
      <c r="C263" s="252"/>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c r="AA263" s="185"/>
      <c r="AB263" s="185"/>
      <c r="AC263" s="185"/>
      <c r="AD263" s="185"/>
      <c r="AE263" s="190"/>
      <c r="AF263" s="190"/>
      <c r="AG263" s="205" t="str">
        <f t="shared" si="12"/>
        <v/>
      </c>
      <c r="AH263" s="205" t="str">
        <f t="shared" si="13"/>
        <v/>
      </c>
      <c r="AI263" s="205" t="str">
        <f t="shared" si="14"/>
        <v/>
      </c>
    </row>
    <row r="264" spans="1:35" ht="15.75" customHeight="1">
      <c r="A264" s="185"/>
      <c r="B264" s="185"/>
      <c r="C264" s="252"/>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90"/>
      <c r="AF264" s="190"/>
      <c r="AG264" s="205" t="str">
        <f t="shared" si="12"/>
        <v/>
      </c>
      <c r="AH264" s="205" t="str">
        <f t="shared" si="13"/>
        <v/>
      </c>
      <c r="AI264" s="205" t="str">
        <f t="shared" si="14"/>
        <v/>
      </c>
    </row>
    <row r="265" spans="1:35" ht="15.75" customHeight="1">
      <c r="A265" s="185"/>
      <c r="B265" s="185"/>
      <c r="C265" s="252"/>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c r="AB265" s="185"/>
      <c r="AC265" s="185"/>
      <c r="AD265" s="185"/>
      <c r="AE265" s="190"/>
      <c r="AF265" s="190"/>
      <c r="AG265" s="205" t="str">
        <f t="shared" si="12"/>
        <v/>
      </c>
      <c r="AH265" s="205" t="str">
        <f t="shared" si="13"/>
        <v/>
      </c>
      <c r="AI265" s="205" t="str">
        <f t="shared" si="14"/>
        <v/>
      </c>
    </row>
    <row r="266" spans="1:35" ht="15.75" customHeight="1">
      <c r="A266" s="185"/>
      <c r="B266" s="185"/>
      <c r="C266" s="252"/>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c r="AB266" s="185"/>
      <c r="AC266" s="185"/>
      <c r="AD266" s="185"/>
      <c r="AE266" s="190"/>
      <c r="AF266" s="190"/>
      <c r="AG266" s="205" t="str">
        <f t="shared" si="12"/>
        <v/>
      </c>
      <c r="AH266" s="205" t="str">
        <f t="shared" si="13"/>
        <v/>
      </c>
      <c r="AI266" s="205" t="str">
        <f t="shared" si="14"/>
        <v/>
      </c>
    </row>
    <row r="267" spans="1:35" ht="15.75" customHeight="1">
      <c r="A267" s="185"/>
      <c r="B267" s="185"/>
      <c r="C267" s="252"/>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c r="AB267" s="185"/>
      <c r="AC267" s="185"/>
      <c r="AD267" s="185"/>
      <c r="AE267" s="190"/>
      <c r="AF267" s="190"/>
      <c r="AG267" s="205" t="str">
        <f t="shared" si="12"/>
        <v/>
      </c>
      <c r="AH267" s="205" t="str">
        <f t="shared" si="13"/>
        <v/>
      </c>
      <c r="AI267" s="205" t="str">
        <f t="shared" si="14"/>
        <v/>
      </c>
    </row>
    <row r="268" spans="1:35" ht="15.75" customHeight="1">
      <c r="A268" s="185"/>
      <c r="B268" s="185"/>
      <c r="C268" s="252"/>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c r="AB268" s="185"/>
      <c r="AC268" s="185"/>
      <c r="AD268" s="185"/>
      <c r="AE268" s="190"/>
      <c r="AF268" s="190"/>
      <c r="AG268" s="205" t="str">
        <f t="shared" si="12"/>
        <v/>
      </c>
      <c r="AH268" s="205" t="str">
        <f t="shared" si="13"/>
        <v/>
      </c>
      <c r="AI268" s="205" t="str">
        <f t="shared" si="14"/>
        <v/>
      </c>
    </row>
    <row r="269" spans="1:35" ht="15.75" customHeight="1">
      <c r="A269" s="185"/>
      <c r="B269" s="185"/>
      <c r="C269" s="252"/>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c r="AB269" s="185"/>
      <c r="AC269" s="185"/>
      <c r="AD269" s="185"/>
      <c r="AE269" s="190"/>
      <c r="AF269" s="190"/>
      <c r="AG269" s="205" t="str">
        <f t="shared" si="12"/>
        <v/>
      </c>
      <c r="AH269" s="205" t="str">
        <f t="shared" si="13"/>
        <v/>
      </c>
      <c r="AI269" s="205" t="str">
        <f t="shared" si="14"/>
        <v/>
      </c>
    </row>
    <row r="270" spans="1:35" ht="15.75" customHeight="1">
      <c r="A270" s="185"/>
      <c r="B270" s="185"/>
      <c r="C270" s="252"/>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c r="AB270" s="185"/>
      <c r="AC270" s="185"/>
      <c r="AD270" s="185"/>
      <c r="AE270" s="190"/>
      <c r="AF270" s="190"/>
      <c r="AG270" s="205" t="str">
        <f t="shared" si="12"/>
        <v/>
      </c>
      <c r="AH270" s="205" t="str">
        <f t="shared" si="13"/>
        <v/>
      </c>
      <c r="AI270" s="205" t="str">
        <f t="shared" si="14"/>
        <v/>
      </c>
    </row>
    <row r="271" spans="1:35" ht="15.75" customHeight="1">
      <c r="A271" s="185"/>
      <c r="B271" s="185"/>
      <c r="C271" s="252"/>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c r="AA271" s="185"/>
      <c r="AB271" s="185"/>
      <c r="AC271" s="185"/>
      <c r="AD271" s="185"/>
      <c r="AE271" s="190"/>
      <c r="AF271" s="190"/>
      <c r="AG271" s="205" t="str">
        <f t="shared" si="12"/>
        <v/>
      </c>
      <c r="AH271" s="205" t="str">
        <f t="shared" si="13"/>
        <v/>
      </c>
      <c r="AI271" s="205" t="str">
        <f t="shared" si="14"/>
        <v/>
      </c>
    </row>
    <row r="272" spans="1:35" ht="15.75" customHeight="1">
      <c r="A272" s="185"/>
      <c r="B272" s="185"/>
      <c r="C272" s="252"/>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c r="AB272" s="185"/>
      <c r="AC272" s="185"/>
      <c r="AD272" s="185"/>
      <c r="AE272" s="190"/>
      <c r="AF272" s="190"/>
      <c r="AG272" s="205" t="str">
        <f t="shared" si="12"/>
        <v/>
      </c>
      <c r="AH272" s="205" t="str">
        <f t="shared" si="13"/>
        <v/>
      </c>
      <c r="AI272" s="205" t="str">
        <f t="shared" si="14"/>
        <v/>
      </c>
    </row>
    <row r="273" spans="1:35" ht="15.75" customHeight="1">
      <c r="A273" s="185"/>
      <c r="B273" s="185"/>
      <c r="C273" s="252"/>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c r="AB273" s="185"/>
      <c r="AC273" s="185"/>
      <c r="AD273" s="185"/>
      <c r="AE273" s="190"/>
      <c r="AF273" s="190"/>
      <c r="AG273" s="205" t="str">
        <f t="shared" si="12"/>
        <v/>
      </c>
      <c r="AH273" s="205" t="str">
        <f t="shared" si="13"/>
        <v/>
      </c>
      <c r="AI273" s="205" t="str">
        <f t="shared" si="14"/>
        <v/>
      </c>
    </row>
    <row r="274" spans="1:35" ht="15.75" customHeight="1">
      <c r="A274" s="185"/>
      <c r="B274" s="185"/>
      <c r="C274" s="185"/>
      <c r="D274" s="186"/>
      <c r="E274" s="185"/>
      <c r="F274" s="185"/>
      <c r="G274" s="185"/>
      <c r="H274" s="185"/>
      <c r="I274" s="185"/>
      <c r="J274" s="185"/>
      <c r="K274" s="187"/>
      <c r="L274" s="187"/>
      <c r="M274" s="187"/>
      <c r="N274" s="187"/>
      <c r="O274" s="187"/>
      <c r="P274" s="187"/>
      <c r="Q274" s="187"/>
      <c r="R274" s="190"/>
      <c r="S274" s="190"/>
      <c r="T274" s="190"/>
      <c r="U274" s="190"/>
      <c r="V274" s="190"/>
      <c r="W274" s="190"/>
      <c r="X274" s="190"/>
      <c r="Y274" s="190"/>
      <c r="Z274" s="190"/>
      <c r="AA274" s="190"/>
      <c r="AB274" s="190"/>
      <c r="AC274" s="185"/>
      <c r="AD274" s="190"/>
      <c r="AE274" s="190"/>
      <c r="AF274" s="190"/>
      <c r="AG274" s="205" t="str">
        <f t="shared" si="12"/>
        <v/>
      </c>
      <c r="AH274" s="205" t="str">
        <f t="shared" si="13"/>
        <v/>
      </c>
      <c r="AI274" s="205" t="str">
        <f t="shared" si="14"/>
        <v/>
      </c>
    </row>
    <row r="275" spans="1:35" ht="15.75" customHeight="1">
      <c r="A275" s="185"/>
      <c r="B275" s="185"/>
      <c r="C275" s="185"/>
      <c r="D275" s="186"/>
      <c r="E275" s="185"/>
      <c r="F275" s="185"/>
      <c r="G275" s="185"/>
      <c r="H275" s="185"/>
      <c r="I275" s="185"/>
      <c r="J275" s="185"/>
      <c r="K275" s="187"/>
      <c r="L275" s="187"/>
      <c r="M275" s="187"/>
      <c r="N275" s="187"/>
      <c r="O275" s="187"/>
      <c r="P275" s="187"/>
      <c r="Q275" s="187"/>
      <c r="R275" s="190"/>
      <c r="S275" s="190"/>
      <c r="T275" s="190"/>
      <c r="U275" s="190"/>
      <c r="V275" s="190"/>
      <c r="W275" s="190"/>
      <c r="X275" s="190"/>
      <c r="Y275" s="190"/>
      <c r="Z275" s="190"/>
      <c r="AA275" s="190"/>
      <c r="AB275" s="190"/>
      <c r="AC275" s="185"/>
      <c r="AD275" s="190"/>
      <c r="AE275" s="190"/>
      <c r="AF275" s="190"/>
      <c r="AG275" s="205" t="str">
        <f t="shared" si="12"/>
        <v/>
      </c>
      <c r="AH275" s="205" t="str">
        <f t="shared" si="13"/>
        <v/>
      </c>
      <c r="AI275" s="205" t="str">
        <f t="shared" si="14"/>
        <v/>
      </c>
    </row>
    <row r="276" spans="1:35" ht="15.75" customHeight="1">
      <c r="A276" s="185"/>
      <c r="B276" s="185"/>
      <c r="C276" s="185"/>
      <c r="D276" s="186"/>
      <c r="E276" s="185"/>
      <c r="F276" s="185"/>
      <c r="G276" s="185"/>
      <c r="H276" s="185"/>
      <c r="I276" s="185"/>
      <c r="J276" s="185"/>
      <c r="K276" s="187"/>
      <c r="L276" s="187"/>
      <c r="M276" s="187"/>
      <c r="N276" s="187"/>
      <c r="O276" s="187"/>
      <c r="P276" s="187"/>
      <c r="Q276" s="187"/>
      <c r="R276" s="190"/>
      <c r="S276" s="190"/>
      <c r="T276" s="190"/>
      <c r="U276" s="190"/>
      <c r="V276" s="190"/>
      <c r="W276" s="190"/>
      <c r="X276" s="190"/>
      <c r="Y276" s="190"/>
      <c r="Z276" s="190"/>
      <c r="AA276" s="190"/>
      <c r="AB276" s="190"/>
      <c r="AC276" s="185"/>
      <c r="AD276" s="190"/>
      <c r="AE276" s="190"/>
      <c r="AF276" s="190"/>
      <c r="AG276" s="205" t="str">
        <f t="shared" si="12"/>
        <v/>
      </c>
      <c r="AH276" s="205" t="str">
        <f t="shared" si="13"/>
        <v/>
      </c>
      <c r="AI276" s="205" t="str">
        <f t="shared" si="14"/>
        <v/>
      </c>
    </row>
    <row r="277" spans="1:35" ht="15.75" customHeight="1">
      <c r="A277" s="185"/>
      <c r="B277" s="185"/>
      <c r="C277" s="185"/>
      <c r="D277" s="186"/>
      <c r="E277" s="185"/>
      <c r="F277" s="185"/>
      <c r="G277" s="185"/>
      <c r="H277" s="185"/>
      <c r="I277" s="185"/>
      <c r="J277" s="185"/>
      <c r="K277" s="187"/>
      <c r="L277" s="187"/>
      <c r="M277" s="187"/>
      <c r="N277" s="187"/>
      <c r="O277" s="187"/>
      <c r="P277" s="187"/>
      <c r="Q277" s="187"/>
      <c r="R277" s="190"/>
      <c r="S277" s="190"/>
      <c r="T277" s="190"/>
      <c r="U277" s="190"/>
      <c r="V277" s="190"/>
      <c r="W277" s="190"/>
      <c r="X277" s="190"/>
      <c r="Y277" s="190"/>
      <c r="Z277" s="190"/>
      <c r="AA277" s="190"/>
      <c r="AB277" s="190"/>
      <c r="AC277" s="185"/>
      <c r="AD277" s="190"/>
      <c r="AE277" s="190"/>
      <c r="AF277" s="190"/>
      <c r="AG277" s="205" t="str">
        <f t="shared" si="12"/>
        <v/>
      </c>
      <c r="AH277" s="205" t="str">
        <f t="shared" si="13"/>
        <v/>
      </c>
      <c r="AI277" s="205" t="str">
        <f t="shared" si="14"/>
        <v/>
      </c>
    </row>
    <row r="278" spans="1:35" ht="15.75" customHeight="1">
      <c r="A278" s="185"/>
      <c r="B278" s="185"/>
      <c r="C278" s="185"/>
      <c r="D278" s="186"/>
      <c r="E278" s="185"/>
      <c r="F278" s="185"/>
      <c r="G278" s="185"/>
      <c r="H278" s="185"/>
      <c r="I278" s="185"/>
      <c r="J278" s="185"/>
      <c r="K278" s="187"/>
      <c r="L278" s="187"/>
      <c r="M278" s="187"/>
      <c r="N278" s="187"/>
      <c r="O278" s="187"/>
      <c r="P278" s="187"/>
      <c r="Q278" s="187"/>
      <c r="R278" s="190"/>
      <c r="S278" s="190"/>
      <c r="T278" s="190"/>
      <c r="U278" s="190"/>
      <c r="V278" s="190"/>
      <c r="W278" s="190"/>
      <c r="X278" s="190"/>
      <c r="Y278" s="190"/>
      <c r="Z278" s="190"/>
      <c r="AA278" s="190"/>
      <c r="AB278" s="190"/>
      <c r="AC278" s="185"/>
      <c r="AD278" s="190"/>
      <c r="AE278" s="190"/>
      <c r="AF278" s="190"/>
      <c r="AG278" s="205" t="str">
        <f t="shared" si="12"/>
        <v/>
      </c>
      <c r="AH278" s="205" t="str">
        <f t="shared" si="13"/>
        <v/>
      </c>
      <c r="AI278" s="205" t="str">
        <f t="shared" si="14"/>
        <v/>
      </c>
    </row>
    <row r="279" spans="1:35" ht="15.75" customHeight="1">
      <c r="A279" s="185"/>
      <c r="B279" s="185"/>
      <c r="C279" s="185"/>
      <c r="D279" s="186"/>
      <c r="E279" s="185"/>
      <c r="F279" s="185"/>
      <c r="G279" s="185"/>
      <c r="H279" s="185"/>
      <c r="I279" s="185"/>
      <c r="J279" s="185"/>
      <c r="K279" s="187"/>
      <c r="L279" s="187"/>
      <c r="M279" s="187"/>
      <c r="N279" s="187"/>
      <c r="O279" s="187"/>
      <c r="P279" s="187"/>
      <c r="Q279" s="187"/>
      <c r="R279" s="190"/>
      <c r="S279" s="190"/>
      <c r="T279" s="190"/>
      <c r="U279" s="190"/>
      <c r="V279" s="190"/>
      <c r="W279" s="190"/>
      <c r="X279" s="190"/>
      <c r="Y279" s="190"/>
      <c r="Z279" s="190"/>
      <c r="AA279" s="190"/>
      <c r="AB279" s="190"/>
      <c r="AC279" s="185"/>
      <c r="AD279" s="190"/>
      <c r="AE279" s="190"/>
      <c r="AF279" s="190"/>
      <c r="AG279" s="205" t="str">
        <f t="shared" si="12"/>
        <v/>
      </c>
      <c r="AH279" s="205" t="str">
        <f t="shared" si="13"/>
        <v/>
      </c>
      <c r="AI279" s="205" t="str">
        <f t="shared" si="14"/>
        <v/>
      </c>
    </row>
    <row r="280" spans="1:35" ht="15.75" customHeight="1">
      <c r="A280" s="185"/>
      <c r="B280" s="185"/>
      <c r="C280" s="185"/>
      <c r="D280" s="186"/>
      <c r="E280" s="185"/>
      <c r="F280" s="185"/>
      <c r="G280" s="185"/>
      <c r="H280" s="185"/>
      <c r="I280" s="185"/>
      <c r="J280" s="185"/>
      <c r="K280" s="187"/>
      <c r="L280" s="187"/>
      <c r="M280" s="187"/>
      <c r="N280" s="187"/>
      <c r="O280" s="187"/>
      <c r="P280" s="187"/>
      <c r="Q280" s="187"/>
      <c r="R280" s="190"/>
      <c r="S280" s="190"/>
      <c r="T280" s="190"/>
      <c r="U280" s="190"/>
      <c r="V280" s="190"/>
      <c r="W280" s="190"/>
      <c r="X280" s="190"/>
      <c r="Y280" s="190"/>
      <c r="Z280" s="190"/>
      <c r="AA280" s="190"/>
      <c r="AB280" s="190"/>
      <c r="AC280" s="185"/>
      <c r="AD280" s="190"/>
      <c r="AE280" s="190"/>
      <c r="AF280" s="190"/>
      <c r="AG280" s="205" t="str">
        <f t="shared" si="12"/>
        <v/>
      </c>
      <c r="AH280" s="205" t="str">
        <f t="shared" si="13"/>
        <v/>
      </c>
      <c r="AI280" s="205" t="str">
        <f t="shared" si="14"/>
        <v/>
      </c>
    </row>
    <row r="281" spans="1:35" ht="15.75" customHeight="1">
      <c r="A281" s="185"/>
      <c r="B281" s="185"/>
      <c r="C281" s="185"/>
      <c r="D281" s="186"/>
      <c r="E281" s="185"/>
      <c r="F281" s="185"/>
      <c r="G281" s="185"/>
      <c r="H281" s="185"/>
      <c r="I281" s="185"/>
      <c r="J281" s="185"/>
      <c r="K281" s="187"/>
      <c r="L281" s="187"/>
      <c r="M281" s="187"/>
      <c r="N281" s="187"/>
      <c r="O281" s="187"/>
      <c r="P281" s="187"/>
      <c r="Q281" s="187"/>
      <c r="R281" s="190"/>
      <c r="S281" s="190"/>
      <c r="T281" s="190"/>
      <c r="U281" s="190"/>
      <c r="V281" s="190"/>
      <c r="W281" s="190"/>
      <c r="X281" s="190"/>
      <c r="Y281" s="190"/>
      <c r="Z281" s="190"/>
      <c r="AA281" s="190"/>
      <c r="AB281" s="190"/>
      <c r="AC281" s="185"/>
      <c r="AD281" s="190"/>
      <c r="AE281" s="190"/>
      <c r="AF281" s="190"/>
      <c r="AG281" s="205" t="str">
        <f t="shared" si="12"/>
        <v/>
      </c>
      <c r="AH281" s="205" t="str">
        <f t="shared" si="13"/>
        <v/>
      </c>
      <c r="AI281" s="205" t="str">
        <f t="shared" si="14"/>
        <v/>
      </c>
    </row>
    <row r="282" spans="1:35" ht="15.75" customHeight="1">
      <c r="A282" s="185"/>
      <c r="B282" s="185"/>
      <c r="C282" s="185"/>
      <c r="D282" s="186"/>
      <c r="E282" s="185"/>
      <c r="F282" s="185"/>
      <c r="G282" s="185"/>
      <c r="H282" s="185"/>
      <c r="I282" s="185"/>
      <c r="J282" s="185"/>
      <c r="K282" s="187"/>
      <c r="L282" s="187"/>
      <c r="M282" s="187"/>
      <c r="N282" s="187"/>
      <c r="O282" s="187"/>
      <c r="P282" s="187"/>
      <c r="Q282" s="187"/>
      <c r="R282" s="190"/>
      <c r="S282" s="190"/>
      <c r="T282" s="190"/>
      <c r="U282" s="190"/>
      <c r="V282" s="190"/>
      <c r="W282" s="190"/>
      <c r="X282" s="190"/>
      <c r="Y282" s="190"/>
      <c r="Z282" s="190"/>
      <c r="AA282" s="190"/>
      <c r="AB282" s="190"/>
      <c r="AC282" s="185"/>
      <c r="AD282" s="190"/>
      <c r="AE282" s="190"/>
      <c r="AF282" s="190"/>
      <c r="AG282" s="205" t="str">
        <f t="shared" si="12"/>
        <v/>
      </c>
      <c r="AH282" s="205" t="str">
        <f t="shared" si="13"/>
        <v/>
      </c>
      <c r="AI282" s="205" t="str">
        <f t="shared" si="14"/>
        <v/>
      </c>
    </row>
    <row r="283" spans="1:35" ht="15.75" customHeight="1">
      <c r="A283" s="185"/>
      <c r="B283" s="185"/>
      <c r="C283" s="185"/>
      <c r="D283" s="186"/>
      <c r="E283" s="185"/>
      <c r="F283" s="185"/>
      <c r="G283" s="185"/>
      <c r="H283" s="185"/>
      <c r="I283" s="185"/>
      <c r="J283" s="185"/>
      <c r="K283" s="187"/>
      <c r="L283" s="187"/>
      <c r="M283" s="187"/>
      <c r="N283" s="187"/>
      <c r="O283" s="187"/>
      <c r="P283" s="187"/>
      <c r="Q283" s="187"/>
      <c r="R283" s="190"/>
      <c r="S283" s="190"/>
      <c r="T283" s="190"/>
      <c r="U283" s="190"/>
      <c r="V283" s="190"/>
      <c r="W283" s="190"/>
      <c r="X283" s="190"/>
      <c r="Y283" s="190"/>
      <c r="Z283" s="190"/>
      <c r="AA283" s="190"/>
      <c r="AB283" s="190"/>
      <c r="AC283" s="185"/>
      <c r="AD283" s="190"/>
      <c r="AE283" s="190"/>
      <c r="AF283" s="190"/>
      <c r="AG283" s="205" t="str">
        <f t="shared" si="12"/>
        <v/>
      </c>
      <c r="AH283" s="205" t="str">
        <f t="shared" si="13"/>
        <v/>
      </c>
      <c r="AI283" s="205" t="str">
        <f t="shared" si="14"/>
        <v/>
      </c>
    </row>
    <row r="284" spans="1:35" ht="15.75" customHeight="1">
      <c r="A284" s="185"/>
      <c r="B284" s="185"/>
      <c r="C284" s="185"/>
      <c r="D284" s="186"/>
      <c r="E284" s="185"/>
      <c r="F284" s="185"/>
      <c r="G284" s="185"/>
      <c r="H284" s="185"/>
      <c r="I284" s="185"/>
      <c r="J284" s="185"/>
      <c r="K284" s="187"/>
      <c r="L284" s="187"/>
      <c r="M284" s="187"/>
      <c r="N284" s="187"/>
      <c r="O284" s="187"/>
      <c r="P284" s="187"/>
      <c r="Q284" s="187"/>
      <c r="R284" s="190"/>
      <c r="S284" s="190"/>
      <c r="T284" s="190"/>
      <c r="U284" s="190"/>
      <c r="V284" s="190"/>
      <c r="W284" s="190"/>
      <c r="X284" s="190"/>
      <c r="Y284" s="190"/>
      <c r="Z284" s="190"/>
      <c r="AA284" s="190"/>
      <c r="AB284" s="190"/>
      <c r="AC284" s="185"/>
      <c r="AD284" s="190"/>
      <c r="AE284" s="190"/>
      <c r="AF284" s="190"/>
      <c r="AG284" s="205" t="str">
        <f t="shared" si="12"/>
        <v/>
      </c>
      <c r="AH284" s="205" t="str">
        <f t="shared" si="13"/>
        <v/>
      </c>
      <c r="AI284" s="205" t="str">
        <f t="shared" si="14"/>
        <v/>
      </c>
    </row>
    <row r="285" spans="1:35" ht="15.75" customHeight="1">
      <c r="A285" s="185"/>
      <c r="B285" s="185"/>
      <c r="C285" s="185"/>
      <c r="D285" s="186"/>
      <c r="E285" s="185"/>
      <c r="F285" s="185"/>
      <c r="G285" s="185"/>
      <c r="H285" s="185"/>
      <c r="I285" s="185"/>
      <c r="J285" s="185"/>
      <c r="K285" s="187"/>
      <c r="L285" s="187"/>
      <c r="M285" s="187"/>
      <c r="N285" s="187"/>
      <c r="O285" s="187"/>
      <c r="P285" s="187"/>
      <c r="Q285" s="187"/>
      <c r="R285" s="190"/>
      <c r="S285" s="190"/>
      <c r="T285" s="190"/>
      <c r="U285" s="190"/>
      <c r="V285" s="190"/>
      <c r="W285" s="190"/>
      <c r="X285" s="190"/>
      <c r="Y285" s="190"/>
      <c r="Z285" s="190"/>
      <c r="AA285" s="190"/>
      <c r="AB285" s="190"/>
      <c r="AC285" s="185"/>
      <c r="AD285" s="190"/>
      <c r="AE285" s="190"/>
      <c r="AF285" s="190"/>
      <c r="AG285" s="205" t="str">
        <f t="shared" si="12"/>
        <v/>
      </c>
      <c r="AH285" s="205" t="str">
        <f t="shared" si="13"/>
        <v/>
      </c>
      <c r="AI285" s="205" t="str">
        <f t="shared" si="14"/>
        <v/>
      </c>
    </row>
    <row r="286" spans="1:35" ht="15.75" customHeight="1">
      <c r="A286" s="185"/>
      <c r="B286" s="185"/>
      <c r="C286" s="185"/>
      <c r="D286" s="186"/>
      <c r="E286" s="185"/>
      <c r="F286" s="185"/>
      <c r="G286" s="185"/>
      <c r="H286" s="185"/>
      <c r="I286" s="185"/>
      <c r="J286" s="185"/>
      <c r="K286" s="187"/>
      <c r="L286" s="187"/>
      <c r="M286" s="187"/>
      <c r="N286" s="187"/>
      <c r="O286" s="187"/>
      <c r="P286" s="187"/>
      <c r="Q286" s="187"/>
      <c r="R286" s="190"/>
      <c r="S286" s="190"/>
      <c r="T286" s="190"/>
      <c r="U286" s="190"/>
      <c r="V286" s="190"/>
      <c r="W286" s="190"/>
      <c r="X286" s="190"/>
      <c r="Y286" s="190"/>
      <c r="Z286" s="190"/>
      <c r="AA286" s="190"/>
      <c r="AB286" s="190"/>
      <c r="AC286" s="185"/>
      <c r="AD286" s="190"/>
      <c r="AE286" s="190"/>
      <c r="AF286" s="190"/>
      <c r="AG286" s="205" t="str">
        <f t="shared" si="12"/>
        <v/>
      </c>
      <c r="AH286" s="205" t="str">
        <f t="shared" si="13"/>
        <v/>
      </c>
      <c r="AI286" s="205" t="str">
        <f t="shared" si="14"/>
        <v/>
      </c>
    </row>
    <row r="287" spans="1:35" ht="15.75" customHeight="1">
      <c r="A287" s="185"/>
      <c r="B287" s="185"/>
      <c r="C287" s="185"/>
      <c r="D287" s="186"/>
      <c r="E287" s="185"/>
      <c r="F287" s="185"/>
      <c r="G287" s="185"/>
      <c r="H287" s="185"/>
      <c r="I287" s="185"/>
      <c r="J287" s="185"/>
      <c r="K287" s="187"/>
      <c r="L287" s="187"/>
      <c r="M287" s="187"/>
      <c r="N287" s="187"/>
      <c r="O287" s="187"/>
      <c r="P287" s="187"/>
      <c r="Q287" s="187"/>
      <c r="R287" s="190"/>
      <c r="S287" s="190"/>
      <c r="T287" s="190"/>
      <c r="U287" s="190"/>
      <c r="V287" s="190"/>
      <c r="W287" s="190"/>
      <c r="X287" s="190"/>
      <c r="Y287" s="190"/>
      <c r="Z287" s="190"/>
      <c r="AA287" s="190"/>
      <c r="AB287" s="190"/>
      <c r="AC287" s="185"/>
      <c r="AD287" s="190"/>
      <c r="AE287" s="190"/>
      <c r="AF287" s="190"/>
      <c r="AG287" s="205" t="str">
        <f t="shared" si="12"/>
        <v/>
      </c>
      <c r="AH287" s="205" t="str">
        <f t="shared" si="13"/>
        <v/>
      </c>
      <c r="AI287" s="205" t="str">
        <f t="shared" si="14"/>
        <v/>
      </c>
    </row>
    <row r="288" spans="1:35" ht="15.75" customHeight="1">
      <c r="A288" s="185"/>
      <c r="B288" s="185"/>
      <c r="C288" s="185"/>
      <c r="D288" s="186"/>
      <c r="E288" s="185"/>
      <c r="F288" s="185"/>
      <c r="G288" s="185"/>
      <c r="H288" s="185"/>
      <c r="I288" s="185"/>
      <c r="J288" s="185"/>
      <c r="K288" s="187"/>
      <c r="L288" s="187"/>
      <c r="M288" s="187"/>
      <c r="N288" s="187"/>
      <c r="O288" s="187"/>
      <c r="P288" s="187"/>
      <c r="Q288" s="187"/>
      <c r="R288" s="190"/>
      <c r="S288" s="190"/>
      <c r="T288" s="190"/>
      <c r="U288" s="190"/>
      <c r="V288" s="190"/>
      <c r="W288" s="190"/>
      <c r="X288" s="190"/>
      <c r="Y288" s="190"/>
      <c r="Z288" s="190"/>
      <c r="AA288" s="190"/>
      <c r="AB288" s="190"/>
      <c r="AC288" s="185"/>
      <c r="AD288" s="190"/>
      <c r="AE288" s="190"/>
      <c r="AF288" s="190"/>
      <c r="AG288" s="205" t="str">
        <f t="shared" si="12"/>
        <v/>
      </c>
      <c r="AH288" s="205" t="str">
        <f t="shared" si="13"/>
        <v/>
      </c>
      <c r="AI288" s="205" t="str">
        <f t="shared" si="14"/>
        <v/>
      </c>
    </row>
    <row r="289" spans="1:35" ht="15.75" customHeight="1">
      <c r="A289" s="185"/>
      <c r="B289" s="185"/>
      <c r="C289" s="185"/>
      <c r="D289" s="186"/>
      <c r="E289" s="185"/>
      <c r="F289" s="185"/>
      <c r="G289" s="185"/>
      <c r="H289" s="185"/>
      <c r="I289" s="185"/>
      <c r="J289" s="185"/>
      <c r="K289" s="187"/>
      <c r="L289" s="187"/>
      <c r="M289" s="187"/>
      <c r="N289" s="187"/>
      <c r="O289" s="187"/>
      <c r="P289" s="187"/>
      <c r="Q289" s="187"/>
      <c r="R289" s="190"/>
      <c r="S289" s="190"/>
      <c r="T289" s="190"/>
      <c r="U289" s="190"/>
      <c r="V289" s="190"/>
      <c r="W289" s="190"/>
      <c r="X289" s="190"/>
      <c r="Y289" s="190"/>
      <c r="Z289" s="190"/>
      <c r="AA289" s="190"/>
      <c r="AB289" s="190"/>
      <c r="AC289" s="185"/>
      <c r="AD289" s="190"/>
      <c r="AE289" s="190"/>
      <c r="AF289" s="190"/>
      <c r="AG289" s="205" t="str">
        <f t="shared" si="12"/>
        <v/>
      </c>
      <c r="AH289" s="205" t="str">
        <f t="shared" si="13"/>
        <v/>
      </c>
      <c r="AI289" s="205" t="str">
        <f t="shared" si="14"/>
        <v/>
      </c>
    </row>
    <row r="290" spans="1:35" ht="15.75" customHeight="1">
      <c r="A290" s="185"/>
      <c r="B290" s="185"/>
      <c r="C290" s="185"/>
      <c r="D290" s="186"/>
      <c r="E290" s="185"/>
      <c r="F290" s="185"/>
      <c r="G290" s="185"/>
      <c r="H290" s="185"/>
      <c r="I290" s="185"/>
      <c r="J290" s="185"/>
      <c r="K290" s="187"/>
      <c r="L290" s="187"/>
      <c r="M290" s="187"/>
      <c r="N290" s="187"/>
      <c r="O290" s="187"/>
      <c r="P290" s="187"/>
      <c r="Q290" s="187"/>
      <c r="R290" s="190"/>
      <c r="S290" s="190"/>
      <c r="T290" s="190"/>
      <c r="U290" s="190"/>
      <c r="V290" s="190"/>
      <c r="W290" s="190"/>
      <c r="X290" s="190"/>
      <c r="Y290" s="190"/>
      <c r="Z290" s="190"/>
      <c r="AA290" s="190"/>
      <c r="AB290" s="190"/>
      <c r="AC290" s="185"/>
      <c r="AD290" s="190"/>
      <c r="AE290" s="190"/>
      <c r="AF290" s="190"/>
      <c r="AG290" s="205" t="str">
        <f t="shared" si="12"/>
        <v/>
      </c>
      <c r="AH290" s="205" t="str">
        <f t="shared" si="13"/>
        <v/>
      </c>
      <c r="AI290" s="205" t="str">
        <f t="shared" si="14"/>
        <v/>
      </c>
    </row>
    <row r="291" spans="1:35" ht="15.75" customHeight="1">
      <c r="A291" s="185"/>
      <c r="B291" s="185"/>
      <c r="C291" s="185"/>
      <c r="D291" s="186"/>
      <c r="E291" s="185"/>
      <c r="F291" s="185"/>
      <c r="G291" s="185"/>
      <c r="H291" s="185"/>
      <c r="I291" s="185"/>
      <c r="J291" s="185"/>
      <c r="K291" s="187"/>
      <c r="L291" s="187"/>
      <c r="M291" s="187"/>
      <c r="N291" s="187"/>
      <c r="O291" s="187"/>
      <c r="P291" s="187"/>
      <c r="Q291" s="187"/>
      <c r="R291" s="190"/>
      <c r="S291" s="190"/>
      <c r="T291" s="190"/>
      <c r="U291" s="190"/>
      <c r="V291" s="190"/>
      <c r="W291" s="190"/>
      <c r="X291" s="190"/>
      <c r="Y291" s="190"/>
      <c r="Z291" s="190"/>
      <c r="AA291" s="190"/>
      <c r="AB291" s="190"/>
      <c r="AC291" s="185"/>
      <c r="AD291" s="190"/>
      <c r="AE291" s="190"/>
      <c r="AF291" s="190"/>
      <c r="AG291" s="205" t="str">
        <f t="shared" si="12"/>
        <v/>
      </c>
      <c r="AH291" s="205" t="str">
        <f t="shared" si="13"/>
        <v/>
      </c>
      <c r="AI291" s="205" t="str">
        <f t="shared" si="14"/>
        <v/>
      </c>
    </row>
    <row r="292" spans="1:35" ht="15.75" customHeight="1">
      <c r="A292" s="185"/>
      <c r="B292" s="185"/>
      <c r="C292" s="185"/>
      <c r="D292" s="186"/>
      <c r="E292" s="185"/>
      <c r="F292" s="185"/>
      <c r="G292" s="185"/>
      <c r="H292" s="185"/>
      <c r="I292" s="185"/>
      <c r="J292" s="185"/>
      <c r="K292" s="187"/>
      <c r="L292" s="187"/>
      <c r="M292" s="187"/>
      <c r="N292" s="187"/>
      <c r="O292" s="187"/>
      <c r="P292" s="187"/>
      <c r="Q292" s="187"/>
      <c r="R292" s="190"/>
      <c r="S292" s="190"/>
      <c r="T292" s="190"/>
      <c r="U292" s="190"/>
      <c r="V292" s="190"/>
      <c r="W292" s="190"/>
      <c r="X292" s="190"/>
      <c r="Y292" s="190"/>
      <c r="Z292" s="190"/>
      <c r="AA292" s="190"/>
      <c r="AB292" s="190"/>
      <c r="AC292" s="185"/>
      <c r="AD292" s="190"/>
      <c r="AE292" s="190"/>
      <c r="AF292" s="190"/>
      <c r="AG292" s="205" t="str">
        <f t="shared" si="12"/>
        <v/>
      </c>
      <c r="AH292" s="205" t="str">
        <f t="shared" si="13"/>
        <v/>
      </c>
      <c r="AI292" s="205" t="str">
        <f t="shared" si="14"/>
        <v/>
      </c>
    </row>
    <row r="293" spans="1:35" ht="15.75" customHeight="1">
      <c r="A293" s="185"/>
      <c r="B293" s="185"/>
      <c r="C293" s="185"/>
      <c r="D293" s="186"/>
      <c r="E293" s="185"/>
      <c r="F293" s="185"/>
      <c r="G293" s="185"/>
      <c r="H293" s="185"/>
      <c r="I293" s="185"/>
      <c r="J293" s="185"/>
      <c r="K293" s="187"/>
      <c r="L293" s="187"/>
      <c r="M293" s="187"/>
      <c r="N293" s="187"/>
      <c r="O293" s="187"/>
      <c r="P293" s="187"/>
      <c r="Q293" s="187"/>
      <c r="R293" s="190"/>
      <c r="S293" s="190"/>
      <c r="T293" s="190"/>
      <c r="U293" s="190"/>
      <c r="V293" s="190"/>
      <c r="W293" s="190"/>
      <c r="X293" s="190"/>
      <c r="Y293" s="190"/>
      <c r="Z293" s="190"/>
      <c r="AA293" s="190"/>
      <c r="AB293" s="190"/>
      <c r="AC293" s="185"/>
      <c r="AD293" s="190"/>
      <c r="AE293" s="190"/>
      <c r="AF293" s="190"/>
      <c r="AG293" s="205" t="str">
        <f t="shared" si="12"/>
        <v/>
      </c>
      <c r="AH293" s="205" t="str">
        <f t="shared" si="13"/>
        <v/>
      </c>
      <c r="AI293" s="205" t="str">
        <f t="shared" si="14"/>
        <v/>
      </c>
    </row>
    <row r="294" spans="1:35" ht="15.75" customHeight="1">
      <c r="A294" s="185"/>
      <c r="B294" s="185"/>
      <c r="C294" s="185"/>
      <c r="D294" s="186"/>
      <c r="E294" s="185"/>
      <c r="F294" s="185"/>
      <c r="G294" s="185"/>
      <c r="H294" s="185"/>
      <c r="I294" s="185"/>
      <c r="J294" s="185"/>
      <c r="K294" s="187"/>
      <c r="L294" s="187"/>
      <c r="M294" s="187"/>
      <c r="N294" s="187"/>
      <c r="O294" s="187"/>
      <c r="P294" s="187"/>
      <c r="Q294" s="187"/>
      <c r="R294" s="190"/>
      <c r="S294" s="190"/>
      <c r="T294" s="190"/>
      <c r="U294" s="190"/>
      <c r="V294" s="190"/>
      <c r="W294" s="190"/>
      <c r="X294" s="190"/>
      <c r="Y294" s="190"/>
      <c r="Z294" s="190"/>
      <c r="AA294" s="190"/>
      <c r="AB294" s="190"/>
      <c r="AC294" s="185"/>
      <c r="AD294" s="190"/>
      <c r="AE294" s="190"/>
      <c r="AF294" s="190"/>
      <c r="AG294" s="205" t="str">
        <f t="shared" si="12"/>
        <v/>
      </c>
      <c r="AH294" s="205" t="str">
        <f t="shared" si="13"/>
        <v/>
      </c>
      <c r="AI294" s="205" t="str">
        <f t="shared" si="14"/>
        <v/>
      </c>
    </row>
    <row r="295" spans="1:35" ht="15.75" customHeight="1">
      <c r="A295" s="185"/>
      <c r="B295" s="185"/>
      <c r="C295" s="185"/>
      <c r="D295" s="186"/>
      <c r="E295" s="185"/>
      <c r="F295" s="185"/>
      <c r="G295" s="185"/>
      <c r="H295" s="185"/>
      <c r="I295" s="185"/>
      <c r="J295" s="185"/>
      <c r="K295" s="187"/>
      <c r="L295" s="187"/>
      <c r="M295" s="187"/>
      <c r="N295" s="187"/>
      <c r="O295" s="187"/>
      <c r="P295" s="187"/>
      <c r="Q295" s="187"/>
      <c r="R295" s="190"/>
      <c r="S295" s="190"/>
      <c r="T295" s="190"/>
      <c r="U295" s="190"/>
      <c r="V295" s="190"/>
      <c r="W295" s="190"/>
      <c r="X295" s="190"/>
      <c r="Y295" s="190"/>
      <c r="Z295" s="190"/>
      <c r="AA295" s="190"/>
      <c r="AB295" s="190"/>
      <c r="AC295" s="185"/>
      <c r="AD295" s="190"/>
      <c r="AE295" s="190"/>
      <c r="AF295" s="190"/>
      <c r="AG295" s="205" t="str">
        <f t="shared" si="12"/>
        <v/>
      </c>
      <c r="AH295" s="205" t="str">
        <f t="shared" si="13"/>
        <v/>
      </c>
      <c r="AI295" s="205" t="str">
        <f t="shared" si="14"/>
        <v/>
      </c>
    </row>
    <row r="296" spans="1:35" ht="15.75" customHeight="1">
      <c r="A296" s="185"/>
      <c r="B296" s="185"/>
      <c r="C296" s="185"/>
      <c r="D296" s="186"/>
      <c r="E296" s="185"/>
      <c r="F296" s="185"/>
      <c r="G296" s="185"/>
      <c r="H296" s="185"/>
      <c r="I296" s="185"/>
      <c r="J296" s="185"/>
      <c r="K296" s="187"/>
      <c r="L296" s="187"/>
      <c r="M296" s="187"/>
      <c r="N296" s="187"/>
      <c r="O296" s="187"/>
      <c r="P296" s="187"/>
      <c r="Q296" s="187"/>
      <c r="R296" s="190"/>
      <c r="S296" s="190"/>
      <c r="T296" s="190"/>
      <c r="U296" s="190"/>
      <c r="V296" s="190"/>
      <c r="W296" s="190"/>
      <c r="X296" s="190"/>
      <c r="Y296" s="190"/>
      <c r="Z296" s="190"/>
      <c r="AA296" s="190"/>
      <c r="AB296" s="190"/>
      <c r="AC296" s="185"/>
      <c r="AD296" s="190"/>
      <c r="AE296" s="190"/>
      <c r="AF296" s="190"/>
      <c r="AG296" s="205" t="str">
        <f t="shared" si="12"/>
        <v/>
      </c>
      <c r="AH296" s="205" t="str">
        <f t="shared" si="13"/>
        <v/>
      </c>
      <c r="AI296" s="205" t="str">
        <f t="shared" si="14"/>
        <v/>
      </c>
    </row>
    <row r="297" spans="1:35" ht="15.75" customHeight="1">
      <c r="A297" s="185"/>
      <c r="B297" s="185"/>
      <c r="C297" s="185"/>
      <c r="D297" s="186"/>
      <c r="E297" s="185"/>
      <c r="F297" s="185"/>
      <c r="G297" s="185"/>
      <c r="H297" s="185"/>
      <c r="I297" s="185"/>
      <c r="J297" s="185"/>
      <c r="K297" s="187"/>
      <c r="L297" s="187"/>
      <c r="M297" s="187"/>
      <c r="N297" s="187"/>
      <c r="O297" s="187"/>
      <c r="P297" s="187"/>
      <c r="Q297" s="187"/>
      <c r="R297" s="190"/>
      <c r="S297" s="190"/>
      <c r="T297" s="190"/>
      <c r="U297" s="190"/>
      <c r="V297" s="190"/>
      <c r="W297" s="190"/>
      <c r="X297" s="190"/>
      <c r="Y297" s="190"/>
      <c r="Z297" s="190"/>
      <c r="AA297" s="190"/>
      <c r="AB297" s="190"/>
      <c r="AC297" s="185"/>
      <c r="AD297" s="190"/>
      <c r="AE297" s="190"/>
      <c r="AF297" s="190"/>
      <c r="AG297" s="205" t="str">
        <f t="shared" si="12"/>
        <v/>
      </c>
      <c r="AH297" s="205" t="str">
        <f t="shared" si="13"/>
        <v/>
      </c>
      <c r="AI297" s="205" t="str">
        <f t="shared" si="14"/>
        <v/>
      </c>
    </row>
    <row r="298" spans="1:35" ht="15.75" customHeight="1">
      <c r="A298" s="185"/>
      <c r="B298" s="185"/>
      <c r="C298" s="185"/>
      <c r="D298" s="186"/>
      <c r="E298" s="185"/>
      <c r="F298" s="185"/>
      <c r="G298" s="185"/>
      <c r="H298" s="185"/>
      <c r="I298" s="185"/>
      <c r="J298" s="185"/>
      <c r="K298" s="187"/>
      <c r="L298" s="187"/>
      <c r="M298" s="187"/>
      <c r="N298" s="187"/>
      <c r="O298" s="187"/>
      <c r="P298" s="187"/>
      <c r="Q298" s="187"/>
      <c r="R298" s="190"/>
      <c r="S298" s="190"/>
      <c r="T298" s="190"/>
      <c r="U298" s="190"/>
      <c r="V298" s="190"/>
      <c r="W298" s="190"/>
      <c r="X298" s="190"/>
      <c r="Y298" s="190"/>
      <c r="Z298" s="190"/>
      <c r="AA298" s="190"/>
      <c r="AB298" s="190"/>
      <c r="AC298" s="185"/>
      <c r="AD298" s="190"/>
      <c r="AE298" s="190"/>
      <c r="AF298" s="190"/>
      <c r="AG298" s="205" t="str">
        <f t="shared" si="12"/>
        <v/>
      </c>
      <c r="AH298" s="205" t="str">
        <f t="shared" si="13"/>
        <v/>
      </c>
      <c r="AI298" s="205" t="str">
        <f t="shared" si="14"/>
        <v/>
      </c>
    </row>
    <row r="299" spans="1:35" ht="15.75" customHeight="1">
      <c r="A299" s="185"/>
      <c r="B299" s="185"/>
      <c r="C299" s="185"/>
      <c r="D299" s="186"/>
      <c r="E299" s="185"/>
      <c r="F299" s="185"/>
      <c r="G299" s="185"/>
      <c r="H299" s="185"/>
      <c r="I299" s="185"/>
      <c r="J299" s="185"/>
      <c r="K299" s="187"/>
      <c r="L299" s="187"/>
      <c r="M299" s="187"/>
      <c r="N299" s="187"/>
      <c r="O299" s="187"/>
      <c r="P299" s="187"/>
      <c r="Q299" s="187"/>
      <c r="R299" s="190"/>
      <c r="S299" s="190"/>
      <c r="T299" s="190"/>
      <c r="U299" s="190"/>
      <c r="V299" s="190"/>
      <c r="W299" s="190"/>
      <c r="X299" s="190"/>
      <c r="Y299" s="190"/>
      <c r="Z299" s="190"/>
      <c r="AA299" s="190"/>
      <c r="AB299" s="190"/>
      <c r="AC299" s="185"/>
      <c r="AD299" s="190"/>
      <c r="AE299" s="190"/>
      <c r="AF299" s="190"/>
      <c r="AG299" s="205" t="str">
        <f t="shared" si="12"/>
        <v/>
      </c>
      <c r="AH299" s="205" t="str">
        <f t="shared" si="13"/>
        <v/>
      </c>
      <c r="AI299" s="205" t="str">
        <f t="shared" si="14"/>
        <v/>
      </c>
    </row>
    <row r="300" spans="1:35" ht="15.75" customHeight="1">
      <c r="A300" s="185"/>
      <c r="B300" s="185"/>
      <c r="C300" s="185"/>
      <c r="D300" s="186"/>
      <c r="E300" s="185"/>
      <c r="F300" s="185"/>
      <c r="G300" s="185"/>
      <c r="H300" s="185"/>
      <c r="I300" s="185"/>
      <c r="J300" s="185"/>
      <c r="K300" s="187"/>
      <c r="L300" s="187"/>
      <c r="M300" s="187"/>
      <c r="N300" s="187"/>
      <c r="O300" s="187"/>
      <c r="P300" s="187"/>
      <c r="Q300" s="187"/>
      <c r="R300" s="190"/>
      <c r="S300" s="190"/>
      <c r="T300" s="190"/>
      <c r="U300" s="190"/>
      <c r="V300" s="190"/>
      <c r="W300" s="190"/>
      <c r="X300" s="190"/>
      <c r="Y300" s="190"/>
      <c r="Z300" s="190"/>
      <c r="AA300" s="190"/>
      <c r="AB300" s="190"/>
      <c r="AC300" s="185"/>
      <c r="AD300" s="190"/>
      <c r="AE300" s="190"/>
      <c r="AF300" s="190"/>
      <c r="AG300" s="205" t="str">
        <f t="shared" si="12"/>
        <v/>
      </c>
      <c r="AH300" s="205" t="str">
        <f t="shared" si="13"/>
        <v/>
      </c>
      <c r="AI300" s="205" t="str">
        <f t="shared" si="14"/>
        <v/>
      </c>
    </row>
    <row r="301" spans="1:35" ht="15.75" customHeight="1">
      <c r="A301" s="185"/>
      <c r="B301" s="185"/>
      <c r="C301" s="185"/>
      <c r="D301" s="186"/>
      <c r="E301" s="185"/>
      <c r="F301" s="185"/>
      <c r="G301" s="185"/>
      <c r="H301" s="185"/>
      <c r="I301" s="185"/>
      <c r="J301" s="185"/>
      <c r="K301" s="187"/>
      <c r="L301" s="187"/>
      <c r="M301" s="187"/>
      <c r="N301" s="187"/>
      <c r="O301" s="187"/>
      <c r="P301" s="187"/>
      <c r="Q301" s="187"/>
      <c r="R301" s="190"/>
      <c r="S301" s="190"/>
      <c r="T301" s="190"/>
      <c r="U301" s="190"/>
      <c r="V301" s="190"/>
      <c r="W301" s="190"/>
      <c r="X301" s="190"/>
      <c r="Y301" s="190"/>
      <c r="Z301" s="190"/>
      <c r="AA301" s="190"/>
      <c r="AB301" s="190"/>
      <c r="AC301" s="185"/>
      <c r="AD301" s="190"/>
      <c r="AE301" s="190"/>
      <c r="AF301" s="190"/>
      <c r="AG301" s="205" t="str">
        <f t="shared" si="12"/>
        <v/>
      </c>
      <c r="AH301" s="205" t="str">
        <f t="shared" si="13"/>
        <v/>
      </c>
      <c r="AI301" s="205" t="str">
        <f t="shared" si="14"/>
        <v/>
      </c>
    </row>
    <row r="302" spans="1:35" ht="15.75" customHeight="1">
      <c r="A302" s="185"/>
      <c r="B302" s="185"/>
      <c r="C302" s="185"/>
      <c r="D302" s="186"/>
      <c r="E302" s="185"/>
      <c r="F302" s="185"/>
      <c r="G302" s="185"/>
      <c r="H302" s="185"/>
      <c r="I302" s="185"/>
      <c r="J302" s="185"/>
      <c r="K302" s="187"/>
      <c r="L302" s="187"/>
      <c r="M302" s="187"/>
      <c r="N302" s="187"/>
      <c r="O302" s="187"/>
      <c r="P302" s="187"/>
      <c r="Q302" s="187"/>
      <c r="R302" s="190"/>
      <c r="S302" s="190"/>
      <c r="T302" s="190"/>
      <c r="U302" s="190"/>
      <c r="V302" s="190"/>
      <c r="W302" s="190"/>
      <c r="X302" s="190"/>
      <c r="Y302" s="190"/>
      <c r="Z302" s="190"/>
      <c r="AA302" s="190"/>
      <c r="AB302" s="190"/>
      <c r="AC302" s="185"/>
      <c r="AD302" s="190"/>
      <c r="AE302" s="190"/>
      <c r="AF302" s="190"/>
      <c r="AG302" s="205" t="str">
        <f t="shared" si="12"/>
        <v/>
      </c>
      <c r="AH302" s="205" t="str">
        <f t="shared" si="13"/>
        <v/>
      </c>
      <c r="AI302" s="205" t="str">
        <f t="shared" si="14"/>
        <v/>
      </c>
    </row>
    <row r="303" spans="1:35" ht="15.75" customHeight="1">
      <c r="A303" s="185"/>
      <c r="B303" s="185"/>
      <c r="C303" s="185"/>
      <c r="D303" s="186"/>
      <c r="E303" s="185"/>
      <c r="F303" s="185"/>
      <c r="G303" s="185"/>
      <c r="H303" s="185"/>
      <c r="I303" s="185"/>
      <c r="J303" s="185"/>
      <c r="K303" s="187"/>
      <c r="L303" s="187"/>
      <c r="M303" s="187"/>
      <c r="N303" s="187"/>
      <c r="O303" s="187"/>
      <c r="P303" s="187"/>
      <c r="Q303" s="187"/>
      <c r="R303" s="190"/>
      <c r="S303" s="190"/>
      <c r="T303" s="190"/>
      <c r="U303" s="190"/>
      <c r="V303" s="190"/>
      <c r="W303" s="190"/>
      <c r="X303" s="190"/>
      <c r="Y303" s="190"/>
      <c r="Z303" s="190"/>
      <c r="AA303" s="190"/>
      <c r="AB303" s="190"/>
      <c r="AC303" s="185"/>
      <c r="AD303" s="190"/>
      <c r="AE303" s="190"/>
      <c r="AF303" s="190"/>
      <c r="AG303" s="205" t="str">
        <f t="shared" si="12"/>
        <v/>
      </c>
      <c r="AH303" s="205" t="str">
        <f t="shared" si="13"/>
        <v/>
      </c>
      <c r="AI303" s="205" t="str">
        <f t="shared" si="14"/>
        <v/>
      </c>
    </row>
    <row r="304" spans="1:35" ht="15.75" customHeight="1">
      <c r="A304" s="185"/>
      <c r="B304" s="185"/>
      <c r="C304" s="185"/>
      <c r="D304" s="186"/>
      <c r="E304" s="185"/>
      <c r="F304" s="185"/>
      <c r="G304" s="185"/>
      <c r="H304" s="185"/>
      <c r="I304" s="185"/>
      <c r="J304" s="185"/>
      <c r="K304" s="187"/>
      <c r="L304" s="187"/>
      <c r="M304" s="187"/>
      <c r="N304" s="187"/>
      <c r="O304" s="187"/>
      <c r="P304" s="187"/>
      <c r="Q304" s="187"/>
      <c r="R304" s="190"/>
      <c r="S304" s="190"/>
      <c r="T304" s="190"/>
      <c r="U304" s="190"/>
      <c r="V304" s="190"/>
      <c r="W304" s="190"/>
      <c r="X304" s="190"/>
      <c r="Y304" s="190"/>
      <c r="Z304" s="190"/>
      <c r="AA304" s="190"/>
      <c r="AB304" s="190"/>
      <c r="AC304" s="185"/>
      <c r="AD304" s="190"/>
      <c r="AE304" s="190"/>
      <c r="AF304" s="190"/>
      <c r="AG304" s="205" t="str">
        <f t="shared" si="12"/>
        <v/>
      </c>
      <c r="AH304" s="205" t="str">
        <f t="shared" si="13"/>
        <v/>
      </c>
      <c r="AI304" s="205" t="str">
        <f t="shared" si="14"/>
        <v/>
      </c>
    </row>
    <row r="305" spans="1:35" ht="15.75" customHeight="1">
      <c r="A305" s="185"/>
      <c r="B305" s="185"/>
      <c r="C305" s="185"/>
      <c r="D305" s="186"/>
      <c r="E305" s="185"/>
      <c r="F305" s="185"/>
      <c r="G305" s="185"/>
      <c r="H305" s="185"/>
      <c r="I305" s="185"/>
      <c r="J305" s="185"/>
      <c r="K305" s="187"/>
      <c r="L305" s="187"/>
      <c r="M305" s="187"/>
      <c r="N305" s="187"/>
      <c r="O305" s="187"/>
      <c r="P305" s="187"/>
      <c r="Q305" s="187"/>
      <c r="R305" s="190"/>
      <c r="S305" s="190"/>
      <c r="T305" s="190"/>
      <c r="U305" s="190"/>
      <c r="V305" s="190"/>
      <c r="W305" s="190"/>
      <c r="X305" s="190"/>
      <c r="Y305" s="190"/>
      <c r="Z305" s="190"/>
      <c r="AA305" s="190"/>
      <c r="AB305" s="190"/>
      <c r="AC305" s="185"/>
      <c r="AD305" s="190"/>
      <c r="AE305" s="190"/>
      <c r="AF305" s="190"/>
      <c r="AG305" s="205" t="str">
        <f t="shared" si="12"/>
        <v/>
      </c>
      <c r="AH305" s="205" t="str">
        <f t="shared" si="13"/>
        <v/>
      </c>
      <c r="AI305" s="205" t="str">
        <f t="shared" si="14"/>
        <v/>
      </c>
    </row>
    <row r="306" spans="1:35" ht="15.75" customHeight="1">
      <c r="A306" s="185"/>
      <c r="B306" s="185"/>
      <c r="C306" s="185"/>
      <c r="D306" s="186"/>
      <c r="E306" s="185"/>
      <c r="F306" s="185"/>
      <c r="G306" s="185"/>
      <c r="H306" s="185"/>
      <c r="I306" s="185"/>
      <c r="J306" s="185"/>
      <c r="K306" s="187"/>
      <c r="L306" s="187"/>
      <c r="M306" s="187"/>
      <c r="N306" s="187"/>
      <c r="O306" s="187"/>
      <c r="P306" s="187"/>
      <c r="Q306" s="187"/>
      <c r="R306" s="190"/>
      <c r="S306" s="190"/>
      <c r="T306" s="190"/>
      <c r="U306" s="190"/>
      <c r="V306" s="190"/>
      <c r="W306" s="190"/>
      <c r="X306" s="190"/>
      <c r="Y306" s="190"/>
      <c r="Z306" s="190"/>
      <c r="AA306" s="190"/>
      <c r="AB306" s="190"/>
      <c r="AC306" s="185"/>
      <c r="AD306" s="190"/>
      <c r="AE306" s="190"/>
      <c r="AF306" s="190"/>
      <c r="AG306" s="205" t="str">
        <f t="shared" si="12"/>
        <v/>
      </c>
      <c r="AH306" s="205" t="str">
        <f t="shared" si="13"/>
        <v/>
      </c>
      <c r="AI306" s="205" t="str">
        <f t="shared" si="14"/>
        <v/>
      </c>
    </row>
    <row r="307" spans="1:35" ht="15.75" customHeight="1">
      <c r="A307" s="185"/>
      <c r="B307" s="185"/>
      <c r="C307" s="185"/>
      <c r="D307" s="186"/>
      <c r="E307" s="185"/>
      <c r="F307" s="185"/>
      <c r="G307" s="185"/>
      <c r="H307" s="185"/>
      <c r="I307" s="185"/>
      <c r="J307" s="185"/>
      <c r="K307" s="187"/>
      <c r="L307" s="187"/>
      <c r="M307" s="187"/>
      <c r="N307" s="187"/>
      <c r="O307" s="187"/>
      <c r="P307" s="187"/>
      <c r="Q307" s="187"/>
      <c r="R307" s="190"/>
      <c r="S307" s="190"/>
      <c r="T307" s="190"/>
      <c r="U307" s="190"/>
      <c r="V307" s="190"/>
      <c r="W307" s="190"/>
      <c r="X307" s="190"/>
      <c r="Y307" s="190"/>
      <c r="Z307" s="190"/>
      <c r="AA307" s="190"/>
      <c r="AB307" s="190"/>
      <c r="AC307" s="185"/>
      <c r="AD307" s="190"/>
      <c r="AE307" s="190"/>
      <c r="AF307" s="190"/>
      <c r="AG307" s="205" t="str">
        <f t="shared" si="12"/>
        <v/>
      </c>
      <c r="AH307" s="205" t="str">
        <f t="shared" si="13"/>
        <v/>
      </c>
      <c r="AI307" s="205" t="str">
        <f t="shared" si="14"/>
        <v/>
      </c>
    </row>
    <row r="308" spans="1:35" ht="15.75" customHeight="1">
      <c r="A308" s="185"/>
      <c r="B308" s="185"/>
      <c r="C308" s="185"/>
      <c r="D308" s="186"/>
      <c r="E308" s="185"/>
      <c r="F308" s="185"/>
      <c r="G308" s="185"/>
      <c r="H308" s="185"/>
      <c r="I308" s="185"/>
      <c r="J308" s="185"/>
      <c r="K308" s="187"/>
      <c r="L308" s="187"/>
      <c r="M308" s="187"/>
      <c r="N308" s="187"/>
      <c r="O308" s="187"/>
      <c r="P308" s="187"/>
      <c r="Q308" s="187"/>
      <c r="R308" s="190"/>
      <c r="S308" s="190"/>
      <c r="T308" s="190"/>
      <c r="U308" s="190"/>
      <c r="V308" s="190"/>
      <c r="W308" s="190"/>
      <c r="X308" s="190"/>
      <c r="Y308" s="190"/>
      <c r="Z308" s="190"/>
      <c r="AA308" s="190"/>
      <c r="AB308" s="190"/>
      <c r="AC308" s="185"/>
      <c r="AD308" s="190"/>
      <c r="AE308" s="190"/>
      <c r="AF308" s="190"/>
      <c r="AG308" s="205" t="str">
        <f t="shared" si="12"/>
        <v/>
      </c>
      <c r="AH308" s="205" t="str">
        <f t="shared" si="13"/>
        <v/>
      </c>
      <c r="AI308" s="205" t="str">
        <f t="shared" si="14"/>
        <v/>
      </c>
    </row>
    <row r="309" spans="1:35" ht="15.75" customHeight="1">
      <c r="A309" s="185"/>
      <c r="B309" s="185"/>
      <c r="C309" s="185"/>
      <c r="D309" s="186"/>
      <c r="E309" s="185"/>
      <c r="F309" s="185"/>
      <c r="G309" s="185"/>
      <c r="H309" s="185"/>
      <c r="I309" s="185"/>
      <c r="J309" s="185"/>
      <c r="K309" s="187"/>
      <c r="L309" s="187"/>
      <c r="M309" s="187"/>
      <c r="N309" s="187"/>
      <c r="O309" s="187"/>
      <c r="P309" s="187"/>
      <c r="Q309" s="187"/>
      <c r="R309" s="190"/>
      <c r="S309" s="190"/>
      <c r="T309" s="190"/>
      <c r="U309" s="190"/>
      <c r="V309" s="190"/>
      <c r="W309" s="190"/>
      <c r="X309" s="190"/>
      <c r="Y309" s="190"/>
      <c r="Z309" s="190"/>
      <c r="AA309" s="190"/>
      <c r="AB309" s="190"/>
      <c r="AC309" s="185"/>
      <c r="AD309" s="190"/>
      <c r="AE309" s="190"/>
      <c r="AF309" s="190"/>
      <c r="AG309" s="205" t="str">
        <f t="shared" si="12"/>
        <v/>
      </c>
      <c r="AH309" s="205" t="str">
        <f t="shared" si="13"/>
        <v/>
      </c>
      <c r="AI309" s="205" t="str">
        <f t="shared" si="14"/>
        <v/>
      </c>
    </row>
    <row r="310" spans="1:35" ht="15.75" customHeight="1">
      <c r="A310" s="185"/>
      <c r="B310" s="185"/>
      <c r="C310" s="185"/>
      <c r="D310" s="186"/>
      <c r="E310" s="185"/>
      <c r="F310" s="185"/>
      <c r="G310" s="185"/>
      <c r="H310" s="185"/>
      <c r="I310" s="185"/>
      <c r="J310" s="185"/>
      <c r="K310" s="187"/>
      <c r="L310" s="187"/>
      <c r="M310" s="187"/>
      <c r="N310" s="187"/>
      <c r="O310" s="187"/>
      <c r="P310" s="187"/>
      <c r="Q310" s="187"/>
      <c r="R310" s="190"/>
      <c r="S310" s="190"/>
      <c r="T310" s="190"/>
      <c r="U310" s="190"/>
      <c r="V310" s="190"/>
      <c r="W310" s="190"/>
      <c r="X310" s="190"/>
      <c r="Y310" s="190"/>
      <c r="Z310" s="190"/>
      <c r="AA310" s="190"/>
      <c r="AB310" s="190"/>
      <c r="AC310" s="185"/>
      <c r="AD310" s="190"/>
      <c r="AE310" s="190"/>
      <c r="AF310" s="190"/>
      <c r="AG310" s="205" t="str">
        <f t="shared" si="12"/>
        <v/>
      </c>
      <c r="AH310" s="205" t="str">
        <f t="shared" si="13"/>
        <v/>
      </c>
      <c r="AI310" s="205" t="str">
        <f t="shared" si="14"/>
        <v/>
      </c>
    </row>
    <row r="311" spans="1:35" ht="15.75" customHeight="1">
      <c r="A311" s="185"/>
      <c r="B311" s="185"/>
      <c r="C311" s="185"/>
      <c r="D311" s="186"/>
      <c r="E311" s="185"/>
      <c r="F311" s="185"/>
      <c r="G311" s="185"/>
      <c r="H311" s="185"/>
      <c r="I311" s="185"/>
      <c r="J311" s="185"/>
      <c r="K311" s="187"/>
      <c r="L311" s="187"/>
      <c r="M311" s="187"/>
      <c r="N311" s="187"/>
      <c r="O311" s="187"/>
      <c r="P311" s="187"/>
      <c r="Q311" s="187"/>
      <c r="R311" s="190"/>
      <c r="S311" s="190"/>
      <c r="T311" s="190"/>
      <c r="U311" s="190"/>
      <c r="V311" s="190"/>
      <c r="W311" s="190"/>
      <c r="X311" s="190"/>
      <c r="Y311" s="190"/>
      <c r="Z311" s="190"/>
      <c r="AA311" s="190"/>
      <c r="AB311" s="190"/>
      <c r="AC311" s="185"/>
      <c r="AD311" s="190"/>
      <c r="AE311" s="190"/>
      <c r="AF311" s="190"/>
      <c r="AG311" s="205" t="str">
        <f t="shared" si="12"/>
        <v/>
      </c>
      <c r="AH311" s="205" t="str">
        <f t="shared" si="13"/>
        <v/>
      </c>
      <c r="AI311" s="205" t="str">
        <f t="shared" si="14"/>
        <v/>
      </c>
    </row>
    <row r="312" spans="1:35" ht="15.75" customHeight="1">
      <c r="A312" s="185"/>
      <c r="B312" s="185"/>
      <c r="C312" s="185"/>
      <c r="D312" s="186"/>
      <c r="E312" s="185"/>
      <c r="F312" s="185"/>
      <c r="G312" s="185"/>
      <c r="H312" s="185"/>
      <c r="I312" s="185"/>
      <c r="J312" s="185"/>
      <c r="K312" s="187"/>
      <c r="L312" s="187"/>
      <c r="M312" s="187"/>
      <c r="N312" s="187"/>
      <c r="O312" s="187"/>
      <c r="P312" s="187"/>
      <c r="Q312" s="187"/>
      <c r="R312" s="190"/>
      <c r="S312" s="190"/>
      <c r="T312" s="190"/>
      <c r="U312" s="190"/>
      <c r="V312" s="190"/>
      <c r="W312" s="190"/>
      <c r="X312" s="190"/>
      <c r="Y312" s="190"/>
      <c r="Z312" s="190"/>
      <c r="AA312" s="190"/>
      <c r="AB312" s="190"/>
      <c r="AC312" s="185"/>
      <c r="AD312" s="190"/>
      <c r="AE312" s="190"/>
      <c r="AF312" s="190"/>
      <c r="AG312" s="205" t="str">
        <f t="shared" si="12"/>
        <v/>
      </c>
      <c r="AH312" s="205" t="str">
        <f t="shared" si="13"/>
        <v/>
      </c>
      <c r="AI312" s="205" t="str">
        <f t="shared" si="14"/>
        <v/>
      </c>
    </row>
    <row r="313" spans="1:35" ht="15.75" customHeight="1">
      <c r="A313" s="185"/>
      <c r="B313" s="185"/>
      <c r="C313" s="185"/>
      <c r="D313" s="186"/>
      <c r="E313" s="185"/>
      <c r="F313" s="185"/>
      <c r="G313" s="185"/>
      <c r="H313" s="185"/>
      <c r="I313" s="185"/>
      <c r="J313" s="185"/>
      <c r="K313" s="187"/>
      <c r="L313" s="187"/>
      <c r="M313" s="187"/>
      <c r="N313" s="187"/>
      <c r="O313" s="187"/>
      <c r="P313" s="187"/>
      <c r="Q313" s="187"/>
      <c r="R313" s="190"/>
      <c r="S313" s="190"/>
      <c r="T313" s="190"/>
      <c r="U313" s="190"/>
      <c r="V313" s="190"/>
      <c r="W313" s="190"/>
      <c r="X313" s="190"/>
      <c r="Y313" s="190"/>
      <c r="Z313" s="190"/>
      <c r="AA313" s="190"/>
      <c r="AB313" s="190"/>
      <c r="AC313" s="185"/>
      <c r="AD313" s="190"/>
      <c r="AE313" s="190"/>
      <c r="AF313" s="190"/>
      <c r="AG313" s="205" t="str">
        <f t="shared" si="12"/>
        <v/>
      </c>
      <c r="AH313" s="205" t="str">
        <f t="shared" si="13"/>
        <v/>
      </c>
      <c r="AI313" s="205" t="str">
        <f t="shared" si="14"/>
        <v/>
      </c>
    </row>
    <row r="314" spans="1:35" ht="15.75" customHeight="1">
      <c r="A314" s="185"/>
      <c r="B314" s="185"/>
      <c r="C314" s="185"/>
      <c r="D314" s="186"/>
      <c r="E314" s="185"/>
      <c r="F314" s="185"/>
      <c r="G314" s="185"/>
      <c r="H314" s="185"/>
      <c r="I314" s="185"/>
      <c r="J314" s="185"/>
      <c r="K314" s="187"/>
      <c r="L314" s="187"/>
      <c r="M314" s="187"/>
      <c r="N314" s="187"/>
      <c r="O314" s="187"/>
      <c r="P314" s="187"/>
      <c r="Q314" s="187"/>
      <c r="R314" s="190"/>
      <c r="S314" s="190"/>
      <c r="T314" s="190"/>
      <c r="U314" s="190"/>
      <c r="V314" s="190"/>
      <c r="W314" s="190"/>
      <c r="X314" s="190"/>
      <c r="Y314" s="190"/>
      <c r="Z314" s="190"/>
      <c r="AA314" s="190"/>
      <c r="AB314" s="190"/>
      <c r="AC314" s="185"/>
      <c r="AD314" s="190"/>
      <c r="AE314" s="190"/>
      <c r="AF314" s="190"/>
      <c r="AG314" s="205" t="str">
        <f t="shared" si="12"/>
        <v/>
      </c>
      <c r="AH314" s="205" t="str">
        <f t="shared" si="13"/>
        <v/>
      </c>
      <c r="AI314" s="205" t="str">
        <f t="shared" si="14"/>
        <v/>
      </c>
    </row>
    <row r="315" spans="1:35" ht="15.75" customHeight="1">
      <c r="A315" s="185"/>
      <c r="B315" s="185"/>
      <c r="C315" s="185"/>
      <c r="D315" s="186"/>
      <c r="E315" s="185"/>
      <c r="F315" s="185"/>
      <c r="G315" s="185"/>
      <c r="H315" s="185"/>
      <c r="I315" s="185"/>
      <c r="J315" s="185"/>
      <c r="K315" s="187"/>
      <c r="L315" s="187"/>
      <c r="M315" s="187"/>
      <c r="N315" s="187"/>
      <c r="O315" s="187"/>
      <c r="P315" s="187"/>
      <c r="Q315" s="187"/>
      <c r="R315" s="190"/>
      <c r="S315" s="190"/>
      <c r="T315" s="190"/>
      <c r="U315" s="190"/>
      <c r="V315" s="190"/>
      <c r="W315" s="190"/>
      <c r="X315" s="190"/>
      <c r="Y315" s="190"/>
      <c r="Z315" s="190"/>
      <c r="AA315" s="190"/>
      <c r="AB315" s="190"/>
      <c r="AC315" s="185"/>
      <c r="AD315" s="190"/>
      <c r="AE315" s="190"/>
      <c r="AF315" s="190"/>
      <c r="AG315" s="205" t="str">
        <f t="shared" si="12"/>
        <v/>
      </c>
      <c r="AH315" s="205" t="str">
        <f t="shared" si="13"/>
        <v/>
      </c>
      <c r="AI315" s="205" t="str">
        <f t="shared" si="14"/>
        <v/>
      </c>
    </row>
    <row r="316" spans="1:35" ht="15.75" customHeight="1">
      <c r="A316" s="185"/>
      <c r="B316" s="185"/>
      <c r="C316" s="185"/>
      <c r="D316" s="186"/>
      <c r="E316" s="185"/>
      <c r="F316" s="185"/>
      <c r="G316" s="185"/>
      <c r="H316" s="185"/>
      <c r="I316" s="185"/>
      <c r="J316" s="185"/>
      <c r="K316" s="187"/>
      <c r="L316" s="187"/>
      <c r="M316" s="187"/>
      <c r="N316" s="187"/>
      <c r="O316" s="187"/>
      <c r="P316" s="187"/>
      <c r="Q316" s="187"/>
      <c r="R316" s="190"/>
      <c r="S316" s="190"/>
      <c r="T316" s="190"/>
      <c r="U316" s="190"/>
      <c r="V316" s="190"/>
      <c r="W316" s="190"/>
      <c r="X316" s="190"/>
      <c r="Y316" s="190"/>
      <c r="Z316" s="190"/>
      <c r="AA316" s="190"/>
      <c r="AB316" s="190"/>
      <c r="AC316" s="185"/>
      <c r="AD316" s="190"/>
      <c r="AE316" s="190"/>
      <c r="AF316" s="190"/>
      <c r="AG316" s="205" t="str">
        <f t="shared" si="12"/>
        <v/>
      </c>
      <c r="AH316" s="205" t="str">
        <f t="shared" si="13"/>
        <v/>
      </c>
      <c r="AI316" s="205" t="str">
        <f t="shared" si="14"/>
        <v/>
      </c>
    </row>
    <row r="317" spans="1:35" ht="15.75" customHeight="1">
      <c r="A317" s="185"/>
      <c r="B317" s="185"/>
      <c r="C317" s="185"/>
      <c r="D317" s="186"/>
      <c r="E317" s="185"/>
      <c r="F317" s="185"/>
      <c r="G317" s="185"/>
      <c r="H317" s="185"/>
      <c r="I317" s="185"/>
      <c r="J317" s="185"/>
      <c r="K317" s="187"/>
      <c r="L317" s="187"/>
      <c r="M317" s="187"/>
      <c r="N317" s="187"/>
      <c r="O317" s="187"/>
      <c r="P317" s="187"/>
      <c r="Q317" s="187"/>
      <c r="R317" s="190"/>
      <c r="S317" s="190"/>
      <c r="T317" s="190"/>
      <c r="U317" s="190"/>
      <c r="V317" s="190"/>
      <c r="W317" s="190"/>
      <c r="X317" s="190"/>
      <c r="Y317" s="190"/>
      <c r="Z317" s="190"/>
      <c r="AA317" s="190"/>
      <c r="AB317" s="190"/>
      <c r="AC317" s="185"/>
      <c r="AD317" s="190"/>
      <c r="AE317" s="190"/>
      <c r="AF317" s="190"/>
      <c r="AG317" s="205" t="str">
        <f t="shared" si="12"/>
        <v/>
      </c>
      <c r="AH317" s="205" t="str">
        <f t="shared" si="13"/>
        <v/>
      </c>
      <c r="AI317" s="205" t="str">
        <f t="shared" si="14"/>
        <v/>
      </c>
    </row>
    <row r="318" spans="1:35" ht="15.75" customHeight="1">
      <c r="A318" s="185"/>
      <c r="B318" s="185"/>
      <c r="C318" s="185"/>
      <c r="D318" s="186"/>
      <c r="E318" s="185"/>
      <c r="F318" s="185"/>
      <c r="G318" s="185"/>
      <c r="H318" s="185"/>
      <c r="I318" s="185"/>
      <c r="J318" s="185"/>
      <c r="K318" s="187"/>
      <c r="L318" s="187"/>
      <c r="M318" s="187"/>
      <c r="N318" s="187"/>
      <c r="O318" s="187"/>
      <c r="P318" s="187"/>
      <c r="Q318" s="187"/>
      <c r="R318" s="190"/>
      <c r="S318" s="190"/>
      <c r="T318" s="190"/>
      <c r="U318" s="190"/>
      <c r="V318" s="190"/>
      <c r="W318" s="190"/>
      <c r="X318" s="190"/>
      <c r="Y318" s="190"/>
      <c r="Z318" s="190"/>
      <c r="AA318" s="190"/>
      <c r="AB318" s="190"/>
      <c r="AC318" s="185"/>
      <c r="AD318" s="190"/>
      <c r="AE318" s="190"/>
      <c r="AF318" s="190"/>
      <c r="AG318" s="205" t="str">
        <f t="shared" si="12"/>
        <v/>
      </c>
      <c r="AH318" s="205" t="str">
        <f t="shared" si="13"/>
        <v/>
      </c>
      <c r="AI318" s="205" t="str">
        <f t="shared" si="14"/>
        <v/>
      </c>
    </row>
    <row r="319" spans="1:35" ht="15.75" customHeight="1">
      <c r="A319" s="185"/>
      <c r="B319" s="185"/>
      <c r="C319" s="185"/>
      <c r="D319" s="186"/>
      <c r="E319" s="185"/>
      <c r="F319" s="185"/>
      <c r="G319" s="185"/>
      <c r="H319" s="185"/>
      <c r="I319" s="185"/>
      <c r="J319" s="185"/>
      <c r="K319" s="187"/>
      <c r="L319" s="187"/>
      <c r="M319" s="187"/>
      <c r="N319" s="187"/>
      <c r="O319" s="187"/>
      <c r="P319" s="187"/>
      <c r="Q319" s="187"/>
      <c r="R319" s="190"/>
      <c r="S319" s="190"/>
      <c r="T319" s="190"/>
      <c r="U319" s="190"/>
      <c r="V319" s="190"/>
      <c r="W319" s="190"/>
      <c r="X319" s="190"/>
      <c r="Y319" s="190"/>
      <c r="Z319" s="190"/>
      <c r="AA319" s="190"/>
      <c r="AB319" s="190"/>
      <c r="AC319" s="185"/>
      <c r="AD319" s="190"/>
      <c r="AE319" s="190"/>
      <c r="AF319" s="190"/>
      <c r="AG319" s="205" t="str">
        <f t="shared" si="12"/>
        <v/>
      </c>
      <c r="AH319" s="205" t="str">
        <f t="shared" si="13"/>
        <v/>
      </c>
      <c r="AI319" s="205" t="str">
        <f t="shared" si="14"/>
        <v/>
      </c>
    </row>
    <row r="320" spans="1:35" ht="15.75" customHeight="1">
      <c r="A320" s="185"/>
      <c r="B320" s="185"/>
      <c r="C320" s="185"/>
      <c r="D320" s="186"/>
      <c r="E320" s="185"/>
      <c r="F320" s="185"/>
      <c r="G320" s="185"/>
      <c r="H320" s="185"/>
      <c r="I320" s="185"/>
      <c r="J320" s="185"/>
      <c r="K320" s="187"/>
      <c r="L320" s="187"/>
      <c r="M320" s="187"/>
      <c r="N320" s="187"/>
      <c r="O320" s="187"/>
      <c r="P320" s="187"/>
      <c r="Q320" s="187"/>
      <c r="R320" s="190"/>
      <c r="S320" s="190"/>
      <c r="T320" s="190"/>
      <c r="U320" s="190"/>
      <c r="V320" s="190"/>
      <c r="W320" s="190"/>
      <c r="X320" s="190"/>
      <c r="Y320" s="190"/>
      <c r="Z320" s="190"/>
      <c r="AA320" s="190"/>
      <c r="AB320" s="190"/>
      <c r="AC320" s="185"/>
      <c r="AD320" s="190"/>
      <c r="AE320" s="190"/>
      <c r="AF320" s="190"/>
      <c r="AG320" s="205" t="str">
        <f t="shared" si="12"/>
        <v/>
      </c>
      <c r="AH320" s="205" t="str">
        <f t="shared" si="13"/>
        <v/>
      </c>
      <c r="AI320" s="205" t="str">
        <f t="shared" si="14"/>
        <v/>
      </c>
    </row>
    <row r="321" spans="1:35" ht="15.75" customHeight="1">
      <c r="A321" s="185"/>
      <c r="B321" s="185"/>
      <c r="C321" s="185"/>
      <c r="D321" s="186"/>
      <c r="E321" s="185"/>
      <c r="F321" s="185"/>
      <c r="G321" s="185"/>
      <c r="H321" s="185"/>
      <c r="I321" s="185"/>
      <c r="J321" s="185"/>
      <c r="K321" s="187"/>
      <c r="L321" s="187"/>
      <c r="M321" s="187"/>
      <c r="N321" s="187"/>
      <c r="O321" s="187"/>
      <c r="P321" s="187"/>
      <c r="Q321" s="187"/>
      <c r="R321" s="190"/>
      <c r="S321" s="190"/>
      <c r="T321" s="190"/>
      <c r="U321" s="190"/>
      <c r="V321" s="190"/>
      <c r="W321" s="190"/>
      <c r="X321" s="190"/>
      <c r="Y321" s="190"/>
      <c r="Z321" s="190"/>
      <c r="AA321" s="190"/>
      <c r="AB321" s="190"/>
      <c r="AC321" s="185"/>
      <c r="AD321" s="190"/>
      <c r="AE321" s="190"/>
      <c r="AF321" s="190"/>
      <c r="AG321" s="205" t="str">
        <f t="shared" si="12"/>
        <v/>
      </c>
      <c r="AH321" s="205" t="str">
        <f t="shared" si="13"/>
        <v/>
      </c>
      <c r="AI321" s="205" t="str">
        <f t="shared" si="14"/>
        <v/>
      </c>
    </row>
    <row r="322" spans="1:35" ht="15.75" customHeight="1">
      <c r="A322" s="185"/>
      <c r="B322" s="185"/>
      <c r="C322" s="185"/>
      <c r="D322" s="186"/>
      <c r="E322" s="185"/>
      <c r="F322" s="185"/>
      <c r="G322" s="185"/>
      <c r="H322" s="185"/>
      <c r="I322" s="185"/>
      <c r="J322" s="185"/>
      <c r="K322" s="187"/>
      <c r="L322" s="187"/>
      <c r="M322" s="187"/>
      <c r="N322" s="187"/>
      <c r="O322" s="187"/>
      <c r="P322" s="187"/>
      <c r="Q322" s="187"/>
      <c r="R322" s="190"/>
      <c r="S322" s="190"/>
      <c r="T322" s="190"/>
      <c r="U322" s="190"/>
      <c r="V322" s="190"/>
      <c r="W322" s="190"/>
      <c r="X322" s="190"/>
      <c r="Y322" s="190"/>
      <c r="Z322" s="190"/>
      <c r="AA322" s="190"/>
      <c r="AB322" s="190"/>
      <c r="AC322" s="185"/>
      <c r="AD322" s="190"/>
      <c r="AE322" s="190"/>
      <c r="AF322" s="190"/>
      <c r="AG322" s="205" t="str">
        <f t="shared" si="12"/>
        <v/>
      </c>
      <c r="AH322" s="205" t="str">
        <f t="shared" si="13"/>
        <v/>
      </c>
      <c r="AI322" s="205" t="str">
        <f t="shared" si="14"/>
        <v/>
      </c>
    </row>
    <row r="323" spans="1:35" ht="15.75" customHeight="1">
      <c r="A323" s="185"/>
      <c r="B323" s="185"/>
      <c r="C323" s="185"/>
      <c r="D323" s="186"/>
      <c r="E323" s="185"/>
      <c r="F323" s="185"/>
      <c r="G323" s="185"/>
      <c r="H323" s="185"/>
      <c r="I323" s="185"/>
      <c r="J323" s="185"/>
      <c r="K323" s="187"/>
      <c r="L323" s="187"/>
      <c r="M323" s="187"/>
      <c r="N323" s="187"/>
      <c r="O323" s="187"/>
      <c r="P323" s="187"/>
      <c r="Q323" s="187"/>
      <c r="R323" s="190"/>
      <c r="S323" s="190"/>
      <c r="T323" s="190"/>
      <c r="U323" s="190"/>
      <c r="V323" s="190"/>
      <c r="W323" s="190"/>
      <c r="X323" s="190"/>
      <c r="Y323" s="190"/>
      <c r="Z323" s="190"/>
      <c r="AA323" s="190"/>
      <c r="AB323" s="190"/>
      <c r="AC323" s="185"/>
      <c r="AD323" s="190"/>
      <c r="AE323" s="190"/>
      <c r="AF323" s="190"/>
      <c r="AG323" s="205" t="str">
        <f t="shared" si="12"/>
        <v/>
      </c>
      <c r="AH323" s="205" t="str">
        <f t="shared" si="13"/>
        <v/>
      </c>
      <c r="AI323" s="205" t="str">
        <f t="shared" si="14"/>
        <v/>
      </c>
    </row>
    <row r="324" spans="1:35" ht="15.75" customHeight="1">
      <c r="A324" s="185"/>
      <c r="B324" s="185"/>
      <c r="C324" s="185"/>
      <c r="D324" s="186"/>
      <c r="E324" s="185"/>
      <c r="F324" s="185"/>
      <c r="G324" s="185"/>
      <c r="H324" s="185"/>
      <c r="I324" s="185"/>
      <c r="J324" s="185"/>
      <c r="K324" s="187"/>
      <c r="L324" s="187"/>
      <c r="M324" s="187"/>
      <c r="N324" s="187"/>
      <c r="O324" s="187"/>
      <c r="P324" s="187"/>
      <c r="Q324" s="187"/>
      <c r="R324" s="190"/>
      <c r="S324" s="190"/>
      <c r="T324" s="190"/>
      <c r="U324" s="190"/>
      <c r="V324" s="190"/>
      <c r="W324" s="190"/>
      <c r="X324" s="190"/>
      <c r="Y324" s="190"/>
      <c r="Z324" s="190"/>
      <c r="AA324" s="190"/>
      <c r="AB324" s="190"/>
      <c r="AC324" s="185"/>
      <c r="AD324" s="190"/>
      <c r="AE324" s="190"/>
      <c r="AF324" s="190"/>
      <c r="AG324" s="205" t="str">
        <f t="shared" ref="AG324:AG387" si="15">IF($Q324="","",IF($Q324="YES","YES","NO"))</f>
        <v/>
      </c>
      <c r="AH324" s="205" t="str">
        <f t="shared" ref="AH324:AH387" si="16">IF($X324="","",IF($X324="YES","YES","NO"))</f>
        <v/>
      </c>
      <c r="AI324" s="205" t="str">
        <f t="shared" ref="AI324:AI387" si="17">IF(COUNTIF($B$3:$B$4985,B324)&gt;1,"DUPLICATE","")</f>
        <v/>
      </c>
    </row>
    <row r="325" spans="1:35" ht="15.75" customHeight="1">
      <c r="A325" s="185"/>
      <c r="B325" s="185"/>
      <c r="C325" s="185"/>
      <c r="D325" s="186"/>
      <c r="E325" s="185"/>
      <c r="F325" s="185"/>
      <c r="G325" s="185"/>
      <c r="H325" s="185"/>
      <c r="I325" s="185"/>
      <c r="J325" s="185"/>
      <c r="K325" s="187"/>
      <c r="L325" s="187"/>
      <c r="M325" s="187"/>
      <c r="N325" s="187"/>
      <c r="O325" s="187"/>
      <c r="P325" s="187"/>
      <c r="Q325" s="187"/>
      <c r="R325" s="190"/>
      <c r="S325" s="190"/>
      <c r="T325" s="190"/>
      <c r="U325" s="190"/>
      <c r="V325" s="190"/>
      <c r="W325" s="190"/>
      <c r="X325" s="190"/>
      <c r="Y325" s="190"/>
      <c r="Z325" s="190"/>
      <c r="AA325" s="190"/>
      <c r="AB325" s="190"/>
      <c r="AC325" s="185"/>
      <c r="AD325" s="190"/>
      <c r="AE325" s="190"/>
      <c r="AF325" s="190"/>
      <c r="AG325" s="205" t="str">
        <f t="shared" si="15"/>
        <v/>
      </c>
      <c r="AH325" s="205" t="str">
        <f t="shared" si="16"/>
        <v/>
      </c>
      <c r="AI325" s="205" t="str">
        <f t="shared" si="17"/>
        <v/>
      </c>
    </row>
    <row r="326" spans="1:35" ht="15.75" customHeight="1">
      <c r="A326" s="185"/>
      <c r="B326" s="185"/>
      <c r="C326" s="185"/>
      <c r="D326" s="186"/>
      <c r="E326" s="185"/>
      <c r="F326" s="185"/>
      <c r="G326" s="185"/>
      <c r="H326" s="185"/>
      <c r="I326" s="185"/>
      <c r="J326" s="185"/>
      <c r="K326" s="187"/>
      <c r="L326" s="187"/>
      <c r="M326" s="187"/>
      <c r="N326" s="187"/>
      <c r="O326" s="187"/>
      <c r="P326" s="187"/>
      <c r="Q326" s="187"/>
      <c r="R326" s="190"/>
      <c r="S326" s="190"/>
      <c r="T326" s="190"/>
      <c r="U326" s="190"/>
      <c r="V326" s="190"/>
      <c r="W326" s="190"/>
      <c r="X326" s="190"/>
      <c r="Y326" s="190"/>
      <c r="Z326" s="190"/>
      <c r="AA326" s="190"/>
      <c r="AB326" s="190"/>
      <c r="AC326" s="185"/>
      <c r="AD326" s="190"/>
      <c r="AE326" s="190"/>
      <c r="AF326" s="190"/>
      <c r="AG326" s="205" t="str">
        <f t="shared" si="15"/>
        <v/>
      </c>
      <c r="AH326" s="205" t="str">
        <f t="shared" si="16"/>
        <v/>
      </c>
      <c r="AI326" s="205" t="str">
        <f t="shared" si="17"/>
        <v/>
      </c>
    </row>
    <row r="327" spans="1:35" ht="15.75" customHeight="1">
      <c r="A327" s="185"/>
      <c r="B327" s="185"/>
      <c r="C327" s="185"/>
      <c r="D327" s="186"/>
      <c r="E327" s="185"/>
      <c r="F327" s="185"/>
      <c r="G327" s="185"/>
      <c r="H327" s="185"/>
      <c r="I327" s="185"/>
      <c r="J327" s="185"/>
      <c r="K327" s="187"/>
      <c r="L327" s="187"/>
      <c r="M327" s="187"/>
      <c r="N327" s="187"/>
      <c r="O327" s="187"/>
      <c r="P327" s="187"/>
      <c r="Q327" s="187"/>
      <c r="R327" s="190"/>
      <c r="S327" s="190"/>
      <c r="T327" s="190"/>
      <c r="U327" s="190"/>
      <c r="V327" s="190"/>
      <c r="W327" s="190"/>
      <c r="X327" s="190"/>
      <c r="Y327" s="190"/>
      <c r="Z327" s="190"/>
      <c r="AA327" s="190"/>
      <c r="AB327" s="190"/>
      <c r="AC327" s="185"/>
      <c r="AD327" s="190"/>
      <c r="AE327" s="190"/>
      <c r="AF327" s="190"/>
      <c r="AG327" s="205" t="str">
        <f t="shared" si="15"/>
        <v/>
      </c>
      <c r="AH327" s="205" t="str">
        <f t="shared" si="16"/>
        <v/>
      </c>
      <c r="AI327" s="205" t="str">
        <f t="shared" si="17"/>
        <v/>
      </c>
    </row>
    <row r="328" spans="1:35" ht="15.75" customHeight="1">
      <c r="A328" s="185"/>
      <c r="B328" s="185"/>
      <c r="C328" s="185"/>
      <c r="D328" s="186"/>
      <c r="E328" s="185"/>
      <c r="F328" s="185"/>
      <c r="G328" s="185"/>
      <c r="H328" s="185"/>
      <c r="I328" s="185"/>
      <c r="J328" s="185"/>
      <c r="K328" s="187"/>
      <c r="L328" s="187"/>
      <c r="M328" s="187"/>
      <c r="N328" s="187"/>
      <c r="O328" s="187"/>
      <c r="P328" s="187"/>
      <c r="Q328" s="187"/>
      <c r="R328" s="190"/>
      <c r="S328" s="190"/>
      <c r="T328" s="190"/>
      <c r="U328" s="190"/>
      <c r="V328" s="190"/>
      <c r="W328" s="190"/>
      <c r="X328" s="190"/>
      <c r="Y328" s="190"/>
      <c r="Z328" s="190"/>
      <c r="AA328" s="190"/>
      <c r="AB328" s="190"/>
      <c r="AC328" s="185"/>
      <c r="AD328" s="190"/>
      <c r="AE328" s="190"/>
      <c r="AF328" s="190"/>
      <c r="AG328" s="205" t="str">
        <f t="shared" si="15"/>
        <v/>
      </c>
      <c r="AH328" s="205" t="str">
        <f t="shared" si="16"/>
        <v/>
      </c>
      <c r="AI328" s="205" t="str">
        <f t="shared" si="17"/>
        <v/>
      </c>
    </row>
    <row r="329" spans="1:35" ht="15.75" customHeight="1">
      <c r="A329" s="185"/>
      <c r="B329" s="185"/>
      <c r="C329" s="185"/>
      <c r="D329" s="186"/>
      <c r="E329" s="185"/>
      <c r="F329" s="185"/>
      <c r="G329" s="185"/>
      <c r="H329" s="185"/>
      <c r="I329" s="185"/>
      <c r="J329" s="185"/>
      <c r="K329" s="187"/>
      <c r="L329" s="187"/>
      <c r="M329" s="187"/>
      <c r="N329" s="187"/>
      <c r="O329" s="187"/>
      <c r="P329" s="187"/>
      <c r="Q329" s="187"/>
      <c r="R329" s="190"/>
      <c r="S329" s="190"/>
      <c r="T329" s="190"/>
      <c r="U329" s="190"/>
      <c r="V329" s="190"/>
      <c r="W329" s="190"/>
      <c r="X329" s="190"/>
      <c r="Y329" s="190"/>
      <c r="Z329" s="190"/>
      <c r="AA329" s="190"/>
      <c r="AB329" s="190"/>
      <c r="AC329" s="185"/>
      <c r="AD329" s="190"/>
      <c r="AE329" s="190"/>
      <c r="AF329" s="190"/>
      <c r="AG329" s="205" t="str">
        <f t="shared" si="15"/>
        <v/>
      </c>
      <c r="AH329" s="205" t="str">
        <f t="shared" si="16"/>
        <v/>
      </c>
      <c r="AI329" s="205" t="str">
        <f t="shared" si="17"/>
        <v/>
      </c>
    </row>
    <row r="330" spans="1:35" ht="15.75" customHeight="1">
      <c r="A330" s="185"/>
      <c r="B330" s="185"/>
      <c r="C330" s="185"/>
      <c r="D330" s="186"/>
      <c r="E330" s="185"/>
      <c r="F330" s="185"/>
      <c r="G330" s="185"/>
      <c r="H330" s="185"/>
      <c r="I330" s="185"/>
      <c r="J330" s="185"/>
      <c r="K330" s="187"/>
      <c r="L330" s="187"/>
      <c r="M330" s="187"/>
      <c r="N330" s="187"/>
      <c r="O330" s="187"/>
      <c r="P330" s="187"/>
      <c r="Q330" s="187"/>
      <c r="R330" s="190"/>
      <c r="S330" s="190"/>
      <c r="T330" s="190"/>
      <c r="U330" s="190"/>
      <c r="V330" s="190"/>
      <c r="W330" s="190"/>
      <c r="X330" s="190"/>
      <c r="Y330" s="190"/>
      <c r="Z330" s="190"/>
      <c r="AA330" s="190"/>
      <c r="AB330" s="190"/>
      <c r="AC330" s="185"/>
      <c r="AD330" s="190"/>
      <c r="AE330" s="190"/>
      <c r="AF330" s="190"/>
      <c r="AG330" s="205" t="str">
        <f t="shared" si="15"/>
        <v/>
      </c>
      <c r="AH330" s="205" t="str">
        <f t="shared" si="16"/>
        <v/>
      </c>
      <c r="AI330" s="205" t="str">
        <f t="shared" si="17"/>
        <v/>
      </c>
    </row>
    <row r="331" spans="1:35" ht="15.75" customHeight="1">
      <c r="A331" s="185"/>
      <c r="B331" s="185"/>
      <c r="C331" s="185"/>
      <c r="D331" s="186"/>
      <c r="E331" s="185"/>
      <c r="F331" s="185"/>
      <c r="G331" s="185"/>
      <c r="H331" s="185"/>
      <c r="I331" s="185"/>
      <c r="J331" s="185"/>
      <c r="K331" s="187"/>
      <c r="L331" s="187"/>
      <c r="M331" s="187"/>
      <c r="N331" s="187"/>
      <c r="O331" s="187"/>
      <c r="P331" s="187"/>
      <c r="Q331" s="187"/>
      <c r="R331" s="190"/>
      <c r="S331" s="190"/>
      <c r="T331" s="190"/>
      <c r="U331" s="190"/>
      <c r="V331" s="190"/>
      <c r="W331" s="190"/>
      <c r="X331" s="190"/>
      <c r="Y331" s="190"/>
      <c r="Z331" s="190"/>
      <c r="AA331" s="190"/>
      <c r="AB331" s="190"/>
      <c r="AC331" s="185"/>
      <c r="AD331" s="190"/>
      <c r="AE331" s="190"/>
      <c r="AF331" s="190"/>
      <c r="AG331" s="205" t="str">
        <f t="shared" si="15"/>
        <v/>
      </c>
      <c r="AH331" s="205" t="str">
        <f t="shared" si="16"/>
        <v/>
      </c>
      <c r="AI331" s="205" t="str">
        <f t="shared" si="17"/>
        <v/>
      </c>
    </row>
    <row r="332" spans="1:35" ht="15.75" customHeight="1">
      <c r="A332" s="185"/>
      <c r="B332" s="185"/>
      <c r="C332" s="185"/>
      <c r="D332" s="186"/>
      <c r="E332" s="185"/>
      <c r="F332" s="185"/>
      <c r="G332" s="185"/>
      <c r="H332" s="185"/>
      <c r="I332" s="185"/>
      <c r="J332" s="185"/>
      <c r="K332" s="187"/>
      <c r="L332" s="187"/>
      <c r="M332" s="187"/>
      <c r="N332" s="187"/>
      <c r="O332" s="187"/>
      <c r="P332" s="187"/>
      <c r="Q332" s="187"/>
      <c r="R332" s="190"/>
      <c r="S332" s="190"/>
      <c r="T332" s="190"/>
      <c r="U332" s="190"/>
      <c r="V332" s="190"/>
      <c r="W332" s="190"/>
      <c r="X332" s="190"/>
      <c r="Y332" s="190"/>
      <c r="Z332" s="190"/>
      <c r="AA332" s="190"/>
      <c r="AB332" s="190"/>
      <c r="AC332" s="185"/>
      <c r="AD332" s="190"/>
      <c r="AE332" s="190"/>
      <c r="AF332" s="190"/>
      <c r="AG332" s="205" t="str">
        <f t="shared" si="15"/>
        <v/>
      </c>
      <c r="AH332" s="205" t="str">
        <f t="shared" si="16"/>
        <v/>
      </c>
      <c r="AI332" s="205" t="str">
        <f t="shared" si="17"/>
        <v/>
      </c>
    </row>
    <row r="333" spans="1:35" ht="15.75" customHeight="1">
      <c r="A333" s="185"/>
      <c r="B333" s="185"/>
      <c r="C333" s="185"/>
      <c r="D333" s="186"/>
      <c r="E333" s="185"/>
      <c r="F333" s="185"/>
      <c r="G333" s="185"/>
      <c r="H333" s="185"/>
      <c r="I333" s="185"/>
      <c r="J333" s="185"/>
      <c r="K333" s="187"/>
      <c r="L333" s="187"/>
      <c r="M333" s="187"/>
      <c r="N333" s="187"/>
      <c r="O333" s="187"/>
      <c r="P333" s="187"/>
      <c r="Q333" s="187"/>
      <c r="R333" s="190"/>
      <c r="S333" s="190"/>
      <c r="T333" s="190"/>
      <c r="U333" s="190"/>
      <c r="V333" s="190"/>
      <c r="W333" s="190"/>
      <c r="X333" s="190"/>
      <c r="Y333" s="190"/>
      <c r="Z333" s="190"/>
      <c r="AA333" s="190"/>
      <c r="AB333" s="190"/>
      <c r="AC333" s="185"/>
      <c r="AD333" s="190"/>
      <c r="AE333" s="190"/>
      <c r="AF333" s="190"/>
      <c r="AG333" s="205" t="str">
        <f t="shared" si="15"/>
        <v/>
      </c>
      <c r="AH333" s="205" t="str">
        <f t="shared" si="16"/>
        <v/>
      </c>
      <c r="AI333" s="205" t="str">
        <f t="shared" si="17"/>
        <v/>
      </c>
    </row>
    <row r="334" spans="1:35" ht="15.75" customHeight="1">
      <c r="A334" s="185"/>
      <c r="B334" s="185"/>
      <c r="C334" s="185"/>
      <c r="D334" s="186"/>
      <c r="E334" s="185"/>
      <c r="F334" s="185"/>
      <c r="G334" s="185"/>
      <c r="H334" s="185"/>
      <c r="I334" s="185"/>
      <c r="J334" s="185"/>
      <c r="K334" s="187"/>
      <c r="L334" s="187"/>
      <c r="M334" s="187"/>
      <c r="N334" s="187"/>
      <c r="O334" s="187"/>
      <c r="P334" s="187"/>
      <c r="Q334" s="187"/>
      <c r="R334" s="190"/>
      <c r="S334" s="190"/>
      <c r="T334" s="190"/>
      <c r="U334" s="190"/>
      <c r="V334" s="190"/>
      <c r="W334" s="190"/>
      <c r="X334" s="190"/>
      <c r="Y334" s="190"/>
      <c r="Z334" s="190"/>
      <c r="AA334" s="190"/>
      <c r="AB334" s="190"/>
      <c r="AC334" s="185"/>
      <c r="AD334" s="190"/>
      <c r="AE334" s="190"/>
      <c r="AF334" s="190"/>
      <c r="AG334" s="205" t="str">
        <f t="shared" si="15"/>
        <v/>
      </c>
      <c r="AH334" s="205" t="str">
        <f t="shared" si="16"/>
        <v/>
      </c>
      <c r="AI334" s="205" t="str">
        <f t="shared" si="17"/>
        <v/>
      </c>
    </row>
    <row r="335" spans="1:35" ht="15.75" customHeight="1">
      <c r="A335" s="185"/>
      <c r="B335" s="185"/>
      <c r="C335" s="185"/>
      <c r="D335" s="186"/>
      <c r="E335" s="185"/>
      <c r="F335" s="185"/>
      <c r="G335" s="185"/>
      <c r="H335" s="185"/>
      <c r="I335" s="185"/>
      <c r="J335" s="185"/>
      <c r="K335" s="187"/>
      <c r="L335" s="187"/>
      <c r="M335" s="187"/>
      <c r="N335" s="187"/>
      <c r="O335" s="187"/>
      <c r="P335" s="187"/>
      <c r="Q335" s="187"/>
      <c r="R335" s="190"/>
      <c r="S335" s="190"/>
      <c r="T335" s="190"/>
      <c r="U335" s="190"/>
      <c r="V335" s="190"/>
      <c r="W335" s="190"/>
      <c r="X335" s="190"/>
      <c r="Y335" s="190"/>
      <c r="Z335" s="190"/>
      <c r="AA335" s="190"/>
      <c r="AB335" s="190"/>
      <c r="AC335" s="185"/>
      <c r="AD335" s="190"/>
      <c r="AE335" s="190"/>
      <c r="AF335" s="190"/>
      <c r="AG335" s="205" t="str">
        <f t="shared" si="15"/>
        <v/>
      </c>
      <c r="AH335" s="205" t="str">
        <f t="shared" si="16"/>
        <v/>
      </c>
      <c r="AI335" s="205" t="str">
        <f t="shared" si="17"/>
        <v/>
      </c>
    </row>
    <row r="336" spans="1:35" ht="15.75" customHeight="1">
      <c r="A336" s="185"/>
      <c r="B336" s="185"/>
      <c r="C336" s="185"/>
      <c r="D336" s="186"/>
      <c r="E336" s="185"/>
      <c r="F336" s="185"/>
      <c r="G336" s="185"/>
      <c r="H336" s="185"/>
      <c r="I336" s="185"/>
      <c r="J336" s="185"/>
      <c r="K336" s="187"/>
      <c r="L336" s="187"/>
      <c r="M336" s="187"/>
      <c r="N336" s="187"/>
      <c r="O336" s="187"/>
      <c r="P336" s="187"/>
      <c r="Q336" s="187"/>
      <c r="R336" s="190"/>
      <c r="S336" s="190"/>
      <c r="T336" s="190"/>
      <c r="U336" s="190"/>
      <c r="V336" s="190"/>
      <c r="W336" s="190"/>
      <c r="X336" s="190"/>
      <c r="Y336" s="190"/>
      <c r="Z336" s="190"/>
      <c r="AA336" s="190"/>
      <c r="AB336" s="190"/>
      <c r="AC336" s="185"/>
      <c r="AD336" s="190"/>
      <c r="AE336" s="190"/>
      <c r="AF336" s="190"/>
      <c r="AG336" s="205" t="str">
        <f t="shared" si="15"/>
        <v/>
      </c>
      <c r="AH336" s="205" t="str">
        <f t="shared" si="16"/>
        <v/>
      </c>
      <c r="AI336" s="205" t="str">
        <f t="shared" si="17"/>
        <v/>
      </c>
    </row>
    <row r="337" spans="1:35" ht="15.75" customHeight="1">
      <c r="A337" s="185"/>
      <c r="B337" s="185"/>
      <c r="C337" s="185"/>
      <c r="D337" s="186"/>
      <c r="E337" s="185"/>
      <c r="F337" s="185"/>
      <c r="G337" s="185"/>
      <c r="H337" s="185"/>
      <c r="I337" s="185"/>
      <c r="J337" s="185"/>
      <c r="K337" s="187"/>
      <c r="L337" s="187"/>
      <c r="M337" s="187"/>
      <c r="N337" s="187"/>
      <c r="O337" s="187"/>
      <c r="P337" s="187"/>
      <c r="Q337" s="187"/>
      <c r="R337" s="190"/>
      <c r="S337" s="190"/>
      <c r="T337" s="190"/>
      <c r="U337" s="190"/>
      <c r="V337" s="190"/>
      <c r="W337" s="190"/>
      <c r="X337" s="190"/>
      <c r="Y337" s="190"/>
      <c r="Z337" s="190"/>
      <c r="AA337" s="190"/>
      <c r="AB337" s="190"/>
      <c r="AC337" s="185"/>
      <c r="AD337" s="190"/>
      <c r="AE337" s="190"/>
      <c r="AF337" s="190"/>
      <c r="AG337" s="205" t="str">
        <f t="shared" si="15"/>
        <v/>
      </c>
      <c r="AH337" s="205" t="str">
        <f t="shared" si="16"/>
        <v/>
      </c>
      <c r="AI337" s="205" t="str">
        <f t="shared" si="17"/>
        <v/>
      </c>
    </row>
    <row r="338" spans="1:35" ht="15.75" customHeight="1">
      <c r="A338" s="185"/>
      <c r="B338" s="185"/>
      <c r="C338" s="185"/>
      <c r="D338" s="186"/>
      <c r="E338" s="185"/>
      <c r="F338" s="185"/>
      <c r="G338" s="185"/>
      <c r="H338" s="185"/>
      <c r="I338" s="185"/>
      <c r="J338" s="185"/>
      <c r="K338" s="187"/>
      <c r="L338" s="187"/>
      <c r="M338" s="187"/>
      <c r="N338" s="187"/>
      <c r="O338" s="187"/>
      <c r="P338" s="187"/>
      <c r="Q338" s="187"/>
      <c r="R338" s="190"/>
      <c r="S338" s="190"/>
      <c r="T338" s="190"/>
      <c r="U338" s="190"/>
      <c r="V338" s="190"/>
      <c r="W338" s="190"/>
      <c r="X338" s="190"/>
      <c r="Y338" s="190"/>
      <c r="Z338" s="190"/>
      <c r="AA338" s="190"/>
      <c r="AB338" s="190"/>
      <c r="AC338" s="185"/>
      <c r="AD338" s="190"/>
      <c r="AE338" s="190"/>
      <c r="AF338" s="190"/>
      <c r="AG338" s="205" t="str">
        <f t="shared" si="15"/>
        <v/>
      </c>
      <c r="AH338" s="205" t="str">
        <f t="shared" si="16"/>
        <v/>
      </c>
      <c r="AI338" s="205" t="str">
        <f t="shared" si="17"/>
        <v/>
      </c>
    </row>
    <row r="339" spans="1:35" ht="15.75" customHeight="1">
      <c r="A339" s="185"/>
      <c r="B339" s="185"/>
      <c r="C339" s="185"/>
      <c r="D339" s="186"/>
      <c r="E339" s="185"/>
      <c r="F339" s="185"/>
      <c r="G339" s="185"/>
      <c r="H339" s="185"/>
      <c r="I339" s="185"/>
      <c r="J339" s="185"/>
      <c r="K339" s="187"/>
      <c r="L339" s="187"/>
      <c r="M339" s="187"/>
      <c r="N339" s="187"/>
      <c r="O339" s="187"/>
      <c r="P339" s="187"/>
      <c r="Q339" s="187"/>
      <c r="R339" s="190"/>
      <c r="S339" s="190"/>
      <c r="T339" s="190"/>
      <c r="U339" s="190"/>
      <c r="V339" s="190"/>
      <c r="W339" s="190"/>
      <c r="X339" s="190"/>
      <c r="Y339" s="190"/>
      <c r="Z339" s="190"/>
      <c r="AA339" s="190"/>
      <c r="AB339" s="190"/>
      <c r="AC339" s="185"/>
      <c r="AD339" s="190"/>
      <c r="AE339" s="190"/>
      <c r="AF339" s="190"/>
      <c r="AG339" s="205" t="str">
        <f t="shared" si="15"/>
        <v/>
      </c>
      <c r="AH339" s="205" t="str">
        <f t="shared" si="16"/>
        <v/>
      </c>
      <c r="AI339" s="205" t="str">
        <f t="shared" si="17"/>
        <v/>
      </c>
    </row>
    <row r="340" spans="1:35" ht="15.75" customHeight="1">
      <c r="A340" s="185"/>
      <c r="B340" s="185"/>
      <c r="C340" s="185"/>
      <c r="D340" s="186"/>
      <c r="E340" s="185"/>
      <c r="F340" s="185"/>
      <c r="G340" s="185"/>
      <c r="H340" s="185"/>
      <c r="I340" s="185"/>
      <c r="J340" s="185"/>
      <c r="K340" s="187"/>
      <c r="L340" s="187"/>
      <c r="M340" s="187"/>
      <c r="N340" s="187"/>
      <c r="O340" s="187"/>
      <c r="P340" s="187"/>
      <c r="Q340" s="187"/>
      <c r="R340" s="190"/>
      <c r="S340" s="190"/>
      <c r="T340" s="190"/>
      <c r="U340" s="190"/>
      <c r="V340" s="190"/>
      <c r="W340" s="190"/>
      <c r="X340" s="190"/>
      <c r="Y340" s="190"/>
      <c r="Z340" s="190"/>
      <c r="AA340" s="190"/>
      <c r="AB340" s="190"/>
      <c r="AC340" s="185"/>
      <c r="AD340" s="190"/>
      <c r="AE340" s="190"/>
      <c r="AF340" s="190"/>
      <c r="AG340" s="205" t="str">
        <f t="shared" si="15"/>
        <v/>
      </c>
      <c r="AH340" s="205" t="str">
        <f t="shared" si="16"/>
        <v/>
      </c>
      <c r="AI340" s="205" t="str">
        <f t="shared" si="17"/>
        <v/>
      </c>
    </row>
    <row r="341" spans="1:35" ht="15.75" customHeight="1">
      <c r="A341" s="185"/>
      <c r="B341" s="185"/>
      <c r="C341" s="185"/>
      <c r="D341" s="186"/>
      <c r="E341" s="185"/>
      <c r="F341" s="185"/>
      <c r="G341" s="185"/>
      <c r="H341" s="185"/>
      <c r="I341" s="185"/>
      <c r="J341" s="185"/>
      <c r="K341" s="187"/>
      <c r="L341" s="187"/>
      <c r="M341" s="187"/>
      <c r="N341" s="187"/>
      <c r="O341" s="187"/>
      <c r="P341" s="187"/>
      <c r="Q341" s="187"/>
      <c r="R341" s="190"/>
      <c r="S341" s="190"/>
      <c r="T341" s="190"/>
      <c r="U341" s="190"/>
      <c r="V341" s="190"/>
      <c r="W341" s="190"/>
      <c r="X341" s="190"/>
      <c r="Y341" s="190"/>
      <c r="Z341" s="190"/>
      <c r="AA341" s="190"/>
      <c r="AB341" s="190"/>
      <c r="AC341" s="185"/>
      <c r="AD341" s="190"/>
      <c r="AE341" s="190"/>
      <c r="AF341" s="190"/>
      <c r="AG341" s="205" t="str">
        <f t="shared" si="15"/>
        <v/>
      </c>
      <c r="AH341" s="205" t="str">
        <f t="shared" si="16"/>
        <v/>
      </c>
      <c r="AI341" s="205" t="str">
        <f t="shared" si="17"/>
        <v/>
      </c>
    </row>
    <row r="342" spans="1:35" ht="15.75" customHeight="1">
      <c r="A342" s="185"/>
      <c r="B342" s="185"/>
      <c r="C342" s="185"/>
      <c r="D342" s="186"/>
      <c r="E342" s="185"/>
      <c r="F342" s="185"/>
      <c r="G342" s="185"/>
      <c r="H342" s="185"/>
      <c r="I342" s="185"/>
      <c r="J342" s="185"/>
      <c r="K342" s="187"/>
      <c r="L342" s="187"/>
      <c r="M342" s="187"/>
      <c r="N342" s="187"/>
      <c r="O342" s="187"/>
      <c r="P342" s="187"/>
      <c r="Q342" s="187"/>
      <c r="R342" s="190"/>
      <c r="S342" s="190"/>
      <c r="T342" s="190"/>
      <c r="U342" s="190"/>
      <c r="V342" s="190"/>
      <c r="W342" s="190"/>
      <c r="X342" s="190"/>
      <c r="Y342" s="190"/>
      <c r="Z342" s="190"/>
      <c r="AA342" s="190"/>
      <c r="AB342" s="190"/>
      <c r="AC342" s="185"/>
      <c r="AD342" s="190"/>
      <c r="AE342" s="190"/>
      <c r="AF342" s="190"/>
      <c r="AG342" s="205" t="str">
        <f t="shared" si="15"/>
        <v/>
      </c>
      <c r="AH342" s="205" t="str">
        <f t="shared" si="16"/>
        <v/>
      </c>
      <c r="AI342" s="205" t="str">
        <f t="shared" si="17"/>
        <v/>
      </c>
    </row>
    <row r="343" spans="1:35" ht="15.75" customHeight="1">
      <c r="A343" s="185"/>
      <c r="B343" s="185"/>
      <c r="C343" s="185"/>
      <c r="D343" s="186"/>
      <c r="E343" s="185"/>
      <c r="F343" s="185"/>
      <c r="G343" s="185"/>
      <c r="H343" s="185"/>
      <c r="I343" s="185"/>
      <c r="J343" s="185"/>
      <c r="K343" s="187"/>
      <c r="L343" s="187"/>
      <c r="M343" s="187"/>
      <c r="N343" s="187"/>
      <c r="O343" s="187"/>
      <c r="P343" s="187"/>
      <c r="Q343" s="187"/>
      <c r="R343" s="190"/>
      <c r="S343" s="190"/>
      <c r="T343" s="190"/>
      <c r="U343" s="190"/>
      <c r="V343" s="190"/>
      <c r="W343" s="190"/>
      <c r="X343" s="190"/>
      <c r="Y343" s="190"/>
      <c r="Z343" s="190"/>
      <c r="AA343" s="190"/>
      <c r="AB343" s="190"/>
      <c r="AC343" s="185"/>
      <c r="AD343" s="190"/>
      <c r="AE343" s="190"/>
      <c r="AF343" s="190"/>
      <c r="AG343" s="205" t="str">
        <f t="shared" si="15"/>
        <v/>
      </c>
      <c r="AH343" s="205" t="str">
        <f t="shared" si="16"/>
        <v/>
      </c>
      <c r="AI343" s="205" t="str">
        <f t="shared" si="17"/>
        <v/>
      </c>
    </row>
    <row r="344" spans="1:35" ht="15.75" customHeight="1">
      <c r="A344" s="185"/>
      <c r="B344" s="185"/>
      <c r="C344" s="185"/>
      <c r="D344" s="186"/>
      <c r="E344" s="185"/>
      <c r="F344" s="185"/>
      <c r="G344" s="185"/>
      <c r="H344" s="185"/>
      <c r="I344" s="185"/>
      <c r="J344" s="185"/>
      <c r="K344" s="187"/>
      <c r="L344" s="187"/>
      <c r="M344" s="187"/>
      <c r="N344" s="187"/>
      <c r="O344" s="187"/>
      <c r="P344" s="187"/>
      <c r="Q344" s="187"/>
      <c r="R344" s="190"/>
      <c r="S344" s="190"/>
      <c r="T344" s="190"/>
      <c r="U344" s="190"/>
      <c r="V344" s="190"/>
      <c r="W344" s="190"/>
      <c r="X344" s="190"/>
      <c r="Y344" s="190"/>
      <c r="Z344" s="190"/>
      <c r="AA344" s="190"/>
      <c r="AB344" s="190"/>
      <c r="AC344" s="185"/>
      <c r="AD344" s="190"/>
      <c r="AE344" s="190"/>
      <c r="AF344" s="190"/>
      <c r="AG344" s="205" t="str">
        <f t="shared" si="15"/>
        <v/>
      </c>
      <c r="AH344" s="205" t="str">
        <f t="shared" si="16"/>
        <v/>
      </c>
      <c r="AI344" s="205" t="str">
        <f t="shared" si="17"/>
        <v/>
      </c>
    </row>
    <row r="345" spans="1:35" ht="15.75" customHeight="1">
      <c r="A345" s="185"/>
      <c r="B345" s="185"/>
      <c r="C345" s="185"/>
      <c r="D345" s="186"/>
      <c r="E345" s="185"/>
      <c r="F345" s="185"/>
      <c r="G345" s="185"/>
      <c r="H345" s="185"/>
      <c r="I345" s="185"/>
      <c r="J345" s="185"/>
      <c r="K345" s="187"/>
      <c r="L345" s="187"/>
      <c r="M345" s="187"/>
      <c r="N345" s="187"/>
      <c r="O345" s="187"/>
      <c r="P345" s="187"/>
      <c r="Q345" s="187"/>
      <c r="R345" s="190"/>
      <c r="S345" s="190"/>
      <c r="T345" s="190"/>
      <c r="U345" s="190"/>
      <c r="V345" s="190"/>
      <c r="W345" s="190"/>
      <c r="X345" s="190"/>
      <c r="Y345" s="190"/>
      <c r="Z345" s="190"/>
      <c r="AA345" s="190"/>
      <c r="AB345" s="190"/>
      <c r="AC345" s="185"/>
      <c r="AD345" s="190"/>
      <c r="AE345" s="190"/>
      <c r="AF345" s="190"/>
      <c r="AG345" s="205" t="str">
        <f t="shared" si="15"/>
        <v/>
      </c>
      <c r="AH345" s="205" t="str">
        <f t="shared" si="16"/>
        <v/>
      </c>
      <c r="AI345" s="205" t="str">
        <f t="shared" si="17"/>
        <v/>
      </c>
    </row>
    <row r="346" spans="1:35" ht="15.75" customHeight="1">
      <c r="A346" s="185"/>
      <c r="B346" s="185"/>
      <c r="C346" s="185"/>
      <c r="D346" s="186"/>
      <c r="E346" s="185"/>
      <c r="F346" s="185"/>
      <c r="G346" s="185"/>
      <c r="H346" s="185"/>
      <c r="I346" s="185"/>
      <c r="J346" s="185"/>
      <c r="K346" s="187"/>
      <c r="L346" s="187"/>
      <c r="M346" s="187"/>
      <c r="N346" s="187"/>
      <c r="O346" s="187"/>
      <c r="P346" s="187"/>
      <c r="Q346" s="187"/>
      <c r="R346" s="190"/>
      <c r="S346" s="190"/>
      <c r="T346" s="190"/>
      <c r="U346" s="190"/>
      <c r="V346" s="190"/>
      <c r="W346" s="190"/>
      <c r="X346" s="190"/>
      <c r="Y346" s="190"/>
      <c r="Z346" s="190"/>
      <c r="AA346" s="190"/>
      <c r="AB346" s="190"/>
      <c r="AC346" s="185"/>
      <c r="AD346" s="190"/>
      <c r="AE346" s="190"/>
      <c r="AF346" s="190"/>
      <c r="AG346" s="205" t="str">
        <f t="shared" si="15"/>
        <v/>
      </c>
      <c r="AH346" s="205" t="str">
        <f t="shared" si="16"/>
        <v/>
      </c>
      <c r="AI346" s="205" t="str">
        <f t="shared" si="17"/>
        <v/>
      </c>
    </row>
    <row r="347" spans="1:35" ht="15.75" customHeight="1">
      <c r="A347" s="185"/>
      <c r="B347" s="185"/>
      <c r="C347" s="185"/>
      <c r="D347" s="186"/>
      <c r="E347" s="185"/>
      <c r="F347" s="185"/>
      <c r="G347" s="185"/>
      <c r="H347" s="185"/>
      <c r="I347" s="185"/>
      <c r="J347" s="185"/>
      <c r="K347" s="187"/>
      <c r="L347" s="187"/>
      <c r="M347" s="187"/>
      <c r="N347" s="187"/>
      <c r="O347" s="187"/>
      <c r="P347" s="187"/>
      <c r="Q347" s="187"/>
      <c r="R347" s="190"/>
      <c r="S347" s="190"/>
      <c r="T347" s="190"/>
      <c r="U347" s="190"/>
      <c r="V347" s="190"/>
      <c r="W347" s="190"/>
      <c r="X347" s="190"/>
      <c r="Y347" s="190"/>
      <c r="Z347" s="190"/>
      <c r="AA347" s="190"/>
      <c r="AB347" s="190"/>
      <c r="AC347" s="185"/>
      <c r="AD347" s="190"/>
      <c r="AE347" s="190"/>
      <c r="AF347" s="190"/>
      <c r="AG347" s="205" t="str">
        <f t="shared" si="15"/>
        <v/>
      </c>
      <c r="AH347" s="205" t="str">
        <f t="shared" si="16"/>
        <v/>
      </c>
      <c r="AI347" s="205" t="str">
        <f t="shared" si="17"/>
        <v/>
      </c>
    </row>
    <row r="348" spans="1:35" ht="15.75" customHeight="1">
      <c r="A348" s="185"/>
      <c r="B348" s="185"/>
      <c r="C348" s="185"/>
      <c r="D348" s="186"/>
      <c r="E348" s="185"/>
      <c r="F348" s="185"/>
      <c r="G348" s="185"/>
      <c r="H348" s="185"/>
      <c r="I348" s="185"/>
      <c r="J348" s="185"/>
      <c r="K348" s="187"/>
      <c r="L348" s="187"/>
      <c r="M348" s="187"/>
      <c r="N348" s="187"/>
      <c r="O348" s="187"/>
      <c r="P348" s="187"/>
      <c r="Q348" s="187"/>
      <c r="R348" s="190"/>
      <c r="S348" s="190"/>
      <c r="T348" s="190"/>
      <c r="U348" s="190"/>
      <c r="V348" s="190"/>
      <c r="W348" s="190"/>
      <c r="X348" s="190"/>
      <c r="Y348" s="190"/>
      <c r="Z348" s="190"/>
      <c r="AA348" s="190"/>
      <c r="AB348" s="190"/>
      <c r="AC348" s="185"/>
      <c r="AD348" s="190"/>
      <c r="AE348" s="190"/>
      <c r="AF348" s="190"/>
      <c r="AG348" s="205" t="str">
        <f t="shared" si="15"/>
        <v/>
      </c>
      <c r="AH348" s="205" t="str">
        <f t="shared" si="16"/>
        <v/>
      </c>
      <c r="AI348" s="205" t="str">
        <f t="shared" si="17"/>
        <v/>
      </c>
    </row>
    <row r="349" spans="1:35" ht="15.75" customHeight="1">
      <c r="A349" s="185"/>
      <c r="B349" s="185"/>
      <c r="C349" s="185"/>
      <c r="D349" s="186"/>
      <c r="E349" s="185"/>
      <c r="F349" s="185"/>
      <c r="G349" s="185"/>
      <c r="H349" s="185"/>
      <c r="I349" s="185"/>
      <c r="J349" s="185"/>
      <c r="K349" s="187"/>
      <c r="L349" s="187"/>
      <c r="M349" s="187"/>
      <c r="N349" s="187"/>
      <c r="O349" s="187"/>
      <c r="P349" s="187"/>
      <c r="Q349" s="187"/>
      <c r="R349" s="190"/>
      <c r="S349" s="190"/>
      <c r="T349" s="190"/>
      <c r="U349" s="190"/>
      <c r="V349" s="190"/>
      <c r="W349" s="190"/>
      <c r="X349" s="190"/>
      <c r="Y349" s="190"/>
      <c r="Z349" s="190"/>
      <c r="AA349" s="190"/>
      <c r="AB349" s="190"/>
      <c r="AC349" s="185"/>
      <c r="AD349" s="190"/>
      <c r="AE349" s="190"/>
      <c r="AF349" s="190"/>
      <c r="AG349" s="205" t="str">
        <f t="shared" si="15"/>
        <v/>
      </c>
      <c r="AH349" s="205" t="str">
        <f t="shared" si="16"/>
        <v/>
      </c>
      <c r="AI349" s="205" t="str">
        <f t="shared" si="17"/>
        <v/>
      </c>
    </row>
    <row r="350" spans="1:35" ht="15.75" customHeight="1">
      <c r="A350" s="185"/>
      <c r="B350" s="185"/>
      <c r="C350" s="185"/>
      <c r="D350" s="186"/>
      <c r="E350" s="185"/>
      <c r="F350" s="185"/>
      <c r="G350" s="185"/>
      <c r="H350" s="185"/>
      <c r="I350" s="185"/>
      <c r="J350" s="185"/>
      <c r="K350" s="187"/>
      <c r="L350" s="187"/>
      <c r="M350" s="187"/>
      <c r="N350" s="187"/>
      <c r="O350" s="187"/>
      <c r="P350" s="187"/>
      <c r="Q350" s="187"/>
      <c r="R350" s="190"/>
      <c r="S350" s="190"/>
      <c r="T350" s="190"/>
      <c r="U350" s="190"/>
      <c r="V350" s="190"/>
      <c r="W350" s="190"/>
      <c r="X350" s="190"/>
      <c r="Y350" s="190"/>
      <c r="Z350" s="190"/>
      <c r="AA350" s="190"/>
      <c r="AB350" s="190"/>
      <c r="AC350" s="185"/>
      <c r="AD350" s="190"/>
      <c r="AE350" s="190"/>
      <c r="AF350" s="190"/>
      <c r="AG350" s="205" t="str">
        <f t="shared" si="15"/>
        <v/>
      </c>
      <c r="AH350" s="205" t="str">
        <f t="shared" si="16"/>
        <v/>
      </c>
      <c r="AI350" s="205" t="str">
        <f t="shared" si="17"/>
        <v/>
      </c>
    </row>
    <row r="351" spans="1:35" ht="15.75" customHeight="1">
      <c r="A351" s="185"/>
      <c r="B351" s="185"/>
      <c r="C351" s="185"/>
      <c r="D351" s="186"/>
      <c r="E351" s="185"/>
      <c r="F351" s="185"/>
      <c r="G351" s="185"/>
      <c r="H351" s="185"/>
      <c r="I351" s="185"/>
      <c r="J351" s="185"/>
      <c r="K351" s="187"/>
      <c r="L351" s="187"/>
      <c r="M351" s="187"/>
      <c r="N351" s="187"/>
      <c r="O351" s="187"/>
      <c r="P351" s="187"/>
      <c r="Q351" s="187"/>
      <c r="R351" s="190"/>
      <c r="S351" s="190"/>
      <c r="T351" s="190"/>
      <c r="U351" s="190"/>
      <c r="V351" s="190"/>
      <c r="W351" s="190"/>
      <c r="X351" s="190"/>
      <c r="Y351" s="190"/>
      <c r="Z351" s="190"/>
      <c r="AA351" s="190"/>
      <c r="AB351" s="190"/>
      <c r="AC351" s="185"/>
      <c r="AD351" s="190"/>
      <c r="AE351" s="190"/>
      <c r="AF351" s="190"/>
      <c r="AG351" s="205" t="str">
        <f t="shared" si="15"/>
        <v/>
      </c>
      <c r="AH351" s="205" t="str">
        <f t="shared" si="16"/>
        <v/>
      </c>
      <c r="AI351" s="205" t="str">
        <f t="shared" si="17"/>
        <v/>
      </c>
    </row>
    <row r="352" spans="1:35" ht="15.75" customHeight="1">
      <c r="A352" s="185"/>
      <c r="B352" s="185"/>
      <c r="C352" s="185"/>
      <c r="D352" s="186"/>
      <c r="E352" s="185"/>
      <c r="F352" s="185"/>
      <c r="G352" s="185"/>
      <c r="H352" s="185"/>
      <c r="I352" s="185"/>
      <c r="J352" s="185"/>
      <c r="K352" s="187"/>
      <c r="L352" s="187"/>
      <c r="M352" s="187"/>
      <c r="N352" s="187"/>
      <c r="O352" s="187"/>
      <c r="P352" s="187"/>
      <c r="Q352" s="187"/>
      <c r="R352" s="190"/>
      <c r="S352" s="190"/>
      <c r="T352" s="190"/>
      <c r="U352" s="190"/>
      <c r="V352" s="190"/>
      <c r="W352" s="190"/>
      <c r="X352" s="190"/>
      <c r="Y352" s="190"/>
      <c r="Z352" s="190"/>
      <c r="AA352" s="190"/>
      <c r="AB352" s="190"/>
      <c r="AC352" s="185"/>
      <c r="AD352" s="190"/>
      <c r="AE352" s="190"/>
      <c r="AF352" s="190"/>
      <c r="AG352" s="205" t="str">
        <f t="shared" si="15"/>
        <v/>
      </c>
      <c r="AH352" s="205" t="str">
        <f t="shared" si="16"/>
        <v/>
      </c>
      <c r="AI352" s="205" t="str">
        <f t="shared" si="17"/>
        <v/>
      </c>
    </row>
    <row r="353" spans="1:35" ht="15.75" customHeight="1">
      <c r="A353" s="185"/>
      <c r="B353" s="185"/>
      <c r="C353" s="185"/>
      <c r="D353" s="186"/>
      <c r="E353" s="185"/>
      <c r="F353" s="185"/>
      <c r="G353" s="185"/>
      <c r="H353" s="185"/>
      <c r="I353" s="185"/>
      <c r="J353" s="185"/>
      <c r="K353" s="187"/>
      <c r="L353" s="187"/>
      <c r="M353" s="187"/>
      <c r="N353" s="187"/>
      <c r="O353" s="187"/>
      <c r="P353" s="187"/>
      <c r="Q353" s="187"/>
      <c r="R353" s="190"/>
      <c r="S353" s="190"/>
      <c r="T353" s="190"/>
      <c r="U353" s="190"/>
      <c r="V353" s="190"/>
      <c r="W353" s="190"/>
      <c r="X353" s="190"/>
      <c r="Y353" s="190"/>
      <c r="Z353" s="190"/>
      <c r="AA353" s="190"/>
      <c r="AB353" s="190"/>
      <c r="AC353" s="185"/>
      <c r="AD353" s="190"/>
      <c r="AE353" s="190"/>
      <c r="AF353" s="190"/>
      <c r="AG353" s="205" t="str">
        <f t="shared" si="15"/>
        <v/>
      </c>
      <c r="AH353" s="205" t="str">
        <f t="shared" si="16"/>
        <v/>
      </c>
      <c r="AI353" s="205" t="str">
        <f t="shared" si="17"/>
        <v/>
      </c>
    </row>
    <row r="354" spans="1:35" ht="15.75" customHeight="1">
      <c r="A354" s="185"/>
      <c r="B354" s="185"/>
      <c r="C354" s="185"/>
      <c r="D354" s="186"/>
      <c r="E354" s="185"/>
      <c r="F354" s="185"/>
      <c r="G354" s="185"/>
      <c r="H354" s="185"/>
      <c r="I354" s="185"/>
      <c r="J354" s="185"/>
      <c r="K354" s="187"/>
      <c r="L354" s="187"/>
      <c r="M354" s="187"/>
      <c r="N354" s="187"/>
      <c r="O354" s="187"/>
      <c r="P354" s="187"/>
      <c r="Q354" s="187"/>
      <c r="R354" s="190"/>
      <c r="S354" s="190"/>
      <c r="T354" s="190"/>
      <c r="U354" s="190"/>
      <c r="V354" s="190"/>
      <c r="W354" s="190"/>
      <c r="X354" s="190"/>
      <c r="Y354" s="190"/>
      <c r="Z354" s="190"/>
      <c r="AA354" s="190"/>
      <c r="AB354" s="190"/>
      <c r="AC354" s="185"/>
      <c r="AD354" s="190"/>
      <c r="AE354" s="190"/>
      <c r="AF354" s="190"/>
      <c r="AG354" s="205" t="str">
        <f t="shared" si="15"/>
        <v/>
      </c>
      <c r="AH354" s="205" t="str">
        <f t="shared" si="16"/>
        <v/>
      </c>
      <c r="AI354" s="205" t="str">
        <f t="shared" si="17"/>
        <v/>
      </c>
    </row>
    <row r="355" spans="1:35" ht="15.75" customHeight="1">
      <c r="A355" s="185"/>
      <c r="B355" s="185"/>
      <c r="C355" s="185"/>
      <c r="D355" s="186"/>
      <c r="E355" s="185"/>
      <c r="F355" s="185"/>
      <c r="G355" s="185"/>
      <c r="H355" s="185"/>
      <c r="I355" s="185"/>
      <c r="J355" s="185"/>
      <c r="K355" s="187"/>
      <c r="L355" s="187"/>
      <c r="M355" s="187"/>
      <c r="N355" s="187"/>
      <c r="O355" s="187"/>
      <c r="P355" s="187"/>
      <c r="Q355" s="187"/>
      <c r="R355" s="190"/>
      <c r="S355" s="190"/>
      <c r="T355" s="190"/>
      <c r="U355" s="190"/>
      <c r="V355" s="190"/>
      <c r="W355" s="190"/>
      <c r="X355" s="190"/>
      <c r="Y355" s="190"/>
      <c r="Z355" s="190"/>
      <c r="AA355" s="190"/>
      <c r="AB355" s="190"/>
      <c r="AC355" s="185"/>
      <c r="AD355" s="190"/>
      <c r="AE355" s="190"/>
      <c r="AF355" s="190"/>
      <c r="AG355" s="205" t="str">
        <f t="shared" si="15"/>
        <v/>
      </c>
      <c r="AH355" s="205" t="str">
        <f t="shared" si="16"/>
        <v/>
      </c>
      <c r="AI355" s="205" t="str">
        <f t="shared" si="17"/>
        <v/>
      </c>
    </row>
    <row r="356" spans="1:35" ht="15.75" customHeight="1">
      <c r="A356" s="185"/>
      <c r="B356" s="185"/>
      <c r="C356" s="185"/>
      <c r="D356" s="186"/>
      <c r="E356" s="185"/>
      <c r="F356" s="185"/>
      <c r="G356" s="185"/>
      <c r="H356" s="185"/>
      <c r="I356" s="185"/>
      <c r="J356" s="185"/>
      <c r="K356" s="187"/>
      <c r="L356" s="187"/>
      <c r="M356" s="187"/>
      <c r="N356" s="187"/>
      <c r="O356" s="187"/>
      <c r="P356" s="187"/>
      <c r="Q356" s="187"/>
      <c r="R356" s="190"/>
      <c r="S356" s="190"/>
      <c r="T356" s="190"/>
      <c r="U356" s="190"/>
      <c r="V356" s="190"/>
      <c r="W356" s="190"/>
      <c r="X356" s="190"/>
      <c r="Y356" s="190"/>
      <c r="Z356" s="190"/>
      <c r="AA356" s="190"/>
      <c r="AB356" s="190"/>
      <c r="AC356" s="185"/>
      <c r="AD356" s="190"/>
      <c r="AE356" s="190"/>
      <c r="AF356" s="190"/>
      <c r="AG356" s="205" t="str">
        <f t="shared" si="15"/>
        <v/>
      </c>
      <c r="AH356" s="205" t="str">
        <f t="shared" si="16"/>
        <v/>
      </c>
      <c r="AI356" s="205" t="str">
        <f t="shared" si="17"/>
        <v/>
      </c>
    </row>
    <row r="357" spans="1:35" ht="15.75" customHeight="1">
      <c r="A357" s="185"/>
      <c r="B357" s="185"/>
      <c r="C357" s="185"/>
      <c r="D357" s="186"/>
      <c r="E357" s="185"/>
      <c r="F357" s="185"/>
      <c r="G357" s="185"/>
      <c r="H357" s="185"/>
      <c r="I357" s="185"/>
      <c r="J357" s="185"/>
      <c r="K357" s="187"/>
      <c r="L357" s="187"/>
      <c r="M357" s="187"/>
      <c r="N357" s="187"/>
      <c r="O357" s="187"/>
      <c r="P357" s="187"/>
      <c r="Q357" s="187"/>
      <c r="R357" s="190"/>
      <c r="S357" s="190"/>
      <c r="T357" s="190"/>
      <c r="U357" s="190"/>
      <c r="V357" s="190"/>
      <c r="W357" s="190"/>
      <c r="X357" s="190"/>
      <c r="Y357" s="190"/>
      <c r="Z357" s="190"/>
      <c r="AA357" s="190"/>
      <c r="AB357" s="190"/>
      <c r="AC357" s="185"/>
      <c r="AD357" s="190"/>
      <c r="AE357" s="190"/>
      <c r="AF357" s="190"/>
      <c r="AG357" s="205" t="str">
        <f t="shared" si="15"/>
        <v/>
      </c>
      <c r="AH357" s="205" t="str">
        <f t="shared" si="16"/>
        <v/>
      </c>
      <c r="AI357" s="205" t="str">
        <f t="shared" si="17"/>
        <v/>
      </c>
    </row>
    <row r="358" spans="1:35" ht="15.75" customHeight="1">
      <c r="A358" s="185"/>
      <c r="B358" s="185"/>
      <c r="C358" s="185"/>
      <c r="D358" s="186"/>
      <c r="E358" s="185"/>
      <c r="F358" s="185"/>
      <c r="G358" s="185"/>
      <c r="H358" s="185"/>
      <c r="I358" s="185"/>
      <c r="J358" s="185"/>
      <c r="K358" s="187"/>
      <c r="L358" s="187"/>
      <c r="M358" s="187"/>
      <c r="N358" s="187"/>
      <c r="O358" s="187"/>
      <c r="P358" s="187"/>
      <c r="Q358" s="187"/>
      <c r="R358" s="190"/>
      <c r="S358" s="190"/>
      <c r="T358" s="190"/>
      <c r="U358" s="190"/>
      <c r="V358" s="190"/>
      <c r="W358" s="190"/>
      <c r="X358" s="190"/>
      <c r="Y358" s="190"/>
      <c r="Z358" s="190"/>
      <c r="AA358" s="190"/>
      <c r="AB358" s="190"/>
      <c r="AC358" s="185"/>
      <c r="AD358" s="190"/>
      <c r="AE358" s="190"/>
      <c r="AF358" s="190"/>
      <c r="AG358" s="205" t="str">
        <f t="shared" si="15"/>
        <v/>
      </c>
      <c r="AH358" s="205" t="str">
        <f t="shared" si="16"/>
        <v/>
      </c>
      <c r="AI358" s="205" t="str">
        <f t="shared" si="17"/>
        <v/>
      </c>
    </row>
    <row r="359" spans="1:35" ht="15.75" customHeight="1">
      <c r="A359" s="185"/>
      <c r="B359" s="185"/>
      <c r="C359" s="185"/>
      <c r="D359" s="186"/>
      <c r="E359" s="185"/>
      <c r="F359" s="185"/>
      <c r="G359" s="185"/>
      <c r="H359" s="185"/>
      <c r="I359" s="185"/>
      <c r="J359" s="185"/>
      <c r="K359" s="187"/>
      <c r="L359" s="187"/>
      <c r="M359" s="187"/>
      <c r="N359" s="187"/>
      <c r="O359" s="187"/>
      <c r="P359" s="187"/>
      <c r="Q359" s="187"/>
      <c r="R359" s="190"/>
      <c r="S359" s="190"/>
      <c r="T359" s="190"/>
      <c r="U359" s="190"/>
      <c r="V359" s="190"/>
      <c r="W359" s="190"/>
      <c r="X359" s="190"/>
      <c r="Y359" s="190"/>
      <c r="Z359" s="190"/>
      <c r="AA359" s="190"/>
      <c r="AB359" s="190"/>
      <c r="AC359" s="185"/>
      <c r="AD359" s="190"/>
      <c r="AE359" s="190"/>
      <c r="AF359" s="190"/>
      <c r="AG359" s="205" t="str">
        <f t="shared" si="15"/>
        <v/>
      </c>
      <c r="AH359" s="205" t="str">
        <f t="shared" si="16"/>
        <v/>
      </c>
      <c r="AI359" s="205" t="str">
        <f t="shared" si="17"/>
        <v/>
      </c>
    </row>
    <row r="360" spans="1:35" ht="15.75" customHeight="1">
      <c r="A360" s="185"/>
      <c r="B360" s="185"/>
      <c r="C360" s="185"/>
      <c r="D360" s="186"/>
      <c r="E360" s="185"/>
      <c r="F360" s="185"/>
      <c r="G360" s="185"/>
      <c r="H360" s="185"/>
      <c r="I360" s="185"/>
      <c r="J360" s="185"/>
      <c r="K360" s="187"/>
      <c r="L360" s="187"/>
      <c r="M360" s="187"/>
      <c r="N360" s="187"/>
      <c r="O360" s="187"/>
      <c r="P360" s="187"/>
      <c r="Q360" s="187"/>
      <c r="R360" s="190"/>
      <c r="S360" s="190"/>
      <c r="T360" s="190"/>
      <c r="U360" s="190"/>
      <c r="V360" s="190"/>
      <c r="W360" s="190"/>
      <c r="X360" s="190"/>
      <c r="Y360" s="190"/>
      <c r="Z360" s="190"/>
      <c r="AA360" s="190"/>
      <c r="AB360" s="190"/>
      <c r="AC360" s="185"/>
      <c r="AD360" s="190"/>
      <c r="AE360" s="190"/>
      <c r="AF360" s="190"/>
      <c r="AG360" s="205" t="str">
        <f t="shared" si="15"/>
        <v/>
      </c>
      <c r="AH360" s="205" t="str">
        <f t="shared" si="16"/>
        <v/>
      </c>
      <c r="AI360" s="205" t="str">
        <f t="shared" si="17"/>
        <v/>
      </c>
    </row>
    <row r="361" spans="1:35" ht="15.75" customHeight="1">
      <c r="A361" s="185"/>
      <c r="B361" s="185"/>
      <c r="C361" s="185"/>
      <c r="D361" s="186"/>
      <c r="E361" s="185"/>
      <c r="F361" s="185"/>
      <c r="G361" s="185"/>
      <c r="H361" s="185"/>
      <c r="I361" s="185"/>
      <c r="J361" s="185"/>
      <c r="K361" s="187"/>
      <c r="L361" s="187"/>
      <c r="M361" s="187"/>
      <c r="N361" s="187"/>
      <c r="O361" s="187"/>
      <c r="P361" s="187"/>
      <c r="Q361" s="187"/>
      <c r="R361" s="190"/>
      <c r="S361" s="190"/>
      <c r="T361" s="190"/>
      <c r="U361" s="190"/>
      <c r="V361" s="190"/>
      <c r="W361" s="190"/>
      <c r="X361" s="190"/>
      <c r="Y361" s="190"/>
      <c r="Z361" s="190"/>
      <c r="AA361" s="190"/>
      <c r="AB361" s="190"/>
      <c r="AC361" s="185"/>
      <c r="AD361" s="190"/>
      <c r="AE361" s="190"/>
      <c r="AF361" s="190"/>
      <c r="AG361" s="205" t="str">
        <f t="shared" si="15"/>
        <v/>
      </c>
      <c r="AH361" s="205" t="str">
        <f t="shared" si="16"/>
        <v/>
      </c>
      <c r="AI361" s="205" t="str">
        <f t="shared" si="17"/>
        <v/>
      </c>
    </row>
    <row r="362" spans="1:35" ht="15.75" customHeight="1">
      <c r="A362" s="185"/>
      <c r="B362" s="185"/>
      <c r="C362" s="185"/>
      <c r="D362" s="186"/>
      <c r="E362" s="185"/>
      <c r="F362" s="185"/>
      <c r="G362" s="185"/>
      <c r="H362" s="185"/>
      <c r="I362" s="185"/>
      <c r="J362" s="185"/>
      <c r="K362" s="187"/>
      <c r="L362" s="187"/>
      <c r="M362" s="187"/>
      <c r="N362" s="187"/>
      <c r="O362" s="187"/>
      <c r="P362" s="187"/>
      <c r="Q362" s="187"/>
      <c r="R362" s="190"/>
      <c r="S362" s="190"/>
      <c r="T362" s="190"/>
      <c r="U362" s="190"/>
      <c r="V362" s="190"/>
      <c r="W362" s="190"/>
      <c r="X362" s="190"/>
      <c r="Y362" s="190"/>
      <c r="Z362" s="190"/>
      <c r="AA362" s="190"/>
      <c r="AB362" s="190"/>
      <c r="AC362" s="185"/>
      <c r="AD362" s="190"/>
      <c r="AE362" s="190"/>
      <c r="AF362" s="190"/>
      <c r="AG362" s="205" t="str">
        <f t="shared" si="15"/>
        <v/>
      </c>
      <c r="AH362" s="205" t="str">
        <f t="shared" si="16"/>
        <v/>
      </c>
      <c r="AI362" s="205" t="str">
        <f t="shared" si="17"/>
        <v/>
      </c>
    </row>
    <row r="363" spans="1:35" ht="15.75" customHeight="1">
      <c r="A363" s="185"/>
      <c r="B363" s="185"/>
      <c r="C363" s="185"/>
      <c r="D363" s="186"/>
      <c r="E363" s="185"/>
      <c r="F363" s="185"/>
      <c r="G363" s="185"/>
      <c r="H363" s="185"/>
      <c r="I363" s="185"/>
      <c r="J363" s="185"/>
      <c r="K363" s="187"/>
      <c r="L363" s="187"/>
      <c r="M363" s="187"/>
      <c r="N363" s="187"/>
      <c r="O363" s="187"/>
      <c r="P363" s="187"/>
      <c r="Q363" s="187"/>
      <c r="R363" s="190"/>
      <c r="S363" s="190"/>
      <c r="T363" s="190"/>
      <c r="U363" s="190"/>
      <c r="V363" s="190"/>
      <c r="W363" s="190"/>
      <c r="X363" s="190"/>
      <c r="Y363" s="190"/>
      <c r="Z363" s="190"/>
      <c r="AA363" s="190"/>
      <c r="AB363" s="190"/>
      <c r="AC363" s="185"/>
      <c r="AD363" s="190"/>
      <c r="AE363" s="190"/>
      <c r="AF363" s="190"/>
      <c r="AG363" s="205" t="str">
        <f t="shared" si="15"/>
        <v/>
      </c>
      <c r="AH363" s="205" t="str">
        <f t="shared" si="16"/>
        <v/>
      </c>
      <c r="AI363" s="205" t="str">
        <f t="shared" si="17"/>
        <v/>
      </c>
    </row>
    <row r="364" spans="1:35" ht="15.75" customHeight="1">
      <c r="A364" s="185"/>
      <c r="B364" s="185"/>
      <c r="C364" s="185"/>
      <c r="D364" s="186"/>
      <c r="E364" s="185"/>
      <c r="F364" s="185"/>
      <c r="G364" s="185"/>
      <c r="H364" s="185"/>
      <c r="I364" s="185"/>
      <c r="J364" s="185"/>
      <c r="K364" s="187"/>
      <c r="L364" s="187"/>
      <c r="M364" s="187"/>
      <c r="N364" s="187"/>
      <c r="O364" s="187"/>
      <c r="P364" s="187"/>
      <c r="Q364" s="187"/>
      <c r="R364" s="190"/>
      <c r="S364" s="190"/>
      <c r="T364" s="190"/>
      <c r="U364" s="190"/>
      <c r="V364" s="190"/>
      <c r="W364" s="190"/>
      <c r="X364" s="190"/>
      <c r="Y364" s="190"/>
      <c r="Z364" s="190"/>
      <c r="AA364" s="190"/>
      <c r="AB364" s="190"/>
      <c r="AC364" s="185"/>
      <c r="AD364" s="190"/>
      <c r="AE364" s="190"/>
      <c r="AF364" s="190"/>
      <c r="AG364" s="205" t="str">
        <f t="shared" si="15"/>
        <v/>
      </c>
      <c r="AH364" s="205" t="str">
        <f t="shared" si="16"/>
        <v/>
      </c>
      <c r="AI364" s="205" t="str">
        <f t="shared" si="17"/>
        <v/>
      </c>
    </row>
    <row r="365" spans="1:35" ht="15.75" customHeight="1">
      <c r="A365" s="185"/>
      <c r="B365" s="185"/>
      <c r="C365" s="185"/>
      <c r="D365" s="186"/>
      <c r="E365" s="185"/>
      <c r="F365" s="185"/>
      <c r="G365" s="185"/>
      <c r="H365" s="185"/>
      <c r="I365" s="185"/>
      <c r="J365" s="185"/>
      <c r="K365" s="187"/>
      <c r="L365" s="187"/>
      <c r="M365" s="187"/>
      <c r="N365" s="187"/>
      <c r="O365" s="187"/>
      <c r="P365" s="187"/>
      <c r="Q365" s="187"/>
      <c r="R365" s="190"/>
      <c r="S365" s="190"/>
      <c r="T365" s="190"/>
      <c r="U365" s="190"/>
      <c r="V365" s="190"/>
      <c r="W365" s="190"/>
      <c r="X365" s="190"/>
      <c r="Y365" s="190"/>
      <c r="Z365" s="190"/>
      <c r="AA365" s="190"/>
      <c r="AB365" s="190"/>
      <c r="AC365" s="185"/>
      <c r="AD365" s="190"/>
      <c r="AE365" s="190"/>
      <c r="AF365" s="190"/>
      <c r="AG365" s="205" t="str">
        <f t="shared" si="15"/>
        <v/>
      </c>
      <c r="AH365" s="205" t="str">
        <f t="shared" si="16"/>
        <v/>
      </c>
      <c r="AI365" s="205" t="str">
        <f t="shared" si="17"/>
        <v/>
      </c>
    </row>
    <row r="366" spans="1:35" ht="15.75" customHeight="1">
      <c r="A366" s="185"/>
      <c r="B366" s="185"/>
      <c r="C366" s="185"/>
      <c r="D366" s="186"/>
      <c r="E366" s="185"/>
      <c r="F366" s="185"/>
      <c r="G366" s="185"/>
      <c r="H366" s="185"/>
      <c r="I366" s="185"/>
      <c r="J366" s="185"/>
      <c r="K366" s="187"/>
      <c r="L366" s="187"/>
      <c r="M366" s="187"/>
      <c r="N366" s="187"/>
      <c r="O366" s="187"/>
      <c r="P366" s="187"/>
      <c r="Q366" s="187"/>
      <c r="R366" s="190"/>
      <c r="S366" s="190"/>
      <c r="T366" s="190"/>
      <c r="U366" s="190"/>
      <c r="V366" s="190"/>
      <c r="W366" s="190"/>
      <c r="X366" s="190"/>
      <c r="Y366" s="190"/>
      <c r="Z366" s="190"/>
      <c r="AA366" s="190"/>
      <c r="AB366" s="190"/>
      <c r="AC366" s="185"/>
      <c r="AD366" s="190"/>
      <c r="AE366" s="190"/>
      <c r="AF366" s="190"/>
      <c r="AG366" s="205" t="str">
        <f t="shared" si="15"/>
        <v/>
      </c>
      <c r="AH366" s="205" t="str">
        <f t="shared" si="16"/>
        <v/>
      </c>
      <c r="AI366" s="205" t="str">
        <f t="shared" si="17"/>
        <v/>
      </c>
    </row>
    <row r="367" spans="1:35" ht="15.75" customHeight="1">
      <c r="A367" s="185"/>
      <c r="B367" s="185"/>
      <c r="C367" s="185"/>
      <c r="D367" s="186"/>
      <c r="E367" s="185"/>
      <c r="F367" s="185"/>
      <c r="G367" s="185"/>
      <c r="H367" s="185"/>
      <c r="I367" s="185"/>
      <c r="J367" s="185"/>
      <c r="K367" s="187"/>
      <c r="L367" s="187"/>
      <c r="M367" s="187"/>
      <c r="N367" s="187"/>
      <c r="O367" s="187"/>
      <c r="P367" s="187"/>
      <c r="Q367" s="187"/>
      <c r="R367" s="190"/>
      <c r="S367" s="190"/>
      <c r="T367" s="190"/>
      <c r="U367" s="190"/>
      <c r="V367" s="190"/>
      <c r="W367" s="190"/>
      <c r="X367" s="190"/>
      <c r="Y367" s="190"/>
      <c r="Z367" s="190"/>
      <c r="AA367" s="190"/>
      <c r="AB367" s="190"/>
      <c r="AC367" s="185"/>
      <c r="AD367" s="190"/>
      <c r="AE367" s="190"/>
      <c r="AF367" s="190"/>
      <c r="AG367" s="205" t="str">
        <f t="shared" si="15"/>
        <v/>
      </c>
      <c r="AH367" s="205" t="str">
        <f t="shared" si="16"/>
        <v/>
      </c>
      <c r="AI367" s="205" t="str">
        <f t="shared" si="17"/>
        <v/>
      </c>
    </row>
    <row r="368" spans="1:35" ht="15.75" customHeight="1">
      <c r="A368" s="185"/>
      <c r="B368" s="185"/>
      <c r="C368" s="185"/>
      <c r="D368" s="186"/>
      <c r="E368" s="185"/>
      <c r="F368" s="185"/>
      <c r="G368" s="185"/>
      <c r="H368" s="185"/>
      <c r="I368" s="185"/>
      <c r="J368" s="185"/>
      <c r="K368" s="187"/>
      <c r="L368" s="187"/>
      <c r="M368" s="187"/>
      <c r="N368" s="187"/>
      <c r="O368" s="187"/>
      <c r="P368" s="187"/>
      <c r="Q368" s="187"/>
      <c r="R368" s="190"/>
      <c r="S368" s="190"/>
      <c r="T368" s="190"/>
      <c r="U368" s="190"/>
      <c r="V368" s="190"/>
      <c r="W368" s="190"/>
      <c r="X368" s="190"/>
      <c r="Y368" s="190"/>
      <c r="Z368" s="190"/>
      <c r="AA368" s="190"/>
      <c r="AB368" s="190"/>
      <c r="AC368" s="185"/>
      <c r="AD368" s="190"/>
      <c r="AE368" s="190"/>
      <c r="AF368" s="190"/>
      <c r="AG368" s="205" t="str">
        <f t="shared" si="15"/>
        <v/>
      </c>
      <c r="AH368" s="205" t="str">
        <f t="shared" si="16"/>
        <v/>
      </c>
      <c r="AI368" s="205" t="str">
        <f t="shared" si="17"/>
        <v/>
      </c>
    </row>
    <row r="369" spans="1:35" ht="15.75" customHeight="1">
      <c r="A369" s="185"/>
      <c r="B369" s="185"/>
      <c r="C369" s="185"/>
      <c r="D369" s="186"/>
      <c r="E369" s="185"/>
      <c r="F369" s="185"/>
      <c r="G369" s="185"/>
      <c r="H369" s="185"/>
      <c r="I369" s="185"/>
      <c r="J369" s="185"/>
      <c r="K369" s="187"/>
      <c r="L369" s="187"/>
      <c r="M369" s="187"/>
      <c r="N369" s="187"/>
      <c r="O369" s="187"/>
      <c r="P369" s="187"/>
      <c r="Q369" s="187"/>
      <c r="R369" s="190"/>
      <c r="S369" s="190"/>
      <c r="T369" s="190"/>
      <c r="U369" s="190"/>
      <c r="V369" s="190"/>
      <c r="W369" s="190"/>
      <c r="X369" s="190"/>
      <c r="Y369" s="190"/>
      <c r="Z369" s="190"/>
      <c r="AA369" s="190"/>
      <c r="AB369" s="190"/>
      <c r="AC369" s="185"/>
      <c r="AD369" s="190"/>
      <c r="AE369" s="190"/>
      <c r="AF369" s="190"/>
      <c r="AG369" s="205" t="str">
        <f t="shared" si="15"/>
        <v/>
      </c>
      <c r="AH369" s="205" t="str">
        <f t="shared" si="16"/>
        <v/>
      </c>
      <c r="AI369" s="205" t="str">
        <f t="shared" si="17"/>
        <v/>
      </c>
    </row>
    <row r="370" spans="1:35" ht="15.75" customHeight="1">
      <c r="A370" s="185"/>
      <c r="B370" s="185"/>
      <c r="C370" s="185"/>
      <c r="D370" s="186"/>
      <c r="E370" s="185"/>
      <c r="F370" s="185"/>
      <c r="G370" s="185"/>
      <c r="H370" s="185"/>
      <c r="I370" s="185"/>
      <c r="J370" s="185"/>
      <c r="K370" s="187"/>
      <c r="L370" s="187"/>
      <c r="M370" s="187"/>
      <c r="N370" s="187"/>
      <c r="O370" s="187"/>
      <c r="P370" s="187"/>
      <c r="Q370" s="187"/>
      <c r="R370" s="190"/>
      <c r="S370" s="190"/>
      <c r="T370" s="190"/>
      <c r="U370" s="190"/>
      <c r="V370" s="190"/>
      <c r="W370" s="190"/>
      <c r="X370" s="190"/>
      <c r="Y370" s="190"/>
      <c r="Z370" s="190"/>
      <c r="AA370" s="190"/>
      <c r="AB370" s="190"/>
      <c r="AC370" s="185"/>
      <c r="AD370" s="190"/>
      <c r="AE370" s="190"/>
      <c r="AF370" s="190"/>
      <c r="AG370" s="205" t="str">
        <f t="shared" si="15"/>
        <v/>
      </c>
      <c r="AH370" s="205" t="str">
        <f t="shared" si="16"/>
        <v/>
      </c>
      <c r="AI370" s="205" t="str">
        <f t="shared" si="17"/>
        <v/>
      </c>
    </row>
    <row r="371" spans="1:35" ht="15.75" customHeight="1">
      <c r="A371" s="185"/>
      <c r="B371" s="185"/>
      <c r="C371" s="185"/>
      <c r="D371" s="186"/>
      <c r="E371" s="185"/>
      <c r="F371" s="185"/>
      <c r="G371" s="185"/>
      <c r="H371" s="185"/>
      <c r="I371" s="185"/>
      <c r="J371" s="185"/>
      <c r="K371" s="187"/>
      <c r="L371" s="187"/>
      <c r="M371" s="187"/>
      <c r="N371" s="187"/>
      <c r="O371" s="187"/>
      <c r="P371" s="187"/>
      <c r="Q371" s="187"/>
      <c r="R371" s="190"/>
      <c r="S371" s="190"/>
      <c r="T371" s="190"/>
      <c r="U371" s="190"/>
      <c r="V371" s="190"/>
      <c r="W371" s="190"/>
      <c r="X371" s="190"/>
      <c r="Y371" s="190"/>
      <c r="Z371" s="190"/>
      <c r="AA371" s="190"/>
      <c r="AB371" s="190"/>
      <c r="AC371" s="185"/>
      <c r="AD371" s="190"/>
      <c r="AE371" s="190"/>
      <c r="AF371" s="190"/>
      <c r="AG371" s="205" t="str">
        <f t="shared" si="15"/>
        <v/>
      </c>
      <c r="AH371" s="205" t="str">
        <f t="shared" si="16"/>
        <v/>
      </c>
      <c r="AI371" s="205" t="str">
        <f t="shared" si="17"/>
        <v/>
      </c>
    </row>
    <row r="372" spans="1:35" ht="15.75" customHeight="1">
      <c r="A372" s="185"/>
      <c r="B372" s="185"/>
      <c r="C372" s="185"/>
      <c r="D372" s="186"/>
      <c r="E372" s="185"/>
      <c r="F372" s="185"/>
      <c r="G372" s="185"/>
      <c r="H372" s="185"/>
      <c r="I372" s="185"/>
      <c r="J372" s="185"/>
      <c r="K372" s="187"/>
      <c r="L372" s="187"/>
      <c r="M372" s="187"/>
      <c r="N372" s="187"/>
      <c r="O372" s="187"/>
      <c r="P372" s="187"/>
      <c r="Q372" s="187"/>
      <c r="R372" s="190"/>
      <c r="S372" s="190"/>
      <c r="T372" s="190"/>
      <c r="U372" s="190"/>
      <c r="V372" s="190"/>
      <c r="W372" s="190"/>
      <c r="X372" s="190"/>
      <c r="Y372" s="190"/>
      <c r="Z372" s="190"/>
      <c r="AA372" s="190"/>
      <c r="AB372" s="190"/>
      <c r="AC372" s="185"/>
      <c r="AD372" s="190"/>
      <c r="AE372" s="190"/>
      <c r="AF372" s="190"/>
      <c r="AG372" s="205" t="str">
        <f t="shared" si="15"/>
        <v/>
      </c>
      <c r="AH372" s="205" t="str">
        <f t="shared" si="16"/>
        <v/>
      </c>
      <c r="AI372" s="205" t="str">
        <f t="shared" si="17"/>
        <v/>
      </c>
    </row>
    <row r="373" spans="1:35" ht="15.75" customHeight="1">
      <c r="A373" s="185"/>
      <c r="B373" s="185"/>
      <c r="C373" s="185"/>
      <c r="D373" s="186"/>
      <c r="E373" s="185"/>
      <c r="F373" s="185"/>
      <c r="G373" s="185"/>
      <c r="H373" s="185"/>
      <c r="I373" s="185"/>
      <c r="J373" s="185"/>
      <c r="K373" s="187"/>
      <c r="L373" s="187"/>
      <c r="M373" s="187"/>
      <c r="N373" s="187"/>
      <c r="O373" s="187"/>
      <c r="P373" s="187"/>
      <c r="Q373" s="187"/>
      <c r="R373" s="190"/>
      <c r="S373" s="190"/>
      <c r="T373" s="190"/>
      <c r="U373" s="190"/>
      <c r="V373" s="190"/>
      <c r="W373" s="190"/>
      <c r="X373" s="190"/>
      <c r="Y373" s="190"/>
      <c r="Z373" s="190"/>
      <c r="AA373" s="190"/>
      <c r="AB373" s="190"/>
      <c r="AC373" s="185"/>
      <c r="AD373" s="190"/>
      <c r="AE373" s="190"/>
      <c r="AF373" s="190"/>
      <c r="AG373" s="205" t="str">
        <f t="shared" si="15"/>
        <v/>
      </c>
      <c r="AH373" s="205" t="str">
        <f t="shared" si="16"/>
        <v/>
      </c>
      <c r="AI373" s="205" t="str">
        <f t="shared" si="17"/>
        <v/>
      </c>
    </row>
    <row r="374" spans="1:35" ht="15.75" customHeight="1">
      <c r="A374" s="185"/>
      <c r="B374" s="185"/>
      <c r="C374" s="185"/>
      <c r="D374" s="186"/>
      <c r="E374" s="185"/>
      <c r="F374" s="185"/>
      <c r="G374" s="185"/>
      <c r="H374" s="185"/>
      <c r="I374" s="185"/>
      <c r="J374" s="185"/>
      <c r="K374" s="187"/>
      <c r="L374" s="187"/>
      <c r="M374" s="187"/>
      <c r="N374" s="187"/>
      <c r="O374" s="187"/>
      <c r="P374" s="187"/>
      <c r="Q374" s="187"/>
      <c r="R374" s="190"/>
      <c r="S374" s="190"/>
      <c r="T374" s="190"/>
      <c r="U374" s="190"/>
      <c r="V374" s="190"/>
      <c r="W374" s="190"/>
      <c r="X374" s="190"/>
      <c r="Y374" s="190"/>
      <c r="Z374" s="190"/>
      <c r="AA374" s="190"/>
      <c r="AB374" s="190"/>
      <c r="AC374" s="185"/>
      <c r="AD374" s="190"/>
      <c r="AE374" s="190"/>
      <c r="AF374" s="190"/>
      <c r="AG374" s="205" t="str">
        <f t="shared" si="15"/>
        <v/>
      </c>
      <c r="AH374" s="205" t="str">
        <f t="shared" si="16"/>
        <v/>
      </c>
      <c r="AI374" s="205" t="str">
        <f t="shared" si="17"/>
        <v/>
      </c>
    </row>
    <row r="375" spans="1:35" ht="15.75" customHeight="1">
      <c r="A375" s="185"/>
      <c r="B375" s="185"/>
      <c r="C375" s="185"/>
      <c r="D375" s="186"/>
      <c r="E375" s="185"/>
      <c r="F375" s="185"/>
      <c r="G375" s="185"/>
      <c r="H375" s="185"/>
      <c r="I375" s="185"/>
      <c r="J375" s="185"/>
      <c r="K375" s="187"/>
      <c r="L375" s="187"/>
      <c r="M375" s="187"/>
      <c r="N375" s="187"/>
      <c r="O375" s="187"/>
      <c r="P375" s="187"/>
      <c r="Q375" s="187"/>
      <c r="R375" s="190"/>
      <c r="S375" s="190"/>
      <c r="T375" s="190"/>
      <c r="U375" s="190"/>
      <c r="V375" s="190"/>
      <c r="W375" s="190"/>
      <c r="X375" s="190"/>
      <c r="Y375" s="190"/>
      <c r="Z375" s="190"/>
      <c r="AA375" s="190"/>
      <c r="AB375" s="190"/>
      <c r="AC375" s="185"/>
      <c r="AD375" s="190"/>
      <c r="AE375" s="190"/>
      <c r="AF375" s="190"/>
      <c r="AG375" s="205" t="str">
        <f t="shared" si="15"/>
        <v/>
      </c>
      <c r="AH375" s="205" t="str">
        <f t="shared" si="16"/>
        <v/>
      </c>
      <c r="AI375" s="205" t="str">
        <f t="shared" si="17"/>
        <v/>
      </c>
    </row>
    <row r="376" spans="1:35" ht="15.75" customHeight="1">
      <c r="A376" s="185"/>
      <c r="B376" s="185"/>
      <c r="C376" s="185"/>
      <c r="D376" s="186"/>
      <c r="E376" s="185"/>
      <c r="F376" s="185"/>
      <c r="G376" s="185"/>
      <c r="H376" s="185"/>
      <c r="I376" s="185"/>
      <c r="J376" s="185"/>
      <c r="K376" s="187"/>
      <c r="L376" s="187"/>
      <c r="M376" s="187"/>
      <c r="N376" s="187"/>
      <c r="O376" s="187"/>
      <c r="P376" s="187"/>
      <c r="Q376" s="187"/>
      <c r="R376" s="190"/>
      <c r="S376" s="190"/>
      <c r="T376" s="190"/>
      <c r="U376" s="190"/>
      <c r="V376" s="190"/>
      <c r="W376" s="190"/>
      <c r="X376" s="190"/>
      <c r="Y376" s="190"/>
      <c r="Z376" s="190"/>
      <c r="AA376" s="190"/>
      <c r="AB376" s="190"/>
      <c r="AC376" s="185"/>
      <c r="AD376" s="190"/>
      <c r="AE376" s="190"/>
      <c r="AF376" s="190"/>
      <c r="AG376" s="205" t="str">
        <f t="shared" si="15"/>
        <v/>
      </c>
      <c r="AH376" s="205" t="str">
        <f t="shared" si="16"/>
        <v/>
      </c>
      <c r="AI376" s="205" t="str">
        <f t="shared" si="17"/>
        <v/>
      </c>
    </row>
    <row r="377" spans="1:35" ht="15.75" customHeight="1">
      <c r="A377" s="185"/>
      <c r="B377" s="185"/>
      <c r="C377" s="185"/>
      <c r="D377" s="186"/>
      <c r="E377" s="185"/>
      <c r="F377" s="185"/>
      <c r="G377" s="185"/>
      <c r="H377" s="185"/>
      <c r="I377" s="185"/>
      <c r="J377" s="185"/>
      <c r="K377" s="187"/>
      <c r="L377" s="187"/>
      <c r="M377" s="187"/>
      <c r="N377" s="187"/>
      <c r="O377" s="187"/>
      <c r="P377" s="187"/>
      <c r="Q377" s="187"/>
      <c r="R377" s="190"/>
      <c r="S377" s="190"/>
      <c r="T377" s="190"/>
      <c r="U377" s="190"/>
      <c r="V377" s="190"/>
      <c r="W377" s="190"/>
      <c r="X377" s="190"/>
      <c r="Y377" s="190"/>
      <c r="Z377" s="190"/>
      <c r="AA377" s="190"/>
      <c r="AB377" s="190"/>
      <c r="AC377" s="185"/>
      <c r="AD377" s="190"/>
      <c r="AE377" s="190"/>
      <c r="AF377" s="190"/>
      <c r="AG377" s="205" t="str">
        <f t="shared" si="15"/>
        <v/>
      </c>
      <c r="AH377" s="205" t="str">
        <f t="shared" si="16"/>
        <v/>
      </c>
      <c r="AI377" s="205" t="str">
        <f t="shared" si="17"/>
        <v/>
      </c>
    </row>
    <row r="378" spans="1:35" ht="15.75" customHeight="1">
      <c r="A378" s="185"/>
      <c r="B378" s="185"/>
      <c r="C378" s="185"/>
      <c r="D378" s="186"/>
      <c r="E378" s="185"/>
      <c r="F378" s="185"/>
      <c r="G378" s="185"/>
      <c r="H378" s="185"/>
      <c r="I378" s="185"/>
      <c r="J378" s="185"/>
      <c r="K378" s="187"/>
      <c r="L378" s="187"/>
      <c r="M378" s="187"/>
      <c r="N378" s="187"/>
      <c r="O378" s="187"/>
      <c r="P378" s="187"/>
      <c r="Q378" s="187"/>
      <c r="R378" s="190"/>
      <c r="S378" s="190"/>
      <c r="T378" s="190"/>
      <c r="U378" s="190"/>
      <c r="V378" s="190"/>
      <c r="W378" s="190"/>
      <c r="X378" s="190"/>
      <c r="Y378" s="190"/>
      <c r="Z378" s="190"/>
      <c r="AA378" s="190"/>
      <c r="AB378" s="190"/>
      <c r="AC378" s="185"/>
      <c r="AD378" s="190"/>
      <c r="AE378" s="190"/>
      <c r="AF378" s="190"/>
      <c r="AG378" s="205" t="str">
        <f t="shared" si="15"/>
        <v/>
      </c>
      <c r="AH378" s="205" t="str">
        <f t="shared" si="16"/>
        <v/>
      </c>
      <c r="AI378" s="205" t="str">
        <f t="shared" si="17"/>
        <v/>
      </c>
    </row>
    <row r="379" spans="1:35" ht="15.75" customHeight="1">
      <c r="A379" s="185"/>
      <c r="B379" s="185"/>
      <c r="C379" s="185"/>
      <c r="D379" s="186"/>
      <c r="E379" s="185"/>
      <c r="F379" s="185"/>
      <c r="G379" s="185"/>
      <c r="H379" s="185"/>
      <c r="I379" s="185"/>
      <c r="J379" s="185"/>
      <c r="K379" s="187"/>
      <c r="L379" s="187"/>
      <c r="M379" s="187"/>
      <c r="N379" s="187"/>
      <c r="O379" s="187"/>
      <c r="P379" s="187"/>
      <c r="Q379" s="187"/>
      <c r="R379" s="190"/>
      <c r="S379" s="190"/>
      <c r="T379" s="190"/>
      <c r="U379" s="190"/>
      <c r="V379" s="190"/>
      <c r="W379" s="190"/>
      <c r="X379" s="190"/>
      <c r="Y379" s="190"/>
      <c r="Z379" s="190"/>
      <c r="AA379" s="190"/>
      <c r="AB379" s="190"/>
      <c r="AC379" s="185"/>
      <c r="AD379" s="190"/>
      <c r="AE379" s="190"/>
      <c r="AF379" s="190"/>
      <c r="AG379" s="205" t="str">
        <f t="shared" si="15"/>
        <v/>
      </c>
      <c r="AH379" s="205" t="str">
        <f t="shared" si="16"/>
        <v/>
      </c>
      <c r="AI379" s="205" t="str">
        <f t="shared" si="17"/>
        <v/>
      </c>
    </row>
    <row r="380" spans="1:35" ht="15.75" customHeight="1">
      <c r="A380" s="185"/>
      <c r="B380" s="185"/>
      <c r="C380" s="185"/>
      <c r="D380" s="186"/>
      <c r="E380" s="185"/>
      <c r="F380" s="185"/>
      <c r="G380" s="185"/>
      <c r="H380" s="185"/>
      <c r="I380" s="185"/>
      <c r="J380" s="185"/>
      <c r="K380" s="187"/>
      <c r="L380" s="187"/>
      <c r="M380" s="187"/>
      <c r="N380" s="187"/>
      <c r="O380" s="187"/>
      <c r="P380" s="187"/>
      <c r="Q380" s="187"/>
      <c r="R380" s="190"/>
      <c r="S380" s="190"/>
      <c r="T380" s="190"/>
      <c r="U380" s="190"/>
      <c r="V380" s="190"/>
      <c r="W380" s="190"/>
      <c r="X380" s="190"/>
      <c r="Y380" s="190"/>
      <c r="Z380" s="190"/>
      <c r="AA380" s="190"/>
      <c r="AB380" s="190"/>
      <c r="AC380" s="185"/>
      <c r="AD380" s="190"/>
      <c r="AE380" s="190"/>
      <c r="AF380" s="190"/>
      <c r="AG380" s="205" t="str">
        <f t="shared" si="15"/>
        <v/>
      </c>
      <c r="AH380" s="205" t="str">
        <f t="shared" si="16"/>
        <v/>
      </c>
      <c r="AI380" s="205" t="str">
        <f t="shared" si="17"/>
        <v/>
      </c>
    </row>
    <row r="381" spans="1:35" ht="15.75" customHeight="1">
      <c r="A381" s="185"/>
      <c r="B381" s="185"/>
      <c r="C381" s="185"/>
      <c r="D381" s="186"/>
      <c r="E381" s="185"/>
      <c r="F381" s="185"/>
      <c r="G381" s="185"/>
      <c r="H381" s="185"/>
      <c r="I381" s="185"/>
      <c r="J381" s="185"/>
      <c r="K381" s="187"/>
      <c r="L381" s="187"/>
      <c r="M381" s="187"/>
      <c r="N381" s="187"/>
      <c r="O381" s="187"/>
      <c r="P381" s="187"/>
      <c r="Q381" s="187"/>
      <c r="R381" s="190"/>
      <c r="S381" s="190"/>
      <c r="T381" s="190"/>
      <c r="U381" s="190"/>
      <c r="V381" s="190"/>
      <c r="W381" s="190"/>
      <c r="X381" s="190"/>
      <c r="Y381" s="190"/>
      <c r="Z381" s="190"/>
      <c r="AA381" s="190"/>
      <c r="AB381" s="190"/>
      <c r="AC381" s="185"/>
      <c r="AD381" s="190"/>
      <c r="AE381" s="190"/>
      <c r="AF381" s="190"/>
      <c r="AG381" s="205" t="str">
        <f t="shared" si="15"/>
        <v/>
      </c>
      <c r="AH381" s="205" t="str">
        <f t="shared" si="16"/>
        <v/>
      </c>
      <c r="AI381" s="205" t="str">
        <f t="shared" si="17"/>
        <v/>
      </c>
    </row>
    <row r="382" spans="1:35" ht="15.75" customHeight="1">
      <c r="A382" s="185"/>
      <c r="B382" s="185"/>
      <c r="C382" s="185"/>
      <c r="D382" s="186"/>
      <c r="E382" s="185"/>
      <c r="F382" s="185"/>
      <c r="G382" s="185"/>
      <c r="H382" s="185"/>
      <c r="I382" s="185"/>
      <c r="J382" s="185"/>
      <c r="K382" s="187"/>
      <c r="L382" s="187"/>
      <c r="M382" s="187"/>
      <c r="N382" s="187"/>
      <c r="O382" s="187"/>
      <c r="P382" s="187"/>
      <c r="Q382" s="187"/>
      <c r="R382" s="190"/>
      <c r="S382" s="190"/>
      <c r="T382" s="190"/>
      <c r="U382" s="190"/>
      <c r="V382" s="190"/>
      <c r="W382" s="190"/>
      <c r="X382" s="190"/>
      <c r="Y382" s="190"/>
      <c r="Z382" s="190"/>
      <c r="AA382" s="190"/>
      <c r="AB382" s="190"/>
      <c r="AC382" s="185"/>
      <c r="AD382" s="190"/>
      <c r="AE382" s="190"/>
      <c r="AF382" s="190"/>
      <c r="AG382" s="205" t="str">
        <f t="shared" si="15"/>
        <v/>
      </c>
      <c r="AH382" s="205" t="str">
        <f t="shared" si="16"/>
        <v/>
      </c>
      <c r="AI382" s="205" t="str">
        <f t="shared" si="17"/>
        <v/>
      </c>
    </row>
    <row r="383" spans="1:35" ht="15.75" customHeight="1">
      <c r="A383" s="185"/>
      <c r="B383" s="185"/>
      <c r="C383" s="185"/>
      <c r="D383" s="186"/>
      <c r="E383" s="185"/>
      <c r="F383" s="185"/>
      <c r="G383" s="185"/>
      <c r="H383" s="185"/>
      <c r="I383" s="185"/>
      <c r="J383" s="185"/>
      <c r="K383" s="187"/>
      <c r="L383" s="187"/>
      <c r="M383" s="187"/>
      <c r="N383" s="187"/>
      <c r="O383" s="187"/>
      <c r="P383" s="187"/>
      <c r="Q383" s="187"/>
      <c r="R383" s="190"/>
      <c r="S383" s="190"/>
      <c r="T383" s="190"/>
      <c r="U383" s="190"/>
      <c r="V383" s="190"/>
      <c r="W383" s="190"/>
      <c r="X383" s="190"/>
      <c r="Y383" s="190"/>
      <c r="Z383" s="190"/>
      <c r="AA383" s="190"/>
      <c r="AB383" s="190"/>
      <c r="AC383" s="185"/>
      <c r="AD383" s="190"/>
      <c r="AE383" s="190"/>
      <c r="AF383" s="190"/>
      <c r="AG383" s="205" t="str">
        <f t="shared" si="15"/>
        <v/>
      </c>
      <c r="AH383" s="205" t="str">
        <f t="shared" si="16"/>
        <v/>
      </c>
      <c r="AI383" s="205" t="str">
        <f t="shared" si="17"/>
        <v/>
      </c>
    </row>
    <row r="384" spans="1:35" ht="15.75" customHeight="1">
      <c r="A384" s="185"/>
      <c r="B384" s="185"/>
      <c r="C384" s="185"/>
      <c r="D384" s="186"/>
      <c r="E384" s="185"/>
      <c r="F384" s="185"/>
      <c r="G384" s="185"/>
      <c r="H384" s="185"/>
      <c r="I384" s="185"/>
      <c r="J384" s="185"/>
      <c r="K384" s="187"/>
      <c r="L384" s="187"/>
      <c r="M384" s="187"/>
      <c r="N384" s="187"/>
      <c r="O384" s="187"/>
      <c r="P384" s="187"/>
      <c r="Q384" s="187"/>
      <c r="R384" s="190"/>
      <c r="S384" s="190"/>
      <c r="T384" s="190"/>
      <c r="U384" s="190"/>
      <c r="V384" s="190"/>
      <c r="W384" s="190"/>
      <c r="X384" s="190"/>
      <c r="Y384" s="190"/>
      <c r="Z384" s="190"/>
      <c r="AA384" s="190"/>
      <c r="AB384" s="190"/>
      <c r="AC384" s="185"/>
      <c r="AD384" s="190"/>
      <c r="AE384" s="190"/>
      <c r="AF384" s="190"/>
      <c r="AG384" s="205" t="str">
        <f t="shared" si="15"/>
        <v/>
      </c>
      <c r="AH384" s="205" t="str">
        <f t="shared" si="16"/>
        <v/>
      </c>
      <c r="AI384" s="205" t="str">
        <f t="shared" si="17"/>
        <v/>
      </c>
    </row>
    <row r="385" spans="1:35" ht="15.75" customHeight="1">
      <c r="A385" s="185"/>
      <c r="B385" s="185"/>
      <c r="C385" s="185"/>
      <c r="D385" s="186"/>
      <c r="E385" s="185"/>
      <c r="F385" s="185"/>
      <c r="G385" s="185"/>
      <c r="H385" s="185"/>
      <c r="I385" s="185"/>
      <c r="J385" s="185"/>
      <c r="K385" s="187"/>
      <c r="L385" s="187"/>
      <c r="M385" s="187"/>
      <c r="N385" s="187"/>
      <c r="O385" s="187"/>
      <c r="P385" s="187"/>
      <c r="Q385" s="187"/>
      <c r="R385" s="190"/>
      <c r="S385" s="190"/>
      <c r="T385" s="190"/>
      <c r="U385" s="190"/>
      <c r="V385" s="190"/>
      <c r="W385" s="190"/>
      <c r="X385" s="190"/>
      <c r="Y385" s="190"/>
      <c r="Z385" s="190"/>
      <c r="AA385" s="190"/>
      <c r="AB385" s="190"/>
      <c r="AC385" s="185"/>
      <c r="AD385" s="190"/>
      <c r="AE385" s="190"/>
      <c r="AF385" s="190"/>
      <c r="AG385" s="205" t="str">
        <f t="shared" si="15"/>
        <v/>
      </c>
      <c r="AH385" s="205" t="str">
        <f t="shared" si="16"/>
        <v/>
      </c>
      <c r="AI385" s="205" t="str">
        <f t="shared" si="17"/>
        <v/>
      </c>
    </row>
    <row r="386" spans="1:35" ht="15.75" customHeight="1">
      <c r="A386" s="185"/>
      <c r="B386" s="185"/>
      <c r="C386" s="185"/>
      <c r="D386" s="186"/>
      <c r="E386" s="185"/>
      <c r="F386" s="185"/>
      <c r="G386" s="185"/>
      <c r="H386" s="185"/>
      <c r="I386" s="185"/>
      <c r="J386" s="185"/>
      <c r="K386" s="187"/>
      <c r="L386" s="187"/>
      <c r="M386" s="187"/>
      <c r="N386" s="187"/>
      <c r="O386" s="187"/>
      <c r="P386" s="187"/>
      <c r="Q386" s="187"/>
      <c r="R386" s="190"/>
      <c r="S386" s="190"/>
      <c r="T386" s="190"/>
      <c r="U386" s="190"/>
      <c r="V386" s="190"/>
      <c r="W386" s="190"/>
      <c r="X386" s="190"/>
      <c r="Y386" s="190"/>
      <c r="Z386" s="190"/>
      <c r="AA386" s="190"/>
      <c r="AB386" s="190"/>
      <c r="AC386" s="185"/>
      <c r="AD386" s="190"/>
      <c r="AE386" s="190"/>
      <c r="AF386" s="190"/>
      <c r="AG386" s="205" t="str">
        <f t="shared" si="15"/>
        <v/>
      </c>
      <c r="AH386" s="205" t="str">
        <f t="shared" si="16"/>
        <v/>
      </c>
      <c r="AI386" s="205" t="str">
        <f t="shared" si="17"/>
        <v/>
      </c>
    </row>
    <row r="387" spans="1:35" ht="15.75" customHeight="1">
      <c r="A387" s="185"/>
      <c r="B387" s="185"/>
      <c r="C387" s="185"/>
      <c r="D387" s="186"/>
      <c r="E387" s="185"/>
      <c r="F387" s="185"/>
      <c r="G387" s="185"/>
      <c r="H387" s="185"/>
      <c r="I387" s="185"/>
      <c r="J387" s="185"/>
      <c r="K387" s="187"/>
      <c r="L387" s="187"/>
      <c r="M387" s="187"/>
      <c r="N387" s="187"/>
      <c r="O387" s="187"/>
      <c r="P387" s="187"/>
      <c r="Q387" s="187"/>
      <c r="R387" s="190"/>
      <c r="S387" s="190"/>
      <c r="T387" s="190"/>
      <c r="U387" s="190"/>
      <c r="V387" s="190"/>
      <c r="W387" s="190"/>
      <c r="X387" s="190"/>
      <c r="Y387" s="190"/>
      <c r="Z387" s="190"/>
      <c r="AA387" s="190"/>
      <c r="AB387" s="190"/>
      <c r="AC387" s="185"/>
      <c r="AD387" s="190"/>
      <c r="AE387" s="190"/>
      <c r="AF387" s="190"/>
      <c r="AG387" s="205" t="str">
        <f t="shared" si="15"/>
        <v/>
      </c>
      <c r="AH387" s="205" t="str">
        <f t="shared" si="16"/>
        <v/>
      </c>
      <c r="AI387" s="205" t="str">
        <f t="shared" si="17"/>
        <v/>
      </c>
    </row>
    <row r="388" spans="1:35" ht="15.75" customHeight="1">
      <c r="A388" s="185"/>
      <c r="B388" s="185"/>
      <c r="C388" s="185"/>
      <c r="D388" s="186"/>
      <c r="E388" s="185"/>
      <c r="F388" s="185"/>
      <c r="G388" s="185"/>
      <c r="H388" s="185"/>
      <c r="I388" s="185"/>
      <c r="J388" s="185"/>
      <c r="K388" s="187"/>
      <c r="L388" s="187"/>
      <c r="M388" s="187"/>
      <c r="N388" s="187"/>
      <c r="O388" s="187"/>
      <c r="P388" s="187"/>
      <c r="Q388" s="187"/>
      <c r="R388" s="190"/>
      <c r="S388" s="190"/>
      <c r="T388" s="190"/>
      <c r="U388" s="190"/>
      <c r="V388" s="190"/>
      <c r="W388" s="190"/>
      <c r="X388" s="190"/>
      <c r="Y388" s="190"/>
      <c r="Z388" s="190"/>
      <c r="AA388" s="190"/>
      <c r="AB388" s="190"/>
      <c r="AC388" s="185"/>
      <c r="AD388" s="190"/>
      <c r="AE388" s="190"/>
      <c r="AF388" s="190"/>
      <c r="AG388" s="205" t="str">
        <f t="shared" ref="AG388:AG451" si="18">IF($Q388="","",IF($Q388="YES","YES","NO"))</f>
        <v/>
      </c>
      <c r="AH388" s="205" t="str">
        <f t="shared" ref="AH388:AH451" si="19">IF($X388="","",IF($X388="YES","YES","NO"))</f>
        <v/>
      </c>
      <c r="AI388" s="205" t="str">
        <f t="shared" ref="AI388:AI451" si="20">IF(COUNTIF($B$3:$B$4985,B388)&gt;1,"DUPLICATE","")</f>
        <v/>
      </c>
    </row>
    <row r="389" spans="1:35" ht="15.75" customHeight="1">
      <c r="A389" s="185"/>
      <c r="B389" s="185"/>
      <c r="C389" s="185"/>
      <c r="D389" s="186"/>
      <c r="E389" s="185"/>
      <c r="F389" s="185"/>
      <c r="G389" s="185"/>
      <c r="H389" s="185"/>
      <c r="I389" s="185"/>
      <c r="J389" s="185"/>
      <c r="K389" s="187"/>
      <c r="L389" s="187"/>
      <c r="M389" s="187"/>
      <c r="N389" s="187"/>
      <c r="O389" s="187"/>
      <c r="P389" s="187"/>
      <c r="Q389" s="187"/>
      <c r="R389" s="190"/>
      <c r="S389" s="190"/>
      <c r="T389" s="190"/>
      <c r="U389" s="190"/>
      <c r="V389" s="190"/>
      <c r="W389" s="190"/>
      <c r="X389" s="190"/>
      <c r="Y389" s="190"/>
      <c r="Z389" s="190"/>
      <c r="AA389" s="190"/>
      <c r="AB389" s="190"/>
      <c r="AC389" s="185"/>
      <c r="AD389" s="190"/>
      <c r="AE389" s="190"/>
      <c r="AF389" s="190"/>
      <c r="AG389" s="205" t="str">
        <f t="shared" si="18"/>
        <v/>
      </c>
      <c r="AH389" s="205" t="str">
        <f t="shared" si="19"/>
        <v/>
      </c>
      <c r="AI389" s="205" t="str">
        <f t="shared" si="20"/>
        <v/>
      </c>
    </row>
    <row r="390" spans="1:35" ht="15.75" customHeight="1">
      <c r="A390" s="185"/>
      <c r="B390" s="185"/>
      <c r="C390" s="185"/>
      <c r="D390" s="186"/>
      <c r="E390" s="185"/>
      <c r="F390" s="185"/>
      <c r="G390" s="185"/>
      <c r="H390" s="185"/>
      <c r="I390" s="185"/>
      <c r="J390" s="185"/>
      <c r="K390" s="187"/>
      <c r="L390" s="187"/>
      <c r="M390" s="187"/>
      <c r="N390" s="187"/>
      <c r="O390" s="187"/>
      <c r="P390" s="187"/>
      <c r="Q390" s="187"/>
      <c r="R390" s="190"/>
      <c r="S390" s="190"/>
      <c r="T390" s="190"/>
      <c r="U390" s="190"/>
      <c r="V390" s="190"/>
      <c r="W390" s="190"/>
      <c r="X390" s="190"/>
      <c r="Y390" s="190"/>
      <c r="Z390" s="190"/>
      <c r="AA390" s="190"/>
      <c r="AB390" s="190"/>
      <c r="AC390" s="185"/>
      <c r="AD390" s="190"/>
      <c r="AE390" s="190"/>
      <c r="AF390" s="190"/>
      <c r="AG390" s="205" t="str">
        <f t="shared" si="18"/>
        <v/>
      </c>
      <c r="AH390" s="205" t="str">
        <f t="shared" si="19"/>
        <v/>
      </c>
      <c r="AI390" s="205" t="str">
        <f t="shared" si="20"/>
        <v/>
      </c>
    </row>
    <row r="391" spans="1:35" ht="15.75" customHeight="1">
      <c r="A391" s="185"/>
      <c r="B391" s="185"/>
      <c r="C391" s="185"/>
      <c r="D391" s="186"/>
      <c r="E391" s="185"/>
      <c r="F391" s="185"/>
      <c r="G391" s="185"/>
      <c r="H391" s="185"/>
      <c r="I391" s="185"/>
      <c r="J391" s="185"/>
      <c r="K391" s="187"/>
      <c r="L391" s="187"/>
      <c r="M391" s="187"/>
      <c r="N391" s="187"/>
      <c r="O391" s="187"/>
      <c r="P391" s="187"/>
      <c r="Q391" s="187"/>
      <c r="R391" s="190"/>
      <c r="S391" s="190"/>
      <c r="T391" s="190"/>
      <c r="U391" s="190"/>
      <c r="V391" s="190"/>
      <c r="W391" s="190"/>
      <c r="X391" s="190"/>
      <c r="Y391" s="190"/>
      <c r="Z391" s="190"/>
      <c r="AA391" s="190"/>
      <c r="AB391" s="190"/>
      <c r="AC391" s="185"/>
      <c r="AD391" s="190"/>
      <c r="AE391" s="190"/>
      <c r="AF391" s="190"/>
      <c r="AG391" s="205" t="str">
        <f t="shared" si="18"/>
        <v/>
      </c>
      <c r="AH391" s="205" t="str">
        <f t="shared" si="19"/>
        <v/>
      </c>
      <c r="AI391" s="205" t="str">
        <f t="shared" si="20"/>
        <v/>
      </c>
    </row>
    <row r="392" spans="1:35" ht="15.75" customHeight="1">
      <c r="A392" s="185"/>
      <c r="B392" s="185"/>
      <c r="C392" s="185"/>
      <c r="D392" s="186"/>
      <c r="E392" s="185"/>
      <c r="F392" s="185"/>
      <c r="G392" s="185"/>
      <c r="H392" s="185"/>
      <c r="I392" s="185"/>
      <c r="J392" s="185"/>
      <c r="K392" s="187"/>
      <c r="L392" s="187"/>
      <c r="M392" s="187"/>
      <c r="N392" s="187"/>
      <c r="O392" s="187"/>
      <c r="P392" s="187"/>
      <c r="Q392" s="187"/>
      <c r="R392" s="190"/>
      <c r="S392" s="190"/>
      <c r="T392" s="190"/>
      <c r="U392" s="190"/>
      <c r="V392" s="190"/>
      <c r="W392" s="190"/>
      <c r="X392" s="190"/>
      <c r="Y392" s="190"/>
      <c r="Z392" s="190"/>
      <c r="AA392" s="190"/>
      <c r="AB392" s="190"/>
      <c r="AC392" s="185"/>
      <c r="AD392" s="190"/>
      <c r="AE392" s="190"/>
      <c r="AF392" s="190"/>
      <c r="AG392" s="205" t="str">
        <f t="shared" si="18"/>
        <v/>
      </c>
      <c r="AH392" s="205" t="str">
        <f t="shared" si="19"/>
        <v/>
      </c>
      <c r="AI392" s="205" t="str">
        <f t="shared" si="20"/>
        <v/>
      </c>
    </row>
    <row r="393" spans="1:35" ht="15.75" customHeight="1">
      <c r="A393" s="185"/>
      <c r="B393" s="185"/>
      <c r="C393" s="185"/>
      <c r="D393" s="186"/>
      <c r="E393" s="185"/>
      <c r="F393" s="185"/>
      <c r="G393" s="185"/>
      <c r="H393" s="185"/>
      <c r="I393" s="185"/>
      <c r="J393" s="185"/>
      <c r="K393" s="187"/>
      <c r="L393" s="187"/>
      <c r="M393" s="187"/>
      <c r="N393" s="187"/>
      <c r="O393" s="187"/>
      <c r="P393" s="187"/>
      <c r="Q393" s="187"/>
      <c r="R393" s="190"/>
      <c r="S393" s="190"/>
      <c r="T393" s="190"/>
      <c r="U393" s="190"/>
      <c r="V393" s="190"/>
      <c r="W393" s="190"/>
      <c r="X393" s="190"/>
      <c r="Y393" s="190"/>
      <c r="Z393" s="190"/>
      <c r="AA393" s="190"/>
      <c r="AB393" s="190"/>
      <c r="AC393" s="185"/>
      <c r="AD393" s="190"/>
      <c r="AE393" s="190"/>
      <c r="AF393" s="190"/>
      <c r="AG393" s="205" t="str">
        <f t="shared" si="18"/>
        <v/>
      </c>
      <c r="AH393" s="205" t="str">
        <f t="shared" si="19"/>
        <v/>
      </c>
      <c r="AI393" s="205" t="str">
        <f t="shared" si="20"/>
        <v/>
      </c>
    </row>
    <row r="394" spans="1:35" ht="15.75" customHeight="1">
      <c r="A394" s="185"/>
      <c r="B394" s="185"/>
      <c r="C394" s="185"/>
      <c r="D394" s="186"/>
      <c r="E394" s="185"/>
      <c r="F394" s="185"/>
      <c r="G394" s="185"/>
      <c r="H394" s="185"/>
      <c r="I394" s="185"/>
      <c r="J394" s="185"/>
      <c r="K394" s="187"/>
      <c r="L394" s="187"/>
      <c r="M394" s="187"/>
      <c r="N394" s="187"/>
      <c r="O394" s="187"/>
      <c r="P394" s="187"/>
      <c r="Q394" s="187"/>
      <c r="R394" s="190"/>
      <c r="S394" s="190"/>
      <c r="T394" s="190"/>
      <c r="U394" s="190"/>
      <c r="V394" s="190"/>
      <c r="W394" s="190"/>
      <c r="X394" s="190"/>
      <c r="Y394" s="190"/>
      <c r="Z394" s="190"/>
      <c r="AA394" s="190"/>
      <c r="AB394" s="190"/>
      <c r="AC394" s="185"/>
      <c r="AD394" s="190"/>
      <c r="AE394" s="190"/>
      <c r="AF394" s="190"/>
      <c r="AG394" s="205" t="str">
        <f t="shared" si="18"/>
        <v/>
      </c>
      <c r="AH394" s="205" t="str">
        <f t="shared" si="19"/>
        <v/>
      </c>
      <c r="AI394" s="205" t="str">
        <f t="shared" si="20"/>
        <v/>
      </c>
    </row>
    <row r="395" spans="1:35" ht="15.75" customHeight="1">
      <c r="A395" s="185"/>
      <c r="B395" s="185"/>
      <c r="C395" s="185"/>
      <c r="D395" s="186"/>
      <c r="E395" s="185"/>
      <c r="F395" s="185"/>
      <c r="G395" s="185"/>
      <c r="H395" s="185"/>
      <c r="I395" s="185"/>
      <c r="J395" s="185"/>
      <c r="K395" s="187"/>
      <c r="L395" s="187"/>
      <c r="M395" s="187"/>
      <c r="N395" s="187"/>
      <c r="O395" s="187"/>
      <c r="P395" s="187"/>
      <c r="Q395" s="187"/>
      <c r="R395" s="190"/>
      <c r="S395" s="190"/>
      <c r="T395" s="190"/>
      <c r="U395" s="190"/>
      <c r="V395" s="190"/>
      <c r="W395" s="190"/>
      <c r="X395" s="190"/>
      <c r="Y395" s="190"/>
      <c r="Z395" s="190"/>
      <c r="AA395" s="190"/>
      <c r="AB395" s="190"/>
      <c r="AC395" s="185"/>
      <c r="AD395" s="190"/>
      <c r="AE395" s="190"/>
      <c r="AF395" s="190"/>
      <c r="AG395" s="205" t="str">
        <f t="shared" si="18"/>
        <v/>
      </c>
      <c r="AH395" s="205" t="str">
        <f t="shared" si="19"/>
        <v/>
      </c>
      <c r="AI395" s="205" t="str">
        <f t="shared" si="20"/>
        <v/>
      </c>
    </row>
    <row r="396" spans="1:35" ht="15.75" customHeight="1">
      <c r="A396" s="185"/>
      <c r="B396" s="185"/>
      <c r="C396" s="185"/>
      <c r="D396" s="186"/>
      <c r="E396" s="185"/>
      <c r="F396" s="185"/>
      <c r="G396" s="185"/>
      <c r="H396" s="185"/>
      <c r="I396" s="185"/>
      <c r="J396" s="185"/>
      <c r="K396" s="187"/>
      <c r="L396" s="187"/>
      <c r="M396" s="187"/>
      <c r="N396" s="187"/>
      <c r="O396" s="187"/>
      <c r="P396" s="187"/>
      <c r="Q396" s="187"/>
      <c r="R396" s="190"/>
      <c r="S396" s="190"/>
      <c r="T396" s="190"/>
      <c r="U396" s="190"/>
      <c r="V396" s="190"/>
      <c r="W396" s="190"/>
      <c r="X396" s="190"/>
      <c r="Y396" s="190"/>
      <c r="Z396" s="190"/>
      <c r="AA396" s="190"/>
      <c r="AB396" s="190"/>
      <c r="AC396" s="185"/>
      <c r="AD396" s="190"/>
      <c r="AE396" s="190"/>
      <c r="AF396" s="190"/>
      <c r="AG396" s="205" t="str">
        <f t="shared" si="18"/>
        <v/>
      </c>
      <c r="AH396" s="205" t="str">
        <f t="shared" si="19"/>
        <v/>
      </c>
      <c r="AI396" s="205" t="str">
        <f t="shared" si="20"/>
        <v/>
      </c>
    </row>
    <row r="397" spans="1:35" ht="15.75" customHeight="1">
      <c r="A397" s="185"/>
      <c r="B397" s="185"/>
      <c r="C397" s="185"/>
      <c r="D397" s="186"/>
      <c r="E397" s="185"/>
      <c r="F397" s="185"/>
      <c r="G397" s="185"/>
      <c r="H397" s="185"/>
      <c r="I397" s="185"/>
      <c r="J397" s="185"/>
      <c r="K397" s="187"/>
      <c r="L397" s="187"/>
      <c r="M397" s="187"/>
      <c r="N397" s="187"/>
      <c r="O397" s="187"/>
      <c r="P397" s="187"/>
      <c r="Q397" s="187"/>
      <c r="R397" s="190"/>
      <c r="S397" s="190"/>
      <c r="T397" s="190"/>
      <c r="U397" s="190"/>
      <c r="V397" s="190"/>
      <c r="W397" s="190"/>
      <c r="X397" s="190"/>
      <c r="Y397" s="190"/>
      <c r="Z397" s="190"/>
      <c r="AA397" s="190"/>
      <c r="AB397" s="190"/>
      <c r="AC397" s="185"/>
      <c r="AD397" s="190"/>
      <c r="AE397" s="190"/>
      <c r="AF397" s="190"/>
      <c r="AG397" s="205" t="str">
        <f t="shared" si="18"/>
        <v/>
      </c>
      <c r="AH397" s="205" t="str">
        <f t="shared" si="19"/>
        <v/>
      </c>
      <c r="AI397" s="205" t="str">
        <f t="shared" si="20"/>
        <v/>
      </c>
    </row>
    <row r="398" spans="1:35" ht="15.75" customHeight="1">
      <c r="A398" s="185"/>
      <c r="B398" s="185"/>
      <c r="C398" s="185"/>
      <c r="D398" s="186"/>
      <c r="E398" s="185"/>
      <c r="F398" s="185"/>
      <c r="G398" s="185"/>
      <c r="H398" s="185"/>
      <c r="I398" s="185"/>
      <c r="J398" s="185"/>
      <c r="K398" s="187"/>
      <c r="L398" s="187"/>
      <c r="M398" s="187"/>
      <c r="N398" s="187"/>
      <c r="O398" s="187"/>
      <c r="P398" s="187"/>
      <c r="Q398" s="187"/>
      <c r="R398" s="190"/>
      <c r="S398" s="190"/>
      <c r="T398" s="190"/>
      <c r="U398" s="190"/>
      <c r="V398" s="190"/>
      <c r="W398" s="190"/>
      <c r="X398" s="190"/>
      <c r="Y398" s="190"/>
      <c r="Z398" s="190"/>
      <c r="AA398" s="190"/>
      <c r="AB398" s="190"/>
      <c r="AC398" s="185"/>
      <c r="AD398" s="190"/>
      <c r="AE398" s="190"/>
      <c r="AF398" s="190"/>
      <c r="AG398" s="205" t="str">
        <f t="shared" si="18"/>
        <v/>
      </c>
      <c r="AH398" s="205" t="str">
        <f t="shared" si="19"/>
        <v/>
      </c>
      <c r="AI398" s="205" t="str">
        <f t="shared" si="20"/>
        <v/>
      </c>
    </row>
    <row r="399" spans="1:35" ht="15.75" customHeight="1">
      <c r="A399" s="185"/>
      <c r="B399" s="185"/>
      <c r="C399" s="185"/>
      <c r="D399" s="186"/>
      <c r="E399" s="185"/>
      <c r="F399" s="185"/>
      <c r="G399" s="185"/>
      <c r="H399" s="185"/>
      <c r="I399" s="185"/>
      <c r="J399" s="185"/>
      <c r="K399" s="187"/>
      <c r="L399" s="187"/>
      <c r="M399" s="187"/>
      <c r="N399" s="187"/>
      <c r="O399" s="187"/>
      <c r="P399" s="187"/>
      <c r="Q399" s="187"/>
      <c r="R399" s="190"/>
      <c r="S399" s="190"/>
      <c r="T399" s="190"/>
      <c r="U399" s="190"/>
      <c r="V399" s="190"/>
      <c r="W399" s="190"/>
      <c r="X399" s="190"/>
      <c r="Y399" s="190"/>
      <c r="Z399" s="190"/>
      <c r="AA399" s="190"/>
      <c r="AB399" s="190"/>
      <c r="AC399" s="185"/>
      <c r="AD399" s="190"/>
      <c r="AE399" s="190"/>
      <c r="AF399" s="190"/>
      <c r="AG399" s="205" t="str">
        <f t="shared" si="18"/>
        <v/>
      </c>
      <c r="AH399" s="205" t="str">
        <f t="shared" si="19"/>
        <v/>
      </c>
      <c r="AI399" s="205" t="str">
        <f t="shared" si="20"/>
        <v/>
      </c>
    </row>
    <row r="400" spans="1:35" ht="15.75" customHeight="1">
      <c r="A400" s="185"/>
      <c r="B400" s="185"/>
      <c r="C400" s="185"/>
      <c r="D400" s="186"/>
      <c r="E400" s="185"/>
      <c r="F400" s="185"/>
      <c r="G400" s="185"/>
      <c r="H400" s="185"/>
      <c r="I400" s="185"/>
      <c r="J400" s="185"/>
      <c r="K400" s="187"/>
      <c r="L400" s="187"/>
      <c r="M400" s="187"/>
      <c r="N400" s="187"/>
      <c r="O400" s="187"/>
      <c r="P400" s="187"/>
      <c r="Q400" s="187"/>
      <c r="R400" s="190"/>
      <c r="S400" s="190"/>
      <c r="T400" s="190"/>
      <c r="U400" s="190"/>
      <c r="V400" s="190"/>
      <c r="W400" s="190"/>
      <c r="X400" s="190"/>
      <c r="Y400" s="190"/>
      <c r="Z400" s="190"/>
      <c r="AA400" s="190"/>
      <c r="AB400" s="190"/>
      <c r="AC400" s="185"/>
      <c r="AD400" s="190"/>
      <c r="AE400" s="190"/>
      <c r="AF400" s="190"/>
      <c r="AG400" s="205" t="str">
        <f t="shared" si="18"/>
        <v/>
      </c>
      <c r="AH400" s="205" t="str">
        <f t="shared" si="19"/>
        <v/>
      </c>
      <c r="AI400" s="205" t="str">
        <f t="shared" si="20"/>
        <v/>
      </c>
    </row>
    <row r="401" spans="1:35" ht="15.75" customHeight="1">
      <c r="A401" s="185"/>
      <c r="B401" s="185"/>
      <c r="C401" s="185"/>
      <c r="D401" s="186"/>
      <c r="E401" s="185"/>
      <c r="F401" s="185"/>
      <c r="G401" s="185"/>
      <c r="H401" s="185"/>
      <c r="I401" s="185"/>
      <c r="J401" s="185"/>
      <c r="K401" s="187"/>
      <c r="L401" s="187"/>
      <c r="M401" s="187"/>
      <c r="N401" s="187"/>
      <c r="O401" s="187"/>
      <c r="P401" s="187"/>
      <c r="Q401" s="187"/>
      <c r="R401" s="190"/>
      <c r="S401" s="190"/>
      <c r="T401" s="190"/>
      <c r="U401" s="190"/>
      <c r="V401" s="190"/>
      <c r="W401" s="190"/>
      <c r="X401" s="190"/>
      <c r="Y401" s="190"/>
      <c r="Z401" s="190"/>
      <c r="AA401" s="190"/>
      <c r="AB401" s="190"/>
      <c r="AC401" s="185"/>
      <c r="AD401" s="190"/>
      <c r="AE401" s="190"/>
      <c r="AF401" s="190"/>
      <c r="AG401" s="205" t="str">
        <f t="shared" si="18"/>
        <v/>
      </c>
      <c r="AH401" s="205" t="str">
        <f t="shared" si="19"/>
        <v/>
      </c>
      <c r="AI401" s="205" t="str">
        <f t="shared" si="20"/>
        <v/>
      </c>
    </row>
    <row r="402" spans="1:35" ht="15.75" customHeight="1">
      <c r="A402" s="185"/>
      <c r="B402" s="185"/>
      <c r="C402" s="185"/>
      <c r="D402" s="186"/>
      <c r="E402" s="185"/>
      <c r="F402" s="185"/>
      <c r="G402" s="185"/>
      <c r="H402" s="185"/>
      <c r="I402" s="185"/>
      <c r="J402" s="185"/>
      <c r="K402" s="187"/>
      <c r="L402" s="187"/>
      <c r="M402" s="187"/>
      <c r="N402" s="187"/>
      <c r="O402" s="187"/>
      <c r="P402" s="187"/>
      <c r="Q402" s="187"/>
      <c r="R402" s="190"/>
      <c r="S402" s="190"/>
      <c r="T402" s="190"/>
      <c r="U402" s="190"/>
      <c r="V402" s="190"/>
      <c r="W402" s="190"/>
      <c r="X402" s="190"/>
      <c r="Y402" s="190"/>
      <c r="Z402" s="190"/>
      <c r="AA402" s="190"/>
      <c r="AB402" s="190"/>
      <c r="AC402" s="185"/>
      <c r="AD402" s="190"/>
      <c r="AE402" s="190"/>
      <c r="AF402" s="190"/>
      <c r="AG402" s="205" t="str">
        <f t="shared" si="18"/>
        <v/>
      </c>
      <c r="AH402" s="205" t="str">
        <f t="shared" si="19"/>
        <v/>
      </c>
      <c r="AI402" s="205" t="str">
        <f t="shared" si="20"/>
        <v/>
      </c>
    </row>
    <row r="403" spans="1:35" ht="15.75" customHeight="1">
      <c r="A403" s="185"/>
      <c r="B403" s="185"/>
      <c r="C403" s="185"/>
      <c r="D403" s="186"/>
      <c r="E403" s="185"/>
      <c r="F403" s="185"/>
      <c r="G403" s="185"/>
      <c r="H403" s="185"/>
      <c r="I403" s="185"/>
      <c r="J403" s="185"/>
      <c r="K403" s="187"/>
      <c r="L403" s="187"/>
      <c r="M403" s="187"/>
      <c r="N403" s="187"/>
      <c r="O403" s="187"/>
      <c r="P403" s="187"/>
      <c r="Q403" s="187"/>
      <c r="R403" s="190"/>
      <c r="S403" s="190"/>
      <c r="T403" s="190"/>
      <c r="U403" s="190"/>
      <c r="V403" s="190"/>
      <c r="W403" s="190"/>
      <c r="X403" s="190"/>
      <c r="Y403" s="190"/>
      <c r="Z403" s="190"/>
      <c r="AA403" s="190"/>
      <c r="AB403" s="190"/>
      <c r="AC403" s="185"/>
      <c r="AD403" s="190"/>
      <c r="AE403" s="190"/>
      <c r="AF403" s="190"/>
      <c r="AG403" s="205" t="str">
        <f t="shared" si="18"/>
        <v/>
      </c>
      <c r="AH403" s="205" t="str">
        <f t="shared" si="19"/>
        <v/>
      </c>
      <c r="AI403" s="205" t="str">
        <f t="shared" si="20"/>
        <v/>
      </c>
    </row>
    <row r="404" spans="1:35" ht="15.75" customHeight="1">
      <c r="A404" s="185"/>
      <c r="B404" s="185"/>
      <c r="C404" s="185"/>
      <c r="D404" s="186"/>
      <c r="E404" s="185"/>
      <c r="F404" s="185"/>
      <c r="G404" s="185"/>
      <c r="H404" s="185"/>
      <c r="I404" s="185"/>
      <c r="J404" s="185"/>
      <c r="K404" s="187"/>
      <c r="L404" s="187"/>
      <c r="M404" s="187"/>
      <c r="N404" s="187"/>
      <c r="O404" s="187"/>
      <c r="P404" s="187"/>
      <c r="Q404" s="187"/>
      <c r="R404" s="190"/>
      <c r="S404" s="190"/>
      <c r="T404" s="190"/>
      <c r="U404" s="190"/>
      <c r="V404" s="190"/>
      <c r="W404" s="190"/>
      <c r="X404" s="190"/>
      <c r="Y404" s="190"/>
      <c r="Z404" s="190"/>
      <c r="AA404" s="190"/>
      <c r="AB404" s="190"/>
      <c r="AC404" s="185"/>
      <c r="AD404" s="190"/>
      <c r="AE404" s="190"/>
      <c r="AF404" s="190"/>
      <c r="AG404" s="205" t="str">
        <f t="shared" si="18"/>
        <v/>
      </c>
      <c r="AH404" s="205" t="str">
        <f t="shared" si="19"/>
        <v/>
      </c>
      <c r="AI404" s="205" t="str">
        <f t="shared" si="20"/>
        <v/>
      </c>
    </row>
    <row r="405" spans="1:35" ht="15.75" customHeight="1">
      <c r="A405" s="185"/>
      <c r="B405" s="185"/>
      <c r="C405" s="185"/>
      <c r="D405" s="186"/>
      <c r="E405" s="185"/>
      <c r="F405" s="185"/>
      <c r="G405" s="185"/>
      <c r="H405" s="185"/>
      <c r="I405" s="185"/>
      <c r="J405" s="185"/>
      <c r="K405" s="187"/>
      <c r="L405" s="187"/>
      <c r="M405" s="187"/>
      <c r="N405" s="187"/>
      <c r="O405" s="187"/>
      <c r="P405" s="187"/>
      <c r="Q405" s="187"/>
      <c r="R405" s="190"/>
      <c r="S405" s="190"/>
      <c r="T405" s="190"/>
      <c r="U405" s="190"/>
      <c r="V405" s="190"/>
      <c r="W405" s="190"/>
      <c r="X405" s="190"/>
      <c r="Y405" s="190"/>
      <c r="Z405" s="190"/>
      <c r="AA405" s="190"/>
      <c r="AB405" s="190"/>
      <c r="AC405" s="185"/>
      <c r="AD405" s="190"/>
      <c r="AE405" s="190"/>
      <c r="AF405" s="190"/>
      <c r="AG405" s="205" t="str">
        <f t="shared" si="18"/>
        <v/>
      </c>
      <c r="AH405" s="205" t="str">
        <f t="shared" si="19"/>
        <v/>
      </c>
      <c r="AI405" s="205" t="str">
        <f t="shared" si="20"/>
        <v/>
      </c>
    </row>
    <row r="406" spans="1:35" ht="15.75" customHeight="1">
      <c r="A406" s="185"/>
      <c r="B406" s="185"/>
      <c r="C406" s="185"/>
      <c r="D406" s="186"/>
      <c r="E406" s="185"/>
      <c r="F406" s="185"/>
      <c r="G406" s="185"/>
      <c r="H406" s="185"/>
      <c r="I406" s="185"/>
      <c r="J406" s="185"/>
      <c r="K406" s="187"/>
      <c r="L406" s="187"/>
      <c r="M406" s="187"/>
      <c r="N406" s="187"/>
      <c r="O406" s="187"/>
      <c r="P406" s="187"/>
      <c r="Q406" s="187"/>
      <c r="R406" s="190"/>
      <c r="S406" s="190"/>
      <c r="T406" s="190"/>
      <c r="U406" s="190"/>
      <c r="V406" s="190"/>
      <c r="W406" s="190"/>
      <c r="X406" s="190"/>
      <c r="Y406" s="190"/>
      <c r="Z406" s="190"/>
      <c r="AA406" s="190"/>
      <c r="AB406" s="190"/>
      <c r="AC406" s="185"/>
      <c r="AD406" s="190"/>
      <c r="AE406" s="190"/>
      <c r="AF406" s="190"/>
      <c r="AG406" s="205" t="str">
        <f t="shared" si="18"/>
        <v/>
      </c>
      <c r="AH406" s="205" t="str">
        <f t="shared" si="19"/>
        <v/>
      </c>
      <c r="AI406" s="205" t="str">
        <f t="shared" si="20"/>
        <v/>
      </c>
    </row>
    <row r="407" spans="1:35" ht="15.75" customHeight="1">
      <c r="A407" s="185"/>
      <c r="B407" s="185"/>
      <c r="C407" s="185"/>
      <c r="D407" s="186"/>
      <c r="E407" s="185"/>
      <c r="F407" s="185"/>
      <c r="G407" s="185"/>
      <c r="H407" s="185"/>
      <c r="I407" s="185"/>
      <c r="J407" s="185"/>
      <c r="K407" s="187"/>
      <c r="L407" s="187"/>
      <c r="M407" s="187"/>
      <c r="N407" s="187"/>
      <c r="O407" s="187"/>
      <c r="P407" s="187"/>
      <c r="Q407" s="187"/>
      <c r="R407" s="190"/>
      <c r="S407" s="190"/>
      <c r="T407" s="190"/>
      <c r="U407" s="190"/>
      <c r="V407" s="190"/>
      <c r="W407" s="190"/>
      <c r="X407" s="190"/>
      <c r="Y407" s="190"/>
      <c r="Z407" s="190"/>
      <c r="AA407" s="190"/>
      <c r="AB407" s="190"/>
      <c r="AC407" s="185"/>
      <c r="AD407" s="190"/>
      <c r="AE407" s="190"/>
      <c r="AF407" s="190"/>
      <c r="AG407" s="205" t="str">
        <f t="shared" si="18"/>
        <v/>
      </c>
      <c r="AH407" s="205" t="str">
        <f t="shared" si="19"/>
        <v/>
      </c>
      <c r="AI407" s="205" t="str">
        <f t="shared" si="20"/>
        <v/>
      </c>
    </row>
    <row r="408" spans="1:35" ht="15.75" customHeight="1">
      <c r="A408" s="185"/>
      <c r="B408" s="185"/>
      <c r="C408" s="185"/>
      <c r="D408" s="186"/>
      <c r="E408" s="185"/>
      <c r="F408" s="185"/>
      <c r="G408" s="185"/>
      <c r="H408" s="185"/>
      <c r="I408" s="185"/>
      <c r="J408" s="185"/>
      <c r="K408" s="187"/>
      <c r="L408" s="187"/>
      <c r="M408" s="187"/>
      <c r="N408" s="187"/>
      <c r="O408" s="187"/>
      <c r="P408" s="187"/>
      <c r="Q408" s="187"/>
      <c r="R408" s="190"/>
      <c r="S408" s="190"/>
      <c r="T408" s="190"/>
      <c r="U408" s="190"/>
      <c r="V408" s="190"/>
      <c r="W408" s="190"/>
      <c r="X408" s="190"/>
      <c r="Y408" s="190"/>
      <c r="Z408" s="190"/>
      <c r="AA408" s="190"/>
      <c r="AB408" s="190"/>
      <c r="AC408" s="185"/>
      <c r="AD408" s="190"/>
      <c r="AE408" s="190"/>
      <c r="AF408" s="190"/>
      <c r="AG408" s="205" t="str">
        <f t="shared" si="18"/>
        <v/>
      </c>
      <c r="AH408" s="205" t="str">
        <f t="shared" si="19"/>
        <v/>
      </c>
      <c r="AI408" s="205" t="str">
        <f t="shared" si="20"/>
        <v/>
      </c>
    </row>
    <row r="409" spans="1:35" ht="15.75" customHeight="1">
      <c r="A409" s="185"/>
      <c r="B409" s="185"/>
      <c r="C409" s="185"/>
      <c r="D409" s="186"/>
      <c r="E409" s="185"/>
      <c r="F409" s="185"/>
      <c r="G409" s="185"/>
      <c r="H409" s="185"/>
      <c r="I409" s="185"/>
      <c r="J409" s="185"/>
      <c r="K409" s="187"/>
      <c r="L409" s="187"/>
      <c r="M409" s="187"/>
      <c r="N409" s="187"/>
      <c r="O409" s="187"/>
      <c r="P409" s="187"/>
      <c r="Q409" s="187"/>
      <c r="R409" s="190"/>
      <c r="S409" s="190"/>
      <c r="T409" s="190"/>
      <c r="U409" s="190"/>
      <c r="V409" s="190"/>
      <c r="W409" s="190"/>
      <c r="X409" s="190"/>
      <c r="Y409" s="190"/>
      <c r="Z409" s="190"/>
      <c r="AA409" s="190"/>
      <c r="AB409" s="190"/>
      <c r="AC409" s="185"/>
      <c r="AD409" s="190"/>
      <c r="AE409" s="190"/>
      <c r="AF409" s="190"/>
      <c r="AG409" s="205" t="str">
        <f t="shared" si="18"/>
        <v/>
      </c>
      <c r="AH409" s="205" t="str">
        <f t="shared" si="19"/>
        <v/>
      </c>
      <c r="AI409" s="205" t="str">
        <f t="shared" si="20"/>
        <v/>
      </c>
    </row>
    <row r="410" spans="1:35" ht="15.75" customHeight="1">
      <c r="A410" s="185"/>
      <c r="B410" s="185"/>
      <c r="C410" s="185"/>
      <c r="D410" s="186"/>
      <c r="E410" s="185"/>
      <c r="F410" s="185"/>
      <c r="G410" s="185"/>
      <c r="H410" s="185"/>
      <c r="I410" s="185"/>
      <c r="J410" s="185"/>
      <c r="K410" s="187"/>
      <c r="L410" s="187"/>
      <c r="M410" s="187"/>
      <c r="N410" s="187"/>
      <c r="O410" s="187"/>
      <c r="P410" s="187"/>
      <c r="Q410" s="187"/>
      <c r="R410" s="190"/>
      <c r="S410" s="190"/>
      <c r="T410" s="190"/>
      <c r="U410" s="190"/>
      <c r="V410" s="190"/>
      <c r="W410" s="190"/>
      <c r="X410" s="190"/>
      <c r="Y410" s="190"/>
      <c r="Z410" s="190"/>
      <c r="AA410" s="190"/>
      <c r="AB410" s="190"/>
      <c r="AC410" s="185"/>
      <c r="AD410" s="190"/>
      <c r="AE410" s="190"/>
      <c r="AF410" s="190"/>
      <c r="AG410" s="205" t="str">
        <f t="shared" si="18"/>
        <v/>
      </c>
      <c r="AH410" s="205" t="str">
        <f t="shared" si="19"/>
        <v/>
      </c>
      <c r="AI410" s="205" t="str">
        <f t="shared" si="20"/>
        <v/>
      </c>
    </row>
    <row r="411" spans="1:35" ht="15.75" customHeight="1">
      <c r="A411" s="185"/>
      <c r="B411" s="185"/>
      <c r="C411" s="185"/>
      <c r="D411" s="186"/>
      <c r="E411" s="185"/>
      <c r="F411" s="185"/>
      <c r="G411" s="185"/>
      <c r="H411" s="185"/>
      <c r="I411" s="185"/>
      <c r="J411" s="185"/>
      <c r="K411" s="187"/>
      <c r="L411" s="187"/>
      <c r="M411" s="187"/>
      <c r="N411" s="187"/>
      <c r="O411" s="187"/>
      <c r="P411" s="187"/>
      <c r="Q411" s="187"/>
      <c r="R411" s="190"/>
      <c r="S411" s="190"/>
      <c r="T411" s="190"/>
      <c r="U411" s="190"/>
      <c r="V411" s="190"/>
      <c r="W411" s="190"/>
      <c r="X411" s="190"/>
      <c r="Y411" s="190"/>
      <c r="Z411" s="190"/>
      <c r="AA411" s="190"/>
      <c r="AB411" s="190"/>
      <c r="AC411" s="185"/>
      <c r="AD411" s="190"/>
      <c r="AE411" s="190"/>
      <c r="AF411" s="190"/>
      <c r="AG411" s="205" t="str">
        <f t="shared" si="18"/>
        <v/>
      </c>
      <c r="AH411" s="205" t="str">
        <f t="shared" si="19"/>
        <v/>
      </c>
      <c r="AI411" s="205" t="str">
        <f t="shared" si="20"/>
        <v/>
      </c>
    </row>
    <row r="412" spans="1:35" ht="15.75" customHeight="1">
      <c r="A412" s="185"/>
      <c r="B412" s="185"/>
      <c r="C412" s="185"/>
      <c r="D412" s="186"/>
      <c r="E412" s="185"/>
      <c r="F412" s="185"/>
      <c r="G412" s="185"/>
      <c r="H412" s="185"/>
      <c r="I412" s="185"/>
      <c r="J412" s="185"/>
      <c r="K412" s="187"/>
      <c r="L412" s="187"/>
      <c r="M412" s="187"/>
      <c r="N412" s="187"/>
      <c r="O412" s="187"/>
      <c r="P412" s="187"/>
      <c r="Q412" s="187"/>
      <c r="R412" s="190"/>
      <c r="S412" s="190"/>
      <c r="T412" s="190"/>
      <c r="U412" s="190"/>
      <c r="V412" s="190"/>
      <c r="W412" s="190"/>
      <c r="X412" s="190"/>
      <c r="Y412" s="190"/>
      <c r="Z412" s="190"/>
      <c r="AA412" s="190"/>
      <c r="AB412" s="190"/>
      <c r="AC412" s="185"/>
      <c r="AD412" s="190"/>
      <c r="AE412" s="190"/>
      <c r="AF412" s="190"/>
      <c r="AG412" s="205" t="str">
        <f t="shared" si="18"/>
        <v/>
      </c>
      <c r="AH412" s="205" t="str">
        <f t="shared" si="19"/>
        <v/>
      </c>
      <c r="AI412" s="205" t="str">
        <f t="shared" si="20"/>
        <v/>
      </c>
    </row>
    <row r="413" spans="1:35" ht="15.75" customHeight="1">
      <c r="A413" s="185"/>
      <c r="B413" s="185"/>
      <c r="C413" s="185"/>
      <c r="D413" s="186"/>
      <c r="E413" s="185"/>
      <c r="F413" s="185"/>
      <c r="G413" s="185"/>
      <c r="H413" s="185"/>
      <c r="I413" s="185"/>
      <c r="J413" s="185"/>
      <c r="K413" s="187"/>
      <c r="L413" s="187"/>
      <c r="M413" s="187"/>
      <c r="N413" s="187"/>
      <c r="O413" s="187"/>
      <c r="P413" s="187"/>
      <c r="Q413" s="187"/>
      <c r="R413" s="190"/>
      <c r="S413" s="190"/>
      <c r="T413" s="190"/>
      <c r="U413" s="190"/>
      <c r="V413" s="190"/>
      <c r="W413" s="190"/>
      <c r="X413" s="190"/>
      <c r="Y413" s="190"/>
      <c r="Z413" s="190"/>
      <c r="AA413" s="190"/>
      <c r="AB413" s="190"/>
      <c r="AC413" s="185"/>
      <c r="AD413" s="190"/>
      <c r="AE413" s="190"/>
      <c r="AF413" s="190"/>
      <c r="AG413" s="205" t="str">
        <f t="shared" si="18"/>
        <v/>
      </c>
      <c r="AH413" s="205" t="str">
        <f t="shared" si="19"/>
        <v/>
      </c>
      <c r="AI413" s="205" t="str">
        <f t="shared" si="20"/>
        <v/>
      </c>
    </row>
    <row r="414" spans="1:35" ht="15.75" customHeight="1">
      <c r="A414" s="185"/>
      <c r="B414" s="185"/>
      <c r="C414" s="185"/>
      <c r="D414" s="186"/>
      <c r="E414" s="185"/>
      <c r="F414" s="185"/>
      <c r="G414" s="185"/>
      <c r="H414" s="185"/>
      <c r="I414" s="185"/>
      <c r="J414" s="185"/>
      <c r="K414" s="187"/>
      <c r="L414" s="187"/>
      <c r="M414" s="187"/>
      <c r="N414" s="187"/>
      <c r="O414" s="187"/>
      <c r="P414" s="187"/>
      <c r="Q414" s="187"/>
      <c r="R414" s="190"/>
      <c r="S414" s="190"/>
      <c r="T414" s="190"/>
      <c r="U414" s="190"/>
      <c r="V414" s="190"/>
      <c r="W414" s="190"/>
      <c r="X414" s="190"/>
      <c r="Y414" s="190"/>
      <c r="Z414" s="190"/>
      <c r="AA414" s="190"/>
      <c r="AB414" s="190"/>
      <c r="AC414" s="185"/>
      <c r="AD414" s="190"/>
      <c r="AE414" s="190"/>
      <c r="AF414" s="190"/>
      <c r="AG414" s="205" t="str">
        <f t="shared" si="18"/>
        <v/>
      </c>
      <c r="AH414" s="205" t="str">
        <f t="shared" si="19"/>
        <v/>
      </c>
      <c r="AI414" s="205" t="str">
        <f t="shared" si="20"/>
        <v/>
      </c>
    </row>
    <row r="415" spans="1:35" ht="15.75" customHeight="1">
      <c r="A415" s="185"/>
      <c r="B415" s="185"/>
      <c r="C415" s="185"/>
      <c r="D415" s="186"/>
      <c r="E415" s="185"/>
      <c r="F415" s="185"/>
      <c r="G415" s="185"/>
      <c r="H415" s="185"/>
      <c r="I415" s="185"/>
      <c r="J415" s="185"/>
      <c r="K415" s="187"/>
      <c r="L415" s="187"/>
      <c r="M415" s="187"/>
      <c r="N415" s="187"/>
      <c r="O415" s="187"/>
      <c r="P415" s="187"/>
      <c r="Q415" s="187"/>
      <c r="R415" s="190"/>
      <c r="S415" s="190"/>
      <c r="T415" s="190"/>
      <c r="U415" s="190"/>
      <c r="V415" s="190"/>
      <c r="W415" s="190"/>
      <c r="X415" s="190"/>
      <c r="Y415" s="190"/>
      <c r="Z415" s="190"/>
      <c r="AA415" s="190"/>
      <c r="AB415" s="190"/>
      <c r="AC415" s="185"/>
      <c r="AD415" s="190"/>
      <c r="AE415" s="190"/>
      <c r="AF415" s="190"/>
      <c r="AG415" s="205" t="str">
        <f t="shared" si="18"/>
        <v/>
      </c>
      <c r="AH415" s="205" t="str">
        <f t="shared" si="19"/>
        <v/>
      </c>
      <c r="AI415" s="205" t="str">
        <f t="shared" si="20"/>
        <v/>
      </c>
    </row>
    <row r="416" spans="1:35" ht="15.75" customHeight="1">
      <c r="A416" s="185"/>
      <c r="B416" s="185"/>
      <c r="C416" s="185"/>
      <c r="D416" s="186"/>
      <c r="E416" s="185"/>
      <c r="F416" s="185"/>
      <c r="G416" s="185"/>
      <c r="H416" s="185"/>
      <c r="I416" s="185"/>
      <c r="J416" s="185"/>
      <c r="K416" s="187"/>
      <c r="L416" s="187"/>
      <c r="M416" s="187"/>
      <c r="N416" s="187"/>
      <c r="O416" s="187"/>
      <c r="P416" s="187"/>
      <c r="Q416" s="187"/>
      <c r="R416" s="190"/>
      <c r="S416" s="190"/>
      <c r="T416" s="190"/>
      <c r="U416" s="190"/>
      <c r="V416" s="190"/>
      <c r="W416" s="190"/>
      <c r="X416" s="190"/>
      <c r="Y416" s="190"/>
      <c r="Z416" s="190"/>
      <c r="AA416" s="190"/>
      <c r="AB416" s="190"/>
      <c r="AC416" s="185"/>
      <c r="AD416" s="190"/>
      <c r="AE416" s="190"/>
      <c r="AF416" s="190"/>
      <c r="AG416" s="205" t="str">
        <f t="shared" si="18"/>
        <v/>
      </c>
      <c r="AH416" s="205" t="str">
        <f t="shared" si="19"/>
        <v/>
      </c>
      <c r="AI416" s="205" t="str">
        <f t="shared" si="20"/>
        <v/>
      </c>
    </row>
    <row r="417" spans="1:35" ht="15.75" customHeight="1">
      <c r="A417" s="185"/>
      <c r="B417" s="185"/>
      <c r="C417" s="185"/>
      <c r="D417" s="186"/>
      <c r="E417" s="185"/>
      <c r="F417" s="185"/>
      <c r="G417" s="185"/>
      <c r="H417" s="185"/>
      <c r="I417" s="185"/>
      <c r="J417" s="185"/>
      <c r="K417" s="187"/>
      <c r="L417" s="187"/>
      <c r="M417" s="187"/>
      <c r="N417" s="187"/>
      <c r="O417" s="187"/>
      <c r="P417" s="187"/>
      <c r="Q417" s="187"/>
      <c r="R417" s="190"/>
      <c r="S417" s="190"/>
      <c r="T417" s="190"/>
      <c r="U417" s="190"/>
      <c r="V417" s="190"/>
      <c r="W417" s="190"/>
      <c r="X417" s="190"/>
      <c r="Y417" s="190"/>
      <c r="Z417" s="190"/>
      <c r="AA417" s="190"/>
      <c r="AB417" s="190"/>
      <c r="AC417" s="185"/>
      <c r="AD417" s="190"/>
      <c r="AE417" s="190"/>
      <c r="AF417" s="190"/>
      <c r="AG417" s="205" t="str">
        <f t="shared" si="18"/>
        <v/>
      </c>
      <c r="AH417" s="205" t="str">
        <f t="shared" si="19"/>
        <v/>
      </c>
      <c r="AI417" s="205" t="str">
        <f t="shared" si="20"/>
        <v/>
      </c>
    </row>
    <row r="418" spans="1:35" ht="15.75" customHeight="1">
      <c r="A418" s="185"/>
      <c r="B418" s="185"/>
      <c r="C418" s="185"/>
      <c r="D418" s="186"/>
      <c r="E418" s="185"/>
      <c r="F418" s="185"/>
      <c r="G418" s="185"/>
      <c r="H418" s="185"/>
      <c r="I418" s="185"/>
      <c r="J418" s="185"/>
      <c r="K418" s="187"/>
      <c r="L418" s="187"/>
      <c r="M418" s="187"/>
      <c r="N418" s="187"/>
      <c r="O418" s="187"/>
      <c r="P418" s="187"/>
      <c r="Q418" s="187"/>
      <c r="R418" s="190"/>
      <c r="S418" s="190"/>
      <c r="T418" s="190"/>
      <c r="U418" s="190"/>
      <c r="V418" s="190"/>
      <c r="W418" s="190"/>
      <c r="X418" s="190"/>
      <c r="Y418" s="190"/>
      <c r="Z418" s="190"/>
      <c r="AA418" s="190"/>
      <c r="AB418" s="190"/>
      <c r="AC418" s="185"/>
      <c r="AD418" s="190"/>
      <c r="AE418" s="190"/>
      <c r="AF418" s="190"/>
      <c r="AG418" s="205" t="str">
        <f t="shared" si="18"/>
        <v/>
      </c>
      <c r="AH418" s="205" t="str">
        <f t="shared" si="19"/>
        <v/>
      </c>
      <c r="AI418" s="205" t="str">
        <f t="shared" si="20"/>
        <v/>
      </c>
    </row>
    <row r="419" spans="1:35" ht="15.75" customHeight="1">
      <c r="A419" s="185"/>
      <c r="B419" s="185"/>
      <c r="C419" s="185"/>
      <c r="D419" s="186"/>
      <c r="E419" s="185"/>
      <c r="F419" s="185"/>
      <c r="G419" s="185"/>
      <c r="H419" s="185"/>
      <c r="I419" s="185"/>
      <c r="J419" s="185"/>
      <c r="K419" s="187"/>
      <c r="L419" s="187"/>
      <c r="M419" s="187"/>
      <c r="N419" s="187"/>
      <c r="O419" s="187"/>
      <c r="P419" s="187"/>
      <c r="Q419" s="187"/>
      <c r="R419" s="190"/>
      <c r="S419" s="190"/>
      <c r="T419" s="190"/>
      <c r="U419" s="190"/>
      <c r="V419" s="190"/>
      <c r="W419" s="190"/>
      <c r="X419" s="190"/>
      <c r="Y419" s="190"/>
      <c r="Z419" s="190"/>
      <c r="AA419" s="190"/>
      <c r="AB419" s="190"/>
      <c r="AC419" s="185"/>
      <c r="AD419" s="190"/>
      <c r="AE419" s="190"/>
      <c r="AF419" s="190"/>
      <c r="AG419" s="205" t="str">
        <f t="shared" si="18"/>
        <v/>
      </c>
      <c r="AH419" s="205" t="str">
        <f t="shared" si="19"/>
        <v/>
      </c>
      <c r="AI419" s="205" t="str">
        <f t="shared" si="20"/>
        <v/>
      </c>
    </row>
    <row r="420" spans="1:35" ht="15.75" customHeight="1">
      <c r="A420" s="185"/>
      <c r="B420" s="185"/>
      <c r="C420" s="185"/>
      <c r="D420" s="186"/>
      <c r="E420" s="185"/>
      <c r="F420" s="185"/>
      <c r="G420" s="185"/>
      <c r="H420" s="185"/>
      <c r="I420" s="185"/>
      <c r="J420" s="185"/>
      <c r="K420" s="187"/>
      <c r="L420" s="187"/>
      <c r="M420" s="187"/>
      <c r="N420" s="187"/>
      <c r="O420" s="187"/>
      <c r="P420" s="187"/>
      <c r="Q420" s="187"/>
      <c r="R420" s="190"/>
      <c r="S420" s="190"/>
      <c r="T420" s="190"/>
      <c r="U420" s="190"/>
      <c r="V420" s="190"/>
      <c r="W420" s="190"/>
      <c r="X420" s="190"/>
      <c r="Y420" s="190"/>
      <c r="Z420" s="190"/>
      <c r="AA420" s="190"/>
      <c r="AB420" s="190"/>
      <c r="AC420" s="185"/>
      <c r="AD420" s="190"/>
      <c r="AE420" s="190"/>
      <c r="AF420" s="190"/>
      <c r="AG420" s="205" t="str">
        <f t="shared" si="18"/>
        <v/>
      </c>
      <c r="AH420" s="205" t="str">
        <f t="shared" si="19"/>
        <v/>
      </c>
      <c r="AI420" s="205" t="str">
        <f t="shared" si="20"/>
        <v/>
      </c>
    </row>
    <row r="421" spans="1:35" ht="15.75" customHeight="1">
      <c r="A421" s="185"/>
      <c r="B421" s="185"/>
      <c r="C421" s="185"/>
      <c r="D421" s="186"/>
      <c r="E421" s="185"/>
      <c r="F421" s="185"/>
      <c r="G421" s="185"/>
      <c r="H421" s="185"/>
      <c r="I421" s="185"/>
      <c r="J421" s="185"/>
      <c r="K421" s="187"/>
      <c r="L421" s="187"/>
      <c r="M421" s="187"/>
      <c r="N421" s="187"/>
      <c r="O421" s="187"/>
      <c r="P421" s="187"/>
      <c r="Q421" s="187"/>
      <c r="R421" s="190"/>
      <c r="S421" s="190"/>
      <c r="T421" s="190"/>
      <c r="U421" s="190"/>
      <c r="V421" s="190"/>
      <c r="W421" s="190"/>
      <c r="X421" s="190"/>
      <c r="Y421" s="190"/>
      <c r="Z421" s="190"/>
      <c r="AA421" s="190"/>
      <c r="AB421" s="190"/>
      <c r="AC421" s="185"/>
      <c r="AD421" s="190"/>
      <c r="AE421" s="190"/>
      <c r="AF421" s="190"/>
      <c r="AG421" s="205" t="str">
        <f t="shared" si="18"/>
        <v/>
      </c>
      <c r="AH421" s="205" t="str">
        <f t="shared" si="19"/>
        <v/>
      </c>
      <c r="AI421" s="205" t="str">
        <f t="shared" si="20"/>
        <v/>
      </c>
    </row>
    <row r="422" spans="1:35" ht="15.75" customHeight="1">
      <c r="A422" s="185"/>
      <c r="B422" s="185"/>
      <c r="C422" s="185"/>
      <c r="D422" s="186"/>
      <c r="E422" s="185"/>
      <c r="F422" s="185"/>
      <c r="G422" s="185"/>
      <c r="H422" s="185"/>
      <c r="I422" s="185"/>
      <c r="J422" s="185"/>
      <c r="K422" s="187"/>
      <c r="L422" s="187"/>
      <c r="M422" s="187"/>
      <c r="N422" s="187"/>
      <c r="O422" s="187"/>
      <c r="P422" s="187"/>
      <c r="Q422" s="187"/>
      <c r="R422" s="190"/>
      <c r="S422" s="190"/>
      <c r="T422" s="190"/>
      <c r="U422" s="190"/>
      <c r="V422" s="190"/>
      <c r="W422" s="190"/>
      <c r="X422" s="190"/>
      <c r="Y422" s="190"/>
      <c r="Z422" s="190"/>
      <c r="AA422" s="190"/>
      <c r="AB422" s="190"/>
      <c r="AC422" s="185"/>
      <c r="AD422" s="190"/>
      <c r="AE422" s="190"/>
      <c r="AF422" s="190"/>
      <c r="AG422" s="205" t="str">
        <f t="shared" si="18"/>
        <v/>
      </c>
      <c r="AH422" s="205" t="str">
        <f t="shared" si="19"/>
        <v/>
      </c>
      <c r="AI422" s="205" t="str">
        <f t="shared" si="20"/>
        <v/>
      </c>
    </row>
    <row r="423" spans="1:35" ht="15.75" customHeight="1">
      <c r="A423" s="185"/>
      <c r="B423" s="185"/>
      <c r="C423" s="185"/>
      <c r="D423" s="186"/>
      <c r="E423" s="185"/>
      <c r="F423" s="185"/>
      <c r="G423" s="185"/>
      <c r="H423" s="185"/>
      <c r="I423" s="185"/>
      <c r="J423" s="185"/>
      <c r="K423" s="187"/>
      <c r="L423" s="187"/>
      <c r="M423" s="187"/>
      <c r="N423" s="187"/>
      <c r="O423" s="187"/>
      <c r="P423" s="187"/>
      <c r="Q423" s="187"/>
      <c r="R423" s="190"/>
      <c r="S423" s="190"/>
      <c r="T423" s="190"/>
      <c r="U423" s="190"/>
      <c r="V423" s="190"/>
      <c r="W423" s="190"/>
      <c r="X423" s="190"/>
      <c r="Y423" s="190"/>
      <c r="Z423" s="190"/>
      <c r="AA423" s="190"/>
      <c r="AB423" s="190"/>
      <c r="AC423" s="185"/>
      <c r="AD423" s="190"/>
      <c r="AE423" s="190"/>
      <c r="AF423" s="190"/>
      <c r="AG423" s="205" t="str">
        <f t="shared" si="18"/>
        <v/>
      </c>
      <c r="AH423" s="205" t="str">
        <f t="shared" si="19"/>
        <v/>
      </c>
      <c r="AI423" s="205" t="str">
        <f t="shared" si="20"/>
        <v/>
      </c>
    </row>
    <row r="424" spans="1:35" ht="15.75" customHeight="1">
      <c r="A424" s="185"/>
      <c r="B424" s="185"/>
      <c r="C424" s="185"/>
      <c r="D424" s="186"/>
      <c r="E424" s="185"/>
      <c r="F424" s="185"/>
      <c r="G424" s="185"/>
      <c r="H424" s="185"/>
      <c r="I424" s="185"/>
      <c r="J424" s="185"/>
      <c r="K424" s="187"/>
      <c r="L424" s="187"/>
      <c r="M424" s="187"/>
      <c r="N424" s="187"/>
      <c r="O424" s="187"/>
      <c r="P424" s="187"/>
      <c r="Q424" s="187"/>
      <c r="R424" s="190"/>
      <c r="S424" s="190"/>
      <c r="T424" s="190"/>
      <c r="U424" s="190"/>
      <c r="V424" s="190"/>
      <c r="W424" s="190"/>
      <c r="X424" s="190"/>
      <c r="Y424" s="190"/>
      <c r="Z424" s="190"/>
      <c r="AA424" s="190"/>
      <c r="AB424" s="190"/>
      <c r="AC424" s="185"/>
      <c r="AD424" s="190"/>
      <c r="AE424" s="190"/>
      <c r="AF424" s="190"/>
      <c r="AG424" s="205" t="str">
        <f t="shared" si="18"/>
        <v/>
      </c>
      <c r="AH424" s="205" t="str">
        <f t="shared" si="19"/>
        <v/>
      </c>
      <c r="AI424" s="205" t="str">
        <f t="shared" si="20"/>
        <v/>
      </c>
    </row>
    <row r="425" spans="1:35" ht="15.75" customHeight="1">
      <c r="A425" s="185"/>
      <c r="B425" s="185"/>
      <c r="C425" s="185"/>
      <c r="D425" s="186"/>
      <c r="E425" s="185"/>
      <c r="F425" s="185"/>
      <c r="G425" s="185"/>
      <c r="H425" s="185"/>
      <c r="I425" s="185"/>
      <c r="J425" s="185"/>
      <c r="K425" s="187"/>
      <c r="L425" s="187"/>
      <c r="M425" s="187"/>
      <c r="N425" s="187"/>
      <c r="O425" s="187"/>
      <c r="P425" s="187"/>
      <c r="Q425" s="187"/>
      <c r="R425" s="190"/>
      <c r="S425" s="190"/>
      <c r="T425" s="190"/>
      <c r="U425" s="190"/>
      <c r="V425" s="190"/>
      <c r="W425" s="190"/>
      <c r="X425" s="190"/>
      <c r="Y425" s="190"/>
      <c r="Z425" s="190"/>
      <c r="AA425" s="190"/>
      <c r="AB425" s="190"/>
      <c r="AC425" s="185"/>
      <c r="AD425" s="190"/>
      <c r="AE425" s="190"/>
      <c r="AF425" s="190"/>
      <c r="AG425" s="205" t="str">
        <f t="shared" si="18"/>
        <v/>
      </c>
      <c r="AH425" s="205" t="str">
        <f t="shared" si="19"/>
        <v/>
      </c>
      <c r="AI425" s="205" t="str">
        <f t="shared" si="20"/>
        <v/>
      </c>
    </row>
    <row r="426" spans="1:35" ht="15.75" customHeight="1">
      <c r="A426" s="185"/>
      <c r="B426" s="185"/>
      <c r="C426" s="185"/>
      <c r="D426" s="186"/>
      <c r="E426" s="185"/>
      <c r="F426" s="185"/>
      <c r="G426" s="185"/>
      <c r="H426" s="185"/>
      <c r="I426" s="185"/>
      <c r="J426" s="185"/>
      <c r="K426" s="187"/>
      <c r="L426" s="187"/>
      <c r="M426" s="187"/>
      <c r="N426" s="187"/>
      <c r="O426" s="187"/>
      <c r="P426" s="187"/>
      <c r="Q426" s="187"/>
      <c r="R426" s="190"/>
      <c r="S426" s="190"/>
      <c r="T426" s="190"/>
      <c r="U426" s="190"/>
      <c r="V426" s="190"/>
      <c r="W426" s="190"/>
      <c r="X426" s="190"/>
      <c r="Y426" s="190"/>
      <c r="Z426" s="190"/>
      <c r="AA426" s="190"/>
      <c r="AB426" s="190"/>
      <c r="AC426" s="185"/>
      <c r="AD426" s="190"/>
      <c r="AE426" s="190"/>
      <c r="AF426" s="190"/>
      <c r="AG426" s="205" t="str">
        <f t="shared" si="18"/>
        <v/>
      </c>
      <c r="AH426" s="205" t="str">
        <f t="shared" si="19"/>
        <v/>
      </c>
      <c r="AI426" s="205" t="str">
        <f t="shared" si="20"/>
        <v/>
      </c>
    </row>
    <row r="427" spans="1:35" ht="15.75" customHeight="1">
      <c r="A427" s="185"/>
      <c r="B427" s="185"/>
      <c r="C427" s="185"/>
      <c r="D427" s="186"/>
      <c r="E427" s="185"/>
      <c r="F427" s="185"/>
      <c r="G427" s="185"/>
      <c r="H427" s="185"/>
      <c r="I427" s="185"/>
      <c r="J427" s="185"/>
      <c r="K427" s="187"/>
      <c r="L427" s="187"/>
      <c r="M427" s="187"/>
      <c r="N427" s="187"/>
      <c r="O427" s="187"/>
      <c r="P427" s="187"/>
      <c r="Q427" s="187"/>
      <c r="R427" s="190"/>
      <c r="S427" s="190"/>
      <c r="T427" s="190"/>
      <c r="U427" s="190"/>
      <c r="V427" s="190"/>
      <c r="W427" s="190"/>
      <c r="X427" s="190"/>
      <c r="Y427" s="190"/>
      <c r="Z427" s="190"/>
      <c r="AA427" s="190"/>
      <c r="AB427" s="190"/>
      <c r="AC427" s="185"/>
      <c r="AD427" s="190"/>
      <c r="AE427" s="190"/>
      <c r="AF427" s="190"/>
      <c r="AG427" s="205" t="str">
        <f t="shared" si="18"/>
        <v/>
      </c>
      <c r="AH427" s="205" t="str">
        <f t="shared" si="19"/>
        <v/>
      </c>
      <c r="AI427" s="205" t="str">
        <f t="shared" si="20"/>
        <v/>
      </c>
    </row>
    <row r="428" spans="1:35" ht="15.75" customHeight="1">
      <c r="A428" s="185"/>
      <c r="B428" s="185"/>
      <c r="C428" s="185"/>
      <c r="D428" s="186"/>
      <c r="E428" s="185"/>
      <c r="F428" s="185"/>
      <c r="G428" s="185"/>
      <c r="H428" s="185"/>
      <c r="I428" s="185"/>
      <c r="J428" s="185"/>
      <c r="K428" s="187"/>
      <c r="L428" s="187"/>
      <c r="M428" s="187"/>
      <c r="N428" s="187"/>
      <c r="O428" s="187"/>
      <c r="P428" s="187"/>
      <c r="Q428" s="187"/>
      <c r="R428" s="190"/>
      <c r="S428" s="190"/>
      <c r="T428" s="190"/>
      <c r="U428" s="190"/>
      <c r="V428" s="190"/>
      <c r="W428" s="190"/>
      <c r="X428" s="190"/>
      <c r="Y428" s="190"/>
      <c r="Z428" s="190"/>
      <c r="AA428" s="190"/>
      <c r="AB428" s="190"/>
      <c r="AC428" s="185"/>
      <c r="AD428" s="190"/>
      <c r="AE428" s="190"/>
      <c r="AF428" s="190"/>
      <c r="AG428" s="205" t="str">
        <f t="shared" si="18"/>
        <v/>
      </c>
      <c r="AH428" s="205" t="str">
        <f t="shared" si="19"/>
        <v/>
      </c>
      <c r="AI428" s="205" t="str">
        <f t="shared" si="20"/>
        <v/>
      </c>
    </row>
    <row r="429" spans="1:35" ht="15.75" customHeight="1">
      <c r="A429" s="185"/>
      <c r="B429" s="185"/>
      <c r="C429" s="185"/>
      <c r="D429" s="186"/>
      <c r="E429" s="185"/>
      <c r="F429" s="185"/>
      <c r="G429" s="185"/>
      <c r="H429" s="185"/>
      <c r="I429" s="185"/>
      <c r="J429" s="185"/>
      <c r="K429" s="187"/>
      <c r="L429" s="187"/>
      <c r="M429" s="187"/>
      <c r="N429" s="187"/>
      <c r="O429" s="187"/>
      <c r="P429" s="187"/>
      <c r="Q429" s="187"/>
      <c r="R429" s="190"/>
      <c r="S429" s="190"/>
      <c r="T429" s="190"/>
      <c r="U429" s="190"/>
      <c r="V429" s="190"/>
      <c r="W429" s="190"/>
      <c r="X429" s="190"/>
      <c r="Y429" s="190"/>
      <c r="Z429" s="190"/>
      <c r="AA429" s="190"/>
      <c r="AB429" s="190"/>
      <c r="AC429" s="185"/>
      <c r="AD429" s="190"/>
      <c r="AE429" s="190"/>
      <c r="AF429" s="190"/>
      <c r="AG429" s="205" t="str">
        <f t="shared" si="18"/>
        <v/>
      </c>
      <c r="AH429" s="205" t="str">
        <f t="shared" si="19"/>
        <v/>
      </c>
      <c r="AI429" s="205" t="str">
        <f t="shared" si="20"/>
        <v/>
      </c>
    </row>
    <row r="430" spans="1:35" ht="15.75" customHeight="1">
      <c r="A430" s="185"/>
      <c r="B430" s="185"/>
      <c r="C430" s="185"/>
      <c r="D430" s="186"/>
      <c r="E430" s="185"/>
      <c r="F430" s="185"/>
      <c r="G430" s="185"/>
      <c r="H430" s="185"/>
      <c r="I430" s="185"/>
      <c r="J430" s="185"/>
      <c r="K430" s="187"/>
      <c r="L430" s="187"/>
      <c r="M430" s="187"/>
      <c r="N430" s="187"/>
      <c r="O430" s="187"/>
      <c r="P430" s="187"/>
      <c r="Q430" s="187"/>
      <c r="R430" s="190"/>
      <c r="S430" s="190"/>
      <c r="T430" s="190"/>
      <c r="U430" s="190"/>
      <c r="V430" s="190"/>
      <c r="W430" s="190"/>
      <c r="X430" s="190"/>
      <c r="Y430" s="190"/>
      <c r="Z430" s="190"/>
      <c r="AA430" s="190"/>
      <c r="AB430" s="190"/>
      <c r="AC430" s="185"/>
      <c r="AD430" s="190"/>
      <c r="AE430" s="190"/>
      <c r="AF430" s="190"/>
      <c r="AG430" s="205" t="str">
        <f t="shared" si="18"/>
        <v/>
      </c>
      <c r="AH430" s="205" t="str">
        <f t="shared" si="19"/>
        <v/>
      </c>
      <c r="AI430" s="205" t="str">
        <f t="shared" si="20"/>
        <v/>
      </c>
    </row>
    <row r="431" spans="1:35" ht="15.75" customHeight="1">
      <c r="A431" s="185"/>
      <c r="B431" s="185"/>
      <c r="C431" s="185"/>
      <c r="D431" s="186"/>
      <c r="E431" s="185"/>
      <c r="F431" s="185"/>
      <c r="G431" s="185"/>
      <c r="H431" s="185"/>
      <c r="I431" s="185"/>
      <c r="J431" s="185"/>
      <c r="K431" s="187"/>
      <c r="L431" s="187"/>
      <c r="M431" s="187"/>
      <c r="N431" s="187"/>
      <c r="O431" s="187"/>
      <c r="P431" s="187"/>
      <c r="Q431" s="187"/>
      <c r="R431" s="190"/>
      <c r="S431" s="190"/>
      <c r="T431" s="190"/>
      <c r="U431" s="190"/>
      <c r="V431" s="190"/>
      <c r="W431" s="190"/>
      <c r="X431" s="190"/>
      <c r="Y431" s="190"/>
      <c r="Z431" s="190"/>
      <c r="AA431" s="190"/>
      <c r="AB431" s="190"/>
      <c r="AC431" s="185"/>
      <c r="AD431" s="190"/>
      <c r="AE431" s="190"/>
      <c r="AF431" s="190"/>
      <c r="AG431" s="205" t="str">
        <f t="shared" si="18"/>
        <v/>
      </c>
      <c r="AH431" s="205" t="str">
        <f t="shared" si="19"/>
        <v/>
      </c>
      <c r="AI431" s="205" t="str">
        <f t="shared" si="20"/>
        <v/>
      </c>
    </row>
    <row r="432" spans="1:35" ht="15.75" customHeight="1">
      <c r="A432" s="185"/>
      <c r="B432" s="185"/>
      <c r="C432" s="185"/>
      <c r="D432" s="186"/>
      <c r="E432" s="185"/>
      <c r="F432" s="185"/>
      <c r="G432" s="185"/>
      <c r="H432" s="185"/>
      <c r="I432" s="185"/>
      <c r="J432" s="185"/>
      <c r="K432" s="187"/>
      <c r="L432" s="187"/>
      <c r="M432" s="187"/>
      <c r="N432" s="187"/>
      <c r="O432" s="187"/>
      <c r="P432" s="187"/>
      <c r="Q432" s="187"/>
      <c r="R432" s="190"/>
      <c r="S432" s="190"/>
      <c r="T432" s="190"/>
      <c r="U432" s="190"/>
      <c r="V432" s="190"/>
      <c r="W432" s="190"/>
      <c r="X432" s="190"/>
      <c r="Y432" s="190"/>
      <c r="Z432" s="190"/>
      <c r="AA432" s="190"/>
      <c r="AB432" s="190"/>
      <c r="AC432" s="185"/>
      <c r="AD432" s="190"/>
      <c r="AE432" s="190"/>
      <c r="AF432" s="190"/>
      <c r="AG432" s="205" t="str">
        <f t="shared" si="18"/>
        <v/>
      </c>
      <c r="AH432" s="205" t="str">
        <f t="shared" si="19"/>
        <v/>
      </c>
      <c r="AI432" s="205" t="str">
        <f t="shared" si="20"/>
        <v/>
      </c>
    </row>
    <row r="433" spans="1:35" ht="15.75" customHeight="1">
      <c r="A433" s="185"/>
      <c r="B433" s="185"/>
      <c r="C433" s="185"/>
      <c r="D433" s="186"/>
      <c r="E433" s="185"/>
      <c r="F433" s="185"/>
      <c r="G433" s="185"/>
      <c r="H433" s="185"/>
      <c r="I433" s="185"/>
      <c r="J433" s="185"/>
      <c r="K433" s="187"/>
      <c r="L433" s="187"/>
      <c r="M433" s="187"/>
      <c r="N433" s="187"/>
      <c r="O433" s="187"/>
      <c r="P433" s="187"/>
      <c r="Q433" s="187"/>
      <c r="R433" s="190"/>
      <c r="S433" s="190"/>
      <c r="T433" s="190"/>
      <c r="U433" s="190"/>
      <c r="V433" s="190"/>
      <c r="W433" s="190"/>
      <c r="X433" s="190"/>
      <c r="Y433" s="190"/>
      <c r="Z433" s="190"/>
      <c r="AA433" s="190"/>
      <c r="AB433" s="190"/>
      <c r="AC433" s="185"/>
      <c r="AD433" s="190"/>
      <c r="AE433" s="190"/>
      <c r="AF433" s="190"/>
      <c r="AG433" s="205" t="str">
        <f t="shared" si="18"/>
        <v/>
      </c>
      <c r="AH433" s="205" t="str">
        <f t="shared" si="19"/>
        <v/>
      </c>
      <c r="AI433" s="205" t="str">
        <f t="shared" si="20"/>
        <v/>
      </c>
    </row>
    <row r="434" spans="1:35" ht="15.75" customHeight="1">
      <c r="A434" s="185"/>
      <c r="B434" s="185"/>
      <c r="C434" s="185"/>
      <c r="D434" s="186"/>
      <c r="E434" s="185"/>
      <c r="F434" s="185"/>
      <c r="G434" s="185"/>
      <c r="H434" s="185"/>
      <c r="I434" s="185"/>
      <c r="J434" s="185"/>
      <c r="K434" s="187"/>
      <c r="L434" s="187"/>
      <c r="M434" s="187"/>
      <c r="N434" s="187"/>
      <c r="O434" s="187"/>
      <c r="P434" s="187"/>
      <c r="Q434" s="187"/>
      <c r="R434" s="190"/>
      <c r="S434" s="190"/>
      <c r="T434" s="190"/>
      <c r="U434" s="190"/>
      <c r="V434" s="190"/>
      <c r="W434" s="190"/>
      <c r="X434" s="190"/>
      <c r="Y434" s="190"/>
      <c r="Z434" s="190"/>
      <c r="AA434" s="190"/>
      <c r="AB434" s="190"/>
      <c r="AC434" s="185"/>
      <c r="AD434" s="190"/>
      <c r="AE434" s="190"/>
      <c r="AF434" s="190"/>
      <c r="AG434" s="205" t="str">
        <f t="shared" si="18"/>
        <v/>
      </c>
      <c r="AH434" s="205" t="str">
        <f t="shared" si="19"/>
        <v/>
      </c>
      <c r="AI434" s="205" t="str">
        <f t="shared" si="20"/>
        <v/>
      </c>
    </row>
    <row r="435" spans="1:35" ht="15.75" customHeight="1">
      <c r="A435" s="185"/>
      <c r="B435" s="185"/>
      <c r="C435" s="185"/>
      <c r="D435" s="186"/>
      <c r="E435" s="185"/>
      <c r="F435" s="185"/>
      <c r="G435" s="185"/>
      <c r="H435" s="185"/>
      <c r="I435" s="185"/>
      <c r="J435" s="185"/>
      <c r="K435" s="187"/>
      <c r="L435" s="187"/>
      <c r="M435" s="187"/>
      <c r="N435" s="187"/>
      <c r="O435" s="187"/>
      <c r="P435" s="187"/>
      <c r="Q435" s="187"/>
      <c r="R435" s="190"/>
      <c r="S435" s="190"/>
      <c r="T435" s="190"/>
      <c r="U435" s="190"/>
      <c r="V435" s="190"/>
      <c r="W435" s="190"/>
      <c r="X435" s="190"/>
      <c r="Y435" s="190"/>
      <c r="Z435" s="190"/>
      <c r="AA435" s="190"/>
      <c r="AB435" s="190"/>
      <c r="AC435" s="185"/>
      <c r="AD435" s="190"/>
      <c r="AE435" s="190"/>
      <c r="AF435" s="190"/>
      <c r="AG435" s="205" t="str">
        <f t="shared" si="18"/>
        <v/>
      </c>
      <c r="AH435" s="205" t="str">
        <f t="shared" si="19"/>
        <v/>
      </c>
      <c r="AI435" s="205" t="str">
        <f t="shared" si="20"/>
        <v/>
      </c>
    </row>
    <row r="436" spans="1:35" ht="15.75" customHeight="1">
      <c r="A436" s="185"/>
      <c r="B436" s="185"/>
      <c r="C436" s="185"/>
      <c r="D436" s="186"/>
      <c r="E436" s="185"/>
      <c r="F436" s="185"/>
      <c r="G436" s="185"/>
      <c r="H436" s="185"/>
      <c r="I436" s="185"/>
      <c r="J436" s="185"/>
      <c r="K436" s="187"/>
      <c r="L436" s="187"/>
      <c r="M436" s="187"/>
      <c r="N436" s="187"/>
      <c r="O436" s="187"/>
      <c r="P436" s="187"/>
      <c r="Q436" s="187"/>
      <c r="R436" s="190"/>
      <c r="S436" s="190"/>
      <c r="T436" s="190"/>
      <c r="U436" s="190"/>
      <c r="V436" s="190"/>
      <c r="W436" s="190"/>
      <c r="X436" s="190"/>
      <c r="Y436" s="190"/>
      <c r="Z436" s="190"/>
      <c r="AA436" s="190"/>
      <c r="AB436" s="190"/>
      <c r="AC436" s="185"/>
      <c r="AD436" s="190"/>
      <c r="AE436" s="190"/>
      <c r="AF436" s="190"/>
      <c r="AG436" s="205" t="str">
        <f t="shared" si="18"/>
        <v/>
      </c>
      <c r="AH436" s="205" t="str">
        <f t="shared" si="19"/>
        <v/>
      </c>
      <c r="AI436" s="205" t="str">
        <f t="shared" si="20"/>
        <v/>
      </c>
    </row>
    <row r="437" spans="1:35" ht="15.75" customHeight="1">
      <c r="A437" s="185"/>
      <c r="B437" s="185"/>
      <c r="C437" s="185"/>
      <c r="D437" s="186"/>
      <c r="E437" s="185"/>
      <c r="F437" s="185"/>
      <c r="G437" s="185"/>
      <c r="H437" s="185"/>
      <c r="I437" s="185"/>
      <c r="J437" s="185"/>
      <c r="K437" s="187"/>
      <c r="L437" s="187"/>
      <c r="M437" s="187"/>
      <c r="N437" s="187"/>
      <c r="O437" s="187"/>
      <c r="P437" s="187"/>
      <c r="Q437" s="187"/>
      <c r="R437" s="190"/>
      <c r="S437" s="190"/>
      <c r="T437" s="190"/>
      <c r="U437" s="190"/>
      <c r="V437" s="190"/>
      <c r="W437" s="190"/>
      <c r="X437" s="190"/>
      <c r="Y437" s="190"/>
      <c r="Z437" s="190"/>
      <c r="AA437" s="190"/>
      <c r="AB437" s="190"/>
      <c r="AC437" s="185"/>
      <c r="AD437" s="190"/>
      <c r="AE437" s="190"/>
      <c r="AF437" s="190"/>
      <c r="AG437" s="205" t="str">
        <f t="shared" si="18"/>
        <v/>
      </c>
      <c r="AH437" s="205" t="str">
        <f t="shared" si="19"/>
        <v/>
      </c>
      <c r="AI437" s="205" t="str">
        <f t="shared" si="20"/>
        <v/>
      </c>
    </row>
    <row r="438" spans="1:35" ht="15.75" customHeight="1">
      <c r="A438" s="185"/>
      <c r="B438" s="185"/>
      <c r="C438" s="185"/>
      <c r="D438" s="186"/>
      <c r="E438" s="185"/>
      <c r="F438" s="185"/>
      <c r="G438" s="185"/>
      <c r="H438" s="185"/>
      <c r="I438" s="185"/>
      <c r="J438" s="185"/>
      <c r="K438" s="187"/>
      <c r="L438" s="187"/>
      <c r="M438" s="187"/>
      <c r="N438" s="187"/>
      <c r="O438" s="187"/>
      <c r="P438" s="187"/>
      <c r="Q438" s="187"/>
      <c r="R438" s="190"/>
      <c r="S438" s="190"/>
      <c r="T438" s="190"/>
      <c r="U438" s="190"/>
      <c r="V438" s="190"/>
      <c r="W438" s="190"/>
      <c r="X438" s="190"/>
      <c r="Y438" s="190"/>
      <c r="Z438" s="190"/>
      <c r="AA438" s="190"/>
      <c r="AB438" s="190"/>
      <c r="AC438" s="185"/>
      <c r="AD438" s="190"/>
      <c r="AE438" s="190"/>
      <c r="AF438" s="190"/>
      <c r="AG438" s="205" t="str">
        <f t="shared" si="18"/>
        <v/>
      </c>
      <c r="AH438" s="205" t="str">
        <f t="shared" si="19"/>
        <v/>
      </c>
      <c r="AI438" s="205" t="str">
        <f t="shared" si="20"/>
        <v/>
      </c>
    </row>
    <row r="439" spans="1:35" ht="15.75" customHeight="1">
      <c r="A439" s="185"/>
      <c r="B439" s="185"/>
      <c r="C439" s="185"/>
      <c r="D439" s="186"/>
      <c r="E439" s="185"/>
      <c r="F439" s="185"/>
      <c r="G439" s="185"/>
      <c r="H439" s="185"/>
      <c r="I439" s="185"/>
      <c r="J439" s="185"/>
      <c r="K439" s="187"/>
      <c r="L439" s="187"/>
      <c r="M439" s="187"/>
      <c r="N439" s="187"/>
      <c r="O439" s="187"/>
      <c r="P439" s="187"/>
      <c r="Q439" s="187"/>
      <c r="R439" s="190"/>
      <c r="S439" s="190"/>
      <c r="T439" s="190"/>
      <c r="U439" s="190"/>
      <c r="V439" s="190"/>
      <c r="W439" s="190"/>
      <c r="X439" s="190"/>
      <c r="Y439" s="190"/>
      <c r="Z439" s="190"/>
      <c r="AA439" s="190"/>
      <c r="AB439" s="190"/>
      <c r="AC439" s="185"/>
      <c r="AD439" s="190"/>
      <c r="AE439" s="190"/>
      <c r="AF439" s="190"/>
      <c r="AG439" s="205" t="str">
        <f t="shared" si="18"/>
        <v/>
      </c>
      <c r="AH439" s="205" t="str">
        <f t="shared" si="19"/>
        <v/>
      </c>
      <c r="AI439" s="205" t="str">
        <f t="shared" si="20"/>
        <v/>
      </c>
    </row>
    <row r="440" spans="1:35" ht="15.75" customHeight="1">
      <c r="A440" s="185"/>
      <c r="B440" s="185"/>
      <c r="C440" s="185"/>
      <c r="D440" s="186"/>
      <c r="E440" s="185"/>
      <c r="F440" s="185"/>
      <c r="G440" s="185"/>
      <c r="H440" s="185"/>
      <c r="I440" s="185"/>
      <c r="J440" s="185"/>
      <c r="K440" s="187"/>
      <c r="L440" s="187"/>
      <c r="M440" s="187"/>
      <c r="N440" s="187"/>
      <c r="O440" s="187"/>
      <c r="P440" s="187"/>
      <c r="Q440" s="187"/>
      <c r="R440" s="190"/>
      <c r="S440" s="190"/>
      <c r="T440" s="190"/>
      <c r="U440" s="190"/>
      <c r="V440" s="190"/>
      <c r="W440" s="190"/>
      <c r="X440" s="190"/>
      <c r="Y440" s="190"/>
      <c r="Z440" s="190"/>
      <c r="AA440" s="190"/>
      <c r="AB440" s="190"/>
      <c r="AC440" s="185"/>
      <c r="AD440" s="190"/>
      <c r="AE440" s="190"/>
      <c r="AF440" s="190"/>
      <c r="AG440" s="205" t="str">
        <f t="shared" si="18"/>
        <v/>
      </c>
      <c r="AH440" s="205" t="str">
        <f t="shared" si="19"/>
        <v/>
      </c>
      <c r="AI440" s="205" t="str">
        <f t="shared" si="20"/>
        <v/>
      </c>
    </row>
    <row r="441" spans="1:35" ht="15.75" customHeight="1">
      <c r="A441" s="185"/>
      <c r="B441" s="185"/>
      <c r="C441" s="185"/>
      <c r="D441" s="186"/>
      <c r="E441" s="185"/>
      <c r="F441" s="185"/>
      <c r="G441" s="185"/>
      <c r="H441" s="185"/>
      <c r="I441" s="185"/>
      <c r="J441" s="185"/>
      <c r="K441" s="187"/>
      <c r="L441" s="187"/>
      <c r="M441" s="187"/>
      <c r="N441" s="187"/>
      <c r="O441" s="187"/>
      <c r="P441" s="187"/>
      <c r="Q441" s="187"/>
      <c r="R441" s="190"/>
      <c r="S441" s="190"/>
      <c r="T441" s="190"/>
      <c r="U441" s="190"/>
      <c r="V441" s="190"/>
      <c r="W441" s="190"/>
      <c r="X441" s="190"/>
      <c r="Y441" s="190"/>
      <c r="Z441" s="190"/>
      <c r="AA441" s="190"/>
      <c r="AB441" s="190"/>
      <c r="AC441" s="185"/>
      <c r="AD441" s="190"/>
      <c r="AE441" s="190"/>
      <c r="AF441" s="190"/>
      <c r="AG441" s="205" t="str">
        <f t="shared" si="18"/>
        <v/>
      </c>
      <c r="AH441" s="205" t="str">
        <f t="shared" si="19"/>
        <v/>
      </c>
      <c r="AI441" s="205" t="str">
        <f t="shared" si="20"/>
        <v/>
      </c>
    </row>
    <row r="442" spans="1:35" ht="15.75" customHeight="1">
      <c r="A442" s="185"/>
      <c r="B442" s="185"/>
      <c r="C442" s="185"/>
      <c r="D442" s="186"/>
      <c r="E442" s="185"/>
      <c r="F442" s="185"/>
      <c r="G442" s="185"/>
      <c r="H442" s="185"/>
      <c r="I442" s="185"/>
      <c r="J442" s="185"/>
      <c r="K442" s="187"/>
      <c r="L442" s="187"/>
      <c r="M442" s="187"/>
      <c r="N442" s="187"/>
      <c r="O442" s="187"/>
      <c r="P442" s="187"/>
      <c r="Q442" s="187"/>
      <c r="R442" s="190"/>
      <c r="S442" s="190"/>
      <c r="T442" s="190"/>
      <c r="U442" s="190"/>
      <c r="V442" s="190"/>
      <c r="W442" s="190"/>
      <c r="X442" s="190"/>
      <c r="Y442" s="190"/>
      <c r="Z442" s="190"/>
      <c r="AA442" s="190"/>
      <c r="AB442" s="190"/>
      <c r="AC442" s="185"/>
      <c r="AD442" s="190"/>
      <c r="AE442" s="190"/>
      <c r="AF442" s="190"/>
      <c r="AG442" s="205" t="str">
        <f t="shared" si="18"/>
        <v/>
      </c>
      <c r="AH442" s="205" t="str">
        <f t="shared" si="19"/>
        <v/>
      </c>
      <c r="AI442" s="205" t="str">
        <f t="shared" si="20"/>
        <v/>
      </c>
    </row>
    <row r="443" spans="1:35" ht="15.75" customHeight="1">
      <c r="A443" s="185"/>
      <c r="B443" s="185"/>
      <c r="C443" s="185"/>
      <c r="D443" s="186"/>
      <c r="E443" s="185"/>
      <c r="F443" s="185"/>
      <c r="G443" s="185"/>
      <c r="H443" s="185"/>
      <c r="I443" s="185"/>
      <c r="J443" s="185"/>
      <c r="K443" s="187"/>
      <c r="L443" s="187"/>
      <c r="M443" s="187"/>
      <c r="N443" s="187"/>
      <c r="O443" s="187"/>
      <c r="P443" s="187"/>
      <c r="Q443" s="187"/>
      <c r="R443" s="190"/>
      <c r="S443" s="190"/>
      <c r="T443" s="190"/>
      <c r="U443" s="190"/>
      <c r="V443" s="190"/>
      <c r="W443" s="190"/>
      <c r="X443" s="190"/>
      <c r="Y443" s="190"/>
      <c r="Z443" s="190"/>
      <c r="AA443" s="190"/>
      <c r="AB443" s="190"/>
      <c r="AC443" s="185"/>
      <c r="AD443" s="190"/>
      <c r="AE443" s="190"/>
      <c r="AF443" s="190"/>
      <c r="AG443" s="205" t="str">
        <f t="shared" si="18"/>
        <v/>
      </c>
      <c r="AH443" s="205" t="str">
        <f t="shared" si="19"/>
        <v/>
      </c>
      <c r="AI443" s="205" t="str">
        <f t="shared" si="20"/>
        <v/>
      </c>
    </row>
    <row r="444" spans="1:35" ht="15.75" customHeight="1">
      <c r="A444" s="185"/>
      <c r="B444" s="185"/>
      <c r="C444" s="185"/>
      <c r="D444" s="186"/>
      <c r="E444" s="185"/>
      <c r="F444" s="185"/>
      <c r="G444" s="185"/>
      <c r="H444" s="185"/>
      <c r="I444" s="185"/>
      <c r="J444" s="185"/>
      <c r="K444" s="187"/>
      <c r="L444" s="187"/>
      <c r="M444" s="187"/>
      <c r="N444" s="187"/>
      <c r="O444" s="187"/>
      <c r="P444" s="187"/>
      <c r="Q444" s="187"/>
      <c r="R444" s="190"/>
      <c r="S444" s="190"/>
      <c r="T444" s="190"/>
      <c r="U444" s="190"/>
      <c r="V444" s="190"/>
      <c r="W444" s="190"/>
      <c r="X444" s="190"/>
      <c r="Y444" s="190"/>
      <c r="Z444" s="190"/>
      <c r="AA444" s="190"/>
      <c r="AB444" s="190"/>
      <c r="AC444" s="185"/>
      <c r="AD444" s="190"/>
      <c r="AE444" s="190"/>
      <c r="AF444" s="190"/>
      <c r="AG444" s="205" t="str">
        <f t="shared" si="18"/>
        <v/>
      </c>
      <c r="AH444" s="205" t="str">
        <f t="shared" si="19"/>
        <v/>
      </c>
      <c r="AI444" s="205" t="str">
        <f t="shared" si="20"/>
        <v/>
      </c>
    </row>
    <row r="445" spans="1:35" ht="15.75" customHeight="1">
      <c r="A445" s="185"/>
      <c r="B445" s="185"/>
      <c r="C445" s="185"/>
      <c r="D445" s="186"/>
      <c r="E445" s="185"/>
      <c r="F445" s="185"/>
      <c r="G445" s="185"/>
      <c r="H445" s="185"/>
      <c r="I445" s="185"/>
      <c r="J445" s="185"/>
      <c r="K445" s="187"/>
      <c r="L445" s="187"/>
      <c r="M445" s="187"/>
      <c r="N445" s="187"/>
      <c r="O445" s="187"/>
      <c r="P445" s="187"/>
      <c r="Q445" s="187"/>
      <c r="R445" s="190"/>
      <c r="S445" s="190"/>
      <c r="T445" s="190"/>
      <c r="U445" s="190"/>
      <c r="V445" s="190"/>
      <c r="W445" s="190"/>
      <c r="X445" s="190"/>
      <c r="Y445" s="190"/>
      <c r="Z445" s="190"/>
      <c r="AA445" s="190"/>
      <c r="AB445" s="190"/>
      <c r="AC445" s="185"/>
      <c r="AD445" s="190"/>
      <c r="AE445" s="190"/>
      <c r="AF445" s="190"/>
      <c r="AG445" s="205" t="str">
        <f t="shared" si="18"/>
        <v/>
      </c>
      <c r="AH445" s="205" t="str">
        <f t="shared" si="19"/>
        <v/>
      </c>
      <c r="AI445" s="205" t="str">
        <f t="shared" si="20"/>
        <v/>
      </c>
    </row>
    <row r="446" spans="1:35" ht="15.75" customHeight="1">
      <c r="A446" s="185"/>
      <c r="B446" s="185"/>
      <c r="C446" s="185"/>
      <c r="D446" s="186"/>
      <c r="E446" s="185"/>
      <c r="F446" s="185"/>
      <c r="G446" s="185"/>
      <c r="H446" s="185"/>
      <c r="I446" s="185"/>
      <c r="J446" s="185"/>
      <c r="K446" s="187"/>
      <c r="L446" s="187"/>
      <c r="M446" s="187"/>
      <c r="N446" s="187"/>
      <c r="O446" s="187"/>
      <c r="P446" s="187"/>
      <c r="Q446" s="187"/>
      <c r="R446" s="190"/>
      <c r="S446" s="190"/>
      <c r="T446" s="190"/>
      <c r="U446" s="190"/>
      <c r="V446" s="190"/>
      <c r="W446" s="190"/>
      <c r="X446" s="190"/>
      <c r="Y446" s="190"/>
      <c r="Z446" s="190"/>
      <c r="AA446" s="190"/>
      <c r="AB446" s="190"/>
      <c r="AC446" s="185"/>
      <c r="AD446" s="190"/>
      <c r="AE446" s="190"/>
      <c r="AF446" s="190"/>
      <c r="AG446" s="205" t="str">
        <f t="shared" si="18"/>
        <v/>
      </c>
      <c r="AH446" s="205" t="str">
        <f t="shared" si="19"/>
        <v/>
      </c>
      <c r="AI446" s="205" t="str">
        <f t="shared" si="20"/>
        <v/>
      </c>
    </row>
    <row r="447" spans="1:35" ht="15.75" customHeight="1">
      <c r="A447" s="185"/>
      <c r="B447" s="185"/>
      <c r="C447" s="185"/>
      <c r="D447" s="186"/>
      <c r="E447" s="185"/>
      <c r="F447" s="185"/>
      <c r="G447" s="185"/>
      <c r="H447" s="185"/>
      <c r="I447" s="185"/>
      <c r="J447" s="185"/>
      <c r="K447" s="187"/>
      <c r="L447" s="187"/>
      <c r="M447" s="187"/>
      <c r="N447" s="187"/>
      <c r="O447" s="187"/>
      <c r="P447" s="187"/>
      <c r="Q447" s="187"/>
      <c r="R447" s="190"/>
      <c r="S447" s="190"/>
      <c r="T447" s="190"/>
      <c r="U447" s="190"/>
      <c r="V447" s="190"/>
      <c r="W447" s="190"/>
      <c r="X447" s="190"/>
      <c r="Y447" s="190"/>
      <c r="Z447" s="190"/>
      <c r="AA447" s="190"/>
      <c r="AB447" s="190"/>
      <c r="AC447" s="185"/>
      <c r="AD447" s="190"/>
      <c r="AE447" s="190"/>
      <c r="AF447" s="190"/>
      <c r="AG447" s="205" t="str">
        <f t="shared" si="18"/>
        <v/>
      </c>
      <c r="AH447" s="205" t="str">
        <f t="shared" si="19"/>
        <v/>
      </c>
      <c r="AI447" s="205" t="str">
        <f t="shared" si="20"/>
        <v/>
      </c>
    </row>
    <row r="448" spans="1:35" ht="15.75" customHeight="1">
      <c r="A448" s="185"/>
      <c r="B448" s="185"/>
      <c r="C448" s="185"/>
      <c r="D448" s="186"/>
      <c r="E448" s="185"/>
      <c r="F448" s="185"/>
      <c r="G448" s="185"/>
      <c r="H448" s="185"/>
      <c r="I448" s="185"/>
      <c r="J448" s="185"/>
      <c r="K448" s="187"/>
      <c r="L448" s="187"/>
      <c r="M448" s="187"/>
      <c r="N448" s="187"/>
      <c r="O448" s="187"/>
      <c r="P448" s="187"/>
      <c r="Q448" s="187"/>
      <c r="R448" s="190"/>
      <c r="S448" s="190"/>
      <c r="T448" s="190"/>
      <c r="U448" s="190"/>
      <c r="V448" s="190"/>
      <c r="W448" s="190"/>
      <c r="X448" s="190"/>
      <c r="Y448" s="190"/>
      <c r="Z448" s="190"/>
      <c r="AA448" s="190"/>
      <c r="AB448" s="190"/>
      <c r="AC448" s="185"/>
      <c r="AD448" s="190"/>
      <c r="AE448" s="190"/>
      <c r="AF448" s="190"/>
      <c r="AG448" s="205" t="str">
        <f t="shared" si="18"/>
        <v/>
      </c>
      <c r="AH448" s="205" t="str">
        <f t="shared" si="19"/>
        <v/>
      </c>
      <c r="AI448" s="205" t="str">
        <f t="shared" si="20"/>
        <v/>
      </c>
    </row>
    <row r="449" spans="1:35" ht="15.75" customHeight="1">
      <c r="A449" s="185"/>
      <c r="B449" s="185"/>
      <c r="C449" s="185"/>
      <c r="D449" s="186"/>
      <c r="E449" s="185"/>
      <c r="F449" s="185"/>
      <c r="G449" s="185"/>
      <c r="H449" s="185"/>
      <c r="I449" s="185"/>
      <c r="J449" s="185"/>
      <c r="K449" s="187"/>
      <c r="L449" s="187"/>
      <c r="M449" s="187"/>
      <c r="N449" s="187"/>
      <c r="O449" s="187"/>
      <c r="P449" s="187"/>
      <c r="Q449" s="187"/>
      <c r="R449" s="190"/>
      <c r="S449" s="190"/>
      <c r="T449" s="190"/>
      <c r="U449" s="190"/>
      <c r="V449" s="190"/>
      <c r="W449" s="190"/>
      <c r="X449" s="190"/>
      <c r="Y449" s="190"/>
      <c r="Z449" s="190"/>
      <c r="AA449" s="190"/>
      <c r="AB449" s="190"/>
      <c r="AC449" s="185"/>
      <c r="AD449" s="190"/>
      <c r="AE449" s="190"/>
      <c r="AF449" s="190"/>
      <c r="AG449" s="205" t="str">
        <f t="shared" si="18"/>
        <v/>
      </c>
      <c r="AH449" s="205" t="str">
        <f t="shared" si="19"/>
        <v/>
      </c>
      <c r="AI449" s="205" t="str">
        <f t="shared" si="20"/>
        <v/>
      </c>
    </row>
    <row r="450" spans="1:35" ht="15.75" customHeight="1">
      <c r="A450" s="185"/>
      <c r="B450" s="185"/>
      <c r="C450" s="185"/>
      <c r="D450" s="186"/>
      <c r="E450" s="185"/>
      <c r="F450" s="185"/>
      <c r="G450" s="185"/>
      <c r="H450" s="185"/>
      <c r="I450" s="185"/>
      <c r="J450" s="185"/>
      <c r="K450" s="187"/>
      <c r="L450" s="187"/>
      <c r="M450" s="187"/>
      <c r="N450" s="187"/>
      <c r="O450" s="187"/>
      <c r="P450" s="187"/>
      <c r="Q450" s="187"/>
      <c r="R450" s="190"/>
      <c r="S450" s="190"/>
      <c r="T450" s="190"/>
      <c r="U450" s="190"/>
      <c r="V450" s="190"/>
      <c r="W450" s="190"/>
      <c r="X450" s="190"/>
      <c r="Y450" s="190"/>
      <c r="Z450" s="190"/>
      <c r="AA450" s="190"/>
      <c r="AB450" s="190"/>
      <c r="AC450" s="185"/>
      <c r="AD450" s="190"/>
      <c r="AE450" s="190"/>
      <c r="AF450" s="190"/>
      <c r="AG450" s="205" t="str">
        <f t="shared" si="18"/>
        <v/>
      </c>
      <c r="AH450" s="205" t="str">
        <f t="shared" si="19"/>
        <v/>
      </c>
      <c r="AI450" s="205" t="str">
        <f t="shared" si="20"/>
        <v/>
      </c>
    </row>
    <row r="451" spans="1:35" ht="15.75" customHeight="1">
      <c r="A451" s="185"/>
      <c r="B451" s="185"/>
      <c r="C451" s="185"/>
      <c r="D451" s="186"/>
      <c r="E451" s="185"/>
      <c r="F451" s="185"/>
      <c r="G451" s="185"/>
      <c r="H451" s="185"/>
      <c r="I451" s="185"/>
      <c r="J451" s="185"/>
      <c r="K451" s="187"/>
      <c r="L451" s="187"/>
      <c r="M451" s="187"/>
      <c r="N451" s="187"/>
      <c r="O451" s="187"/>
      <c r="P451" s="187"/>
      <c r="Q451" s="187"/>
      <c r="R451" s="190"/>
      <c r="S451" s="190"/>
      <c r="T451" s="190"/>
      <c r="U451" s="190"/>
      <c r="V451" s="190"/>
      <c r="W451" s="190"/>
      <c r="X451" s="190"/>
      <c r="Y451" s="190"/>
      <c r="Z451" s="190"/>
      <c r="AA451" s="190"/>
      <c r="AB451" s="190"/>
      <c r="AC451" s="185"/>
      <c r="AD451" s="190"/>
      <c r="AE451" s="190"/>
      <c r="AF451" s="190"/>
      <c r="AG451" s="205" t="str">
        <f t="shared" si="18"/>
        <v/>
      </c>
      <c r="AH451" s="205" t="str">
        <f t="shared" si="19"/>
        <v/>
      </c>
      <c r="AI451" s="205" t="str">
        <f t="shared" si="20"/>
        <v/>
      </c>
    </row>
    <row r="452" spans="1:35" ht="15.75" customHeight="1">
      <c r="A452" s="185"/>
      <c r="B452" s="185"/>
      <c r="C452" s="185"/>
      <c r="D452" s="186"/>
      <c r="E452" s="185"/>
      <c r="F452" s="185"/>
      <c r="G452" s="185"/>
      <c r="H452" s="185"/>
      <c r="I452" s="185"/>
      <c r="J452" s="185"/>
      <c r="K452" s="187"/>
      <c r="L452" s="187"/>
      <c r="M452" s="187"/>
      <c r="N452" s="187"/>
      <c r="O452" s="187"/>
      <c r="P452" s="187"/>
      <c r="Q452" s="187"/>
      <c r="R452" s="190"/>
      <c r="S452" s="190"/>
      <c r="T452" s="190"/>
      <c r="U452" s="190"/>
      <c r="V452" s="190"/>
      <c r="W452" s="190"/>
      <c r="X452" s="190"/>
      <c r="Y452" s="190"/>
      <c r="Z452" s="190"/>
      <c r="AA452" s="190"/>
      <c r="AB452" s="190"/>
      <c r="AC452" s="185"/>
      <c r="AD452" s="190"/>
      <c r="AE452" s="190"/>
      <c r="AF452" s="190"/>
      <c r="AG452" s="205" t="str">
        <f t="shared" ref="AG452:AG515" si="21">IF($Q452="","",IF($Q452="YES","YES","NO"))</f>
        <v/>
      </c>
      <c r="AH452" s="205" t="str">
        <f t="shared" ref="AH452:AH515" si="22">IF($X452="","",IF($X452="YES","YES","NO"))</f>
        <v/>
      </c>
      <c r="AI452" s="205" t="str">
        <f t="shared" ref="AI452:AI515" si="23">IF(COUNTIF($B$3:$B$4985,B452)&gt;1,"DUPLICATE","")</f>
        <v/>
      </c>
    </row>
    <row r="453" spans="1:35" ht="15.75" customHeight="1">
      <c r="A453" s="185"/>
      <c r="B453" s="185"/>
      <c r="C453" s="185"/>
      <c r="D453" s="186"/>
      <c r="E453" s="185"/>
      <c r="F453" s="185"/>
      <c r="G453" s="185"/>
      <c r="H453" s="185"/>
      <c r="I453" s="185"/>
      <c r="J453" s="185"/>
      <c r="K453" s="187"/>
      <c r="L453" s="187"/>
      <c r="M453" s="187"/>
      <c r="N453" s="187"/>
      <c r="O453" s="187"/>
      <c r="P453" s="187"/>
      <c r="Q453" s="187"/>
      <c r="R453" s="190"/>
      <c r="S453" s="190"/>
      <c r="T453" s="190"/>
      <c r="U453" s="190"/>
      <c r="V453" s="190"/>
      <c r="W453" s="190"/>
      <c r="X453" s="190"/>
      <c r="Y453" s="190"/>
      <c r="Z453" s="190"/>
      <c r="AA453" s="190"/>
      <c r="AB453" s="190"/>
      <c r="AC453" s="185"/>
      <c r="AD453" s="190"/>
      <c r="AE453" s="190"/>
      <c r="AF453" s="190"/>
      <c r="AG453" s="205" t="str">
        <f t="shared" si="21"/>
        <v/>
      </c>
      <c r="AH453" s="205" t="str">
        <f t="shared" si="22"/>
        <v/>
      </c>
      <c r="AI453" s="205" t="str">
        <f t="shared" si="23"/>
        <v/>
      </c>
    </row>
    <row r="454" spans="1:35" ht="15.75" customHeight="1">
      <c r="A454" s="185"/>
      <c r="B454" s="185"/>
      <c r="C454" s="185"/>
      <c r="D454" s="186"/>
      <c r="E454" s="185"/>
      <c r="F454" s="185"/>
      <c r="G454" s="185"/>
      <c r="H454" s="185"/>
      <c r="I454" s="185"/>
      <c r="J454" s="185"/>
      <c r="K454" s="187"/>
      <c r="L454" s="187"/>
      <c r="M454" s="187"/>
      <c r="N454" s="187"/>
      <c r="O454" s="187"/>
      <c r="P454" s="187"/>
      <c r="Q454" s="187"/>
      <c r="R454" s="190"/>
      <c r="S454" s="190"/>
      <c r="T454" s="190"/>
      <c r="U454" s="190"/>
      <c r="V454" s="190"/>
      <c r="W454" s="190"/>
      <c r="X454" s="190"/>
      <c r="Y454" s="190"/>
      <c r="Z454" s="190"/>
      <c r="AA454" s="190"/>
      <c r="AB454" s="190"/>
      <c r="AC454" s="185"/>
      <c r="AD454" s="190"/>
      <c r="AE454" s="190"/>
      <c r="AF454" s="190"/>
      <c r="AG454" s="205" t="str">
        <f t="shared" si="21"/>
        <v/>
      </c>
      <c r="AH454" s="205" t="str">
        <f t="shared" si="22"/>
        <v/>
      </c>
      <c r="AI454" s="205" t="str">
        <f t="shared" si="23"/>
        <v/>
      </c>
    </row>
    <row r="455" spans="1:35" ht="15.75" customHeight="1">
      <c r="A455" s="185"/>
      <c r="B455" s="185"/>
      <c r="C455" s="185"/>
      <c r="D455" s="186"/>
      <c r="E455" s="185"/>
      <c r="F455" s="185"/>
      <c r="G455" s="185"/>
      <c r="H455" s="185"/>
      <c r="I455" s="185"/>
      <c r="J455" s="185"/>
      <c r="K455" s="187"/>
      <c r="L455" s="187"/>
      <c r="M455" s="187"/>
      <c r="N455" s="187"/>
      <c r="O455" s="187"/>
      <c r="P455" s="187"/>
      <c r="Q455" s="187"/>
      <c r="R455" s="190"/>
      <c r="S455" s="190"/>
      <c r="T455" s="190"/>
      <c r="U455" s="190"/>
      <c r="V455" s="190"/>
      <c r="W455" s="190"/>
      <c r="X455" s="190"/>
      <c r="Y455" s="190"/>
      <c r="Z455" s="190"/>
      <c r="AA455" s="190"/>
      <c r="AB455" s="190"/>
      <c r="AC455" s="185"/>
      <c r="AD455" s="190"/>
      <c r="AE455" s="190"/>
      <c r="AF455" s="190"/>
      <c r="AG455" s="205" t="str">
        <f t="shared" si="21"/>
        <v/>
      </c>
      <c r="AH455" s="205" t="str">
        <f t="shared" si="22"/>
        <v/>
      </c>
      <c r="AI455" s="205" t="str">
        <f t="shared" si="23"/>
        <v/>
      </c>
    </row>
    <row r="456" spans="1:35" ht="15.75" customHeight="1">
      <c r="A456" s="185"/>
      <c r="B456" s="185"/>
      <c r="C456" s="185"/>
      <c r="D456" s="186"/>
      <c r="E456" s="185"/>
      <c r="F456" s="185"/>
      <c r="G456" s="185"/>
      <c r="H456" s="185"/>
      <c r="I456" s="185"/>
      <c r="J456" s="185"/>
      <c r="K456" s="187"/>
      <c r="L456" s="187"/>
      <c r="M456" s="187"/>
      <c r="N456" s="187"/>
      <c r="O456" s="187"/>
      <c r="P456" s="187"/>
      <c r="Q456" s="187"/>
      <c r="R456" s="190"/>
      <c r="S456" s="190"/>
      <c r="T456" s="190"/>
      <c r="U456" s="190"/>
      <c r="V456" s="190"/>
      <c r="W456" s="190"/>
      <c r="X456" s="190"/>
      <c r="Y456" s="190"/>
      <c r="Z456" s="190"/>
      <c r="AA456" s="190"/>
      <c r="AB456" s="190"/>
      <c r="AC456" s="185"/>
      <c r="AD456" s="190"/>
      <c r="AE456" s="190"/>
      <c r="AF456" s="190"/>
      <c r="AG456" s="205" t="str">
        <f t="shared" si="21"/>
        <v/>
      </c>
      <c r="AH456" s="205" t="str">
        <f t="shared" si="22"/>
        <v/>
      </c>
      <c r="AI456" s="205" t="str">
        <f t="shared" si="23"/>
        <v/>
      </c>
    </row>
    <row r="457" spans="1:35" ht="15.75" customHeight="1">
      <c r="A457" s="185"/>
      <c r="B457" s="185"/>
      <c r="C457" s="185"/>
      <c r="D457" s="186"/>
      <c r="E457" s="185"/>
      <c r="F457" s="185"/>
      <c r="G457" s="185"/>
      <c r="H457" s="185"/>
      <c r="I457" s="185"/>
      <c r="J457" s="185"/>
      <c r="K457" s="187"/>
      <c r="L457" s="187"/>
      <c r="M457" s="187"/>
      <c r="N457" s="187"/>
      <c r="O457" s="187"/>
      <c r="P457" s="187"/>
      <c r="Q457" s="187"/>
      <c r="R457" s="190"/>
      <c r="S457" s="190"/>
      <c r="T457" s="190"/>
      <c r="U457" s="190"/>
      <c r="V457" s="190"/>
      <c r="W457" s="190"/>
      <c r="X457" s="190"/>
      <c r="Y457" s="190"/>
      <c r="Z457" s="190"/>
      <c r="AA457" s="190"/>
      <c r="AB457" s="190"/>
      <c r="AC457" s="185"/>
      <c r="AD457" s="190"/>
      <c r="AE457" s="190"/>
      <c r="AF457" s="190"/>
      <c r="AG457" s="205" t="str">
        <f t="shared" si="21"/>
        <v/>
      </c>
      <c r="AH457" s="205" t="str">
        <f t="shared" si="22"/>
        <v/>
      </c>
      <c r="AI457" s="205" t="str">
        <f t="shared" si="23"/>
        <v/>
      </c>
    </row>
    <row r="458" spans="1:35" ht="15.75" customHeight="1">
      <c r="A458" s="185"/>
      <c r="B458" s="185"/>
      <c r="C458" s="185"/>
      <c r="D458" s="186"/>
      <c r="E458" s="185"/>
      <c r="F458" s="185"/>
      <c r="G458" s="185"/>
      <c r="H458" s="185"/>
      <c r="I458" s="185"/>
      <c r="J458" s="185"/>
      <c r="K458" s="187"/>
      <c r="L458" s="187"/>
      <c r="M458" s="187"/>
      <c r="N458" s="187"/>
      <c r="O458" s="187"/>
      <c r="P458" s="187"/>
      <c r="Q458" s="187"/>
      <c r="R458" s="190"/>
      <c r="S458" s="190"/>
      <c r="T458" s="190"/>
      <c r="U458" s="190"/>
      <c r="V458" s="190"/>
      <c r="W458" s="190"/>
      <c r="X458" s="190"/>
      <c r="Y458" s="190"/>
      <c r="Z458" s="190"/>
      <c r="AA458" s="190"/>
      <c r="AB458" s="190"/>
      <c r="AC458" s="185"/>
      <c r="AD458" s="190"/>
      <c r="AE458" s="190"/>
      <c r="AF458" s="190"/>
      <c r="AG458" s="205" t="str">
        <f t="shared" si="21"/>
        <v/>
      </c>
      <c r="AH458" s="205" t="str">
        <f t="shared" si="22"/>
        <v/>
      </c>
      <c r="AI458" s="205" t="str">
        <f t="shared" si="23"/>
        <v/>
      </c>
    </row>
    <row r="459" spans="1:35" ht="15.75" customHeight="1">
      <c r="A459" s="185"/>
      <c r="B459" s="185"/>
      <c r="C459" s="185"/>
      <c r="D459" s="186"/>
      <c r="E459" s="185"/>
      <c r="F459" s="185"/>
      <c r="G459" s="185"/>
      <c r="H459" s="185"/>
      <c r="I459" s="185"/>
      <c r="J459" s="185"/>
      <c r="K459" s="187"/>
      <c r="L459" s="187"/>
      <c r="M459" s="187"/>
      <c r="N459" s="187"/>
      <c r="O459" s="187"/>
      <c r="P459" s="187"/>
      <c r="Q459" s="187"/>
      <c r="R459" s="190"/>
      <c r="S459" s="190"/>
      <c r="T459" s="190"/>
      <c r="U459" s="190"/>
      <c r="V459" s="190"/>
      <c r="W459" s="190"/>
      <c r="X459" s="190"/>
      <c r="Y459" s="190"/>
      <c r="Z459" s="190"/>
      <c r="AA459" s="190"/>
      <c r="AB459" s="190"/>
      <c r="AC459" s="185"/>
      <c r="AD459" s="190"/>
      <c r="AE459" s="190"/>
      <c r="AF459" s="190"/>
      <c r="AG459" s="205" t="str">
        <f t="shared" si="21"/>
        <v/>
      </c>
      <c r="AH459" s="205" t="str">
        <f t="shared" si="22"/>
        <v/>
      </c>
      <c r="AI459" s="205" t="str">
        <f t="shared" si="23"/>
        <v/>
      </c>
    </row>
    <row r="460" spans="1:35" ht="15.75" customHeight="1">
      <c r="A460" s="185"/>
      <c r="B460" s="185"/>
      <c r="C460" s="185"/>
      <c r="D460" s="186"/>
      <c r="E460" s="185"/>
      <c r="F460" s="185"/>
      <c r="G460" s="185"/>
      <c r="H460" s="185"/>
      <c r="I460" s="185"/>
      <c r="J460" s="185"/>
      <c r="K460" s="187"/>
      <c r="L460" s="187"/>
      <c r="M460" s="187"/>
      <c r="N460" s="187"/>
      <c r="O460" s="187"/>
      <c r="P460" s="187"/>
      <c r="Q460" s="187"/>
      <c r="R460" s="190"/>
      <c r="S460" s="190"/>
      <c r="T460" s="190"/>
      <c r="U460" s="190"/>
      <c r="V460" s="190"/>
      <c r="W460" s="190"/>
      <c r="X460" s="190"/>
      <c r="Y460" s="190"/>
      <c r="Z460" s="190"/>
      <c r="AA460" s="190"/>
      <c r="AB460" s="190"/>
      <c r="AC460" s="185"/>
      <c r="AD460" s="190"/>
      <c r="AE460" s="190"/>
      <c r="AF460" s="190"/>
      <c r="AG460" s="205" t="str">
        <f t="shared" si="21"/>
        <v/>
      </c>
      <c r="AH460" s="205" t="str">
        <f t="shared" si="22"/>
        <v/>
      </c>
      <c r="AI460" s="205" t="str">
        <f t="shared" si="23"/>
        <v/>
      </c>
    </row>
    <row r="461" spans="1:35" ht="15.75" customHeight="1">
      <c r="A461" s="185"/>
      <c r="B461" s="185"/>
      <c r="C461" s="185"/>
      <c r="D461" s="186"/>
      <c r="E461" s="185"/>
      <c r="F461" s="185"/>
      <c r="G461" s="185"/>
      <c r="H461" s="185"/>
      <c r="I461" s="185"/>
      <c r="J461" s="185"/>
      <c r="K461" s="187"/>
      <c r="L461" s="187"/>
      <c r="M461" s="187"/>
      <c r="N461" s="187"/>
      <c r="O461" s="187"/>
      <c r="P461" s="187"/>
      <c r="Q461" s="187"/>
      <c r="R461" s="190"/>
      <c r="S461" s="190"/>
      <c r="T461" s="190"/>
      <c r="U461" s="190"/>
      <c r="V461" s="190"/>
      <c r="W461" s="190"/>
      <c r="X461" s="190"/>
      <c r="Y461" s="190"/>
      <c r="Z461" s="190"/>
      <c r="AA461" s="190"/>
      <c r="AB461" s="190"/>
      <c r="AC461" s="185"/>
      <c r="AD461" s="190"/>
      <c r="AE461" s="190"/>
      <c r="AF461" s="190"/>
      <c r="AG461" s="205" t="str">
        <f t="shared" si="21"/>
        <v/>
      </c>
      <c r="AH461" s="205" t="str">
        <f t="shared" si="22"/>
        <v/>
      </c>
      <c r="AI461" s="205" t="str">
        <f t="shared" si="23"/>
        <v/>
      </c>
    </row>
    <row r="462" spans="1:35" ht="15.75" customHeight="1">
      <c r="A462" s="185"/>
      <c r="B462" s="185"/>
      <c r="C462" s="185"/>
      <c r="D462" s="186"/>
      <c r="E462" s="185"/>
      <c r="F462" s="185"/>
      <c r="G462" s="185"/>
      <c r="H462" s="185"/>
      <c r="I462" s="185"/>
      <c r="J462" s="185"/>
      <c r="K462" s="187"/>
      <c r="L462" s="187"/>
      <c r="M462" s="187"/>
      <c r="N462" s="187"/>
      <c r="O462" s="187"/>
      <c r="P462" s="187"/>
      <c r="Q462" s="187"/>
      <c r="R462" s="190"/>
      <c r="S462" s="190"/>
      <c r="T462" s="190"/>
      <c r="U462" s="190"/>
      <c r="V462" s="190"/>
      <c r="W462" s="190"/>
      <c r="X462" s="190"/>
      <c r="Y462" s="190"/>
      <c r="Z462" s="190"/>
      <c r="AA462" s="190"/>
      <c r="AB462" s="190"/>
      <c r="AC462" s="185"/>
      <c r="AD462" s="190"/>
      <c r="AE462" s="190"/>
      <c r="AF462" s="190"/>
      <c r="AG462" s="205" t="str">
        <f t="shared" si="21"/>
        <v/>
      </c>
      <c r="AH462" s="205" t="str">
        <f t="shared" si="22"/>
        <v/>
      </c>
      <c r="AI462" s="205" t="str">
        <f t="shared" si="23"/>
        <v/>
      </c>
    </row>
    <row r="463" spans="1:35" ht="15.75" customHeight="1">
      <c r="A463" s="185"/>
      <c r="B463" s="185"/>
      <c r="C463" s="185"/>
      <c r="D463" s="186"/>
      <c r="E463" s="185"/>
      <c r="F463" s="185"/>
      <c r="G463" s="185"/>
      <c r="H463" s="185"/>
      <c r="I463" s="185"/>
      <c r="J463" s="185"/>
      <c r="K463" s="187"/>
      <c r="L463" s="187"/>
      <c r="M463" s="187"/>
      <c r="N463" s="187"/>
      <c r="O463" s="187"/>
      <c r="P463" s="187"/>
      <c r="Q463" s="187"/>
      <c r="R463" s="190"/>
      <c r="S463" s="190"/>
      <c r="T463" s="190"/>
      <c r="U463" s="190"/>
      <c r="V463" s="190"/>
      <c r="W463" s="190"/>
      <c r="X463" s="190"/>
      <c r="Y463" s="190"/>
      <c r="Z463" s="190"/>
      <c r="AA463" s="190"/>
      <c r="AB463" s="190"/>
      <c r="AC463" s="185"/>
      <c r="AD463" s="190"/>
      <c r="AE463" s="190"/>
      <c r="AF463" s="190"/>
      <c r="AG463" s="205" t="str">
        <f t="shared" si="21"/>
        <v/>
      </c>
      <c r="AH463" s="205" t="str">
        <f t="shared" si="22"/>
        <v/>
      </c>
      <c r="AI463" s="205" t="str">
        <f t="shared" si="23"/>
        <v/>
      </c>
    </row>
    <row r="464" spans="1:35" ht="15.75" customHeight="1">
      <c r="A464" s="185"/>
      <c r="B464" s="185"/>
      <c r="C464" s="185"/>
      <c r="D464" s="186"/>
      <c r="E464" s="185"/>
      <c r="F464" s="185"/>
      <c r="G464" s="185"/>
      <c r="H464" s="185"/>
      <c r="I464" s="185"/>
      <c r="J464" s="185"/>
      <c r="K464" s="187"/>
      <c r="L464" s="187"/>
      <c r="M464" s="187"/>
      <c r="N464" s="187"/>
      <c r="O464" s="187"/>
      <c r="P464" s="187"/>
      <c r="Q464" s="187"/>
      <c r="R464" s="190"/>
      <c r="S464" s="190"/>
      <c r="T464" s="190"/>
      <c r="U464" s="190"/>
      <c r="V464" s="190"/>
      <c r="W464" s="190"/>
      <c r="X464" s="190"/>
      <c r="Y464" s="190"/>
      <c r="Z464" s="190"/>
      <c r="AA464" s="190"/>
      <c r="AB464" s="190"/>
      <c r="AC464" s="185"/>
      <c r="AD464" s="190"/>
      <c r="AE464" s="190"/>
      <c r="AF464" s="190"/>
      <c r="AG464" s="205" t="str">
        <f t="shared" si="21"/>
        <v/>
      </c>
      <c r="AH464" s="205" t="str">
        <f t="shared" si="22"/>
        <v/>
      </c>
      <c r="AI464" s="205" t="str">
        <f t="shared" si="23"/>
        <v/>
      </c>
    </row>
    <row r="465" spans="1:35" ht="15.75" customHeight="1">
      <c r="A465" s="185"/>
      <c r="B465" s="185"/>
      <c r="C465" s="185"/>
      <c r="D465" s="186"/>
      <c r="E465" s="185"/>
      <c r="F465" s="185"/>
      <c r="G465" s="185"/>
      <c r="H465" s="185"/>
      <c r="I465" s="185"/>
      <c r="J465" s="185"/>
      <c r="K465" s="187"/>
      <c r="L465" s="187"/>
      <c r="M465" s="187"/>
      <c r="N465" s="187"/>
      <c r="O465" s="187"/>
      <c r="P465" s="187"/>
      <c r="Q465" s="187"/>
      <c r="R465" s="190"/>
      <c r="S465" s="190"/>
      <c r="T465" s="190"/>
      <c r="U465" s="190"/>
      <c r="V465" s="190"/>
      <c r="W465" s="190"/>
      <c r="X465" s="190"/>
      <c r="Y465" s="190"/>
      <c r="Z465" s="190"/>
      <c r="AA465" s="190"/>
      <c r="AB465" s="190"/>
      <c r="AC465" s="185"/>
      <c r="AD465" s="190"/>
      <c r="AE465" s="190"/>
      <c r="AF465" s="190"/>
      <c r="AG465" s="205" t="str">
        <f t="shared" si="21"/>
        <v/>
      </c>
      <c r="AH465" s="205" t="str">
        <f t="shared" si="22"/>
        <v/>
      </c>
      <c r="AI465" s="205" t="str">
        <f t="shared" si="23"/>
        <v/>
      </c>
    </row>
    <row r="466" spans="1:35" ht="15.75" customHeight="1">
      <c r="A466" s="185"/>
      <c r="B466" s="185"/>
      <c r="C466" s="185"/>
      <c r="D466" s="186"/>
      <c r="E466" s="185"/>
      <c r="F466" s="185"/>
      <c r="G466" s="185"/>
      <c r="H466" s="185"/>
      <c r="I466" s="185"/>
      <c r="J466" s="185"/>
      <c r="K466" s="187"/>
      <c r="L466" s="187"/>
      <c r="M466" s="187"/>
      <c r="N466" s="187"/>
      <c r="O466" s="187"/>
      <c r="P466" s="187"/>
      <c r="Q466" s="187"/>
      <c r="R466" s="190"/>
      <c r="S466" s="190"/>
      <c r="T466" s="190"/>
      <c r="U466" s="190"/>
      <c r="V466" s="190"/>
      <c r="W466" s="190"/>
      <c r="X466" s="190"/>
      <c r="Y466" s="190"/>
      <c r="Z466" s="190"/>
      <c r="AA466" s="190"/>
      <c r="AB466" s="190"/>
      <c r="AC466" s="185"/>
      <c r="AD466" s="190"/>
      <c r="AE466" s="190"/>
      <c r="AF466" s="190"/>
      <c r="AG466" s="205" t="str">
        <f t="shared" si="21"/>
        <v/>
      </c>
      <c r="AH466" s="205" t="str">
        <f t="shared" si="22"/>
        <v/>
      </c>
      <c r="AI466" s="205" t="str">
        <f t="shared" si="23"/>
        <v/>
      </c>
    </row>
    <row r="467" spans="1:35" ht="15.75" customHeight="1">
      <c r="A467" s="185"/>
      <c r="B467" s="185"/>
      <c r="C467" s="185"/>
      <c r="D467" s="186"/>
      <c r="E467" s="185"/>
      <c r="F467" s="185"/>
      <c r="G467" s="185"/>
      <c r="H467" s="185"/>
      <c r="I467" s="185"/>
      <c r="J467" s="185"/>
      <c r="K467" s="187"/>
      <c r="L467" s="187"/>
      <c r="M467" s="187"/>
      <c r="N467" s="187"/>
      <c r="O467" s="187"/>
      <c r="P467" s="187"/>
      <c r="Q467" s="187"/>
      <c r="R467" s="190"/>
      <c r="S467" s="190"/>
      <c r="T467" s="190"/>
      <c r="U467" s="190"/>
      <c r="V467" s="190"/>
      <c r="W467" s="190"/>
      <c r="X467" s="190"/>
      <c r="Y467" s="190"/>
      <c r="Z467" s="190"/>
      <c r="AA467" s="190"/>
      <c r="AB467" s="190"/>
      <c r="AC467" s="185"/>
      <c r="AD467" s="190"/>
      <c r="AE467" s="190"/>
      <c r="AF467" s="190"/>
      <c r="AG467" s="205" t="str">
        <f t="shared" si="21"/>
        <v/>
      </c>
      <c r="AH467" s="205" t="str">
        <f t="shared" si="22"/>
        <v/>
      </c>
      <c r="AI467" s="205" t="str">
        <f t="shared" si="23"/>
        <v/>
      </c>
    </row>
    <row r="468" spans="1:35" ht="15.75" customHeight="1">
      <c r="A468" s="185"/>
      <c r="B468" s="185"/>
      <c r="C468" s="185"/>
      <c r="D468" s="186"/>
      <c r="E468" s="185"/>
      <c r="F468" s="185"/>
      <c r="G468" s="185"/>
      <c r="H468" s="185"/>
      <c r="I468" s="185"/>
      <c r="J468" s="185"/>
      <c r="K468" s="187"/>
      <c r="L468" s="187"/>
      <c r="M468" s="187"/>
      <c r="N468" s="187"/>
      <c r="O468" s="187"/>
      <c r="P468" s="187"/>
      <c r="Q468" s="187"/>
      <c r="R468" s="190"/>
      <c r="S468" s="190"/>
      <c r="T468" s="190"/>
      <c r="U468" s="190"/>
      <c r="V468" s="190"/>
      <c r="W468" s="190"/>
      <c r="X468" s="190"/>
      <c r="Y468" s="190"/>
      <c r="Z468" s="190"/>
      <c r="AA468" s="190"/>
      <c r="AB468" s="190"/>
      <c r="AC468" s="185"/>
      <c r="AD468" s="190"/>
      <c r="AE468" s="190"/>
      <c r="AF468" s="190"/>
      <c r="AG468" s="205" t="str">
        <f t="shared" si="21"/>
        <v/>
      </c>
      <c r="AH468" s="205" t="str">
        <f t="shared" si="22"/>
        <v/>
      </c>
      <c r="AI468" s="205" t="str">
        <f t="shared" si="23"/>
        <v/>
      </c>
    </row>
    <row r="469" spans="1:35" ht="15.75" customHeight="1">
      <c r="A469" s="185"/>
      <c r="B469" s="185"/>
      <c r="C469" s="185"/>
      <c r="D469" s="186"/>
      <c r="E469" s="185"/>
      <c r="F469" s="185"/>
      <c r="G469" s="185"/>
      <c r="H469" s="185"/>
      <c r="I469" s="185"/>
      <c r="J469" s="185"/>
      <c r="K469" s="187"/>
      <c r="L469" s="187"/>
      <c r="M469" s="187"/>
      <c r="N469" s="187"/>
      <c r="O469" s="187"/>
      <c r="P469" s="187"/>
      <c r="Q469" s="187"/>
      <c r="R469" s="190"/>
      <c r="S469" s="190"/>
      <c r="T469" s="190"/>
      <c r="U469" s="190"/>
      <c r="V469" s="190"/>
      <c r="W469" s="190"/>
      <c r="X469" s="190"/>
      <c r="Y469" s="190"/>
      <c r="Z469" s="190"/>
      <c r="AA469" s="190"/>
      <c r="AB469" s="190"/>
      <c r="AC469" s="185"/>
      <c r="AD469" s="190"/>
      <c r="AE469" s="190"/>
      <c r="AF469" s="190"/>
      <c r="AG469" s="205" t="str">
        <f t="shared" si="21"/>
        <v/>
      </c>
      <c r="AH469" s="205" t="str">
        <f t="shared" si="22"/>
        <v/>
      </c>
      <c r="AI469" s="205" t="str">
        <f t="shared" si="23"/>
        <v/>
      </c>
    </row>
    <row r="470" spans="1:35" ht="15.75" customHeight="1">
      <c r="A470" s="185"/>
      <c r="B470" s="185"/>
      <c r="C470" s="185"/>
      <c r="D470" s="186"/>
      <c r="E470" s="185"/>
      <c r="F470" s="185"/>
      <c r="G470" s="185"/>
      <c r="H470" s="185"/>
      <c r="I470" s="185"/>
      <c r="J470" s="185"/>
      <c r="K470" s="187"/>
      <c r="L470" s="187"/>
      <c r="M470" s="187"/>
      <c r="N470" s="187"/>
      <c r="O470" s="187"/>
      <c r="P470" s="187"/>
      <c r="Q470" s="187"/>
      <c r="R470" s="190"/>
      <c r="S470" s="190"/>
      <c r="T470" s="190"/>
      <c r="U470" s="190"/>
      <c r="V470" s="190"/>
      <c r="W470" s="190"/>
      <c r="X470" s="190"/>
      <c r="Y470" s="190"/>
      <c r="Z470" s="190"/>
      <c r="AA470" s="190"/>
      <c r="AB470" s="190"/>
      <c r="AC470" s="185"/>
      <c r="AD470" s="190"/>
      <c r="AE470" s="190"/>
      <c r="AF470" s="190"/>
      <c r="AG470" s="205" t="str">
        <f t="shared" si="21"/>
        <v/>
      </c>
      <c r="AH470" s="205" t="str">
        <f t="shared" si="22"/>
        <v/>
      </c>
      <c r="AI470" s="205" t="str">
        <f t="shared" si="23"/>
        <v/>
      </c>
    </row>
    <row r="471" spans="1:35" ht="15.75" customHeight="1">
      <c r="A471" s="185"/>
      <c r="B471" s="185"/>
      <c r="C471" s="185"/>
      <c r="D471" s="186"/>
      <c r="E471" s="185"/>
      <c r="F471" s="185"/>
      <c r="G471" s="185"/>
      <c r="H471" s="185"/>
      <c r="I471" s="185"/>
      <c r="J471" s="185"/>
      <c r="K471" s="187"/>
      <c r="L471" s="187"/>
      <c r="M471" s="187"/>
      <c r="N471" s="187"/>
      <c r="O471" s="187"/>
      <c r="P471" s="187"/>
      <c r="Q471" s="187"/>
      <c r="R471" s="190"/>
      <c r="S471" s="190"/>
      <c r="T471" s="190"/>
      <c r="U471" s="190"/>
      <c r="V471" s="190"/>
      <c r="W471" s="190"/>
      <c r="X471" s="190"/>
      <c r="Y471" s="190"/>
      <c r="Z471" s="190"/>
      <c r="AA471" s="190"/>
      <c r="AB471" s="190"/>
      <c r="AC471" s="185"/>
      <c r="AD471" s="190"/>
      <c r="AE471" s="190"/>
      <c r="AF471" s="190"/>
      <c r="AG471" s="205" t="str">
        <f t="shared" si="21"/>
        <v/>
      </c>
      <c r="AH471" s="205" t="str">
        <f t="shared" si="22"/>
        <v/>
      </c>
      <c r="AI471" s="205" t="str">
        <f t="shared" si="23"/>
        <v/>
      </c>
    </row>
    <row r="472" spans="1:35" ht="15.75" customHeight="1">
      <c r="A472" s="185"/>
      <c r="B472" s="185"/>
      <c r="C472" s="185"/>
      <c r="D472" s="186"/>
      <c r="E472" s="185"/>
      <c r="F472" s="185"/>
      <c r="G472" s="185"/>
      <c r="H472" s="185"/>
      <c r="I472" s="185"/>
      <c r="J472" s="185"/>
      <c r="K472" s="187"/>
      <c r="L472" s="187"/>
      <c r="M472" s="187"/>
      <c r="N472" s="187"/>
      <c r="O472" s="187"/>
      <c r="P472" s="187"/>
      <c r="Q472" s="187"/>
      <c r="R472" s="190"/>
      <c r="S472" s="190"/>
      <c r="T472" s="190"/>
      <c r="U472" s="190"/>
      <c r="V472" s="190"/>
      <c r="W472" s="190"/>
      <c r="X472" s="190"/>
      <c r="Y472" s="190"/>
      <c r="Z472" s="190"/>
      <c r="AA472" s="190"/>
      <c r="AB472" s="190"/>
      <c r="AC472" s="185"/>
      <c r="AD472" s="190"/>
      <c r="AE472" s="190"/>
      <c r="AF472" s="190"/>
      <c r="AG472" s="205" t="str">
        <f t="shared" si="21"/>
        <v/>
      </c>
      <c r="AH472" s="205" t="str">
        <f t="shared" si="22"/>
        <v/>
      </c>
      <c r="AI472" s="205" t="str">
        <f t="shared" si="23"/>
        <v/>
      </c>
    </row>
    <row r="473" spans="1:35" ht="15.75" customHeight="1">
      <c r="A473" s="185"/>
      <c r="B473" s="185"/>
      <c r="C473" s="185"/>
      <c r="D473" s="186"/>
      <c r="E473" s="185"/>
      <c r="F473" s="185"/>
      <c r="G473" s="185"/>
      <c r="H473" s="185"/>
      <c r="I473" s="185"/>
      <c r="J473" s="185"/>
      <c r="K473" s="187"/>
      <c r="L473" s="187"/>
      <c r="M473" s="187"/>
      <c r="N473" s="187"/>
      <c r="O473" s="187"/>
      <c r="P473" s="187"/>
      <c r="Q473" s="187"/>
      <c r="R473" s="190"/>
      <c r="S473" s="190"/>
      <c r="T473" s="190"/>
      <c r="U473" s="190"/>
      <c r="V473" s="190"/>
      <c r="W473" s="190"/>
      <c r="X473" s="190"/>
      <c r="Y473" s="190"/>
      <c r="Z473" s="190"/>
      <c r="AA473" s="190"/>
      <c r="AB473" s="190"/>
      <c r="AC473" s="185"/>
      <c r="AD473" s="190"/>
      <c r="AE473" s="190"/>
      <c r="AF473" s="190"/>
      <c r="AG473" s="205" t="str">
        <f t="shared" si="21"/>
        <v/>
      </c>
      <c r="AH473" s="205" t="str">
        <f t="shared" si="22"/>
        <v/>
      </c>
      <c r="AI473" s="205" t="str">
        <f t="shared" si="23"/>
        <v/>
      </c>
    </row>
    <row r="474" spans="1:35" ht="15.75" customHeight="1">
      <c r="A474" s="185"/>
      <c r="B474" s="185"/>
      <c r="C474" s="185"/>
      <c r="D474" s="186"/>
      <c r="E474" s="185"/>
      <c r="F474" s="185"/>
      <c r="G474" s="185"/>
      <c r="H474" s="185"/>
      <c r="I474" s="185"/>
      <c r="J474" s="185"/>
      <c r="K474" s="187"/>
      <c r="L474" s="187"/>
      <c r="M474" s="187"/>
      <c r="N474" s="187"/>
      <c r="O474" s="187"/>
      <c r="P474" s="187"/>
      <c r="Q474" s="187"/>
      <c r="R474" s="190"/>
      <c r="S474" s="190"/>
      <c r="T474" s="190"/>
      <c r="U474" s="190"/>
      <c r="V474" s="190"/>
      <c r="W474" s="190"/>
      <c r="X474" s="190"/>
      <c r="Y474" s="190"/>
      <c r="Z474" s="190"/>
      <c r="AA474" s="190"/>
      <c r="AB474" s="190"/>
      <c r="AC474" s="185"/>
      <c r="AD474" s="190"/>
      <c r="AE474" s="190"/>
      <c r="AF474" s="190"/>
      <c r="AG474" s="205" t="str">
        <f t="shared" si="21"/>
        <v/>
      </c>
      <c r="AH474" s="205" t="str">
        <f t="shared" si="22"/>
        <v/>
      </c>
      <c r="AI474" s="205" t="str">
        <f t="shared" si="23"/>
        <v/>
      </c>
    </row>
    <row r="475" spans="1:35" ht="15.75" customHeight="1">
      <c r="A475" s="185"/>
      <c r="B475" s="185"/>
      <c r="C475" s="185"/>
      <c r="D475" s="186"/>
      <c r="E475" s="185"/>
      <c r="F475" s="185"/>
      <c r="G475" s="185"/>
      <c r="H475" s="185"/>
      <c r="I475" s="185"/>
      <c r="J475" s="185"/>
      <c r="K475" s="187"/>
      <c r="L475" s="187"/>
      <c r="M475" s="187"/>
      <c r="N475" s="187"/>
      <c r="O475" s="187"/>
      <c r="P475" s="187"/>
      <c r="Q475" s="187"/>
      <c r="R475" s="190"/>
      <c r="S475" s="190"/>
      <c r="T475" s="190"/>
      <c r="U475" s="190"/>
      <c r="V475" s="190"/>
      <c r="W475" s="190"/>
      <c r="X475" s="190"/>
      <c r="Y475" s="190"/>
      <c r="Z475" s="190"/>
      <c r="AA475" s="190"/>
      <c r="AB475" s="190"/>
      <c r="AC475" s="185"/>
      <c r="AD475" s="190"/>
      <c r="AE475" s="190"/>
      <c r="AF475" s="190"/>
      <c r="AG475" s="205" t="str">
        <f t="shared" si="21"/>
        <v/>
      </c>
      <c r="AH475" s="205" t="str">
        <f t="shared" si="22"/>
        <v/>
      </c>
      <c r="AI475" s="205" t="str">
        <f t="shared" si="23"/>
        <v/>
      </c>
    </row>
    <row r="476" spans="1:35" ht="15.75" customHeight="1">
      <c r="A476" s="185"/>
      <c r="B476" s="185"/>
      <c r="C476" s="185"/>
      <c r="D476" s="186"/>
      <c r="E476" s="185"/>
      <c r="F476" s="185"/>
      <c r="G476" s="185"/>
      <c r="H476" s="185"/>
      <c r="I476" s="185"/>
      <c r="J476" s="185"/>
      <c r="K476" s="187"/>
      <c r="L476" s="187"/>
      <c r="M476" s="187"/>
      <c r="N476" s="187"/>
      <c r="O476" s="187"/>
      <c r="P476" s="187"/>
      <c r="Q476" s="187"/>
      <c r="R476" s="190"/>
      <c r="S476" s="190"/>
      <c r="T476" s="190"/>
      <c r="U476" s="190"/>
      <c r="V476" s="190"/>
      <c r="W476" s="190"/>
      <c r="X476" s="190"/>
      <c r="Y476" s="190"/>
      <c r="Z476" s="190"/>
      <c r="AA476" s="190"/>
      <c r="AB476" s="190"/>
      <c r="AC476" s="185"/>
      <c r="AD476" s="190"/>
      <c r="AE476" s="190"/>
      <c r="AF476" s="190"/>
      <c r="AG476" s="205" t="str">
        <f t="shared" si="21"/>
        <v/>
      </c>
      <c r="AH476" s="205" t="str">
        <f t="shared" si="22"/>
        <v/>
      </c>
      <c r="AI476" s="205" t="str">
        <f t="shared" si="23"/>
        <v/>
      </c>
    </row>
    <row r="477" spans="1:35" ht="15.75" customHeight="1">
      <c r="A477" s="185"/>
      <c r="B477" s="185"/>
      <c r="C477" s="185"/>
      <c r="D477" s="186"/>
      <c r="E477" s="185"/>
      <c r="F477" s="185"/>
      <c r="G477" s="185"/>
      <c r="H477" s="185"/>
      <c r="I477" s="185"/>
      <c r="J477" s="185"/>
      <c r="K477" s="187"/>
      <c r="L477" s="187"/>
      <c r="M477" s="187"/>
      <c r="N477" s="187"/>
      <c r="O477" s="187"/>
      <c r="P477" s="187"/>
      <c r="Q477" s="187"/>
      <c r="R477" s="190"/>
      <c r="S477" s="190"/>
      <c r="T477" s="190"/>
      <c r="U477" s="190"/>
      <c r="V477" s="190"/>
      <c r="W477" s="190"/>
      <c r="X477" s="190"/>
      <c r="Y477" s="190"/>
      <c r="Z477" s="190"/>
      <c r="AA477" s="190"/>
      <c r="AB477" s="190"/>
      <c r="AC477" s="185"/>
      <c r="AD477" s="190"/>
      <c r="AE477" s="190"/>
      <c r="AF477" s="190"/>
      <c r="AG477" s="205" t="str">
        <f t="shared" si="21"/>
        <v/>
      </c>
      <c r="AH477" s="205" t="str">
        <f t="shared" si="22"/>
        <v/>
      </c>
      <c r="AI477" s="205" t="str">
        <f t="shared" si="23"/>
        <v/>
      </c>
    </row>
    <row r="478" spans="1:35" ht="15.75" customHeight="1">
      <c r="A478" s="185"/>
      <c r="B478" s="185"/>
      <c r="C478" s="185"/>
      <c r="D478" s="186"/>
      <c r="E478" s="185"/>
      <c r="F478" s="185"/>
      <c r="G478" s="185"/>
      <c r="H478" s="185"/>
      <c r="I478" s="185"/>
      <c r="J478" s="185"/>
      <c r="K478" s="187"/>
      <c r="L478" s="187"/>
      <c r="M478" s="187"/>
      <c r="N478" s="187"/>
      <c r="O478" s="187"/>
      <c r="P478" s="187"/>
      <c r="Q478" s="187"/>
      <c r="R478" s="190"/>
      <c r="S478" s="190"/>
      <c r="T478" s="190"/>
      <c r="U478" s="190"/>
      <c r="V478" s="190"/>
      <c r="W478" s="190"/>
      <c r="X478" s="190"/>
      <c r="Y478" s="190"/>
      <c r="Z478" s="190"/>
      <c r="AA478" s="190"/>
      <c r="AB478" s="190"/>
      <c r="AC478" s="185"/>
      <c r="AD478" s="190"/>
      <c r="AE478" s="190"/>
      <c r="AF478" s="190"/>
      <c r="AG478" s="205" t="str">
        <f t="shared" si="21"/>
        <v/>
      </c>
      <c r="AH478" s="205" t="str">
        <f t="shared" si="22"/>
        <v/>
      </c>
      <c r="AI478" s="205" t="str">
        <f t="shared" si="23"/>
        <v/>
      </c>
    </row>
    <row r="479" spans="1:35" ht="15.75" customHeight="1">
      <c r="A479" s="185"/>
      <c r="B479" s="185"/>
      <c r="C479" s="185"/>
      <c r="D479" s="186"/>
      <c r="E479" s="185"/>
      <c r="F479" s="185"/>
      <c r="G479" s="185"/>
      <c r="H479" s="185"/>
      <c r="I479" s="185"/>
      <c r="J479" s="185"/>
      <c r="K479" s="187"/>
      <c r="L479" s="187"/>
      <c r="M479" s="187"/>
      <c r="N479" s="187"/>
      <c r="O479" s="187"/>
      <c r="P479" s="187"/>
      <c r="Q479" s="187"/>
      <c r="R479" s="190"/>
      <c r="S479" s="190"/>
      <c r="T479" s="190"/>
      <c r="U479" s="190"/>
      <c r="V479" s="190"/>
      <c r="W479" s="190"/>
      <c r="X479" s="190"/>
      <c r="Y479" s="190"/>
      <c r="Z479" s="190"/>
      <c r="AA479" s="190"/>
      <c r="AB479" s="190"/>
      <c r="AC479" s="185"/>
      <c r="AD479" s="190"/>
      <c r="AE479" s="190"/>
      <c r="AF479" s="190"/>
      <c r="AG479" s="205" t="str">
        <f t="shared" si="21"/>
        <v/>
      </c>
      <c r="AH479" s="205" t="str">
        <f t="shared" si="22"/>
        <v/>
      </c>
      <c r="AI479" s="205" t="str">
        <f t="shared" si="23"/>
        <v/>
      </c>
    </row>
    <row r="480" spans="1:35" ht="15.75" customHeight="1">
      <c r="A480" s="185"/>
      <c r="B480" s="185"/>
      <c r="C480" s="185"/>
      <c r="D480" s="186"/>
      <c r="E480" s="185"/>
      <c r="F480" s="185"/>
      <c r="G480" s="185"/>
      <c r="H480" s="185"/>
      <c r="I480" s="185"/>
      <c r="J480" s="185"/>
      <c r="K480" s="187"/>
      <c r="L480" s="187"/>
      <c r="M480" s="187"/>
      <c r="N480" s="187"/>
      <c r="O480" s="187"/>
      <c r="P480" s="187"/>
      <c r="Q480" s="187"/>
      <c r="R480" s="190"/>
      <c r="S480" s="190"/>
      <c r="T480" s="190"/>
      <c r="U480" s="190"/>
      <c r="V480" s="190"/>
      <c r="W480" s="190"/>
      <c r="X480" s="190"/>
      <c r="Y480" s="190"/>
      <c r="Z480" s="190"/>
      <c r="AA480" s="190"/>
      <c r="AB480" s="190"/>
      <c r="AC480" s="185"/>
      <c r="AD480" s="190"/>
      <c r="AE480" s="190"/>
      <c r="AF480" s="190"/>
      <c r="AG480" s="205" t="str">
        <f t="shared" si="21"/>
        <v/>
      </c>
      <c r="AH480" s="205" t="str">
        <f t="shared" si="22"/>
        <v/>
      </c>
      <c r="AI480" s="205" t="str">
        <f t="shared" si="23"/>
        <v/>
      </c>
    </row>
    <row r="481" spans="1:35" ht="15.75" customHeight="1">
      <c r="A481" s="185"/>
      <c r="B481" s="185"/>
      <c r="C481" s="185"/>
      <c r="D481" s="186"/>
      <c r="E481" s="185"/>
      <c r="F481" s="185"/>
      <c r="G481" s="185"/>
      <c r="H481" s="185"/>
      <c r="I481" s="185"/>
      <c r="J481" s="185"/>
      <c r="K481" s="187"/>
      <c r="L481" s="187"/>
      <c r="M481" s="187"/>
      <c r="N481" s="187"/>
      <c r="O481" s="187"/>
      <c r="P481" s="187"/>
      <c r="Q481" s="187"/>
      <c r="R481" s="190"/>
      <c r="S481" s="190"/>
      <c r="T481" s="190"/>
      <c r="U481" s="190"/>
      <c r="V481" s="190"/>
      <c r="W481" s="190"/>
      <c r="X481" s="190"/>
      <c r="Y481" s="190"/>
      <c r="Z481" s="190"/>
      <c r="AA481" s="190"/>
      <c r="AB481" s="190"/>
      <c r="AC481" s="185"/>
      <c r="AD481" s="190"/>
      <c r="AE481" s="190"/>
      <c r="AF481" s="190"/>
      <c r="AG481" s="205" t="str">
        <f t="shared" si="21"/>
        <v/>
      </c>
      <c r="AH481" s="205" t="str">
        <f t="shared" si="22"/>
        <v/>
      </c>
      <c r="AI481" s="205" t="str">
        <f t="shared" si="23"/>
        <v/>
      </c>
    </row>
    <row r="482" spans="1:35" ht="15.75" customHeight="1">
      <c r="A482" s="185"/>
      <c r="B482" s="185"/>
      <c r="C482" s="185"/>
      <c r="D482" s="186"/>
      <c r="E482" s="185"/>
      <c r="F482" s="185"/>
      <c r="G482" s="185"/>
      <c r="H482" s="185"/>
      <c r="I482" s="185"/>
      <c r="J482" s="185"/>
      <c r="K482" s="187"/>
      <c r="L482" s="187"/>
      <c r="M482" s="187"/>
      <c r="N482" s="187"/>
      <c r="O482" s="187"/>
      <c r="P482" s="187"/>
      <c r="Q482" s="187"/>
      <c r="R482" s="190"/>
      <c r="S482" s="190"/>
      <c r="T482" s="190"/>
      <c r="U482" s="190"/>
      <c r="V482" s="190"/>
      <c r="W482" s="190"/>
      <c r="X482" s="190"/>
      <c r="Y482" s="190"/>
      <c r="Z482" s="190"/>
      <c r="AA482" s="190"/>
      <c r="AB482" s="190"/>
      <c r="AC482" s="185"/>
      <c r="AD482" s="190"/>
      <c r="AE482" s="190"/>
      <c r="AF482" s="190"/>
      <c r="AG482" s="205" t="str">
        <f t="shared" si="21"/>
        <v/>
      </c>
      <c r="AH482" s="205" t="str">
        <f t="shared" si="22"/>
        <v/>
      </c>
      <c r="AI482" s="205" t="str">
        <f t="shared" si="23"/>
        <v/>
      </c>
    </row>
    <row r="483" spans="1:35" ht="15.75" customHeight="1">
      <c r="A483" s="185"/>
      <c r="B483" s="185"/>
      <c r="C483" s="185"/>
      <c r="D483" s="186"/>
      <c r="E483" s="185"/>
      <c r="F483" s="185"/>
      <c r="G483" s="185"/>
      <c r="H483" s="185"/>
      <c r="I483" s="185"/>
      <c r="J483" s="185"/>
      <c r="K483" s="187"/>
      <c r="L483" s="187"/>
      <c r="M483" s="187"/>
      <c r="N483" s="187"/>
      <c r="O483" s="187"/>
      <c r="P483" s="187"/>
      <c r="Q483" s="187"/>
      <c r="R483" s="190"/>
      <c r="S483" s="190"/>
      <c r="T483" s="190"/>
      <c r="U483" s="190"/>
      <c r="V483" s="190"/>
      <c r="W483" s="190"/>
      <c r="X483" s="190"/>
      <c r="Y483" s="190"/>
      <c r="Z483" s="190"/>
      <c r="AA483" s="190"/>
      <c r="AB483" s="190"/>
      <c r="AC483" s="185"/>
      <c r="AD483" s="190"/>
      <c r="AE483" s="190"/>
      <c r="AF483" s="190"/>
      <c r="AG483" s="205" t="str">
        <f t="shared" si="21"/>
        <v/>
      </c>
      <c r="AH483" s="205" t="str">
        <f t="shared" si="22"/>
        <v/>
      </c>
      <c r="AI483" s="205" t="str">
        <f t="shared" si="23"/>
        <v/>
      </c>
    </row>
    <row r="484" spans="1:35" ht="15.75" customHeight="1">
      <c r="A484" s="185"/>
      <c r="B484" s="185"/>
      <c r="C484" s="185"/>
      <c r="D484" s="186"/>
      <c r="E484" s="185"/>
      <c r="F484" s="185"/>
      <c r="G484" s="185"/>
      <c r="H484" s="185"/>
      <c r="I484" s="185"/>
      <c r="J484" s="185"/>
      <c r="K484" s="187"/>
      <c r="L484" s="187"/>
      <c r="M484" s="187"/>
      <c r="N484" s="187"/>
      <c r="O484" s="187"/>
      <c r="P484" s="187"/>
      <c r="Q484" s="187"/>
      <c r="R484" s="190"/>
      <c r="S484" s="190"/>
      <c r="T484" s="190"/>
      <c r="U484" s="190"/>
      <c r="V484" s="190"/>
      <c r="W484" s="190"/>
      <c r="X484" s="190"/>
      <c r="Y484" s="190"/>
      <c r="Z484" s="190"/>
      <c r="AA484" s="190"/>
      <c r="AB484" s="190"/>
      <c r="AC484" s="185"/>
      <c r="AD484" s="190"/>
      <c r="AE484" s="190"/>
      <c r="AF484" s="190"/>
      <c r="AG484" s="205" t="str">
        <f t="shared" si="21"/>
        <v/>
      </c>
      <c r="AH484" s="205" t="str">
        <f t="shared" si="22"/>
        <v/>
      </c>
      <c r="AI484" s="205" t="str">
        <f t="shared" si="23"/>
        <v/>
      </c>
    </row>
    <row r="485" spans="1:35" ht="15.75" customHeight="1">
      <c r="A485" s="185"/>
      <c r="B485" s="185"/>
      <c r="C485" s="185"/>
      <c r="D485" s="186"/>
      <c r="E485" s="185"/>
      <c r="F485" s="185"/>
      <c r="G485" s="185"/>
      <c r="H485" s="185"/>
      <c r="I485" s="185"/>
      <c r="J485" s="185"/>
      <c r="K485" s="187"/>
      <c r="L485" s="187"/>
      <c r="M485" s="187"/>
      <c r="N485" s="187"/>
      <c r="O485" s="187"/>
      <c r="P485" s="187"/>
      <c r="Q485" s="187"/>
      <c r="R485" s="190"/>
      <c r="S485" s="190"/>
      <c r="T485" s="190"/>
      <c r="U485" s="190"/>
      <c r="V485" s="190"/>
      <c r="W485" s="190"/>
      <c r="X485" s="190"/>
      <c r="Y485" s="190"/>
      <c r="Z485" s="190"/>
      <c r="AA485" s="190"/>
      <c r="AB485" s="190"/>
      <c r="AC485" s="185"/>
      <c r="AD485" s="190"/>
      <c r="AE485" s="190"/>
      <c r="AF485" s="190"/>
      <c r="AG485" s="205" t="str">
        <f t="shared" si="21"/>
        <v/>
      </c>
      <c r="AH485" s="205" t="str">
        <f t="shared" si="22"/>
        <v/>
      </c>
      <c r="AI485" s="205" t="str">
        <f t="shared" si="23"/>
        <v/>
      </c>
    </row>
    <row r="486" spans="1:35" ht="15.75" customHeight="1">
      <c r="A486" s="185"/>
      <c r="B486" s="185"/>
      <c r="C486" s="185"/>
      <c r="D486" s="186"/>
      <c r="E486" s="185"/>
      <c r="F486" s="185"/>
      <c r="G486" s="185"/>
      <c r="H486" s="185"/>
      <c r="I486" s="185"/>
      <c r="J486" s="185"/>
      <c r="K486" s="187"/>
      <c r="L486" s="187"/>
      <c r="M486" s="187"/>
      <c r="N486" s="187"/>
      <c r="O486" s="187"/>
      <c r="P486" s="187"/>
      <c r="Q486" s="187"/>
      <c r="R486" s="190"/>
      <c r="S486" s="190"/>
      <c r="T486" s="190"/>
      <c r="U486" s="190"/>
      <c r="V486" s="190"/>
      <c r="W486" s="190"/>
      <c r="X486" s="190"/>
      <c r="Y486" s="190"/>
      <c r="Z486" s="190"/>
      <c r="AA486" s="190"/>
      <c r="AB486" s="190"/>
      <c r="AC486" s="185"/>
      <c r="AD486" s="190"/>
      <c r="AE486" s="190"/>
      <c r="AF486" s="190"/>
      <c r="AG486" s="205" t="str">
        <f t="shared" si="21"/>
        <v/>
      </c>
      <c r="AH486" s="205" t="str">
        <f t="shared" si="22"/>
        <v/>
      </c>
      <c r="AI486" s="205" t="str">
        <f t="shared" si="23"/>
        <v/>
      </c>
    </row>
    <row r="487" spans="1:35" ht="15.75" customHeight="1">
      <c r="A487" s="185"/>
      <c r="B487" s="185"/>
      <c r="C487" s="185"/>
      <c r="D487" s="186"/>
      <c r="E487" s="185"/>
      <c r="F487" s="185"/>
      <c r="G487" s="185"/>
      <c r="H487" s="185"/>
      <c r="I487" s="185"/>
      <c r="J487" s="185"/>
      <c r="K487" s="187"/>
      <c r="L487" s="187"/>
      <c r="M487" s="187"/>
      <c r="N487" s="187"/>
      <c r="O487" s="187"/>
      <c r="P487" s="187"/>
      <c r="Q487" s="187"/>
      <c r="R487" s="190"/>
      <c r="S487" s="190"/>
      <c r="T487" s="190"/>
      <c r="U487" s="190"/>
      <c r="V487" s="190"/>
      <c r="W487" s="190"/>
      <c r="X487" s="190"/>
      <c r="Y487" s="190"/>
      <c r="Z487" s="190"/>
      <c r="AA487" s="190"/>
      <c r="AB487" s="190"/>
      <c r="AC487" s="185"/>
      <c r="AD487" s="190"/>
      <c r="AE487" s="190"/>
      <c r="AF487" s="190"/>
      <c r="AG487" s="205" t="str">
        <f t="shared" si="21"/>
        <v/>
      </c>
      <c r="AH487" s="205" t="str">
        <f t="shared" si="22"/>
        <v/>
      </c>
      <c r="AI487" s="205" t="str">
        <f t="shared" si="23"/>
        <v/>
      </c>
    </row>
    <row r="488" spans="1:35" ht="15.75" customHeight="1">
      <c r="A488" s="185"/>
      <c r="B488" s="185"/>
      <c r="C488" s="185"/>
      <c r="D488" s="186"/>
      <c r="E488" s="185"/>
      <c r="F488" s="185"/>
      <c r="G488" s="185"/>
      <c r="H488" s="185"/>
      <c r="I488" s="185"/>
      <c r="J488" s="185"/>
      <c r="K488" s="187"/>
      <c r="L488" s="187"/>
      <c r="M488" s="187"/>
      <c r="N488" s="187"/>
      <c r="O488" s="187"/>
      <c r="P488" s="187"/>
      <c r="Q488" s="187"/>
      <c r="R488" s="190"/>
      <c r="S488" s="190"/>
      <c r="T488" s="190"/>
      <c r="U488" s="190"/>
      <c r="V488" s="190"/>
      <c r="W488" s="190"/>
      <c r="X488" s="190"/>
      <c r="Y488" s="190"/>
      <c r="Z488" s="190"/>
      <c r="AA488" s="190"/>
      <c r="AB488" s="190"/>
      <c r="AC488" s="185"/>
      <c r="AD488" s="190"/>
      <c r="AE488" s="190"/>
      <c r="AF488" s="190"/>
      <c r="AG488" s="205" t="str">
        <f t="shared" si="21"/>
        <v/>
      </c>
      <c r="AH488" s="205" t="str">
        <f t="shared" si="22"/>
        <v/>
      </c>
      <c r="AI488" s="205" t="str">
        <f t="shared" si="23"/>
        <v/>
      </c>
    </row>
    <row r="489" spans="1:35" ht="15.75" customHeight="1">
      <c r="A489" s="185"/>
      <c r="B489" s="185"/>
      <c r="C489" s="185"/>
      <c r="D489" s="186"/>
      <c r="E489" s="185"/>
      <c r="F489" s="185"/>
      <c r="G489" s="185"/>
      <c r="H489" s="185"/>
      <c r="I489" s="185"/>
      <c r="J489" s="185"/>
      <c r="K489" s="187"/>
      <c r="L489" s="187"/>
      <c r="M489" s="187"/>
      <c r="N489" s="187"/>
      <c r="O489" s="187"/>
      <c r="P489" s="187"/>
      <c r="Q489" s="187"/>
      <c r="R489" s="190"/>
      <c r="S489" s="190"/>
      <c r="T489" s="190"/>
      <c r="U489" s="190"/>
      <c r="V489" s="190"/>
      <c r="W489" s="190"/>
      <c r="X489" s="190"/>
      <c r="Y489" s="190"/>
      <c r="Z489" s="190"/>
      <c r="AA489" s="190"/>
      <c r="AB489" s="190"/>
      <c r="AC489" s="185"/>
      <c r="AD489" s="190"/>
      <c r="AE489" s="190"/>
      <c r="AF489" s="190"/>
      <c r="AG489" s="205" t="str">
        <f t="shared" si="21"/>
        <v/>
      </c>
      <c r="AH489" s="205" t="str">
        <f t="shared" si="22"/>
        <v/>
      </c>
      <c r="AI489" s="205" t="str">
        <f t="shared" si="23"/>
        <v/>
      </c>
    </row>
    <row r="490" spans="1:35" ht="15.75" customHeight="1">
      <c r="A490" s="185"/>
      <c r="B490" s="185"/>
      <c r="C490" s="185"/>
      <c r="D490" s="186"/>
      <c r="E490" s="185"/>
      <c r="F490" s="185"/>
      <c r="G490" s="185"/>
      <c r="H490" s="185"/>
      <c r="I490" s="185"/>
      <c r="J490" s="185"/>
      <c r="K490" s="187"/>
      <c r="L490" s="187"/>
      <c r="M490" s="187"/>
      <c r="N490" s="187"/>
      <c r="O490" s="187"/>
      <c r="P490" s="187"/>
      <c r="Q490" s="187"/>
      <c r="R490" s="190"/>
      <c r="S490" s="190"/>
      <c r="T490" s="190"/>
      <c r="U490" s="190"/>
      <c r="V490" s="190"/>
      <c r="W490" s="190"/>
      <c r="X490" s="190"/>
      <c r="Y490" s="190"/>
      <c r="Z490" s="190"/>
      <c r="AA490" s="190"/>
      <c r="AB490" s="190"/>
      <c r="AC490" s="185"/>
      <c r="AD490" s="190"/>
      <c r="AE490" s="190"/>
      <c r="AF490" s="190"/>
      <c r="AG490" s="205" t="str">
        <f t="shared" si="21"/>
        <v/>
      </c>
      <c r="AH490" s="205" t="str">
        <f t="shared" si="22"/>
        <v/>
      </c>
      <c r="AI490" s="205" t="str">
        <f t="shared" si="23"/>
        <v/>
      </c>
    </row>
    <row r="491" spans="1:35" ht="15.75" customHeight="1">
      <c r="A491" s="185"/>
      <c r="B491" s="185"/>
      <c r="C491" s="185"/>
      <c r="D491" s="186"/>
      <c r="E491" s="185"/>
      <c r="F491" s="185"/>
      <c r="G491" s="185"/>
      <c r="H491" s="185"/>
      <c r="I491" s="185"/>
      <c r="J491" s="185"/>
      <c r="K491" s="187"/>
      <c r="L491" s="187"/>
      <c r="M491" s="187"/>
      <c r="N491" s="187"/>
      <c r="O491" s="187"/>
      <c r="P491" s="187"/>
      <c r="Q491" s="187"/>
      <c r="R491" s="190"/>
      <c r="S491" s="190"/>
      <c r="T491" s="190"/>
      <c r="U491" s="190"/>
      <c r="V491" s="190"/>
      <c r="W491" s="190"/>
      <c r="X491" s="190"/>
      <c r="Y491" s="190"/>
      <c r="Z491" s="190"/>
      <c r="AA491" s="190"/>
      <c r="AB491" s="190"/>
      <c r="AC491" s="185"/>
      <c r="AD491" s="190"/>
      <c r="AE491" s="190"/>
      <c r="AF491" s="190"/>
      <c r="AG491" s="205" t="str">
        <f t="shared" si="21"/>
        <v/>
      </c>
      <c r="AH491" s="205" t="str">
        <f t="shared" si="22"/>
        <v/>
      </c>
      <c r="AI491" s="205" t="str">
        <f t="shared" si="23"/>
        <v/>
      </c>
    </row>
    <row r="492" spans="1:35" ht="15.75" customHeight="1">
      <c r="A492" s="185"/>
      <c r="B492" s="185"/>
      <c r="C492" s="185"/>
      <c r="D492" s="186"/>
      <c r="E492" s="185"/>
      <c r="F492" s="185"/>
      <c r="G492" s="185"/>
      <c r="H492" s="185"/>
      <c r="I492" s="185"/>
      <c r="J492" s="185"/>
      <c r="K492" s="187"/>
      <c r="L492" s="187"/>
      <c r="M492" s="187"/>
      <c r="N492" s="187"/>
      <c r="O492" s="187"/>
      <c r="P492" s="187"/>
      <c r="Q492" s="187"/>
      <c r="R492" s="190"/>
      <c r="S492" s="190"/>
      <c r="T492" s="190"/>
      <c r="U492" s="190"/>
      <c r="V492" s="190"/>
      <c r="W492" s="190"/>
      <c r="X492" s="190"/>
      <c r="Y492" s="190"/>
      <c r="Z492" s="190"/>
      <c r="AA492" s="190"/>
      <c r="AB492" s="190"/>
      <c r="AC492" s="185"/>
      <c r="AD492" s="190"/>
      <c r="AE492" s="190"/>
      <c r="AF492" s="190"/>
      <c r="AG492" s="205" t="str">
        <f t="shared" si="21"/>
        <v/>
      </c>
      <c r="AH492" s="205" t="str">
        <f t="shared" si="22"/>
        <v/>
      </c>
      <c r="AI492" s="205" t="str">
        <f t="shared" si="23"/>
        <v/>
      </c>
    </row>
    <row r="493" spans="1:35" ht="15.75" customHeight="1">
      <c r="A493" s="185"/>
      <c r="B493" s="185"/>
      <c r="C493" s="185"/>
      <c r="D493" s="186"/>
      <c r="E493" s="185"/>
      <c r="F493" s="185"/>
      <c r="G493" s="185"/>
      <c r="H493" s="185"/>
      <c r="I493" s="185"/>
      <c r="J493" s="185"/>
      <c r="K493" s="187"/>
      <c r="L493" s="187"/>
      <c r="M493" s="187"/>
      <c r="N493" s="187"/>
      <c r="O493" s="187"/>
      <c r="P493" s="187"/>
      <c r="Q493" s="187"/>
      <c r="R493" s="190"/>
      <c r="S493" s="190"/>
      <c r="T493" s="190"/>
      <c r="U493" s="190"/>
      <c r="V493" s="190"/>
      <c r="W493" s="190"/>
      <c r="X493" s="190"/>
      <c r="Y493" s="190"/>
      <c r="Z493" s="190"/>
      <c r="AA493" s="190"/>
      <c r="AB493" s="190"/>
      <c r="AC493" s="185"/>
      <c r="AD493" s="190"/>
      <c r="AE493" s="190"/>
      <c r="AF493" s="190"/>
      <c r="AG493" s="205" t="str">
        <f t="shared" si="21"/>
        <v/>
      </c>
      <c r="AH493" s="205" t="str">
        <f t="shared" si="22"/>
        <v/>
      </c>
      <c r="AI493" s="205" t="str">
        <f t="shared" si="23"/>
        <v/>
      </c>
    </row>
    <row r="494" spans="1:35" ht="15.75" customHeight="1">
      <c r="A494" s="185"/>
      <c r="B494" s="185"/>
      <c r="C494" s="185"/>
      <c r="D494" s="186"/>
      <c r="E494" s="185"/>
      <c r="F494" s="185"/>
      <c r="G494" s="185"/>
      <c r="H494" s="185"/>
      <c r="I494" s="185"/>
      <c r="J494" s="185"/>
      <c r="K494" s="187"/>
      <c r="L494" s="187"/>
      <c r="M494" s="187"/>
      <c r="N494" s="187"/>
      <c r="O494" s="187"/>
      <c r="P494" s="187"/>
      <c r="Q494" s="187"/>
      <c r="R494" s="190"/>
      <c r="S494" s="190"/>
      <c r="T494" s="190"/>
      <c r="U494" s="190"/>
      <c r="V494" s="190"/>
      <c r="W494" s="190"/>
      <c r="X494" s="190"/>
      <c r="Y494" s="190"/>
      <c r="Z494" s="190"/>
      <c r="AA494" s="190"/>
      <c r="AB494" s="190"/>
      <c r="AC494" s="185"/>
      <c r="AD494" s="190"/>
      <c r="AE494" s="190"/>
      <c r="AF494" s="190"/>
      <c r="AG494" s="205" t="str">
        <f t="shared" si="21"/>
        <v/>
      </c>
      <c r="AH494" s="205" t="str">
        <f t="shared" si="22"/>
        <v/>
      </c>
      <c r="AI494" s="205" t="str">
        <f t="shared" si="23"/>
        <v/>
      </c>
    </row>
    <row r="495" spans="1:35" ht="15.75" customHeight="1">
      <c r="A495" s="185"/>
      <c r="B495" s="185"/>
      <c r="C495" s="185"/>
      <c r="D495" s="186"/>
      <c r="E495" s="185"/>
      <c r="F495" s="185"/>
      <c r="G495" s="185"/>
      <c r="H495" s="185"/>
      <c r="I495" s="185"/>
      <c r="J495" s="185"/>
      <c r="K495" s="187"/>
      <c r="L495" s="187"/>
      <c r="M495" s="187"/>
      <c r="N495" s="187"/>
      <c r="O495" s="187"/>
      <c r="P495" s="187"/>
      <c r="Q495" s="187"/>
      <c r="R495" s="190"/>
      <c r="S495" s="190"/>
      <c r="T495" s="190"/>
      <c r="U495" s="190"/>
      <c r="V495" s="190"/>
      <c r="W495" s="190"/>
      <c r="X495" s="190"/>
      <c r="Y495" s="190"/>
      <c r="Z495" s="190"/>
      <c r="AA495" s="190"/>
      <c r="AB495" s="190"/>
      <c r="AC495" s="185"/>
      <c r="AD495" s="190"/>
      <c r="AE495" s="190"/>
      <c r="AF495" s="190"/>
      <c r="AG495" s="205" t="str">
        <f t="shared" si="21"/>
        <v/>
      </c>
      <c r="AH495" s="205" t="str">
        <f t="shared" si="22"/>
        <v/>
      </c>
      <c r="AI495" s="205" t="str">
        <f t="shared" si="23"/>
        <v/>
      </c>
    </row>
    <row r="496" spans="1:35" ht="15.75" customHeight="1">
      <c r="A496" s="185"/>
      <c r="B496" s="185"/>
      <c r="C496" s="185"/>
      <c r="D496" s="186"/>
      <c r="E496" s="185"/>
      <c r="F496" s="185"/>
      <c r="G496" s="185"/>
      <c r="H496" s="185"/>
      <c r="I496" s="185"/>
      <c r="J496" s="185"/>
      <c r="K496" s="187"/>
      <c r="L496" s="187"/>
      <c r="M496" s="187"/>
      <c r="N496" s="187"/>
      <c r="O496" s="187"/>
      <c r="P496" s="187"/>
      <c r="Q496" s="187"/>
      <c r="R496" s="190"/>
      <c r="S496" s="190"/>
      <c r="T496" s="190"/>
      <c r="U496" s="190"/>
      <c r="V496" s="190"/>
      <c r="W496" s="190"/>
      <c r="X496" s="190"/>
      <c r="Y496" s="190"/>
      <c r="Z496" s="190"/>
      <c r="AA496" s="190"/>
      <c r="AB496" s="190"/>
      <c r="AC496" s="185"/>
      <c r="AD496" s="190"/>
      <c r="AE496" s="190"/>
      <c r="AF496" s="190"/>
      <c r="AG496" s="205" t="str">
        <f t="shared" si="21"/>
        <v/>
      </c>
      <c r="AH496" s="205" t="str">
        <f t="shared" si="22"/>
        <v/>
      </c>
      <c r="AI496" s="205" t="str">
        <f t="shared" si="23"/>
        <v/>
      </c>
    </row>
    <row r="497" spans="1:35" ht="15.75" customHeight="1">
      <c r="A497" s="185"/>
      <c r="B497" s="185"/>
      <c r="C497" s="185"/>
      <c r="D497" s="186"/>
      <c r="E497" s="185"/>
      <c r="F497" s="185"/>
      <c r="G497" s="185"/>
      <c r="H497" s="185"/>
      <c r="I497" s="185"/>
      <c r="J497" s="185"/>
      <c r="K497" s="187"/>
      <c r="L497" s="187"/>
      <c r="M497" s="187"/>
      <c r="N497" s="187"/>
      <c r="O497" s="187"/>
      <c r="P497" s="187"/>
      <c r="Q497" s="187"/>
      <c r="R497" s="190"/>
      <c r="S497" s="190"/>
      <c r="T497" s="190"/>
      <c r="U497" s="190"/>
      <c r="V497" s="190"/>
      <c r="W497" s="190"/>
      <c r="X497" s="190"/>
      <c r="Y497" s="190"/>
      <c r="Z497" s="190"/>
      <c r="AA497" s="190"/>
      <c r="AB497" s="190"/>
      <c r="AC497" s="185"/>
      <c r="AD497" s="190"/>
      <c r="AE497" s="190"/>
      <c r="AF497" s="190"/>
      <c r="AG497" s="205" t="str">
        <f t="shared" si="21"/>
        <v/>
      </c>
      <c r="AH497" s="205" t="str">
        <f t="shared" si="22"/>
        <v/>
      </c>
      <c r="AI497" s="205" t="str">
        <f t="shared" si="23"/>
        <v/>
      </c>
    </row>
    <row r="498" spans="1:35" ht="15.75" customHeight="1">
      <c r="A498" s="185"/>
      <c r="B498" s="185"/>
      <c r="C498" s="185"/>
      <c r="D498" s="186"/>
      <c r="E498" s="185"/>
      <c r="F498" s="185"/>
      <c r="G498" s="185"/>
      <c r="H498" s="185"/>
      <c r="I498" s="185"/>
      <c r="J498" s="185"/>
      <c r="K498" s="187"/>
      <c r="L498" s="187"/>
      <c r="M498" s="187"/>
      <c r="N498" s="187"/>
      <c r="O498" s="187"/>
      <c r="P498" s="187"/>
      <c r="Q498" s="187"/>
      <c r="R498" s="190"/>
      <c r="S498" s="190"/>
      <c r="T498" s="190"/>
      <c r="U498" s="190"/>
      <c r="V498" s="190"/>
      <c r="W498" s="190"/>
      <c r="X498" s="190"/>
      <c r="Y498" s="190"/>
      <c r="Z498" s="190"/>
      <c r="AA498" s="190"/>
      <c r="AB498" s="190"/>
      <c r="AC498" s="185"/>
      <c r="AD498" s="190"/>
      <c r="AE498" s="190"/>
      <c r="AF498" s="190"/>
      <c r="AG498" s="205" t="str">
        <f t="shared" si="21"/>
        <v/>
      </c>
      <c r="AH498" s="205" t="str">
        <f t="shared" si="22"/>
        <v/>
      </c>
      <c r="AI498" s="205" t="str">
        <f t="shared" si="23"/>
        <v/>
      </c>
    </row>
    <row r="499" spans="1:35" ht="15.75" customHeight="1">
      <c r="A499" s="185"/>
      <c r="B499" s="185"/>
      <c r="C499" s="185"/>
      <c r="D499" s="186"/>
      <c r="E499" s="185"/>
      <c r="F499" s="185"/>
      <c r="G499" s="185"/>
      <c r="H499" s="185"/>
      <c r="I499" s="185"/>
      <c r="J499" s="185"/>
      <c r="K499" s="187"/>
      <c r="L499" s="187"/>
      <c r="M499" s="187"/>
      <c r="N499" s="187"/>
      <c r="O499" s="187"/>
      <c r="P499" s="187"/>
      <c r="Q499" s="187"/>
      <c r="R499" s="190"/>
      <c r="S499" s="190"/>
      <c r="T499" s="190"/>
      <c r="U499" s="190"/>
      <c r="V499" s="190"/>
      <c r="W499" s="190"/>
      <c r="X499" s="190"/>
      <c r="Y499" s="190"/>
      <c r="Z499" s="190"/>
      <c r="AA499" s="190"/>
      <c r="AB499" s="190"/>
      <c r="AC499" s="185"/>
      <c r="AD499" s="190"/>
      <c r="AE499" s="190"/>
      <c r="AF499" s="190"/>
      <c r="AG499" s="205" t="str">
        <f t="shared" si="21"/>
        <v/>
      </c>
      <c r="AH499" s="205" t="str">
        <f t="shared" si="22"/>
        <v/>
      </c>
      <c r="AI499" s="205" t="str">
        <f t="shared" si="23"/>
        <v/>
      </c>
    </row>
    <row r="500" spans="1:35" ht="15.75" customHeight="1">
      <c r="A500" s="185"/>
      <c r="B500" s="185"/>
      <c r="C500" s="185"/>
      <c r="D500" s="186"/>
      <c r="E500" s="185"/>
      <c r="F500" s="185"/>
      <c r="G500" s="185"/>
      <c r="H500" s="185"/>
      <c r="I500" s="185"/>
      <c r="J500" s="185"/>
      <c r="K500" s="187"/>
      <c r="L500" s="187"/>
      <c r="M500" s="187"/>
      <c r="N500" s="187"/>
      <c r="O500" s="187"/>
      <c r="P500" s="187"/>
      <c r="Q500" s="187"/>
      <c r="R500" s="190"/>
      <c r="S500" s="190"/>
      <c r="T500" s="190"/>
      <c r="U500" s="190"/>
      <c r="V500" s="190"/>
      <c r="W500" s="190"/>
      <c r="X500" s="190"/>
      <c r="Y500" s="190"/>
      <c r="Z500" s="190"/>
      <c r="AA500" s="190"/>
      <c r="AB500" s="190"/>
      <c r="AC500" s="185"/>
      <c r="AD500" s="190"/>
      <c r="AE500" s="190"/>
      <c r="AF500" s="190"/>
      <c r="AG500" s="205" t="str">
        <f t="shared" si="21"/>
        <v/>
      </c>
      <c r="AH500" s="205" t="str">
        <f t="shared" si="22"/>
        <v/>
      </c>
      <c r="AI500" s="205" t="str">
        <f t="shared" si="23"/>
        <v/>
      </c>
    </row>
    <row r="501" spans="1:35" ht="15.75" customHeight="1">
      <c r="A501" s="185"/>
      <c r="B501" s="185"/>
      <c r="C501" s="185"/>
      <c r="D501" s="186"/>
      <c r="E501" s="185"/>
      <c r="F501" s="185"/>
      <c r="G501" s="185"/>
      <c r="H501" s="185"/>
      <c r="I501" s="185"/>
      <c r="J501" s="185"/>
      <c r="K501" s="187"/>
      <c r="L501" s="187"/>
      <c r="M501" s="187"/>
      <c r="N501" s="187"/>
      <c r="O501" s="187"/>
      <c r="P501" s="187"/>
      <c r="Q501" s="187"/>
      <c r="R501" s="190"/>
      <c r="S501" s="190"/>
      <c r="T501" s="190"/>
      <c r="U501" s="190"/>
      <c r="V501" s="190"/>
      <c r="W501" s="190"/>
      <c r="X501" s="190"/>
      <c r="Y501" s="190"/>
      <c r="Z501" s="190"/>
      <c r="AA501" s="190"/>
      <c r="AB501" s="190"/>
      <c r="AC501" s="185"/>
      <c r="AD501" s="190"/>
      <c r="AE501" s="190"/>
      <c r="AF501" s="190"/>
      <c r="AG501" s="205" t="str">
        <f t="shared" si="21"/>
        <v/>
      </c>
      <c r="AH501" s="205" t="str">
        <f t="shared" si="22"/>
        <v/>
      </c>
      <c r="AI501" s="205" t="str">
        <f t="shared" si="23"/>
        <v/>
      </c>
    </row>
    <row r="502" spans="1:35" ht="15.75" customHeight="1">
      <c r="A502" s="185"/>
      <c r="B502" s="185"/>
      <c r="C502" s="185"/>
      <c r="D502" s="186"/>
      <c r="E502" s="185"/>
      <c r="F502" s="185"/>
      <c r="G502" s="185"/>
      <c r="H502" s="185"/>
      <c r="I502" s="185"/>
      <c r="J502" s="185"/>
      <c r="K502" s="187"/>
      <c r="L502" s="187"/>
      <c r="M502" s="187"/>
      <c r="N502" s="187"/>
      <c r="O502" s="187"/>
      <c r="P502" s="187"/>
      <c r="Q502" s="187"/>
      <c r="R502" s="190"/>
      <c r="S502" s="190"/>
      <c r="T502" s="190"/>
      <c r="U502" s="190"/>
      <c r="V502" s="190"/>
      <c r="W502" s="190"/>
      <c r="X502" s="190"/>
      <c r="Y502" s="190"/>
      <c r="Z502" s="190"/>
      <c r="AA502" s="190"/>
      <c r="AB502" s="190"/>
      <c r="AC502" s="185"/>
      <c r="AD502" s="190"/>
      <c r="AE502" s="190"/>
      <c r="AF502" s="190"/>
      <c r="AG502" s="205" t="str">
        <f t="shared" si="21"/>
        <v/>
      </c>
      <c r="AH502" s="205" t="str">
        <f t="shared" si="22"/>
        <v/>
      </c>
      <c r="AI502" s="205" t="str">
        <f t="shared" si="23"/>
        <v/>
      </c>
    </row>
    <row r="503" spans="1:35" ht="15.75" customHeight="1">
      <c r="A503" s="185"/>
      <c r="B503" s="185"/>
      <c r="C503" s="185"/>
      <c r="D503" s="186"/>
      <c r="E503" s="185"/>
      <c r="F503" s="185"/>
      <c r="G503" s="185"/>
      <c r="H503" s="185"/>
      <c r="I503" s="185"/>
      <c r="J503" s="185"/>
      <c r="K503" s="187"/>
      <c r="L503" s="187"/>
      <c r="M503" s="187"/>
      <c r="N503" s="187"/>
      <c r="O503" s="187"/>
      <c r="P503" s="187"/>
      <c r="Q503" s="187"/>
      <c r="R503" s="190"/>
      <c r="S503" s="190"/>
      <c r="T503" s="190"/>
      <c r="U503" s="190"/>
      <c r="V503" s="190"/>
      <c r="W503" s="190"/>
      <c r="X503" s="190"/>
      <c r="Y503" s="190"/>
      <c r="Z503" s="190"/>
      <c r="AA503" s="190"/>
      <c r="AB503" s="190"/>
      <c r="AC503" s="185"/>
      <c r="AD503" s="190"/>
      <c r="AE503" s="190"/>
      <c r="AF503" s="190"/>
      <c r="AG503" s="205" t="str">
        <f t="shared" si="21"/>
        <v/>
      </c>
      <c r="AH503" s="205" t="str">
        <f t="shared" si="22"/>
        <v/>
      </c>
      <c r="AI503" s="205" t="str">
        <f t="shared" si="23"/>
        <v/>
      </c>
    </row>
    <row r="504" spans="1:35" ht="15.75" customHeight="1">
      <c r="A504" s="185"/>
      <c r="B504" s="185"/>
      <c r="C504" s="185"/>
      <c r="D504" s="186"/>
      <c r="E504" s="185"/>
      <c r="F504" s="185"/>
      <c r="G504" s="185"/>
      <c r="H504" s="185"/>
      <c r="I504" s="185"/>
      <c r="J504" s="185"/>
      <c r="K504" s="187"/>
      <c r="L504" s="187"/>
      <c r="M504" s="187"/>
      <c r="N504" s="187"/>
      <c r="O504" s="187"/>
      <c r="P504" s="187"/>
      <c r="Q504" s="187"/>
      <c r="R504" s="190"/>
      <c r="S504" s="190"/>
      <c r="T504" s="190"/>
      <c r="U504" s="190"/>
      <c r="V504" s="190"/>
      <c r="W504" s="190"/>
      <c r="X504" s="190"/>
      <c r="Y504" s="190"/>
      <c r="Z504" s="190"/>
      <c r="AA504" s="190"/>
      <c r="AB504" s="190"/>
      <c r="AC504" s="185"/>
      <c r="AD504" s="190"/>
      <c r="AE504" s="190"/>
      <c r="AF504" s="190"/>
      <c r="AG504" s="205" t="str">
        <f t="shared" si="21"/>
        <v/>
      </c>
      <c r="AH504" s="205" t="str">
        <f t="shared" si="22"/>
        <v/>
      </c>
      <c r="AI504" s="205" t="str">
        <f t="shared" si="23"/>
        <v/>
      </c>
    </row>
    <row r="505" spans="1:35" ht="15.75" customHeight="1">
      <c r="A505" s="185"/>
      <c r="B505" s="185"/>
      <c r="C505" s="185"/>
      <c r="D505" s="186"/>
      <c r="E505" s="185"/>
      <c r="F505" s="185"/>
      <c r="G505" s="185"/>
      <c r="H505" s="185"/>
      <c r="I505" s="185"/>
      <c r="J505" s="185"/>
      <c r="K505" s="187"/>
      <c r="L505" s="187"/>
      <c r="M505" s="187"/>
      <c r="N505" s="187"/>
      <c r="O505" s="187"/>
      <c r="P505" s="187"/>
      <c r="Q505" s="187"/>
      <c r="R505" s="190"/>
      <c r="S505" s="190"/>
      <c r="T505" s="190"/>
      <c r="U505" s="190"/>
      <c r="V505" s="190"/>
      <c r="W505" s="190"/>
      <c r="X505" s="190"/>
      <c r="Y505" s="190"/>
      <c r="Z505" s="190"/>
      <c r="AA505" s="190"/>
      <c r="AB505" s="190"/>
      <c r="AC505" s="185"/>
      <c r="AD505" s="190"/>
      <c r="AE505" s="190"/>
      <c r="AF505" s="190"/>
      <c r="AG505" s="205" t="str">
        <f t="shared" si="21"/>
        <v/>
      </c>
      <c r="AH505" s="205" t="str">
        <f t="shared" si="22"/>
        <v/>
      </c>
      <c r="AI505" s="205" t="str">
        <f t="shared" si="23"/>
        <v/>
      </c>
    </row>
    <row r="506" spans="1:35" ht="15.75" customHeight="1">
      <c r="A506" s="185"/>
      <c r="B506" s="185"/>
      <c r="C506" s="185"/>
      <c r="D506" s="186"/>
      <c r="E506" s="185"/>
      <c r="F506" s="185"/>
      <c r="G506" s="185"/>
      <c r="H506" s="185"/>
      <c r="I506" s="185"/>
      <c r="J506" s="185"/>
      <c r="K506" s="187"/>
      <c r="L506" s="187"/>
      <c r="M506" s="187"/>
      <c r="N506" s="187"/>
      <c r="O506" s="187"/>
      <c r="P506" s="187"/>
      <c r="Q506" s="187"/>
      <c r="R506" s="190"/>
      <c r="S506" s="190"/>
      <c r="T506" s="190"/>
      <c r="U506" s="190"/>
      <c r="V506" s="190"/>
      <c r="W506" s="190"/>
      <c r="X506" s="190"/>
      <c r="Y506" s="190"/>
      <c r="Z506" s="190"/>
      <c r="AA506" s="190"/>
      <c r="AB506" s="190"/>
      <c r="AC506" s="185"/>
      <c r="AD506" s="190"/>
      <c r="AE506" s="190"/>
      <c r="AF506" s="190"/>
      <c r="AG506" s="205" t="str">
        <f t="shared" si="21"/>
        <v/>
      </c>
      <c r="AH506" s="205" t="str">
        <f t="shared" si="22"/>
        <v/>
      </c>
      <c r="AI506" s="205" t="str">
        <f t="shared" si="23"/>
        <v/>
      </c>
    </row>
    <row r="507" spans="1:35" ht="15.75" customHeight="1">
      <c r="A507" s="185"/>
      <c r="B507" s="185"/>
      <c r="C507" s="185"/>
      <c r="D507" s="186"/>
      <c r="E507" s="185"/>
      <c r="F507" s="185"/>
      <c r="G507" s="185"/>
      <c r="H507" s="185"/>
      <c r="I507" s="185"/>
      <c r="J507" s="185"/>
      <c r="K507" s="187"/>
      <c r="L507" s="187"/>
      <c r="M507" s="187"/>
      <c r="N507" s="187"/>
      <c r="O507" s="187"/>
      <c r="P507" s="187"/>
      <c r="Q507" s="187"/>
      <c r="R507" s="190"/>
      <c r="S507" s="190"/>
      <c r="T507" s="190"/>
      <c r="U507" s="190"/>
      <c r="V507" s="190"/>
      <c r="W507" s="190"/>
      <c r="X507" s="190"/>
      <c r="Y507" s="190"/>
      <c r="Z507" s="190"/>
      <c r="AA507" s="190"/>
      <c r="AB507" s="190"/>
      <c r="AC507" s="185"/>
      <c r="AD507" s="190"/>
      <c r="AE507" s="190"/>
      <c r="AF507" s="190"/>
      <c r="AG507" s="205" t="str">
        <f t="shared" si="21"/>
        <v/>
      </c>
      <c r="AH507" s="205" t="str">
        <f t="shared" si="22"/>
        <v/>
      </c>
      <c r="AI507" s="205" t="str">
        <f t="shared" si="23"/>
        <v/>
      </c>
    </row>
    <row r="508" spans="1:35" ht="15.75" customHeight="1">
      <c r="A508" s="185"/>
      <c r="B508" s="185"/>
      <c r="C508" s="185"/>
      <c r="D508" s="186"/>
      <c r="E508" s="185"/>
      <c r="F508" s="185"/>
      <c r="G508" s="185"/>
      <c r="H508" s="185"/>
      <c r="I508" s="185"/>
      <c r="J508" s="185"/>
      <c r="K508" s="187"/>
      <c r="L508" s="187"/>
      <c r="M508" s="187"/>
      <c r="N508" s="187"/>
      <c r="O508" s="187"/>
      <c r="P508" s="187"/>
      <c r="Q508" s="187"/>
      <c r="R508" s="190"/>
      <c r="S508" s="190"/>
      <c r="T508" s="190"/>
      <c r="U508" s="190"/>
      <c r="V508" s="190"/>
      <c r="W508" s="190"/>
      <c r="X508" s="190"/>
      <c r="Y508" s="190"/>
      <c r="Z508" s="190"/>
      <c r="AA508" s="190"/>
      <c r="AB508" s="190"/>
      <c r="AC508" s="185"/>
      <c r="AD508" s="190"/>
      <c r="AE508" s="190"/>
      <c r="AF508" s="190"/>
      <c r="AG508" s="205" t="str">
        <f t="shared" si="21"/>
        <v/>
      </c>
      <c r="AH508" s="205" t="str">
        <f t="shared" si="22"/>
        <v/>
      </c>
      <c r="AI508" s="205" t="str">
        <f t="shared" si="23"/>
        <v/>
      </c>
    </row>
    <row r="509" spans="1:35" ht="15.75" customHeight="1">
      <c r="A509" s="185"/>
      <c r="B509" s="185"/>
      <c r="C509" s="185"/>
      <c r="D509" s="186"/>
      <c r="E509" s="185"/>
      <c r="F509" s="185"/>
      <c r="G509" s="185"/>
      <c r="H509" s="185"/>
      <c r="I509" s="185"/>
      <c r="J509" s="185"/>
      <c r="K509" s="187"/>
      <c r="L509" s="187"/>
      <c r="M509" s="187"/>
      <c r="N509" s="187"/>
      <c r="O509" s="187"/>
      <c r="P509" s="187"/>
      <c r="Q509" s="187"/>
      <c r="R509" s="190"/>
      <c r="S509" s="190"/>
      <c r="T509" s="190"/>
      <c r="U509" s="190"/>
      <c r="V509" s="190"/>
      <c r="W509" s="190"/>
      <c r="X509" s="190"/>
      <c r="Y509" s="190"/>
      <c r="Z509" s="190"/>
      <c r="AA509" s="190"/>
      <c r="AB509" s="190"/>
      <c r="AC509" s="185"/>
      <c r="AD509" s="190"/>
      <c r="AE509" s="190"/>
      <c r="AF509" s="190"/>
      <c r="AG509" s="205" t="str">
        <f t="shared" si="21"/>
        <v/>
      </c>
      <c r="AH509" s="205" t="str">
        <f t="shared" si="22"/>
        <v/>
      </c>
      <c r="AI509" s="205" t="str">
        <f t="shared" si="23"/>
        <v/>
      </c>
    </row>
    <row r="510" spans="1:35" ht="15.75" customHeight="1">
      <c r="A510" s="185"/>
      <c r="B510" s="185"/>
      <c r="C510" s="185"/>
      <c r="D510" s="186"/>
      <c r="E510" s="185"/>
      <c r="F510" s="185"/>
      <c r="G510" s="185"/>
      <c r="H510" s="185"/>
      <c r="I510" s="185"/>
      <c r="J510" s="185"/>
      <c r="K510" s="187"/>
      <c r="L510" s="187"/>
      <c r="M510" s="187"/>
      <c r="N510" s="187"/>
      <c r="O510" s="187"/>
      <c r="P510" s="187"/>
      <c r="Q510" s="187"/>
      <c r="R510" s="190"/>
      <c r="S510" s="190"/>
      <c r="T510" s="190"/>
      <c r="U510" s="190"/>
      <c r="V510" s="190"/>
      <c r="W510" s="190"/>
      <c r="X510" s="190"/>
      <c r="Y510" s="190"/>
      <c r="Z510" s="190"/>
      <c r="AA510" s="190"/>
      <c r="AB510" s="190"/>
      <c r="AC510" s="185"/>
      <c r="AD510" s="190"/>
      <c r="AE510" s="190"/>
      <c r="AF510" s="190"/>
      <c r="AG510" s="205" t="str">
        <f t="shared" si="21"/>
        <v/>
      </c>
      <c r="AH510" s="205" t="str">
        <f t="shared" si="22"/>
        <v/>
      </c>
      <c r="AI510" s="205" t="str">
        <f t="shared" si="23"/>
        <v/>
      </c>
    </row>
    <row r="511" spans="1:35" ht="15.75" customHeight="1">
      <c r="A511" s="185"/>
      <c r="B511" s="185"/>
      <c r="C511" s="185"/>
      <c r="D511" s="186"/>
      <c r="E511" s="185"/>
      <c r="F511" s="185"/>
      <c r="G511" s="185"/>
      <c r="H511" s="185"/>
      <c r="I511" s="185"/>
      <c r="J511" s="185"/>
      <c r="K511" s="187"/>
      <c r="L511" s="187"/>
      <c r="M511" s="187"/>
      <c r="N511" s="187"/>
      <c r="O511" s="187"/>
      <c r="P511" s="187"/>
      <c r="Q511" s="187"/>
      <c r="R511" s="190"/>
      <c r="S511" s="190"/>
      <c r="T511" s="190"/>
      <c r="U511" s="190"/>
      <c r="V511" s="190"/>
      <c r="W511" s="190"/>
      <c r="X511" s="190"/>
      <c r="Y511" s="190"/>
      <c r="Z511" s="190"/>
      <c r="AA511" s="190"/>
      <c r="AB511" s="190"/>
      <c r="AC511" s="185"/>
      <c r="AD511" s="190"/>
      <c r="AE511" s="190"/>
      <c r="AF511" s="190"/>
      <c r="AG511" s="205" t="str">
        <f t="shared" si="21"/>
        <v/>
      </c>
      <c r="AH511" s="205" t="str">
        <f t="shared" si="22"/>
        <v/>
      </c>
      <c r="AI511" s="205" t="str">
        <f t="shared" si="23"/>
        <v/>
      </c>
    </row>
    <row r="512" spans="1:35" ht="15.75" customHeight="1">
      <c r="A512" s="185"/>
      <c r="B512" s="185"/>
      <c r="C512" s="185"/>
      <c r="D512" s="186"/>
      <c r="E512" s="185"/>
      <c r="F512" s="185"/>
      <c r="G512" s="185"/>
      <c r="H512" s="185"/>
      <c r="I512" s="185"/>
      <c r="J512" s="185"/>
      <c r="K512" s="187"/>
      <c r="L512" s="187"/>
      <c r="M512" s="187"/>
      <c r="N512" s="187"/>
      <c r="O512" s="187"/>
      <c r="P512" s="187"/>
      <c r="Q512" s="187"/>
      <c r="R512" s="190"/>
      <c r="S512" s="190"/>
      <c r="T512" s="190"/>
      <c r="U512" s="190"/>
      <c r="V512" s="190"/>
      <c r="W512" s="190"/>
      <c r="X512" s="190"/>
      <c r="Y512" s="190"/>
      <c r="Z512" s="190"/>
      <c r="AA512" s="190"/>
      <c r="AB512" s="190"/>
      <c r="AC512" s="185"/>
      <c r="AD512" s="190"/>
      <c r="AE512" s="190"/>
      <c r="AF512" s="190"/>
      <c r="AG512" s="205" t="str">
        <f t="shared" si="21"/>
        <v/>
      </c>
      <c r="AH512" s="205" t="str">
        <f t="shared" si="22"/>
        <v/>
      </c>
      <c r="AI512" s="205" t="str">
        <f t="shared" si="23"/>
        <v/>
      </c>
    </row>
    <row r="513" spans="1:35" ht="15.75" customHeight="1">
      <c r="A513" s="185"/>
      <c r="B513" s="185"/>
      <c r="C513" s="185"/>
      <c r="D513" s="186"/>
      <c r="E513" s="185"/>
      <c r="F513" s="185"/>
      <c r="G513" s="185"/>
      <c r="H513" s="185"/>
      <c r="I513" s="185"/>
      <c r="J513" s="185"/>
      <c r="K513" s="187"/>
      <c r="L513" s="187"/>
      <c r="M513" s="187"/>
      <c r="N513" s="187"/>
      <c r="O513" s="187"/>
      <c r="P513" s="187"/>
      <c r="Q513" s="187"/>
      <c r="R513" s="190"/>
      <c r="S513" s="190"/>
      <c r="T513" s="190"/>
      <c r="U513" s="190"/>
      <c r="V513" s="190"/>
      <c r="W513" s="190"/>
      <c r="X513" s="190"/>
      <c r="Y513" s="190"/>
      <c r="Z513" s="190"/>
      <c r="AA513" s="190"/>
      <c r="AB513" s="190"/>
      <c r="AC513" s="185"/>
      <c r="AD513" s="190"/>
      <c r="AE513" s="190"/>
      <c r="AF513" s="190"/>
      <c r="AG513" s="205" t="str">
        <f t="shared" si="21"/>
        <v/>
      </c>
      <c r="AH513" s="205" t="str">
        <f t="shared" si="22"/>
        <v/>
      </c>
      <c r="AI513" s="205" t="str">
        <f t="shared" si="23"/>
        <v/>
      </c>
    </row>
    <row r="514" spans="1:35" ht="15.75" customHeight="1">
      <c r="A514" s="185"/>
      <c r="B514" s="185"/>
      <c r="C514" s="185"/>
      <c r="D514" s="186"/>
      <c r="E514" s="185"/>
      <c r="F514" s="185"/>
      <c r="G514" s="185"/>
      <c r="H514" s="185"/>
      <c r="I514" s="185"/>
      <c r="J514" s="185"/>
      <c r="K514" s="187"/>
      <c r="L514" s="187"/>
      <c r="M514" s="187"/>
      <c r="N514" s="187"/>
      <c r="O514" s="187"/>
      <c r="P514" s="187"/>
      <c r="Q514" s="187"/>
      <c r="R514" s="190"/>
      <c r="S514" s="190"/>
      <c r="T514" s="190"/>
      <c r="U514" s="190"/>
      <c r="V514" s="190"/>
      <c r="W514" s="190"/>
      <c r="X514" s="190"/>
      <c r="Y514" s="190"/>
      <c r="Z514" s="190"/>
      <c r="AA514" s="190"/>
      <c r="AB514" s="190"/>
      <c r="AC514" s="185"/>
      <c r="AD514" s="190"/>
      <c r="AE514" s="190"/>
      <c r="AF514" s="190"/>
      <c r="AG514" s="205" t="str">
        <f t="shared" si="21"/>
        <v/>
      </c>
      <c r="AH514" s="205" t="str">
        <f t="shared" si="22"/>
        <v/>
      </c>
      <c r="AI514" s="205" t="str">
        <f t="shared" si="23"/>
        <v/>
      </c>
    </row>
    <row r="515" spans="1:35" ht="15.75" customHeight="1">
      <c r="A515" s="185"/>
      <c r="B515" s="185"/>
      <c r="C515" s="185"/>
      <c r="D515" s="186"/>
      <c r="E515" s="185"/>
      <c r="F515" s="185"/>
      <c r="G515" s="185"/>
      <c r="H515" s="185"/>
      <c r="I515" s="185"/>
      <c r="J515" s="185"/>
      <c r="K515" s="187"/>
      <c r="L515" s="187"/>
      <c r="M515" s="187"/>
      <c r="N515" s="187"/>
      <c r="O515" s="187"/>
      <c r="P515" s="187"/>
      <c r="Q515" s="187"/>
      <c r="R515" s="190"/>
      <c r="S515" s="190"/>
      <c r="T515" s="190"/>
      <c r="U515" s="190"/>
      <c r="V515" s="190"/>
      <c r="W515" s="190"/>
      <c r="X515" s="190"/>
      <c r="Y515" s="190"/>
      <c r="Z515" s="190"/>
      <c r="AA515" s="190"/>
      <c r="AB515" s="190"/>
      <c r="AC515" s="185"/>
      <c r="AD515" s="190"/>
      <c r="AE515" s="190"/>
      <c r="AF515" s="190"/>
      <c r="AG515" s="205" t="str">
        <f t="shared" si="21"/>
        <v/>
      </c>
      <c r="AH515" s="205" t="str">
        <f t="shared" si="22"/>
        <v/>
      </c>
      <c r="AI515" s="205" t="str">
        <f t="shared" si="23"/>
        <v/>
      </c>
    </row>
    <row r="516" spans="1:35" ht="15.75" customHeight="1">
      <c r="A516" s="185"/>
      <c r="B516" s="185"/>
      <c r="C516" s="185"/>
      <c r="D516" s="186"/>
      <c r="E516" s="185"/>
      <c r="F516" s="185"/>
      <c r="G516" s="185"/>
      <c r="H516" s="185"/>
      <c r="I516" s="185"/>
      <c r="J516" s="185"/>
      <c r="K516" s="187"/>
      <c r="L516" s="187"/>
      <c r="M516" s="187"/>
      <c r="N516" s="187"/>
      <c r="O516" s="187"/>
      <c r="P516" s="187"/>
      <c r="Q516" s="187"/>
      <c r="R516" s="190"/>
      <c r="S516" s="190"/>
      <c r="T516" s="190"/>
      <c r="U516" s="190"/>
      <c r="V516" s="190"/>
      <c r="W516" s="190"/>
      <c r="X516" s="190"/>
      <c r="Y516" s="190"/>
      <c r="Z516" s="190"/>
      <c r="AA516" s="190"/>
      <c r="AB516" s="190"/>
      <c r="AC516" s="185"/>
      <c r="AD516" s="190"/>
      <c r="AE516" s="190"/>
      <c r="AF516" s="190"/>
      <c r="AG516" s="205" t="str">
        <f t="shared" ref="AG516:AG579" si="24">IF($Q516="","",IF($Q516="YES","YES","NO"))</f>
        <v/>
      </c>
      <c r="AH516" s="205" t="str">
        <f t="shared" ref="AH516:AH579" si="25">IF($X516="","",IF($X516="YES","YES","NO"))</f>
        <v/>
      </c>
      <c r="AI516" s="205" t="str">
        <f t="shared" ref="AI516:AI579" si="26">IF(COUNTIF($B$3:$B$4985,B516)&gt;1,"DUPLICATE","")</f>
        <v/>
      </c>
    </row>
    <row r="517" spans="1:35" ht="15.75" customHeight="1">
      <c r="A517" s="185"/>
      <c r="B517" s="185"/>
      <c r="C517" s="185"/>
      <c r="D517" s="186"/>
      <c r="E517" s="185"/>
      <c r="F517" s="185"/>
      <c r="G517" s="185"/>
      <c r="H517" s="185"/>
      <c r="I517" s="185"/>
      <c r="J517" s="185"/>
      <c r="K517" s="187"/>
      <c r="L517" s="187"/>
      <c r="M517" s="187"/>
      <c r="N517" s="187"/>
      <c r="O517" s="187"/>
      <c r="P517" s="187"/>
      <c r="Q517" s="187"/>
      <c r="R517" s="190"/>
      <c r="S517" s="190"/>
      <c r="T517" s="190"/>
      <c r="U517" s="190"/>
      <c r="V517" s="190"/>
      <c r="W517" s="190"/>
      <c r="X517" s="190"/>
      <c r="Y517" s="190"/>
      <c r="Z517" s="190"/>
      <c r="AA517" s="190"/>
      <c r="AB517" s="190"/>
      <c r="AC517" s="185"/>
      <c r="AD517" s="190"/>
      <c r="AE517" s="190"/>
      <c r="AF517" s="190"/>
      <c r="AG517" s="205" t="str">
        <f t="shared" si="24"/>
        <v/>
      </c>
      <c r="AH517" s="205" t="str">
        <f t="shared" si="25"/>
        <v/>
      </c>
      <c r="AI517" s="205" t="str">
        <f t="shared" si="26"/>
        <v/>
      </c>
    </row>
    <row r="518" spans="1:35" ht="15.75" customHeight="1">
      <c r="A518" s="185"/>
      <c r="B518" s="185"/>
      <c r="C518" s="185"/>
      <c r="D518" s="186"/>
      <c r="E518" s="185"/>
      <c r="F518" s="185"/>
      <c r="G518" s="185"/>
      <c r="H518" s="185"/>
      <c r="I518" s="185"/>
      <c r="J518" s="185"/>
      <c r="K518" s="187"/>
      <c r="L518" s="187"/>
      <c r="M518" s="187"/>
      <c r="N518" s="187"/>
      <c r="O518" s="187"/>
      <c r="P518" s="187"/>
      <c r="Q518" s="187"/>
      <c r="R518" s="190"/>
      <c r="S518" s="190"/>
      <c r="T518" s="190"/>
      <c r="U518" s="190"/>
      <c r="V518" s="190"/>
      <c r="W518" s="190"/>
      <c r="X518" s="190"/>
      <c r="Y518" s="190"/>
      <c r="Z518" s="190"/>
      <c r="AA518" s="190"/>
      <c r="AB518" s="190"/>
      <c r="AC518" s="185"/>
      <c r="AD518" s="190"/>
      <c r="AE518" s="190"/>
      <c r="AF518" s="190"/>
      <c r="AG518" s="205" t="str">
        <f t="shared" si="24"/>
        <v/>
      </c>
      <c r="AH518" s="205" t="str">
        <f t="shared" si="25"/>
        <v/>
      </c>
      <c r="AI518" s="205" t="str">
        <f t="shared" si="26"/>
        <v/>
      </c>
    </row>
    <row r="519" spans="1:35" ht="15.75" customHeight="1">
      <c r="A519" s="185"/>
      <c r="B519" s="185"/>
      <c r="C519" s="185"/>
      <c r="D519" s="186"/>
      <c r="E519" s="185"/>
      <c r="F519" s="185"/>
      <c r="G519" s="185"/>
      <c r="H519" s="185"/>
      <c r="I519" s="185"/>
      <c r="J519" s="185"/>
      <c r="K519" s="187"/>
      <c r="L519" s="187"/>
      <c r="M519" s="187"/>
      <c r="N519" s="187"/>
      <c r="O519" s="187"/>
      <c r="P519" s="187"/>
      <c r="Q519" s="187"/>
      <c r="R519" s="190"/>
      <c r="S519" s="190"/>
      <c r="T519" s="190"/>
      <c r="U519" s="190"/>
      <c r="V519" s="190"/>
      <c r="W519" s="190"/>
      <c r="X519" s="190"/>
      <c r="Y519" s="190"/>
      <c r="Z519" s="190"/>
      <c r="AA519" s="190"/>
      <c r="AB519" s="190"/>
      <c r="AC519" s="185"/>
      <c r="AD519" s="190"/>
      <c r="AE519" s="190"/>
      <c r="AF519" s="190"/>
      <c r="AG519" s="205" t="str">
        <f t="shared" si="24"/>
        <v/>
      </c>
      <c r="AH519" s="205" t="str">
        <f t="shared" si="25"/>
        <v/>
      </c>
      <c r="AI519" s="205" t="str">
        <f t="shared" si="26"/>
        <v/>
      </c>
    </row>
    <row r="520" spans="1:35" ht="15.75" customHeight="1">
      <c r="A520" s="185"/>
      <c r="B520" s="185"/>
      <c r="C520" s="185"/>
      <c r="D520" s="186"/>
      <c r="E520" s="185"/>
      <c r="F520" s="185"/>
      <c r="G520" s="185"/>
      <c r="H520" s="185"/>
      <c r="I520" s="185"/>
      <c r="J520" s="185"/>
      <c r="K520" s="187"/>
      <c r="L520" s="187"/>
      <c r="M520" s="187"/>
      <c r="N520" s="187"/>
      <c r="O520" s="187"/>
      <c r="P520" s="187"/>
      <c r="Q520" s="187"/>
      <c r="R520" s="190"/>
      <c r="S520" s="190"/>
      <c r="T520" s="190"/>
      <c r="U520" s="190"/>
      <c r="V520" s="190"/>
      <c r="W520" s="190"/>
      <c r="X520" s="190"/>
      <c r="Y520" s="190"/>
      <c r="Z520" s="190"/>
      <c r="AA520" s="190"/>
      <c r="AB520" s="190"/>
      <c r="AC520" s="185"/>
      <c r="AD520" s="190"/>
      <c r="AE520" s="190"/>
      <c r="AF520" s="190"/>
      <c r="AG520" s="205" t="str">
        <f t="shared" si="24"/>
        <v/>
      </c>
      <c r="AH520" s="205" t="str">
        <f t="shared" si="25"/>
        <v/>
      </c>
      <c r="AI520" s="205" t="str">
        <f t="shared" si="26"/>
        <v/>
      </c>
    </row>
    <row r="521" spans="1:35" ht="15.75" customHeight="1">
      <c r="A521" s="185"/>
      <c r="B521" s="185"/>
      <c r="C521" s="185"/>
      <c r="D521" s="186"/>
      <c r="E521" s="185"/>
      <c r="F521" s="185"/>
      <c r="G521" s="185"/>
      <c r="H521" s="185"/>
      <c r="I521" s="185"/>
      <c r="J521" s="185"/>
      <c r="K521" s="187"/>
      <c r="L521" s="187"/>
      <c r="M521" s="187"/>
      <c r="N521" s="187"/>
      <c r="O521" s="187"/>
      <c r="P521" s="187"/>
      <c r="Q521" s="187"/>
      <c r="R521" s="190"/>
      <c r="S521" s="190"/>
      <c r="T521" s="190"/>
      <c r="U521" s="190"/>
      <c r="V521" s="190"/>
      <c r="W521" s="190"/>
      <c r="X521" s="190"/>
      <c r="Y521" s="190"/>
      <c r="Z521" s="190"/>
      <c r="AA521" s="190"/>
      <c r="AB521" s="190"/>
      <c r="AC521" s="185"/>
      <c r="AD521" s="190"/>
      <c r="AE521" s="190"/>
      <c r="AF521" s="190"/>
      <c r="AG521" s="205" t="str">
        <f t="shared" si="24"/>
        <v/>
      </c>
      <c r="AH521" s="205" t="str">
        <f t="shared" si="25"/>
        <v/>
      </c>
      <c r="AI521" s="205" t="str">
        <f t="shared" si="26"/>
        <v/>
      </c>
    </row>
    <row r="522" spans="1:35" ht="15.75" customHeight="1">
      <c r="A522" s="185"/>
      <c r="B522" s="185"/>
      <c r="C522" s="185"/>
      <c r="D522" s="186"/>
      <c r="E522" s="185"/>
      <c r="F522" s="185"/>
      <c r="G522" s="185"/>
      <c r="H522" s="185"/>
      <c r="I522" s="185"/>
      <c r="J522" s="185"/>
      <c r="K522" s="187"/>
      <c r="L522" s="187"/>
      <c r="M522" s="187"/>
      <c r="N522" s="187"/>
      <c r="O522" s="187"/>
      <c r="P522" s="187"/>
      <c r="Q522" s="187"/>
      <c r="R522" s="190"/>
      <c r="S522" s="190"/>
      <c r="T522" s="190"/>
      <c r="U522" s="190"/>
      <c r="V522" s="190"/>
      <c r="W522" s="190"/>
      <c r="X522" s="190"/>
      <c r="Y522" s="190"/>
      <c r="Z522" s="190"/>
      <c r="AA522" s="190"/>
      <c r="AB522" s="190"/>
      <c r="AC522" s="185"/>
      <c r="AD522" s="190"/>
      <c r="AE522" s="190"/>
      <c r="AF522" s="190"/>
      <c r="AG522" s="205" t="str">
        <f t="shared" si="24"/>
        <v/>
      </c>
      <c r="AH522" s="205" t="str">
        <f t="shared" si="25"/>
        <v/>
      </c>
      <c r="AI522" s="205" t="str">
        <f t="shared" si="26"/>
        <v/>
      </c>
    </row>
    <row r="523" spans="1:35" ht="15.75" customHeight="1">
      <c r="A523" s="185"/>
      <c r="B523" s="185"/>
      <c r="C523" s="185"/>
      <c r="D523" s="186"/>
      <c r="E523" s="185"/>
      <c r="F523" s="185"/>
      <c r="G523" s="185"/>
      <c r="H523" s="185"/>
      <c r="I523" s="185"/>
      <c r="J523" s="185"/>
      <c r="K523" s="187"/>
      <c r="L523" s="187"/>
      <c r="M523" s="187"/>
      <c r="N523" s="187"/>
      <c r="O523" s="187"/>
      <c r="P523" s="187"/>
      <c r="Q523" s="187"/>
      <c r="R523" s="190"/>
      <c r="S523" s="190"/>
      <c r="T523" s="190"/>
      <c r="U523" s="190"/>
      <c r="V523" s="190"/>
      <c r="W523" s="190"/>
      <c r="X523" s="190"/>
      <c r="Y523" s="190"/>
      <c r="Z523" s="190"/>
      <c r="AA523" s="190"/>
      <c r="AB523" s="190"/>
      <c r="AC523" s="185"/>
      <c r="AD523" s="190"/>
      <c r="AE523" s="190"/>
      <c r="AF523" s="190"/>
      <c r="AG523" s="205" t="str">
        <f t="shared" si="24"/>
        <v/>
      </c>
      <c r="AH523" s="205" t="str">
        <f t="shared" si="25"/>
        <v/>
      </c>
      <c r="AI523" s="205" t="str">
        <f t="shared" si="26"/>
        <v/>
      </c>
    </row>
    <row r="524" spans="1:35" ht="15.75" customHeight="1">
      <c r="A524" s="185"/>
      <c r="B524" s="185"/>
      <c r="C524" s="185"/>
      <c r="D524" s="186"/>
      <c r="E524" s="185"/>
      <c r="F524" s="185"/>
      <c r="G524" s="185"/>
      <c r="H524" s="185"/>
      <c r="I524" s="185"/>
      <c r="J524" s="185"/>
      <c r="K524" s="187"/>
      <c r="L524" s="187"/>
      <c r="M524" s="187"/>
      <c r="N524" s="187"/>
      <c r="O524" s="187"/>
      <c r="P524" s="187"/>
      <c r="Q524" s="187"/>
      <c r="R524" s="190"/>
      <c r="S524" s="190"/>
      <c r="T524" s="190"/>
      <c r="U524" s="190"/>
      <c r="V524" s="190"/>
      <c r="W524" s="190"/>
      <c r="X524" s="190"/>
      <c r="Y524" s="190"/>
      <c r="Z524" s="190"/>
      <c r="AA524" s="190"/>
      <c r="AB524" s="190"/>
      <c r="AC524" s="185"/>
      <c r="AD524" s="190"/>
      <c r="AE524" s="190"/>
      <c r="AF524" s="190"/>
      <c r="AG524" s="205" t="str">
        <f t="shared" si="24"/>
        <v/>
      </c>
      <c r="AH524" s="205" t="str">
        <f t="shared" si="25"/>
        <v/>
      </c>
      <c r="AI524" s="205" t="str">
        <f t="shared" si="26"/>
        <v/>
      </c>
    </row>
    <row r="525" spans="1:35" ht="15.75" customHeight="1">
      <c r="A525" s="185"/>
      <c r="B525" s="185"/>
      <c r="C525" s="185"/>
      <c r="D525" s="186"/>
      <c r="E525" s="185"/>
      <c r="F525" s="185"/>
      <c r="G525" s="185"/>
      <c r="H525" s="185"/>
      <c r="I525" s="185"/>
      <c r="J525" s="185"/>
      <c r="K525" s="187"/>
      <c r="L525" s="187"/>
      <c r="M525" s="187"/>
      <c r="N525" s="187"/>
      <c r="O525" s="187"/>
      <c r="P525" s="187"/>
      <c r="Q525" s="187"/>
      <c r="R525" s="190"/>
      <c r="S525" s="190"/>
      <c r="T525" s="190"/>
      <c r="U525" s="190"/>
      <c r="V525" s="190"/>
      <c r="W525" s="190"/>
      <c r="X525" s="190"/>
      <c r="Y525" s="190"/>
      <c r="Z525" s="190"/>
      <c r="AA525" s="190"/>
      <c r="AB525" s="190"/>
      <c r="AC525" s="185"/>
      <c r="AD525" s="190"/>
      <c r="AE525" s="190"/>
      <c r="AF525" s="190"/>
      <c r="AG525" s="205" t="str">
        <f t="shared" si="24"/>
        <v/>
      </c>
      <c r="AH525" s="205" t="str">
        <f t="shared" si="25"/>
        <v/>
      </c>
      <c r="AI525" s="205" t="str">
        <f t="shared" si="26"/>
        <v/>
      </c>
    </row>
    <row r="526" spans="1:35" ht="15.75" customHeight="1">
      <c r="A526" s="185"/>
      <c r="B526" s="185"/>
      <c r="C526" s="185"/>
      <c r="D526" s="186"/>
      <c r="E526" s="185"/>
      <c r="F526" s="185"/>
      <c r="G526" s="185"/>
      <c r="H526" s="185"/>
      <c r="I526" s="185"/>
      <c r="J526" s="185"/>
      <c r="K526" s="187"/>
      <c r="L526" s="187"/>
      <c r="M526" s="187"/>
      <c r="N526" s="187"/>
      <c r="O526" s="187"/>
      <c r="P526" s="187"/>
      <c r="Q526" s="187"/>
      <c r="R526" s="190"/>
      <c r="S526" s="190"/>
      <c r="T526" s="190"/>
      <c r="U526" s="190"/>
      <c r="V526" s="190"/>
      <c r="W526" s="190"/>
      <c r="X526" s="190"/>
      <c r="Y526" s="190"/>
      <c r="Z526" s="190"/>
      <c r="AA526" s="190"/>
      <c r="AB526" s="190"/>
      <c r="AC526" s="185"/>
      <c r="AD526" s="190"/>
      <c r="AE526" s="190"/>
      <c r="AF526" s="190"/>
      <c r="AG526" s="205" t="str">
        <f t="shared" si="24"/>
        <v/>
      </c>
      <c r="AH526" s="205" t="str">
        <f t="shared" si="25"/>
        <v/>
      </c>
      <c r="AI526" s="205" t="str">
        <f t="shared" si="26"/>
        <v/>
      </c>
    </row>
    <row r="527" spans="1:35" ht="15.75" customHeight="1">
      <c r="A527" s="185"/>
      <c r="B527" s="185"/>
      <c r="C527" s="185"/>
      <c r="D527" s="186"/>
      <c r="E527" s="185"/>
      <c r="F527" s="185"/>
      <c r="G527" s="185"/>
      <c r="H527" s="185"/>
      <c r="I527" s="185"/>
      <c r="J527" s="185"/>
      <c r="K527" s="187"/>
      <c r="L527" s="187"/>
      <c r="M527" s="187"/>
      <c r="N527" s="187"/>
      <c r="O527" s="187"/>
      <c r="P527" s="187"/>
      <c r="Q527" s="187"/>
      <c r="R527" s="190"/>
      <c r="S527" s="190"/>
      <c r="T527" s="190"/>
      <c r="U527" s="190"/>
      <c r="V527" s="190"/>
      <c r="W527" s="190"/>
      <c r="X527" s="190"/>
      <c r="Y527" s="190"/>
      <c r="Z527" s="190"/>
      <c r="AA527" s="190"/>
      <c r="AB527" s="190"/>
      <c r="AC527" s="185"/>
      <c r="AD527" s="190"/>
      <c r="AE527" s="190"/>
      <c r="AF527" s="190"/>
      <c r="AG527" s="205" t="str">
        <f t="shared" si="24"/>
        <v/>
      </c>
      <c r="AH527" s="205" t="str">
        <f t="shared" si="25"/>
        <v/>
      </c>
      <c r="AI527" s="205" t="str">
        <f t="shared" si="26"/>
        <v/>
      </c>
    </row>
    <row r="528" spans="1:35" ht="15.75" customHeight="1">
      <c r="A528" s="185"/>
      <c r="B528" s="185"/>
      <c r="C528" s="185"/>
      <c r="D528" s="186"/>
      <c r="E528" s="185"/>
      <c r="F528" s="185"/>
      <c r="G528" s="185"/>
      <c r="H528" s="185"/>
      <c r="I528" s="185"/>
      <c r="J528" s="185"/>
      <c r="K528" s="187"/>
      <c r="L528" s="187"/>
      <c r="M528" s="187"/>
      <c r="N528" s="187"/>
      <c r="O528" s="187"/>
      <c r="P528" s="187"/>
      <c r="Q528" s="187"/>
      <c r="R528" s="190"/>
      <c r="S528" s="190"/>
      <c r="T528" s="190"/>
      <c r="U528" s="190"/>
      <c r="V528" s="190"/>
      <c r="W528" s="190"/>
      <c r="X528" s="190"/>
      <c r="Y528" s="190"/>
      <c r="Z528" s="190"/>
      <c r="AA528" s="190"/>
      <c r="AB528" s="190"/>
      <c r="AC528" s="185"/>
      <c r="AD528" s="190"/>
      <c r="AE528" s="190"/>
      <c r="AF528" s="190"/>
      <c r="AG528" s="205" t="str">
        <f t="shared" si="24"/>
        <v/>
      </c>
      <c r="AH528" s="205" t="str">
        <f t="shared" si="25"/>
        <v/>
      </c>
      <c r="AI528" s="205" t="str">
        <f t="shared" si="26"/>
        <v/>
      </c>
    </row>
    <row r="529" spans="1:35" ht="15.75" customHeight="1">
      <c r="A529" s="185"/>
      <c r="B529" s="185"/>
      <c r="C529" s="185"/>
      <c r="D529" s="186"/>
      <c r="E529" s="185"/>
      <c r="F529" s="185"/>
      <c r="G529" s="185"/>
      <c r="H529" s="185"/>
      <c r="I529" s="185"/>
      <c r="J529" s="185"/>
      <c r="K529" s="187"/>
      <c r="L529" s="187"/>
      <c r="M529" s="187"/>
      <c r="N529" s="187"/>
      <c r="O529" s="187"/>
      <c r="P529" s="187"/>
      <c r="Q529" s="187"/>
      <c r="R529" s="190"/>
      <c r="S529" s="190"/>
      <c r="T529" s="190"/>
      <c r="U529" s="190"/>
      <c r="V529" s="190"/>
      <c r="W529" s="190"/>
      <c r="X529" s="190"/>
      <c r="Y529" s="190"/>
      <c r="Z529" s="190"/>
      <c r="AA529" s="190"/>
      <c r="AB529" s="190"/>
      <c r="AC529" s="185"/>
      <c r="AD529" s="190"/>
      <c r="AE529" s="190"/>
      <c r="AF529" s="190"/>
      <c r="AG529" s="205" t="str">
        <f t="shared" si="24"/>
        <v/>
      </c>
      <c r="AH529" s="205" t="str">
        <f t="shared" si="25"/>
        <v/>
      </c>
      <c r="AI529" s="205" t="str">
        <f t="shared" si="26"/>
        <v/>
      </c>
    </row>
    <row r="530" spans="1:35" ht="15.75" customHeight="1">
      <c r="A530" s="185"/>
      <c r="B530" s="185"/>
      <c r="C530" s="185"/>
      <c r="D530" s="186"/>
      <c r="E530" s="185"/>
      <c r="F530" s="185"/>
      <c r="G530" s="185"/>
      <c r="H530" s="185"/>
      <c r="I530" s="185"/>
      <c r="J530" s="185"/>
      <c r="K530" s="187"/>
      <c r="L530" s="187"/>
      <c r="M530" s="187"/>
      <c r="N530" s="187"/>
      <c r="O530" s="187"/>
      <c r="P530" s="187"/>
      <c r="Q530" s="187"/>
      <c r="R530" s="190"/>
      <c r="S530" s="190"/>
      <c r="T530" s="190"/>
      <c r="U530" s="190"/>
      <c r="V530" s="190"/>
      <c r="W530" s="190"/>
      <c r="X530" s="190"/>
      <c r="Y530" s="190"/>
      <c r="Z530" s="190"/>
      <c r="AA530" s="190"/>
      <c r="AB530" s="190"/>
      <c r="AC530" s="185"/>
      <c r="AD530" s="190"/>
      <c r="AE530" s="190"/>
      <c r="AF530" s="190"/>
      <c r="AG530" s="205" t="str">
        <f t="shared" si="24"/>
        <v/>
      </c>
      <c r="AH530" s="205" t="str">
        <f t="shared" si="25"/>
        <v/>
      </c>
      <c r="AI530" s="205" t="str">
        <f t="shared" si="26"/>
        <v/>
      </c>
    </row>
    <row r="531" spans="1:35" ht="15.75" customHeight="1">
      <c r="A531" s="185"/>
      <c r="B531" s="185"/>
      <c r="C531" s="185"/>
      <c r="D531" s="186"/>
      <c r="E531" s="185"/>
      <c r="F531" s="185"/>
      <c r="G531" s="185"/>
      <c r="H531" s="185"/>
      <c r="I531" s="185"/>
      <c r="J531" s="185"/>
      <c r="K531" s="187"/>
      <c r="L531" s="187"/>
      <c r="M531" s="187"/>
      <c r="N531" s="187"/>
      <c r="O531" s="187"/>
      <c r="P531" s="187"/>
      <c r="Q531" s="187"/>
      <c r="R531" s="190"/>
      <c r="S531" s="190"/>
      <c r="T531" s="190"/>
      <c r="U531" s="190"/>
      <c r="V531" s="190"/>
      <c r="W531" s="190"/>
      <c r="X531" s="190"/>
      <c r="Y531" s="190"/>
      <c r="Z531" s="190"/>
      <c r="AA531" s="190"/>
      <c r="AB531" s="190"/>
      <c r="AC531" s="185"/>
      <c r="AD531" s="190"/>
      <c r="AE531" s="190"/>
      <c r="AF531" s="190"/>
      <c r="AG531" s="205" t="str">
        <f t="shared" si="24"/>
        <v/>
      </c>
      <c r="AH531" s="205" t="str">
        <f t="shared" si="25"/>
        <v/>
      </c>
      <c r="AI531" s="205" t="str">
        <f t="shared" si="26"/>
        <v/>
      </c>
    </row>
    <row r="532" spans="1:35" ht="15.75" customHeight="1">
      <c r="A532" s="185"/>
      <c r="B532" s="185"/>
      <c r="C532" s="185"/>
      <c r="D532" s="186"/>
      <c r="E532" s="185"/>
      <c r="F532" s="185"/>
      <c r="G532" s="185"/>
      <c r="H532" s="185"/>
      <c r="I532" s="185"/>
      <c r="J532" s="185"/>
      <c r="K532" s="187"/>
      <c r="L532" s="187"/>
      <c r="M532" s="187"/>
      <c r="N532" s="187"/>
      <c r="O532" s="187"/>
      <c r="P532" s="187"/>
      <c r="Q532" s="187"/>
      <c r="R532" s="190"/>
      <c r="S532" s="190"/>
      <c r="T532" s="190"/>
      <c r="U532" s="190"/>
      <c r="V532" s="190"/>
      <c r="W532" s="190"/>
      <c r="X532" s="190"/>
      <c r="Y532" s="190"/>
      <c r="Z532" s="190"/>
      <c r="AA532" s="190"/>
      <c r="AB532" s="190"/>
      <c r="AC532" s="185"/>
      <c r="AD532" s="190"/>
      <c r="AE532" s="190"/>
      <c r="AF532" s="190"/>
      <c r="AG532" s="205" t="str">
        <f t="shared" si="24"/>
        <v/>
      </c>
      <c r="AH532" s="205" t="str">
        <f t="shared" si="25"/>
        <v/>
      </c>
      <c r="AI532" s="205" t="str">
        <f t="shared" si="26"/>
        <v/>
      </c>
    </row>
    <row r="533" spans="1:35" ht="15.75" customHeight="1">
      <c r="A533" s="185"/>
      <c r="B533" s="185"/>
      <c r="C533" s="185"/>
      <c r="D533" s="186"/>
      <c r="E533" s="185"/>
      <c r="F533" s="185"/>
      <c r="G533" s="185"/>
      <c r="H533" s="185"/>
      <c r="I533" s="185"/>
      <c r="J533" s="185"/>
      <c r="K533" s="187"/>
      <c r="L533" s="187"/>
      <c r="M533" s="187"/>
      <c r="N533" s="187"/>
      <c r="O533" s="187"/>
      <c r="P533" s="187"/>
      <c r="Q533" s="187"/>
      <c r="R533" s="190"/>
      <c r="S533" s="190"/>
      <c r="T533" s="190"/>
      <c r="U533" s="190"/>
      <c r="V533" s="190"/>
      <c r="W533" s="190"/>
      <c r="X533" s="190"/>
      <c r="Y533" s="190"/>
      <c r="Z533" s="190"/>
      <c r="AA533" s="190"/>
      <c r="AB533" s="190"/>
      <c r="AC533" s="185"/>
      <c r="AD533" s="190"/>
      <c r="AE533" s="190"/>
      <c r="AF533" s="190"/>
      <c r="AG533" s="205" t="str">
        <f t="shared" si="24"/>
        <v/>
      </c>
      <c r="AH533" s="205" t="str">
        <f t="shared" si="25"/>
        <v/>
      </c>
      <c r="AI533" s="205" t="str">
        <f t="shared" si="26"/>
        <v/>
      </c>
    </row>
    <row r="534" spans="1:35" ht="15.75" customHeight="1">
      <c r="A534" s="185"/>
      <c r="B534" s="185"/>
      <c r="C534" s="185"/>
      <c r="D534" s="186"/>
      <c r="E534" s="185"/>
      <c r="F534" s="185"/>
      <c r="G534" s="185"/>
      <c r="H534" s="185"/>
      <c r="I534" s="185"/>
      <c r="J534" s="185"/>
      <c r="K534" s="187"/>
      <c r="L534" s="187"/>
      <c r="M534" s="187"/>
      <c r="N534" s="187"/>
      <c r="O534" s="187"/>
      <c r="P534" s="187"/>
      <c r="Q534" s="187"/>
      <c r="R534" s="190"/>
      <c r="S534" s="190"/>
      <c r="T534" s="190"/>
      <c r="U534" s="190"/>
      <c r="V534" s="190"/>
      <c r="W534" s="190"/>
      <c r="X534" s="190"/>
      <c r="Y534" s="190"/>
      <c r="Z534" s="190"/>
      <c r="AA534" s="190"/>
      <c r="AB534" s="190"/>
      <c r="AC534" s="185"/>
      <c r="AD534" s="190"/>
      <c r="AE534" s="190"/>
      <c r="AF534" s="190"/>
      <c r="AG534" s="205" t="str">
        <f t="shared" si="24"/>
        <v/>
      </c>
      <c r="AH534" s="205" t="str">
        <f t="shared" si="25"/>
        <v/>
      </c>
      <c r="AI534" s="205" t="str">
        <f t="shared" si="26"/>
        <v/>
      </c>
    </row>
    <row r="535" spans="1:35" ht="15.75" customHeight="1">
      <c r="A535" s="185"/>
      <c r="B535" s="185"/>
      <c r="C535" s="185"/>
      <c r="D535" s="186"/>
      <c r="E535" s="185"/>
      <c r="F535" s="185"/>
      <c r="G535" s="185"/>
      <c r="H535" s="185"/>
      <c r="I535" s="185"/>
      <c r="J535" s="185"/>
      <c r="K535" s="187"/>
      <c r="L535" s="187"/>
      <c r="M535" s="187"/>
      <c r="N535" s="187"/>
      <c r="O535" s="187"/>
      <c r="P535" s="187"/>
      <c r="Q535" s="187"/>
      <c r="R535" s="190"/>
      <c r="S535" s="190"/>
      <c r="T535" s="190"/>
      <c r="U535" s="190"/>
      <c r="V535" s="190"/>
      <c r="W535" s="190"/>
      <c r="X535" s="190"/>
      <c r="Y535" s="190"/>
      <c r="Z535" s="190"/>
      <c r="AA535" s="190"/>
      <c r="AB535" s="190"/>
      <c r="AC535" s="185"/>
      <c r="AD535" s="190"/>
      <c r="AE535" s="190"/>
      <c r="AF535" s="190"/>
      <c r="AG535" s="205" t="str">
        <f t="shared" si="24"/>
        <v/>
      </c>
      <c r="AH535" s="205" t="str">
        <f t="shared" si="25"/>
        <v/>
      </c>
      <c r="AI535" s="205" t="str">
        <f t="shared" si="26"/>
        <v/>
      </c>
    </row>
    <row r="536" spans="1:35" ht="15.75" customHeight="1">
      <c r="A536" s="185"/>
      <c r="B536" s="185"/>
      <c r="C536" s="185"/>
      <c r="D536" s="186"/>
      <c r="E536" s="185"/>
      <c r="F536" s="185"/>
      <c r="G536" s="185"/>
      <c r="H536" s="185"/>
      <c r="I536" s="185"/>
      <c r="J536" s="185"/>
      <c r="K536" s="187"/>
      <c r="L536" s="187"/>
      <c r="M536" s="187"/>
      <c r="N536" s="187"/>
      <c r="O536" s="187"/>
      <c r="P536" s="187"/>
      <c r="Q536" s="187"/>
      <c r="R536" s="190"/>
      <c r="S536" s="190"/>
      <c r="T536" s="190"/>
      <c r="U536" s="190"/>
      <c r="V536" s="190"/>
      <c r="W536" s="190"/>
      <c r="X536" s="190"/>
      <c r="Y536" s="190"/>
      <c r="Z536" s="190"/>
      <c r="AA536" s="190"/>
      <c r="AB536" s="190"/>
      <c r="AC536" s="185"/>
      <c r="AD536" s="190"/>
      <c r="AE536" s="190"/>
      <c r="AF536" s="190"/>
      <c r="AG536" s="205" t="str">
        <f t="shared" si="24"/>
        <v/>
      </c>
      <c r="AH536" s="205" t="str">
        <f t="shared" si="25"/>
        <v/>
      </c>
      <c r="AI536" s="205" t="str">
        <f t="shared" si="26"/>
        <v/>
      </c>
    </row>
    <row r="537" spans="1:35" ht="15.75" customHeight="1">
      <c r="A537" s="185"/>
      <c r="B537" s="185"/>
      <c r="C537" s="185"/>
      <c r="D537" s="186"/>
      <c r="E537" s="185"/>
      <c r="F537" s="185"/>
      <c r="G537" s="185"/>
      <c r="H537" s="185"/>
      <c r="I537" s="185"/>
      <c r="J537" s="185"/>
      <c r="K537" s="187"/>
      <c r="L537" s="187"/>
      <c r="M537" s="187"/>
      <c r="N537" s="187"/>
      <c r="O537" s="187"/>
      <c r="P537" s="187"/>
      <c r="Q537" s="187"/>
      <c r="R537" s="190"/>
      <c r="S537" s="190"/>
      <c r="T537" s="190"/>
      <c r="U537" s="190"/>
      <c r="V537" s="190"/>
      <c r="W537" s="190"/>
      <c r="X537" s="190"/>
      <c r="Y537" s="190"/>
      <c r="Z537" s="190"/>
      <c r="AA537" s="190"/>
      <c r="AB537" s="190"/>
      <c r="AC537" s="185"/>
      <c r="AD537" s="190"/>
      <c r="AE537" s="190"/>
      <c r="AF537" s="190"/>
      <c r="AG537" s="205" t="str">
        <f t="shared" si="24"/>
        <v/>
      </c>
      <c r="AH537" s="205" t="str">
        <f t="shared" si="25"/>
        <v/>
      </c>
      <c r="AI537" s="205" t="str">
        <f t="shared" si="26"/>
        <v/>
      </c>
    </row>
    <row r="538" spans="1:35" ht="15.75" customHeight="1">
      <c r="A538" s="185"/>
      <c r="B538" s="185"/>
      <c r="C538" s="185"/>
      <c r="D538" s="186"/>
      <c r="E538" s="185"/>
      <c r="F538" s="185"/>
      <c r="G538" s="185"/>
      <c r="H538" s="185"/>
      <c r="I538" s="185"/>
      <c r="J538" s="185"/>
      <c r="K538" s="187"/>
      <c r="L538" s="187"/>
      <c r="M538" s="187"/>
      <c r="N538" s="187"/>
      <c r="O538" s="187"/>
      <c r="P538" s="187"/>
      <c r="Q538" s="187"/>
      <c r="R538" s="190"/>
      <c r="S538" s="190"/>
      <c r="T538" s="190"/>
      <c r="U538" s="190"/>
      <c r="V538" s="190"/>
      <c r="W538" s="190"/>
      <c r="X538" s="190"/>
      <c r="Y538" s="190"/>
      <c r="Z538" s="190"/>
      <c r="AA538" s="190"/>
      <c r="AB538" s="190"/>
      <c r="AC538" s="185"/>
      <c r="AD538" s="190"/>
      <c r="AE538" s="190"/>
      <c r="AF538" s="190"/>
      <c r="AG538" s="205" t="str">
        <f t="shared" si="24"/>
        <v/>
      </c>
      <c r="AH538" s="205" t="str">
        <f t="shared" si="25"/>
        <v/>
      </c>
      <c r="AI538" s="205" t="str">
        <f t="shared" si="26"/>
        <v/>
      </c>
    </row>
    <row r="539" spans="1:35" ht="15.75" customHeight="1">
      <c r="A539" s="185"/>
      <c r="B539" s="185"/>
      <c r="C539" s="185"/>
      <c r="D539" s="186"/>
      <c r="E539" s="185"/>
      <c r="F539" s="185"/>
      <c r="G539" s="185"/>
      <c r="H539" s="185"/>
      <c r="I539" s="185"/>
      <c r="J539" s="185"/>
      <c r="K539" s="187"/>
      <c r="L539" s="187"/>
      <c r="M539" s="187"/>
      <c r="N539" s="187"/>
      <c r="O539" s="187"/>
      <c r="P539" s="187"/>
      <c r="Q539" s="187"/>
      <c r="R539" s="190"/>
      <c r="S539" s="190"/>
      <c r="T539" s="190"/>
      <c r="U539" s="190"/>
      <c r="V539" s="190"/>
      <c r="W539" s="190"/>
      <c r="X539" s="190"/>
      <c r="Y539" s="190"/>
      <c r="Z539" s="190"/>
      <c r="AA539" s="190"/>
      <c r="AB539" s="190"/>
      <c r="AC539" s="185"/>
      <c r="AD539" s="190"/>
      <c r="AE539" s="190"/>
      <c r="AF539" s="190"/>
      <c r="AG539" s="205" t="str">
        <f t="shared" si="24"/>
        <v/>
      </c>
      <c r="AH539" s="205" t="str">
        <f t="shared" si="25"/>
        <v/>
      </c>
      <c r="AI539" s="205" t="str">
        <f t="shared" si="26"/>
        <v/>
      </c>
    </row>
    <row r="540" spans="1:35" ht="15.75" customHeight="1">
      <c r="A540" s="185"/>
      <c r="B540" s="185"/>
      <c r="C540" s="185"/>
      <c r="D540" s="186"/>
      <c r="E540" s="185"/>
      <c r="F540" s="185"/>
      <c r="G540" s="185"/>
      <c r="H540" s="185"/>
      <c r="I540" s="185"/>
      <c r="J540" s="185"/>
      <c r="K540" s="187"/>
      <c r="L540" s="187"/>
      <c r="M540" s="187"/>
      <c r="N540" s="187"/>
      <c r="O540" s="187"/>
      <c r="P540" s="187"/>
      <c r="Q540" s="187"/>
      <c r="R540" s="190"/>
      <c r="S540" s="190"/>
      <c r="T540" s="190"/>
      <c r="U540" s="190"/>
      <c r="V540" s="190"/>
      <c r="W540" s="190"/>
      <c r="X540" s="190"/>
      <c r="Y540" s="190"/>
      <c r="Z540" s="190"/>
      <c r="AA540" s="190"/>
      <c r="AB540" s="190"/>
      <c r="AC540" s="185"/>
      <c r="AD540" s="190"/>
      <c r="AE540" s="190"/>
      <c r="AF540" s="190"/>
      <c r="AG540" s="205" t="str">
        <f t="shared" si="24"/>
        <v/>
      </c>
      <c r="AH540" s="205" t="str">
        <f t="shared" si="25"/>
        <v/>
      </c>
      <c r="AI540" s="205" t="str">
        <f t="shared" si="26"/>
        <v/>
      </c>
    </row>
    <row r="541" spans="1:35" ht="15.75" customHeight="1">
      <c r="A541" s="185"/>
      <c r="B541" s="185"/>
      <c r="C541" s="185"/>
      <c r="D541" s="186"/>
      <c r="E541" s="185"/>
      <c r="F541" s="185"/>
      <c r="G541" s="185"/>
      <c r="H541" s="185"/>
      <c r="I541" s="185"/>
      <c r="J541" s="185"/>
      <c r="K541" s="187"/>
      <c r="L541" s="187"/>
      <c r="M541" s="187"/>
      <c r="N541" s="187"/>
      <c r="O541" s="187"/>
      <c r="P541" s="187"/>
      <c r="Q541" s="187"/>
      <c r="R541" s="190"/>
      <c r="S541" s="190"/>
      <c r="T541" s="190"/>
      <c r="U541" s="190"/>
      <c r="V541" s="190"/>
      <c r="W541" s="190"/>
      <c r="X541" s="190"/>
      <c r="Y541" s="190"/>
      <c r="Z541" s="190"/>
      <c r="AA541" s="190"/>
      <c r="AB541" s="190"/>
      <c r="AC541" s="185"/>
      <c r="AD541" s="190"/>
      <c r="AE541" s="190"/>
      <c r="AF541" s="190"/>
      <c r="AG541" s="205" t="str">
        <f t="shared" si="24"/>
        <v/>
      </c>
      <c r="AH541" s="205" t="str">
        <f t="shared" si="25"/>
        <v/>
      </c>
      <c r="AI541" s="205" t="str">
        <f t="shared" si="26"/>
        <v/>
      </c>
    </row>
    <row r="542" spans="1:35" ht="15.75" customHeight="1">
      <c r="A542" s="185"/>
      <c r="B542" s="185"/>
      <c r="C542" s="185"/>
      <c r="D542" s="186"/>
      <c r="E542" s="185"/>
      <c r="F542" s="185"/>
      <c r="G542" s="185"/>
      <c r="H542" s="185"/>
      <c r="I542" s="185"/>
      <c r="J542" s="185"/>
      <c r="K542" s="187"/>
      <c r="L542" s="187"/>
      <c r="M542" s="187"/>
      <c r="N542" s="187"/>
      <c r="O542" s="187"/>
      <c r="P542" s="187"/>
      <c r="Q542" s="187"/>
      <c r="R542" s="190"/>
      <c r="S542" s="190"/>
      <c r="T542" s="190"/>
      <c r="U542" s="190"/>
      <c r="V542" s="190"/>
      <c r="W542" s="190"/>
      <c r="X542" s="190"/>
      <c r="Y542" s="190"/>
      <c r="Z542" s="190"/>
      <c r="AA542" s="190"/>
      <c r="AB542" s="190"/>
      <c r="AC542" s="185"/>
      <c r="AD542" s="190"/>
      <c r="AE542" s="190"/>
      <c r="AF542" s="190"/>
      <c r="AG542" s="205" t="str">
        <f t="shared" si="24"/>
        <v/>
      </c>
      <c r="AH542" s="205" t="str">
        <f t="shared" si="25"/>
        <v/>
      </c>
      <c r="AI542" s="205" t="str">
        <f t="shared" si="26"/>
        <v/>
      </c>
    </row>
    <row r="543" spans="1:35" ht="15.75" customHeight="1">
      <c r="A543" s="185"/>
      <c r="B543" s="185"/>
      <c r="C543" s="185"/>
      <c r="D543" s="186"/>
      <c r="E543" s="185"/>
      <c r="F543" s="185"/>
      <c r="G543" s="185"/>
      <c r="H543" s="185"/>
      <c r="I543" s="185"/>
      <c r="J543" s="185"/>
      <c r="K543" s="187"/>
      <c r="L543" s="187"/>
      <c r="M543" s="187"/>
      <c r="N543" s="187"/>
      <c r="O543" s="187"/>
      <c r="P543" s="187"/>
      <c r="Q543" s="187"/>
      <c r="R543" s="190"/>
      <c r="S543" s="190"/>
      <c r="T543" s="190"/>
      <c r="U543" s="190"/>
      <c r="V543" s="190"/>
      <c r="W543" s="190"/>
      <c r="X543" s="190"/>
      <c r="Y543" s="190"/>
      <c r="Z543" s="190"/>
      <c r="AA543" s="190"/>
      <c r="AB543" s="190"/>
      <c r="AC543" s="185"/>
      <c r="AD543" s="190"/>
      <c r="AE543" s="190"/>
      <c r="AF543" s="190"/>
      <c r="AG543" s="205" t="str">
        <f t="shared" si="24"/>
        <v/>
      </c>
      <c r="AH543" s="205" t="str">
        <f t="shared" si="25"/>
        <v/>
      </c>
      <c r="AI543" s="205" t="str">
        <f t="shared" si="26"/>
        <v/>
      </c>
    </row>
    <row r="544" spans="1:35" ht="15.75" customHeight="1">
      <c r="A544" s="185"/>
      <c r="B544" s="185"/>
      <c r="C544" s="185"/>
      <c r="D544" s="186"/>
      <c r="E544" s="185"/>
      <c r="F544" s="185"/>
      <c r="G544" s="185"/>
      <c r="H544" s="185"/>
      <c r="I544" s="185"/>
      <c r="J544" s="185"/>
      <c r="K544" s="187"/>
      <c r="L544" s="187"/>
      <c r="M544" s="187"/>
      <c r="N544" s="187"/>
      <c r="O544" s="187"/>
      <c r="P544" s="187"/>
      <c r="Q544" s="187"/>
      <c r="R544" s="190"/>
      <c r="S544" s="190"/>
      <c r="T544" s="190"/>
      <c r="U544" s="190"/>
      <c r="V544" s="190"/>
      <c r="W544" s="190"/>
      <c r="X544" s="190"/>
      <c r="Y544" s="190"/>
      <c r="Z544" s="190"/>
      <c r="AA544" s="190"/>
      <c r="AB544" s="190"/>
      <c r="AC544" s="185"/>
      <c r="AD544" s="190"/>
      <c r="AE544" s="190"/>
      <c r="AF544" s="190"/>
      <c r="AG544" s="205" t="str">
        <f t="shared" si="24"/>
        <v/>
      </c>
      <c r="AH544" s="205" t="str">
        <f t="shared" si="25"/>
        <v/>
      </c>
      <c r="AI544" s="205" t="str">
        <f t="shared" si="26"/>
        <v/>
      </c>
    </row>
    <row r="545" spans="1:35" ht="15.75" customHeight="1">
      <c r="A545" s="185"/>
      <c r="B545" s="185"/>
      <c r="C545" s="185"/>
      <c r="D545" s="186"/>
      <c r="E545" s="185"/>
      <c r="F545" s="185"/>
      <c r="G545" s="185"/>
      <c r="H545" s="185"/>
      <c r="I545" s="185"/>
      <c r="J545" s="185"/>
      <c r="K545" s="187"/>
      <c r="L545" s="187"/>
      <c r="M545" s="187"/>
      <c r="N545" s="187"/>
      <c r="O545" s="187"/>
      <c r="P545" s="187"/>
      <c r="Q545" s="187"/>
      <c r="R545" s="190"/>
      <c r="S545" s="190"/>
      <c r="T545" s="190"/>
      <c r="U545" s="190"/>
      <c r="V545" s="190"/>
      <c r="W545" s="190"/>
      <c r="X545" s="190"/>
      <c r="Y545" s="190"/>
      <c r="Z545" s="190"/>
      <c r="AA545" s="190"/>
      <c r="AB545" s="190"/>
      <c r="AC545" s="185"/>
      <c r="AD545" s="190"/>
      <c r="AE545" s="190"/>
      <c r="AF545" s="190"/>
      <c r="AG545" s="205" t="str">
        <f t="shared" si="24"/>
        <v/>
      </c>
      <c r="AH545" s="205" t="str">
        <f t="shared" si="25"/>
        <v/>
      </c>
      <c r="AI545" s="205" t="str">
        <f t="shared" si="26"/>
        <v/>
      </c>
    </row>
    <row r="546" spans="1:35" ht="15.75" customHeight="1">
      <c r="A546" s="185"/>
      <c r="B546" s="185"/>
      <c r="C546" s="185"/>
      <c r="D546" s="186"/>
      <c r="E546" s="185"/>
      <c r="F546" s="185"/>
      <c r="G546" s="185"/>
      <c r="H546" s="185"/>
      <c r="I546" s="185"/>
      <c r="J546" s="185"/>
      <c r="K546" s="187"/>
      <c r="L546" s="187"/>
      <c r="M546" s="187"/>
      <c r="N546" s="187"/>
      <c r="O546" s="187"/>
      <c r="P546" s="187"/>
      <c r="Q546" s="187"/>
      <c r="R546" s="190"/>
      <c r="S546" s="190"/>
      <c r="T546" s="190"/>
      <c r="U546" s="190"/>
      <c r="V546" s="190"/>
      <c r="W546" s="190"/>
      <c r="X546" s="190"/>
      <c r="Y546" s="190"/>
      <c r="Z546" s="190"/>
      <c r="AA546" s="190"/>
      <c r="AB546" s="190"/>
      <c r="AC546" s="185"/>
      <c r="AD546" s="190"/>
      <c r="AE546" s="190"/>
      <c r="AF546" s="190"/>
      <c r="AG546" s="205" t="str">
        <f t="shared" si="24"/>
        <v/>
      </c>
      <c r="AH546" s="205" t="str">
        <f t="shared" si="25"/>
        <v/>
      </c>
      <c r="AI546" s="205" t="str">
        <f t="shared" si="26"/>
        <v/>
      </c>
    </row>
    <row r="547" spans="1:35" ht="15.75" customHeight="1">
      <c r="A547" s="185"/>
      <c r="B547" s="185"/>
      <c r="C547" s="185"/>
      <c r="D547" s="186"/>
      <c r="E547" s="185"/>
      <c r="F547" s="185"/>
      <c r="G547" s="185"/>
      <c r="H547" s="185"/>
      <c r="I547" s="185"/>
      <c r="J547" s="185"/>
      <c r="K547" s="187"/>
      <c r="L547" s="187"/>
      <c r="M547" s="187"/>
      <c r="N547" s="187"/>
      <c r="O547" s="187"/>
      <c r="P547" s="187"/>
      <c r="Q547" s="187"/>
      <c r="R547" s="190"/>
      <c r="S547" s="190"/>
      <c r="T547" s="190"/>
      <c r="U547" s="190"/>
      <c r="V547" s="190"/>
      <c r="W547" s="190"/>
      <c r="X547" s="190"/>
      <c r="Y547" s="190"/>
      <c r="Z547" s="190"/>
      <c r="AA547" s="190"/>
      <c r="AB547" s="190"/>
      <c r="AC547" s="185"/>
      <c r="AD547" s="190"/>
      <c r="AE547" s="190"/>
      <c r="AF547" s="190"/>
      <c r="AG547" s="205" t="str">
        <f t="shared" si="24"/>
        <v/>
      </c>
      <c r="AH547" s="205" t="str">
        <f t="shared" si="25"/>
        <v/>
      </c>
      <c r="AI547" s="205" t="str">
        <f t="shared" si="26"/>
        <v/>
      </c>
    </row>
    <row r="548" spans="1:35" ht="15.75" customHeight="1">
      <c r="A548" s="185"/>
      <c r="B548" s="185"/>
      <c r="C548" s="185"/>
      <c r="D548" s="186"/>
      <c r="E548" s="185"/>
      <c r="F548" s="185"/>
      <c r="G548" s="185"/>
      <c r="H548" s="185"/>
      <c r="I548" s="185"/>
      <c r="J548" s="185"/>
      <c r="K548" s="187"/>
      <c r="L548" s="187"/>
      <c r="M548" s="187"/>
      <c r="N548" s="187"/>
      <c r="O548" s="187"/>
      <c r="P548" s="187"/>
      <c r="Q548" s="187"/>
      <c r="R548" s="190"/>
      <c r="S548" s="190"/>
      <c r="T548" s="190"/>
      <c r="U548" s="190"/>
      <c r="V548" s="190"/>
      <c r="W548" s="190"/>
      <c r="X548" s="190"/>
      <c r="Y548" s="190"/>
      <c r="Z548" s="190"/>
      <c r="AA548" s="190"/>
      <c r="AB548" s="190"/>
      <c r="AC548" s="185"/>
      <c r="AD548" s="190"/>
      <c r="AE548" s="190"/>
      <c r="AF548" s="190"/>
      <c r="AG548" s="205" t="str">
        <f t="shared" si="24"/>
        <v/>
      </c>
      <c r="AH548" s="205" t="str">
        <f t="shared" si="25"/>
        <v/>
      </c>
      <c r="AI548" s="205" t="str">
        <f t="shared" si="26"/>
        <v/>
      </c>
    </row>
    <row r="549" spans="1:35" ht="15.75" customHeight="1">
      <c r="A549" s="185"/>
      <c r="B549" s="185"/>
      <c r="C549" s="185"/>
      <c r="D549" s="186"/>
      <c r="E549" s="185"/>
      <c r="F549" s="185"/>
      <c r="G549" s="185"/>
      <c r="H549" s="185"/>
      <c r="I549" s="185"/>
      <c r="J549" s="185"/>
      <c r="K549" s="187"/>
      <c r="L549" s="187"/>
      <c r="M549" s="187"/>
      <c r="N549" s="187"/>
      <c r="O549" s="187"/>
      <c r="P549" s="187"/>
      <c r="Q549" s="187"/>
      <c r="R549" s="190"/>
      <c r="S549" s="190"/>
      <c r="T549" s="190"/>
      <c r="U549" s="190"/>
      <c r="V549" s="190"/>
      <c r="W549" s="190"/>
      <c r="X549" s="190"/>
      <c r="Y549" s="190"/>
      <c r="Z549" s="190"/>
      <c r="AA549" s="190"/>
      <c r="AB549" s="190"/>
      <c r="AC549" s="185"/>
      <c r="AD549" s="190"/>
      <c r="AE549" s="190"/>
      <c r="AF549" s="190"/>
      <c r="AG549" s="205" t="str">
        <f t="shared" si="24"/>
        <v/>
      </c>
      <c r="AH549" s="205" t="str">
        <f t="shared" si="25"/>
        <v/>
      </c>
      <c r="AI549" s="205" t="str">
        <f t="shared" si="26"/>
        <v/>
      </c>
    </row>
    <row r="550" spans="1:35" ht="15.75" customHeight="1">
      <c r="A550" s="185"/>
      <c r="B550" s="185"/>
      <c r="C550" s="185"/>
      <c r="D550" s="186"/>
      <c r="E550" s="185"/>
      <c r="F550" s="185"/>
      <c r="G550" s="185"/>
      <c r="H550" s="185"/>
      <c r="I550" s="185"/>
      <c r="J550" s="185"/>
      <c r="K550" s="187"/>
      <c r="L550" s="187"/>
      <c r="M550" s="187"/>
      <c r="N550" s="187"/>
      <c r="O550" s="187"/>
      <c r="P550" s="187"/>
      <c r="Q550" s="187"/>
      <c r="R550" s="190"/>
      <c r="S550" s="190"/>
      <c r="T550" s="190"/>
      <c r="U550" s="190"/>
      <c r="V550" s="190"/>
      <c r="W550" s="190"/>
      <c r="X550" s="190"/>
      <c r="Y550" s="190"/>
      <c r="Z550" s="190"/>
      <c r="AA550" s="190"/>
      <c r="AB550" s="190"/>
      <c r="AC550" s="185"/>
      <c r="AD550" s="190"/>
      <c r="AE550" s="190"/>
      <c r="AF550" s="190"/>
      <c r="AG550" s="205" t="str">
        <f t="shared" si="24"/>
        <v/>
      </c>
      <c r="AH550" s="205" t="str">
        <f t="shared" si="25"/>
        <v/>
      </c>
      <c r="AI550" s="205" t="str">
        <f t="shared" si="26"/>
        <v/>
      </c>
    </row>
    <row r="551" spans="1:35" ht="15.75" customHeight="1">
      <c r="A551" s="185"/>
      <c r="B551" s="185"/>
      <c r="C551" s="185"/>
      <c r="D551" s="186"/>
      <c r="E551" s="185"/>
      <c r="F551" s="185"/>
      <c r="G551" s="185"/>
      <c r="H551" s="185"/>
      <c r="I551" s="185"/>
      <c r="J551" s="185"/>
      <c r="K551" s="187"/>
      <c r="L551" s="187"/>
      <c r="M551" s="187"/>
      <c r="N551" s="187"/>
      <c r="O551" s="187"/>
      <c r="P551" s="187"/>
      <c r="Q551" s="187"/>
      <c r="R551" s="190"/>
      <c r="S551" s="190"/>
      <c r="T551" s="190"/>
      <c r="U551" s="190"/>
      <c r="V551" s="190"/>
      <c r="W551" s="190"/>
      <c r="X551" s="190"/>
      <c r="Y551" s="190"/>
      <c r="Z551" s="190"/>
      <c r="AA551" s="190"/>
      <c r="AB551" s="190"/>
      <c r="AC551" s="185"/>
      <c r="AD551" s="190"/>
      <c r="AE551" s="190"/>
      <c r="AF551" s="190"/>
      <c r="AG551" s="205" t="str">
        <f t="shared" si="24"/>
        <v/>
      </c>
      <c r="AH551" s="205" t="str">
        <f t="shared" si="25"/>
        <v/>
      </c>
      <c r="AI551" s="205" t="str">
        <f t="shared" si="26"/>
        <v/>
      </c>
    </row>
    <row r="552" spans="1:35" ht="15.75" customHeight="1">
      <c r="A552" s="185"/>
      <c r="B552" s="185"/>
      <c r="C552" s="185"/>
      <c r="D552" s="186"/>
      <c r="E552" s="185"/>
      <c r="F552" s="185"/>
      <c r="G552" s="185"/>
      <c r="H552" s="185"/>
      <c r="I552" s="185"/>
      <c r="J552" s="185"/>
      <c r="K552" s="187"/>
      <c r="L552" s="187"/>
      <c r="M552" s="187"/>
      <c r="N552" s="187"/>
      <c r="O552" s="187"/>
      <c r="P552" s="187"/>
      <c r="Q552" s="187"/>
      <c r="R552" s="190"/>
      <c r="S552" s="190"/>
      <c r="T552" s="190"/>
      <c r="U552" s="190"/>
      <c r="V552" s="190"/>
      <c r="W552" s="190"/>
      <c r="X552" s="190"/>
      <c r="Y552" s="190"/>
      <c r="Z552" s="190"/>
      <c r="AA552" s="190"/>
      <c r="AB552" s="190"/>
      <c r="AC552" s="185"/>
      <c r="AD552" s="190"/>
      <c r="AE552" s="190"/>
      <c r="AF552" s="190"/>
      <c r="AG552" s="205" t="str">
        <f t="shared" si="24"/>
        <v/>
      </c>
      <c r="AH552" s="205" t="str">
        <f t="shared" si="25"/>
        <v/>
      </c>
      <c r="AI552" s="205" t="str">
        <f t="shared" si="26"/>
        <v/>
      </c>
    </row>
    <row r="553" spans="1:35" ht="15.75" customHeight="1">
      <c r="A553" s="185"/>
      <c r="B553" s="185"/>
      <c r="C553" s="185"/>
      <c r="D553" s="186"/>
      <c r="E553" s="185"/>
      <c r="F553" s="185"/>
      <c r="G553" s="185"/>
      <c r="H553" s="185"/>
      <c r="I553" s="185"/>
      <c r="J553" s="185"/>
      <c r="K553" s="187"/>
      <c r="L553" s="187"/>
      <c r="M553" s="187"/>
      <c r="N553" s="187"/>
      <c r="O553" s="187"/>
      <c r="P553" s="187"/>
      <c r="Q553" s="187"/>
      <c r="R553" s="190"/>
      <c r="S553" s="190"/>
      <c r="T553" s="190"/>
      <c r="U553" s="190"/>
      <c r="V553" s="190"/>
      <c r="W553" s="190"/>
      <c r="X553" s="190"/>
      <c r="Y553" s="190"/>
      <c r="Z553" s="190"/>
      <c r="AA553" s="190"/>
      <c r="AB553" s="190"/>
      <c r="AC553" s="185"/>
      <c r="AD553" s="190"/>
      <c r="AE553" s="190"/>
      <c r="AF553" s="190"/>
      <c r="AG553" s="205" t="str">
        <f t="shared" si="24"/>
        <v/>
      </c>
      <c r="AH553" s="205" t="str">
        <f t="shared" si="25"/>
        <v/>
      </c>
      <c r="AI553" s="205" t="str">
        <f t="shared" si="26"/>
        <v/>
      </c>
    </row>
    <row r="554" spans="1:35" ht="15.75" customHeight="1">
      <c r="A554" s="185"/>
      <c r="B554" s="185"/>
      <c r="C554" s="185"/>
      <c r="D554" s="186"/>
      <c r="E554" s="185"/>
      <c r="F554" s="185"/>
      <c r="G554" s="185"/>
      <c r="H554" s="185"/>
      <c r="I554" s="185"/>
      <c r="J554" s="185"/>
      <c r="K554" s="187"/>
      <c r="L554" s="187"/>
      <c r="M554" s="187"/>
      <c r="N554" s="187"/>
      <c r="O554" s="187"/>
      <c r="P554" s="187"/>
      <c r="Q554" s="187"/>
      <c r="R554" s="190"/>
      <c r="S554" s="190"/>
      <c r="T554" s="190"/>
      <c r="U554" s="190"/>
      <c r="V554" s="190"/>
      <c r="W554" s="190"/>
      <c r="X554" s="190"/>
      <c r="Y554" s="190"/>
      <c r="Z554" s="190"/>
      <c r="AA554" s="190"/>
      <c r="AB554" s="190"/>
      <c r="AC554" s="185"/>
      <c r="AD554" s="190"/>
      <c r="AE554" s="190"/>
      <c r="AF554" s="190"/>
      <c r="AG554" s="205" t="str">
        <f t="shared" si="24"/>
        <v/>
      </c>
      <c r="AH554" s="205" t="str">
        <f t="shared" si="25"/>
        <v/>
      </c>
      <c r="AI554" s="205" t="str">
        <f t="shared" si="26"/>
        <v/>
      </c>
    </row>
    <row r="555" spans="1:35" ht="15.75" customHeight="1">
      <c r="A555" s="185"/>
      <c r="B555" s="185"/>
      <c r="C555" s="185"/>
      <c r="D555" s="186"/>
      <c r="E555" s="185"/>
      <c r="F555" s="185"/>
      <c r="G555" s="185"/>
      <c r="H555" s="185"/>
      <c r="I555" s="185"/>
      <c r="J555" s="185"/>
      <c r="K555" s="187"/>
      <c r="L555" s="187"/>
      <c r="M555" s="187"/>
      <c r="N555" s="187"/>
      <c r="O555" s="187"/>
      <c r="P555" s="187"/>
      <c r="Q555" s="187"/>
      <c r="R555" s="190"/>
      <c r="S555" s="190"/>
      <c r="T555" s="190"/>
      <c r="U555" s="190"/>
      <c r="V555" s="190"/>
      <c r="W555" s="190"/>
      <c r="X555" s="190"/>
      <c r="Y555" s="190"/>
      <c r="Z555" s="190"/>
      <c r="AA555" s="190"/>
      <c r="AB555" s="190"/>
      <c r="AC555" s="185"/>
      <c r="AD555" s="190"/>
      <c r="AE555" s="190"/>
      <c r="AF555" s="190"/>
      <c r="AG555" s="205" t="str">
        <f t="shared" si="24"/>
        <v/>
      </c>
      <c r="AH555" s="205" t="str">
        <f t="shared" si="25"/>
        <v/>
      </c>
      <c r="AI555" s="205" t="str">
        <f t="shared" si="26"/>
        <v/>
      </c>
    </row>
    <row r="556" spans="1:35" ht="15.75" customHeight="1">
      <c r="A556" s="185"/>
      <c r="B556" s="185"/>
      <c r="C556" s="185"/>
      <c r="D556" s="186"/>
      <c r="E556" s="185"/>
      <c r="F556" s="185"/>
      <c r="G556" s="185"/>
      <c r="H556" s="185"/>
      <c r="I556" s="185"/>
      <c r="J556" s="185"/>
      <c r="K556" s="187"/>
      <c r="L556" s="187"/>
      <c r="M556" s="187"/>
      <c r="N556" s="187"/>
      <c r="O556" s="187"/>
      <c r="P556" s="187"/>
      <c r="Q556" s="187"/>
      <c r="R556" s="190"/>
      <c r="S556" s="190"/>
      <c r="T556" s="190"/>
      <c r="U556" s="190"/>
      <c r="V556" s="190"/>
      <c r="W556" s="190"/>
      <c r="X556" s="190"/>
      <c r="Y556" s="190"/>
      <c r="Z556" s="190"/>
      <c r="AA556" s="190"/>
      <c r="AB556" s="190"/>
      <c r="AC556" s="185"/>
      <c r="AD556" s="190"/>
      <c r="AE556" s="190"/>
      <c r="AF556" s="190"/>
      <c r="AG556" s="205" t="str">
        <f t="shared" si="24"/>
        <v/>
      </c>
      <c r="AH556" s="205" t="str">
        <f t="shared" si="25"/>
        <v/>
      </c>
      <c r="AI556" s="205" t="str">
        <f t="shared" si="26"/>
        <v/>
      </c>
    </row>
    <row r="557" spans="1:35" ht="15.75" customHeight="1">
      <c r="A557" s="185"/>
      <c r="B557" s="185"/>
      <c r="C557" s="185"/>
      <c r="D557" s="186"/>
      <c r="E557" s="185"/>
      <c r="F557" s="185"/>
      <c r="G557" s="185"/>
      <c r="H557" s="185"/>
      <c r="I557" s="185"/>
      <c r="J557" s="185"/>
      <c r="K557" s="187"/>
      <c r="L557" s="187"/>
      <c r="M557" s="187"/>
      <c r="N557" s="187"/>
      <c r="O557" s="187"/>
      <c r="P557" s="187"/>
      <c r="Q557" s="187"/>
      <c r="R557" s="190"/>
      <c r="S557" s="190"/>
      <c r="T557" s="190"/>
      <c r="U557" s="190"/>
      <c r="V557" s="190"/>
      <c r="W557" s="190"/>
      <c r="X557" s="190"/>
      <c r="Y557" s="190"/>
      <c r="Z557" s="190"/>
      <c r="AA557" s="190"/>
      <c r="AB557" s="190"/>
      <c r="AC557" s="185"/>
      <c r="AD557" s="190"/>
      <c r="AE557" s="190"/>
      <c r="AF557" s="190"/>
      <c r="AG557" s="205" t="str">
        <f t="shared" si="24"/>
        <v/>
      </c>
      <c r="AH557" s="205" t="str">
        <f t="shared" si="25"/>
        <v/>
      </c>
      <c r="AI557" s="205" t="str">
        <f t="shared" si="26"/>
        <v/>
      </c>
    </row>
    <row r="558" spans="1:35" ht="15.75" customHeight="1">
      <c r="A558" s="185"/>
      <c r="B558" s="185"/>
      <c r="C558" s="185"/>
      <c r="D558" s="186"/>
      <c r="E558" s="185"/>
      <c r="F558" s="185"/>
      <c r="G558" s="185"/>
      <c r="H558" s="185"/>
      <c r="I558" s="185"/>
      <c r="J558" s="185"/>
      <c r="K558" s="187"/>
      <c r="L558" s="187"/>
      <c r="M558" s="187"/>
      <c r="N558" s="187"/>
      <c r="O558" s="187"/>
      <c r="P558" s="187"/>
      <c r="Q558" s="187"/>
      <c r="R558" s="190"/>
      <c r="S558" s="190"/>
      <c r="T558" s="190"/>
      <c r="U558" s="190"/>
      <c r="V558" s="190"/>
      <c r="W558" s="190"/>
      <c r="X558" s="190"/>
      <c r="Y558" s="190"/>
      <c r="Z558" s="190"/>
      <c r="AA558" s="190"/>
      <c r="AB558" s="190"/>
      <c r="AC558" s="185"/>
      <c r="AD558" s="190"/>
      <c r="AE558" s="190"/>
      <c r="AF558" s="190"/>
      <c r="AG558" s="205" t="str">
        <f t="shared" si="24"/>
        <v/>
      </c>
      <c r="AH558" s="205" t="str">
        <f t="shared" si="25"/>
        <v/>
      </c>
      <c r="AI558" s="205" t="str">
        <f t="shared" si="26"/>
        <v/>
      </c>
    </row>
    <row r="559" spans="1:35" ht="15.75" customHeight="1">
      <c r="A559" s="185"/>
      <c r="B559" s="185"/>
      <c r="C559" s="185"/>
      <c r="D559" s="186"/>
      <c r="E559" s="185"/>
      <c r="F559" s="185"/>
      <c r="G559" s="185"/>
      <c r="H559" s="185"/>
      <c r="I559" s="185"/>
      <c r="J559" s="185"/>
      <c r="K559" s="187"/>
      <c r="L559" s="187"/>
      <c r="M559" s="187"/>
      <c r="N559" s="187"/>
      <c r="O559" s="187"/>
      <c r="P559" s="187"/>
      <c r="Q559" s="187"/>
      <c r="R559" s="190"/>
      <c r="S559" s="190"/>
      <c r="T559" s="190"/>
      <c r="U559" s="190"/>
      <c r="V559" s="190"/>
      <c r="W559" s="190"/>
      <c r="X559" s="190"/>
      <c r="Y559" s="190"/>
      <c r="Z559" s="190"/>
      <c r="AA559" s="190"/>
      <c r="AB559" s="190"/>
      <c r="AC559" s="185"/>
      <c r="AD559" s="190"/>
      <c r="AE559" s="190"/>
      <c r="AF559" s="190"/>
      <c r="AG559" s="205" t="str">
        <f t="shared" si="24"/>
        <v/>
      </c>
      <c r="AH559" s="205" t="str">
        <f t="shared" si="25"/>
        <v/>
      </c>
      <c r="AI559" s="205" t="str">
        <f t="shared" si="26"/>
        <v/>
      </c>
    </row>
    <row r="560" spans="1:35" ht="15.75" customHeight="1">
      <c r="A560" s="185"/>
      <c r="B560" s="185"/>
      <c r="C560" s="185"/>
      <c r="D560" s="186"/>
      <c r="E560" s="185"/>
      <c r="F560" s="185"/>
      <c r="G560" s="185"/>
      <c r="H560" s="185"/>
      <c r="I560" s="185"/>
      <c r="J560" s="185"/>
      <c r="K560" s="187"/>
      <c r="L560" s="187"/>
      <c r="M560" s="187"/>
      <c r="N560" s="187"/>
      <c r="O560" s="187"/>
      <c r="P560" s="187"/>
      <c r="Q560" s="187"/>
      <c r="R560" s="190"/>
      <c r="S560" s="190"/>
      <c r="T560" s="190"/>
      <c r="U560" s="190"/>
      <c r="V560" s="190"/>
      <c r="W560" s="190"/>
      <c r="X560" s="190"/>
      <c r="Y560" s="190"/>
      <c r="Z560" s="190"/>
      <c r="AA560" s="190"/>
      <c r="AB560" s="190"/>
      <c r="AC560" s="185"/>
      <c r="AD560" s="190"/>
      <c r="AE560" s="190"/>
      <c r="AF560" s="190"/>
      <c r="AG560" s="205" t="str">
        <f t="shared" si="24"/>
        <v/>
      </c>
      <c r="AH560" s="205" t="str">
        <f t="shared" si="25"/>
        <v/>
      </c>
      <c r="AI560" s="205" t="str">
        <f t="shared" si="26"/>
        <v/>
      </c>
    </row>
    <row r="561" spans="1:35" ht="15.75" customHeight="1">
      <c r="A561" s="185"/>
      <c r="B561" s="185"/>
      <c r="C561" s="185"/>
      <c r="D561" s="186"/>
      <c r="E561" s="185"/>
      <c r="F561" s="185"/>
      <c r="G561" s="185"/>
      <c r="H561" s="185"/>
      <c r="I561" s="185"/>
      <c r="J561" s="185"/>
      <c r="K561" s="187"/>
      <c r="L561" s="187"/>
      <c r="M561" s="187"/>
      <c r="N561" s="187"/>
      <c r="O561" s="187"/>
      <c r="P561" s="187"/>
      <c r="Q561" s="187"/>
      <c r="R561" s="190"/>
      <c r="S561" s="190"/>
      <c r="T561" s="190"/>
      <c r="U561" s="190"/>
      <c r="V561" s="190"/>
      <c r="W561" s="190"/>
      <c r="X561" s="190"/>
      <c r="Y561" s="190"/>
      <c r="Z561" s="190"/>
      <c r="AA561" s="190"/>
      <c r="AB561" s="190"/>
      <c r="AC561" s="185"/>
      <c r="AD561" s="190"/>
      <c r="AE561" s="190"/>
      <c r="AF561" s="190"/>
      <c r="AG561" s="205" t="str">
        <f t="shared" si="24"/>
        <v/>
      </c>
      <c r="AH561" s="205" t="str">
        <f t="shared" si="25"/>
        <v/>
      </c>
      <c r="AI561" s="205" t="str">
        <f t="shared" si="26"/>
        <v/>
      </c>
    </row>
    <row r="562" spans="1:35" ht="15.75" customHeight="1">
      <c r="A562" s="185"/>
      <c r="B562" s="185"/>
      <c r="C562" s="185"/>
      <c r="D562" s="186"/>
      <c r="E562" s="185"/>
      <c r="F562" s="185"/>
      <c r="G562" s="185"/>
      <c r="H562" s="185"/>
      <c r="I562" s="185"/>
      <c r="J562" s="185"/>
      <c r="K562" s="187"/>
      <c r="L562" s="187"/>
      <c r="M562" s="187"/>
      <c r="N562" s="187"/>
      <c r="O562" s="187"/>
      <c r="P562" s="187"/>
      <c r="Q562" s="187"/>
      <c r="R562" s="190"/>
      <c r="S562" s="190"/>
      <c r="T562" s="190"/>
      <c r="U562" s="190"/>
      <c r="V562" s="190"/>
      <c r="W562" s="190"/>
      <c r="X562" s="190"/>
      <c r="Y562" s="190"/>
      <c r="Z562" s="190"/>
      <c r="AA562" s="190"/>
      <c r="AB562" s="190"/>
      <c r="AC562" s="185"/>
      <c r="AD562" s="190"/>
      <c r="AE562" s="190"/>
      <c r="AF562" s="190"/>
      <c r="AG562" s="205" t="str">
        <f t="shared" si="24"/>
        <v/>
      </c>
      <c r="AH562" s="205" t="str">
        <f t="shared" si="25"/>
        <v/>
      </c>
      <c r="AI562" s="205" t="str">
        <f t="shared" si="26"/>
        <v/>
      </c>
    </row>
    <row r="563" spans="1:35" ht="15.75" customHeight="1">
      <c r="A563" s="185"/>
      <c r="B563" s="185"/>
      <c r="C563" s="185"/>
      <c r="D563" s="186"/>
      <c r="E563" s="185"/>
      <c r="F563" s="185"/>
      <c r="G563" s="185"/>
      <c r="H563" s="185"/>
      <c r="I563" s="185"/>
      <c r="J563" s="185"/>
      <c r="K563" s="187"/>
      <c r="L563" s="187"/>
      <c r="M563" s="187"/>
      <c r="N563" s="187"/>
      <c r="O563" s="187"/>
      <c r="P563" s="187"/>
      <c r="Q563" s="187"/>
      <c r="R563" s="190"/>
      <c r="S563" s="190"/>
      <c r="T563" s="190"/>
      <c r="U563" s="190"/>
      <c r="V563" s="190"/>
      <c r="W563" s="190"/>
      <c r="X563" s="190"/>
      <c r="Y563" s="190"/>
      <c r="Z563" s="190"/>
      <c r="AA563" s="190"/>
      <c r="AB563" s="190"/>
      <c r="AC563" s="185"/>
      <c r="AD563" s="190"/>
      <c r="AE563" s="190"/>
      <c r="AF563" s="190"/>
      <c r="AG563" s="205" t="str">
        <f t="shared" si="24"/>
        <v/>
      </c>
      <c r="AH563" s="205" t="str">
        <f t="shared" si="25"/>
        <v/>
      </c>
      <c r="AI563" s="205" t="str">
        <f t="shared" si="26"/>
        <v/>
      </c>
    </row>
    <row r="564" spans="1:35" ht="15.75" customHeight="1">
      <c r="A564" s="185"/>
      <c r="B564" s="185"/>
      <c r="C564" s="185"/>
      <c r="D564" s="186"/>
      <c r="E564" s="185"/>
      <c r="F564" s="185"/>
      <c r="G564" s="185"/>
      <c r="H564" s="185"/>
      <c r="I564" s="185"/>
      <c r="J564" s="185"/>
      <c r="K564" s="187"/>
      <c r="L564" s="187"/>
      <c r="M564" s="187"/>
      <c r="N564" s="187"/>
      <c r="O564" s="187"/>
      <c r="P564" s="187"/>
      <c r="Q564" s="187"/>
      <c r="R564" s="190"/>
      <c r="S564" s="190"/>
      <c r="T564" s="190"/>
      <c r="U564" s="190"/>
      <c r="V564" s="190"/>
      <c r="W564" s="190"/>
      <c r="X564" s="190"/>
      <c r="Y564" s="190"/>
      <c r="Z564" s="190"/>
      <c r="AA564" s="190"/>
      <c r="AB564" s="190"/>
      <c r="AC564" s="185"/>
      <c r="AD564" s="190"/>
      <c r="AE564" s="190"/>
      <c r="AF564" s="190"/>
      <c r="AG564" s="205" t="str">
        <f t="shared" si="24"/>
        <v/>
      </c>
      <c r="AH564" s="205" t="str">
        <f t="shared" si="25"/>
        <v/>
      </c>
      <c r="AI564" s="205" t="str">
        <f t="shared" si="26"/>
        <v/>
      </c>
    </row>
    <row r="565" spans="1:35" ht="15.75" customHeight="1">
      <c r="A565" s="185"/>
      <c r="B565" s="185"/>
      <c r="C565" s="185"/>
      <c r="D565" s="186"/>
      <c r="E565" s="185"/>
      <c r="F565" s="185"/>
      <c r="G565" s="185"/>
      <c r="H565" s="185"/>
      <c r="I565" s="185"/>
      <c r="J565" s="185"/>
      <c r="K565" s="187"/>
      <c r="L565" s="187"/>
      <c r="M565" s="187"/>
      <c r="N565" s="187"/>
      <c r="O565" s="187"/>
      <c r="P565" s="187"/>
      <c r="Q565" s="187"/>
      <c r="R565" s="190"/>
      <c r="S565" s="190"/>
      <c r="T565" s="190"/>
      <c r="U565" s="190"/>
      <c r="V565" s="190"/>
      <c r="W565" s="190"/>
      <c r="X565" s="190"/>
      <c r="Y565" s="190"/>
      <c r="Z565" s="190"/>
      <c r="AA565" s="190"/>
      <c r="AB565" s="190"/>
      <c r="AC565" s="185"/>
      <c r="AD565" s="190"/>
      <c r="AE565" s="190"/>
      <c r="AF565" s="190"/>
      <c r="AG565" s="205" t="str">
        <f t="shared" si="24"/>
        <v/>
      </c>
      <c r="AH565" s="205" t="str">
        <f t="shared" si="25"/>
        <v/>
      </c>
      <c r="AI565" s="205" t="str">
        <f t="shared" si="26"/>
        <v/>
      </c>
    </row>
    <row r="566" spans="1:35" ht="15.75" customHeight="1">
      <c r="A566" s="185"/>
      <c r="B566" s="185"/>
      <c r="C566" s="185"/>
      <c r="D566" s="186"/>
      <c r="E566" s="185"/>
      <c r="F566" s="185"/>
      <c r="G566" s="185"/>
      <c r="H566" s="185"/>
      <c r="I566" s="185"/>
      <c r="J566" s="185"/>
      <c r="K566" s="187"/>
      <c r="L566" s="187"/>
      <c r="M566" s="187"/>
      <c r="N566" s="187"/>
      <c r="O566" s="187"/>
      <c r="P566" s="187"/>
      <c r="Q566" s="187"/>
      <c r="R566" s="190"/>
      <c r="S566" s="190"/>
      <c r="T566" s="190"/>
      <c r="U566" s="190"/>
      <c r="V566" s="190"/>
      <c r="W566" s="190"/>
      <c r="X566" s="190"/>
      <c r="Y566" s="190"/>
      <c r="Z566" s="190"/>
      <c r="AA566" s="190"/>
      <c r="AB566" s="190"/>
      <c r="AC566" s="185"/>
      <c r="AD566" s="190"/>
      <c r="AE566" s="190"/>
      <c r="AF566" s="190"/>
      <c r="AG566" s="205" t="str">
        <f t="shared" si="24"/>
        <v/>
      </c>
      <c r="AH566" s="205" t="str">
        <f t="shared" si="25"/>
        <v/>
      </c>
      <c r="AI566" s="205" t="str">
        <f t="shared" si="26"/>
        <v/>
      </c>
    </row>
    <row r="567" spans="1:35" ht="15.75" customHeight="1">
      <c r="A567" s="185"/>
      <c r="B567" s="185"/>
      <c r="C567" s="185"/>
      <c r="D567" s="186"/>
      <c r="E567" s="185"/>
      <c r="F567" s="185"/>
      <c r="G567" s="185"/>
      <c r="H567" s="185"/>
      <c r="I567" s="185"/>
      <c r="J567" s="185"/>
      <c r="K567" s="187"/>
      <c r="L567" s="187"/>
      <c r="M567" s="187"/>
      <c r="N567" s="187"/>
      <c r="O567" s="187"/>
      <c r="P567" s="187"/>
      <c r="Q567" s="187"/>
      <c r="R567" s="190"/>
      <c r="S567" s="190"/>
      <c r="T567" s="190"/>
      <c r="U567" s="190"/>
      <c r="V567" s="190"/>
      <c r="W567" s="190"/>
      <c r="X567" s="190"/>
      <c r="Y567" s="190"/>
      <c r="Z567" s="190"/>
      <c r="AA567" s="190"/>
      <c r="AB567" s="190"/>
      <c r="AC567" s="185"/>
      <c r="AD567" s="190"/>
      <c r="AE567" s="190"/>
      <c r="AF567" s="190"/>
      <c r="AG567" s="205" t="str">
        <f t="shared" si="24"/>
        <v/>
      </c>
      <c r="AH567" s="205" t="str">
        <f t="shared" si="25"/>
        <v/>
      </c>
      <c r="AI567" s="205" t="str">
        <f t="shared" si="26"/>
        <v/>
      </c>
    </row>
    <row r="568" spans="1:35" ht="15.75" customHeight="1">
      <c r="A568" s="185"/>
      <c r="B568" s="185"/>
      <c r="C568" s="185"/>
      <c r="D568" s="186"/>
      <c r="E568" s="185"/>
      <c r="F568" s="185"/>
      <c r="G568" s="185"/>
      <c r="H568" s="185"/>
      <c r="I568" s="185"/>
      <c r="J568" s="185"/>
      <c r="K568" s="187"/>
      <c r="L568" s="187"/>
      <c r="M568" s="187"/>
      <c r="N568" s="187"/>
      <c r="O568" s="187"/>
      <c r="P568" s="187"/>
      <c r="Q568" s="187"/>
      <c r="R568" s="190"/>
      <c r="S568" s="190"/>
      <c r="T568" s="190"/>
      <c r="U568" s="190"/>
      <c r="V568" s="190"/>
      <c r="W568" s="190"/>
      <c r="X568" s="190"/>
      <c r="Y568" s="190"/>
      <c r="Z568" s="190"/>
      <c r="AA568" s="190"/>
      <c r="AB568" s="190"/>
      <c r="AC568" s="185"/>
      <c r="AD568" s="190"/>
      <c r="AE568" s="190"/>
      <c r="AF568" s="190"/>
      <c r="AG568" s="205" t="str">
        <f t="shared" si="24"/>
        <v/>
      </c>
      <c r="AH568" s="205" t="str">
        <f t="shared" si="25"/>
        <v/>
      </c>
      <c r="AI568" s="205" t="str">
        <f t="shared" si="26"/>
        <v/>
      </c>
    </row>
    <row r="569" spans="1:35" ht="15.75" customHeight="1">
      <c r="A569" s="185"/>
      <c r="B569" s="185"/>
      <c r="C569" s="185"/>
      <c r="D569" s="186"/>
      <c r="E569" s="185"/>
      <c r="F569" s="185"/>
      <c r="G569" s="185"/>
      <c r="H569" s="185"/>
      <c r="I569" s="185"/>
      <c r="J569" s="185"/>
      <c r="K569" s="187"/>
      <c r="L569" s="187"/>
      <c r="M569" s="187"/>
      <c r="N569" s="187"/>
      <c r="O569" s="187"/>
      <c r="P569" s="187"/>
      <c r="Q569" s="187"/>
      <c r="R569" s="190"/>
      <c r="S569" s="190"/>
      <c r="T569" s="190"/>
      <c r="U569" s="190"/>
      <c r="V569" s="190"/>
      <c r="W569" s="190"/>
      <c r="X569" s="190"/>
      <c r="Y569" s="190"/>
      <c r="Z569" s="190"/>
      <c r="AA569" s="190"/>
      <c r="AB569" s="190"/>
      <c r="AC569" s="185"/>
      <c r="AD569" s="190"/>
      <c r="AE569" s="190"/>
      <c r="AF569" s="190"/>
      <c r="AG569" s="205" t="str">
        <f t="shared" si="24"/>
        <v/>
      </c>
      <c r="AH569" s="205" t="str">
        <f t="shared" si="25"/>
        <v/>
      </c>
      <c r="AI569" s="205" t="str">
        <f t="shared" si="26"/>
        <v/>
      </c>
    </row>
    <row r="570" spans="1:35" ht="15.75" customHeight="1">
      <c r="A570" s="185"/>
      <c r="B570" s="185"/>
      <c r="C570" s="185"/>
      <c r="D570" s="186"/>
      <c r="E570" s="185"/>
      <c r="F570" s="185"/>
      <c r="G570" s="185"/>
      <c r="H570" s="185"/>
      <c r="I570" s="185"/>
      <c r="J570" s="185"/>
      <c r="K570" s="187"/>
      <c r="L570" s="187"/>
      <c r="M570" s="187"/>
      <c r="N570" s="187"/>
      <c r="O570" s="187"/>
      <c r="P570" s="187"/>
      <c r="Q570" s="187"/>
      <c r="R570" s="190"/>
      <c r="S570" s="190"/>
      <c r="T570" s="190"/>
      <c r="U570" s="190"/>
      <c r="V570" s="190"/>
      <c r="W570" s="190"/>
      <c r="X570" s="190"/>
      <c r="Y570" s="190"/>
      <c r="Z570" s="190"/>
      <c r="AA570" s="190"/>
      <c r="AB570" s="190"/>
      <c r="AC570" s="185"/>
      <c r="AD570" s="190"/>
      <c r="AE570" s="190"/>
      <c r="AF570" s="190"/>
      <c r="AG570" s="205" t="str">
        <f t="shared" si="24"/>
        <v/>
      </c>
      <c r="AH570" s="205" t="str">
        <f t="shared" si="25"/>
        <v/>
      </c>
      <c r="AI570" s="205" t="str">
        <f t="shared" si="26"/>
        <v/>
      </c>
    </row>
    <row r="571" spans="1:35" ht="15.75" customHeight="1">
      <c r="A571" s="185"/>
      <c r="B571" s="185"/>
      <c r="C571" s="185"/>
      <c r="D571" s="186"/>
      <c r="E571" s="185"/>
      <c r="F571" s="185"/>
      <c r="G571" s="185"/>
      <c r="H571" s="185"/>
      <c r="I571" s="185"/>
      <c r="J571" s="185"/>
      <c r="K571" s="187"/>
      <c r="L571" s="187"/>
      <c r="M571" s="187"/>
      <c r="N571" s="187"/>
      <c r="O571" s="187"/>
      <c r="P571" s="187"/>
      <c r="Q571" s="187"/>
      <c r="R571" s="190"/>
      <c r="S571" s="190"/>
      <c r="T571" s="190"/>
      <c r="U571" s="190"/>
      <c r="V571" s="190"/>
      <c r="W571" s="190"/>
      <c r="X571" s="190"/>
      <c r="Y571" s="190"/>
      <c r="Z571" s="190"/>
      <c r="AA571" s="190"/>
      <c r="AB571" s="190"/>
      <c r="AC571" s="185"/>
      <c r="AD571" s="190"/>
      <c r="AE571" s="190"/>
      <c r="AF571" s="190"/>
      <c r="AG571" s="205" t="str">
        <f t="shared" si="24"/>
        <v/>
      </c>
      <c r="AH571" s="205" t="str">
        <f t="shared" si="25"/>
        <v/>
      </c>
      <c r="AI571" s="205" t="str">
        <f t="shared" si="26"/>
        <v/>
      </c>
    </row>
    <row r="572" spans="1:35" ht="15.75" customHeight="1">
      <c r="A572" s="185"/>
      <c r="B572" s="185"/>
      <c r="C572" s="185"/>
      <c r="D572" s="186"/>
      <c r="E572" s="185"/>
      <c r="F572" s="185"/>
      <c r="G572" s="185"/>
      <c r="H572" s="185"/>
      <c r="I572" s="185"/>
      <c r="J572" s="185"/>
      <c r="K572" s="187"/>
      <c r="L572" s="187"/>
      <c r="M572" s="187"/>
      <c r="N572" s="187"/>
      <c r="O572" s="187"/>
      <c r="P572" s="187"/>
      <c r="Q572" s="187"/>
      <c r="R572" s="190"/>
      <c r="S572" s="190"/>
      <c r="T572" s="190"/>
      <c r="U572" s="190"/>
      <c r="V572" s="190"/>
      <c r="W572" s="190"/>
      <c r="X572" s="190"/>
      <c r="Y572" s="190"/>
      <c r="Z572" s="190"/>
      <c r="AA572" s="190"/>
      <c r="AB572" s="190"/>
      <c r="AC572" s="185"/>
      <c r="AD572" s="190"/>
      <c r="AE572" s="190"/>
      <c r="AF572" s="190"/>
      <c r="AG572" s="205" t="str">
        <f t="shared" si="24"/>
        <v/>
      </c>
      <c r="AH572" s="205" t="str">
        <f t="shared" si="25"/>
        <v/>
      </c>
      <c r="AI572" s="205" t="str">
        <f t="shared" si="26"/>
        <v/>
      </c>
    </row>
    <row r="573" spans="1:35" ht="15.75" customHeight="1">
      <c r="A573" s="185"/>
      <c r="B573" s="185"/>
      <c r="C573" s="185"/>
      <c r="D573" s="186"/>
      <c r="E573" s="185"/>
      <c r="F573" s="185"/>
      <c r="G573" s="185"/>
      <c r="H573" s="185"/>
      <c r="I573" s="185"/>
      <c r="J573" s="185"/>
      <c r="K573" s="187"/>
      <c r="L573" s="187"/>
      <c r="M573" s="187"/>
      <c r="N573" s="187"/>
      <c r="O573" s="187"/>
      <c r="P573" s="187"/>
      <c r="Q573" s="187"/>
      <c r="R573" s="190"/>
      <c r="S573" s="190"/>
      <c r="T573" s="190"/>
      <c r="U573" s="190"/>
      <c r="V573" s="190"/>
      <c r="W573" s="190"/>
      <c r="X573" s="190"/>
      <c r="Y573" s="190"/>
      <c r="Z573" s="190"/>
      <c r="AA573" s="190"/>
      <c r="AB573" s="190"/>
      <c r="AC573" s="185"/>
      <c r="AD573" s="190"/>
      <c r="AE573" s="190"/>
      <c r="AF573" s="190"/>
      <c r="AG573" s="205" t="str">
        <f t="shared" si="24"/>
        <v/>
      </c>
      <c r="AH573" s="205" t="str">
        <f t="shared" si="25"/>
        <v/>
      </c>
      <c r="AI573" s="205" t="str">
        <f t="shared" si="26"/>
        <v/>
      </c>
    </row>
    <row r="574" spans="1:35" ht="15.75" customHeight="1">
      <c r="A574" s="185"/>
      <c r="B574" s="185"/>
      <c r="C574" s="185"/>
      <c r="D574" s="186"/>
      <c r="E574" s="185"/>
      <c r="F574" s="185"/>
      <c r="G574" s="185"/>
      <c r="H574" s="185"/>
      <c r="I574" s="185"/>
      <c r="J574" s="185"/>
      <c r="K574" s="187"/>
      <c r="L574" s="187"/>
      <c r="M574" s="187"/>
      <c r="N574" s="187"/>
      <c r="O574" s="187"/>
      <c r="P574" s="187"/>
      <c r="Q574" s="187"/>
      <c r="R574" s="190"/>
      <c r="S574" s="190"/>
      <c r="T574" s="190"/>
      <c r="U574" s="190"/>
      <c r="V574" s="190"/>
      <c r="W574" s="190"/>
      <c r="X574" s="190"/>
      <c r="Y574" s="190"/>
      <c r="Z574" s="190"/>
      <c r="AA574" s="190"/>
      <c r="AB574" s="190"/>
      <c r="AC574" s="185"/>
      <c r="AD574" s="190"/>
      <c r="AE574" s="190"/>
      <c r="AF574" s="190"/>
      <c r="AG574" s="205" t="str">
        <f t="shared" si="24"/>
        <v/>
      </c>
      <c r="AH574" s="205" t="str">
        <f t="shared" si="25"/>
        <v/>
      </c>
      <c r="AI574" s="205" t="str">
        <f t="shared" si="26"/>
        <v/>
      </c>
    </row>
    <row r="575" spans="1:35" ht="15.75" customHeight="1">
      <c r="A575" s="185"/>
      <c r="B575" s="185"/>
      <c r="C575" s="185"/>
      <c r="D575" s="186"/>
      <c r="E575" s="185"/>
      <c r="F575" s="185"/>
      <c r="G575" s="185"/>
      <c r="H575" s="185"/>
      <c r="I575" s="185"/>
      <c r="J575" s="185"/>
      <c r="K575" s="187"/>
      <c r="L575" s="187"/>
      <c r="M575" s="187"/>
      <c r="N575" s="187"/>
      <c r="O575" s="187"/>
      <c r="P575" s="187"/>
      <c r="Q575" s="187"/>
      <c r="R575" s="190"/>
      <c r="S575" s="190"/>
      <c r="T575" s="190"/>
      <c r="U575" s="190"/>
      <c r="V575" s="190"/>
      <c r="W575" s="190"/>
      <c r="X575" s="190"/>
      <c r="Y575" s="190"/>
      <c r="Z575" s="190"/>
      <c r="AA575" s="190"/>
      <c r="AB575" s="190"/>
      <c r="AC575" s="185"/>
      <c r="AD575" s="190"/>
      <c r="AE575" s="190"/>
      <c r="AF575" s="190"/>
      <c r="AG575" s="205" t="str">
        <f t="shared" si="24"/>
        <v/>
      </c>
      <c r="AH575" s="205" t="str">
        <f t="shared" si="25"/>
        <v/>
      </c>
      <c r="AI575" s="205" t="str">
        <f t="shared" si="26"/>
        <v/>
      </c>
    </row>
    <row r="576" spans="1:35" ht="15.75" customHeight="1">
      <c r="A576" s="185"/>
      <c r="B576" s="185"/>
      <c r="C576" s="185"/>
      <c r="D576" s="186"/>
      <c r="E576" s="185"/>
      <c r="F576" s="185"/>
      <c r="G576" s="185"/>
      <c r="H576" s="185"/>
      <c r="I576" s="185"/>
      <c r="J576" s="185"/>
      <c r="K576" s="187"/>
      <c r="L576" s="187"/>
      <c r="M576" s="187"/>
      <c r="N576" s="187"/>
      <c r="O576" s="187"/>
      <c r="P576" s="187"/>
      <c r="Q576" s="187"/>
      <c r="R576" s="190"/>
      <c r="S576" s="190"/>
      <c r="T576" s="190"/>
      <c r="U576" s="190"/>
      <c r="V576" s="190"/>
      <c r="W576" s="190"/>
      <c r="X576" s="190"/>
      <c r="Y576" s="190"/>
      <c r="Z576" s="190"/>
      <c r="AA576" s="190"/>
      <c r="AB576" s="190"/>
      <c r="AC576" s="185"/>
      <c r="AD576" s="190"/>
      <c r="AE576" s="190"/>
      <c r="AF576" s="190"/>
      <c r="AG576" s="205" t="str">
        <f t="shared" si="24"/>
        <v/>
      </c>
      <c r="AH576" s="205" t="str">
        <f t="shared" si="25"/>
        <v/>
      </c>
      <c r="AI576" s="205" t="str">
        <f t="shared" si="26"/>
        <v/>
      </c>
    </row>
    <row r="577" spans="1:35" ht="15.75" customHeight="1">
      <c r="A577" s="185"/>
      <c r="B577" s="185"/>
      <c r="C577" s="185"/>
      <c r="D577" s="186"/>
      <c r="E577" s="185"/>
      <c r="F577" s="185"/>
      <c r="G577" s="185"/>
      <c r="H577" s="185"/>
      <c r="I577" s="185"/>
      <c r="J577" s="185"/>
      <c r="K577" s="187"/>
      <c r="L577" s="187"/>
      <c r="M577" s="187"/>
      <c r="N577" s="187"/>
      <c r="O577" s="187"/>
      <c r="P577" s="187"/>
      <c r="Q577" s="187"/>
      <c r="R577" s="190"/>
      <c r="S577" s="190"/>
      <c r="T577" s="190"/>
      <c r="U577" s="190"/>
      <c r="V577" s="190"/>
      <c r="W577" s="190"/>
      <c r="X577" s="190"/>
      <c r="Y577" s="190"/>
      <c r="Z577" s="190"/>
      <c r="AA577" s="190"/>
      <c r="AB577" s="190"/>
      <c r="AC577" s="185"/>
      <c r="AD577" s="190"/>
      <c r="AE577" s="190"/>
      <c r="AF577" s="190"/>
      <c r="AG577" s="205" t="str">
        <f t="shared" si="24"/>
        <v/>
      </c>
      <c r="AH577" s="205" t="str">
        <f t="shared" si="25"/>
        <v/>
      </c>
      <c r="AI577" s="205" t="str">
        <f t="shared" si="26"/>
        <v/>
      </c>
    </row>
    <row r="578" spans="1:35" ht="15.75" customHeight="1">
      <c r="A578" s="185"/>
      <c r="B578" s="185"/>
      <c r="C578" s="185"/>
      <c r="D578" s="186"/>
      <c r="E578" s="185"/>
      <c r="F578" s="185"/>
      <c r="G578" s="185"/>
      <c r="H578" s="185"/>
      <c r="I578" s="185"/>
      <c r="J578" s="185"/>
      <c r="K578" s="187"/>
      <c r="L578" s="187"/>
      <c r="M578" s="187"/>
      <c r="N578" s="187"/>
      <c r="O578" s="187"/>
      <c r="P578" s="187"/>
      <c r="Q578" s="187"/>
      <c r="R578" s="190"/>
      <c r="S578" s="190"/>
      <c r="T578" s="190"/>
      <c r="U578" s="190"/>
      <c r="V578" s="190"/>
      <c r="W578" s="190"/>
      <c r="X578" s="190"/>
      <c r="Y578" s="190"/>
      <c r="Z578" s="190"/>
      <c r="AA578" s="190"/>
      <c r="AB578" s="190"/>
      <c r="AC578" s="185"/>
      <c r="AD578" s="190"/>
      <c r="AE578" s="190"/>
      <c r="AF578" s="190"/>
      <c r="AG578" s="205" t="str">
        <f t="shared" si="24"/>
        <v/>
      </c>
      <c r="AH578" s="205" t="str">
        <f t="shared" si="25"/>
        <v/>
      </c>
      <c r="AI578" s="205" t="str">
        <f t="shared" si="26"/>
        <v/>
      </c>
    </row>
    <row r="579" spans="1:35" ht="15.75" customHeight="1">
      <c r="A579" s="185"/>
      <c r="B579" s="185"/>
      <c r="C579" s="185"/>
      <c r="D579" s="186"/>
      <c r="E579" s="185"/>
      <c r="F579" s="185"/>
      <c r="G579" s="185"/>
      <c r="H579" s="185"/>
      <c r="I579" s="185"/>
      <c r="J579" s="185"/>
      <c r="K579" s="187"/>
      <c r="L579" s="187"/>
      <c r="M579" s="187"/>
      <c r="N579" s="187"/>
      <c r="O579" s="187"/>
      <c r="P579" s="187"/>
      <c r="Q579" s="187"/>
      <c r="R579" s="190"/>
      <c r="S579" s="190"/>
      <c r="T579" s="190"/>
      <c r="U579" s="190"/>
      <c r="V579" s="190"/>
      <c r="W579" s="190"/>
      <c r="X579" s="190"/>
      <c r="Y579" s="190"/>
      <c r="Z579" s="190"/>
      <c r="AA579" s="190"/>
      <c r="AB579" s="190"/>
      <c r="AC579" s="185"/>
      <c r="AD579" s="190"/>
      <c r="AE579" s="190"/>
      <c r="AF579" s="190"/>
      <c r="AG579" s="205" t="str">
        <f t="shared" si="24"/>
        <v/>
      </c>
      <c r="AH579" s="205" t="str">
        <f t="shared" si="25"/>
        <v/>
      </c>
      <c r="AI579" s="205" t="str">
        <f t="shared" si="26"/>
        <v/>
      </c>
    </row>
    <row r="580" spans="1:35" ht="15.75" customHeight="1">
      <c r="A580" s="185"/>
      <c r="B580" s="185"/>
      <c r="C580" s="185"/>
      <c r="D580" s="186"/>
      <c r="E580" s="185"/>
      <c r="F580" s="185"/>
      <c r="G580" s="185"/>
      <c r="H580" s="185"/>
      <c r="I580" s="185"/>
      <c r="J580" s="185"/>
      <c r="K580" s="187"/>
      <c r="L580" s="187"/>
      <c r="M580" s="187"/>
      <c r="N580" s="187"/>
      <c r="O580" s="187"/>
      <c r="P580" s="187"/>
      <c r="Q580" s="187"/>
      <c r="R580" s="190"/>
      <c r="S580" s="190"/>
      <c r="T580" s="190"/>
      <c r="U580" s="190"/>
      <c r="V580" s="190"/>
      <c r="W580" s="190"/>
      <c r="X580" s="190"/>
      <c r="Y580" s="190"/>
      <c r="Z580" s="190"/>
      <c r="AA580" s="190"/>
      <c r="AB580" s="190"/>
      <c r="AC580" s="185"/>
      <c r="AD580" s="190"/>
      <c r="AE580" s="190"/>
      <c r="AF580" s="190"/>
      <c r="AG580" s="205" t="str">
        <f t="shared" ref="AG580:AG643" si="27">IF($Q580="","",IF($Q580="YES","YES","NO"))</f>
        <v/>
      </c>
      <c r="AH580" s="205" t="str">
        <f t="shared" ref="AH580:AH643" si="28">IF($X580="","",IF($X580="YES","YES","NO"))</f>
        <v/>
      </c>
      <c r="AI580" s="205" t="str">
        <f t="shared" ref="AI580:AI643" si="29">IF(COUNTIF($B$3:$B$4985,B580)&gt;1,"DUPLICATE","")</f>
        <v/>
      </c>
    </row>
    <row r="581" spans="1:35" ht="15.75" customHeight="1">
      <c r="A581" s="185"/>
      <c r="B581" s="185"/>
      <c r="C581" s="185"/>
      <c r="D581" s="186"/>
      <c r="E581" s="185"/>
      <c r="F581" s="185"/>
      <c r="G581" s="185"/>
      <c r="H581" s="185"/>
      <c r="I581" s="185"/>
      <c r="J581" s="185"/>
      <c r="K581" s="187"/>
      <c r="L581" s="187"/>
      <c r="M581" s="187"/>
      <c r="N581" s="187"/>
      <c r="O581" s="187"/>
      <c r="P581" s="187"/>
      <c r="Q581" s="187"/>
      <c r="R581" s="190"/>
      <c r="S581" s="190"/>
      <c r="T581" s="190"/>
      <c r="U581" s="190"/>
      <c r="V581" s="190"/>
      <c r="W581" s="190"/>
      <c r="X581" s="190"/>
      <c r="Y581" s="190"/>
      <c r="Z581" s="190"/>
      <c r="AA581" s="190"/>
      <c r="AB581" s="190"/>
      <c r="AC581" s="185"/>
      <c r="AD581" s="190"/>
      <c r="AE581" s="190"/>
      <c r="AF581" s="190"/>
      <c r="AG581" s="205" t="str">
        <f t="shared" si="27"/>
        <v/>
      </c>
      <c r="AH581" s="205" t="str">
        <f t="shared" si="28"/>
        <v/>
      </c>
      <c r="AI581" s="205" t="str">
        <f t="shared" si="29"/>
        <v/>
      </c>
    </row>
    <row r="582" spans="1:35" ht="15.75" customHeight="1">
      <c r="A582" s="185"/>
      <c r="B582" s="185"/>
      <c r="C582" s="185"/>
      <c r="D582" s="186"/>
      <c r="E582" s="185"/>
      <c r="F582" s="185"/>
      <c r="G582" s="185"/>
      <c r="H582" s="185"/>
      <c r="I582" s="185"/>
      <c r="J582" s="185"/>
      <c r="K582" s="187"/>
      <c r="L582" s="187"/>
      <c r="M582" s="187"/>
      <c r="N582" s="187"/>
      <c r="O582" s="187"/>
      <c r="P582" s="187"/>
      <c r="Q582" s="187"/>
      <c r="R582" s="190"/>
      <c r="S582" s="190"/>
      <c r="T582" s="190"/>
      <c r="U582" s="190"/>
      <c r="V582" s="190"/>
      <c r="W582" s="190"/>
      <c r="X582" s="190"/>
      <c r="Y582" s="190"/>
      <c r="Z582" s="190"/>
      <c r="AA582" s="190"/>
      <c r="AB582" s="190"/>
      <c r="AC582" s="185"/>
      <c r="AD582" s="190"/>
      <c r="AE582" s="190"/>
      <c r="AF582" s="190"/>
      <c r="AG582" s="205" t="str">
        <f t="shared" si="27"/>
        <v/>
      </c>
      <c r="AH582" s="205" t="str">
        <f t="shared" si="28"/>
        <v/>
      </c>
      <c r="AI582" s="205" t="str">
        <f t="shared" si="29"/>
        <v/>
      </c>
    </row>
    <row r="583" spans="1:35" ht="15.75" customHeight="1">
      <c r="A583" s="185"/>
      <c r="B583" s="185"/>
      <c r="C583" s="185"/>
      <c r="D583" s="186"/>
      <c r="E583" s="185"/>
      <c r="F583" s="185"/>
      <c r="G583" s="185"/>
      <c r="H583" s="185"/>
      <c r="I583" s="185"/>
      <c r="J583" s="185"/>
      <c r="K583" s="187"/>
      <c r="L583" s="187"/>
      <c r="M583" s="187"/>
      <c r="N583" s="187"/>
      <c r="O583" s="187"/>
      <c r="P583" s="187"/>
      <c r="Q583" s="187"/>
      <c r="R583" s="190"/>
      <c r="S583" s="190"/>
      <c r="T583" s="190"/>
      <c r="U583" s="190"/>
      <c r="V583" s="190"/>
      <c r="W583" s="190"/>
      <c r="X583" s="190"/>
      <c r="Y583" s="190"/>
      <c r="Z583" s="190"/>
      <c r="AA583" s="190"/>
      <c r="AB583" s="190"/>
      <c r="AC583" s="185"/>
      <c r="AD583" s="190"/>
      <c r="AE583" s="190"/>
      <c r="AF583" s="190"/>
      <c r="AG583" s="205" t="str">
        <f t="shared" si="27"/>
        <v/>
      </c>
      <c r="AH583" s="205" t="str">
        <f t="shared" si="28"/>
        <v/>
      </c>
      <c r="AI583" s="205" t="str">
        <f t="shared" si="29"/>
        <v/>
      </c>
    </row>
    <row r="584" spans="1:35" ht="15.75" customHeight="1">
      <c r="A584" s="185"/>
      <c r="B584" s="185"/>
      <c r="C584" s="185"/>
      <c r="D584" s="186"/>
      <c r="E584" s="185"/>
      <c r="F584" s="185"/>
      <c r="G584" s="185"/>
      <c r="H584" s="185"/>
      <c r="I584" s="185"/>
      <c r="J584" s="185"/>
      <c r="K584" s="187"/>
      <c r="L584" s="187"/>
      <c r="M584" s="187"/>
      <c r="N584" s="187"/>
      <c r="O584" s="187"/>
      <c r="P584" s="187"/>
      <c r="Q584" s="187"/>
      <c r="R584" s="190"/>
      <c r="S584" s="190"/>
      <c r="T584" s="190"/>
      <c r="U584" s="190"/>
      <c r="V584" s="190"/>
      <c r="W584" s="190"/>
      <c r="X584" s="190"/>
      <c r="Y584" s="190"/>
      <c r="Z584" s="190"/>
      <c r="AA584" s="190"/>
      <c r="AB584" s="190"/>
      <c r="AC584" s="185"/>
      <c r="AD584" s="190"/>
      <c r="AE584" s="190"/>
      <c r="AF584" s="190"/>
      <c r="AG584" s="205" t="str">
        <f t="shared" si="27"/>
        <v/>
      </c>
      <c r="AH584" s="205" t="str">
        <f t="shared" si="28"/>
        <v/>
      </c>
      <c r="AI584" s="205" t="str">
        <f t="shared" si="29"/>
        <v/>
      </c>
    </row>
    <row r="585" spans="1:35" ht="15.75" customHeight="1">
      <c r="A585" s="185"/>
      <c r="B585" s="185"/>
      <c r="C585" s="185"/>
      <c r="D585" s="186"/>
      <c r="E585" s="185"/>
      <c r="F585" s="185"/>
      <c r="G585" s="185"/>
      <c r="H585" s="185"/>
      <c r="I585" s="185"/>
      <c r="J585" s="185"/>
      <c r="K585" s="187"/>
      <c r="L585" s="187"/>
      <c r="M585" s="187"/>
      <c r="N585" s="187"/>
      <c r="O585" s="187"/>
      <c r="P585" s="187"/>
      <c r="Q585" s="187"/>
      <c r="R585" s="190"/>
      <c r="S585" s="190"/>
      <c r="T585" s="190"/>
      <c r="U585" s="190"/>
      <c r="V585" s="190"/>
      <c r="W585" s="190"/>
      <c r="X585" s="190"/>
      <c r="Y585" s="190"/>
      <c r="Z585" s="190"/>
      <c r="AA585" s="190"/>
      <c r="AB585" s="190"/>
      <c r="AC585" s="185"/>
      <c r="AD585" s="190"/>
      <c r="AE585" s="190"/>
      <c r="AF585" s="190"/>
      <c r="AG585" s="205" t="str">
        <f t="shared" si="27"/>
        <v/>
      </c>
      <c r="AH585" s="205" t="str">
        <f t="shared" si="28"/>
        <v/>
      </c>
      <c r="AI585" s="205" t="str">
        <f t="shared" si="29"/>
        <v/>
      </c>
    </row>
    <row r="586" spans="1:35" ht="15.75" customHeight="1">
      <c r="A586" s="185"/>
      <c r="B586" s="185"/>
      <c r="C586" s="185"/>
      <c r="D586" s="186"/>
      <c r="E586" s="185"/>
      <c r="F586" s="185"/>
      <c r="G586" s="185"/>
      <c r="H586" s="185"/>
      <c r="I586" s="185"/>
      <c r="J586" s="185"/>
      <c r="K586" s="187"/>
      <c r="L586" s="187"/>
      <c r="M586" s="187"/>
      <c r="N586" s="187"/>
      <c r="O586" s="187"/>
      <c r="P586" s="187"/>
      <c r="Q586" s="187"/>
      <c r="R586" s="190"/>
      <c r="S586" s="190"/>
      <c r="T586" s="190"/>
      <c r="U586" s="190"/>
      <c r="V586" s="190"/>
      <c r="W586" s="190"/>
      <c r="X586" s="190"/>
      <c r="Y586" s="190"/>
      <c r="Z586" s="190"/>
      <c r="AA586" s="190"/>
      <c r="AB586" s="190"/>
      <c r="AC586" s="185"/>
      <c r="AD586" s="190"/>
      <c r="AE586" s="190"/>
      <c r="AF586" s="190"/>
      <c r="AG586" s="205" t="str">
        <f t="shared" si="27"/>
        <v/>
      </c>
      <c r="AH586" s="205" t="str">
        <f t="shared" si="28"/>
        <v/>
      </c>
      <c r="AI586" s="205" t="str">
        <f t="shared" si="29"/>
        <v/>
      </c>
    </row>
    <row r="587" spans="1:35" ht="15.75" customHeight="1">
      <c r="A587" s="185"/>
      <c r="B587" s="185"/>
      <c r="C587" s="185"/>
      <c r="D587" s="186"/>
      <c r="E587" s="185"/>
      <c r="F587" s="185"/>
      <c r="G587" s="185"/>
      <c r="H587" s="185"/>
      <c r="I587" s="185"/>
      <c r="J587" s="185"/>
      <c r="K587" s="187"/>
      <c r="L587" s="187"/>
      <c r="M587" s="187"/>
      <c r="N587" s="187"/>
      <c r="O587" s="187"/>
      <c r="P587" s="187"/>
      <c r="Q587" s="187"/>
      <c r="R587" s="190"/>
      <c r="S587" s="190"/>
      <c r="T587" s="190"/>
      <c r="U587" s="190"/>
      <c r="V587" s="190"/>
      <c r="W587" s="190"/>
      <c r="X587" s="190"/>
      <c r="Y587" s="190"/>
      <c r="Z587" s="190"/>
      <c r="AA587" s="190"/>
      <c r="AB587" s="190"/>
      <c r="AC587" s="185"/>
      <c r="AD587" s="190"/>
      <c r="AE587" s="190"/>
      <c r="AF587" s="190"/>
      <c r="AG587" s="205" t="str">
        <f t="shared" si="27"/>
        <v/>
      </c>
      <c r="AH587" s="205" t="str">
        <f t="shared" si="28"/>
        <v/>
      </c>
      <c r="AI587" s="205" t="str">
        <f t="shared" si="29"/>
        <v/>
      </c>
    </row>
    <row r="588" spans="1:35" ht="15.75" customHeight="1">
      <c r="A588" s="185"/>
      <c r="B588" s="185"/>
      <c r="C588" s="185"/>
      <c r="D588" s="186"/>
      <c r="E588" s="185"/>
      <c r="F588" s="185"/>
      <c r="G588" s="185"/>
      <c r="H588" s="185"/>
      <c r="I588" s="185"/>
      <c r="J588" s="185"/>
      <c r="K588" s="187"/>
      <c r="L588" s="187"/>
      <c r="M588" s="187"/>
      <c r="N588" s="187"/>
      <c r="O588" s="187"/>
      <c r="P588" s="187"/>
      <c r="Q588" s="187"/>
      <c r="R588" s="190"/>
      <c r="S588" s="190"/>
      <c r="T588" s="190"/>
      <c r="U588" s="190"/>
      <c r="V588" s="190"/>
      <c r="W588" s="190"/>
      <c r="X588" s="190"/>
      <c r="Y588" s="190"/>
      <c r="Z588" s="190"/>
      <c r="AA588" s="190"/>
      <c r="AB588" s="190"/>
      <c r="AC588" s="185"/>
      <c r="AD588" s="190"/>
      <c r="AE588" s="190"/>
      <c r="AF588" s="190"/>
      <c r="AG588" s="205" t="str">
        <f t="shared" si="27"/>
        <v/>
      </c>
      <c r="AH588" s="205" t="str">
        <f t="shared" si="28"/>
        <v/>
      </c>
      <c r="AI588" s="205" t="str">
        <f t="shared" si="29"/>
        <v/>
      </c>
    </row>
    <row r="589" spans="1:35" ht="15.75" customHeight="1">
      <c r="A589" s="185"/>
      <c r="B589" s="185"/>
      <c r="C589" s="185"/>
      <c r="D589" s="186"/>
      <c r="E589" s="185"/>
      <c r="F589" s="185"/>
      <c r="G589" s="185"/>
      <c r="H589" s="185"/>
      <c r="I589" s="185"/>
      <c r="J589" s="185"/>
      <c r="K589" s="187"/>
      <c r="L589" s="187"/>
      <c r="M589" s="187"/>
      <c r="N589" s="187"/>
      <c r="O589" s="187"/>
      <c r="P589" s="187"/>
      <c r="Q589" s="187"/>
      <c r="R589" s="190"/>
      <c r="S589" s="190"/>
      <c r="T589" s="190"/>
      <c r="U589" s="190"/>
      <c r="V589" s="190"/>
      <c r="W589" s="190"/>
      <c r="X589" s="190"/>
      <c r="Y589" s="190"/>
      <c r="Z589" s="190"/>
      <c r="AA589" s="190"/>
      <c r="AB589" s="190"/>
      <c r="AC589" s="185"/>
      <c r="AD589" s="190"/>
      <c r="AE589" s="190"/>
      <c r="AF589" s="190"/>
      <c r="AG589" s="205" t="str">
        <f t="shared" si="27"/>
        <v/>
      </c>
      <c r="AH589" s="205" t="str">
        <f t="shared" si="28"/>
        <v/>
      </c>
      <c r="AI589" s="205" t="str">
        <f t="shared" si="29"/>
        <v/>
      </c>
    </row>
    <row r="590" spans="1:35" ht="15.75" customHeight="1">
      <c r="A590" s="185"/>
      <c r="B590" s="185"/>
      <c r="C590" s="185"/>
      <c r="D590" s="186"/>
      <c r="E590" s="185"/>
      <c r="F590" s="185"/>
      <c r="G590" s="185"/>
      <c r="H590" s="185"/>
      <c r="I590" s="185"/>
      <c r="J590" s="185"/>
      <c r="K590" s="187"/>
      <c r="L590" s="187"/>
      <c r="M590" s="187"/>
      <c r="N590" s="187"/>
      <c r="O590" s="187"/>
      <c r="P590" s="187"/>
      <c r="Q590" s="187"/>
      <c r="R590" s="190"/>
      <c r="S590" s="190"/>
      <c r="T590" s="190"/>
      <c r="U590" s="190"/>
      <c r="V590" s="190"/>
      <c r="W590" s="190"/>
      <c r="X590" s="190"/>
      <c r="Y590" s="190"/>
      <c r="Z590" s="190"/>
      <c r="AA590" s="190"/>
      <c r="AB590" s="190"/>
      <c r="AC590" s="185"/>
      <c r="AD590" s="190"/>
      <c r="AE590" s="190"/>
      <c r="AF590" s="190"/>
      <c r="AG590" s="205" t="str">
        <f t="shared" si="27"/>
        <v/>
      </c>
      <c r="AH590" s="205" t="str">
        <f t="shared" si="28"/>
        <v/>
      </c>
      <c r="AI590" s="205" t="str">
        <f t="shared" si="29"/>
        <v/>
      </c>
    </row>
    <row r="591" spans="1:35" ht="15.75" customHeight="1">
      <c r="A591" s="185"/>
      <c r="B591" s="185"/>
      <c r="C591" s="185"/>
      <c r="D591" s="186"/>
      <c r="E591" s="185"/>
      <c r="F591" s="185"/>
      <c r="G591" s="185"/>
      <c r="H591" s="185"/>
      <c r="I591" s="185"/>
      <c r="J591" s="185"/>
      <c r="K591" s="187"/>
      <c r="L591" s="187"/>
      <c r="M591" s="187"/>
      <c r="N591" s="187"/>
      <c r="O591" s="187"/>
      <c r="P591" s="187"/>
      <c r="Q591" s="187"/>
      <c r="R591" s="190"/>
      <c r="S591" s="190"/>
      <c r="T591" s="190"/>
      <c r="U591" s="190"/>
      <c r="V591" s="190"/>
      <c r="W591" s="190"/>
      <c r="X591" s="190"/>
      <c r="Y591" s="190"/>
      <c r="Z591" s="190"/>
      <c r="AA591" s="190"/>
      <c r="AB591" s="190"/>
      <c r="AC591" s="185"/>
      <c r="AD591" s="190"/>
      <c r="AE591" s="190"/>
      <c r="AF591" s="190"/>
      <c r="AG591" s="205" t="str">
        <f t="shared" si="27"/>
        <v/>
      </c>
      <c r="AH591" s="205" t="str">
        <f t="shared" si="28"/>
        <v/>
      </c>
      <c r="AI591" s="205" t="str">
        <f t="shared" si="29"/>
        <v/>
      </c>
    </row>
    <row r="592" spans="1:35" ht="15.75" customHeight="1">
      <c r="A592" s="185"/>
      <c r="B592" s="185"/>
      <c r="C592" s="185"/>
      <c r="D592" s="186"/>
      <c r="E592" s="185"/>
      <c r="F592" s="185"/>
      <c r="G592" s="185"/>
      <c r="H592" s="185"/>
      <c r="I592" s="185"/>
      <c r="J592" s="185"/>
      <c r="K592" s="187"/>
      <c r="L592" s="187"/>
      <c r="M592" s="187"/>
      <c r="N592" s="187"/>
      <c r="O592" s="187"/>
      <c r="P592" s="187"/>
      <c r="Q592" s="187"/>
      <c r="R592" s="190"/>
      <c r="S592" s="190"/>
      <c r="T592" s="190"/>
      <c r="U592" s="190"/>
      <c r="V592" s="190"/>
      <c r="W592" s="190"/>
      <c r="X592" s="190"/>
      <c r="Y592" s="190"/>
      <c r="Z592" s="190"/>
      <c r="AA592" s="190"/>
      <c r="AB592" s="190"/>
      <c r="AC592" s="185"/>
      <c r="AD592" s="190"/>
      <c r="AE592" s="190"/>
      <c r="AF592" s="190"/>
      <c r="AG592" s="205" t="str">
        <f t="shared" si="27"/>
        <v/>
      </c>
      <c r="AH592" s="205" t="str">
        <f t="shared" si="28"/>
        <v/>
      </c>
      <c r="AI592" s="205" t="str">
        <f t="shared" si="29"/>
        <v/>
      </c>
    </row>
    <row r="593" spans="1:35" ht="15.75" customHeight="1">
      <c r="A593" s="185"/>
      <c r="B593" s="185"/>
      <c r="C593" s="185"/>
      <c r="D593" s="186"/>
      <c r="E593" s="185"/>
      <c r="F593" s="185"/>
      <c r="G593" s="185"/>
      <c r="H593" s="185"/>
      <c r="I593" s="185"/>
      <c r="J593" s="185"/>
      <c r="K593" s="187"/>
      <c r="L593" s="187"/>
      <c r="M593" s="187"/>
      <c r="N593" s="187"/>
      <c r="O593" s="187"/>
      <c r="P593" s="187"/>
      <c r="Q593" s="187"/>
      <c r="R593" s="190"/>
      <c r="S593" s="190"/>
      <c r="T593" s="190"/>
      <c r="U593" s="190"/>
      <c r="V593" s="190"/>
      <c r="W593" s="190"/>
      <c r="X593" s="190"/>
      <c r="Y593" s="190"/>
      <c r="Z593" s="190"/>
      <c r="AA593" s="190"/>
      <c r="AB593" s="190"/>
      <c r="AC593" s="185"/>
      <c r="AD593" s="190"/>
      <c r="AE593" s="190"/>
      <c r="AF593" s="190"/>
      <c r="AG593" s="205" t="str">
        <f t="shared" si="27"/>
        <v/>
      </c>
      <c r="AH593" s="205" t="str">
        <f t="shared" si="28"/>
        <v/>
      </c>
      <c r="AI593" s="205" t="str">
        <f t="shared" si="29"/>
        <v/>
      </c>
    </row>
    <row r="594" spans="1:35" ht="15.75" customHeight="1">
      <c r="A594" s="185"/>
      <c r="B594" s="185"/>
      <c r="C594" s="185"/>
      <c r="D594" s="186"/>
      <c r="E594" s="185"/>
      <c r="F594" s="185"/>
      <c r="G594" s="185"/>
      <c r="H594" s="185"/>
      <c r="I594" s="185"/>
      <c r="J594" s="185"/>
      <c r="K594" s="187"/>
      <c r="L594" s="187"/>
      <c r="M594" s="187"/>
      <c r="N594" s="187"/>
      <c r="O594" s="187"/>
      <c r="P594" s="187"/>
      <c r="Q594" s="187"/>
      <c r="R594" s="190"/>
      <c r="S594" s="190"/>
      <c r="T594" s="190"/>
      <c r="U594" s="190"/>
      <c r="V594" s="190"/>
      <c r="W594" s="190"/>
      <c r="X594" s="190"/>
      <c r="Y594" s="190"/>
      <c r="Z594" s="190"/>
      <c r="AA594" s="190"/>
      <c r="AB594" s="190"/>
      <c r="AC594" s="185"/>
      <c r="AD594" s="190"/>
      <c r="AE594" s="190"/>
      <c r="AF594" s="190"/>
      <c r="AG594" s="205" t="str">
        <f t="shared" si="27"/>
        <v/>
      </c>
      <c r="AH594" s="205" t="str">
        <f t="shared" si="28"/>
        <v/>
      </c>
      <c r="AI594" s="205" t="str">
        <f t="shared" si="29"/>
        <v/>
      </c>
    </row>
    <row r="595" spans="1:35" ht="15.75" customHeight="1">
      <c r="A595" s="185"/>
      <c r="B595" s="185"/>
      <c r="C595" s="185"/>
      <c r="D595" s="186"/>
      <c r="E595" s="185"/>
      <c r="F595" s="185"/>
      <c r="G595" s="185"/>
      <c r="H595" s="185"/>
      <c r="I595" s="185"/>
      <c r="J595" s="185"/>
      <c r="K595" s="187"/>
      <c r="L595" s="187"/>
      <c r="M595" s="187"/>
      <c r="N595" s="187"/>
      <c r="O595" s="187"/>
      <c r="P595" s="187"/>
      <c r="Q595" s="187"/>
      <c r="R595" s="190"/>
      <c r="S595" s="190"/>
      <c r="T595" s="190"/>
      <c r="U595" s="190"/>
      <c r="V595" s="190"/>
      <c r="W595" s="190"/>
      <c r="X595" s="190"/>
      <c r="Y595" s="190"/>
      <c r="Z595" s="190"/>
      <c r="AA595" s="190"/>
      <c r="AB595" s="190"/>
      <c r="AC595" s="185"/>
      <c r="AD595" s="190"/>
      <c r="AE595" s="190"/>
      <c r="AF595" s="190"/>
      <c r="AG595" s="205" t="str">
        <f t="shared" si="27"/>
        <v/>
      </c>
      <c r="AH595" s="205" t="str">
        <f t="shared" si="28"/>
        <v/>
      </c>
      <c r="AI595" s="205" t="str">
        <f t="shared" si="29"/>
        <v/>
      </c>
    </row>
    <row r="596" spans="1:35" ht="15.75" customHeight="1">
      <c r="A596" s="185"/>
      <c r="B596" s="185"/>
      <c r="C596" s="185"/>
      <c r="D596" s="186"/>
      <c r="E596" s="185"/>
      <c r="F596" s="185"/>
      <c r="G596" s="185"/>
      <c r="H596" s="185"/>
      <c r="I596" s="185"/>
      <c r="J596" s="185"/>
      <c r="K596" s="187"/>
      <c r="L596" s="187"/>
      <c r="M596" s="187"/>
      <c r="N596" s="187"/>
      <c r="O596" s="187"/>
      <c r="P596" s="187"/>
      <c r="Q596" s="187"/>
      <c r="R596" s="190"/>
      <c r="S596" s="190"/>
      <c r="T596" s="190"/>
      <c r="U596" s="190"/>
      <c r="V596" s="190"/>
      <c r="W596" s="190"/>
      <c r="X596" s="190"/>
      <c r="Y596" s="190"/>
      <c r="Z596" s="190"/>
      <c r="AA596" s="190"/>
      <c r="AB596" s="190"/>
      <c r="AC596" s="185"/>
      <c r="AD596" s="190"/>
      <c r="AE596" s="190"/>
      <c r="AF596" s="190"/>
      <c r="AG596" s="205" t="str">
        <f t="shared" si="27"/>
        <v/>
      </c>
      <c r="AH596" s="205" t="str">
        <f t="shared" si="28"/>
        <v/>
      </c>
      <c r="AI596" s="205" t="str">
        <f t="shared" si="29"/>
        <v/>
      </c>
    </row>
    <row r="597" spans="1:35" ht="15.75" customHeight="1">
      <c r="A597" s="185"/>
      <c r="B597" s="185"/>
      <c r="C597" s="185"/>
      <c r="D597" s="186"/>
      <c r="E597" s="185"/>
      <c r="F597" s="185"/>
      <c r="G597" s="185"/>
      <c r="H597" s="185"/>
      <c r="I597" s="185"/>
      <c r="J597" s="185"/>
      <c r="K597" s="187"/>
      <c r="L597" s="187"/>
      <c r="M597" s="187"/>
      <c r="N597" s="187"/>
      <c r="O597" s="187"/>
      <c r="P597" s="187"/>
      <c r="Q597" s="187"/>
      <c r="R597" s="190"/>
      <c r="S597" s="190"/>
      <c r="T597" s="190"/>
      <c r="U597" s="190"/>
      <c r="V597" s="190"/>
      <c r="W597" s="190"/>
      <c r="X597" s="190"/>
      <c r="Y597" s="190"/>
      <c r="Z597" s="190"/>
      <c r="AA597" s="190"/>
      <c r="AB597" s="190"/>
      <c r="AC597" s="185"/>
      <c r="AD597" s="190"/>
      <c r="AE597" s="190"/>
      <c r="AF597" s="190"/>
      <c r="AG597" s="205" t="str">
        <f t="shared" si="27"/>
        <v/>
      </c>
      <c r="AH597" s="205" t="str">
        <f t="shared" si="28"/>
        <v/>
      </c>
      <c r="AI597" s="205" t="str">
        <f t="shared" si="29"/>
        <v/>
      </c>
    </row>
    <row r="598" spans="1:35" ht="15.75" customHeight="1">
      <c r="A598" s="185"/>
      <c r="B598" s="185"/>
      <c r="C598" s="185"/>
      <c r="D598" s="186"/>
      <c r="E598" s="185"/>
      <c r="F598" s="185"/>
      <c r="G598" s="185"/>
      <c r="H598" s="185"/>
      <c r="I598" s="185"/>
      <c r="J598" s="185"/>
      <c r="K598" s="187"/>
      <c r="L598" s="187"/>
      <c r="M598" s="187"/>
      <c r="N598" s="187"/>
      <c r="O598" s="187"/>
      <c r="P598" s="187"/>
      <c r="Q598" s="187"/>
      <c r="R598" s="190"/>
      <c r="S598" s="190"/>
      <c r="T598" s="190"/>
      <c r="U598" s="190"/>
      <c r="V598" s="190"/>
      <c r="W598" s="190"/>
      <c r="X598" s="190"/>
      <c r="Y598" s="190"/>
      <c r="Z598" s="190"/>
      <c r="AA598" s="190"/>
      <c r="AB598" s="190"/>
      <c r="AC598" s="185"/>
      <c r="AD598" s="190"/>
      <c r="AE598" s="190"/>
      <c r="AF598" s="190"/>
      <c r="AG598" s="205" t="str">
        <f t="shared" si="27"/>
        <v/>
      </c>
      <c r="AH598" s="205" t="str">
        <f t="shared" si="28"/>
        <v/>
      </c>
      <c r="AI598" s="205" t="str">
        <f t="shared" si="29"/>
        <v/>
      </c>
    </row>
    <row r="599" spans="1:35" ht="15.75" customHeight="1">
      <c r="A599" s="185"/>
      <c r="B599" s="185"/>
      <c r="C599" s="185"/>
      <c r="D599" s="186"/>
      <c r="E599" s="185"/>
      <c r="F599" s="185"/>
      <c r="G599" s="185"/>
      <c r="H599" s="185"/>
      <c r="I599" s="185"/>
      <c r="J599" s="185"/>
      <c r="K599" s="187"/>
      <c r="L599" s="187"/>
      <c r="M599" s="187"/>
      <c r="N599" s="187"/>
      <c r="O599" s="187"/>
      <c r="P599" s="187"/>
      <c r="Q599" s="187"/>
      <c r="R599" s="190"/>
      <c r="S599" s="190"/>
      <c r="T599" s="190"/>
      <c r="U599" s="190"/>
      <c r="V599" s="190"/>
      <c r="W599" s="190"/>
      <c r="X599" s="190"/>
      <c r="Y599" s="190"/>
      <c r="Z599" s="190"/>
      <c r="AA599" s="190"/>
      <c r="AB599" s="190"/>
      <c r="AC599" s="185"/>
      <c r="AD599" s="190"/>
      <c r="AE599" s="190"/>
      <c r="AF599" s="190"/>
      <c r="AG599" s="205" t="str">
        <f t="shared" si="27"/>
        <v/>
      </c>
      <c r="AH599" s="205" t="str">
        <f t="shared" si="28"/>
        <v/>
      </c>
      <c r="AI599" s="205" t="str">
        <f t="shared" si="29"/>
        <v/>
      </c>
    </row>
    <row r="600" spans="1:35" ht="15.75" customHeight="1">
      <c r="A600" s="185"/>
      <c r="B600" s="185"/>
      <c r="C600" s="185"/>
      <c r="D600" s="186"/>
      <c r="E600" s="185"/>
      <c r="F600" s="185"/>
      <c r="G600" s="185"/>
      <c r="H600" s="185"/>
      <c r="I600" s="185"/>
      <c r="J600" s="185"/>
      <c r="K600" s="187"/>
      <c r="L600" s="187"/>
      <c r="M600" s="187"/>
      <c r="N600" s="187"/>
      <c r="O600" s="187"/>
      <c r="P600" s="187"/>
      <c r="Q600" s="187"/>
      <c r="R600" s="190"/>
      <c r="S600" s="190"/>
      <c r="T600" s="190"/>
      <c r="U600" s="190"/>
      <c r="V600" s="190"/>
      <c r="W600" s="190"/>
      <c r="X600" s="190"/>
      <c r="Y600" s="190"/>
      <c r="Z600" s="190"/>
      <c r="AA600" s="190"/>
      <c r="AB600" s="190"/>
      <c r="AC600" s="185"/>
      <c r="AD600" s="190"/>
      <c r="AE600" s="190"/>
      <c r="AF600" s="190"/>
      <c r="AG600" s="205" t="str">
        <f t="shared" si="27"/>
        <v/>
      </c>
      <c r="AH600" s="205" t="str">
        <f t="shared" si="28"/>
        <v/>
      </c>
      <c r="AI600" s="205" t="str">
        <f t="shared" si="29"/>
        <v/>
      </c>
    </row>
    <row r="601" spans="1:35" ht="15.75" customHeight="1">
      <c r="A601" s="185"/>
      <c r="B601" s="185"/>
      <c r="C601" s="185"/>
      <c r="D601" s="186"/>
      <c r="E601" s="185"/>
      <c r="F601" s="185"/>
      <c r="G601" s="185"/>
      <c r="H601" s="185"/>
      <c r="I601" s="185"/>
      <c r="J601" s="185"/>
      <c r="K601" s="187"/>
      <c r="L601" s="187"/>
      <c r="M601" s="187"/>
      <c r="N601" s="187"/>
      <c r="O601" s="187"/>
      <c r="P601" s="187"/>
      <c r="Q601" s="187"/>
      <c r="R601" s="190"/>
      <c r="S601" s="190"/>
      <c r="T601" s="190"/>
      <c r="U601" s="190"/>
      <c r="V601" s="190"/>
      <c r="W601" s="190"/>
      <c r="X601" s="190"/>
      <c r="Y601" s="190"/>
      <c r="Z601" s="190"/>
      <c r="AA601" s="190"/>
      <c r="AB601" s="190"/>
      <c r="AC601" s="185"/>
      <c r="AD601" s="190"/>
      <c r="AE601" s="190"/>
      <c r="AF601" s="190"/>
      <c r="AG601" s="205" t="str">
        <f t="shared" si="27"/>
        <v/>
      </c>
      <c r="AH601" s="205" t="str">
        <f t="shared" si="28"/>
        <v/>
      </c>
      <c r="AI601" s="205" t="str">
        <f t="shared" si="29"/>
        <v/>
      </c>
    </row>
    <row r="602" spans="1:35" ht="15.75" customHeight="1">
      <c r="A602" s="185"/>
      <c r="B602" s="185"/>
      <c r="C602" s="185"/>
      <c r="D602" s="186"/>
      <c r="E602" s="185"/>
      <c r="F602" s="185"/>
      <c r="G602" s="185"/>
      <c r="H602" s="185"/>
      <c r="I602" s="185"/>
      <c r="J602" s="185"/>
      <c r="K602" s="187"/>
      <c r="L602" s="187"/>
      <c r="M602" s="187"/>
      <c r="N602" s="187"/>
      <c r="O602" s="187"/>
      <c r="P602" s="187"/>
      <c r="Q602" s="187"/>
      <c r="R602" s="190"/>
      <c r="S602" s="190"/>
      <c r="T602" s="190"/>
      <c r="U602" s="190"/>
      <c r="V602" s="190"/>
      <c r="W602" s="190"/>
      <c r="X602" s="190"/>
      <c r="Y602" s="190"/>
      <c r="Z602" s="190"/>
      <c r="AA602" s="190"/>
      <c r="AB602" s="190"/>
      <c r="AC602" s="185"/>
      <c r="AD602" s="190"/>
      <c r="AE602" s="190"/>
      <c r="AF602" s="190"/>
      <c r="AG602" s="205" t="str">
        <f t="shared" si="27"/>
        <v/>
      </c>
      <c r="AH602" s="205" t="str">
        <f t="shared" si="28"/>
        <v/>
      </c>
      <c r="AI602" s="205" t="str">
        <f t="shared" si="29"/>
        <v/>
      </c>
    </row>
    <row r="603" spans="1:35" ht="15.75" customHeight="1">
      <c r="A603" s="185"/>
      <c r="B603" s="185"/>
      <c r="C603" s="185"/>
      <c r="D603" s="186"/>
      <c r="E603" s="185"/>
      <c r="F603" s="185"/>
      <c r="G603" s="185"/>
      <c r="H603" s="185"/>
      <c r="I603" s="185"/>
      <c r="J603" s="185"/>
      <c r="K603" s="187"/>
      <c r="L603" s="187"/>
      <c r="M603" s="187"/>
      <c r="N603" s="187"/>
      <c r="O603" s="187"/>
      <c r="P603" s="187"/>
      <c r="Q603" s="187"/>
      <c r="R603" s="190"/>
      <c r="S603" s="190"/>
      <c r="T603" s="190"/>
      <c r="U603" s="190"/>
      <c r="V603" s="190"/>
      <c r="W603" s="190"/>
      <c r="X603" s="190"/>
      <c r="Y603" s="190"/>
      <c r="Z603" s="190"/>
      <c r="AA603" s="190"/>
      <c r="AB603" s="190"/>
      <c r="AC603" s="185"/>
      <c r="AD603" s="190"/>
      <c r="AE603" s="190"/>
      <c r="AF603" s="190"/>
      <c r="AG603" s="205" t="str">
        <f t="shared" si="27"/>
        <v/>
      </c>
      <c r="AH603" s="205" t="str">
        <f t="shared" si="28"/>
        <v/>
      </c>
      <c r="AI603" s="205" t="str">
        <f t="shared" si="29"/>
        <v/>
      </c>
    </row>
    <row r="604" spans="1:35" ht="15.75" customHeight="1">
      <c r="A604" s="185"/>
      <c r="B604" s="185"/>
      <c r="C604" s="185"/>
      <c r="D604" s="186"/>
      <c r="E604" s="185"/>
      <c r="F604" s="185"/>
      <c r="G604" s="185"/>
      <c r="H604" s="185"/>
      <c r="I604" s="185"/>
      <c r="J604" s="185"/>
      <c r="K604" s="187"/>
      <c r="L604" s="187"/>
      <c r="M604" s="187"/>
      <c r="N604" s="187"/>
      <c r="O604" s="187"/>
      <c r="P604" s="187"/>
      <c r="Q604" s="187"/>
      <c r="R604" s="190"/>
      <c r="S604" s="190"/>
      <c r="T604" s="190"/>
      <c r="U604" s="190"/>
      <c r="V604" s="190"/>
      <c r="W604" s="190"/>
      <c r="X604" s="190"/>
      <c r="Y604" s="190"/>
      <c r="Z604" s="190"/>
      <c r="AA604" s="190"/>
      <c r="AB604" s="190"/>
      <c r="AC604" s="185"/>
      <c r="AD604" s="190"/>
      <c r="AE604" s="190"/>
      <c r="AF604" s="190"/>
      <c r="AG604" s="205" t="str">
        <f t="shared" si="27"/>
        <v/>
      </c>
      <c r="AH604" s="205" t="str">
        <f t="shared" si="28"/>
        <v/>
      </c>
      <c r="AI604" s="205" t="str">
        <f t="shared" si="29"/>
        <v/>
      </c>
    </row>
    <row r="605" spans="1:35" ht="15.75" customHeight="1">
      <c r="A605" s="185"/>
      <c r="B605" s="185"/>
      <c r="C605" s="185"/>
      <c r="D605" s="186"/>
      <c r="E605" s="185"/>
      <c r="F605" s="185"/>
      <c r="G605" s="185"/>
      <c r="H605" s="185"/>
      <c r="I605" s="185"/>
      <c r="J605" s="185"/>
      <c r="K605" s="187"/>
      <c r="L605" s="187"/>
      <c r="M605" s="187"/>
      <c r="N605" s="187"/>
      <c r="O605" s="187"/>
      <c r="P605" s="187"/>
      <c r="Q605" s="187"/>
      <c r="R605" s="190"/>
      <c r="S605" s="190"/>
      <c r="T605" s="190"/>
      <c r="U605" s="190"/>
      <c r="V605" s="190"/>
      <c r="W605" s="190"/>
      <c r="X605" s="190"/>
      <c r="Y605" s="190"/>
      <c r="Z605" s="190"/>
      <c r="AA605" s="190"/>
      <c r="AB605" s="190"/>
      <c r="AC605" s="185"/>
      <c r="AD605" s="190"/>
      <c r="AE605" s="190"/>
      <c r="AF605" s="190"/>
      <c r="AG605" s="205" t="str">
        <f t="shared" si="27"/>
        <v/>
      </c>
      <c r="AH605" s="205" t="str">
        <f t="shared" si="28"/>
        <v/>
      </c>
      <c r="AI605" s="205" t="str">
        <f t="shared" si="29"/>
        <v/>
      </c>
    </row>
    <row r="606" spans="1:35" ht="15.75" customHeight="1">
      <c r="A606" s="185"/>
      <c r="B606" s="185"/>
      <c r="C606" s="185"/>
      <c r="D606" s="186"/>
      <c r="E606" s="185"/>
      <c r="F606" s="185"/>
      <c r="G606" s="185"/>
      <c r="H606" s="185"/>
      <c r="I606" s="185"/>
      <c r="J606" s="185"/>
      <c r="K606" s="187"/>
      <c r="L606" s="187"/>
      <c r="M606" s="187"/>
      <c r="N606" s="187"/>
      <c r="O606" s="187"/>
      <c r="P606" s="187"/>
      <c r="Q606" s="187"/>
      <c r="R606" s="190"/>
      <c r="S606" s="190"/>
      <c r="T606" s="190"/>
      <c r="U606" s="190"/>
      <c r="V606" s="190"/>
      <c r="W606" s="190"/>
      <c r="X606" s="190"/>
      <c r="Y606" s="190"/>
      <c r="Z606" s="190"/>
      <c r="AA606" s="190"/>
      <c r="AB606" s="190"/>
      <c r="AC606" s="185"/>
      <c r="AD606" s="190"/>
      <c r="AE606" s="190"/>
      <c r="AF606" s="190"/>
      <c r="AG606" s="205" t="str">
        <f t="shared" si="27"/>
        <v/>
      </c>
      <c r="AH606" s="205" t="str">
        <f t="shared" si="28"/>
        <v/>
      </c>
      <c r="AI606" s="205" t="str">
        <f t="shared" si="29"/>
        <v/>
      </c>
    </row>
    <row r="607" spans="1:35" ht="15.75" customHeight="1">
      <c r="A607" s="185"/>
      <c r="B607" s="185"/>
      <c r="C607" s="185"/>
      <c r="D607" s="186"/>
      <c r="E607" s="185"/>
      <c r="F607" s="185"/>
      <c r="G607" s="185"/>
      <c r="H607" s="185"/>
      <c r="I607" s="185"/>
      <c r="J607" s="185"/>
      <c r="K607" s="187"/>
      <c r="L607" s="187"/>
      <c r="M607" s="187"/>
      <c r="N607" s="187"/>
      <c r="O607" s="187"/>
      <c r="P607" s="187"/>
      <c r="Q607" s="187"/>
      <c r="R607" s="190"/>
      <c r="S607" s="190"/>
      <c r="T607" s="190"/>
      <c r="U607" s="190"/>
      <c r="V607" s="190"/>
      <c r="W607" s="190"/>
      <c r="X607" s="190"/>
      <c r="Y607" s="190"/>
      <c r="Z607" s="190"/>
      <c r="AA607" s="190"/>
      <c r="AB607" s="190"/>
      <c r="AC607" s="185"/>
      <c r="AD607" s="190"/>
      <c r="AE607" s="190"/>
      <c r="AF607" s="190"/>
      <c r="AG607" s="205" t="str">
        <f t="shared" si="27"/>
        <v/>
      </c>
      <c r="AH607" s="205" t="str">
        <f t="shared" si="28"/>
        <v/>
      </c>
      <c r="AI607" s="205" t="str">
        <f t="shared" si="29"/>
        <v/>
      </c>
    </row>
    <row r="608" spans="1:35" ht="15.75" customHeight="1">
      <c r="A608" s="185"/>
      <c r="B608" s="185"/>
      <c r="C608" s="185"/>
      <c r="D608" s="186"/>
      <c r="E608" s="185"/>
      <c r="F608" s="185"/>
      <c r="G608" s="185"/>
      <c r="H608" s="185"/>
      <c r="I608" s="185"/>
      <c r="J608" s="185"/>
      <c r="K608" s="187"/>
      <c r="L608" s="187"/>
      <c r="M608" s="187"/>
      <c r="N608" s="187"/>
      <c r="O608" s="187"/>
      <c r="P608" s="187"/>
      <c r="Q608" s="187"/>
      <c r="R608" s="190"/>
      <c r="S608" s="190"/>
      <c r="T608" s="190"/>
      <c r="U608" s="190"/>
      <c r="V608" s="190"/>
      <c r="W608" s="190"/>
      <c r="X608" s="190"/>
      <c r="Y608" s="190"/>
      <c r="Z608" s="190"/>
      <c r="AA608" s="190"/>
      <c r="AB608" s="190"/>
      <c r="AC608" s="185"/>
      <c r="AD608" s="190"/>
      <c r="AE608" s="190"/>
      <c r="AF608" s="190"/>
      <c r="AG608" s="205" t="str">
        <f t="shared" si="27"/>
        <v/>
      </c>
      <c r="AH608" s="205" t="str">
        <f t="shared" si="28"/>
        <v/>
      </c>
      <c r="AI608" s="205" t="str">
        <f t="shared" si="29"/>
        <v/>
      </c>
    </row>
    <row r="609" spans="1:35" ht="15.75" customHeight="1">
      <c r="A609" s="185"/>
      <c r="B609" s="185"/>
      <c r="C609" s="185"/>
      <c r="D609" s="186"/>
      <c r="E609" s="185"/>
      <c r="F609" s="185"/>
      <c r="G609" s="185"/>
      <c r="H609" s="185"/>
      <c r="I609" s="185"/>
      <c r="J609" s="185"/>
      <c r="K609" s="187"/>
      <c r="L609" s="187"/>
      <c r="M609" s="187"/>
      <c r="N609" s="187"/>
      <c r="O609" s="187"/>
      <c r="P609" s="187"/>
      <c r="Q609" s="187"/>
      <c r="R609" s="190"/>
      <c r="S609" s="190"/>
      <c r="T609" s="190"/>
      <c r="U609" s="190"/>
      <c r="V609" s="190"/>
      <c r="W609" s="190"/>
      <c r="X609" s="190"/>
      <c r="Y609" s="190"/>
      <c r="Z609" s="190"/>
      <c r="AA609" s="190"/>
      <c r="AB609" s="190"/>
      <c r="AC609" s="185"/>
      <c r="AD609" s="190"/>
      <c r="AE609" s="190"/>
      <c r="AF609" s="190"/>
      <c r="AG609" s="205" t="str">
        <f t="shared" si="27"/>
        <v/>
      </c>
      <c r="AH609" s="205" t="str">
        <f t="shared" si="28"/>
        <v/>
      </c>
      <c r="AI609" s="205" t="str">
        <f t="shared" si="29"/>
        <v/>
      </c>
    </row>
    <row r="610" spans="1:35" ht="15.75" customHeight="1">
      <c r="A610" s="185"/>
      <c r="B610" s="185"/>
      <c r="C610" s="185"/>
      <c r="D610" s="186"/>
      <c r="E610" s="185"/>
      <c r="F610" s="185"/>
      <c r="G610" s="185"/>
      <c r="H610" s="185"/>
      <c r="I610" s="185"/>
      <c r="J610" s="185"/>
      <c r="K610" s="187"/>
      <c r="L610" s="187"/>
      <c r="M610" s="187"/>
      <c r="N610" s="187"/>
      <c r="O610" s="187"/>
      <c r="P610" s="187"/>
      <c r="Q610" s="187"/>
      <c r="R610" s="190"/>
      <c r="S610" s="190"/>
      <c r="T610" s="190"/>
      <c r="U610" s="190"/>
      <c r="V610" s="190"/>
      <c r="W610" s="190"/>
      <c r="X610" s="190"/>
      <c r="Y610" s="190"/>
      <c r="Z610" s="190"/>
      <c r="AA610" s="190"/>
      <c r="AB610" s="190"/>
      <c r="AC610" s="185"/>
      <c r="AD610" s="190"/>
      <c r="AE610" s="190"/>
      <c r="AF610" s="190"/>
      <c r="AG610" s="205" t="str">
        <f t="shared" si="27"/>
        <v/>
      </c>
      <c r="AH610" s="205" t="str">
        <f t="shared" si="28"/>
        <v/>
      </c>
      <c r="AI610" s="205" t="str">
        <f t="shared" si="29"/>
        <v/>
      </c>
    </row>
    <row r="611" spans="1:35" ht="15.75" customHeight="1">
      <c r="A611" s="185"/>
      <c r="B611" s="185"/>
      <c r="C611" s="185"/>
      <c r="D611" s="186"/>
      <c r="E611" s="185"/>
      <c r="F611" s="185"/>
      <c r="G611" s="185"/>
      <c r="H611" s="185"/>
      <c r="I611" s="185"/>
      <c r="J611" s="185"/>
      <c r="K611" s="187"/>
      <c r="L611" s="187"/>
      <c r="M611" s="187"/>
      <c r="N611" s="187"/>
      <c r="O611" s="187"/>
      <c r="P611" s="187"/>
      <c r="Q611" s="187"/>
      <c r="R611" s="190"/>
      <c r="S611" s="190"/>
      <c r="T611" s="190"/>
      <c r="U611" s="190"/>
      <c r="V611" s="190"/>
      <c r="W611" s="190"/>
      <c r="X611" s="190"/>
      <c r="Y611" s="190"/>
      <c r="Z611" s="190"/>
      <c r="AA611" s="190"/>
      <c r="AB611" s="190"/>
      <c r="AC611" s="185"/>
      <c r="AD611" s="190"/>
      <c r="AE611" s="190"/>
      <c r="AF611" s="190"/>
      <c r="AG611" s="205" t="str">
        <f t="shared" si="27"/>
        <v/>
      </c>
      <c r="AH611" s="205" t="str">
        <f t="shared" si="28"/>
        <v/>
      </c>
      <c r="AI611" s="205" t="str">
        <f t="shared" si="29"/>
        <v/>
      </c>
    </row>
    <row r="612" spans="1:35" ht="15.75" customHeight="1">
      <c r="A612" s="185"/>
      <c r="B612" s="185"/>
      <c r="C612" s="185"/>
      <c r="D612" s="186"/>
      <c r="E612" s="185"/>
      <c r="F612" s="185"/>
      <c r="G612" s="185"/>
      <c r="H612" s="185"/>
      <c r="I612" s="185"/>
      <c r="J612" s="185"/>
      <c r="K612" s="187"/>
      <c r="L612" s="187"/>
      <c r="M612" s="187"/>
      <c r="N612" s="187"/>
      <c r="O612" s="187"/>
      <c r="P612" s="187"/>
      <c r="Q612" s="187"/>
      <c r="R612" s="190"/>
      <c r="S612" s="190"/>
      <c r="T612" s="190"/>
      <c r="U612" s="190"/>
      <c r="V612" s="190"/>
      <c r="W612" s="190"/>
      <c r="X612" s="190"/>
      <c r="Y612" s="190"/>
      <c r="Z612" s="190"/>
      <c r="AA612" s="190"/>
      <c r="AB612" s="190"/>
      <c r="AC612" s="185"/>
      <c r="AD612" s="190"/>
      <c r="AE612" s="190"/>
      <c r="AF612" s="190"/>
      <c r="AG612" s="205" t="str">
        <f t="shared" si="27"/>
        <v/>
      </c>
      <c r="AH612" s="205" t="str">
        <f t="shared" si="28"/>
        <v/>
      </c>
      <c r="AI612" s="205" t="str">
        <f t="shared" si="29"/>
        <v/>
      </c>
    </row>
    <row r="613" spans="1:35" ht="15.75" customHeight="1">
      <c r="A613" s="185"/>
      <c r="B613" s="185"/>
      <c r="C613" s="185"/>
      <c r="D613" s="186"/>
      <c r="E613" s="185"/>
      <c r="F613" s="185"/>
      <c r="G613" s="185"/>
      <c r="H613" s="185"/>
      <c r="I613" s="185"/>
      <c r="J613" s="185"/>
      <c r="K613" s="187"/>
      <c r="L613" s="187"/>
      <c r="M613" s="187"/>
      <c r="N613" s="187"/>
      <c r="O613" s="187"/>
      <c r="P613" s="187"/>
      <c r="Q613" s="187"/>
      <c r="R613" s="190"/>
      <c r="S613" s="190"/>
      <c r="T613" s="190"/>
      <c r="U613" s="190"/>
      <c r="V613" s="190"/>
      <c r="W613" s="190"/>
      <c r="X613" s="190"/>
      <c r="Y613" s="190"/>
      <c r="Z613" s="190"/>
      <c r="AA613" s="190"/>
      <c r="AB613" s="190"/>
      <c r="AC613" s="185"/>
      <c r="AD613" s="190"/>
      <c r="AE613" s="190"/>
      <c r="AF613" s="190"/>
      <c r="AG613" s="205" t="str">
        <f t="shared" si="27"/>
        <v/>
      </c>
      <c r="AH613" s="205" t="str">
        <f t="shared" si="28"/>
        <v/>
      </c>
      <c r="AI613" s="205" t="str">
        <f t="shared" si="29"/>
        <v/>
      </c>
    </row>
    <row r="614" spans="1:35" ht="15.75" customHeight="1">
      <c r="A614" s="185"/>
      <c r="B614" s="185"/>
      <c r="C614" s="185"/>
      <c r="D614" s="186"/>
      <c r="E614" s="185"/>
      <c r="F614" s="185"/>
      <c r="G614" s="185"/>
      <c r="H614" s="185"/>
      <c r="I614" s="185"/>
      <c r="J614" s="185"/>
      <c r="K614" s="187"/>
      <c r="L614" s="187"/>
      <c r="M614" s="187"/>
      <c r="N614" s="187"/>
      <c r="O614" s="187"/>
      <c r="P614" s="187"/>
      <c r="Q614" s="187"/>
      <c r="R614" s="190"/>
      <c r="S614" s="190"/>
      <c r="T614" s="190"/>
      <c r="U614" s="190"/>
      <c r="V614" s="190"/>
      <c r="W614" s="190"/>
      <c r="X614" s="190"/>
      <c r="Y614" s="190"/>
      <c r="Z614" s="190"/>
      <c r="AA614" s="190"/>
      <c r="AB614" s="190"/>
      <c r="AC614" s="185"/>
      <c r="AD614" s="190"/>
      <c r="AE614" s="190"/>
      <c r="AF614" s="190"/>
      <c r="AG614" s="205" t="str">
        <f t="shared" si="27"/>
        <v/>
      </c>
      <c r="AH614" s="205" t="str">
        <f t="shared" si="28"/>
        <v/>
      </c>
      <c r="AI614" s="205" t="str">
        <f t="shared" si="29"/>
        <v/>
      </c>
    </row>
    <row r="615" spans="1:35" ht="15.75" customHeight="1">
      <c r="A615" s="185"/>
      <c r="B615" s="185"/>
      <c r="C615" s="185"/>
      <c r="D615" s="186"/>
      <c r="E615" s="185"/>
      <c r="F615" s="185"/>
      <c r="G615" s="185"/>
      <c r="H615" s="185"/>
      <c r="I615" s="185"/>
      <c r="J615" s="185"/>
      <c r="K615" s="187"/>
      <c r="L615" s="187"/>
      <c r="M615" s="187"/>
      <c r="N615" s="187"/>
      <c r="O615" s="187"/>
      <c r="P615" s="187"/>
      <c r="Q615" s="187"/>
      <c r="R615" s="190"/>
      <c r="S615" s="190"/>
      <c r="T615" s="190"/>
      <c r="U615" s="190"/>
      <c r="V615" s="190"/>
      <c r="W615" s="190"/>
      <c r="X615" s="190"/>
      <c r="Y615" s="190"/>
      <c r="Z615" s="190"/>
      <c r="AA615" s="190"/>
      <c r="AB615" s="190"/>
      <c r="AC615" s="185"/>
      <c r="AD615" s="190"/>
      <c r="AE615" s="190"/>
      <c r="AF615" s="190"/>
      <c r="AG615" s="205" t="str">
        <f t="shared" si="27"/>
        <v/>
      </c>
      <c r="AH615" s="205" t="str">
        <f t="shared" si="28"/>
        <v/>
      </c>
      <c r="AI615" s="205" t="str">
        <f t="shared" si="29"/>
        <v/>
      </c>
    </row>
    <row r="616" spans="1:35" ht="15.75" customHeight="1">
      <c r="A616" s="185"/>
      <c r="B616" s="185"/>
      <c r="C616" s="185"/>
      <c r="D616" s="186"/>
      <c r="E616" s="185"/>
      <c r="F616" s="185"/>
      <c r="G616" s="185"/>
      <c r="H616" s="185"/>
      <c r="I616" s="185"/>
      <c r="J616" s="185"/>
      <c r="K616" s="187"/>
      <c r="L616" s="187"/>
      <c r="M616" s="187"/>
      <c r="N616" s="187"/>
      <c r="O616" s="187"/>
      <c r="P616" s="187"/>
      <c r="Q616" s="187"/>
      <c r="R616" s="190"/>
      <c r="S616" s="190"/>
      <c r="T616" s="190"/>
      <c r="U616" s="190"/>
      <c r="V616" s="190"/>
      <c r="W616" s="190"/>
      <c r="X616" s="190"/>
      <c r="Y616" s="190"/>
      <c r="Z616" s="190"/>
      <c r="AA616" s="190"/>
      <c r="AB616" s="190"/>
      <c r="AC616" s="185"/>
      <c r="AD616" s="190"/>
      <c r="AE616" s="190"/>
      <c r="AF616" s="190"/>
      <c r="AG616" s="205" t="str">
        <f t="shared" si="27"/>
        <v/>
      </c>
      <c r="AH616" s="205" t="str">
        <f t="shared" si="28"/>
        <v/>
      </c>
      <c r="AI616" s="205" t="str">
        <f t="shared" si="29"/>
        <v/>
      </c>
    </row>
    <row r="617" spans="1:35" ht="15.75" customHeight="1">
      <c r="A617" s="185"/>
      <c r="B617" s="185"/>
      <c r="C617" s="185"/>
      <c r="D617" s="186"/>
      <c r="E617" s="185"/>
      <c r="F617" s="185"/>
      <c r="G617" s="185"/>
      <c r="H617" s="185"/>
      <c r="I617" s="185"/>
      <c r="J617" s="185"/>
      <c r="K617" s="187"/>
      <c r="L617" s="187"/>
      <c r="M617" s="187"/>
      <c r="N617" s="187"/>
      <c r="O617" s="187"/>
      <c r="P617" s="187"/>
      <c r="Q617" s="187"/>
      <c r="R617" s="190"/>
      <c r="S617" s="190"/>
      <c r="T617" s="190"/>
      <c r="U617" s="190"/>
      <c r="V617" s="190"/>
      <c r="W617" s="190"/>
      <c r="X617" s="190"/>
      <c r="Y617" s="190"/>
      <c r="Z617" s="190"/>
      <c r="AA617" s="190"/>
      <c r="AB617" s="190"/>
      <c r="AC617" s="185"/>
      <c r="AD617" s="190"/>
      <c r="AE617" s="190"/>
      <c r="AF617" s="190"/>
      <c r="AG617" s="205" t="str">
        <f t="shared" si="27"/>
        <v/>
      </c>
      <c r="AH617" s="205" t="str">
        <f t="shared" si="28"/>
        <v/>
      </c>
      <c r="AI617" s="205" t="str">
        <f t="shared" si="29"/>
        <v/>
      </c>
    </row>
    <row r="618" spans="1:35" ht="15.75" customHeight="1">
      <c r="A618" s="185"/>
      <c r="B618" s="185"/>
      <c r="C618" s="185"/>
      <c r="D618" s="186"/>
      <c r="E618" s="185"/>
      <c r="F618" s="185"/>
      <c r="G618" s="185"/>
      <c r="H618" s="185"/>
      <c r="I618" s="185"/>
      <c r="J618" s="185"/>
      <c r="K618" s="187"/>
      <c r="L618" s="187"/>
      <c r="M618" s="187"/>
      <c r="N618" s="187"/>
      <c r="O618" s="187"/>
      <c r="P618" s="187"/>
      <c r="Q618" s="187"/>
      <c r="R618" s="190"/>
      <c r="S618" s="190"/>
      <c r="T618" s="190"/>
      <c r="U618" s="190"/>
      <c r="V618" s="190"/>
      <c r="W618" s="190"/>
      <c r="X618" s="190"/>
      <c r="Y618" s="190"/>
      <c r="Z618" s="190"/>
      <c r="AA618" s="190"/>
      <c r="AB618" s="190"/>
      <c r="AC618" s="185"/>
      <c r="AD618" s="190"/>
      <c r="AE618" s="190"/>
      <c r="AF618" s="190"/>
      <c r="AG618" s="205" t="str">
        <f t="shared" si="27"/>
        <v/>
      </c>
      <c r="AH618" s="205" t="str">
        <f t="shared" si="28"/>
        <v/>
      </c>
      <c r="AI618" s="205" t="str">
        <f t="shared" si="29"/>
        <v/>
      </c>
    </row>
    <row r="619" spans="1:35" ht="15.75" customHeight="1">
      <c r="A619" s="185"/>
      <c r="B619" s="185"/>
      <c r="C619" s="185"/>
      <c r="D619" s="186"/>
      <c r="E619" s="185"/>
      <c r="F619" s="185"/>
      <c r="G619" s="185"/>
      <c r="H619" s="185"/>
      <c r="I619" s="185"/>
      <c r="J619" s="185"/>
      <c r="K619" s="187"/>
      <c r="L619" s="187"/>
      <c r="M619" s="187"/>
      <c r="N619" s="187"/>
      <c r="O619" s="187"/>
      <c r="P619" s="187"/>
      <c r="Q619" s="187"/>
      <c r="R619" s="190"/>
      <c r="S619" s="190"/>
      <c r="T619" s="190"/>
      <c r="U619" s="190"/>
      <c r="V619" s="190"/>
      <c r="W619" s="190"/>
      <c r="X619" s="190"/>
      <c r="Y619" s="190"/>
      <c r="Z619" s="190"/>
      <c r="AA619" s="190"/>
      <c r="AB619" s="190"/>
      <c r="AC619" s="185"/>
      <c r="AD619" s="190"/>
      <c r="AE619" s="190"/>
      <c r="AF619" s="190"/>
      <c r="AG619" s="205" t="str">
        <f t="shared" si="27"/>
        <v/>
      </c>
      <c r="AH619" s="205" t="str">
        <f t="shared" si="28"/>
        <v/>
      </c>
      <c r="AI619" s="205" t="str">
        <f t="shared" si="29"/>
        <v/>
      </c>
    </row>
    <row r="620" spans="1:35" ht="15.75" customHeight="1">
      <c r="A620" s="185"/>
      <c r="B620" s="185"/>
      <c r="C620" s="185"/>
      <c r="D620" s="186"/>
      <c r="E620" s="185"/>
      <c r="F620" s="185"/>
      <c r="G620" s="185"/>
      <c r="H620" s="185"/>
      <c r="I620" s="185"/>
      <c r="J620" s="185"/>
      <c r="K620" s="187"/>
      <c r="L620" s="187"/>
      <c r="M620" s="187"/>
      <c r="N620" s="187"/>
      <c r="O620" s="187"/>
      <c r="P620" s="187"/>
      <c r="Q620" s="187"/>
      <c r="R620" s="190"/>
      <c r="S620" s="190"/>
      <c r="T620" s="190"/>
      <c r="U620" s="190"/>
      <c r="V620" s="190"/>
      <c r="W620" s="190"/>
      <c r="X620" s="190"/>
      <c r="Y620" s="190"/>
      <c r="Z620" s="190"/>
      <c r="AA620" s="190"/>
      <c r="AB620" s="190"/>
      <c r="AC620" s="185"/>
      <c r="AD620" s="190"/>
      <c r="AE620" s="190"/>
      <c r="AF620" s="190"/>
      <c r="AG620" s="205" t="str">
        <f t="shared" si="27"/>
        <v/>
      </c>
      <c r="AH620" s="205" t="str">
        <f t="shared" si="28"/>
        <v/>
      </c>
      <c r="AI620" s="205" t="str">
        <f t="shared" si="29"/>
        <v/>
      </c>
    </row>
    <row r="621" spans="1:35" ht="15.75" customHeight="1">
      <c r="A621" s="185"/>
      <c r="B621" s="185"/>
      <c r="C621" s="185"/>
      <c r="D621" s="186"/>
      <c r="E621" s="185"/>
      <c r="F621" s="185"/>
      <c r="G621" s="185"/>
      <c r="H621" s="185"/>
      <c r="I621" s="185"/>
      <c r="J621" s="185"/>
      <c r="K621" s="187"/>
      <c r="L621" s="187"/>
      <c r="M621" s="187"/>
      <c r="N621" s="187"/>
      <c r="O621" s="187"/>
      <c r="P621" s="187"/>
      <c r="Q621" s="187"/>
      <c r="R621" s="190"/>
      <c r="S621" s="190"/>
      <c r="T621" s="190"/>
      <c r="U621" s="190"/>
      <c r="V621" s="190"/>
      <c r="W621" s="190"/>
      <c r="X621" s="190"/>
      <c r="Y621" s="190"/>
      <c r="Z621" s="190"/>
      <c r="AA621" s="190"/>
      <c r="AB621" s="190"/>
      <c r="AC621" s="185"/>
      <c r="AD621" s="190"/>
      <c r="AE621" s="190"/>
      <c r="AF621" s="190"/>
      <c r="AG621" s="205" t="str">
        <f t="shared" si="27"/>
        <v/>
      </c>
      <c r="AH621" s="205" t="str">
        <f t="shared" si="28"/>
        <v/>
      </c>
      <c r="AI621" s="205" t="str">
        <f t="shared" si="29"/>
        <v/>
      </c>
    </row>
    <row r="622" spans="1:35" ht="15.75" customHeight="1">
      <c r="A622" s="185"/>
      <c r="B622" s="185"/>
      <c r="C622" s="185"/>
      <c r="D622" s="186"/>
      <c r="E622" s="185"/>
      <c r="F622" s="185"/>
      <c r="G622" s="185"/>
      <c r="H622" s="185"/>
      <c r="I622" s="185"/>
      <c r="J622" s="185"/>
      <c r="K622" s="187"/>
      <c r="L622" s="187"/>
      <c r="M622" s="187"/>
      <c r="N622" s="187"/>
      <c r="O622" s="187"/>
      <c r="P622" s="187"/>
      <c r="Q622" s="187"/>
      <c r="R622" s="190"/>
      <c r="S622" s="190"/>
      <c r="T622" s="190"/>
      <c r="U622" s="190"/>
      <c r="V622" s="190"/>
      <c r="W622" s="190"/>
      <c r="X622" s="190"/>
      <c r="Y622" s="190"/>
      <c r="Z622" s="190"/>
      <c r="AA622" s="190"/>
      <c r="AB622" s="190"/>
      <c r="AC622" s="185"/>
      <c r="AD622" s="190"/>
      <c r="AE622" s="190"/>
      <c r="AF622" s="190"/>
      <c r="AG622" s="205" t="str">
        <f t="shared" si="27"/>
        <v/>
      </c>
      <c r="AH622" s="205" t="str">
        <f t="shared" si="28"/>
        <v/>
      </c>
      <c r="AI622" s="205" t="str">
        <f t="shared" si="29"/>
        <v/>
      </c>
    </row>
    <row r="623" spans="1:35" ht="15.75" customHeight="1">
      <c r="A623" s="185"/>
      <c r="B623" s="185"/>
      <c r="C623" s="185"/>
      <c r="D623" s="186"/>
      <c r="E623" s="185"/>
      <c r="F623" s="185"/>
      <c r="G623" s="185"/>
      <c r="H623" s="185"/>
      <c r="I623" s="185"/>
      <c r="J623" s="185"/>
      <c r="K623" s="187"/>
      <c r="L623" s="187"/>
      <c r="M623" s="187"/>
      <c r="N623" s="187"/>
      <c r="O623" s="187"/>
      <c r="P623" s="187"/>
      <c r="Q623" s="187"/>
      <c r="R623" s="190"/>
      <c r="S623" s="190"/>
      <c r="T623" s="190"/>
      <c r="U623" s="190"/>
      <c r="V623" s="190"/>
      <c r="W623" s="190"/>
      <c r="X623" s="190"/>
      <c r="Y623" s="190"/>
      <c r="Z623" s="190"/>
      <c r="AA623" s="190"/>
      <c r="AB623" s="190"/>
      <c r="AC623" s="185"/>
      <c r="AD623" s="190"/>
      <c r="AE623" s="190"/>
      <c r="AF623" s="190"/>
      <c r="AG623" s="205" t="str">
        <f t="shared" si="27"/>
        <v/>
      </c>
      <c r="AH623" s="205" t="str">
        <f t="shared" si="28"/>
        <v/>
      </c>
      <c r="AI623" s="205" t="str">
        <f t="shared" si="29"/>
        <v/>
      </c>
    </row>
    <row r="624" spans="1:35" ht="15.75" customHeight="1">
      <c r="A624" s="185"/>
      <c r="B624" s="185"/>
      <c r="C624" s="185"/>
      <c r="D624" s="186"/>
      <c r="E624" s="185"/>
      <c r="F624" s="185"/>
      <c r="G624" s="185"/>
      <c r="H624" s="185"/>
      <c r="I624" s="185"/>
      <c r="J624" s="185"/>
      <c r="K624" s="187"/>
      <c r="L624" s="187"/>
      <c r="M624" s="187"/>
      <c r="N624" s="187"/>
      <c r="O624" s="187"/>
      <c r="P624" s="187"/>
      <c r="Q624" s="187"/>
      <c r="R624" s="190"/>
      <c r="S624" s="190"/>
      <c r="T624" s="190"/>
      <c r="U624" s="190"/>
      <c r="V624" s="190"/>
      <c r="W624" s="190"/>
      <c r="X624" s="190"/>
      <c r="Y624" s="190"/>
      <c r="Z624" s="190"/>
      <c r="AA624" s="190"/>
      <c r="AB624" s="190"/>
      <c r="AC624" s="185"/>
      <c r="AD624" s="190"/>
      <c r="AE624" s="190"/>
      <c r="AF624" s="190"/>
      <c r="AG624" s="205" t="str">
        <f t="shared" si="27"/>
        <v/>
      </c>
      <c r="AH624" s="205" t="str">
        <f t="shared" si="28"/>
        <v/>
      </c>
      <c r="AI624" s="205" t="str">
        <f t="shared" si="29"/>
        <v/>
      </c>
    </row>
    <row r="625" spans="1:35" ht="15.75" customHeight="1">
      <c r="A625" s="185"/>
      <c r="B625" s="185"/>
      <c r="C625" s="185"/>
      <c r="D625" s="186"/>
      <c r="E625" s="185"/>
      <c r="F625" s="185"/>
      <c r="G625" s="185"/>
      <c r="H625" s="185"/>
      <c r="I625" s="185"/>
      <c r="J625" s="185"/>
      <c r="K625" s="187"/>
      <c r="L625" s="187"/>
      <c r="M625" s="187"/>
      <c r="N625" s="187"/>
      <c r="O625" s="187"/>
      <c r="P625" s="187"/>
      <c r="Q625" s="187"/>
      <c r="R625" s="190"/>
      <c r="S625" s="190"/>
      <c r="T625" s="190"/>
      <c r="U625" s="190"/>
      <c r="V625" s="190"/>
      <c r="W625" s="190"/>
      <c r="X625" s="190"/>
      <c r="Y625" s="190"/>
      <c r="Z625" s="190"/>
      <c r="AA625" s="190"/>
      <c r="AB625" s="190"/>
      <c r="AC625" s="185"/>
      <c r="AD625" s="190"/>
      <c r="AE625" s="190"/>
      <c r="AF625" s="190"/>
      <c r="AG625" s="205" t="str">
        <f t="shared" si="27"/>
        <v/>
      </c>
      <c r="AH625" s="205" t="str">
        <f t="shared" si="28"/>
        <v/>
      </c>
      <c r="AI625" s="205" t="str">
        <f t="shared" si="29"/>
        <v/>
      </c>
    </row>
    <row r="626" spans="1:35" ht="15.75" customHeight="1">
      <c r="A626" s="185"/>
      <c r="B626" s="185"/>
      <c r="C626" s="185"/>
      <c r="D626" s="186"/>
      <c r="E626" s="185"/>
      <c r="F626" s="185"/>
      <c r="G626" s="185"/>
      <c r="H626" s="185"/>
      <c r="I626" s="185"/>
      <c r="J626" s="185"/>
      <c r="K626" s="187"/>
      <c r="L626" s="187"/>
      <c r="M626" s="187"/>
      <c r="N626" s="187"/>
      <c r="O626" s="187"/>
      <c r="P626" s="187"/>
      <c r="Q626" s="187"/>
      <c r="R626" s="190"/>
      <c r="S626" s="190"/>
      <c r="T626" s="190"/>
      <c r="U626" s="190"/>
      <c r="V626" s="190"/>
      <c r="W626" s="190"/>
      <c r="X626" s="190"/>
      <c r="Y626" s="190"/>
      <c r="Z626" s="190"/>
      <c r="AA626" s="190"/>
      <c r="AB626" s="190"/>
      <c r="AC626" s="185"/>
      <c r="AD626" s="190"/>
      <c r="AE626" s="190"/>
      <c r="AF626" s="190"/>
      <c r="AG626" s="205" t="str">
        <f t="shared" si="27"/>
        <v/>
      </c>
      <c r="AH626" s="205" t="str">
        <f t="shared" si="28"/>
        <v/>
      </c>
      <c r="AI626" s="205" t="str">
        <f t="shared" si="29"/>
        <v/>
      </c>
    </row>
    <row r="627" spans="1:35" ht="15.75" customHeight="1">
      <c r="A627" s="185"/>
      <c r="B627" s="185"/>
      <c r="C627" s="185"/>
      <c r="D627" s="186"/>
      <c r="E627" s="185"/>
      <c r="F627" s="185"/>
      <c r="G627" s="185"/>
      <c r="H627" s="185"/>
      <c r="I627" s="185"/>
      <c r="J627" s="185"/>
      <c r="K627" s="187"/>
      <c r="L627" s="187"/>
      <c r="M627" s="187"/>
      <c r="N627" s="187"/>
      <c r="O627" s="187"/>
      <c r="P627" s="187"/>
      <c r="Q627" s="187"/>
      <c r="R627" s="190"/>
      <c r="S627" s="190"/>
      <c r="T627" s="190"/>
      <c r="U627" s="190"/>
      <c r="V627" s="190"/>
      <c r="W627" s="190"/>
      <c r="X627" s="190"/>
      <c r="Y627" s="190"/>
      <c r="Z627" s="190"/>
      <c r="AA627" s="190"/>
      <c r="AB627" s="190"/>
      <c r="AC627" s="185"/>
      <c r="AD627" s="190"/>
      <c r="AE627" s="190"/>
      <c r="AF627" s="190"/>
      <c r="AG627" s="205" t="str">
        <f t="shared" si="27"/>
        <v/>
      </c>
      <c r="AH627" s="205" t="str">
        <f t="shared" si="28"/>
        <v/>
      </c>
      <c r="AI627" s="205" t="str">
        <f t="shared" si="29"/>
        <v/>
      </c>
    </row>
    <row r="628" spans="1:35" ht="15.75" customHeight="1">
      <c r="A628" s="185"/>
      <c r="B628" s="185"/>
      <c r="C628" s="185"/>
      <c r="D628" s="186"/>
      <c r="E628" s="185"/>
      <c r="F628" s="185"/>
      <c r="G628" s="185"/>
      <c r="H628" s="185"/>
      <c r="I628" s="185"/>
      <c r="J628" s="185"/>
      <c r="K628" s="187"/>
      <c r="L628" s="187"/>
      <c r="M628" s="187"/>
      <c r="N628" s="187"/>
      <c r="O628" s="187"/>
      <c r="P628" s="187"/>
      <c r="Q628" s="187"/>
      <c r="R628" s="190"/>
      <c r="S628" s="190"/>
      <c r="T628" s="190"/>
      <c r="U628" s="190"/>
      <c r="V628" s="190"/>
      <c r="W628" s="190"/>
      <c r="X628" s="190"/>
      <c r="Y628" s="190"/>
      <c r="Z628" s="190"/>
      <c r="AA628" s="190"/>
      <c r="AB628" s="190"/>
      <c r="AC628" s="185"/>
      <c r="AD628" s="190"/>
      <c r="AE628" s="190"/>
      <c r="AF628" s="190"/>
      <c r="AG628" s="205" t="str">
        <f t="shared" si="27"/>
        <v/>
      </c>
      <c r="AH628" s="205" t="str">
        <f t="shared" si="28"/>
        <v/>
      </c>
      <c r="AI628" s="205" t="str">
        <f t="shared" si="29"/>
        <v/>
      </c>
    </row>
    <row r="629" spans="1:35" ht="15.75" customHeight="1">
      <c r="A629" s="185"/>
      <c r="B629" s="185"/>
      <c r="C629" s="185"/>
      <c r="D629" s="186"/>
      <c r="E629" s="185"/>
      <c r="F629" s="185"/>
      <c r="G629" s="185"/>
      <c r="H629" s="185"/>
      <c r="I629" s="185"/>
      <c r="J629" s="185"/>
      <c r="K629" s="187"/>
      <c r="L629" s="187"/>
      <c r="M629" s="187"/>
      <c r="N629" s="187"/>
      <c r="O629" s="187"/>
      <c r="P629" s="187"/>
      <c r="Q629" s="187"/>
      <c r="R629" s="190"/>
      <c r="S629" s="190"/>
      <c r="T629" s="190"/>
      <c r="U629" s="190"/>
      <c r="V629" s="190"/>
      <c r="W629" s="190"/>
      <c r="X629" s="190"/>
      <c r="Y629" s="190"/>
      <c r="Z629" s="190"/>
      <c r="AA629" s="190"/>
      <c r="AB629" s="190"/>
      <c r="AC629" s="185"/>
      <c r="AD629" s="190"/>
      <c r="AE629" s="190"/>
      <c r="AF629" s="190"/>
      <c r="AG629" s="205" t="str">
        <f t="shared" si="27"/>
        <v/>
      </c>
      <c r="AH629" s="205" t="str">
        <f t="shared" si="28"/>
        <v/>
      </c>
      <c r="AI629" s="205" t="str">
        <f t="shared" si="29"/>
        <v/>
      </c>
    </row>
    <row r="630" spans="1:35" ht="15.75" customHeight="1">
      <c r="A630" s="185"/>
      <c r="B630" s="185"/>
      <c r="C630" s="185"/>
      <c r="D630" s="186"/>
      <c r="E630" s="185"/>
      <c r="F630" s="185"/>
      <c r="G630" s="185"/>
      <c r="H630" s="185"/>
      <c r="I630" s="185"/>
      <c r="J630" s="185"/>
      <c r="K630" s="187"/>
      <c r="L630" s="187"/>
      <c r="M630" s="187"/>
      <c r="N630" s="187"/>
      <c r="O630" s="187"/>
      <c r="P630" s="187"/>
      <c r="Q630" s="187"/>
      <c r="R630" s="190"/>
      <c r="S630" s="190"/>
      <c r="T630" s="190"/>
      <c r="U630" s="190"/>
      <c r="V630" s="190"/>
      <c r="W630" s="190"/>
      <c r="X630" s="190"/>
      <c r="Y630" s="190"/>
      <c r="Z630" s="190"/>
      <c r="AA630" s="190"/>
      <c r="AB630" s="190"/>
      <c r="AC630" s="185"/>
      <c r="AD630" s="190"/>
      <c r="AE630" s="190"/>
      <c r="AF630" s="190"/>
      <c r="AG630" s="205" t="str">
        <f t="shared" si="27"/>
        <v/>
      </c>
      <c r="AH630" s="205" t="str">
        <f t="shared" si="28"/>
        <v/>
      </c>
      <c r="AI630" s="205" t="str">
        <f t="shared" si="29"/>
        <v/>
      </c>
    </row>
    <row r="631" spans="1:35" ht="15.75" customHeight="1">
      <c r="A631" s="185"/>
      <c r="B631" s="185"/>
      <c r="C631" s="185"/>
      <c r="D631" s="186"/>
      <c r="E631" s="185"/>
      <c r="F631" s="185"/>
      <c r="G631" s="185"/>
      <c r="H631" s="185"/>
      <c r="I631" s="185"/>
      <c r="J631" s="185"/>
      <c r="K631" s="187"/>
      <c r="L631" s="187"/>
      <c r="M631" s="187"/>
      <c r="N631" s="187"/>
      <c r="O631" s="187"/>
      <c r="P631" s="187"/>
      <c r="Q631" s="187"/>
      <c r="R631" s="190"/>
      <c r="S631" s="190"/>
      <c r="T631" s="190"/>
      <c r="U631" s="190"/>
      <c r="V631" s="190"/>
      <c r="W631" s="190"/>
      <c r="X631" s="190"/>
      <c r="Y631" s="190"/>
      <c r="Z631" s="190"/>
      <c r="AA631" s="190"/>
      <c r="AB631" s="190"/>
      <c r="AC631" s="185"/>
      <c r="AD631" s="190"/>
      <c r="AE631" s="190"/>
      <c r="AF631" s="190"/>
      <c r="AG631" s="205" t="str">
        <f t="shared" si="27"/>
        <v/>
      </c>
      <c r="AH631" s="205" t="str">
        <f t="shared" si="28"/>
        <v/>
      </c>
      <c r="AI631" s="205" t="str">
        <f t="shared" si="29"/>
        <v/>
      </c>
    </row>
    <row r="632" spans="1:35" ht="15.75" customHeight="1">
      <c r="A632" s="185"/>
      <c r="B632" s="185"/>
      <c r="C632" s="185"/>
      <c r="D632" s="186"/>
      <c r="E632" s="185"/>
      <c r="F632" s="185"/>
      <c r="G632" s="185"/>
      <c r="H632" s="185"/>
      <c r="I632" s="185"/>
      <c r="J632" s="185"/>
      <c r="K632" s="187"/>
      <c r="L632" s="187"/>
      <c r="M632" s="187"/>
      <c r="N632" s="187"/>
      <c r="O632" s="187"/>
      <c r="P632" s="187"/>
      <c r="Q632" s="187"/>
      <c r="R632" s="190"/>
      <c r="S632" s="190"/>
      <c r="T632" s="190"/>
      <c r="U632" s="190"/>
      <c r="V632" s="190"/>
      <c r="W632" s="190"/>
      <c r="X632" s="190"/>
      <c r="Y632" s="190"/>
      <c r="Z632" s="190"/>
      <c r="AA632" s="190"/>
      <c r="AB632" s="190"/>
      <c r="AC632" s="185"/>
      <c r="AD632" s="190"/>
      <c r="AE632" s="190"/>
      <c r="AF632" s="190"/>
      <c r="AG632" s="205" t="str">
        <f t="shared" si="27"/>
        <v/>
      </c>
      <c r="AH632" s="205" t="str">
        <f t="shared" si="28"/>
        <v/>
      </c>
      <c r="AI632" s="205" t="str">
        <f t="shared" si="29"/>
        <v/>
      </c>
    </row>
    <row r="633" spans="1:35" ht="15.75" customHeight="1">
      <c r="A633" s="185"/>
      <c r="B633" s="185"/>
      <c r="C633" s="185"/>
      <c r="D633" s="186"/>
      <c r="E633" s="185"/>
      <c r="F633" s="185"/>
      <c r="G633" s="185"/>
      <c r="H633" s="185"/>
      <c r="I633" s="185"/>
      <c r="J633" s="185"/>
      <c r="K633" s="187"/>
      <c r="L633" s="187"/>
      <c r="M633" s="187"/>
      <c r="N633" s="187"/>
      <c r="O633" s="187"/>
      <c r="P633" s="187"/>
      <c r="Q633" s="187"/>
      <c r="R633" s="190"/>
      <c r="S633" s="190"/>
      <c r="T633" s="190"/>
      <c r="U633" s="190"/>
      <c r="V633" s="190"/>
      <c r="W633" s="190"/>
      <c r="X633" s="190"/>
      <c r="Y633" s="190"/>
      <c r="Z633" s="190"/>
      <c r="AA633" s="190"/>
      <c r="AB633" s="190"/>
      <c r="AC633" s="185"/>
      <c r="AD633" s="190"/>
      <c r="AE633" s="190"/>
      <c r="AF633" s="190"/>
      <c r="AG633" s="205" t="str">
        <f t="shared" si="27"/>
        <v/>
      </c>
      <c r="AH633" s="205" t="str">
        <f t="shared" si="28"/>
        <v/>
      </c>
      <c r="AI633" s="205" t="str">
        <f t="shared" si="29"/>
        <v/>
      </c>
    </row>
    <row r="634" spans="1:35" ht="15.75" customHeight="1">
      <c r="A634" s="185"/>
      <c r="B634" s="185"/>
      <c r="C634" s="185"/>
      <c r="D634" s="186"/>
      <c r="E634" s="185"/>
      <c r="F634" s="185"/>
      <c r="G634" s="185"/>
      <c r="H634" s="185"/>
      <c r="I634" s="185"/>
      <c r="J634" s="185"/>
      <c r="K634" s="187"/>
      <c r="L634" s="187"/>
      <c r="M634" s="187"/>
      <c r="N634" s="187"/>
      <c r="O634" s="187"/>
      <c r="P634" s="187"/>
      <c r="Q634" s="187"/>
      <c r="R634" s="190"/>
      <c r="S634" s="190"/>
      <c r="T634" s="190"/>
      <c r="U634" s="190"/>
      <c r="V634" s="190"/>
      <c r="W634" s="190"/>
      <c r="X634" s="190"/>
      <c r="Y634" s="190"/>
      <c r="Z634" s="190"/>
      <c r="AA634" s="190"/>
      <c r="AB634" s="190"/>
      <c r="AC634" s="185"/>
      <c r="AD634" s="190"/>
      <c r="AE634" s="190"/>
      <c r="AF634" s="190"/>
      <c r="AG634" s="205" t="str">
        <f t="shared" si="27"/>
        <v/>
      </c>
      <c r="AH634" s="205" t="str">
        <f t="shared" si="28"/>
        <v/>
      </c>
      <c r="AI634" s="205" t="str">
        <f t="shared" si="29"/>
        <v/>
      </c>
    </row>
    <row r="635" spans="1:35" ht="15.75" customHeight="1">
      <c r="A635" s="185"/>
      <c r="B635" s="185"/>
      <c r="C635" s="185"/>
      <c r="D635" s="186"/>
      <c r="E635" s="185"/>
      <c r="F635" s="185"/>
      <c r="G635" s="185"/>
      <c r="H635" s="185"/>
      <c r="I635" s="185"/>
      <c r="J635" s="185"/>
      <c r="K635" s="187"/>
      <c r="L635" s="187"/>
      <c r="M635" s="187"/>
      <c r="N635" s="187"/>
      <c r="O635" s="187"/>
      <c r="P635" s="187"/>
      <c r="Q635" s="187"/>
      <c r="R635" s="190"/>
      <c r="S635" s="190"/>
      <c r="T635" s="190"/>
      <c r="U635" s="190"/>
      <c r="V635" s="190"/>
      <c r="W635" s="190"/>
      <c r="X635" s="190"/>
      <c r="Y635" s="190"/>
      <c r="Z635" s="190"/>
      <c r="AA635" s="190"/>
      <c r="AB635" s="190"/>
      <c r="AC635" s="185"/>
      <c r="AD635" s="190"/>
      <c r="AE635" s="190"/>
      <c r="AF635" s="190"/>
      <c r="AG635" s="205" t="str">
        <f t="shared" si="27"/>
        <v/>
      </c>
      <c r="AH635" s="205" t="str">
        <f t="shared" si="28"/>
        <v/>
      </c>
      <c r="AI635" s="205" t="str">
        <f t="shared" si="29"/>
        <v/>
      </c>
    </row>
    <row r="636" spans="1:35" ht="15.75" customHeight="1">
      <c r="A636" s="185"/>
      <c r="B636" s="185"/>
      <c r="C636" s="185"/>
      <c r="D636" s="186"/>
      <c r="E636" s="185"/>
      <c r="F636" s="185"/>
      <c r="G636" s="185"/>
      <c r="H636" s="185"/>
      <c r="I636" s="185"/>
      <c r="J636" s="185"/>
      <c r="K636" s="187"/>
      <c r="L636" s="187"/>
      <c r="M636" s="187"/>
      <c r="N636" s="187"/>
      <c r="O636" s="187"/>
      <c r="P636" s="187"/>
      <c r="Q636" s="187"/>
      <c r="R636" s="190"/>
      <c r="S636" s="190"/>
      <c r="T636" s="190"/>
      <c r="U636" s="190"/>
      <c r="V636" s="190"/>
      <c r="W636" s="190"/>
      <c r="X636" s="190"/>
      <c r="Y636" s="190"/>
      <c r="Z636" s="190"/>
      <c r="AA636" s="190"/>
      <c r="AB636" s="190"/>
      <c r="AC636" s="185"/>
      <c r="AD636" s="190"/>
      <c r="AE636" s="190"/>
      <c r="AF636" s="190"/>
      <c r="AG636" s="205" t="str">
        <f t="shared" si="27"/>
        <v/>
      </c>
      <c r="AH636" s="205" t="str">
        <f t="shared" si="28"/>
        <v/>
      </c>
      <c r="AI636" s="205" t="str">
        <f t="shared" si="29"/>
        <v/>
      </c>
    </row>
    <row r="637" spans="1:35" ht="15.75" customHeight="1">
      <c r="A637" s="185"/>
      <c r="B637" s="185"/>
      <c r="C637" s="185"/>
      <c r="D637" s="186"/>
      <c r="E637" s="185"/>
      <c r="F637" s="185"/>
      <c r="G637" s="185"/>
      <c r="H637" s="185"/>
      <c r="I637" s="185"/>
      <c r="J637" s="185"/>
      <c r="K637" s="187"/>
      <c r="L637" s="187"/>
      <c r="M637" s="187"/>
      <c r="N637" s="187"/>
      <c r="O637" s="187"/>
      <c r="P637" s="187"/>
      <c r="Q637" s="187"/>
      <c r="R637" s="190"/>
      <c r="S637" s="190"/>
      <c r="T637" s="190"/>
      <c r="U637" s="190"/>
      <c r="V637" s="190"/>
      <c r="W637" s="190"/>
      <c r="X637" s="190"/>
      <c r="Y637" s="190"/>
      <c r="Z637" s="190"/>
      <c r="AA637" s="190"/>
      <c r="AB637" s="190"/>
      <c r="AC637" s="185"/>
      <c r="AD637" s="190"/>
      <c r="AE637" s="190"/>
      <c r="AF637" s="190"/>
      <c r="AG637" s="205" t="str">
        <f t="shared" si="27"/>
        <v/>
      </c>
      <c r="AH637" s="205" t="str">
        <f t="shared" si="28"/>
        <v/>
      </c>
      <c r="AI637" s="205" t="str">
        <f t="shared" si="29"/>
        <v/>
      </c>
    </row>
    <row r="638" spans="1:35" ht="15.75" customHeight="1">
      <c r="A638" s="185"/>
      <c r="B638" s="185"/>
      <c r="C638" s="185"/>
      <c r="D638" s="186"/>
      <c r="E638" s="185"/>
      <c r="F638" s="185"/>
      <c r="G638" s="185"/>
      <c r="H638" s="185"/>
      <c r="I638" s="185"/>
      <c r="J638" s="185"/>
      <c r="K638" s="187"/>
      <c r="L638" s="187"/>
      <c r="M638" s="187"/>
      <c r="N638" s="187"/>
      <c r="O638" s="187"/>
      <c r="P638" s="187"/>
      <c r="Q638" s="187"/>
      <c r="R638" s="190"/>
      <c r="S638" s="190"/>
      <c r="T638" s="190"/>
      <c r="U638" s="190"/>
      <c r="V638" s="190"/>
      <c r="W638" s="190"/>
      <c r="X638" s="190"/>
      <c r="Y638" s="190"/>
      <c r="Z638" s="190"/>
      <c r="AA638" s="190"/>
      <c r="AB638" s="190"/>
      <c r="AC638" s="185"/>
      <c r="AD638" s="190"/>
      <c r="AE638" s="190"/>
      <c r="AF638" s="190"/>
      <c r="AG638" s="205" t="str">
        <f t="shared" si="27"/>
        <v/>
      </c>
      <c r="AH638" s="205" t="str">
        <f t="shared" si="28"/>
        <v/>
      </c>
      <c r="AI638" s="205" t="str">
        <f t="shared" si="29"/>
        <v/>
      </c>
    </row>
    <row r="639" spans="1:35" ht="15.75" customHeight="1">
      <c r="A639" s="185"/>
      <c r="B639" s="185"/>
      <c r="C639" s="185"/>
      <c r="D639" s="186"/>
      <c r="E639" s="185"/>
      <c r="F639" s="185"/>
      <c r="G639" s="185"/>
      <c r="H639" s="185"/>
      <c r="I639" s="185"/>
      <c r="J639" s="185"/>
      <c r="K639" s="187"/>
      <c r="L639" s="187"/>
      <c r="M639" s="187"/>
      <c r="N639" s="187"/>
      <c r="O639" s="187"/>
      <c r="P639" s="187"/>
      <c r="Q639" s="187"/>
      <c r="R639" s="190"/>
      <c r="S639" s="190"/>
      <c r="T639" s="190"/>
      <c r="U639" s="190"/>
      <c r="V639" s="190"/>
      <c r="W639" s="190"/>
      <c r="X639" s="190"/>
      <c r="Y639" s="190"/>
      <c r="Z639" s="190"/>
      <c r="AA639" s="190"/>
      <c r="AB639" s="190"/>
      <c r="AC639" s="185"/>
      <c r="AD639" s="190"/>
      <c r="AE639" s="190"/>
      <c r="AF639" s="190"/>
      <c r="AG639" s="205" t="str">
        <f t="shared" si="27"/>
        <v/>
      </c>
      <c r="AH639" s="205" t="str">
        <f t="shared" si="28"/>
        <v/>
      </c>
      <c r="AI639" s="205" t="str">
        <f t="shared" si="29"/>
        <v/>
      </c>
    </row>
    <row r="640" spans="1:35" ht="15.75" customHeight="1">
      <c r="A640" s="185"/>
      <c r="B640" s="185"/>
      <c r="C640" s="185"/>
      <c r="D640" s="186"/>
      <c r="E640" s="185"/>
      <c r="F640" s="185"/>
      <c r="G640" s="185"/>
      <c r="H640" s="185"/>
      <c r="I640" s="185"/>
      <c r="J640" s="185"/>
      <c r="K640" s="187"/>
      <c r="L640" s="187"/>
      <c r="M640" s="187"/>
      <c r="N640" s="187"/>
      <c r="O640" s="187"/>
      <c r="P640" s="187"/>
      <c r="Q640" s="187"/>
      <c r="R640" s="190"/>
      <c r="S640" s="190"/>
      <c r="T640" s="190"/>
      <c r="U640" s="190"/>
      <c r="V640" s="190"/>
      <c r="W640" s="190"/>
      <c r="X640" s="190"/>
      <c r="Y640" s="190"/>
      <c r="Z640" s="190"/>
      <c r="AA640" s="190"/>
      <c r="AB640" s="190"/>
      <c r="AC640" s="185"/>
      <c r="AD640" s="190"/>
      <c r="AE640" s="190"/>
      <c r="AF640" s="190"/>
      <c r="AG640" s="205" t="str">
        <f t="shared" si="27"/>
        <v/>
      </c>
      <c r="AH640" s="205" t="str">
        <f t="shared" si="28"/>
        <v/>
      </c>
      <c r="AI640" s="205" t="str">
        <f t="shared" si="29"/>
        <v/>
      </c>
    </row>
    <row r="641" spans="1:35" ht="15.75" customHeight="1">
      <c r="A641" s="185"/>
      <c r="B641" s="185"/>
      <c r="C641" s="185"/>
      <c r="D641" s="186"/>
      <c r="E641" s="185"/>
      <c r="F641" s="185"/>
      <c r="G641" s="185"/>
      <c r="H641" s="185"/>
      <c r="I641" s="185"/>
      <c r="J641" s="185"/>
      <c r="K641" s="187"/>
      <c r="L641" s="187"/>
      <c r="M641" s="187"/>
      <c r="N641" s="187"/>
      <c r="O641" s="187"/>
      <c r="P641" s="187"/>
      <c r="Q641" s="187"/>
      <c r="R641" s="190"/>
      <c r="S641" s="190"/>
      <c r="T641" s="190"/>
      <c r="U641" s="190"/>
      <c r="V641" s="190"/>
      <c r="W641" s="190"/>
      <c r="X641" s="190"/>
      <c r="Y641" s="190"/>
      <c r="Z641" s="190"/>
      <c r="AA641" s="190"/>
      <c r="AB641" s="190"/>
      <c r="AC641" s="185"/>
      <c r="AD641" s="190"/>
      <c r="AE641" s="190"/>
      <c r="AF641" s="190"/>
      <c r="AG641" s="205" t="str">
        <f t="shared" si="27"/>
        <v/>
      </c>
      <c r="AH641" s="205" t="str">
        <f t="shared" si="28"/>
        <v/>
      </c>
      <c r="AI641" s="205" t="str">
        <f t="shared" si="29"/>
        <v/>
      </c>
    </row>
    <row r="642" spans="1:35" ht="15.75" customHeight="1">
      <c r="A642" s="185"/>
      <c r="B642" s="185"/>
      <c r="C642" s="185"/>
      <c r="D642" s="186"/>
      <c r="E642" s="185"/>
      <c r="F642" s="185"/>
      <c r="G642" s="185"/>
      <c r="H642" s="185"/>
      <c r="I642" s="185"/>
      <c r="J642" s="185"/>
      <c r="K642" s="187"/>
      <c r="L642" s="187"/>
      <c r="M642" s="187"/>
      <c r="N642" s="187"/>
      <c r="O642" s="187"/>
      <c r="P642" s="187"/>
      <c r="Q642" s="187"/>
      <c r="R642" s="190"/>
      <c r="S642" s="190"/>
      <c r="T642" s="190"/>
      <c r="U642" s="190"/>
      <c r="V642" s="190"/>
      <c r="W642" s="190"/>
      <c r="X642" s="190"/>
      <c r="Y642" s="190"/>
      <c r="Z642" s="190"/>
      <c r="AA642" s="190"/>
      <c r="AB642" s="190"/>
      <c r="AC642" s="185"/>
      <c r="AD642" s="190"/>
      <c r="AE642" s="190"/>
      <c r="AF642" s="190"/>
      <c r="AG642" s="205" t="str">
        <f t="shared" si="27"/>
        <v/>
      </c>
      <c r="AH642" s="205" t="str">
        <f t="shared" si="28"/>
        <v/>
      </c>
      <c r="AI642" s="205" t="str">
        <f t="shared" si="29"/>
        <v/>
      </c>
    </row>
    <row r="643" spans="1:35" ht="15.75" customHeight="1">
      <c r="A643" s="185"/>
      <c r="B643" s="185"/>
      <c r="C643" s="185"/>
      <c r="D643" s="186"/>
      <c r="E643" s="185"/>
      <c r="F643" s="185"/>
      <c r="G643" s="185"/>
      <c r="H643" s="185"/>
      <c r="I643" s="185"/>
      <c r="J643" s="185"/>
      <c r="K643" s="187"/>
      <c r="L643" s="187"/>
      <c r="M643" s="187"/>
      <c r="N643" s="187"/>
      <c r="O643" s="187"/>
      <c r="P643" s="187"/>
      <c r="Q643" s="187"/>
      <c r="R643" s="190"/>
      <c r="S643" s="190"/>
      <c r="T643" s="190"/>
      <c r="U643" s="190"/>
      <c r="V643" s="190"/>
      <c r="W643" s="190"/>
      <c r="X643" s="190"/>
      <c r="Y643" s="190"/>
      <c r="Z643" s="190"/>
      <c r="AA643" s="190"/>
      <c r="AB643" s="190"/>
      <c r="AC643" s="185"/>
      <c r="AD643" s="190"/>
      <c r="AE643" s="190"/>
      <c r="AF643" s="190"/>
      <c r="AG643" s="205" t="str">
        <f t="shared" si="27"/>
        <v/>
      </c>
      <c r="AH643" s="205" t="str">
        <f t="shared" si="28"/>
        <v/>
      </c>
      <c r="AI643" s="205" t="str">
        <f t="shared" si="29"/>
        <v/>
      </c>
    </row>
    <row r="644" spans="1:35" ht="15.75" customHeight="1">
      <c r="A644" s="185"/>
      <c r="B644" s="185"/>
      <c r="C644" s="185"/>
      <c r="D644" s="186"/>
      <c r="E644" s="185"/>
      <c r="F644" s="185"/>
      <c r="G644" s="185"/>
      <c r="H644" s="185"/>
      <c r="I644" s="185"/>
      <c r="J644" s="185"/>
      <c r="K644" s="187"/>
      <c r="L644" s="187"/>
      <c r="M644" s="187"/>
      <c r="N644" s="187"/>
      <c r="O644" s="187"/>
      <c r="P644" s="187"/>
      <c r="Q644" s="187"/>
      <c r="R644" s="190"/>
      <c r="S644" s="190"/>
      <c r="T644" s="190"/>
      <c r="U644" s="190"/>
      <c r="V644" s="190"/>
      <c r="W644" s="190"/>
      <c r="X644" s="190"/>
      <c r="Y644" s="190"/>
      <c r="Z644" s="190"/>
      <c r="AA644" s="190"/>
      <c r="AB644" s="190"/>
      <c r="AC644" s="185"/>
      <c r="AD644" s="190"/>
      <c r="AE644" s="190"/>
      <c r="AF644" s="190"/>
      <c r="AG644" s="205" t="str">
        <f t="shared" ref="AG644:AG707" si="30">IF($Q644="","",IF($Q644="YES","YES","NO"))</f>
        <v/>
      </c>
      <c r="AH644" s="205" t="str">
        <f t="shared" ref="AH644:AH707" si="31">IF($X644="","",IF($X644="YES","YES","NO"))</f>
        <v/>
      </c>
      <c r="AI644" s="205" t="str">
        <f t="shared" ref="AI644:AI707" si="32">IF(COUNTIF($B$3:$B$4985,B644)&gt;1,"DUPLICATE","")</f>
        <v/>
      </c>
    </row>
    <row r="645" spans="1:35" ht="15.75" customHeight="1">
      <c r="A645" s="185"/>
      <c r="B645" s="185"/>
      <c r="C645" s="185"/>
      <c r="D645" s="186"/>
      <c r="E645" s="185"/>
      <c r="F645" s="185"/>
      <c r="G645" s="185"/>
      <c r="H645" s="185"/>
      <c r="I645" s="185"/>
      <c r="J645" s="185"/>
      <c r="K645" s="187"/>
      <c r="L645" s="187"/>
      <c r="M645" s="187"/>
      <c r="N645" s="187"/>
      <c r="O645" s="187"/>
      <c r="P645" s="187"/>
      <c r="Q645" s="187"/>
      <c r="R645" s="190"/>
      <c r="S645" s="190"/>
      <c r="T645" s="190"/>
      <c r="U645" s="190"/>
      <c r="V645" s="190"/>
      <c r="W645" s="190"/>
      <c r="X645" s="190"/>
      <c r="Y645" s="190"/>
      <c r="Z645" s="190"/>
      <c r="AA645" s="190"/>
      <c r="AB645" s="190"/>
      <c r="AC645" s="185"/>
      <c r="AD645" s="190"/>
      <c r="AE645" s="190"/>
      <c r="AF645" s="190"/>
      <c r="AG645" s="205" t="str">
        <f t="shared" si="30"/>
        <v/>
      </c>
      <c r="AH645" s="205" t="str">
        <f t="shared" si="31"/>
        <v/>
      </c>
      <c r="AI645" s="205" t="str">
        <f t="shared" si="32"/>
        <v/>
      </c>
    </row>
    <row r="646" spans="1:35" ht="15.75" customHeight="1">
      <c r="A646" s="185"/>
      <c r="B646" s="185"/>
      <c r="C646" s="185"/>
      <c r="D646" s="186"/>
      <c r="E646" s="185"/>
      <c r="F646" s="185"/>
      <c r="G646" s="185"/>
      <c r="H646" s="185"/>
      <c r="I646" s="185"/>
      <c r="J646" s="185"/>
      <c r="K646" s="187"/>
      <c r="L646" s="187"/>
      <c r="M646" s="187"/>
      <c r="N646" s="187"/>
      <c r="O646" s="187"/>
      <c r="P646" s="187"/>
      <c r="Q646" s="187"/>
      <c r="R646" s="190"/>
      <c r="S646" s="190"/>
      <c r="T646" s="190"/>
      <c r="U646" s="190"/>
      <c r="V646" s="190"/>
      <c r="W646" s="190"/>
      <c r="X646" s="190"/>
      <c r="Y646" s="190"/>
      <c r="Z646" s="190"/>
      <c r="AA646" s="190"/>
      <c r="AB646" s="190"/>
      <c r="AC646" s="185"/>
      <c r="AD646" s="190"/>
      <c r="AE646" s="190"/>
      <c r="AF646" s="190"/>
      <c r="AG646" s="205" t="str">
        <f t="shared" si="30"/>
        <v/>
      </c>
      <c r="AH646" s="205" t="str">
        <f t="shared" si="31"/>
        <v/>
      </c>
      <c r="AI646" s="205" t="str">
        <f t="shared" si="32"/>
        <v/>
      </c>
    </row>
    <row r="647" spans="1:35" ht="15.75" customHeight="1">
      <c r="A647" s="185"/>
      <c r="B647" s="185"/>
      <c r="C647" s="185"/>
      <c r="D647" s="186"/>
      <c r="E647" s="185"/>
      <c r="F647" s="185"/>
      <c r="G647" s="185"/>
      <c r="H647" s="185"/>
      <c r="I647" s="185"/>
      <c r="J647" s="185"/>
      <c r="K647" s="187"/>
      <c r="L647" s="187"/>
      <c r="M647" s="187"/>
      <c r="N647" s="187"/>
      <c r="O647" s="187"/>
      <c r="P647" s="187"/>
      <c r="Q647" s="187"/>
      <c r="R647" s="190"/>
      <c r="S647" s="190"/>
      <c r="T647" s="190"/>
      <c r="U647" s="190"/>
      <c r="V647" s="190"/>
      <c r="W647" s="190"/>
      <c r="X647" s="190"/>
      <c r="Y647" s="190"/>
      <c r="Z647" s="190"/>
      <c r="AA647" s="190"/>
      <c r="AB647" s="190"/>
      <c r="AC647" s="185"/>
      <c r="AD647" s="190"/>
      <c r="AE647" s="190"/>
      <c r="AF647" s="190"/>
      <c r="AG647" s="205" t="str">
        <f t="shared" si="30"/>
        <v/>
      </c>
      <c r="AH647" s="205" t="str">
        <f t="shared" si="31"/>
        <v/>
      </c>
      <c r="AI647" s="205" t="str">
        <f t="shared" si="32"/>
        <v/>
      </c>
    </row>
    <row r="648" spans="1:35" ht="15.75" customHeight="1">
      <c r="A648" s="185"/>
      <c r="B648" s="185"/>
      <c r="C648" s="185"/>
      <c r="D648" s="186"/>
      <c r="E648" s="185"/>
      <c r="F648" s="185"/>
      <c r="G648" s="185"/>
      <c r="H648" s="185"/>
      <c r="I648" s="185"/>
      <c r="J648" s="185"/>
      <c r="K648" s="187"/>
      <c r="L648" s="187"/>
      <c r="M648" s="187"/>
      <c r="N648" s="187"/>
      <c r="O648" s="187"/>
      <c r="P648" s="187"/>
      <c r="Q648" s="187"/>
      <c r="R648" s="190"/>
      <c r="S648" s="190"/>
      <c r="T648" s="190"/>
      <c r="U648" s="190"/>
      <c r="V648" s="190"/>
      <c r="W648" s="190"/>
      <c r="X648" s="190"/>
      <c r="Y648" s="190"/>
      <c r="Z648" s="190"/>
      <c r="AA648" s="190"/>
      <c r="AB648" s="190"/>
      <c r="AC648" s="185"/>
      <c r="AD648" s="190"/>
      <c r="AE648" s="190"/>
      <c r="AF648" s="190"/>
      <c r="AG648" s="205" t="str">
        <f t="shared" si="30"/>
        <v/>
      </c>
      <c r="AH648" s="205" t="str">
        <f t="shared" si="31"/>
        <v/>
      </c>
      <c r="AI648" s="205" t="str">
        <f t="shared" si="32"/>
        <v/>
      </c>
    </row>
    <row r="649" spans="1:35" ht="15.75" customHeight="1">
      <c r="A649" s="185"/>
      <c r="B649" s="185"/>
      <c r="C649" s="185"/>
      <c r="D649" s="186"/>
      <c r="E649" s="185"/>
      <c r="F649" s="185"/>
      <c r="G649" s="185"/>
      <c r="H649" s="185"/>
      <c r="I649" s="185"/>
      <c r="J649" s="185"/>
      <c r="K649" s="187"/>
      <c r="L649" s="187"/>
      <c r="M649" s="187"/>
      <c r="N649" s="187"/>
      <c r="O649" s="187"/>
      <c r="P649" s="187"/>
      <c r="Q649" s="187"/>
      <c r="R649" s="190"/>
      <c r="S649" s="190"/>
      <c r="T649" s="190"/>
      <c r="U649" s="190"/>
      <c r="V649" s="190"/>
      <c r="W649" s="190"/>
      <c r="X649" s="190"/>
      <c r="Y649" s="190"/>
      <c r="Z649" s="190"/>
      <c r="AA649" s="190"/>
      <c r="AB649" s="190"/>
      <c r="AC649" s="185"/>
      <c r="AD649" s="190"/>
      <c r="AE649" s="190"/>
      <c r="AF649" s="190"/>
      <c r="AG649" s="205" t="str">
        <f t="shared" si="30"/>
        <v/>
      </c>
      <c r="AH649" s="205" t="str">
        <f t="shared" si="31"/>
        <v/>
      </c>
      <c r="AI649" s="205" t="str">
        <f t="shared" si="32"/>
        <v/>
      </c>
    </row>
    <row r="650" spans="1:35" ht="15.75" customHeight="1">
      <c r="A650" s="185"/>
      <c r="B650" s="185"/>
      <c r="C650" s="185"/>
      <c r="D650" s="186"/>
      <c r="E650" s="185"/>
      <c r="F650" s="185"/>
      <c r="G650" s="185"/>
      <c r="H650" s="185"/>
      <c r="I650" s="185"/>
      <c r="J650" s="185"/>
      <c r="K650" s="187"/>
      <c r="L650" s="187"/>
      <c r="M650" s="187"/>
      <c r="N650" s="187"/>
      <c r="O650" s="187"/>
      <c r="P650" s="187"/>
      <c r="Q650" s="187"/>
      <c r="R650" s="190"/>
      <c r="S650" s="190"/>
      <c r="T650" s="190"/>
      <c r="U650" s="190"/>
      <c r="V650" s="190"/>
      <c r="W650" s="190"/>
      <c r="X650" s="190"/>
      <c r="Y650" s="190"/>
      <c r="Z650" s="190"/>
      <c r="AA650" s="190"/>
      <c r="AB650" s="190"/>
      <c r="AC650" s="185"/>
      <c r="AD650" s="190"/>
      <c r="AE650" s="190"/>
      <c r="AF650" s="190"/>
      <c r="AG650" s="205" t="str">
        <f t="shared" si="30"/>
        <v/>
      </c>
      <c r="AH650" s="205" t="str">
        <f t="shared" si="31"/>
        <v/>
      </c>
      <c r="AI650" s="205" t="str">
        <f t="shared" si="32"/>
        <v/>
      </c>
    </row>
    <row r="651" spans="1:35" ht="15.75" customHeight="1">
      <c r="A651" s="185"/>
      <c r="B651" s="185"/>
      <c r="C651" s="185"/>
      <c r="D651" s="186"/>
      <c r="E651" s="185"/>
      <c r="F651" s="185"/>
      <c r="G651" s="185"/>
      <c r="H651" s="185"/>
      <c r="I651" s="185"/>
      <c r="J651" s="185"/>
      <c r="K651" s="187"/>
      <c r="L651" s="187"/>
      <c r="M651" s="187"/>
      <c r="N651" s="187"/>
      <c r="O651" s="187"/>
      <c r="P651" s="187"/>
      <c r="Q651" s="187"/>
      <c r="R651" s="190"/>
      <c r="S651" s="190"/>
      <c r="T651" s="190"/>
      <c r="U651" s="190"/>
      <c r="V651" s="190"/>
      <c r="W651" s="190"/>
      <c r="X651" s="190"/>
      <c r="Y651" s="190"/>
      <c r="Z651" s="190"/>
      <c r="AA651" s="190"/>
      <c r="AB651" s="190"/>
      <c r="AC651" s="185"/>
      <c r="AD651" s="190"/>
      <c r="AE651" s="190"/>
      <c r="AF651" s="190"/>
      <c r="AG651" s="205" t="str">
        <f t="shared" si="30"/>
        <v/>
      </c>
      <c r="AH651" s="205" t="str">
        <f t="shared" si="31"/>
        <v/>
      </c>
      <c r="AI651" s="205" t="str">
        <f t="shared" si="32"/>
        <v/>
      </c>
    </row>
    <row r="652" spans="1:35" ht="15.75" customHeight="1">
      <c r="A652" s="185"/>
      <c r="B652" s="185"/>
      <c r="C652" s="185"/>
      <c r="D652" s="186"/>
      <c r="E652" s="185"/>
      <c r="F652" s="185"/>
      <c r="G652" s="185"/>
      <c r="H652" s="185"/>
      <c r="I652" s="185"/>
      <c r="J652" s="185"/>
      <c r="K652" s="187"/>
      <c r="L652" s="187"/>
      <c r="M652" s="187"/>
      <c r="N652" s="187"/>
      <c r="O652" s="187"/>
      <c r="P652" s="187"/>
      <c r="Q652" s="187"/>
      <c r="R652" s="190"/>
      <c r="S652" s="190"/>
      <c r="T652" s="190"/>
      <c r="U652" s="190"/>
      <c r="V652" s="190"/>
      <c r="W652" s="190"/>
      <c r="X652" s="190"/>
      <c r="Y652" s="190"/>
      <c r="Z652" s="190"/>
      <c r="AA652" s="190"/>
      <c r="AB652" s="190"/>
      <c r="AC652" s="185"/>
      <c r="AD652" s="190"/>
      <c r="AE652" s="190"/>
      <c r="AF652" s="190"/>
      <c r="AG652" s="205" t="str">
        <f t="shared" si="30"/>
        <v/>
      </c>
      <c r="AH652" s="205" t="str">
        <f t="shared" si="31"/>
        <v/>
      </c>
      <c r="AI652" s="205" t="str">
        <f t="shared" si="32"/>
        <v/>
      </c>
    </row>
    <row r="653" spans="1:35" ht="15.75" customHeight="1">
      <c r="A653" s="185"/>
      <c r="B653" s="185"/>
      <c r="C653" s="185"/>
      <c r="D653" s="186"/>
      <c r="E653" s="185"/>
      <c r="F653" s="185"/>
      <c r="G653" s="185"/>
      <c r="H653" s="185"/>
      <c r="I653" s="185"/>
      <c r="J653" s="185"/>
      <c r="K653" s="187"/>
      <c r="L653" s="187"/>
      <c r="M653" s="187"/>
      <c r="N653" s="187"/>
      <c r="O653" s="187"/>
      <c r="P653" s="187"/>
      <c r="Q653" s="187"/>
      <c r="R653" s="190"/>
      <c r="S653" s="190"/>
      <c r="T653" s="190"/>
      <c r="U653" s="190"/>
      <c r="V653" s="190"/>
      <c r="W653" s="190"/>
      <c r="X653" s="190"/>
      <c r="Y653" s="190"/>
      <c r="Z653" s="190"/>
      <c r="AA653" s="190"/>
      <c r="AB653" s="190"/>
      <c r="AC653" s="185"/>
      <c r="AD653" s="190"/>
      <c r="AE653" s="190"/>
      <c r="AF653" s="190"/>
      <c r="AG653" s="205" t="str">
        <f t="shared" si="30"/>
        <v/>
      </c>
      <c r="AH653" s="205" t="str">
        <f t="shared" si="31"/>
        <v/>
      </c>
      <c r="AI653" s="205" t="str">
        <f t="shared" si="32"/>
        <v/>
      </c>
    </row>
    <row r="654" spans="1:35" ht="15.75" customHeight="1">
      <c r="A654" s="185"/>
      <c r="B654" s="185"/>
      <c r="C654" s="185"/>
      <c r="D654" s="186"/>
      <c r="E654" s="185"/>
      <c r="F654" s="185"/>
      <c r="G654" s="185"/>
      <c r="H654" s="185"/>
      <c r="I654" s="185"/>
      <c r="J654" s="185"/>
      <c r="K654" s="187"/>
      <c r="L654" s="187"/>
      <c r="M654" s="187"/>
      <c r="N654" s="187"/>
      <c r="O654" s="187"/>
      <c r="P654" s="187"/>
      <c r="Q654" s="187"/>
      <c r="R654" s="190"/>
      <c r="S654" s="190"/>
      <c r="T654" s="190"/>
      <c r="U654" s="190"/>
      <c r="V654" s="190"/>
      <c r="W654" s="190"/>
      <c r="X654" s="190"/>
      <c r="Y654" s="190"/>
      <c r="Z654" s="190"/>
      <c r="AA654" s="190"/>
      <c r="AB654" s="190"/>
      <c r="AC654" s="185"/>
      <c r="AD654" s="190"/>
      <c r="AE654" s="190"/>
      <c r="AF654" s="190"/>
      <c r="AG654" s="205" t="str">
        <f t="shared" si="30"/>
        <v/>
      </c>
      <c r="AH654" s="205" t="str">
        <f t="shared" si="31"/>
        <v/>
      </c>
      <c r="AI654" s="205" t="str">
        <f t="shared" si="32"/>
        <v/>
      </c>
    </row>
    <row r="655" spans="1:35" ht="15.75" customHeight="1">
      <c r="A655" s="185"/>
      <c r="B655" s="185"/>
      <c r="C655" s="185"/>
      <c r="D655" s="186"/>
      <c r="E655" s="185"/>
      <c r="F655" s="185"/>
      <c r="G655" s="185"/>
      <c r="H655" s="185"/>
      <c r="I655" s="185"/>
      <c r="J655" s="185"/>
      <c r="K655" s="187"/>
      <c r="L655" s="187"/>
      <c r="M655" s="187"/>
      <c r="N655" s="187"/>
      <c r="O655" s="187"/>
      <c r="P655" s="187"/>
      <c r="Q655" s="187"/>
      <c r="R655" s="190"/>
      <c r="S655" s="190"/>
      <c r="T655" s="190"/>
      <c r="U655" s="190"/>
      <c r="V655" s="190"/>
      <c r="W655" s="190"/>
      <c r="X655" s="190"/>
      <c r="Y655" s="190"/>
      <c r="Z655" s="190"/>
      <c r="AA655" s="190"/>
      <c r="AB655" s="190"/>
      <c r="AC655" s="185"/>
      <c r="AD655" s="190"/>
      <c r="AE655" s="190"/>
      <c r="AF655" s="190"/>
      <c r="AG655" s="205" t="str">
        <f t="shared" si="30"/>
        <v/>
      </c>
      <c r="AH655" s="205" t="str">
        <f t="shared" si="31"/>
        <v/>
      </c>
      <c r="AI655" s="205" t="str">
        <f t="shared" si="32"/>
        <v/>
      </c>
    </row>
    <row r="656" spans="1:35" ht="15.75" customHeight="1">
      <c r="A656" s="185"/>
      <c r="B656" s="185"/>
      <c r="C656" s="185"/>
      <c r="D656" s="186"/>
      <c r="E656" s="185"/>
      <c r="F656" s="185"/>
      <c r="G656" s="185"/>
      <c r="H656" s="185"/>
      <c r="I656" s="185"/>
      <c r="J656" s="185"/>
      <c r="K656" s="187"/>
      <c r="L656" s="187"/>
      <c r="M656" s="187"/>
      <c r="N656" s="187"/>
      <c r="O656" s="187"/>
      <c r="P656" s="187"/>
      <c r="Q656" s="187"/>
      <c r="R656" s="190"/>
      <c r="S656" s="190"/>
      <c r="T656" s="190"/>
      <c r="U656" s="190"/>
      <c r="V656" s="190"/>
      <c r="W656" s="190"/>
      <c r="X656" s="190"/>
      <c r="Y656" s="190"/>
      <c r="Z656" s="190"/>
      <c r="AA656" s="190"/>
      <c r="AB656" s="190"/>
      <c r="AC656" s="185"/>
      <c r="AD656" s="190"/>
      <c r="AE656" s="190"/>
      <c r="AF656" s="190"/>
      <c r="AG656" s="205" t="str">
        <f t="shared" si="30"/>
        <v/>
      </c>
      <c r="AH656" s="205" t="str">
        <f t="shared" si="31"/>
        <v/>
      </c>
      <c r="AI656" s="205" t="str">
        <f t="shared" si="32"/>
        <v/>
      </c>
    </row>
    <row r="657" spans="1:35" ht="15.75" customHeight="1">
      <c r="A657" s="185"/>
      <c r="B657" s="185"/>
      <c r="C657" s="185"/>
      <c r="D657" s="186"/>
      <c r="E657" s="185"/>
      <c r="F657" s="185"/>
      <c r="G657" s="185"/>
      <c r="H657" s="185"/>
      <c r="I657" s="185"/>
      <c r="J657" s="185"/>
      <c r="K657" s="187"/>
      <c r="L657" s="187"/>
      <c r="M657" s="187"/>
      <c r="N657" s="187"/>
      <c r="O657" s="187"/>
      <c r="P657" s="187"/>
      <c r="Q657" s="187"/>
      <c r="R657" s="190"/>
      <c r="S657" s="190"/>
      <c r="T657" s="190"/>
      <c r="U657" s="190"/>
      <c r="V657" s="190"/>
      <c r="W657" s="190"/>
      <c r="X657" s="190"/>
      <c r="Y657" s="190"/>
      <c r="Z657" s="190"/>
      <c r="AA657" s="190"/>
      <c r="AB657" s="190"/>
      <c r="AC657" s="185"/>
      <c r="AD657" s="190"/>
      <c r="AE657" s="190"/>
      <c r="AF657" s="190"/>
      <c r="AG657" s="205" t="str">
        <f t="shared" si="30"/>
        <v/>
      </c>
      <c r="AH657" s="205" t="str">
        <f t="shared" si="31"/>
        <v/>
      </c>
      <c r="AI657" s="205" t="str">
        <f t="shared" si="32"/>
        <v/>
      </c>
    </row>
    <row r="658" spans="1:35" ht="15.75" customHeight="1">
      <c r="A658" s="185"/>
      <c r="B658" s="185"/>
      <c r="C658" s="185"/>
      <c r="D658" s="186"/>
      <c r="E658" s="185"/>
      <c r="F658" s="185"/>
      <c r="G658" s="185"/>
      <c r="H658" s="185"/>
      <c r="I658" s="185"/>
      <c r="J658" s="185"/>
      <c r="K658" s="187"/>
      <c r="L658" s="187"/>
      <c r="M658" s="187"/>
      <c r="N658" s="187"/>
      <c r="O658" s="187"/>
      <c r="P658" s="187"/>
      <c r="Q658" s="187"/>
      <c r="R658" s="190"/>
      <c r="S658" s="190"/>
      <c r="T658" s="190"/>
      <c r="U658" s="190"/>
      <c r="V658" s="190"/>
      <c r="W658" s="190"/>
      <c r="X658" s="190"/>
      <c r="Y658" s="190"/>
      <c r="Z658" s="190"/>
      <c r="AA658" s="190"/>
      <c r="AB658" s="190"/>
      <c r="AC658" s="185"/>
      <c r="AD658" s="190"/>
      <c r="AE658" s="190"/>
      <c r="AF658" s="190"/>
      <c r="AG658" s="205" t="str">
        <f t="shared" si="30"/>
        <v/>
      </c>
      <c r="AH658" s="205" t="str">
        <f t="shared" si="31"/>
        <v/>
      </c>
      <c r="AI658" s="205" t="str">
        <f t="shared" si="32"/>
        <v/>
      </c>
    </row>
    <row r="659" spans="1:35" ht="15.75" customHeight="1">
      <c r="A659" s="185"/>
      <c r="B659" s="185"/>
      <c r="C659" s="185"/>
      <c r="D659" s="186"/>
      <c r="E659" s="185"/>
      <c r="F659" s="185"/>
      <c r="G659" s="185"/>
      <c r="H659" s="185"/>
      <c r="I659" s="185"/>
      <c r="J659" s="185"/>
      <c r="K659" s="187"/>
      <c r="L659" s="187"/>
      <c r="M659" s="187"/>
      <c r="N659" s="187"/>
      <c r="O659" s="187"/>
      <c r="P659" s="187"/>
      <c r="Q659" s="187"/>
      <c r="R659" s="190"/>
      <c r="S659" s="190"/>
      <c r="T659" s="190"/>
      <c r="U659" s="190"/>
      <c r="V659" s="190"/>
      <c r="W659" s="190"/>
      <c r="X659" s="190"/>
      <c r="Y659" s="190"/>
      <c r="Z659" s="190"/>
      <c r="AA659" s="190"/>
      <c r="AB659" s="190"/>
      <c r="AC659" s="185"/>
      <c r="AD659" s="190"/>
      <c r="AE659" s="190"/>
      <c r="AF659" s="190"/>
      <c r="AG659" s="205" t="str">
        <f t="shared" si="30"/>
        <v/>
      </c>
      <c r="AH659" s="205" t="str">
        <f t="shared" si="31"/>
        <v/>
      </c>
      <c r="AI659" s="205" t="str">
        <f t="shared" si="32"/>
        <v/>
      </c>
    </row>
    <row r="660" spans="1:35" ht="15.75" customHeight="1">
      <c r="A660" s="185"/>
      <c r="B660" s="185"/>
      <c r="C660" s="185"/>
      <c r="D660" s="186"/>
      <c r="E660" s="185"/>
      <c r="F660" s="185"/>
      <c r="G660" s="185"/>
      <c r="H660" s="185"/>
      <c r="I660" s="185"/>
      <c r="J660" s="185"/>
      <c r="K660" s="187"/>
      <c r="L660" s="187"/>
      <c r="M660" s="187"/>
      <c r="N660" s="187"/>
      <c r="O660" s="187"/>
      <c r="P660" s="187"/>
      <c r="Q660" s="187"/>
      <c r="R660" s="190"/>
      <c r="S660" s="190"/>
      <c r="T660" s="190"/>
      <c r="U660" s="190"/>
      <c r="V660" s="190"/>
      <c r="W660" s="190"/>
      <c r="X660" s="190"/>
      <c r="Y660" s="190"/>
      <c r="Z660" s="190"/>
      <c r="AA660" s="190"/>
      <c r="AB660" s="190"/>
      <c r="AC660" s="185"/>
      <c r="AD660" s="190"/>
      <c r="AE660" s="190"/>
      <c r="AF660" s="190"/>
      <c r="AG660" s="205" t="str">
        <f t="shared" si="30"/>
        <v/>
      </c>
      <c r="AH660" s="205" t="str">
        <f t="shared" si="31"/>
        <v/>
      </c>
      <c r="AI660" s="205" t="str">
        <f t="shared" si="32"/>
        <v/>
      </c>
    </row>
    <row r="661" spans="1:35" ht="15.75" customHeight="1">
      <c r="A661" s="185"/>
      <c r="B661" s="185"/>
      <c r="C661" s="185"/>
      <c r="D661" s="186"/>
      <c r="E661" s="185"/>
      <c r="F661" s="185"/>
      <c r="G661" s="185"/>
      <c r="H661" s="185"/>
      <c r="I661" s="185"/>
      <c r="J661" s="185"/>
      <c r="K661" s="187"/>
      <c r="L661" s="187"/>
      <c r="M661" s="187"/>
      <c r="N661" s="187"/>
      <c r="O661" s="187"/>
      <c r="P661" s="187"/>
      <c r="Q661" s="187"/>
      <c r="R661" s="190"/>
      <c r="S661" s="190"/>
      <c r="T661" s="190"/>
      <c r="U661" s="190"/>
      <c r="V661" s="190"/>
      <c r="W661" s="190"/>
      <c r="X661" s="190"/>
      <c r="Y661" s="190"/>
      <c r="Z661" s="190"/>
      <c r="AA661" s="190"/>
      <c r="AB661" s="190"/>
      <c r="AC661" s="185"/>
      <c r="AD661" s="190"/>
      <c r="AE661" s="190"/>
      <c r="AF661" s="190"/>
      <c r="AG661" s="205" t="str">
        <f t="shared" si="30"/>
        <v/>
      </c>
      <c r="AH661" s="205" t="str">
        <f t="shared" si="31"/>
        <v/>
      </c>
      <c r="AI661" s="205" t="str">
        <f t="shared" si="32"/>
        <v/>
      </c>
    </row>
    <row r="662" spans="1:35" ht="15.75" customHeight="1">
      <c r="A662" s="185"/>
      <c r="B662" s="185"/>
      <c r="C662" s="185"/>
      <c r="D662" s="186"/>
      <c r="E662" s="185"/>
      <c r="F662" s="185"/>
      <c r="G662" s="185"/>
      <c r="H662" s="185"/>
      <c r="I662" s="185"/>
      <c r="J662" s="185"/>
      <c r="K662" s="187"/>
      <c r="L662" s="187"/>
      <c r="M662" s="187"/>
      <c r="N662" s="187"/>
      <c r="O662" s="187"/>
      <c r="P662" s="187"/>
      <c r="Q662" s="187"/>
      <c r="R662" s="190"/>
      <c r="S662" s="190"/>
      <c r="T662" s="190"/>
      <c r="U662" s="190"/>
      <c r="V662" s="190"/>
      <c r="W662" s="190"/>
      <c r="X662" s="190"/>
      <c r="Y662" s="190"/>
      <c r="Z662" s="190"/>
      <c r="AA662" s="190"/>
      <c r="AB662" s="190"/>
      <c r="AC662" s="185"/>
      <c r="AD662" s="190"/>
      <c r="AE662" s="190"/>
      <c r="AF662" s="190"/>
      <c r="AG662" s="205" t="str">
        <f t="shared" si="30"/>
        <v/>
      </c>
      <c r="AH662" s="205" t="str">
        <f t="shared" si="31"/>
        <v/>
      </c>
      <c r="AI662" s="205" t="str">
        <f t="shared" si="32"/>
        <v/>
      </c>
    </row>
    <row r="663" spans="1:35" ht="15.75" customHeight="1">
      <c r="A663" s="185"/>
      <c r="B663" s="185"/>
      <c r="C663" s="185"/>
      <c r="D663" s="186"/>
      <c r="E663" s="185"/>
      <c r="F663" s="185"/>
      <c r="G663" s="185"/>
      <c r="H663" s="185"/>
      <c r="I663" s="185"/>
      <c r="J663" s="185"/>
      <c r="K663" s="187"/>
      <c r="L663" s="187"/>
      <c r="M663" s="187"/>
      <c r="N663" s="187"/>
      <c r="O663" s="187"/>
      <c r="P663" s="187"/>
      <c r="Q663" s="187"/>
      <c r="R663" s="190"/>
      <c r="S663" s="190"/>
      <c r="T663" s="190"/>
      <c r="U663" s="190"/>
      <c r="V663" s="190"/>
      <c r="W663" s="190"/>
      <c r="X663" s="190"/>
      <c r="Y663" s="190"/>
      <c r="Z663" s="190"/>
      <c r="AA663" s="190"/>
      <c r="AB663" s="190"/>
      <c r="AC663" s="185"/>
      <c r="AD663" s="190"/>
      <c r="AE663" s="190"/>
      <c r="AF663" s="190"/>
      <c r="AG663" s="205" t="str">
        <f t="shared" si="30"/>
        <v/>
      </c>
      <c r="AH663" s="205" t="str">
        <f t="shared" si="31"/>
        <v/>
      </c>
      <c r="AI663" s="205" t="str">
        <f t="shared" si="32"/>
        <v/>
      </c>
    </row>
    <row r="664" spans="1:35" ht="15.75" customHeight="1">
      <c r="A664" s="185"/>
      <c r="B664" s="185"/>
      <c r="C664" s="185"/>
      <c r="D664" s="186"/>
      <c r="E664" s="185"/>
      <c r="F664" s="185"/>
      <c r="G664" s="185"/>
      <c r="H664" s="185"/>
      <c r="I664" s="185"/>
      <c r="J664" s="185"/>
      <c r="K664" s="187"/>
      <c r="L664" s="187"/>
      <c r="M664" s="187"/>
      <c r="N664" s="187"/>
      <c r="O664" s="187"/>
      <c r="P664" s="187"/>
      <c r="Q664" s="187"/>
      <c r="R664" s="190"/>
      <c r="S664" s="190"/>
      <c r="T664" s="190"/>
      <c r="U664" s="190"/>
      <c r="V664" s="190"/>
      <c r="W664" s="190"/>
      <c r="X664" s="190"/>
      <c r="Y664" s="190"/>
      <c r="Z664" s="190"/>
      <c r="AA664" s="190"/>
      <c r="AB664" s="190"/>
      <c r="AC664" s="185"/>
      <c r="AD664" s="190"/>
      <c r="AE664" s="190"/>
      <c r="AF664" s="190"/>
      <c r="AG664" s="205" t="str">
        <f t="shared" si="30"/>
        <v/>
      </c>
      <c r="AH664" s="205" t="str">
        <f t="shared" si="31"/>
        <v/>
      </c>
      <c r="AI664" s="205" t="str">
        <f t="shared" si="32"/>
        <v/>
      </c>
    </row>
    <row r="665" spans="1:35" ht="15.75" customHeight="1">
      <c r="A665" s="185"/>
      <c r="B665" s="185"/>
      <c r="C665" s="185"/>
      <c r="D665" s="186"/>
      <c r="E665" s="185"/>
      <c r="F665" s="185"/>
      <c r="G665" s="185"/>
      <c r="H665" s="185"/>
      <c r="I665" s="185"/>
      <c r="J665" s="185"/>
      <c r="K665" s="187"/>
      <c r="L665" s="187"/>
      <c r="M665" s="187"/>
      <c r="N665" s="187"/>
      <c r="O665" s="187"/>
      <c r="P665" s="187"/>
      <c r="Q665" s="187"/>
      <c r="R665" s="190"/>
      <c r="S665" s="190"/>
      <c r="T665" s="190"/>
      <c r="U665" s="190"/>
      <c r="V665" s="190"/>
      <c r="W665" s="190"/>
      <c r="X665" s="190"/>
      <c r="Y665" s="190"/>
      <c r="Z665" s="190"/>
      <c r="AA665" s="190"/>
      <c r="AB665" s="190"/>
      <c r="AC665" s="185"/>
      <c r="AD665" s="190"/>
      <c r="AE665" s="190"/>
      <c r="AF665" s="190"/>
      <c r="AG665" s="205" t="str">
        <f t="shared" si="30"/>
        <v/>
      </c>
      <c r="AH665" s="205" t="str">
        <f t="shared" si="31"/>
        <v/>
      </c>
      <c r="AI665" s="205" t="str">
        <f t="shared" si="32"/>
        <v/>
      </c>
    </row>
    <row r="666" spans="1:35" ht="15.75" customHeight="1">
      <c r="A666" s="185"/>
      <c r="B666" s="185"/>
      <c r="C666" s="185"/>
      <c r="D666" s="186"/>
      <c r="E666" s="185"/>
      <c r="F666" s="185"/>
      <c r="G666" s="185"/>
      <c r="H666" s="185"/>
      <c r="I666" s="185"/>
      <c r="J666" s="185"/>
      <c r="K666" s="187"/>
      <c r="L666" s="187"/>
      <c r="M666" s="187"/>
      <c r="N666" s="187"/>
      <c r="O666" s="187"/>
      <c r="P666" s="187"/>
      <c r="Q666" s="187"/>
      <c r="R666" s="190"/>
      <c r="S666" s="190"/>
      <c r="T666" s="190"/>
      <c r="U666" s="190"/>
      <c r="V666" s="190"/>
      <c r="W666" s="190"/>
      <c r="X666" s="190"/>
      <c r="Y666" s="190"/>
      <c r="Z666" s="190"/>
      <c r="AA666" s="190"/>
      <c r="AB666" s="190"/>
      <c r="AC666" s="185"/>
      <c r="AD666" s="190"/>
      <c r="AE666" s="190"/>
      <c r="AF666" s="190"/>
      <c r="AG666" s="205" t="str">
        <f t="shared" si="30"/>
        <v/>
      </c>
      <c r="AH666" s="205" t="str">
        <f t="shared" si="31"/>
        <v/>
      </c>
      <c r="AI666" s="205" t="str">
        <f t="shared" si="32"/>
        <v/>
      </c>
    </row>
    <row r="667" spans="1:35" ht="15.75" customHeight="1">
      <c r="A667" s="185"/>
      <c r="B667" s="185"/>
      <c r="C667" s="185"/>
      <c r="D667" s="186"/>
      <c r="E667" s="185"/>
      <c r="F667" s="185"/>
      <c r="G667" s="185"/>
      <c r="H667" s="185"/>
      <c r="I667" s="185"/>
      <c r="J667" s="185"/>
      <c r="K667" s="187"/>
      <c r="L667" s="187"/>
      <c r="M667" s="187"/>
      <c r="N667" s="187"/>
      <c r="O667" s="187"/>
      <c r="P667" s="187"/>
      <c r="Q667" s="187"/>
      <c r="R667" s="190"/>
      <c r="S667" s="190"/>
      <c r="T667" s="190"/>
      <c r="U667" s="190"/>
      <c r="V667" s="190"/>
      <c r="W667" s="190"/>
      <c r="X667" s="190"/>
      <c r="Y667" s="190"/>
      <c r="Z667" s="190"/>
      <c r="AA667" s="190"/>
      <c r="AB667" s="190"/>
      <c r="AC667" s="185"/>
      <c r="AD667" s="190"/>
      <c r="AE667" s="190"/>
      <c r="AF667" s="190"/>
      <c r="AG667" s="205" t="str">
        <f t="shared" si="30"/>
        <v/>
      </c>
      <c r="AH667" s="205" t="str">
        <f t="shared" si="31"/>
        <v/>
      </c>
      <c r="AI667" s="205" t="str">
        <f t="shared" si="32"/>
        <v/>
      </c>
    </row>
    <row r="668" spans="1:35" ht="15.75" customHeight="1">
      <c r="A668" s="185"/>
      <c r="B668" s="185"/>
      <c r="C668" s="185"/>
      <c r="D668" s="186"/>
      <c r="E668" s="185"/>
      <c r="F668" s="185"/>
      <c r="G668" s="185"/>
      <c r="H668" s="185"/>
      <c r="I668" s="185"/>
      <c r="J668" s="185"/>
      <c r="K668" s="187"/>
      <c r="L668" s="187"/>
      <c r="M668" s="187"/>
      <c r="N668" s="187"/>
      <c r="O668" s="187"/>
      <c r="P668" s="187"/>
      <c r="Q668" s="187"/>
      <c r="R668" s="190"/>
      <c r="S668" s="190"/>
      <c r="T668" s="190"/>
      <c r="U668" s="190"/>
      <c r="V668" s="190"/>
      <c r="W668" s="190"/>
      <c r="X668" s="190"/>
      <c r="Y668" s="190"/>
      <c r="Z668" s="190"/>
      <c r="AA668" s="190"/>
      <c r="AB668" s="190"/>
      <c r="AC668" s="185"/>
      <c r="AD668" s="190"/>
      <c r="AE668" s="190"/>
      <c r="AF668" s="190"/>
      <c r="AG668" s="205" t="str">
        <f t="shared" si="30"/>
        <v/>
      </c>
      <c r="AH668" s="205" t="str">
        <f t="shared" si="31"/>
        <v/>
      </c>
      <c r="AI668" s="205" t="str">
        <f t="shared" si="32"/>
        <v/>
      </c>
    </row>
    <row r="669" spans="1:35" ht="15.75" customHeight="1">
      <c r="A669" s="185"/>
      <c r="B669" s="185"/>
      <c r="C669" s="185"/>
      <c r="D669" s="186"/>
      <c r="E669" s="185"/>
      <c r="F669" s="185"/>
      <c r="G669" s="185"/>
      <c r="H669" s="185"/>
      <c r="I669" s="185"/>
      <c r="J669" s="185"/>
      <c r="K669" s="187"/>
      <c r="L669" s="187"/>
      <c r="M669" s="187"/>
      <c r="N669" s="187"/>
      <c r="O669" s="187"/>
      <c r="P669" s="187"/>
      <c r="Q669" s="187"/>
      <c r="R669" s="190"/>
      <c r="S669" s="190"/>
      <c r="T669" s="190"/>
      <c r="U669" s="190"/>
      <c r="V669" s="190"/>
      <c r="W669" s="190"/>
      <c r="X669" s="190"/>
      <c r="Y669" s="190"/>
      <c r="Z669" s="190"/>
      <c r="AA669" s="190"/>
      <c r="AB669" s="190"/>
      <c r="AC669" s="185"/>
      <c r="AD669" s="190"/>
      <c r="AE669" s="190"/>
      <c r="AF669" s="190"/>
      <c r="AG669" s="205" t="str">
        <f t="shared" si="30"/>
        <v/>
      </c>
      <c r="AH669" s="205" t="str">
        <f t="shared" si="31"/>
        <v/>
      </c>
      <c r="AI669" s="205" t="str">
        <f t="shared" si="32"/>
        <v/>
      </c>
    </row>
    <row r="670" spans="1:35" ht="15.75" customHeight="1">
      <c r="A670" s="185"/>
      <c r="B670" s="185"/>
      <c r="C670" s="185"/>
      <c r="D670" s="186"/>
      <c r="E670" s="185"/>
      <c r="F670" s="185"/>
      <c r="G670" s="185"/>
      <c r="H670" s="185"/>
      <c r="I670" s="185"/>
      <c r="J670" s="185"/>
      <c r="K670" s="187"/>
      <c r="L670" s="187"/>
      <c r="M670" s="187"/>
      <c r="N670" s="187"/>
      <c r="O670" s="187"/>
      <c r="P670" s="187"/>
      <c r="Q670" s="187"/>
      <c r="R670" s="190"/>
      <c r="S670" s="190"/>
      <c r="T670" s="190"/>
      <c r="U670" s="190"/>
      <c r="V670" s="190"/>
      <c r="W670" s="190"/>
      <c r="X670" s="190"/>
      <c r="Y670" s="190"/>
      <c r="Z670" s="190"/>
      <c r="AA670" s="190"/>
      <c r="AB670" s="190"/>
      <c r="AC670" s="185"/>
      <c r="AD670" s="190"/>
      <c r="AE670" s="190"/>
      <c r="AF670" s="190"/>
      <c r="AG670" s="205" t="str">
        <f t="shared" si="30"/>
        <v/>
      </c>
      <c r="AH670" s="205" t="str">
        <f t="shared" si="31"/>
        <v/>
      </c>
      <c r="AI670" s="205" t="str">
        <f t="shared" si="32"/>
        <v/>
      </c>
    </row>
    <row r="671" spans="1:35" ht="15.75" customHeight="1">
      <c r="A671" s="185"/>
      <c r="B671" s="185"/>
      <c r="C671" s="185"/>
      <c r="D671" s="186"/>
      <c r="E671" s="185"/>
      <c r="F671" s="185"/>
      <c r="G671" s="185"/>
      <c r="H671" s="185"/>
      <c r="I671" s="185"/>
      <c r="J671" s="185"/>
      <c r="K671" s="187"/>
      <c r="L671" s="187"/>
      <c r="M671" s="187"/>
      <c r="N671" s="187"/>
      <c r="O671" s="187"/>
      <c r="P671" s="187"/>
      <c r="Q671" s="187"/>
      <c r="R671" s="190"/>
      <c r="S671" s="190"/>
      <c r="T671" s="190"/>
      <c r="U671" s="190"/>
      <c r="V671" s="190"/>
      <c r="W671" s="190"/>
      <c r="X671" s="190"/>
      <c r="Y671" s="190"/>
      <c r="Z671" s="190"/>
      <c r="AA671" s="190"/>
      <c r="AB671" s="190"/>
      <c r="AC671" s="185"/>
      <c r="AD671" s="190"/>
      <c r="AE671" s="190"/>
      <c r="AF671" s="190"/>
      <c r="AG671" s="205" t="str">
        <f t="shared" si="30"/>
        <v/>
      </c>
      <c r="AH671" s="205" t="str">
        <f t="shared" si="31"/>
        <v/>
      </c>
      <c r="AI671" s="205" t="str">
        <f t="shared" si="32"/>
        <v/>
      </c>
    </row>
    <row r="672" spans="1:35" ht="15.75" customHeight="1">
      <c r="A672" s="185"/>
      <c r="B672" s="185"/>
      <c r="C672" s="185"/>
      <c r="D672" s="186"/>
      <c r="E672" s="185"/>
      <c r="F672" s="185"/>
      <c r="G672" s="185"/>
      <c r="H672" s="185"/>
      <c r="I672" s="185"/>
      <c r="J672" s="185"/>
      <c r="K672" s="187"/>
      <c r="L672" s="187"/>
      <c r="M672" s="187"/>
      <c r="N672" s="187"/>
      <c r="O672" s="187"/>
      <c r="P672" s="187"/>
      <c r="Q672" s="187"/>
      <c r="R672" s="190"/>
      <c r="S672" s="190"/>
      <c r="T672" s="190"/>
      <c r="U672" s="190"/>
      <c r="V672" s="190"/>
      <c r="W672" s="190"/>
      <c r="X672" s="190"/>
      <c r="Y672" s="190"/>
      <c r="Z672" s="190"/>
      <c r="AA672" s="190"/>
      <c r="AB672" s="190"/>
      <c r="AC672" s="185"/>
      <c r="AD672" s="190"/>
      <c r="AE672" s="190"/>
      <c r="AF672" s="190"/>
      <c r="AG672" s="205" t="str">
        <f t="shared" si="30"/>
        <v/>
      </c>
      <c r="AH672" s="205" t="str">
        <f t="shared" si="31"/>
        <v/>
      </c>
      <c r="AI672" s="205" t="str">
        <f t="shared" si="32"/>
        <v/>
      </c>
    </row>
    <row r="673" spans="1:35" ht="15.75" customHeight="1">
      <c r="A673" s="185"/>
      <c r="B673" s="185"/>
      <c r="C673" s="185"/>
      <c r="D673" s="186"/>
      <c r="E673" s="185"/>
      <c r="F673" s="185"/>
      <c r="G673" s="185"/>
      <c r="H673" s="185"/>
      <c r="I673" s="185"/>
      <c r="J673" s="185"/>
      <c r="K673" s="187"/>
      <c r="L673" s="187"/>
      <c r="M673" s="187"/>
      <c r="N673" s="187"/>
      <c r="O673" s="187"/>
      <c r="P673" s="187"/>
      <c r="Q673" s="187"/>
      <c r="R673" s="190"/>
      <c r="S673" s="190"/>
      <c r="T673" s="190"/>
      <c r="U673" s="190"/>
      <c r="V673" s="190"/>
      <c r="W673" s="190"/>
      <c r="X673" s="190"/>
      <c r="Y673" s="190"/>
      <c r="Z673" s="190"/>
      <c r="AA673" s="190"/>
      <c r="AB673" s="190"/>
      <c r="AC673" s="185"/>
      <c r="AD673" s="190"/>
      <c r="AE673" s="190"/>
      <c r="AF673" s="190"/>
      <c r="AG673" s="205" t="str">
        <f t="shared" si="30"/>
        <v/>
      </c>
      <c r="AH673" s="205" t="str">
        <f t="shared" si="31"/>
        <v/>
      </c>
      <c r="AI673" s="205" t="str">
        <f t="shared" si="32"/>
        <v/>
      </c>
    </row>
    <row r="674" spans="1:35" ht="15.75" customHeight="1">
      <c r="A674" s="185"/>
      <c r="B674" s="185"/>
      <c r="C674" s="185"/>
      <c r="D674" s="186"/>
      <c r="E674" s="185"/>
      <c r="F674" s="185"/>
      <c r="G674" s="185"/>
      <c r="H674" s="185"/>
      <c r="I674" s="185"/>
      <c r="J674" s="185"/>
      <c r="K674" s="187"/>
      <c r="L674" s="187"/>
      <c r="M674" s="187"/>
      <c r="N674" s="187"/>
      <c r="O674" s="187"/>
      <c r="P674" s="187"/>
      <c r="Q674" s="187"/>
      <c r="R674" s="190"/>
      <c r="S674" s="190"/>
      <c r="T674" s="190"/>
      <c r="U674" s="190"/>
      <c r="V674" s="190"/>
      <c r="W674" s="190"/>
      <c r="X674" s="190"/>
      <c r="Y674" s="190"/>
      <c r="Z674" s="190"/>
      <c r="AA674" s="190"/>
      <c r="AB674" s="190"/>
      <c r="AC674" s="185"/>
      <c r="AD674" s="190"/>
      <c r="AE674" s="190"/>
      <c r="AF674" s="190"/>
      <c r="AG674" s="205" t="str">
        <f t="shared" si="30"/>
        <v/>
      </c>
      <c r="AH674" s="205" t="str">
        <f t="shared" si="31"/>
        <v/>
      </c>
      <c r="AI674" s="205" t="str">
        <f t="shared" si="32"/>
        <v/>
      </c>
    </row>
    <row r="675" spans="1:35" ht="15.75" customHeight="1">
      <c r="A675" s="185"/>
      <c r="B675" s="185"/>
      <c r="C675" s="185"/>
      <c r="D675" s="186"/>
      <c r="E675" s="185"/>
      <c r="F675" s="185"/>
      <c r="G675" s="185"/>
      <c r="H675" s="185"/>
      <c r="I675" s="185"/>
      <c r="J675" s="185"/>
      <c r="K675" s="187"/>
      <c r="L675" s="187"/>
      <c r="M675" s="187"/>
      <c r="N675" s="187"/>
      <c r="O675" s="187"/>
      <c r="P675" s="187"/>
      <c r="Q675" s="187"/>
      <c r="R675" s="190"/>
      <c r="S675" s="190"/>
      <c r="T675" s="190"/>
      <c r="U675" s="190"/>
      <c r="V675" s="190"/>
      <c r="W675" s="190"/>
      <c r="X675" s="190"/>
      <c r="Y675" s="190"/>
      <c r="Z675" s="190"/>
      <c r="AA675" s="190"/>
      <c r="AB675" s="190"/>
      <c r="AC675" s="185"/>
      <c r="AD675" s="190"/>
      <c r="AE675" s="190"/>
      <c r="AF675" s="190"/>
      <c r="AG675" s="205" t="str">
        <f t="shared" si="30"/>
        <v/>
      </c>
      <c r="AH675" s="205" t="str">
        <f t="shared" si="31"/>
        <v/>
      </c>
      <c r="AI675" s="205" t="str">
        <f t="shared" si="32"/>
        <v/>
      </c>
    </row>
    <row r="676" spans="1:35" ht="15.75" customHeight="1">
      <c r="A676" s="185"/>
      <c r="B676" s="185"/>
      <c r="C676" s="185"/>
      <c r="D676" s="186"/>
      <c r="E676" s="185"/>
      <c r="F676" s="185"/>
      <c r="G676" s="185"/>
      <c r="H676" s="185"/>
      <c r="I676" s="185"/>
      <c r="J676" s="185"/>
      <c r="K676" s="187"/>
      <c r="L676" s="187"/>
      <c r="M676" s="187"/>
      <c r="N676" s="187"/>
      <c r="O676" s="187"/>
      <c r="P676" s="187"/>
      <c r="Q676" s="187"/>
      <c r="R676" s="190"/>
      <c r="S676" s="190"/>
      <c r="T676" s="190"/>
      <c r="U676" s="190"/>
      <c r="V676" s="190"/>
      <c r="W676" s="190"/>
      <c r="X676" s="190"/>
      <c r="Y676" s="190"/>
      <c r="Z676" s="190"/>
      <c r="AA676" s="190"/>
      <c r="AB676" s="190"/>
      <c r="AC676" s="185"/>
      <c r="AD676" s="190"/>
      <c r="AE676" s="190"/>
      <c r="AF676" s="190"/>
      <c r="AG676" s="205" t="str">
        <f t="shared" si="30"/>
        <v/>
      </c>
      <c r="AH676" s="205" t="str">
        <f t="shared" si="31"/>
        <v/>
      </c>
      <c r="AI676" s="205" t="str">
        <f t="shared" si="32"/>
        <v/>
      </c>
    </row>
    <row r="677" spans="1:35" ht="15.75" customHeight="1">
      <c r="A677" s="185"/>
      <c r="B677" s="185"/>
      <c r="C677" s="185"/>
      <c r="D677" s="186"/>
      <c r="E677" s="185"/>
      <c r="F677" s="185"/>
      <c r="G677" s="185"/>
      <c r="H677" s="185"/>
      <c r="I677" s="185"/>
      <c r="J677" s="185"/>
      <c r="K677" s="187"/>
      <c r="L677" s="187"/>
      <c r="M677" s="187"/>
      <c r="N677" s="187"/>
      <c r="O677" s="187"/>
      <c r="P677" s="187"/>
      <c r="Q677" s="187"/>
      <c r="R677" s="190"/>
      <c r="S677" s="190"/>
      <c r="T677" s="190"/>
      <c r="U677" s="190"/>
      <c r="V677" s="190"/>
      <c r="W677" s="190"/>
      <c r="X677" s="190"/>
      <c r="Y677" s="190"/>
      <c r="Z677" s="190"/>
      <c r="AA677" s="190"/>
      <c r="AB677" s="190"/>
      <c r="AC677" s="185"/>
      <c r="AD677" s="190"/>
      <c r="AE677" s="190"/>
      <c r="AF677" s="190"/>
      <c r="AG677" s="205" t="str">
        <f t="shared" si="30"/>
        <v/>
      </c>
      <c r="AH677" s="205" t="str">
        <f t="shared" si="31"/>
        <v/>
      </c>
      <c r="AI677" s="205" t="str">
        <f t="shared" si="32"/>
        <v/>
      </c>
    </row>
    <row r="678" spans="1:35" ht="15.75" customHeight="1">
      <c r="A678" s="185"/>
      <c r="B678" s="185"/>
      <c r="C678" s="185"/>
      <c r="D678" s="186"/>
      <c r="E678" s="185"/>
      <c r="F678" s="185"/>
      <c r="G678" s="185"/>
      <c r="H678" s="185"/>
      <c r="I678" s="185"/>
      <c r="J678" s="185"/>
      <c r="K678" s="187"/>
      <c r="L678" s="187"/>
      <c r="M678" s="187"/>
      <c r="N678" s="187"/>
      <c r="O678" s="187"/>
      <c r="P678" s="187"/>
      <c r="Q678" s="187"/>
      <c r="R678" s="190"/>
      <c r="S678" s="190"/>
      <c r="T678" s="190"/>
      <c r="U678" s="190"/>
      <c r="V678" s="190"/>
      <c r="W678" s="190"/>
      <c r="X678" s="190"/>
      <c r="Y678" s="190"/>
      <c r="Z678" s="190"/>
      <c r="AA678" s="190"/>
      <c r="AB678" s="190"/>
      <c r="AC678" s="185"/>
      <c r="AD678" s="190"/>
      <c r="AE678" s="190"/>
      <c r="AF678" s="190"/>
      <c r="AG678" s="205" t="str">
        <f t="shared" si="30"/>
        <v/>
      </c>
      <c r="AH678" s="205" t="str">
        <f t="shared" si="31"/>
        <v/>
      </c>
      <c r="AI678" s="205" t="str">
        <f t="shared" si="32"/>
        <v/>
      </c>
    </row>
    <row r="679" spans="1:35" ht="15.75" customHeight="1">
      <c r="A679" s="185"/>
      <c r="B679" s="185"/>
      <c r="C679" s="185"/>
      <c r="D679" s="186"/>
      <c r="E679" s="185"/>
      <c r="F679" s="185"/>
      <c r="G679" s="185"/>
      <c r="H679" s="185"/>
      <c r="I679" s="185"/>
      <c r="J679" s="185"/>
      <c r="K679" s="187"/>
      <c r="L679" s="187"/>
      <c r="M679" s="187"/>
      <c r="N679" s="187"/>
      <c r="O679" s="187"/>
      <c r="P679" s="187"/>
      <c r="Q679" s="187"/>
      <c r="R679" s="190"/>
      <c r="S679" s="190"/>
      <c r="T679" s="190"/>
      <c r="U679" s="190"/>
      <c r="V679" s="190"/>
      <c r="W679" s="190"/>
      <c r="X679" s="190"/>
      <c r="Y679" s="190"/>
      <c r="Z679" s="190"/>
      <c r="AA679" s="190"/>
      <c r="AB679" s="190"/>
      <c r="AC679" s="185"/>
      <c r="AD679" s="190"/>
      <c r="AE679" s="190"/>
      <c r="AF679" s="190"/>
      <c r="AG679" s="205" t="str">
        <f t="shared" si="30"/>
        <v/>
      </c>
      <c r="AH679" s="205" t="str">
        <f t="shared" si="31"/>
        <v/>
      </c>
      <c r="AI679" s="205" t="str">
        <f t="shared" si="32"/>
        <v/>
      </c>
    </row>
    <row r="680" spans="1:35" ht="15.75" customHeight="1">
      <c r="A680" s="185"/>
      <c r="B680" s="185"/>
      <c r="C680" s="185"/>
      <c r="D680" s="186"/>
      <c r="E680" s="185"/>
      <c r="F680" s="185"/>
      <c r="G680" s="185"/>
      <c r="H680" s="185"/>
      <c r="I680" s="185"/>
      <c r="J680" s="185"/>
      <c r="K680" s="187"/>
      <c r="L680" s="187"/>
      <c r="M680" s="187"/>
      <c r="N680" s="187"/>
      <c r="O680" s="187"/>
      <c r="P680" s="187"/>
      <c r="Q680" s="187"/>
      <c r="R680" s="190"/>
      <c r="S680" s="190"/>
      <c r="T680" s="190"/>
      <c r="U680" s="190"/>
      <c r="V680" s="190"/>
      <c r="W680" s="190"/>
      <c r="X680" s="190"/>
      <c r="Y680" s="190"/>
      <c r="Z680" s="190"/>
      <c r="AA680" s="190"/>
      <c r="AB680" s="190"/>
      <c r="AC680" s="185"/>
      <c r="AD680" s="190"/>
      <c r="AE680" s="190"/>
      <c r="AF680" s="190"/>
      <c r="AG680" s="205" t="str">
        <f t="shared" si="30"/>
        <v/>
      </c>
      <c r="AH680" s="205" t="str">
        <f t="shared" si="31"/>
        <v/>
      </c>
      <c r="AI680" s="205" t="str">
        <f t="shared" si="32"/>
        <v/>
      </c>
    </row>
    <row r="681" spans="1:35" ht="15.75" customHeight="1">
      <c r="A681" s="185"/>
      <c r="B681" s="185"/>
      <c r="C681" s="185"/>
      <c r="D681" s="186"/>
      <c r="E681" s="185"/>
      <c r="F681" s="185"/>
      <c r="G681" s="185"/>
      <c r="H681" s="185"/>
      <c r="I681" s="185"/>
      <c r="J681" s="185"/>
      <c r="K681" s="187"/>
      <c r="L681" s="187"/>
      <c r="M681" s="187"/>
      <c r="N681" s="187"/>
      <c r="O681" s="187"/>
      <c r="P681" s="187"/>
      <c r="Q681" s="187"/>
      <c r="R681" s="190"/>
      <c r="S681" s="190"/>
      <c r="T681" s="190"/>
      <c r="U681" s="190"/>
      <c r="V681" s="190"/>
      <c r="W681" s="190"/>
      <c r="X681" s="190"/>
      <c r="Y681" s="190"/>
      <c r="Z681" s="190"/>
      <c r="AA681" s="190"/>
      <c r="AB681" s="190"/>
      <c r="AC681" s="185"/>
      <c r="AD681" s="190"/>
      <c r="AE681" s="190"/>
      <c r="AF681" s="190"/>
      <c r="AG681" s="205" t="str">
        <f t="shared" si="30"/>
        <v/>
      </c>
      <c r="AH681" s="205" t="str">
        <f t="shared" si="31"/>
        <v/>
      </c>
      <c r="AI681" s="205" t="str">
        <f t="shared" si="32"/>
        <v/>
      </c>
    </row>
    <row r="682" spans="1:35" ht="15.75" customHeight="1">
      <c r="A682" s="185"/>
      <c r="B682" s="185"/>
      <c r="C682" s="185"/>
      <c r="D682" s="186"/>
      <c r="E682" s="185"/>
      <c r="F682" s="185"/>
      <c r="G682" s="185"/>
      <c r="H682" s="185"/>
      <c r="I682" s="185"/>
      <c r="J682" s="185"/>
      <c r="K682" s="187"/>
      <c r="L682" s="187"/>
      <c r="M682" s="187"/>
      <c r="N682" s="187"/>
      <c r="O682" s="187"/>
      <c r="P682" s="187"/>
      <c r="Q682" s="187"/>
      <c r="R682" s="190"/>
      <c r="S682" s="190"/>
      <c r="T682" s="190"/>
      <c r="U682" s="190"/>
      <c r="V682" s="190"/>
      <c r="W682" s="190"/>
      <c r="X682" s="190"/>
      <c r="Y682" s="190"/>
      <c r="Z682" s="190"/>
      <c r="AA682" s="190"/>
      <c r="AB682" s="190"/>
      <c r="AC682" s="185"/>
      <c r="AD682" s="190"/>
      <c r="AE682" s="190"/>
      <c r="AF682" s="190"/>
      <c r="AG682" s="205" t="str">
        <f t="shared" si="30"/>
        <v/>
      </c>
      <c r="AH682" s="205" t="str">
        <f t="shared" si="31"/>
        <v/>
      </c>
      <c r="AI682" s="205" t="str">
        <f t="shared" si="32"/>
        <v/>
      </c>
    </row>
    <row r="683" spans="1:35" ht="15.75" customHeight="1">
      <c r="A683" s="185"/>
      <c r="B683" s="185"/>
      <c r="C683" s="185"/>
      <c r="D683" s="186"/>
      <c r="E683" s="185"/>
      <c r="F683" s="185"/>
      <c r="G683" s="185"/>
      <c r="H683" s="185"/>
      <c r="I683" s="185"/>
      <c r="J683" s="185"/>
      <c r="K683" s="187"/>
      <c r="L683" s="187"/>
      <c r="M683" s="187"/>
      <c r="N683" s="187"/>
      <c r="O683" s="187"/>
      <c r="P683" s="187"/>
      <c r="Q683" s="187"/>
      <c r="R683" s="190"/>
      <c r="S683" s="190"/>
      <c r="T683" s="190"/>
      <c r="U683" s="190"/>
      <c r="V683" s="190"/>
      <c r="W683" s="190"/>
      <c r="X683" s="190"/>
      <c r="Y683" s="190"/>
      <c r="Z683" s="190"/>
      <c r="AA683" s="190"/>
      <c r="AB683" s="190"/>
      <c r="AC683" s="185"/>
      <c r="AD683" s="190"/>
      <c r="AE683" s="190"/>
      <c r="AF683" s="190"/>
      <c r="AG683" s="205" t="str">
        <f t="shared" si="30"/>
        <v/>
      </c>
      <c r="AH683" s="205" t="str">
        <f t="shared" si="31"/>
        <v/>
      </c>
      <c r="AI683" s="205" t="str">
        <f t="shared" si="32"/>
        <v/>
      </c>
    </row>
    <row r="684" spans="1:35" ht="15.75" customHeight="1">
      <c r="A684" s="185"/>
      <c r="B684" s="185"/>
      <c r="C684" s="185"/>
      <c r="D684" s="186"/>
      <c r="E684" s="185"/>
      <c r="F684" s="185"/>
      <c r="G684" s="185"/>
      <c r="H684" s="185"/>
      <c r="I684" s="185"/>
      <c r="J684" s="185"/>
      <c r="K684" s="187"/>
      <c r="L684" s="187"/>
      <c r="M684" s="187"/>
      <c r="N684" s="187"/>
      <c r="O684" s="187"/>
      <c r="P684" s="187"/>
      <c r="Q684" s="187"/>
      <c r="R684" s="190"/>
      <c r="S684" s="190"/>
      <c r="T684" s="190"/>
      <c r="U684" s="190"/>
      <c r="V684" s="190"/>
      <c r="W684" s="190"/>
      <c r="X684" s="190"/>
      <c r="Y684" s="190"/>
      <c r="Z684" s="190"/>
      <c r="AA684" s="190"/>
      <c r="AB684" s="190"/>
      <c r="AC684" s="185"/>
      <c r="AD684" s="190"/>
      <c r="AE684" s="190"/>
      <c r="AF684" s="190"/>
      <c r="AG684" s="205" t="str">
        <f t="shared" si="30"/>
        <v/>
      </c>
      <c r="AH684" s="205" t="str">
        <f t="shared" si="31"/>
        <v/>
      </c>
      <c r="AI684" s="205" t="str">
        <f t="shared" si="32"/>
        <v/>
      </c>
    </row>
    <row r="685" spans="1:35" ht="15.75" customHeight="1">
      <c r="A685" s="185"/>
      <c r="B685" s="185"/>
      <c r="C685" s="185"/>
      <c r="D685" s="186"/>
      <c r="E685" s="185"/>
      <c r="F685" s="185"/>
      <c r="G685" s="185"/>
      <c r="H685" s="185"/>
      <c r="I685" s="185"/>
      <c r="J685" s="185"/>
      <c r="K685" s="187"/>
      <c r="L685" s="187"/>
      <c r="M685" s="187"/>
      <c r="N685" s="187"/>
      <c r="O685" s="187"/>
      <c r="P685" s="187"/>
      <c r="Q685" s="187"/>
      <c r="R685" s="190"/>
      <c r="S685" s="190"/>
      <c r="T685" s="190"/>
      <c r="U685" s="190"/>
      <c r="V685" s="190"/>
      <c r="W685" s="190"/>
      <c r="X685" s="190"/>
      <c r="Y685" s="190"/>
      <c r="Z685" s="190"/>
      <c r="AA685" s="190"/>
      <c r="AB685" s="190"/>
      <c r="AC685" s="185"/>
      <c r="AD685" s="190"/>
      <c r="AE685" s="190"/>
      <c r="AF685" s="190"/>
      <c r="AG685" s="205" t="str">
        <f t="shared" si="30"/>
        <v/>
      </c>
      <c r="AH685" s="205" t="str">
        <f t="shared" si="31"/>
        <v/>
      </c>
      <c r="AI685" s="205" t="str">
        <f t="shared" si="32"/>
        <v/>
      </c>
    </row>
    <row r="686" spans="1:35" ht="15.75" customHeight="1">
      <c r="A686" s="185"/>
      <c r="B686" s="185"/>
      <c r="C686" s="185"/>
      <c r="D686" s="186"/>
      <c r="E686" s="185"/>
      <c r="F686" s="185"/>
      <c r="G686" s="185"/>
      <c r="H686" s="185"/>
      <c r="I686" s="185"/>
      <c r="J686" s="185"/>
      <c r="K686" s="187"/>
      <c r="L686" s="187"/>
      <c r="M686" s="187"/>
      <c r="N686" s="187"/>
      <c r="O686" s="187"/>
      <c r="P686" s="187"/>
      <c r="Q686" s="187"/>
      <c r="R686" s="190"/>
      <c r="S686" s="190"/>
      <c r="T686" s="190"/>
      <c r="U686" s="190"/>
      <c r="V686" s="190"/>
      <c r="W686" s="190"/>
      <c r="X686" s="190"/>
      <c r="Y686" s="190"/>
      <c r="Z686" s="190"/>
      <c r="AA686" s="190"/>
      <c r="AB686" s="190"/>
      <c r="AC686" s="185"/>
      <c r="AD686" s="190"/>
      <c r="AE686" s="190"/>
      <c r="AF686" s="190"/>
      <c r="AG686" s="205" t="str">
        <f t="shared" si="30"/>
        <v/>
      </c>
      <c r="AH686" s="205" t="str">
        <f t="shared" si="31"/>
        <v/>
      </c>
      <c r="AI686" s="205" t="str">
        <f t="shared" si="32"/>
        <v/>
      </c>
    </row>
    <row r="687" spans="1:35" ht="15.75" customHeight="1">
      <c r="A687" s="185"/>
      <c r="B687" s="185"/>
      <c r="C687" s="185"/>
      <c r="D687" s="186"/>
      <c r="E687" s="185"/>
      <c r="F687" s="185"/>
      <c r="G687" s="185"/>
      <c r="H687" s="185"/>
      <c r="I687" s="185"/>
      <c r="J687" s="185"/>
      <c r="K687" s="187"/>
      <c r="L687" s="187"/>
      <c r="M687" s="187"/>
      <c r="N687" s="187"/>
      <c r="O687" s="187"/>
      <c r="P687" s="187"/>
      <c r="Q687" s="187"/>
      <c r="R687" s="190"/>
      <c r="S687" s="190"/>
      <c r="T687" s="190"/>
      <c r="U687" s="190"/>
      <c r="V687" s="190"/>
      <c r="W687" s="190"/>
      <c r="X687" s="190"/>
      <c r="Y687" s="190"/>
      <c r="Z687" s="190"/>
      <c r="AA687" s="190"/>
      <c r="AB687" s="190"/>
      <c r="AC687" s="185"/>
      <c r="AD687" s="190"/>
      <c r="AE687" s="190"/>
      <c r="AF687" s="190"/>
      <c r="AG687" s="205" t="str">
        <f t="shared" si="30"/>
        <v/>
      </c>
      <c r="AH687" s="205" t="str">
        <f t="shared" si="31"/>
        <v/>
      </c>
      <c r="AI687" s="205" t="str">
        <f t="shared" si="32"/>
        <v/>
      </c>
    </row>
    <row r="688" spans="1:35" ht="15.75" customHeight="1">
      <c r="A688" s="185"/>
      <c r="B688" s="185"/>
      <c r="C688" s="185"/>
      <c r="D688" s="186"/>
      <c r="E688" s="185"/>
      <c r="F688" s="185"/>
      <c r="G688" s="185"/>
      <c r="H688" s="185"/>
      <c r="I688" s="185"/>
      <c r="J688" s="185"/>
      <c r="K688" s="187"/>
      <c r="L688" s="187"/>
      <c r="M688" s="187"/>
      <c r="N688" s="187"/>
      <c r="O688" s="187"/>
      <c r="P688" s="187"/>
      <c r="Q688" s="187"/>
      <c r="R688" s="190"/>
      <c r="S688" s="190"/>
      <c r="T688" s="190"/>
      <c r="U688" s="190"/>
      <c r="V688" s="190"/>
      <c r="W688" s="190"/>
      <c r="X688" s="190"/>
      <c r="Y688" s="190"/>
      <c r="Z688" s="190"/>
      <c r="AA688" s="190"/>
      <c r="AB688" s="190"/>
      <c r="AC688" s="185"/>
      <c r="AD688" s="190"/>
      <c r="AE688" s="190"/>
      <c r="AF688" s="190"/>
      <c r="AG688" s="205" t="str">
        <f t="shared" si="30"/>
        <v/>
      </c>
      <c r="AH688" s="205" t="str">
        <f t="shared" si="31"/>
        <v/>
      </c>
      <c r="AI688" s="205" t="str">
        <f t="shared" si="32"/>
        <v/>
      </c>
    </row>
    <row r="689" spans="1:35" ht="15.75" customHeight="1">
      <c r="A689" s="185"/>
      <c r="B689" s="185"/>
      <c r="C689" s="185"/>
      <c r="D689" s="186"/>
      <c r="E689" s="185"/>
      <c r="F689" s="185"/>
      <c r="G689" s="185"/>
      <c r="H689" s="185"/>
      <c r="I689" s="185"/>
      <c r="J689" s="185"/>
      <c r="K689" s="187"/>
      <c r="L689" s="187"/>
      <c r="M689" s="187"/>
      <c r="N689" s="187"/>
      <c r="O689" s="187"/>
      <c r="P689" s="187"/>
      <c r="Q689" s="187"/>
      <c r="R689" s="190"/>
      <c r="S689" s="190"/>
      <c r="T689" s="190"/>
      <c r="U689" s="190"/>
      <c r="V689" s="190"/>
      <c r="W689" s="190"/>
      <c r="X689" s="190"/>
      <c r="Y689" s="190"/>
      <c r="Z689" s="190"/>
      <c r="AA689" s="190"/>
      <c r="AB689" s="190"/>
      <c r="AC689" s="185"/>
      <c r="AD689" s="190"/>
      <c r="AE689" s="190"/>
      <c r="AF689" s="190"/>
      <c r="AG689" s="205" t="str">
        <f t="shared" si="30"/>
        <v/>
      </c>
      <c r="AH689" s="205" t="str">
        <f t="shared" si="31"/>
        <v/>
      </c>
      <c r="AI689" s="205" t="str">
        <f t="shared" si="32"/>
        <v/>
      </c>
    </row>
    <row r="690" spans="1:35" ht="15.75" customHeight="1">
      <c r="A690" s="185"/>
      <c r="B690" s="185"/>
      <c r="C690" s="185"/>
      <c r="D690" s="186"/>
      <c r="E690" s="185"/>
      <c r="F690" s="185"/>
      <c r="G690" s="185"/>
      <c r="H690" s="185"/>
      <c r="I690" s="185"/>
      <c r="J690" s="185"/>
      <c r="K690" s="187"/>
      <c r="L690" s="187"/>
      <c r="M690" s="187"/>
      <c r="N690" s="187"/>
      <c r="O690" s="187"/>
      <c r="P690" s="187"/>
      <c r="Q690" s="187"/>
      <c r="R690" s="190"/>
      <c r="S690" s="190"/>
      <c r="T690" s="190"/>
      <c r="U690" s="190"/>
      <c r="V690" s="190"/>
      <c r="W690" s="190"/>
      <c r="X690" s="190"/>
      <c r="Y690" s="190"/>
      <c r="Z690" s="190"/>
      <c r="AA690" s="190"/>
      <c r="AB690" s="190"/>
      <c r="AC690" s="185"/>
      <c r="AD690" s="190"/>
      <c r="AE690" s="190"/>
      <c r="AF690" s="190"/>
      <c r="AG690" s="205" t="str">
        <f t="shared" si="30"/>
        <v/>
      </c>
      <c r="AH690" s="205" t="str">
        <f t="shared" si="31"/>
        <v/>
      </c>
      <c r="AI690" s="205" t="str">
        <f t="shared" si="32"/>
        <v/>
      </c>
    </row>
    <row r="691" spans="1:35" ht="15.75" customHeight="1">
      <c r="A691" s="185"/>
      <c r="B691" s="185"/>
      <c r="C691" s="185"/>
      <c r="D691" s="186"/>
      <c r="E691" s="185"/>
      <c r="F691" s="185"/>
      <c r="G691" s="185"/>
      <c r="H691" s="185"/>
      <c r="I691" s="185"/>
      <c r="J691" s="185"/>
      <c r="K691" s="187"/>
      <c r="L691" s="187"/>
      <c r="M691" s="187"/>
      <c r="N691" s="187"/>
      <c r="O691" s="187"/>
      <c r="P691" s="187"/>
      <c r="Q691" s="187"/>
      <c r="R691" s="190"/>
      <c r="S691" s="190"/>
      <c r="T691" s="190"/>
      <c r="U691" s="190"/>
      <c r="V691" s="190"/>
      <c r="W691" s="190"/>
      <c r="X691" s="190"/>
      <c r="Y691" s="190"/>
      <c r="Z691" s="190"/>
      <c r="AA691" s="190"/>
      <c r="AB691" s="190"/>
      <c r="AC691" s="185"/>
      <c r="AD691" s="190"/>
      <c r="AE691" s="190"/>
      <c r="AF691" s="190"/>
      <c r="AG691" s="205" t="str">
        <f t="shared" si="30"/>
        <v/>
      </c>
      <c r="AH691" s="205" t="str">
        <f t="shared" si="31"/>
        <v/>
      </c>
      <c r="AI691" s="205" t="str">
        <f t="shared" si="32"/>
        <v/>
      </c>
    </row>
    <row r="692" spans="1:35" ht="15.75" customHeight="1">
      <c r="A692" s="185"/>
      <c r="B692" s="185"/>
      <c r="C692" s="185"/>
      <c r="D692" s="186"/>
      <c r="E692" s="185"/>
      <c r="F692" s="185"/>
      <c r="G692" s="185"/>
      <c r="H692" s="185"/>
      <c r="I692" s="185"/>
      <c r="J692" s="185"/>
      <c r="K692" s="187"/>
      <c r="L692" s="187"/>
      <c r="M692" s="187"/>
      <c r="N692" s="187"/>
      <c r="O692" s="187"/>
      <c r="P692" s="187"/>
      <c r="Q692" s="187"/>
      <c r="R692" s="190"/>
      <c r="S692" s="190"/>
      <c r="T692" s="190"/>
      <c r="U692" s="190"/>
      <c r="V692" s="190"/>
      <c r="W692" s="190"/>
      <c r="X692" s="190"/>
      <c r="Y692" s="190"/>
      <c r="Z692" s="190"/>
      <c r="AA692" s="190"/>
      <c r="AB692" s="190"/>
      <c r="AC692" s="185"/>
      <c r="AD692" s="190"/>
      <c r="AE692" s="190"/>
      <c r="AF692" s="190"/>
      <c r="AG692" s="205" t="str">
        <f t="shared" si="30"/>
        <v/>
      </c>
      <c r="AH692" s="205" t="str">
        <f t="shared" si="31"/>
        <v/>
      </c>
      <c r="AI692" s="205" t="str">
        <f t="shared" si="32"/>
        <v/>
      </c>
    </row>
    <row r="693" spans="1:35" ht="15.75" customHeight="1">
      <c r="A693" s="185"/>
      <c r="B693" s="185"/>
      <c r="C693" s="185"/>
      <c r="D693" s="186"/>
      <c r="E693" s="185"/>
      <c r="F693" s="185"/>
      <c r="G693" s="185"/>
      <c r="H693" s="185"/>
      <c r="I693" s="185"/>
      <c r="J693" s="185"/>
      <c r="K693" s="187"/>
      <c r="L693" s="187"/>
      <c r="M693" s="187"/>
      <c r="N693" s="187"/>
      <c r="O693" s="187"/>
      <c r="P693" s="187"/>
      <c r="Q693" s="187"/>
      <c r="R693" s="190"/>
      <c r="S693" s="190"/>
      <c r="T693" s="190"/>
      <c r="U693" s="190"/>
      <c r="V693" s="190"/>
      <c r="W693" s="190"/>
      <c r="X693" s="190"/>
      <c r="Y693" s="190"/>
      <c r="Z693" s="190"/>
      <c r="AA693" s="190"/>
      <c r="AB693" s="190"/>
      <c r="AC693" s="185"/>
      <c r="AD693" s="190"/>
      <c r="AE693" s="190"/>
      <c r="AF693" s="190"/>
      <c r="AG693" s="205" t="str">
        <f t="shared" si="30"/>
        <v/>
      </c>
      <c r="AH693" s="205" t="str">
        <f t="shared" si="31"/>
        <v/>
      </c>
      <c r="AI693" s="205" t="str">
        <f t="shared" si="32"/>
        <v/>
      </c>
    </row>
    <row r="694" spans="1:35" ht="15.75" customHeight="1">
      <c r="A694" s="185"/>
      <c r="B694" s="185"/>
      <c r="C694" s="185"/>
      <c r="D694" s="186"/>
      <c r="E694" s="185"/>
      <c r="F694" s="185"/>
      <c r="G694" s="185"/>
      <c r="H694" s="185"/>
      <c r="I694" s="185"/>
      <c r="J694" s="185"/>
      <c r="K694" s="187"/>
      <c r="L694" s="187"/>
      <c r="M694" s="187"/>
      <c r="N694" s="187"/>
      <c r="O694" s="187"/>
      <c r="P694" s="187"/>
      <c r="Q694" s="187"/>
      <c r="R694" s="190"/>
      <c r="S694" s="190"/>
      <c r="T694" s="190"/>
      <c r="U694" s="190"/>
      <c r="V694" s="190"/>
      <c r="W694" s="190"/>
      <c r="X694" s="190"/>
      <c r="Y694" s="190"/>
      <c r="Z694" s="190"/>
      <c r="AA694" s="190"/>
      <c r="AB694" s="190"/>
      <c r="AC694" s="185"/>
      <c r="AD694" s="190"/>
      <c r="AE694" s="190"/>
      <c r="AF694" s="190"/>
      <c r="AG694" s="205" t="str">
        <f t="shared" si="30"/>
        <v/>
      </c>
      <c r="AH694" s="205" t="str">
        <f t="shared" si="31"/>
        <v/>
      </c>
      <c r="AI694" s="205" t="str">
        <f t="shared" si="32"/>
        <v/>
      </c>
    </row>
    <row r="695" spans="1:35" ht="15.75" customHeight="1">
      <c r="A695" s="185"/>
      <c r="B695" s="185"/>
      <c r="C695" s="185"/>
      <c r="D695" s="186"/>
      <c r="E695" s="185"/>
      <c r="F695" s="185"/>
      <c r="G695" s="185"/>
      <c r="H695" s="185"/>
      <c r="I695" s="185"/>
      <c r="J695" s="185"/>
      <c r="K695" s="187"/>
      <c r="L695" s="187"/>
      <c r="M695" s="187"/>
      <c r="N695" s="187"/>
      <c r="O695" s="187"/>
      <c r="P695" s="187"/>
      <c r="Q695" s="187"/>
      <c r="R695" s="190"/>
      <c r="S695" s="190"/>
      <c r="T695" s="190"/>
      <c r="U695" s="190"/>
      <c r="V695" s="190"/>
      <c r="W695" s="190"/>
      <c r="X695" s="190"/>
      <c r="Y695" s="190"/>
      <c r="Z695" s="190"/>
      <c r="AA695" s="190"/>
      <c r="AB695" s="190"/>
      <c r="AC695" s="185"/>
      <c r="AD695" s="190"/>
      <c r="AE695" s="190"/>
      <c r="AF695" s="190"/>
      <c r="AG695" s="205" t="str">
        <f t="shared" si="30"/>
        <v/>
      </c>
      <c r="AH695" s="205" t="str">
        <f t="shared" si="31"/>
        <v/>
      </c>
      <c r="AI695" s="205" t="str">
        <f t="shared" si="32"/>
        <v/>
      </c>
    </row>
    <row r="696" spans="1:35" ht="15.75" customHeight="1">
      <c r="A696" s="185"/>
      <c r="B696" s="185"/>
      <c r="C696" s="185"/>
      <c r="D696" s="186"/>
      <c r="E696" s="185"/>
      <c r="F696" s="185"/>
      <c r="G696" s="185"/>
      <c r="H696" s="185"/>
      <c r="I696" s="185"/>
      <c r="J696" s="185"/>
      <c r="K696" s="187"/>
      <c r="L696" s="187"/>
      <c r="M696" s="187"/>
      <c r="N696" s="187"/>
      <c r="O696" s="187"/>
      <c r="P696" s="187"/>
      <c r="Q696" s="187"/>
      <c r="R696" s="190"/>
      <c r="S696" s="190"/>
      <c r="T696" s="190"/>
      <c r="U696" s="190"/>
      <c r="V696" s="190"/>
      <c r="W696" s="190"/>
      <c r="X696" s="190"/>
      <c r="Y696" s="190"/>
      <c r="Z696" s="190"/>
      <c r="AA696" s="190"/>
      <c r="AB696" s="190"/>
      <c r="AC696" s="185"/>
      <c r="AD696" s="190"/>
      <c r="AE696" s="190"/>
      <c r="AF696" s="190"/>
      <c r="AG696" s="205" t="str">
        <f t="shared" si="30"/>
        <v/>
      </c>
      <c r="AH696" s="205" t="str">
        <f t="shared" si="31"/>
        <v/>
      </c>
      <c r="AI696" s="205" t="str">
        <f t="shared" si="32"/>
        <v/>
      </c>
    </row>
    <row r="697" spans="1:35" ht="15.75" customHeight="1">
      <c r="A697" s="185"/>
      <c r="B697" s="185"/>
      <c r="C697" s="185"/>
      <c r="D697" s="186"/>
      <c r="E697" s="185"/>
      <c r="F697" s="185"/>
      <c r="G697" s="185"/>
      <c r="H697" s="185"/>
      <c r="I697" s="185"/>
      <c r="J697" s="185"/>
      <c r="K697" s="187"/>
      <c r="L697" s="187"/>
      <c r="M697" s="187"/>
      <c r="N697" s="187"/>
      <c r="O697" s="187"/>
      <c r="P697" s="187"/>
      <c r="Q697" s="187"/>
      <c r="R697" s="190"/>
      <c r="S697" s="190"/>
      <c r="T697" s="190"/>
      <c r="U697" s="190"/>
      <c r="V697" s="190"/>
      <c r="W697" s="190"/>
      <c r="X697" s="190"/>
      <c r="Y697" s="190"/>
      <c r="Z697" s="190"/>
      <c r="AA697" s="190"/>
      <c r="AB697" s="190"/>
      <c r="AC697" s="185"/>
      <c r="AD697" s="190"/>
      <c r="AE697" s="190"/>
      <c r="AF697" s="190"/>
      <c r="AG697" s="205" t="str">
        <f t="shared" si="30"/>
        <v/>
      </c>
      <c r="AH697" s="205" t="str">
        <f t="shared" si="31"/>
        <v/>
      </c>
      <c r="AI697" s="205" t="str">
        <f t="shared" si="32"/>
        <v/>
      </c>
    </row>
    <row r="698" spans="1:35" ht="15.75" customHeight="1">
      <c r="A698" s="185"/>
      <c r="B698" s="185"/>
      <c r="C698" s="185"/>
      <c r="D698" s="186"/>
      <c r="E698" s="185"/>
      <c r="F698" s="185"/>
      <c r="G698" s="185"/>
      <c r="H698" s="185"/>
      <c r="I698" s="185"/>
      <c r="J698" s="185"/>
      <c r="K698" s="187"/>
      <c r="L698" s="187"/>
      <c r="M698" s="187"/>
      <c r="N698" s="187"/>
      <c r="O698" s="187"/>
      <c r="P698" s="187"/>
      <c r="Q698" s="187"/>
      <c r="R698" s="190"/>
      <c r="S698" s="190"/>
      <c r="T698" s="190"/>
      <c r="U698" s="190"/>
      <c r="V698" s="190"/>
      <c r="W698" s="190"/>
      <c r="X698" s="190"/>
      <c r="Y698" s="190"/>
      <c r="Z698" s="190"/>
      <c r="AA698" s="190"/>
      <c r="AB698" s="190"/>
      <c r="AC698" s="185"/>
      <c r="AD698" s="190"/>
      <c r="AE698" s="190"/>
      <c r="AF698" s="190"/>
      <c r="AG698" s="205" t="str">
        <f t="shared" si="30"/>
        <v/>
      </c>
      <c r="AH698" s="205" t="str">
        <f t="shared" si="31"/>
        <v/>
      </c>
      <c r="AI698" s="205" t="str">
        <f t="shared" si="32"/>
        <v/>
      </c>
    </row>
    <row r="699" spans="1:35" ht="15.75" customHeight="1">
      <c r="A699" s="185"/>
      <c r="B699" s="185"/>
      <c r="C699" s="185"/>
      <c r="D699" s="186"/>
      <c r="E699" s="185"/>
      <c r="F699" s="185"/>
      <c r="G699" s="185"/>
      <c r="H699" s="185"/>
      <c r="I699" s="185"/>
      <c r="J699" s="185"/>
      <c r="K699" s="187"/>
      <c r="L699" s="187"/>
      <c r="M699" s="187"/>
      <c r="N699" s="187"/>
      <c r="O699" s="187"/>
      <c r="P699" s="187"/>
      <c r="Q699" s="187"/>
      <c r="R699" s="190"/>
      <c r="S699" s="190"/>
      <c r="T699" s="190"/>
      <c r="U699" s="190"/>
      <c r="V699" s="190"/>
      <c r="W699" s="190"/>
      <c r="X699" s="190"/>
      <c r="Y699" s="190"/>
      <c r="Z699" s="190"/>
      <c r="AA699" s="190"/>
      <c r="AB699" s="190"/>
      <c r="AC699" s="185"/>
      <c r="AD699" s="190"/>
      <c r="AE699" s="190"/>
      <c r="AF699" s="190"/>
      <c r="AG699" s="205" t="str">
        <f t="shared" si="30"/>
        <v/>
      </c>
      <c r="AH699" s="205" t="str">
        <f t="shared" si="31"/>
        <v/>
      </c>
      <c r="AI699" s="205" t="str">
        <f t="shared" si="32"/>
        <v/>
      </c>
    </row>
    <row r="700" spans="1:35" ht="15.75" customHeight="1">
      <c r="A700" s="185"/>
      <c r="B700" s="185"/>
      <c r="C700" s="185"/>
      <c r="D700" s="186"/>
      <c r="E700" s="185"/>
      <c r="F700" s="185"/>
      <c r="G700" s="185"/>
      <c r="H700" s="185"/>
      <c r="I700" s="185"/>
      <c r="J700" s="185"/>
      <c r="K700" s="187"/>
      <c r="L700" s="187"/>
      <c r="M700" s="187"/>
      <c r="N700" s="187"/>
      <c r="O700" s="187"/>
      <c r="P700" s="187"/>
      <c r="Q700" s="187"/>
      <c r="R700" s="190"/>
      <c r="S700" s="190"/>
      <c r="T700" s="190"/>
      <c r="U700" s="190"/>
      <c r="V700" s="190"/>
      <c r="W700" s="190"/>
      <c r="X700" s="190"/>
      <c r="Y700" s="190"/>
      <c r="Z700" s="190"/>
      <c r="AA700" s="190"/>
      <c r="AB700" s="190"/>
      <c r="AC700" s="185"/>
      <c r="AD700" s="190"/>
      <c r="AE700" s="190"/>
      <c r="AF700" s="190"/>
      <c r="AG700" s="205" t="str">
        <f t="shared" si="30"/>
        <v/>
      </c>
      <c r="AH700" s="205" t="str">
        <f t="shared" si="31"/>
        <v/>
      </c>
      <c r="AI700" s="205" t="str">
        <f t="shared" si="32"/>
        <v/>
      </c>
    </row>
    <row r="701" spans="1:35" ht="15.75" customHeight="1">
      <c r="A701" s="185"/>
      <c r="B701" s="185"/>
      <c r="C701" s="185"/>
      <c r="D701" s="186"/>
      <c r="E701" s="185"/>
      <c r="F701" s="185"/>
      <c r="G701" s="185"/>
      <c r="H701" s="185"/>
      <c r="I701" s="185"/>
      <c r="J701" s="185"/>
      <c r="K701" s="187"/>
      <c r="L701" s="187"/>
      <c r="M701" s="187"/>
      <c r="N701" s="187"/>
      <c r="O701" s="187"/>
      <c r="P701" s="187"/>
      <c r="Q701" s="187"/>
      <c r="R701" s="190"/>
      <c r="S701" s="190"/>
      <c r="T701" s="190"/>
      <c r="U701" s="190"/>
      <c r="V701" s="190"/>
      <c r="W701" s="190"/>
      <c r="X701" s="190"/>
      <c r="Y701" s="190"/>
      <c r="Z701" s="190"/>
      <c r="AA701" s="190"/>
      <c r="AB701" s="190"/>
      <c r="AC701" s="185"/>
      <c r="AD701" s="190"/>
      <c r="AE701" s="190"/>
      <c r="AF701" s="190"/>
      <c r="AG701" s="205" t="str">
        <f t="shared" si="30"/>
        <v/>
      </c>
      <c r="AH701" s="205" t="str">
        <f t="shared" si="31"/>
        <v/>
      </c>
      <c r="AI701" s="205" t="str">
        <f t="shared" si="32"/>
        <v/>
      </c>
    </row>
    <row r="702" spans="1:35" ht="15.75" customHeight="1">
      <c r="A702" s="185"/>
      <c r="B702" s="185"/>
      <c r="C702" s="185"/>
      <c r="D702" s="186"/>
      <c r="E702" s="185"/>
      <c r="F702" s="185"/>
      <c r="G702" s="185"/>
      <c r="H702" s="185"/>
      <c r="I702" s="185"/>
      <c r="J702" s="185"/>
      <c r="K702" s="187"/>
      <c r="L702" s="187"/>
      <c r="M702" s="187"/>
      <c r="N702" s="187"/>
      <c r="O702" s="187"/>
      <c r="P702" s="187"/>
      <c r="Q702" s="187"/>
      <c r="R702" s="190"/>
      <c r="S702" s="190"/>
      <c r="T702" s="190"/>
      <c r="U702" s="190"/>
      <c r="V702" s="190"/>
      <c r="W702" s="190"/>
      <c r="X702" s="190"/>
      <c r="Y702" s="190"/>
      <c r="Z702" s="190"/>
      <c r="AA702" s="190"/>
      <c r="AB702" s="190"/>
      <c r="AC702" s="185"/>
      <c r="AD702" s="190"/>
      <c r="AE702" s="190"/>
      <c r="AF702" s="190"/>
      <c r="AG702" s="205" t="str">
        <f t="shared" si="30"/>
        <v/>
      </c>
      <c r="AH702" s="205" t="str">
        <f t="shared" si="31"/>
        <v/>
      </c>
      <c r="AI702" s="205" t="str">
        <f t="shared" si="32"/>
        <v/>
      </c>
    </row>
    <row r="703" spans="1:35" ht="15.75" customHeight="1">
      <c r="A703" s="185"/>
      <c r="B703" s="185"/>
      <c r="C703" s="185"/>
      <c r="D703" s="186"/>
      <c r="E703" s="185"/>
      <c r="F703" s="185"/>
      <c r="G703" s="185"/>
      <c r="H703" s="185"/>
      <c r="I703" s="185"/>
      <c r="J703" s="185"/>
      <c r="K703" s="187"/>
      <c r="L703" s="187"/>
      <c r="M703" s="187"/>
      <c r="N703" s="187"/>
      <c r="O703" s="187"/>
      <c r="P703" s="187"/>
      <c r="Q703" s="187"/>
      <c r="R703" s="190"/>
      <c r="S703" s="190"/>
      <c r="T703" s="190"/>
      <c r="U703" s="190"/>
      <c r="V703" s="190"/>
      <c r="W703" s="190"/>
      <c r="X703" s="190"/>
      <c r="Y703" s="190"/>
      <c r="Z703" s="190"/>
      <c r="AA703" s="190"/>
      <c r="AB703" s="190"/>
      <c r="AC703" s="185"/>
      <c r="AD703" s="190"/>
      <c r="AE703" s="190"/>
      <c r="AF703" s="190"/>
      <c r="AG703" s="205" t="str">
        <f t="shared" si="30"/>
        <v/>
      </c>
      <c r="AH703" s="205" t="str">
        <f t="shared" si="31"/>
        <v/>
      </c>
      <c r="AI703" s="205" t="str">
        <f t="shared" si="32"/>
        <v/>
      </c>
    </row>
    <row r="704" spans="1:35" ht="15.75" customHeight="1">
      <c r="A704" s="185"/>
      <c r="B704" s="185"/>
      <c r="C704" s="185"/>
      <c r="D704" s="186"/>
      <c r="E704" s="185"/>
      <c r="F704" s="185"/>
      <c r="G704" s="185"/>
      <c r="H704" s="185"/>
      <c r="I704" s="185"/>
      <c r="J704" s="185"/>
      <c r="K704" s="187"/>
      <c r="L704" s="187"/>
      <c r="M704" s="187"/>
      <c r="N704" s="187"/>
      <c r="O704" s="187"/>
      <c r="P704" s="187"/>
      <c r="Q704" s="187"/>
      <c r="R704" s="190"/>
      <c r="S704" s="190"/>
      <c r="T704" s="190"/>
      <c r="U704" s="190"/>
      <c r="V704" s="190"/>
      <c r="W704" s="190"/>
      <c r="X704" s="190"/>
      <c r="Y704" s="190"/>
      <c r="Z704" s="190"/>
      <c r="AA704" s="190"/>
      <c r="AB704" s="190"/>
      <c r="AC704" s="185"/>
      <c r="AD704" s="190"/>
      <c r="AE704" s="190"/>
      <c r="AF704" s="190"/>
      <c r="AG704" s="205" t="str">
        <f t="shared" si="30"/>
        <v/>
      </c>
      <c r="AH704" s="205" t="str">
        <f t="shared" si="31"/>
        <v/>
      </c>
      <c r="AI704" s="205" t="str">
        <f t="shared" si="32"/>
        <v/>
      </c>
    </row>
    <row r="705" spans="1:35" ht="15.75" customHeight="1">
      <c r="A705" s="185"/>
      <c r="B705" s="185"/>
      <c r="C705" s="185"/>
      <c r="D705" s="186"/>
      <c r="E705" s="185"/>
      <c r="F705" s="185"/>
      <c r="G705" s="185"/>
      <c r="H705" s="185"/>
      <c r="I705" s="185"/>
      <c r="J705" s="185"/>
      <c r="K705" s="187"/>
      <c r="L705" s="187"/>
      <c r="M705" s="187"/>
      <c r="N705" s="187"/>
      <c r="O705" s="187"/>
      <c r="P705" s="187"/>
      <c r="Q705" s="187"/>
      <c r="R705" s="190"/>
      <c r="S705" s="190"/>
      <c r="T705" s="190"/>
      <c r="U705" s="190"/>
      <c r="V705" s="190"/>
      <c r="W705" s="190"/>
      <c r="X705" s="190"/>
      <c r="Y705" s="190"/>
      <c r="Z705" s="190"/>
      <c r="AA705" s="190"/>
      <c r="AB705" s="190"/>
      <c r="AC705" s="185"/>
      <c r="AD705" s="190"/>
      <c r="AE705" s="190"/>
      <c r="AF705" s="190"/>
      <c r="AG705" s="205" t="str">
        <f t="shared" si="30"/>
        <v/>
      </c>
      <c r="AH705" s="205" t="str">
        <f t="shared" si="31"/>
        <v/>
      </c>
      <c r="AI705" s="205" t="str">
        <f t="shared" si="32"/>
        <v/>
      </c>
    </row>
    <row r="706" spans="1:35" ht="15.75" customHeight="1">
      <c r="A706" s="185"/>
      <c r="B706" s="185"/>
      <c r="C706" s="185"/>
      <c r="D706" s="186"/>
      <c r="E706" s="185"/>
      <c r="F706" s="185"/>
      <c r="G706" s="185"/>
      <c r="H706" s="185"/>
      <c r="I706" s="185"/>
      <c r="J706" s="185"/>
      <c r="K706" s="187"/>
      <c r="L706" s="187"/>
      <c r="M706" s="187"/>
      <c r="N706" s="187"/>
      <c r="O706" s="187"/>
      <c r="P706" s="187"/>
      <c r="Q706" s="187"/>
      <c r="R706" s="190"/>
      <c r="S706" s="190"/>
      <c r="T706" s="190"/>
      <c r="U706" s="190"/>
      <c r="V706" s="190"/>
      <c r="W706" s="190"/>
      <c r="X706" s="190"/>
      <c r="Y706" s="190"/>
      <c r="Z706" s="190"/>
      <c r="AA706" s="190"/>
      <c r="AB706" s="190"/>
      <c r="AC706" s="185"/>
      <c r="AD706" s="190"/>
      <c r="AE706" s="190"/>
      <c r="AF706" s="190"/>
      <c r="AG706" s="205" t="str">
        <f t="shared" si="30"/>
        <v/>
      </c>
      <c r="AH706" s="205" t="str">
        <f t="shared" si="31"/>
        <v/>
      </c>
      <c r="AI706" s="205" t="str">
        <f t="shared" si="32"/>
        <v/>
      </c>
    </row>
    <row r="707" spans="1:35" ht="15.75" customHeight="1">
      <c r="A707" s="185"/>
      <c r="B707" s="185"/>
      <c r="C707" s="185"/>
      <c r="D707" s="186"/>
      <c r="E707" s="185"/>
      <c r="F707" s="185"/>
      <c r="G707" s="185"/>
      <c r="H707" s="185"/>
      <c r="I707" s="185"/>
      <c r="J707" s="185"/>
      <c r="K707" s="187"/>
      <c r="L707" s="187"/>
      <c r="M707" s="187"/>
      <c r="N707" s="187"/>
      <c r="O707" s="187"/>
      <c r="P707" s="187"/>
      <c r="Q707" s="187"/>
      <c r="R707" s="190"/>
      <c r="S707" s="190"/>
      <c r="T707" s="190"/>
      <c r="U707" s="190"/>
      <c r="V707" s="190"/>
      <c r="W707" s="190"/>
      <c r="X707" s="190"/>
      <c r="Y707" s="190"/>
      <c r="Z707" s="190"/>
      <c r="AA707" s="190"/>
      <c r="AB707" s="190"/>
      <c r="AC707" s="185"/>
      <c r="AD707" s="190"/>
      <c r="AE707" s="190"/>
      <c r="AF707" s="190"/>
      <c r="AG707" s="205" t="str">
        <f t="shared" si="30"/>
        <v/>
      </c>
      <c r="AH707" s="205" t="str">
        <f t="shared" si="31"/>
        <v/>
      </c>
      <c r="AI707" s="205" t="str">
        <f t="shared" si="32"/>
        <v/>
      </c>
    </row>
    <row r="708" spans="1:35" ht="15.75" customHeight="1">
      <c r="A708" s="185"/>
      <c r="B708" s="185"/>
      <c r="C708" s="185"/>
      <c r="D708" s="186"/>
      <c r="E708" s="185"/>
      <c r="F708" s="185"/>
      <c r="G708" s="185"/>
      <c r="H708" s="185"/>
      <c r="I708" s="185"/>
      <c r="J708" s="185"/>
      <c r="K708" s="187"/>
      <c r="L708" s="187"/>
      <c r="M708" s="187"/>
      <c r="N708" s="187"/>
      <c r="O708" s="187"/>
      <c r="P708" s="187"/>
      <c r="Q708" s="187"/>
      <c r="R708" s="190"/>
      <c r="S708" s="190"/>
      <c r="T708" s="190"/>
      <c r="U708" s="190"/>
      <c r="V708" s="190"/>
      <c r="W708" s="190"/>
      <c r="X708" s="190"/>
      <c r="Y708" s="190"/>
      <c r="Z708" s="190"/>
      <c r="AA708" s="190"/>
      <c r="AB708" s="190"/>
      <c r="AC708" s="185"/>
      <c r="AD708" s="190"/>
      <c r="AE708" s="190"/>
      <c r="AF708" s="190"/>
      <c r="AG708" s="205" t="str">
        <f t="shared" ref="AG708:AG771" si="33">IF($Q708="","",IF($Q708="YES","YES","NO"))</f>
        <v/>
      </c>
      <c r="AH708" s="205" t="str">
        <f t="shared" ref="AH708:AH771" si="34">IF($X708="","",IF($X708="YES","YES","NO"))</f>
        <v/>
      </c>
      <c r="AI708" s="205" t="str">
        <f t="shared" ref="AI708:AI771" si="35">IF(COUNTIF($B$3:$B$4985,B708)&gt;1,"DUPLICATE","")</f>
        <v/>
      </c>
    </row>
    <row r="709" spans="1:35" ht="15.75" customHeight="1">
      <c r="A709" s="185"/>
      <c r="B709" s="185"/>
      <c r="C709" s="185"/>
      <c r="D709" s="186"/>
      <c r="E709" s="185"/>
      <c r="F709" s="185"/>
      <c r="G709" s="185"/>
      <c r="H709" s="185"/>
      <c r="I709" s="185"/>
      <c r="J709" s="185"/>
      <c r="K709" s="187"/>
      <c r="L709" s="187"/>
      <c r="M709" s="187"/>
      <c r="N709" s="187"/>
      <c r="O709" s="187"/>
      <c r="P709" s="187"/>
      <c r="Q709" s="187"/>
      <c r="R709" s="190"/>
      <c r="S709" s="190"/>
      <c r="T709" s="190"/>
      <c r="U709" s="190"/>
      <c r="V709" s="190"/>
      <c r="W709" s="190"/>
      <c r="X709" s="190"/>
      <c r="Y709" s="190"/>
      <c r="Z709" s="190"/>
      <c r="AA709" s="190"/>
      <c r="AB709" s="190"/>
      <c r="AC709" s="185"/>
      <c r="AD709" s="190"/>
      <c r="AE709" s="190"/>
      <c r="AF709" s="190"/>
      <c r="AG709" s="205" t="str">
        <f t="shared" si="33"/>
        <v/>
      </c>
      <c r="AH709" s="205" t="str">
        <f t="shared" si="34"/>
        <v/>
      </c>
      <c r="AI709" s="205" t="str">
        <f t="shared" si="35"/>
        <v/>
      </c>
    </row>
    <row r="710" spans="1:35" ht="15.75" customHeight="1">
      <c r="A710" s="185"/>
      <c r="B710" s="185"/>
      <c r="C710" s="185"/>
      <c r="D710" s="186"/>
      <c r="E710" s="185"/>
      <c r="F710" s="185"/>
      <c r="G710" s="185"/>
      <c r="H710" s="185"/>
      <c r="I710" s="185"/>
      <c r="J710" s="185"/>
      <c r="K710" s="187"/>
      <c r="L710" s="187"/>
      <c r="M710" s="187"/>
      <c r="N710" s="187"/>
      <c r="O710" s="187"/>
      <c r="P710" s="187"/>
      <c r="Q710" s="187"/>
      <c r="R710" s="190"/>
      <c r="S710" s="190"/>
      <c r="T710" s="190"/>
      <c r="U710" s="190"/>
      <c r="V710" s="190"/>
      <c r="W710" s="190"/>
      <c r="X710" s="190"/>
      <c r="Y710" s="190"/>
      <c r="Z710" s="190"/>
      <c r="AA710" s="190"/>
      <c r="AB710" s="190"/>
      <c r="AC710" s="185"/>
      <c r="AD710" s="190"/>
      <c r="AE710" s="190"/>
      <c r="AF710" s="190"/>
      <c r="AG710" s="205" t="str">
        <f t="shared" si="33"/>
        <v/>
      </c>
      <c r="AH710" s="205" t="str">
        <f t="shared" si="34"/>
        <v/>
      </c>
      <c r="AI710" s="205" t="str">
        <f t="shared" si="35"/>
        <v/>
      </c>
    </row>
    <row r="711" spans="1:35" ht="15.75" customHeight="1">
      <c r="A711" s="185"/>
      <c r="B711" s="185"/>
      <c r="C711" s="185"/>
      <c r="D711" s="186"/>
      <c r="E711" s="185"/>
      <c r="F711" s="185"/>
      <c r="G711" s="185"/>
      <c r="H711" s="185"/>
      <c r="I711" s="185"/>
      <c r="J711" s="185"/>
      <c r="K711" s="187"/>
      <c r="L711" s="187"/>
      <c r="M711" s="187"/>
      <c r="N711" s="187"/>
      <c r="O711" s="187"/>
      <c r="P711" s="187"/>
      <c r="Q711" s="187"/>
      <c r="R711" s="190"/>
      <c r="S711" s="190"/>
      <c r="T711" s="190"/>
      <c r="U711" s="190"/>
      <c r="V711" s="190"/>
      <c r="W711" s="190"/>
      <c r="X711" s="190"/>
      <c r="Y711" s="190"/>
      <c r="Z711" s="190"/>
      <c r="AA711" s="190"/>
      <c r="AB711" s="190"/>
      <c r="AC711" s="185"/>
      <c r="AD711" s="190"/>
      <c r="AE711" s="190"/>
      <c r="AF711" s="190"/>
      <c r="AG711" s="205" t="str">
        <f t="shared" si="33"/>
        <v/>
      </c>
      <c r="AH711" s="205" t="str">
        <f t="shared" si="34"/>
        <v/>
      </c>
      <c r="AI711" s="205" t="str">
        <f t="shared" si="35"/>
        <v/>
      </c>
    </row>
    <row r="712" spans="1:35" ht="15.75" customHeight="1">
      <c r="A712" s="185"/>
      <c r="B712" s="185"/>
      <c r="C712" s="185"/>
      <c r="D712" s="186"/>
      <c r="E712" s="185"/>
      <c r="F712" s="185"/>
      <c r="G712" s="185"/>
      <c r="H712" s="185"/>
      <c r="I712" s="185"/>
      <c r="J712" s="185"/>
      <c r="K712" s="187"/>
      <c r="L712" s="187"/>
      <c r="M712" s="187"/>
      <c r="N712" s="187"/>
      <c r="O712" s="187"/>
      <c r="P712" s="187"/>
      <c r="Q712" s="187"/>
      <c r="R712" s="190"/>
      <c r="S712" s="190"/>
      <c r="T712" s="190"/>
      <c r="U712" s="190"/>
      <c r="V712" s="190"/>
      <c r="W712" s="190"/>
      <c r="X712" s="190"/>
      <c r="Y712" s="190"/>
      <c r="Z712" s="190"/>
      <c r="AA712" s="190"/>
      <c r="AB712" s="190"/>
      <c r="AC712" s="185"/>
      <c r="AD712" s="190"/>
      <c r="AE712" s="190"/>
      <c r="AF712" s="190"/>
      <c r="AG712" s="205" t="str">
        <f t="shared" si="33"/>
        <v/>
      </c>
      <c r="AH712" s="205" t="str">
        <f t="shared" si="34"/>
        <v/>
      </c>
      <c r="AI712" s="205" t="str">
        <f t="shared" si="35"/>
        <v/>
      </c>
    </row>
    <row r="713" spans="1:35" ht="15.75" customHeight="1">
      <c r="A713" s="185"/>
      <c r="B713" s="185"/>
      <c r="C713" s="185"/>
      <c r="D713" s="186"/>
      <c r="E713" s="185"/>
      <c r="F713" s="185"/>
      <c r="G713" s="185"/>
      <c r="H713" s="185"/>
      <c r="I713" s="185"/>
      <c r="J713" s="185"/>
      <c r="K713" s="187"/>
      <c r="L713" s="187"/>
      <c r="M713" s="187"/>
      <c r="N713" s="187"/>
      <c r="O713" s="187"/>
      <c r="P713" s="187"/>
      <c r="Q713" s="187"/>
      <c r="R713" s="190"/>
      <c r="S713" s="190"/>
      <c r="T713" s="190"/>
      <c r="U713" s="190"/>
      <c r="V713" s="190"/>
      <c r="W713" s="190"/>
      <c r="X713" s="190"/>
      <c r="Y713" s="190"/>
      <c r="Z713" s="190"/>
      <c r="AA713" s="190"/>
      <c r="AB713" s="190"/>
      <c r="AC713" s="185"/>
      <c r="AD713" s="190"/>
      <c r="AE713" s="190"/>
      <c r="AF713" s="190"/>
      <c r="AG713" s="205" t="str">
        <f t="shared" si="33"/>
        <v/>
      </c>
      <c r="AH713" s="205" t="str">
        <f t="shared" si="34"/>
        <v/>
      </c>
      <c r="AI713" s="205" t="str">
        <f t="shared" si="35"/>
        <v/>
      </c>
    </row>
    <row r="714" spans="1:35" ht="15.75" customHeight="1">
      <c r="A714" s="185"/>
      <c r="B714" s="185"/>
      <c r="C714" s="185"/>
      <c r="D714" s="186"/>
      <c r="E714" s="185"/>
      <c r="F714" s="185"/>
      <c r="G714" s="185"/>
      <c r="H714" s="185"/>
      <c r="I714" s="185"/>
      <c r="J714" s="185"/>
      <c r="K714" s="187"/>
      <c r="L714" s="187"/>
      <c r="M714" s="187"/>
      <c r="N714" s="187"/>
      <c r="O714" s="187"/>
      <c r="P714" s="187"/>
      <c r="Q714" s="187"/>
      <c r="R714" s="190"/>
      <c r="S714" s="190"/>
      <c r="T714" s="190"/>
      <c r="U714" s="190"/>
      <c r="V714" s="190"/>
      <c r="W714" s="190"/>
      <c r="X714" s="190"/>
      <c r="Y714" s="190"/>
      <c r="Z714" s="190"/>
      <c r="AA714" s="190"/>
      <c r="AB714" s="190"/>
      <c r="AC714" s="185"/>
      <c r="AD714" s="190"/>
      <c r="AE714" s="190"/>
      <c r="AF714" s="190"/>
      <c r="AG714" s="205" t="str">
        <f t="shared" si="33"/>
        <v/>
      </c>
      <c r="AH714" s="205" t="str">
        <f t="shared" si="34"/>
        <v/>
      </c>
      <c r="AI714" s="205" t="str">
        <f t="shared" si="35"/>
        <v/>
      </c>
    </row>
    <row r="715" spans="1:35" ht="15.75" customHeight="1">
      <c r="A715" s="185"/>
      <c r="B715" s="185"/>
      <c r="C715" s="185"/>
      <c r="D715" s="186"/>
      <c r="E715" s="185"/>
      <c r="F715" s="185"/>
      <c r="G715" s="185"/>
      <c r="H715" s="185"/>
      <c r="I715" s="185"/>
      <c r="J715" s="185"/>
      <c r="K715" s="187"/>
      <c r="L715" s="187"/>
      <c r="M715" s="187"/>
      <c r="N715" s="187"/>
      <c r="O715" s="187"/>
      <c r="P715" s="187"/>
      <c r="Q715" s="187"/>
      <c r="R715" s="190"/>
      <c r="S715" s="190"/>
      <c r="T715" s="190"/>
      <c r="U715" s="190"/>
      <c r="V715" s="190"/>
      <c r="W715" s="190"/>
      <c r="X715" s="190"/>
      <c r="Y715" s="190"/>
      <c r="Z715" s="190"/>
      <c r="AA715" s="190"/>
      <c r="AB715" s="190"/>
      <c r="AC715" s="185"/>
      <c r="AD715" s="190"/>
      <c r="AE715" s="190"/>
      <c r="AF715" s="190"/>
      <c r="AG715" s="205" t="str">
        <f t="shared" si="33"/>
        <v/>
      </c>
      <c r="AH715" s="205" t="str">
        <f t="shared" si="34"/>
        <v/>
      </c>
      <c r="AI715" s="205" t="str">
        <f t="shared" si="35"/>
        <v/>
      </c>
    </row>
    <row r="716" spans="1:35" ht="15.75" customHeight="1">
      <c r="A716" s="185"/>
      <c r="B716" s="185"/>
      <c r="C716" s="185"/>
      <c r="D716" s="186"/>
      <c r="E716" s="185"/>
      <c r="F716" s="185"/>
      <c r="G716" s="185"/>
      <c r="H716" s="185"/>
      <c r="I716" s="185"/>
      <c r="J716" s="185"/>
      <c r="K716" s="187"/>
      <c r="L716" s="187"/>
      <c r="M716" s="187"/>
      <c r="N716" s="187"/>
      <c r="O716" s="187"/>
      <c r="P716" s="187"/>
      <c r="Q716" s="187"/>
      <c r="R716" s="190"/>
      <c r="S716" s="190"/>
      <c r="T716" s="190"/>
      <c r="U716" s="190"/>
      <c r="V716" s="190"/>
      <c r="W716" s="190"/>
      <c r="X716" s="190"/>
      <c r="Y716" s="190"/>
      <c r="Z716" s="190"/>
      <c r="AA716" s="190"/>
      <c r="AB716" s="190"/>
      <c r="AC716" s="185"/>
      <c r="AD716" s="190"/>
      <c r="AE716" s="190"/>
      <c r="AF716" s="190"/>
      <c r="AG716" s="205" t="str">
        <f t="shared" si="33"/>
        <v/>
      </c>
      <c r="AH716" s="205" t="str">
        <f t="shared" si="34"/>
        <v/>
      </c>
      <c r="AI716" s="205" t="str">
        <f t="shared" si="35"/>
        <v/>
      </c>
    </row>
    <row r="717" spans="1:35" ht="15.75" customHeight="1">
      <c r="A717" s="185"/>
      <c r="B717" s="185"/>
      <c r="C717" s="185"/>
      <c r="D717" s="186"/>
      <c r="E717" s="185"/>
      <c r="F717" s="185"/>
      <c r="G717" s="185"/>
      <c r="H717" s="185"/>
      <c r="I717" s="185"/>
      <c r="J717" s="185"/>
      <c r="K717" s="187"/>
      <c r="L717" s="187"/>
      <c r="M717" s="187"/>
      <c r="N717" s="187"/>
      <c r="O717" s="187"/>
      <c r="P717" s="187"/>
      <c r="Q717" s="187"/>
      <c r="R717" s="190"/>
      <c r="S717" s="190"/>
      <c r="T717" s="190"/>
      <c r="U717" s="190"/>
      <c r="V717" s="190"/>
      <c r="W717" s="190"/>
      <c r="X717" s="190"/>
      <c r="Y717" s="190"/>
      <c r="Z717" s="190"/>
      <c r="AA717" s="190"/>
      <c r="AB717" s="190"/>
      <c r="AC717" s="185"/>
      <c r="AD717" s="190"/>
      <c r="AE717" s="190"/>
      <c r="AF717" s="190"/>
      <c r="AG717" s="205" t="str">
        <f t="shared" si="33"/>
        <v/>
      </c>
      <c r="AH717" s="205" t="str">
        <f t="shared" si="34"/>
        <v/>
      </c>
      <c r="AI717" s="205" t="str">
        <f t="shared" si="35"/>
        <v/>
      </c>
    </row>
    <row r="718" spans="1:35" ht="15.75" customHeight="1">
      <c r="A718" s="185"/>
      <c r="B718" s="185"/>
      <c r="C718" s="185"/>
      <c r="D718" s="186"/>
      <c r="E718" s="185"/>
      <c r="F718" s="185"/>
      <c r="G718" s="185"/>
      <c r="H718" s="185"/>
      <c r="I718" s="185"/>
      <c r="J718" s="185"/>
      <c r="K718" s="187"/>
      <c r="L718" s="187"/>
      <c r="M718" s="187"/>
      <c r="N718" s="187"/>
      <c r="O718" s="187"/>
      <c r="P718" s="187"/>
      <c r="Q718" s="187"/>
      <c r="R718" s="190"/>
      <c r="S718" s="190"/>
      <c r="T718" s="190"/>
      <c r="U718" s="190"/>
      <c r="V718" s="190"/>
      <c r="W718" s="190"/>
      <c r="X718" s="190"/>
      <c r="Y718" s="190"/>
      <c r="Z718" s="190"/>
      <c r="AA718" s="190"/>
      <c r="AB718" s="190"/>
      <c r="AC718" s="185"/>
      <c r="AD718" s="190"/>
      <c r="AE718" s="190"/>
      <c r="AF718" s="190"/>
      <c r="AG718" s="205" t="str">
        <f t="shared" si="33"/>
        <v/>
      </c>
      <c r="AH718" s="205" t="str">
        <f t="shared" si="34"/>
        <v/>
      </c>
      <c r="AI718" s="205" t="str">
        <f t="shared" si="35"/>
        <v/>
      </c>
    </row>
    <row r="719" spans="1:35" ht="15.75" customHeight="1">
      <c r="A719" s="185"/>
      <c r="B719" s="185"/>
      <c r="C719" s="185"/>
      <c r="D719" s="186"/>
      <c r="E719" s="185"/>
      <c r="F719" s="185"/>
      <c r="G719" s="185"/>
      <c r="H719" s="185"/>
      <c r="I719" s="185"/>
      <c r="J719" s="185"/>
      <c r="K719" s="187"/>
      <c r="L719" s="187"/>
      <c r="M719" s="187"/>
      <c r="N719" s="187"/>
      <c r="O719" s="187"/>
      <c r="P719" s="187"/>
      <c r="Q719" s="187"/>
      <c r="R719" s="190"/>
      <c r="S719" s="190"/>
      <c r="T719" s="190"/>
      <c r="U719" s="190"/>
      <c r="V719" s="190"/>
      <c r="W719" s="190"/>
      <c r="X719" s="190"/>
      <c r="Y719" s="190"/>
      <c r="Z719" s="190"/>
      <c r="AA719" s="190"/>
      <c r="AB719" s="190"/>
      <c r="AC719" s="185"/>
      <c r="AD719" s="190"/>
      <c r="AE719" s="190"/>
      <c r="AF719" s="190"/>
      <c r="AG719" s="205" t="str">
        <f t="shared" si="33"/>
        <v/>
      </c>
      <c r="AH719" s="205" t="str">
        <f t="shared" si="34"/>
        <v/>
      </c>
      <c r="AI719" s="205" t="str">
        <f t="shared" si="35"/>
        <v/>
      </c>
    </row>
    <row r="720" spans="1:35" ht="15.75" customHeight="1">
      <c r="A720" s="185"/>
      <c r="B720" s="185"/>
      <c r="C720" s="185"/>
      <c r="D720" s="186"/>
      <c r="E720" s="185"/>
      <c r="F720" s="185"/>
      <c r="G720" s="185"/>
      <c r="H720" s="185"/>
      <c r="I720" s="185"/>
      <c r="J720" s="185"/>
      <c r="K720" s="187"/>
      <c r="L720" s="187"/>
      <c r="M720" s="187"/>
      <c r="N720" s="187"/>
      <c r="O720" s="187"/>
      <c r="P720" s="187"/>
      <c r="Q720" s="187"/>
      <c r="R720" s="190"/>
      <c r="S720" s="190"/>
      <c r="T720" s="190"/>
      <c r="U720" s="190"/>
      <c r="V720" s="190"/>
      <c r="W720" s="190"/>
      <c r="X720" s="190"/>
      <c r="Y720" s="190"/>
      <c r="Z720" s="190"/>
      <c r="AA720" s="190"/>
      <c r="AB720" s="190"/>
      <c r="AC720" s="185"/>
      <c r="AD720" s="190"/>
      <c r="AE720" s="190"/>
      <c r="AF720" s="190"/>
      <c r="AG720" s="205" t="str">
        <f t="shared" si="33"/>
        <v/>
      </c>
      <c r="AH720" s="205" t="str">
        <f t="shared" si="34"/>
        <v/>
      </c>
      <c r="AI720" s="205" t="str">
        <f t="shared" si="35"/>
        <v/>
      </c>
    </row>
    <row r="721" spans="1:35" ht="15.75" customHeight="1">
      <c r="A721" s="185"/>
      <c r="B721" s="185"/>
      <c r="C721" s="185"/>
      <c r="D721" s="186"/>
      <c r="E721" s="185"/>
      <c r="F721" s="185"/>
      <c r="G721" s="185"/>
      <c r="H721" s="185"/>
      <c r="I721" s="185"/>
      <c r="J721" s="185"/>
      <c r="K721" s="187"/>
      <c r="L721" s="187"/>
      <c r="M721" s="187"/>
      <c r="N721" s="187"/>
      <c r="O721" s="187"/>
      <c r="P721" s="187"/>
      <c r="Q721" s="187"/>
      <c r="R721" s="190"/>
      <c r="S721" s="190"/>
      <c r="T721" s="190"/>
      <c r="U721" s="190"/>
      <c r="V721" s="190"/>
      <c r="W721" s="190"/>
      <c r="X721" s="190"/>
      <c r="Y721" s="190"/>
      <c r="Z721" s="190"/>
      <c r="AA721" s="190"/>
      <c r="AB721" s="190"/>
      <c r="AC721" s="185"/>
      <c r="AD721" s="190"/>
      <c r="AE721" s="190"/>
      <c r="AF721" s="190"/>
      <c r="AG721" s="205" t="str">
        <f t="shared" si="33"/>
        <v/>
      </c>
      <c r="AH721" s="205" t="str">
        <f t="shared" si="34"/>
        <v/>
      </c>
      <c r="AI721" s="205" t="str">
        <f t="shared" si="35"/>
        <v/>
      </c>
    </row>
    <row r="722" spans="1:35" ht="15.75" customHeight="1">
      <c r="A722" s="185"/>
      <c r="B722" s="185"/>
      <c r="C722" s="185"/>
      <c r="D722" s="186"/>
      <c r="E722" s="185"/>
      <c r="F722" s="185"/>
      <c r="G722" s="185"/>
      <c r="H722" s="185"/>
      <c r="I722" s="185"/>
      <c r="J722" s="185"/>
      <c r="K722" s="187"/>
      <c r="L722" s="187"/>
      <c r="M722" s="187"/>
      <c r="N722" s="187"/>
      <c r="O722" s="187"/>
      <c r="P722" s="187"/>
      <c r="Q722" s="187"/>
      <c r="R722" s="190"/>
      <c r="S722" s="190"/>
      <c r="T722" s="190"/>
      <c r="U722" s="190"/>
      <c r="V722" s="190"/>
      <c r="W722" s="190"/>
      <c r="X722" s="190"/>
      <c r="Y722" s="190"/>
      <c r="Z722" s="190"/>
      <c r="AA722" s="190"/>
      <c r="AB722" s="190"/>
      <c r="AC722" s="185"/>
      <c r="AD722" s="190"/>
      <c r="AE722" s="190"/>
      <c r="AF722" s="190"/>
      <c r="AG722" s="205" t="str">
        <f t="shared" si="33"/>
        <v/>
      </c>
      <c r="AH722" s="205" t="str">
        <f t="shared" si="34"/>
        <v/>
      </c>
      <c r="AI722" s="205" t="str">
        <f t="shared" si="35"/>
        <v/>
      </c>
    </row>
    <row r="723" spans="1:35" ht="15.75" customHeight="1">
      <c r="A723" s="185"/>
      <c r="B723" s="185"/>
      <c r="C723" s="185"/>
      <c r="D723" s="186"/>
      <c r="E723" s="185"/>
      <c r="F723" s="185"/>
      <c r="G723" s="185"/>
      <c r="H723" s="185"/>
      <c r="I723" s="185"/>
      <c r="J723" s="185"/>
      <c r="K723" s="187"/>
      <c r="L723" s="187"/>
      <c r="M723" s="187"/>
      <c r="N723" s="187"/>
      <c r="O723" s="187"/>
      <c r="P723" s="187"/>
      <c r="Q723" s="187"/>
      <c r="R723" s="190"/>
      <c r="S723" s="190"/>
      <c r="T723" s="190"/>
      <c r="U723" s="190"/>
      <c r="V723" s="190"/>
      <c r="W723" s="190"/>
      <c r="X723" s="190"/>
      <c r="Y723" s="190"/>
      <c r="Z723" s="190"/>
      <c r="AA723" s="190"/>
      <c r="AB723" s="190"/>
      <c r="AC723" s="185"/>
      <c r="AD723" s="190"/>
      <c r="AE723" s="190"/>
      <c r="AF723" s="190"/>
      <c r="AG723" s="205" t="str">
        <f t="shared" si="33"/>
        <v/>
      </c>
      <c r="AH723" s="205" t="str">
        <f t="shared" si="34"/>
        <v/>
      </c>
      <c r="AI723" s="205" t="str">
        <f t="shared" si="35"/>
        <v/>
      </c>
    </row>
    <row r="724" spans="1:35" ht="15.75" customHeight="1">
      <c r="A724" s="185"/>
      <c r="B724" s="185"/>
      <c r="C724" s="185"/>
      <c r="D724" s="186"/>
      <c r="E724" s="185"/>
      <c r="F724" s="185"/>
      <c r="G724" s="185"/>
      <c r="H724" s="185"/>
      <c r="I724" s="185"/>
      <c r="J724" s="185"/>
      <c r="K724" s="187"/>
      <c r="L724" s="187"/>
      <c r="M724" s="187"/>
      <c r="N724" s="187"/>
      <c r="O724" s="187"/>
      <c r="P724" s="187"/>
      <c r="Q724" s="187"/>
      <c r="R724" s="190"/>
      <c r="S724" s="190"/>
      <c r="T724" s="190"/>
      <c r="U724" s="190"/>
      <c r="V724" s="190"/>
      <c r="W724" s="190"/>
      <c r="X724" s="190"/>
      <c r="Y724" s="190"/>
      <c r="Z724" s="190"/>
      <c r="AA724" s="190"/>
      <c r="AB724" s="190"/>
      <c r="AC724" s="185"/>
      <c r="AD724" s="190"/>
      <c r="AE724" s="190"/>
      <c r="AF724" s="190"/>
      <c r="AG724" s="205" t="str">
        <f t="shared" si="33"/>
        <v/>
      </c>
      <c r="AH724" s="205" t="str">
        <f t="shared" si="34"/>
        <v/>
      </c>
      <c r="AI724" s="205" t="str">
        <f t="shared" si="35"/>
        <v/>
      </c>
    </row>
    <row r="725" spans="1:35" ht="15.75" customHeight="1">
      <c r="A725" s="185"/>
      <c r="B725" s="185"/>
      <c r="C725" s="185"/>
      <c r="D725" s="186"/>
      <c r="E725" s="185"/>
      <c r="F725" s="185"/>
      <c r="G725" s="185"/>
      <c r="H725" s="185"/>
      <c r="I725" s="185"/>
      <c r="J725" s="185"/>
      <c r="K725" s="187"/>
      <c r="L725" s="187"/>
      <c r="M725" s="187"/>
      <c r="N725" s="187"/>
      <c r="O725" s="187"/>
      <c r="P725" s="187"/>
      <c r="Q725" s="187"/>
      <c r="R725" s="190"/>
      <c r="S725" s="190"/>
      <c r="T725" s="190"/>
      <c r="U725" s="190"/>
      <c r="V725" s="190"/>
      <c r="W725" s="190"/>
      <c r="X725" s="190"/>
      <c r="Y725" s="190"/>
      <c r="Z725" s="190"/>
      <c r="AA725" s="190"/>
      <c r="AB725" s="190"/>
      <c r="AC725" s="185"/>
      <c r="AD725" s="190"/>
      <c r="AE725" s="190"/>
      <c r="AF725" s="190"/>
      <c r="AG725" s="205" t="str">
        <f t="shared" si="33"/>
        <v/>
      </c>
      <c r="AH725" s="205" t="str">
        <f t="shared" si="34"/>
        <v/>
      </c>
      <c r="AI725" s="205" t="str">
        <f t="shared" si="35"/>
        <v/>
      </c>
    </row>
    <row r="726" spans="1:35" ht="15.75" customHeight="1">
      <c r="A726" s="185"/>
      <c r="B726" s="185"/>
      <c r="C726" s="185"/>
      <c r="D726" s="186"/>
      <c r="E726" s="185"/>
      <c r="F726" s="185"/>
      <c r="G726" s="185"/>
      <c r="H726" s="185"/>
      <c r="I726" s="185"/>
      <c r="J726" s="185"/>
      <c r="K726" s="187"/>
      <c r="L726" s="187"/>
      <c r="M726" s="187"/>
      <c r="N726" s="187"/>
      <c r="O726" s="187"/>
      <c r="P726" s="187"/>
      <c r="Q726" s="187"/>
      <c r="R726" s="190"/>
      <c r="S726" s="190"/>
      <c r="T726" s="190"/>
      <c r="U726" s="190"/>
      <c r="V726" s="190"/>
      <c r="W726" s="190"/>
      <c r="X726" s="190"/>
      <c r="Y726" s="190"/>
      <c r="Z726" s="190"/>
      <c r="AA726" s="190"/>
      <c r="AB726" s="190"/>
      <c r="AC726" s="185"/>
      <c r="AD726" s="190"/>
      <c r="AE726" s="190"/>
      <c r="AF726" s="190"/>
      <c r="AG726" s="205" t="str">
        <f t="shared" si="33"/>
        <v/>
      </c>
      <c r="AH726" s="205" t="str">
        <f t="shared" si="34"/>
        <v/>
      </c>
      <c r="AI726" s="205" t="str">
        <f t="shared" si="35"/>
        <v/>
      </c>
    </row>
    <row r="727" spans="1:35" ht="15.75" customHeight="1">
      <c r="A727" s="185"/>
      <c r="B727" s="185"/>
      <c r="C727" s="185"/>
      <c r="D727" s="186"/>
      <c r="E727" s="185"/>
      <c r="F727" s="185"/>
      <c r="G727" s="185"/>
      <c r="H727" s="185"/>
      <c r="I727" s="185"/>
      <c r="J727" s="185"/>
      <c r="K727" s="187"/>
      <c r="L727" s="187"/>
      <c r="M727" s="187"/>
      <c r="N727" s="187"/>
      <c r="O727" s="187"/>
      <c r="P727" s="187"/>
      <c r="Q727" s="187"/>
      <c r="R727" s="190"/>
      <c r="S727" s="190"/>
      <c r="T727" s="190"/>
      <c r="U727" s="190"/>
      <c r="V727" s="190"/>
      <c r="W727" s="190"/>
      <c r="X727" s="190"/>
      <c r="Y727" s="190"/>
      <c r="Z727" s="190"/>
      <c r="AA727" s="190"/>
      <c r="AB727" s="190"/>
      <c r="AC727" s="185"/>
      <c r="AD727" s="190"/>
      <c r="AE727" s="190"/>
      <c r="AF727" s="190"/>
      <c r="AG727" s="205" t="str">
        <f t="shared" si="33"/>
        <v/>
      </c>
      <c r="AH727" s="205" t="str">
        <f t="shared" si="34"/>
        <v/>
      </c>
      <c r="AI727" s="205" t="str">
        <f t="shared" si="35"/>
        <v/>
      </c>
    </row>
    <row r="728" spans="1:35" ht="15.75" customHeight="1">
      <c r="A728" s="185"/>
      <c r="B728" s="185"/>
      <c r="C728" s="185"/>
      <c r="D728" s="186"/>
      <c r="E728" s="185"/>
      <c r="F728" s="185"/>
      <c r="G728" s="185"/>
      <c r="H728" s="185"/>
      <c r="I728" s="185"/>
      <c r="J728" s="185"/>
      <c r="K728" s="187"/>
      <c r="L728" s="187"/>
      <c r="M728" s="187"/>
      <c r="N728" s="187"/>
      <c r="O728" s="187"/>
      <c r="P728" s="187"/>
      <c r="Q728" s="187"/>
      <c r="R728" s="190"/>
      <c r="S728" s="190"/>
      <c r="T728" s="190"/>
      <c r="U728" s="190"/>
      <c r="V728" s="190"/>
      <c r="W728" s="190"/>
      <c r="X728" s="190"/>
      <c r="Y728" s="190"/>
      <c r="Z728" s="190"/>
      <c r="AA728" s="190"/>
      <c r="AB728" s="190"/>
      <c r="AC728" s="185"/>
      <c r="AD728" s="190"/>
      <c r="AE728" s="190"/>
      <c r="AF728" s="190"/>
      <c r="AG728" s="205" t="str">
        <f t="shared" si="33"/>
        <v/>
      </c>
      <c r="AH728" s="205" t="str">
        <f t="shared" si="34"/>
        <v/>
      </c>
      <c r="AI728" s="205" t="str">
        <f t="shared" si="35"/>
        <v/>
      </c>
    </row>
    <row r="729" spans="1:35" ht="15.75" customHeight="1">
      <c r="A729" s="185"/>
      <c r="B729" s="185"/>
      <c r="C729" s="185"/>
      <c r="D729" s="186"/>
      <c r="E729" s="185"/>
      <c r="F729" s="185"/>
      <c r="G729" s="185"/>
      <c r="H729" s="185"/>
      <c r="I729" s="185"/>
      <c r="J729" s="185"/>
      <c r="K729" s="187"/>
      <c r="L729" s="187"/>
      <c r="M729" s="187"/>
      <c r="N729" s="187"/>
      <c r="O729" s="187"/>
      <c r="P729" s="187"/>
      <c r="Q729" s="187"/>
      <c r="R729" s="190"/>
      <c r="S729" s="190"/>
      <c r="T729" s="190"/>
      <c r="U729" s="190"/>
      <c r="V729" s="190"/>
      <c r="W729" s="190"/>
      <c r="X729" s="190"/>
      <c r="Y729" s="190"/>
      <c r="Z729" s="190"/>
      <c r="AA729" s="190"/>
      <c r="AB729" s="190"/>
      <c r="AC729" s="185"/>
      <c r="AD729" s="190"/>
      <c r="AE729" s="190"/>
      <c r="AF729" s="190"/>
      <c r="AG729" s="205" t="str">
        <f t="shared" si="33"/>
        <v/>
      </c>
      <c r="AH729" s="205" t="str">
        <f t="shared" si="34"/>
        <v/>
      </c>
      <c r="AI729" s="205" t="str">
        <f t="shared" si="35"/>
        <v/>
      </c>
    </row>
    <row r="730" spans="1:35" ht="15.75" customHeight="1">
      <c r="A730" s="185"/>
      <c r="B730" s="185"/>
      <c r="C730" s="185"/>
      <c r="D730" s="186"/>
      <c r="E730" s="185"/>
      <c r="F730" s="185"/>
      <c r="G730" s="185"/>
      <c r="H730" s="185"/>
      <c r="I730" s="185"/>
      <c r="J730" s="185"/>
      <c r="K730" s="187"/>
      <c r="L730" s="187"/>
      <c r="M730" s="187"/>
      <c r="N730" s="187"/>
      <c r="O730" s="187"/>
      <c r="P730" s="187"/>
      <c r="Q730" s="187"/>
      <c r="R730" s="190"/>
      <c r="S730" s="190"/>
      <c r="T730" s="190"/>
      <c r="U730" s="190"/>
      <c r="V730" s="190"/>
      <c r="W730" s="190"/>
      <c r="X730" s="190"/>
      <c r="Y730" s="190"/>
      <c r="Z730" s="190"/>
      <c r="AA730" s="190"/>
      <c r="AB730" s="190"/>
      <c r="AC730" s="185"/>
      <c r="AD730" s="190"/>
      <c r="AE730" s="190"/>
      <c r="AF730" s="190"/>
      <c r="AG730" s="205" t="str">
        <f t="shared" si="33"/>
        <v/>
      </c>
      <c r="AH730" s="205" t="str">
        <f t="shared" si="34"/>
        <v/>
      </c>
      <c r="AI730" s="205" t="str">
        <f t="shared" si="35"/>
        <v/>
      </c>
    </row>
    <row r="731" spans="1:35" ht="15.75" customHeight="1">
      <c r="A731" s="185"/>
      <c r="B731" s="185"/>
      <c r="C731" s="185"/>
      <c r="D731" s="186"/>
      <c r="E731" s="185"/>
      <c r="F731" s="185"/>
      <c r="G731" s="185"/>
      <c r="H731" s="185"/>
      <c r="I731" s="185"/>
      <c r="J731" s="185"/>
      <c r="K731" s="187"/>
      <c r="L731" s="187"/>
      <c r="M731" s="187"/>
      <c r="N731" s="187"/>
      <c r="O731" s="187"/>
      <c r="P731" s="187"/>
      <c r="Q731" s="187"/>
      <c r="R731" s="190"/>
      <c r="S731" s="190"/>
      <c r="T731" s="190"/>
      <c r="U731" s="190"/>
      <c r="V731" s="190"/>
      <c r="W731" s="190"/>
      <c r="X731" s="190"/>
      <c r="Y731" s="190"/>
      <c r="Z731" s="190"/>
      <c r="AA731" s="190"/>
      <c r="AB731" s="190"/>
      <c r="AC731" s="185"/>
      <c r="AD731" s="190"/>
      <c r="AE731" s="190"/>
      <c r="AF731" s="190"/>
      <c r="AG731" s="205" t="str">
        <f t="shared" si="33"/>
        <v/>
      </c>
      <c r="AH731" s="205" t="str">
        <f t="shared" si="34"/>
        <v/>
      </c>
      <c r="AI731" s="205" t="str">
        <f t="shared" si="35"/>
        <v/>
      </c>
    </row>
    <row r="732" spans="1:35" ht="15.75" customHeight="1">
      <c r="A732" s="185"/>
      <c r="B732" s="185"/>
      <c r="C732" s="185"/>
      <c r="D732" s="186"/>
      <c r="E732" s="185"/>
      <c r="F732" s="185"/>
      <c r="G732" s="185"/>
      <c r="H732" s="185"/>
      <c r="I732" s="185"/>
      <c r="J732" s="185"/>
      <c r="K732" s="187"/>
      <c r="L732" s="187"/>
      <c r="M732" s="187"/>
      <c r="N732" s="187"/>
      <c r="O732" s="187"/>
      <c r="P732" s="187"/>
      <c r="Q732" s="187"/>
      <c r="R732" s="190"/>
      <c r="S732" s="190"/>
      <c r="T732" s="190"/>
      <c r="U732" s="190"/>
      <c r="V732" s="190"/>
      <c r="W732" s="190"/>
      <c r="X732" s="190"/>
      <c r="Y732" s="190"/>
      <c r="Z732" s="190"/>
      <c r="AA732" s="190"/>
      <c r="AB732" s="190"/>
      <c r="AC732" s="185"/>
      <c r="AD732" s="190"/>
      <c r="AE732" s="190"/>
      <c r="AF732" s="190"/>
      <c r="AG732" s="205" t="str">
        <f t="shared" si="33"/>
        <v/>
      </c>
      <c r="AH732" s="205" t="str">
        <f t="shared" si="34"/>
        <v/>
      </c>
      <c r="AI732" s="205" t="str">
        <f t="shared" si="35"/>
        <v/>
      </c>
    </row>
    <row r="733" spans="1:35" ht="15.75" customHeight="1">
      <c r="A733" s="185"/>
      <c r="B733" s="185"/>
      <c r="C733" s="185"/>
      <c r="D733" s="186"/>
      <c r="E733" s="185"/>
      <c r="F733" s="185"/>
      <c r="G733" s="185"/>
      <c r="H733" s="185"/>
      <c r="I733" s="185"/>
      <c r="J733" s="185"/>
      <c r="K733" s="187"/>
      <c r="L733" s="187"/>
      <c r="M733" s="187"/>
      <c r="N733" s="187"/>
      <c r="O733" s="187"/>
      <c r="P733" s="187"/>
      <c r="Q733" s="187"/>
      <c r="R733" s="190"/>
      <c r="S733" s="190"/>
      <c r="T733" s="190"/>
      <c r="U733" s="190"/>
      <c r="V733" s="190"/>
      <c r="W733" s="190"/>
      <c r="X733" s="190"/>
      <c r="Y733" s="190"/>
      <c r="Z733" s="190"/>
      <c r="AA733" s="190"/>
      <c r="AB733" s="190"/>
      <c r="AC733" s="185"/>
      <c r="AD733" s="190"/>
      <c r="AE733" s="190"/>
      <c r="AF733" s="190"/>
      <c r="AG733" s="205" t="str">
        <f t="shared" si="33"/>
        <v/>
      </c>
      <c r="AH733" s="205" t="str">
        <f t="shared" si="34"/>
        <v/>
      </c>
      <c r="AI733" s="205" t="str">
        <f t="shared" si="35"/>
        <v/>
      </c>
    </row>
    <row r="734" spans="1:35" ht="15.75" customHeight="1">
      <c r="A734" s="185"/>
      <c r="B734" s="185"/>
      <c r="C734" s="185"/>
      <c r="D734" s="186"/>
      <c r="E734" s="185"/>
      <c r="F734" s="185"/>
      <c r="G734" s="185"/>
      <c r="H734" s="185"/>
      <c r="I734" s="185"/>
      <c r="J734" s="185"/>
      <c r="K734" s="187"/>
      <c r="L734" s="187"/>
      <c r="M734" s="187"/>
      <c r="N734" s="187"/>
      <c r="O734" s="187"/>
      <c r="P734" s="187"/>
      <c r="Q734" s="187"/>
      <c r="R734" s="190"/>
      <c r="S734" s="190"/>
      <c r="T734" s="190"/>
      <c r="U734" s="190"/>
      <c r="V734" s="190"/>
      <c r="W734" s="190"/>
      <c r="X734" s="190"/>
      <c r="Y734" s="190"/>
      <c r="Z734" s="190"/>
      <c r="AA734" s="190"/>
      <c r="AB734" s="190"/>
      <c r="AC734" s="185"/>
      <c r="AD734" s="190"/>
      <c r="AE734" s="190"/>
      <c r="AF734" s="190"/>
      <c r="AG734" s="205" t="str">
        <f t="shared" si="33"/>
        <v/>
      </c>
      <c r="AH734" s="205" t="str">
        <f t="shared" si="34"/>
        <v/>
      </c>
      <c r="AI734" s="205" t="str">
        <f t="shared" si="35"/>
        <v/>
      </c>
    </row>
    <row r="735" spans="1:35" ht="15.75" customHeight="1">
      <c r="A735" s="185"/>
      <c r="B735" s="185"/>
      <c r="C735" s="185"/>
      <c r="D735" s="186"/>
      <c r="E735" s="185"/>
      <c r="F735" s="185"/>
      <c r="G735" s="185"/>
      <c r="H735" s="185"/>
      <c r="I735" s="185"/>
      <c r="J735" s="185"/>
      <c r="K735" s="187"/>
      <c r="L735" s="187"/>
      <c r="M735" s="187"/>
      <c r="N735" s="187"/>
      <c r="O735" s="187"/>
      <c r="P735" s="187"/>
      <c r="Q735" s="187"/>
      <c r="R735" s="190"/>
      <c r="S735" s="190"/>
      <c r="T735" s="190"/>
      <c r="U735" s="190"/>
      <c r="V735" s="190"/>
      <c r="W735" s="190"/>
      <c r="X735" s="190"/>
      <c r="Y735" s="190"/>
      <c r="Z735" s="190"/>
      <c r="AA735" s="190"/>
      <c r="AB735" s="190"/>
      <c r="AC735" s="185"/>
      <c r="AD735" s="190"/>
      <c r="AE735" s="190"/>
      <c r="AF735" s="190"/>
      <c r="AG735" s="205" t="str">
        <f t="shared" si="33"/>
        <v/>
      </c>
      <c r="AH735" s="205" t="str">
        <f t="shared" si="34"/>
        <v/>
      </c>
      <c r="AI735" s="205" t="str">
        <f t="shared" si="35"/>
        <v/>
      </c>
    </row>
    <row r="736" spans="1:35" ht="15.75" customHeight="1">
      <c r="A736" s="185"/>
      <c r="B736" s="185"/>
      <c r="C736" s="185"/>
      <c r="D736" s="186"/>
      <c r="E736" s="185"/>
      <c r="F736" s="185"/>
      <c r="G736" s="185"/>
      <c r="H736" s="185"/>
      <c r="I736" s="185"/>
      <c r="J736" s="185"/>
      <c r="K736" s="187"/>
      <c r="L736" s="187"/>
      <c r="M736" s="187"/>
      <c r="N736" s="187"/>
      <c r="O736" s="187"/>
      <c r="P736" s="187"/>
      <c r="Q736" s="187"/>
      <c r="R736" s="190"/>
      <c r="S736" s="190"/>
      <c r="T736" s="190"/>
      <c r="U736" s="190"/>
      <c r="V736" s="190"/>
      <c r="W736" s="190"/>
      <c r="X736" s="190"/>
      <c r="Y736" s="190"/>
      <c r="Z736" s="190"/>
      <c r="AA736" s="190"/>
      <c r="AB736" s="190"/>
      <c r="AC736" s="185"/>
      <c r="AD736" s="190"/>
      <c r="AE736" s="190"/>
      <c r="AF736" s="190"/>
      <c r="AG736" s="205" t="str">
        <f t="shared" si="33"/>
        <v/>
      </c>
      <c r="AH736" s="205" t="str">
        <f t="shared" si="34"/>
        <v/>
      </c>
      <c r="AI736" s="205" t="str">
        <f t="shared" si="35"/>
        <v/>
      </c>
    </row>
    <row r="737" spans="1:35" ht="15.75" customHeight="1">
      <c r="A737" s="185"/>
      <c r="B737" s="185"/>
      <c r="C737" s="185"/>
      <c r="D737" s="186"/>
      <c r="E737" s="185"/>
      <c r="F737" s="185"/>
      <c r="G737" s="185"/>
      <c r="H737" s="185"/>
      <c r="I737" s="185"/>
      <c r="J737" s="185"/>
      <c r="K737" s="187"/>
      <c r="L737" s="187"/>
      <c r="M737" s="187"/>
      <c r="N737" s="187"/>
      <c r="O737" s="187"/>
      <c r="P737" s="187"/>
      <c r="Q737" s="187"/>
      <c r="R737" s="190"/>
      <c r="S737" s="190"/>
      <c r="T737" s="190"/>
      <c r="U737" s="190"/>
      <c r="V737" s="190"/>
      <c r="W737" s="190"/>
      <c r="X737" s="190"/>
      <c r="Y737" s="190"/>
      <c r="Z737" s="190"/>
      <c r="AA737" s="190"/>
      <c r="AB737" s="190"/>
      <c r="AC737" s="185"/>
      <c r="AD737" s="190"/>
      <c r="AE737" s="190"/>
      <c r="AF737" s="190"/>
      <c r="AG737" s="205" t="str">
        <f t="shared" si="33"/>
        <v/>
      </c>
      <c r="AH737" s="205" t="str">
        <f t="shared" si="34"/>
        <v/>
      </c>
      <c r="AI737" s="205" t="str">
        <f t="shared" si="35"/>
        <v/>
      </c>
    </row>
    <row r="738" spans="1:35" ht="15.75" customHeight="1">
      <c r="A738" s="185"/>
      <c r="B738" s="185"/>
      <c r="C738" s="185"/>
      <c r="D738" s="186"/>
      <c r="E738" s="185"/>
      <c r="F738" s="185"/>
      <c r="G738" s="185"/>
      <c r="H738" s="185"/>
      <c r="I738" s="185"/>
      <c r="J738" s="185"/>
      <c r="K738" s="187"/>
      <c r="L738" s="187"/>
      <c r="M738" s="187"/>
      <c r="N738" s="187"/>
      <c r="O738" s="187"/>
      <c r="P738" s="187"/>
      <c r="Q738" s="187"/>
      <c r="R738" s="190"/>
      <c r="S738" s="190"/>
      <c r="T738" s="190"/>
      <c r="U738" s="190"/>
      <c r="V738" s="190"/>
      <c r="W738" s="190"/>
      <c r="X738" s="190"/>
      <c r="Y738" s="190"/>
      <c r="Z738" s="190"/>
      <c r="AA738" s="190"/>
      <c r="AB738" s="190"/>
      <c r="AC738" s="185"/>
      <c r="AD738" s="190"/>
      <c r="AE738" s="190"/>
      <c r="AF738" s="190"/>
      <c r="AG738" s="205" t="str">
        <f t="shared" si="33"/>
        <v/>
      </c>
      <c r="AH738" s="205" t="str">
        <f t="shared" si="34"/>
        <v/>
      </c>
      <c r="AI738" s="205" t="str">
        <f t="shared" si="35"/>
        <v/>
      </c>
    </row>
    <row r="739" spans="1:35" ht="15.75" customHeight="1">
      <c r="A739" s="185"/>
      <c r="B739" s="185"/>
      <c r="C739" s="185"/>
      <c r="D739" s="186"/>
      <c r="E739" s="185"/>
      <c r="F739" s="185"/>
      <c r="G739" s="185"/>
      <c r="H739" s="185"/>
      <c r="I739" s="185"/>
      <c r="J739" s="185"/>
      <c r="K739" s="187"/>
      <c r="L739" s="187"/>
      <c r="M739" s="187"/>
      <c r="N739" s="187"/>
      <c r="O739" s="187"/>
      <c r="P739" s="187"/>
      <c r="Q739" s="187"/>
      <c r="R739" s="190"/>
      <c r="S739" s="190"/>
      <c r="T739" s="190"/>
      <c r="U739" s="190"/>
      <c r="V739" s="190"/>
      <c r="W739" s="190"/>
      <c r="X739" s="190"/>
      <c r="Y739" s="190"/>
      <c r="Z739" s="190"/>
      <c r="AA739" s="190"/>
      <c r="AB739" s="190"/>
      <c r="AC739" s="185"/>
      <c r="AD739" s="190"/>
      <c r="AE739" s="190"/>
      <c r="AF739" s="190"/>
      <c r="AG739" s="205" t="str">
        <f t="shared" si="33"/>
        <v/>
      </c>
      <c r="AH739" s="205" t="str">
        <f t="shared" si="34"/>
        <v/>
      </c>
      <c r="AI739" s="205" t="str">
        <f t="shared" si="35"/>
        <v/>
      </c>
    </row>
    <row r="740" spans="1:35" ht="15.75" customHeight="1">
      <c r="A740" s="185"/>
      <c r="B740" s="185"/>
      <c r="C740" s="185"/>
      <c r="D740" s="186"/>
      <c r="E740" s="185"/>
      <c r="F740" s="185"/>
      <c r="G740" s="185"/>
      <c r="H740" s="185"/>
      <c r="I740" s="185"/>
      <c r="J740" s="185"/>
      <c r="K740" s="187"/>
      <c r="L740" s="187"/>
      <c r="M740" s="187"/>
      <c r="N740" s="187"/>
      <c r="O740" s="187"/>
      <c r="P740" s="187"/>
      <c r="Q740" s="187"/>
      <c r="R740" s="190"/>
      <c r="S740" s="190"/>
      <c r="T740" s="190"/>
      <c r="U740" s="190"/>
      <c r="V740" s="190"/>
      <c r="W740" s="190"/>
      <c r="X740" s="190"/>
      <c r="Y740" s="190"/>
      <c r="Z740" s="190"/>
      <c r="AA740" s="190"/>
      <c r="AB740" s="190"/>
      <c r="AC740" s="185"/>
      <c r="AD740" s="190"/>
      <c r="AE740" s="190"/>
      <c r="AF740" s="190"/>
      <c r="AG740" s="205" t="str">
        <f t="shared" si="33"/>
        <v/>
      </c>
      <c r="AH740" s="205" t="str">
        <f t="shared" si="34"/>
        <v/>
      </c>
      <c r="AI740" s="205" t="str">
        <f t="shared" si="35"/>
        <v/>
      </c>
    </row>
    <row r="741" spans="1:35" ht="15.75" customHeight="1">
      <c r="A741" s="185"/>
      <c r="B741" s="185"/>
      <c r="C741" s="185"/>
      <c r="D741" s="186"/>
      <c r="E741" s="185"/>
      <c r="F741" s="185"/>
      <c r="G741" s="185"/>
      <c r="H741" s="185"/>
      <c r="I741" s="185"/>
      <c r="J741" s="185"/>
      <c r="K741" s="187"/>
      <c r="L741" s="187"/>
      <c r="M741" s="187"/>
      <c r="N741" s="187"/>
      <c r="O741" s="187"/>
      <c r="P741" s="187"/>
      <c r="Q741" s="187"/>
      <c r="R741" s="190"/>
      <c r="S741" s="190"/>
      <c r="T741" s="190"/>
      <c r="U741" s="190"/>
      <c r="V741" s="190"/>
      <c r="W741" s="190"/>
      <c r="X741" s="190"/>
      <c r="Y741" s="190"/>
      <c r="Z741" s="190"/>
      <c r="AA741" s="190"/>
      <c r="AB741" s="190"/>
      <c r="AC741" s="185"/>
      <c r="AD741" s="190"/>
      <c r="AE741" s="190"/>
      <c r="AF741" s="190"/>
      <c r="AG741" s="205" t="str">
        <f t="shared" si="33"/>
        <v/>
      </c>
      <c r="AH741" s="205" t="str">
        <f t="shared" si="34"/>
        <v/>
      </c>
      <c r="AI741" s="205" t="str">
        <f t="shared" si="35"/>
        <v/>
      </c>
    </row>
    <row r="742" spans="1:35" ht="15.75" customHeight="1">
      <c r="A742" s="185"/>
      <c r="B742" s="185"/>
      <c r="C742" s="185"/>
      <c r="D742" s="186"/>
      <c r="E742" s="185"/>
      <c r="F742" s="185"/>
      <c r="G742" s="185"/>
      <c r="H742" s="185"/>
      <c r="I742" s="185"/>
      <c r="J742" s="185"/>
      <c r="K742" s="187"/>
      <c r="L742" s="187"/>
      <c r="M742" s="187"/>
      <c r="N742" s="187"/>
      <c r="O742" s="187"/>
      <c r="P742" s="187"/>
      <c r="Q742" s="187"/>
      <c r="R742" s="190"/>
      <c r="S742" s="190"/>
      <c r="T742" s="190"/>
      <c r="U742" s="190"/>
      <c r="V742" s="190"/>
      <c r="W742" s="190"/>
      <c r="X742" s="190"/>
      <c r="Y742" s="190"/>
      <c r="Z742" s="190"/>
      <c r="AA742" s="190"/>
      <c r="AB742" s="190"/>
      <c r="AC742" s="185"/>
      <c r="AD742" s="190"/>
      <c r="AE742" s="190"/>
      <c r="AF742" s="190"/>
      <c r="AG742" s="205" t="str">
        <f t="shared" si="33"/>
        <v/>
      </c>
      <c r="AH742" s="205" t="str">
        <f t="shared" si="34"/>
        <v/>
      </c>
      <c r="AI742" s="205" t="str">
        <f t="shared" si="35"/>
        <v/>
      </c>
    </row>
    <row r="743" spans="1:35" ht="15.75" customHeight="1">
      <c r="A743" s="185"/>
      <c r="B743" s="185"/>
      <c r="C743" s="185"/>
      <c r="D743" s="186"/>
      <c r="E743" s="185"/>
      <c r="F743" s="185"/>
      <c r="G743" s="185"/>
      <c r="H743" s="185"/>
      <c r="I743" s="185"/>
      <c r="J743" s="185"/>
      <c r="K743" s="187"/>
      <c r="L743" s="187"/>
      <c r="M743" s="187"/>
      <c r="N743" s="187"/>
      <c r="O743" s="187"/>
      <c r="P743" s="187"/>
      <c r="Q743" s="187"/>
      <c r="R743" s="190"/>
      <c r="S743" s="190"/>
      <c r="T743" s="190"/>
      <c r="U743" s="190"/>
      <c r="V743" s="190"/>
      <c r="W743" s="190"/>
      <c r="X743" s="190"/>
      <c r="Y743" s="190"/>
      <c r="Z743" s="190"/>
      <c r="AA743" s="190"/>
      <c r="AB743" s="190"/>
      <c r="AC743" s="185"/>
      <c r="AD743" s="190"/>
      <c r="AE743" s="190"/>
      <c r="AF743" s="190"/>
      <c r="AG743" s="205" t="str">
        <f t="shared" si="33"/>
        <v/>
      </c>
      <c r="AH743" s="205" t="str">
        <f t="shared" si="34"/>
        <v/>
      </c>
      <c r="AI743" s="205" t="str">
        <f t="shared" si="35"/>
        <v/>
      </c>
    </row>
    <row r="744" spans="1:35" ht="15.75" customHeight="1">
      <c r="A744" s="185"/>
      <c r="B744" s="185"/>
      <c r="C744" s="185"/>
      <c r="D744" s="186"/>
      <c r="E744" s="185"/>
      <c r="F744" s="185"/>
      <c r="G744" s="185"/>
      <c r="H744" s="185"/>
      <c r="I744" s="185"/>
      <c r="J744" s="185"/>
      <c r="K744" s="187"/>
      <c r="L744" s="187"/>
      <c r="M744" s="187"/>
      <c r="N744" s="187"/>
      <c r="O744" s="187"/>
      <c r="P744" s="187"/>
      <c r="Q744" s="187"/>
      <c r="R744" s="190"/>
      <c r="S744" s="190"/>
      <c r="T744" s="190"/>
      <c r="U744" s="190"/>
      <c r="V744" s="190"/>
      <c r="W744" s="190"/>
      <c r="X744" s="190"/>
      <c r="Y744" s="190"/>
      <c r="Z744" s="190"/>
      <c r="AA744" s="190"/>
      <c r="AB744" s="190"/>
      <c r="AC744" s="185"/>
      <c r="AD744" s="190"/>
      <c r="AE744" s="190"/>
      <c r="AF744" s="190"/>
      <c r="AG744" s="205" t="str">
        <f t="shared" si="33"/>
        <v/>
      </c>
      <c r="AH744" s="205" t="str">
        <f t="shared" si="34"/>
        <v/>
      </c>
      <c r="AI744" s="205" t="str">
        <f t="shared" si="35"/>
        <v/>
      </c>
    </row>
    <row r="745" spans="1:35" ht="15.75" customHeight="1">
      <c r="A745" s="185"/>
      <c r="B745" s="185"/>
      <c r="C745" s="185"/>
      <c r="D745" s="186"/>
      <c r="E745" s="185"/>
      <c r="F745" s="185"/>
      <c r="G745" s="185"/>
      <c r="H745" s="185"/>
      <c r="I745" s="185"/>
      <c r="J745" s="185"/>
      <c r="K745" s="187"/>
      <c r="L745" s="187"/>
      <c r="M745" s="187"/>
      <c r="N745" s="187"/>
      <c r="O745" s="187"/>
      <c r="P745" s="187"/>
      <c r="Q745" s="187"/>
      <c r="R745" s="190"/>
      <c r="S745" s="190"/>
      <c r="T745" s="190"/>
      <c r="U745" s="190"/>
      <c r="V745" s="190"/>
      <c r="W745" s="190"/>
      <c r="X745" s="190"/>
      <c r="Y745" s="190"/>
      <c r="Z745" s="190"/>
      <c r="AA745" s="190"/>
      <c r="AB745" s="190"/>
      <c r="AC745" s="185"/>
      <c r="AD745" s="190"/>
      <c r="AE745" s="190"/>
      <c r="AF745" s="190"/>
      <c r="AG745" s="205" t="str">
        <f t="shared" si="33"/>
        <v/>
      </c>
      <c r="AH745" s="205" t="str">
        <f t="shared" si="34"/>
        <v/>
      </c>
      <c r="AI745" s="205" t="str">
        <f t="shared" si="35"/>
        <v/>
      </c>
    </row>
    <row r="746" spans="1:35" ht="15.75" customHeight="1">
      <c r="A746" s="185"/>
      <c r="B746" s="185"/>
      <c r="C746" s="185"/>
      <c r="D746" s="186"/>
      <c r="E746" s="185"/>
      <c r="F746" s="185"/>
      <c r="G746" s="185"/>
      <c r="H746" s="185"/>
      <c r="I746" s="185"/>
      <c r="J746" s="185"/>
      <c r="K746" s="187"/>
      <c r="L746" s="187"/>
      <c r="M746" s="187"/>
      <c r="N746" s="187"/>
      <c r="O746" s="187"/>
      <c r="P746" s="187"/>
      <c r="Q746" s="187"/>
      <c r="R746" s="190"/>
      <c r="S746" s="190"/>
      <c r="T746" s="190"/>
      <c r="U746" s="190"/>
      <c r="V746" s="190"/>
      <c r="W746" s="190"/>
      <c r="X746" s="190"/>
      <c r="Y746" s="190"/>
      <c r="Z746" s="190"/>
      <c r="AA746" s="190"/>
      <c r="AB746" s="190"/>
      <c r="AC746" s="185"/>
      <c r="AD746" s="190"/>
      <c r="AE746" s="190"/>
      <c r="AF746" s="190"/>
      <c r="AG746" s="205" t="str">
        <f t="shared" si="33"/>
        <v/>
      </c>
      <c r="AH746" s="205" t="str">
        <f t="shared" si="34"/>
        <v/>
      </c>
      <c r="AI746" s="205" t="str">
        <f t="shared" si="35"/>
        <v/>
      </c>
    </row>
    <row r="747" spans="1:35" ht="15.75" customHeight="1">
      <c r="A747" s="185"/>
      <c r="B747" s="185"/>
      <c r="C747" s="185"/>
      <c r="D747" s="186"/>
      <c r="E747" s="185"/>
      <c r="F747" s="185"/>
      <c r="G747" s="185"/>
      <c r="H747" s="185"/>
      <c r="I747" s="185"/>
      <c r="J747" s="185"/>
      <c r="K747" s="187"/>
      <c r="L747" s="187"/>
      <c r="M747" s="187"/>
      <c r="N747" s="187"/>
      <c r="O747" s="187"/>
      <c r="P747" s="187"/>
      <c r="Q747" s="187"/>
      <c r="R747" s="190"/>
      <c r="S747" s="190"/>
      <c r="T747" s="190"/>
      <c r="U747" s="190"/>
      <c r="V747" s="190"/>
      <c r="W747" s="190"/>
      <c r="X747" s="190"/>
      <c r="Y747" s="190"/>
      <c r="Z747" s="190"/>
      <c r="AA747" s="190"/>
      <c r="AB747" s="190"/>
      <c r="AC747" s="185"/>
      <c r="AD747" s="190"/>
      <c r="AE747" s="190"/>
      <c r="AF747" s="190"/>
      <c r="AG747" s="205" t="str">
        <f t="shared" si="33"/>
        <v/>
      </c>
      <c r="AH747" s="205" t="str">
        <f t="shared" si="34"/>
        <v/>
      </c>
      <c r="AI747" s="205" t="str">
        <f t="shared" si="35"/>
        <v/>
      </c>
    </row>
    <row r="748" spans="1:35" ht="15.75" customHeight="1">
      <c r="A748" s="185"/>
      <c r="B748" s="185"/>
      <c r="C748" s="185"/>
      <c r="D748" s="186"/>
      <c r="E748" s="185"/>
      <c r="F748" s="185"/>
      <c r="G748" s="185"/>
      <c r="H748" s="185"/>
      <c r="I748" s="185"/>
      <c r="J748" s="185"/>
      <c r="K748" s="187"/>
      <c r="L748" s="187"/>
      <c r="M748" s="187"/>
      <c r="N748" s="187"/>
      <c r="O748" s="187"/>
      <c r="P748" s="187"/>
      <c r="Q748" s="187"/>
      <c r="R748" s="190"/>
      <c r="S748" s="190"/>
      <c r="T748" s="190"/>
      <c r="U748" s="190"/>
      <c r="V748" s="190"/>
      <c r="W748" s="190"/>
      <c r="X748" s="190"/>
      <c r="Y748" s="190"/>
      <c r="Z748" s="190"/>
      <c r="AA748" s="190"/>
      <c r="AB748" s="190"/>
      <c r="AC748" s="185"/>
      <c r="AD748" s="190"/>
      <c r="AE748" s="190"/>
      <c r="AF748" s="190"/>
      <c r="AG748" s="205" t="str">
        <f t="shared" si="33"/>
        <v/>
      </c>
      <c r="AH748" s="205" t="str">
        <f t="shared" si="34"/>
        <v/>
      </c>
      <c r="AI748" s="205" t="str">
        <f t="shared" si="35"/>
        <v/>
      </c>
    </row>
    <row r="749" spans="1:35" ht="15.75" customHeight="1">
      <c r="A749" s="185"/>
      <c r="B749" s="185"/>
      <c r="C749" s="185"/>
      <c r="D749" s="186"/>
      <c r="E749" s="185"/>
      <c r="F749" s="185"/>
      <c r="G749" s="185"/>
      <c r="H749" s="185"/>
      <c r="I749" s="185"/>
      <c r="J749" s="185"/>
      <c r="K749" s="187"/>
      <c r="L749" s="187"/>
      <c r="M749" s="187"/>
      <c r="N749" s="187"/>
      <c r="O749" s="187"/>
      <c r="P749" s="187"/>
      <c r="Q749" s="187"/>
      <c r="R749" s="190"/>
      <c r="S749" s="190"/>
      <c r="T749" s="190"/>
      <c r="U749" s="190"/>
      <c r="V749" s="190"/>
      <c r="W749" s="190"/>
      <c r="X749" s="190"/>
      <c r="Y749" s="190"/>
      <c r="Z749" s="190"/>
      <c r="AA749" s="190"/>
      <c r="AB749" s="190"/>
      <c r="AC749" s="185"/>
      <c r="AD749" s="190"/>
      <c r="AE749" s="190"/>
      <c r="AF749" s="190"/>
      <c r="AG749" s="205" t="str">
        <f t="shared" si="33"/>
        <v/>
      </c>
      <c r="AH749" s="205" t="str">
        <f t="shared" si="34"/>
        <v/>
      </c>
      <c r="AI749" s="205" t="str">
        <f t="shared" si="35"/>
        <v/>
      </c>
    </row>
    <row r="750" spans="1:35" ht="15.75" customHeight="1">
      <c r="A750" s="185"/>
      <c r="B750" s="185"/>
      <c r="C750" s="185"/>
      <c r="D750" s="186"/>
      <c r="E750" s="185"/>
      <c r="F750" s="185"/>
      <c r="G750" s="185"/>
      <c r="H750" s="185"/>
      <c r="I750" s="185"/>
      <c r="J750" s="185"/>
      <c r="K750" s="187"/>
      <c r="L750" s="187"/>
      <c r="M750" s="187"/>
      <c r="N750" s="187"/>
      <c r="O750" s="187"/>
      <c r="P750" s="187"/>
      <c r="Q750" s="187"/>
      <c r="R750" s="190"/>
      <c r="S750" s="190"/>
      <c r="T750" s="190"/>
      <c r="U750" s="190"/>
      <c r="V750" s="190"/>
      <c r="W750" s="190"/>
      <c r="X750" s="190"/>
      <c r="Y750" s="190"/>
      <c r="Z750" s="190"/>
      <c r="AA750" s="190"/>
      <c r="AB750" s="190"/>
      <c r="AC750" s="185"/>
      <c r="AD750" s="190"/>
      <c r="AE750" s="190"/>
      <c r="AF750" s="190"/>
      <c r="AG750" s="205" t="str">
        <f t="shared" si="33"/>
        <v/>
      </c>
      <c r="AH750" s="205" t="str">
        <f t="shared" si="34"/>
        <v/>
      </c>
      <c r="AI750" s="205" t="str">
        <f t="shared" si="35"/>
        <v/>
      </c>
    </row>
    <row r="751" spans="1:35" ht="15.75" customHeight="1">
      <c r="A751" s="185"/>
      <c r="B751" s="185"/>
      <c r="C751" s="185"/>
      <c r="D751" s="186"/>
      <c r="E751" s="185"/>
      <c r="F751" s="185"/>
      <c r="G751" s="185"/>
      <c r="H751" s="185"/>
      <c r="I751" s="185"/>
      <c r="J751" s="185"/>
      <c r="K751" s="187"/>
      <c r="L751" s="187"/>
      <c r="M751" s="187"/>
      <c r="N751" s="187"/>
      <c r="O751" s="187"/>
      <c r="P751" s="187"/>
      <c r="Q751" s="187"/>
      <c r="R751" s="190"/>
      <c r="S751" s="190"/>
      <c r="T751" s="190"/>
      <c r="U751" s="190"/>
      <c r="V751" s="190"/>
      <c r="W751" s="190"/>
      <c r="X751" s="190"/>
      <c r="Y751" s="190"/>
      <c r="Z751" s="190"/>
      <c r="AA751" s="190"/>
      <c r="AB751" s="190"/>
      <c r="AC751" s="185"/>
      <c r="AD751" s="190"/>
      <c r="AE751" s="190"/>
      <c r="AF751" s="190"/>
      <c r="AG751" s="205" t="str">
        <f t="shared" si="33"/>
        <v/>
      </c>
      <c r="AH751" s="205" t="str">
        <f t="shared" si="34"/>
        <v/>
      </c>
      <c r="AI751" s="205" t="str">
        <f t="shared" si="35"/>
        <v/>
      </c>
    </row>
    <row r="752" spans="1:35" ht="15.75" customHeight="1">
      <c r="A752" s="185"/>
      <c r="B752" s="185"/>
      <c r="C752" s="185"/>
      <c r="D752" s="186"/>
      <c r="E752" s="185"/>
      <c r="F752" s="185"/>
      <c r="G752" s="185"/>
      <c r="H752" s="185"/>
      <c r="I752" s="185"/>
      <c r="J752" s="185"/>
      <c r="K752" s="187"/>
      <c r="L752" s="187"/>
      <c r="M752" s="187"/>
      <c r="N752" s="187"/>
      <c r="O752" s="187"/>
      <c r="P752" s="187"/>
      <c r="Q752" s="187"/>
      <c r="R752" s="190"/>
      <c r="S752" s="190"/>
      <c r="T752" s="190"/>
      <c r="U752" s="190"/>
      <c r="V752" s="190"/>
      <c r="W752" s="190"/>
      <c r="X752" s="190"/>
      <c r="Y752" s="190"/>
      <c r="Z752" s="190"/>
      <c r="AA752" s="190"/>
      <c r="AB752" s="190"/>
      <c r="AC752" s="185"/>
      <c r="AD752" s="190"/>
      <c r="AE752" s="190"/>
      <c r="AF752" s="190"/>
      <c r="AG752" s="205" t="str">
        <f t="shared" si="33"/>
        <v/>
      </c>
      <c r="AH752" s="205" t="str">
        <f t="shared" si="34"/>
        <v/>
      </c>
      <c r="AI752" s="205" t="str">
        <f t="shared" si="35"/>
        <v/>
      </c>
    </row>
    <row r="753" spans="1:35" ht="15.75" customHeight="1">
      <c r="A753" s="185"/>
      <c r="B753" s="185"/>
      <c r="C753" s="185"/>
      <c r="D753" s="186"/>
      <c r="E753" s="185"/>
      <c r="F753" s="185"/>
      <c r="G753" s="185"/>
      <c r="H753" s="185"/>
      <c r="I753" s="185"/>
      <c r="J753" s="185"/>
      <c r="K753" s="187"/>
      <c r="L753" s="187"/>
      <c r="M753" s="187"/>
      <c r="N753" s="187"/>
      <c r="O753" s="187"/>
      <c r="P753" s="187"/>
      <c r="Q753" s="187"/>
      <c r="R753" s="190"/>
      <c r="S753" s="190"/>
      <c r="T753" s="190"/>
      <c r="U753" s="190"/>
      <c r="V753" s="190"/>
      <c r="W753" s="190"/>
      <c r="X753" s="190"/>
      <c r="Y753" s="190"/>
      <c r="Z753" s="190"/>
      <c r="AA753" s="190"/>
      <c r="AB753" s="190"/>
      <c r="AC753" s="185"/>
      <c r="AD753" s="190"/>
      <c r="AE753" s="190"/>
      <c r="AF753" s="190"/>
      <c r="AG753" s="205" t="str">
        <f t="shared" si="33"/>
        <v/>
      </c>
      <c r="AH753" s="205" t="str">
        <f t="shared" si="34"/>
        <v/>
      </c>
      <c r="AI753" s="205" t="str">
        <f t="shared" si="35"/>
        <v/>
      </c>
    </row>
    <row r="754" spans="1:35" ht="15.75" customHeight="1">
      <c r="A754" s="185"/>
      <c r="B754" s="185"/>
      <c r="C754" s="185"/>
      <c r="D754" s="186"/>
      <c r="E754" s="185"/>
      <c r="F754" s="185"/>
      <c r="G754" s="185"/>
      <c r="H754" s="185"/>
      <c r="I754" s="185"/>
      <c r="J754" s="185"/>
      <c r="K754" s="187"/>
      <c r="L754" s="187"/>
      <c r="M754" s="187"/>
      <c r="N754" s="187"/>
      <c r="O754" s="187"/>
      <c r="P754" s="187"/>
      <c r="Q754" s="187"/>
      <c r="R754" s="190"/>
      <c r="S754" s="190"/>
      <c r="T754" s="190"/>
      <c r="U754" s="190"/>
      <c r="V754" s="190"/>
      <c r="W754" s="190"/>
      <c r="X754" s="190"/>
      <c r="Y754" s="190"/>
      <c r="Z754" s="190"/>
      <c r="AA754" s="190"/>
      <c r="AB754" s="190"/>
      <c r="AC754" s="185"/>
      <c r="AD754" s="190"/>
      <c r="AE754" s="190"/>
      <c r="AF754" s="190"/>
      <c r="AG754" s="205" t="str">
        <f t="shared" si="33"/>
        <v/>
      </c>
      <c r="AH754" s="205" t="str">
        <f t="shared" si="34"/>
        <v/>
      </c>
      <c r="AI754" s="205" t="str">
        <f t="shared" si="35"/>
        <v/>
      </c>
    </row>
    <row r="755" spans="1:35" ht="15.75" customHeight="1">
      <c r="A755" s="185"/>
      <c r="B755" s="185"/>
      <c r="C755" s="185"/>
      <c r="D755" s="186"/>
      <c r="E755" s="185"/>
      <c r="F755" s="185"/>
      <c r="G755" s="185"/>
      <c r="H755" s="185"/>
      <c r="I755" s="185"/>
      <c r="J755" s="185"/>
      <c r="K755" s="187"/>
      <c r="L755" s="187"/>
      <c r="M755" s="187"/>
      <c r="N755" s="187"/>
      <c r="O755" s="187"/>
      <c r="P755" s="187"/>
      <c r="Q755" s="187"/>
      <c r="R755" s="190"/>
      <c r="S755" s="190"/>
      <c r="T755" s="190"/>
      <c r="U755" s="190"/>
      <c r="V755" s="190"/>
      <c r="W755" s="190"/>
      <c r="X755" s="190"/>
      <c r="Y755" s="190"/>
      <c r="Z755" s="190"/>
      <c r="AA755" s="190"/>
      <c r="AB755" s="190"/>
      <c r="AC755" s="185"/>
      <c r="AD755" s="190"/>
      <c r="AE755" s="190"/>
      <c r="AF755" s="190"/>
      <c r="AG755" s="205" t="str">
        <f t="shared" si="33"/>
        <v/>
      </c>
      <c r="AH755" s="205" t="str">
        <f t="shared" si="34"/>
        <v/>
      </c>
      <c r="AI755" s="205" t="str">
        <f t="shared" si="35"/>
        <v/>
      </c>
    </row>
    <row r="756" spans="1:35" ht="15.75" customHeight="1">
      <c r="A756" s="185"/>
      <c r="B756" s="185"/>
      <c r="C756" s="185"/>
      <c r="D756" s="186"/>
      <c r="E756" s="185"/>
      <c r="F756" s="185"/>
      <c r="G756" s="185"/>
      <c r="H756" s="185"/>
      <c r="I756" s="185"/>
      <c r="J756" s="185"/>
      <c r="K756" s="187"/>
      <c r="L756" s="187"/>
      <c r="M756" s="187"/>
      <c r="N756" s="187"/>
      <c r="O756" s="187"/>
      <c r="P756" s="187"/>
      <c r="Q756" s="187"/>
      <c r="R756" s="190"/>
      <c r="S756" s="190"/>
      <c r="T756" s="190"/>
      <c r="U756" s="190"/>
      <c r="V756" s="190"/>
      <c r="W756" s="190"/>
      <c r="X756" s="190"/>
      <c r="Y756" s="190"/>
      <c r="Z756" s="190"/>
      <c r="AA756" s="190"/>
      <c r="AB756" s="190"/>
      <c r="AC756" s="185"/>
      <c r="AD756" s="190"/>
      <c r="AE756" s="190"/>
      <c r="AF756" s="190"/>
      <c r="AG756" s="205" t="str">
        <f t="shared" si="33"/>
        <v/>
      </c>
      <c r="AH756" s="205" t="str">
        <f t="shared" si="34"/>
        <v/>
      </c>
      <c r="AI756" s="205" t="str">
        <f t="shared" si="35"/>
        <v/>
      </c>
    </row>
    <row r="757" spans="1:35" ht="15.75" customHeight="1">
      <c r="A757" s="185"/>
      <c r="B757" s="185"/>
      <c r="C757" s="185"/>
      <c r="D757" s="186"/>
      <c r="E757" s="185"/>
      <c r="F757" s="185"/>
      <c r="G757" s="185"/>
      <c r="H757" s="185"/>
      <c r="I757" s="185"/>
      <c r="J757" s="185"/>
      <c r="K757" s="187"/>
      <c r="L757" s="187"/>
      <c r="M757" s="187"/>
      <c r="N757" s="187"/>
      <c r="O757" s="187"/>
      <c r="P757" s="187"/>
      <c r="Q757" s="187"/>
      <c r="R757" s="190"/>
      <c r="S757" s="190"/>
      <c r="T757" s="190"/>
      <c r="U757" s="190"/>
      <c r="V757" s="190"/>
      <c r="W757" s="190"/>
      <c r="X757" s="190"/>
      <c r="Y757" s="190"/>
      <c r="Z757" s="190"/>
      <c r="AA757" s="190"/>
      <c r="AB757" s="190"/>
      <c r="AC757" s="185"/>
      <c r="AD757" s="190"/>
      <c r="AE757" s="190"/>
      <c r="AF757" s="190"/>
      <c r="AG757" s="205" t="str">
        <f t="shared" si="33"/>
        <v/>
      </c>
      <c r="AH757" s="205" t="str">
        <f t="shared" si="34"/>
        <v/>
      </c>
      <c r="AI757" s="205" t="str">
        <f t="shared" si="35"/>
        <v/>
      </c>
    </row>
    <row r="758" spans="1:35" ht="15.75" customHeight="1">
      <c r="A758" s="185"/>
      <c r="B758" s="185"/>
      <c r="C758" s="185"/>
      <c r="D758" s="186"/>
      <c r="E758" s="185"/>
      <c r="F758" s="185"/>
      <c r="G758" s="185"/>
      <c r="H758" s="185"/>
      <c r="I758" s="185"/>
      <c r="J758" s="185"/>
      <c r="K758" s="187"/>
      <c r="L758" s="187"/>
      <c r="M758" s="187"/>
      <c r="N758" s="187"/>
      <c r="O758" s="187"/>
      <c r="P758" s="187"/>
      <c r="Q758" s="187"/>
      <c r="R758" s="190"/>
      <c r="S758" s="190"/>
      <c r="T758" s="190"/>
      <c r="U758" s="190"/>
      <c r="V758" s="190"/>
      <c r="W758" s="190"/>
      <c r="X758" s="190"/>
      <c r="Y758" s="190"/>
      <c r="Z758" s="190"/>
      <c r="AA758" s="190"/>
      <c r="AB758" s="190"/>
      <c r="AC758" s="185"/>
      <c r="AD758" s="190"/>
      <c r="AE758" s="190"/>
      <c r="AF758" s="190"/>
      <c r="AG758" s="205" t="str">
        <f t="shared" si="33"/>
        <v/>
      </c>
      <c r="AH758" s="205" t="str">
        <f t="shared" si="34"/>
        <v/>
      </c>
      <c r="AI758" s="205" t="str">
        <f t="shared" si="35"/>
        <v/>
      </c>
    </row>
    <row r="759" spans="1:35" ht="15.75" customHeight="1">
      <c r="A759" s="185"/>
      <c r="B759" s="185"/>
      <c r="C759" s="185"/>
      <c r="D759" s="186"/>
      <c r="E759" s="185"/>
      <c r="F759" s="185"/>
      <c r="G759" s="185"/>
      <c r="H759" s="185"/>
      <c r="I759" s="185"/>
      <c r="J759" s="185"/>
      <c r="K759" s="187"/>
      <c r="L759" s="187"/>
      <c r="M759" s="187"/>
      <c r="N759" s="187"/>
      <c r="O759" s="187"/>
      <c r="P759" s="187"/>
      <c r="Q759" s="187"/>
      <c r="R759" s="190"/>
      <c r="S759" s="190"/>
      <c r="T759" s="190"/>
      <c r="U759" s="190"/>
      <c r="V759" s="190"/>
      <c r="W759" s="190"/>
      <c r="X759" s="190"/>
      <c r="Y759" s="190"/>
      <c r="Z759" s="190"/>
      <c r="AA759" s="190"/>
      <c r="AB759" s="190"/>
      <c r="AC759" s="185"/>
      <c r="AD759" s="190"/>
      <c r="AE759" s="190"/>
      <c r="AF759" s="190"/>
      <c r="AG759" s="205" t="str">
        <f t="shared" si="33"/>
        <v/>
      </c>
      <c r="AH759" s="205" t="str">
        <f t="shared" si="34"/>
        <v/>
      </c>
      <c r="AI759" s="205" t="str">
        <f t="shared" si="35"/>
        <v/>
      </c>
    </row>
    <row r="760" spans="1:35" ht="15.75" customHeight="1">
      <c r="A760" s="185"/>
      <c r="B760" s="185"/>
      <c r="C760" s="185"/>
      <c r="D760" s="186"/>
      <c r="E760" s="185"/>
      <c r="F760" s="185"/>
      <c r="G760" s="185"/>
      <c r="H760" s="185"/>
      <c r="I760" s="185"/>
      <c r="J760" s="185"/>
      <c r="K760" s="187"/>
      <c r="L760" s="187"/>
      <c r="M760" s="187"/>
      <c r="N760" s="187"/>
      <c r="O760" s="187"/>
      <c r="P760" s="187"/>
      <c r="Q760" s="187"/>
      <c r="R760" s="190"/>
      <c r="S760" s="190"/>
      <c r="T760" s="190"/>
      <c r="U760" s="190"/>
      <c r="V760" s="190"/>
      <c r="W760" s="190"/>
      <c r="X760" s="190"/>
      <c r="Y760" s="190"/>
      <c r="Z760" s="190"/>
      <c r="AA760" s="190"/>
      <c r="AB760" s="190"/>
      <c r="AC760" s="185"/>
      <c r="AD760" s="190"/>
      <c r="AE760" s="190"/>
      <c r="AF760" s="190"/>
      <c r="AG760" s="205" t="str">
        <f t="shared" si="33"/>
        <v/>
      </c>
      <c r="AH760" s="205" t="str">
        <f t="shared" si="34"/>
        <v/>
      </c>
      <c r="AI760" s="205" t="str">
        <f t="shared" si="35"/>
        <v/>
      </c>
    </row>
    <row r="761" spans="1:35" ht="15.75" customHeight="1">
      <c r="A761" s="185"/>
      <c r="B761" s="185"/>
      <c r="C761" s="185"/>
      <c r="D761" s="186"/>
      <c r="E761" s="185"/>
      <c r="F761" s="185"/>
      <c r="G761" s="185"/>
      <c r="H761" s="185"/>
      <c r="I761" s="185"/>
      <c r="J761" s="185"/>
      <c r="K761" s="187"/>
      <c r="L761" s="187"/>
      <c r="M761" s="187"/>
      <c r="N761" s="187"/>
      <c r="O761" s="187"/>
      <c r="P761" s="187"/>
      <c r="Q761" s="187"/>
      <c r="R761" s="190"/>
      <c r="S761" s="190"/>
      <c r="T761" s="190"/>
      <c r="U761" s="190"/>
      <c r="V761" s="190"/>
      <c r="W761" s="190"/>
      <c r="X761" s="190"/>
      <c r="Y761" s="190"/>
      <c r="Z761" s="190"/>
      <c r="AA761" s="190"/>
      <c r="AB761" s="190"/>
      <c r="AC761" s="185"/>
      <c r="AD761" s="190"/>
      <c r="AE761" s="190"/>
      <c r="AF761" s="190"/>
      <c r="AG761" s="205" t="str">
        <f t="shared" si="33"/>
        <v/>
      </c>
      <c r="AH761" s="205" t="str">
        <f t="shared" si="34"/>
        <v/>
      </c>
      <c r="AI761" s="205" t="str">
        <f t="shared" si="35"/>
        <v/>
      </c>
    </row>
    <row r="762" spans="1:35" ht="15.75" customHeight="1">
      <c r="A762" s="185"/>
      <c r="B762" s="185"/>
      <c r="C762" s="185"/>
      <c r="D762" s="186"/>
      <c r="E762" s="185"/>
      <c r="F762" s="185"/>
      <c r="G762" s="185"/>
      <c r="H762" s="185"/>
      <c r="I762" s="185"/>
      <c r="J762" s="185"/>
      <c r="K762" s="187"/>
      <c r="L762" s="187"/>
      <c r="M762" s="187"/>
      <c r="N762" s="187"/>
      <c r="O762" s="187"/>
      <c r="P762" s="187"/>
      <c r="Q762" s="187"/>
      <c r="R762" s="190"/>
      <c r="S762" s="190"/>
      <c r="T762" s="190"/>
      <c r="U762" s="190"/>
      <c r="V762" s="190"/>
      <c r="W762" s="190"/>
      <c r="X762" s="190"/>
      <c r="Y762" s="190"/>
      <c r="Z762" s="190"/>
      <c r="AA762" s="190"/>
      <c r="AB762" s="190"/>
      <c r="AC762" s="185"/>
      <c r="AD762" s="190"/>
      <c r="AE762" s="190"/>
      <c r="AF762" s="190"/>
      <c r="AG762" s="205" t="str">
        <f t="shared" si="33"/>
        <v/>
      </c>
      <c r="AH762" s="205" t="str">
        <f t="shared" si="34"/>
        <v/>
      </c>
      <c r="AI762" s="205" t="str">
        <f t="shared" si="35"/>
        <v/>
      </c>
    </row>
    <row r="763" spans="1:35" ht="15.75" customHeight="1">
      <c r="A763" s="185"/>
      <c r="B763" s="185"/>
      <c r="C763" s="185"/>
      <c r="D763" s="186"/>
      <c r="E763" s="185"/>
      <c r="F763" s="185"/>
      <c r="G763" s="185"/>
      <c r="H763" s="185"/>
      <c r="I763" s="185"/>
      <c r="J763" s="185"/>
      <c r="K763" s="187"/>
      <c r="L763" s="187"/>
      <c r="M763" s="187"/>
      <c r="N763" s="187"/>
      <c r="O763" s="187"/>
      <c r="P763" s="187"/>
      <c r="Q763" s="187"/>
      <c r="R763" s="190"/>
      <c r="S763" s="190"/>
      <c r="T763" s="190"/>
      <c r="U763" s="190"/>
      <c r="V763" s="190"/>
      <c r="W763" s="190"/>
      <c r="X763" s="190"/>
      <c r="Y763" s="190"/>
      <c r="Z763" s="190"/>
      <c r="AA763" s="190"/>
      <c r="AB763" s="190"/>
      <c r="AC763" s="185"/>
      <c r="AD763" s="190"/>
      <c r="AE763" s="190"/>
      <c r="AF763" s="190"/>
      <c r="AG763" s="205" t="str">
        <f t="shared" si="33"/>
        <v/>
      </c>
      <c r="AH763" s="205" t="str">
        <f t="shared" si="34"/>
        <v/>
      </c>
      <c r="AI763" s="205" t="str">
        <f t="shared" si="35"/>
        <v/>
      </c>
    </row>
    <row r="764" spans="1:35" ht="15.75" customHeight="1">
      <c r="A764" s="185"/>
      <c r="B764" s="185"/>
      <c r="C764" s="185"/>
      <c r="D764" s="186"/>
      <c r="E764" s="185"/>
      <c r="F764" s="185"/>
      <c r="G764" s="185"/>
      <c r="H764" s="185"/>
      <c r="I764" s="185"/>
      <c r="J764" s="185"/>
      <c r="K764" s="187"/>
      <c r="L764" s="187"/>
      <c r="M764" s="187"/>
      <c r="N764" s="187"/>
      <c r="O764" s="187"/>
      <c r="P764" s="187"/>
      <c r="Q764" s="187"/>
      <c r="R764" s="190"/>
      <c r="S764" s="190"/>
      <c r="T764" s="190"/>
      <c r="U764" s="190"/>
      <c r="V764" s="190"/>
      <c r="W764" s="190"/>
      <c r="X764" s="190"/>
      <c r="Y764" s="190"/>
      <c r="Z764" s="190"/>
      <c r="AA764" s="190"/>
      <c r="AB764" s="190"/>
      <c r="AC764" s="185"/>
      <c r="AD764" s="190"/>
      <c r="AE764" s="190"/>
      <c r="AF764" s="190"/>
      <c r="AG764" s="205" t="str">
        <f t="shared" si="33"/>
        <v/>
      </c>
      <c r="AH764" s="205" t="str">
        <f t="shared" si="34"/>
        <v/>
      </c>
      <c r="AI764" s="205" t="str">
        <f t="shared" si="35"/>
        <v/>
      </c>
    </row>
    <row r="765" spans="1:35" ht="15.75" customHeight="1">
      <c r="A765" s="185"/>
      <c r="B765" s="185"/>
      <c r="C765" s="185"/>
      <c r="D765" s="186"/>
      <c r="E765" s="185"/>
      <c r="F765" s="185"/>
      <c r="G765" s="185"/>
      <c r="H765" s="185"/>
      <c r="I765" s="185"/>
      <c r="J765" s="185"/>
      <c r="K765" s="187"/>
      <c r="L765" s="187"/>
      <c r="M765" s="187"/>
      <c r="N765" s="187"/>
      <c r="O765" s="187"/>
      <c r="P765" s="187"/>
      <c r="Q765" s="187"/>
      <c r="R765" s="190"/>
      <c r="S765" s="190"/>
      <c r="T765" s="190"/>
      <c r="U765" s="190"/>
      <c r="V765" s="190"/>
      <c r="W765" s="190"/>
      <c r="X765" s="190"/>
      <c r="Y765" s="190"/>
      <c r="Z765" s="190"/>
      <c r="AA765" s="190"/>
      <c r="AB765" s="190"/>
      <c r="AC765" s="185"/>
      <c r="AD765" s="190"/>
      <c r="AE765" s="190"/>
      <c r="AF765" s="190"/>
      <c r="AG765" s="205" t="str">
        <f t="shared" si="33"/>
        <v/>
      </c>
      <c r="AH765" s="205" t="str">
        <f t="shared" si="34"/>
        <v/>
      </c>
      <c r="AI765" s="205" t="str">
        <f t="shared" si="35"/>
        <v/>
      </c>
    </row>
    <row r="766" spans="1:35" ht="15.75" customHeight="1">
      <c r="A766" s="185"/>
      <c r="B766" s="185"/>
      <c r="C766" s="185"/>
      <c r="D766" s="186"/>
      <c r="E766" s="185"/>
      <c r="F766" s="185"/>
      <c r="G766" s="185"/>
      <c r="H766" s="185"/>
      <c r="I766" s="185"/>
      <c r="J766" s="185"/>
      <c r="K766" s="187"/>
      <c r="L766" s="187"/>
      <c r="M766" s="187"/>
      <c r="N766" s="187"/>
      <c r="O766" s="187"/>
      <c r="P766" s="187"/>
      <c r="Q766" s="187"/>
      <c r="R766" s="190"/>
      <c r="S766" s="190"/>
      <c r="T766" s="190"/>
      <c r="U766" s="190"/>
      <c r="V766" s="190"/>
      <c r="W766" s="190"/>
      <c r="X766" s="190"/>
      <c r="Y766" s="190"/>
      <c r="Z766" s="190"/>
      <c r="AA766" s="190"/>
      <c r="AB766" s="190"/>
      <c r="AC766" s="185"/>
      <c r="AD766" s="190"/>
      <c r="AE766" s="190"/>
      <c r="AF766" s="190"/>
      <c r="AG766" s="205" t="str">
        <f t="shared" si="33"/>
        <v/>
      </c>
      <c r="AH766" s="205" t="str">
        <f t="shared" si="34"/>
        <v/>
      </c>
      <c r="AI766" s="205" t="str">
        <f t="shared" si="35"/>
        <v/>
      </c>
    </row>
    <row r="767" spans="1:35" ht="15.75" customHeight="1">
      <c r="A767" s="185"/>
      <c r="B767" s="185"/>
      <c r="C767" s="185"/>
      <c r="D767" s="186"/>
      <c r="E767" s="185"/>
      <c r="F767" s="185"/>
      <c r="G767" s="185"/>
      <c r="H767" s="185"/>
      <c r="I767" s="185"/>
      <c r="J767" s="185"/>
      <c r="K767" s="187"/>
      <c r="L767" s="187"/>
      <c r="M767" s="187"/>
      <c r="N767" s="187"/>
      <c r="O767" s="187"/>
      <c r="P767" s="187"/>
      <c r="Q767" s="187"/>
      <c r="R767" s="190"/>
      <c r="S767" s="190"/>
      <c r="T767" s="190"/>
      <c r="U767" s="190"/>
      <c r="V767" s="190"/>
      <c r="W767" s="190"/>
      <c r="X767" s="190"/>
      <c r="Y767" s="190"/>
      <c r="Z767" s="190"/>
      <c r="AA767" s="190"/>
      <c r="AB767" s="190"/>
      <c r="AC767" s="185"/>
      <c r="AD767" s="190"/>
      <c r="AE767" s="190"/>
      <c r="AF767" s="190"/>
      <c r="AG767" s="205" t="str">
        <f t="shared" si="33"/>
        <v/>
      </c>
      <c r="AH767" s="205" t="str">
        <f t="shared" si="34"/>
        <v/>
      </c>
      <c r="AI767" s="205" t="str">
        <f t="shared" si="35"/>
        <v/>
      </c>
    </row>
    <row r="768" spans="1:35" ht="15.75" customHeight="1">
      <c r="A768" s="185"/>
      <c r="B768" s="185"/>
      <c r="C768" s="185"/>
      <c r="D768" s="186"/>
      <c r="E768" s="185"/>
      <c r="F768" s="185"/>
      <c r="G768" s="185"/>
      <c r="H768" s="185"/>
      <c r="I768" s="185"/>
      <c r="J768" s="185"/>
      <c r="K768" s="187"/>
      <c r="L768" s="187"/>
      <c r="M768" s="187"/>
      <c r="N768" s="187"/>
      <c r="O768" s="187"/>
      <c r="P768" s="187"/>
      <c r="Q768" s="187"/>
      <c r="R768" s="190"/>
      <c r="S768" s="190"/>
      <c r="T768" s="190"/>
      <c r="U768" s="190"/>
      <c r="V768" s="190"/>
      <c r="W768" s="190"/>
      <c r="X768" s="190"/>
      <c r="Y768" s="190"/>
      <c r="Z768" s="190"/>
      <c r="AA768" s="190"/>
      <c r="AB768" s="190"/>
      <c r="AC768" s="185"/>
      <c r="AD768" s="190"/>
      <c r="AE768" s="190"/>
      <c r="AF768" s="190"/>
      <c r="AG768" s="205" t="str">
        <f t="shared" si="33"/>
        <v/>
      </c>
      <c r="AH768" s="205" t="str">
        <f t="shared" si="34"/>
        <v/>
      </c>
      <c r="AI768" s="205" t="str">
        <f t="shared" si="35"/>
        <v/>
      </c>
    </row>
    <row r="769" spans="1:35" ht="15.75" customHeight="1">
      <c r="A769" s="185"/>
      <c r="B769" s="185"/>
      <c r="C769" s="185"/>
      <c r="D769" s="186"/>
      <c r="E769" s="185"/>
      <c r="F769" s="185"/>
      <c r="G769" s="185"/>
      <c r="H769" s="185"/>
      <c r="I769" s="185"/>
      <c r="J769" s="185"/>
      <c r="K769" s="187"/>
      <c r="L769" s="187"/>
      <c r="M769" s="187"/>
      <c r="N769" s="187"/>
      <c r="O769" s="187"/>
      <c r="P769" s="187"/>
      <c r="Q769" s="187"/>
      <c r="R769" s="190"/>
      <c r="S769" s="190"/>
      <c r="T769" s="190"/>
      <c r="U769" s="190"/>
      <c r="V769" s="190"/>
      <c r="W769" s="190"/>
      <c r="X769" s="190"/>
      <c r="Y769" s="190"/>
      <c r="Z769" s="190"/>
      <c r="AA769" s="190"/>
      <c r="AB769" s="190"/>
      <c r="AC769" s="185"/>
      <c r="AD769" s="190"/>
      <c r="AE769" s="190"/>
      <c r="AF769" s="190"/>
      <c r="AG769" s="205" t="str">
        <f t="shared" si="33"/>
        <v/>
      </c>
      <c r="AH769" s="205" t="str">
        <f t="shared" si="34"/>
        <v/>
      </c>
      <c r="AI769" s="205" t="str">
        <f t="shared" si="35"/>
        <v/>
      </c>
    </row>
    <row r="770" spans="1:35" ht="15.75" customHeight="1">
      <c r="A770" s="185"/>
      <c r="B770" s="185"/>
      <c r="C770" s="185"/>
      <c r="D770" s="186"/>
      <c r="E770" s="185"/>
      <c r="F770" s="185"/>
      <c r="G770" s="185"/>
      <c r="H770" s="185"/>
      <c r="I770" s="185"/>
      <c r="J770" s="185"/>
      <c r="K770" s="187"/>
      <c r="L770" s="187"/>
      <c r="M770" s="187"/>
      <c r="N770" s="187"/>
      <c r="O770" s="187"/>
      <c r="P770" s="187"/>
      <c r="Q770" s="187"/>
      <c r="R770" s="190"/>
      <c r="S770" s="190"/>
      <c r="T770" s="190"/>
      <c r="U770" s="190"/>
      <c r="V770" s="190"/>
      <c r="W770" s="190"/>
      <c r="X770" s="190"/>
      <c r="Y770" s="190"/>
      <c r="Z770" s="190"/>
      <c r="AA770" s="190"/>
      <c r="AB770" s="190"/>
      <c r="AC770" s="185"/>
      <c r="AD770" s="190"/>
      <c r="AE770" s="190"/>
      <c r="AF770" s="190"/>
      <c r="AG770" s="205" t="str">
        <f t="shared" si="33"/>
        <v/>
      </c>
      <c r="AH770" s="205" t="str">
        <f t="shared" si="34"/>
        <v/>
      </c>
      <c r="AI770" s="205" t="str">
        <f t="shared" si="35"/>
        <v/>
      </c>
    </row>
    <row r="771" spans="1:35" ht="15.75" customHeight="1">
      <c r="A771" s="185"/>
      <c r="B771" s="185"/>
      <c r="C771" s="185"/>
      <c r="D771" s="186"/>
      <c r="E771" s="185"/>
      <c r="F771" s="185"/>
      <c r="G771" s="185"/>
      <c r="H771" s="185"/>
      <c r="I771" s="185"/>
      <c r="J771" s="185"/>
      <c r="K771" s="187"/>
      <c r="L771" s="187"/>
      <c r="M771" s="187"/>
      <c r="N771" s="187"/>
      <c r="O771" s="187"/>
      <c r="P771" s="187"/>
      <c r="Q771" s="187"/>
      <c r="R771" s="190"/>
      <c r="S771" s="190"/>
      <c r="T771" s="190"/>
      <c r="U771" s="190"/>
      <c r="V771" s="190"/>
      <c r="W771" s="190"/>
      <c r="X771" s="190"/>
      <c r="Y771" s="190"/>
      <c r="Z771" s="190"/>
      <c r="AA771" s="190"/>
      <c r="AB771" s="190"/>
      <c r="AC771" s="185"/>
      <c r="AD771" s="190"/>
      <c r="AE771" s="190"/>
      <c r="AF771" s="190"/>
      <c r="AG771" s="205" t="str">
        <f t="shared" si="33"/>
        <v/>
      </c>
      <c r="AH771" s="205" t="str">
        <f t="shared" si="34"/>
        <v/>
      </c>
      <c r="AI771" s="205" t="str">
        <f t="shared" si="35"/>
        <v/>
      </c>
    </row>
    <row r="772" spans="1:35" ht="15.75" customHeight="1">
      <c r="A772" s="185"/>
      <c r="B772" s="185"/>
      <c r="C772" s="185"/>
      <c r="D772" s="186"/>
      <c r="E772" s="185"/>
      <c r="F772" s="185"/>
      <c r="G772" s="185"/>
      <c r="H772" s="185"/>
      <c r="I772" s="185"/>
      <c r="J772" s="185"/>
      <c r="K772" s="187"/>
      <c r="L772" s="187"/>
      <c r="M772" s="187"/>
      <c r="N772" s="187"/>
      <c r="O772" s="187"/>
      <c r="P772" s="187"/>
      <c r="Q772" s="187"/>
      <c r="R772" s="190"/>
      <c r="S772" s="190"/>
      <c r="T772" s="190"/>
      <c r="U772" s="190"/>
      <c r="V772" s="190"/>
      <c r="W772" s="190"/>
      <c r="X772" s="190"/>
      <c r="Y772" s="190"/>
      <c r="Z772" s="190"/>
      <c r="AA772" s="190"/>
      <c r="AB772" s="190"/>
      <c r="AC772" s="185"/>
      <c r="AD772" s="190"/>
      <c r="AE772" s="190"/>
      <c r="AF772" s="190"/>
      <c r="AG772" s="205" t="str">
        <f t="shared" ref="AG772:AG835" si="36">IF($Q772="","",IF($Q772="YES","YES","NO"))</f>
        <v/>
      </c>
      <c r="AH772" s="205" t="str">
        <f t="shared" ref="AH772:AH835" si="37">IF($X772="","",IF($X772="YES","YES","NO"))</f>
        <v/>
      </c>
      <c r="AI772" s="205" t="str">
        <f t="shared" ref="AI772:AI835" si="38">IF(COUNTIF($B$3:$B$4985,B772)&gt;1,"DUPLICATE","")</f>
        <v/>
      </c>
    </row>
    <row r="773" spans="1:35" ht="15.75" customHeight="1">
      <c r="A773" s="185"/>
      <c r="B773" s="185"/>
      <c r="C773" s="185"/>
      <c r="D773" s="186"/>
      <c r="E773" s="185"/>
      <c r="F773" s="185"/>
      <c r="G773" s="185"/>
      <c r="H773" s="185"/>
      <c r="I773" s="185"/>
      <c r="J773" s="185"/>
      <c r="K773" s="187"/>
      <c r="L773" s="187"/>
      <c r="M773" s="187"/>
      <c r="N773" s="187"/>
      <c r="O773" s="187"/>
      <c r="P773" s="187"/>
      <c r="Q773" s="187"/>
      <c r="R773" s="190"/>
      <c r="S773" s="190"/>
      <c r="T773" s="190"/>
      <c r="U773" s="190"/>
      <c r="V773" s="190"/>
      <c r="W773" s="190"/>
      <c r="X773" s="190"/>
      <c r="Y773" s="190"/>
      <c r="Z773" s="190"/>
      <c r="AA773" s="190"/>
      <c r="AB773" s="190"/>
      <c r="AC773" s="185"/>
      <c r="AD773" s="190"/>
      <c r="AE773" s="190"/>
      <c r="AF773" s="190"/>
      <c r="AG773" s="205" t="str">
        <f t="shared" si="36"/>
        <v/>
      </c>
      <c r="AH773" s="205" t="str">
        <f t="shared" si="37"/>
        <v/>
      </c>
      <c r="AI773" s="205" t="str">
        <f t="shared" si="38"/>
        <v/>
      </c>
    </row>
    <row r="774" spans="1:35" ht="15.75" customHeight="1">
      <c r="A774" s="185"/>
      <c r="B774" s="185"/>
      <c r="C774" s="185"/>
      <c r="D774" s="186"/>
      <c r="E774" s="185"/>
      <c r="F774" s="185"/>
      <c r="G774" s="185"/>
      <c r="H774" s="185"/>
      <c r="I774" s="185"/>
      <c r="J774" s="185"/>
      <c r="K774" s="187"/>
      <c r="L774" s="187"/>
      <c r="M774" s="187"/>
      <c r="N774" s="187"/>
      <c r="O774" s="187"/>
      <c r="P774" s="187"/>
      <c r="Q774" s="187"/>
      <c r="R774" s="190"/>
      <c r="S774" s="190"/>
      <c r="T774" s="190"/>
      <c r="U774" s="190"/>
      <c r="V774" s="190"/>
      <c r="W774" s="190"/>
      <c r="X774" s="190"/>
      <c r="Y774" s="190"/>
      <c r="Z774" s="190"/>
      <c r="AA774" s="190"/>
      <c r="AB774" s="190"/>
      <c r="AC774" s="185"/>
      <c r="AD774" s="190"/>
      <c r="AE774" s="190"/>
      <c r="AF774" s="190"/>
      <c r="AG774" s="205" t="str">
        <f t="shared" si="36"/>
        <v/>
      </c>
      <c r="AH774" s="205" t="str">
        <f t="shared" si="37"/>
        <v/>
      </c>
      <c r="AI774" s="205" t="str">
        <f t="shared" si="38"/>
        <v/>
      </c>
    </row>
    <row r="775" spans="1:35" ht="15.75" customHeight="1">
      <c r="A775" s="185"/>
      <c r="B775" s="185"/>
      <c r="C775" s="185"/>
      <c r="D775" s="186"/>
      <c r="E775" s="185"/>
      <c r="F775" s="185"/>
      <c r="G775" s="185"/>
      <c r="H775" s="185"/>
      <c r="I775" s="185"/>
      <c r="J775" s="185"/>
      <c r="K775" s="187"/>
      <c r="L775" s="187"/>
      <c r="M775" s="187"/>
      <c r="N775" s="187"/>
      <c r="O775" s="187"/>
      <c r="P775" s="187"/>
      <c r="Q775" s="187"/>
      <c r="R775" s="190"/>
      <c r="S775" s="190"/>
      <c r="T775" s="190"/>
      <c r="U775" s="190"/>
      <c r="V775" s="190"/>
      <c r="W775" s="190"/>
      <c r="X775" s="190"/>
      <c r="Y775" s="190"/>
      <c r="Z775" s="190"/>
      <c r="AA775" s="190"/>
      <c r="AB775" s="190"/>
      <c r="AC775" s="185"/>
      <c r="AD775" s="190"/>
      <c r="AE775" s="190"/>
      <c r="AF775" s="190"/>
      <c r="AG775" s="205" t="str">
        <f t="shared" si="36"/>
        <v/>
      </c>
      <c r="AH775" s="205" t="str">
        <f t="shared" si="37"/>
        <v/>
      </c>
      <c r="AI775" s="205" t="str">
        <f t="shared" si="38"/>
        <v/>
      </c>
    </row>
    <row r="776" spans="1:35" ht="15.75" customHeight="1">
      <c r="A776" s="185"/>
      <c r="B776" s="185"/>
      <c r="C776" s="185"/>
      <c r="D776" s="186"/>
      <c r="E776" s="185"/>
      <c r="F776" s="185"/>
      <c r="G776" s="185"/>
      <c r="H776" s="185"/>
      <c r="I776" s="185"/>
      <c r="J776" s="185"/>
      <c r="K776" s="187"/>
      <c r="L776" s="187"/>
      <c r="M776" s="187"/>
      <c r="N776" s="187"/>
      <c r="O776" s="187"/>
      <c r="P776" s="187"/>
      <c r="Q776" s="187"/>
      <c r="R776" s="190"/>
      <c r="S776" s="190"/>
      <c r="T776" s="190"/>
      <c r="U776" s="190"/>
      <c r="V776" s="190"/>
      <c r="W776" s="190"/>
      <c r="X776" s="190"/>
      <c r="Y776" s="190"/>
      <c r="Z776" s="190"/>
      <c r="AA776" s="190"/>
      <c r="AB776" s="190"/>
      <c r="AC776" s="185"/>
      <c r="AD776" s="190"/>
      <c r="AE776" s="190"/>
      <c r="AF776" s="190"/>
      <c r="AG776" s="205" t="str">
        <f t="shared" si="36"/>
        <v/>
      </c>
      <c r="AH776" s="205" t="str">
        <f t="shared" si="37"/>
        <v/>
      </c>
      <c r="AI776" s="205" t="str">
        <f t="shared" si="38"/>
        <v/>
      </c>
    </row>
    <row r="777" spans="1:35" ht="15.75" customHeight="1">
      <c r="A777" s="185"/>
      <c r="B777" s="185"/>
      <c r="C777" s="185"/>
      <c r="D777" s="186"/>
      <c r="E777" s="185"/>
      <c r="F777" s="185"/>
      <c r="G777" s="185"/>
      <c r="H777" s="185"/>
      <c r="I777" s="185"/>
      <c r="J777" s="185"/>
      <c r="K777" s="187"/>
      <c r="L777" s="187"/>
      <c r="M777" s="187"/>
      <c r="N777" s="187"/>
      <c r="O777" s="187"/>
      <c r="P777" s="187"/>
      <c r="Q777" s="187"/>
      <c r="R777" s="190"/>
      <c r="S777" s="190"/>
      <c r="T777" s="190"/>
      <c r="U777" s="190"/>
      <c r="V777" s="190"/>
      <c r="W777" s="190"/>
      <c r="X777" s="190"/>
      <c r="Y777" s="190"/>
      <c r="Z777" s="190"/>
      <c r="AA777" s="190"/>
      <c r="AB777" s="190"/>
      <c r="AC777" s="185"/>
      <c r="AD777" s="190"/>
      <c r="AE777" s="190"/>
      <c r="AF777" s="190"/>
      <c r="AG777" s="205" t="str">
        <f t="shared" si="36"/>
        <v/>
      </c>
      <c r="AH777" s="205" t="str">
        <f t="shared" si="37"/>
        <v/>
      </c>
      <c r="AI777" s="205" t="str">
        <f t="shared" si="38"/>
        <v/>
      </c>
    </row>
    <row r="778" spans="1:35" ht="15.75" customHeight="1">
      <c r="A778" s="185"/>
      <c r="B778" s="185"/>
      <c r="C778" s="185"/>
      <c r="D778" s="186"/>
      <c r="E778" s="185"/>
      <c r="F778" s="185"/>
      <c r="G778" s="185"/>
      <c r="H778" s="185"/>
      <c r="I778" s="185"/>
      <c r="J778" s="185"/>
      <c r="K778" s="187"/>
      <c r="L778" s="187"/>
      <c r="M778" s="187"/>
      <c r="N778" s="187"/>
      <c r="O778" s="187"/>
      <c r="P778" s="187"/>
      <c r="Q778" s="187"/>
      <c r="R778" s="190"/>
      <c r="S778" s="190"/>
      <c r="T778" s="190"/>
      <c r="U778" s="190"/>
      <c r="V778" s="190"/>
      <c r="W778" s="190"/>
      <c r="X778" s="190"/>
      <c r="Y778" s="190"/>
      <c r="Z778" s="190"/>
      <c r="AA778" s="190"/>
      <c r="AB778" s="190"/>
      <c r="AC778" s="185"/>
      <c r="AD778" s="190"/>
      <c r="AE778" s="190"/>
      <c r="AF778" s="190"/>
      <c r="AG778" s="205" t="str">
        <f t="shared" si="36"/>
        <v/>
      </c>
      <c r="AH778" s="205" t="str">
        <f t="shared" si="37"/>
        <v/>
      </c>
      <c r="AI778" s="205" t="str">
        <f t="shared" si="38"/>
        <v/>
      </c>
    </row>
    <row r="779" spans="1:35" ht="15.75" customHeight="1">
      <c r="A779" s="185"/>
      <c r="B779" s="185"/>
      <c r="C779" s="185"/>
      <c r="D779" s="186"/>
      <c r="E779" s="185"/>
      <c r="F779" s="185"/>
      <c r="G779" s="185"/>
      <c r="H779" s="185"/>
      <c r="I779" s="185"/>
      <c r="J779" s="185"/>
      <c r="K779" s="187"/>
      <c r="L779" s="187"/>
      <c r="M779" s="187"/>
      <c r="N779" s="187"/>
      <c r="O779" s="187"/>
      <c r="P779" s="187"/>
      <c r="Q779" s="187"/>
      <c r="R779" s="190"/>
      <c r="S779" s="190"/>
      <c r="T779" s="190"/>
      <c r="U779" s="190"/>
      <c r="V779" s="190"/>
      <c r="W779" s="190"/>
      <c r="X779" s="190"/>
      <c r="Y779" s="190"/>
      <c r="Z779" s="190"/>
      <c r="AA779" s="190"/>
      <c r="AB779" s="190"/>
      <c r="AC779" s="185"/>
      <c r="AD779" s="190"/>
      <c r="AE779" s="190"/>
      <c r="AF779" s="190"/>
      <c r="AG779" s="205" t="str">
        <f t="shared" si="36"/>
        <v/>
      </c>
      <c r="AH779" s="205" t="str">
        <f t="shared" si="37"/>
        <v/>
      </c>
      <c r="AI779" s="205" t="str">
        <f t="shared" si="38"/>
        <v/>
      </c>
    </row>
    <row r="780" spans="1:35" ht="15.75" customHeight="1">
      <c r="A780" s="185"/>
      <c r="B780" s="185"/>
      <c r="C780" s="185"/>
      <c r="D780" s="186"/>
      <c r="E780" s="185"/>
      <c r="F780" s="185"/>
      <c r="G780" s="185"/>
      <c r="H780" s="185"/>
      <c r="I780" s="185"/>
      <c r="J780" s="185"/>
      <c r="K780" s="187"/>
      <c r="L780" s="187"/>
      <c r="M780" s="187"/>
      <c r="N780" s="187"/>
      <c r="O780" s="187"/>
      <c r="P780" s="187"/>
      <c r="Q780" s="187"/>
      <c r="R780" s="190"/>
      <c r="S780" s="190"/>
      <c r="T780" s="190"/>
      <c r="U780" s="190"/>
      <c r="V780" s="190"/>
      <c r="W780" s="190"/>
      <c r="X780" s="190"/>
      <c r="Y780" s="190"/>
      <c r="Z780" s="190"/>
      <c r="AA780" s="190"/>
      <c r="AB780" s="190"/>
      <c r="AC780" s="185"/>
      <c r="AD780" s="190"/>
      <c r="AE780" s="190"/>
      <c r="AF780" s="190"/>
      <c r="AG780" s="205" t="str">
        <f t="shared" si="36"/>
        <v/>
      </c>
      <c r="AH780" s="205" t="str">
        <f t="shared" si="37"/>
        <v/>
      </c>
      <c r="AI780" s="205" t="str">
        <f t="shared" si="38"/>
        <v/>
      </c>
    </row>
    <row r="781" spans="1:35" ht="15.75" customHeight="1">
      <c r="A781" s="185"/>
      <c r="B781" s="185"/>
      <c r="C781" s="185"/>
      <c r="D781" s="186"/>
      <c r="E781" s="185"/>
      <c r="F781" s="185"/>
      <c r="G781" s="185"/>
      <c r="H781" s="185"/>
      <c r="I781" s="185"/>
      <c r="J781" s="185"/>
      <c r="K781" s="187"/>
      <c r="L781" s="187"/>
      <c r="M781" s="187"/>
      <c r="N781" s="187"/>
      <c r="O781" s="187"/>
      <c r="P781" s="187"/>
      <c r="Q781" s="187"/>
      <c r="R781" s="190"/>
      <c r="S781" s="190"/>
      <c r="T781" s="190"/>
      <c r="U781" s="190"/>
      <c r="V781" s="190"/>
      <c r="W781" s="190"/>
      <c r="X781" s="190"/>
      <c r="Y781" s="190"/>
      <c r="Z781" s="190"/>
      <c r="AA781" s="190"/>
      <c r="AB781" s="190"/>
      <c r="AC781" s="185"/>
      <c r="AD781" s="190"/>
      <c r="AE781" s="190"/>
      <c r="AF781" s="190"/>
      <c r="AG781" s="205" t="str">
        <f t="shared" si="36"/>
        <v/>
      </c>
      <c r="AH781" s="205" t="str">
        <f t="shared" si="37"/>
        <v/>
      </c>
      <c r="AI781" s="205" t="str">
        <f t="shared" si="38"/>
        <v/>
      </c>
    </row>
    <row r="782" spans="1:35" ht="15.75" customHeight="1">
      <c r="A782" s="185"/>
      <c r="B782" s="185"/>
      <c r="C782" s="185"/>
      <c r="D782" s="186"/>
      <c r="E782" s="185"/>
      <c r="F782" s="185"/>
      <c r="G782" s="185"/>
      <c r="H782" s="185"/>
      <c r="I782" s="185"/>
      <c r="J782" s="185"/>
      <c r="K782" s="187"/>
      <c r="L782" s="187"/>
      <c r="M782" s="187"/>
      <c r="N782" s="187"/>
      <c r="O782" s="187"/>
      <c r="P782" s="187"/>
      <c r="Q782" s="187"/>
      <c r="R782" s="190"/>
      <c r="S782" s="190"/>
      <c r="T782" s="190"/>
      <c r="U782" s="190"/>
      <c r="V782" s="190"/>
      <c r="W782" s="190"/>
      <c r="X782" s="190"/>
      <c r="Y782" s="190"/>
      <c r="Z782" s="190"/>
      <c r="AA782" s="190"/>
      <c r="AB782" s="190"/>
      <c r="AC782" s="185"/>
      <c r="AD782" s="190"/>
      <c r="AE782" s="190"/>
      <c r="AF782" s="190"/>
      <c r="AG782" s="205" t="str">
        <f t="shared" si="36"/>
        <v/>
      </c>
      <c r="AH782" s="205" t="str">
        <f t="shared" si="37"/>
        <v/>
      </c>
      <c r="AI782" s="205" t="str">
        <f t="shared" si="38"/>
        <v/>
      </c>
    </row>
    <row r="783" spans="1:35" ht="15.75" customHeight="1">
      <c r="A783" s="185"/>
      <c r="B783" s="185"/>
      <c r="C783" s="185"/>
      <c r="D783" s="186"/>
      <c r="E783" s="185"/>
      <c r="F783" s="185"/>
      <c r="G783" s="185"/>
      <c r="H783" s="185"/>
      <c r="I783" s="185"/>
      <c r="J783" s="185"/>
      <c r="K783" s="187"/>
      <c r="L783" s="187"/>
      <c r="M783" s="187"/>
      <c r="N783" s="187"/>
      <c r="O783" s="187"/>
      <c r="P783" s="187"/>
      <c r="Q783" s="187"/>
      <c r="R783" s="190"/>
      <c r="S783" s="190"/>
      <c r="T783" s="190"/>
      <c r="U783" s="190"/>
      <c r="V783" s="190"/>
      <c r="W783" s="190"/>
      <c r="X783" s="190"/>
      <c r="Y783" s="190"/>
      <c r="Z783" s="190"/>
      <c r="AA783" s="190"/>
      <c r="AB783" s="190"/>
      <c r="AC783" s="185"/>
      <c r="AD783" s="190"/>
      <c r="AE783" s="190"/>
      <c r="AF783" s="190"/>
      <c r="AG783" s="205" t="str">
        <f t="shared" si="36"/>
        <v/>
      </c>
      <c r="AH783" s="205" t="str">
        <f t="shared" si="37"/>
        <v/>
      </c>
      <c r="AI783" s="205" t="str">
        <f t="shared" si="38"/>
        <v/>
      </c>
    </row>
    <row r="784" spans="1:35" ht="15.75" customHeight="1">
      <c r="A784" s="185"/>
      <c r="B784" s="185"/>
      <c r="C784" s="185"/>
      <c r="D784" s="186"/>
      <c r="E784" s="185"/>
      <c r="F784" s="185"/>
      <c r="G784" s="185"/>
      <c r="H784" s="185"/>
      <c r="I784" s="185"/>
      <c r="J784" s="185"/>
      <c r="K784" s="187"/>
      <c r="L784" s="187"/>
      <c r="M784" s="187"/>
      <c r="N784" s="187"/>
      <c r="O784" s="187"/>
      <c r="P784" s="187"/>
      <c r="Q784" s="187"/>
      <c r="R784" s="190"/>
      <c r="S784" s="190"/>
      <c r="T784" s="190"/>
      <c r="U784" s="190"/>
      <c r="V784" s="190"/>
      <c r="W784" s="190"/>
      <c r="X784" s="190"/>
      <c r="Y784" s="190"/>
      <c r="Z784" s="190"/>
      <c r="AA784" s="190"/>
      <c r="AB784" s="190"/>
      <c r="AC784" s="185"/>
      <c r="AD784" s="190"/>
      <c r="AE784" s="190"/>
      <c r="AF784" s="190"/>
      <c r="AG784" s="205" t="str">
        <f t="shared" si="36"/>
        <v/>
      </c>
      <c r="AH784" s="205" t="str">
        <f t="shared" si="37"/>
        <v/>
      </c>
      <c r="AI784" s="205" t="str">
        <f t="shared" si="38"/>
        <v/>
      </c>
    </row>
    <row r="785" spans="1:35" ht="15.75" customHeight="1">
      <c r="A785" s="185"/>
      <c r="B785" s="185"/>
      <c r="C785" s="185"/>
      <c r="D785" s="186"/>
      <c r="E785" s="185"/>
      <c r="F785" s="185"/>
      <c r="G785" s="185"/>
      <c r="H785" s="185"/>
      <c r="I785" s="185"/>
      <c r="J785" s="185"/>
      <c r="K785" s="187"/>
      <c r="L785" s="187"/>
      <c r="M785" s="187"/>
      <c r="N785" s="187"/>
      <c r="O785" s="187"/>
      <c r="P785" s="187"/>
      <c r="Q785" s="187"/>
      <c r="R785" s="190"/>
      <c r="S785" s="190"/>
      <c r="T785" s="190"/>
      <c r="U785" s="190"/>
      <c r="V785" s="190"/>
      <c r="W785" s="190"/>
      <c r="X785" s="190"/>
      <c r="Y785" s="190"/>
      <c r="Z785" s="190"/>
      <c r="AA785" s="190"/>
      <c r="AB785" s="190"/>
      <c r="AC785" s="185"/>
      <c r="AD785" s="190"/>
      <c r="AE785" s="190"/>
      <c r="AF785" s="190"/>
      <c r="AG785" s="205" t="str">
        <f t="shared" si="36"/>
        <v/>
      </c>
      <c r="AH785" s="205" t="str">
        <f t="shared" si="37"/>
        <v/>
      </c>
      <c r="AI785" s="205" t="str">
        <f t="shared" si="38"/>
        <v/>
      </c>
    </row>
    <row r="786" spans="1:35" ht="15.75" customHeight="1">
      <c r="A786" s="185"/>
      <c r="B786" s="185"/>
      <c r="C786" s="185"/>
      <c r="D786" s="186"/>
      <c r="E786" s="185"/>
      <c r="F786" s="185"/>
      <c r="G786" s="185"/>
      <c r="H786" s="185"/>
      <c r="I786" s="185"/>
      <c r="J786" s="185"/>
      <c r="K786" s="187"/>
      <c r="L786" s="187"/>
      <c r="M786" s="187"/>
      <c r="N786" s="187"/>
      <c r="O786" s="187"/>
      <c r="P786" s="187"/>
      <c r="Q786" s="187"/>
      <c r="R786" s="190"/>
      <c r="S786" s="190"/>
      <c r="T786" s="190"/>
      <c r="U786" s="190"/>
      <c r="V786" s="190"/>
      <c r="W786" s="190"/>
      <c r="X786" s="190"/>
      <c r="Y786" s="190"/>
      <c r="Z786" s="190"/>
      <c r="AA786" s="190"/>
      <c r="AB786" s="190"/>
      <c r="AC786" s="185"/>
      <c r="AD786" s="190"/>
      <c r="AE786" s="190"/>
      <c r="AF786" s="190"/>
      <c r="AG786" s="205" t="str">
        <f t="shared" si="36"/>
        <v/>
      </c>
      <c r="AH786" s="205" t="str">
        <f t="shared" si="37"/>
        <v/>
      </c>
      <c r="AI786" s="205" t="str">
        <f t="shared" si="38"/>
        <v/>
      </c>
    </row>
    <row r="787" spans="1:35" ht="15.75" customHeight="1">
      <c r="A787" s="185"/>
      <c r="B787" s="185"/>
      <c r="C787" s="185"/>
      <c r="D787" s="186"/>
      <c r="E787" s="185"/>
      <c r="F787" s="185"/>
      <c r="G787" s="185"/>
      <c r="H787" s="185"/>
      <c r="I787" s="185"/>
      <c r="J787" s="185"/>
      <c r="K787" s="187"/>
      <c r="L787" s="187"/>
      <c r="M787" s="187"/>
      <c r="N787" s="187"/>
      <c r="O787" s="187"/>
      <c r="P787" s="187"/>
      <c r="Q787" s="187"/>
      <c r="R787" s="190"/>
      <c r="S787" s="190"/>
      <c r="T787" s="190"/>
      <c r="U787" s="190"/>
      <c r="V787" s="190"/>
      <c r="W787" s="190"/>
      <c r="X787" s="190"/>
      <c r="Y787" s="190"/>
      <c r="Z787" s="190"/>
      <c r="AA787" s="190"/>
      <c r="AB787" s="190"/>
      <c r="AC787" s="185"/>
      <c r="AD787" s="190"/>
      <c r="AE787" s="190"/>
      <c r="AF787" s="190"/>
      <c r="AG787" s="205" t="str">
        <f t="shared" si="36"/>
        <v/>
      </c>
      <c r="AH787" s="205" t="str">
        <f t="shared" si="37"/>
        <v/>
      </c>
      <c r="AI787" s="205" t="str">
        <f t="shared" si="38"/>
        <v/>
      </c>
    </row>
    <row r="788" spans="1:35" ht="15.75" customHeight="1">
      <c r="A788" s="185"/>
      <c r="B788" s="185"/>
      <c r="C788" s="185"/>
      <c r="D788" s="186"/>
      <c r="E788" s="185"/>
      <c r="F788" s="185"/>
      <c r="G788" s="185"/>
      <c r="H788" s="185"/>
      <c r="I788" s="185"/>
      <c r="J788" s="185"/>
      <c r="K788" s="187"/>
      <c r="L788" s="187"/>
      <c r="M788" s="187"/>
      <c r="N788" s="187"/>
      <c r="O788" s="187"/>
      <c r="P788" s="187"/>
      <c r="Q788" s="187"/>
      <c r="R788" s="190"/>
      <c r="S788" s="190"/>
      <c r="T788" s="190"/>
      <c r="U788" s="190"/>
      <c r="V788" s="190"/>
      <c r="W788" s="190"/>
      <c r="X788" s="190"/>
      <c r="Y788" s="190"/>
      <c r="Z788" s="190"/>
      <c r="AA788" s="190"/>
      <c r="AB788" s="190"/>
      <c r="AC788" s="185"/>
      <c r="AD788" s="190"/>
      <c r="AE788" s="190"/>
      <c r="AF788" s="190"/>
      <c r="AG788" s="205" t="str">
        <f t="shared" si="36"/>
        <v/>
      </c>
      <c r="AH788" s="205" t="str">
        <f t="shared" si="37"/>
        <v/>
      </c>
      <c r="AI788" s="205" t="str">
        <f t="shared" si="38"/>
        <v/>
      </c>
    </row>
    <row r="789" spans="1:35" ht="15.75" customHeight="1">
      <c r="A789" s="185"/>
      <c r="B789" s="185"/>
      <c r="C789" s="185"/>
      <c r="D789" s="186"/>
      <c r="E789" s="185"/>
      <c r="F789" s="185"/>
      <c r="G789" s="185"/>
      <c r="H789" s="185"/>
      <c r="I789" s="185"/>
      <c r="J789" s="185"/>
      <c r="K789" s="187"/>
      <c r="L789" s="187"/>
      <c r="M789" s="187"/>
      <c r="N789" s="187"/>
      <c r="O789" s="187"/>
      <c r="P789" s="187"/>
      <c r="Q789" s="187"/>
      <c r="R789" s="190"/>
      <c r="S789" s="190"/>
      <c r="T789" s="190"/>
      <c r="U789" s="190"/>
      <c r="V789" s="190"/>
      <c r="W789" s="190"/>
      <c r="X789" s="190"/>
      <c r="Y789" s="190"/>
      <c r="Z789" s="190"/>
      <c r="AA789" s="190"/>
      <c r="AB789" s="190"/>
      <c r="AC789" s="185"/>
      <c r="AD789" s="190"/>
      <c r="AE789" s="190"/>
      <c r="AF789" s="190"/>
      <c r="AG789" s="205" t="str">
        <f t="shared" si="36"/>
        <v/>
      </c>
      <c r="AH789" s="205" t="str">
        <f t="shared" si="37"/>
        <v/>
      </c>
      <c r="AI789" s="205" t="str">
        <f t="shared" si="38"/>
        <v/>
      </c>
    </row>
    <row r="790" spans="1:35" ht="15.75" customHeight="1">
      <c r="A790" s="185"/>
      <c r="B790" s="185"/>
      <c r="C790" s="185"/>
      <c r="D790" s="186"/>
      <c r="E790" s="185"/>
      <c r="F790" s="185"/>
      <c r="G790" s="185"/>
      <c r="H790" s="185"/>
      <c r="I790" s="185"/>
      <c r="J790" s="185"/>
      <c r="K790" s="187"/>
      <c r="L790" s="187"/>
      <c r="M790" s="187"/>
      <c r="N790" s="187"/>
      <c r="O790" s="187"/>
      <c r="P790" s="187"/>
      <c r="Q790" s="187"/>
      <c r="R790" s="190"/>
      <c r="S790" s="190"/>
      <c r="T790" s="190"/>
      <c r="U790" s="190"/>
      <c r="V790" s="190"/>
      <c r="W790" s="190"/>
      <c r="X790" s="190"/>
      <c r="Y790" s="190"/>
      <c r="Z790" s="190"/>
      <c r="AA790" s="190"/>
      <c r="AB790" s="190"/>
      <c r="AC790" s="185"/>
      <c r="AD790" s="190"/>
      <c r="AE790" s="190"/>
      <c r="AF790" s="190"/>
      <c r="AG790" s="205" t="str">
        <f t="shared" si="36"/>
        <v/>
      </c>
      <c r="AH790" s="205" t="str">
        <f t="shared" si="37"/>
        <v/>
      </c>
      <c r="AI790" s="205" t="str">
        <f t="shared" si="38"/>
        <v/>
      </c>
    </row>
    <row r="791" spans="1:35" ht="15.75" customHeight="1">
      <c r="A791" s="185"/>
      <c r="B791" s="185"/>
      <c r="C791" s="185"/>
      <c r="D791" s="186"/>
      <c r="E791" s="185"/>
      <c r="F791" s="185"/>
      <c r="G791" s="185"/>
      <c r="H791" s="185"/>
      <c r="I791" s="185"/>
      <c r="J791" s="185"/>
      <c r="K791" s="187"/>
      <c r="L791" s="187"/>
      <c r="M791" s="187"/>
      <c r="N791" s="187"/>
      <c r="O791" s="187"/>
      <c r="P791" s="187"/>
      <c r="Q791" s="187"/>
      <c r="R791" s="190"/>
      <c r="S791" s="190"/>
      <c r="T791" s="190"/>
      <c r="U791" s="190"/>
      <c r="V791" s="190"/>
      <c r="W791" s="190"/>
      <c r="X791" s="190"/>
      <c r="Y791" s="190"/>
      <c r="Z791" s="190"/>
      <c r="AA791" s="190"/>
      <c r="AB791" s="190"/>
      <c r="AC791" s="185"/>
      <c r="AD791" s="190"/>
      <c r="AE791" s="190"/>
      <c r="AF791" s="190"/>
      <c r="AG791" s="205" t="str">
        <f t="shared" si="36"/>
        <v/>
      </c>
      <c r="AH791" s="205" t="str">
        <f t="shared" si="37"/>
        <v/>
      </c>
      <c r="AI791" s="205" t="str">
        <f t="shared" si="38"/>
        <v/>
      </c>
    </row>
    <row r="792" spans="1:35" ht="15.75" customHeight="1">
      <c r="A792" s="185"/>
      <c r="B792" s="185"/>
      <c r="C792" s="185"/>
      <c r="D792" s="186"/>
      <c r="E792" s="185"/>
      <c r="F792" s="185"/>
      <c r="G792" s="185"/>
      <c r="H792" s="185"/>
      <c r="I792" s="185"/>
      <c r="J792" s="185"/>
      <c r="K792" s="187"/>
      <c r="L792" s="187"/>
      <c r="M792" s="187"/>
      <c r="N792" s="187"/>
      <c r="O792" s="187"/>
      <c r="P792" s="187"/>
      <c r="Q792" s="187"/>
      <c r="R792" s="190"/>
      <c r="S792" s="190"/>
      <c r="T792" s="190"/>
      <c r="U792" s="190"/>
      <c r="V792" s="190"/>
      <c r="W792" s="190"/>
      <c r="X792" s="190"/>
      <c r="Y792" s="190"/>
      <c r="Z792" s="190"/>
      <c r="AA792" s="190"/>
      <c r="AB792" s="190"/>
      <c r="AC792" s="185"/>
      <c r="AD792" s="190"/>
      <c r="AE792" s="190"/>
      <c r="AF792" s="190"/>
      <c r="AG792" s="205" t="str">
        <f t="shared" si="36"/>
        <v/>
      </c>
      <c r="AH792" s="205" t="str">
        <f t="shared" si="37"/>
        <v/>
      </c>
      <c r="AI792" s="205" t="str">
        <f t="shared" si="38"/>
        <v/>
      </c>
    </row>
    <row r="793" spans="1:35" ht="15.75" customHeight="1">
      <c r="A793" s="185"/>
      <c r="B793" s="185"/>
      <c r="C793" s="185"/>
      <c r="D793" s="186"/>
      <c r="E793" s="185"/>
      <c r="F793" s="185"/>
      <c r="G793" s="185"/>
      <c r="H793" s="185"/>
      <c r="I793" s="185"/>
      <c r="J793" s="185"/>
      <c r="K793" s="187"/>
      <c r="L793" s="187"/>
      <c r="M793" s="187"/>
      <c r="N793" s="187"/>
      <c r="O793" s="187"/>
      <c r="P793" s="187"/>
      <c r="Q793" s="187"/>
      <c r="R793" s="190"/>
      <c r="S793" s="190"/>
      <c r="T793" s="190"/>
      <c r="U793" s="190"/>
      <c r="V793" s="190"/>
      <c r="W793" s="190"/>
      <c r="X793" s="190"/>
      <c r="Y793" s="190"/>
      <c r="Z793" s="190"/>
      <c r="AA793" s="190"/>
      <c r="AB793" s="190"/>
      <c r="AC793" s="185"/>
      <c r="AD793" s="190"/>
      <c r="AE793" s="190"/>
      <c r="AF793" s="190"/>
      <c r="AG793" s="205" t="str">
        <f t="shared" si="36"/>
        <v/>
      </c>
      <c r="AH793" s="205" t="str">
        <f t="shared" si="37"/>
        <v/>
      </c>
      <c r="AI793" s="205" t="str">
        <f t="shared" si="38"/>
        <v/>
      </c>
    </row>
    <row r="794" spans="1:35" ht="15.75" customHeight="1">
      <c r="A794" s="185"/>
      <c r="B794" s="185"/>
      <c r="C794" s="185"/>
      <c r="D794" s="186"/>
      <c r="E794" s="185"/>
      <c r="F794" s="185"/>
      <c r="G794" s="185"/>
      <c r="H794" s="185"/>
      <c r="I794" s="185"/>
      <c r="J794" s="185"/>
      <c r="K794" s="187"/>
      <c r="L794" s="187"/>
      <c r="M794" s="187"/>
      <c r="N794" s="187"/>
      <c r="O794" s="187"/>
      <c r="P794" s="187"/>
      <c r="Q794" s="187"/>
      <c r="R794" s="190"/>
      <c r="S794" s="190"/>
      <c r="T794" s="190"/>
      <c r="U794" s="190"/>
      <c r="V794" s="190"/>
      <c r="W794" s="190"/>
      <c r="X794" s="190"/>
      <c r="Y794" s="190"/>
      <c r="Z794" s="190"/>
      <c r="AA794" s="190"/>
      <c r="AB794" s="190"/>
      <c r="AC794" s="185"/>
      <c r="AD794" s="190"/>
      <c r="AE794" s="190"/>
      <c r="AF794" s="190"/>
      <c r="AG794" s="205" t="str">
        <f t="shared" si="36"/>
        <v/>
      </c>
      <c r="AH794" s="205" t="str">
        <f t="shared" si="37"/>
        <v/>
      </c>
      <c r="AI794" s="205" t="str">
        <f t="shared" si="38"/>
        <v/>
      </c>
    </row>
    <row r="795" spans="1:35" ht="15.75" customHeight="1">
      <c r="A795" s="185"/>
      <c r="B795" s="185"/>
      <c r="C795" s="185"/>
      <c r="D795" s="186"/>
      <c r="E795" s="185"/>
      <c r="F795" s="185"/>
      <c r="G795" s="185"/>
      <c r="H795" s="185"/>
      <c r="I795" s="185"/>
      <c r="J795" s="185"/>
      <c r="K795" s="187"/>
      <c r="L795" s="187"/>
      <c r="M795" s="187"/>
      <c r="N795" s="187"/>
      <c r="O795" s="187"/>
      <c r="P795" s="187"/>
      <c r="Q795" s="187"/>
      <c r="R795" s="190"/>
      <c r="S795" s="190"/>
      <c r="T795" s="190"/>
      <c r="U795" s="190"/>
      <c r="V795" s="190"/>
      <c r="W795" s="190"/>
      <c r="X795" s="190"/>
      <c r="Y795" s="190"/>
      <c r="Z795" s="190"/>
      <c r="AA795" s="190"/>
      <c r="AB795" s="190"/>
      <c r="AC795" s="185"/>
      <c r="AD795" s="190"/>
      <c r="AE795" s="190"/>
      <c r="AF795" s="190"/>
      <c r="AG795" s="205" t="str">
        <f t="shared" si="36"/>
        <v/>
      </c>
      <c r="AH795" s="205" t="str">
        <f t="shared" si="37"/>
        <v/>
      </c>
      <c r="AI795" s="205" t="str">
        <f t="shared" si="38"/>
        <v/>
      </c>
    </row>
    <row r="796" spans="1:35" ht="15.75" customHeight="1">
      <c r="A796" s="185"/>
      <c r="B796" s="185"/>
      <c r="C796" s="185"/>
      <c r="D796" s="186"/>
      <c r="E796" s="185"/>
      <c r="F796" s="185"/>
      <c r="G796" s="185"/>
      <c r="H796" s="185"/>
      <c r="I796" s="185"/>
      <c r="J796" s="185"/>
      <c r="K796" s="187"/>
      <c r="L796" s="187"/>
      <c r="M796" s="187"/>
      <c r="N796" s="187"/>
      <c r="O796" s="187"/>
      <c r="P796" s="187"/>
      <c r="Q796" s="187"/>
      <c r="R796" s="190"/>
      <c r="S796" s="190"/>
      <c r="T796" s="190"/>
      <c r="U796" s="190"/>
      <c r="V796" s="190"/>
      <c r="W796" s="190"/>
      <c r="X796" s="190"/>
      <c r="Y796" s="190"/>
      <c r="Z796" s="190"/>
      <c r="AA796" s="190"/>
      <c r="AB796" s="190"/>
      <c r="AC796" s="185"/>
      <c r="AD796" s="190"/>
      <c r="AE796" s="190"/>
      <c r="AF796" s="190"/>
      <c r="AG796" s="205" t="str">
        <f t="shared" si="36"/>
        <v/>
      </c>
      <c r="AH796" s="205" t="str">
        <f t="shared" si="37"/>
        <v/>
      </c>
      <c r="AI796" s="205" t="str">
        <f t="shared" si="38"/>
        <v/>
      </c>
    </row>
    <row r="797" spans="1:35" ht="15.75" customHeight="1">
      <c r="A797" s="185"/>
      <c r="B797" s="185"/>
      <c r="C797" s="185"/>
      <c r="D797" s="186"/>
      <c r="E797" s="185"/>
      <c r="F797" s="185"/>
      <c r="G797" s="185"/>
      <c r="H797" s="185"/>
      <c r="I797" s="185"/>
      <c r="J797" s="185"/>
      <c r="K797" s="187"/>
      <c r="L797" s="187"/>
      <c r="M797" s="187"/>
      <c r="N797" s="187"/>
      <c r="O797" s="187"/>
      <c r="P797" s="187"/>
      <c r="Q797" s="187"/>
      <c r="R797" s="190"/>
      <c r="S797" s="190"/>
      <c r="T797" s="190"/>
      <c r="U797" s="190"/>
      <c r="V797" s="190"/>
      <c r="W797" s="190"/>
      <c r="X797" s="190"/>
      <c r="Y797" s="190"/>
      <c r="Z797" s="190"/>
      <c r="AA797" s="190"/>
      <c r="AB797" s="190"/>
      <c r="AC797" s="185"/>
      <c r="AD797" s="190"/>
      <c r="AE797" s="190"/>
      <c r="AF797" s="190"/>
      <c r="AG797" s="205" t="str">
        <f t="shared" si="36"/>
        <v/>
      </c>
      <c r="AH797" s="205" t="str">
        <f t="shared" si="37"/>
        <v/>
      </c>
      <c r="AI797" s="205" t="str">
        <f t="shared" si="38"/>
        <v/>
      </c>
    </row>
    <row r="798" spans="1:35" ht="15.75" customHeight="1">
      <c r="A798" s="185"/>
      <c r="B798" s="185"/>
      <c r="C798" s="185"/>
      <c r="D798" s="186"/>
      <c r="E798" s="185"/>
      <c r="F798" s="185"/>
      <c r="G798" s="185"/>
      <c r="H798" s="185"/>
      <c r="I798" s="185"/>
      <c r="J798" s="185"/>
      <c r="K798" s="187"/>
      <c r="L798" s="187"/>
      <c r="M798" s="187"/>
      <c r="N798" s="187"/>
      <c r="O798" s="187"/>
      <c r="P798" s="187"/>
      <c r="Q798" s="187"/>
      <c r="R798" s="190"/>
      <c r="S798" s="190"/>
      <c r="T798" s="190"/>
      <c r="U798" s="190"/>
      <c r="V798" s="190"/>
      <c r="W798" s="190"/>
      <c r="X798" s="190"/>
      <c r="Y798" s="190"/>
      <c r="Z798" s="190"/>
      <c r="AA798" s="190"/>
      <c r="AB798" s="190"/>
      <c r="AC798" s="185"/>
      <c r="AD798" s="190"/>
      <c r="AE798" s="190"/>
      <c r="AF798" s="190"/>
      <c r="AG798" s="205" t="str">
        <f t="shared" si="36"/>
        <v/>
      </c>
      <c r="AH798" s="205" t="str">
        <f t="shared" si="37"/>
        <v/>
      </c>
      <c r="AI798" s="205" t="str">
        <f t="shared" si="38"/>
        <v/>
      </c>
    </row>
    <row r="799" spans="1:35" ht="15.75" customHeight="1">
      <c r="A799" s="185"/>
      <c r="B799" s="185"/>
      <c r="C799" s="185"/>
      <c r="D799" s="186"/>
      <c r="E799" s="185"/>
      <c r="F799" s="185"/>
      <c r="G799" s="185"/>
      <c r="H799" s="185"/>
      <c r="I799" s="185"/>
      <c r="J799" s="185"/>
      <c r="K799" s="187"/>
      <c r="L799" s="187"/>
      <c r="M799" s="187"/>
      <c r="N799" s="187"/>
      <c r="O799" s="187"/>
      <c r="P799" s="187"/>
      <c r="Q799" s="187"/>
      <c r="R799" s="190"/>
      <c r="S799" s="190"/>
      <c r="T799" s="190"/>
      <c r="U799" s="190"/>
      <c r="V799" s="190"/>
      <c r="W799" s="190"/>
      <c r="X799" s="190"/>
      <c r="Y799" s="190"/>
      <c r="Z799" s="190"/>
      <c r="AA799" s="190"/>
      <c r="AB799" s="190"/>
      <c r="AC799" s="185"/>
      <c r="AD799" s="190"/>
      <c r="AE799" s="190"/>
      <c r="AF799" s="190"/>
      <c r="AG799" s="205" t="str">
        <f t="shared" si="36"/>
        <v/>
      </c>
      <c r="AH799" s="205" t="str">
        <f t="shared" si="37"/>
        <v/>
      </c>
      <c r="AI799" s="205" t="str">
        <f t="shared" si="38"/>
        <v/>
      </c>
    </row>
    <row r="800" spans="1:35" ht="15.75" customHeight="1">
      <c r="A800" s="185"/>
      <c r="B800" s="185"/>
      <c r="C800" s="185"/>
      <c r="D800" s="186"/>
      <c r="E800" s="185"/>
      <c r="F800" s="185"/>
      <c r="G800" s="185"/>
      <c r="H800" s="185"/>
      <c r="I800" s="185"/>
      <c r="J800" s="185"/>
      <c r="K800" s="187"/>
      <c r="L800" s="187"/>
      <c r="M800" s="187"/>
      <c r="N800" s="187"/>
      <c r="O800" s="187"/>
      <c r="P800" s="187"/>
      <c r="Q800" s="187"/>
      <c r="R800" s="190"/>
      <c r="S800" s="190"/>
      <c r="T800" s="190"/>
      <c r="U800" s="190"/>
      <c r="V800" s="190"/>
      <c r="W800" s="190"/>
      <c r="X800" s="190"/>
      <c r="Y800" s="190"/>
      <c r="Z800" s="190"/>
      <c r="AA800" s="190"/>
      <c r="AB800" s="190"/>
      <c r="AC800" s="185"/>
      <c r="AD800" s="190"/>
      <c r="AE800" s="190"/>
      <c r="AF800" s="190"/>
      <c r="AG800" s="205" t="str">
        <f t="shared" si="36"/>
        <v/>
      </c>
      <c r="AH800" s="205" t="str">
        <f t="shared" si="37"/>
        <v/>
      </c>
      <c r="AI800" s="205" t="str">
        <f t="shared" si="38"/>
        <v/>
      </c>
    </row>
    <row r="801" spans="1:35" ht="15.75" customHeight="1">
      <c r="A801" s="185"/>
      <c r="B801" s="185"/>
      <c r="C801" s="185"/>
      <c r="D801" s="186"/>
      <c r="E801" s="185"/>
      <c r="F801" s="185"/>
      <c r="G801" s="185"/>
      <c r="H801" s="185"/>
      <c r="I801" s="185"/>
      <c r="J801" s="185"/>
      <c r="K801" s="187"/>
      <c r="L801" s="187"/>
      <c r="M801" s="187"/>
      <c r="N801" s="187"/>
      <c r="O801" s="187"/>
      <c r="P801" s="187"/>
      <c r="Q801" s="187"/>
      <c r="R801" s="190"/>
      <c r="S801" s="190"/>
      <c r="T801" s="190"/>
      <c r="U801" s="190"/>
      <c r="V801" s="190"/>
      <c r="W801" s="190"/>
      <c r="X801" s="190"/>
      <c r="Y801" s="190"/>
      <c r="Z801" s="190"/>
      <c r="AA801" s="190"/>
      <c r="AB801" s="190"/>
      <c r="AC801" s="185"/>
      <c r="AD801" s="190"/>
      <c r="AE801" s="190"/>
      <c r="AF801" s="190"/>
      <c r="AG801" s="205" t="str">
        <f t="shared" si="36"/>
        <v/>
      </c>
      <c r="AH801" s="205" t="str">
        <f t="shared" si="37"/>
        <v/>
      </c>
      <c r="AI801" s="205" t="str">
        <f t="shared" si="38"/>
        <v/>
      </c>
    </row>
    <row r="802" spans="1:35" ht="15.75" customHeight="1">
      <c r="A802" s="185"/>
      <c r="B802" s="185"/>
      <c r="C802" s="185"/>
      <c r="D802" s="186"/>
      <c r="E802" s="185"/>
      <c r="F802" s="185"/>
      <c r="G802" s="185"/>
      <c r="H802" s="185"/>
      <c r="I802" s="185"/>
      <c r="J802" s="185"/>
      <c r="K802" s="187"/>
      <c r="L802" s="187"/>
      <c r="M802" s="187"/>
      <c r="N802" s="187"/>
      <c r="O802" s="187"/>
      <c r="P802" s="187"/>
      <c r="Q802" s="187"/>
      <c r="R802" s="190"/>
      <c r="S802" s="190"/>
      <c r="T802" s="190"/>
      <c r="U802" s="190"/>
      <c r="V802" s="190"/>
      <c r="W802" s="190"/>
      <c r="X802" s="190"/>
      <c r="Y802" s="190"/>
      <c r="Z802" s="190"/>
      <c r="AA802" s="190"/>
      <c r="AB802" s="190"/>
      <c r="AC802" s="185"/>
      <c r="AD802" s="190"/>
      <c r="AE802" s="190"/>
      <c r="AF802" s="190"/>
      <c r="AG802" s="205" t="str">
        <f t="shared" si="36"/>
        <v/>
      </c>
      <c r="AH802" s="205" t="str">
        <f t="shared" si="37"/>
        <v/>
      </c>
      <c r="AI802" s="205" t="str">
        <f t="shared" si="38"/>
        <v/>
      </c>
    </row>
    <row r="803" spans="1:35" ht="15.75" customHeight="1">
      <c r="A803" s="185"/>
      <c r="B803" s="185"/>
      <c r="C803" s="185"/>
      <c r="D803" s="186"/>
      <c r="E803" s="185"/>
      <c r="F803" s="185"/>
      <c r="G803" s="185"/>
      <c r="H803" s="185"/>
      <c r="I803" s="185"/>
      <c r="J803" s="185"/>
      <c r="K803" s="187"/>
      <c r="L803" s="187"/>
      <c r="M803" s="187"/>
      <c r="N803" s="187"/>
      <c r="O803" s="187"/>
      <c r="P803" s="187"/>
      <c r="Q803" s="187"/>
      <c r="R803" s="190"/>
      <c r="S803" s="190"/>
      <c r="T803" s="190"/>
      <c r="U803" s="190"/>
      <c r="V803" s="190"/>
      <c r="W803" s="190"/>
      <c r="X803" s="190"/>
      <c r="Y803" s="190"/>
      <c r="Z803" s="190"/>
      <c r="AA803" s="190"/>
      <c r="AB803" s="190"/>
      <c r="AC803" s="185"/>
      <c r="AD803" s="190"/>
      <c r="AE803" s="190"/>
      <c r="AF803" s="190"/>
      <c r="AG803" s="205" t="str">
        <f t="shared" si="36"/>
        <v/>
      </c>
      <c r="AH803" s="205" t="str">
        <f t="shared" si="37"/>
        <v/>
      </c>
      <c r="AI803" s="205" t="str">
        <f t="shared" si="38"/>
        <v/>
      </c>
    </row>
    <row r="804" spans="1:35" ht="15.75" customHeight="1">
      <c r="A804" s="185"/>
      <c r="B804" s="185"/>
      <c r="C804" s="185"/>
      <c r="D804" s="186"/>
      <c r="E804" s="185"/>
      <c r="F804" s="185"/>
      <c r="G804" s="185"/>
      <c r="H804" s="185"/>
      <c r="I804" s="185"/>
      <c r="J804" s="185"/>
      <c r="K804" s="187"/>
      <c r="L804" s="187"/>
      <c r="M804" s="187"/>
      <c r="N804" s="187"/>
      <c r="O804" s="187"/>
      <c r="P804" s="187"/>
      <c r="Q804" s="187"/>
      <c r="R804" s="190"/>
      <c r="S804" s="190"/>
      <c r="T804" s="190"/>
      <c r="U804" s="190"/>
      <c r="V804" s="190"/>
      <c r="W804" s="190"/>
      <c r="X804" s="190"/>
      <c r="Y804" s="190"/>
      <c r="Z804" s="190"/>
      <c r="AA804" s="190"/>
      <c r="AB804" s="190"/>
      <c r="AC804" s="185"/>
      <c r="AD804" s="190"/>
      <c r="AE804" s="190"/>
      <c r="AF804" s="190"/>
      <c r="AG804" s="205" t="str">
        <f t="shared" si="36"/>
        <v/>
      </c>
      <c r="AH804" s="205" t="str">
        <f t="shared" si="37"/>
        <v/>
      </c>
      <c r="AI804" s="205" t="str">
        <f t="shared" si="38"/>
        <v/>
      </c>
    </row>
    <row r="805" spans="1:35" ht="15.75" customHeight="1">
      <c r="A805" s="185"/>
      <c r="B805" s="185"/>
      <c r="C805" s="185"/>
      <c r="D805" s="186"/>
      <c r="E805" s="185"/>
      <c r="F805" s="185"/>
      <c r="G805" s="185"/>
      <c r="H805" s="185"/>
      <c r="I805" s="185"/>
      <c r="J805" s="185"/>
      <c r="K805" s="187"/>
      <c r="L805" s="187"/>
      <c r="M805" s="187"/>
      <c r="N805" s="187"/>
      <c r="O805" s="187"/>
      <c r="P805" s="187"/>
      <c r="Q805" s="187"/>
      <c r="R805" s="190"/>
      <c r="S805" s="190"/>
      <c r="T805" s="190"/>
      <c r="U805" s="190"/>
      <c r="V805" s="190"/>
      <c r="W805" s="190"/>
      <c r="X805" s="190"/>
      <c r="Y805" s="190"/>
      <c r="Z805" s="190"/>
      <c r="AA805" s="190"/>
      <c r="AB805" s="190"/>
      <c r="AC805" s="185"/>
      <c r="AD805" s="190"/>
      <c r="AE805" s="190"/>
      <c r="AF805" s="190"/>
      <c r="AG805" s="205" t="str">
        <f t="shared" si="36"/>
        <v/>
      </c>
      <c r="AH805" s="205" t="str">
        <f t="shared" si="37"/>
        <v/>
      </c>
      <c r="AI805" s="205" t="str">
        <f t="shared" si="38"/>
        <v/>
      </c>
    </row>
    <row r="806" spans="1:35" ht="15.75" customHeight="1">
      <c r="A806" s="185"/>
      <c r="B806" s="185"/>
      <c r="C806" s="185"/>
      <c r="D806" s="186"/>
      <c r="E806" s="185"/>
      <c r="F806" s="185"/>
      <c r="G806" s="185"/>
      <c r="H806" s="185"/>
      <c r="I806" s="185"/>
      <c r="J806" s="185"/>
      <c r="K806" s="187"/>
      <c r="L806" s="187"/>
      <c r="M806" s="187"/>
      <c r="N806" s="187"/>
      <c r="O806" s="187"/>
      <c r="P806" s="187"/>
      <c r="Q806" s="187"/>
      <c r="R806" s="190"/>
      <c r="S806" s="190"/>
      <c r="T806" s="190"/>
      <c r="U806" s="190"/>
      <c r="V806" s="190"/>
      <c r="W806" s="190"/>
      <c r="X806" s="190"/>
      <c r="Y806" s="190"/>
      <c r="Z806" s="190"/>
      <c r="AA806" s="190"/>
      <c r="AB806" s="190"/>
      <c r="AC806" s="185"/>
      <c r="AD806" s="190"/>
      <c r="AE806" s="190"/>
      <c r="AF806" s="190"/>
      <c r="AG806" s="205" t="str">
        <f t="shared" si="36"/>
        <v/>
      </c>
      <c r="AH806" s="205" t="str">
        <f t="shared" si="37"/>
        <v/>
      </c>
      <c r="AI806" s="205" t="str">
        <f t="shared" si="38"/>
        <v/>
      </c>
    </row>
    <row r="807" spans="1:35" ht="15.75" customHeight="1">
      <c r="A807" s="185"/>
      <c r="B807" s="185"/>
      <c r="C807" s="185"/>
      <c r="D807" s="186"/>
      <c r="E807" s="185"/>
      <c r="F807" s="185"/>
      <c r="G807" s="185"/>
      <c r="H807" s="185"/>
      <c r="I807" s="185"/>
      <c r="J807" s="185"/>
      <c r="K807" s="187"/>
      <c r="L807" s="187"/>
      <c r="M807" s="187"/>
      <c r="N807" s="187"/>
      <c r="O807" s="187"/>
      <c r="P807" s="187"/>
      <c r="Q807" s="187"/>
      <c r="R807" s="190"/>
      <c r="S807" s="190"/>
      <c r="T807" s="190"/>
      <c r="U807" s="190"/>
      <c r="V807" s="190"/>
      <c r="W807" s="190"/>
      <c r="X807" s="190"/>
      <c r="Y807" s="190"/>
      <c r="Z807" s="190"/>
      <c r="AA807" s="190"/>
      <c r="AB807" s="190"/>
      <c r="AC807" s="185"/>
      <c r="AD807" s="190"/>
      <c r="AE807" s="190"/>
      <c r="AF807" s="190"/>
      <c r="AG807" s="205" t="str">
        <f t="shared" si="36"/>
        <v/>
      </c>
      <c r="AH807" s="205" t="str">
        <f t="shared" si="37"/>
        <v/>
      </c>
      <c r="AI807" s="205" t="str">
        <f t="shared" si="38"/>
        <v/>
      </c>
    </row>
    <row r="808" spans="1:35" ht="15.75" customHeight="1">
      <c r="A808" s="185"/>
      <c r="B808" s="185"/>
      <c r="C808" s="185"/>
      <c r="D808" s="186"/>
      <c r="E808" s="185"/>
      <c r="F808" s="185"/>
      <c r="G808" s="185"/>
      <c r="H808" s="185"/>
      <c r="I808" s="185"/>
      <c r="J808" s="185"/>
      <c r="K808" s="187"/>
      <c r="L808" s="187"/>
      <c r="M808" s="187"/>
      <c r="N808" s="187"/>
      <c r="O808" s="187"/>
      <c r="P808" s="187"/>
      <c r="Q808" s="187"/>
      <c r="R808" s="190"/>
      <c r="S808" s="190"/>
      <c r="T808" s="190"/>
      <c r="U808" s="190"/>
      <c r="V808" s="190"/>
      <c r="W808" s="190"/>
      <c r="X808" s="190"/>
      <c r="Y808" s="190"/>
      <c r="Z808" s="190"/>
      <c r="AA808" s="190"/>
      <c r="AB808" s="190"/>
      <c r="AC808" s="185"/>
      <c r="AD808" s="190"/>
      <c r="AE808" s="190"/>
      <c r="AF808" s="190"/>
      <c r="AG808" s="205" t="str">
        <f t="shared" si="36"/>
        <v/>
      </c>
      <c r="AH808" s="205" t="str">
        <f t="shared" si="37"/>
        <v/>
      </c>
      <c r="AI808" s="205" t="str">
        <f t="shared" si="38"/>
        <v/>
      </c>
    </row>
    <row r="809" spans="1:35" ht="15.75" customHeight="1">
      <c r="A809" s="185"/>
      <c r="B809" s="185"/>
      <c r="C809" s="185"/>
      <c r="D809" s="186"/>
      <c r="E809" s="185"/>
      <c r="F809" s="185"/>
      <c r="G809" s="185"/>
      <c r="H809" s="185"/>
      <c r="I809" s="185"/>
      <c r="J809" s="185"/>
      <c r="K809" s="187"/>
      <c r="L809" s="187"/>
      <c r="M809" s="187"/>
      <c r="N809" s="187"/>
      <c r="O809" s="187"/>
      <c r="P809" s="187"/>
      <c r="Q809" s="187"/>
      <c r="R809" s="190"/>
      <c r="S809" s="190"/>
      <c r="T809" s="190"/>
      <c r="U809" s="190"/>
      <c r="V809" s="190"/>
      <c r="W809" s="190"/>
      <c r="X809" s="190"/>
      <c r="Y809" s="190"/>
      <c r="Z809" s="190"/>
      <c r="AA809" s="190"/>
      <c r="AB809" s="190"/>
      <c r="AC809" s="185"/>
      <c r="AD809" s="190"/>
      <c r="AE809" s="190"/>
      <c r="AF809" s="190"/>
      <c r="AG809" s="205" t="str">
        <f t="shared" si="36"/>
        <v/>
      </c>
      <c r="AH809" s="205" t="str">
        <f t="shared" si="37"/>
        <v/>
      </c>
      <c r="AI809" s="205" t="str">
        <f t="shared" si="38"/>
        <v/>
      </c>
    </row>
    <row r="810" spans="1:35" ht="15.75" customHeight="1">
      <c r="A810" s="185"/>
      <c r="B810" s="185"/>
      <c r="C810" s="185"/>
      <c r="D810" s="186"/>
      <c r="E810" s="185"/>
      <c r="F810" s="185"/>
      <c r="G810" s="185"/>
      <c r="H810" s="185"/>
      <c r="I810" s="185"/>
      <c r="J810" s="185"/>
      <c r="K810" s="187"/>
      <c r="L810" s="187"/>
      <c r="M810" s="187"/>
      <c r="N810" s="187"/>
      <c r="O810" s="187"/>
      <c r="P810" s="187"/>
      <c r="Q810" s="187"/>
      <c r="R810" s="190"/>
      <c r="S810" s="190"/>
      <c r="T810" s="190"/>
      <c r="U810" s="190"/>
      <c r="V810" s="190"/>
      <c r="W810" s="190"/>
      <c r="X810" s="190"/>
      <c r="Y810" s="190"/>
      <c r="Z810" s="190"/>
      <c r="AA810" s="190"/>
      <c r="AB810" s="190"/>
      <c r="AC810" s="185"/>
      <c r="AD810" s="190"/>
      <c r="AE810" s="190"/>
      <c r="AF810" s="190"/>
      <c r="AG810" s="205" t="str">
        <f t="shared" si="36"/>
        <v/>
      </c>
      <c r="AH810" s="205" t="str">
        <f t="shared" si="37"/>
        <v/>
      </c>
      <c r="AI810" s="205" t="str">
        <f t="shared" si="38"/>
        <v/>
      </c>
    </row>
    <row r="811" spans="1:35" ht="15.75" customHeight="1">
      <c r="A811" s="185"/>
      <c r="B811" s="185"/>
      <c r="C811" s="185"/>
      <c r="D811" s="186"/>
      <c r="E811" s="185"/>
      <c r="F811" s="185"/>
      <c r="G811" s="185"/>
      <c r="H811" s="185"/>
      <c r="I811" s="185"/>
      <c r="J811" s="185"/>
      <c r="K811" s="187"/>
      <c r="L811" s="187"/>
      <c r="M811" s="187"/>
      <c r="N811" s="187"/>
      <c r="O811" s="187"/>
      <c r="P811" s="187"/>
      <c r="Q811" s="187"/>
      <c r="R811" s="190"/>
      <c r="S811" s="190"/>
      <c r="T811" s="190"/>
      <c r="U811" s="190"/>
      <c r="V811" s="190"/>
      <c r="W811" s="190"/>
      <c r="X811" s="190"/>
      <c r="Y811" s="190"/>
      <c r="Z811" s="190"/>
      <c r="AA811" s="190"/>
      <c r="AB811" s="190"/>
      <c r="AC811" s="185"/>
      <c r="AD811" s="190"/>
      <c r="AE811" s="190"/>
      <c r="AF811" s="190"/>
      <c r="AG811" s="205" t="str">
        <f t="shared" si="36"/>
        <v/>
      </c>
      <c r="AH811" s="205" t="str">
        <f t="shared" si="37"/>
        <v/>
      </c>
      <c r="AI811" s="205" t="str">
        <f t="shared" si="38"/>
        <v/>
      </c>
    </row>
    <row r="812" spans="1:35" ht="15.75" customHeight="1">
      <c r="A812" s="185"/>
      <c r="B812" s="185"/>
      <c r="C812" s="185"/>
      <c r="D812" s="186"/>
      <c r="E812" s="185"/>
      <c r="F812" s="185"/>
      <c r="G812" s="185"/>
      <c r="H812" s="185"/>
      <c r="I812" s="185"/>
      <c r="J812" s="185"/>
      <c r="K812" s="187"/>
      <c r="L812" s="187"/>
      <c r="M812" s="187"/>
      <c r="N812" s="187"/>
      <c r="O812" s="187"/>
      <c r="P812" s="187"/>
      <c r="Q812" s="187"/>
      <c r="R812" s="190"/>
      <c r="S812" s="190"/>
      <c r="T812" s="190"/>
      <c r="U812" s="190"/>
      <c r="V812" s="190"/>
      <c r="W812" s="190"/>
      <c r="X812" s="190"/>
      <c r="Y812" s="190"/>
      <c r="Z812" s="190"/>
      <c r="AA812" s="190"/>
      <c r="AB812" s="190"/>
      <c r="AC812" s="185"/>
      <c r="AD812" s="190"/>
      <c r="AE812" s="190"/>
      <c r="AF812" s="190"/>
      <c r="AG812" s="205" t="str">
        <f t="shared" si="36"/>
        <v/>
      </c>
      <c r="AH812" s="205" t="str">
        <f t="shared" si="37"/>
        <v/>
      </c>
      <c r="AI812" s="205" t="str">
        <f t="shared" si="38"/>
        <v/>
      </c>
    </row>
    <row r="813" spans="1:35" ht="15.75" customHeight="1">
      <c r="A813" s="185"/>
      <c r="B813" s="185"/>
      <c r="C813" s="185"/>
      <c r="D813" s="186"/>
      <c r="E813" s="185"/>
      <c r="F813" s="185"/>
      <c r="G813" s="185"/>
      <c r="H813" s="185"/>
      <c r="I813" s="185"/>
      <c r="J813" s="185"/>
      <c r="K813" s="187"/>
      <c r="L813" s="187"/>
      <c r="M813" s="187"/>
      <c r="N813" s="187"/>
      <c r="O813" s="187"/>
      <c r="P813" s="187"/>
      <c r="Q813" s="187"/>
      <c r="R813" s="190"/>
      <c r="S813" s="190"/>
      <c r="T813" s="190"/>
      <c r="U813" s="190"/>
      <c r="V813" s="190"/>
      <c r="W813" s="190"/>
      <c r="X813" s="190"/>
      <c r="Y813" s="190"/>
      <c r="Z813" s="190"/>
      <c r="AA813" s="190"/>
      <c r="AB813" s="190"/>
      <c r="AC813" s="185"/>
      <c r="AD813" s="190"/>
      <c r="AE813" s="190"/>
      <c r="AF813" s="190"/>
      <c r="AG813" s="205" t="str">
        <f t="shared" si="36"/>
        <v/>
      </c>
      <c r="AH813" s="205" t="str">
        <f t="shared" si="37"/>
        <v/>
      </c>
      <c r="AI813" s="205" t="str">
        <f t="shared" si="38"/>
        <v/>
      </c>
    </row>
    <row r="814" spans="1:35" ht="15.75" customHeight="1">
      <c r="A814" s="185"/>
      <c r="B814" s="185"/>
      <c r="C814" s="185"/>
      <c r="D814" s="186"/>
      <c r="E814" s="185"/>
      <c r="F814" s="185"/>
      <c r="G814" s="185"/>
      <c r="H814" s="185"/>
      <c r="I814" s="185"/>
      <c r="J814" s="185"/>
      <c r="K814" s="187"/>
      <c r="L814" s="187"/>
      <c r="M814" s="187"/>
      <c r="N814" s="187"/>
      <c r="O814" s="187"/>
      <c r="P814" s="187"/>
      <c r="Q814" s="187"/>
      <c r="R814" s="190"/>
      <c r="S814" s="190"/>
      <c r="T814" s="190"/>
      <c r="U814" s="190"/>
      <c r="V814" s="190"/>
      <c r="W814" s="190"/>
      <c r="X814" s="190"/>
      <c r="Y814" s="190"/>
      <c r="Z814" s="190"/>
      <c r="AA814" s="190"/>
      <c r="AB814" s="190"/>
      <c r="AC814" s="185"/>
      <c r="AD814" s="190"/>
      <c r="AE814" s="190"/>
      <c r="AF814" s="190"/>
      <c r="AG814" s="205" t="str">
        <f t="shared" si="36"/>
        <v/>
      </c>
      <c r="AH814" s="205" t="str">
        <f t="shared" si="37"/>
        <v/>
      </c>
      <c r="AI814" s="205" t="str">
        <f t="shared" si="38"/>
        <v/>
      </c>
    </row>
    <row r="815" spans="1:35" ht="15.75" customHeight="1">
      <c r="A815" s="185"/>
      <c r="B815" s="185"/>
      <c r="C815" s="185"/>
      <c r="D815" s="186"/>
      <c r="E815" s="185"/>
      <c r="F815" s="185"/>
      <c r="G815" s="185"/>
      <c r="H815" s="185"/>
      <c r="I815" s="185"/>
      <c r="J815" s="185"/>
      <c r="K815" s="187"/>
      <c r="L815" s="187"/>
      <c r="M815" s="187"/>
      <c r="N815" s="187"/>
      <c r="O815" s="187"/>
      <c r="P815" s="187"/>
      <c r="Q815" s="187"/>
      <c r="R815" s="190"/>
      <c r="S815" s="190"/>
      <c r="T815" s="190"/>
      <c r="U815" s="190"/>
      <c r="V815" s="190"/>
      <c r="W815" s="190"/>
      <c r="X815" s="190"/>
      <c r="Y815" s="190"/>
      <c r="Z815" s="190"/>
      <c r="AA815" s="190"/>
      <c r="AB815" s="190"/>
      <c r="AC815" s="185"/>
      <c r="AD815" s="190"/>
      <c r="AE815" s="190"/>
      <c r="AF815" s="190"/>
      <c r="AG815" s="205" t="str">
        <f t="shared" si="36"/>
        <v/>
      </c>
      <c r="AH815" s="205" t="str">
        <f t="shared" si="37"/>
        <v/>
      </c>
      <c r="AI815" s="205" t="str">
        <f t="shared" si="38"/>
        <v/>
      </c>
    </row>
    <row r="816" spans="1:35" ht="15.75" customHeight="1">
      <c r="A816" s="185"/>
      <c r="B816" s="185"/>
      <c r="C816" s="185"/>
      <c r="D816" s="186"/>
      <c r="E816" s="185"/>
      <c r="F816" s="185"/>
      <c r="G816" s="185"/>
      <c r="H816" s="185"/>
      <c r="I816" s="185"/>
      <c r="J816" s="185"/>
      <c r="K816" s="187"/>
      <c r="L816" s="187"/>
      <c r="M816" s="187"/>
      <c r="N816" s="187"/>
      <c r="O816" s="187"/>
      <c r="P816" s="187"/>
      <c r="Q816" s="187"/>
      <c r="R816" s="190"/>
      <c r="S816" s="190"/>
      <c r="T816" s="190"/>
      <c r="U816" s="190"/>
      <c r="V816" s="190"/>
      <c r="W816" s="190"/>
      <c r="X816" s="190"/>
      <c r="Y816" s="190"/>
      <c r="Z816" s="190"/>
      <c r="AA816" s="190"/>
      <c r="AB816" s="190"/>
      <c r="AC816" s="185"/>
      <c r="AD816" s="190"/>
      <c r="AE816" s="190"/>
      <c r="AF816" s="190"/>
      <c r="AG816" s="205" t="str">
        <f t="shared" si="36"/>
        <v/>
      </c>
      <c r="AH816" s="205" t="str">
        <f t="shared" si="37"/>
        <v/>
      </c>
      <c r="AI816" s="205" t="str">
        <f t="shared" si="38"/>
        <v/>
      </c>
    </row>
    <row r="817" spans="1:35" ht="15.75" customHeight="1">
      <c r="A817" s="185"/>
      <c r="B817" s="185"/>
      <c r="C817" s="185"/>
      <c r="D817" s="186"/>
      <c r="E817" s="185"/>
      <c r="F817" s="185"/>
      <c r="G817" s="185"/>
      <c r="H817" s="185"/>
      <c r="I817" s="185"/>
      <c r="J817" s="185"/>
      <c r="K817" s="187"/>
      <c r="L817" s="187"/>
      <c r="M817" s="187"/>
      <c r="N817" s="187"/>
      <c r="O817" s="187"/>
      <c r="P817" s="187"/>
      <c r="Q817" s="187"/>
      <c r="R817" s="190"/>
      <c r="S817" s="190"/>
      <c r="T817" s="190"/>
      <c r="U817" s="190"/>
      <c r="V817" s="190"/>
      <c r="W817" s="190"/>
      <c r="X817" s="190"/>
      <c r="Y817" s="190"/>
      <c r="Z817" s="190"/>
      <c r="AA817" s="190"/>
      <c r="AB817" s="190"/>
      <c r="AC817" s="185"/>
      <c r="AD817" s="190"/>
      <c r="AE817" s="190"/>
      <c r="AF817" s="190"/>
      <c r="AG817" s="205" t="str">
        <f t="shared" si="36"/>
        <v/>
      </c>
      <c r="AH817" s="205" t="str">
        <f t="shared" si="37"/>
        <v/>
      </c>
      <c r="AI817" s="205" t="str">
        <f t="shared" si="38"/>
        <v/>
      </c>
    </row>
    <row r="818" spans="1:35" ht="15.75" customHeight="1">
      <c r="A818" s="185"/>
      <c r="B818" s="185"/>
      <c r="C818" s="185"/>
      <c r="D818" s="186"/>
      <c r="E818" s="185"/>
      <c r="F818" s="185"/>
      <c r="G818" s="185"/>
      <c r="H818" s="185"/>
      <c r="I818" s="185"/>
      <c r="J818" s="185"/>
      <c r="K818" s="187"/>
      <c r="L818" s="187"/>
      <c r="M818" s="187"/>
      <c r="N818" s="187"/>
      <c r="O818" s="187"/>
      <c r="P818" s="187"/>
      <c r="Q818" s="187"/>
      <c r="R818" s="190"/>
      <c r="S818" s="190"/>
      <c r="T818" s="190"/>
      <c r="U818" s="190"/>
      <c r="V818" s="190"/>
      <c r="W818" s="190"/>
      <c r="X818" s="190"/>
      <c r="Y818" s="190"/>
      <c r="Z818" s="190"/>
      <c r="AA818" s="190"/>
      <c r="AB818" s="190"/>
      <c r="AC818" s="185"/>
      <c r="AD818" s="190"/>
      <c r="AE818" s="190"/>
      <c r="AF818" s="190"/>
      <c r="AG818" s="205" t="str">
        <f t="shared" si="36"/>
        <v/>
      </c>
      <c r="AH818" s="205" t="str">
        <f t="shared" si="37"/>
        <v/>
      </c>
      <c r="AI818" s="205" t="str">
        <f t="shared" si="38"/>
        <v/>
      </c>
    </row>
    <row r="819" spans="1:35" ht="15.75" customHeight="1">
      <c r="A819" s="185"/>
      <c r="B819" s="185"/>
      <c r="C819" s="185"/>
      <c r="D819" s="186"/>
      <c r="E819" s="185"/>
      <c r="F819" s="185"/>
      <c r="G819" s="185"/>
      <c r="H819" s="185"/>
      <c r="I819" s="185"/>
      <c r="J819" s="185"/>
      <c r="K819" s="187"/>
      <c r="L819" s="187"/>
      <c r="M819" s="187"/>
      <c r="N819" s="187"/>
      <c r="O819" s="187"/>
      <c r="P819" s="187"/>
      <c r="Q819" s="187"/>
      <c r="R819" s="190"/>
      <c r="S819" s="190"/>
      <c r="T819" s="190"/>
      <c r="U819" s="190"/>
      <c r="V819" s="190"/>
      <c r="W819" s="190"/>
      <c r="X819" s="190"/>
      <c r="Y819" s="190"/>
      <c r="Z819" s="190"/>
      <c r="AA819" s="190"/>
      <c r="AB819" s="190"/>
      <c r="AC819" s="185"/>
      <c r="AD819" s="190"/>
      <c r="AE819" s="190"/>
      <c r="AF819" s="190"/>
      <c r="AG819" s="205" t="str">
        <f t="shared" si="36"/>
        <v/>
      </c>
      <c r="AH819" s="205" t="str">
        <f t="shared" si="37"/>
        <v/>
      </c>
      <c r="AI819" s="205" t="str">
        <f t="shared" si="38"/>
        <v/>
      </c>
    </row>
    <row r="820" spans="1:35" ht="15.75" customHeight="1">
      <c r="A820" s="185"/>
      <c r="B820" s="185"/>
      <c r="C820" s="185"/>
      <c r="D820" s="186"/>
      <c r="E820" s="185"/>
      <c r="F820" s="185"/>
      <c r="G820" s="185"/>
      <c r="H820" s="185"/>
      <c r="I820" s="185"/>
      <c r="J820" s="185"/>
      <c r="K820" s="187"/>
      <c r="L820" s="187"/>
      <c r="M820" s="187"/>
      <c r="N820" s="187"/>
      <c r="O820" s="187"/>
      <c r="P820" s="187"/>
      <c r="Q820" s="187"/>
      <c r="R820" s="190"/>
      <c r="S820" s="190"/>
      <c r="T820" s="190"/>
      <c r="U820" s="190"/>
      <c r="V820" s="190"/>
      <c r="W820" s="190"/>
      <c r="X820" s="190"/>
      <c r="Y820" s="190"/>
      <c r="Z820" s="190"/>
      <c r="AA820" s="190"/>
      <c r="AB820" s="190"/>
      <c r="AC820" s="185"/>
      <c r="AD820" s="190"/>
      <c r="AE820" s="190"/>
      <c r="AF820" s="190"/>
      <c r="AG820" s="205" t="str">
        <f t="shared" si="36"/>
        <v/>
      </c>
      <c r="AH820" s="205" t="str">
        <f t="shared" si="37"/>
        <v/>
      </c>
      <c r="AI820" s="205" t="str">
        <f t="shared" si="38"/>
        <v/>
      </c>
    </row>
    <row r="821" spans="1:35" ht="15.75" customHeight="1">
      <c r="A821" s="185"/>
      <c r="B821" s="185"/>
      <c r="C821" s="185"/>
      <c r="D821" s="186"/>
      <c r="E821" s="185"/>
      <c r="F821" s="185"/>
      <c r="G821" s="185"/>
      <c r="H821" s="185"/>
      <c r="I821" s="185"/>
      <c r="J821" s="185"/>
      <c r="K821" s="187"/>
      <c r="L821" s="187"/>
      <c r="M821" s="187"/>
      <c r="N821" s="187"/>
      <c r="O821" s="187"/>
      <c r="P821" s="187"/>
      <c r="Q821" s="187"/>
      <c r="R821" s="190"/>
      <c r="S821" s="190"/>
      <c r="T821" s="190"/>
      <c r="U821" s="190"/>
      <c r="V821" s="190"/>
      <c r="W821" s="190"/>
      <c r="X821" s="190"/>
      <c r="Y821" s="190"/>
      <c r="Z821" s="190"/>
      <c r="AA821" s="190"/>
      <c r="AB821" s="190"/>
      <c r="AC821" s="185"/>
      <c r="AD821" s="190"/>
      <c r="AE821" s="190"/>
      <c r="AF821" s="190"/>
      <c r="AG821" s="205" t="str">
        <f t="shared" si="36"/>
        <v/>
      </c>
      <c r="AH821" s="205" t="str">
        <f t="shared" si="37"/>
        <v/>
      </c>
      <c r="AI821" s="205" t="str">
        <f t="shared" si="38"/>
        <v/>
      </c>
    </row>
    <row r="822" spans="1:35" ht="15.75" customHeight="1">
      <c r="A822" s="185"/>
      <c r="B822" s="185"/>
      <c r="C822" s="185"/>
      <c r="D822" s="186"/>
      <c r="E822" s="185"/>
      <c r="F822" s="185"/>
      <c r="G822" s="185"/>
      <c r="H822" s="185"/>
      <c r="I822" s="185"/>
      <c r="J822" s="185"/>
      <c r="K822" s="187"/>
      <c r="L822" s="187"/>
      <c r="M822" s="187"/>
      <c r="N822" s="187"/>
      <c r="O822" s="187"/>
      <c r="P822" s="187"/>
      <c r="Q822" s="187"/>
      <c r="R822" s="190"/>
      <c r="S822" s="190"/>
      <c r="T822" s="190"/>
      <c r="U822" s="190"/>
      <c r="V822" s="190"/>
      <c r="W822" s="190"/>
      <c r="X822" s="190"/>
      <c r="Y822" s="190"/>
      <c r="Z822" s="190"/>
      <c r="AA822" s="190"/>
      <c r="AB822" s="190"/>
      <c r="AC822" s="185"/>
      <c r="AD822" s="190"/>
      <c r="AE822" s="190"/>
      <c r="AF822" s="190"/>
      <c r="AG822" s="205" t="str">
        <f t="shared" si="36"/>
        <v/>
      </c>
      <c r="AH822" s="205" t="str">
        <f t="shared" si="37"/>
        <v/>
      </c>
      <c r="AI822" s="205" t="str">
        <f t="shared" si="38"/>
        <v/>
      </c>
    </row>
    <row r="823" spans="1:35" ht="15.75" customHeight="1">
      <c r="A823" s="185"/>
      <c r="B823" s="185"/>
      <c r="C823" s="185"/>
      <c r="D823" s="186"/>
      <c r="E823" s="185"/>
      <c r="F823" s="185"/>
      <c r="G823" s="185"/>
      <c r="H823" s="185"/>
      <c r="I823" s="185"/>
      <c r="J823" s="185"/>
      <c r="K823" s="187"/>
      <c r="L823" s="187"/>
      <c r="M823" s="187"/>
      <c r="N823" s="187"/>
      <c r="O823" s="187"/>
      <c r="P823" s="187"/>
      <c r="Q823" s="187"/>
      <c r="R823" s="190"/>
      <c r="S823" s="190"/>
      <c r="T823" s="190"/>
      <c r="U823" s="190"/>
      <c r="V823" s="190"/>
      <c r="W823" s="190"/>
      <c r="X823" s="190"/>
      <c r="Y823" s="190"/>
      <c r="Z823" s="190"/>
      <c r="AA823" s="190"/>
      <c r="AB823" s="190"/>
      <c r="AC823" s="185"/>
      <c r="AD823" s="190"/>
      <c r="AE823" s="190"/>
      <c r="AF823" s="190"/>
      <c r="AG823" s="205" t="str">
        <f t="shared" si="36"/>
        <v/>
      </c>
      <c r="AH823" s="205" t="str">
        <f t="shared" si="37"/>
        <v/>
      </c>
      <c r="AI823" s="205" t="str">
        <f t="shared" si="38"/>
        <v/>
      </c>
    </row>
    <row r="824" spans="1:35" ht="15.75" customHeight="1">
      <c r="A824" s="185"/>
      <c r="B824" s="185"/>
      <c r="C824" s="185"/>
      <c r="D824" s="186"/>
      <c r="E824" s="185"/>
      <c r="F824" s="185"/>
      <c r="G824" s="185"/>
      <c r="H824" s="185"/>
      <c r="I824" s="185"/>
      <c r="J824" s="185"/>
      <c r="K824" s="187"/>
      <c r="L824" s="187"/>
      <c r="M824" s="187"/>
      <c r="N824" s="187"/>
      <c r="O824" s="187"/>
      <c r="P824" s="187"/>
      <c r="Q824" s="187"/>
      <c r="R824" s="190"/>
      <c r="S824" s="190"/>
      <c r="T824" s="190"/>
      <c r="U824" s="190"/>
      <c r="V824" s="190"/>
      <c r="W824" s="190"/>
      <c r="X824" s="190"/>
      <c r="Y824" s="190"/>
      <c r="Z824" s="190"/>
      <c r="AA824" s="190"/>
      <c r="AB824" s="190"/>
      <c r="AC824" s="185"/>
      <c r="AD824" s="190"/>
      <c r="AE824" s="190"/>
      <c r="AF824" s="190"/>
      <c r="AG824" s="205" t="str">
        <f t="shared" si="36"/>
        <v/>
      </c>
      <c r="AH824" s="205" t="str">
        <f t="shared" si="37"/>
        <v/>
      </c>
      <c r="AI824" s="205" t="str">
        <f t="shared" si="38"/>
        <v/>
      </c>
    </row>
    <row r="825" spans="1:35" ht="15.75" customHeight="1">
      <c r="A825" s="185"/>
      <c r="B825" s="185"/>
      <c r="C825" s="185"/>
      <c r="D825" s="186"/>
      <c r="E825" s="185"/>
      <c r="F825" s="185"/>
      <c r="G825" s="185"/>
      <c r="H825" s="185"/>
      <c r="I825" s="185"/>
      <c r="J825" s="185"/>
      <c r="K825" s="187"/>
      <c r="L825" s="187"/>
      <c r="M825" s="187"/>
      <c r="N825" s="187"/>
      <c r="O825" s="187"/>
      <c r="P825" s="187"/>
      <c r="Q825" s="187"/>
      <c r="R825" s="190"/>
      <c r="S825" s="190"/>
      <c r="T825" s="190"/>
      <c r="U825" s="190"/>
      <c r="V825" s="190"/>
      <c r="W825" s="190"/>
      <c r="X825" s="190"/>
      <c r="Y825" s="190"/>
      <c r="Z825" s="190"/>
      <c r="AA825" s="190"/>
      <c r="AB825" s="190"/>
      <c r="AC825" s="185"/>
      <c r="AD825" s="190"/>
      <c r="AE825" s="190"/>
      <c r="AF825" s="190"/>
      <c r="AG825" s="205" t="str">
        <f t="shared" si="36"/>
        <v/>
      </c>
      <c r="AH825" s="205" t="str">
        <f t="shared" si="37"/>
        <v/>
      </c>
      <c r="AI825" s="205" t="str">
        <f t="shared" si="38"/>
        <v/>
      </c>
    </row>
    <row r="826" spans="1:35" ht="15.75" customHeight="1">
      <c r="A826" s="185"/>
      <c r="B826" s="185"/>
      <c r="C826" s="185"/>
      <c r="D826" s="186"/>
      <c r="E826" s="185"/>
      <c r="F826" s="185"/>
      <c r="G826" s="185"/>
      <c r="H826" s="185"/>
      <c r="I826" s="185"/>
      <c r="J826" s="185"/>
      <c r="K826" s="187"/>
      <c r="L826" s="187"/>
      <c r="M826" s="187"/>
      <c r="N826" s="187"/>
      <c r="O826" s="187"/>
      <c r="P826" s="187"/>
      <c r="Q826" s="187"/>
      <c r="R826" s="190"/>
      <c r="S826" s="190"/>
      <c r="T826" s="190"/>
      <c r="U826" s="190"/>
      <c r="V826" s="190"/>
      <c r="W826" s="190"/>
      <c r="X826" s="190"/>
      <c r="Y826" s="190"/>
      <c r="Z826" s="190"/>
      <c r="AA826" s="190"/>
      <c r="AB826" s="190"/>
      <c r="AC826" s="185"/>
      <c r="AD826" s="190"/>
      <c r="AE826" s="190"/>
      <c r="AF826" s="190"/>
      <c r="AG826" s="205" t="str">
        <f t="shared" si="36"/>
        <v/>
      </c>
      <c r="AH826" s="205" t="str">
        <f t="shared" si="37"/>
        <v/>
      </c>
      <c r="AI826" s="205" t="str">
        <f t="shared" si="38"/>
        <v/>
      </c>
    </row>
    <row r="827" spans="1:35" ht="15.75" customHeight="1">
      <c r="A827" s="185"/>
      <c r="B827" s="185"/>
      <c r="C827" s="185"/>
      <c r="D827" s="186"/>
      <c r="E827" s="185"/>
      <c r="F827" s="185"/>
      <c r="G827" s="185"/>
      <c r="H827" s="185"/>
      <c r="I827" s="185"/>
      <c r="J827" s="185"/>
      <c r="K827" s="187"/>
      <c r="L827" s="187"/>
      <c r="M827" s="187"/>
      <c r="N827" s="187"/>
      <c r="O827" s="187"/>
      <c r="P827" s="187"/>
      <c r="Q827" s="187"/>
      <c r="R827" s="190"/>
      <c r="S827" s="190"/>
      <c r="T827" s="190"/>
      <c r="U827" s="190"/>
      <c r="V827" s="190"/>
      <c r="W827" s="190"/>
      <c r="X827" s="190"/>
      <c r="Y827" s="190"/>
      <c r="Z827" s="190"/>
      <c r="AA827" s="190"/>
      <c r="AB827" s="190"/>
      <c r="AC827" s="185"/>
      <c r="AD827" s="190"/>
      <c r="AE827" s="190"/>
      <c r="AF827" s="190"/>
      <c r="AG827" s="205" t="str">
        <f t="shared" si="36"/>
        <v/>
      </c>
      <c r="AH827" s="205" t="str">
        <f t="shared" si="37"/>
        <v/>
      </c>
      <c r="AI827" s="205" t="str">
        <f t="shared" si="38"/>
        <v/>
      </c>
    </row>
    <row r="828" spans="1:35" ht="15.75" customHeight="1">
      <c r="A828" s="185"/>
      <c r="B828" s="185"/>
      <c r="C828" s="185"/>
      <c r="D828" s="186"/>
      <c r="E828" s="185"/>
      <c r="F828" s="185"/>
      <c r="G828" s="185"/>
      <c r="H828" s="185"/>
      <c r="I828" s="185"/>
      <c r="J828" s="185"/>
      <c r="K828" s="187"/>
      <c r="L828" s="187"/>
      <c r="M828" s="187"/>
      <c r="N828" s="187"/>
      <c r="O828" s="187"/>
      <c r="P828" s="187"/>
      <c r="Q828" s="187"/>
      <c r="R828" s="190"/>
      <c r="S828" s="190"/>
      <c r="T828" s="190"/>
      <c r="U828" s="190"/>
      <c r="V828" s="190"/>
      <c r="W828" s="190"/>
      <c r="X828" s="190"/>
      <c r="Y828" s="190"/>
      <c r="Z828" s="190"/>
      <c r="AA828" s="190"/>
      <c r="AB828" s="190"/>
      <c r="AC828" s="185"/>
      <c r="AD828" s="190"/>
      <c r="AE828" s="190"/>
      <c r="AF828" s="190"/>
      <c r="AG828" s="205" t="str">
        <f t="shared" si="36"/>
        <v/>
      </c>
      <c r="AH828" s="205" t="str">
        <f t="shared" si="37"/>
        <v/>
      </c>
      <c r="AI828" s="205" t="str">
        <f t="shared" si="38"/>
        <v/>
      </c>
    </row>
    <row r="829" spans="1:35" ht="15.75" customHeight="1">
      <c r="A829" s="185"/>
      <c r="B829" s="185"/>
      <c r="C829" s="185"/>
      <c r="D829" s="186"/>
      <c r="E829" s="185"/>
      <c r="F829" s="185"/>
      <c r="G829" s="185"/>
      <c r="H829" s="185"/>
      <c r="I829" s="185"/>
      <c r="J829" s="185"/>
      <c r="K829" s="187"/>
      <c r="L829" s="187"/>
      <c r="M829" s="187"/>
      <c r="N829" s="187"/>
      <c r="O829" s="187"/>
      <c r="P829" s="187"/>
      <c r="Q829" s="187"/>
      <c r="R829" s="190"/>
      <c r="S829" s="190"/>
      <c r="T829" s="190"/>
      <c r="U829" s="190"/>
      <c r="V829" s="190"/>
      <c r="W829" s="190"/>
      <c r="X829" s="190"/>
      <c r="Y829" s="190"/>
      <c r="Z829" s="190"/>
      <c r="AA829" s="190"/>
      <c r="AB829" s="190"/>
      <c r="AC829" s="185"/>
      <c r="AD829" s="190"/>
      <c r="AE829" s="190"/>
      <c r="AF829" s="190"/>
      <c r="AG829" s="205" t="str">
        <f t="shared" si="36"/>
        <v/>
      </c>
      <c r="AH829" s="205" t="str">
        <f t="shared" si="37"/>
        <v/>
      </c>
      <c r="AI829" s="205" t="str">
        <f t="shared" si="38"/>
        <v/>
      </c>
    </row>
    <row r="830" spans="1:35" ht="15.75" customHeight="1">
      <c r="A830" s="185"/>
      <c r="B830" s="185"/>
      <c r="C830" s="185"/>
      <c r="D830" s="186"/>
      <c r="E830" s="185"/>
      <c r="F830" s="185"/>
      <c r="G830" s="185"/>
      <c r="H830" s="185"/>
      <c r="I830" s="185"/>
      <c r="J830" s="185"/>
      <c r="K830" s="187"/>
      <c r="L830" s="187"/>
      <c r="M830" s="187"/>
      <c r="N830" s="187"/>
      <c r="O830" s="187"/>
      <c r="P830" s="187"/>
      <c r="Q830" s="187"/>
      <c r="R830" s="190"/>
      <c r="S830" s="190"/>
      <c r="T830" s="190"/>
      <c r="U830" s="190"/>
      <c r="V830" s="190"/>
      <c r="W830" s="190"/>
      <c r="X830" s="190"/>
      <c r="Y830" s="190"/>
      <c r="Z830" s="190"/>
      <c r="AA830" s="190"/>
      <c r="AB830" s="190"/>
      <c r="AC830" s="185"/>
      <c r="AD830" s="190"/>
      <c r="AE830" s="190"/>
      <c r="AF830" s="190"/>
      <c r="AG830" s="205" t="str">
        <f t="shared" si="36"/>
        <v/>
      </c>
      <c r="AH830" s="205" t="str">
        <f t="shared" si="37"/>
        <v/>
      </c>
      <c r="AI830" s="205" t="str">
        <f t="shared" si="38"/>
        <v/>
      </c>
    </row>
    <row r="831" spans="1:35" ht="15.75" customHeight="1">
      <c r="A831" s="185"/>
      <c r="B831" s="185"/>
      <c r="C831" s="185"/>
      <c r="D831" s="186"/>
      <c r="E831" s="185"/>
      <c r="F831" s="185"/>
      <c r="G831" s="185"/>
      <c r="H831" s="185"/>
      <c r="I831" s="185"/>
      <c r="J831" s="185"/>
      <c r="K831" s="187"/>
      <c r="L831" s="187"/>
      <c r="M831" s="187"/>
      <c r="N831" s="187"/>
      <c r="O831" s="187"/>
      <c r="P831" s="187"/>
      <c r="Q831" s="187"/>
      <c r="R831" s="190"/>
      <c r="S831" s="190"/>
      <c r="T831" s="190"/>
      <c r="U831" s="190"/>
      <c r="V831" s="190"/>
      <c r="W831" s="190"/>
      <c r="X831" s="190"/>
      <c r="Y831" s="190"/>
      <c r="Z831" s="190"/>
      <c r="AA831" s="190"/>
      <c r="AB831" s="190"/>
      <c r="AC831" s="185"/>
      <c r="AD831" s="190"/>
      <c r="AE831" s="190"/>
      <c r="AF831" s="190"/>
      <c r="AG831" s="205" t="str">
        <f t="shared" si="36"/>
        <v/>
      </c>
      <c r="AH831" s="205" t="str">
        <f t="shared" si="37"/>
        <v/>
      </c>
      <c r="AI831" s="205" t="str">
        <f t="shared" si="38"/>
        <v/>
      </c>
    </row>
    <row r="832" spans="1:35" ht="15.75" customHeight="1">
      <c r="A832" s="185"/>
      <c r="B832" s="185"/>
      <c r="C832" s="185"/>
      <c r="D832" s="186"/>
      <c r="E832" s="185"/>
      <c r="F832" s="185"/>
      <c r="G832" s="185"/>
      <c r="H832" s="185"/>
      <c r="I832" s="185"/>
      <c r="J832" s="185"/>
      <c r="K832" s="187"/>
      <c r="L832" s="187"/>
      <c r="M832" s="187"/>
      <c r="N832" s="187"/>
      <c r="O832" s="187"/>
      <c r="P832" s="187"/>
      <c r="Q832" s="187"/>
      <c r="R832" s="190"/>
      <c r="S832" s="190"/>
      <c r="T832" s="190"/>
      <c r="U832" s="190"/>
      <c r="V832" s="190"/>
      <c r="W832" s="190"/>
      <c r="X832" s="190"/>
      <c r="Y832" s="190"/>
      <c r="Z832" s="190"/>
      <c r="AA832" s="190"/>
      <c r="AB832" s="190"/>
      <c r="AC832" s="185"/>
      <c r="AD832" s="190"/>
      <c r="AE832" s="190"/>
      <c r="AF832" s="190"/>
      <c r="AG832" s="205" t="str">
        <f t="shared" si="36"/>
        <v/>
      </c>
      <c r="AH832" s="205" t="str">
        <f t="shared" si="37"/>
        <v/>
      </c>
      <c r="AI832" s="205" t="str">
        <f t="shared" si="38"/>
        <v/>
      </c>
    </row>
    <row r="833" spans="1:35" ht="15.75" customHeight="1">
      <c r="A833" s="185"/>
      <c r="B833" s="185"/>
      <c r="C833" s="185"/>
      <c r="D833" s="186"/>
      <c r="E833" s="185"/>
      <c r="F833" s="185"/>
      <c r="G833" s="185"/>
      <c r="H833" s="185"/>
      <c r="I833" s="185"/>
      <c r="J833" s="185"/>
      <c r="K833" s="187"/>
      <c r="L833" s="187"/>
      <c r="M833" s="187"/>
      <c r="N833" s="187"/>
      <c r="O833" s="187"/>
      <c r="P833" s="187"/>
      <c r="Q833" s="187"/>
      <c r="R833" s="190"/>
      <c r="S833" s="190"/>
      <c r="T833" s="190"/>
      <c r="U833" s="190"/>
      <c r="V833" s="190"/>
      <c r="W833" s="190"/>
      <c r="X833" s="190"/>
      <c r="Y833" s="190"/>
      <c r="Z833" s="190"/>
      <c r="AA833" s="190"/>
      <c r="AB833" s="190"/>
      <c r="AC833" s="185"/>
      <c r="AD833" s="190"/>
      <c r="AE833" s="190"/>
      <c r="AF833" s="190"/>
      <c r="AG833" s="205" t="str">
        <f t="shared" si="36"/>
        <v/>
      </c>
      <c r="AH833" s="205" t="str">
        <f t="shared" si="37"/>
        <v/>
      </c>
      <c r="AI833" s="205" t="str">
        <f t="shared" si="38"/>
        <v/>
      </c>
    </row>
    <row r="834" spans="1:35" ht="15.75" customHeight="1">
      <c r="A834" s="185"/>
      <c r="B834" s="185"/>
      <c r="C834" s="185"/>
      <c r="D834" s="186"/>
      <c r="E834" s="185"/>
      <c r="F834" s="185"/>
      <c r="G834" s="185"/>
      <c r="H834" s="185"/>
      <c r="I834" s="185"/>
      <c r="J834" s="185"/>
      <c r="K834" s="187"/>
      <c r="L834" s="187"/>
      <c r="M834" s="187"/>
      <c r="N834" s="187"/>
      <c r="O834" s="187"/>
      <c r="P834" s="187"/>
      <c r="Q834" s="187"/>
      <c r="R834" s="190"/>
      <c r="S834" s="190"/>
      <c r="T834" s="190"/>
      <c r="U834" s="190"/>
      <c r="V834" s="190"/>
      <c r="W834" s="190"/>
      <c r="X834" s="190"/>
      <c r="Y834" s="190"/>
      <c r="Z834" s="190"/>
      <c r="AA834" s="190"/>
      <c r="AB834" s="190"/>
      <c r="AC834" s="185"/>
      <c r="AD834" s="190"/>
      <c r="AE834" s="190"/>
      <c r="AF834" s="190"/>
      <c r="AG834" s="205" t="str">
        <f t="shared" si="36"/>
        <v/>
      </c>
      <c r="AH834" s="205" t="str">
        <f t="shared" si="37"/>
        <v/>
      </c>
      <c r="AI834" s="205" t="str">
        <f t="shared" si="38"/>
        <v/>
      </c>
    </row>
    <row r="835" spans="1:35" ht="15.75" customHeight="1">
      <c r="A835" s="185"/>
      <c r="B835" s="185"/>
      <c r="C835" s="185"/>
      <c r="D835" s="186"/>
      <c r="E835" s="185"/>
      <c r="F835" s="185"/>
      <c r="G835" s="185"/>
      <c r="H835" s="185"/>
      <c r="I835" s="185"/>
      <c r="J835" s="185"/>
      <c r="K835" s="187"/>
      <c r="L835" s="187"/>
      <c r="M835" s="187"/>
      <c r="N835" s="187"/>
      <c r="O835" s="187"/>
      <c r="P835" s="187"/>
      <c r="Q835" s="187"/>
      <c r="R835" s="190"/>
      <c r="S835" s="190"/>
      <c r="T835" s="190"/>
      <c r="U835" s="190"/>
      <c r="V835" s="190"/>
      <c r="W835" s="190"/>
      <c r="X835" s="190"/>
      <c r="Y835" s="190"/>
      <c r="Z835" s="190"/>
      <c r="AA835" s="190"/>
      <c r="AB835" s="190"/>
      <c r="AC835" s="185"/>
      <c r="AD835" s="190"/>
      <c r="AE835" s="190"/>
      <c r="AF835" s="190"/>
      <c r="AG835" s="205" t="str">
        <f t="shared" si="36"/>
        <v/>
      </c>
      <c r="AH835" s="205" t="str">
        <f t="shared" si="37"/>
        <v/>
      </c>
      <c r="AI835" s="205" t="str">
        <f t="shared" si="38"/>
        <v/>
      </c>
    </row>
    <row r="836" spans="1:35" ht="15.75" customHeight="1">
      <c r="A836" s="185"/>
      <c r="B836" s="185"/>
      <c r="C836" s="185"/>
      <c r="D836" s="186"/>
      <c r="E836" s="185"/>
      <c r="F836" s="185"/>
      <c r="G836" s="185"/>
      <c r="H836" s="185"/>
      <c r="I836" s="185"/>
      <c r="J836" s="185"/>
      <c r="K836" s="187"/>
      <c r="L836" s="187"/>
      <c r="M836" s="187"/>
      <c r="N836" s="187"/>
      <c r="O836" s="187"/>
      <c r="P836" s="187"/>
      <c r="Q836" s="187"/>
      <c r="R836" s="190"/>
      <c r="S836" s="190"/>
      <c r="T836" s="190"/>
      <c r="U836" s="190"/>
      <c r="V836" s="190"/>
      <c r="W836" s="190"/>
      <c r="X836" s="190"/>
      <c r="Y836" s="190"/>
      <c r="Z836" s="190"/>
      <c r="AA836" s="190"/>
      <c r="AB836" s="190"/>
      <c r="AC836" s="185"/>
      <c r="AD836" s="190"/>
      <c r="AE836" s="190"/>
      <c r="AF836" s="190"/>
      <c r="AG836" s="205" t="str">
        <f t="shared" ref="AG836:AG899" si="39">IF($Q836="","",IF($Q836="YES","YES","NO"))</f>
        <v/>
      </c>
      <c r="AH836" s="205" t="str">
        <f t="shared" ref="AH836:AH899" si="40">IF($X836="","",IF($X836="YES","YES","NO"))</f>
        <v/>
      </c>
      <c r="AI836" s="205" t="str">
        <f t="shared" ref="AI836:AI899" si="41">IF(COUNTIF($B$3:$B$4985,B836)&gt;1,"DUPLICATE","")</f>
        <v/>
      </c>
    </row>
    <row r="837" spans="1:35" ht="15.75" customHeight="1">
      <c r="A837" s="185"/>
      <c r="B837" s="185"/>
      <c r="C837" s="185"/>
      <c r="D837" s="186"/>
      <c r="E837" s="185"/>
      <c r="F837" s="185"/>
      <c r="G837" s="185"/>
      <c r="H837" s="185"/>
      <c r="I837" s="185"/>
      <c r="J837" s="185"/>
      <c r="K837" s="187"/>
      <c r="L837" s="187"/>
      <c r="M837" s="187"/>
      <c r="N837" s="187"/>
      <c r="O837" s="187"/>
      <c r="P837" s="187"/>
      <c r="Q837" s="187"/>
      <c r="R837" s="190"/>
      <c r="S837" s="190"/>
      <c r="T837" s="190"/>
      <c r="U837" s="190"/>
      <c r="V837" s="190"/>
      <c r="W837" s="190"/>
      <c r="X837" s="190"/>
      <c r="Y837" s="190"/>
      <c r="Z837" s="190"/>
      <c r="AA837" s="190"/>
      <c r="AB837" s="190"/>
      <c r="AC837" s="185"/>
      <c r="AD837" s="190"/>
      <c r="AE837" s="190"/>
      <c r="AF837" s="190"/>
      <c r="AG837" s="205" t="str">
        <f t="shared" si="39"/>
        <v/>
      </c>
      <c r="AH837" s="205" t="str">
        <f t="shared" si="40"/>
        <v/>
      </c>
      <c r="AI837" s="205" t="str">
        <f t="shared" si="41"/>
        <v/>
      </c>
    </row>
    <row r="838" spans="1:35" ht="15.75" customHeight="1">
      <c r="A838" s="185"/>
      <c r="B838" s="185"/>
      <c r="C838" s="185"/>
      <c r="D838" s="186"/>
      <c r="E838" s="185"/>
      <c r="F838" s="185"/>
      <c r="G838" s="185"/>
      <c r="H838" s="185"/>
      <c r="I838" s="185"/>
      <c r="J838" s="185"/>
      <c r="K838" s="187"/>
      <c r="L838" s="187"/>
      <c r="M838" s="187"/>
      <c r="N838" s="187"/>
      <c r="O838" s="187"/>
      <c r="P838" s="187"/>
      <c r="Q838" s="187"/>
      <c r="R838" s="190"/>
      <c r="S838" s="190"/>
      <c r="T838" s="190"/>
      <c r="U838" s="190"/>
      <c r="V838" s="190"/>
      <c r="W838" s="190"/>
      <c r="X838" s="190"/>
      <c r="Y838" s="190"/>
      <c r="Z838" s="190"/>
      <c r="AA838" s="190"/>
      <c r="AB838" s="190"/>
      <c r="AC838" s="185"/>
      <c r="AD838" s="190"/>
      <c r="AE838" s="190"/>
      <c r="AF838" s="190"/>
      <c r="AG838" s="205" t="str">
        <f t="shared" si="39"/>
        <v/>
      </c>
      <c r="AH838" s="205" t="str">
        <f t="shared" si="40"/>
        <v/>
      </c>
      <c r="AI838" s="205" t="str">
        <f t="shared" si="41"/>
        <v/>
      </c>
    </row>
    <row r="839" spans="1:35" ht="15.75" customHeight="1">
      <c r="A839" s="185"/>
      <c r="B839" s="185"/>
      <c r="C839" s="185"/>
      <c r="D839" s="186"/>
      <c r="E839" s="185"/>
      <c r="F839" s="185"/>
      <c r="G839" s="185"/>
      <c r="H839" s="185"/>
      <c r="I839" s="185"/>
      <c r="J839" s="185"/>
      <c r="K839" s="187"/>
      <c r="L839" s="187"/>
      <c r="M839" s="187"/>
      <c r="N839" s="187"/>
      <c r="O839" s="187"/>
      <c r="P839" s="187"/>
      <c r="Q839" s="187"/>
      <c r="R839" s="190"/>
      <c r="S839" s="190"/>
      <c r="T839" s="190"/>
      <c r="U839" s="190"/>
      <c r="V839" s="190"/>
      <c r="W839" s="190"/>
      <c r="X839" s="190"/>
      <c r="Y839" s="190"/>
      <c r="Z839" s="190"/>
      <c r="AA839" s="190"/>
      <c r="AB839" s="190"/>
      <c r="AC839" s="185"/>
      <c r="AD839" s="190"/>
      <c r="AE839" s="190"/>
      <c r="AF839" s="190"/>
      <c r="AG839" s="205" t="str">
        <f t="shared" si="39"/>
        <v/>
      </c>
      <c r="AH839" s="205" t="str">
        <f t="shared" si="40"/>
        <v/>
      </c>
      <c r="AI839" s="205" t="str">
        <f t="shared" si="41"/>
        <v/>
      </c>
    </row>
    <row r="840" spans="1:35" ht="15.75" customHeight="1">
      <c r="A840" s="185"/>
      <c r="B840" s="185"/>
      <c r="C840" s="185"/>
      <c r="D840" s="186"/>
      <c r="E840" s="185"/>
      <c r="F840" s="185"/>
      <c r="G840" s="185"/>
      <c r="H840" s="185"/>
      <c r="I840" s="185"/>
      <c r="J840" s="185"/>
      <c r="K840" s="187"/>
      <c r="L840" s="187"/>
      <c r="M840" s="187"/>
      <c r="N840" s="187"/>
      <c r="O840" s="187"/>
      <c r="P840" s="187"/>
      <c r="Q840" s="187"/>
      <c r="R840" s="190"/>
      <c r="S840" s="190"/>
      <c r="T840" s="190"/>
      <c r="U840" s="190"/>
      <c r="V840" s="190"/>
      <c r="W840" s="190"/>
      <c r="X840" s="190"/>
      <c r="Y840" s="190"/>
      <c r="Z840" s="190"/>
      <c r="AA840" s="190"/>
      <c r="AB840" s="190"/>
      <c r="AC840" s="185"/>
      <c r="AD840" s="190"/>
      <c r="AE840" s="190"/>
      <c r="AF840" s="190"/>
      <c r="AG840" s="205" t="str">
        <f t="shared" si="39"/>
        <v/>
      </c>
      <c r="AH840" s="205" t="str">
        <f t="shared" si="40"/>
        <v/>
      </c>
      <c r="AI840" s="205" t="str">
        <f t="shared" si="41"/>
        <v/>
      </c>
    </row>
    <row r="841" spans="1:35" ht="15.75" customHeight="1">
      <c r="A841" s="185"/>
      <c r="B841" s="185"/>
      <c r="C841" s="185"/>
      <c r="D841" s="186"/>
      <c r="E841" s="185"/>
      <c r="F841" s="185"/>
      <c r="G841" s="185"/>
      <c r="H841" s="185"/>
      <c r="I841" s="185"/>
      <c r="J841" s="185"/>
      <c r="K841" s="187"/>
      <c r="L841" s="187"/>
      <c r="M841" s="187"/>
      <c r="N841" s="187"/>
      <c r="O841" s="187"/>
      <c r="P841" s="187"/>
      <c r="Q841" s="187"/>
      <c r="R841" s="190"/>
      <c r="S841" s="190"/>
      <c r="T841" s="190"/>
      <c r="U841" s="190"/>
      <c r="V841" s="190"/>
      <c r="W841" s="190"/>
      <c r="X841" s="190"/>
      <c r="Y841" s="190"/>
      <c r="Z841" s="190"/>
      <c r="AA841" s="190"/>
      <c r="AB841" s="190"/>
      <c r="AC841" s="185"/>
      <c r="AD841" s="190"/>
      <c r="AE841" s="190"/>
      <c r="AF841" s="190"/>
      <c r="AG841" s="205" t="str">
        <f t="shared" si="39"/>
        <v/>
      </c>
      <c r="AH841" s="205" t="str">
        <f t="shared" si="40"/>
        <v/>
      </c>
      <c r="AI841" s="205" t="str">
        <f t="shared" si="41"/>
        <v/>
      </c>
    </row>
    <row r="842" spans="1:35" ht="15.75" customHeight="1">
      <c r="A842" s="185"/>
      <c r="B842" s="185"/>
      <c r="C842" s="185"/>
      <c r="D842" s="186"/>
      <c r="E842" s="185"/>
      <c r="F842" s="185"/>
      <c r="G842" s="185"/>
      <c r="H842" s="185"/>
      <c r="I842" s="185"/>
      <c r="J842" s="185"/>
      <c r="K842" s="187"/>
      <c r="L842" s="187"/>
      <c r="M842" s="187"/>
      <c r="N842" s="187"/>
      <c r="O842" s="187"/>
      <c r="P842" s="187"/>
      <c r="Q842" s="187"/>
      <c r="R842" s="190"/>
      <c r="S842" s="190"/>
      <c r="T842" s="190"/>
      <c r="U842" s="190"/>
      <c r="V842" s="190"/>
      <c r="W842" s="190"/>
      <c r="X842" s="190"/>
      <c r="Y842" s="190"/>
      <c r="Z842" s="190"/>
      <c r="AA842" s="190"/>
      <c r="AB842" s="190"/>
      <c r="AC842" s="185"/>
      <c r="AD842" s="190"/>
      <c r="AE842" s="190"/>
      <c r="AF842" s="190"/>
      <c r="AG842" s="205" t="str">
        <f t="shared" si="39"/>
        <v/>
      </c>
      <c r="AH842" s="205" t="str">
        <f t="shared" si="40"/>
        <v/>
      </c>
      <c r="AI842" s="205" t="str">
        <f t="shared" si="41"/>
        <v/>
      </c>
    </row>
    <row r="843" spans="1:35" ht="15.75" customHeight="1">
      <c r="A843" s="185"/>
      <c r="B843" s="185"/>
      <c r="C843" s="185"/>
      <c r="D843" s="186"/>
      <c r="E843" s="185"/>
      <c r="F843" s="185"/>
      <c r="G843" s="185"/>
      <c r="H843" s="185"/>
      <c r="I843" s="185"/>
      <c r="J843" s="185"/>
      <c r="K843" s="187"/>
      <c r="L843" s="187"/>
      <c r="M843" s="187"/>
      <c r="N843" s="187"/>
      <c r="O843" s="187"/>
      <c r="P843" s="187"/>
      <c r="Q843" s="187"/>
      <c r="R843" s="190"/>
      <c r="S843" s="190"/>
      <c r="T843" s="190"/>
      <c r="U843" s="190"/>
      <c r="V843" s="190"/>
      <c r="W843" s="190"/>
      <c r="X843" s="190"/>
      <c r="Y843" s="190"/>
      <c r="Z843" s="190"/>
      <c r="AA843" s="190"/>
      <c r="AB843" s="190"/>
      <c r="AC843" s="185"/>
      <c r="AD843" s="190"/>
      <c r="AE843" s="190"/>
      <c r="AF843" s="190"/>
      <c r="AG843" s="205" t="str">
        <f t="shared" si="39"/>
        <v/>
      </c>
      <c r="AH843" s="205" t="str">
        <f t="shared" si="40"/>
        <v/>
      </c>
      <c r="AI843" s="205" t="str">
        <f t="shared" si="41"/>
        <v/>
      </c>
    </row>
    <row r="844" spans="1:35" ht="15.75" customHeight="1">
      <c r="A844" s="185"/>
      <c r="B844" s="185"/>
      <c r="C844" s="185"/>
      <c r="D844" s="186"/>
      <c r="E844" s="185"/>
      <c r="F844" s="185"/>
      <c r="G844" s="185"/>
      <c r="H844" s="185"/>
      <c r="I844" s="185"/>
      <c r="J844" s="185"/>
      <c r="K844" s="187"/>
      <c r="L844" s="187"/>
      <c r="M844" s="187"/>
      <c r="N844" s="187"/>
      <c r="O844" s="187"/>
      <c r="P844" s="187"/>
      <c r="Q844" s="187"/>
      <c r="R844" s="190"/>
      <c r="S844" s="190"/>
      <c r="T844" s="190"/>
      <c r="U844" s="190"/>
      <c r="V844" s="190"/>
      <c r="W844" s="190"/>
      <c r="X844" s="190"/>
      <c r="Y844" s="190"/>
      <c r="Z844" s="190"/>
      <c r="AA844" s="190"/>
      <c r="AB844" s="190"/>
      <c r="AC844" s="185"/>
      <c r="AD844" s="190"/>
      <c r="AE844" s="190"/>
      <c r="AF844" s="190"/>
      <c r="AG844" s="205" t="str">
        <f t="shared" si="39"/>
        <v/>
      </c>
      <c r="AH844" s="205" t="str">
        <f t="shared" si="40"/>
        <v/>
      </c>
      <c r="AI844" s="205" t="str">
        <f t="shared" si="41"/>
        <v/>
      </c>
    </row>
    <row r="845" spans="1:35" ht="15.75" customHeight="1">
      <c r="A845" s="185"/>
      <c r="B845" s="185"/>
      <c r="C845" s="185"/>
      <c r="D845" s="186"/>
      <c r="E845" s="185"/>
      <c r="F845" s="185"/>
      <c r="G845" s="185"/>
      <c r="H845" s="185"/>
      <c r="I845" s="185"/>
      <c r="J845" s="185"/>
      <c r="K845" s="187"/>
      <c r="L845" s="187"/>
      <c r="M845" s="187"/>
      <c r="N845" s="187"/>
      <c r="O845" s="187"/>
      <c r="P845" s="187"/>
      <c r="Q845" s="187"/>
      <c r="R845" s="190"/>
      <c r="S845" s="190"/>
      <c r="T845" s="190"/>
      <c r="U845" s="190"/>
      <c r="V845" s="190"/>
      <c r="W845" s="190"/>
      <c r="X845" s="190"/>
      <c r="Y845" s="190"/>
      <c r="Z845" s="190"/>
      <c r="AA845" s="190"/>
      <c r="AB845" s="190"/>
      <c r="AC845" s="185"/>
      <c r="AD845" s="190"/>
      <c r="AE845" s="190"/>
      <c r="AF845" s="190"/>
      <c r="AG845" s="205" t="str">
        <f t="shared" si="39"/>
        <v/>
      </c>
      <c r="AH845" s="205" t="str">
        <f t="shared" si="40"/>
        <v/>
      </c>
      <c r="AI845" s="205" t="str">
        <f t="shared" si="41"/>
        <v/>
      </c>
    </row>
    <row r="846" spans="1:35" ht="15.75" customHeight="1">
      <c r="A846" s="185"/>
      <c r="B846" s="185"/>
      <c r="C846" s="185"/>
      <c r="D846" s="186"/>
      <c r="E846" s="185"/>
      <c r="F846" s="185"/>
      <c r="G846" s="185"/>
      <c r="H846" s="185"/>
      <c r="I846" s="185"/>
      <c r="J846" s="185"/>
      <c r="K846" s="187"/>
      <c r="L846" s="187"/>
      <c r="M846" s="187"/>
      <c r="N846" s="187"/>
      <c r="O846" s="187"/>
      <c r="P846" s="187"/>
      <c r="Q846" s="187"/>
      <c r="R846" s="190"/>
      <c r="S846" s="190"/>
      <c r="T846" s="190"/>
      <c r="U846" s="190"/>
      <c r="V846" s="190"/>
      <c r="W846" s="190"/>
      <c r="X846" s="190"/>
      <c r="Y846" s="190"/>
      <c r="Z846" s="190"/>
      <c r="AA846" s="190"/>
      <c r="AB846" s="190"/>
      <c r="AC846" s="185"/>
      <c r="AD846" s="190"/>
      <c r="AE846" s="190"/>
      <c r="AF846" s="190"/>
      <c r="AG846" s="205" t="str">
        <f t="shared" si="39"/>
        <v/>
      </c>
      <c r="AH846" s="205" t="str">
        <f t="shared" si="40"/>
        <v/>
      </c>
      <c r="AI846" s="205" t="str">
        <f t="shared" si="41"/>
        <v/>
      </c>
    </row>
    <row r="847" spans="1:35" ht="15.75" customHeight="1">
      <c r="A847" s="185"/>
      <c r="B847" s="185"/>
      <c r="C847" s="185"/>
      <c r="D847" s="186"/>
      <c r="E847" s="185"/>
      <c r="F847" s="185"/>
      <c r="G847" s="185"/>
      <c r="H847" s="185"/>
      <c r="I847" s="185"/>
      <c r="J847" s="185"/>
      <c r="K847" s="187"/>
      <c r="L847" s="187"/>
      <c r="M847" s="187"/>
      <c r="N847" s="187"/>
      <c r="O847" s="187"/>
      <c r="P847" s="187"/>
      <c r="Q847" s="187"/>
      <c r="R847" s="190"/>
      <c r="S847" s="190"/>
      <c r="T847" s="190"/>
      <c r="U847" s="190"/>
      <c r="V847" s="190"/>
      <c r="W847" s="190"/>
      <c r="X847" s="190"/>
      <c r="Y847" s="190"/>
      <c r="Z847" s="190"/>
      <c r="AA847" s="190"/>
      <c r="AB847" s="190"/>
      <c r="AC847" s="185"/>
      <c r="AD847" s="190"/>
      <c r="AE847" s="190"/>
      <c r="AF847" s="190"/>
      <c r="AG847" s="205" t="str">
        <f t="shared" si="39"/>
        <v/>
      </c>
      <c r="AH847" s="205" t="str">
        <f t="shared" si="40"/>
        <v/>
      </c>
      <c r="AI847" s="205" t="str">
        <f t="shared" si="41"/>
        <v/>
      </c>
    </row>
    <row r="848" spans="1:35" ht="15.75" customHeight="1">
      <c r="A848" s="185"/>
      <c r="B848" s="185"/>
      <c r="C848" s="185"/>
      <c r="D848" s="186"/>
      <c r="E848" s="185"/>
      <c r="F848" s="185"/>
      <c r="G848" s="185"/>
      <c r="H848" s="185"/>
      <c r="I848" s="185"/>
      <c r="J848" s="185"/>
      <c r="K848" s="187"/>
      <c r="L848" s="187"/>
      <c r="M848" s="187"/>
      <c r="N848" s="187"/>
      <c r="O848" s="187"/>
      <c r="P848" s="187"/>
      <c r="Q848" s="187"/>
      <c r="R848" s="190"/>
      <c r="S848" s="190"/>
      <c r="T848" s="190"/>
      <c r="U848" s="190"/>
      <c r="V848" s="190"/>
      <c r="W848" s="190"/>
      <c r="X848" s="190"/>
      <c r="Y848" s="190"/>
      <c r="Z848" s="190"/>
      <c r="AA848" s="190"/>
      <c r="AB848" s="190"/>
      <c r="AC848" s="185"/>
      <c r="AD848" s="190"/>
      <c r="AE848" s="190"/>
      <c r="AF848" s="190"/>
      <c r="AG848" s="205" t="str">
        <f t="shared" si="39"/>
        <v/>
      </c>
      <c r="AH848" s="205" t="str">
        <f t="shared" si="40"/>
        <v/>
      </c>
      <c r="AI848" s="205" t="str">
        <f t="shared" si="41"/>
        <v/>
      </c>
    </row>
    <row r="849" spans="1:35" ht="15.75" customHeight="1">
      <c r="A849" s="185"/>
      <c r="B849" s="185"/>
      <c r="C849" s="185"/>
      <c r="D849" s="186"/>
      <c r="E849" s="185"/>
      <c r="F849" s="185"/>
      <c r="G849" s="185"/>
      <c r="H849" s="185"/>
      <c r="I849" s="185"/>
      <c r="J849" s="185"/>
      <c r="K849" s="187"/>
      <c r="L849" s="187"/>
      <c r="M849" s="187"/>
      <c r="N849" s="187"/>
      <c r="O849" s="187"/>
      <c r="P849" s="187"/>
      <c r="Q849" s="187"/>
      <c r="R849" s="190"/>
      <c r="S849" s="190"/>
      <c r="T849" s="190"/>
      <c r="U849" s="190"/>
      <c r="V849" s="190"/>
      <c r="W849" s="190"/>
      <c r="X849" s="190"/>
      <c r="Y849" s="190"/>
      <c r="Z849" s="190"/>
      <c r="AA849" s="190"/>
      <c r="AB849" s="190"/>
      <c r="AC849" s="185"/>
      <c r="AD849" s="190"/>
      <c r="AE849" s="190"/>
      <c r="AF849" s="190"/>
      <c r="AG849" s="205" t="str">
        <f t="shared" si="39"/>
        <v/>
      </c>
      <c r="AH849" s="205" t="str">
        <f t="shared" si="40"/>
        <v/>
      </c>
      <c r="AI849" s="205" t="str">
        <f t="shared" si="41"/>
        <v/>
      </c>
    </row>
    <row r="850" spans="1:35" ht="15.75" customHeight="1">
      <c r="A850" s="185"/>
      <c r="B850" s="185"/>
      <c r="C850" s="185"/>
      <c r="D850" s="186"/>
      <c r="E850" s="185"/>
      <c r="F850" s="185"/>
      <c r="G850" s="185"/>
      <c r="H850" s="185"/>
      <c r="I850" s="185"/>
      <c r="J850" s="185"/>
      <c r="K850" s="187"/>
      <c r="L850" s="187"/>
      <c r="M850" s="187"/>
      <c r="N850" s="187"/>
      <c r="O850" s="187"/>
      <c r="P850" s="187"/>
      <c r="Q850" s="187"/>
      <c r="R850" s="190"/>
      <c r="S850" s="190"/>
      <c r="T850" s="190"/>
      <c r="U850" s="190"/>
      <c r="V850" s="190"/>
      <c r="W850" s="190"/>
      <c r="X850" s="190"/>
      <c r="Y850" s="190"/>
      <c r="Z850" s="190"/>
      <c r="AA850" s="190"/>
      <c r="AB850" s="190"/>
      <c r="AC850" s="185"/>
      <c r="AD850" s="190"/>
      <c r="AE850" s="190"/>
      <c r="AF850" s="190"/>
      <c r="AG850" s="205" t="str">
        <f t="shared" si="39"/>
        <v/>
      </c>
      <c r="AH850" s="205" t="str">
        <f t="shared" si="40"/>
        <v/>
      </c>
      <c r="AI850" s="205" t="str">
        <f t="shared" si="41"/>
        <v/>
      </c>
    </row>
    <row r="851" spans="1:35" ht="15.75" customHeight="1">
      <c r="A851" s="185"/>
      <c r="B851" s="185"/>
      <c r="C851" s="185"/>
      <c r="D851" s="186"/>
      <c r="E851" s="185"/>
      <c r="F851" s="185"/>
      <c r="G851" s="185"/>
      <c r="H851" s="185"/>
      <c r="I851" s="185"/>
      <c r="J851" s="185"/>
      <c r="K851" s="187"/>
      <c r="L851" s="187"/>
      <c r="M851" s="187"/>
      <c r="N851" s="187"/>
      <c r="O851" s="187"/>
      <c r="P851" s="187"/>
      <c r="Q851" s="187"/>
      <c r="R851" s="190"/>
      <c r="S851" s="190"/>
      <c r="T851" s="190"/>
      <c r="U851" s="190"/>
      <c r="V851" s="190"/>
      <c r="W851" s="190"/>
      <c r="X851" s="190"/>
      <c r="Y851" s="190"/>
      <c r="Z851" s="190"/>
      <c r="AA851" s="190"/>
      <c r="AB851" s="190"/>
      <c r="AC851" s="185"/>
      <c r="AD851" s="190"/>
      <c r="AE851" s="190"/>
      <c r="AF851" s="190"/>
      <c r="AG851" s="205" t="str">
        <f t="shared" si="39"/>
        <v/>
      </c>
      <c r="AH851" s="205" t="str">
        <f t="shared" si="40"/>
        <v/>
      </c>
      <c r="AI851" s="205" t="str">
        <f t="shared" si="41"/>
        <v/>
      </c>
    </row>
    <row r="852" spans="1:35" ht="15.75" customHeight="1">
      <c r="A852" s="185"/>
      <c r="B852" s="185"/>
      <c r="C852" s="185"/>
      <c r="D852" s="186"/>
      <c r="E852" s="185"/>
      <c r="F852" s="185"/>
      <c r="G852" s="185"/>
      <c r="H852" s="185"/>
      <c r="I852" s="185"/>
      <c r="J852" s="185"/>
      <c r="K852" s="187"/>
      <c r="L852" s="187"/>
      <c r="M852" s="187"/>
      <c r="N852" s="187"/>
      <c r="O852" s="187"/>
      <c r="P852" s="187"/>
      <c r="Q852" s="187"/>
      <c r="R852" s="190"/>
      <c r="S852" s="190"/>
      <c r="T852" s="190"/>
      <c r="U852" s="190"/>
      <c r="V852" s="190"/>
      <c r="W852" s="190"/>
      <c r="X852" s="190"/>
      <c r="Y852" s="190"/>
      <c r="Z852" s="190"/>
      <c r="AA852" s="190"/>
      <c r="AB852" s="190"/>
      <c r="AC852" s="185"/>
      <c r="AD852" s="190"/>
      <c r="AE852" s="190"/>
      <c r="AF852" s="190"/>
      <c r="AG852" s="205" t="str">
        <f t="shared" si="39"/>
        <v/>
      </c>
      <c r="AH852" s="205" t="str">
        <f t="shared" si="40"/>
        <v/>
      </c>
      <c r="AI852" s="205" t="str">
        <f t="shared" si="41"/>
        <v/>
      </c>
    </row>
    <row r="853" spans="1:35" ht="15.75" customHeight="1">
      <c r="A853" s="185"/>
      <c r="B853" s="185"/>
      <c r="C853" s="185"/>
      <c r="D853" s="186"/>
      <c r="E853" s="185"/>
      <c r="F853" s="185"/>
      <c r="G853" s="185"/>
      <c r="H853" s="185"/>
      <c r="I853" s="185"/>
      <c r="J853" s="185"/>
      <c r="K853" s="187"/>
      <c r="L853" s="187"/>
      <c r="M853" s="187"/>
      <c r="N853" s="187"/>
      <c r="O853" s="187"/>
      <c r="P853" s="187"/>
      <c r="Q853" s="187"/>
      <c r="R853" s="190"/>
      <c r="S853" s="190"/>
      <c r="T853" s="190"/>
      <c r="U853" s="190"/>
      <c r="V853" s="190"/>
      <c r="W853" s="190"/>
      <c r="X853" s="190"/>
      <c r="Y853" s="190"/>
      <c r="Z853" s="190"/>
      <c r="AA853" s="190"/>
      <c r="AB853" s="190"/>
      <c r="AC853" s="185"/>
      <c r="AD853" s="190"/>
      <c r="AE853" s="190"/>
      <c r="AF853" s="190"/>
      <c r="AG853" s="205" t="str">
        <f t="shared" si="39"/>
        <v/>
      </c>
      <c r="AH853" s="205" t="str">
        <f t="shared" si="40"/>
        <v/>
      </c>
      <c r="AI853" s="205" t="str">
        <f t="shared" si="41"/>
        <v/>
      </c>
    </row>
    <row r="854" spans="1:35" ht="15.75" customHeight="1">
      <c r="A854" s="185"/>
      <c r="B854" s="185"/>
      <c r="C854" s="185"/>
      <c r="D854" s="186"/>
      <c r="E854" s="185"/>
      <c r="F854" s="185"/>
      <c r="G854" s="185"/>
      <c r="H854" s="185"/>
      <c r="I854" s="185"/>
      <c r="J854" s="185"/>
      <c r="K854" s="187"/>
      <c r="L854" s="187"/>
      <c r="M854" s="187"/>
      <c r="N854" s="187"/>
      <c r="O854" s="187"/>
      <c r="P854" s="187"/>
      <c r="Q854" s="187"/>
      <c r="R854" s="190"/>
      <c r="S854" s="190"/>
      <c r="T854" s="190"/>
      <c r="U854" s="190"/>
      <c r="V854" s="190"/>
      <c r="W854" s="190"/>
      <c r="X854" s="190"/>
      <c r="Y854" s="190"/>
      <c r="Z854" s="190"/>
      <c r="AA854" s="190"/>
      <c r="AB854" s="190"/>
      <c r="AC854" s="185"/>
      <c r="AD854" s="190"/>
      <c r="AE854" s="190"/>
      <c r="AF854" s="190"/>
      <c r="AG854" s="205" t="str">
        <f t="shared" si="39"/>
        <v/>
      </c>
      <c r="AH854" s="205" t="str">
        <f t="shared" si="40"/>
        <v/>
      </c>
      <c r="AI854" s="205" t="str">
        <f t="shared" si="41"/>
        <v/>
      </c>
    </row>
    <row r="855" spans="1:35" ht="15.75" customHeight="1">
      <c r="A855" s="185"/>
      <c r="B855" s="185"/>
      <c r="C855" s="185"/>
      <c r="D855" s="186"/>
      <c r="E855" s="185"/>
      <c r="F855" s="185"/>
      <c r="G855" s="185"/>
      <c r="H855" s="185"/>
      <c r="I855" s="185"/>
      <c r="J855" s="185"/>
      <c r="K855" s="187"/>
      <c r="L855" s="187"/>
      <c r="M855" s="187"/>
      <c r="N855" s="187"/>
      <c r="O855" s="187"/>
      <c r="P855" s="187"/>
      <c r="Q855" s="187"/>
      <c r="R855" s="190"/>
      <c r="S855" s="190"/>
      <c r="T855" s="190"/>
      <c r="U855" s="190"/>
      <c r="V855" s="190"/>
      <c r="W855" s="190"/>
      <c r="X855" s="190"/>
      <c r="Y855" s="190"/>
      <c r="Z855" s="190"/>
      <c r="AA855" s="190"/>
      <c r="AB855" s="190"/>
      <c r="AC855" s="185"/>
      <c r="AD855" s="190"/>
      <c r="AE855" s="190"/>
      <c r="AF855" s="190"/>
      <c r="AG855" s="205" t="str">
        <f t="shared" si="39"/>
        <v/>
      </c>
      <c r="AH855" s="205" t="str">
        <f t="shared" si="40"/>
        <v/>
      </c>
      <c r="AI855" s="205" t="str">
        <f t="shared" si="41"/>
        <v/>
      </c>
    </row>
    <row r="856" spans="1:35" ht="15.75" customHeight="1">
      <c r="A856" s="185"/>
      <c r="B856" s="185"/>
      <c r="C856" s="185"/>
      <c r="D856" s="186"/>
      <c r="E856" s="185"/>
      <c r="F856" s="185"/>
      <c r="G856" s="185"/>
      <c r="H856" s="185"/>
      <c r="I856" s="185"/>
      <c r="J856" s="185"/>
      <c r="K856" s="187"/>
      <c r="L856" s="187"/>
      <c r="M856" s="187"/>
      <c r="N856" s="187"/>
      <c r="O856" s="187"/>
      <c r="P856" s="187"/>
      <c r="Q856" s="187"/>
      <c r="R856" s="190"/>
      <c r="S856" s="190"/>
      <c r="T856" s="190"/>
      <c r="U856" s="190"/>
      <c r="V856" s="190"/>
      <c r="W856" s="190"/>
      <c r="X856" s="190"/>
      <c r="Y856" s="190"/>
      <c r="Z856" s="190"/>
      <c r="AA856" s="190"/>
      <c r="AB856" s="190"/>
      <c r="AC856" s="185"/>
      <c r="AD856" s="190"/>
      <c r="AE856" s="190"/>
      <c r="AF856" s="190"/>
      <c r="AG856" s="205" t="str">
        <f t="shared" si="39"/>
        <v/>
      </c>
      <c r="AH856" s="205" t="str">
        <f t="shared" si="40"/>
        <v/>
      </c>
      <c r="AI856" s="205" t="str">
        <f t="shared" si="41"/>
        <v/>
      </c>
    </row>
    <row r="857" spans="1:35" ht="15.75" customHeight="1">
      <c r="A857" s="185"/>
      <c r="B857" s="185"/>
      <c r="C857" s="185"/>
      <c r="D857" s="186"/>
      <c r="E857" s="185"/>
      <c r="F857" s="185"/>
      <c r="G857" s="185"/>
      <c r="H857" s="185"/>
      <c r="I857" s="185"/>
      <c r="J857" s="185"/>
      <c r="K857" s="187"/>
      <c r="L857" s="187"/>
      <c r="M857" s="187"/>
      <c r="N857" s="187"/>
      <c r="O857" s="187"/>
      <c r="P857" s="187"/>
      <c r="Q857" s="187"/>
      <c r="R857" s="190"/>
      <c r="S857" s="190"/>
      <c r="T857" s="190"/>
      <c r="U857" s="190"/>
      <c r="V857" s="190"/>
      <c r="W857" s="190"/>
      <c r="X857" s="190"/>
      <c r="Y857" s="190"/>
      <c r="Z857" s="190"/>
      <c r="AA857" s="190"/>
      <c r="AB857" s="190"/>
      <c r="AC857" s="185"/>
      <c r="AD857" s="190"/>
      <c r="AE857" s="190"/>
      <c r="AF857" s="190"/>
      <c r="AG857" s="205" t="str">
        <f t="shared" si="39"/>
        <v/>
      </c>
      <c r="AH857" s="205" t="str">
        <f t="shared" si="40"/>
        <v/>
      </c>
      <c r="AI857" s="205" t="str">
        <f t="shared" si="41"/>
        <v/>
      </c>
    </row>
    <row r="858" spans="1:35" ht="15.75" customHeight="1">
      <c r="A858" s="185"/>
      <c r="B858" s="185"/>
      <c r="C858" s="185"/>
      <c r="D858" s="186"/>
      <c r="E858" s="185"/>
      <c r="F858" s="185"/>
      <c r="G858" s="185"/>
      <c r="H858" s="185"/>
      <c r="I858" s="185"/>
      <c r="J858" s="185"/>
      <c r="K858" s="187"/>
      <c r="L858" s="187"/>
      <c r="M858" s="187"/>
      <c r="N858" s="187"/>
      <c r="O858" s="187"/>
      <c r="P858" s="187"/>
      <c r="Q858" s="187"/>
      <c r="R858" s="190"/>
      <c r="S858" s="190"/>
      <c r="T858" s="190"/>
      <c r="U858" s="190"/>
      <c r="V858" s="190"/>
      <c r="W858" s="190"/>
      <c r="X858" s="190"/>
      <c r="Y858" s="190"/>
      <c r="Z858" s="190"/>
      <c r="AA858" s="190"/>
      <c r="AB858" s="190"/>
      <c r="AC858" s="185"/>
      <c r="AD858" s="190"/>
      <c r="AE858" s="190"/>
      <c r="AF858" s="190"/>
      <c r="AG858" s="205" t="str">
        <f t="shared" si="39"/>
        <v/>
      </c>
      <c r="AH858" s="205" t="str">
        <f t="shared" si="40"/>
        <v/>
      </c>
      <c r="AI858" s="205" t="str">
        <f t="shared" si="41"/>
        <v/>
      </c>
    </row>
    <row r="859" spans="1:35" ht="15.75" customHeight="1">
      <c r="A859" s="185"/>
      <c r="B859" s="185"/>
      <c r="C859" s="185"/>
      <c r="D859" s="186"/>
      <c r="E859" s="185"/>
      <c r="F859" s="185"/>
      <c r="G859" s="185"/>
      <c r="H859" s="185"/>
      <c r="I859" s="185"/>
      <c r="J859" s="185"/>
      <c r="K859" s="187"/>
      <c r="L859" s="187"/>
      <c r="M859" s="187"/>
      <c r="N859" s="187"/>
      <c r="O859" s="187"/>
      <c r="P859" s="187"/>
      <c r="Q859" s="187"/>
      <c r="R859" s="190"/>
      <c r="S859" s="190"/>
      <c r="T859" s="190"/>
      <c r="U859" s="190"/>
      <c r="V859" s="190"/>
      <c r="W859" s="190"/>
      <c r="X859" s="190"/>
      <c r="Y859" s="190"/>
      <c r="Z859" s="190"/>
      <c r="AA859" s="190"/>
      <c r="AB859" s="190"/>
      <c r="AC859" s="185"/>
      <c r="AD859" s="190"/>
      <c r="AE859" s="190"/>
      <c r="AF859" s="190"/>
      <c r="AG859" s="205" t="str">
        <f t="shared" si="39"/>
        <v/>
      </c>
      <c r="AH859" s="205" t="str">
        <f t="shared" si="40"/>
        <v/>
      </c>
      <c r="AI859" s="205" t="str">
        <f t="shared" si="41"/>
        <v/>
      </c>
    </row>
    <row r="860" spans="1:35" ht="15.75" customHeight="1">
      <c r="A860" s="185"/>
      <c r="B860" s="185"/>
      <c r="C860" s="185"/>
      <c r="D860" s="186"/>
      <c r="E860" s="185"/>
      <c r="F860" s="185"/>
      <c r="G860" s="185"/>
      <c r="H860" s="185"/>
      <c r="I860" s="185"/>
      <c r="J860" s="185"/>
      <c r="K860" s="187"/>
      <c r="L860" s="187"/>
      <c r="M860" s="187"/>
      <c r="N860" s="187"/>
      <c r="O860" s="187"/>
      <c r="P860" s="187"/>
      <c r="Q860" s="187"/>
      <c r="R860" s="190"/>
      <c r="S860" s="190"/>
      <c r="T860" s="190"/>
      <c r="U860" s="190"/>
      <c r="V860" s="190"/>
      <c r="W860" s="190"/>
      <c r="X860" s="190"/>
      <c r="Y860" s="190"/>
      <c r="Z860" s="190"/>
      <c r="AA860" s="190"/>
      <c r="AB860" s="190"/>
      <c r="AC860" s="185"/>
      <c r="AD860" s="190"/>
      <c r="AE860" s="190"/>
      <c r="AF860" s="190"/>
      <c r="AG860" s="205" t="str">
        <f t="shared" si="39"/>
        <v/>
      </c>
      <c r="AH860" s="205" t="str">
        <f t="shared" si="40"/>
        <v/>
      </c>
      <c r="AI860" s="205" t="str">
        <f t="shared" si="41"/>
        <v/>
      </c>
    </row>
    <row r="861" spans="1:35" ht="15.75" customHeight="1">
      <c r="A861" s="185"/>
      <c r="B861" s="185"/>
      <c r="C861" s="185"/>
      <c r="D861" s="186"/>
      <c r="E861" s="185"/>
      <c r="F861" s="185"/>
      <c r="G861" s="185"/>
      <c r="H861" s="185"/>
      <c r="I861" s="185"/>
      <c r="J861" s="185"/>
      <c r="K861" s="187"/>
      <c r="L861" s="187"/>
      <c r="M861" s="187"/>
      <c r="N861" s="187"/>
      <c r="O861" s="187"/>
      <c r="P861" s="187"/>
      <c r="Q861" s="187"/>
      <c r="R861" s="190"/>
      <c r="S861" s="190"/>
      <c r="T861" s="190"/>
      <c r="U861" s="190"/>
      <c r="V861" s="190"/>
      <c r="W861" s="190"/>
      <c r="X861" s="190"/>
      <c r="Y861" s="190"/>
      <c r="Z861" s="190"/>
      <c r="AA861" s="190"/>
      <c r="AB861" s="190"/>
      <c r="AC861" s="185"/>
      <c r="AD861" s="190"/>
      <c r="AE861" s="190"/>
      <c r="AF861" s="190"/>
      <c r="AG861" s="205" t="str">
        <f t="shared" si="39"/>
        <v/>
      </c>
      <c r="AH861" s="205" t="str">
        <f t="shared" si="40"/>
        <v/>
      </c>
      <c r="AI861" s="205" t="str">
        <f t="shared" si="41"/>
        <v/>
      </c>
    </row>
    <row r="862" spans="1:35" ht="15.75" customHeight="1">
      <c r="A862" s="185"/>
      <c r="B862" s="185"/>
      <c r="C862" s="185"/>
      <c r="D862" s="186"/>
      <c r="E862" s="185"/>
      <c r="F862" s="185"/>
      <c r="G862" s="185"/>
      <c r="H862" s="185"/>
      <c r="I862" s="185"/>
      <c r="J862" s="185"/>
      <c r="K862" s="187"/>
      <c r="L862" s="187"/>
      <c r="M862" s="187"/>
      <c r="N862" s="187"/>
      <c r="O862" s="187"/>
      <c r="P862" s="187"/>
      <c r="Q862" s="187"/>
      <c r="R862" s="190"/>
      <c r="S862" s="190"/>
      <c r="T862" s="190"/>
      <c r="U862" s="190"/>
      <c r="V862" s="190"/>
      <c r="W862" s="190"/>
      <c r="X862" s="190"/>
      <c r="Y862" s="190"/>
      <c r="Z862" s="190"/>
      <c r="AA862" s="190"/>
      <c r="AB862" s="190"/>
      <c r="AC862" s="185"/>
      <c r="AD862" s="190"/>
      <c r="AE862" s="190"/>
      <c r="AF862" s="190"/>
      <c r="AG862" s="205" t="str">
        <f t="shared" si="39"/>
        <v/>
      </c>
      <c r="AH862" s="205" t="str">
        <f t="shared" si="40"/>
        <v/>
      </c>
      <c r="AI862" s="205" t="str">
        <f t="shared" si="41"/>
        <v/>
      </c>
    </row>
    <row r="863" spans="1:35" ht="15.75" customHeight="1">
      <c r="A863" s="185"/>
      <c r="B863" s="185"/>
      <c r="C863" s="185"/>
      <c r="D863" s="186"/>
      <c r="E863" s="185"/>
      <c r="F863" s="185"/>
      <c r="G863" s="185"/>
      <c r="H863" s="185"/>
      <c r="I863" s="185"/>
      <c r="J863" s="185"/>
      <c r="K863" s="187"/>
      <c r="L863" s="187"/>
      <c r="M863" s="187"/>
      <c r="N863" s="187"/>
      <c r="O863" s="187"/>
      <c r="P863" s="187"/>
      <c r="Q863" s="187"/>
      <c r="R863" s="190"/>
      <c r="S863" s="190"/>
      <c r="T863" s="190"/>
      <c r="U863" s="190"/>
      <c r="V863" s="190"/>
      <c r="W863" s="190"/>
      <c r="X863" s="190"/>
      <c r="Y863" s="190"/>
      <c r="Z863" s="190"/>
      <c r="AA863" s="190"/>
      <c r="AB863" s="190"/>
      <c r="AC863" s="185"/>
      <c r="AD863" s="190"/>
      <c r="AE863" s="190"/>
      <c r="AF863" s="190"/>
      <c r="AG863" s="205" t="str">
        <f t="shared" si="39"/>
        <v/>
      </c>
      <c r="AH863" s="205" t="str">
        <f t="shared" si="40"/>
        <v/>
      </c>
      <c r="AI863" s="205" t="str">
        <f t="shared" si="41"/>
        <v/>
      </c>
    </row>
    <row r="864" spans="1:35" ht="15.75" customHeight="1">
      <c r="A864" s="185"/>
      <c r="B864" s="185"/>
      <c r="C864" s="185"/>
      <c r="D864" s="186"/>
      <c r="E864" s="185"/>
      <c r="F864" s="185"/>
      <c r="G864" s="185"/>
      <c r="H864" s="185"/>
      <c r="I864" s="185"/>
      <c r="J864" s="185"/>
      <c r="K864" s="187"/>
      <c r="L864" s="187"/>
      <c r="M864" s="187"/>
      <c r="N864" s="187"/>
      <c r="O864" s="187"/>
      <c r="P864" s="187"/>
      <c r="Q864" s="187"/>
      <c r="R864" s="190"/>
      <c r="S864" s="190"/>
      <c r="T864" s="190"/>
      <c r="U864" s="190"/>
      <c r="V864" s="190"/>
      <c r="W864" s="190"/>
      <c r="X864" s="190"/>
      <c r="Y864" s="190"/>
      <c r="Z864" s="190"/>
      <c r="AA864" s="190"/>
      <c r="AB864" s="190"/>
      <c r="AC864" s="185"/>
      <c r="AD864" s="190"/>
      <c r="AE864" s="190"/>
      <c r="AF864" s="190"/>
      <c r="AG864" s="205" t="str">
        <f t="shared" si="39"/>
        <v/>
      </c>
      <c r="AH864" s="205" t="str">
        <f t="shared" si="40"/>
        <v/>
      </c>
      <c r="AI864" s="205" t="str">
        <f t="shared" si="41"/>
        <v/>
      </c>
    </row>
    <row r="865" spans="1:35" ht="15.75" customHeight="1">
      <c r="A865" s="185"/>
      <c r="B865" s="185"/>
      <c r="C865" s="185"/>
      <c r="D865" s="186"/>
      <c r="E865" s="185"/>
      <c r="F865" s="185"/>
      <c r="G865" s="185"/>
      <c r="H865" s="185"/>
      <c r="I865" s="185"/>
      <c r="J865" s="185"/>
      <c r="K865" s="187"/>
      <c r="L865" s="187"/>
      <c r="M865" s="187"/>
      <c r="N865" s="187"/>
      <c r="O865" s="187"/>
      <c r="P865" s="187"/>
      <c r="Q865" s="187"/>
      <c r="R865" s="190"/>
      <c r="S865" s="190"/>
      <c r="T865" s="190"/>
      <c r="U865" s="190"/>
      <c r="V865" s="190"/>
      <c r="W865" s="190"/>
      <c r="X865" s="190"/>
      <c r="Y865" s="190"/>
      <c r="Z865" s="190"/>
      <c r="AA865" s="190"/>
      <c r="AB865" s="190"/>
      <c r="AC865" s="185"/>
      <c r="AD865" s="190"/>
      <c r="AE865" s="190"/>
      <c r="AF865" s="190"/>
      <c r="AG865" s="205" t="str">
        <f t="shared" si="39"/>
        <v/>
      </c>
      <c r="AH865" s="205" t="str">
        <f t="shared" si="40"/>
        <v/>
      </c>
      <c r="AI865" s="205" t="str">
        <f t="shared" si="41"/>
        <v/>
      </c>
    </row>
    <row r="866" spans="1:35" ht="15.75" customHeight="1">
      <c r="A866" s="185"/>
      <c r="B866" s="185"/>
      <c r="C866" s="185"/>
      <c r="D866" s="186"/>
      <c r="E866" s="185"/>
      <c r="F866" s="185"/>
      <c r="G866" s="185"/>
      <c r="H866" s="185"/>
      <c r="I866" s="185"/>
      <c r="J866" s="185"/>
      <c r="K866" s="187"/>
      <c r="L866" s="187"/>
      <c r="M866" s="187"/>
      <c r="N866" s="187"/>
      <c r="O866" s="187"/>
      <c r="P866" s="187"/>
      <c r="Q866" s="187"/>
      <c r="R866" s="190"/>
      <c r="S866" s="190"/>
      <c r="T866" s="190"/>
      <c r="U866" s="190"/>
      <c r="V866" s="190"/>
      <c r="W866" s="190"/>
      <c r="X866" s="190"/>
      <c r="Y866" s="190"/>
      <c r="Z866" s="190"/>
      <c r="AA866" s="190"/>
      <c r="AB866" s="190"/>
      <c r="AC866" s="185"/>
      <c r="AD866" s="190"/>
      <c r="AE866" s="190"/>
      <c r="AF866" s="190"/>
      <c r="AG866" s="205" t="str">
        <f t="shared" si="39"/>
        <v/>
      </c>
      <c r="AH866" s="205" t="str">
        <f t="shared" si="40"/>
        <v/>
      </c>
      <c r="AI866" s="205" t="str">
        <f t="shared" si="41"/>
        <v/>
      </c>
    </row>
    <row r="867" spans="1:35" ht="15.75" customHeight="1">
      <c r="A867" s="185"/>
      <c r="B867" s="185"/>
      <c r="C867" s="185"/>
      <c r="D867" s="186"/>
      <c r="E867" s="185"/>
      <c r="F867" s="185"/>
      <c r="G867" s="185"/>
      <c r="H867" s="185"/>
      <c r="I867" s="185"/>
      <c r="J867" s="185"/>
      <c r="K867" s="187"/>
      <c r="L867" s="187"/>
      <c r="M867" s="187"/>
      <c r="N867" s="187"/>
      <c r="O867" s="187"/>
      <c r="P867" s="187"/>
      <c r="Q867" s="187"/>
      <c r="R867" s="190"/>
      <c r="S867" s="190"/>
      <c r="T867" s="190"/>
      <c r="U867" s="190"/>
      <c r="V867" s="190"/>
      <c r="W867" s="190"/>
      <c r="X867" s="190"/>
      <c r="Y867" s="190"/>
      <c r="Z867" s="190"/>
      <c r="AA867" s="190"/>
      <c r="AB867" s="190"/>
      <c r="AC867" s="185"/>
      <c r="AD867" s="190"/>
      <c r="AE867" s="190"/>
      <c r="AF867" s="190"/>
      <c r="AG867" s="205" t="str">
        <f t="shared" si="39"/>
        <v/>
      </c>
      <c r="AH867" s="205" t="str">
        <f t="shared" si="40"/>
        <v/>
      </c>
      <c r="AI867" s="205" t="str">
        <f t="shared" si="41"/>
        <v/>
      </c>
    </row>
    <row r="868" spans="1:35" ht="15.75" customHeight="1">
      <c r="A868" s="185"/>
      <c r="B868" s="185"/>
      <c r="C868" s="185"/>
      <c r="D868" s="186"/>
      <c r="E868" s="185"/>
      <c r="F868" s="185"/>
      <c r="G868" s="185"/>
      <c r="H868" s="185"/>
      <c r="I868" s="185"/>
      <c r="J868" s="185"/>
      <c r="K868" s="187"/>
      <c r="L868" s="187"/>
      <c r="M868" s="187"/>
      <c r="N868" s="187"/>
      <c r="O868" s="187"/>
      <c r="P868" s="187"/>
      <c r="Q868" s="187"/>
      <c r="R868" s="190"/>
      <c r="S868" s="190"/>
      <c r="T868" s="190"/>
      <c r="U868" s="190"/>
      <c r="V868" s="190"/>
      <c r="W868" s="190"/>
      <c r="X868" s="190"/>
      <c r="Y868" s="190"/>
      <c r="Z868" s="190"/>
      <c r="AA868" s="190"/>
      <c r="AB868" s="190"/>
      <c r="AC868" s="185"/>
      <c r="AD868" s="190"/>
      <c r="AE868" s="190"/>
      <c r="AF868" s="190"/>
      <c r="AG868" s="205" t="str">
        <f t="shared" si="39"/>
        <v/>
      </c>
      <c r="AH868" s="205" t="str">
        <f t="shared" si="40"/>
        <v/>
      </c>
      <c r="AI868" s="205" t="str">
        <f t="shared" si="41"/>
        <v/>
      </c>
    </row>
    <row r="869" spans="1:35" ht="15.75" customHeight="1">
      <c r="A869" s="185"/>
      <c r="B869" s="185"/>
      <c r="C869" s="185"/>
      <c r="D869" s="186"/>
      <c r="E869" s="185"/>
      <c r="F869" s="185"/>
      <c r="G869" s="185"/>
      <c r="H869" s="185"/>
      <c r="I869" s="185"/>
      <c r="J869" s="185"/>
      <c r="K869" s="187"/>
      <c r="L869" s="187"/>
      <c r="M869" s="187"/>
      <c r="N869" s="187"/>
      <c r="O869" s="187"/>
      <c r="P869" s="187"/>
      <c r="Q869" s="187"/>
      <c r="R869" s="190"/>
      <c r="S869" s="190"/>
      <c r="T869" s="190"/>
      <c r="U869" s="190"/>
      <c r="V869" s="190"/>
      <c r="W869" s="190"/>
      <c r="X869" s="190"/>
      <c r="Y869" s="190"/>
      <c r="Z869" s="190"/>
      <c r="AA869" s="190"/>
      <c r="AB869" s="190"/>
      <c r="AC869" s="185"/>
      <c r="AD869" s="190"/>
      <c r="AE869" s="190"/>
      <c r="AF869" s="190"/>
      <c r="AG869" s="205" t="str">
        <f t="shared" si="39"/>
        <v/>
      </c>
      <c r="AH869" s="205" t="str">
        <f t="shared" si="40"/>
        <v/>
      </c>
      <c r="AI869" s="205" t="str">
        <f t="shared" si="41"/>
        <v/>
      </c>
    </row>
    <row r="870" spans="1:35" ht="15.75" customHeight="1">
      <c r="A870" s="185"/>
      <c r="B870" s="185"/>
      <c r="C870" s="185"/>
      <c r="D870" s="186"/>
      <c r="E870" s="185"/>
      <c r="F870" s="185"/>
      <c r="G870" s="185"/>
      <c r="H870" s="185"/>
      <c r="I870" s="185"/>
      <c r="J870" s="185"/>
      <c r="K870" s="187"/>
      <c r="L870" s="187"/>
      <c r="M870" s="187"/>
      <c r="N870" s="187"/>
      <c r="O870" s="187"/>
      <c r="P870" s="187"/>
      <c r="Q870" s="187"/>
      <c r="R870" s="190"/>
      <c r="S870" s="190"/>
      <c r="T870" s="190"/>
      <c r="U870" s="190"/>
      <c r="V870" s="190"/>
      <c r="W870" s="190"/>
      <c r="X870" s="190"/>
      <c r="Y870" s="190"/>
      <c r="Z870" s="190"/>
      <c r="AA870" s="190"/>
      <c r="AB870" s="190"/>
      <c r="AC870" s="185"/>
      <c r="AD870" s="190"/>
      <c r="AE870" s="190"/>
      <c r="AF870" s="190"/>
      <c r="AG870" s="205" t="str">
        <f t="shared" si="39"/>
        <v/>
      </c>
      <c r="AH870" s="205" t="str">
        <f t="shared" si="40"/>
        <v/>
      </c>
      <c r="AI870" s="205" t="str">
        <f t="shared" si="41"/>
        <v/>
      </c>
    </row>
    <row r="871" spans="1:35" ht="15.75" customHeight="1">
      <c r="A871" s="185"/>
      <c r="B871" s="185"/>
      <c r="C871" s="185"/>
      <c r="D871" s="186"/>
      <c r="E871" s="185"/>
      <c r="F871" s="185"/>
      <c r="G871" s="185"/>
      <c r="H871" s="185"/>
      <c r="I871" s="185"/>
      <c r="J871" s="185"/>
      <c r="K871" s="187"/>
      <c r="L871" s="187"/>
      <c r="M871" s="187"/>
      <c r="N871" s="187"/>
      <c r="O871" s="187"/>
      <c r="P871" s="187"/>
      <c r="Q871" s="187"/>
      <c r="R871" s="190"/>
      <c r="S871" s="190"/>
      <c r="T871" s="190"/>
      <c r="U871" s="190"/>
      <c r="V871" s="190"/>
      <c r="W871" s="190"/>
      <c r="X871" s="190"/>
      <c r="Y871" s="190"/>
      <c r="Z871" s="190"/>
      <c r="AA871" s="190"/>
      <c r="AB871" s="190"/>
      <c r="AC871" s="185"/>
      <c r="AD871" s="190"/>
      <c r="AE871" s="190"/>
      <c r="AF871" s="190"/>
      <c r="AG871" s="205" t="str">
        <f t="shared" si="39"/>
        <v/>
      </c>
      <c r="AH871" s="205" t="str">
        <f t="shared" si="40"/>
        <v/>
      </c>
      <c r="AI871" s="205" t="str">
        <f t="shared" si="41"/>
        <v/>
      </c>
    </row>
    <row r="872" spans="1:35" ht="15.75" customHeight="1">
      <c r="A872" s="185"/>
      <c r="B872" s="185"/>
      <c r="C872" s="185"/>
      <c r="D872" s="186"/>
      <c r="E872" s="185"/>
      <c r="F872" s="185"/>
      <c r="G872" s="185"/>
      <c r="H872" s="185"/>
      <c r="I872" s="185"/>
      <c r="J872" s="185"/>
      <c r="K872" s="187"/>
      <c r="L872" s="187"/>
      <c r="M872" s="187"/>
      <c r="N872" s="187"/>
      <c r="O872" s="187"/>
      <c r="P872" s="187"/>
      <c r="Q872" s="187"/>
      <c r="R872" s="190"/>
      <c r="S872" s="190"/>
      <c r="T872" s="190"/>
      <c r="U872" s="190"/>
      <c r="V872" s="190"/>
      <c r="W872" s="190"/>
      <c r="X872" s="190"/>
      <c r="Y872" s="190"/>
      <c r="Z872" s="190"/>
      <c r="AA872" s="190"/>
      <c r="AB872" s="190"/>
      <c r="AC872" s="185"/>
      <c r="AD872" s="190"/>
      <c r="AE872" s="190"/>
      <c r="AF872" s="190"/>
      <c r="AG872" s="205" t="str">
        <f t="shared" si="39"/>
        <v/>
      </c>
      <c r="AH872" s="205" t="str">
        <f t="shared" si="40"/>
        <v/>
      </c>
      <c r="AI872" s="205" t="str">
        <f t="shared" si="41"/>
        <v/>
      </c>
    </row>
    <row r="873" spans="1:35" ht="15.75" customHeight="1">
      <c r="A873" s="185"/>
      <c r="B873" s="185"/>
      <c r="C873" s="185"/>
      <c r="D873" s="186"/>
      <c r="E873" s="185"/>
      <c r="F873" s="185"/>
      <c r="G873" s="185"/>
      <c r="H873" s="185"/>
      <c r="I873" s="185"/>
      <c r="J873" s="185"/>
      <c r="K873" s="187"/>
      <c r="L873" s="187"/>
      <c r="M873" s="187"/>
      <c r="N873" s="187"/>
      <c r="O873" s="187"/>
      <c r="P873" s="187"/>
      <c r="Q873" s="187"/>
      <c r="R873" s="190"/>
      <c r="S873" s="190"/>
      <c r="T873" s="190"/>
      <c r="U873" s="190"/>
      <c r="V873" s="190"/>
      <c r="W873" s="190"/>
      <c r="X873" s="190"/>
      <c r="Y873" s="190"/>
      <c r="Z873" s="190"/>
      <c r="AA873" s="190"/>
      <c r="AB873" s="190"/>
      <c r="AC873" s="185"/>
      <c r="AD873" s="190"/>
      <c r="AE873" s="190"/>
      <c r="AF873" s="190"/>
      <c r="AG873" s="205" t="str">
        <f t="shared" si="39"/>
        <v/>
      </c>
      <c r="AH873" s="205" t="str">
        <f t="shared" si="40"/>
        <v/>
      </c>
      <c r="AI873" s="205" t="str">
        <f t="shared" si="41"/>
        <v/>
      </c>
    </row>
    <row r="874" spans="1:35" ht="15.75" customHeight="1">
      <c r="A874" s="185"/>
      <c r="B874" s="185"/>
      <c r="C874" s="185"/>
      <c r="D874" s="186"/>
      <c r="E874" s="185"/>
      <c r="F874" s="185"/>
      <c r="G874" s="185"/>
      <c r="H874" s="185"/>
      <c r="I874" s="185"/>
      <c r="J874" s="185"/>
      <c r="K874" s="187"/>
      <c r="L874" s="187"/>
      <c r="M874" s="187"/>
      <c r="N874" s="187"/>
      <c r="O874" s="187"/>
      <c r="P874" s="187"/>
      <c r="Q874" s="187"/>
      <c r="R874" s="190"/>
      <c r="S874" s="190"/>
      <c r="T874" s="190"/>
      <c r="U874" s="190"/>
      <c r="V874" s="190"/>
      <c r="W874" s="190"/>
      <c r="X874" s="190"/>
      <c r="Y874" s="190"/>
      <c r="Z874" s="190"/>
      <c r="AA874" s="190"/>
      <c r="AB874" s="190"/>
      <c r="AC874" s="185"/>
      <c r="AD874" s="190"/>
      <c r="AE874" s="190"/>
      <c r="AF874" s="190"/>
      <c r="AG874" s="205" t="str">
        <f t="shared" si="39"/>
        <v/>
      </c>
      <c r="AH874" s="205" t="str">
        <f t="shared" si="40"/>
        <v/>
      </c>
      <c r="AI874" s="205" t="str">
        <f t="shared" si="41"/>
        <v/>
      </c>
    </row>
    <row r="875" spans="1:35" ht="15.75" customHeight="1">
      <c r="A875" s="185"/>
      <c r="B875" s="185"/>
      <c r="C875" s="185"/>
      <c r="D875" s="186"/>
      <c r="E875" s="185"/>
      <c r="F875" s="185"/>
      <c r="G875" s="185"/>
      <c r="H875" s="185"/>
      <c r="I875" s="185"/>
      <c r="J875" s="185"/>
      <c r="K875" s="187"/>
      <c r="L875" s="187"/>
      <c r="M875" s="187"/>
      <c r="N875" s="187"/>
      <c r="O875" s="187"/>
      <c r="P875" s="187"/>
      <c r="Q875" s="187"/>
      <c r="R875" s="190"/>
      <c r="S875" s="190"/>
      <c r="T875" s="190"/>
      <c r="U875" s="190"/>
      <c r="V875" s="190"/>
      <c r="W875" s="190"/>
      <c r="X875" s="190"/>
      <c r="Y875" s="190"/>
      <c r="Z875" s="190"/>
      <c r="AA875" s="190"/>
      <c r="AB875" s="190"/>
      <c r="AC875" s="185"/>
      <c r="AD875" s="190"/>
      <c r="AE875" s="190"/>
      <c r="AF875" s="190"/>
      <c r="AG875" s="205" t="str">
        <f t="shared" si="39"/>
        <v/>
      </c>
      <c r="AH875" s="205" t="str">
        <f t="shared" si="40"/>
        <v/>
      </c>
      <c r="AI875" s="205" t="str">
        <f t="shared" si="41"/>
        <v/>
      </c>
    </row>
    <row r="876" spans="1:35" ht="15.75" customHeight="1">
      <c r="A876" s="185"/>
      <c r="B876" s="185"/>
      <c r="C876" s="185"/>
      <c r="D876" s="186"/>
      <c r="E876" s="185"/>
      <c r="F876" s="185"/>
      <c r="G876" s="185"/>
      <c r="H876" s="185"/>
      <c r="I876" s="185"/>
      <c r="J876" s="185"/>
      <c r="K876" s="187"/>
      <c r="L876" s="187"/>
      <c r="M876" s="187"/>
      <c r="N876" s="187"/>
      <c r="O876" s="187"/>
      <c r="P876" s="187"/>
      <c r="Q876" s="187"/>
      <c r="R876" s="190"/>
      <c r="S876" s="190"/>
      <c r="T876" s="190"/>
      <c r="U876" s="190"/>
      <c r="V876" s="190"/>
      <c r="W876" s="190"/>
      <c r="X876" s="190"/>
      <c r="Y876" s="190"/>
      <c r="Z876" s="190"/>
      <c r="AA876" s="190"/>
      <c r="AB876" s="190"/>
      <c r="AC876" s="185"/>
      <c r="AD876" s="190"/>
      <c r="AE876" s="190"/>
      <c r="AF876" s="190"/>
      <c r="AG876" s="205" t="str">
        <f t="shared" si="39"/>
        <v/>
      </c>
      <c r="AH876" s="205" t="str">
        <f t="shared" si="40"/>
        <v/>
      </c>
      <c r="AI876" s="205" t="str">
        <f t="shared" si="41"/>
        <v/>
      </c>
    </row>
    <row r="877" spans="1:35" ht="15.75" customHeight="1">
      <c r="A877" s="185"/>
      <c r="B877" s="185"/>
      <c r="C877" s="185"/>
      <c r="D877" s="186"/>
      <c r="E877" s="185"/>
      <c r="F877" s="185"/>
      <c r="G877" s="185"/>
      <c r="H877" s="185"/>
      <c r="I877" s="185"/>
      <c r="J877" s="185"/>
      <c r="K877" s="187"/>
      <c r="L877" s="187"/>
      <c r="M877" s="187"/>
      <c r="N877" s="187"/>
      <c r="O877" s="187"/>
      <c r="P877" s="187"/>
      <c r="Q877" s="187"/>
      <c r="R877" s="190"/>
      <c r="S877" s="190"/>
      <c r="T877" s="190"/>
      <c r="U877" s="190"/>
      <c r="V877" s="190"/>
      <c r="W877" s="190"/>
      <c r="X877" s="190"/>
      <c r="Y877" s="190"/>
      <c r="Z877" s="190"/>
      <c r="AA877" s="190"/>
      <c r="AB877" s="190"/>
      <c r="AC877" s="185"/>
      <c r="AD877" s="190"/>
      <c r="AE877" s="190"/>
      <c r="AF877" s="190"/>
      <c r="AG877" s="205" t="str">
        <f t="shared" si="39"/>
        <v/>
      </c>
      <c r="AH877" s="205" t="str">
        <f t="shared" si="40"/>
        <v/>
      </c>
      <c r="AI877" s="205" t="str">
        <f t="shared" si="41"/>
        <v/>
      </c>
    </row>
    <row r="878" spans="1:35" ht="15.75" customHeight="1">
      <c r="A878" s="185"/>
      <c r="B878" s="185"/>
      <c r="C878" s="185"/>
      <c r="D878" s="186"/>
      <c r="E878" s="185"/>
      <c r="F878" s="185"/>
      <c r="G878" s="185"/>
      <c r="H878" s="185"/>
      <c r="I878" s="185"/>
      <c r="J878" s="185"/>
      <c r="K878" s="187"/>
      <c r="L878" s="187"/>
      <c r="M878" s="187"/>
      <c r="N878" s="187"/>
      <c r="O878" s="187"/>
      <c r="P878" s="187"/>
      <c r="Q878" s="187"/>
      <c r="R878" s="190"/>
      <c r="S878" s="190"/>
      <c r="T878" s="190"/>
      <c r="U878" s="190"/>
      <c r="V878" s="190"/>
      <c r="W878" s="190"/>
      <c r="X878" s="190"/>
      <c r="Y878" s="190"/>
      <c r="Z878" s="190"/>
      <c r="AA878" s="190"/>
      <c r="AB878" s="190"/>
      <c r="AC878" s="185"/>
      <c r="AD878" s="190"/>
      <c r="AE878" s="190"/>
      <c r="AF878" s="190"/>
      <c r="AG878" s="205" t="str">
        <f t="shared" si="39"/>
        <v/>
      </c>
      <c r="AH878" s="205" t="str">
        <f t="shared" si="40"/>
        <v/>
      </c>
      <c r="AI878" s="205" t="str">
        <f t="shared" si="41"/>
        <v/>
      </c>
    </row>
    <row r="879" spans="1:35" ht="15.75" customHeight="1">
      <c r="A879" s="185"/>
      <c r="B879" s="185"/>
      <c r="C879" s="185"/>
      <c r="D879" s="186"/>
      <c r="E879" s="185"/>
      <c r="F879" s="185"/>
      <c r="G879" s="185"/>
      <c r="H879" s="185"/>
      <c r="I879" s="185"/>
      <c r="J879" s="185"/>
      <c r="K879" s="187"/>
      <c r="L879" s="187"/>
      <c r="M879" s="187"/>
      <c r="N879" s="187"/>
      <c r="O879" s="187"/>
      <c r="P879" s="187"/>
      <c r="Q879" s="187"/>
      <c r="R879" s="190"/>
      <c r="S879" s="190"/>
      <c r="T879" s="190"/>
      <c r="U879" s="190"/>
      <c r="V879" s="190"/>
      <c r="W879" s="190"/>
      <c r="X879" s="190"/>
      <c r="Y879" s="190"/>
      <c r="Z879" s="190"/>
      <c r="AA879" s="190"/>
      <c r="AB879" s="190"/>
      <c r="AC879" s="185"/>
      <c r="AD879" s="190"/>
      <c r="AE879" s="190"/>
      <c r="AF879" s="190"/>
      <c r="AG879" s="205" t="str">
        <f t="shared" si="39"/>
        <v/>
      </c>
      <c r="AH879" s="205" t="str">
        <f t="shared" si="40"/>
        <v/>
      </c>
      <c r="AI879" s="205" t="str">
        <f t="shared" si="41"/>
        <v/>
      </c>
    </row>
    <row r="880" spans="1:35" ht="15.75" customHeight="1">
      <c r="A880" s="185"/>
      <c r="B880" s="185"/>
      <c r="C880" s="185"/>
      <c r="D880" s="186"/>
      <c r="E880" s="185"/>
      <c r="F880" s="185"/>
      <c r="G880" s="185"/>
      <c r="H880" s="185"/>
      <c r="I880" s="185"/>
      <c r="J880" s="185"/>
      <c r="K880" s="187"/>
      <c r="L880" s="187"/>
      <c r="M880" s="187"/>
      <c r="N880" s="187"/>
      <c r="O880" s="187"/>
      <c r="P880" s="187"/>
      <c r="Q880" s="187"/>
      <c r="R880" s="190"/>
      <c r="S880" s="190"/>
      <c r="T880" s="190"/>
      <c r="U880" s="190"/>
      <c r="V880" s="190"/>
      <c r="W880" s="190"/>
      <c r="X880" s="190"/>
      <c r="Y880" s="190"/>
      <c r="Z880" s="190"/>
      <c r="AA880" s="190"/>
      <c r="AB880" s="190"/>
      <c r="AC880" s="185"/>
      <c r="AD880" s="190"/>
      <c r="AE880" s="190"/>
      <c r="AF880" s="190"/>
      <c r="AG880" s="205" t="str">
        <f t="shared" si="39"/>
        <v/>
      </c>
      <c r="AH880" s="205" t="str">
        <f t="shared" si="40"/>
        <v/>
      </c>
      <c r="AI880" s="205" t="str">
        <f t="shared" si="41"/>
        <v/>
      </c>
    </row>
    <row r="881" spans="1:35" ht="15.75" customHeight="1">
      <c r="A881" s="185"/>
      <c r="B881" s="185"/>
      <c r="C881" s="185"/>
      <c r="D881" s="186"/>
      <c r="E881" s="185"/>
      <c r="F881" s="185"/>
      <c r="G881" s="185"/>
      <c r="H881" s="185"/>
      <c r="I881" s="185"/>
      <c r="J881" s="185"/>
      <c r="K881" s="187"/>
      <c r="L881" s="187"/>
      <c r="M881" s="187"/>
      <c r="N881" s="187"/>
      <c r="O881" s="187"/>
      <c r="P881" s="187"/>
      <c r="Q881" s="187"/>
      <c r="R881" s="190"/>
      <c r="S881" s="190"/>
      <c r="T881" s="190"/>
      <c r="U881" s="190"/>
      <c r="V881" s="190"/>
      <c r="W881" s="190"/>
      <c r="X881" s="190"/>
      <c r="Y881" s="190"/>
      <c r="Z881" s="190"/>
      <c r="AA881" s="190"/>
      <c r="AB881" s="190"/>
      <c r="AC881" s="185"/>
      <c r="AD881" s="190"/>
      <c r="AE881" s="190"/>
      <c r="AF881" s="190"/>
      <c r="AG881" s="205" t="str">
        <f t="shared" si="39"/>
        <v/>
      </c>
      <c r="AH881" s="205" t="str">
        <f t="shared" si="40"/>
        <v/>
      </c>
      <c r="AI881" s="205" t="str">
        <f t="shared" si="41"/>
        <v/>
      </c>
    </row>
    <row r="882" spans="1:35" ht="15.75" customHeight="1">
      <c r="A882" s="185"/>
      <c r="B882" s="185"/>
      <c r="C882" s="185"/>
      <c r="D882" s="186"/>
      <c r="E882" s="185"/>
      <c r="F882" s="185"/>
      <c r="G882" s="185"/>
      <c r="H882" s="185"/>
      <c r="I882" s="185"/>
      <c r="J882" s="185"/>
      <c r="K882" s="187"/>
      <c r="L882" s="187"/>
      <c r="M882" s="187"/>
      <c r="N882" s="187"/>
      <c r="O882" s="187"/>
      <c r="P882" s="187"/>
      <c r="Q882" s="187"/>
      <c r="R882" s="190"/>
      <c r="S882" s="190"/>
      <c r="T882" s="190"/>
      <c r="U882" s="190"/>
      <c r="V882" s="190"/>
      <c r="W882" s="190"/>
      <c r="X882" s="190"/>
      <c r="Y882" s="190"/>
      <c r="Z882" s="190"/>
      <c r="AA882" s="190"/>
      <c r="AB882" s="190"/>
      <c r="AC882" s="185"/>
      <c r="AD882" s="190"/>
      <c r="AE882" s="190"/>
      <c r="AF882" s="190"/>
      <c r="AG882" s="205" t="str">
        <f t="shared" si="39"/>
        <v/>
      </c>
      <c r="AH882" s="205" t="str">
        <f t="shared" si="40"/>
        <v/>
      </c>
      <c r="AI882" s="205" t="str">
        <f t="shared" si="41"/>
        <v/>
      </c>
    </row>
    <row r="883" spans="1:35" ht="15.75" customHeight="1">
      <c r="A883" s="185"/>
      <c r="B883" s="185"/>
      <c r="C883" s="185"/>
      <c r="D883" s="186"/>
      <c r="E883" s="185"/>
      <c r="F883" s="185"/>
      <c r="G883" s="185"/>
      <c r="H883" s="185"/>
      <c r="I883" s="185"/>
      <c r="J883" s="185"/>
      <c r="K883" s="187"/>
      <c r="L883" s="187"/>
      <c r="M883" s="187"/>
      <c r="N883" s="187"/>
      <c r="O883" s="187"/>
      <c r="P883" s="187"/>
      <c r="Q883" s="187"/>
      <c r="R883" s="190"/>
      <c r="S883" s="190"/>
      <c r="T883" s="190"/>
      <c r="U883" s="190"/>
      <c r="V883" s="190"/>
      <c r="W883" s="190"/>
      <c r="X883" s="190"/>
      <c r="Y883" s="190"/>
      <c r="Z883" s="190"/>
      <c r="AA883" s="190"/>
      <c r="AB883" s="190"/>
      <c r="AC883" s="185"/>
      <c r="AD883" s="190"/>
      <c r="AE883" s="190"/>
      <c r="AF883" s="190"/>
      <c r="AG883" s="205" t="str">
        <f t="shared" si="39"/>
        <v/>
      </c>
      <c r="AH883" s="205" t="str">
        <f t="shared" si="40"/>
        <v/>
      </c>
      <c r="AI883" s="205" t="str">
        <f t="shared" si="41"/>
        <v/>
      </c>
    </row>
    <row r="884" spans="1:35" ht="15.75" customHeight="1">
      <c r="A884" s="185"/>
      <c r="B884" s="185"/>
      <c r="C884" s="185"/>
      <c r="D884" s="186"/>
      <c r="E884" s="185"/>
      <c r="F884" s="185"/>
      <c r="G884" s="185"/>
      <c r="H884" s="185"/>
      <c r="I884" s="185"/>
      <c r="J884" s="185"/>
      <c r="K884" s="187"/>
      <c r="L884" s="187"/>
      <c r="M884" s="187"/>
      <c r="N884" s="187"/>
      <c r="O884" s="187"/>
      <c r="P884" s="187"/>
      <c r="Q884" s="187"/>
      <c r="R884" s="190"/>
      <c r="S884" s="190"/>
      <c r="T884" s="190"/>
      <c r="U884" s="190"/>
      <c r="V884" s="190"/>
      <c r="W884" s="190"/>
      <c r="X884" s="190"/>
      <c r="Y884" s="190"/>
      <c r="Z884" s="190"/>
      <c r="AA884" s="190"/>
      <c r="AB884" s="190"/>
      <c r="AC884" s="185"/>
      <c r="AD884" s="190"/>
      <c r="AE884" s="190"/>
      <c r="AF884" s="190"/>
      <c r="AG884" s="205" t="str">
        <f t="shared" si="39"/>
        <v/>
      </c>
      <c r="AH884" s="205" t="str">
        <f t="shared" si="40"/>
        <v/>
      </c>
      <c r="AI884" s="205" t="str">
        <f t="shared" si="41"/>
        <v/>
      </c>
    </row>
    <row r="885" spans="1:35" ht="15.75" customHeight="1">
      <c r="A885" s="185"/>
      <c r="B885" s="185"/>
      <c r="C885" s="185"/>
      <c r="D885" s="186"/>
      <c r="E885" s="185"/>
      <c r="F885" s="185"/>
      <c r="G885" s="185"/>
      <c r="H885" s="185"/>
      <c r="I885" s="185"/>
      <c r="J885" s="185"/>
      <c r="K885" s="187"/>
      <c r="L885" s="187"/>
      <c r="M885" s="187"/>
      <c r="N885" s="187"/>
      <c r="O885" s="187"/>
      <c r="P885" s="187"/>
      <c r="Q885" s="187"/>
      <c r="R885" s="190"/>
      <c r="S885" s="190"/>
      <c r="T885" s="190"/>
      <c r="U885" s="190"/>
      <c r="V885" s="190"/>
      <c r="W885" s="190"/>
      <c r="X885" s="190"/>
      <c r="Y885" s="190"/>
      <c r="Z885" s="190"/>
      <c r="AA885" s="190"/>
      <c r="AB885" s="190"/>
      <c r="AC885" s="185"/>
      <c r="AD885" s="190"/>
      <c r="AE885" s="190"/>
      <c r="AF885" s="190"/>
      <c r="AG885" s="205" t="str">
        <f t="shared" si="39"/>
        <v/>
      </c>
      <c r="AH885" s="205" t="str">
        <f t="shared" si="40"/>
        <v/>
      </c>
      <c r="AI885" s="205" t="str">
        <f t="shared" si="41"/>
        <v/>
      </c>
    </row>
    <row r="886" spans="1:35" ht="15.75" customHeight="1">
      <c r="A886" s="185"/>
      <c r="B886" s="185"/>
      <c r="C886" s="185"/>
      <c r="D886" s="186"/>
      <c r="E886" s="185"/>
      <c r="F886" s="185"/>
      <c r="G886" s="185"/>
      <c r="H886" s="185"/>
      <c r="I886" s="185"/>
      <c r="J886" s="185"/>
      <c r="K886" s="187"/>
      <c r="L886" s="187"/>
      <c r="M886" s="187"/>
      <c r="N886" s="187"/>
      <c r="O886" s="187"/>
      <c r="P886" s="187"/>
      <c r="Q886" s="187"/>
      <c r="R886" s="190"/>
      <c r="S886" s="190"/>
      <c r="T886" s="190"/>
      <c r="U886" s="190"/>
      <c r="V886" s="190"/>
      <c r="W886" s="190"/>
      <c r="X886" s="190"/>
      <c r="Y886" s="190"/>
      <c r="Z886" s="190"/>
      <c r="AA886" s="190"/>
      <c r="AB886" s="190"/>
      <c r="AC886" s="185"/>
      <c r="AD886" s="190"/>
      <c r="AE886" s="190"/>
      <c r="AF886" s="190"/>
      <c r="AG886" s="205" t="str">
        <f t="shared" si="39"/>
        <v/>
      </c>
      <c r="AH886" s="205" t="str">
        <f t="shared" si="40"/>
        <v/>
      </c>
      <c r="AI886" s="205" t="str">
        <f t="shared" si="41"/>
        <v/>
      </c>
    </row>
    <row r="887" spans="1:35" ht="15.75" customHeight="1">
      <c r="A887" s="185"/>
      <c r="B887" s="185"/>
      <c r="C887" s="185"/>
      <c r="D887" s="186"/>
      <c r="E887" s="185"/>
      <c r="F887" s="185"/>
      <c r="G887" s="185"/>
      <c r="H887" s="185"/>
      <c r="I887" s="185"/>
      <c r="J887" s="185"/>
      <c r="K887" s="187"/>
      <c r="L887" s="187"/>
      <c r="M887" s="187"/>
      <c r="N887" s="187"/>
      <c r="O887" s="187"/>
      <c r="P887" s="187"/>
      <c r="Q887" s="187"/>
      <c r="R887" s="190"/>
      <c r="S887" s="190"/>
      <c r="T887" s="190"/>
      <c r="U887" s="190"/>
      <c r="V887" s="190"/>
      <c r="W887" s="190"/>
      <c r="X887" s="190"/>
      <c r="Y887" s="190"/>
      <c r="Z887" s="190"/>
      <c r="AA887" s="190"/>
      <c r="AB887" s="190"/>
      <c r="AC887" s="185"/>
      <c r="AD887" s="190"/>
      <c r="AE887" s="190"/>
      <c r="AF887" s="190"/>
      <c r="AG887" s="205" t="str">
        <f t="shared" si="39"/>
        <v/>
      </c>
      <c r="AH887" s="205" t="str">
        <f t="shared" si="40"/>
        <v/>
      </c>
      <c r="AI887" s="205" t="str">
        <f t="shared" si="41"/>
        <v/>
      </c>
    </row>
    <row r="888" spans="1:35" ht="15.75" customHeight="1">
      <c r="A888" s="185"/>
      <c r="B888" s="185"/>
      <c r="C888" s="185"/>
      <c r="D888" s="186"/>
      <c r="E888" s="185"/>
      <c r="F888" s="185"/>
      <c r="G888" s="185"/>
      <c r="H888" s="185"/>
      <c r="I888" s="185"/>
      <c r="J888" s="185"/>
      <c r="K888" s="187"/>
      <c r="L888" s="187"/>
      <c r="M888" s="187"/>
      <c r="N888" s="187"/>
      <c r="O888" s="187"/>
      <c r="P888" s="187"/>
      <c r="Q888" s="187"/>
      <c r="R888" s="190"/>
      <c r="S888" s="190"/>
      <c r="T888" s="190"/>
      <c r="U888" s="190"/>
      <c r="V888" s="190"/>
      <c r="W888" s="190"/>
      <c r="X888" s="190"/>
      <c r="Y888" s="190"/>
      <c r="Z888" s="190"/>
      <c r="AA888" s="190"/>
      <c r="AB888" s="190"/>
      <c r="AC888" s="185"/>
      <c r="AD888" s="190"/>
      <c r="AE888" s="190"/>
      <c r="AF888" s="190"/>
      <c r="AG888" s="205" t="str">
        <f t="shared" si="39"/>
        <v/>
      </c>
      <c r="AH888" s="205" t="str">
        <f t="shared" si="40"/>
        <v/>
      </c>
      <c r="AI888" s="205" t="str">
        <f t="shared" si="41"/>
        <v/>
      </c>
    </row>
    <row r="889" spans="1:35" ht="15.75" customHeight="1">
      <c r="A889" s="185"/>
      <c r="B889" s="185"/>
      <c r="C889" s="185"/>
      <c r="D889" s="186"/>
      <c r="E889" s="185"/>
      <c r="F889" s="185"/>
      <c r="G889" s="185"/>
      <c r="H889" s="185"/>
      <c r="I889" s="185"/>
      <c r="J889" s="185"/>
      <c r="K889" s="187"/>
      <c r="L889" s="187"/>
      <c r="M889" s="187"/>
      <c r="N889" s="187"/>
      <c r="O889" s="187"/>
      <c r="P889" s="187"/>
      <c r="Q889" s="187"/>
      <c r="R889" s="190"/>
      <c r="S889" s="190"/>
      <c r="T889" s="190"/>
      <c r="U889" s="190"/>
      <c r="V889" s="190"/>
      <c r="W889" s="190"/>
      <c r="X889" s="190"/>
      <c r="Y889" s="190"/>
      <c r="Z889" s="190"/>
      <c r="AA889" s="190"/>
      <c r="AB889" s="190"/>
      <c r="AC889" s="185"/>
      <c r="AD889" s="190"/>
      <c r="AE889" s="190"/>
      <c r="AF889" s="190"/>
      <c r="AG889" s="205" t="str">
        <f t="shared" si="39"/>
        <v/>
      </c>
      <c r="AH889" s="205" t="str">
        <f t="shared" si="40"/>
        <v/>
      </c>
      <c r="AI889" s="205" t="str">
        <f t="shared" si="41"/>
        <v/>
      </c>
    </row>
    <row r="890" spans="1:35" ht="15.75" customHeight="1">
      <c r="A890" s="185"/>
      <c r="B890" s="185"/>
      <c r="C890" s="185"/>
      <c r="D890" s="186"/>
      <c r="E890" s="185"/>
      <c r="F890" s="185"/>
      <c r="G890" s="185"/>
      <c r="H890" s="185"/>
      <c r="I890" s="185"/>
      <c r="J890" s="185"/>
      <c r="K890" s="187"/>
      <c r="L890" s="187"/>
      <c r="M890" s="187"/>
      <c r="N890" s="187"/>
      <c r="O890" s="187"/>
      <c r="P890" s="187"/>
      <c r="Q890" s="187"/>
      <c r="R890" s="190"/>
      <c r="S890" s="190"/>
      <c r="T890" s="190"/>
      <c r="U890" s="190"/>
      <c r="V890" s="190"/>
      <c r="W890" s="190"/>
      <c r="X890" s="190"/>
      <c r="Y890" s="190"/>
      <c r="Z890" s="190"/>
      <c r="AA890" s="190"/>
      <c r="AB890" s="190"/>
      <c r="AC890" s="185"/>
      <c r="AD890" s="190"/>
      <c r="AE890" s="190"/>
      <c r="AF890" s="190"/>
      <c r="AG890" s="205" t="str">
        <f t="shared" si="39"/>
        <v/>
      </c>
      <c r="AH890" s="205" t="str">
        <f t="shared" si="40"/>
        <v/>
      </c>
      <c r="AI890" s="205" t="str">
        <f t="shared" si="41"/>
        <v/>
      </c>
    </row>
    <row r="891" spans="1:35" ht="15.75" customHeight="1">
      <c r="A891" s="185"/>
      <c r="B891" s="185"/>
      <c r="C891" s="185"/>
      <c r="D891" s="186"/>
      <c r="E891" s="185"/>
      <c r="F891" s="185"/>
      <c r="G891" s="185"/>
      <c r="H891" s="185"/>
      <c r="I891" s="185"/>
      <c r="J891" s="185"/>
      <c r="K891" s="187"/>
      <c r="L891" s="187"/>
      <c r="M891" s="187"/>
      <c r="N891" s="187"/>
      <c r="O891" s="187"/>
      <c r="P891" s="187"/>
      <c r="Q891" s="187"/>
      <c r="R891" s="190"/>
      <c r="S891" s="190"/>
      <c r="T891" s="190"/>
      <c r="U891" s="190"/>
      <c r="V891" s="190"/>
      <c r="W891" s="190"/>
      <c r="X891" s="190"/>
      <c r="Y891" s="190"/>
      <c r="Z891" s="190"/>
      <c r="AA891" s="190"/>
      <c r="AB891" s="190"/>
      <c r="AC891" s="185"/>
      <c r="AD891" s="190"/>
      <c r="AE891" s="190"/>
      <c r="AF891" s="190"/>
      <c r="AG891" s="205" t="str">
        <f t="shared" si="39"/>
        <v/>
      </c>
      <c r="AH891" s="205" t="str">
        <f t="shared" si="40"/>
        <v/>
      </c>
      <c r="AI891" s="205" t="str">
        <f t="shared" si="41"/>
        <v/>
      </c>
    </row>
    <row r="892" spans="1:35" ht="15.75" customHeight="1">
      <c r="A892" s="185"/>
      <c r="B892" s="185"/>
      <c r="C892" s="185"/>
      <c r="D892" s="186"/>
      <c r="E892" s="185"/>
      <c r="F892" s="185"/>
      <c r="G892" s="185"/>
      <c r="H892" s="185"/>
      <c r="I892" s="185"/>
      <c r="J892" s="185"/>
      <c r="K892" s="187"/>
      <c r="L892" s="187"/>
      <c r="M892" s="187"/>
      <c r="N892" s="187"/>
      <c r="O892" s="187"/>
      <c r="P892" s="187"/>
      <c r="Q892" s="187"/>
      <c r="R892" s="190"/>
      <c r="S892" s="190"/>
      <c r="T892" s="190"/>
      <c r="U892" s="190"/>
      <c r="V892" s="190"/>
      <c r="W892" s="190"/>
      <c r="X892" s="190"/>
      <c r="Y892" s="190"/>
      <c r="Z892" s="190"/>
      <c r="AA892" s="190"/>
      <c r="AB892" s="190"/>
      <c r="AC892" s="185"/>
      <c r="AD892" s="190"/>
      <c r="AE892" s="190"/>
      <c r="AF892" s="190"/>
      <c r="AG892" s="205" t="str">
        <f t="shared" si="39"/>
        <v/>
      </c>
      <c r="AH892" s="205" t="str">
        <f t="shared" si="40"/>
        <v/>
      </c>
      <c r="AI892" s="205" t="str">
        <f t="shared" si="41"/>
        <v/>
      </c>
    </row>
    <row r="893" spans="1:35" ht="15.75" customHeight="1">
      <c r="A893" s="185"/>
      <c r="B893" s="185"/>
      <c r="C893" s="185"/>
      <c r="D893" s="186"/>
      <c r="E893" s="185"/>
      <c r="F893" s="185"/>
      <c r="G893" s="185"/>
      <c r="H893" s="185"/>
      <c r="I893" s="185"/>
      <c r="J893" s="185"/>
      <c r="K893" s="187"/>
      <c r="L893" s="187"/>
      <c r="M893" s="187"/>
      <c r="N893" s="187"/>
      <c r="O893" s="187"/>
      <c r="P893" s="187"/>
      <c r="Q893" s="187"/>
      <c r="R893" s="190"/>
      <c r="S893" s="190"/>
      <c r="T893" s="190"/>
      <c r="U893" s="190"/>
      <c r="V893" s="190"/>
      <c r="W893" s="190"/>
      <c r="X893" s="190"/>
      <c r="Y893" s="190"/>
      <c r="Z893" s="190"/>
      <c r="AA893" s="190"/>
      <c r="AB893" s="190"/>
      <c r="AC893" s="185"/>
      <c r="AD893" s="190"/>
      <c r="AE893" s="190"/>
      <c r="AF893" s="190"/>
      <c r="AG893" s="205" t="str">
        <f t="shared" si="39"/>
        <v/>
      </c>
      <c r="AH893" s="205" t="str">
        <f t="shared" si="40"/>
        <v/>
      </c>
      <c r="AI893" s="205" t="str">
        <f t="shared" si="41"/>
        <v/>
      </c>
    </row>
    <row r="894" spans="1:35" ht="15.75" customHeight="1">
      <c r="A894" s="185"/>
      <c r="B894" s="185"/>
      <c r="C894" s="185"/>
      <c r="D894" s="186"/>
      <c r="E894" s="185"/>
      <c r="F894" s="185"/>
      <c r="G894" s="185"/>
      <c r="H894" s="185"/>
      <c r="I894" s="185"/>
      <c r="J894" s="185"/>
      <c r="K894" s="187"/>
      <c r="L894" s="187"/>
      <c r="M894" s="187"/>
      <c r="N894" s="187"/>
      <c r="O894" s="187"/>
      <c r="P894" s="187"/>
      <c r="Q894" s="187"/>
      <c r="R894" s="190"/>
      <c r="S894" s="190"/>
      <c r="T894" s="190"/>
      <c r="U894" s="190"/>
      <c r="V894" s="190"/>
      <c r="W894" s="190"/>
      <c r="X894" s="190"/>
      <c r="Y894" s="190"/>
      <c r="Z894" s="190"/>
      <c r="AA894" s="190"/>
      <c r="AB894" s="190"/>
      <c r="AC894" s="185"/>
      <c r="AD894" s="190"/>
      <c r="AE894" s="190"/>
      <c r="AF894" s="190"/>
      <c r="AG894" s="205" t="str">
        <f t="shared" si="39"/>
        <v/>
      </c>
      <c r="AH894" s="205" t="str">
        <f t="shared" si="40"/>
        <v/>
      </c>
      <c r="AI894" s="205" t="str">
        <f t="shared" si="41"/>
        <v/>
      </c>
    </row>
    <row r="895" spans="1:35" ht="15.75" customHeight="1">
      <c r="A895" s="185"/>
      <c r="B895" s="185"/>
      <c r="C895" s="185"/>
      <c r="D895" s="186"/>
      <c r="E895" s="185"/>
      <c r="F895" s="185"/>
      <c r="G895" s="185"/>
      <c r="H895" s="185"/>
      <c r="I895" s="185"/>
      <c r="J895" s="185"/>
      <c r="K895" s="187"/>
      <c r="L895" s="187"/>
      <c r="M895" s="187"/>
      <c r="N895" s="187"/>
      <c r="O895" s="187"/>
      <c r="P895" s="187"/>
      <c r="Q895" s="187"/>
      <c r="R895" s="190"/>
      <c r="S895" s="190"/>
      <c r="T895" s="190"/>
      <c r="U895" s="190"/>
      <c r="V895" s="190"/>
      <c r="W895" s="190"/>
      <c r="X895" s="190"/>
      <c r="Y895" s="190"/>
      <c r="Z895" s="190"/>
      <c r="AA895" s="190"/>
      <c r="AB895" s="190"/>
      <c r="AC895" s="185"/>
      <c r="AD895" s="190"/>
      <c r="AE895" s="190"/>
      <c r="AF895" s="190"/>
      <c r="AG895" s="205" t="str">
        <f t="shared" si="39"/>
        <v/>
      </c>
      <c r="AH895" s="205" t="str">
        <f t="shared" si="40"/>
        <v/>
      </c>
      <c r="AI895" s="205" t="str">
        <f t="shared" si="41"/>
        <v/>
      </c>
    </row>
    <row r="896" spans="1:35" ht="15.75" customHeight="1">
      <c r="A896" s="185"/>
      <c r="B896" s="185"/>
      <c r="C896" s="185"/>
      <c r="D896" s="186"/>
      <c r="E896" s="185"/>
      <c r="F896" s="185"/>
      <c r="G896" s="185"/>
      <c r="H896" s="185"/>
      <c r="I896" s="185"/>
      <c r="J896" s="185"/>
      <c r="K896" s="187"/>
      <c r="L896" s="187"/>
      <c r="M896" s="187"/>
      <c r="N896" s="187"/>
      <c r="O896" s="187"/>
      <c r="P896" s="187"/>
      <c r="Q896" s="187"/>
      <c r="R896" s="190"/>
      <c r="S896" s="190"/>
      <c r="T896" s="190"/>
      <c r="U896" s="190"/>
      <c r="V896" s="190"/>
      <c r="W896" s="190"/>
      <c r="X896" s="190"/>
      <c r="Y896" s="190"/>
      <c r="Z896" s="190"/>
      <c r="AA896" s="190"/>
      <c r="AB896" s="190"/>
      <c r="AC896" s="185"/>
      <c r="AD896" s="190"/>
      <c r="AE896" s="190"/>
      <c r="AF896" s="190"/>
      <c r="AG896" s="205" t="str">
        <f t="shared" si="39"/>
        <v/>
      </c>
      <c r="AH896" s="205" t="str">
        <f t="shared" si="40"/>
        <v/>
      </c>
      <c r="AI896" s="205" t="str">
        <f t="shared" si="41"/>
        <v/>
      </c>
    </row>
    <row r="897" spans="1:35" ht="15.75" customHeight="1">
      <c r="A897" s="185"/>
      <c r="B897" s="185"/>
      <c r="C897" s="185"/>
      <c r="D897" s="186"/>
      <c r="E897" s="185"/>
      <c r="F897" s="185"/>
      <c r="G897" s="185"/>
      <c r="H897" s="185"/>
      <c r="I897" s="185"/>
      <c r="J897" s="185"/>
      <c r="K897" s="187"/>
      <c r="L897" s="187"/>
      <c r="M897" s="187"/>
      <c r="N897" s="187"/>
      <c r="O897" s="187"/>
      <c r="P897" s="187"/>
      <c r="Q897" s="187"/>
      <c r="R897" s="190"/>
      <c r="S897" s="190"/>
      <c r="T897" s="190"/>
      <c r="U897" s="190"/>
      <c r="V897" s="190"/>
      <c r="W897" s="190"/>
      <c r="X897" s="190"/>
      <c r="Y897" s="190"/>
      <c r="Z897" s="190"/>
      <c r="AA897" s="190"/>
      <c r="AB897" s="190"/>
      <c r="AC897" s="185"/>
      <c r="AD897" s="190"/>
      <c r="AE897" s="190"/>
      <c r="AF897" s="190"/>
      <c r="AG897" s="205" t="str">
        <f t="shared" si="39"/>
        <v/>
      </c>
      <c r="AH897" s="205" t="str">
        <f t="shared" si="40"/>
        <v/>
      </c>
      <c r="AI897" s="205" t="str">
        <f t="shared" si="41"/>
        <v/>
      </c>
    </row>
    <row r="898" spans="1:35" ht="15.75" customHeight="1">
      <c r="A898" s="185"/>
      <c r="B898" s="185"/>
      <c r="C898" s="185"/>
      <c r="D898" s="186"/>
      <c r="E898" s="185"/>
      <c r="F898" s="185"/>
      <c r="G898" s="185"/>
      <c r="H898" s="185"/>
      <c r="I898" s="185"/>
      <c r="J898" s="185"/>
      <c r="K898" s="187"/>
      <c r="L898" s="187"/>
      <c r="M898" s="187"/>
      <c r="N898" s="187"/>
      <c r="O898" s="187"/>
      <c r="P898" s="187"/>
      <c r="Q898" s="187"/>
      <c r="R898" s="190"/>
      <c r="S898" s="190"/>
      <c r="T898" s="190"/>
      <c r="U898" s="190"/>
      <c r="V898" s="190"/>
      <c r="W898" s="190"/>
      <c r="X898" s="190"/>
      <c r="Y898" s="190"/>
      <c r="Z898" s="190"/>
      <c r="AA898" s="190"/>
      <c r="AB898" s="190"/>
      <c r="AC898" s="185"/>
      <c r="AD898" s="190"/>
      <c r="AE898" s="190"/>
      <c r="AF898" s="190"/>
      <c r="AG898" s="205" t="str">
        <f t="shared" si="39"/>
        <v/>
      </c>
      <c r="AH898" s="205" t="str">
        <f t="shared" si="40"/>
        <v/>
      </c>
      <c r="AI898" s="205" t="str">
        <f t="shared" si="41"/>
        <v/>
      </c>
    </row>
    <row r="899" spans="1:35" ht="15.75" customHeight="1">
      <c r="A899" s="185"/>
      <c r="B899" s="185"/>
      <c r="C899" s="185"/>
      <c r="D899" s="186"/>
      <c r="E899" s="185"/>
      <c r="F899" s="185"/>
      <c r="G899" s="185"/>
      <c r="H899" s="185"/>
      <c r="I899" s="185"/>
      <c r="J899" s="185"/>
      <c r="K899" s="187"/>
      <c r="L899" s="187"/>
      <c r="M899" s="187"/>
      <c r="N899" s="187"/>
      <c r="O899" s="187"/>
      <c r="P899" s="187"/>
      <c r="Q899" s="187"/>
      <c r="R899" s="190"/>
      <c r="S899" s="190"/>
      <c r="T899" s="190"/>
      <c r="U899" s="190"/>
      <c r="V899" s="190"/>
      <c r="W899" s="190"/>
      <c r="X899" s="190"/>
      <c r="Y899" s="190"/>
      <c r="Z899" s="190"/>
      <c r="AA899" s="190"/>
      <c r="AB899" s="190"/>
      <c r="AC899" s="185"/>
      <c r="AD899" s="190"/>
      <c r="AE899" s="190"/>
      <c r="AF899" s="190"/>
      <c r="AG899" s="205" t="str">
        <f t="shared" si="39"/>
        <v/>
      </c>
      <c r="AH899" s="205" t="str">
        <f t="shared" si="40"/>
        <v/>
      </c>
      <c r="AI899" s="205" t="str">
        <f t="shared" si="41"/>
        <v/>
      </c>
    </row>
    <row r="900" spans="1:35" ht="15.75" customHeight="1">
      <c r="A900" s="185"/>
      <c r="B900" s="185"/>
      <c r="C900" s="185"/>
      <c r="D900" s="186"/>
      <c r="E900" s="185"/>
      <c r="F900" s="185"/>
      <c r="G900" s="185"/>
      <c r="H900" s="185"/>
      <c r="I900" s="185"/>
      <c r="J900" s="185"/>
      <c r="K900" s="187"/>
      <c r="L900" s="187"/>
      <c r="M900" s="187"/>
      <c r="N900" s="187"/>
      <c r="O900" s="187"/>
      <c r="P900" s="187"/>
      <c r="Q900" s="187"/>
      <c r="R900" s="190"/>
      <c r="S900" s="190"/>
      <c r="T900" s="190"/>
      <c r="U900" s="190"/>
      <c r="V900" s="190"/>
      <c r="W900" s="190"/>
      <c r="X900" s="190"/>
      <c r="Y900" s="190"/>
      <c r="Z900" s="190"/>
      <c r="AA900" s="190"/>
      <c r="AB900" s="190"/>
      <c r="AC900" s="185"/>
      <c r="AD900" s="190"/>
      <c r="AE900" s="190"/>
      <c r="AF900" s="190"/>
      <c r="AG900" s="205" t="str">
        <f t="shared" ref="AG900:AG963" si="42">IF($Q900="","",IF($Q900="YES","YES","NO"))</f>
        <v/>
      </c>
      <c r="AH900" s="205" t="str">
        <f t="shared" ref="AH900:AH963" si="43">IF($X900="","",IF($X900="YES","YES","NO"))</f>
        <v/>
      </c>
      <c r="AI900" s="205" t="str">
        <f t="shared" ref="AI900:AI963" si="44">IF(COUNTIF($B$3:$B$4985,B900)&gt;1,"DUPLICATE","")</f>
        <v/>
      </c>
    </row>
    <row r="901" spans="1:35" ht="15.75" customHeight="1">
      <c r="A901" s="185"/>
      <c r="B901" s="185"/>
      <c r="C901" s="185"/>
      <c r="D901" s="186"/>
      <c r="E901" s="185"/>
      <c r="F901" s="185"/>
      <c r="G901" s="185"/>
      <c r="H901" s="185"/>
      <c r="I901" s="185"/>
      <c r="J901" s="185"/>
      <c r="K901" s="187"/>
      <c r="L901" s="187"/>
      <c r="M901" s="187"/>
      <c r="N901" s="187"/>
      <c r="O901" s="187"/>
      <c r="P901" s="187"/>
      <c r="Q901" s="187"/>
      <c r="R901" s="190"/>
      <c r="S901" s="190"/>
      <c r="T901" s="190"/>
      <c r="U901" s="190"/>
      <c r="V901" s="190"/>
      <c r="W901" s="190"/>
      <c r="X901" s="190"/>
      <c r="Y901" s="190"/>
      <c r="Z901" s="190"/>
      <c r="AA901" s="190"/>
      <c r="AB901" s="190"/>
      <c r="AC901" s="185"/>
      <c r="AD901" s="190"/>
      <c r="AE901" s="190"/>
      <c r="AF901" s="190"/>
      <c r="AG901" s="205" t="str">
        <f t="shared" si="42"/>
        <v/>
      </c>
      <c r="AH901" s="205" t="str">
        <f t="shared" si="43"/>
        <v/>
      </c>
      <c r="AI901" s="205" t="str">
        <f t="shared" si="44"/>
        <v/>
      </c>
    </row>
    <row r="902" spans="1:35" ht="15.75" customHeight="1">
      <c r="A902" s="185"/>
      <c r="B902" s="185"/>
      <c r="C902" s="185"/>
      <c r="D902" s="186"/>
      <c r="E902" s="185"/>
      <c r="F902" s="185"/>
      <c r="G902" s="185"/>
      <c r="H902" s="185"/>
      <c r="I902" s="185"/>
      <c r="J902" s="185"/>
      <c r="K902" s="187"/>
      <c r="L902" s="187"/>
      <c r="M902" s="187"/>
      <c r="N902" s="187"/>
      <c r="O902" s="187"/>
      <c r="P902" s="187"/>
      <c r="Q902" s="187"/>
      <c r="R902" s="190"/>
      <c r="S902" s="190"/>
      <c r="T902" s="190"/>
      <c r="U902" s="190"/>
      <c r="V902" s="190"/>
      <c r="W902" s="190"/>
      <c r="X902" s="190"/>
      <c r="Y902" s="190"/>
      <c r="Z902" s="190"/>
      <c r="AA902" s="190"/>
      <c r="AB902" s="190"/>
      <c r="AC902" s="185"/>
      <c r="AD902" s="190"/>
      <c r="AE902" s="190"/>
      <c r="AF902" s="190"/>
      <c r="AG902" s="205" t="str">
        <f t="shared" si="42"/>
        <v/>
      </c>
      <c r="AH902" s="205" t="str">
        <f t="shared" si="43"/>
        <v/>
      </c>
      <c r="AI902" s="205" t="str">
        <f t="shared" si="44"/>
        <v/>
      </c>
    </row>
    <row r="903" spans="1:35" ht="15.75" customHeight="1">
      <c r="A903" s="185"/>
      <c r="B903" s="185"/>
      <c r="C903" s="185"/>
      <c r="D903" s="186"/>
      <c r="E903" s="185"/>
      <c r="F903" s="185"/>
      <c r="G903" s="185"/>
      <c r="H903" s="185"/>
      <c r="I903" s="185"/>
      <c r="J903" s="185"/>
      <c r="K903" s="187"/>
      <c r="L903" s="187"/>
      <c r="M903" s="187"/>
      <c r="N903" s="187"/>
      <c r="O903" s="187"/>
      <c r="P903" s="187"/>
      <c r="Q903" s="187"/>
      <c r="R903" s="190"/>
      <c r="S903" s="190"/>
      <c r="T903" s="190"/>
      <c r="U903" s="190"/>
      <c r="V903" s="190"/>
      <c r="W903" s="190"/>
      <c r="X903" s="190"/>
      <c r="Y903" s="190"/>
      <c r="Z903" s="190"/>
      <c r="AA903" s="190"/>
      <c r="AB903" s="190"/>
      <c r="AC903" s="185"/>
      <c r="AD903" s="190"/>
      <c r="AE903" s="190"/>
      <c r="AF903" s="190"/>
      <c r="AG903" s="205" t="str">
        <f t="shared" si="42"/>
        <v/>
      </c>
      <c r="AH903" s="205" t="str">
        <f t="shared" si="43"/>
        <v/>
      </c>
      <c r="AI903" s="205" t="str">
        <f t="shared" si="44"/>
        <v/>
      </c>
    </row>
    <row r="904" spans="1:35" ht="15.75" customHeight="1">
      <c r="A904" s="185"/>
      <c r="B904" s="185"/>
      <c r="C904" s="185"/>
      <c r="D904" s="186"/>
      <c r="E904" s="185"/>
      <c r="F904" s="185"/>
      <c r="G904" s="185"/>
      <c r="H904" s="185"/>
      <c r="I904" s="185"/>
      <c r="J904" s="185"/>
      <c r="K904" s="187"/>
      <c r="L904" s="187"/>
      <c r="M904" s="187"/>
      <c r="N904" s="187"/>
      <c r="O904" s="187"/>
      <c r="P904" s="187"/>
      <c r="Q904" s="187"/>
      <c r="R904" s="190"/>
      <c r="S904" s="190"/>
      <c r="T904" s="190"/>
      <c r="U904" s="190"/>
      <c r="V904" s="190"/>
      <c r="W904" s="190"/>
      <c r="X904" s="190"/>
      <c r="Y904" s="190"/>
      <c r="Z904" s="190"/>
      <c r="AA904" s="190"/>
      <c r="AB904" s="190"/>
      <c r="AC904" s="185"/>
      <c r="AD904" s="190"/>
      <c r="AE904" s="190"/>
      <c r="AF904" s="190"/>
      <c r="AG904" s="205" t="str">
        <f t="shared" si="42"/>
        <v/>
      </c>
      <c r="AH904" s="205" t="str">
        <f t="shared" si="43"/>
        <v/>
      </c>
      <c r="AI904" s="205" t="str">
        <f t="shared" si="44"/>
        <v/>
      </c>
    </row>
    <row r="905" spans="1:35" ht="15.75" customHeight="1">
      <c r="A905" s="185"/>
      <c r="B905" s="185"/>
      <c r="C905" s="185"/>
      <c r="D905" s="186"/>
      <c r="E905" s="185"/>
      <c r="F905" s="185"/>
      <c r="G905" s="185"/>
      <c r="H905" s="185"/>
      <c r="I905" s="185"/>
      <c r="J905" s="185"/>
      <c r="K905" s="187"/>
      <c r="L905" s="187"/>
      <c r="M905" s="187"/>
      <c r="N905" s="187"/>
      <c r="O905" s="187"/>
      <c r="P905" s="187"/>
      <c r="Q905" s="187"/>
      <c r="R905" s="190"/>
      <c r="S905" s="190"/>
      <c r="T905" s="190"/>
      <c r="U905" s="190"/>
      <c r="V905" s="190"/>
      <c r="W905" s="190"/>
      <c r="X905" s="190"/>
      <c r="Y905" s="190"/>
      <c r="Z905" s="190"/>
      <c r="AA905" s="190"/>
      <c r="AB905" s="190"/>
      <c r="AC905" s="185"/>
      <c r="AD905" s="190"/>
      <c r="AE905" s="190"/>
      <c r="AF905" s="190"/>
      <c r="AG905" s="205" t="str">
        <f t="shared" si="42"/>
        <v/>
      </c>
      <c r="AH905" s="205" t="str">
        <f t="shared" si="43"/>
        <v/>
      </c>
      <c r="AI905" s="205" t="str">
        <f t="shared" si="44"/>
        <v/>
      </c>
    </row>
    <row r="906" spans="1:35" ht="15.75" customHeight="1">
      <c r="A906" s="185"/>
      <c r="B906" s="185"/>
      <c r="C906" s="185"/>
      <c r="D906" s="186"/>
      <c r="E906" s="185"/>
      <c r="F906" s="185"/>
      <c r="G906" s="185"/>
      <c r="H906" s="185"/>
      <c r="I906" s="185"/>
      <c r="J906" s="185"/>
      <c r="K906" s="187"/>
      <c r="L906" s="187"/>
      <c r="M906" s="187"/>
      <c r="N906" s="187"/>
      <c r="O906" s="187"/>
      <c r="P906" s="187"/>
      <c r="Q906" s="187"/>
      <c r="R906" s="190"/>
      <c r="S906" s="190"/>
      <c r="T906" s="190"/>
      <c r="U906" s="190"/>
      <c r="V906" s="190"/>
      <c r="W906" s="190"/>
      <c r="X906" s="190"/>
      <c r="Y906" s="190"/>
      <c r="Z906" s="190"/>
      <c r="AA906" s="190"/>
      <c r="AB906" s="190"/>
      <c r="AC906" s="185"/>
      <c r="AD906" s="190"/>
      <c r="AE906" s="190"/>
      <c r="AF906" s="190"/>
      <c r="AG906" s="205" t="str">
        <f t="shared" si="42"/>
        <v/>
      </c>
      <c r="AH906" s="205" t="str">
        <f t="shared" si="43"/>
        <v/>
      </c>
      <c r="AI906" s="205" t="str">
        <f t="shared" si="44"/>
        <v/>
      </c>
    </row>
    <row r="907" spans="1:35" ht="15.75" customHeight="1">
      <c r="A907" s="185"/>
      <c r="B907" s="185"/>
      <c r="C907" s="185"/>
      <c r="D907" s="186"/>
      <c r="E907" s="185"/>
      <c r="F907" s="185"/>
      <c r="G907" s="185"/>
      <c r="H907" s="185"/>
      <c r="I907" s="185"/>
      <c r="J907" s="185"/>
      <c r="K907" s="187"/>
      <c r="L907" s="187"/>
      <c r="M907" s="187"/>
      <c r="N907" s="187"/>
      <c r="O907" s="187"/>
      <c r="P907" s="187"/>
      <c r="Q907" s="187"/>
      <c r="R907" s="190"/>
      <c r="S907" s="190"/>
      <c r="T907" s="190"/>
      <c r="U907" s="190"/>
      <c r="V907" s="190"/>
      <c r="W907" s="190"/>
      <c r="X907" s="190"/>
      <c r="Y907" s="190"/>
      <c r="Z907" s="190"/>
      <c r="AA907" s="190"/>
      <c r="AB907" s="190"/>
      <c r="AC907" s="185"/>
      <c r="AD907" s="190"/>
      <c r="AE907" s="190"/>
      <c r="AF907" s="190"/>
      <c r="AG907" s="205" t="str">
        <f t="shared" si="42"/>
        <v/>
      </c>
      <c r="AH907" s="205" t="str">
        <f t="shared" si="43"/>
        <v/>
      </c>
      <c r="AI907" s="205" t="str">
        <f t="shared" si="44"/>
        <v/>
      </c>
    </row>
    <row r="908" spans="1:35" ht="15.75" customHeight="1">
      <c r="A908" s="185"/>
      <c r="B908" s="185"/>
      <c r="C908" s="185"/>
      <c r="D908" s="186"/>
      <c r="E908" s="185"/>
      <c r="F908" s="185"/>
      <c r="G908" s="185"/>
      <c r="H908" s="185"/>
      <c r="I908" s="185"/>
      <c r="J908" s="185"/>
      <c r="K908" s="187"/>
      <c r="L908" s="187"/>
      <c r="M908" s="187"/>
      <c r="N908" s="187"/>
      <c r="O908" s="187"/>
      <c r="P908" s="187"/>
      <c r="Q908" s="187"/>
      <c r="R908" s="190"/>
      <c r="S908" s="190"/>
      <c r="T908" s="190"/>
      <c r="U908" s="190"/>
      <c r="V908" s="190"/>
      <c r="W908" s="190"/>
      <c r="X908" s="190"/>
      <c r="Y908" s="190"/>
      <c r="Z908" s="190"/>
      <c r="AA908" s="190"/>
      <c r="AB908" s="190"/>
      <c r="AC908" s="185"/>
      <c r="AD908" s="190"/>
      <c r="AE908" s="190"/>
      <c r="AF908" s="190"/>
      <c r="AG908" s="205" t="str">
        <f t="shared" si="42"/>
        <v/>
      </c>
      <c r="AH908" s="205" t="str">
        <f t="shared" si="43"/>
        <v/>
      </c>
      <c r="AI908" s="205" t="str">
        <f t="shared" si="44"/>
        <v/>
      </c>
    </row>
    <row r="909" spans="1:35" ht="15.75" customHeight="1">
      <c r="A909" s="185"/>
      <c r="B909" s="185"/>
      <c r="C909" s="185"/>
      <c r="D909" s="186"/>
      <c r="E909" s="185"/>
      <c r="F909" s="185"/>
      <c r="G909" s="185"/>
      <c r="H909" s="185"/>
      <c r="I909" s="185"/>
      <c r="J909" s="185"/>
      <c r="K909" s="187"/>
      <c r="L909" s="187"/>
      <c r="M909" s="187"/>
      <c r="N909" s="187"/>
      <c r="O909" s="187"/>
      <c r="P909" s="187"/>
      <c r="Q909" s="187"/>
      <c r="R909" s="190"/>
      <c r="S909" s="190"/>
      <c r="T909" s="190"/>
      <c r="U909" s="190"/>
      <c r="V909" s="190"/>
      <c r="W909" s="190"/>
      <c r="X909" s="190"/>
      <c r="Y909" s="190"/>
      <c r="Z909" s="190"/>
      <c r="AA909" s="190"/>
      <c r="AB909" s="190"/>
      <c r="AC909" s="185"/>
      <c r="AD909" s="190"/>
      <c r="AE909" s="190"/>
      <c r="AF909" s="190"/>
      <c r="AG909" s="205" t="str">
        <f t="shared" si="42"/>
        <v/>
      </c>
      <c r="AH909" s="205" t="str">
        <f t="shared" si="43"/>
        <v/>
      </c>
      <c r="AI909" s="205" t="str">
        <f t="shared" si="44"/>
        <v/>
      </c>
    </row>
    <row r="910" spans="1:35" ht="15.75" customHeight="1">
      <c r="A910" s="185"/>
      <c r="B910" s="185"/>
      <c r="C910" s="185"/>
      <c r="D910" s="186"/>
      <c r="E910" s="185"/>
      <c r="F910" s="185"/>
      <c r="G910" s="185"/>
      <c r="H910" s="185"/>
      <c r="I910" s="185"/>
      <c r="J910" s="185"/>
      <c r="K910" s="187"/>
      <c r="L910" s="187"/>
      <c r="M910" s="187"/>
      <c r="N910" s="187"/>
      <c r="O910" s="187"/>
      <c r="P910" s="187"/>
      <c r="Q910" s="187"/>
      <c r="R910" s="190"/>
      <c r="S910" s="190"/>
      <c r="T910" s="190"/>
      <c r="U910" s="190"/>
      <c r="V910" s="190"/>
      <c r="W910" s="190"/>
      <c r="X910" s="190"/>
      <c r="Y910" s="190"/>
      <c r="Z910" s="190"/>
      <c r="AA910" s="190"/>
      <c r="AB910" s="190"/>
      <c r="AC910" s="185"/>
      <c r="AD910" s="190"/>
      <c r="AE910" s="190"/>
      <c r="AF910" s="190"/>
      <c r="AG910" s="205" t="str">
        <f t="shared" si="42"/>
        <v/>
      </c>
      <c r="AH910" s="205" t="str">
        <f t="shared" si="43"/>
        <v/>
      </c>
      <c r="AI910" s="205" t="str">
        <f t="shared" si="44"/>
        <v/>
      </c>
    </row>
    <row r="911" spans="1:35" ht="15.75" customHeight="1">
      <c r="A911" s="185"/>
      <c r="B911" s="185"/>
      <c r="C911" s="185"/>
      <c r="D911" s="186"/>
      <c r="E911" s="185"/>
      <c r="F911" s="185"/>
      <c r="G911" s="185"/>
      <c r="H911" s="185"/>
      <c r="I911" s="185"/>
      <c r="J911" s="185"/>
      <c r="K911" s="187"/>
      <c r="L911" s="187"/>
      <c r="M911" s="187"/>
      <c r="N911" s="187"/>
      <c r="O911" s="187"/>
      <c r="P911" s="187"/>
      <c r="Q911" s="187"/>
      <c r="R911" s="190"/>
      <c r="S911" s="190"/>
      <c r="T911" s="190"/>
      <c r="U911" s="190"/>
      <c r="V911" s="190"/>
      <c r="W911" s="190"/>
      <c r="X911" s="190"/>
      <c r="Y911" s="190"/>
      <c r="Z911" s="190"/>
      <c r="AA911" s="190"/>
      <c r="AB911" s="190"/>
      <c r="AC911" s="185"/>
      <c r="AD911" s="190"/>
      <c r="AE911" s="190"/>
      <c r="AF911" s="190"/>
      <c r="AG911" s="205" t="str">
        <f t="shared" si="42"/>
        <v/>
      </c>
      <c r="AH911" s="205" t="str">
        <f t="shared" si="43"/>
        <v/>
      </c>
      <c r="AI911" s="205" t="str">
        <f t="shared" si="44"/>
        <v/>
      </c>
    </row>
    <row r="912" spans="1:35" ht="15.75" customHeight="1">
      <c r="A912" s="185"/>
      <c r="B912" s="185"/>
      <c r="C912" s="185"/>
      <c r="D912" s="186"/>
      <c r="E912" s="185"/>
      <c r="F912" s="185"/>
      <c r="G912" s="185"/>
      <c r="H912" s="185"/>
      <c r="I912" s="185"/>
      <c r="J912" s="185"/>
      <c r="K912" s="187"/>
      <c r="L912" s="187"/>
      <c r="M912" s="187"/>
      <c r="N912" s="187"/>
      <c r="O912" s="187"/>
      <c r="P912" s="187"/>
      <c r="Q912" s="187"/>
      <c r="R912" s="190"/>
      <c r="S912" s="190"/>
      <c r="T912" s="190"/>
      <c r="U912" s="190"/>
      <c r="V912" s="190"/>
      <c r="W912" s="190"/>
      <c r="X912" s="190"/>
      <c r="Y912" s="190"/>
      <c r="Z912" s="190"/>
      <c r="AA912" s="190"/>
      <c r="AB912" s="190"/>
      <c r="AC912" s="185"/>
      <c r="AD912" s="190"/>
      <c r="AE912" s="190"/>
      <c r="AF912" s="190"/>
      <c r="AG912" s="205" t="str">
        <f t="shared" si="42"/>
        <v/>
      </c>
      <c r="AH912" s="205" t="str">
        <f t="shared" si="43"/>
        <v/>
      </c>
      <c r="AI912" s="205" t="str">
        <f t="shared" si="44"/>
        <v/>
      </c>
    </row>
    <row r="913" spans="1:35" ht="15.75" customHeight="1">
      <c r="A913" s="185"/>
      <c r="B913" s="185"/>
      <c r="C913" s="185"/>
      <c r="D913" s="186"/>
      <c r="E913" s="185"/>
      <c r="F913" s="185"/>
      <c r="G913" s="185"/>
      <c r="H913" s="185"/>
      <c r="I913" s="185"/>
      <c r="J913" s="185"/>
      <c r="K913" s="187"/>
      <c r="L913" s="187"/>
      <c r="M913" s="187"/>
      <c r="N913" s="187"/>
      <c r="O913" s="187"/>
      <c r="P913" s="187"/>
      <c r="Q913" s="187"/>
      <c r="R913" s="190"/>
      <c r="S913" s="190"/>
      <c r="T913" s="190"/>
      <c r="U913" s="190"/>
      <c r="V913" s="190"/>
      <c r="W913" s="190"/>
      <c r="X913" s="190"/>
      <c r="Y913" s="190"/>
      <c r="Z913" s="190"/>
      <c r="AA913" s="190"/>
      <c r="AB913" s="190"/>
      <c r="AC913" s="185"/>
      <c r="AD913" s="190"/>
      <c r="AE913" s="190"/>
      <c r="AF913" s="190"/>
      <c r="AG913" s="205" t="str">
        <f t="shared" si="42"/>
        <v/>
      </c>
      <c r="AH913" s="205" t="str">
        <f t="shared" si="43"/>
        <v/>
      </c>
      <c r="AI913" s="205" t="str">
        <f t="shared" si="44"/>
        <v/>
      </c>
    </row>
    <row r="914" spans="1:35" ht="15.75" customHeight="1">
      <c r="A914" s="185"/>
      <c r="B914" s="185"/>
      <c r="C914" s="185"/>
      <c r="D914" s="186"/>
      <c r="E914" s="185"/>
      <c r="F914" s="185"/>
      <c r="G914" s="185"/>
      <c r="H914" s="185"/>
      <c r="I914" s="185"/>
      <c r="J914" s="185"/>
      <c r="K914" s="187"/>
      <c r="L914" s="187"/>
      <c r="M914" s="187"/>
      <c r="N914" s="187"/>
      <c r="O914" s="187"/>
      <c r="P914" s="187"/>
      <c r="Q914" s="187"/>
      <c r="R914" s="190"/>
      <c r="S914" s="190"/>
      <c r="T914" s="190"/>
      <c r="U914" s="190"/>
      <c r="V914" s="190"/>
      <c r="W914" s="190"/>
      <c r="X914" s="190"/>
      <c r="Y914" s="190"/>
      <c r="Z914" s="190"/>
      <c r="AA914" s="190"/>
      <c r="AB914" s="190"/>
      <c r="AC914" s="185"/>
      <c r="AD914" s="190"/>
      <c r="AE914" s="190"/>
      <c r="AF914" s="190"/>
      <c r="AG914" s="205" t="str">
        <f t="shared" si="42"/>
        <v/>
      </c>
      <c r="AH914" s="205" t="str">
        <f t="shared" si="43"/>
        <v/>
      </c>
      <c r="AI914" s="205" t="str">
        <f t="shared" si="44"/>
        <v/>
      </c>
    </row>
    <row r="915" spans="1:35" ht="15.75" customHeight="1">
      <c r="A915" s="185"/>
      <c r="B915" s="185"/>
      <c r="C915" s="185"/>
      <c r="D915" s="186"/>
      <c r="E915" s="185"/>
      <c r="F915" s="185"/>
      <c r="G915" s="185"/>
      <c r="H915" s="185"/>
      <c r="I915" s="185"/>
      <c r="J915" s="185"/>
      <c r="K915" s="187"/>
      <c r="L915" s="187"/>
      <c r="M915" s="187"/>
      <c r="N915" s="187"/>
      <c r="O915" s="187"/>
      <c r="P915" s="187"/>
      <c r="Q915" s="187"/>
      <c r="R915" s="190"/>
      <c r="S915" s="190"/>
      <c r="T915" s="190"/>
      <c r="U915" s="190"/>
      <c r="V915" s="190"/>
      <c r="W915" s="190"/>
      <c r="X915" s="190"/>
      <c r="Y915" s="190"/>
      <c r="Z915" s="190"/>
      <c r="AA915" s="190"/>
      <c r="AB915" s="190"/>
      <c r="AC915" s="185"/>
      <c r="AD915" s="190"/>
      <c r="AE915" s="190"/>
      <c r="AF915" s="190"/>
      <c r="AG915" s="205" t="str">
        <f t="shared" si="42"/>
        <v/>
      </c>
      <c r="AH915" s="205" t="str">
        <f t="shared" si="43"/>
        <v/>
      </c>
      <c r="AI915" s="205" t="str">
        <f t="shared" si="44"/>
        <v/>
      </c>
    </row>
    <row r="916" spans="1:35" ht="15.75" customHeight="1">
      <c r="A916" s="185"/>
      <c r="B916" s="185"/>
      <c r="C916" s="185"/>
      <c r="D916" s="186"/>
      <c r="E916" s="185"/>
      <c r="F916" s="185"/>
      <c r="G916" s="185"/>
      <c r="H916" s="185"/>
      <c r="I916" s="185"/>
      <c r="J916" s="185"/>
      <c r="K916" s="187"/>
      <c r="L916" s="187"/>
      <c r="M916" s="187"/>
      <c r="N916" s="187"/>
      <c r="O916" s="187"/>
      <c r="P916" s="187"/>
      <c r="Q916" s="187"/>
      <c r="R916" s="190"/>
      <c r="S916" s="190"/>
      <c r="T916" s="190"/>
      <c r="U916" s="190"/>
      <c r="V916" s="190"/>
      <c r="W916" s="190"/>
      <c r="X916" s="190"/>
      <c r="Y916" s="190"/>
      <c r="Z916" s="190"/>
      <c r="AA916" s="190"/>
      <c r="AB916" s="190"/>
      <c r="AC916" s="185"/>
      <c r="AD916" s="190"/>
      <c r="AE916" s="190"/>
      <c r="AF916" s="190"/>
      <c r="AG916" s="205" t="str">
        <f t="shared" si="42"/>
        <v/>
      </c>
      <c r="AH916" s="205" t="str">
        <f t="shared" si="43"/>
        <v/>
      </c>
      <c r="AI916" s="205" t="str">
        <f t="shared" si="44"/>
        <v/>
      </c>
    </row>
    <row r="917" spans="1:35" ht="15.75" customHeight="1">
      <c r="A917" s="185"/>
      <c r="B917" s="185"/>
      <c r="C917" s="185"/>
      <c r="D917" s="186"/>
      <c r="E917" s="185"/>
      <c r="F917" s="185"/>
      <c r="G917" s="185"/>
      <c r="H917" s="185"/>
      <c r="I917" s="185"/>
      <c r="J917" s="185"/>
      <c r="K917" s="187"/>
      <c r="L917" s="187"/>
      <c r="M917" s="187"/>
      <c r="N917" s="187"/>
      <c r="O917" s="187"/>
      <c r="P917" s="187"/>
      <c r="Q917" s="187"/>
      <c r="R917" s="190"/>
      <c r="S917" s="190"/>
      <c r="T917" s="190"/>
      <c r="U917" s="190"/>
      <c r="V917" s="190"/>
      <c r="W917" s="190"/>
      <c r="X917" s="190"/>
      <c r="Y917" s="190"/>
      <c r="Z917" s="190"/>
      <c r="AA917" s="190"/>
      <c r="AB917" s="190"/>
      <c r="AC917" s="185"/>
      <c r="AD917" s="190"/>
      <c r="AE917" s="190"/>
      <c r="AF917" s="190"/>
      <c r="AG917" s="205" t="str">
        <f t="shared" si="42"/>
        <v/>
      </c>
      <c r="AH917" s="205" t="str">
        <f t="shared" si="43"/>
        <v/>
      </c>
      <c r="AI917" s="205" t="str">
        <f t="shared" si="44"/>
        <v/>
      </c>
    </row>
    <row r="918" spans="1:35" ht="15.75" customHeight="1">
      <c r="A918" s="185"/>
      <c r="B918" s="185"/>
      <c r="C918" s="185"/>
      <c r="D918" s="186"/>
      <c r="E918" s="185"/>
      <c r="F918" s="185"/>
      <c r="G918" s="185"/>
      <c r="H918" s="185"/>
      <c r="I918" s="185"/>
      <c r="J918" s="185"/>
      <c r="K918" s="187"/>
      <c r="L918" s="187"/>
      <c r="M918" s="187"/>
      <c r="N918" s="187"/>
      <c r="O918" s="187"/>
      <c r="P918" s="187"/>
      <c r="Q918" s="187"/>
      <c r="R918" s="190"/>
      <c r="S918" s="190"/>
      <c r="T918" s="190"/>
      <c r="U918" s="190"/>
      <c r="V918" s="190"/>
      <c r="W918" s="190"/>
      <c r="X918" s="190"/>
      <c r="Y918" s="190"/>
      <c r="Z918" s="190"/>
      <c r="AA918" s="190"/>
      <c r="AB918" s="190"/>
      <c r="AC918" s="185"/>
      <c r="AD918" s="190"/>
      <c r="AE918" s="190"/>
      <c r="AF918" s="190"/>
      <c r="AG918" s="205" t="str">
        <f t="shared" si="42"/>
        <v/>
      </c>
      <c r="AH918" s="205" t="str">
        <f t="shared" si="43"/>
        <v/>
      </c>
      <c r="AI918" s="205" t="str">
        <f t="shared" si="44"/>
        <v/>
      </c>
    </row>
    <row r="919" spans="1:35" ht="15.75" customHeight="1">
      <c r="A919" s="185"/>
      <c r="B919" s="185"/>
      <c r="C919" s="185"/>
      <c r="D919" s="186"/>
      <c r="E919" s="185"/>
      <c r="F919" s="185"/>
      <c r="G919" s="185"/>
      <c r="H919" s="185"/>
      <c r="I919" s="185"/>
      <c r="J919" s="185"/>
      <c r="K919" s="187"/>
      <c r="L919" s="187"/>
      <c r="M919" s="187"/>
      <c r="N919" s="187"/>
      <c r="O919" s="187"/>
      <c r="P919" s="187"/>
      <c r="Q919" s="187"/>
      <c r="R919" s="190"/>
      <c r="S919" s="190"/>
      <c r="T919" s="190"/>
      <c r="U919" s="190"/>
      <c r="V919" s="190"/>
      <c r="W919" s="190"/>
      <c r="X919" s="190"/>
      <c r="Y919" s="190"/>
      <c r="Z919" s="190"/>
      <c r="AA919" s="190"/>
      <c r="AB919" s="190"/>
      <c r="AC919" s="185"/>
      <c r="AD919" s="190"/>
      <c r="AE919" s="190"/>
      <c r="AF919" s="190"/>
      <c r="AG919" s="205" t="str">
        <f t="shared" si="42"/>
        <v/>
      </c>
      <c r="AH919" s="205" t="str">
        <f t="shared" si="43"/>
        <v/>
      </c>
      <c r="AI919" s="205" t="str">
        <f t="shared" si="44"/>
        <v/>
      </c>
    </row>
    <row r="920" spans="1:35" ht="15.75" customHeight="1">
      <c r="A920" s="185"/>
      <c r="B920" s="185"/>
      <c r="C920" s="185"/>
      <c r="D920" s="186"/>
      <c r="E920" s="185"/>
      <c r="F920" s="185"/>
      <c r="G920" s="185"/>
      <c r="H920" s="185"/>
      <c r="I920" s="185"/>
      <c r="J920" s="185"/>
      <c r="K920" s="187"/>
      <c r="L920" s="187"/>
      <c r="M920" s="187"/>
      <c r="N920" s="187"/>
      <c r="O920" s="187"/>
      <c r="P920" s="187"/>
      <c r="Q920" s="187"/>
      <c r="R920" s="190"/>
      <c r="S920" s="190"/>
      <c r="T920" s="190"/>
      <c r="U920" s="190"/>
      <c r="V920" s="190"/>
      <c r="W920" s="190"/>
      <c r="X920" s="190"/>
      <c r="Y920" s="190"/>
      <c r="Z920" s="190"/>
      <c r="AA920" s="190"/>
      <c r="AB920" s="190"/>
      <c r="AC920" s="185"/>
      <c r="AD920" s="190"/>
      <c r="AE920" s="190"/>
      <c r="AF920" s="190"/>
      <c r="AG920" s="205" t="str">
        <f t="shared" si="42"/>
        <v/>
      </c>
      <c r="AH920" s="205" t="str">
        <f t="shared" si="43"/>
        <v/>
      </c>
      <c r="AI920" s="205" t="str">
        <f t="shared" si="44"/>
        <v/>
      </c>
    </row>
    <row r="921" spans="1:35" ht="15.75" customHeight="1">
      <c r="A921" s="185"/>
      <c r="B921" s="185"/>
      <c r="C921" s="185"/>
      <c r="D921" s="186"/>
      <c r="E921" s="185"/>
      <c r="F921" s="185"/>
      <c r="G921" s="185"/>
      <c r="H921" s="185"/>
      <c r="I921" s="185"/>
      <c r="J921" s="185"/>
      <c r="K921" s="187"/>
      <c r="L921" s="187"/>
      <c r="M921" s="187"/>
      <c r="N921" s="187"/>
      <c r="O921" s="187"/>
      <c r="P921" s="187"/>
      <c r="Q921" s="187"/>
      <c r="R921" s="190"/>
      <c r="S921" s="190"/>
      <c r="T921" s="190"/>
      <c r="U921" s="190"/>
      <c r="V921" s="190"/>
      <c r="W921" s="190"/>
      <c r="X921" s="190"/>
      <c r="Y921" s="190"/>
      <c r="Z921" s="190"/>
      <c r="AA921" s="190"/>
      <c r="AB921" s="190"/>
      <c r="AC921" s="185"/>
      <c r="AD921" s="190"/>
      <c r="AE921" s="190"/>
      <c r="AF921" s="190"/>
      <c r="AG921" s="205" t="str">
        <f t="shared" si="42"/>
        <v/>
      </c>
      <c r="AH921" s="205" t="str">
        <f t="shared" si="43"/>
        <v/>
      </c>
      <c r="AI921" s="205" t="str">
        <f t="shared" si="44"/>
        <v/>
      </c>
    </row>
    <row r="922" spans="1:35" ht="15.75" customHeight="1">
      <c r="A922" s="185"/>
      <c r="B922" s="185"/>
      <c r="C922" s="185"/>
      <c r="D922" s="186"/>
      <c r="E922" s="185"/>
      <c r="F922" s="185"/>
      <c r="G922" s="185"/>
      <c r="H922" s="185"/>
      <c r="I922" s="185"/>
      <c r="J922" s="185"/>
      <c r="K922" s="187"/>
      <c r="L922" s="187"/>
      <c r="M922" s="187"/>
      <c r="N922" s="187"/>
      <c r="O922" s="187"/>
      <c r="P922" s="187"/>
      <c r="Q922" s="187"/>
      <c r="R922" s="190"/>
      <c r="S922" s="190"/>
      <c r="T922" s="190"/>
      <c r="U922" s="190"/>
      <c r="V922" s="190"/>
      <c r="W922" s="190"/>
      <c r="X922" s="190"/>
      <c r="Y922" s="190"/>
      <c r="Z922" s="190"/>
      <c r="AA922" s="190"/>
      <c r="AB922" s="190"/>
      <c r="AC922" s="185"/>
      <c r="AD922" s="190"/>
      <c r="AE922" s="190"/>
      <c r="AF922" s="190"/>
      <c r="AG922" s="205" t="str">
        <f t="shared" si="42"/>
        <v/>
      </c>
      <c r="AH922" s="205" t="str">
        <f t="shared" si="43"/>
        <v/>
      </c>
      <c r="AI922" s="205" t="str">
        <f t="shared" si="44"/>
        <v/>
      </c>
    </row>
    <row r="923" spans="1:35" ht="15.75" customHeight="1">
      <c r="A923" s="185"/>
      <c r="B923" s="185"/>
      <c r="C923" s="185"/>
      <c r="D923" s="186"/>
      <c r="E923" s="185"/>
      <c r="F923" s="185"/>
      <c r="G923" s="185"/>
      <c r="H923" s="185"/>
      <c r="I923" s="185"/>
      <c r="J923" s="185"/>
      <c r="K923" s="187"/>
      <c r="L923" s="187"/>
      <c r="M923" s="187"/>
      <c r="N923" s="187"/>
      <c r="O923" s="187"/>
      <c r="P923" s="187"/>
      <c r="Q923" s="187"/>
      <c r="R923" s="190"/>
      <c r="S923" s="190"/>
      <c r="T923" s="190"/>
      <c r="U923" s="190"/>
      <c r="V923" s="190"/>
      <c r="W923" s="190"/>
      <c r="X923" s="190"/>
      <c r="Y923" s="190"/>
      <c r="Z923" s="190"/>
      <c r="AA923" s="190"/>
      <c r="AB923" s="190"/>
      <c r="AC923" s="185"/>
      <c r="AD923" s="190"/>
      <c r="AE923" s="190"/>
      <c r="AF923" s="190"/>
      <c r="AG923" s="205" t="str">
        <f t="shared" si="42"/>
        <v/>
      </c>
      <c r="AH923" s="205" t="str">
        <f t="shared" si="43"/>
        <v/>
      </c>
      <c r="AI923" s="205" t="str">
        <f t="shared" si="44"/>
        <v/>
      </c>
    </row>
    <row r="924" spans="1:35" ht="15.75" customHeight="1">
      <c r="A924" s="185"/>
      <c r="B924" s="185"/>
      <c r="C924" s="185"/>
      <c r="D924" s="186"/>
      <c r="E924" s="185"/>
      <c r="F924" s="185"/>
      <c r="G924" s="185"/>
      <c r="H924" s="185"/>
      <c r="I924" s="185"/>
      <c r="J924" s="185"/>
      <c r="K924" s="187"/>
      <c r="L924" s="187"/>
      <c r="M924" s="187"/>
      <c r="N924" s="187"/>
      <c r="O924" s="187"/>
      <c r="P924" s="187"/>
      <c r="Q924" s="187"/>
      <c r="R924" s="190"/>
      <c r="S924" s="190"/>
      <c r="T924" s="190"/>
      <c r="U924" s="190"/>
      <c r="V924" s="190"/>
      <c r="W924" s="190"/>
      <c r="X924" s="190"/>
      <c r="Y924" s="190"/>
      <c r="Z924" s="190"/>
      <c r="AA924" s="190"/>
      <c r="AB924" s="190"/>
      <c r="AC924" s="185"/>
      <c r="AD924" s="190"/>
      <c r="AE924" s="190"/>
      <c r="AF924" s="190"/>
      <c r="AG924" s="205" t="str">
        <f t="shared" si="42"/>
        <v/>
      </c>
      <c r="AH924" s="205" t="str">
        <f t="shared" si="43"/>
        <v/>
      </c>
      <c r="AI924" s="205" t="str">
        <f t="shared" si="44"/>
        <v/>
      </c>
    </row>
    <row r="925" spans="1:35" ht="15.75" customHeight="1">
      <c r="A925" s="185"/>
      <c r="B925" s="185"/>
      <c r="C925" s="185"/>
      <c r="D925" s="186"/>
      <c r="E925" s="185"/>
      <c r="F925" s="185"/>
      <c r="G925" s="185"/>
      <c r="H925" s="185"/>
      <c r="I925" s="185"/>
      <c r="J925" s="185"/>
      <c r="K925" s="187"/>
      <c r="L925" s="187"/>
      <c r="M925" s="187"/>
      <c r="N925" s="187"/>
      <c r="O925" s="187"/>
      <c r="P925" s="187"/>
      <c r="Q925" s="187"/>
      <c r="R925" s="190"/>
      <c r="S925" s="190"/>
      <c r="T925" s="190"/>
      <c r="U925" s="190"/>
      <c r="V925" s="190"/>
      <c r="W925" s="190"/>
      <c r="X925" s="190"/>
      <c r="Y925" s="190"/>
      <c r="Z925" s="190"/>
      <c r="AA925" s="190"/>
      <c r="AB925" s="190"/>
      <c r="AC925" s="185"/>
      <c r="AD925" s="190"/>
      <c r="AE925" s="190"/>
      <c r="AF925" s="190"/>
      <c r="AG925" s="205" t="str">
        <f t="shared" si="42"/>
        <v/>
      </c>
      <c r="AH925" s="205" t="str">
        <f t="shared" si="43"/>
        <v/>
      </c>
      <c r="AI925" s="205" t="str">
        <f t="shared" si="44"/>
        <v/>
      </c>
    </row>
    <row r="926" spans="1:35" ht="15.75" customHeight="1">
      <c r="A926" s="185"/>
      <c r="B926" s="185"/>
      <c r="C926" s="185"/>
      <c r="D926" s="186"/>
      <c r="E926" s="185"/>
      <c r="F926" s="185"/>
      <c r="G926" s="185"/>
      <c r="H926" s="185"/>
      <c r="I926" s="185"/>
      <c r="J926" s="185"/>
      <c r="K926" s="187"/>
      <c r="L926" s="187"/>
      <c r="M926" s="187"/>
      <c r="N926" s="187"/>
      <c r="O926" s="187"/>
      <c r="P926" s="187"/>
      <c r="Q926" s="187"/>
      <c r="R926" s="190"/>
      <c r="S926" s="190"/>
      <c r="T926" s="190"/>
      <c r="U926" s="190"/>
      <c r="V926" s="190"/>
      <c r="W926" s="190"/>
      <c r="X926" s="190"/>
      <c r="Y926" s="190"/>
      <c r="Z926" s="190"/>
      <c r="AA926" s="190"/>
      <c r="AB926" s="190"/>
      <c r="AC926" s="185"/>
      <c r="AD926" s="190"/>
      <c r="AE926" s="190"/>
      <c r="AF926" s="190"/>
      <c r="AG926" s="205" t="str">
        <f t="shared" si="42"/>
        <v/>
      </c>
      <c r="AH926" s="205" t="str">
        <f t="shared" si="43"/>
        <v/>
      </c>
      <c r="AI926" s="205" t="str">
        <f t="shared" si="44"/>
        <v/>
      </c>
    </row>
    <row r="927" spans="1:35" ht="15.75" customHeight="1">
      <c r="A927" s="185"/>
      <c r="B927" s="185"/>
      <c r="C927" s="185"/>
      <c r="D927" s="186"/>
      <c r="E927" s="185"/>
      <c r="F927" s="185"/>
      <c r="G927" s="185"/>
      <c r="H927" s="185"/>
      <c r="I927" s="185"/>
      <c r="J927" s="185"/>
      <c r="K927" s="187"/>
      <c r="L927" s="187"/>
      <c r="M927" s="187"/>
      <c r="N927" s="187"/>
      <c r="O927" s="187"/>
      <c r="P927" s="187"/>
      <c r="Q927" s="187"/>
      <c r="R927" s="190"/>
      <c r="S927" s="190"/>
      <c r="T927" s="190"/>
      <c r="U927" s="190"/>
      <c r="V927" s="190"/>
      <c r="W927" s="190"/>
      <c r="X927" s="190"/>
      <c r="Y927" s="190"/>
      <c r="Z927" s="190"/>
      <c r="AA927" s="190"/>
      <c r="AB927" s="190"/>
      <c r="AC927" s="185"/>
      <c r="AD927" s="190"/>
      <c r="AE927" s="190"/>
      <c r="AF927" s="190"/>
      <c r="AG927" s="205" t="str">
        <f t="shared" si="42"/>
        <v/>
      </c>
      <c r="AH927" s="205" t="str">
        <f t="shared" si="43"/>
        <v/>
      </c>
      <c r="AI927" s="205" t="str">
        <f t="shared" si="44"/>
        <v/>
      </c>
    </row>
    <row r="928" spans="1:35" ht="15.75" customHeight="1">
      <c r="A928" s="185"/>
      <c r="B928" s="185"/>
      <c r="C928" s="185"/>
      <c r="D928" s="186"/>
      <c r="E928" s="185"/>
      <c r="F928" s="185"/>
      <c r="G928" s="185"/>
      <c r="H928" s="185"/>
      <c r="I928" s="185"/>
      <c r="J928" s="185"/>
      <c r="K928" s="187"/>
      <c r="L928" s="187"/>
      <c r="M928" s="187"/>
      <c r="N928" s="187"/>
      <c r="O928" s="187"/>
      <c r="P928" s="187"/>
      <c r="Q928" s="187"/>
      <c r="R928" s="190"/>
      <c r="S928" s="190"/>
      <c r="T928" s="190"/>
      <c r="U928" s="190"/>
      <c r="V928" s="190"/>
      <c r="W928" s="190"/>
      <c r="X928" s="190"/>
      <c r="Y928" s="190"/>
      <c r="Z928" s="190"/>
      <c r="AA928" s="190"/>
      <c r="AB928" s="190"/>
      <c r="AC928" s="185"/>
      <c r="AD928" s="190"/>
      <c r="AE928" s="190"/>
      <c r="AF928" s="190"/>
      <c r="AG928" s="205" t="str">
        <f t="shared" si="42"/>
        <v/>
      </c>
      <c r="AH928" s="205" t="str">
        <f t="shared" si="43"/>
        <v/>
      </c>
      <c r="AI928" s="205" t="str">
        <f t="shared" si="44"/>
        <v/>
      </c>
    </row>
    <row r="929" spans="1:35" ht="15.75" customHeight="1">
      <c r="A929" s="185"/>
      <c r="B929" s="185"/>
      <c r="C929" s="185"/>
      <c r="D929" s="186"/>
      <c r="E929" s="185"/>
      <c r="F929" s="185"/>
      <c r="G929" s="185"/>
      <c r="H929" s="185"/>
      <c r="I929" s="185"/>
      <c r="J929" s="185"/>
      <c r="K929" s="187"/>
      <c r="L929" s="187"/>
      <c r="M929" s="187"/>
      <c r="N929" s="187"/>
      <c r="O929" s="187"/>
      <c r="P929" s="187"/>
      <c r="Q929" s="187"/>
      <c r="R929" s="190"/>
      <c r="S929" s="190"/>
      <c r="T929" s="190"/>
      <c r="U929" s="190"/>
      <c r="V929" s="190"/>
      <c r="W929" s="190"/>
      <c r="X929" s="190"/>
      <c r="Y929" s="190"/>
      <c r="Z929" s="190"/>
      <c r="AA929" s="190"/>
      <c r="AB929" s="190"/>
      <c r="AC929" s="185"/>
      <c r="AD929" s="190"/>
      <c r="AE929" s="190"/>
      <c r="AF929" s="190"/>
      <c r="AG929" s="205" t="str">
        <f t="shared" si="42"/>
        <v/>
      </c>
      <c r="AH929" s="205" t="str">
        <f t="shared" si="43"/>
        <v/>
      </c>
      <c r="AI929" s="205" t="str">
        <f t="shared" si="44"/>
        <v/>
      </c>
    </row>
    <row r="930" spans="1:35" ht="15.75" customHeight="1">
      <c r="A930" s="185"/>
      <c r="B930" s="185"/>
      <c r="C930" s="185"/>
      <c r="D930" s="186"/>
      <c r="E930" s="185"/>
      <c r="F930" s="185"/>
      <c r="G930" s="185"/>
      <c r="H930" s="185"/>
      <c r="I930" s="185"/>
      <c r="J930" s="185"/>
      <c r="K930" s="187"/>
      <c r="L930" s="187"/>
      <c r="M930" s="187"/>
      <c r="N930" s="187"/>
      <c r="O930" s="187"/>
      <c r="P930" s="187"/>
      <c r="Q930" s="187"/>
      <c r="R930" s="190"/>
      <c r="S930" s="190"/>
      <c r="T930" s="190"/>
      <c r="U930" s="190"/>
      <c r="V930" s="190"/>
      <c r="W930" s="190"/>
      <c r="X930" s="190"/>
      <c r="Y930" s="190"/>
      <c r="Z930" s="190"/>
      <c r="AA930" s="190"/>
      <c r="AB930" s="190"/>
      <c r="AC930" s="185"/>
      <c r="AD930" s="190"/>
      <c r="AE930" s="190"/>
      <c r="AF930" s="190"/>
      <c r="AG930" s="205" t="str">
        <f t="shared" si="42"/>
        <v/>
      </c>
      <c r="AH930" s="205" t="str">
        <f t="shared" si="43"/>
        <v/>
      </c>
      <c r="AI930" s="205" t="str">
        <f t="shared" si="44"/>
        <v/>
      </c>
    </row>
    <row r="931" spans="1:35" ht="15.75" customHeight="1">
      <c r="A931" s="185"/>
      <c r="B931" s="185"/>
      <c r="C931" s="185"/>
      <c r="D931" s="186"/>
      <c r="E931" s="185"/>
      <c r="F931" s="185"/>
      <c r="G931" s="185"/>
      <c r="H931" s="185"/>
      <c r="I931" s="185"/>
      <c r="J931" s="185"/>
      <c r="K931" s="187"/>
      <c r="L931" s="187"/>
      <c r="M931" s="187"/>
      <c r="N931" s="187"/>
      <c r="O931" s="187"/>
      <c r="P931" s="187"/>
      <c r="Q931" s="187"/>
      <c r="R931" s="190"/>
      <c r="S931" s="190"/>
      <c r="T931" s="190"/>
      <c r="U931" s="190"/>
      <c r="V931" s="190"/>
      <c r="W931" s="190"/>
      <c r="X931" s="190"/>
      <c r="Y931" s="190"/>
      <c r="Z931" s="190"/>
      <c r="AA931" s="190"/>
      <c r="AB931" s="190"/>
      <c r="AC931" s="185"/>
      <c r="AD931" s="190"/>
      <c r="AE931" s="190"/>
      <c r="AF931" s="190"/>
      <c r="AG931" s="205" t="str">
        <f t="shared" si="42"/>
        <v/>
      </c>
      <c r="AH931" s="205" t="str">
        <f t="shared" si="43"/>
        <v/>
      </c>
      <c r="AI931" s="205" t="str">
        <f t="shared" si="44"/>
        <v/>
      </c>
    </row>
    <row r="932" spans="1:35" ht="15.75" customHeight="1">
      <c r="A932" s="185"/>
      <c r="B932" s="185"/>
      <c r="C932" s="185"/>
      <c r="D932" s="186"/>
      <c r="E932" s="185"/>
      <c r="F932" s="185"/>
      <c r="G932" s="185"/>
      <c r="H932" s="185"/>
      <c r="I932" s="185"/>
      <c r="J932" s="185"/>
      <c r="K932" s="187"/>
      <c r="L932" s="187"/>
      <c r="M932" s="187"/>
      <c r="N932" s="187"/>
      <c r="O932" s="187"/>
      <c r="P932" s="187"/>
      <c r="Q932" s="187"/>
      <c r="R932" s="190"/>
      <c r="S932" s="190"/>
      <c r="T932" s="190"/>
      <c r="U932" s="190"/>
      <c r="V932" s="190"/>
      <c r="W932" s="190"/>
      <c r="X932" s="190"/>
      <c r="Y932" s="190"/>
      <c r="Z932" s="190"/>
      <c r="AA932" s="190"/>
      <c r="AB932" s="190"/>
      <c r="AC932" s="185"/>
      <c r="AD932" s="190"/>
      <c r="AE932" s="190"/>
      <c r="AF932" s="190"/>
      <c r="AG932" s="205" t="str">
        <f t="shared" si="42"/>
        <v/>
      </c>
      <c r="AH932" s="205" t="str">
        <f t="shared" si="43"/>
        <v/>
      </c>
      <c r="AI932" s="205" t="str">
        <f t="shared" si="44"/>
        <v/>
      </c>
    </row>
    <row r="933" spans="1:35" ht="15.75" customHeight="1">
      <c r="A933" s="185"/>
      <c r="B933" s="185"/>
      <c r="C933" s="185"/>
      <c r="D933" s="186"/>
      <c r="E933" s="185"/>
      <c r="F933" s="185"/>
      <c r="G933" s="185"/>
      <c r="H933" s="185"/>
      <c r="I933" s="185"/>
      <c r="J933" s="185"/>
      <c r="K933" s="187"/>
      <c r="L933" s="187"/>
      <c r="M933" s="187"/>
      <c r="N933" s="187"/>
      <c r="O933" s="187"/>
      <c r="P933" s="187"/>
      <c r="Q933" s="187"/>
      <c r="R933" s="190"/>
      <c r="S933" s="190"/>
      <c r="T933" s="190"/>
      <c r="U933" s="190"/>
      <c r="V933" s="190"/>
      <c r="W933" s="190"/>
      <c r="X933" s="190"/>
      <c r="Y933" s="190"/>
      <c r="Z933" s="190"/>
      <c r="AA933" s="190"/>
      <c r="AB933" s="190"/>
      <c r="AC933" s="185"/>
      <c r="AD933" s="190"/>
      <c r="AE933" s="190"/>
      <c r="AF933" s="190"/>
      <c r="AG933" s="205" t="str">
        <f t="shared" si="42"/>
        <v/>
      </c>
      <c r="AH933" s="205" t="str">
        <f t="shared" si="43"/>
        <v/>
      </c>
      <c r="AI933" s="205" t="str">
        <f t="shared" si="44"/>
        <v/>
      </c>
    </row>
    <row r="934" spans="1:35" ht="15.75" customHeight="1">
      <c r="A934" s="185"/>
      <c r="B934" s="185"/>
      <c r="C934" s="185"/>
      <c r="D934" s="186"/>
      <c r="E934" s="185"/>
      <c r="F934" s="185"/>
      <c r="G934" s="185"/>
      <c r="H934" s="185"/>
      <c r="I934" s="185"/>
      <c r="J934" s="185"/>
      <c r="K934" s="187"/>
      <c r="L934" s="187"/>
      <c r="M934" s="187"/>
      <c r="N934" s="187"/>
      <c r="O934" s="187"/>
      <c r="P934" s="187"/>
      <c r="Q934" s="187"/>
      <c r="R934" s="190"/>
      <c r="S934" s="190"/>
      <c r="T934" s="190"/>
      <c r="U934" s="190"/>
      <c r="V934" s="190"/>
      <c r="W934" s="190"/>
      <c r="X934" s="190"/>
      <c r="Y934" s="190"/>
      <c r="Z934" s="190"/>
      <c r="AA934" s="190"/>
      <c r="AB934" s="190"/>
      <c r="AC934" s="185"/>
      <c r="AD934" s="190"/>
      <c r="AE934" s="190"/>
      <c r="AF934" s="190"/>
      <c r="AG934" s="205" t="str">
        <f t="shared" si="42"/>
        <v/>
      </c>
      <c r="AH934" s="205" t="str">
        <f t="shared" si="43"/>
        <v/>
      </c>
      <c r="AI934" s="205" t="str">
        <f t="shared" si="44"/>
        <v/>
      </c>
    </row>
    <row r="935" spans="1:35" ht="15.75" customHeight="1">
      <c r="A935" s="185"/>
      <c r="B935" s="185"/>
      <c r="C935" s="185"/>
      <c r="D935" s="186"/>
      <c r="E935" s="185"/>
      <c r="F935" s="185"/>
      <c r="G935" s="185"/>
      <c r="H935" s="185"/>
      <c r="I935" s="185"/>
      <c r="J935" s="185"/>
      <c r="K935" s="187"/>
      <c r="L935" s="187"/>
      <c r="M935" s="187"/>
      <c r="N935" s="187"/>
      <c r="O935" s="187"/>
      <c r="P935" s="187"/>
      <c r="Q935" s="187"/>
      <c r="R935" s="190"/>
      <c r="S935" s="190"/>
      <c r="T935" s="190"/>
      <c r="U935" s="190"/>
      <c r="V935" s="190"/>
      <c r="W935" s="190"/>
      <c r="X935" s="190"/>
      <c r="Y935" s="190"/>
      <c r="Z935" s="190"/>
      <c r="AA935" s="190"/>
      <c r="AB935" s="190"/>
      <c r="AC935" s="185"/>
      <c r="AD935" s="190"/>
      <c r="AE935" s="190"/>
      <c r="AF935" s="190"/>
      <c r="AG935" s="205" t="str">
        <f t="shared" si="42"/>
        <v/>
      </c>
      <c r="AH935" s="205" t="str">
        <f t="shared" si="43"/>
        <v/>
      </c>
      <c r="AI935" s="205" t="str">
        <f t="shared" si="44"/>
        <v/>
      </c>
    </row>
    <row r="936" spans="1:35" ht="15.75" customHeight="1">
      <c r="A936" s="185"/>
      <c r="B936" s="185"/>
      <c r="C936" s="185"/>
      <c r="D936" s="186"/>
      <c r="E936" s="185"/>
      <c r="F936" s="185"/>
      <c r="G936" s="185"/>
      <c r="H936" s="185"/>
      <c r="I936" s="185"/>
      <c r="J936" s="185"/>
      <c r="K936" s="187"/>
      <c r="L936" s="187"/>
      <c r="M936" s="187"/>
      <c r="N936" s="187"/>
      <c r="O936" s="187"/>
      <c r="P936" s="187"/>
      <c r="Q936" s="187"/>
      <c r="R936" s="190"/>
      <c r="S936" s="190"/>
      <c r="T936" s="190"/>
      <c r="U936" s="190"/>
      <c r="V936" s="190"/>
      <c r="W936" s="190"/>
      <c r="X936" s="190"/>
      <c r="Y936" s="190"/>
      <c r="Z936" s="190"/>
      <c r="AA936" s="190"/>
      <c r="AB936" s="190"/>
      <c r="AC936" s="185"/>
      <c r="AD936" s="190"/>
      <c r="AE936" s="190"/>
      <c r="AF936" s="190"/>
      <c r="AG936" s="205" t="str">
        <f t="shared" si="42"/>
        <v/>
      </c>
      <c r="AH936" s="205" t="str">
        <f t="shared" si="43"/>
        <v/>
      </c>
      <c r="AI936" s="205" t="str">
        <f t="shared" si="44"/>
        <v/>
      </c>
    </row>
    <row r="937" spans="1:35" ht="15.75" customHeight="1">
      <c r="A937" s="185"/>
      <c r="B937" s="185"/>
      <c r="C937" s="185"/>
      <c r="D937" s="186"/>
      <c r="E937" s="185"/>
      <c r="F937" s="185"/>
      <c r="G937" s="185"/>
      <c r="H937" s="185"/>
      <c r="I937" s="185"/>
      <c r="J937" s="185"/>
      <c r="K937" s="187"/>
      <c r="L937" s="187"/>
      <c r="M937" s="187"/>
      <c r="N937" s="187"/>
      <c r="O937" s="187"/>
      <c r="P937" s="187"/>
      <c r="Q937" s="187"/>
      <c r="R937" s="190"/>
      <c r="S937" s="190"/>
      <c r="T937" s="190"/>
      <c r="U937" s="190"/>
      <c r="V937" s="190"/>
      <c r="W937" s="190"/>
      <c r="X937" s="190"/>
      <c r="Y937" s="190"/>
      <c r="Z937" s="190"/>
      <c r="AA937" s="190"/>
      <c r="AB937" s="190"/>
      <c r="AC937" s="185"/>
      <c r="AD937" s="190"/>
      <c r="AE937" s="190"/>
      <c r="AF937" s="190"/>
      <c r="AG937" s="205" t="str">
        <f t="shared" si="42"/>
        <v/>
      </c>
      <c r="AH937" s="205" t="str">
        <f t="shared" si="43"/>
        <v/>
      </c>
      <c r="AI937" s="205" t="str">
        <f t="shared" si="44"/>
        <v/>
      </c>
    </row>
    <row r="938" spans="1:35" ht="15.75" customHeight="1">
      <c r="A938" s="185"/>
      <c r="B938" s="185"/>
      <c r="C938" s="185"/>
      <c r="D938" s="186"/>
      <c r="E938" s="185"/>
      <c r="F938" s="185"/>
      <c r="G938" s="185"/>
      <c r="H938" s="185"/>
      <c r="I938" s="185"/>
      <c r="J938" s="185"/>
      <c r="K938" s="187"/>
      <c r="L938" s="187"/>
      <c r="M938" s="187"/>
      <c r="N938" s="187"/>
      <c r="O938" s="187"/>
      <c r="P938" s="187"/>
      <c r="Q938" s="187"/>
      <c r="R938" s="190"/>
      <c r="S938" s="190"/>
      <c r="T938" s="190"/>
      <c r="U938" s="190"/>
      <c r="V938" s="190"/>
      <c r="W938" s="190"/>
      <c r="X938" s="190"/>
      <c r="Y938" s="190"/>
      <c r="Z938" s="190"/>
      <c r="AA938" s="190"/>
      <c r="AB938" s="190"/>
      <c r="AC938" s="185"/>
      <c r="AD938" s="190"/>
      <c r="AE938" s="190"/>
      <c r="AF938" s="190"/>
      <c r="AG938" s="205" t="str">
        <f t="shared" si="42"/>
        <v/>
      </c>
      <c r="AH938" s="205" t="str">
        <f t="shared" si="43"/>
        <v/>
      </c>
      <c r="AI938" s="205" t="str">
        <f t="shared" si="44"/>
        <v/>
      </c>
    </row>
    <row r="939" spans="1:35" ht="15.75" customHeight="1">
      <c r="A939" s="185"/>
      <c r="B939" s="185"/>
      <c r="C939" s="185"/>
      <c r="D939" s="186"/>
      <c r="E939" s="185"/>
      <c r="F939" s="185"/>
      <c r="G939" s="185"/>
      <c r="H939" s="185"/>
      <c r="I939" s="185"/>
      <c r="J939" s="185"/>
      <c r="K939" s="187"/>
      <c r="L939" s="187"/>
      <c r="M939" s="187"/>
      <c r="N939" s="187"/>
      <c r="O939" s="187"/>
      <c r="P939" s="187"/>
      <c r="Q939" s="187"/>
      <c r="R939" s="190"/>
      <c r="S939" s="190"/>
      <c r="T939" s="190"/>
      <c r="U939" s="190"/>
      <c r="V939" s="190"/>
      <c r="W939" s="190"/>
      <c r="X939" s="190"/>
      <c r="Y939" s="190"/>
      <c r="Z939" s="190"/>
      <c r="AA939" s="190"/>
      <c r="AB939" s="190"/>
      <c r="AC939" s="185"/>
      <c r="AD939" s="190"/>
      <c r="AE939" s="190"/>
      <c r="AF939" s="190"/>
      <c r="AG939" s="205" t="str">
        <f t="shared" si="42"/>
        <v/>
      </c>
      <c r="AH939" s="205" t="str">
        <f t="shared" si="43"/>
        <v/>
      </c>
      <c r="AI939" s="205" t="str">
        <f t="shared" si="44"/>
        <v/>
      </c>
    </row>
    <row r="940" spans="1:35" ht="15.75" customHeight="1">
      <c r="A940" s="185"/>
      <c r="B940" s="185"/>
      <c r="C940" s="185"/>
      <c r="D940" s="186"/>
      <c r="E940" s="185"/>
      <c r="F940" s="185"/>
      <c r="G940" s="185"/>
      <c r="H940" s="185"/>
      <c r="I940" s="185"/>
      <c r="J940" s="185"/>
      <c r="K940" s="187"/>
      <c r="L940" s="187"/>
      <c r="M940" s="187"/>
      <c r="N940" s="187"/>
      <c r="O940" s="187"/>
      <c r="P940" s="187"/>
      <c r="Q940" s="187"/>
      <c r="R940" s="190"/>
      <c r="S940" s="190"/>
      <c r="T940" s="190"/>
      <c r="U940" s="190"/>
      <c r="V940" s="190"/>
      <c r="W940" s="190"/>
      <c r="X940" s="190"/>
      <c r="Y940" s="190"/>
      <c r="Z940" s="190"/>
      <c r="AA940" s="190"/>
      <c r="AB940" s="190"/>
      <c r="AC940" s="185"/>
      <c r="AD940" s="190"/>
      <c r="AE940" s="190"/>
      <c r="AF940" s="190"/>
      <c r="AG940" s="205" t="str">
        <f t="shared" si="42"/>
        <v/>
      </c>
      <c r="AH940" s="205" t="str">
        <f t="shared" si="43"/>
        <v/>
      </c>
      <c r="AI940" s="205" t="str">
        <f t="shared" si="44"/>
        <v/>
      </c>
    </row>
    <row r="941" spans="1:35" ht="15.75" customHeight="1">
      <c r="A941" s="185"/>
      <c r="B941" s="185"/>
      <c r="C941" s="185"/>
      <c r="D941" s="186"/>
      <c r="E941" s="185"/>
      <c r="F941" s="185"/>
      <c r="G941" s="185"/>
      <c r="H941" s="185"/>
      <c r="I941" s="185"/>
      <c r="J941" s="185"/>
      <c r="K941" s="187"/>
      <c r="L941" s="187"/>
      <c r="M941" s="187"/>
      <c r="N941" s="187"/>
      <c r="O941" s="187"/>
      <c r="P941" s="187"/>
      <c r="Q941" s="187"/>
      <c r="R941" s="190"/>
      <c r="S941" s="190"/>
      <c r="T941" s="190"/>
      <c r="U941" s="190"/>
      <c r="V941" s="190"/>
      <c r="W941" s="190"/>
      <c r="X941" s="190"/>
      <c r="Y941" s="190"/>
      <c r="Z941" s="190"/>
      <c r="AA941" s="190"/>
      <c r="AB941" s="190"/>
      <c r="AC941" s="185"/>
      <c r="AD941" s="190"/>
      <c r="AE941" s="190"/>
      <c r="AF941" s="190"/>
      <c r="AG941" s="205" t="str">
        <f t="shared" si="42"/>
        <v/>
      </c>
      <c r="AH941" s="205" t="str">
        <f t="shared" si="43"/>
        <v/>
      </c>
      <c r="AI941" s="205" t="str">
        <f t="shared" si="44"/>
        <v/>
      </c>
    </row>
    <row r="942" spans="1:35" ht="15.75" customHeight="1">
      <c r="A942" s="185"/>
      <c r="B942" s="185"/>
      <c r="C942" s="185"/>
      <c r="D942" s="186"/>
      <c r="E942" s="185"/>
      <c r="F942" s="185"/>
      <c r="G942" s="185"/>
      <c r="H942" s="185"/>
      <c r="I942" s="185"/>
      <c r="J942" s="185"/>
      <c r="K942" s="187"/>
      <c r="L942" s="187"/>
      <c r="M942" s="187"/>
      <c r="N942" s="187"/>
      <c r="O942" s="187"/>
      <c r="P942" s="187"/>
      <c r="Q942" s="187"/>
      <c r="R942" s="190"/>
      <c r="S942" s="190"/>
      <c r="T942" s="190"/>
      <c r="U942" s="190"/>
      <c r="V942" s="190"/>
      <c r="W942" s="190"/>
      <c r="X942" s="190"/>
      <c r="Y942" s="190"/>
      <c r="Z942" s="190"/>
      <c r="AA942" s="190"/>
      <c r="AB942" s="190"/>
      <c r="AC942" s="185"/>
      <c r="AD942" s="190"/>
      <c r="AE942" s="190"/>
      <c r="AF942" s="190"/>
      <c r="AG942" s="205" t="str">
        <f t="shared" si="42"/>
        <v/>
      </c>
      <c r="AH942" s="205" t="str">
        <f t="shared" si="43"/>
        <v/>
      </c>
      <c r="AI942" s="205" t="str">
        <f t="shared" si="44"/>
        <v/>
      </c>
    </row>
    <row r="943" spans="1:35" ht="15.75" customHeight="1">
      <c r="A943" s="185"/>
      <c r="B943" s="185"/>
      <c r="C943" s="185"/>
      <c r="D943" s="186"/>
      <c r="E943" s="185"/>
      <c r="F943" s="185"/>
      <c r="G943" s="185"/>
      <c r="H943" s="185"/>
      <c r="I943" s="185"/>
      <c r="J943" s="185"/>
      <c r="K943" s="187"/>
      <c r="L943" s="187"/>
      <c r="M943" s="187"/>
      <c r="N943" s="187"/>
      <c r="O943" s="187"/>
      <c r="P943" s="187"/>
      <c r="Q943" s="187"/>
      <c r="R943" s="190"/>
      <c r="S943" s="190"/>
      <c r="T943" s="190"/>
      <c r="U943" s="190"/>
      <c r="V943" s="190"/>
      <c r="W943" s="190"/>
      <c r="X943" s="190"/>
      <c r="Y943" s="190"/>
      <c r="Z943" s="190"/>
      <c r="AA943" s="190"/>
      <c r="AB943" s="190"/>
      <c r="AC943" s="185"/>
      <c r="AD943" s="190"/>
      <c r="AE943" s="190"/>
      <c r="AF943" s="190"/>
      <c r="AG943" s="205" t="str">
        <f t="shared" si="42"/>
        <v/>
      </c>
      <c r="AH943" s="205" t="str">
        <f t="shared" si="43"/>
        <v/>
      </c>
      <c r="AI943" s="205" t="str">
        <f t="shared" si="44"/>
        <v/>
      </c>
    </row>
    <row r="944" spans="1:35" ht="15.75" customHeight="1">
      <c r="A944" s="185"/>
      <c r="B944" s="185"/>
      <c r="C944" s="185"/>
      <c r="D944" s="186"/>
      <c r="E944" s="185"/>
      <c r="F944" s="185"/>
      <c r="G944" s="185"/>
      <c r="H944" s="185"/>
      <c r="I944" s="185"/>
      <c r="J944" s="185"/>
      <c r="K944" s="187"/>
      <c r="L944" s="187"/>
      <c r="M944" s="187"/>
      <c r="N944" s="187"/>
      <c r="O944" s="187"/>
      <c r="P944" s="187"/>
      <c r="Q944" s="187"/>
      <c r="R944" s="190"/>
      <c r="S944" s="190"/>
      <c r="T944" s="190"/>
      <c r="U944" s="190"/>
      <c r="V944" s="190"/>
      <c r="W944" s="190"/>
      <c r="X944" s="190"/>
      <c r="Y944" s="190"/>
      <c r="Z944" s="190"/>
      <c r="AA944" s="190"/>
      <c r="AB944" s="190"/>
      <c r="AC944" s="185"/>
      <c r="AD944" s="190"/>
      <c r="AE944" s="190"/>
      <c r="AF944" s="190"/>
      <c r="AG944" s="205" t="str">
        <f t="shared" si="42"/>
        <v/>
      </c>
      <c r="AH944" s="205" t="str">
        <f t="shared" si="43"/>
        <v/>
      </c>
      <c r="AI944" s="205" t="str">
        <f t="shared" si="44"/>
        <v/>
      </c>
    </row>
    <row r="945" spans="1:35" ht="15.75" customHeight="1">
      <c r="A945" s="185"/>
      <c r="B945" s="185"/>
      <c r="C945" s="185"/>
      <c r="D945" s="186"/>
      <c r="E945" s="185"/>
      <c r="F945" s="185"/>
      <c r="G945" s="185"/>
      <c r="H945" s="185"/>
      <c r="I945" s="185"/>
      <c r="J945" s="185"/>
      <c r="K945" s="187"/>
      <c r="L945" s="187"/>
      <c r="M945" s="187"/>
      <c r="N945" s="187"/>
      <c r="O945" s="187"/>
      <c r="P945" s="187"/>
      <c r="Q945" s="187"/>
      <c r="R945" s="190"/>
      <c r="S945" s="190"/>
      <c r="T945" s="190"/>
      <c r="U945" s="190"/>
      <c r="V945" s="190"/>
      <c r="W945" s="190"/>
      <c r="X945" s="190"/>
      <c r="Y945" s="190"/>
      <c r="Z945" s="190"/>
      <c r="AA945" s="190"/>
      <c r="AB945" s="190"/>
      <c r="AC945" s="185"/>
      <c r="AD945" s="190"/>
      <c r="AE945" s="190"/>
      <c r="AF945" s="190"/>
      <c r="AG945" s="205" t="str">
        <f t="shared" si="42"/>
        <v/>
      </c>
      <c r="AH945" s="205" t="str">
        <f t="shared" si="43"/>
        <v/>
      </c>
      <c r="AI945" s="205" t="str">
        <f t="shared" si="44"/>
        <v/>
      </c>
    </row>
    <row r="946" spans="1:35" ht="15.75" customHeight="1">
      <c r="A946" s="185"/>
      <c r="B946" s="185"/>
      <c r="C946" s="185"/>
      <c r="D946" s="186"/>
      <c r="E946" s="185"/>
      <c r="F946" s="185"/>
      <c r="G946" s="185"/>
      <c r="H946" s="185"/>
      <c r="I946" s="185"/>
      <c r="J946" s="185"/>
      <c r="K946" s="187"/>
      <c r="L946" s="187"/>
      <c r="M946" s="187"/>
      <c r="N946" s="187"/>
      <c r="O946" s="187"/>
      <c r="P946" s="187"/>
      <c r="Q946" s="187"/>
      <c r="R946" s="190"/>
      <c r="S946" s="190"/>
      <c r="T946" s="190"/>
      <c r="U946" s="190"/>
      <c r="V946" s="190"/>
      <c r="W946" s="190"/>
      <c r="X946" s="190"/>
      <c r="Y946" s="190"/>
      <c r="Z946" s="190"/>
      <c r="AA946" s="190"/>
      <c r="AB946" s="190"/>
      <c r="AC946" s="185"/>
      <c r="AD946" s="190"/>
      <c r="AE946" s="190"/>
      <c r="AF946" s="190"/>
      <c r="AG946" s="205" t="str">
        <f t="shared" si="42"/>
        <v/>
      </c>
      <c r="AH946" s="205" t="str">
        <f t="shared" si="43"/>
        <v/>
      </c>
      <c r="AI946" s="205" t="str">
        <f t="shared" si="44"/>
        <v/>
      </c>
    </row>
    <row r="947" spans="1:35" ht="15.75" customHeight="1">
      <c r="A947" s="185"/>
      <c r="B947" s="185"/>
      <c r="C947" s="185"/>
      <c r="D947" s="186"/>
      <c r="E947" s="185"/>
      <c r="F947" s="185"/>
      <c r="G947" s="185"/>
      <c r="H947" s="185"/>
      <c r="I947" s="185"/>
      <c r="J947" s="185"/>
      <c r="K947" s="187"/>
      <c r="L947" s="187"/>
      <c r="M947" s="187"/>
      <c r="N947" s="187"/>
      <c r="O947" s="187"/>
      <c r="P947" s="187"/>
      <c r="Q947" s="187"/>
      <c r="R947" s="190"/>
      <c r="S947" s="190"/>
      <c r="T947" s="190"/>
      <c r="U947" s="190"/>
      <c r="V947" s="190"/>
      <c r="W947" s="190"/>
      <c r="X947" s="190"/>
      <c r="Y947" s="190"/>
      <c r="Z947" s="190"/>
      <c r="AA947" s="190"/>
      <c r="AB947" s="190"/>
      <c r="AC947" s="185"/>
      <c r="AD947" s="190"/>
      <c r="AE947" s="190"/>
      <c r="AF947" s="190"/>
      <c r="AG947" s="205" t="str">
        <f t="shared" si="42"/>
        <v/>
      </c>
      <c r="AH947" s="205" t="str">
        <f t="shared" si="43"/>
        <v/>
      </c>
      <c r="AI947" s="205" t="str">
        <f t="shared" si="44"/>
        <v/>
      </c>
    </row>
    <row r="948" spans="1:35" ht="15.75" customHeight="1">
      <c r="A948" s="185"/>
      <c r="B948" s="185"/>
      <c r="C948" s="185"/>
      <c r="D948" s="186"/>
      <c r="E948" s="185"/>
      <c r="F948" s="185"/>
      <c r="G948" s="185"/>
      <c r="H948" s="185"/>
      <c r="I948" s="185"/>
      <c r="J948" s="185"/>
      <c r="K948" s="187"/>
      <c r="L948" s="187"/>
      <c r="M948" s="187"/>
      <c r="N948" s="187"/>
      <c r="O948" s="187"/>
      <c r="P948" s="187"/>
      <c r="Q948" s="187"/>
      <c r="R948" s="190"/>
      <c r="S948" s="190"/>
      <c r="T948" s="190"/>
      <c r="U948" s="190"/>
      <c r="V948" s="190"/>
      <c r="W948" s="190"/>
      <c r="X948" s="190"/>
      <c r="Y948" s="190"/>
      <c r="Z948" s="190"/>
      <c r="AA948" s="190"/>
      <c r="AB948" s="190"/>
      <c r="AC948" s="185"/>
      <c r="AD948" s="190"/>
      <c r="AE948" s="190"/>
      <c r="AF948" s="190"/>
      <c r="AG948" s="205" t="str">
        <f t="shared" si="42"/>
        <v/>
      </c>
      <c r="AH948" s="205" t="str">
        <f t="shared" si="43"/>
        <v/>
      </c>
      <c r="AI948" s="205" t="str">
        <f t="shared" si="44"/>
        <v/>
      </c>
    </row>
    <row r="949" spans="1:35" ht="15.75" customHeight="1">
      <c r="A949" s="185"/>
      <c r="B949" s="185"/>
      <c r="C949" s="185"/>
      <c r="D949" s="186"/>
      <c r="E949" s="185"/>
      <c r="F949" s="185"/>
      <c r="G949" s="185"/>
      <c r="H949" s="185"/>
      <c r="I949" s="185"/>
      <c r="J949" s="185"/>
      <c r="K949" s="187"/>
      <c r="L949" s="187"/>
      <c r="M949" s="187"/>
      <c r="N949" s="187"/>
      <c r="O949" s="187"/>
      <c r="P949" s="187"/>
      <c r="Q949" s="187"/>
      <c r="R949" s="190"/>
      <c r="S949" s="190"/>
      <c r="T949" s="190"/>
      <c r="U949" s="190"/>
      <c r="V949" s="190"/>
      <c r="W949" s="190"/>
      <c r="X949" s="190"/>
      <c r="Y949" s="190"/>
      <c r="Z949" s="190"/>
      <c r="AA949" s="190"/>
      <c r="AB949" s="190"/>
      <c r="AC949" s="185"/>
      <c r="AD949" s="190"/>
      <c r="AE949" s="190"/>
      <c r="AF949" s="190"/>
      <c r="AG949" s="205" t="str">
        <f t="shared" si="42"/>
        <v/>
      </c>
      <c r="AH949" s="205" t="str">
        <f t="shared" si="43"/>
        <v/>
      </c>
      <c r="AI949" s="205" t="str">
        <f t="shared" si="44"/>
        <v/>
      </c>
    </row>
    <row r="950" spans="1:35" ht="15.75" customHeight="1">
      <c r="A950" s="185"/>
      <c r="B950" s="185"/>
      <c r="C950" s="185"/>
      <c r="D950" s="186"/>
      <c r="E950" s="185"/>
      <c r="F950" s="185"/>
      <c r="G950" s="185"/>
      <c r="H950" s="185"/>
      <c r="I950" s="185"/>
      <c r="J950" s="185"/>
      <c r="K950" s="187"/>
      <c r="L950" s="187"/>
      <c r="M950" s="187"/>
      <c r="N950" s="187"/>
      <c r="O950" s="187"/>
      <c r="P950" s="187"/>
      <c r="Q950" s="187"/>
      <c r="R950" s="190"/>
      <c r="S950" s="190"/>
      <c r="T950" s="190"/>
      <c r="U950" s="190"/>
      <c r="V950" s="190"/>
      <c r="W950" s="190"/>
      <c r="X950" s="190"/>
      <c r="Y950" s="190"/>
      <c r="Z950" s="190"/>
      <c r="AA950" s="190"/>
      <c r="AB950" s="190"/>
      <c r="AC950" s="185"/>
      <c r="AD950" s="190"/>
      <c r="AE950" s="190"/>
      <c r="AF950" s="190"/>
      <c r="AG950" s="205" t="str">
        <f t="shared" si="42"/>
        <v/>
      </c>
      <c r="AH950" s="205" t="str">
        <f t="shared" si="43"/>
        <v/>
      </c>
      <c r="AI950" s="205" t="str">
        <f t="shared" si="44"/>
        <v/>
      </c>
    </row>
    <row r="951" spans="1:35" ht="15.75" customHeight="1">
      <c r="A951" s="185"/>
      <c r="B951" s="185"/>
      <c r="C951" s="185"/>
      <c r="D951" s="186"/>
      <c r="E951" s="185"/>
      <c r="F951" s="185"/>
      <c r="G951" s="185"/>
      <c r="H951" s="185"/>
      <c r="I951" s="185"/>
      <c r="J951" s="185"/>
      <c r="K951" s="187"/>
      <c r="L951" s="187"/>
      <c r="M951" s="187"/>
      <c r="N951" s="187"/>
      <c r="O951" s="187"/>
      <c r="P951" s="187"/>
      <c r="Q951" s="187"/>
      <c r="R951" s="190"/>
      <c r="S951" s="190"/>
      <c r="T951" s="190"/>
      <c r="U951" s="190"/>
      <c r="V951" s="190"/>
      <c r="W951" s="190"/>
      <c r="X951" s="190"/>
      <c r="Y951" s="190"/>
      <c r="Z951" s="190"/>
      <c r="AA951" s="190"/>
      <c r="AB951" s="190"/>
      <c r="AC951" s="185"/>
      <c r="AD951" s="190"/>
      <c r="AE951" s="190"/>
      <c r="AF951" s="190"/>
      <c r="AG951" s="205" t="str">
        <f t="shared" si="42"/>
        <v/>
      </c>
      <c r="AH951" s="205" t="str">
        <f t="shared" si="43"/>
        <v/>
      </c>
      <c r="AI951" s="205" t="str">
        <f t="shared" si="44"/>
        <v/>
      </c>
    </row>
    <row r="952" spans="1:35" ht="15.75" customHeight="1">
      <c r="A952" s="185"/>
      <c r="B952" s="185"/>
      <c r="C952" s="185"/>
      <c r="D952" s="186"/>
      <c r="E952" s="185"/>
      <c r="F952" s="185"/>
      <c r="G952" s="185"/>
      <c r="H952" s="185"/>
      <c r="I952" s="185"/>
      <c r="J952" s="185"/>
      <c r="K952" s="187"/>
      <c r="L952" s="187"/>
      <c r="M952" s="187"/>
      <c r="N952" s="187"/>
      <c r="O952" s="187"/>
      <c r="P952" s="187"/>
      <c r="Q952" s="187"/>
      <c r="R952" s="190"/>
      <c r="S952" s="190"/>
      <c r="T952" s="190"/>
      <c r="U952" s="190"/>
      <c r="V952" s="190"/>
      <c r="W952" s="190"/>
      <c r="X952" s="190"/>
      <c r="Y952" s="190"/>
      <c r="Z952" s="190"/>
      <c r="AA952" s="190"/>
      <c r="AB952" s="190"/>
      <c r="AC952" s="185"/>
      <c r="AD952" s="190"/>
      <c r="AE952" s="190"/>
      <c r="AF952" s="190"/>
      <c r="AG952" s="205" t="str">
        <f t="shared" si="42"/>
        <v/>
      </c>
      <c r="AH952" s="205" t="str">
        <f t="shared" si="43"/>
        <v/>
      </c>
      <c r="AI952" s="205" t="str">
        <f t="shared" si="44"/>
        <v/>
      </c>
    </row>
    <row r="953" spans="1:35" ht="15.75" customHeight="1">
      <c r="A953" s="185"/>
      <c r="B953" s="185"/>
      <c r="C953" s="185"/>
      <c r="D953" s="186"/>
      <c r="E953" s="185"/>
      <c r="F953" s="185"/>
      <c r="G953" s="185"/>
      <c r="H953" s="185"/>
      <c r="I953" s="185"/>
      <c r="J953" s="185"/>
      <c r="K953" s="187"/>
      <c r="L953" s="187"/>
      <c r="M953" s="187"/>
      <c r="N953" s="187"/>
      <c r="O953" s="187"/>
      <c r="P953" s="187"/>
      <c r="Q953" s="187"/>
      <c r="R953" s="190"/>
      <c r="S953" s="190"/>
      <c r="T953" s="190"/>
      <c r="U953" s="190"/>
      <c r="V953" s="190"/>
      <c r="W953" s="190"/>
      <c r="X953" s="190"/>
      <c r="Y953" s="190"/>
      <c r="Z953" s="190"/>
      <c r="AA953" s="190"/>
      <c r="AB953" s="190"/>
      <c r="AC953" s="185"/>
      <c r="AD953" s="190"/>
      <c r="AE953" s="190"/>
      <c r="AF953" s="190"/>
      <c r="AG953" s="205" t="str">
        <f t="shared" si="42"/>
        <v/>
      </c>
      <c r="AH953" s="205" t="str">
        <f t="shared" si="43"/>
        <v/>
      </c>
      <c r="AI953" s="205" t="str">
        <f t="shared" si="44"/>
        <v/>
      </c>
    </row>
    <row r="954" spans="1:35" ht="15.75" customHeight="1">
      <c r="A954" s="185"/>
      <c r="B954" s="185"/>
      <c r="C954" s="185"/>
      <c r="D954" s="186"/>
      <c r="E954" s="185"/>
      <c r="F954" s="185"/>
      <c r="G954" s="185"/>
      <c r="H954" s="185"/>
      <c r="I954" s="185"/>
      <c r="J954" s="185"/>
      <c r="K954" s="187"/>
      <c r="L954" s="187"/>
      <c r="M954" s="187"/>
      <c r="N954" s="187"/>
      <c r="O954" s="187"/>
      <c r="P954" s="187"/>
      <c r="Q954" s="187"/>
      <c r="R954" s="190"/>
      <c r="S954" s="190"/>
      <c r="T954" s="190"/>
      <c r="U954" s="190"/>
      <c r="V954" s="190"/>
      <c r="W954" s="190"/>
      <c r="X954" s="190"/>
      <c r="Y954" s="190"/>
      <c r="Z954" s="190"/>
      <c r="AA954" s="190"/>
      <c r="AB954" s="190"/>
      <c r="AC954" s="185"/>
      <c r="AD954" s="190"/>
      <c r="AE954" s="190"/>
      <c r="AF954" s="190"/>
      <c r="AG954" s="205" t="str">
        <f t="shared" si="42"/>
        <v/>
      </c>
      <c r="AH954" s="205" t="str">
        <f t="shared" si="43"/>
        <v/>
      </c>
      <c r="AI954" s="205" t="str">
        <f t="shared" si="44"/>
        <v/>
      </c>
    </row>
    <row r="955" spans="1:35" ht="15.75" customHeight="1">
      <c r="A955" s="185"/>
      <c r="B955" s="185"/>
      <c r="C955" s="185"/>
      <c r="D955" s="186"/>
      <c r="E955" s="185"/>
      <c r="F955" s="185"/>
      <c r="G955" s="185"/>
      <c r="H955" s="185"/>
      <c r="I955" s="185"/>
      <c r="J955" s="185"/>
      <c r="K955" s="187"/>
      <c r="L955" s="187"/>
      <c r="M955" s="187"/>
      <c r="N955" s="187"/>
      <c r="O955" s="187"/>
      <c r="P955" s="187"/>
      <c r="Q955" s="187"/>
      <c r="R955" s="190"/>
      <c r="S955" s="190"/>
      <c r="T955" s="190"/>
      <c r="U955" s="190"/>
      <c r="V955" s="190"/>
      <c r="W955" s="190"/>
      <c r="X955" s="190"/>
      <c r="Y955" s="190"/>
      <c r="Z955" s="190"/>
      <c r="AA955" s="190"/>
      <c r="AB955" s="190"/>
      <c r="AC955" s="185"/>
      <c r="AD955" s="190"/>
      <c r="AE955" s="190"/>
      <c r="AF955" s="190"/>
      <c r="AG955" s="205" t="str">
        <f t="shared" si="42"/>
        <v/>
      </c>
      <c r="AH955" s="205" t="str">
        <f t="shared" si="43"/>
        <v/>
      </c>
      <c r="AI955" s="205" t="str">
        <f t="shared" si="44"/>
        <v/>
      </c>
    </row>
    <row r="956" spans="1:35" ht="15.75" customHeight="1">
      <c r="A956" s="185"/>
      <c r="B956" s="185"/>
      <c r="C956" s="185"/>
      <c r="D956" s="186"/>
      <c r="E956" s="185"/>
      <c r="F956" s="185"/>
      <c r="G956" s="185"/>
      <c r="H956" s="185"/>
      <c r="I956" s="185"/>
      <c r="J956" s="185"/>
      <c r="K956" s="187"/>
      <c r="L956" s="187"/>
      <c r="M956" s="187"/>
      <c r="N956" s="187"/>
      <c r="O956" s="187"/>
      <c r="P956" s="187"/>
      <c r="Q956" s="187"/>
      <c r="R956" s="190"/>
      <c r="S956" s="190"/>
      <c r="T956" s="190"/>
      <c r="U956" s="190"/>
      <c r="V956" s="190"/>
      <c r="W956" s="190"/>
      <c r="X956" s="190"/>
      <c r="Y956" s="190"/>
      <c r="Z956" s="190"/>
      <c r="AA956" s="190"/>
      <c r="AB956" s="190"/>
      <c r="AC956" s="185"/>
      <c r="AD956" s="190"/>
      <c r="AE956" s="190"/>
      <c r="AF956" s="190"/>
      <c r="AG956" s="205" t="str">
        <f t="shared" si="42"/>
        <v/>
      </c>
      <c r="AH956" s="205" t="str">
        <f t="shared" si="43"/>
        <v/>
      </c>
      <c r="AI956" s="205" t="str">
        <f t="shared" si="44"/>
        <v/>
      </c>
    </row>
    <row r="957" spans="1:35" ht="15.75" customHeight="1">
      <c r="A957" s="185"/>
      <c r="B957" s="185"/>
      <c r="C957" s="185"/>
      <c r="D957" s="186"/>
      <c r="E957" s="185"/>
      <c r="F957" s="185"/>
      <c r="G957" s="185"/>
      <c r="H957" s="185"/>
      <c r="I957" s="185"/>
      <c r="J957" s="185"/>
      <c r="K957" s="187"/>
      <c r="L957" s="187"/>
      <c r="M957" s="187"/>
      <c r="N957" s="187"/>
      <c r="O957" s="187"/>
      <c r="P957" s="187"/>
      <c r="Q957" s="187"/>
      <c r="R957" s="190"/>
      <c r="S957" s="190"/>
      <c r="T957" s="190"/>
      <c r="U957" s="190"/>
      <c r="V957" s="190"/>
      <c r="W957" s="190"/>
      <c r="X957" s="190"/>
      <c r="Y957" s="190"/>
      <c r="Z957" s="190"/>
      <c r="AA957" s="190"/>
      <c r="AB957" s="190"/>
      <c r="AC957" s="185"/>
      <c r="AD957" s="190"/>
      <c r="AE957" s="190"/>
      <c r="AF957" s="190"/>
      <c r="AG957" s="205" t="str">
        <f t="shared" si="42"/>
        <v/>
      </c>
      <c r="AH957" s="205" t="str">
        <f t="shared" si="43"/>
        <v/>
      </c>
      <c r="AI957" s="205" t="str">
        <f t="shared" si="44"/>
        <v/>
      </c>
    </row>
    <row r="958" spans="1:35" ht="15.75" customHeight="1">
      <c r="A958" s="185"/>
      <c r="B958" s="185"/>
      <c r="C958" s="185"/>
      <c r="D958" s="186"/>
      <c r="E958" s="185"/>
      <c r="F958" s="185"/>
      <c r="G958" s="185"/>
      <c r="H958" s="185"/>
      <c r="I958" s="185"/>
      <c r="J958" s="185"/>
      <c r="K958" s="187"/>
      <c r="L958" s="187"/>
      <c r="M958" s="187"/>
      <c r="N958" s="187"/>
      <c r="O958" s="187"/>
      <c r="P958" s="187"/>
      <c r="Q958" s="187"/>
      <c r="R958" s="190"/>
      <c r="S958" s="190"/>
      <c r="T958" s="190"/>
      <c r="U958" s="190"/>
      <c r="V958" s="190"/>
      <c r="W958" s="190"/>
      <c r="X958" s="190"/>
      <c r="Y958" s="190"/>
      <c r="Z958" s="190"/>
      <c r="AA958" s="190"/>
      <c r="AB958" s="190"/>
      <c r="AC958" s="185"/>
      <c r="AD958" s="190"/>
      <c r="AE958" s="190"/>
      <c r="AF958" s="190"/>
      <c r="AG958" s="205" t="str">
        <f t="shared" si="42"/>
        <v/>
      </c>
      <c r="AH958" s="205" t="str">
        <f t="shared" si="43"/>
        <v/>
      </c>
      <c r="AI958" s="205" t="str">
        <f t="shared" si="44"/>
        <v/>
      </c>
    </row>
    <row r="959" spans="1:35" ht="15.75" customHeight="1">
      <c r="A959" s="185"/>
      <c r="B959" s="185"/>
      <c r="C959" s="185"/>
      <c r="D959" s="186"/>
      <c r="E959" s="185"/>
      <c r="F959" s="185"/>
      <c r="G959" s="185"/>
      <c r="H959" s="185"/>
      <c r="I959" s="185"/>
      <c r="J959" s="185"/>
      <c r="K959" s="187"/>
      <c r="L959" s="187"/>
      <c r="M959" s="187"/>
      <c r="N959" s="187"/>
      <c r="O959" s="187"/>
      <c r="P959" s="187"/>
      <c r="Q959" s="187"/>
      <c r="R959" s="190"/>
      <c r="S959" s="190"/>
      <c r="T959" s="190"/>
      <c r="U959" s="190"/>
      <c r="V959" s="190"/>
      <c r="W959" s="190"/>
      <c r="X959" s="190"/>
      <c r="Y959" s="190"/>
      <c r="Z959" s="190"/>
      <c r="AA959" s="190"/>
      <c r="AB959" s="190"/>
      <c r="AC959" s="185"/>
      <c r="AD959" s="190"/>
      <c r="AE959" s="190"/>
      <c r="AF959" s="190"/>
      <c r="AG959" s="205" t="str">
        <f t="shared" si="42"/>
        <v/>
      </c>
      <c r="AH959" s="205" t="str">
        <f t="shared" si="43"/>
        <v/>
      </c>
      <c r="AI959" s="205" t="str">
        <f t="shared" si="44"/>
        <v/>
      </c>
    </row>
    <row r="960" spans="1:35" ht="15.75" customHeight="1">
      <c r="A960" s="185"/>
      <c r="B960" s="185"/>
      <c r="C960" s="185"/>
      <c r="D960" s="186"/>
      <c r="E960" s="185"/>
      <c r="F960" s="185"/>
      <c r="G960" s="185"/>
      <c r="H960" s="185"/>
      <c r="I960" s="185"/>
      <c r="J960" s="185"/>
      <c r="K960" s="187"/>
      <c r="L960" s="187"/>
      <c r="M960" s="187"/>
      <c r="N960" s="187"/>
      <c r="O960" s="187"/>
      <c r="P960" s="187"/>
      <c r="Q960" s="187"/>
      <c r="R960" s="190"/>
      <c r="S960" s="190"/>
      <c r="T960" s="190"/>
      <c r="U960" s="190"/>
      <c r="V960" s="190"/>
      <c r="W960" s="190"/>
      <c r="X960" s="190"/>
      <c r="Y960" s="190"/>
      <c r="Z960" s="190"/>
      <c r="AA960" s="190"/>
      <c r="AB960" s="190"/>
      <c r="AC960" s="185"/>
      <c r="AD960" s="190"/>
      <c r="AE960" s="190"/>
      <c r="AF960" s="190"/>
      <c r="AG960" s="205" t="str">
        <f t="shared" si="42"/>
        <v/>
      </c>
      <c r="AH960" s="205" t="str">
        <f t="shared" si="43"/>
        <v/>
      </c>
      <c r="AI960" s="205" t="str">
        <f t="shared" si="44"/>
        <v/>
      </c>
    </row>
    <row r="961" spans="1:35" ht="15.75" customHeight="1">
      <c r="A961" s="185"/>
      <c r="B961" s="185"/>
      <c r="C961" s="185"/>
      <c r="D961" s="186"/>
      <c r="E961" s="185"/>
      <c r="F961" s="185"/>
      <c r="G961" s="185"/>
      <c r="H961" s="185"/>
      <c r="I961" s="185"/>
      <c r="J961" s="185"/>
      <c r="K961" s="187"/>
      <c r="L961" s="187"/>
      <c r="M961" s="187"/>
      <c r="N961" s="187"/>
      <c r="O961" s="187"/>
      <c r="P961" s="187"/>
      <c r="Q961" s="187"/>
      <c r="R961" s="190"/>
      <c r="S961" s="190"/>
      <c r="T961" s="190"/>
      <c r="U961" s="190"/>
      <c r="V961" s="190"/>
      <c r="W961" s="190"/>
      <c r="X961" s="190"/>
      <c r="Y961" s="190"/>
      <c r="Z961" s="190"/>
      <c r="AA961" s="190"/>
      <c r="AB961" s="190"/>
      <c r="AC961" s="185"/>
      <c r="AD961" s="190"/>
      <c r="AE961" s="190"/>
      <c r="AF961" s="190"/>
      <c r="AG961" s="205" t="str">
        <f t="shared" si="42"/>
        <v/>
      </c>
      <c r="AH961" s="205" t="str">
        <f t="shared" si="43"/>
        <v/>
      </c>
      <c r="AI961" s="205" t="str">
        <f t="shared" si="44"/>
        <v/>
      </c>
    </row>
    <row r="962" spans="1:35" ht="15.75" customHeight="1">
      <c r="A962" s="185"/>
      <c r="B962" s="185"/>
      <c r="C962" s="185"/>
      <c r="D962" s="186"/>
      <c r="E962" s="185"/>
      <c r="F962" s="185"/>
      <c r="G962" s="185"/>
      <c r="H962" s="185"/>
      <c r="I962" s="185"/>
      <c r="J962" s="185"/>
      <c r="K962" s="187"/>
      <c r="L962" s="187"/>
      <c r="M962" s="187"/>
      <c r="N962" s="187"/>
      <c r="O962" s="187"/>
      <c r="P962" s="187"/>
      <c r="Q962" s="187"/>
      <c r="R962" s="190"/>
      <c r="S962" s="190"/>
      <c r="T962" s="190"/>
      <c r="U962" s="190"/>
      <c r="V962" s="190"/>
      <c r="W962" s="190"/>
      <c r="X962" s="190"/>
      <c r="Y962" s="190"/>
      <c r="Z962" s="190"/>
      <c r="AA962" s="190"/>
      <c r="AB962" s="190"/>
      <c r="AC962" s="185"/>
      <c r="AD962" s="190"/>
      <c r="AE962" s="190"/>
      <c r="AF962" s="190"/>
      <c r="AG962" s="205" t="str">
        <f t="shared" si="42"/>
        <v/>
      </c>
      <c r="AH962" s="205" t="str">
        <f t="shared" si="43"/>
        <v/>
      </c>
      <c r="AI962" s="205" t="str">
        <f t="shared" si="44"/>
        <v/>
      </c>
    </row>
    <row r="963" spans="1:35" ht="15.75" customHeight="1">
      <c r="A963" s="185"/>
      <c r="B963" s="185"/>
      <c r="C963" s="185"/>
      <c r="D963" s="186"/>
      <c r="E963" s="185"/>
      <c r="F963" s="185"/>
      <c r="G963" s="185"/>
      <c r="H963" s="185"/>
      <c r="I963" s="185"/>
      <c r="J963" s="185"/>
      <c r="K963" s="187"/>
      <c r="L963" s="187"/>
      <c r="M963" s="187"/>
      <c r="N963" s="187"/>
      <c r="O963" s="187"/>
      <c r="P963" s="187"/>
      <c r="Q963" s="187"/>
      <c r="R963" s="190"/>
      <c r="S963" s="190"/>
      <c r="T963" s="190"/>
      <c r="U963" s="190"/>
      <c r="V963" s="190"/>
      <c r="W963" s="190"/>
      <c r="X963" s="190"/>
      <c r="Y963" s="190"/>
      <c r="Z963" s="190"/>
      <c r="AA963" s="190"/>
      <c r="AB963" s="190"/>
      <c r="AC963" s="185"/>
      <c r="AD963" s="190"/>
      <c r="AE963" s="190"/>
      <c r="AF963" s="190"/>
      <c r="AG963" s="205" t="str">
        <f t="shared" si="42"/>
        <v/>
      </c>
      <c r="AH963" s="205" t="str">
        <f t="shared" si="43"/>
        <v/>
      </c>
      <c r="AI963" s="205" t="str">
        <f t="shared" si="44"/>
        <v/>
      </c>
    </row>
    <row r="964" spans="1:35" ht="15.75" customHeight="1">
      <c r="A964" s="185"/>
      <c r="B964" s="185"/>
      <c r="C964" s="185"/>
      <c r="D964" s="186"/>
      <c r="E964" s="185"/>
      <c r="F964" s="185"/>
      <c r="G964" s="185"/>
      <c r="H964" s="185"/>
      <c r="I964" s="185"/>
      <c r="J964" s="185"/>
      <c r="K964" s="187"/>
      <c r="L964" s="187"/>
      <c r="M964" s="187"/>
      <c r="N964" s="187"/>
      <c r="O964" s="187"/>
      <c r="P964" s="187"/>
      <c r="Q964" s="187"/>
      <c r="R964" s="190"/>
      <c r="S964" s="190"/>
      <c r="T964" s="190"/>
      <c r="U964" s="190"/>
      <c r="V964" s="190"/>
      <c r="W964" s="190"/>
      <c r="X964" s="190"/>
      <c r="Y964" s="190"/>
      <c r="Z964" s="190"/>
      <c r="AA964" s="190"/>
      <c r="AB964" s="190"/>
      <c r="AC964" s="185"/>
      <c r="AD964" s="190"/>
      <c r="AE964" s="190"/>
      <c r="AF964" s="190"/>
      <c r="AG964" s="205" t="str">
        <f t="shared" ref="AG964:AG1027" si="45">IF($Q964="","",IF($Q964="YES","YES","NO"))</f>
        <v/>
      </c>
      <c r="AH964" s="205" t="str">
        <f t="shared" ref="AH964:AH1027" si="46">IF($X964="","",IF($X964="YES","YES","NO"))</f>
        <v/>
      </c>
      <c r="AI964" s="205" t="str">
        <f t="shared" ref="AI964:AI1027" si="47">IF(COUNTIF($B$3:$B$4985,B964)&gt;1,"DUPLICATE","")</f>
        <v/>
      </c>
    </row>
    <row r="965" spans="1:35" ht="15.75" customHeight="1">
      <c r="A965" s="185"/>
      <c r="B965" s="185"/>
      <c r="C965" s="185"/>
      <c r="D965" s="186"/>
      <c r="E965" s="185"/>
      <c r="F965" s="185"/>
      <c r="G965" s="185"/>
      <c r="H965" s="185"/>
      <c r="I965" s="185"/>
      <c r="J965" s="185"/>
      <c r="K965" s="187"/>
      <c r="L965" s="187"/>
      <c r="M965" s="187"/>
      <c r="N965" s="187"/>
      <c r="O965" s="187"/>
      <c r="P965" s="187"/>
      <c r="Q965" s="187"/>
      <c r="R965" s="190"/>
      <c r="S965" s="190"/>
      <c r="T965" s="190"/>
      <c r="U965" s="190"/>
      <c r="V965" s="190"/>
      <c r="W965" s="190"/>
      <c r="X965" s="190"/>
      <c r="Y965" s="190"/>
      <c r="Z965" s="190"/>
      <c r="AA965" s="190"/>
      <c r="AB965" s="190"/>
      <c r="AC965" s="185"/>
      <c r="AD965" s="190"/>
      <c r="AE965" s="190"/>
      <c r="AF965" s="190"/>
      <c r="AG965" s="205" t="str">
        <f t="shared" si="45"/>
        <v/>
      </c>
      <c r="AH965" s="205" t="str">
        <f t="shared" si="46"/>
        <v/>
      </c>
      <c r="AI965" s="205" t="str">
        <f t="shared" si="47"/>
        <v/>
      </c>
    </row>
    <row r="966" spans="1:35" ht="15.75" customHeight="1">
      <c r="A966" s="185"/>
      <c r="B966" s="185"/>
      <c r="C966" s="185"/>
      <c r="D966" s="186"/>
      <c r="E966" s="185"/>
      <c r="F966" s="185"/>
      <c r="G966" s="185"/>
      <c r="H966" s="185"/>
      <c r="I966" s="185"/>
      <c r="J966" s="185"/>
      <c r="K966" s="187"/>
      <c r="L966" s="187"/>
      <c r="M966" s="187"/>
      <c r="N966" s="187"/>
      <c r="O966" s="187"/>
      <c r="P966" s="187"/>
      <c r="Q966" s="187"/>
      <c r="R966" s="190"/>
      <c r="S966" s="190"/>
      <c r="T966" s="190"/>
      <c r="U966" s="190"/>
      <c r="V966" s="190"/>
      <c r="W966" s="190"/>
      <c r="X966" s="190"/>
      <c r="Y966" s="190"/>
      <c r="Z966" s="190"/>
      <c r="AA966" s="190"/>
      <c r="AB966" s="190"/>
      <c r="AC966" s="185"/>
      <c r="AD966" s="190"/>
      <c r="AE966" s="190"/>
      <c r="AF966" s="190"/>
      <c r="AG966" s="205" t="str">
        <f t="shared" si="45"/>
        <v/>
      </c>
      <c r="AH966" s="205" t="str">
        <f t="shared" si="46"/>
        <v/>
      </c>
      <c r="AI966" s="205" t="str">
        <f t="shared" si="47"/>
        <v/>
      </c>
    </row>
    <row r="967" spans="1:35" ht="15.75" customHeight="1">
      <c r="A967" s="185"/>
      <c r="B967" s="185"/>
      <c r="C967" s="185"/>
      <c r="D967" s="186"/>
      <c r="E967" s="185"/>
      <c r="F967" s="185"/>
      <c r="G967" s="185"/>
      <c r="H967" s="185"/>
      <c r="I967" s="185"/>
      <c r="J967" s="185"/>
      <c r="K967" s="187"/>
      <c r="L967" s="187"/>
      <c r="M967" s="187"/>
      <c r="N967" s="187"/>
      <c r="O967" s="187"/>
      <c r="P967" s="187"/>
      <c r="Q967" s="187"/>
      <c r="R967" s="190"/>
      <c r="S967" s="190"/>
      <c r="T967" s="190"/>
      <c r="U967" s="190"/>
      <c r="V967" s="190"/>
      <c r="W967" s="190"/>
      <c r="X967" s="190"/>
      <c r="Y967" s="190"/>
      <c r="Z967" s="190"/>
      <c r="AA967" s="190"/>
      <c r="AB967" s="190"/>
      <c r="AC967" s="185"/>
      <c r="AD967" s="190"/>
      <c r="AE967" s="190"/>
      <c r="AF967" s="190"/>
      <c r="AG967" s="205" t="str">
        <f t="shared" si="45"/>
        <v/>
      </c>
      <c r="AH967" s="205" t="str">
        <f t="shared" si="46"/>
        <v/>
      </c>
      <c r="AI967" s="205" t="str">
        <f t="shared" si="47"/>
        <v/>
      </c>
    </row>
    <row r="968" spans="1:35" ht="15.75" customHeight="1">
      <c r="A968" s="185"/>
      <c r="B968" s="185"/>
      <c r="C968" s="185"/>
      <c r="D968" s="186"/>
      <c r="E968" s="185"/>
      <c r="F968" s="185"/>
      <c r="G968" s="185"/>
      <c r="H968" s="185"/>
      <c r="I968" s="185"/>
      <c r="J968" s="185"/>
      <c r="K968" s="187"/>
      <c r="L968" s="187"/>
      <c r="M968" s="187"/>
      <c r="N968" s="187"/>
      <c r="O968" s="187"/>
      <c r="P968" s="187"/>
      <c r="Q968" s="187"/>
      <c r="R968" s="190"/>
      <c r="S968" s="190"/>
      <c r="T968" s="190"/>
      <c r="U968" s="190"/>
      <c r="V968" s="190"/>
      <c r="W968" s="190"/>
      <c r="X968" s="190"/>
      <c r="Y968" s="190"/>
      <c r="Z968" s="190"/>
      <c r="AA968" s="190"/>
      <c r="AB968" s="190"/>
      <c r="AC968" s="185"/>
      <c r="AD968" s="190"/>
      <c r="AE968" s="190"/>
      <c r="AF968" s="190"/>
      <c r="AG968" s="205" t="str">
        <f t="shared" si="45"/>
        <v/>
      </c>
      <c r="AH968" s="205" t="str">
        <f t="shared" si="46"/>
        <v/>
      </c>
      <c r="AI968" s="205" t="str">
        <f t="shared" si="47"/>
        <v/>
      </c>
    </row>
    <row r="969" spans="1:35" ht="15.75" customHeight="1">
      <c r="A969" s="185"/>
      <c r="B969" s="185"/>
      <c r="C969" s="185"/>
      <c r="D969" s="186"/>
      <c r="E969" s="185"/>
      <c r="F969" s="185"/>
      <c r="G969" s="185"/>
      <c r="H969" s="185"/>
      <c r="I969" s="185"/>
      <c r="J969" s="185"/>
      <c r="K969" s="187"/>
      <c r="L969" s="187"/>
      <c r="M969" s="187"/>
      <c r="N969" s="187"/>
      <c r="O969" s="187"/>
      <c r="P969" s="187"/>
      <c r="Q969" s="187"/>
      <c r="R969" s="190"/>
      <c r="S969" s="190"/>
      <c r="T969" s="190"/>
      <c r="U969" s="190"/>
      <c r="V969" s="190"/>
      <c r="W969" s="190"/>
      <c r="X969" s="190"/>
      <c r="Y969" s="190"/>
      <c r="Z969" s="190"/>
      <c r="AA969" s="190"/>
      <c r="AB969" s="190"/>
      <c r="AC969" s="185"/>
      <c r="AD969" s="190"/>
      <c r="AE969" s="190"/>
      <c r="AF969" s="190"/>
      <c r="AG969" s="205" t="str">
        <f t="shared" si="45"/>
        <v/>
      </c>
      <c r="AH969" s="205" t="str">
        <f t="shared" si="46"/>
        <v/>
      </c>
      <c r="AI969" s="205" t="str">
        <f t="shared" si="47"/>
        <v/>
      </c>
    </row>
    <row r="970" spans="1:35" ht="15.75" customHeight="1">
      <c r="A970" s="185"/>
      <c r="B970" s="185"/>
      <c r="C970" s="185"/>
      <c r="D970" s="186"/>
      <c r="E970" s="185"/>
      <c r="F970" s="185"/>
      <c r="G970" s="185"/>
      <c r="H970" s="185"/>
      <c r="I970" s="185"/>
      <c r="J970" s="185"/>
      <c r="K970" s="187"/>
      <c r="L970" s="187"/>
      <c r="M970" s="187"/>
      <c r="N970" s="187"/>
      <c r="O970" s="187"/>
      <c r="P970" s="187"/>
      <c r="Q970" s="187"/>
      <c r="R970" s="190"/>
      <c r="S970" s="190"/>
      <c r="T970" s="190"/>
      <c r="U970" s="190"/>
      <c r="V970" s="190"/>
      <c r="W970" s="190"/>
      <c r="X970" s="190"/>
      <c r="Y970" s="190"/>
      <c r="Z970" s="190"/>
      <c r="AA970" s="190"/>
      <c r="AB970" s="190"/>
      <c r="AC970" s="185"/>
      <c r="AD970" s="190"/>
      <c r="AE970" s="190"/>
      <c r="AF970" s="190"/>
      <c r="AG970" s="205" t="str">
        <f t="shared" si="45"/>
        <v/>
      </c>
      <c r="AH970" s="205" t="str">
        <f t="shared" si="46"/>
        <v/>
      </c>
      <c r="AI970" s="205" t="str">
        <f t="shared" si="47"/>
        <v/>
      </c>
    </row>
    <row r="971" spans="1:35" ht="15.75" customHeight="1">
      <c r="A971" s="185"/>
      <c r="B971" s="185"/>
      <c r="C971" s="185"/>
      <c r="D971" s="186"/>
      <c r="E971" s="185"/>
      <c r="F971" s="185"/>
      <c r="G971" s="185"/>
      <c r="H971" s="185"/>
      <c r="I971" s="185"/>
      <c r="J971" s="185"/>
      <c r="K971" s="187"/>
      <c r="L971" s="187"/>
      <c r="M971" s="187"/>
      <c r="N971" s="187"/>
      <c r="O971" s="187"/>
      <c r="P971" s="187"/>
      <c r="Q971" s="187"/>
      <c r="R971" s="190"/>
      <c r="S971" s="190"/>
      <c r="T971" s="190"/>
      <c r="U971" s="190"/>
      <c r="V971" s="190"/>
      <c r="W971" s="190"/>
      <c r="X971" s="190"/>
      <c r="Y971" s="190"/>
      <c r="Z971" s="190"/>
      <c r="AA971" s="190"/>
      <c r="AB971" s="190"/>
      <c r="AC971" s="185"/>
      <c r="AD971" s="190"/>
      <c r="AE971" s="190"/>
      <c r="AF971" s="190"/>
      <c r="AG971" s="205" t="str">
        <f t="shared" si="45"/>
        <v/>
      </c>
      <c r="AH971" s="205" t="str">
        <f t="shared" si="46"/>
        <v/>
      </c>
      <c r="AI971" s="205" t="str">
        <f t="shared" si="47"/>
        <v/>
      </c>
    </row>
    <row r="972" spans="1:35" ht="15.75" customHeight="1">
      <c r="A972" s="185"/>
      <c r="B972" s="185"/>
      <c r="C972" s="185"/>
      <c r="D972" s="186"/>
      <c r="E972" s="185"/>
      <c r="F972" s="185"/>
      <c r="G972" s="185"/>
      <c r="H972" s="185"/>
      <c r="I972" s="185"/>
      <c r="J972" s="185"/>
      <c r="K972" s="187"/>
      <c r="L972" s="187"/>
      <c r="M972" s="187"/>
      <c r="N972" s="187"/>
      <c r="O972" s="187"/>
      <c r="P972" s="187"/>
      <c r="Q972" s="187"/>
      <c r="R972" s="190"/>
      <c r="S972" s="190"/>
      <c r="T972" s="190"/>
      <c r="U972" s="190"/>
      <c r="V972" s="190"/>
      <c r="W972" s="190"/>
      <c r="X972" s="190"/>
      <c r="Y972" s="190"/>
      <c r="Z972" s="190"/>
      <c r="AA972" s="190"/>
      <c r="AB972" s="190"/>
      <c r="AC972" s="185"/>
      <c r="AD972" s="190"/>
      <c r="AE972" s="190"/>
      <c r="AF972" s="190"/>
      <c r="AG972" s="205" t="str">
        <f t="shared" si="45"/>
        <v/>
      </c>
      <c r="AH972" s="205" t="str">
        <f t="shared" si="46"/>
        <v/>
      </c>
      <c r="AI972" s="205" t="str">
        <f t="shared" si="47"/>
        <v/>
      </c>
    </row>
    <row r="973" spans="1:35" ht="15.75" customHeight="1">
      <c r="A973" s="185"/>
      <c r="B973" s="185"/>
      <c r="C973" s="185"/>
      <c r="D973" s="186"/>
      <c r="E973" s="185"/>
      <c r="F973" s="185"/>
      <c r="G973" s="185"/>
      <c r="H973" s="185"/>
      <c r="I973" s="185"/>
      <c r="J973" s="185"/>
      <c r="K973" s="187"/>
      <c r="L973" s="187"/>
      <c r="M973" s="187"/>
      <c r="N973" s="187"/>
      <c r="O973" s="187"/>
      <c r="P973" s="187"/>
      <c r="Q973" s="187"/>
      <c r="R973" s="190"/>
      <c r="S973" s="190"/>
      <c r="T973" s="190"/>
      <c r="U973" s="190"/>
      <c r="V973" s="190"/>
      <c r="W973" s="190"/>
      <c r="X973" s="190"/>
      <c r="Y973" s="190"/>
      <c r="Z973" s="190"/>
      <c r="AA973" s="190"/>
      <c r="AB973" s="190"/>
      <c r="AC973" s="185"/>
      <c r="AD973" s="190"/>
      <c r="AE973" s="190"/>
      <c r="AF973" s="190"/>
      <c r="AG973" s="205" t="str">
        <f t="shared" si="45"/>
        <v/>
      </c>
      <c r="AH973" s="205" t="str">
        <f t="shared" si="46"/>
        <v/>
      </c>
      <c r="AI973" s="205" t="str">
        <f t="shared" si="47"/>
        <v/>
      </c>
    </row>
    <row r="974" spans="1:35" ht="15.75" customHeight="1">
      <c r="A974" s="185"/>
      <c r="B974" s="185"/>
      <c r="C974" s="185"/>
      <c r="D974" s="186"/>
      <c r="E974" s="185"/>
      <c r="F974" s="185"/>
      <c r="G974" s="185"/>
      <c r="H974" s="185"/>
      <c r="I974" s="185"/>
      <c r="J974" s="185"/>
      <c r="K974" s="187"/>
      <c r="L974" s="187"/>
      <c r="M974" s="187"/>
      <c r="N974" s="187"/>
      <c r="O974" s="187"/>
      <c r="P974" s="187"/>
      <c r="Q974" s="187"/>
      <c r="R974" s="190"/>
      <c r="S974" s="190"/>
      <c r="T974" s="190"/>
      <c r="U974" s="190"/>
      <c r="V974" s="190"/>
      <c r="W974" s="190"/>
      <c r="X974" s="190"/>
      <c r="Y974" s="190"/>
      <c r="Z974" s="190"/>
      <c r="AA974" s="190"/>
      <c r="AB974" s="190"/>
      <c r="AC974" s="185"/>
      <c r="AD974" s="190"/>
      <c r="AE974" s="190"/>
      <c r="AF974" s="190"/>
      <c r="AG974" s="205" t="str">
        <f t="shared" si="45"/>
        <v/>
      </c>
      <c r="AH974" s="205" t="str">
        <f t="shared" si="46"/>
        <v/>
      </c>
      <c r="AI974" s="205" t="str">
        <f t="shared" si="47"/>
        <v/>
      </c>
    </row>
    <row r="975" spans="1:35" ht="15.75" customHeight="1">
      <c r="A975" s="185"/>
      <c r="B975" s="185"/>
      <c r="C975" s="185"/>
      <c r="D975" s="186"/>
      <c r="E975" s="185"/>
      <c r="F975" s="185"/>
      <c r="G975" s="185"/>
      <c r="H975" s="185"/>
      <c r="I975" s="185"/>
      <c r="J975" s="185"/>
      <c r="K975" s="187"/>
      <c r="L975" s="187"/>
      <c r="M975" s="187"/>
      <c r="N975" s="187"/>
      <c r="O975" s="187"/>
      <c r="P975" s="187"/>
      <c r="Q975" s="187"/>
      <c r="R975" s="190"/>
      <c r="S975" s="190"/>
      <c r="T975" s="190"/>
      <c r="U975" s="190"/>
      <c r="V975" s="190"/>
      <c r="W975" s="190"/>
      <c r="X975" s="190"/>
      <c r="Y975" s="190"/>
      <c r="Z975" s="190"/>
      <c r="AA975" s="190"/>
      <c r="AB975" s="190"/>
      <c r="AC975" s="185"/>
      <c r="AD975" s="190"/>
      <c r="AE975" s="190"/>
      <c r="AF975" s="190"/>
      <c r="AG975" s="205" t="str">
        <f t="shared" si="45"/>
        <v/>
      </c>
      <c r="AH975" s="205" t="str">
        <f t="shared" si="46"/>
        <v/>
      </c>
      <c r="AI975" s="205" t="str">
        <f t="shared" si="47"/>
        <v/>
      </c>
    </row>
    <row r="976" spans="1:35" ht="15.75" customHeight="1">
      <c r="A976" s="185"/>
      <c r="B976" s="185"/>
      <c r="C976" s="185"/>
      <c r="D976" s="186"/>
      <c r="E976" s="185"/>
      <c r="F976" s="185"/>
      <c r="G976" s="185"/>
      <c r="H976" s="185"/>
      <c r="I976" s="185"/>
      <c r="J976" s="185"/>
      <c r="K976" s="187"/>
      <c r="L976" s="187"/>
      <c r="M976" s="187"/>
      <c r="N976" s="187"/>
      <c r="O976" s="187"/>
      <c r="P976" s="187"/>
      <c r="Q976" s="187"/>
      <c r="R976" s="190"/>
      <c r="S976" s="190"/>
      <c r="T976" s="190"/>
      <c r="U976" s="190"/>
      <c r="V976" s="190"/>
      <c r="W976" s="190"/>
      <c r="X976" s="190"/>
      <c r="Y976" s="190"/>
      <c r="Z976" s="190"/>
      <c r="AA976" s="190"/>
      <c r="AB976" s="190"/>
      <c r="AC976" s="185"/>
      <c r="AD976" s="190"/>
      <c r="AE976" s="190"/>
      <c r="AF976" s="190"/>
      <c r="AG976" s="205" t="str">
        <f t="shared" si="45"/>
        <v/>
      </c>
      <c r="AH976" s="205" t="str">
        <f t="shared" si="46"/>
        <v/>
      </c>
      <c r="AI976" s="205" t="str">
        <f t="shared" si="47"/>
        <v/>
      </c>
    </row>
    <row r="977" spans="1:35" ht="15.75" customHeight="1">
      <c r="A977" s="185"/>
      <c r="B977" s="185"/>
      <c r="C977" s="185"/>
      <c r="D977" s="186"/>
      <c r="E977" s="185"/>
      <c r="F977" s="185"/>
      <c r="G977" s="185"/>
      <c r="H977" s="185"/>
      <c r="I977" s="185"/>
      <c r="J977" s="185"/>
      <c r="K977" s="187"/>
      <c r="L977" s="187"/>
      <c r="M977" s="187"/>
      <c r="N977" s="187"/>
      <c r="O977" s="187"/>
      <c r="P977" s="187"/>
      <c r="Q977" s="187"/>
      <c r="R977" s="190"/>
      <c r="S977" s="190"/>
      <c r="T977" s="190"/>
      <c r="U977" s="190"/>
      <c r="V977" s="190"/>
      <c r="W977" s="190"/>
      <c r="X977" s="190"/>
      <c r="Y977" s="190"/>
      <c r="Z977" s="190"/>
      <c r="AA977" s="190"/>
      <c r="AB977" s="190"/>
      <c r="AC977" s="185"/>
      <c r="AD977" s="190"/>
      <c r="AE977" s="190"/>
      <c r="AF977" s="190"/>
      <c r="AG977" s="205" t="str">
        <f t="shared" si="45"/>
        <v/>
      </c>
      <c r="AH977" s="205" t="str">
        <f t="shared" si="46"/>
        <v/>
      </c>
      <c r="AI977" s="205" t="str">
        <f t="shared" si="47"/>
        <v/>
      </c>
    </row>
    <row r="978" spans="1:35" ht="15.75" customHeight="1">
      <c r="A978" s="185"/>
      <c r="B978" s="185"/>
      <c r="C978" s="185"/>
      <c r="D978" s="186"/>
      <c r="E978" s="185"/>
      <c r="F978" s="185"/>
      <c r="G978" s="185"/>
      <c r="H978" s="185"/>
      <c r="I978" s="185"/>
      <c r="J978" s="185"/>
      <c r="K978" s="187"/>
      <c r="L978" s="187"/>
      <c r="M978" s="187"/>
      <c r="N978" s="187"/>
      <c r="O978" s="187"/>
      <c r="P978" s="187"/>
      <c r="Q978" s="187"/>
      <c r="R978" s="190"/>
      <c r="S978" s="190"/>
      <c r="T978" s="190"/>
      <c r="U978" s="190"/>
      <c r="V978" s="190"/>
      <c r="W978" s="190"/>
      <c r="X978" s="190"/>
      <c r="Y978" s="190"/>
      <c r="Z978" s="190"/>
      <c r="AA978" s="190"/>
      <c r="AB978" s="190"/>
      <c r="AC978" s="185"/>
      <c r="AD978" s="190"/>
      <c r="AE978" s="190"/>
      <c r="AF978" s="190"/>
      <c r="AG978" s="205" t="str">
        <f t="shared" si="45"/>
        <v/>
      </c>
      <c r="AH978" s="205" t="str">
        <f t="shared" si="46"/>
        <v/>
      </c>
      <c r="AI978" s="205" t="str">
        <f t="shared" si="47"/>
        <v/>
      </c>
    </row>
    <row r="979" spans="1:35" ht="15.75" customHeight="1">
      <c r="A979" s="185"/>
      <c r="B979" s="185"/>
      <c r="C979" s="185"/>
      <c r="D979" s="186"/>
      <c r="E979" s="185"/>
      <c r="F979" s="185"/>
      <c r="G979" s="185"/>
      <c r="H979" s="185"/>
      <c r="I979" s="185"/>
      <c r="J979" s="185"/>
      <c r="K979" s="187"/>
      <c r="L979" s="187"/>
      <c r="M979" s="187"/>
      <c r="N979" s="187"/>
      <c r="O979" s="187"/>
      <c r="P979" s="187"/>
      <c r="Q979" s="187"/>
      <c r="R979" s="190"/>
      <c r="S979" s="190"/>
      <c r="T979" s="190"/>
      <c r="U979" s="190"/>
      <c r="V979" s="190"/>
      <c r="W979" s="190"/>
      <c r="X979" s="190"/>
      <c r="Y979" s="190"/>
      <c r="Z979" s="190"/>
      <c r="AA979" s="190"/>
      <c r="AB979" s="190"/>
      <c r="AC979" s="185"/>
      <c r="AD979" s="190"/>
      <c r="AE979" s="190"/>
      <c r="AF979" s="190"/>
      <c r="AG979" s="205" t="str">
        <f t="shared" si="45"/>
        <v/>
      </c>
      <c r="AH979" s="205" t="str">
        <f t="shared" si="46"/>
        <v/>
      </c>
      <c r="AI979" s="205" t="str">
        <f t="shared" si="47"/>
        <v/>
      </c>
    </row>
    <row r="980" spans="1:35" ht="15.75" customHeight="1">
      <c r="A980" s="185"/>
      <c r="B980" s="185"/>
      <c r="C980" s="185"/>
      <c r="D980" s="186"/>
      <c r="E980" s="185"/>
      <c r="F980" s="185"/>
      <c r="G980" s="185"/>
      <c r="H980" s="185"/>
      <c r="I980" s="185"/>
      <c r="J980" s="185"/>
      <c r="K980" s="187"/>
      <c r="L980" s="187"/>
      <c r="M980" s="187"/>
      <c r="N980" s="187"/>
      <c r="O980" s="187"/>
      <c r="P980" s="187"/>
      <c r="Q980" s="187"/>
      <c r="R980" s="190"/>
      <c r="S980" s="190"/>
      <c r="T980" s="190"/>
      <c r="U980" s="190"/>
      <c r="V980" s="190"/>
      <c r="W980" s="190"/>
      <c r="X980" s="190"/>
      <c r="Y980" s="190"/>
      <c r="Z980" s="190"/>
      <c r="AA980" s="190"/>
      <c r="AB980" s="190"/>
      <c r="AC980" s="185"/>
      <c r="AD980" s="190"/>
      <c r="AE980" s="190"/>
      <c r="AF980" s="190"/>
      <c r="AG980" s="205" t="str">
        <f t="shared" si="45"/>
        <v/>
      </c>
      <c r="AH980" s="205" t="str">
        <f t="shared" si="46"/>
        <v/>
      </c>
      <c r="AI980" s="205" t="str">
        <f t="shared" si="47"/>
        <v/>
      </c>
    </row>
    <row r="981" spans="1:35" ht="15.75" customHeight="1">
      <c r="A981" s="185"/>
      <c r="B981" s="185"/>
      <c r="C981" s="185"/>
      <c r="D981" s="186"/>
      <c r="E981" s="185"/>
      <c r="F981" s="185"/>
      <c r="G981" s="185"/>
      <c r="H981" s="185"/>
      <c r="I981" s="185"/>
      <c r="J981" s="185"/>
      <c r="K981" s="187"/>
      <c r="L981" s="187"/>
      <c r="M981" s="187"/>
      <c r="N981" s="187"/>
      <c r="O981" s="187"/>
      <c r="P981" s="187"/>
      <c r="Q981" s="187"/>
      <c r="R981" s="190"/>
      <c r="S981" s="190"/>
      <c r="T981" s="190"/>
      <c r="U981" s="190"/>
      <c r="V981" s="190"/>
      <c r="W981" s="190"/>
      <c r="X981" s="190"/>
      <c r="Y981" s="190"/>
      <c r="Z981" s="190"/>
      <c r="AA981" s="190"/>
      <c r="AB981" s="190"/>
      <c r="AC981" s="185"/>
      <c r="AD981" s="190"/>
      <c r="AE981" s="190"/>
      <c r="AF981" s="190"/>
      <c r="AG981" s="205" t="str">
        <f t="shared" si="45"/>
        <v/>
      </c>
      <c r="AH981" s="205" t="str">
        <f t="shared" si="46"/>
        <v/>
      </c>
      <c r="AI981" s="205" t="str">
        <f t="shared" si="47"/>
        <v/>
      </c>
    </row>
    <row r="982" spans="1:35" ht="15.75" customHeight="1">
      <c r="A982" s="185"/>
      <c r="B982" s="185"/>
      <c r="C982" s="185"/>
      <c r="D982" s="186"/>
      <c r="E982" s="185"/>
      <c r="F982" s="185"/>
      <c r="G982" s="185"/>
      <c r="H982" s="185"/>
      <c r="I982" s="185"/>
      <c r="J982" s="185"/>
      <c r="K982" s="187"/>
      <c r="L982" s="187"/>
      <c r="M982" s="187"/>
      <c r="N982" s="187"/>
      <c r="O982" s="187"/>
      <c r="P982" s="187"/>
      <c r="Q982" s="187"/>
      <c r="R982" s="190"/>
      <c r="S982" s="190"/>
      <c r="T982" s="190"/>
      <c r="U982" s="190"/>
      <c r="V982" s="190"/>
      <c r="W982" s="190"/>
      <c r="X982" s="190"/>
      <c r="Y982" s="190"/>
      <c r="Z982" s="190"/>
      <c r="AA982" s="190"/>
      <c r="AB982" s="190"/>
      <c r="AC982" s="185"/>
      <c r="AD982" s="190"/>
      <c r="AE982" s="190"/>
      <c r="AF982" s="190"/>
      <c r="AG982" s="205" t="str">
        <f t="shared" si="45"/>
        <v/>
      </c>
      <c r="AH982" s="205" t="str">
        <f t="shared" si="46"/>
        <v/>
      </c>
      <c r="AI982" s="205" t="str">
        <f t="shared" si="47"/>
        <v/>
      </c>
    </row>
    <row r="983" spans="1:35" ht="15.75" customHeight="1">
      <c r="A983" s="185"/>
      <c r="B983" s="185"/>
      <c r="C983" s="185"/>
      <c r="D983" s="186"/>
      <c r="E983" s="185"/>
      <c r="F983" s="185"/>
      <c r="G983" s="185"/>
      <c r="H983" s="185"/>
      <c r="I983" s="185"/>
      <c r="J983" s="185"/>
      <c r="K983" s="187"/>
      <c r="L983" s="187"/>
      <c r="M983" s="187"/>
      <c r="N983" s="187"/>
      <c r="O983" s="187"/>
      <c r="P983" s="187"/>
      <c r="Q983" s="187"/>
      <c r="R983" s="190"/>
      <c r="S983" s="190"/>
      <c r="T983" s="190"/>
      <c r="U983" s="190"/>
      <c r="V983" s="190"/>
      <c r="W983" s="190"/>
      <c r="X983" s="190"/>
      <c r="Y983" s="190"/>
      <c r="Z983" s="190"/>
      <c r="AA983" s="190"/>
      <c r="AB983" s="190"/>
      <c r="AC983" s="185"/>
      <c r="AD983" s="190"/>
      <c r="AE983" s="190"/>
      <c r="AF983" s="190"/>
      <c r="AG983" s="205" t="str">
        <f t="shared" si="45"/>
        <v/>
      </c>
      <c r="AH983" s="205" t="str">
        <f t="shared" si="46"/>
        <v/>
      </c>
      <c r="AI983" s="205" t="str">
        <f t="shared" si="47"/>
        <v/>
      </c>
    </row>
    <row r="984" spans="1:35" ht="15.75" customHeight="1">
      <c r="A984" s="185"/>
      <c r="B984" s="185"/>
      <c r="C984" s="185"/>
      <c r="D984" s="186"/>
      <c r="E984" s="185"/>
      <c r="F984" s="185"/>
      <c r="G984" s="185"/>
      <c r="H984" s="185"/>
      <c r="I984" s="185"/>
      <c r="J984" s="185"/>
      <c r="K984" s="187"/>
      <c r="L984" s="187"/>
      <c r="M984" s="187"/>
      <c r="N984" s="187"/>
      <c r="O984" s="187"/>
      <c r="P984" s="187"/>
      <c r="Q984" s="187"/>
      <c r="R984" s="190"/>
      <c r="S984" s="190"/>
      <c r="T984" s="190"/>
      <c r="U984" s="190"/>
      <c r="V984" s="190"/>
      <c r="W984" s="190"/>
      <c r="X984" s="190"/>
      <c r="Y984" s="190"/>
      <c r="Z984" s="190"/>
      <c r="AA984" s="190"/>
      <c r="AB984" s="190"/>
      <c r="AC984" s="185"/>
      <c r="AD984" s="190"/>
      <c r="AE984" s="190"/>
      <c r="AF984" s="190"/>
      <c r="AG984" s="205" t="str">
        <f t="shared" si="45"/>
        <v/>
      </c>
      <c r="AH984" s="205" t="str">
        <f t="shared" si="46"/>
        <v/>
      </c>
      <c r="AI984" s="205" t="str">
        <f t="shared" si="47"/>
        <v/>
      </c>
    </row>
    <row r="985" spans="1:35" ht="15.75" customHeight="1">
      <c r="A985" s="185"/>
      <c r="B985" s="185"/>
      <c r="C985" s="185"/>
      <c r="D985" s="186"/>
      <c r="E985" s="185"/>
      <c r="F985" s="185"/>
      <c r="G985" s="185"/>
      <c r="H985" s="185"/>
      <c r="I985" s="185"/>
      <c r="J985" s="185"/>
      <c r="K985" s="187"/>
      <c r="L985" s="187"/>
      <c r="M985" s="187"/>
      <c r="N985" s="187"/>
      <c r="O985" s="187"/>
      <c r="P985" s="187"/>
      <c r="Q985" s="187"/>
      <c r="R985" s="190"/>
      <c r="S985" s="190"/>
      <c r="T985" s="190"/>
      <c r="U985" s="190"/>
      <c r="V985" s="190"/>
      <c r="W985" s="190"/>
      <c r="X985" s="190"/>
      <c r="Y985" s="190"/>
      <c r="Z985" s="190"/>
      <c r="AA985" s="190"/>
      <c r="AB985" s="190"/>
      <c r="AC985" s="185"/>
      <c r="AD985" s="190"/>
      <c r="AE985" s="190"/>
      <c r="AF985" s="190"/>
      <c r="AG985" s="205" t="str">
        <f t="shared" si="45"/>
        <v/>
      </c>
      <c r="AH985" s="205" t="str">
        <f t="shared" si="46"/>
        <v/>
      </c>
      <c r="AI985" s="205" t="str">
        <f t="shared" si="47"/>
        <v/>
      </c>
    </row>
    <row r="986" spans="1:35" ht="15.75" customHeight="1">
      <c r="A986" s="185"/>
      <c r="B986" s="185"/>
      <c r="C986" s="185"/>
      <c r="D986" s="186"/>
      <c r="E986" s="185"/>
      <c r="F986" s="185"/>
      <c r="G986" s="185"/>
      <c r="H986" s="185"/>
      <c r="I986" s="185"/>
      <c r="J986" s="185"/>
      <c r="K986" s="187"/>
      <c r="L986" s="187"/>
      <c r="M986" s="187"/>
      <c r="N986" s="187"/>
      <c r="O986" s="187"/>
      <c r="P986" s="187"/>
      <c r="Q986" s="187"/>
      <c r="R986" s="190"/>
      <c r="S986" s="190"/>
      <c r="T986" s="190"/>
      <c r="U986" s="190"/>
      <c r="V986" s="190"/>
      <c r="W986" s="190"/>
      <c r="X986" s="190"/>
      <c r="Y986" s="190"/>
      <c r="Z986" s="190"/>
      <c r="AA986" s="190"/>
      <c r="AB986" s="190"/>
      <c r="AC986" s="185"/>
      <c r="AD986" s="190"/>
      <c r="AE986" s="190"/>
      <c r="AF986" s="190"/>
      <c r="AG986" s="205" t="str">
        <f t="shared" si="45"/>
        <v/>
      </c>
      <c r="AH986" s="205" t="str">
        <f t="shared" si="46"/>
        <v/>
      </c>
      <c r="AI986" s="205" t="str">
        <f t="shared" si="47"/>
        <v/>
      </c>
    </row>
    <row r="987" spans="1:35" ht="15.75" customHeight="1">
      <c r="A987" s="185"/>
      <c r="B987" s="185"/>
      <c r="C987" s="185"/>
      <c r="D987" s="186"/>
      <c r="E987" s="185"/>
      <c r="F987" s="185"/>
      <c r="G987" s="185"/>
      <c r="H987" s="185"/>
      <c r="I987" s="185"/>
      <c r="J987" s="185"/>
      <c r="K987" s="187"/>
      <c r="L987" s="187"/>
      <c r="M987" s="187"/>
      <c r="N987" s="187"/>
      <c r="O987" s="187"/>
      <c r="P987" s="187"/>
      <c r="Q987" s="187"/>
      <c r="R987" s="190"/>
      <c r="S987" s="190"/>
      <c r="T987" s="190"/>
      <c r="U987" s="190"/>
      <c r="V987" s="190"/>
      <c r="W987" s="190"/>
      <c r="X987" s="190"/>
      <c r="Y987" s="190"/>
      <c r="Z987" s="190"/>
      <c r="AA987" s="190"/>
      <c r="AB987" s="190"/>
      <c r="AC987" s="185"/>
      <c r="AD987" s="190"/>
      <c r="AE987" s="190"/>
      <c r="AF987" s="190"/>
      <c r="AG987" s="205" t="str">
        <f t="shared" si="45"/>
        <v/>
      </c>
      <c r="AH987" s="205" t="str">
        <f t="shared" si="46"/>
        <v/>
      </c>
      <c r="AI987" s="205" t="str">
        <f t="shared" si="47"/>
        <v/>
      </c>
    </row>
    <row r="988" spans="1:35" ht="15.75" customHeight="1">
      <c r="A988" s="185"/>
      <c r="B988" s="185"/>
      <c r="C988" s="185"/>
      <c r="D988" s="186"/>
      <c r="E988" s="185"/>
      <c r="F988" s="185"/>
      <c r="G988" s="185"/>
      <c r="H988" s="185"/>
      <c r="I988" s="185"/>
      <c r="J988" s="185"/>
      <c r="K988" s="187"/>
      <c r="L988" s="187"/>
      <c r="M988" s="187"/>
      <c r="N988" s="187"/>
      <c r="O988" s="187"/>
      <c r="P988" s="187"/>
      <c r="Q988" s="187"/>
      <c r="R988" s="190"/>
      <c r="S988" s="190"/>
      <c r="T988" s="190"/>
      <c r="U988" s="190"/>
      <c r="V988" s="190"/>
      <c r="W988" s="190"/>
      <c r="X988" s="190"/>
      <c r="Y988" s="190"/>
      <c r="Z988" s="190"/>
      <c r="AA988" s="190"/>
      <c r="AB988" s="190"/>
      <c r="AC988" s="185"/>
      <c r="AD988" s="190"/>
      <c r="AE988" s="190"/>
      <c r="AF988" s="190"/>
      <c r="AG988" s="205" t="str">
        <f t="shared" si="45"/>
        <v/>
      </c>
      <c r="AH988" s="205" t="str">
        <f t="shared" si="46"/>
        <v/>
      </c>
      <c r="AI988" s="205" t="str">
        <f t="shared" si="47"/>
        <v/>
      </c>
    </row>
    <row r="989" spans="1:35" ht="15.75" customHeight="1">
      <c r="A989" s="185"/>
      <c r="B989" s="185"/>
      <c r="C989" s="185"/>
      <c r="D989" s="186"/>
      <c r="E989" s="185"/>
      <c r="F989" s="185"/>
      <c r="G989" s="185"/>
      <c r="H989" s="185"/>
      <c r="I989" s="185"/>
      <c r="J989" s="185"/>
      <c r="K989" s="187"/>
      <c r="L989" s="187"/>
      <c r="M989" s="187"/>
      <c r="N989" s="187"/>
      <c r="O989" s="187"/>
      <c r="P989" s="187"/>
      <c r="Q989" s="187"/>
      <c r="R989" s="190"/>
      <c r="S989" s="190"/>
      <c r="T989" s="190"/>
      <c r="U989" s="190"/>
      <c r="V989" s="190"/>
      <c r="W989" s="190"/>
      <c r="X989" s="190"/>
      <c r="Y989" s="190"/>
      <c r="Z989" s="190"/>
      <c r="AA989" s="190"/>
      <c r="AB989" s="190"/>
      <c r="AC989" s="185"/>
      <c r="AD989" s="190"/>
      <c r="AE989" s="190"/>
      <c r="AF989" s="190"/>
      <c r="AG989" s="205" t="str">
        <f t="shared" si="45"/>
        <v/>
      </c>
      <c r="AH989" s="205" t="str">
        <f t="shared" si="46"/>
        <v/>
      </c>
      <c r="AI989" s="205" t="str">
        <f t="shared" si="47"/>
        <v/>
      </c>
    </row>
    <row r="990" spans="1:35" ht="15.75" customHeight="1">
      <c r="A990" s="185"/>
      <c r="B990" s="185"/>
      <c r="C990" s="185"/>
      <c r="D990" s="186"/>
      <c r="E990" s="185"/>
      <c r="F990" s="185"/>
      <c r="G990" s="185"/>
      <c r="H990" s="185"/>
      <c r="I990" s="185"/>
      <c r="J990" s="185"/>
      <c r="K990" s="187"/>
      <c r="L990" s="187"/>
      <c r="M990" s="187"/>
      <c r="N990" s="187"/>
      <c r="O990" s="187"/>
      <c r="P990" s="187"/>
      <c r="Q990" s="187"/>
      <c r="R990" s="190"/>
      <c r="S990" s="190"/>
      <c r="T990" s="190"/>
      <c r="U990" s="190"/>
      <c r="V990" s="190"/>
      <c r="W990" s="190"/>
      <c r="X990" s="190"/>
      <c r="Y990" s="190"/>
      <c r="Z990" s="190"/>
      <c r="AA990" s="190"/>
      <c r="AB990" s="190"/>
      <c r="AC990" s="185"/>
      <c r="AD990" s="190"/>
      <c r="AE990" s="190"/>
      <c r="AF990" s="190"/>
      <c r="AG990" s="205" t="str">
        <f t="shared" si="45"/>
        <v/>
      </c>
      <c r="AH990" s="205" t="str">
        <f t="shared" si="46"/>
        <v/>
      </c>
      <c r="AI990" s="205" t="str">
        <f t="shared" si="47"/>
        <v/>
      </c>
    </row>
    <row r="991" spans="1:35" ht="15.75" customHeight="1">
      <c r="A991" s="185"/>
      <c r="B991" s="185"/>
      <c r="C991" s="185"/>
      <c r="D991" s="186"/>
      <c r="E991" s="185"/>
      <c r="F991" s="185"/>
      <c r="G991" s="185"/>
      <c r="H991" s="185"/>
      <c r="I991" s="185"/>
      <c r="J991" s="185"/>
      <c r="K991" s="187"/>
      <c r="L991" s="187"/>
      <c r="M991" s="187"/>
      <c r="N991" s="187"/>
      <c r="O991" s="187"/>
      <c r="P991" s="187"/>
      <c r="Q991" s="187"/>
      <c r="R991" s="190"/>
      <c r="S991" s="190"/>
      <c r="T991" s="190"/>
      <c r="U991" s="190"/>
      <c r="V991" s="190"/>
      <c r="W991" s="190"/>
      <c r="X991" s="190"/>
      <c r="Y991" s="190"/>
      <c r="Z991" s="190"/>
      <c r="AA991" s="190"/>
      <c r="AB991" s="190"/>
      <c r="AC991" s="185"/>
      <c r="AD991" s="190"/>
      <c r="AE991" s="190"/>
      <c r="AF991" s="190"/>
      <c r="AG991" s="205" t="str">
        <f t="shared" si="45"/>
        <v/>
      </c>
      <c r="AH991" s="205" t="str">
        <f t="shared" si="46"/>
        <v/>
      </c>
      <c r="AI991" s="205" t="str">
        <f t="shared" si="47"/>
        <v/>
      </c>
    </row>
    <row r="992" spans="1:35" ht="15.75" customHeight="1">
      <c r="A992" s="185"/>
      <c r="B992" s="185"/>
      <c r="C992" s="185"/>
      <c r="D992" s="186"/>
      <c r="E992" s="185"/>
      <c r="F992" s="185"/>
      <c r="G992" s="185"/>
      <c r="H992" s="185"/>
      <c r="I992" s="185"/>
      <c r="J992" s="185"/>
      <c r="K992" s="187"/>
      <c r="L992" s="187"/>
      <c r="M992" s="187"/>
      <c r="N992" s="187"/>
      <c r="O992" s="187"/>
      <c r="P992" s="187"/>
      <c r="Q992" s="187"/>
      <c r="R992" s="190"/>
      <c r="S992" s="190"/>
      <c r="T992" s="190"/>
      <c r="U992" s="190"/>
      <c r="V992" s="190"/>
      <c r="W992" s="190"/>
      <c r="X992" s="190"/>
      <c r="Y992" s="190"/>
      <c r="Z992" s="190"/>
      <c r="AA992" s="190"/>
      <c r="AB992" s="190"/>
      <c r="AC992" s="185"/>
      <c r="AD992" s="190"/>
      <c r="AE992" s="190"/>
      <c r="AF992" s="190"/>
      <c r="AG992" s="205" t="str">
        <f t="shared" si="45"/>
        <v/>
      </c>
      <c r="AH992" s="205" t="str">
        <f t="shared" si="46"/>
        <v/>
      </c>
      <c r="AI992" s="205" t="str">
        <f t="shared" si="47"/>
        <v/>
      </c>
    </row>
    <row r="993" spans="1:35" ht="15.75" customHeight="1">
      <c r="A993" s="185"/>
      <c r="B993" s="185"/>
      <c r="C993" s="185"/>
      <c r="D993" s="186"/>
      <c r="E993" s="185"/>
      <c r="F993" s="185"/>
      <c r="G993" s="185"/>
      <c r="H993" s="185"/>
      <c r="I993" s="185"/>
      <c r="J993" s="185"/>
      <c r="K993" s="187"/>
      <c r="L993" s="187"/>
      <c r="M993" s="187"/>
      <c r="N993" s="187"/>
      <c r="O993" s="187"/>
      <c r="P993" s="187"/>
      <c r="Q993" s="187"/>
      <c r="R993" s="190"/>
      <c r="S993" s="190"/>
      <c r="T993" s="190"/>
      <c r="U993" s="190"/>
      <c r="V993" s="190"/>
      <c r="W993" s="190"/>
      <c r="X993" s="190"/>
      <c r="Y993" s="190"/>
      <c r="Z993" s="190"/>
      <c r="AA993" s="190"/>
      <c r="AB993" s="190"/>
      <c r="AC993" s="185"/>
      <c r="AD993" s="190"/>
      <c r="AE993" s="190"/>
      <c r="AF993" s="190"/>
      <c r="AG993" s="205" t="str">
        <f t="shared" si="45"/>
        <v/>
      </c>
      <c r="AH993" s="205" t="str">
        <f t="shared" si="46"/>
        <v/>
      </c>
      <c r="AI993" s="205" t="str">
        <f t="shared" si="47"/>
        <v/>
      </c>
    </row>
    <row r="994" spans="1:35" ht="15.75" customHeight="1">
      <c r="A994" s="185"/>
      <c r="B994" s="185"/>
      <c r="C994" s="185"/>
      <c r="D994" s="186"/>
      <c r="E994" s="185"/>
      <c r="F994" s="185"/>
      <c r="G994" s="185"/>
      <c r="H994" s="185"/>
      <c r="I994" s="185"/>
      <c r="J994" s="185"/>
      <c r="K994" s="187"/>
      <c r="L994" s="187"/>
      <c r="M994" s="187"/>
      <c r="N994" s="187"/>
      <c r="O994" s="187"/>
      <c r="P994" s="187"/>
      <c r="Q994" s="187"/>
      <c r="R994" s="190"/>
      <c r="S994" s="190"/>
      <c r="T994" s="190"/>
      <c r="U994" s="190"/>
      <c r="V994" s="190"/>
      <c r="W994" s="190"/>
      <c r="X994" s="190"/>
      <c r="Y994" s="190"/>
      <c r="Z994" s="190"/>
      <c r="AA994" s="190"/>
      <c r="AB994" s="190"/>
      <c r="AC994" s="185"/>
      <c r="AD994" s="190"/>
      <c r="AE994" s="190"/>
      <c r="AF994" s="190"/>
      <c r="AG994" s="205" t="str">
        <f t="shared" si="45"/>
        <v/>
      </c>
      <c r="AH994" s="205" t="str">
        <f t="shared" si="46"/>
        <v/>
      </c>
      <c r="AI994" s="205" t="str">
        <f t="shared" si="47"/>
        <v/>
      </c>
    </row>
    <row r="995" spans="1:35" ht="15.75" customHeight="1">
      <c r="A995" s="185"/>
      <c r="B995" s="185"/>
      <c r="C995" s="185"/>
      <c r="D995" s="186"/>
      <c r="E995" s="185"/>
      <c r="F995" s="185"/>
      <c r="G995" s="185"/>
      <c r="H995" s="185"/>
      <c r="I995" s="185"/>
      <c r="J995" s="185"/>
      <c r="K995" s="187"/>
      <c r="L995" s="187"/>
      <c r="M995" s="187"/>
      <c r="N995" s="187"/>
      <c r="O995" s="187"/>
      <c r="P995" s="187"/>
      <c r="Q995" s="187"/>
      <c r="R995" s="190"/>
      <c r="S995" s="190"/>
      <c r="T995" s="190"/>
      <c r="U995" s="190"/>
      <c r="V995" s="190"/>
      <c r="W995" s="190"/>
      <c r="X995" s="190"/>
      <c r="Y995" s="190"/>
      <c r="Z995" s="190"/>
      <c r="AA995" s="190"/>
      <c r="AB995" s="190"/>
      <c r="AC995" s="185"/>
      <c r="AD995" s="190"/>
      <c r="AE995" s="190"/>
      <c r="AF995" s="190"/>
      <c r="AG995" s="205" t="str">
        <f t="shared" si="45"/>
        <v/>
      </c>
      <c r="AH995" s="205" t="str">
        <f t="shared" si="46"/>
        <v/>
      </c>
      <c r="AI995" s="205" t="str">
        <f t="shared" si="47"/>
        <v/>
      </c>
    </row>
    <row r="996" spans="1:35" ht="15.75" customHeight="1">
      <c r="A996" s="185"/>
      <c r="B996" s="185"/>
      <c r="C996" s="185"/>
      <c r="D996" s="186"/>
      <c r="E996" s="185"/>
      <c r="F996" s="185"/>
      <c r="G996" s="185"/>
      <c r="H996" s="185"/>
      <c r="I996" s="185"/>
      <c r="J996" s="185"/>
      <c r="K996" s="187"/>
      <c r="L996" s="187"/>
      <c r="M996" s="187"/>
      <c r="N996" s="187"/>
      <c r="O996" s="187"/>
      <c r="P996" s="187"/>
      <c r="Q996" s="187"/>
      <c r="R996" s="190"/>
      <c r="S996" s="190"/>
      <c r="T996" s="190"/>
      <c r="U996" s="190"/>
      <c r="V996" s="190"/>
      <c r="W996" s="190"/>
      <c r="X996" s="190"/>
      <c r="Y996" s="190"/>
      <c r="Z996" s="190"/>
      <c r="AA996" s="190"/>
      <c r="AB996" s="190"/>
      <c r="AC996" s="185"/>
      <c r="AD996" s="190"/>
      <c r="AE996" s="190"/>
      <c r="AF996" s="190"/>
      <c r="AG996" s="205" t="str">
        <f t="shared" si="45"/>
        <v/>
      </c>
      <c r="AH996" s="205" t="str">
        <f t="shared" si="46"/>
        <v/>
      </c>
      <c r="AI996" s="205" t="str">
        <f t="shared" si="47"/>
        <v/>
      </c>
    </row>
    <row r="997" spans="1:35" ht="15.75" customHeight="1">
      <c r="A997" s="185"/>
      <c r="B997" s="185"/>
      <c r="C997" s="185"/>
      <c r="D997" s="186"/>
      <c r="E997" s="185"/>
      <c r="F997" s="185"/>
      <c r="G997" s="185"/>
      <c r="H997" s="185"/>
      <c r="I997" s="185"/>
      <c r="J997" s="185"/>
      <c r="K997" s="187"/>
      <c r="L997" s="187"/>
      <c r="M997" s="187"/>
      <c r="N997" s="187"/>
      <c r="O997" s="187"/>
      <c r="P997" s="187"/>
      <c r="Q997" s="187"/>
      <c r="R997" s="190"/>
      <c r="S997" s="190"/>
      <c r="T997" s="190"/>
      <c r="U997" s="190"/>
      <c r="V997" s="190"/>
      <c r="W997" s="190"/>
      <c r="X997" s="190"/>
      <c r="Y997" s="190"/>
      <c r="Z997" s="190"/>
      <c r="AA997" s="190"/>
      <c r="AB997" s="190"/>
      <c r="AC997" s="185"/>
      <c r="AD997" s="190"/>
      <c r="AE997" s="190"/>
      <c r="AF997" s="190"/>
      <c r="AG997" s="205" t="str">
        <f t="shared" si="45"/>
        <v/>
      </c>
      <c r="AH997" s="205" t="str">
        <f t="shared" si="46"/>
        <v/>
      </c>
      <c r="AI997" s="205" t="str">
        <f t="shared" si="47"/>
        <v/>
      </c>
    </row>
    <row r="998" spans="1:35" ht="15.75" customHeight="1">
      <c r="A998" s="185"/>
      <c r="B998" s="185"/>
      <c r="C998" s="185"/>
      <c r="D998" s="186"/>
      <c r="E998" s="185"/>
      <c r="F998" s="185"/>
      <c r="G998" s="185"/>
      <c r="H998" s="185"/>
      <c r="I998" s="185"/>
      <c r="J998" s="185"/>
      <c r="K998" s="187"/>
      <c r="L998" s="187"/>
      <c r="M998" s="187"/>
      <c r="N998" s="187"/>
      <c r="O998" s="187"/>
      <c r="P998" s="187"/>
      <c r="Q998" s="187"/>
      <c r="R998" s="190"/>
      <c r="S998" s="190"/>
      <c r="T998" s="190"/>
      <c r="U998" s="190"/>
      <c r="V998" s="190"/>
      <c r="W998" s="190"/>
      <c r="X998" s="190"/>
      <c r="Y998" s="190"/>
      <c r="Z998" s="190"/>
      <c r="AA998" s="190"/>
      <c r="AB998" s="190"/>
      <c r="AC998" s="185"/>
      <c r="AD998" s="190"/>
      <c r="AE998" s="190"/>
      <c r="AF998" s="190"/>
      <c r="AG998" s="205" t="str">
        <f t="shared" si="45"/>
        <v/>
      </c>
      <c r="AH998" s="205" t="str">
        <f t="shared" si="46"/>
        <v/>
      </c>
      <c r="AI998" s="205" t="str">
        <f t="shared" si="47"/>
        <v/>
      </c>
    </row>
    <row r="999" spans="1:35" ht="15.75" customHeight="1">
      <c r="A999" s="185"/>
      <c r="B999" s="185"/>
      <c r="C999" s="185"/>
      <c r="D999" s="186"/>
      <c r="E999" s="185"/>
      <c r="F999" s="185"/>
      <c r="G999" s="185"/>
      <c r="H999" s="185"/>
      <c r="I999" s="185"/>
      <c r="J999" s="185"/>
      <c r="K999" s="187"/>
      <c r="L999" s="187"/>
      <c r="M999" s="187"/>
      <c r="N999" s="187"/>
      <c r="O999" s="187"/>
      <c r="P999" s="187"/>
      <c r="Q999" s="187"/>
      <c r="R999" s="190"/>
      <c r="S999" s="190"/>
      <c r="T999" s="190"/>
      <c r="U999" s="190"/>
      <c r="V999" s="190"/>
      <c r="W999" s="190"/>
      <c r="X999" s="190"/>
      <c r="Y999" s="190"/>
      <c r="Z999" s="190"/>
      <c r="AA999" s="190"/>
      <c r="AB999" s="190"/>
      <c r="AC999" s="185"/>
      <c r="AD999" s="190"/>
      <c r="AE999" s="190"/>
      <c r="AF999" s="190"/>
      <c r="AG999" s="205" t="str">
        <f t="shared" si="45"/>
        <v/>
      </c>
      <c r="AH999" s="205" t="str">
        <f t="shared" si="46"/>
        <v/>
      </c>
      <c r="AI999" s="205" t="str">
        <f t="shared" si="47"/>
        <v/>
      </c>
    </row>
    <row r="1000" spans="1:35" ht="15.75" customHeight="1">
      <c r="A1000" s="185"/>
      <c r="B1000" s="185"/>
      <c r="C1000" s="185"/>
      <c r="D1000" s="186"/>
      <c r="E1000" s="185"/>
      <c r="F1000" s="185"/>
      <c r="G1000" s="185"/>
      <c r="H1000" s="185"/>
      <c r="I1000" s="185"/>
      <c r="J1000" s="185"/>
      <c r="K1000" s="187"/>
      <c r="L1000" s="187"/>
      <c r="M1000" s="187"/>
      <c r="N1000" s="187"/>
      <c r="O1000" s="187"/>
      <c r="P1000" s="187"/>
      <c r="Q1000" s="187"/>
      <c r="R1000" s="190"/>
      <c r="S1000" s="190"/>
      <c r="T1000" s="190"/>
      <c r="U1000" s="190"/>
      <c r="V1000" s="190"/>
      <c r="W1000" s="190"/>
      <c r="X1000" s="190"/>
      <c r="Y1000" s="190"/>
      <c r="Z1000" s="190"/>
      <c r="AA1000" s="190"/>
      <c r="AB1000" s="190"/>
      <c r="AC1000" s="185"/>
      <c r="AD1000" s="190"/>
      <c r="AE1000" s="190"/>
      <c r="AF1000" s="190"/>
      <c r="AG1000" s="205" t="str">
        <f t="shared" si="45"/>
        <v/>
      </c>
      <c r="AH1000" s="205" t="str">
        <f t="shared" si="46"/>
        <v/>
      </c>
      <c r="AI1000" s="205" t="str">
        <f t="shared" si="47"/>
        <v/>
      </c>
    </row>
    <row r="1001" spans="1:35" ht="15" customHeight="1">
      <c r="A1001" s="185"/>
      <c r="B1001" s="185"/>
      <c r="C1001" s="185"/>
      <c r="D1001" s="186"/>
      <c r="E1001" s="185"/>
      <c r="F1001" s="185"/>
      <c r="G1001" s="185"/>
      <c r="H1001" s="185"/>
      <c r="I1001" s="185"/>
      <c r="J1001" s="185"/>
      <c r="K1001" s="187"/>
      <c r="L1001" s="187"/>
      <c r="M1001" s="187"/>
      <c r="N1001" s="187"/>
      <c r="O1001" s="187"/>
      <c r="P1001" s="187"/>
      <c r="Q1001" s="187"/>
      <c r="R1001" s="190"/>
      <c r="S1001" s="190"/>
      <c r="T1001" s="190"/>
      <c r="U1001" s="190"/>
      <c r="V1001" s="190"/>
      <c r="W1001" s="190"/>
      <c r="X1001" s="190"/>
      <c r="Y1001" s="190"/>
      <c r="Z1001" s="190"/>
      <c r="AA1001" s="190"/>
      <c r="AB1001" s="190"/>
      <c r="AC1001" s="185"/>
      <c r="AD1001" s="190"/>
      <c r="AE1001" s="190"/>
      <c r="AF1001" s="190"/>
      <c r="AG1001" s="205" t="str">
        <f t="shared" si="45"/>
        <v/>
      </c>
      <c r="AH1001" s="205" t="str">
        <f t="shared" si="46"/>
        <v/>
      </c>
      <c r="AI1001" s="205" t="str">
        <f t="shared" si="47"/>
        <v/>
      </c>
    </row>
    <row r="1002" spans="1:35" ht="15" customHeight="1">
      <c r="A1002" s="185"/>
      <c r="B1002" s="185"/>
      <c r="C1002" s="185"/>
      <c r="D1002" s="186"/>
      <c r="E1002" s="185"/>
      <c r="F1002" s="185"/>
      <c r="G1002" s="185"/>
      <c r="H1002" s="185"/>
      <c r="I1002" s="185"/>
      <c r="J1002" s="185"/>
      <c r="K1002" s="187"/>
      <c r="L1002" s="187"/>
      <c r="M1002" s="187"/>
      <c r="N1002" s="187"/>
      <c r="O1002" s="187"/>
      <c r="P1002" s="187"/>
      <c r="Q1002" s="187"/>
      <c r="R1002" s="190"/>
      <c r="S1002" s="190"/>
      <c r="T1002" s="190"/>
      <c r="U1002" s="190"/>
      <c r="V1002" s="190"/>
      <c r="W1002" s="190"/>
      <c r="X1002" s="190"/>
      <c r="Y1002" s="190"/>
      <c r="Z1002" s="190"/>
      <c r="AA1002" s="190"/>
      <c r="AB1002" s="190"/>
      <c r="AC1002" s="185"/>
      <c r="AD1002" s="190"/>
      <c r="AE1002" s="190"/>
      <c r="AF1002" s="190"/>
      <c r="AG1002" s="205" t="str">
        <f t="shared" si="45"/>
        <v/>
      </c>
      <c r="AH1002" s="205" t="str">
        <f t="shared" si="46"/>
        <v/>
      </c>
      <c r="AI1002" s="205" t="str">
        <f t="shared" si="47"/>
        <v/>
      </c>
    </row>
    <row r="1003" spans="1:35" ht="15" customHeight="1">
      <c r="A1003" s="185"/>
      <c r="B1003" s="185"/>
      <c r="C1003" s="185"/>
      <c r="D1003" s="186"/>
      <c r="E1003" s="185"/>
      <c r="F1003" s="185"/>
      <c r="G1003" s="185"/>
      <c r="H1003" s="185"/>
      <c r="I1003" s="185"/>
      <c r="J1003" s="185"/>
      <c r="K1003" s="187"/>
      <c r="L1003" s="187"/>
      <c r="M1003" s="187"/>
      <c r="N1003" s="187"/>
      <c r="O1003" s="187"/>
      <c r="P1003" s="187"/>
      <c r="Q1003" s="187"/>
      <c r="R1003" s="190"/>
      <c r="S1003" s="190"/>
      <c r="T1003" s="190"/>
      <c r="U1003" s="190"/>
      <c r="V1003" s="190"/>
      <c r="W1003" s="190"/>
      <c r="X1003" s="190"/>
      <c r="Y1003" s="190"/>
      <c r="Z1003" s="190"/>
      <c r="AA1003" s="190"/>
      <c r="AB1003" s="190"/>
      <c r="AC1003" s="185"/>
      <c r="AD1003" s="190"/>
      <c r="AE1003" s="190"/>
      <c r="AF1003" s="190"/>
      <c r="AG1003" s="205" t="str">
        <f t="shared" si="45"/>
        <v/>
      </c>
      <c r="AH1003" s="205" t="str">
        <f t="shared" si="46"/>
        <v/>
      </c>
      <c r="AI1003" s="205" t="str">
        <f t="shared" si="47"/>
        <v/>
      </c>
    </row>
    <row r="1004" spans="1:35" ht="15" customHeight="1">
      <c r="A1004" s="185"/>
      <c r="B1004" s="185"/>
      <c r="C1004" s="185"/>
      <c r="D1004" s="186"/>
      <c r="E1004" s="185"/>
      <c r="F1004" s="185"/>
      <c r="G1004" s="185"/>
      <c r="H1004" s="185"/>
      <c r="I1004" s="185"/>
      <c r="J1004" s="185"/>
      <c r="K1004" s="187"/>
      <c r="L1004" s="187"/>
      <c r="M1004" s="187"/>
      <c r="N1004" s="187"/>
      <c r="O1004" s="187"/>
      <c r="P1004" s="187"/>
      <c r="Q1004" s="187"/>
      <c r="R1004" s="190"/>
      <c r="S1004" s="190"/>
      <c r="T1004" s="190"/>
      <c r="U1004" s="190"/>
      <c r="V1004" s="190"/>
      <c r="W1004" s="190"/>
      <c r="X1004" s="190"/>
      <c r="Y1004" s="190"/>
      <c r="Z1004" s="190"/>
      <c r="AA1004" s="190"/>
      <c r="AB1004" s="190"/>
      <c r="AC1004" s="185"/>
      <c r="AD1004" s="190"/>
      <c r="AE1004" s="190"/>
      <c r="AF1004" s="190"/>
      <c r="AG1004" s="205" t="str">
        <f t="shared" si="45"/>
        <v/>
      </c>
      <c r="AH1004" s="205" t="str">
        <f t="shared" si="46"/>
        <v/>
      </c>
      <c r="AI1004" s="205" t="str">
        <f t="shared" si="47"/>
        <v/>
      </c>
    </row>
    <row r="1005" spans="1:35" ht="15" customHeight="1">
      <c r="A1005" s="185"/>
      <c r="B1005" s="185"/>
      <c r="C1005" s="185"/>
      <c r="D1005" s="186"/>
      <c r="E1005" s="185"/>
      <c r="F1005" s="185"/>
      <c r="G1005" s="185"/>
      <c r="H1005" s="185"/>
      <c r="I1005" s="185"/>
      <c r="J1005" s="185"/>
      <c r="K1005" s="187"/>
      <c r="L1005" s="187"/>
      <c r="M1005" s="187"/>
      <c r="N1005" s="187"/>
      <c r="O1005" s="187"/>
      <c r="P1005" s="187"/>
      <c r="Q1005" s="187"/>
      <c r="R1005" s="190"/>
      <c r="S1005" s="190"/>
      <c r="T1005" s="190"/>
      <c r="U1005" s="190"/>
      <c r="V1005" s="190"/>
      <c r="W1005" s="190"/>
      <c r="X1005" s="190"/>
      <c r="Y1005" s="190"/>
      <c r="Z1005" s="190"/>
      <c r="AA1005" s="190"/>
      <c r="AB1005" s="190"/>
      <c r="AC1005" s="185"/>
      <c r="AD1005" s="190"/>
      <c r="AE1005" s="190"/>
      <c r="AF1005" s="190"/>
      <c r="AG1005" s="205" t="str">
        <f t="shared" si="45"/>
        <v/>
      </c>
      <c r="AH1005" s="205" t="str">
        <f t="shared" si="46"/>
        <v/>
      </c>
      <c r="AI1005" s="205" t="str">
        <f t="shared" si="47"/>
        <v/>
      </c>
    </row>
    <row r="1006" spans="1:35" ht="15" customHeight="1">
      <c r="A1006" s="185"/>
      <c r="B1006" s="185"/>
      <c r="C1006" s="185"/>
      <c r="D1006" s="186"/>
      <c r="E1006" s="185"/>
      <c r="F1006" s="185"/>
      <c r="G1006" s="185"/>
      <c r="H1006" s="185"/>
      <c r="I1006" s="185"/>
      <c r="J1006" s="185"/>
      <c r="K1006" s="187"/>
      <c r="L1006" s="187"/>
      <c r="M1006" s="187"/>
      <c r="N1006" s="187"/>
      <c r="O1006" s="187"/>
      <c r="P1006" s="187"/>
      <c r="Q1006" s="187"/>
      <c r="R1006" s="190"/>
      <c r="S1006" s="190"/>
      <c r="T1006" s="190"/>
      <c r="U1006" s="190"/>
      <c r="V1006" s="190"/>
      <c r="W1006" s="190"/>
      <c r="X1006" s="190"/>
      <c r="Y1006" s="190"/>
      <c r="Z1006" s="190"/>
      <c r="AA1006" s="190"/>
      <c r="AB1006" s="190"/>
      <c r="AC1006" s="185"/>
      <c r="AD1006" s="190"/>
      <c r="AE1006" s="190"/>
      <c r="AF1006" s="190"/>
      <c r="AG1006" s="205" t="str">
        <f t="shared" si="45"/>
        <v/>
      </c>
      <c r="AH1006" s="205" t="str">
        <f t="shared" si="46"/>
        <v/>
      </c>
      <c r="AI1006" s="205" t="str">
        <f t="shared" si="47"/>
        <v/>
      </c>
    </row>
    <row r="1007" spans="1:35" ht="15" customHeight="1">
      <c r="A1007" s="185"/>
      <c r="B1007" s="185"/>
      <c r="C1007" s="185"/>
      <c r="D1007" s="186"/>
      <c r="E1007" s="185"/>
      <c r="F1007" s="185"/>
      <c r="G1007" s="185"/>
      <c r="H1007" s="185"/>
      <c r="I1007" s="185"/>
      <c r="J1007" s="185"/>
      <c r="K1007" s="187"/>
      <c r="L1007" s="187"/>
      <c r="M1007" s="187"/>
      <c r="N1007" s="187"/>
      <c r="O1007" s="187"/>
      <c r="P1007" s="187"/>
      <c r="Q1007" s="187"/>
      <c r="R1007" s="190"/>
      <c r="S1007" s="190"/>
      <c r="T1007" s="190"/>
      <c r="U1007" s="190"/>
      <c r="V1007" s="190"/>
      <c r="W1007" s="190"/>
      <c r="X1007" s="190"/>
      <c r="Y1007" s="190"/>
      <c r="Z1007" s="190"/>
      <c r="AA1007" s="190"/>
      <c r="AB1007" s="190"/>
      <c r="AC1007" s="185"/>
      <c r="AD1007" s="190"/>
      <c r="AE1007" s="190"/>
      <c r="AF1007" s="190"/>
      <c r="AG1007" s="205" t="str">
        <f t="shared" si="45"/>
        <v/>
      </c>
      <c r="AH1007" s="205" t="str">
        <f t="shared" si="46"/>
        <v/>
      </c>
      <c r="AI1007" s="205" t="str">
        <f t="shared" si="47"/>
        <v/>
      </c>
    </row>
    <row r="1008" spans="1:35" ht="15" customHeight="1">
      <c r="A1008" s="185"/>
      <c r="B1008" s="185"/>
      <c r="C1008" s="185"/>
      <c r="D1008" s="186"/>
      <c r="E1008" s="185"/>
      <c r="F1008" s="185"/>
      <c r="G1008" s="185"/>
      <c r="H1008" s="185"/>
      <c r="I1008" s="185"/>
      <c r="J1008" s="185"/>
      <c r="K1008" s="187"/>
      <c r="L1008" s="187"/>
      <c r="M1008" s="187"/>
      <c r="N1008" s="187"/>
      <c r="O1008" s="187"/>
      <c r="P1008" s="187"/>
      <c r="Q1008" s="187"/>
      <c r="R1008" s="190"/>
      <c r="S1008" s="190"/>
      <c r="T1008" s="190"/>
      <c r="U1008" s="190"/>
      <c r="V1008" s="190"/>
      <c r="W1008" s="190"/>
      <c r="X1008" s="190"/>
      <c r="Y1008" s="190"/>
      <c r="Z1008" s="190"/>
      <c r="AA1008" s="190"/>
      <c r="AB1008" s="190"/>
      <c r="AC1008" s="185"/>
      <c r="AD1008" s="190"/>
      <c r="AE1008" s="190"/>
      <c r="AF1008" s="190"/>
      <c r="AG1008" s="205" t="str">
        <f t="shared" si="45"/>
        <v/>
      </c>
      <c r="AH1008" s="205" t="str">
        <f t="shared" si="46"/>
        <v/>
      </c>
      <c r="AI1008" s="205" t="str">
        <f t="shared" si="47"/>
        <v/>
      </c>
    </row>
    <row r="1009" spans="1:35" ht="15" customHeight="1">
      <c r="A1009" s="185"/>
      <c r="B1009" s="185"/>
      <c r="C1009" s="185"/>
      <c r="D1009" s="186"/>
      <c r="E1009" s="185"/>
      <c r="F1009" s="185"/>
      <c r="G1009" s="185"/>
      <c r="H1009" s="185"/>
      <c r="I1009" s="185"/>
      <c r="J1009" s="185"/>
      <c r="K1009" s="187"/>
      <c r="L1009" s="187"/>
      <c r="M1009" s="187"/>
      <c r="N1009" s="187"/>
      <c r="O1009" s="187"/>
      <c r="P1009" s="187"/>
      <c r="Q1009" s="187"/>
      <c r="R1009" s="190"/>
      <c r="S1009" s="190"/>
      <c r="T1009" s="190"/>
      <c r="U1009" s="190"/>
      <c r="V1009" s="190"/>
      <c r="W1009" s="190"/>
      <c r="X1009" s="190"/>
      <c r="Y1009" s="190"/>
      <c r="Z1009" s="190"/>
      <c r="AA1009" s="190"/>
      <c r="AB1009" s="190"/>
      <c r="AC1009" s="185"/>
      <c r="AD1009" s="190"/>
      <c r="AE1009" s="190"/>
      <c r="AF1009" s="190"/>
      <c r="AG1009" s="205" t="str">
        <f t="shared" si="45"/>
        <v/>
      </c>
      <c r="AH1009" s="205" t="str">
        <f t="shared" si="46"/>
        <v/>
      </c>
      <c r="AI1009" s="205" t="str">
        <f t="shared" si="47"/>
        <v/>
      </c>
    </row>
    <row r="1010" spans="1:35" ht="15" customHeight="1">
      <c r="A1010" s="185"/>
      <c r="B1010" s="185"/>
      <c r="C1010" s="185"/>
      <c r="D1010" s="186"/>
      <c r="E1010" s="185"/>
      <c r="F1010" s="185"/>
      <c r="G1010" s="185"/>
      <c r="H1010" s="185"/>
      <c r="I1010" s="185"/>
      <c r="J1010" s="185"/>
      <c r="K1010" s="187"/>
      <c r="L1010" s="187"/>
      <c r="M1010" s="187"/>
      <c r="N1010" s="187"/>
      <c r="O1010" s="187"/>
      <c r="P1010" s="187"/>
      <c r="Q1010" s="187"/>
      <c r="R1010" s="190"/>
      <c r="S1010" s="190"/>
      <c r="T1010" s="190"/>
      <c r="U1010" s="190"/>
      <c r="V1010" s="190"/>
      <c r="W1010" s="190"/>
      <c r="X1010" s="190"/>
      <c r="Y1010" s="190"/>
      <c r="Z1010" s="190"/>
      <c r="AA1010" s="190"/>
      <c r="AB1010" s="190"/>
      <c r="AC1010" s="185"/>
      <c r="AD1010" s="190"/>
      <c r="AE1010" s="190"/>
      <c r="AF1010" s="190"/>
      <c r="AG1010" s="205" t="str">
        <f t="shared" si="45"/>
        <v/>
      </c>
      <c r="AH1010" s="205" t="str">
        <f t="shared" si="46"/>
        <v/>
      </c>
      <c r="AI1010" s="205" t="str">
        <f t="shared" si="47"/>
        <v/>
      </c>
    </row>
    <row r="1011" spans="1:35" ht="15" customHeight="1">
      <c r="A1011" s="185"/>
      <c r="B1011" s="185"/>
      <c r="C1011" s="185"/>
      <c r="D1011" s="186"/>
      <c r="E1011" s="185"/>
      <c r="F1011" s="185"/>
      <c r="G1011" s="185"/>
      <c r="H1011" s="185"/>
      <c r="I1011" s="185"/>
      <c r="J1011" s="185"/>
      <c r="K1011" s="187"/>
      <c r="L1011" s="187"/>
      <c r="M1011" s="187"/>
      <c r="N1011" s="187"/>
      <c r="O1011" s="187"/>
      <c r="P1011" s="187"/>
      <c r="Q1011" s="187"/>
      <c r="R1011" s="190"/>
      <c r="S1011" s="190"/>
      <c r="T1011" s="190"/>
      <c r="U1011" s="190"/>
      <c r="V1011" s="190"/>
      <c r="W1011" s="190"/>
      <c r="X1011" s="190"/>
      <c r="Y1011" s="190"/>
      <c r="Z1011" s="190"/>
      <c r="AA1011" s="190"/>
      <c r="AB1011" s="190"/>
      <c r="AC1011" s="185"/>
      <c r="AD1011" s="190"/>
      <c r="AE1011" s="190"/>
      <c r="AF1011" s="190"/>
      <c r="AG1011" s="205" t="str">
        <f t="shared" si="45"/>
        <v/>
      </c>
      <c r="AH1011" s="205" t="str">
        <f t="shared" si="46"/>
        <v/>
      </c>
      <c r="AI1011" s="205" t="str">
        <f t="shared" si="47"/>
        <v/>
      </c>
    </row>
    <row r="1012" spans="1:35" ht="15" customHeight="1">
      <c r="A1012" s="185"/>
      <c r="B1012" s="185"/>
      <c r="C1012" s="185"/>
      <c r="D1012" s="186"/>
      <c r="E1012" s="185"/>
      <c r="F1012" s="185"/>
      <c r="G1012" s="185"/>
      <c r="H1012" s="185"/>
      <c r="I1012" s="185"/>
      <c r="J1012" s="185"/>
      <c r="K1012" s="187"/>
      <c r="L1012" s="187"/>
      <c r="M1012" s="187"/>
      <c r="N1012" s="187"/>
      <c r="O1012" s="187"/>
      <c r="P1012" s="187"/>
      <c r="Q1012" s="187"/>
      <c r="R1012" s="190"/>
      <c r="S1012" s="190"/>
      <c r="T1012" s="190"/>
      <c r="U1012" s="190"/>
      <c r="V1012" s="190"/>
      <c r="W1012" s="190"/>
      <c r="X1012" s="190"/>
      <c r="Y1012" s="190"/>
      <c r="Z1012" s="190"/>
      <c r="AA1012" s="190"/>
      <c r="AB1012" s="190"/>
      <c r="AC1012" s="185"/>
      <c r="AD1012" s="190"/>
      <c r="AE1012" s="190"/>
      <c r="AF1012" s="190"/>
      <c r="AG1012" s="205" t="str">
        <f t="shared" si="45"/>
        <v/>
      </c>
      <c r="AH1012" s="205" t="str">
        <f t="shared" si="46"/>
        <v/>
      </c>
      <c r="AI1012" s="205" t="str">
        <f t="shared" si="47"/>
        <v/>
      </c>
    </row>
    <row r="1013" spans="1:35" ht="15" customHeight="1">
      <c r="A1013" s="185"/>
      <c r="B1013" s="185"/>
      <c r="C1013" s="185"/>
      <c r="D1013" s="186"/>
      <c r="E1013" s="185"/>
      <c r="F1013" s="185"/>
      <c r="G1013" s="185"/>
      <c r="H1013" s="185"/>
      <c r="I1013" s="185"/>
      <c r="J1013" s="185"/>
      <c r="K1013" s="187"/>
      <c r="L1013" s="187"/>
      <c r="M1013" s="187"/>
      <c r="N1013" s="187"/>
      <c r="O1013" s="187"/>
      <c r="P1013" s="187"/>
      <c r="Q1013" s="187"/>
      <c r="R1013" s="190"/>
      <c r="S1013" s="190"/>
      <c r="T1013" s="190"/>
      <c r="U1013" s="190"/>
      <c r="V1013" s="190"/>
      <c r="W1013" s="190"/>
      <c r="X1013" s="190"/>
      <c r="Y1013" s="190"/>
      <c r="Z1013" s="190"/>
      <c r="AA1013" s="190"/>
      <c r="AB1013" s="190"/>
      <c r="AC1013" s="185"/>
      <c r="AD1013" s="190"/>
      <c r="AE1013" s="190"/>
      <c r="AF1013" s="190"/>
      <c r="AG1013" s="205" t="str">
        <f t="shared" si="45"/>
        <v/>
      </c>
      <c r="AH1013" s="205" t="str">
        <f t="shared" si="46"/>
        <v/>
      </c>
      <c r="AI1013" s="205" t="str">
        <f t="shared" si="47"/>
        <v/>
      </c>
    </row>
    <row r="1014" spans="1:35" ht="15" customHeight="1">
      <c r="A1014" s="185"/>
      <c r="B1014" s="185"/>
      <c r="C1014" s="185"/>
      <c r="D1014" s="186"/>
      <c r="E1014" s="185"/>
      <c r="F1014" s="185"/>
      <c r="G1014" s="185"/>
      <c r="H1014" s="185"/>
      <c r="I1014" s="185"/>
      <c r="J1014" s="185"/>
      <c r="K1014" s="187"/>
      <c r="L1014" s="187"/>
      <c r="M1014" s="187"/>
      <c r="N1014" s="187"/>
      <c r="O1014" s="187"/>
      <c r="P1014" s="187"/>
      <c r="Q1014" s="187"/>
      <c r="R1014" s="190"/>
      <c r="S1014" s="190"/>
      <c r="T1014" s="190"/>
      <c r="U1014" s="190"/>
      <c r="V1014" s="190"/>
      <c r="W1014" s="190"/>
      <c r="X1014" s="190"/>
      <c r="Y1014" s="190"/>
      <c r="Z1014" s="190"/>
      <c r="AA1014" s="190"/>
      <c r="AB1014" s="190"/>
      <c r="AC1014" s="185"/>
      <c r="AD1014" s="190"/>
      <c r="AE1014" s="190"/>
      <c r="AF1014" s="190"/>
      <c r="AG1014" s="205" t="str">
        <f t="shared" si="45"/>
        <v/>
      </c>
      <c r="AH1014" s="205" t="str">
        <f t="shared" si="46"/>
        <v/>
      </c>
      <c r="AI1014" s="205" t="str">
        <f t="shared" si="47"/>
        <v/>
      </c>
    </row>
    <row r="1015" spans="1:35" ht="15" customHeight="1">
      <c r="A1015" s="185"/>
      <c r="B1015" s="185"/>
      <c r="C1015" s="185"/>
      <c r="D1015" s="186"/>
      <c r="E1015" s="185"/>
      <c r="F1015" s="185"/>
      <c r="G1015" s="185"/>
      <c r="H1015" s="185"/>
      <c r="I1015" s="185"/>
      <c r="J1015" s="185"/>
      <c r="K1015" s="187"/>
      <c r="L1015" s="187"/>
      <c r="M1015" s="187"/>
      <c r="N1015" s="187"/>
      <c r="O1015" s="187"/>
      <c r="P1015" s="187"/>
      <c r="Q1015" s="187"/>
      <c r="R1015" s="190"/>
      <c r="S1015" s="190"/>
      <c r="T1015" s="190"/>
      <c r="U1015" s="190"/>
      <c r="V1015" s="190"/>
      <c r="W1015" s="190"/>
      <c r="X1015" s="190"/>
      <c r="Y1015" s="190"/>
      <c r="Z1015" s="190"/>
      <c r="AA1015" s="190"/>
      <c r="AB1015" s="190"/>
      <c r="AC1015" s="185"/>
      <c r="AD1015" s="190"/>
      <c r="AE1015" s="190"/>
      <c r="AF1015" s="190"/>
      <c r="AG1015" s="205" t="str">
        <f t="shared" si="45"/>
        <v/>
      </c>
      <c r="AH1015" s="205" t="str">
        <f t="shared" si="46"/>
        <v/>
      </c>
      <c r="AI1015" s="205" t="str">
        <f t="shared" si="47"/>
        <v/>
      </c>
    </row>
    <row r="1016" spans="1:35" ht="15" customHeight="1">
      <c r="A1016" s="185"/>
      <c r="B1016" s="185"/>
      <c r="C1016" s="185"/>
      <c r="D1016" s="186"/>
      <c r="E1016" s="185"/>
      <c r="F1016" s="185"/>
      <c r="G1016" s="185"/>
      <c r="H1016" s="185"/>
      <c r="I1016" s="185"/>
      <c r="J1016" s="185"/>
      <c r="K1016" s="187"/>
      <c r="L1016" s="187"/>
      <c r="M1016" s="187"/>
      <c r="N1016" s="187"/>
      <c r="O1016" s="187"/>
      <c r="P1016" s="187"/>
      <c r="Q1016" s="187"/>
      <c r="R1016" s="190"/>
      <c r="S1016" s="190"/>
      <c r="T1016" s="190"/>
      <c r="U1016" s="190"/>
      <c r="V1016" s="190"/>
      <c r="W1016" s="190"/>
      <c r="X1016" s="190"/>
      <c r="Y1016" s="190"/>
      <c r="Z1016" s="190"/>
      <c r="AA1016" s="190"/>
      <c r="AB1016" s="190"/>
      <c r="AC1016" s="185"/>
      <c r="AD1016" s="190"/>
      <c r="AE1016" s="190"/>
      <c r="AF1016" s="190"/>
      <c r="AG1016" s="205" t="str">
        <f t="shared" si="45"/>
        <v/>
      </c>
      <c r="AH1016" s="205" t="str">
        <f t="shared" si="46"/>
        <v/>
      </c>
      <c r="AI1016" s="205" t="str">
        <f t="shared" si="47"/>
        <v/>
      </c>
    </row>
    <row r="1017" spans="1:35" ht="15" customHeight="1">
      <c r="A1017" s="185"/>
      <c r="B1017" s="185"/>
      <c r="C1017" s="185"/>
      <c r="D1017" s="186"/>
      <c r="E1017" s="185"/>
      <c r="F1017" s="185"/>
      <c r="G1017" s="185"/>
      <c r="H1017" s="185"/>
      <c r="I1017" s="185"/>
      <c r="J1017" s="185"/>
      <c r="K1017" s="187"/>
      <c r="L1017" s="187"/>
      <c r="M1017" s="187"/>
      <c r="N1017" s="187"/>
      <c r="O1017" s="187"/>
      <c r="P1017" s="187"/>
      <c r="Q1017" s="187"/>
      <c r="R1017" s="190"/>
      <c r="S1017" s="190"/>
      <c r="T1017" s="190"/>
      <c r="U1017" s="190"/>
      <c r="V1017" s="190"/>
      <c r="W1017" s="190"/>
      <c r="X1017" s="190"/>
      <c r="Y1017" s="190"/>
      <c r="Z1017" s="190"/>
      <c r="AA1017" s="190"/>
      <c r="AB1017" s="190"/>
      <c r="AC1017" s="185"/>
      <c r="AD1017" s="190"/>
      <c r="AE1017" s="190"/>
      <c r="AF1017" s="190"/>
      <c r="AG1017" s="205" t="str">
        <f t="shared" si="45"/>
        <v/>
      </c>
      <c r="AH1017" s="205" t="str">
        <f t="shared" si="46"/>
        <v/>
      </c>
      <c r="AI1017" s="205" t="str">
        <f t="shared" si="47"/>
        <v/>
      </c>
    </row>
    <row r="1018" spans="1:35" ht="15" customHeight="1">
      <c r="A1018" s="185"/>
      <c r="B1018" s="185"/>
      <c r="C1018" s="185"/>
      <c r="D1018" s="186"/>
      <c r="E1018" s="185"/>
      <c r="F1018" s="185"/>
      <c r="G1018" s="185"/>
      <c r="H1018" s="185"/>
      <c r="I1018" s="185"/>
      <c r="J1018" s="185"/>
      <c r="K1018" s="187"/>
      <c r="L1018" s="187"/>
      <c r="M1018" s="187"/>
      <c r="N1018" s="187"/>
      <c r="O1018" s="187"/>
      <c r="P1018" s="187"/>
      <c r="Q1018" s="187"/>
      <c r="R1018" s="190"/>
      <c r="S1018" s="190"/>
      <c r="T1018" s="190"/>
      <c r="U1018" s="190"/>
      <c r="V1018" s="190"/>
      <c r="W1018" s="190"/>
      <c r="X1018" s="190"/>
      <c r="Y1018" s="190"/>
      <c r="Z1018" s="190"/>
      <c r="AA1018" s="190"/>
      <c r="AB1018" s="190"/>
      <c r="AC1018" s="185"/>
      <c r="AD1018" s="190"/>
      <c r="AE1018" s="190"/>
      <c r="AF1018" s="190"/>
      <c r="AG1018" s="205" t="str">
        <f t="shared" si="45"/>
        <v/>
      </c>
      <c r="AH1018" s="205" t="str">
        <f t="shared" si="46"/>
        <v/>
      </c>
      <c r="AI1018" s="205" t="str">
        <f t="shared" si="47"/>
        <v/>
      </c>
    </row>
    <row r="1019" spans="1:35" ht="15" customHeight="1">
      <c r="A1019" s="185"/>
      <c r="B1019" s="185"/>
      <c r="C1019" s="185"/>
      <c r="D1019" s="186"/>
      <c r="E1019" s="185"/>
      <c r="F1019" s="185"/>
      <c r="G1019" s="185"/>
      <c r="H1019" s="185"/>
      <c r="I1019" s="185"/>
      <c r="J1019" s="185"/>
      <c r="K1019" s="187"/>
      <c r="L1019" s="187"/>
      <c r="M1019" s="187"/>
      <c r="N1019" s="187"/>
      <c r="O1019" s="187"/>
      <c r="P1019" s="187"/>
      <c r="Q1019" s="187"/>
      <c r="R1019" s="190"/>
      <c r="S1019" s="190"/>
      <c r="T1019" s="190"/>
      <c r="U1019" s="190"/>
      <c r="V1019" s="190"/>
      <c r="W1019" s="190"/>
      <c r="X1019" s="190"/>
      <c r="Y1019" s="190"/>
      <c r="Z1019" s="190"/>
      <c r="AA1019" s="190"/>
      <c r="AB1019" s="190"/>
      <c r="AC1019" s="185"/>
      <c r="AD1019" s="190"/>
      <c r="AE1019" s="190"/>
      <c r="AF1019" s="190"/>
      <c r="AG1019" s="205" t="str">
        <f t="shared" si="45"/>
        <v/>
      </c>
      <c r="AH1019" s="205" t="str">
        <f t="shared" si="46"/>
        <v/>
      </c>
      <c r="AI1019" s="205" t="str">
        <f t="shared" si="47"/>
        <v/>
      </c>
    </row>
    <row r="1020" spans="1:35" ht="15" customHeight="1">
      <c r="A1020" s="185"/>
      <c r="B1020" s="185"/>
      <c r="C1020" s="185"/>
      <c r="D1020" s="186"/>
      <c r="E1020" s="185"/>
      <c r="F1020" s="185"/>
      <c r="G1020" s="185"/>
      <c r="H1020" s="185"/>
      <c r="I1020" s="185"/>
      <c r="J1020" s="185"/>
      <c r="K1020" s="187"/>
      <c r="L1020" s="187"/>
      <c r="M1020" s="187"/>
      <c r="N1020" s="187"/>
      <c r="O1020" s="187"/>
      <c r="P1020" s="187"/>
      <c r="Q1020" s="187"/>
      <c r="R1020" s="190"/>
      <c r="S1020" s="190"/>
      <c r="T1020" s="190"/>
      <c r="U1020" s="190"/>
      <c r="V1020" s="190"/>
      <c r="W1020" s="190"/>
      <c r="X1020" s="190"/>
      <c r="Y1020" s="190"/>
      <c r="Z1020" s="190"/>
      <c r="AA1020" s="190"/>
      <c r="AB1020" s="190"/>
      <c r="AC1020" s="185"/>
      <c r="AD1020" s="190"/>
      <c r="AE1020" s="190"/>
      <c r="AF1020" s="190"/>
      <c r="AG1020" s="205" t="str">
        <f t="shared" si="45"/>
        <v/>
      </c>
      <c r="AH1020" s="205" t="str">
        <f t="shared" si="46"/>
        <v/>
      </c>
      <c r="AI1020" s="205" t="str">
        <f t="shared" si="47"/>
        <v/>
      </c>
    </row>
    <row r="1021" spans="1:35" ht="15" customHeight="1">
      <c r="A1021" s="185"/>
      <c r="B1021" s="185"/>
      <c r="C1021" s="185"/>
      <c r="D1021" s="186"/>
      <c r="E1021" s="185"/>
      <c r="F1021" s="185"/>
      <c r="G1021" s="185"/>
      <c r="H1021" s="185"/>
      <c r="I1021" s="185"/>
      <c r="J1021" s="185"/>
      <c r="K1021" s="187"/>
      <c r="L1021" s="187"/>
      <c r="M1021" s="187"/>
      <c r="N1021" s="187"/>
      <c r="O1021" s="187"/>
      <c r="P1021" s="187"/>
      <c r="Q1021" s="187"/>
      <c r="R1021" s="190"/>
      <c r="S1021" s="190"/>
      <c r="T1021" s="190"/>
      <c r="U1021" s="190"/>
      <c r="V1021" s="190"/>
      <c r="W1021" s="190"/>
      <c r="X1021" s="190"/>
      <c r="Y1021" s="190"/>
      <c r="Z1021" s="190"/>
      <c r="AA1021" s="190"/>
      <c r="AB1021" s="190"/>
      <c r="AC1021" s="185"/>
      <c r="AD1021" s="190"/>
      <c r="AE1021" s="190"/>
      <c r="AF1021" s="190"/>
      <c r="AG1021" s="205" t="str">
        <f t="shared" si="45"/>
        <v/>
      </c>
      <c r="AH1021" s="205" t="str">
        <f t="shared" si="46"/>
        <v/>
      </c>
      <c r="AI1021" s="205" t="str">
        <f t="shared" si="47"/>
        <v/>
      </c>
    </row>
    <row r="1022" spans="1:35" ht="15" customHeight="1">
      <c r="A1022" s="185"/>
      <c r="B1022" s="185"/>
      <c r="C1022" s="185"/>
      <c r="D1022" s="186"/>
      <c r="E1022" s="185"/>
      <c r="F1022" s="185"/>
      <c r="G1022" s="185"/>
      <c r="H1022" s="185"/>
      <c r="I1022" s="185"/>
      <c r="J1022" s="185"/>
      <c r="K1022" s="187"/>
      <c r="L1022" s="187"/>
      <c r="M1022" s="187"/>
      <c r="N1022" s="187"/>
      <c r="O1022" s="187"/>
      <c r="P1022" s="187"/>
      <c r="Q1022" s="187"/>
      <c r="R1022" s="190"/>
      <c r="S1022" s="190"/>
      <c r="T1022" s="190"/>
      <c r="U1022" s="190"/>
      <c r="V1022" s="190"/>
      <c r="W1022" s="190"/>
      <c r="X1022" s="190"/>
      <c r="Y1022" s="190"/>
      <c r="Z1022" s="190"/>
      <c r="AA1022" s="190"/>
      <c r="AB1022" s="190"/>
      <c r="AC1022" s="185"/>
      <c r="AD1022" s="190"/>
      <c r="AE1022" s="190"/>
      <c r="AF1022" s="190"/>
      <c r="AG1022" s="205" t="str">
        <f t="shared" si="45"/>
        <v/>
      </c>
      <c r="AH1022" s="205" t="str">
        <f t="shared" si="46"/>
        <v/>
      </c>
      <c r="AI1022" s="205" t="str">
        <f t="shared" si="47"/>
        <v/>
      </c>
    </row>
    <row r="1023" spans="1:35" ht="15" customHeight="1">
      <c r="A1023" s="185"/>
      <c r="B1023" s="185"/>
      <c r="C1023" s="185"/>
      <c r="D1023" s="186"/>
      <c r="E1023" s="185"/>
      <c r="F1023" s="185"/>
      <c r="G1023" s="185"/>
      <c r="H1023" s="185"/>
      <c r="I1023" s="185"/>
      <c r="J1023" s="185"/>
      <c r="K1023" s="187"/>
      <c r="L1023" s="187"/>
      <c r="M1023" s="187"/>
      <c r="N1023" s="187"/>
      <c r="O1023" s="187"/>
      <c r="P1023" s="187"/>
      <c r="Q1023" s="187"/>
      <c r="R1023" s="190"/>
      <c r="S1023" s="190"/>
      <c r="T1023" s="190"/>
      <c r="U1023" s="190"/>
      <c r="V1023" s="190"/>
      <c r="W1023" s="190"/>
      <c r="X1023" s="190"/>
      <c r="Y1023" s="190"/>
      <c r="Z1023" s="190"/>
      <c r="AA1023" s="190"/>
      <c r="AB1023" s="190"/>
      <c r="AC1023" s="185"/>
      <c r="AD1023" s="190"/>
      <c r="AE1023" s="190"/>
      <c r="AF1023" s="190"/>
      <c r="AG1023" s="205" t="str">
        <f t="shared" si="45"/>
        <v/>
      </c>
      <c r="AH1023" s="205" t="str">
        <f t="shared" si="46"/>
        <v/>
      </c>
      <c r="AI1023" s="205" t="str">
        <f t="shared" si="47"/>
        <v/>
      </c>
    </row>
    <row r="1024" spans="1:35" ht="15" customHeight="1">
      <c r="A1024" s="185"/>
      <c r="B1024" s="185"/>
      <c r="C1024" s="185"/>
      <c r="D1024" s="186"/>
      <c r="E1024" s="185"/>
      <c r="F1024" s="185"/>
      <c r="G1024" s="185"/>
      <c r="H1024" s="185"/>
      <c r="I1024" s="185"/>
      <c r="J1024" s="185"/>
      <c r="K1024" s="187"/>
      <c r="L1024" s="187"/>
      <c r="M1024" s="187"/>
      <c r="N1024" s="187"/>
      <c r="O1024" s="187"/>
      <c r="P1024" s="187"/>
      <c r="Q1024" s="187"/>
      <c r="R1024" s="190"/>
      <c r="S1024" s="190"/>
      <c r="T1024" s="190"/>
      <c r="U1024" s="190"/>
      <c r="V1024" s="190"/>
      <c r="W1024" s="190"/>
      <c r="X1024" s="190"/>
      <c r="Y1024" s="190"/>
      <c r="Z1024" s="190"/>
      <c r="AA1024" s="190"/>
      <c r="AB1024" s="190"/>
      <c r="AC1024" s="185"/>
      <c r="AD1024" s="190"/>
      <c r="AE1024" s="190"/>
      <c r="AF1024" s="190"/>
      <c r="AG1024" s="205" t="str">
        <f t="shared" si="45"/>
        <v/>
      </c>
      <c r="AH1024" s="205" t="str">
        <f t="shared" si="46"/>
        <v/>
      </c>
      <c r="AI1024" s="205" t="str">
        <f t="shared" si="47"/>
        <v/>
      </c>
    </row>
    <row r="1025" spans="1:35" ht="15" customHeight="1">
      <c r="A1025" s="185"/>
      <c r="B1025" s="185"/>
      <c r="C1025" s="185"/>
      <c r="D1025" s="186"/>
      <c r="E1025" s="185"/>
      <c r="F1025" s="185"/>
      <c r="G1025" s="185"/>
      <c r="H1025" s="185"/>
      <c r="I1025" s="185"/>
      <c r="J1025" s="185"/>
      <c r="K1025" s="187"/>
      <c r="L1025" s="187"/>
      <c r="M1025" s="187"/>
      <c r="N1025" s="187"/>
      <c r="O1025" s="187"/>
      <c r="P1025" s="187"/>
      <c r="Q1025" s="187"/>
      <c r="R1025" s="190"/>
      <c r="S1025" s="190"/>
      <c r="T1025" s="190"/>
      <c r="U1025" s="190"/>
      <c r="V1025" s="190"/>
      <c r="W1025" s="190"/>
      <c r="X1025" s="190"/>
      <c r="Y1025" s="190"/>
      <c r="Z1025" s="190"/>
      <c r="AA1025" s="190"/>
      <c r="AB1025" s="190"/>
      <c r="AC1025" s="185"/>
      <c r="AD1025" s="190"/>
      <c r="AE1025" s="190"/>
      <c r="AF1025" s="190"/>
      <c r="AG1025" s="205" t="str">
        <f t="shared" si="45"/>
        <v/>
      </c>
      <c r="AH1025" s="205" t="str">
        <f t="shared" si="46"/>
        <v/>
      </c>
      <c r="AI1025" s="205" t="str">
        <f t="shared" si="47"/>
        <v/>
      </c>
    </row>
    <row r="1026" spans="1:35" ht="15" customHeight="1">
      <c r="A1026" s="185"/>
      <c r="B1026" s="185"/>
      <c r="C1026" s="185"/>
      <c r="D1026" s="186"/>
      <c r="E1026" s="185"/>
      <c r="F1026" s="185"/>
      <c r="G1026" s="185"/>
      <c r="H1026" s="185"/>
      <c r="I1026" s="185"/>
      <c r="J1026" s="185"/>
      <c r="K1026" s="187"/>
      <c r="L1026" s="187"/>
      <c r="M1026" s="187"/>
      <c r="N1026" s="187"/>
      <c r="O1026" s="187"/>
      <c r="P1026" s="187"/>
      <c r="Q1026" s="187"/>
      <c r="R1026" s="190"/>
      <c r="S1026" s="190"/>
      <c r="T1026" s="190"/>
      <c r="U1026" s="190"/>
      <c r="V1026" s="190"/>
      <c r="W1026" s="190"/>
      <c r="X1026" s="190"/>
      <c r="Y1026" s="190"/>
      <c r="Z1026" s="190"/>
      <c r="AA1026" s="190"/>
      <c r="AB1026" s="190"/>
      <c r="AC1026" s="185"/>
      <c r="AD1026" s="190"/>
      <c r="AE1026" s="190"/>
      <c r="AF1026" s="190"/>
      <c r="AG1026" s="205" t="str">
        <f t="shared" si="45"/>
        <v/>
      </c>
      <c r="AH1026" s="205" t="str">
        <f t="shared" si="46"/>
        <v/>
      </c>
      <c r="AI1026" s="205" t="str">
        <f t="shared" si="47"/>
        <v/>
      </c>
    </row>
    <row r="1027" spans="1:35" ht="15" customHeight="1">
      <c r="A1027" s="185"/>
      <c r="B1027" s="185"/>
      <c r="C1027" s="185"/>
      <c r="D1027" s="186"/>
      <c r="E1027" s="185"/>
      <c r="F1027" s="185"/>
      <c r="G1027" s="185"/>
      <c r="H1027" s="185"/>
      <c r="I1027" s="185"/>
      <c r="J1027" s="185"/>
      <c r="K1027" s="187"/>
      <c r="L1027" s="187"/>
      <c r="M1027" s="187"/>
      <c r="N1027" s="187"/>
      <c r="O1027" s="187"/>
      <c r="P1027" s="187"/>
      <c r="Q1027" s="187"/>
      <c r="R1027" s="190"/>
      <c r="S1027" s="190"/>
      <c r="T1027" s="190"/>
      <c r="U1027" s="190"/>
      <c r="V1027" s="190"/>
      <c r="W1027" s="190"/>
      <c r="X1027" s="190"/>
      <c r="Y1027" s="190"/>
      <c r="Z1027" s="190"/>
      <c r="AA1027" s="190"/>
      <c r="AB1027" s="190"/>
      <c r="AC1027" s="185"/>
      <c r="AD1027" s="190"/>
      <c r="AE1027" s="190"/>
      <c r="AF1027" s="190"/>
      <c r="AG1027" s="205" t="str">
        <f t="shared" si="45"/>
        <v/>
      </c>
      <c r="AH1027" s="205" t="str">
        <f t="shared" si="46"/>
        <v/>
      </c>
      <c r="AI1027" s="205" t="str">
        <f t="shared" si="47"/>
        <v/>
      </c>
    </row>
    <row r="1028" spans="1:35" ht="15" customHeight="1">
      <c r="A1028" s="185"/>
      <c r="B1028" s="185"/>
      <c r="C1028" s="185"/>
      <c r="D1028" s="186"/>
      <c r="E1028" s="185"/>
      <c r="F1028" s="185"/>
      <c r="G1028" s="185"/>
      <c r="H1028" s="185"/>
      <c r="I1028" s="185"/>
      <c r="J1028" s="185"/>
      <c r="K1028" s="187"/>
      <c r="L1028" s="187"/>
      <c r="M1028" s="187"/>
      <c r="N1028" s="187"/>
      <c r="O1028" s="187"/>
      <c r="P1028" s="187"/>
      <c r="Q1028" s="187"/>
      <c r="R1028" s="190"/>
      <c r="S1028" s="190"/>
      <c r="T1028" s="190"/>
      <c r="U1028" s="190"/>
      <c r="V1028" s="190"/>
      <c r="W1028" s="190"/>
      <c r="X1028" s="190"/>
      <c r="Y1028" s="190"/>
      <c r="Z1028" s="190"/>
      <c r="AA1028" s="190"/>
      <c r="AB1028" s="190"/>
      <c r="AC1028" s="185"/>
      <c r="AD1028" s="190"/>
      <c r="AE1028" s="190"/>
      <c r="AF1028" s="190"/>
      <c r="AG1028" s="205" t="str">
        <f t="shared" ref="AG1028:AG1091" si="48">IF($Q1028="","",IF($Q1028="YES","YES","NO"))</f>
        <v/>
      </c>
      <c r="AH1028" s="205" t="str">
        <f t="shared" ref="AH1028:AH1091" si="49">IF($X1028="","",IF($X1028="YES","YES","NO"))</f>
        <v/>
      </c>
      <c r="AI1028" s="205" t="str">
        <f t="shared" ref="AI1028:AI1091" si="50">IF(COUNTIF($B$3:$B$4985,B1028)&gt;1,"DUPLICATE","")</f>
        <v/>
      </c>
    </row>
    <row r="1029" spans="1:35" ht="15" customHeight="1">
      <c r="A1029" s="185"/>
      <c r="B1029" s="185"/>
      <c r="C1029" s="185"/>
      <c r="D1029" s="186"/>
      <c r="E1029" s="185"/>
      <c r="F1029" s="185"/>
      <c r="G1029" s="185"/>
      <c r="H1029" s="185"/>
      <c r="I1029" s="185"/>
      <c r="J1029" s="185"/>
      <c r="K1029" s="187"/>
      <c r="L1029" s="187"/>
      <c r="M1029" s="187"/>
      <c r="N1029" s="187"/>
      <c r="O1029" s="187"/>
      <c r="P1029" s="187"/>
      <c r="Q1029" s="187"/>
      <c r="R1029" s="190"/>
      <c r="S1029" s="190"/>
      <c r="T1029" s="190"/>
      <c r="U1029" s="190"/>
      <c r="V1029" s="190"/>
      <c r="W1029" s="190"/>
      <c r="X1029" s="190"/>
      <c r="Y1029" s="190"/>
      <c r="Z1029" s="190"/>
      <c r="AA1029" s="190"/>
      <c r="AB1029" s="190"/>
      <c r="AC1029" s="185"/>
      <c r="AD1029" s="190"/>
      <c r="AE1029" s="190"/>
      <c r="AF1029" s="190"/>
      <c r="AG1029" s="205" t="str">
        <f t="shared" si="48"/>
        <v/>
      </c>
      <c r="AH1029" s="205" t="str">
        <f t="shared" si="49"/>
        <v/>
      </c>
      <c r="AI1029" s="205" t="str">
        <f t="shared" si="50"/>
        <v/>
      </c>
    </row>
    <row r="1030" spans="1:35" ht="15" customHeight="1">
      <c r="A1030" s="185"/>
      <c r="B1030" s="185"/>
      <c r="C1030" s="185"/>
      <c r="D1030" s="186"/>
      <c r="E1030" s="185"/>
      <c r="F1030" s="185"/>
      <c r="G1030" s="185"/>
      <c r="H1030" s="185"/>
      <c r="I1030" s="185"/>
      <c r="J1030" s="185"/>
      <c r="K1030" s="187"/>
      <c r="L1030" s="187"/>
      <c r="M1030" s="187"/>
      <c r="N1030" s="187"/>
      <c r="O1030" s="187"/>
      <c r="P1030" s="187"/>
      <c r="Q1030" s="187"/>
      <c r="R1030" s="190"/>
      <c r="S1030" s="190"/>
      <c r="T1030" s="190"/>
      <c r="U1030" s="190"/>
      <c r="V1030" s="190"/>
      <c r="W1030" s="190"/>
      <c r="X1030" s="190"/>
      <c r="Y1030" s="190"/>
      <c r="Z1030" s="190"/>
      <c r="AA1030" s="190"/>
      <c r="AB1030" s="190"/>
      <c r="AC1030" s="185"/>
      <c r="AD1030" s="190"/>
      <c r="AE1030" s="190"/>
      <c r="AF1030" s="190"/>
      <c r="AG1030" s="205" t="str">
        <f t="shared" si="48"/>
        <v/>
      </c>
      <c r="AH1030" s="205" t="str">
        <f t="shared" si="49"/>
        <v/>
      </c>
      <c r="AI1030" s="205" t="str">
        <f t="shared" si="50"/>
        <v/>
      </c>
    </row>
    <row r="1031" spans="1:35" ht="15" customHeight="1">
      <c r="A1031" s="185"/>
      <c r="B1031" s="185"/>
      <c r="C1031" s="185"/>
      <c r="D1031" s="186"/>
      <c r="E1031" s="185"/>
      <c r="F1031" s="185"/>
      <c r="G1031" s="185"/>
      <c r="H1031" s="185"/>
      <c r="I1031" s="185"/>
      <c r="J1031" s="185"/>
      <c r="K1031" s="187"/>
      <c r="L1031" s="187"/>
      <c r="M1031" s="187"/>
      <c r="N1031" s="187"/>
      <c r="O1031" s="187"/>
      <c r="P1031" s="187"/>
      <c r="Q1031" s="187"/>
      <c r="R1031" s="190"/>
      <c r="S1031" s="190"/>
      <c r="T1031" s="190"/>
      <c r="U1031" s="190"/>
      <c r="V1031" s="190"/>
      <c r="W1031" s="190"/>
      <c r="X1031" s="190"/>
      <c r="Y1031" s="190"/>
      <c r="Z1031" s="190"/>
      <c r="AA1031" s="190"/>
      <c r="AB1031" s="190"/>
      <c r="AC1031" s="185"/>
      <c r="AD1031" s="190"/>
      <c r="AE1031" s="190"/>
      <c r="AF1031" s="190"/>
      <c r="AG1031" s="205" t="str">
        <f t="shared" si="48"/>
        <v/>
      </c>
      <c r="AH1031" s="205" t="str">
        <f t="shared" si="49"/>
        <v/>
      </c>
      <c r="AI1031" s="205" t="str">
        <f t="shared" si="50"/>
        <v/>
      </c>
    </row>
    <row r="1032" spans="1:35" ht="15" customHeight="1">
      <c r="A1032" s="185"/>
      <c r="B1032" s="185"/>
      <c r="C1032" s="185"/>
      <c r="D1032" s="186"/>
      <c r="E1032" s="185"/>
      <c r="F1032" s="185"/>
      <c r="G1032" s="185"/>
      <c r="H1032" s="185"/>
      <c r="I1032" s="185"/>
      <c r="J1032" s="185"/>
      <c r="K1032" s="187"/>
      <c r="L1032" s="187"/>
      <c r="M1032" s="187"/>
      <c r="N1032" s="187"/>
      <c r="O1032" s="187"/>
      <c r="P1032" s="187"/>
      <c r="Q1032" s="187"/>
      <c r="R1032" s="190"/>
      <c r="S1032" s="190"/>
      <c r="T1032" s="190"/>
      <c r="U1032" s="190"/>
      <c r="V1032" s="190"/>
      <c r="W1032" s="190"/>
      <c r="X1032" s="190"/>
      <c r="Y1032" s="190"/>
      <c r="Z1032" s="190"/>
      <c r="AA1032" s="190"/>
      <c r="AB1032" s="190"/>
      <c r="AC1032" s="185"/>
      <c r="AD1032" s="190"/>
      <c r="AE1032" s="190"/>
      <c r="AF1032" s="190"/>
      <c r="AG1032" s="205" t="str">
        <f t="shared" si="48"/>
        <v/>
      </c>
      <c r="AH1032" s="205" t="str">
        <f t="shared" si="49"/>
        <v/>
      </c>
      <c r="AI1032" s="205" t="str">
        <f t="shared" si="50"/>
        <v/>
      </c>
    </row>
    <row r="1033" spans="1:35" ht="15" customHeight="1">
      <c r="A1033" s="185"/>
      <c r="B1033" s="185"/>
      <c r="C1033" s="185"/>
      <c r="D1033" s="186"/>
      <c r="E1033" s="185"/>
      <c r="F1033" s="185"/>
      <c r="G1033" s="185"/>
      <c r="H1033" s="185"/>
      <c r="I1033" s="185"/>
      <c r="J1033" s="185"/>
      <c r="K1033" s="187"/>
      <c r="L1033" s="187"/>
      <c r="M1033" s="187"/>
      <c r="N1033" s="187"/>
      <c r="O1033" s="187"/>
      <c r="P1033" s="187"/>
      <c r="Q1033" s="187"/>
      <c r="R1033" s="190"/>
      <c r="S1033" s="190"/>
      <c r="T1033" s="190"/>
      <c r="U1033" s="190"/>
      <c r="V1033" s="190"/>
      <c r="W1033" s="190"/>
      <c r="X1033" s="190"/>
      <c r="Y1033" s="190"/>
      <c r="Z1033" s="190"/>
      <c r="AA1033" s="190"/>
      <c r="AB1033" s="190"/>
      <c r="AC1033" s="185"/>
      <c r="AD1033" s="190"/>
      <c r="AE1033" s="190"/>
      <c r="AF1033" s="190"/>
      <c r="AG1033" s="205" t="str">
        <f t="shared" si="48"/>
        <v/>
      </c>
      <c r="AH1033" s="205" t="str">
        <f t="shared" si="49"/>
        <v/>
      </c>
      <c r="AI1033" s="205" t="str">
        <f t="shared" si="50"/>
        <v/>
      </c>
    </row>
    <row r="1034" spans="1:35" ht="15" customHeight="1">
      <c r="A1034" s="185"/>
      <c r="B1034" s="185"/>
      <c r="C1034" s="185"/>
      <c r="D1034" s="186"/>
      <c r="E1034" s="185"/>
      <c r="F1034" s="185"/>
      <c r="G1034" s="185"/>
      <c r="H1034" s="185"/>
      <c r="I1034" s="185"/>
      <c r="J1034" s="185"/>
      <c r="K1034" s="187"/>
      <c r="L1034" s="187"/>
      <c r="M1034" s="187"/>
      <c r="N1034" s="187"/>
      <c r="O1034" s="187"/>
      <c r="P1034" s="187"/>
      <c r="Q1034" s="187"/>
      <c r="R1034" s="190"/>
      <c r="S1034" s="190"/>
      <c r="T1034" s="190"/>
      <c r="U1034" s="190"/>
      <c r="V1034" s="190"/>
      <c r="W1034" s="190"/>
      <c r="X1034" s="190"/>
      <c r="Y1034" s="190"/>
      <c r="Z1034" s="190"/>
      <c r="AA1034" s="190"/>
      <c r="AB1034" s="190"/>
      <c r="AC1034" s="185"/>
      <c r="AD1034" s="190"/>
      <c r="AE1034" s="190"/>
      <c r="AF1034" s="190"/>
      <c r="AG1034" s="205" t="str">
        <f t="shared" si="48"/>
        <v/>
      </c>
      <c r="AH1034" s="205" t="str">
        <f t="shared" si="49"/>
        <v/>
      </c>
      <c r="AI1034" s="205" t="str">
        <f t="shared" si="50"/>
        <v/>
      </c>
    </row>
    <row r="1035" spans="1:35" ht="15" customHeight="1">
      <c r="A1035" s="185"/>
      <c r="B1035" s="185"/>
      <c r="C1035" s="185"/>
      <c r="D1035" s="186"/>
      <c r="E1035" s="185"/>
      <c r="F1035" s="185"/>
      <c r="G1035" s="185"/>
      <c r="H1035" s="185"/>
      <c r="I1035" s="185"/>
      <c r="J1035" s="185"/>
      <c r="K1035" s="187"/>
      <c r="L1035" s="187"/>
      <c r="M1035" s="187"/>
      <c r="N1035" s="187"/>
      <c r="O1035" s="187"/>
      <c r="P1035" s="187"/>
      <c r="Q1035" s="187"/>
      <c r="R1035" s="190"/>
      <c r="S1035" s="190"/>
      <c r="T1035" s="190"/>
      <c r="U1035" s="190"/>
      <c r="V1035" s="190"/>
      <c r="W1035" s="190"/>
      <c r="X1035" s="190"/>
      <c r="Y1035" s="190"/>
      <c r="Z1035" s="190"/>
      <c r="AA1035" s="190"/>
      <c r="AB1035" s="190"/>
      <c r="AC1035" s="185"/>
      <c r="AD1035" s="190"/>
      <c r="AE1035" s="190"/>
      <c r="AF1035" s="190"/>
      <c r="AG1035" s="205" t="str">
        <f t="shared" si="48"/>
        <v/>
      </c>
      <c r="AH1035" s="205" t="str">
        <f t="shared" si="49"/>
        <v/>
      </c>
      <c r="AI1035" s="205" t="str">
        <f t="shared" si="50"/>
        <v/>
      </c>
    </row>
    <row r="1036" spans="1:35" ht="15" customHeight="1">
      <c r="A1036" s="185"/>
      <c r="B1036" s="185"/>
      <c r="C1036" s="185"/>
      <c r="D1036" s="186"/>
      <c r="E1036" s="185"/>
      <c r="F1036" s="185"/>
      <c r="G1036" s="185"/>
      <c r="H1036" s="185"/>
      <c r="I1036" s="185"/>
      <c r="J1036" s="185"/>
      <c r="K1036" s="187"/>
      <c r="L1036" s="187"/>
      <c r="M1036" s="187"/>
      <c r="N1036" s="187"/>
      <c r="O1036" s="187"/>
      <c r="P1036" s="187"/>
      <c r="Q1036" s="187"/>
      <c r="R1036" s="190"/>
      <c r="S1036" s="190"/>
      <c r="T1036" s="190"/>
      <c r="U1036" s="190"/>
      <c r="V1036" s="190"/>
      <c r="W1036" s="190"/>
      <c r="X1036" s="190"/>
      <c r="Y1036" s="190"/>
      <c r="Z1036" s="190"/>
      <c r="AA1036" s="190"/>
      <c r="AB1036" s="190"/>
      <c r="AC1036" s="185"/>
      <c r="AD1036" s="190"/>
      <c r="AE1036" s="190"/>
      <c r="AF1036" s="190"/>
      <c r="AG1036" s="205" t="str">
        <f t="shared" si="48"/>
        <v/>
      </c>
      <c r="AH1036" s="205" t="str">
        <f t="shared" si="49"/>
        <v/>
      </c>
      <c r="AI1036" s="205" t="str">
        <f t="shared" si="50"/>
        <v/>
      </c>
    </row>
    <row r="1037" spans="1:35" ht="15" customHeight="1">
      <c r="A1037" s="185"/>
      <c r="B1037" s="185"/>
      <c r="C1037" s="185"/>
      <c r="D1037" s="186"/>
      <c r="E1037" s="185"/>
      <c r="F1037" s="185"/>
      <c r="G1037" s="185"/>
      <c r="H1037" s="185"/>
      <c r="I1037" s="185"/>
      <c r="J1037" s="185"/>
      <c r="K1037" s="187"/>
      <c r="L1037" s="187"/>
      <c r="M1037" s="187"/>
      <c r="N1037" s="187"/>
      <c r="O1037" s="187"/>
      <c r="P1037" s="187"/>
      <c r="Q1037" s="187"/>
      <c r="R1037" s="190"/>
      <c r="S1037" s="190"/>
      <c r="T1037" s="190"/>
      <c r="U1037" s="190"/>
      <c r="V1037" s="190"/>
      <c r="W1037" s="190"/>
      <c r="X1037" s="190"/>
      <c r="Y1037" s="190"/>
      <c r="Z1037" s="190"/>
      <c r="AA1037" s="190"/>
      <c r="AB1037" s="190"/>
      <c r="AC1037" s="185"/>
      <c r="AD1037" s="190"/>
      <c r="AE1037" s="190"/>
      <c r="AF1037" s="190"/>
      <c r="AG1037" s="205" t="str">
        <f t="shared" si="48"/>
        <v/>
      </c>
      <c r="AH1037" s="205" t="str">
        <f t="shared" si="49"/>
        <v/>
      </c>
      <c r="AI1037" s="205" t="str">
        <f t="shared" si="50"/>
        <v/>
      </c>
    </row>
    <row r="1038" spans="1:35" ht="15" customHeight="1">
      <c r="A1038" s="185"/>
      <c r="B1038" s="185"/>
      <c r="C1038" s="185"/>
      <c r="D1038" s="186"/>
      <c r="E1038" s="185"/>
      <c r="F1038" s="185"/>
      <c r="G1038" s="185"/>
      <c r="H1038" s="185"/>
      <c r="I1038" s="185"/>
      <c r="J1038" s="185"/>
      <c r="K1038" s="187"/>
      <c r="L1038" s="187"/>
      <c r="M1038" s="187"/>
      <c r="N1038" s="187"/>
      <c r="O1038" s="187"/>
      <c r="P1038" s="187"/>
      <c r="Q1038" s="187"/>
      <c r="R1038" s="190"/>
      <c r="S1038" s="190"/>
      <c r="T1038" s="190"/>
      <c r="U1038" s="190"/>
      <c r="V1038" s="190"/>
      <c r="W1038" s="190"/>
      <c r="X1038" s="190"/>
      <c r="Y1038" s="190"/>
      <c r="Z1038" s="190"/>
      <c r="AA1038" s="190"/>
      <c r="AB1038" s="190"/>
      <c r="AC1038" s="185"/>
      <c r="AD1038" s="190"/>
      <c r="AE1038" s="190"/>
      <c r="AF1038" s="190"/>
      <c r="AG1038" s="205" t="str">
        <f t="shared" si="48"/>
        <v/>
      </c>
      <c r="AH1038" s="205" t="str">
        <f t="shared" si="49"/>
        <v/>
      </c>
      <c r="AI1038" s="205" t="str">
        <f t="shared" si="50"/>
        <v/>
      </c>
    </row>
    <row r="1039" spans="1:35" ht="15" customHeight="1">
      <c r="A1039" s="185"/>
      <c r="B1039" s="185"/>
      <c r="C1039" s="185"/>
      <c r="D1039" s="186"/>
      <c r="E1039" s="185"/>
      <c r="F1039" s="185"/>
      <c r="G1039" s="185"/>
      <c r="H1039" s="185"/>
      <c r="I1039" s="185"/>
      <c r="J1039" s="185"/>
      <c r="K1039" s="187"/>
      <c r="L1039" s="187"/>
      <c r="M1039" s="187"/>
      <c r="N1039" s="187"/>
      <c r="O1039" s="187"/>
      <c r="P1039" s="187"/>
      <c r="Q1039" s="187"/>
      <c r="R1039" s="190"/>
      <c r="S1039" s="190"/>
      <c r="T1039" s="190"/>
      <c r="U1039" s="190"/>
      <c r="V1039" s="190"/>
      <c r="W1039" s="190"/>
      <c r="X1039" s="190"/>
      <c r="Y1039" s="190"/>
      <c r="Z1039" s="190"/>
      <c r="AA1039" s="190"/>
      <c r="AB1039" s="190"/>
      <c r="AC1039" s="185"/>
      <c r="AD1039" s="190"/>
      <c r="AE1039" s="190"/>
      <c r="AF1039" s="190"/>
      <c r="AG1039" s="205" t="str">
        <f t="shared" si="48"/>
        <v/>
      </c>
      <c r="AH1039" s="205" t="str">
        <f t="shared" si="49"/>
        <v/>
      </c>
      <c r="AI1039" s="205" t="str">
        <f t="shared" si="50"/>
        <v/>
      </c>
    </row>
    <row r="1040" spans="1:35" ht="15" customHeight="1">
      <c r="A1040" s="185"/>
      <c r="B1040" s="185"/>
      <c r="C1040" s="185"/>
      <c r="D1040" s="186"/>
      <c r="E1040" s="185"/>
      <c r="F1040" s="185"/>
      <c r="G1040" s="185"/>
      <c r="H1040" s="185"/>
      <c r="I1040" s="185"/>
      <c r="J1040" s="185"/>
      <c r="K1040" s="187"/>
      <c r="L1040" s="187"/>
      <c r="M1040" s="187"/>
      <c r="N1040" s="187"/>
      <c r="O1040" s="187"/>
      <c r="P1040" s="187"/>
      <c r="Q1040" s="187"/>
      <c r="R1040" s="190"/>
      <c r="S1040" s="190"/>
      <c r="T1040" s="190"/>
      <c r="U1040" s="190"/>
      <c r="V1040" s="190"/>
      <c r="W1040" s="190"/>
      <c r="X1040" s="190"/>
      <c r="Y1040" s="190"/>
      <c r="Z1040" s="190"/>
      <c r="AA1040" s="190"/>
      <c r="AB1040" s="190"/>
      <c r="AC1040" s="185"/>
      <c r="AD1040" s="190"/>
      <c r="AE1040" s="190"/>
      <c r="AF1040" s="190"/>
      <c r="AG1040" s="205" t="str">
        <f t="shared" si="48"/>
        <v/>
      </c>
      <c r="AH1040" s="205" t="str">
        <f t="shared" si="49"/>
        <v/>
      </c>
      <c r="AI1040" s="205" t="str">
        <f t="shared" si="50"/>
        <v/>
      </c>
    </row>
    <row r="1041" spans="1:35" ht="15" customHeight="1">
      <c r="A1041" s="185"/>
      <c r="B1041" s="185"/>
      <c r="C1041" s="185"/>
      <c r="D1041" s="186"/>
      <c r="E1041" s="185"/>
      <c r="F1041" s="185"/>
      <c r="G1041" s="185"/>
      <c r="H1041" s="185"/>
      <c r="I1041" s="185"/>
      <c r="J1041" s="185"/>
      <c r="K1041" s="187"/>
      <c r="L1041" s="187"/>
      <c r="M1041" s="187"/>
      <c r="N1041" s="187"/>
      <c r="O1041" s="187"/>
      <c r="P1041" s="187"/>
      <c r="Q1041" s="187"/>
      <c r="R1041" s="190"/>
      <c r="S1041" s="190"/>
      <c r="T1041" s="190"/>
      <c r="U1041" s="190"/>
      <c r="V1041" s="190"/>
      <c r="W1041" s="190"/>
      <c r="X1041" s="190"/>
      <c r="Y1041" s="190"/>
      <c r="Z1041" s="190"/>
      <c r="AA1041" s="190"/>
      <c r="AB1041" s="190"/>
      <c r="AC1041" s="185"/>
      <c r="AD1041" s="190"/>
      <c r="AE1041" s="190"/>
      <c r="AF1041" s="190"/>
      <c r="AG1041" s="205" t="str">
        <f t="shared" si="48"/>
        <v/>
      </c>
      <c r="AH1041" s="205" t="str">
        <f t="shared" si="49"/>
        <v/>
      </c>
      <c r="AI1041" s="205" t="str">
        <f t="shared" si="50"/>
        <v/>
      </c>
    </row>
    <row r="1042" spans="1:35" ht="15" customHeight="1">
      <c r="A1042" s="185"/>
      <c r="B1042" s="185"/>
      <c r="C1042" s="185"/>
      <c r="D1042" s="186"/>
      <c r="E1042" s="185"/>
      <c r="F1042" s="185"/>
      <c r="G1042" s="185"/>
      <c r="H1042" s="185"/>
      <c r="I1042" s="185"/>
      <c r="J1042" s="185"/>
      <c r="K1042" s="187"/>
      <c r="L1042" s="187"/>
      <c r="M1042" s="187"/>
      <c r="N1042" s="187"/>
      <c r="O1042" s="187"/>
      <c r="P1042" s="187"/>
      <c r="Q1042" s="187"/>
      <c r="R1042" s="190"/>
      <c r="S1042" s="190"/>
      <c r="T1042" s="190"/>
      <c r="U1042" s="190"/>
      <c r="V1042" s="190"/>
      <c r="W1042" s="190"/>
      <c r="X1042" s="190"/>
      <c r="Y1042" s="190"/>
      <c r="Z1042" s="190"/>
      <c r="AA1042" s="190"/>
      <c r="AB1042" s="190"/>
      <c r="AC1042" s="185"/>
      <c r="AD1042" s="190"/>
      <c r="AE1042" s="190"/>
      <c r="AF1042" s="190"/>
      <c r="AG1042" s="205" t="str">
        <f t="shared" si="48"/>
        <v/>
      </c>
      <c r="AH1042" s="205" t="str">
        <f t="shared" si="49"/>
        <v/>
      </c>
      <c r="AI1042" s="205" t="str">
        <f t="shared" si="50"/>
        <v/>
      </c>
    </row>
    <row r="1043" spans="1:35" ht="15" customHeight="1">
      <c r="A1043" s="185"/>
      <c r="B1043" s="185"/>
      <c r="C1043" s="185"/>
      <c r="D1043" s="186"/>
      <c r="E1043" s="185"/>
      <c r="F1043" s="185"/>
      <c r="G1043" s="185"/>
      <c r="H1043" s="185"/>
      <c r="I1043" s="185"/>
      <c r="J1043" s="185"/>
      <c r="K1043" s="187"/>
      <c r="L1043" s="187"/>
      <c r="M1043" s="187"/>
      <c r="N1043" s="187"/>
      <c r="O1043" s="187"/>
      <c r="P1043" s="187"/>
      <c r="Q1043" s="187"/>
      <c r="R1043" s="190"/>
      <c r="S1043" s="190"/>
      <c r="T1043" s="190"/>
      <c r="U1043" s="190"/>
      <c r="V1043" s="190"/>
      <c r="W1043" s="190"/>
      <c r="X1043" s="190"/>
      <c r="Y1043" s="190"/>
      <c r="Z1043" s="190"/>
      <c r="AA1043" s="190"/>
      <c r="AB1043" s="190"/>
      <c r="AC1043" s="185"/>
      <c r="AD1043" s="190"/>
      <c r="AE1043" s="190"/>
      <c r="AF1043" s="190"/>
      <c r="AG1043" s="205" t="str">
        <f t="shared" si="48"/>
        <v/>
      </c>
      <c r="AH1043" s="205" t="str">
        <f t="shared" si="49"/>
        <v/>
      </c>
      <c r="AI1043" s="205" t="str">
        <f t="shared" si="50"/>
        <v/>
      </c>
    </row>
    <row r="1044" spans="1:35" ht="15" customHeight="1">
      <c r="A1044" s="185"/>
      <c r="B1044" s="185"/>
      <c r="C1044" s="185"/>
      <c r="D1044" s="186"/>
      <c r="E1044" s="185"/>
      <c r="F1044" s="185"/>
      <c r="G1044" s="185"/>
      <c r="H1044" s="185"/>
      <c r="I1044" s="185"/>
      <c r="J1044" s="185"/>
      <c r="K1044" s="187"/>
      <c r="L1044" s="187"/>
      <c r="M1044" s="187"/>
      <c r="N1044" s="187"/>
      <c r="O1044" s="187"/>
      <c r="P1044" s="187"/>
      <c r="Q1044" s="187"/>
      <c r="R1044" s="190"/>
      <c r="S1044" s="190"/>
      <c r="T1044" s="190"/>
      <c r="U1044" s="190"/>
      <c r="V1044" s="190"/>
      <c r="W1044" s="190"/>
      <c r="X1044" s="190"/>
      <c r="Y1044" s="190"/>
      <c r="Z1044" s="190"/>
      <c r="AA1044" s="190"/>
      <c r="AB1044" s="190"/>
      <c r="AC1044" s="185"/>
      <c r="AD1044" s="190"/>
      <c r="AE1044" s="190"/>
      <c r="AF1044" s="190"/>
      <c r="AG1044" s="205" t="str">
        <f t="shared" si="48"/>
        <v/>
      </c>
      <c r="AH1044" s="205" t="str">
        <f t="shared" si="49"/>
        <v/>
      </c>
      <c r="AI1044" s="205" t="str">
        <f t="shared" si="50"/>
        <v/>
      </c>
    </row>
    <row r="1045" spans="1:35" ht="15" customHeight="1">
      <c r="A1045" s="185"/>
      <c r="B1045" s="185"/>
      <c r="C1045" s="185"/>
      <c r="D1045" s="186"/>
      <c r="E1045" s="185"/>
      <c r="F1045" s="185"/>
      <c r="G1045" s="185"/>
      <c r="H1045" s="185"/>
      <c r="I1045" s="185"/>
      <c r="J1045" s="185"/>
      <c r="K1045" s="187"/>
      <c r="L1045" s="187"/>
      <c r="M1045" s="187"/>
      <c r="N1045" s="187"/>
      <c r="O1045" s="187"/>
      <c r="P1045" s="187"/>
      <c r="Q1045" s="187"/>
      <c r="R1045" s="190"/>
      <c r="S1045" s="190"/>
      <c r="T1045" s="190"/>
      <c r="U1045" s="190"/>
      <c r="V1045" s="190"/>
      <c r="W1045" s="190"/>
      <c r="X1045" s="190"/>
      <c r="Y1045" s="190"/>
      <c r="Z1045" s="190"/>
      <c r="AA1045" s="190"/>
      <c r="AB1045" s="190"/>
      <c r="AC1045" s="185"/>
      <c r="AD1045" s="190"/>
      <c r="AE1045" s="190"/>
      <c r="AF1045" s="190"/>
      <c r="AG1045" s="205" t="str">
        <f t="shared" si="48"/>
        <v/>
      </c>
      <c r="AH1045" s="205" t="str">
        <f t="shared" si="49"/>
        <v/>
      </c>
      <c r="AI1045" s="205" t="str">
        <f t="shared" si="50"/>
        <v/>
      </c>
    </row>
    <row r="1046" spans="1:35" ht="15" customHeight="1">
      <c r="A1046" s="185"/>
      <c r="B1046" s="185"/>
      <c r="C1046" s="185"/>
      <c r="D1046" s="186"/>
      <c r="E1046" s="185"/>
      <c r="F1046" s="185"/>
      <c r="G1046" s="185"/>
      <c r="H1046" s="185"/>
      <c r="I1046" s="185"/>
      <c r="J1046" s="185"/>
      <c r="K1046" s="187"/>
      <c r="L1046" s="187"/>
      <c r="M1046" s="187"/>
      <c r="N1046" s="187"/>
      <c r="O1046" s="187"/>
      <c r="P1046" s="187"/>
      <c r="Q1046" s="187"/>
      <c r="R1046" s="190"/>
      <c r="S1046" s="190"/>
      <c r="T1046" s="190"/>
      <c r="U1046" s="190"/>
      <c r="V1046" s="190"/>
      <c r="W1046" s="190"/>
      <c r="X1046" s="190"/>
      <c r="Y1046" s="190"/>
      <c r="Z1046" s="190"/>
      <c r="AA1046" s="190"/>
      <c r="AB1046" s="190"/>
      <c r="AC1046" s="185"/>
      <c r="AD1046" s="190"/>
      <c r="AE1046" s="190"/>
      <c r="AF1046" s="190"/>
      <c r="AG1046" s="205" t="str">
        <f t="shared" si="48"/>
        <v/>
      </c>
      <c r="AH1046" s="205" t="str">
        <f t="shared" si="49"/>
        <v/>
      </c>
      <c r="AI1046" s="205" t="str">
        <f t="shared" si="50"/>
        <v/>
      </c>
    </row>
    <row r="1047" spans="1:35" ht="15" customHeight="1">
      <c r="A1047" s="185"/>
      <c r="B1047" s="185"/>
      <c r="C1047" s="185"/>
      <c r="D1047" s="186"/>
      <c r="E1047" s="185"/>
      <c r="F1047" s="185"/>
      <c r="G1047" s="185"/>
      <c r="H1047" s="185"/>
      <c r="I1047" s="185"/>
      <c r="J1047" s="185"/>
      <c r="K1047" s="187"/>
      <c r="L1047" s="187"/>
      <c r="M1047" s="187"/>
      <c r="N1047" s="187"/>
      <c r="O1047" s="187"/>
      <c r="P1047" s="187"/>
      <c r="Q1047" s="187"/>
      <c r="R1047" s="190"/>
      <c r="S1047" s="190"/>
      <c r="T1047" s="190"/>
      <c r="U1047" s="190"/>
      <c r="V1047" s="190"/>
      <c r="W1047" s="190"/>
      <c r="X1047" s="190"/>
      <c r="Y1047" s="190"/>
      <c r="Z1047" s="190"/>
      <c r="AA1047" s="190"/>
      <c r="AB1047" s="190"/>
      <c r="AC1047" s="185"/>
      <c r="AD1047" s="190"/>
      <c r="AE1047" s="190"/>
      <c r="AF1047" s="190"/>
      <c r="AG1047" s="205" t="str">
        <f t="shared" si="48"/>
        <v/>
      </c>
      <c r="AH1047" s="205" t="str">
        <f t="shared" si="49"/>
        <v/>
      </c>
      <c r="AI1047" s="205" t="str">
        <f t="shared" si="50"/>
        <v/>
      </c>
    </row>
    <row r="1048" spans="1:35" ht="15" customHeight="1">
      <c r="A1048" s="185"/>
      <c r="B1048" s="185"/>
      <c r="C1048" s="185"/>
      <c r="D1048" s="186"/>
      <c r="E1048" s="185"/>
      <c r="F1048" s="185"/>
      <c r="G1048" s="185"/>
      <c r="H1048" s="185"/>
      <c r="I1048" s="185"/>
      <c r="J1048" s="185"/>
      <c r="K1048" s="187"/>
      <c r="L1048" s="187"/>
      <c r="M1048" s="187"/>
      <c r="N1048" s="187"/>
      <c r="O1048" s="187"/>
      <c r="P1048" s="187"/>
      <c r="Q1048" s="187"/>
      <c r="R1048" s="190"/>
      <c r="S1048" s="190"/>
      <c r="T1048" s="190"/>
      <c r="U1048" s="190"/>
      <c r="V1048" s="190"/>
      <c r="W1048" s="190"/>
      <c r="X1048" s="190"/>
      <c r="Y1048" s="190"/>
      <c r="Z1048" s="190"/>
      <c r="AA1048" s="190"/>
      <c r="AB1048" s="190"/>
      <c r="AC1048" s="185"/>
      <c r="AD1048" s="190"/>
      <c r="AE1048" s="190"/>
      <c r="AF1048" s="190"/>
      <c r="AG1048" s="205" t="str">
        <f t="shared" si="48"/>
        <v/>
      </c>
      <c r="AH1048" s="205" t="str">
        <f t="shared" si="49"/>
        <v/>
      </c>
      <c r="AI1048" s="205" t="str">
        <f t="shared" si="50"/>
        <v/>
      </c>
    </row>
    <row r="1049" spans="1:35" ht="15" customHeight="1">
      <c r="A1049" s="185"/>
      <c r="B1049" s="185"/>
      <c r="C1049" s="185"/>
      <c r="D1049" s="186"/>
      <c r="E1049" s="185"/>
      <c r="F1049" s="185"/>
      <c r="G1049" s="185"/>
      <c r="H1049" s="185"/>
      <c r="I1049" s="185"/>
      <c r="J1049" s="185"/>
      <c r="K1049" s="187"/>
      <c r="L1049" s="187"/>
      <c r="M1049" s="187"/>
      <c r="N1049" s="187"/>
      <c r="O1049" s="187"/>
      <c r="P1049" s="187"/>
      <c r="Q1049" s="187"/>
      <c r="R1049" s="190"/>
      <c r="S1049" s="190"/>
      <c r="T1049" s="190"/>
      <c r="U1049" s="190"/>
      <c r="V1049" s="190"/>
      <c r="W1049" s="190"/>
      <c r="X1049" s="190"/>
      <c r="Y1049" s="190"/>
      <c r="Z1049" s="190"/>
      <c r="AA1049" s="190"/>
      <c r="AB1049" s="190"/>
      <c r="AC1049" s="185"/>
      <c r="AD1049" s="190"/>
      <c r="AE1049" s="190"/>
      <c r="AF1049" s="190"/>
      <c r="AG1049" s="205" t="str">
        <f t="shared" si="48"/>
        <v/>
      </c>
      <c r="AH1049" s="205" t="str">
        <f t="shared" si="49"/>
        <v/>
      </c>
      <c r="AI1049" s="205" t="str">
        <f t="shared" si="50"/>
        <v/>
      </c>
    </row>
    <row r="1050" spans="1:35" ht="15" customHeight="1">
      <c r="A1050" s="185"/>
      <c r="B1050" s="185"/>
      <c r="C1050" s="185"/>
      <c r="D1050" s="186"/>
      <c r="E1050" s="185"/>
      <c r="F1050" s="185"/>
      <c r="G1050" s="185"/>
      <c r="H1050" s="185"/>
      <c r="I1050" s="185"/>
      <c r="J1050" s="185"/>
      <c r="K1050" s="187"/>
      <c r="L1050" s="187"/>
      <c r="M1050" s="187"/>
      <c r="N1050" s="187"/>
      <c r="O1050" s="187"/>
      <c r="P1050" s="187"/>
      <c r="Q1050" s="187"/>
      <c r="R1050" s="190"/>
      <c r="S1050" s="190"/>
      <c r="T1050" s="190"/>
      <c r="U1050" s="190"/>
      <c r="V1050" s="190"/>
      <c r="W1050" s="190"/>
      <c r="X1050" s="190"/>
      <c r="Y1050" s="190"/>
      <c r="Z1050" s="190"/>
      <c r="AA1050" s="190"/>
      <c r="AB1050" s="190"/>
      <c r="AC1050" s="185"/>
      <c r="AD1050" s="190"/>
      <c r="AE1050" s="190"/>
      <c r="AF1050" s="190"/>
      <c r="AG1050" s="205" t="str">
        <f t="shared" si="48"/>
        <v/>
      </c>
      <c r="AH1050" s="205" t="str">
        <f t="shared" si="49"/>
        <v/>
      </c>
      <c r="AI1050" s="205" t="str">
        <f t="shared" si="50"/>
        <v/>
      </c>
    </row>
    <row r="1051" spans="1:35" ht="15" customHeight="1">
      <c r="A1051" s="185"/>
      <c r="B1051" s="185"/>
      <c r="C1051" s="185"/>
      <c r="D1051" s="186"/>
      <c r="E1051" s="185"/>
      <c r="F1051" s="185"/>
      <c r="G1051" s="185"/>
      <c r="H1051" s="185"/>
      <c r="I1051" s="185"/>
      <c r="J1051" s="185"/>
      <c r="K1051" s="187"/>
      <c r="L1051" s="187"/>
      <c r="M1051" s="187"/>
      <c r="N1051" s="187"/>
      <c r="O1051" s="187"/>
      <c r="P1051" s="187"/>
      <c r="Q1051" s="187"/>
      <c r="R1051" s="190"/>
      <c r="S1051" s="190"/>
      <c r="T1051" s="190"/>
      <c r="U1051" s="190"/>
      <c r="V1051" s="190"/>
      <c r="W1051" s="190"/>
      <c r="X1051" s="190"/>
      <c r="Y1051" s="190"/>
      <c r="Z1051" s="190"/>
      <c r="AA1051" s="190"/>
      <c r="AB1051" s="190"/>
      <c r="AC1051" s="185"/>
      <c r="AD1051" s="190"/>
      <c r="AE1051" s="190"/>
      <c r="AF1051" s="190"/>
      <c r="AG1051" s="205" t="str">
        <f t="shared" si="48"/>
        <v/>
      </c>
      <c r="AH1051" s="205" t="str">
        <f t="shared" si="49"/>
        <v/>
      </c>
      <c r="AI1051" s="205" t="str">
        <f t="shared" si="50"/>
        <v/>
      </c>
    </row>
    <row r="1052" spans="1:35" ht="15" customHeight="1">
      <c r="A1052" s="185"/>
      <c r="B1052" s="185"/>
      <c r="C1052" s="185"/>
      <c r="D1052" s="186"/>
      <c r="E1052" s="185"/>
      <c r="F1052" s="185"/>
      <c r="G1052" s="185"/>
      <c r="H1052" s="185"/>
      <c r="I1052" s="185"/>
      <c r="J1052" s="185"/>
      <c r="K1052" s="187"/>
      <c r="L1052" s="187"/>
      <c r="M1052" s="187"/>
      <c r="N1052" s="187"/>
      <c r="O1052" s="187"/>
      <c r="P1052" s="187"/>
      <c r="Q1052" s="187"/>
      <c r="R1052" s="190"/>
      <c r="S1052" s="190"/>
      <c r="T1052" s="190"/>
      <c r="U1052" s="190"/>
      <c r="V1052" s="190"/>
      <c r="W1052" s="190"/>
      <c r="X1052" s="190"/>
      <c r="Y1052" s="190"/>
      <c r="Z1052" s="190"/>
      <c r="AA1052" s="190"/>
      <c r="AB1052" s="190"/>
      <c r="AC1052" s="185"/>
      <c r="AD1052" s="190"/>
      <c r="AE1052" s="190"/>
      <c r="AF1052" s="190"/>
      <c r="AG1052" s="205" t="str">
        <f t="shared" si="48"/>
        <v/>
      </c>
      <c r="AH1052" s="205" t="str">
        <f t="shared" si="49"/>
        <v/>
      </c>
      <c r="AI1052" s="205" t="str">
        <f t="shared" si="50"/>
        <v/>
      </c>
    </row>
    <row r="1053" spans="1:35" ht="15" customHeight="1">
      <c r="A1053" s="185"/>
      <c r="B1053" s="185"/>
      <c r="C1053" s="185"/>
      <c r="D1053" s="186"/>
      <c r="E1053" s="185"/>
      <c r="F1053" s="185"/>
      <c r="G1053" s="185"/>
      <c r="H1053" s="185"/>
      <c r="I1053" s="185"/>
      <c r="J1053" s="185"/>
      <c r="K1053" s="187"/>
      <c r="L1053" s="187"/>
      <c r="M1053" s="187"/>
      <c r="N1053" s="187"/>
      <c r="O1053" s="187"/>
      <c r="P1053" s="187"/>
      <c r="Q1053" s="187"/>
      <c r="R1053" s="190"/>
      <c r="S1053" s="190"/>
      <c r="T1053" s="190"/>
      <c r="U1053" s="190"/>
      <c r="V1053" s="190"/>
      <c r="W1053" s="190"/>
      <c r="X1053" s="190"/>
      <c r="Y1053" s="190"/>
      <c r="Z1053" s="190"/>
      <c r="AA1053" s="190"/>
      <c r="AB1053" s="190"/>
      <c r="AC1053" s="185"/>
      <c r="AD1053" s="190"/>
      <c r="AE1053" s="190"/>
      <c r="AF1053" s="190"/>
      <c r="AG1053" s="205" t="str">
        <f t="shared" si="48"/>
        <v/>
      </c>
      <c r="AH1053" s="205" t="str">
        <f t="shared" si="49"/>
        <v/>
      </c>
      <c r="AI1053" s="205" t="str">
        <f t="shared" si="50"/>
        <v/>
      </c>
    </row>
    <row r="1054" spans="1:35" ht="15" customHeight="1">
      <c r="A1054" s="185"/>
      <c r="B1054" s="185"/>
      <c r="C1054" s="185"/>
      <c r="D1054" s="186"/>
      <c r="E1054" s="185"/>
      <c r="F1054" s="185"/>
      <c r="G1054" s="185"/>
      <c r="H1054" s="185"/>
      <c r="I1054" s="185"/>
      <c r="J1054" s="185"/>
      <c r="K1054" s="187"/>
      <c r="L1054" s="187"/>
      <c r="M1054" s="187"/>
      <c r="N1054" s="187"/>
      <c r="O1054" s="187"/>
      <c r="P1054" s="187"/>
      <c r="Q1054" s="187"/>
      <c r="R1054" s="190"/>
      <c r="S1054" s="190"/>
      <c r="T1054" s="190"/>
      <c r="U1054" s="190"/>
      <c r="V1054" s="190"/>
      <c r="W1054" s="190"/>
      <c r="X1054" s="190"/>
      <c r="Y1054" s="190"/>
      <c r="Z1054" s="190"/>
      <c r="AA1054" s="190"/>
      <c r="AB1054" s="190"/>
      <c r="AC1054" s="185"/>
      <c r="AD1054" s="190"/>
      <c r="AE1054" s="190"/>
      <c r="AF1054" s="190"/>
      <c r="AG1054" s="205" t="str">
        <f t="shared" si="48"/>
        <v/>
      </c>
      <c r="AH1054" s="205" t="str">
        <f t="shared" si="49"/>
        <v/>
      </c>
      <c r="AI1054" s="205" t="str">
        <f t="shared" si="50"/>
        <v/>
      </c>
    </row>
    <row r="1055" spans="1:35" ht="15" customHeight="1">
      <c r="A1055" s="185"/>
      <c r="B1055" s="185"/>
      <c r="C1055" s="185"/>
      <c r="D1055" s="186"/>
      <c r="E1055" s="185"/>
      <c r="F1055" s="185"/>
      <c r="G1055" s="185"/>
      <c r="H1055" s="185"/>
      <c r="I1055" s="185"/>
      <c r="J1055" s="185"/>
      <c r="K1055" s="187"/>
      <c r="L1055" s="187"/>
      <c r="M1055" s="187"/>
      <c r="N1055" s="187"/>
      <c r="O1055" s="187"/>
      <c r="P1055" s="187"/>
      <c r="Q1055" s="187"/>
      <c r="R1055" s="190"/>
      <c r="S1055" s="190"/>
      <c r="T1055" s="190"/>
      <c r="U1055" s="190"/>
      <c r="V1055" s="190"/>
      <c r="W1055" s="190"/>
      <c r="X1055" s="190"/>
      <c r="Y1055" s="190"/>
      <c r="Z1055" s="190"/>
      <c r="AA1055" s="190"/>
      <c r="AB1055" s="190"/>
      <c r="AC1055" s="185"/>
      <c r="AD1055" s="190"/>
      <c r="AE1055" s="190"/>
      <c r="AF1055" s="190"/>
      <c r="AG1055" s="205" t="str">
        <f t="shared" si="48"/>
        <v/>
      </c>
      <c r="AH1055" s="205" t="str">
        <f t="shared" si="49"/>
        <v/>
      </c>
      <c r="AI1055" s="205" t="str">
        <f t="shared" si="50"/>
        <v/>
      </c>
    </row>
    <row r="1056" spans="1:35" ht="15" customHeight="1">
      <c r="A1056" s="185"/>
      <c r="B1056" s="185"/>
      <c r="C1056" s="185"/>
      <c r="D1056" s="186"/>
      <c r="E1056" s="185"/>
      <c r="F1056" s="185"/>
      <c r="G1056" s="185"/>
      <c r="H1056" s="185"/>
      <c r="I1056" s="185"/>
      <c r="J1056" s="185"/>
      <c r="K1056" s="187"/>
      <c r="L1056" s="187"/>
      <c r="M1056" s="187"/>
      <c r="N1056" s="187"/>
      <c r="O1056" s="187"/>
      <c r="P1056" s="187"/>
      <c r="Q1056" s="187"/>
      <c r="R1056" s="190"/>
      <c r="S1056" s="190"/>
      <c r="T1056" s="190"/>
      <c r="U1056" s="190"/>
      <c r="V1056" s="190"/>
      <c r="W1056" s="190"/>
      <c r="X1056" s="190"/>
      <c r="Y1056" s="190"/>
      <c r="Z1056" s="190"/>
      <c r="AA1056" s="190"/>
      <c r="AB1056" s="190"/>
      <c r="AC1056" s="185"/>
      <c r="AD1056" s="190"/>
      <c r="AE1056" s="190"/>
      <c r="AF1056" s="190"/>
      <c r="AG1056" s="205" t="str">
        <f t="shared" si="48"/>
        <v/>
      </c>
      <c r="AH1056" s="205" t="str">
        <f t="shared" si="49"/>
        <v/>
      </c>
      <c r="AI1056" s="205" t="str">
        <f t="shared" si="50"/>
        <v/>
      </c>
    </row>
    <row r="1057" spans="1:35" ht="15" customHeight="1">
      <c r="A1057" s="185"/>
      <c r="B1057" s="185"/>
      <c r="C1057" s="185"/>
      <c r="D1057" s="186"/>
      <c r="E1057" s="185"/>
      <c r="F1057" s="185"/>
      <c r="G1057" s="185"/>
      <c r="H1057" s="185"/>
      <c r="I1057" s="185"/>
      <c r="J1057" s="185"/>
      <c r="K1057" s="187"/>
      <c r="L1057" s="187"/>
      <c r="M1057" s="187"/>
      <c r="N1057" s="187"/>
      <c r="O1057" s="187"/>
      <c r="P1057" s="187"/>
      <c r="Q1057" s="187"/>
      <c r="R1057" s="190"/>
      <c r="S1057" s="190"/>
      <c r="T1057" s="190"/>
      <c r="U1057" s="190"/>
      <c r="V1057" s="190"/>
      <c r="W1057" s="190"/>
      <c r="X1057" s="190"/>
      <c r="Y1057" s="190"/>
      <c r="Z1057" s="190"/>
      <c r="AA1057" s="190"/>
      <c r="AB1057" s="190"/>
      <c r="AC1057" s="185"/>
      <c r="AD1057" s="190"/>
      <c r="AE1057" s="190"/>
      <c r="AF1057" s="190"/>
      <c r="AG1057" s="205" t="str">
        <f t="shared" si="48"/>
        <v/>
      </c>
      <c r="AH1057" s="205" t="str">
        <f t="shared" si="49"/>
        <v/>
      </c>
      <c r="AI1057" s="205" t="str">
        <f t="shared" si="50"/>
        <v/>
      </c>
    </row>
    <row r="1058" spans="1:35" ht="15" customHeight="1">
      <c r="A1058" s="185"/>
      <c r="B1058" s="185"/>
      <c r="C1058" s="185"/>
      <c r="D1058" s="186"/>
      <c r="E1058" s="185"/>
      <c r="F1058" s="185"/>
      <c r="G1058" s="185"/>
      <c r="H1058" s="185"/>
      <c r="I1058" s="185"/>
      <c r="J1058" s="185"/>
      <c r="K1058" s="187"/>
      <c r="L1058" s="187"/>
      <c r="M1058" s="187"/>
      <c r="N1058" s="187"/>
      <c r="O1058" s="187"/>
      <c r="P1058" s="187"/>
      <c r="Q1058" s="187"/>
      <c r="R1058" s="190"/>
      <c r="S1058" s="190"/>
      <c r="T1058" s="190"/>
      <c r="U1058" s="190"/>
      <c r="V1058" s="190"/>
      <c r="W1058" s="190"/>
      <c r="X1058" s="190"/>
      <c r="Y1058" s="190"/>
      <c r="Z1058" s="190"/>
      <c r="AA1058" s="190"/>
      <c r="AB1058" s="190"/>
      <c r="AC1058" s="185"/>
      <c r="AD1058" s="190"/>
      <c r="AE1058" s="190"/>
      <c r="AF1058" s="190"/>
      <c r="AG1058" s="205" t="str">
        <f t="shared" si="48"/>
        <v/>
      </c>
      <c r="AH1058" s="205" t="str">
        <f t="shared" si="49"/>
        <v/>
      </c>
      <c r="AI1058" s="205" t="str">
        <f t="shared" si="50"/>
        <v/>
      </c>
    </row>
    <row r="1059" spans="1:35" ht="15" customHeight="1">
      <c r="A1059" s="185"/>
      <c r="B1059" s="185"/>
      <c r="C1059" s="185"/>
      <c r="D1059" s="186"/>
      <c r="E1059" s="185"/>
      <c r="F1059" s="185"/>
      <c r="G1059" s="185"/>
      <c r="H1059" s="185"/>
      <c r="I1059" s="185"/>
      <c r="J1059" s="185"/>
      <c r="K1059" s="187"/>
      <c r="L1059" s="187"/>
      <c r="M1059" s="187"/>
      <c r="N1059" s="187"/>
      <c r="O1059" s="187"/>
      <c r="P1059" s="187"/>
      <c r="Q1059" s="187"/>
      <c r="R1059" s="190"/>
      <c r="S1059" s="190"/>
      <c r="T1059" s="190"/>
      <c r="U1059" s="190"/>
      <c r="V1059" s="190"/>
      <c r="W1059" s="190"/>
      <c r="X1059" s="190"/>
      <c r="Y1059" s="190"/>
      <c r="Z1059" s="190"/>
      <c r="AA1059" s="190"/>
      <c r="AB1059" s="190"/>
      <c r="AC1059" s="185"/>
      <c r="AD1059" s="190"/>
      <c r="AE1059" s="190"/>
      <c r="AF1059" s="190"/>
      <c r="AG1059" s="205" t="str">
        <f t="shared" si="48"/>
        <v/>
      </c>
      <c r="AH1059" s="205" t="str">
        <f t="shared" si="49"/>
        <v/>
      </c>
      <c r="AI1059" s="205" t="str">
        <f t="shared" si="50"/>
        <v/>
      </c>
    </row>
    <row r="1060" spans="1:35" ht="15" customHeight="1">
      <c r="A1060" s="185"/>
      <c r="B1060" s="185"/>
      <c r="C1060" s="185"/>
      <c r="D1060" s="186"/>
      <c r="E1060" s="185"/>
      <c r="F1060" s="185"/>
      <c r="G1060" s="185"/>
      <c r="H1060" s="185"/>
      <c r="I1060" s="185"/>
      <c r="J1060" s="185"/>
      <c r="K1060" s="187"/>
      <c r="L1060" s="187"/>
      <c r="M1060" s="187"/>
      <c r="N1060" s="187"/>
      <c r="O1060" s="187"/>
      <c r="P1060" s="187"/>
      <c r="Q1060" s="187"/>
      <c r="R1060" s="190"/>
      <c r="S1060" s="190"/>
      <c r="T1060" s="190"/>
      <c r="U1060" s="190"/>
      <c r="V1060" s="190"/>
      <c r="W1060" s="190"/>
      <c r="X1060" s="190"/>
      <c r="Y1060" s="190"/>
      <c r="Z1060" s="190"/>
      <c r="AA1060" s="190"/>
      <c r="AB1060" s="190"/>
      <c r="AC1060" s="185"/>
      <c r="AD1060" s="190"/>
      <c r="AE1060" s="190"/>
      <c r="AF1060" s="190"/>
      <c r="AG1060" s="205" t="str">
        <f t="shared" si="48"/>
        <v/>
      </c>
      <c r="AH1060" s="205" t="str">
        <f t="shared" si="49"/>
        <v/>
      </c>
      <c r="AI1060" s="205" t="str">
        <f t="shared" si="50"/>
        <v/>
      </c>
    </row>
    <row r="1061" spans="1:35" ht="15" customHeight="1">
      <c r="A1061" s="185"/>
      <c r="B1061" s="185"/>
      <c r="C1061" s="185"/>
      <c r="D1061" s="186"/>
      <c r="E1061" s="185"/>
      <c r="F1061" s="185"/>
      <c r="G1061" s="185"/>
      <c r="H1061" s="185"/>
      <c r="I1061" s="185"/>
      <c r="J1061" s="185"/>
      <c r="K1061" s="187"/>
      <c r="L1061" s="187"/>
      <c r="M1061" s="187"/>
      <c r="N1061" s="187"/>
      <c r="O1061" s="187"/>
      <c r="P1061" s="187"/>
      <c r="Q1061" s="187"/>
      <c r="R1061" s="190"/>
      <c r="S1061" s="190"/>
      <c r="T1061" s="190"/>
      <c r="U1061" s="190"/>
      <c r="V1061" s="190"/>
      <c r="W1061" s="190"/>
      <c r="X1061" s="190"/>
      <c r="Y1061" s="190"/>
      <c r="Z1061" s="190"/>
      <c r="AA1061" s="190"/>
      <c r="AB1061" s="190"/>
      <c r="AC1061" s="185"/>
      <c r="AD1061" s="190"/>
      <c r="AE1061" s="190"/>
      <c r="AF1061" s="190"/>
      <c r="AG1061" s="205" t="str">
        <f t="shared" si="48"/>
        <v/>
      </c>
      <c r="AH1061" s="205" t="str">
        <f t="shared" si="49"/>
        <v/>
      </c>
      <c r="AI1061" s="205" t="str">
        <f t="shared" si="50"/>
        <v/>
      </c>
    </row>
    <row r="1062" spans="1:35" ht="15" customHeight="1">
      <c r="A1062" s="185"/>
      <c r="B1062" s="185"/>
      <c r="C1062" s="185"/>
      <c r="D1062" s="186"/>
      <c r="E1062" s="185"/>
      <c r="F1062" s="185"/>
      <c r="G1062" s="185"/>
      <c r="H1062" s="185"/>
      <c r="I1062" s="185"/>
      <c r="J1062" s="185"/>
      <c r="K1062" s="187"/>
      <c r="L1062" s="187"/>
      <c r="M1062" s="187"/>
      <c r="N1062" s="187"/>
      <c r="O1062" s="187"/>
      <c r="P1062" s="187"/>
      <c r="Q1062" s="187"/>
      <c r="R1062" s="190"/>
      <c r="S1062" s="190"/>
      <c r="T1062" s="190"/>
      <c r="U1062" s="190"/>
      <c r="V1062" s="190"/>
      <c r="W1062" s="190"/>
      <c r="X1062" s="190"/>
      <c r="Y1062" s="190"/>
      <c r="Z1062" s="190"/>
      <c r="AA1062" s="190"/>
      <c r="AB1062" s="190"/>
      <c r="AC1062" s="185"/>
      <c r="AD1062" s="190"/>
      <c r="AE1062" s="190"/>
      <c r="AF1062" s="190"/>
      <c r="AG1062" s="205" t="str">
        <f t="shared" si="48"/>
        <v/>
      </c>
      <c r="AH1062" s="205" t="str">
        <f t="shared" si="49"/>
        <v/>
      </c>
      <c r="AI1062" s="205" t="str">
        <f t="shared" si="50"/>
        <v/>
      </c>
    </row>
    <row r="1063" spans="1:35" ht="15" customHeight="1">
      <c r="A1063" s="185"/>
      <c r="B1063" s="185"/>
      <c r="C1063" s="185"/>
      <c r="D1063" s="186"/>
      <c r="E1063" s="185"/>
      <c r="F1063" s="185"/>
      <c r="G1063" s="185"/>
      <c r="H1063" s="185"/>
      <c r="I1063" s="185"/>
      <c r="J1063" s="185"/>
      <c r="K1063" s="187"/>
      <c r="L1063" s="187"/>
      <c r="M1063" s="187"/>
      <c r="N1063" s="187"/>
      <c r="O1063" s="187"/>
      <c r="P1063" s="187"/>
      <c r="Q1063" s="187"/>
      <c r="R1063" s="190"/>
      <c r="S1063" s="190"/>
      <c r="T1063" s="190"/>
      <c r="U1063" s="190"/>
      <c r="V1063" s="190"/>
      <c r="W1063" s="190"/>
      <c r="X1063" s="190"/>
      <c r="Y1063" s="190"/>
      <c r="Z1063" s="190"/>
      <c r="AA1063" s="190"/>
      <c r="AB1063" s="190"/>
      <c r="AC1063" s="185"/>
      <c r="AD1063" s="190"/>
      <c r="AE1063" s="190"/>
      <c r="AF1063" s="190"/>
      <c r="AG1063" s="205" t="str">
        <f t="shared" si="48"/>
        <v/>
      </c>
      <c r="AH1063" s="205" t="str">
        <f t="shared" si="49"/>
        <v/>
      </c>
      <c r="AI1063" s="205" t="str">
        <f t="shared" si="50"/>
        <v/>
      </c>
    </row>
    <row r="1064" spans="1:35" ht="15" customHeight="1">
      <c r="A1064" s="185"/>
      <c r="B1064" s="185"/>
      <c r="C1064" s="185"/>
      <c r="D1064" s="186"/>
      <c r="E1064" s="185"/>
      <c r="F1064" s="185"/>
      <c r="G1064" s="185"/>
      <c r="H1064" s="185"/>
      <c r="I1064" s="185"/>
      <c r="J1064" s="185"/>
      <c r="K1064" s="187"/>
      <c r="L1064" s="187"/>
      <c r="M1064" s="187"/>
      <c r="N1064" s="187"/>
      <c r="O1064" s="187"/>
      <c r="P1064" s="187"/>
      <c r="Q1064" s="187"/>
      <c r="R1064" s="190"/>
      <c r="S1064" s="190"/>
      <c r="T1064" s="190"/>
      <c r="U1064" s="190"/>
      <c r="V1064" s="190"/>
      <c r="W1064" s="190"/>
      <c r="X1064" s="190"/>
      <c r="Y1064" s="190"/>
      <c r="Z1064" s="190"/>
      <c r="AA1064" s="190"/>
      <c r="AB1064" s="190"/>
      <c r="AC1064" s="185"/>
      <c r="AD1064" s="190"/>
      <c r="AE1064" s="190"/>
      <c r="AF1064" s="190"/>
      <c r="AG1064" s="205" t="str">
        <f t="shared" si="48"/>
        <v/>
      </c>
      <c r="AH1064" s="205" t="str">
        <f t="shared" si="49"/>
        <v/>
      </c>
      <c r="AI1064" s="205" t="str">
        <f t="shared" si="50"/>
        <v/>
      </c>
    </row>
    <row r="1065" spans="1:35" ht="15" customHeight="1">
      <c r="A1065" s="185"/>
      <c r="B1065" s="185"/>
      <c r="C1065" s="185"/>
      <c r="D1065" s="186"/>
      <c r="E1065" s="185"/>
      <c r="F1065" s="185"/>
      <c r="G1065" s="185"/>
      <c r="H1065" s="185"/>
      <c r="I1065" s="185"/>
      <c r="J1065" s="185"/>
      <c r="K1065" s="187"/>
      <c r="L1065" s="187"/>
      <c r="M1065" s="187"/>
      <c r="N1065" s="187"/>
      <c r="O1065" s="187"/>
      <c r="P1065" s="187"/>
      <c r="Q1065" s="187"/>
      <c r="R1065" s="190"/>
      <c r="S1065" s="190"/>
      <c r="T1065" s="190"/>
      <c r="U1065" s="190"/>
      <c r="V1065" s="190"/>
      <c r="W1065" s="190"/>
      <c r="X1065" s="190"/>
      <c r="Y1065" s="190"/>
      <c r="Z1065" s="190"/>
      <c r="AA1065" s="190"/>
      <c r="AB1065" s="190"/>
      <c r="AC1065" s="185"/>
      <c r="AD1065" s="190"/>
      <c r="AE1065" s="190"/>
      <c r="AF1065" s="190"/>
      <c r="AG1065" s="205" t="str">
        <f t="shared" si="48"/>
        <v/>
      </c>
      <c r="AH1065" s="205" t="str">
        <f t="shared" si="49"/>
        <v/>
      </c>
      <c r="AI1065" s="205" t="str">
        <f t="shared" si="50"/>
        <v/>
      </c>
    </row>
    <row r="1066" spans="1:35" ht="15" customHeight="1">
      <c r="A1066" s="185"/>
      <c r="B1066" s="185"/>
      <c r="C1066" s="185"/>
      <c r="D1066" s="186"/>
      <c r="E1066" s="185"/>
      <c r="F1066" s="185"/>
      <c r="G1066" s="185"/>
      <c r="H1066" s="185"/>
      <c r="I1066" s="185"/>
      <c r="J1066" s="185"/>
      <c r="K1066" s="187"/>
      <c r="L1066" s="187"/>
      <c r="M1066" s="187"/>
      <c r="N1066" s="187"/>
      <c r="O1066" s="187"/>
      <c r="P1066" s="187"/>
      <c r="Q1066" s="187"/>
      <c r="R1066" s="190"/>
      <c r="S1066" s="190"/>
      <c r="T1066" s="190"/>
      <c r="U1066" s="190"/>
      <c r="V1066" s="190"/>
      <c r="W1066" s="190"/>
      <c r="X1066" s="190"/>
      <c r="Y1066" s="190"/>
      <c r="Z1066" s="190"/>
      <c r="AA1066" s="190"/>
      <c r="AB1066" s="190"/>
      <c r="AC1066" s="185"/>
      <c r="AD1066" s="190"/>
      <c r="AE1066" s="190"/>
      <c r="AF1066" s="190"/>
      <c r="AG1066" s="205" t="str">
        <f t="shared" si="48"/>
        <v/>
      </c>
      <c r="AH1066" s="205" t="str">
        <f t="shared" si="49"/>
        <v/>
      </c>
      <c r="AI1066" s="205" t="str">
        <f t="shared" si="50"/>
        <v/>
      </c>
    </row>
    <row r="1067" spans="1:35" ht="15" customHeight="1">
      <c r="A1067" s="185"/>
      <c r="B1067" s="185"/>
      <c r="C1067" s="185"/>
      <c r="D1067" s="186"/>
      <c r="E1067" s="185"/>
      <c r="F1067" s="185"/>
      <c r="G1067" s="185"/>
      <c r="H1067" s="185"/>
      <c r="I1067" s="185"/>
      <c r="J1067" s="185"/>
      <c r="K1067" s="187"/>
      <c r="L1067" s="187"/>
      <c r="M1067" s="187"/>
      <c r="N1067" s="187"/>
      <c r="O1067" s="187"/>
      <c r="P1067" s="187"/>
      <c r="Q1067" s="187"/>
      <c r="R1067" s="190"/>
      <c r="S1067" s="190"/>
      <c r="T1067" s="190"/>
      <c r="U1067" s="190"/>
      <c r="V1067" s="190"/>
      <c r="W1067" s="190"/>
      <c r="X1067" s="190"/>
      <c r="Y1067" s="190"/>
      <c r="Z1067" s="190"/>
      <c r="AA1067" s="190"/>
      <c r="AB1067" s="190"/>
      <c r="AC1067" s="185"/>
      <c r="AD1067" s="190"/>
      <c r="AE1067" s="190"/>
      <c r="AF1067" s="190"/>
      <c r="AG1067" s="205" t="str">
        <f t="shared" si="48"/>
        <v/>
      </c>
      <c r="AH1067" s="205" t="str">
        <f t="shared" si="49"/>
        <v/>
      </c>
      <c r="AI1067" s="205" t="str">
        <f t="shared" si="50"/>
        <v/>
      </c>
    </row>
    <row r="1068" spans="1:35" ht="15" customHeight="1">
      <c r="A1068" s="185"/>
      <c r="B1068" s="185"/>
      <c r="C1068" s="185"/>
      <c r="D1068" s="186"/>
      <c r="E1068" s="185"/>
      <c r="F1068" s="185"/>
      <c r="G1068" s="185"/>
      <c r="H1068" s="185"/>
      <c r="I1068" s="185"/>
      <c r="J1068" s="185"/>
      <c r="K1068" s="187"/>
      <c r="L1068" s="187"/>
      <c r="M1068" s="187"/>
      <c r="N1068" s="187"/>
      <c r="O1068" s="187"/>
      <c r="P1068" s="187"/>
      <c r="Q1068" s="187"/>
      <c r="R1068" s="190"/>
      <c r="S1068" s="190"/>
      <c r="T1068" s="190"/>
      <c r="U1068" s="190"/>
      <c r="V1068" s="190"/>
      <c r="W1068" s="190"/>
      <c r="X1068" s="190"/>
      <c r="Y1068" s="190"/>
      <c r="Z1068" s="190"/>
      <c r="AA1068" s="190"/>
      <c r="AB1068" s="190"/>
      <c r="AC1068" s="185"/>
      <c r="AD1068" s="190"/>
      <c r="AE1068" s="190"/>
      <c r="AF1068" s="190"/>
      <c r="AG1068" s="205" t="str">
        <f t="shared" si="48"/>
        <v/>
      </c>
      <c r="AH1068" s="205" t="str">
        <f t="shared" si="49"/>
        <v/>
      </c>
      <c r="AI1068" s="205" t="str">
        <f t="shared" si="50"/>
        <v/>
      </c>
    </row>
    <row r="1069" spans="1:35" ht="15" customHeight="1">
      <c r="A1069" s="185"/>
      <c r="B1069" s="185"/>
      <c r="C1069" s="185"/>
      <c r="D1069" s="186"/>
      <c r="E1069" s="185"/>
      <c r="F1069" s="185"/>
      <c r="G1069" s="185"/>
      <c r="H1069" s="185"/>
      <c r="I1069" s="185"/>
      <c r="J1069" s="185"/>
      <c r="K1069" s="187"/>
      <c r="L1069" s="187"/>
      <c r="M1069" s="187"/>
      <c r="N1069" s="187"/>
      <c r="O1069" s="187"/>
      <c r="P1069" s="187"/>
      <c r="Q1069" s="187"/>
      <c r="R1069" s="190"/>
      <c r="S1069" s="190"/>
      <c r="T1069" s="190"/>
      <c r="U1069" s="190"/>
      <c r="V1069" s="190"/>
      <c r="W1069" s="190"/>
      <c r="X1069" s="190"/>
      <c r="Y1069" s="190"/>
      <c r="Z1069" s="190"/>
      <c r="AA1069" s="190"/>
      <c r="AB1069" s="190"/>
      <c r="AC1069" s="185"/>
      <c r="AD1069" s="190"/>
      <c r="AE1069" s="190"/>
      <c r="AF1069" s="190"/>
      <c r="AG1069" s="205" t="str">
        <f t="shared" si="48"/>
        <v/>
      </c>
      <c r="AH1069" s="205" t="str">
        <f t="shared" si="49"/>
        <v/>
      </c>
      <c r="AI1069" s="205" t="str">
        <f t="shared" si="50"/>
        <v/>
      </c>
    </row>
    <row r="1070" spans="1:35" ht="15" customHeight="1">
      <c r="A1070" s="185"/>
      <c r="B1070" s="185"/>
      <c r="C1070" s="185"/>
      <c r="D1070" s="186"/>
      <c r="E1070" s="185"/>
      <c r="F1070" s="185"/>
      <c r="G1070" s="185"/>
      <c r="H1070" s="185"/>
      <c r="I1070" s="185"/>
      <c r="J1070" s="185"/>
      <c r="K1070" s="187"/>
      <c r="L1070" s="187"/>
      <c r="M1070" s="187"/>
      <c r="N1070" s="187"/>
      <c r="O1070" s="187"/>
      <c r="P1070" s="187"/>
      <c r="Q1070" s="187"/>
      <c r="R1070" s="190"/>
      <c r="S1070" s="190"/>
      <c r="T1070" s="190"/>
      <c r="U1070" s="190"/>
      <c r="V1070" s="190"/>
      <c r="W1070" s="190"/>
      <c r="X1070" s="190"/>
      <c r="Y1070" s="190"/>
      <c r="Z1070" s="190"/>
      <c r="AA1070" s="190"/>
      <c r="AB1070" s="190"/>
      <c r="AC1070" s="185"/>
      <c r="AD1070" s="190"/>
      <c r="AE1070" s="190"/>
      <c r="AF1070" s="190"/>
      <c r="AG1070" s="205" t="str">
        <f t="shared" si="48"/>
        <v/>
      </c>
      <c r="AH1070" s="205" t="str">
        <f t="shared" si="49"/>
        <v/>
      </c>
      <c r="AI1070" s="205" t="str">
        <f t="shared" si="50"/>
        <v/>
      </c>
    </row>
    <row r="1071" spans="1:35" ht="15" customHeight="1">
      <c r="A1071" s="185"/>
      <c r="B1071" s="185"/>
      <c r="C1071" s="185"/>
      <c r="D1071" s="186"/>
      <c r="E1071" s="185"/>
      <c r="F1071" s="185"/>
      <c r="G1071" s="185"/>
      <c r="H1071" s="185"/>
      <c r="I1071" s="185"/>
      <c r="J1071" s="185"/>
      <c r="K1071" s="187"/>
      <c r="L1071" s="187"/>
      <c r="M1071" s="187"/>
      <c r="N1071" s="187"/>
      <c r="O1071" s="187"/>
      <c r="P1071" s="187"/>
      <c r="Q1071" s="187"/>
      <c r="R1071" s="190"/>
      <c r="S1071" s="190"/>
      <c r="T1071" s="190"/>
      <c r="U1071" s="190"/>
      <c r="V1071" s="190"/>
      <c r="W1071" s="190"/>
      <c r="X1071" s="190"/>
      <c r="Y1071" s="190"/>
      <c r="Z1071" s="190"/>
      <c r="AA1071" s="190"/>
      <c r="AB1071" s="190"/>
      <c r="AC1071" s="185"/>
      <c r="AD1071" s="190"/>
      <c r="AE1071" s="190"/>
      <c r="AF1071" s="190"/>
      <c r="AG1071" s="205" t="str">
        <f t="shared" si="48"/>
        <v/>
      </c>
      <c r="AH1071" s="205" t="str">
        <f t="shared" si="49"/>
        <v/>
      </c>
      <c r="AI1071" s="205" t="str">
        <f t="shared" si="50"/>
        <v/>
      </c>
    </row>
    <row r="1072" spans="1:35" ht="15" customHeight="1">
      <c r="A1072" s="185"/>
      <c r="B1072" s="185"/>
      <c r="C1072" s="185"/>
      <c r="D1072" s="186"/>
      <c r="E1072" s="185"/>
      <c r="F1072" s="185"/>
      <c r="G1072" s="185"/>
      <c r="H1072" s="185"/>
      <c r="I1072" s="185"/>
      <c r="J1072" s="185"/>
      <c r="K1072" s="187"/>
      <c r="L1072" s="187"/>
      <c r="M1072" s="187"/>
      <c r="N1072" s="187"/>
      <c r="O1072" s="187"/>
      <c r="P1072" s="187"/>
      <c r="Q1072" s="187"/>
      <c r="R1072" s="190"/>
      <c r="S1072" s="190"/>
      <c r="T1072" s="190"/>
      <c r="U1072" s="190"/>
      <c r="V1072" s="190"/>
      <c r="W1072" s="190"/>
      <c r="X1072" s="190"/>
      <c r="Y1072" s="190"/>
      <c r="Z1072" s="190"/>
      <c r="AA1072" s="190"/>
      <c r="AB1072" s="190"/>
      <c r="AC1072" s="185"/>
      <c r="AD1072" s="190"/>
      <c r="AE1072" s="190"/>
      <c r="AF1072" s="190"/>
      <c r="AG1072" s="205" t="str">
        <f t="shared" si="48"/>
        <v/>
      </c>
      <c r="AH1072" s="205" t="str">
        <f t="shared" si="49"/>
        <v/>
      </c>
      <c r="AI1072" s="205" t="str">
        <f t="shared" si="50"/>
        <v/>
      </c>
    </row>
    <row r="1073" spans="1:35" ht="15" customHeight="1">
      <c r="A1073" s="185"/>
      <c r="B1073" s="185"/>
      <c r="C1073" s="185"/>
      <c r="D1073" s="186"/>
      <c r="E1073" s="185"/>
      <c r="F1073" s="185"/>
      <c r="G1073" s="185"/>
      <c r="H1073" s="185"/>
      <c r="I1073" s="185"/>
      <c r="J1073" s="185"/>
      <c r="K1073" s="187"/>
      <c r="L1073" s="187"/>
      <c r="M1073" s="187"/>
      <c r="N1073" s="187"/>
      <c r="O1073" s="187"/>
      <c r="P1073" s="187"/>
      <c r="Q1073" s="187"/>
      <c r="R1073" s="190"/>
      <c r="S1073" s="190"/>
      <c r="T1073" s="190"/>
      <c r="U1073" s="190"/>
      <c r="V1073" s="190"/>
      <c r="W1073" s="190"/>
      <c r="X1073" s="190"/>
      <c r="Y1073" s="190"/>
      <c r="Z1073" s="190"/>
      <c r="AA1073" s="190"/>
      <c r="AB1073" s="190"/>
      <c r="AC1073" s="185"/>
      <c r="AD1073" s="190"/>
      <c r="AE1073" s="190"/>
      <c r="AF1073" s="190"/>
      <c r="AG1073" s="205" t="str">
        <f t="shared" si="48"/>
        <v/>
      </c>
      <c r="AH1073" s="205" t="str">
        <f t="shared" si="49"/>
        <v/>
      </c>
      <c r="AI1073" s="205" t="str">
        <f t="shared" si="50"/>
        <v/>
      </c>
    </row>
    <row r="1074" spans="1:35" ht="15" customHeight="1">
      <c r="A1074" s="185"/>
      <c r="B1074" s="185"/>
      <c r="C1074" s="185"/>
      <c r="D1074" s="186"/>
      <c r="E1074" s="185"/>
      <c r="F1074" s="185"/>
      <c r="G1074" s="185"/>
      <c r="H1074" s="185"/>
      <c r="I1074" s="185"/>
      <c r="J1074" s="185"/>
      <c r="K1074" s="187"/>
      <c r="L1074" s="187"/>
      <c r="M1074" s="187"/>
      <c r="N1074" s="187"/>
      <c r="O1074" s="187"/>
      <c r="P1074" s="187"/>
      <c r="Q1074" s="187"/>
      <c r="R1074" s="190"/>
      <c r="S1074" s="190"/>
      <c r="T1074" s="190"/>
      <c r="U1074" s="190"/>
      <c r="V1074" s="190"/>
      <c r="W1074" s="190"/>
      <c r="X1074" s="190"/>
      <c r="Y1074" s="190"/>
      <c r="Z1074" s="190"/>
      <c r="AA1074" s="190"/>
      <c r="AB1074" s="190"/>
      <c r="AC1074" s="185"/>
      <c r="AD1074" s="190"/>
      <c r="AE1074" s="190"/>
      <c r="AF1074" s="190"/>
      <c r="AG1074" s="205" t="str">
        <f t="shared" si="48"/>
        <v/>
      </c>
      <c r="AH1074" s="205" t="str">
        <f t="shared" si="49"/>
        <v/>
      </c>
      <c r="AI1074" s="205" t="str">
        <f t="shared" si="50"/>
        <v/>
      </c>
    </row>
    <row r="1075" spans="1:35" ht="15" customHeight="1">
      <c r="A1075" s="185"/>
      <c r="B1075" s="185"/>
      <c r="C1075" s="185"/>
      <c r="D1075" s="186"/>
      <c r="E1075" s="185"/>
      <c r="F1075" s="185"/>
      <c r="G1075" s="185"/>
      <c r="H1075" s="185"/>
      <c r="I1075" s="185"/>
      <c r="J1075" s="185"/>
      <c r="K1075" s="187"/>
      <c r="L1075" s="187"/>
      <c r="M1075" s="187"/>
      <c r="N1075" s="187"/>
      <c r="O1075" s="187"/>
      <c r="P1075" s="187"/>
      <c r="Q1075" s="187"/>
      <c r="R1075" s="190"/>
      <c r="S1075" s="190"/>
      <c r="T1075" s="190"/>
      <c r="U1075" s="190"/>
      <c r="V1075" s="190"/>
      <c r="W1075" s="190"/>
      <c r="X1075" s="190"/>
      <c r="Y1075" s="190"/>
      <c r="Z1075" s="190"/>
      <c r="AA1075" s="190"/>
      <c r="AB1075" s="190"/>
      <c r="AC1075" s="185"/>
      <c r="AD1075" s="190"/>
      <c r="AE1075" s="190"/>
      <c r="AF1075" s="190"/>
      <c r="AG1075" s="205" t="str">
        <f t="shared" si="48"/>
        <v/>
      </c>
      <c r="AH1075" s="205" t="str">
        <f t="shared" si="49"/>
        <v/>
      </c>
      <c r="AI1075" s="205" t="str">
        <f t="shared" si="50"/>
        <v/>
      </c>
    </row>
    <row r="1076" spans="1:35" ht="15" customHeight="1">
      <c r="A1076" s="185"/>
      <c r="B1076" s="185"/>
      <c r="C1076" s="185"/>
      <c r="D1076" s="186"/>
      <c r="E1076" s="185"/>
      <c r="F1076" s="185"/>
      <c r="G1076" s="185"/>
      <c r="H1076" s="185"/>
      <c r="I1076" s="185"/>
      <c r="J1076" s="185"/>
      <c r="K1076" s="187"/>
      <c r="L1076" s="187"/>
      <c r="M1076" s="187"/>
      <c r="N1076" s="187"/>
      <c r="O1076" s="187"/>
      <c r="P1076" s="187"/>
      <c r="Q1076" s="187"/>
      <c r="R1076" s="190"/>
      <c r="S1076" s="190"/>
      <c r="T1076" s="190"/>
      <c r="U1076" s="190"/>
      <c r="V1076" s="190"/>
      <c r="W1076" s="190"/>
      <c r="X1076" s="190"/>
      <c r="Y1076" s="190"/>
      <c r="Z1076" s="190"/>
      <c r="AA1076" s="190"/>
      <c r="AB1076" s="190"/>
      <c r="AC1076" s="185"/>
      <c r="AD1076" s="190"/>
      <c r="AE1076" s="190"/>
      <c r="AF1076" s="190"/>
      <c r="AG1076" s="205" t="str">
        <f t="shared" si="48"/>
        <v/>
      </c>
      <c r="AH1076" s="205" t="str">
        <f t="shared" si="49"/>
        <v/>
      </c>
      <c r="AI1076" s="205" t="str">
        <f t="shared" si="50"/>
        <v/>
      </c>
    </row>
    <row r="1077" spans="1:35" ht="15" customHeight="1">
      <c r="A1077" s="185"/>
      <c r="B1077" s="185"/>
      <c r="C1077" s="185"/>
      <c r="D1077" s="186"/>
      <c r="E1077" s="185"/>
      <c r="F1077" s="185"/>
      <c r="G1077" s="185"/>
      <c r="H1077" s="185"/>
      <c r="I1077" s="185"/>
      <c r="J1077" s="185"/>
      <c r="K1077" s="187"/>
      <c r="L1077" s="187"/>
      <c r="M1077" s="187"/>
      <c r="N1077" s="187"/>
      <c r="O1077" s="187"/>
      <c r="P1077" s="187"/>
      <c r="Q1077" s="187"/>
      <c r="R1077" s="190"/>
      <c r="S1077" s="190"/>
      <c r="T1077" s="190"/>
      <c r="U1077" s="190"/>
      <c r="V1077" s="190"/>
      <c r="W1077" s="190"/>
      <c r="X1077" s="190"/>
      <c r="Y1077" s="190"/>
      <c r="Z1077" s="190"/>
      <c r="AA1077" s="190"/>
      <c r="AB1077" s="190"/>
      <c r="AC1077" s="185"/>
      <c r="AD1077" s="190"/>
      <c r="AE1077" s="190"/>
      <c r="AF1077" s="190"/>
      <c r="AG1077" s="205" t="str">
        <f t="shared" si="48"/>
        <v/>
      </c>
      <c r="AH1077" s="205" t="str">
        <f t="shared" si="49"/>
        <v/>
      </c>
      <c r="AI1077" s="205" t="str">
        <f t="shared" si="50"/>
        <v/>
      </c>
    </row>
    <row r="1078" spans="1:35" ht="15" customHeight="1">
      <c r="A1078" s="185"/>
      <c r="B1078" s="185"/>
      <c r="C1078" s="185"/>
      <c r="D1078" s="186"/>
      <c r="E1078" s="185"/>
      <c r="F1078" s="185"/>
      <c r="G1078" s="185"/>
      <c r="H1078" s="185"/>
      <c r="I1078" s="185"/>
      <c r="J1078" s="185"/>
      <c r="K1078" s="187"/>
      <c r="L1078" s="187"/>
      <c r="M1078" s="187"/>
      <c r="N1078" s="187"/>
      <c r="O1078" s="187"/>
      <c r="P1078" s="187"/>
      <c r="Q1078" s="187"/>
      <c r="R1078" s="190"/>
      <c r="S1078" s="190"/>
      <c r="T1078" s="190"/>
      <c r="U1078" s="190"/>
      <c r="V1078" s="190"/>
      <c r="W1078" s="190"/>
      <c r="X1078" s="190"/>
      <c r="Y1078" s="190"/>
      <c r="Z1078" s="190"/>
      <c r="AA1078" s="190"/>
      <c r="AB1078" s="190"/>
      <c r="AC1078" s="185"/>
      <c r="AD1078" s="190"/>
      <c r="AE1078" s="190"/>
      <c r="AF1078" s="190"/>
      <c r="AG1078" s="205" t="str">
        <f t="shared" si="48"/>
        <v/>
      </c>
      <c r="AH1078" s="205" t="str">
        <f t="shared" si="49"/>
        <v/>
      </c>
      <c r="AI1078" s="205" t="str">
        <f t="shared" si="50"/>
        <v/>
      </c>
    </row>
    <row r="1079" spans="1:35" ht="15" customHeight="1">
      <c r="A1079" s="185"/>
      <c r="B1079" s="185"/>
      <c r="C1079" s="185"/>
      <c r="D1079" s="186"/>
      <c r="E1079" s="185"/>
      <c r="F1079" s="185"/>
      <c r="G1079" s="185"/>
      <c r="H1079" s="185"/>
      <c r="I1079" s="185"/>
      <c r="J1079" s="185"/>
      <c r="K1079" s="187"/>
      <c r="L1079" s="187"/>
      <c r="M1079" s="187"/>
      <c r="N1079" s="187"/>
      <c r="O1079" s="187"/>
      <c r="P1079" s="187"/>
      <c r="Q1079" s="187"/>
      <c r="R1079" s="190"/>
      <c r="S1079" s="190"/>
      <c r="T1079" s="190"/>
      <c r="U1079" s="190"/>
      <c r="V1079" s="190"/>
      <c r="W1079" s="190"/>
      <c r="X1079" s="190"/>
      <c r="Y1079" s="190"/>
      <c r="Z1079" s="190"/>
      <c r="AA1079" s="190"/>
      <c r="AB1079" s="190"/>
      <c r="AC1079" s="185"/>
      <c r="AD1079" s="190"/>
      <c r="AE1079" s="190"/>
      <c r="AF1079" s="190"/>
      <c r="AG1079" s="205" t="str">
        <f t="shared" si="48"/>
        <v/>
      </c>
      <c r="AH1079" s="205" t="str">
        <f t="shared" si="49"/>
        <v/>
      </c>
      <c r="AI1079" s="205" t="str">
        <f t="shared" si="50"/>
        <v/>
      </c>
    </row>
    <row r="1080" spans="1:35" ht="15" customHeight="1">
      <c r="A1080" s="185"/>
      <c r="B1080" s="185"/>
      <c r="C1080" s="185"/>
      <c r="D1080" s="186"/>
      <c r="E1080" s="185"/>
      <c r="F1080" s="185"/>
      <c r="G1080" s="185"/>
      <c r="H1080" s="185"/>
      <c r="I1080" s="185"/>
      <c r="J1080" s="185"/>
      <c r="K1080" s="187"/>
      <c r="L1080" s="187"/>
      <c r="M1080" s="187"/>
      <c r="N1080" s="187"/>
      <c r="O1080" s="187"/>
      <c r="P1080" s="187"/>
      <c r="Q1080" s="187"/>
      <c r="R1080" s="190"/>
      <c r="S1080" s="190"/>
      <c r="T1080" s="190"/>
      <c r="U1080" s="190"/>
      <c r="V1080" s="190"/>
      <c r="W1080" s="190"/>
      <c r="X1080" s="190"/>
      <c r="Y1080" s="190"/>
      <c r="Z1080" s="190"/>
      <c r="AA1080" s="190"/>
      <c r="AB1080" s="190"/>
      <c r="AC1080" s="185"/>
      <c r="AD1080" s="190"/>
      <c r="AE1080" s="190"/>
      <c r="AF1080" s="190"/>
      <c r="AG1080" s="205" t="str">
        <f t="shared" si="48"/>
        <v/>
      </c>
      <c r="AH1080" s="205" t="str">
        <f t="shared" si="49"/>
        <v/>
      </c>
      <c r="AI1080" s="205" t="str">
        <f t="shared" si="50"/>
        <v/>
      </c>
    </row>
    <row r="1081" spans="1:35" ht="15" customHeight="1">
      <c r="A1081" s="185"/>
      <c r="B1081" s="185"/>
      <c r="C1081" s="185"/>
      <c r="D1081" s="186"/>
      <c r="E1081" s="185"/>
      <c r="F1081" s="185"/>
      <c r="G1081" s="185"/>
      <c r="H1081" s="185"/>
      <c r="I1081" s="185"/>
      <c r="J1081" s="185"/>
      <c r="K1081" s="187"/>
      <c r="L1081" s="187"/>
      <c r="M1081" s="187"/>
      <c r="N1081" s="187"/>
      <c r="O1081" s="187"/>
      <c r="P1081" s="187"/>
      <c r="Q1081" s="187"/>
      <c r="R1081" s="190"/>
      <c r="S1081" s="190"/>
      <c r="T1081" s="190"/>
      <c r="U1081" s="190"/>
      <c r="V1081" s="190"/>
      <c r="W1081" s="190"/>
      <c r="X1081" s="190"/>
      <c r="Y1081" s="190"/>
      <c r="Z1081" s="190"/>
      <c r="AA1081" s="190"/>
      <c r="AB1081" s="190"/>
      <c r="AC1081" s="185"/>
      <c r="AD1081" s="190"/>
      <c r="AE1081" s="190"/>
      <c r="AF1081" s="190"/>
      <c r="AG1081" s="205" t="str">
        <f t="shared" si="48"/>
        <v/>
      </c>
      <c r="AH1081" s="205" t="str">
        <f t="shared" si="49"/>
        <v/>
      </c>
      <c r="AI1081" s="205" t="str">
        <f t="shared" si="50"/>
        <v/>
      </c>
    </row>
    <row r="1082" spans="1:35" ht="15" customHeight="1">
      <c r="A1082" s="185"/>
      <c r="B1082" s="185"/>
      <c r="C1082" s="185"/>
      <c r="D1082" s="186"/>
      <c r="E1082" s="185"/>
      <c r="F1082" s="185"/>
      <c r="G1082" s="185"/>
      <c r="H1082" s="185"/>
      <c r="I1082" s="185"/>
      <c r="J1082" s="185"/>
      <c r="K1082" s="187"/>
      <c r="L1082" s="187"/>
      <c r="M1082" s="187"/>
      <c r="N1082" s="187"/>
      <c r="O1082" s="187"/>
      <c r="P1082" s="187"/>
      <c r="Q1082" s="187"/>
      <c r="R1082" s="190"/>
      <c r="S1082" s="190"/>
      <c r="T1082" s="190"/>
      <c r="U1082" s="190"/>
      <c r="V1082" s="190"/>
      <c r="W1082" s="190"/>
      <c r="X1082" s="190"/>
      <c r="Y1082" s="190"/>
      <c r="Z1082" s="190"/>
      <c r="AA1082" s="190"/>
      <c r="AB1082" s="190"/>
      <c r="AC1082" s="185"/>
      <c r="AD1082" s="190"/>
      <c r="AE1082" s="190"/>
      <c r="AF1082" s="190"/>
      <c r="AG1082" s="205" t="str">
        <f t="shared" si="48"/>
        <v/>
      </c>
      <c r="AH1082" s="205" t="str">
        <f t="shared" si="49"/>
        <v/>
      </c>
      <c r="AI1082" s="205" t="str">
        <f t="shared" si="50"/>
        <v/>
      </c>
    </row>
    <row r="1083" spans="1:35" ht="15" customHeight="1">
      <c r="A1083" s="185"/>
      <c r="B1083" s="185"/>
      <c r="C1083" s="185"/>
      <c r="D1083" s="186"/>
      <c r="E1083" s="185"/>
      <c r="F1083" s="185"/>
      <c r="G1083" s="185"/>
      <c r="H1083" s="185"/>
      <c r="I1083" s="185"/>
      <c r="J1083" s="185"/>
      <c r="K1083" s="187"/>
      <c r="L1083" s="187"/>
      <c r="M1083" s="187"/>
      <c r="N1083" s="187"/>
      <c r="O1083" s="187"/>
      <c r="P1083" s="187"/>
      <c r="Q1083" s="187"/>
      <c r="R1083" s="190"/>
      <c r="S1083" s="190"/>
      <c r="T1083" s="190"/>
      <c r="U1083" s="190"/>
      <c r="V1083" s="190"/>
      <c r="W1083" s="190"/>
      <c r="X1083" s="190"/>
      <c r="Y1083" s="190"/>
      <c r="Z1083" s="190"/>
      <c r="AA1083" s="190"/>
      <c r="AB1083" s="190"/>
      <c r="AC1083" s="185"/>
      <c r="AD1083" s="190"/>
      <c r="AE1083" s="190"/>
      <c r="AF1083" s="190"/>
      <c r="AG1083" s="205" t="str">
        <f t="shared" si="48"/>
        <v/>
      </c>
      <c r="AH1083" s="205" t="str">
        <f t="shared" si="49"/>
        <v/>
      </c>
      <c r="AI1083" s="205" t="str">
        <f t="shared" si="50"/>
        <v/>
      </c>
    </row>
    <row r="1084" spans="1:35" ht="15" customHeight="1">
      <c r="A1084" s="185"/>
      <c r="B1084" s="185"/>
      <c r="C1084" s="185"/>
      <c r="D1084" s="186"/>
      <c r="E1084" s="185"/>
      <c r="F1084" s="185"/>
      <c r="G1084" s="185"/>
      <c r="H1084" s="185"/>
      <c r="I1084" s="185"/>
      <c r="J1084" s="185"/>
      <c r="K1084" s="187"/>
      <c r="L1084" s="187"/>
      <c r="M1084" s="187"/>
      <c r="N1084" s="187"/>
      <c r="O1084" s="187"/>
      <c r="P1084" s="187"/>
      <c r="Q1084" s="187"/>
      <c r="R1084" s="190"/>
      <c r="S1084" s="190"/>
      <c r="T1084" s="190"/>
      <c r="U1084" s="190"/>
      <c r="V1084" s="190"/>
      <c r="W1084" s="190"/>
      <c r="X1084" s="190"/>
      <c r="Y1084" s="190"/>
      <c r="Z1084" s="190"/>
      <c r="AA1084" s="190"/>
      <c r="AB1084" s="190"/>
      <c r="AC1084" s="185"/>
      <c r="AD1084" s="190"/>
      <c r="AE1084" s="190"/>
      <c r="AF1084" s="190"/>
      <c r="AG1084" s="205" t="str">
        <f t="shared" si="48"/>
        <v/>
      </c>
      <c r="AH1084" s="205" t="str">
        <f t="shared" si="49"/>
        <v/>
      </c>
      <c r="AI1084" s="205" t="str">
        <f t="shared" si="50"/>
        <v/>
      </c>
    </row>
    <row r="1085" spans="1:35" ht="15" customHeight="1">
      <c r="A1085" s="185"/>
      <c r="B1085" s="185"/>
      <c r="C1085" s="185"/>
      <c r="D1085" s="186"/>
      <c r="E1085" s="185"/>
      <c r="F1085" s="185"/>
      <c r="G1085" s="185"/>
      <c r="H1085" s="185"/>
      <c r="I1085" s="185"/>
      <c r="J1085" s="185"/>
      <c r="K1085" s="187"/>
      <c r="L1085" s="187"/>
      <c r="M1085" s="187"/>
      <c r="N1085" s="187"/>
      <c r="O1085" s="187"/>
      <c r="P1085" s="187"/>
      <c r="Q1085" s="187"/>
      <c r="R1085" s="190"/>
      <c r="S1085" s="190"/>
      <c r="T1085" s="190"/>
      <c r="U1085" s="190"/>
      <c r="V1085" s="190"/>
      <c r="W1085" s="190"/>
      <c r="X1085" s="190"/>
      <c r="Y1085" s="190"/>
      <c r="Z1085" s="190"/>
      <c r="AA1085" s="190"/>
      <c r="AB1085" s="190"/>
      <c r="AC1085" s="185"/>
      <c r="AD1085" s="190"/>
      <c r="AE1085" s="190"/>
      <c r="AF1085" s="190"/>
      <c r="AG1085" s="205" t="str">
        <f t="shared" si="48"/>
        <v/>
      </c>
      <c r="AH1085" s="205" t="str">
        <f t="shared" si="49"/>
        <v/>
      </c>
      <c r="AI1085" s="205" t="str">
        <f t="shared" si="50"/>
        <v/>
      </c>
    </row>
    <row r="1086" spans="1:35" ht="15" customHeight="1">
      <c r="A1086" s="185"/>
      <c r="B1086" s="185"/>
      <c r="C1086" s="185"/>
      <c r="D1086" s="186"/>
      <c r="E1086" s="185"/>
      <c r="F1086" s="185"/>
      <c r="G1086" s="185"/>
      <c r="H1086" s="185"/>
      <c r="I1086" s="185"/>
      <c r="J1086" s="185"/>
      <c r="K1086" s="187"/>
      <c r="L1086" s="187"/>
      <c r="M1086" s="187"/>
      <c r="N1086" s="187"/>
      <c r="O1086" s="187"/>
      <c r="P1086" s="187"/>
      <c r="Q1086" s="187"/>
      <c r="R1086" s="190"/>
      <c r="S1086" s="190"/>
      <c r="T1086" s="190"/>
      <c r="U1086" s="190"/>
      <c r="V1086" s="190"/>
      <c r="W1086" s="190"/>
      <c r="X1086" s="190"/>
      <c r="Y1086" s="190"/>
      <c r="Z1086" s="190"/>
      <c r="AA1086" s="190"/>
      <c r="AB1086" s="190"/>
      <c r="AC1086" s="185"/>
      <c r="AD1086" s="190"/>
      <c r="AE1086" s="190"/>
      <c r="AF1086" s="190"/>
      <c r="AG1086" s="205" t="str">
        <f t="shared" si="48"/>
        <v/>
      </c>
      <c r="AH1086" s="205" t="str">
        <f t="shared" si="49"/>
        <v/>
      </c>
      <c r="AI1086" s="205" t="str">
        <f t="shared" si="50"/>
        <v/>
      </c>
    </row>
    <row r="1087" spans="1:35" ht="15" customHeight="1">
      <c r="A1087" s="185"/>
      <c r="B1087" s="185"/>
      <c r="C1087" s="185"/>
      <c r="D1087" s="186"/>
      <c r="E1087" s="185"/>
      <c r="F1087" s="185"/>
      <c r="G1087" s="185"/>
      <c r="H1087" s="185"/>
      <c r="I1087" s="185"/>
      <c r="J1087" s="185"/>
      <c r="K1087" s="187"/>
      <c r="L1087" s="187"/>
      <c r="M1087" s="187"/>
      <c r="N1087" s="187"/>
      <c r="O1087" s="187"/>
      <c r="P1087" s="187"/>
      <c r="Q1087" s="187"/>
      <c r="R1087" s="190"/>
      <c r="S1087" s="190"/>
      <c r="T1087" s="190"/>
      <c r="U1087" s="190"/>
      <c r="V1087" s="190"/>
      <c r="W1087" s="190"/>
      <c r="X1087" s="190"/>
      <c r="Y1087" s="190"/>
      <c r="Z1087" s="190"/>
      <c r="AA1087" s="190"/>
      <c r="AB1087" s="190"/>
      <c r="AC1087" s="185"/>
      <c r="AD1087" s="190"/>
      <c r="AE1087" s="190"/>
      <c r="AF1087" s="190"/>
      <c r="AG1087" s="205" t="str">
        <f t="shared" si="48"/>
        <v/>
      </c>
      <c r="AH1087" s="205" t="str">
        <f t="shared" si="49"/>
        <v/>
      </c>
      <c r="AI1087" s="205" t="str">
        <f t="shared" si="50"/>
        <v/>
      </c>
    </row>
    <row r="1088" spans="1:35" ht="15" customHeight="1">
      <c r="A1088" s="185"/>
      <c r="B1088" s="185"/>
      <c r="C1088" s="185"/>
      <c r="D1088" s="186"/>
      <c r="E1088" s="185"/>
      <c r="F1088" s="185"/>
      <c r="G1088" s="185"/>
      <c r="H1088" s="185"/>
      <c r="I1088" s="185"/>
      <c r="J1088" s="185"/>
      <c r="K1088" s="187"/>
      <c r="L1088" s="187"/>
      <c r="M1088" s="187"/>
      <c r="N1088" s="187"/>
      <c r="O1088" s="187"/>
      <c r="P1088" s="187"/>
      <c r="Q1088" s="187"/>
      <c r="R1088" s="190"/>
      <c r="S1088" s="190"/>
      <c r="T1088" s="190"/>
      <c r="U1088" s="190"/>
      <c r="V1088" s="190"/>
      <c r="W1088" s="190"/>
      <c r="X1088" s="190"/>
      <c r="Y1088" s="190"/>
      <c r="Z1088" s="190"/>
      <c r="AA1088" s="190"/>
      <c r="AB1088" s="190"/>
      <c r="AC1088" s="185"/>
      <c r="AD1088" s="190"/>
      <c r="AE1088" s="190"/>
      <c r="AF1088" s="190"/>
      <c r="AG1088" s="205" t="str">
        <f t="shared" si="48"/>
        <v/>
      </c>
      <c r="AH1088" s="205" t="str">
        <f t="shared" si="49"/>
        <v/>
      </c>
      <c r="AI1088" s="205" t="str">
        <f t="shared" si="50"/>
        <v/>
      </c>
    </row>
    <row r="1089" spans="1:35" ht="15" customHeight="1">
      <c r="A1089" s="185"/>
      <c r="B1089" s="185"/>
      <c r="C1089" s="185"/>
      <c r="D1089" s="186"/>
      <c r="E1089" s="185"/>
      <c r="F1089" s="185"/>
      <c r="G1089" s="185"/>
      <c r="H1089" s="185"/>
      <c r="I1089" s="185"/>
      <c r="J1089" s="185"/>
      <c r="K1089" s="187"/>
      <c r="L1089" s="187"/>
      <c r="M1089" s="187"/>
      <c r="N1089" s="187"/>
      <c r="O1089" s="187"/>
      <c r="P1089" s="187"/>
      <c r="Q1089" s="187"/>
      <c r="R1089" s="190"/>
      <c r="S1089" s="190"/>
      <c r="T1089" s="190"/>
      <c r="U1089" s="190"/>
      <c r="V1089" s="190"/>
      <c r="W1089" s="190"/>
      <c r="X1089" s="190"/>
      <c r="Y1089" s="190"/>
      <c r="Z1089" s="190"/>
      <c r="AA1089" s="190"/>
      <c r="AB1089" s="190"/>
      <c r="AC1089" s="185"/>
      <c r="AD1089" s="190"/>
      <c r="AE1089" s="190"/>
      <c r="AF1089" s="190"/>
      <c r="AG1089" s="205" t="str">
        <f t="shared" si="48"/>
        <v/>
      </c>
      <c r="AH1089" s="205" t="str">
        <f t="shared" si="49"/>
        <v/>
      </c>
      <c r="AI1089" s="205" t="str">
        <f t="shared" si="50"/>
        <v/>
      </c>
    </row>
    <row r="1090" spans="1:35" ht="15" customHeight="1">
      <c r="A1090" s="185"/>
      <c r="B1090" s="185"/>
      <c r="C1090" s="185"/>
      <c r="D1090" s="186"/>
      <c r="E1090" s="185"/>
      <c r="F1090" s="185"/>
      <c r="G1090" s="185"/>
      <c r="H1090" s="185"/>
      <c r="I1090" s="185"/>
      <c r="J1090" s="185"/>
      <c r="K1090" s="187"/>
      <c r="L1090" s="187"/>
      <c r="M1090" s="187"/>
      <c r="N1090" s="187"/>
      <c r="O1090" s="187"/>
      <c r="P1090" s="187"/>
      <c r="Q1090" s="187"/>
      <c r="R1090" s="190"/>
      <c r="S1090" s="190"/>
      <c r="T1090" s="190"/>
      <c r="U1090" s="190"/>
      <c r="V1090" s="190"/>
      <c r="W1090" s="190"/>
      <c r="X1090" s="190"/>
      <c r="Y1090" s="190"/>
      <c r="Z1090" s="190"/>
      <c r="AA1090" s="190"/>
      <c r="AB1090" s="190"/>
      <c r="AC1090" s="185"/>
      <c r="AD1090" s="190"/>
      <c r="AE1090" s="190"/>
      <c r="AF1090" s="190"/>
      <c r="AG1090" s="205" t="str">
        <f t="shared" si="48"/>
        <v/>
      </c>
      <c r="AH1090" s="205" t="str">
        <f t="shared" si="49"/>
        <v/>
      </c>
      <c r="AI1090" s="205" t="str">
        <f t="shared" si="50"/>
        <v/>
      </c>
    </row>
    <row r="1091" spans="1:35" ht="15" customHeight="1">
      <c r="A1091" s="185"/>
      <c r="B1091" s="185"/>
      <c r="C1091" s="185"/>
      <c r="D1091" s="186"/>
      <c r="E1091" s="185"/>
      <c r="F1091" s="185"/>
      <c r="G1091" s="185"/>
      <c r="H1091" s="185"/>
      <c r="I1091" s="185"/>
      <c r="J1091" s="185"/>
      <c r="K1091" s="187"/>
      <c r="L1091" s="187"/>
      <c r="M1091" s="187"/>
      <c r="N1091" s="187"/>
      <c r="O1091" s="187"/>
      <c r="P1091" s="187"/>
      <c r="Q1091" s="187"/>
      <c r="R1091" s="190"/>
      <c r="S1091" s="190"/>
      <c r="T1091" s="190"/>
      <c r="U1091" s="190"/>
      <c r="V1091" s="190"/>
      <c r="W1091" s="190"/>
      <c r="X1091" s="190"/>
      <c r="Y1091" s="190"/>
      <c r="Z1091" s="190"/>
      <c r="AA1091" s="190"/>
      <c r="AB1091" s="190"/>
      <c r="AC1091" s="185"/>
      <c r="AD1091" s="190"/>
      <c r="AE1091" s="190"/>
      <c r="AF1091" s="190"/>
      <c r="AG1091" s="205" t="str">
        <f t="shared" si="48"/>
        <v/>
      </c>
      <c r="AH1091" s="205" t="str">
        <f t="shared" si="49"/>
        <v/>
      </c>
      <c r="AI1091" s="205" t="str">
        <f t="shared" si="50"/>
        <v/>
      </c>
    </row>
    <row r="1092" spans="1:35" ht="15" customHeight="1">
      <c r="A1092" s="185"/>
      <c r="B1092" s="185"/>
      <c r="C1092" s="185"/>
      <c r="D1092" s="186"/>
      <c r="E1092" s="185"/>
      <c r="F1092" s="185"/>
      <c r="G1092" s="185"/>
      <c r="H1092" s="185"/>
      <c r="I1092" s="185"/>
      <c r="J1092" s="185"/>
      <c r="K1092" s="187"/>
      <c r="L1092" s="187"/>
      <c r="M1092" s="187"/>
      <c r="N1092" s="187"/>
      <c r="O1092" s="187"/>
      <c r="P1092" s="187"/>
      <c r="Q1092" s="187"/>
      <c r="R1092" s="190"/>
      <c r="S1092" s="190"/>
      <c r="T1092" s="190"/>
      <c r="U1092" s="190"/>
      <c r="V1092" s="190"/>
      <c r="W1092" s="190"/>
      <c r="X1092" s="190"/>
      <c r="Y1092" s="190"/>
      <c r="Z1092" s="190"/>
      <c r="AA1092" s="190"/>
      <c r="AB1092" s="190"/>
      <c r="AC1092" s="185"/>
      <c r="AD1092" s="190"/>
      <c r="AE1092" s="190"/>
      <c r="AF1092" s="190"/>
      <c r="AG1092" s="205" t="str">
        <f t="shared" ref="AG1092:AG1155" si="51">IF($Q1092="","",IF($Q1092="YES","YES","NO"))</f>
        <v/>
      </c>
      <c r="AH1092" s="205" t="str">
        <f t="shared" ref="AH1092:AH1155" si="52">IF($X1092="","",IF($X1092="YES","YES","NO"))</f>
        <v/>
      </c>
      <c r="AI1092" s="205" t="str">
        <f t="shared" ref="AI1092:AI1155" si="53">IF(COUNTIF($B$3:$B$4985,B1092)&gt;1,"DUPLICATE","")</f>
        <v/>
      </c>
    </row>
    <row r="1093" spans="1:35" ht="15" customHeight="1">
      <c r="A1093" s="185"/>
      <c r="B1093" s="185"/>
      <c r="C1093" s="185"/>
      <c r="D1093" s="186"/>
      <c r="E1093" s="185"/>
      <c r="F1093" s="185"/>
      <c r="G1093" s="185"/>
      <c r="H1093" s="185"/>
      <c r="I1093" s="185"/>
      <c r="J1093" s="185"/>
      <c r="K1093" s="187"/>
      <c r="L1093" s="187"/>
      <c r="M1093" s="187"/>
      <c r="N1093" s="187"/>
      <c r="O1093" s="187"/>
      <c r="P1093" s="187"/>
      <c r="Q1093" s="187"/>
      <c r="R1093" s="190"/>
      <c r="S1093" s="190"/>
      <c r="T1093" s="190"/>
      <c r="U1093" s="190"/>
      <c r="V1093" s="190"/>
      <c r="W1093" s="190"/>
      <c r="X1093" s="190"/>
      <c r="Y1093" s="190"/>
      <c r="Z1093" s="190"/>
      <c r="AA1093" s="190"/>
      <c r="AB1093" s="190"/>
      <c r="AC1093" s="185"/>
      <c r="AD1093" s="190"/>
      <c r="AE1093" s="190"/>
      <c r="AF1093" s="190"/>
      <c r="AG1093" s="205" t="str">
        <f t="shared" si="51"/>
        <v/>
      </c>
      <c r="AH1093" s="205" t="str">
        <f t="shared" si="52"/>
        <v/>
      </c>
      <c r="AI1093" s="205" t="str">
        <f t="shared" si="53"/>
        <v/>
      </c>
    </row>
    <row r="1094" spans="1:35" ht="15" customHeight="1">
      <c r="A1094" s="185"/>
      <c r="B1094" s="185"/>
      <c r="C1094" s="185"/>
      <c r="D1094" s="186"/>
      <c r="E1094" s="185"/>
      <c r="F1094" s="185"/>
      <c r="G1094" s="185"/>
      <c r="H1094" s="185"/>
      <c r="I1094" s="185"/>
      <c r="J1094" s="185"/>
      <c r="K1094" s="187"/>
      <c r="L1094" s="187"/>
      <c r="M1094" s="187"/>
      <c r="N1094" s="187"/>
      <c r="O1094" s="187"/>
      <c r="P1094" s="187"/>
      <c r="Q1094" s="187"/>
      <c r="R1094" s="190"/>
      <c r="S1094" s="190"/>
      <c r="T1094" s="190"/>
      <c r="U1094" s="190"/>
      <c r="V1094" s="190"/>
      <c r="W1094" s="190"/>
      <c r="X1094" s="190"/>
      <c r="Y1094" s="190"/>
      <c r="Z1094" s="190"/>
      <c r="AA1094" s="190"/>
      <c r="AB1094" s="190"/>
      <c r="AC1094" s="185"/>
      <c r="AD1094" s="190"/>
      <c r="AE1094" s="190"/>
      <c r="AF1094" s="190"/>
      <c r="AG1094" s="205" t="str">
        <f t="shared" si="51"/>
        <v/>
      </c>
      <c r="AH1094" s="205" t="str">
        <f t="shared" si="52"/>
        <v/>
      </c>
      <c r="AI1094" s="205" t="str">
        <f t="shared" si="53"/>
        <v/>
      </c>
    </row>
    <row r="1095" spans="1:35" ht="15" customHeight="1">
      <c r="A1095" s="185"/>
      <c r="B1095" s="185"/>
      <c r="C1095" s="185"/>
      <c r="D1095" s="186"/>
      <c r="E1095" s="185"/>
      <c r="F1095" s="185"/>
      <c r="G1095" s="185"/>
      <c r="H1095" s="185"/>
      <c r="I1095" s="185"/>
      <c r="J1095" s="185"/>
      <c r="K1095" s="187"/>
      <c r="L1095" s="187"/>
      <c r="M1095" s="187"/>
      <c r="N1095" s="187"/>
      <c r="O1095" s="187"/>
      <c r="P1095" s="187"/>
      <c r="Q1095" s="187"/>
      <c r="R1095" s="190"/>
      <c r="S1095" s="190"/>
      <c r="T1095" s="190"/>
      <c r="U1095" s="190"/>
      <c r="V1095" s="190"/>
      <c r="W1095" s="190"/>
      <c r="X1095" s="190"/>
      <c r="Y1095" s="190"/>
      <c r="Z1095" s="190"/>
      <c r="AA1095" s="190"/>
      <c r="AB1095" s="190"/>
      <c r="AC1095" s="185"/>
      <c r="AD1095" s="190"/>
      <c r="AE1095" s="190"/>
      <c r="AF1095" s="190"/>
      <c r="AG1095" s="205" t="str">
        <f t="shared" si="51"/>
        <v/>
      </c>
      <c r="AH1095" s="205" t="str">
        <f t="shared" si="52"/>
        <v/>
      </c>
      <c r="AI1095" s="205" t="str">
        <f t="shared" si="53"/>
        <v/>
      </c>
    </row>
    <row r="1096" spans="1:35" ht="15" customHeight="1">
      <c r="A1096" s="185"/>
      <c r="B1096" s="185"/>
      <c r="C1096" s="185"/>
      <c r="D1096" s="186"/>
      <c r="E1096" s="185"/>
      <c r="F1096" s="185"/>
      <c r="G1096" s="185"/>
      <c r="H1096" s="185"/>
      <c r="I1096" s="185"/>
      <c r="J1096" s="185"/>
      <c r="K1096" s="187"/>
      <c r="L1096" s="187"/>
      <c r="M1096" s="187"/>
      <c r="N1096" s="187"/>
      <c r="O1096" s="187"/>
      <c r="P1096" s="187"/>
      <c r="Q1096" s="187"/>
      <c r="R1096" s="190"/>
      <c r="S1096" s="190"/>
      <c r="T1096" s="190"/>
      <c r="U1096" s="190"/>
      <c r="V1096" s="190"/>
      <c r="W1096" s="190"/>
      <c r="X1096" s="190"/>
      <c r="Y1096" s="190"/>
      <c r="Z1096" s="190"/>
      <c r="AA1096" s="190"/>
      <c r="AB1096" s="190"/>
      <c r="AC1096" s="185"/>
      <c r="AD1096" s="190"/>
      <c r="AE1096" s="190"/>
      <c r="AF1096" s="190"/>
      <c r="AG1096" s="205" t="str">
        <f t="shared" si="51"/>
        <v/>
      </c>
      <c r="AH1096" s="205" t="str">
        <f t="shared" si="52"/>
        <v/>
      </c>
      <c r="AI1096" s="205" t="str">
        <f t="shared" si="53"/>
        <v/>
      </c>
    </row>
    <row r="1097" spans="1:35" ht="15" customHeight="1">
      <c r="A1097" s="185"/>
      <c r="B1097" s="185"/>
      <c r="C1097" s="185"/>
      <c r="D1097" s="186"/>
      <c r="E1097" s="185"/>
      <c r="F1097" s="185"/>
      <c r="G1097" s="185"/>
      <c r="H1097" s="185"/>
      <c r="I1097" s="185"/>
      <c r="J1097" s="185"/>
      <c r="K1097" s="187"/>
      <c r="L1097" s="187"/>
      <c r="M1097" s="187"/>
      <c r="N1097" s="187"/>
      <c r="O1097" s="187"/>
      <c r="P1097" s="187"/>
      <c r="Q1097" s="187"/>
      <c r="R1097" s="190"/>
      <c r="S1097" s="190"/>
      <c r="T1097" s="190"/>
      <c r="U1097" s="190"/>
      <c r="V1097" s="190"/>
      <c r="W1097" s="190"/>
      <c r="X1097" s="190"/>
      <c r="Y1097" s="190"/>
      <c r="Z1097" s="190"/>
      <c r="AA1097" s="190"/>
      <c r="AB1097" s="190"/>
      <c r="AC1097" s="185"/>
      <c r="AD1097" s="190"/>
      <c r="AE1097" s="190"/>
      <c r="AF1097" s="190"/>
      <c r="AG1097" s="205" t="str">
        <f t="shared" si="51"/>
        <v/>
      </c>
      <c r="AH1097" s="205" t="str">
        <f t="shared" si="52"/>
        <v/>
      </c>
      <c r="AI1097" s="205" t="str">
        <f t="shared" si="53"/>
        <v/>
      </c>
    </row>
    <row r="1098" spans="1:35" ht="15" customHeight="1">
      <c r="A1098" s="185"/>
      <c r="B1098" s="185"/>
      <c r="C1098" s="185"/>
      <c r="D1098" s="186"/>
      <c r="E1098" s="185"/>
      <c r="F1098" s="185"/>
      <c r="G1098" s="185"/>
      <c r="H1098" s="185"/>
      <c r="I1098" s="185"/>
      <c r="J1098" s="185"/>
      <c r="K1098" s="187"/>
      <c r="L1098" s="187"/>
      <c r="M1098" s="187"/>
      <c r="N1098" s="187"/>
      <c r="O1098" s="187"/>
      <c r="P1098" s="187"/>
      <c r="Q1098" s="187"/>
      <c r="R1098" s="190"/>
      <c r="S1098" s="190"/>
      <c r="T1098" s="190"/>
      <c r="U1098" s="190"/>
      <c r="V1098" s="190"/>
      <c r="W1098" s="190"/>
      <c r="X1098" s="190"/>
      <c r="Y1098" s="190"/>
      <c r="Z1098" s="190"/>
      <c r="AA1098" s="190"/>
      <c r="AB1098" s="190"/>
      <c r="AC1098" s="185"/>
      <c r="AD1098" s="190"/>
      <c r="AE1098" s="190"/>
      <c r="AF1098" s="190"/>
      <c r="AG1098" s="205" t="str">
        <f t="shared" si="51"/>
        <v/>
      </c>
      <c r="AH1098" s="205" t="str">
        <f t="shared" si="52"/>
        <v/>
      </c>
      <c r="AI1098" s="205" t="str">
        <f t="shared" si="53"/>
        <v/>
      </c>
    </row>
    <row r="1099" spans="1:35" ht="15" customHeight="1">
      <c r="A1099" s="185"/>
      <c r="B1099" s="185"/>
      <c r="C1099" s="185"/>
      <c r="D1099" s="186"/>
      <c r="E1099" s="185"/>
      <c r="F1099" s="185"/>
      <c r="G1099" s="185"/>
      <c r="H1099" s="185"/>
      <c r="I1099" s="185"/>
      <c r="J1099" s="185"/>
      <c r="K1099" s="187"/>
      <c r="L1099" s="187"/>
      <c r="M1099" s="187"/>
      <c r="N1099" s="187"/>
      <c r="O1099" s="187"/>
      <c r="P1099" s="187"/>
      <c r="Q1099" s="187"/>
      <c r="R1099" s="190"/>
      <c r="S1099" s="190"/>
      <c r="T1099" s="190"/>
      <c r="U1099" s="190"/>
      <c r="V1099" s="190"/>
      <c r="W1099" s="190"/>
      <c r="X1099" s="190"/>
      <c r="Y1099" s="190"/>
      <c r="Z1099" s="190"/>
      <c r="AA1099" s="190"/>
      <c r="AB1099" s="190"/>
      <c r="AC1099" s="185"/>
      <c r="AD1099" s="190"/>
      <c r="AE1099" s="190"/>
      <c r="AF1099" s="190"/>
      <c r="AG1099" s="205" t="str">
        <f t="shared" si="51"/>
        <v/>
      </c>
      <c r="AH1099" s="205" t="str">
        <f t="shared" si="52"/>
        <v/>
      </c>
      <c r="AI1099" s="205" t="str">
        <f t="shared" si="53"/>
        <v/>
      </c>
    </row>
    <row r="1100" spans="1:35" ht="15" customHeight="1">
      <c r="A1100" s="185"/>
      <c r="B1100" s="185"/>
      <c r="C1100" s="185"/>
      <c r="D1100" s="186"/>
      <c r="E1100" s="185"/>
      <c r="F1100" s="185"/>
      <c r="G1100" s="185"/>
      <c r="H1100" s="185"/>
      <c r="I1100" s="185"/>
      <c r="J1100" s="185"/>
      <c r="K1100" s="187"/>
      <c r="L1100" s="187"/>
      <c r="M1100" s="187"/>
      <c r="N1100" s="187"/>
      <c r="O1100" s="187"/>
      <c r="P1100" s="187"/>
      <c r="Q1100" s="187"/>
      <c r="R1100" s="190"/>
      <c r="S1100" s="190"/>
      <c r="T1100" s="190"/>
      <c r="U1100" s="190"/>
      <c r="V1100" s="190"/>
      <c r="W1100" s="190"/>
      <c r="X1100" s="190"/>
      <c r="Y1100" s="190"/>
      <c r="Z1100" s="190"/>
      <c r="AA1100" s="190"/>
      <c r="AB1100" s="190"/>
      <c r="AC1100" s="185"/>
      <c r="AD1100" s="190"/>
      <c r="AE1100" s="190"/>
      <c r="AF1100" s="190"/>
      <c r="AG1100" s="205" t="str">
        <f t="shared" si="51"/>
        <v/>
      </c>
      <c r="AH1100" s="205" t="str">
        <f t="shared" si="52"/>
        <v/>
      </c>
      <c r="AI1100" s="205" t="str">
        <f t="shared" si="53"/>
        <v/>
      </c>
    </row>
    <row r="1101" spans="1:35" ht="15" customHeight="1">
      <c r="A1101" s="185"/>
      <c r="B1101" s="185"/>
      <c r="C1101" s="185"/>
      <c r="D1101" s="186"/>
      <c r="E1101" s="185"/>
      <c r="F1101" s="185"/>
      <c r="G1101" s="185"/>
      <c r="H1101" s="185"/>
      <c r="I1101" s="185"/>
      <c r="J1101" s="185"/>
      <c r="K1101" s="187"/>
      <c r="L1101" s="187"/>
      <c r="M1101" s="187"/>
      <c r="N1101" s="187"/>
      <c r="O1101" s="187"/>
      <c r="P1101" s="187"/>
      <c r="Q1101" s="187"/>
      <c r="R1101" s="190"/>
      <c r="S1101" s="190"/>
      <c r="T1101" s="190"/>
      <c r="U1101" s="190"/>
      <c r="V1101" s="190"/>
      <c r="W1101" s="190"/>
      <c r="X1101" s="190"/>
      <c r="Y1101" s="190"/>
      <c r="Z1101" s="190"/>
      <c r="AA1101" s="190"/>
      <c r="AB1101" s="190"/>
      <c r="AC1101" s="185"/>
      <c r="AD1101" s="190"/>
      <c r="AE1101" s="190"/>
      <c r="AF1101" s="190"/>
      <c r="AG1101" s="205" t="str">
        <f t="shared" si="51"/>
        <v/>
      </c>
      <c r="AH1101" s="205" t="str">
        <f t="shared" si="52"/>
        <v/>
      </c>
      <c r="AI1101" s="205" t="str">
        <f t="shared" si="53"/>
        <v/>
      </c>
    </row>
    <row r="1102" spans="1:35" ht="15" customHeight="1">
      <c r="A1102" s="185"/>
      <c r="B1102" s="185"/>
      <c r="C1102" s="185"/>
      <c r="D1102" s="186"/>
      <c r="E1102" s="185"/>
      <c r="F1102" s="185"/>
      <c r="G1102" s="185"/>
      <c r="H1102" s="185"/>
      <c r="I1102" s="185"/>
      <c r="J1102" s="185"/>
      <c r="K1102" s="187"/>
      <c r="L1102" s="187"/>
      <c r="M1102" s="187"/>
      <c r="N1102" s="187"/>
      <c r="O1102" s="187"/>
      <c r="P1102" s="187"/>
      <c r="Q1102" s="187"/>
      <c r="R1102" s="190"/>
      <c r="S1102" s="190"/>
      <c r="T1102" s="190"/>
      <c r="U1102" s="190"/>
      <c r="V1102" s="190"/>
      <c r="W1102" s="190"/>
      <c r="X1102" s="190"/>
      <c r="Y1102" s="190"/>
      <c r="Z1102" s="190"/>
      <c r="AA1102" s="190"/>
      <c r="AB1102" s="190"/>
      <c r="AC1102" s="185"/>
      <c r="AD1102" s="190"/>
      <c r="AE1102" s="190"/>
      <c r="AF1102" s="190"/>
      <c r="AG1102" s="205" t="str">
        <f t="shared" si="51"/>
        <v/>
      </c>
      <c r="AH1102" s="205" t="str">
        <f t="shared" si="52"/>
        <v/>
      </c>
      <c r="AI1102" s="205" t="str">
        <f t="shared" si="53"/>
        <v/>
      </c>
    </row>
    <row r="1103" spans="1:35" ht="15" customHeight="1">
      <c r="A1103" s="185"/>
      <c r="B1103" s="185"/>
      <c r="C1103" s="185"/>
      <c r="D1103" s="186"/>
      <c r="E1103" s="185"/>
      <c r="F1103" s="185"/>
      <c r="G1103" s="185"/>
      <c r="H1103" s="185"/>
      <c r="I1103" s="185"/>
      <c r="J1103" s="185"/>
      <c r="K1103" s="187"/>
      <c r="L1103" s="187"/>
      <c r="M1103" s="187"/>
      <c r="N1103" s="187"/>
      <c r="O1103" s="187"/>
      <c r="P1103" s="187"/>
      <c r="Q1103" s="187"/>
      <c r="R1103" s="190"/>
      <c r="S1103" s="190"/>
      <c r="T1103" s="190"/>
      <c r="U1103" s="190"/>
      <c r="V1103" s="190"/>
      <c r="W1103" s="190"/>
      <c r="X1103" s="190"/>
      <c r="Y1103" s="190"/>
      <c r="Z1103" s="190"/>
      <c r="AA1103" s="190"/>
      <c r="AB1103" s="190"/>
      <c r="AC1103" s="185"/>
      <c r="AD1103" s="190"/>
      <c r="AE1103" s="190"/>
      <c r="AF1103" s="190"/>
      <c r="AG1103" s="205" t="str">
        <f t="shared" si="51"/>
        <v/>
      </c>
      <c r="AH1103" s="205" t="str">
        <f t="shared" si="52"/>
        <v/>
      </c>
      <c r="AI1103" s="205" t="str">
        <f t="shared" si="53"/>
        <v/>
      </c>
    </row>
    <row r="1104" spans="1:35" ht="15" customHeight="1">
      <c r="A1104" s="185"/>
      <c r="B1104" s="185"/>
      <c r="C1104" s="185"/>
      <c r="D1104" s="186"/>
      <c r="E1104" s="185"/>
      <c r="F1104" s="185"/>
      <c r="G1104" s="185"/>
      <c r="H1104" s="185"/>
      <c r="I1104" s="185"/>
      <c r="J1104" s="185"/>
      <c r="K1104" s="187"/>
      <c r="L1104" s="187"/>
      <c r="M1104" s="187"/>
      <c r="N1104" s="187"/>
      <c r="O1104" s="187"/>
      <c r="P1104" s="187"/>
      <c r="Q1104" s="187"/>
      <c r="R1104" s="190"/>
      <c r="S1104" s="190"/>
      <c r="T1104" s="190"/>
      <c r="U1104" s="190"/>
      <c r="V1104" s="190"/>
      <c r="W1104" s="190"/>
      <c r="X1104" s="190"/>
      <c r="Y1104" s="190"/>
      <c r="Z1104" s="190"/>
      <c r="AA1104" s="190"/>
      <c r="AB1104" s="190"/>
      <c r="AC1104" s="185"/>
      <c r="AD1104" s="190"/>
      <c r="AE1104" s="190"/>
      <c r="AF1104" s="190"/>
      <c r="AG1104" s="205" t="str">
        <f t="shared" si="51"/>
        <v/>
      </c>
      <c r="AH1104" s="205" t="str">
        <f t="shared" si="52"/>
        <v/>
      </c>
      <c r="AI1104" s="205" t="str">
        <f t="shared" si="53"/>
        <v/>
      </c>
    </row>
    <row r="1105" spans="1:35" ht="15" customHeight="1">
      <c r="A1105" s="185"/>
      <c r="B1105" s="185"/>
      <c r="C1105" s="185"/>
      <c r="D1105" s="186"/>
      <c r="E1105" s="185"/>
      <c r="F1105" s="185"/>
      <c r="G1105" s="185"/>
      <c r="H1105" s="185"/>
      <c r="I1105" s="185"/>
      <c r="J1105" s="185"/>
      <c r="K1105" s="187"/>
      <c r="L1105" s="187"/>
      <c r="M1105" s="187"/>
      <c r="N1105" s="187"/>
      <c r="O1105" s="187"/>
      <c r="P1105" s="187"/>
      <c r="Q1105" s="187"/>
      <c r="R1105" s="190"/>
      <c r="S1105" s="190"/>
      <c r="T1105" s="190"/>
      <c r="U1105" s="190"/>
      <c r="V1105" s="190"/>
      <c r="W1105" s="190"/>
      <c r="X1105" s="190"/>
      <c r="Y1105" s="190"/>
      <c r="Z1105" s="190"/>
      <c r="AA1105" s="190"/>
      <c r="AB1105" s="190"/>
      <c r="AC1105" s="185"/>
      <c r="AD1105" s="190"/>
      <c r="AE1105" s="190"/>
      <c r="AF1105" s="190"/>
      <c r="AG1105" s="205" t="str">
        <f t="shared" si="51"/>
        <v/>
      </c>
      <c r="AH1105" s="205" t="str">
        <f t="shared" si="52"/>
        <v/>
      </c>
      <c r="AI1105" s="205" t="str">
        <f t="shared" si="53"/>
        <v/>
      </c>
    </row>
    <row r="1106" spans="1:35" ht="15" customHeight="1">
      <c r="A1106" s="185"/>
      <c r="B1106" s="185"/>
      <c r="C1106" s="185"/>
      <c r="D1106" s="186"/>
      <c r="E1106" s="185"/>
      <c r="F1106" s="185"/>
      <c r="G1106" s="185"/>
      <c r="H1106" s="185"/>
      <c r="I1106" s="185"/>
      <c r="J1106" s="185"/>
      <c r="K1106" s="187"/>
      <c r="L1106" s="187"/>
      <c r="M1106" s="187"/>
      <c r="N1106" s="187"/>
      <c r="O1106" s="187"/>
      <c r="P1106" s="187"/>
      <c r="Q1106" s="187"/>
      <c r="R1106" s="190"/>
      <c r="S1106" s="190"/>
      <c r="T1106" s="190"/>
      <c r="U1106" s="190"/>
      <c r="V1106" s="190"/>
      <c r="W1106" s="190"/>
      <c r="X1106" s="190"/>
      <c r="Y1106" s="190"/>
      <c r="Z1106" s="190"/>
      <c r="AA1106" s="190"/>
      <c r="AB1106" s="190"/>
      <c r="AC1106" s="185"/>
      <c r="AD1106" s="190"/>
      <c r="AE1106" s="190"/>
      <c r="AF1106" s="190"/>
      <c r="AG1106" s="205" t="str">
        <f t="shared" si="51"/>
        <v/>
      </c>
      <c r="AH1106" s="205" t="str">
        <f t="shared" si="52"/>
        <v/>
      </c>
      <c r="AI1106" s="205" t="str">
        <f t="shared" si="53"/>
        <v/>
      </c>
    </row>
    <row r="1107" spans="1:35" ht="15" customHeight="1">
      <c r="A1107" s="185"/>
      <c r="B1107" s="185"/>
      <c r="C1107" s="185"/>
      <c r="D1107" s="186"/>
      <c r="E1107" s="185"/>
      <c r="F1107" s="185"/>
      <c r="G1107" s="185"/>
      <c r="H1107" s="185"/>
      <c r="I1107" s="185"/>
      <c r="J1107" s="185"/>
      <c r="K1107" s="187"/>
      <c r="L1107" s="187"/>
      <c r="M1107" s="187"/>
      <c r="N1107" s="187"/>
      <c r="O1107" s="187"/>
      <c r="P1107" s="187"/>
      <c r="Q1107" s="187"/>
      <c r="R1107" s="190"/>
      <c r="S1107" s="190"/>
      <c r="T1107" s="190"/>
      <c r="U1107" s="190"/>
      <c r="V1107" s="190"/>
      <c r="W1107" s="190"/>
      <c r="X1107" s="190"/>
      <c r="Y1107" s="190"/>
      <c r="Z1107" s="190"/>
      <c r="AA1107" s="190"/>
      <c r="AB1107" s="190"/>
      <c r="AC1107" s="185"/>
      <c r="AD1107" s="190"/>
      <c r="AE1107" s="190"/>
      <c r="AF1107" s="190"/>
      <c r="AG1107" s="205" t="str">
        <f t="shared" si="51"/>
        <v/>
      </c>
      <c r="AH1107" s="205" t="str">
        <f t="shared" si="52"/>
        <v/>
      </c>
      <c r="AI1107" s="205" t="str">
        <f t="shared" si="53"/>
        <v/>
      </c>
    </row>
    <row r="1108" spans="1:35" ht="15" customHeight="1">
      <c r="A1108" s="185"/>
      <c r="B1108" s="185"/>
      <c r="C1108" s="185"/>
      <c r="D1108" s="186"/>
      <c r="E1108" s="185"/>
      <c r="F1108" s="185"/>
      <c r="G1108" s="185"/>
      <c r="H1108" s="185"/>
      <c r="I1108" s="185"/>
      <c r="J1108" s="185"/>
      <c r="K1108" s="187"/>
      <c r="L1108" s="187"/>
      <c r="M1108" s="187"/>
      <c r="N1108" s="187"/>
      <c r="O1108" s="187"/>
      <c r="P1108" s="187"/>
      <c r="Q1108" s="187"/>
      <c r="R1108" s="190"/>
      <c r="S1108" s="190"/>
      <c r="T1108" s="190"/>
      <c r="U1108" s="190"/>
      <c r="V1108" s="190"/>
      <c r="W1108" s="190"/>
      <c r="X1108" s="190"/>
      <c r="Y1108" s="190"/>
      <c r="Z1108" s="190"/>
      <c r="AA1108" s="190"/>
      <c r="AB1108" s="190"/>
      <c r="AC1108" s="185"/>
      <c r="AD1108" s="190"/>
      <c r="AE1108" s="190"/>
      <c r="AF1108" s="190"/>
      <c r="AG1108" s="205" t="str">
        <f t="shared" si="51"/>
        <v/>
      </c>
      <c r="AH1108" s="205" t="str">
        <f t="shared" si="52"/>
        <v/>
      </c>
      <c r="AI1108" s="205" t="str">
        <f t="shared" si="53"/>
        <v/>
      </c>
    </row>
    <row r="1109" spans="1:35" ht="15" customHeight="1">
      <c r="A1109" s="185"/>
      <c r="B1109" s="185"/>
      <c r="C1109" s="185"/>
      <c r="D1109" s="186"/>
      <c r="E1109" s="185"/>
      <c r="F1109" s="185"/>
      <c r="G1109" s="185"/>
      <c r="H1109" s="185"/>
      <c r="I1109" s="185"/>
      <c r="J1109" s="185"/>
      <c r="K1109" s="187"/>
      <c r="L1109" s="187"/>
      <c r="M1109" s="187"/>
      <c r="N1109" s="187"/>
      <c r="O1109" s="187"/>
      <c r="P1109" s="187"/>
      <c r="Q1109" s="187"/>
      <c r="R1109" s="190"/>
      <c r="S1109" s="190"/>
      <c r="T1109" s="190"/>
      <c r="U1109" s="190"/>
      <c r="V1109" s="190"/>
      <c r="W1109" s="190"/>
      <c r="X1109" s="190"/>
      <c r="Y1109" s="190"/>
      <c r="Z1109" s="190"/>
      <c r="AA1109" s="190"/>
      <c r="AB1109" s="190"/>
      <c r="AC1109" s="185"/>
      <c r="AD1109" s="190"/>
      <c r="AE1109" s="190"/>
      <c r="AF1109" s="190"/>
      <c r="AG1109" s="205" t="str">
        <f t="shared" si="51"/>
        <v/>
      </c>
      <c r="AH1109" s="205" t="str">
        <f t="shared" si="52"/>
        <v/>
      </c>
      <c r="AI1109" s="205" t="str">
        <f t="shared" si="53"/>
        <v/>
      </c>
    </row>
    <row r="1110" spans="1:35" ht="15" customHeight="1">
      <c r="A1110" s="185"/>
      <c r="B1110" s="185"/>
      <c r="C1110" s="185"/>
      <c r="D1110" s="186"/>
      <c r="E1110" s="185"/>
      <c r="F1110" s="185"/>
      <c r="G1110" s="185"/>
      <c r="H1110" s="185"/>
      <c r="I1110" s="185"/>
      <c r="J1110" s="185"/>
      <c r="K1110" s="187"/>
      <c r="L1110" s="187"/>
      <c r="M1110" s="187"/>
      <c r="N1110" s="187"/>
      <c r="O1110" s="187"/>
      <c r="P1110" s="187"/>
      <c r="Q1110" s="187"/>
      <c r="R1110" s="190"/>
      <c r="S1110" s="190"/>
      <c r="T1110" s="190"/>
      <c r="U1110" s="190"/>
      <c r="V1110" s="190"/>
      <c r="W1110" s="190"/>
      <c r="X1110" s="190"/>
      <c r="Y1110" s="190"/>
      <c r="Z1110" s="190"/>
      <c r="AA1110" s="190"/>
      <c r="AB1110" s="190"/>
      <c r="AC1110" s="185"/>
      <c r="AD1110" s="190"/>
      <c r="AE1110" s="190"/>
      <c r="AF1110" s="190"/>
      <c r="AG1110" s="205" t="str">
        <f t="shared" si="51"/>
        <v/>
      </c>
      <c r="AH1110" s="205" t="str">
        <f t="shared" si="52"/>
        <v/>
      </c>
      <c r="AI1110" s="205" t="str">
        <f t="shared" si="53"/>
        <v/>
      </c>
    </row>
    <row r="1111" spans="1:35" ht="15" customHeight="1">
      <c r="A1111" s="185"/>
      <c r="B1111" s="185"/>
      <c r="C1111" s="185"/>
      <c r="D1111" s="186"/>
      <c r="E1111" s="185"/>
      <c r="F1111" s="185"/>
      <c r="G1111" s="185"/>
      <c r="H1111" s="185"/>
      <c r="I1111" s="185"/>
      <c r="J1111" s="185"/>
      <c r="K1111" s="187"/>
      <c r="L1111" s="187"/>
      <c r="M1111" s="187"/>
      <c r="N1111" s="187"/>
      <c r="O1111" s="187"/>
      <c r="P1111" s="187"/>
      <c r="Q1111" s="187"/>
      <c r="R1111" s="190"/>
      <c r="S1111" s="190"/>
      <c r="T1111" s="190"/>
      <c r="U1111" s="190"/>
      <c r="V1111" s="190"/>
      <c r="W1111" s="190"/>
      <c r="X1111" s="190"/>
      <c r="Y1111" s="190"/>
      <c r="Z1111" s="190"/>
      <c r="AA1111" s="190"/>
      <c r="AB1111" s="190"/>
      <c r="AC1111" s="185"/>
      <c r="AD1111" s="190"/>
      <c r="AE1111" s="190"/>
      <c r="AF1111" s="190"/>
      <c r="AG1111" s="205" t="str">
        <f t="shared" si="51"/>
        <v/>
      </c>
      <c r="AH1111" s="205" t="str">
        <f t="shared" si="52"/>
        <v/>
      </c>
      <c r="AI1111" s="205" t="str">
        <f t="shared" si="53"/>
        <v/>
      </c>
    </row>
    <row r="1112" spans="1:35" ht="15" customHeight="1">
      <c r="A1112" s="185"/>
      <c r="B1112" s="185"/>
      <c r="C1112" s="185"/>
      <c r="D1112" s="186"/>
      <c r="E1112" s="185"/>
      <c r="F1112" s="185"/>
      <c r="G1112" s="185"/>
      <c r="H1112" s="185"/>
      <c r="I1112" s="185"/>
      <c r="J1112" s="185"/>
      <c r="K1112" s="187"/>
      <c r="L1112" s="187"/>
      <c r="M1112" s="187"/>
      <c r="N1112" s="187"/>
      <c r="O1112" s="187"/>
      <c r="P1112" s="187"/>
      <c r="Q1112" s="187"/>
      <c r="R1112" s="190"/>
      <c r="S1112" s="190"/>
      <c r="T1112" s="190"/>
      <c r="U1112" s="190"/>
      <c r="V1112" s="190"/>
      <c r="W1112" s="190"/>
      <c r="X1112" s="190"/>
      <c r="Y1112" s="190"/>
      <c r="Z1112" s="190"/>
      <c r="AA1112" s="190"/>
      <c r="AB1112" s="190"/>
      <c r="AC1112" s="185"/>
      <c r="AD1112" s="190"/>
      <c r="AE1112" s="190"/>
      <c r="AF1112" s="190"/>
      <c r="AG1112" s="205" t="str">
        <f t="shared" si="51"/>
        <v/>
      </c>
      <c r="AH1112" s="205" t="str">
        <f t="shared" si="52"/>
        <v/>
      </c>
      <c r="AI1112" s="205" t="str">
        <f t="shared" si="53"/>
        <v/>
      </c>
    </row>
    <row r="1113" spans="1:35" ht="15" customHeight="1">
      <c r="A1113" s="185"/>
      <c r="B1113" s="185"/>
      <c r="C1113" s="185"/>
      <c r="D1113" s="186"/>
      <c r="E1113" s="185"/>
      <c r="F1113" s="185"/>
      <c r="G1113" s="185"/>
      <c r="H1113" s="185"/>
      <c r="I1113" s="185"/>
      <c r="J1113" s="185"/>
      <c r="K1113" s="187"/>
      <c r="L1113" s="187"/>
      <c r="M1113" s="187"/>
      <c r="N1113" s="187"/>
      <c r="O1113" s="187"/>
      <c r="P1113" s="187"/>
      <c r="Q1113" s="187"/>
      <c r="R1113" s="190"/>
      <c r="S1113" s="190"/>
      <c r="T1113" s="190"/>
      <c r="U1113" s="190"/>
      <c r="V1113" s="190"/>
      <c r="W1113" s="190"/>
      <c r="X1113" s="190"/>
      <c r="Y1113" s="190"/>
      <c r="Z1113" s="190"/>
      <c r="AA1113" s="190"/>
      <c r="AB1113" s="190"/>
      <c r="AC1113" s="185"/>
      <c r="AD1113" s="190"/>
      <c r="AE1113" s="190"/>
      <c r="AF1113" s="190"/>
      <c r="AG1113" s="205" t="str">
        <f t="shared" si="51"/>
        <v/>
      </c>
      <c r="AH1113" s="205" t="str">
        <f t="shared" si="52"/>
        <v/>
      </c>
      <c r="AI1113" s="205" t="str">
        <f t="shared" si="53"/>
        <v/>
      </c>
    </row>
    <row r="1114" spans="1:35" ht="15" customHeight="1">
      <c r="A1114" s="185"/>
      <c r="B1114" s="185"/>
      <c r="C1114" s="185"/>
      <c r="D1114" s="186"/>
      <c r="E1114" s="185"/>
      <c r="F1114" s="185"/>
      <c r="G1114" s="185"/>
      <c r="H1114" s="185"/>
      <c r="I1114" s="185"/>
      <c r="J1114" s="185"/>
      <c r="K1114" s="187"/>
      <c r="L1114" s="187"/>
      <c r="M1114" s="187"/>
      <c r="N1114" s="187"/>
      <c r="O1114" s="187"/>
      <c r="P1114" s="187"/>
      <c r="Q1114" s="187"/>
      <c r="R1114" s="190"/>
      <c r="S1114" s="190"/>
      <c r="T1114" s="190"/>
      <c r="U1114" s="190"/>
      <c r="V1114" s="190"/>
      <c r="W1114" s="190"/>
      <c r="X1114" s="190"/>
      <c r="Y1114" s="190"/>
      <c r="Z1114" s="190"/>
      <c r="AA1114" s="190"/>
      <c r="AB1114" s="190"/>
      <c r="AC1114" s="185"/>
      <c r="AD1114" s="190"/>
      <c r="AE1114" s="190"/>
      <c r="AF1114" s="190"/>
      <c r="AG1114" s="205" t="str">
        <f t="shared" si="51"/>
        <v/>
      </c>
      <c r="AH1114" s="205" t="str">
        <f t="shared" si="52"/>
        <v/>
      </c>
      <c r="AI1114" s="205" t="str">
        <f t="shared" si="53"/>
        <v/>
      </c>
    </row>
    <row r="1115" spans="1:35" ht="15" customHeight="1">
      <c r="A1115" s="185"/>
      <c r="B1115" s="185"/>
      <c r="C1115" s="185"/>
      <c r="D1115" s="186"/>
      <c r="E1115" s="185"/>
      <c r="F1115" s="185"/>
      <c r="G1115" s="185"/>
      <c r="H1115" s="185"/>
      <c r="I1115" s="185"/>
      <c r="J1115" s="185"/>
      <c r="K1115" s="187"/>
      <c r="L1115" s="187"/>
      <c r="M1115" s="187"/>
      <c r="N1115" s="187"/>
      <c r="O1115" s="187"/>
      <c r="P1115" s="187"/>
      <c r="Q1115" s="187"/>
      <c r="R1115" s="190"/>
      <c r="S1115" s="190"/>
      <c r="T1115" s="190"/>
      <c r="U1115" s="190"/>
      <c r="V1115" s="190"/>
      <c r="W1115" s="190"/>
      <c r="X1115" s="190"/>
      <c r="Y1115" s="190"/>
      <c r="Z1115" s="190"/>
      <c r="AA1115" s="190"/>
      <c r="AB1115" s="190"/>
      <c r="AC1115" s="185"/>
      <c r="AD1115" s="190"/>
      <c r="AE1115" s="190"/>
      <c r="AF1115" s="190"/>
      <c r="AG1115" s="205" t="str">
        <f t="shared" si="51"/>
        <v/>
      </c>
      <c r="AH1115" s="205" t="str">
        <f t="shared" si="52"/>
        <v/>
      </c>
      <c r="AI1115" s="205" t="str">
        <f t="shared" si="53"/>
        <v/>
      </c>
    </row>
    <row r="1116" spans="1:35" ht="15" customHeight="1">
      <c r="A1116" s="185"/>
      <c r="B1116" s="185"/>
      <c r="C1116" s="185"/>
      <c r="D1116" s="186"/>
      <c r="E1116" s="185"/>
      <c r="F1116" s="185"/>
      <c r="G1116" s="185"/>
      <c r="H1116" s="185"/>
      <c r="I1116" s="185"/>
      <c r="J1116" s="185"/>
      <c r="K1116" s="187"/>
      <c r="L1116" s="187"/>
      <c r="M1116" s="187"/>
      <c r="N1116" s="187"/>
      <c r="O1116" s="187"/>
      <c r="P1116" s="187"/>
      <c r="Q1116" s="187"/>
      <c r="R1116" s="190"/>
      <c r="S1116" s="190"/>
      <c r="T1116" s="190"/>
      <c r="U1116" s="190"/>
      <c r="V1116" s="190"/>
      <c r="W1116" s="190"/>
      <c r="X1116" s="190"/>
      <c r="Y1116" s="190"/>
      <c r="Z1116" s="190"/>
      <c r="AA1116" s="190"/>
      <c r="AB1116" s="190"/>
      <c r="AC1116" s="185"/>
      <c r="AD1116" s="190"/>
      <c r="AE1116" s="190"/>
      <c r="AF1116" s="190"/>
      <c r="AG1116" s="205" t="str">
        <f t="shared" si="51"/>
        <v/>
      </c>
      <c r="AH1116" s="205" t="str">
        <f t="shared" si="52"/>
        <v/>
      </c>
      <c r="AI1116" s="205" t="str">
        <f t="shared" si="53"/>
        <v/>
      </c>
    </row>
    <row r="1117" spans="1:35" ht="15" customHeight="1">
      <c r="A1117" s="185"/>
      <c r="B1117" s="185"/>
      <c r="C1117" s="185"/>
      <c r="D1117" s="186"/>
      <c r="E1117" s="185"/>
      <c r="F1117" s="185"/>
      <c r="G1117" s="185"/>
      <c r="H1117" s="185"/>
      <c r="I1117" s="185"/>
      <c r="J1117" s="185"/>
      <c r="K1117" s="187"/>
      <c r="L1117" s="187"/>
      <c r="M1117" s="187"/>
      <c r="N1117" s="187"/>
      <c r="O1117" s="187"/>
      <c r="P1117" s="187"/>
      <c r="Q1117" s="187"/>
      <c r="R1117" s="190"/>
      <c r="S1117" s="190"/>
      <c r="T1117" s="190"/>
      <c r="U1117" s="190"/>
      <c r="V1117" s="190"/>
      <c r="W1117" s="190"/>
      <c r="X1117" s="190"/>
      <c r="Y1117" s="190"/>
      <c r="Z1117" s="190"/>
      <c r="AA1117" s="190"/>
      <c r="AB1117" s="190"/>
      <c r="AC1117" s="185"/>
      <c r="AD1117" s="190"/>
      <c r="AE1117" s="190"/>
      <c r="AF1117" s="190"/>
      <c r="AG1117" s="205" t="str">
        <f t="shared" si="51"/>
        <v/>
      </c>
      <c r="AH1117" s="205" t="str">
        <f t="shared" si="52"/>
        <v/>
      </c>
      <c r="AI1117" s="205" t="str">
        <f t="shared" si="53"/>
        <v/>
      </c>
    </row>
    <row r="1118" spans="1:35" ht="15" customHeight="1">
      <c r="A1118" s="185"/>
      <c r="B1118" s="185"/>
      <c r="C1118" s="185"/>
      <c r="D1118" s="186"/>
      <c r="E1118" s="185"/>
      <c r="F1118" s="185"/>
      <c r="G1118" s="185"/>
      <c r="H1118" s="185"/>
      <c r="I1118" s="185"/>
      <c r="J1118" s="185"/>
      <c r="K1118" s="187"/>
      <c r="L1118" s="187"/>
      <c r="M1118" s="187"/>
      <c r="N1118" s="187"/>
      <c r="O1118" s="187"/>
      <c r="P1118" s="187"/>
      <c r="Q1118" s="187"/>
      <c r="R1118" s="190"/>
      <c r="S1118" s="190"/>
      <c r="T1118" s="190"/>
      <c r="U1118" s="190"/>
      <c r="V1118" s="190"/>
      <c r="W1118" s="190"/>
      <c r="X1118" s="190"/>
      <c r="Y1118" s="190"/>
      <c r="Z1118" s="190"/>
      <c r="AA1118" s="190"/>
      <c r="AB1118" s="190"/>
      <c r="AC1118" s="185"/>
      <c r="AD1118" s="190"/>
      <c r="AE1118" s="190"/>
      <c r="AF1118" s="190"/>
      <c r="AG1118" s="205" t="str">
        <f t="shared" si="51"/>
        <v/>
      </c>
      <c r="AH1118" s="205" t="str">
        <f t="shared" si="52"/>
        <v/>
      </c>
      <c r="AI1118" s="205" t="str">
        <f t="shared" si="53"/>
        <v/>
      </c>
    </row>
    <row r="1119" spans="1:35" ht="15" customHeight="1">
      <c r="A1119" s="185"/>
      <c r="B1119" s="185"/>
      <c r="C1119" s="185"/>
      <c r="D1119" s="186"/>
      <c r="E1119" s="185"/>
      <c r="F1119" s="185"/>
      <c r="G1119" s="185"/>
      <c r="H1119" s="185"/>
      <c r="I1119" s="185"/>
      <c r="J1119" s="185"/>
      <c r="K1119" s="187"/>
      <c r="L1119" s="187"/>
      <c r="M1119" s="187"/>
      <c r="N1119" s="187"/>
      <c r="O1119" s="187"/>
      <c r="P1119" s="187"/>
      <c r="Q1119" s="187"/>
      <c r="R1119" s="190"/>
      <c r="S1119" s="190"/>
      <c r="T1119" s="190"/>
      <c r="U1119" s="190"/>
      <c r="V1119" s="190"/>
      <c r="W1119" s="190"/>
      <c r="X1119" s="190"/>
      <c r="Y1119" s="190"/>
      <c r="Z1119" s="190"/>
      <c r="AA1119" s="190"/>
      <c r="AB1119" s="190"/>
      <c r="AC1119" s="185"/>
      <c r="AD1119" s="190"/>
      <c r="AE1119" s="190"/>
      <c r="AF1119" s="190"/>
      <c r="AG1119" s="205" t="str">
        <f t="shared" si="51"/>
        <v/>
      </c>
      <c r="AH1119" s="205" t="str">
        <f t="shared" si="52"/>
        <v/>
      </c>
      <c r="AI1119" s="205" t="str">
        <f t="shared" si="53"/>
        <v/>
      </c>
    </row>
    <row r="1120" spans="1:35" ht="15" customHeight="1">
      <c r="A1120" s="185"/>
      <c r="B1120" s="185"/>
      <c r="C1120" s="185"/>
      <c r="D1120" s="186"/>
      <c r="E1120" s="185"/>
      <c r="F1120" s="185"/>
      <c r="G1120" s="185"/>
      <c r="H1120" s="185"/>
      <c r="I1120" s="185"/>
      <c r="J1120" s="185"/>
      <c r="K1120" s="187"/>
      <c r="L1120" s="187"/>
      <c r="M1120" s="187"/>
      <c r="N1120" s="187"/>
      <c r="O1120" s="187"/>
      <c r="P1120" s="187"/>
      <c r="Q1120" s="187"/>
      <c r="R1120" s="190"/>
      <c r="S1120" s="190"/>
      <c r="T1120" s="190"/>
      <c r="U1120" s="190"/>
      <c r="V1120" s="190"/>
      <c r="W1120" s="190"/>
      <c r="X1120" s="190"/>
      <c r="Y1120" s="190"/>
      <c r="Z1120" s="190"/>
      <c r="AA1120" s="190"/>
      <c r="AB1120" s="190"/>
      <c r="AC1120" s="185"/>
      <c r="AD1120" s="190"/>
      <c r="AE1120" s="190"/>
      <c r="AF1120" s="190"/>
      <c r="AG1120" s="205" t="str">
        <f t="shared" si="51"/>
        <v/>
      </c>
      <c r="AH1120" s="205" t="str">
        <f t="shared" si="52"/>
        <v/>
      </c>
      <c r="AI1120" s="205" t="str">
        <f t="shared" si="53"/>
        <v/>
      </c>
    </row>
    <row r="1121" spans="1:35" ht="15" customHeight="1">
      <c r="A1121" s="185"/>
      <c r="B1121" s="185"/>
      <c r="C1121" s="185"/>
      <c r="D1121" s="186"/>
      <c r="E1121" s="185"/>
      <c r="F1121" s="185"/>
      <c r="G1121" s="185"/>
      <c r="H1121" s="185"/>
      <c r="I1121" s="185"/>
      <c r="J1121" s="185"/>
      <c r="K1121" s="187"/>
      <c r="L1121" s="187"/>
      <c r="M1121" s="187"/>
      <c r="N1121" s="187"/>
      <c r="O1121" s="187"/>
      <c r="P1121" s="187"/>
      <c r="Q1121" s="187"/>
      <c r="R1121" s="190"/>
      <c r="S1121" s="190"/>
      <c r="T1121" s="190"/>
      <c r="U1121" s="190"/>
      <c r="V1121" s="190"/>
      <c r="W1121" s="190"/>
      <c r="X1121" s="190"/>
      <c r="Y1121" s="190"/>
      <c r="Z1121" s="190"/>
      <c r="AA1121" s="190"/>
      <c r="AB1121" s="190"/>
      <c r="AC1121" s="185"/>
      <c r="AD1121" s="190"/>
      <c r="AE1121" s="190"/>
      <c r="AF1121" s="190"/>
      <c r="AG1121" s="205" t="str">
        <f t="shared" si="51"/>
        <v/>
      </c>
      <c r="AH1121" s="205" t="str">
        <f t="shared" si="52"/>
        <v/>
      </c>
      <c r="AI1121" s="205" t="str">
        <f t="shared" si="53"/>
        <v/>
      </c>
    </row>
    <row r="1122" spans="1:35" ht="15" customHeight="1">
      <c r="A1122" s="185"/>
      <c r="B1122" s="185"/>
      <c r="C1122" s="185"/>
      <c r="D1122" s="186"/>
      <c r="E1122" s="185"/>
      <c r="F1122" s="185"/>
      <c r="G1122" s="185"/>
      <c r="H1122" s="185"/>
      <c r="I1122" s="185"/>
      <c r="J1122" s="185"/>
      <c r="K1122" s="187"/>
      <c r="L1122" s="187"/>
      <c r="M1122" s="187"/>
      <c r="N1122" s="187"/>
      <c r="O1122" s="187"/>
      <c r="P1122" s="187"/>
      <c r="Q1122" s="187"/>
      <c r="R1122" s="190"/>
      <c r="S1122" s="190"/>
      <c r="T1122" s="190"/>
      <c r="U1122" s="190"/>
      <c r="V1122" s="190"/>
      <c r="W1122" s="190"/>
      <c r="X1122" s="190"/>
      <c r="Y1122" s="190"/>
      <c r="Z1122" s="190"/>
      <c r="AA1122" s="190"/>
      <c r="AB1122" s="190"/>
      <c r="AC1122" s="185"/>
      <c r="AD1122" s="190"/>
      <c r="AE1122" s="190"/>
      <c r="AF1122" s="190"/>
      <c r="AG1122" s="205" t="str">
        <f t="shared" si="51"/>
        <v/>
      </c>
      <c r="AH1122" s="205" t="str">
        <f t="shared" si="52"/>
        <v/>
      </c>
      <c r="AI1122" s="205" t="str">
        <f t="shared" si="53"/>
        <v/>
      </c>
    </row>
    <row r="1123" spans="1:35" ht="15" customHeight="1">
      <c r="A1123" s="185"/>
      <c r="B1123" s="185"/>
      <c r="C1123" s="185"/>
      <c r="D1123" s="186"/>
      <c r="E1123" s="185"/>
      <c r="F1123" s="185"/>
      <c r="G1123" s="185"/>
      <c r="H1123" s="185"/>
      <c r="I1123" s="185"/>
      <c r="J1123" s="185"/>
      <c r="K1123" s="187"/>
      <c r="L1123" s="187"/>
      <c r="M1123" s="187"/>
      <c r="N1123" s="187"/>
      <c r="O1123" s="187"/>
      <c r="P1123" s="187"/>
      <c r="Q1123" s="187"/>
      <c r="R1123" s="190"/>
      <c r="S1123" s="190"/>
      <c r="T1123" s="190"/>
      <c r="U1123" s="190"/>
      <c r="V1123" s="190"/>
      <c r="W1123" s="190"/>
      <c r="X1123" s="190"/>
      <c r="Y1123" s="190"/>
      <c r="Z1123" s="190"/>
      <c r="AA1123" s="190"/>
      <c r="AB1123" s="190"/>
      <c r="AC1123" s="185"/>
      <c r="AD1123" s="190"/>
      <c r="AE1123" s="190"/>
      <c r="AF1123" s="190"/>
      <c r="AG1123" s="205" t="str">
        <f t="shared" si="51"/>
        <v/>
      </c>
      <c r="AH1123" s="205" t="str">
        <f t="shared" si="52"/>
        <v/>
      </c>
      <c r="AI1123" s="205" t="str">
        <f t="shared" si="53"/>
        <v/>
      </c>
    </row>
    <row r="1124" spans="1:35" ht="15" customHeight="1">
      <c r="A1124" s="185"/>
      <c r="B1124" s="185"/>
      <c r="C1124" s="185"/>
      <c r="D1124" s="186"/>
      <c r="E1124" s="185"/>
      <c r="F1124" s="185"/>
      <c r="G1124" s="185"/>
      <c r="H1124" s="185"/>
      <c r="I1124" s="185"/>
      <c r="J1124" s="185"/>
      <c r="K1124" s="187"/>
      <c r="L1124" s="187"/>
      <c r="M1124" s="187"/>
      <c r="N1124" s="187"/>
      <c r="O1124" s="187"/>
      <c r="P1124" s="187"/>
      <c r="Q1124" s="187"/>
      <c r="R1124" s="190"/>
      <c r="S1124" s="190"/>
      <c r="T1124" s="190"/>
      <c r="U1124" s="190"/>
      <c r="V1124" s="190"/>
      <c r="W1124" s="190"/>
      <c r="X1124" s="190"/>
      <c r="Y1124" s="190"/>
      <c r="Z1124" s="190"/>
      <c r="AA1124" s="190"/>
      <c r="AB1124" s="190"/>
      <c r="AC1124" s="185"/>
      <c r="AD1124" s="190"/>
      <c r="AE1124" s="190"/>
      <c r="AF1124" s="190"/>
      <c r="AG1124" s="205" t="str">
        <f t="shared" si="51"/>
        <v/>
      </c>
      <c r="AH1124" s="205" t="str">
        <f t="shared" si="52"/>
        <v/>
      </c>
      <c r="AI1124" s="205" t="str">
        <f t="shared" si="53"/>
        <v/>
      </c>
    </row>
    <row r="1125" spans="1:35" ht="15" customHeight="1">
      <c r="A1125" s="185"/>
      <c r="B1125" s="185"/>
      <c r="C1125" s="185"/>
      <c r="D1125" s="186"/>
      <c r="E1125" s="185"/>
      <c r="F1125" s="185"/>
      <c r="G1125" s="185"/>
      <c r="H1125" s="185"/>
      <c r="I1125" s="185"/>
      <c r="J1125" s="185"/>
      <c r="K1125" s="187"/>
      <c r="L1125" s="187"/>
      <c r="M1125" s="187"/>
      <c r="N1125" s="187"/>
      <c r="O1125" s="187"/>
      <c r="P1125" s="187"/>
      <c r="Q1125" s="187"/>
      <c r="R1125" s="190"/>
      <c r="S1125" s="190"/>
      <c r="T1125" s="190"/>
      <c r="U1125" s="190"/>
      <c r="V1125" s="190"/>
      <c r="W1125" s="190"/>
      <c r="X1125" s="190"/>
      <c r="Y1125" s="190"/>
      <c r="Z1125" s="190"/>
      <c r="AA1125" s="190"/>
      <c r="AB1125" s="190"/>
      <c r="AC1125" s="185"/>
      <c r="AD1125" s="190"/>
      <c r="AE1125" s="190"/>
      <c r="AF1125" s="190"/>
      <c r="AG1125" s="205" t="str">
        <f t="shared" si="51"/>
        <v/>
      </c>
      <c r="AH1125" s="205" t="str">
        <f t="shared" si="52"/>
        <v/>
      </c>
      <c r="AI1125" s="205" t="str">
        <f t="shared" si="53"/>
        <v/>
      </c>
    </row>
    <row r="1126" spans="1:35" ht="15" customHeight="1">
      <c r="A1126" s="185"/>
      <c r="B1126" s="185"/>
      <c r="C1126" s="185"/>
      <c r="D1126" s="186"/>
      <c r="E1126" s="185"/>
      <c r="F1126" s="185"/>
      <c r="G1126" s="185"/>
      <c r="H1126" s="185"/>
      <c r="I1126" s="185"/>
      <c r="J1126" s="185"/>
      <c r="K1126" s="187"/>
      <c r="L1126" s="187"/>
      <c r="M1126" s="187"/>
      <c r="N1126" s="187"/>
      <c r="O1126" s="187"/>
      <c r="P1126" s="187"/>
      <c r="Q1126" s="187"/>
      <c r="R1126" s="190"/>
      <c r="S1126" s="190"/>
      <c r="T1126" s="190"/>
      <c r="U1126" s="190"/>
      <c r="V1126" s="190"/>
      <c r="W1126" s="190"/>
      <c r="X1126" s="190"/>
      <c r="Y1126" s="190"/>
      <c r="Z1126" s="190"/>
      <c r="AA1126" s="190"/>
      <c r="AB1126" s="190"/>
      <c r="AC1126" s="185"/>
      <c r="AD1126" s="190"/>
      <c r="AE1126" s="190"/>
      <c r="AF1126" s="190"/>
      <c r="AG1126" s="205" t="str">
        <f t="shared" si="51"/>
        <v/>
      </c>
      <c r="AH1126" s="205" t="str">
        <f t="shared" si="52"/>
        <v/>
      </c>
      <c r="AI1126" s="205" t="str">
        <f t="shared" si="53"/>
        <v/>
      </c>
    </row>
    <row r="1127" spans="1:35" ht="15" customHeight="1">
      <c r="A1127" s="185"/>
      <c r="B1127" s="185"/>
      <c r="C1127" s="185"/>
      <c r="D1127" s="186"/>
      <c r="E1127" s="185"/>
      <c r="F1127" s="185"/>
      <c r="G1127" s="185"/>
      <c r="H1127" s="185"/>
      <c r="I1127" s="185"/>
      <c r="J1127" s="185"/>
      <c r="K1127" s="187"/>
      <c r="L1127" s="187"/>
      <c r="M1127" s="187"/>
      <c r="N1127" s="187"/>
      <c r="O1127" s="187"/>
      <c r="P1127" s="187"/>
      <c r="Q1127" s="187"/>
      <c r="R1127" s="190"/>
      <c r="S1127" s="190"/>
      <c r="T1127" s="190"/>
      <c r="U1127" s="190"/>
      <c r="V1127" s="190"/>
      <c r="W1127" s="190"/>
      <c r="X1127" s="190"/>
      <c r="Y1127" s="190"/>
      <c r="Z1127" s="190"/>
      <c r="AA1127" s="190"/>
      <c r="AB1127" s="190"/>
      <c r="AC1127" s="185"/>
      <c r="AD1127" s="190"/>
      <c r="AE1127" s="190"/>
      <c r="AF1127" s="190"/>
      <c r="AG1127" s="205" t="str">
        <f t="shared" si="51"/>
        <v/>
      </c>
      <c r="AH1127" s="205" t="str">
        <f t="shared" si="52"/>
        <v/>
      </c>
      <c r="AI1127" s="205" t="str">
        <f t="shared" si="53"/>
        <v/>
      </c>
    </row>
    <row r="1128" spans="1:35" ht="15" customHeight="1">
      <c r="A1128" s="185"/>
      <c r="B1128" s="185"/>
      <c r="C1128" s="185"/>
      <c r="D1128" s="186"/>
      <c r="E1128" s="185"/>
      <c r="F1128" s="185"/>
      <c r="G1128" s="185"/>
      <c r="H1128" s="185"/>
      <c r="I1128" s="185"/>
      <c r="J1128" s="185"/>
      <c r="K1128" s="187"/>
      <c r="L1128" s="187"/>
      <c r="M1128" s="187"/>
      <c r="N1128" s="187"/>
      <c r="O1128" s="187"/>
      <c r="P1128" s="187"/>
      <c r="Q1128" s="187"/>
      <c r="R1128" s="190"/>
      <c r="S1128" s="190"/>
      <c r="T1128" s="190"/>
      <c r="U1128" s="190"/>
      <c r="V1128" s="190"/>
      <c r="W1128" s="190"/>
      <c r="X1128" s="190"/>
      <c r="Y1128" s="190"/>
      <c r="Z1128" s="190"/>
      <c r="AA1128" s="190"/>
      <c r="AB1128" s="190"/>
      <c r="AC1128" s="185"/>
      <c r="AD1128" s="190"/>
      <c r="AE1128" s="190"/>
      <c r="AF1128" s="190"/>
      <c r="AG1128" s="205" t="str">
        <f t="shared" si="51"/>
        <v/>
      </c>
      <c r="AH1128" s="205" t="str">
        <f t="shared" si="52"/>
        <v/>
      </c>
      <c r="AI1128" s="205" t="str">
        <f t="shared" si="53"/>
        <v/>
      </c>
    </row>
    <row r="1129" spans="1:35" ht="15" customHeight="1">
      <c r="A1129" s="185"/>
      <c r="B1129" s="185"/>
      <c r="C1129" s="185"/>
      <c r="D1129" s="186"/>
      <c r="E1129" s="185"/>
      <c r="F1129" s="185"/>
      <c r="G1129" s="185"/>
      <c r="H1129" s="185"/>
      <c r="I1129" s="185"/>
      <c r="J1129" s="185"/>
      <c r="K1129" s="187"/>
      <c r="L1129" s="187"/>
      <c r="M1129" s="187"/>
      <c r="N1129" s="187"/>
      <c r="O1129" s="187"/>
      <c r="P1129" s="187"/>
      <c r="Q1129" s="187"/>
      <c r="R1129" s="190"/>
      <c r="S1129" s="190"/>
      <c r="T1129" s="190"/>
      <c r="U1129" s="190"/>
      <c r="V1129" s="190"/>
      <c r="W1129" s="190"/>
      <c r="X1129" s="190"/>
      <c r="Y1129" s="190"/>
      <c r="Z1129" s="190"/>
      <c r="AA1129" s="190"/>
      <c r="AB1129" s="190"/>
      <c r="AC1129" s="185"/>
      <c r="AD1129" s="190"/>
      <c r="AE1129" s="190"/>
      <c r="AF1129" s="190"/>
      <c r="AG1129" s="205" t="str">
        <f t="shared" si="51"/>
        <v/>
      </c>
      <c r="AH1129" s="205" t="str">
        <f t="shared" si="52"/>
        <v/>
      </c>
      <c r="AI1129" s="205" t="str">
        <f t="shared" si="53"/>
        <v/>
      </c>
    </row>
    <row r="1130" spans="1:35" ht="15" customHeight="1">
      <c r="A1130" s="185"/>
      <c r="B1130" s="185"/>
      <c r="C1130" s="185"/>
      <c r="D1130" s="186"/>
      <c r="E1130" s="185"/>
      <c r="F1130" s="185"/>
      <c r="G1130" s="185"/>
      <c r="H1130" s="185"/>
      <c r="I1130" s="185"/>
      <c r="J1130" s="185"/>
      <c r="K1130" s="187"/>
      <c r="L1130" s="187"/>
      <c r="M1130" s="187"/>
      <c r="N1130" s="187"/>
      <c r="O1130" s="187"/>
      <c r="P1130" s="187"/>
      <c r="Q1130" s="187"/>
      <c r="R1130" s="190"/>
      <c r="S1130" s="190"/>
      <c r="T1130" s="190"/>
      <c r="U1130" s="190"/>
      <c r="V1130" s="190"/>
      <c r="W1130" s="190"/>
      <c r="X1130" s="190"/>
      <c r="Y1130" s="190"/>
      <c r="Z1130" s="190"/>
      <c r="AA1130" s="190"/>
      <c r="AB1130" s="190"/>
      <c r="AC1130" s="185"/>
      <c r="AD1130" s="190"/>
      <c r="AE1130" s="190"/>
      <c r="AF1130" s="190"/>
      <c r="AG1130" s="205" t="str">
        <f t="shared" si="51"/>
        <v/>
      </c>
      <c r="AH1130" s="205" t="str">
        <f t="shared" si="52"/>
        <v/>
      </c>
      <c r="AI1130" s="205" t="str">
        <f t="shared" si="53"/>
        <v/>
      </c>
    </row>
    <row r="1131" spans="1:35" ht="15" customHeight="1">
      <c r="A1131" s="185"/>
      <c r="B1131" s="185"/>
      <c r="C1131" s="185"/>
      <c r="D1131" s="186"/>
      <c r="E1131" s="185"/>
      <c r="F1131" s="185"/>
      <c r="G1131" s="185"/>
      <c r="H1131" s="185"/>
      <c r="I1131" s="185"/>
      <c r="J1131" s="185"/>
      <c r="K1131" s="187"/>
      <c r="L1131" s="187"/>
      <c r="M1131" s="187"/>
      <c r="N1131" s="187"/>
      <c r="O1131" s="187"/>
      <c r="P1131" s="187"/>
      <c r="Q1131" s="187"/>
      <c r="R1131" s="190"/>
      <c r="S1131" s="190"/>
      <c r="T1131" s="190"/>
      <c r="U1131" s="190"/>
      <c r="V1131" s="190"/>
      <c r="W1131" s="190"/>
      <c r="X1131" s="190"/>
      <c r="Y1131" s="190"/>
      <c r="Z1131" s="190"/>
      <c r="AA1131" s="190"/>
      <c r="AB1131" s="190"/>
      <c r="AC1131" s="185"/>
      <c r="AD1131" s="190"/>
      <c r="AE1131" s="190"/>
      <c r="AF1131" s="190"/>
      <c r="AG1131" s="205" t="str">
        <f t="shared" si="51"/>
        <v/>
      </c>
      <c r="AH1131" s="205" t="str">
        <f t="shared" si="52"/>
        <v/>
      </c>
      <c r="AI1131" s="205" t="str">
        <f t="shared" si="53"/>
        <v/>
      </c>
    </row>
    <row r="1132" spans="1:35" ht="15" customHeight="1">
      <c r="A1132" s="185"/>
      <c r="B1132" s="185"/>
      <c r="C1132" s="185"/>
      <c r="D1132" s="186"/>
      <c r="E1132" s="185"/>
      <c r="F1132" s="185"/>
      <c r="G1132" s="185"/>
      <c r="H1132" s="185"/>
      <c r="I1132" s="185"/>
      <c r="J1132" s="185"/>
      <c r="K1132" s="187"/>
      <c r="L1132" s="187"/>
      <c r="M1132" s="187"/>
      <c r="N1132" s="187"/>
      <c r="O1132" s="187"/>
      <c r="P1132" s="187"/>
      <c r="Q1132" s="187"/>
      <c r="R1132" s="190"/>
      <c r="S1132" s="190"/>
      <c r="T1132" s="190"/>
      <c r="U1132" s="190"/>
      <c r="V1132" s="190"/>
      <c r="W1132" s="190"/>
      <c r="X1132" s="190"/>
      <c r="Y1132" s="190"/>
      <c r="Z1132" s="190"/>
      <c r="AA1132" s="190"/>
      <c r="AB1132" s="190"/>
      <c r="AC1132" s="185"/>
      <c r="AD1132" s="190"/>
      <c r="AE1132" s="190"/>
      <c r="AF1132" s="190"/>
      <c r="AG1132" s="205" t="str">
        <f t="shared" si="51"/>
        <v/>
      </c>
      <c r="AH1132" s="205" t="str">
        <f t="shared" si="52"/>
        <v/>
      </c>
      <c r="AI1132" s="205" t="str">
        <f t="shared" si="53"/>
        <v/>
      </c>
    </row>
    <row r="1133" spans="1:35" ht="15" customHeight="1">
      <c r="A1133" s="185"/>
      <c r="B1133" s="185"/>
      <c r="C1133" s="185"/>
      <c r="D1133" s="186"/>
      <c r="E1133" s="185"/>
      <c r="F1133" s="185"/>
      <c r="G1133" s="185"/>
      <c r="H1133" s="185"/>
      <c r="I1133" s="185"/>
      <c r="J1133" s="185"/>
      <c r="K1133" s="187"/>
      <c r="L1133" s="187"/>
      <c r="M1133" s="187"/>
      <c r="N1133" s="187"/>
      <c r="O1133" s="187"/>
      <c r="P1133" s="187"/>
      <c r="Q1133" s="187"/>
      <c r="R1133" s="190"/>
      <c r="S1133" s="190"/>
      <c r="T1133" s="190"/>
      <c r="U1133" s="190"/>
      <c r="V1133" s="190"/>
      <c r="W1133" s="190"/>
      <c r="X1133" s="190"/>
      <c r="Y1133" s="190"/>
      <c r="Z1133" s="190"/>
      <c r="AA1133" s="190"/>
      <c r="AB1133" s="190"/>
      <c r="AC1133" s="185"/>
      <c r="AD1133" s="190"/>
      <c r="AE1133" s="190"/>
      <c r="AF1133" s="190"/>
      <c r="AG1133" s="205" t="str">
        <f t="shared" si="51"/>
        <v/>
      </c>
      <c r="AH1133" s="205" t="str">
        <f t="shared" si="52"/>
        <v/>
      </c>
      <c r="AI1133" s="205" t="str">
        <f t="shared" si="53"/>
        <v/>
      </c>
    </row>
    <row r="1134" spans="1:35" ht="15" customHeight="1">
      <c r="A1134" s="185"/>
      <c r="B1134" s="185"/>
      <c r="C1134" s="185"/>
      <c r="D1134" s="186"/>
      <c r="E1134" s="185"/>
      <c r="F1134" s="185"/>
      <c r="G1134" s="185"/>
      <c r="H1134" s="185"/>
      <c r="I1134" s="185"/>
      <c r="J1134" s="185"/>
      <c r="K1134" s="187"/>
      <c r="L1134" s="187"/>
      <c r="M1134" s="187"/>
      <c r="N1134" s="187"/>
      <c r="O1134" s="187"/>
      <c r="P1134" s="187"/>
      <c r="Q1134" s="187"/>
      <c r="R1134" s="190"/>
      <c r="S1134" s="190"/>
      <c r="T1134" s="190"/>
      <c r="U1134" s="190"/>
      <c r="V1134" s="190"/>
      <c r="W1134" s="190"/>
      <c r="X1134" s="190"/>
      <c r="Y1134" s="190"/>
      <c r="Z1134" s="190"/>
      <c r="AA1134" s="190"/>
      <c r="AB1134" s="190"/>
      <c r="AC1134" s="185"/>
      <c r="AD1134" s="190"/>
      <c r="AE1134" s="190"/>
      <c r="AF1134" s="190"/>
      <c r="AG1134" s="205" t="str">
        <f t="shared" si="51"/>
        <v/>
      </c>
      <c r="AH1134" s="205" t="str">
        <f t="shared" si="52"/>
        <v/>
      </c>
      <c r="AI1134" s="205" t="str">
        <f t="shared" si="53"/>
        <v/>
      </c>
    </row>
    <row r="1135" spans="1:35" ht="15" customHeight="1">
      <c r="A1135" s="185"/>
      <c r="B1135" s="185"/>
      <c r="C1135" s="185"/>
      <c r="D1135" s="186"/>
      <c r="E1135" s="185"/>
      <c r="F1135" s="185"/>
      <c r="G1135" s="185"/>
      <c r="H1135" s="185"/>
      <c r="I1135" s="185"/>
      <c r="J1135" s="185"/>
      <c r="K1135" s="187"/>
      <c r="L1135" s="187"/>
      <c r="M1135" s="187"/>
      <c r="N1135" s="187"/>
      <c r="O1135" s="187"/>
      <c r="P1135" s="187"/>
      <c r="Q1135" s="187"/>
      <c r="R1135" s="190"/>
      <c r="S1135" s="190"/>
      <c r="T1135" s="190"/>
      <c r="U1135" s="190"/>
      <c r="V1135" s="190"/>
      <c r="W1135" s="190"/>
      <c r="X1135" s="190"/>
      <c r="Y1135" s="190"/>
      <c r="Z1135" s="190"/>
      <c r="AA1135" s="190"/>
      <c r="AB1135" s="190"/>
      <c r="AC1135" s="185"/>
      <c r="AD1135" s="190"/>
      <c r="AE1135" s="190"/>
      <c r="AF1135" s="190"/>
      <c r="AG1135" s="205" t="str">
        <f t="shared" si="51"/>
        <v/>
      </c>
      <c r="AH1135" s="205" t="str">
        <f t="shared" si="52"/>
        <v/>
      </c>
      <c r="AI1135" s="205" t="str">
        <f t="shared" si="53"/>
        <v/>
      </c>
    </row>
    <row r="1136" spans="1:35" ht="15" customHeight="1">
      <c r="A1136" s="185"/>
      <c r="B1136" s="185"/>
      <c r="C1136" s="185"/>
      <c r="D1136" s="186"/>
      <c r="E1136" s="185"/>
      <c r="F1136" s="185"/>
      <c r="G1136" s="185"/>
      <c r="H1136" s="185"/>
      <c r="I1136" s="185"/>
      <c r="J1136" s="185"/>
      <c r="K1136" s="187"/>
      <c r="L1136" s="187"/>
      <c r="M1136" s="187"/>
      <c r="N1136" s="187"/>
      <c r="O1136" s="187"/>
      <c r="P1136" s="187"/>
      <c r="Q1136" s="187"/>
      <c r="R1136" s="190"/>
      <c r="S1136" s="190"/>
      <c r="T1136" s="190"/>
      <c r="U1136" s="190"/>
      <c r="V1136" s="190"/>
      <c r="W1136" s="190"/>
      <c r="X1136" s="190"/>
      <c r="Y1136" s="190"/>
      <c r="Z1136" s="190"/>
      <c r="AA1136" s="190"/>
      <c r="AB1136" s="190"/>
      <c r="AC1136" s="185"/>
      <c r="AD1136" s="190"/>
      <c r="AE1136" s="190"/>
      <c r="AF1136" s="190"/>
      <c r="AG1136" s="205" t="str">
        <f t="shared" si="51"/>
        <v/>
      </c>
      <c r="AH1136" s="205" t="str">
        <f t="shared" si="52"/>
        <v/>
      </c>
      <c r="AI1136" s="205" t="str">
        <f t="shared" si="53"/>
        <v/>
      </c>
    </row>
    <row r="1137" spans="1:35" ht="15" customHeight="1">
      <c r="A1137" s="185"/>
      <c r="B1137" s="185"/>
      <c r="C1137" s="185"/>
      <c r="D1137" s="186"/>
      <c r="E1137" s="185"/>
      <c r="F1137" s="185"/>
      <c r="G1137" s="185"/>
      <c r="H1137" s="185"/>
      <c r="I1137" s="185"/>
      <c r="J1137" s="185"/>
      <c r="K1137" s="187"/>
      <c r="L1137" s="187"/>
      <c r="M1137" s="187"/>
      <c r="N1137" s="187"/>
      <c r="O1137" s="187"/>
      <c r="P1137" s="187"/>
      <c r="Q1137" s="187"/>
      <c r="R1137" s="190"/>
      <c r="S1137" s="190"/>
      <c r="T1137" s="190"/>
      <c r="U1137" s="190"/>
      <c r="V1137" s="190"/>
      <c r="W1137" s="190"/>
      <c r="X1137" s="190"/>
      <c r="Y1137" s="190"/>
      <c r="Z1137" s="190"/>
      <c r="AA1137" s="190"/>
      <c r="AB1137" s="190"/>
      <c r="AC1137" s="185"/>
      <c r="AD1137" s="190"/>
      <c r="AE1137" s="190"/>
      <c r="AF1137" s="190"/>
      <c r="AG1137" s="205" t="str">
        <f t="shared" si="51"/>
        <v/>
      </c>
      <c r="AH1137" s="205" t="str">
        <f t="shared" si="52"/>
        <v/>
      </c>
      <c r="AI1137" s="205" t="str">
        <f t="shared" si="53"/>
        <v/>
      </c>
    </row>
    <row r="1138" spans="1:35" ht="15" customHeight="1">
      <c r="A1138" s="185"/>
      <c r="B1138" s="185"/>
      <c r="C1138" s="185"/>
      <c r="D1138" s="186"/>
      <c r="E1138" s="185"/>
      <c r="F1138" s="185"/>
      <c r="G1138" s="185"/>
      <c r="H1138" s="185"/>
      <c r="I1138" s="185"/>
      <c r="J1138" s="185"/>
      <c r="K1138" s="187"/>
      <c r="L1138" s="187"/>
      <c r="M1138" s="187"/>
      <c r="N1138" s="187"/>
      <c r="O1138" s="187"/>
      <c r="P1138" s="187"/>
      <c r="Q1138" s="187"/>
      <c r="R1138" s="190"/>
      <c r="S1138" s="190"/>
      <c r="T1138" s="190"/>
      <c r="U1138" s="190"/>
      <c r="V1138" s="190"/>
      <c r="W1138" s="190"/>
      <c r="X1138" s="190"/>
      <c r="Y1138" s="190"/>
      <c r="Z1138" s="190"/>
      <c r="AA1138" s="190"/>
      <c r="AB1138" s="190"/>
      <c r="AC1138" s="185"/>
      <c r="AD1138" s="190"/>
      <c r="AE1138" s="190"/>
      <c r="AF1138" s="190"/>
      <c r="AG1138" s="205" t="str">
        <f t="shared" si="51"/>
        <v/>
      </c>
      <c r="AH1138" s="205" t="str">
        <f t="shared" si="52"/>
        <v/>
      </c>
      <c r="AI1138" s="205" t="str">
        <f t="shared" si="53"/>
        <v/>
      </c>
    </row>
    <row r="1139" spans="1:35" ht="15" customHeight="1">
      <c r="A1139" s="185"/>
      <c r="B1139" s="185"/>
      <c r="C1139" s="185"/>
      <c r="D1139" s="186"/>
      <c r="E1139" s="185"/>
      <c r="F1139" s="185"/>
      <c r="G1139" s="185"/>
      <c r="H1139" s="185"/>
      <c r="I1139" s="185"/>
      <c r="J1139" s="185"/>
      <c r="K1139" s="187"/>
      <c r="L1139" s="187"/>
      <c r="M1139" s="187"/>
      <c r="N1139" s="187"/>
      <c r="O1139" s="187"/>
      <c r="P1139" s="187"/>
      <c r="Q1139" s="187"/>
      <c r="R1139" s="190"/>
      <c r="S1139" s="190"/>
      <c r="T1139" s="190"/>
      <c r="U1139" s="190"/>
      <c r="V1139" s="190"/>
      <c r="W1139" s="190"/>
      <c r="X1139" s="190"/>
      <c r="Y1139" s="190"/>
      <c r="Z1139" s="190"/>
      <c r="AA1139" s="190"/>
      <c r="AB1139" s="190"/>
      <c r="AC1139" s="185"/>
      <c r="AD1139" s="190"/>
      <c r="AE1139" s="190"/>
      <c r="AF1139" s="190"/>
      <c r="AG1139" s="205" t="str">
        <f t="shared" si="51"/>
        <v/>
      </c>
      <c r="AH1139" s="205" t="str">
        <f t="shared" si="52"/>
        <v/>
      </c>
      <c r="AI1139" s="205" t="str">
        <f t="shared" si="53"/>
        <v/>
      </c>
    </row>
    <row r="1140" spans="1:35" ht="15" customHeight="1">
      <c r="A1140" s="185"/>
      <c r="B1140" s="185"/>
      <c r="C1140" s="185"/>
      <c r="D1140" s="186"/>
      <c r="E1140" s="185"/>
      <c r="F1140" s="185"/>
      <c r="G1140" s="185"/>
      <c r="H1140" s="185"/>
      <c r="I1140" s="185"/>
      <c r="J1140" s="185"/>
      <c r="K1140" s="187"/>
      <c r="L1140" s="187"/>
      <c r="M1140" s="187"/>
      <c r="N1140" s="187"/>
      <c r="O1140" s="187"/>
      <c r="P1140" s="187"/>
      <c r="Q1140" s="187"/>
      <c r="R1140" s="190"/>
      <c r="S1140" s="190"/>
      <c r="T1140" s="190"/>
      <c r="U1140" s="190"/>
      <c r="V1140" s="190"/>
      <c r="W1140" s="190"/>
      <c r="X1140" s="190"/>
      <c r="Y1140" s="190"/>
      <c r="Z1140" s="190"/>
      <c r="AA1140" s="190"/>
      <c r="AB1140" s="190"/>
      <c r="AC1140" s="185"/>
      <c r="AD1140" s="190"/>
      <c r="AE1140" s="190"/>
      <c r="AF1140" s="190"/>
      <c r="AG1140" s="205" t="str">
        <f t="shared" si="51"/>
        <v/>
      </c>
      <c r="AH1140" s="205" t="str">
        <f t="shared" si="52"/>
        <v/>
      </c>
      <c r="AI1140" s="205" t="str">
        <f t="shared" si="53"/>
        <v/>
      </c>
    </row>
    <row r="1141" spans="1:35" ht="15" customHeight="1">
      <c r="A1141" s="185"/>
      <c r="B1141" s="185"/>
      <c r="C1141" s="185"/>
      <c r="D1141" s="186"/>
      <c r="E1141" s="185"/>
      <c r="F1141" s="185"/>
      <c r="G1141" s="185"/>
      <c r="H1141" s="185"/>
      <c r="I1141" s="185"/>
      <c r="J1141" s="185"/>
      <c r="K1141" s="187"/>
      <c r="L1141" s="187"/>
      <c r="M1141" s="187"/>
      <c r="N1141" s="187"/>
      <c r="O1141" s="187"/>
      <c r="P1141" s="187"/>
      <c r="Q1141" s="187"/>
      <c r="R1141" s="190"/>
      <c r="S1141" s="190"/>
      <c r="T1141" s="190"/>
      <c r="U1141" s="190"/>
      <c r="V1141" s="190"/>
      <c r="W1141" s="190"/>
      <c r="X1141" s="190"/>
      <c r="Y1141" s="190"/>
      <c r="Z1141" s="190"/>
      <c r="AA1141" s="190"/>
      <c r="AB1141" s="190"/>
      <c r="AC1141" s="185"/>
      <c r="AD1141" s="190"/>
      <c r="AE1141" s="190"/>
      <c r="AF1141" s="190"/>
      <c r="AG1141" s="205" t="str">
        <f t="shared" si="51"/>
        <v/>
      </c>
      <c r="AH1141" s="205" t="str">
        <f t="shared" si="52"/>
        <v/>
      </c>
      <c r="AI1141" s="205" t="str">
        <f t="shared" si="53"/>
        <v/>
      </c>
    </row>
    <row r="1142" spans="1:35" ht="15" customHeight="1">
      <c r="A1142" s="185"/>
      <c r="B1142" s="185"/>
      <c r="C1142" s="185"/>
      <c r="D1142" s="186"/>
      <c r="E1142" s="185"/>
      <c r="F1142" s="185"/>
      <c r="G1142" s="185"/>
      <c r="H1142" s="185"/>
      <c r="I1142" s="185"/>
      <c r="J1142" s="185"/>
      <c r="K1142" s="187"/>
      <c r="L1142" s="187"/>
      <c r="M1142" s="187"/>
      <c r="N1142" s="187"/>
      <c r="O1142" s="187"/>
      <c r="P1142" s="187"/>
      <c r="Q1142" s="187"/>
      <c r="R1142" s="190"/>
      <c r="S1142" s="190"/>
      <c r="T1142" s="190"/>
      <c r="U1142" s="190"/>
      <c r="V1142" s="190"/>
      <c r="W1142" s="190"/>
      <c r="X1142" s="190"/>
      <c r="Y1142" s="190"/>
      <c r="Z1142" s="190"/>
      <c r="AA1142" s="190"/>
      <c r="AB1142" s="190"/>
      <c r="AC1142" s="185"/>
      <c r="AD1142" s="190"/>
      <c r="AE1142" s="190"/>
      <c r="AF1142" s="190"/>
      <c r="AG1142" s="205" t="str">
        <f t="shared" si="51"/>
        <v/>
      </c>
      <c r="AH1142" s="205" t="str">
        <f t="shared" si="52"/>
        <v/>
      </c>
      <c r="AI1142" s="205" t="str">
        <f t="shared" si="53"/>
        <v/>
      </c>
    </row>
    <row r="1143" spans="1:35" ht="15" customHeight="1">
      <c r="A1143" s="185"/>
      <c r="B1143" s="185"/>
      <c r="C1143" s="185"/>
      <c r="D1143" s="186"/>
      <c r="E1143" s="185"/>
      <c r="F1143" s="185"/>
      <c r="G1143" s="185"/>
      <c r="H1143" s="185"/>
      <c r="I1143" s="185"/>
      <c r="J1143" s="185"/>
      <c r="K1143" s="187"/>
      <c r="L1143" s="187"/>
      <c r="M1143" s="187"/>
      <c r="N1143" s="187"/>
      <c r="O1143" s="187"/>
      <c r="P1143" s="187"/>
      <c r="Q1143" s="187"/>
      <c r="R1143" s="190"/>
      <c r="S1143" s="190"/>
      <c r="T1143" s="190"/>
      <c r="U1143" s="190"/>
      <c r="V1143" s="190"/>
      <c r="W1143" s="190"/>
      <c r="X1143" s="190"/>
      <c r="Y1143" s="190"/>
      <c r="Z1143" s="190"/>
      <c r="AA1143" s="190"/>
      <c r="AB1143" s="190"/>
      <c r="AC1143" s="185"/>
      <c r="AD1143" s="190"/>
      <c r="AE1143" s="190"/>
      <c r="AF1143" s="190"/>
      <c r="AG1143" s="205" t="str">
        <f t="shared" si="51"/>
        <v/>
      </c>
      <c r="AH1143" s="205" t="str">
        <f t="shared" si="52"/>
        <v/>
      </c>
      <c r="AI1143" s="205" t="str">
        <f t="shared" si="53"/>
        <v/>
      </c>
    </row>
    <row r="1144" spans="1:35" ht="15" customHeight="1">
      <c r="A1144" s="185"/>
      <c r="B1144" s="185"/>
      <c r="C1144" s="185"/>
      <c r="D1144" s="186"/>
      <c r="E1144" s="185"/>
      <c r="F1144" s="185"/>
      <c r="G1144" s="185"/>
      <c r="H1144" s="185"/>
      <c r="I1144" s="185"/>
      <c r="J1144" s="185"/>
      <c r="K1144" s="187"/>
      <c r="L1144" s="187"/>
      <c r="M1144" s="187"/>
      <c r="N1144" s="187"/>
      <c r="O1144" s="187"/>
      <c r="P1144" s="187"/>
      <c r="Q1144" s="187"/>
      <c r="R1144" s="190"/>
      <c r="S1144" s="190"/>
      <c r="T1144" s="190"/>
      <c r="U1144" s="190"/>
      <c r="V1144" s="190"/>
      <c r="W1144" s="190"/>
      <c r="X1144" s="190"/>
      <c r="Y1144" s="190"/>
      <c r="Z1144" s="190"/>
      <c r="AA1144" s="190"/>
      <c r="AB1144" s="190"/>
      <c r="AC1144" s="185"/>
      <c r="AD1144" s="190"/>
      <c r="AE1144" s="190"/>
      <c r="AF1144" s="190"/>
      <c r="AG1144" s="205" t="str">
        <f t="shared" si="51"/>
        <v/>
      </c>
      <c r="AH1144" s="205" t="str">
        <f t="shared" si="52"/>
        <v/>
      </c>
      <c r="AI1144" s="205" t="str">
        <f t="shared" si="53"/>
        <v/>
      </c>
    </row>
    <row r="1145" spans="1:35" ht="15" customHeight="1">
      <c r="A1145" s="185"/>
      <c r="B1145" s="185"/>
      <c r="C1145" s="185"/>
      <c r="D1145" s="186"/>
      <c r="E1145" s="185"/>
      <c r="F1145" s="185"/>
      <c r="G1145" s="185"/>
      <c r="H1145" s="185"/>
      <c r="I1145" s="185"/>
      <c r="J1145" s="185"/>
      <c r="K1145" s="187"/>
      <c r="L1145" s="187"/>
      <c r="M1145" s="187"/>
      <c r="N1145" s="187"/>
      <c r="O1145" s="187"/>
      <c r="P1145" s="187"/>
      <c r="Q1145" s="187"/>
      <c r="R1145" s="190"/>
      <c r="S1145" s="190"/>
      <c r="T1145" s="190"/>
      <c r="U1145" s="190"/>
      <c r="V1145" s="190"/>
      <c r="W1145" s="190"/>
      <c r="X1145" s="190"/>
      <c r="Y1145" s="190"/>
      <c r="Z1145" s="190"/>
      <c r="AA1145" s="190"/>
      <c r="AB1145" s="190"/>
      <c r="AC1145" s="185"/>
      <c r="AD1145" s="190"/>
      <c r="AE1145" s="190"/>
      <c r="AF1145" s="190"/>
      <c r="AG1145" s="205" t="str">
        <f t="shared" si="51"/>
        <v/>
      </c>
      <c r="AH1145" s="205" t="str">
        <f t="shared" si="52"/>
        <v/>
      </c>
      <c r="AI1145" s="205" t="str">
        <f t="shared" si="53"/>
        <v/>
      </c>
    </row>
    <row r="1146" spans="1:35" ht="15" customHeight="1">
      <c r="A1146" s="185"/>
      <c r="B1146" s="185"/>
      <c r="C1146" s="185"/>
      <c r="D1146" s="186"/>
      <c r="E1146" s="185"/>
      <c r="F1146" s="185"/>
      <c r="G1146" s="185"/>
      <c r="H1146" s="185"/>
      <c r="I1146" s="185"/>
      <c r="J1146" s="185"/>
      <c r="K1146" s="187"/>
      <c r="L1146" s="187"/>
      <c r="M1146" s="187"/>
      <c r="N1146" s="187"/>
      <c r="O1146" s="187"/>
      <c r="P1146" s="187"/>
      <c r="Q1146" s="187"/>
      <c r="R1146" s="190"/>
      <c r="S1146" s="190"/>
      <c r="T1146" s="190"/>
      <c r="U1146" s="190"/>
      <c r="V1146" s="190"/>
      <c r="W1146" s="190"/>
      <c r="X1146" s="190"/>
      <c r="Y1146" s="190"/>
      <c r="Z1146" s="190"/>
      <c r="AA1146" s="190"/>
      <c r="AB1146" s="190"/>
      <c r="AC1146" s="185"/>
      <c r="AD1146" s="190"/>
      <c r="AE1146" s="190"/>
      <c r="AF1146" s="190"/>
      <c r="AG1146" s="205" t="str">
        <f t="shared" si="51"/>
        <v/>
      </c>
      <c r="AH1146" s="205" t="str">
        <f t="shared" si="52"/>
        <v/>
      </c>
      <c r="AI1146" s="205" t="str">
        <f t="shared" si="53"/>
        <v/>
      </c>
    </row>
    <row r="1147" spans="1:35" ht="15" customHeight="1">
      <c r="A1147" s="185"/>
      <c r="B1147" s="185"/>
      <c r="C1147" s="185"/>
      <c r="D1147" s="186"/>
      <c r="E1147" s="185"/>
      <c r="F1147" s="185"/>
      <c r="G1147" s="185"/>
      <c r="H1147" s="185"/>
      <c r="I1147" s="185"/>
      <c r="J1147" s="185"/>
      <c r="K1147" s="187"/>
      <c r="L1147" s="187"/>
      <c r="M1147" s="187"/>
      <c r="N1147" s="187"/>
      <c r="O1147" s="187"/>
      <c r="P1147" s="187"/>
      <c r="Q1147" s="187"/>
      <c r="R1147" s="190"/>
      <c r="S1147" s="190"/>
      <c r="T1147" s="190"/>
      <c r="U1147" s="190"/>
      <c r="V1147" s="190"/>
      <c r="W1147" s="190"/>
      <c r="X1147" s="190"/>
      <c r="Y1147" s="190"/>
      <c r="Z1147" s="190"/>
      <c r="AA1147" s="190"/>
      <c r="AB1147" s="190"/>
      <c r="AC1147" s="185"/>
      <c r="AD1147" s="190"/>
      <c r="AE1147" s="190"/>
      <c r="AF1147" s="190"/>
      <c r="AG1147" s="205" t="str">
        <f t="shared" si="51"/>
        <v/>
      </c>
      <c r="AH1147" s="205" t="str">
        <f t="shared" si="52"/>
        <v/>
      </c>
      <c r="AI1147" s="205" t="str">
        <f t="shared" si="53"/>
        <v/>
      </c>
    </row>
    <row r="1148" spans="1:35" ht="15" customHeight="1">
      <c r="A1148" s="185"/>
      <c r="B1148" s="185"/>
      <c r="C1148" s="185"/>
      <c r="D1148" s="186"/>
      <c r="E1148" s="185"/>
      <c r="F1148" s="185"/>
      <c r="G1148" s="185"/>
      <c r="H1148" s="185"/>
      <c r="I1148" s="185"/>
      <c r="J1148" s="185"/>
      <c r="K1148" s="187"/>
      <c r="L1148" s="187"/>
      <c r="M1148" s="187"/>
      <c r="N1148" s="187"/>
      <c r="O1148" s="187"/>
      <c r="P1148" s="187"/>
      <c r="Q1148" s="187"/>
      <c r="R1148" s="190"/>
      <c r="S1148" s="190"/>
      <c r="T1148" s="190"/>
      <c r="U1148" s="190"/>
      <c r="V1148" s="190"/>
      <c r="W1148" s="190"/>
      <c r="X1148" s="190"/>
      <c r="Y1148" s="190"/>
      <c r="Z1148" s="190"/>
      <c r="AA1148" s="190"/>
      <c r="AB1148" s="190"/>
      <c r="AC1148" s="185"/>
      <c r="AD1148" s="190"/>
      <c r="AE1148" s="190"/>
      <c r="AF1148" s="190"/>
      <c r="AG1148" s="205" t="str">
        <f t="shared" si="51"/>
        <v/>
      </c>
      <c r="AH1148" s="205" t="str">
        <f t="shared" si="52"/>
        <v/>
      </c>
      <c r="AI1148" s="205" t="str">
        <f t="shared" si="53"/>
        <v/>
      </c>
    </row>
    <row r="1149" spans="1:35" ht="15" customHeight="1">
      <c r="A1149" s="185"/>
      <c r="B1149" s="185"/>
      <c r="C1149" s="185"/>
      <c r="D1149" s="186"/>
      <c r="E1149" s="185"/>
      <c r="F1149" s="185"/>
      <c r="G1149" s="185"/>
      <c r="H1149" s="185"/>
      <c r="I1149" s="185"/>
      <c r="J1149" s="185"/>
      <c r="K1149" s="187"/>
      <c r="L1149" s="187"/>
      <c r="M1149" s="187"/>
      <c r="N1149" s="187"/>
      <c r="O1149" s="187"/>
      <c r="P1149" s="187"/>
      <c r="Q1149" s="187"/>
      <c r="R1149" s="190"/>
      <c r="S1149" s="190"/>
      <c r="T1149" s="190"/>
      <c r="U1149" s="190"/>
      <c r="V1149" s="190"/>
      <c r="W1149" s="190"/>
      <c r="X1149" s="190"/>
      <c r="Y1149" s="190"/>
      <c r="Z1149" s="190"/>
      <c r="AA1149" s="190"/>
      <c r="AB1149" s="190"/>
      <c r="AC1149" s="185"/>
      <c r="AD1149" s="190"/>
      <c r="AE1149" s="190"/>
      <c r="AF1149" s="190"/>
      <c r="AG1149" s="205" t="str">
        <f t="shared" si="51"/>
        <v/>
      </c>
      <c r="AH1149" s="205" t="str">
        <f t="shared" si="52"/>
        <v/>
      </c>
      <c r="AI1149" s="205" t="str">
        <f t="shared" si="53"/>
        <v/>
      </c>
    </row>
    <row r="1150" spans="1:35" ht="15" customHeight="1">
      <c r="A1150" s="185"/>
      <c r="B1150" s="185"/>
      <c r="C1150" s="185"/>
      <c r="D1150" s="186"/>
      <c r="E1150" s="185"/>
      <c r="F1150" s="185"/>
      <c r="G1150" s="185"/>
      <c r="H1150" s="185"/>
      <c r="I1150" s="185"/>
      <c r="J1150" s="185"/>
      <c r="K1150" s="187"/>
      <c r="L1150" s="187"/>
      <c r="M1150" s="187"/>
      <c r="N1150" s="187"/>
      <c r="O1150" s="187"/>
      <c r="P1150" s="187"/>
      <c r="Q1150" s="187"/>
      <c r="R1150" s="190"/>
      <c r="S1150" s="190"/>
      <c r="T1150" s="190"/>
      <c r="U1150" s="190"/>
      <c r="V1150" s="190"/>
      <c r="W1150" s="190"/>
      <c r="X1150" s="190"/>
      <c r="Y1150" s="190"/>
      <c r="Z1150" s="190"/>
      <c r="AA1150" s="190"/>
      <c r="AB1150" s="190"/>
      <c r="AC1150" s="185"/>
      <c r="AD1150" s="190"/>
      <c r="AE1150" s="190"/>
      <c r="AF1150" s="190"/>
      <c r="AG1150" s="205" t="str">
        <f t="shared" si="51"/>
        <v/>
      </c>
      <c r="AH1150" s="205" t="str">
        <f t="shared" si="52"/>
        <v/>
      </c>
      <c r="AI1150" s="205" t="str">
        <f t="shared" si="53"/>
        <v/>
      </c>
    </row>
    <row r="1151" spans="1:35" ht="15" customHeight="1">
      <c r="A1151" s="185"/>
      <c r="B1151" s="185"/>
      <c r="C1151" s="185"/>
      <c r="D1151" s="186"/>
      <c r="E1151" s="185"/>
      <c r="F1151" s="185"/>
      <c r="G1151" s="185"/>
      <c r="H1151" s="185"/>
      <c r="I1151" s="185"/>
      <c r="J1151" s="185"/>
      <c r="K1151" s="187"/>
      <c r="L1151" s="187"/>
      <c r="M1151" s="187"/>
      <c r="N1151" s="187"/>
      <c r="O1151" s="187"/>
      <c r="P1151" s="187"/>
      <c r="Q1151" s="187"/>
      <c r="R1151" s="190"/>
      <c r="S1151" s="190"/>
      <c r="T1151" s="190"/>
      <c r="U1151" s="190"/>
      <c r="V1151" s="190"/>
      <c r="W1151" s="190"/>
      <c r="X1151" s="190"/>
      <c r="Y1151" s="190"/>
      <c r="Z1151" s="190"/>
      <c r="AA1151" s="190"/>
      <c r="AB1151" s="190"/>
      <c r="AC1151" s="185"/>
      <c r="AD1151" s="190"/>
      <c r="AE1151" s="190"/>
      <c r="AF1151" s="190"/>
      <c r="AG1151" s="205" t="str">
        <f t="shared" si="51"/>
        <v/>
      </c>
      <c r="AH1151" s="205" t="str">
        <f t="shared" si="52"/>
        <v/>
      </c>
      <c r="AI1151" s="205" t="str">
        <f t="shared" si="53"/>
        <v/>
      </c>
    </row>
    <row r="1152" spans="1:35" ht="15" customHeight="1">
      <c r="A1152" s="185"/>
      <c r="B1152" s="185"/>
      <c r="C1152" s="185"/>
      <c r="D1152" s="186"/>
      <c r="E1152" s="185"/>
      <c r="F1152" s="185"/>
      <c r="G1152" s="185"/>
      <c r="H1152" s="185"/>
      <c r="I1152" s="185"/>
      <c r="J1152" s="185"/>
      <c r="K1152" s="187"/>
      <c r="L1152" s="187"/>
      <c r="M1152" s="187"/>
      <c r="N1152" s="187"/>
      <c r="O1152" s="187"/>
      <c r="P1152" s="187"/>
      <c r="Q1152" s="187"/>
      <c r="R1152" s="190"/>
      <c r="S1152" s="190"/>
      <c r="T1152" s="190"/>
      <c r="U1152" s="190"/>
      <c r="V1152" s="190"/>
      <c r="W1152" s="190"/>
      <c r="X1152" s="190"/>
      <c r="Y1152" s="190"/>
      <c r="Z1152" s="190"/>
      <c r="AA1152" s="190"/>
      <c r="AB1152" s="190"/>
      <c r="AC1152" s="185"/>
      <c r="AD1152" s="190"/>
      <c r="AE1152" s="190"/>
      <c r="AF1152" s="190"/>
      <c r="AG1152" s="205" t="str">
        <f t="shared" si="51"/>
        <v/>
      </c>
      <c r="AH1152" s="205" t="str">
        <f t="shared" si="52"/>
        <v/>
      </c>
      <c r="AI1152" s="205" t="str">
        <f t="shared" si="53"/>
        <v/>
      </c>
    </row>
    <row r="1153" spans="1:35" ht="15" customHeight="1">
      <c r="A1153" s="185"/>
      <c r="B1153" s="185"/>
      <c r="C1153" s="185"/>
      <c r="D1153" s="186"/>
      <c r="E1153" s="185"/>
      <c r="F1153" s="185"/>
      <c r="G1153" s="185"/>
      <c r="H1153" s="185"/>
      <c r="I1153" s="185"/>
      <c r="J1153" s="185"/>
      <c r="K1153" s="187"/>
      <c r="L1153" s="187"/>
      <c r="M1153" s="187"/>
      <c r="N1153" s="187"/>
      <c r="O1153" s="187"/>
      <c r="P1153" s="187"/>
      <c r="Q1153" s="187"/>
      <c r="R1153" s="190"/>
      <c r="S1153" s="190"/>
      <c r="T1153" s="190"/>
      <c r="U1153" s="190"/>
      <c r="V1153" s="190"/>
      <c r="W1153" s="190"/>
      <c r="X1153" s="190"/>
      <c r="Y1153" s="190"/>
      <c r="Z1153" s="190"/>
      <c r="AA1153" s="190"/>
      <c r="AB1153" s="190"/>
      <c r="AC1153" s="185"/>
      <c r="AD1153" s="190"/>
      <c r="AE1153" s="190"/>
      <c r="AF1153" s="190"/>
      <c r="AG1153" s="205" t="str">
        <f t="shared" si="51"/>
        <v/>
      </c>
      <c r="AH1153" s="205" t="str">
        <f t="shared" si="52"/>
        <v/>
      </c>
      <c r="AI1153" s="205" t="str">
        <f t="shared" si="53"/>
        <v/>
      </c>
    </row>
    <row r="1154" spans="1:35" ht="15" customHeight="1">
      <c r="A1154" s="185"/>
      <c r="B1154" s="185"/>
      <c r="C1154" s="185"/>
      <c r="D1154" s="186"/>
      <c r="E1154" s="185"/>
      <c r="F1154" s="185"/>
      <c r="G1154" s="185"/>
      <c r="H1154" s="185"/>
      <c r="I1154" s="185"/>
      <c r="J1154" s="185"/>
      <c r="K1154" s="187"/>
      <c r="L1154" s="187"/>
      <c r="M1154" s="187"/>
      <c r="N1154" s="187"/>
      <c r="O1154" s="187"/>
      <c r="P1154" s="187"/>
      <c r="Q1154" s="187"/>
      <c r="R1154" s="190"/>
      <c r="S1154" s="190"/>
      <c r="T1154" s="190"/>
      <c r="U1154" s="190"/>
      <c r="V1154" s="190"/>
      <c r="W1154" s="190"/>
      <c r="X1154" s="190"/>
      <c r="Y1154" s="190"/>
      <c r="Z1154" s="190"/>
      <c r="AA1154" s="190"/>
      <c r="AB1154" s="190"/>
      <c r="AC1154" s="185"/>
      <c r="AD1154" s="190"/>
      <c r="AE1154" s="190"/>
      <c r="AF1154" s="190"/>
      <c r="AG1154" s="205" t="str">
        <f t="shared" si="51"/>
        <v/>
      </c>
      <c r="AH1154" s="205" t="str">
        <f t="shared" si="52"/>
        <v/>
      </c>
      <c r="AI1154" s="205" t="str">
        <f t="shared" si="53"/>
        <v/>
      </c>
    </row>
    <row r="1155" spans="1:35" ht="15" customHeight="1">
      <c r="A1155" s="185"/>
      <c r="B1155" s="185"/>
      <c r="C1155" s="185"/>
      <c r="D1155" s="186"/>
      <c r="E1155" s="185"/>
      <c r="F1155" s="185"/>
      <c r="G1155" s="185"/>
      <c r="H1155" s="185"/>
      <c r="I1155" s="185"/>
      <c r="J1155" s="185"/>
      <c r="K1155" s="187"/>
      <c r="L1155" s="187"/>
      <c r="M1155" s="187"/>
      <c r="N1155" s="187"/>
      <c r="O1155" s="187"/>
      <c r="P1155" s="187"/>
      <c r="Q1155" s="187"/>
      <c r="R1155" s="190"/>
      <c r="S1155" s="190"/>
      <c r="T1155" s="190"/>
      <c r="U1155" s="190"/>
      <c r="V1155" s="190"/>
      <c r="W1155" s="190"/>
      <c r="X1155" s="190"/>
      <c r="Y1155" s="190"/>
      <c r="Z1155" s="190"/>
      <c r="AA1155" s="190"/>
      <c r="AB1155" s="190"/>
      <c r="AC1155" s="185"/>
      <c r="AD1155" s="190"/>
      <c r="AE1155" s="190"/>
      <c r="AF1155" s="190"/>
      <c r="AG1155" s="205" t="str">
        <f t="shared" si="51"/>
        <v/>
      </c>
      <c r="AH1155" s="205" t="str">
        <f t="shared" si="52"/>
        <v/>
      </c>
      <c r="AI1155" s="205" t="str">
        <f t="shared" si="53"/>
        <v/>
      </c>
    </row>
    <row r="1156" spans="1:35" ht="15" customHeight="1">
      <c r="A1156" s="185"/>
      <c r="B1156" s="185"/>
      <c r="C1156" s="185"/>
      <c r="D1156" s="186"/>
      <c r="E1156" s="185"/>
      <c r="F1156" s="185"/>
      <c r="G1156" s="185"/>
      <c r="H1156" s="185"/>
      <c r="I1156" s="185"/>
      <c r="J1156" s="185"/>
      <c r="K1156" s="187"/>
      <c r="L1156" s="187"/>
      <c r="M1156" s="187"/>
      <c r="N1156" s="187"/>
      <c r="O1156" s="187"/>
      <c r="P1156" s="187"/>
      <c r="Q1156" s="187"/>
      <c r="R1156" s="190"/>
      <c r="S1156" s="190"/>
      <c r="T1156" s="190"/>
      <c r="U1156" s="190"/>
      <c r="V1156" s="190"/>
      <c r="W1156" s="190"/>
      <c r="X1156" s="190"/>
      <c r="Y1156" s="190"/>
      <c r="Z1156" s="190"/>
      <c r="AA1156" s="190"/>
      <c r="AB1156" s="190"/>
      <c r="AC1156" s="185"/>
      <c r="AD1156" s="190"/>
      <c r="AE1156" s="190"/>
      <c r="AF1156" s="190"/>
      <c r="AG1156" s="205" t="str">
        <f t="shared" ref="AG1156:AG1219" si="54">IF($Q1156="","",IF($Q1156="YES","YES","NO"))</f>
        <v/>
      </c>
      <c r="AH1156" s="205" t="str">
        <f t="shared" ref="AH1156:AH1219" si="55">IF($X1156="","",IF($X1156="YES","YES","NO"))</f>
        <v/>
      </c>
      <c r="AI1156" s="205" t="str">
        <f t="shared" ref="AI1156:AI1219" si="56">IF(COUNTIF($B$3:$B$4985,B1156)&gt;1,"DUPLICATE","")</f>
        <v/>
      </c>
    </row>
    <row r="1157" spans="1:35" ht="15" customHeight="1">
      <c r="A1157" s="185"/>
      <c r="B1157" s="185"/>
      <c r="C1157" s="185"/>
      <c r="D1157" s="186"/>
      <c r="E1157" s="185"/>
      <c r="F1157" s="185"/>
      <c r="G1157" s="185"/>
      <c r="H1157" s="185"/>
      <c r="I1157" s="185"/>
      <c r="J1157" s="185"/>
      <c r="K1157" s="187"/>
      <c r="L1157" s="187"/>
      <c r="M1157" s="187"/>
      <c r="N1157" s="187"/>
      <c r="O1157" s="187"/>
      <c r="P1157" s="187"/>
      <c r="Q1157" s="187"/>
      <c r="R1157" s="190"/>
      <c r="S1157" s="190"/>
      <c r="T1157" s="190"/>
      <c r="U1157" s="190"/>
      <c r="V1157" s="190"/>
      <c r="W1157" s="190"/>
      <c r="X1157" s="190"/>
      <c r="Y1157" s="190"/>
      <c r="Z1157" s="190"/>
      <c r="AA1157" s="190"/>
      <c r="AB1157" s="190"/>
      <c r="AC1157" s="185"/>
      <c r="AD1157" s="190"/>
      <c r="AE1157" s="190"/>
      <c r="AF1157" s="190"/>
      <c r="AG1157" s="205" t="str">
        <f t="shared" si="54"/>
        <v/>
      </c>
      <c r="AH1157" s="205" t="str">
        <f t="shared" si="55"/>
        <v/>
      </c>
      <c r="AI1157" s="205" t="str">
        <f t="shared" si="56"/>
        <v/>
      </c>
    </row>
    <row r="1158" spans="1:35" ht="15" customHeight="1">
      <c r="A1158" s="185"/>
      <c r="B1158" s="185"/>
      <c r="C1158" s="185"/>
      <c r="D1158" s="186"/>
      <c r="E1158" s="185"/>
      <c r="F1158" s="185"/>
      <c r="G1158" s="185"/>
      <c r="H1158" s="185"/>
      <c r="I1158" s="185"/>
      <c r="J1158" s="185"/>
      <c r="K1158" s="187"/>
      <c r="L1158" s="187"/>
      <c r="M1158" s="187"/>
      <c r="N1158" s="187"/>
      <c r="O1158" s="187"/>
      <c r="P1158" s="187"/>
      <c r="Q1158" s="187"/>
      <c r="R1158" s="190"/>
      <c r="S1158" s="190"/>
      <c r="T1158" s="190"/>
      <c r="U1158" s="190"/>
      <c r="V1158" s="190"/>
      <c r="W1158" s="190"/>
      <c r="X1158" s="190"/>
      <c r="Y1158" s="190"/>
      <c r="Z1158" s="190"/>
      <c r="AA1158" s="190"/>
      <c r="AB1158" s="190"/>
      <c r="AC1158" s="185"/>
      <c r="AD1158" s="190"/>
      <c r="AE1158" s="190"/>
      <c r="AF1158" s="190"/>
      <c r="AG1158" s="205" t="str">
        <f t="shared" si="54"/>
        <v/>
      </c>
      <c r="AH1158" s="205" t="str">
        <f t="shared" si="55"/>
        <v/>
      </c>
      <c r="AI1158" s="205" t="str">
        <f t="shared" si="56"/>
        <v/>
      </c>
    </row>
    <row r="1159" spans="1:35" ht="15" customHeight="1">
      <c r="A1159" s="185"/>
      <c r="B1159" s="185"/>
      <c r="C1159" s="185"/>
      <c r="D1159" s="186"/>
      <c r="E1159" s="185"/>
      <c r="F1159" s="185"/>
      <c r="G1159" s="185"/>
      <c r="H1159" s="185"/>
      <c r="I1159" s="185"/>
      <c r="J1159" s="185"/>
      <c r="K1159" s="187"/>
      <c r="L1159" s="187"/>
      <c r="M1159" s="187"/>
      <c r="N1159" s="187"/>
      <c r="O1159" s="187"/>
      <c r="P1159" s="187"/>
      <c r="Q1159" s="187"/>
      <c r="R1159" s="190"/>
      <c r="S1159" s="190"/>
      <c r="T1159" s="190"/>
      <c r="U1159" s="190"/>
      <c r="V1159" s="190"/>
      <c r="W1159" s="190"/>
      <c r="X1159" s="190"/>
      <c r="Y1159" s="190"/>
      <c r="Z1159" s="190"/>
      <c r="AA1159" s="190"/>
      <c r="AB1159" s="190"/>
      <c r="AC1159" s="185"/>
      <c r="AD1159" s="190"/>
      <c r="AE1159" s="190"/>
      <c r="AF1159" s="190"/>
      <c r="AG1159" s="205" t="str">
        <f t="shared" si="54"/>
        <v/>
      </c>
      <c r="AH1159" s="205" t="str">
        <f t="shared" si="55"/>
        <v/>
      </c>
      <c r="AI1159" s="205" t="str">
        <f t="shared" si="56"/>
        <v/>
      </c>
    </row>
    <row r="1160" spans="1:35" ht="15" customHeight="1">
      <c r="A1160" s="185"/>
      <c r="B1160" s="185"/>
      <c r="C1160" s="185"/>
      <c r="D1160" s="186"/>
      <c r="E1160" s="185"/>
      <c r="F1160" s="185"/>
      <c r="G1160" s="185"/>
      <c r="H1160" s="185"/>
      <c r="I1160" s="185"/>
      <c r="J1160" s="185"/>
      <c r="K1160" s="187"/>
      <c r="L1160" s="187"/>
      <c r="M1160" s="187"/>
      <c r="N1160" s="187"/>
      <c r="O1160" s="187"/>
      <c r="P1160" s="187"/>
      <c r="Q1160" s="187"/>
      <c r="R1160" s="190"/>
      <c r="S1160" s="190"/>
      <c r="T1160" s="190"/>
      <c r="U1160" s="190"/>
      <c r="V1160" s="190"/>
      <c r="W1160" s="190"/>
      <c r="X1160" s="190"/>
      <c r="Y1160" s="190"/>
      <c r="Z1160" s="190"/>
      <c r="AA1160" s="190"/>
      <c r="AB1160" s="190"/>
      <c r="AC1160" s="185"/>
      <c r="AD1160" s="190"/>
      <c r="AE1160" s="190"/>
      <c r="AF1160" s="190"/>
      <c r="AG1160" s="205" t="str">
        <f t="shared" si="54"/>
        <v/>
      </c>
      <c r="AH1160" s="205" t="str">
        <f t="shared" si="55"/>
        <v/>
      </c>
      <c r="AI1160" s="205" t="str">
        <f t="shared" si="56"/>
        <v/>
      </c>
    </row>
    <row r="1161" spans="1:35" ht="15" customHeight="1">
      <c r="A1161" s="185"/>
      <c r="B1161" s="185"/>
      <c r="C1161" s="185"/>
      <c r="D1161" s="186"/>
      <c r="E1161" s="185"/>
      <c r="F1161" s="185"/>
      <c r="G1161" s="185"/>
      <c r="H1161" s="185"/>
      <c r="I1161" s="185"/>
      <c r="J1161" s="185"/>
      <c r="K1161" s="187"/>
      <c r="L1161" s="187"/>
      <c r="M1161" s="187"/>
      <c r="N1161" s="187"/>
      <c r="O1161" s="187"/>
      <c r="P1161" s="187"/>
      <c r="Q1161" s="187"/>
      <c r="R1161" s="190"/>
      <c r="S1161" s="190"/>
      <c r="T1161" s="190"/>
      <c r="U1161" s="190"/>
      <c r="V1161" s="190"/>
      <c r="W1161" s="190"/>
      <c r="X1161" s="190"/>
      <c r="Y1161" s="190"/>
      <c r="Z1161" s="190"/>
      <c r="AA1161" s="190"/>
      <c r="AB1161" s="190"/>
      <c r="AC1161" s="185"/>
      <c r="AD1161" s="190"/>
      <c r="AE1161" s="190"/>
      <c r="AF1161" s="190"/>
      <c r="AG1161" s="205" t="str">
        <f t="shared" si="54"/>
        <v/>
      </c>
      <c r="AH1161" s="205" t="str">
        <f t="shared" si="55"/>
        <v/>
      </c>
      <c r="AI1161" s="205" t="str">
        <f t="shared" si="56"/>
        <v/>
      </c>
    </row>
    <row r="1162" spans="1:35" ht="15" customHeight="1">
      <c r="A1162" s="185"/>
      <c r="B1162" s="185"/>
      <c r="C1162" s="185"/>
      <c r="D1162" s="186"/>
      <c r="E1162" s="185"/>
      <c r="F1162" s="185"/>
      <c r="G1162" s="185"/>
      <c r="H1162" s="185"/>
      <c r="I1162" s="185"/>
      <c r="J1162" s="185"/>
      <c r="K1162" s="187"/>
      <c r="L1162" s="187"/>
      <c r="M1162" s="187"/>
      <c r="N1162" s="187"/>
      <c r="O1162" s="187"/>
      <c r="P1162" s="187"/>
      <c r="Q1162" s="187"/>
      <c r="R1162" s="190"/>
      <c r="S1162" s="190"/>
      <c r="T1162" s="190"/>
      <c r="U1162" s="190"/>
      <c r="V1162" s="190"/>
      <c r="W1162" s="190"/>
      <c r="X1162" s="190"/>
      <c r="Y1162" s="190"/>
      <c r="Z1162" s="190"/>
      <c r="AA1162" s="190"/>
      <c r="AB1162" s="190"/>
      <c r="AC1162" s="185"/>
      <c r="AD1162" s="190"/>
      <c r="AE1162" s="190"/>
      <c r="AF1162" s="190"/>
      <c r="AG1162" s="205" t="str">
        <f t="shared" si="54"/>
        <v/>
      </c>
      <c r="AH1162" s="205" t="str">
        <f t="shared" si="55"/>
        <v/>
      </c>
      <c r="AI1162" s="205" t="str">
        <f t="shared" si="56"/>
        <v/>
      </c>
    </row>
    <row r="1163" spans="1:35" ht="15" customHeight="1">
      <c r="A1163" s="185"/>
      <c r="B1163" s="185"/>
      <c r="C1163" s="185"/>
      <c r="D1163" s="186"/>
      <c r="E1163" s="185"/>
      <c r="F1163" s="185"/>
      <c r="G1163" s="185"/>
      <c r="H1163" s="185"/>
      <c r="I1163" s="185"/>
      <c r="J1163" s="185"/>
      <c r="K1163" s="187"/>
      <c r="L1163" s="187"/>
      <c r="M1163" s="187"/>
      <c r="N1163" s="187"/>
      <c r="O1163" s="187"/>
      <c r="P1163" s="187"/>
      <c r="Q1163" s="187"/>
      <c r="R1163" s="190"/>
      <c r="S1163" s="190"/>
      <c r="T1163" s="190"/>
      <c r="U1163" s="190"/>
      <c r="V1163" s="190"/>
      <c r="W1163" s="190"/>
      <c r="X1163" s="190"/>
      <c r="Y1163" s="190"/>
      <c r="Z1163" s="190"/>
      <c r="AA1163" s="190"/>
      <c r="AB1163" s="190"/>
      <c r="AC1163" s="185"/>
      <c r="AD1163" s="190"/>
      <c r="AE1163" s="190"/>
      <c r="AF1163" s="190"/>
      <c r="AG1163" s="205" t="str">
        <f t="shared" si="54"/>
        <v/>
      </c>
      <c r="AH1163" s="205" t="str">
        <f t="shared" si="55"/>
        <v/>
      </c>
      <c r="AI1163" s="205" t="str">
        <f t="shared" si="56"/>
        <v/>
      </c>
    </row>
    <row r="1164" spans="1:35" ht="15" customHeight="1">
      <c r="A1164" s="185"/>
      <c r="B1164" s="185"/>
      <c r="C1164" s="185"/>
      <c r="D1164" s="186"/>
      <c r="E1164" s="185"/>
      <c r="F1164" s="185"/>
      <c r="G1164" s="185"/>
      <c r="H1164" s="185"/>
      <c r="I1164" s="185"/>
      <c r="J1164" s="185"/>
      <c r="K1164" s="187"/>
      <c r="L1164" s="187"/>
      <c r="M1164" s="187"/>
      <c r="N1164" s="187"/>
      <c r="O1164" s="187"/>
      <c r="P1164" s="187"/>
      <c r="Q1164" s="187"/>
      <c r="R1164" s="190"/>
      <c r="S1164" s="190"/>
      <c r="T1164" s="190"/>
      <c r="U1164" s="190"/>
      <c r="V1164" s="190"/>
      <c r="W1164" s="190"/>
      <c r="X1164" s="190"/>
      <c r="Y1164" s="190"/>
      <c r="Z1164" s="190"/>
      <c r="AA1164" s="190"/>
      <c r="AB1164" s="190"/>
      <c r="AC1164" s="185"/>
      <c r="AD1164" s="190"/>
      <c r="AE1164" s="190"/>
      <c r="AF1164" s="190"/>
      <c r="AG1164" s="205" t="str">
        <f t="shared" si="54"/>
        <v/>
      </c>
      <c r="AH1164" s="205" t="str">
        <f t="shared" si="55"/>
        <v/>
      </c>
      <c r="AI1164" s="205" t="str">
        <f t="shared" si="56"/>
        <v/>
      </c>
    </row>
    <row r="1165" spans="1:35" ht="15" customHeight="1">
      <c r="A1165" s="185"/>
      <c r="B1165" s="185"/>
      <c r="C1165" s="185"/>
      <c r="D1165" s="186"/>
      <c r="E1165" s="185"/>
      <c r="F1165" s="185"/>
      <c r="G1165" s="185"/>
      <c r="H1165" s="185"/>
      <c r="I1165" s="185"/>
      <c r="J1165" s="185"/>
      <c r="K1165" s="187"/>
      <c r="L1165" s="187"/>
      <c r="M1165" s="187"/>
      <c r="N1165" s="187"/>
      <c r="O1165" s="187"/>
      <c r="P1165" s="187"/>
      <c r="Q1165" s="187"/>
      <c r="R1165" s="190"/>
      <c r="S1165" s="190"/>
      <c r="T1165" s="190"/>
      <c r="U1165" s="190"/>
      <c r="V1165" s="190"/>
      <c r="W1165" s="190"/>
      <c r="X1165" s="190"/>
      <c r="Y1165" s="190"/>
      <c r="Z1165" s="190"/>
      <c r="AA1165" s="190"/>
      <c r="AB1165" s="190"/>
      <c r="AC1165" s="185"/>
      <c r="AD1165" s="190"/>
      <c r="AE1165" s="190"/>
      <c r="AF1165" s="190"/>
      <c r="AG1165" s="205" t="str">
        <f t="shared" si="54"/>
        <v/>
      </c>
      <c r="AH1165" s="205" t="str">
        <f t="shared" si="55"/>
        <v/>
      </c>
      <c r="AI1165" s="205" t="str">
        <f t="shared" si="56"/>
        <v/>
      </c>
    </row>
    <row r="1166" spans="1:35" ht="15" customHeight="1">
      <c r="A1166" s="185"/>
      <c r="B1166" s="185"/>
      <c r="C1166" s="185"/>
      <c r="D1166" s="186"/>
      <c r="E1166" s="185"/>
      <c r="F1166" s="185"/>
      <c r="G1166" s="185"/>
      <c r="H1166" s="185"/>
      <c r="I1166" s="185"/>
      <c r="J1166" s="185"/>
      <c r="K1166" s="187"/>
      <c r="L1166" s="187"/>
      <c r="M1166" s="187"/>
      <c r="N1166" s="187"/>
      <c r="O1166" s="187"/>
      <c r="P1166" s="187"/>
      <c r="Q1166" s="187"/>
      <c r="R1166" s="190"/>
      <c r="S1166" s="190"/>
      <c r="T1166" s="190"/>
      <c r="U1166" s="190"/>
      <c r="V1166" s="190"/>
      <c r="W1166" s="190"/>
      <c r="X1166" s="190"/>
      <c r="Y1166" s="190"/>
      <c r="Z1166" s="190"/>
      <c r="AA1166" s="190"/>
      <c r="AB1166" s="190"/>
      <c r="AC1166" s="185"/>
      <c r="AD1166" s="190"/>
      <c r="AE1166" s="190"/>
      <c r="AF1166" s="190"/>
      <c r="AG1166" s="205" t="str">
        <f t="shared" si="54"/>
        <v/>
      </c>
      <c r="AH1166" s="205" t="str">
        <f t="shared" si="55"/>
        <v/>
      </c>
      <c r="AI1166" s="205" t="str">
        <f t="shared" si="56"/>
        <v/>
      </c>
    </row>
    <row r="1167" spans="1:35" ht="15" customHeight="1">
      <c r="A1167" s="185"/>
      <c r="B1167" s="185"/>
      <c r="C1167" s="185"/>
      <c r="D1167" s="186"/>
      <c r="E1167" s="185"/>
      <c r="F1167" s="185"/>
      <c r="G1167" s="185"/>
      <c r="H1167" s="185"/>
      <c r="I1167" s="185"/>
      <c r="J1167" s="185"/>
      <c r="K1167" s="187"/>
      <c r="L1167" s="187"/>
      <c r="M1167" s="187"/>
      <c r="N1167" s="187"/>
      <c r="O1167" s="187"/>
      <c r="P1167" s="187"/>
      <c r="Q1167" s="187"/>
      <c r="R1167" s="190"/>
      <c r="S1167" s="190"/>
      <c r="T1167" s="190"/>
      <c r="U1167" s="190"/>
      <c r="V1167" s="190"/>
      <c r="W1167" s="190"/>
      <c r="X1167" s="190"/>
      <c r="Y1167" s="190"/>
      <c r="Z1167" s="190"/>
      <c r="AA1167" s="190"/>
      <c r="AB1167" s="190"/>
      <c r="AC1167" s="185"/>
      <c r="AD1167" s="190"/>
      <c r="AE1167" s="190"/>
      <c r="AF1167" s="190"/>
      <c r="AG1167" s="205" t="str">
        <f t="shared" si="54"/>
        <v/>
      </c>
      <c r="AH1167" s="205" t="str">
        <f t="shared" si="55"/>
        <v/>
      </c>
      <c r="AI1167" s="205" t="str">
        <f t="shared" si="56"/>
        <v/>
      </c>
    </row>
    <row r="1168" spans="1:35" ht="15" customHeight="1">
      <c r="A1168" s="185"/>
      <c r="B1168" s="185"/>
      <c r="C1168" s="185"/>
      <c r="D1168" s="186"/>
      <c r="E1168" s="185"/>
      <c r="F1168" s="185"/>
      <c r="G1168" s="185"/>
      <c r="H1168" s="185"/>
      <c r="I1168" s="185"/>
      <c r="J1168" s="185"/>
      <c r="K1168" s="187"/>
      <c r="L1168" s="187"/>
      <c r="M1168" s="187"/>
      <c r="N1168" s="187"/>
      <c r="O1168" s="187"/>
      <c r="P1168" s="187"/>
      <c r="Q1168" s="187"/>
      <c r="R1168" s="190"/>
      <c r="S1168" s="190"/>
      <c r="T1168" s="190"/>
      <c r="U1168" s="190"/>
      <c r="V1168" s="190"/>
      <c r="W1168" s="190"/>
      <c r="X1168" s="190"/>
      <c r="Y1168" s="190"/>
      <c r="Z1168" s="190"/>
      <c r="AA1168" s="190"/>
      <c r="AB1168" s="190"/>
      <c r="AC1168" s="185"/>
      <c r="AD1168" s="190"/>
      <c r="AE1168" s="190"/>
      <c r="AF1168" s="190"/>
      <c r="AG1168" s="205" t="str">
        <f t="shared" si="54"/>
        <v/>
      </c>
      <c r="AH1168" s="205" t="str">
        <f t="shared" si="55"/>
        <v/>
      </c>
      <c r="AI1168" s="205" t="str">
        <f t="shared" si="56"/>
        <v/>
      </c>
    </row>
    <row r="1169" spans="1:35" ht="15" customHeight="1">
      <c r="A1169" s="185"/>
      <c r="B1169" s="185"/>
      <c r="C1169" s="185"/>
      <c r="D1169" s="186"/>
      <c r="E1169" s="185"/>
      <c r="F1169" s="185"/>
      <c r="G1169" s="185"/>
      <c r="H1169" s="185"/>
      <c r="I1169" s="185"/>
      <c r="J1169" s="185"/>
      <c r="K1169" s="187"/>
      <c r="L1169" s="187"/>
      <c r="M1169" s="187"/>
      <c r="N1169" s="187"/>
      <c r="O1169" s="187"/>
      <c r="P1169" s="187"/>
      <c r="Q1169" s="187"/>
      <c r="R1169" s="190"/>
      <c r="S1169" s="190"/>
      <c r="T1169" s="190"/>
      <c r="U1169" s="190"/>
      <c r="V1169" s="190"/>
      <c r="W1169" s="190"/>
      <c r="X1169" s="190"/>
      <c r="Y1169" s="190"/>
      <c r="Z1169" s="190"/>
      <c r="AA1169" s="190"/>
      <c r="AB1169" s="190"/>
      <c r="AC1169" s="185"/>
      <c r="AD1169" s="190"/>
      <c r="AE1169" s="190"/>
      <c r="AF1169" s="190"/>
      <c r="AG1169" s="205" t="str">
        <f t="shared" si="54"/>
        <v/>
      </c>
      <c r="AH1169" s="205" t="str">
        <f t="shared" si="55"/>
        <v/>
      </c>
      <c r="AI1169" s="205" t="str">
        <f t="shared" si="56"/>
        <v/>
      </c>
    </row>
    <row r="1170" spans="1:35" ht="15" customHeight="1">
      <c r="A1170" s="185"/>
      <c r="B1170" s="185"/>
      <c r="C1170" s="185"/>
      <c r="D1170" s="186"/>
      <c r="E1170" s="185"/>
      <c r="F1170" s="185"/>
      <c r="G1170" s="185"/>
      <c r="H1170" s="185"/>
      <c r="I1170" s="185"/>
      <c r="J1170" s="185"/>
      <c r="K1170" s="187"/>
      <c r="L1170" s="187"/>
      <c r="M1170" s="187"/>
      <c r="N1170" s="187"/>
      <c r="O1170" s="187"/>
      <c r="P1170" s="187"/>
      <c r="Q1170" s="187"/>
      <c r="R1170" s="190"/>
      <c r="S1170" s="190"/>
      <c r="T1170" s="190"/>
      <c r="U1170" s="190"/>
      <c r="V1170" s="190"/>
      <c r="W1170" s="190"/>
      <c r="X1170" s="190"/>
      <c r="Y1170" s="190"/>
      <c r="Z1170" s="190"/>
      <c r="AA1170" s="190"/>
      <c r="AB1170" s="190"/>
      <c r="AC1170" s="185"/>
      <c r="AD1170" s="190"/>
      <c r="AE1170" s="190"/>
      <c r="AF1170" s="190"/>
      <c r="AG1170" s="205" t="str">
        <f t="shared" si="54"/>
        <v/>
      </c>
      <c r="AH1170" s="205" t="str">
        <f t="shared" si="55"/>
        <v/>
      </c>
      <c r="AI1170" s="205" t="str">
        <f t="shared" si="56"/>
        <v/>
      </c>
    </row>
    <row r="1171" spans="1:35" ht="15" customHeight="1">
      <c r="A1171" s="185"/>
      <c r="B1171" s="185"/>
      <c r="C1171" s="185"/>
      <c r="D1171" s="186"/>
      <c r="E1171" s="185"/>
      <c r="F1171" s="185"/>
      <c r="G1171" s="185"/>
      <c r="H1171" s="185"/>
      <c r="I1171" s="185"/>
      <c r="J1171" s="185"/>
      <c r="K1171" s="187"/>
      <c r="L1171" s="187"/>
      <c r="M1171" s="187"/>
      <c r="N1171" s="187"/>
      <c r="O1171" s="187"/>
      <c r="P1171" s="187"/>
      <c r="Q1171" s="187"/>
      <c r="R1171" s="190"/>
      <c r="S1171" s="190"/>
      <c r="T1171" s="190"/>
      <c r="U1171" s="190"/>
      <c r="V1171" s="190"/>
      <c r="W1171" s="190"/>
      <c r="X1171" s="190"/>
      <c r="Y1171" s="190"/>
      <c r="Z1171" s="190"/>
      <c r="AA1171" s="190"/>
      <c r="AB1171" s="190"/>
      <c r="AC1171" s="185"/>
      <c r="AD1171" s="190"/>
      <c r="AE1171" s="190"/>
      <c r="AF1171" s="190"/>
      <c r="AG1171" s="205" t="str">
        <f t="shared" si="54"/>
        <v/>
      </c>
      <c r="AH1171" s="205" t="str">
        <f t="shared" si="55"/>
        <v/>
      </c>
      <c r="AI1171" s="205" t="str">
        <f t="shared" si="56"/>
        <v/>
      </c>
    </row>
    <row r="1172" spans="1:35" ht="15" customHeight="1">
      <c r="A1172" s="185"/>
      <c r="B1172" s="185"/>
      <c r="C1172" s="185"/>
      <c r="D1172" s="186"/>
      <c r="E1172" s="185"/>
      <c r="F1172" s="185"/>
      <c r="G1172" s="185"/>
      <c r="H1172" s="185"/>
      <c r="I1172" s="185"/>
      <c r="J1172" s="185"/>
      <c r="K1172" s="187"/>
      <c r="L1172" s="187"/>
      <c r="M1172" s="187"/>
      <c r="N1172" s="187"/>
      <c r="O1172" s="187"/>
      <c r="P1172" s="187"/>
      <c r="Q1172" s="187"/>
      <c r="R1172" s="190"/>
      <c r="S1172" s="190"/>
      <c r="T1172" s="190"/>
      <c r="U1172" s="190"/>
      <c r="V1172" s="190"/>
      <c r="W1172" s="190"/>
      <c r="X1172" s="190"/>
      <c r="Y1172" s="190"/>
      <c r="Z1172" s="190"/>
      <c r="AA1172" s="190"/>
      <c r="AB1172" s="190"/>
      <c r="AC1172" s="185"/>
      <c r="AD1172" s="190"/>
      <c r="AE1172" s="190"/>
      <c r="AF1172" s="190"/>
      <c r="AG1172" s="205" t="str">
        <f t="shared" si="54"/>
        <v/>
      </c>
      <c r="AH1172" s="205" t="str">
        <f t="shared" si="55"/>
        <v/>
      </c>
      <c r="AI1172" s="205" t="str">
        <f t="shared" si="56"/>
        <v/>
      </c>
    </row>
    <row r="1173" spans="1:35" ht="15" customHeight="1">
      <c r="A1173" s="185"/>
      <c r="B1173" s="185"/>
      <c r="C1173" s="185"/>
      <c r="D1173" s="186"/>
      <c r="E1173" s="185"/>
      <c r="F1173" s="185"/>
      <c r="G1173" s="185"/>
      <c r="H1173" s="185"/>
      <c r="I1173" s="185"/>
      <c r="J1173" s="185"/>
      <c r="K1173" s="187"/>
      <c r="L1173" s="187"/>
      <c r="M1173" s="187"/>
      <c r="N1173" s="187"/>
      <c r="O1173" s="187"/>
      <c r="P1173" s="187"/>
      <c r="Q1173" s="187"/>
      <c r="R1173" s="190"/>
      <c r="S1173" s="190"/>
      <c r="T1173" s="190"/>
      <c r="U1173" s="190"/>
      <c r="V1173" s="190"/>
      <c r="W1173" s="190"/>
      <c r="X1173" s="190"/>
      <c r="Y1173" s="190"/>
      <c r="Z1173" s="190"/>
      <c r="AA1173" s="190"/>
      <c r="AB1173" s="190"/>
      <c r="AC1173" s="185"/>
      <c r="AD1173" s="190"/>
      <c r="AE1173" s="190"/>
      <c r="AF1173" s="190"/>
      <c r="AG1173" s="205" t="str">
        <f t="shared" si="54"/>
        <v/>
      </c>
      <c r="AH1173" s="205" t="str">
        <f t="shared" si="55"/>
        <v/>
      </c>
      <c r="AI1173" s="205" t="str">
        <f t="shared" si="56"/>
        <v/>
      </c>
    </row>
    <row r="1174" spans="1:35" ht="15" customHeight="1">
      <c r="A1174" s="185"/>
      <c r="B1174" s="185"/>
      <c r="C1174" s="185"/>
      <c r="D1174" s="186"/>
      <c r="E1174" s="185"/>
      <c r="F1174" s="185"/>
      <c r="G1174" s="185"/>
      <c r="H1174" s="185"/>
      <c r="I1174" s="185"/>
      <c r="J1174" s="185"/>
      <c r="K1174" s="187"/>
      <c r="L1174" s="187"/>
      <c r="M1174" s="187"/>
      <c r="N1174" s="187"/>
      <c r="O1174" s="187"/>
      <c r="P1174" s="187"/>
      <c r="Q1174" s="187"/>
      <c r="R1174" s="190"/>
      <c r="S1174" s="190"/>
      <c r="T1174" s="190"/>
      <c r="U1174" s="190"/>
      <c r="V1174" s="190"/>
      <c r="W1174" s="190"/>
      <c r="X1174" s="190"/>
      <c r="Y1174" s="190"/>
      <c r="Z1174" s="190"/>
      <c r="AA1174" s="190"/>
      <c r="AB1174" s="190"/>
      <c r="AC1174" s="185"/>
      <c r="AD1174" s="190"/>
      <c r="AE1174" s="190"/>
      <c r="AF1174" s="190"/>
      <c r="AG1174" s="205" t="str">
        <f t="shared" si="54"/>
        <v/>
      </c>
      <c r="AH1174" s="205" t="str">
        <f t="shared" si="55"/>
        <v/>
      </c>
      <c r="AI1174" s="205" t="str">
        <f t="shared" si="56"/>
        <v/>
      </c>
    </row>
    <row r="1175" spans="1:35" ht="15" customHeight="1">
      <c r="A1175" s="185"/>
      <c r="B1175" s="185"/>
      <c r="C1175" s="185"/>
      <c r="D1175" s="186"/>
      <c r="E1175" s="185"/>
      <c r="F1175" s="185"/>
      <c r="G1175" s="185"/>
      <c r="H1175" s="185"/>
      <c r="I1175" s="185"/>
      <c r="J1175" s="185"/>
      <c r="K1175" s="187"/>
      <c r="L1175" s="187"/>
      <c r="M1175" s="187"/>
      <c r="N1175" s="187"/>
      <c r="O1175" s="187"/>
      <c r="P1175" s="187"/>
      <c r="Q1175" s="187"/>
      <c r="R1175" s="190"/>
      <c r="S1175" s="190"/>
      <c r="T1175" s="190"/>
      <c r="U1175" s="190"/>
      <c r="V1175" s="190"/>
      <c r="W1175" s="190"/>
      <c r="X1175" s="190"/>
      <c r="Y1175" s="190"/>
      <c r="Z1175" s="190"/>
      <c r="AA1175" s="190"/>
      <c r="AB1175" s="190"/>
      <c r="AC1175" s="185"/>
      <c r="AD1175" s="190"/>
      <c r="AE1175" s="190"/>
      <c r="AF1175" s="190"/>
      <c r="AG1175" s="205" t="str">
        <f t="shared" si="54"/>
        <v/>
      </c>
      <c r="AH1175" s="205" t="str">
        <f t="shared" si="55"/>
        <v/>
      </c>
      <c r="AI1175" s="205" t="str">
        <f t="shared" si="56"/>
        <v/>
      </c>
    </row>
    <row r="1176" spans="1:35" ht="15" customHeight="1">
      <c r="A1176" s="185"/>
      <c r="B1176" s="185"/>
      <c r="C1176" s="185"/>
      <c r="D1176" s="186"/>
      <c r="E1176" s="185"/>
      <c r="F1176" s="185"/>
      <c r="G1176" s="185"/>
      <c r="H1176" s="185"/>
      <c r="I1176" s="185"/>
      <c r="J1176" s="185"/>
      <c r="K1176" s="187"/>
      <c r="L1176" s="187"/>
      <c r="M1176" s="187"/>
      <c r="N1176" s="187"/>
      <c r="O1176" s="187"/>
      <c r="P1176" s="187"/>
      <c r="Q1176" s="187"/>
      <c r="R1176" s="190"/>
      <c r="S1176" s="190"/>
      <c r="T1176" s="190"/>
      <c r="U1176" s="190"/>
      <c r="V1176" s="190"/>
      <c r="W1176" s="190"/>
      <c r="X1176" s="190"/>
      <c r="Y1176" s="190"/>
      <c r="Z1176" s="190"/>
      <c r="AA1176" s="190"/>
      <c r="AB1176" s="190"/>
      <c r="AC1176" s="185"/>
      <c r="AD1176" s="190"/>
      <c r="AE1176" s="190"/>
      <c r="AF1176" s="190"/>
      <c r="AG1176" s="205" t="str">
        <f t="shared" si="54"/>
        <v/>
      </c>
      <c r="AH1176" s="205" t="str">
        <f t="shared" si="55"/>
        <v/>
      </c>
      <c r="AI1176" s="205" t="str">
        <f t="shared" si="56"/>
        <v/>
      </c>
    </row>
    <row r="1177" spans="1:35" ht="15" customHeight="1">
      <c r="A1177" s="185"/>
      <c r="B1177" s="185"/>
      <c r="C1177" s="185"/>
      <c r="D1177" s="186"/>
      <c r="E1177" s="185"/>
      <c r="F1177" s="185"/>
      <c r="G1177" s="185"/>
      <c r="H1177" s="185"/>
      <c r="I1177" s="185"/>
      <c r="J1177" s="185"/>
      <c r="K1177" s="187"/>
      <c r="L1177" s="187"/>
      <c r="M1177" s="187"/>
      <c r="N1177" s="187"/>
      <c r="O1177" s="187"/>
      <c r="P1177" s="187"/>
      <c r="Q1177" s="187"/>
      <c r="R1177" s="190"/>
      <c r="S1177" s="190"/>
      <c r="T1177" s="190"/>
      <c r="U1177" s="190"/>
      <c r="V1177" s="190"/>
      <c r="W1177" s="190"/>
      <c r="X1177" s="190"/>
      <c r="Y1177" s="190"/>
      <c r="Z1177" s="190"/>
      <c r="AA1177" s="190"/>
      <c r="AB1177" s="190"/>
      <c r="AC1177" s="185"/>
      <c r="AD1177" s="190"/>
      <c r="AE1177" s="190"/>
      <c r="AF1177" s="190"/>
      <c r="AG1177" s="205" t="str">
        <f t="shared" si="54"/>
        <v/>
      </c>
      <c r="AH1177" s="205" t="str">
        <f t="shared" si="55"/>
        <v/>
      </c>
      <c r="AI1177" s="205" t="str">
        <f t="shared" si="56"/>
        <v/>
      </c>
    </row>
    <row r="1178" spans="1:35" ht="15" customHeight="1">
      <c r="A1178" s="185"/>
      <c r="B1178" s="185"/>
      <c r="C1178" s="185"/>
      <c r="D1178" s="186"/>
      <c r="E1178" s="185"/>
      <c r="F1178" s="185"/>
      <c r="G1178" s="185"/>
      <c r="H1178" s="185"/>
      <c r="I1178" s="185"/>
      <c r="J1178" s="185"/>
      <c r="K1178" s="187"/>
      <c r="L1178" s="187"/>
      <c r="M1178" s="187"/>
      <c r="N1178" s="187"/>
      <c r="O1178" s="187"/>
      <c r="P1178" s="187"/>
      <c r="Q1178" s="187"/>
      <c r="R1178" s="190"/>
      <c r="S1178" s="190"/>
      <c r="T1178" s="190"/>
      <c r="U1178" s="190"/>
      <c r="V1178" s="190"/>
      <c r="W1178" s="190"/>
      <c r="X1178" s="190"/>
      <c r="Y1178" s="190"/>
      <c r="Z1178" s="190"/>
      <c r="AA1178" s="190"/>
      <c r="AB1178" s="190"/>
      <c r="AC1178" s="185"/>
      <c r="AD1178" s="190"/>
      <c r="AE1178" s="190"/>
      <c r="AF1178" s="190"/>
      <c r="AG1178" s="205" t="str">
        <f t="shared" si="54"/>
        <v/>
      </c>
      <c r="AH1178" s="205" t="str">
        <f t="shared" si="55"/>
        <v/>
      </c>
      <c r="AI1178" s="205" t="str">
        <f t="shared" si="56"/>
        <v/>
      </c>
    </row>
    <row r="1179" spans="1:35" ht="15" customHeight="1">
      <c r="A1179" s="185"/>
      <c r="B1179" s="185"/>
      <c r="C1179" s="185"/>
      <c r="D1179" s="186"/>
      <c r="E1179" s="185"/>
      <c r="F1179" s="185"/>
      <c r="G1179" s="185"/>
      <c r="H1179" s="185"/>
      <c r="I1179" s="185"/>
      <c r="J1179" s="185"/>
      <c r="K1179" s="187"/>
      <c r="L1179" s="187"/>
      <c r="M1179" s="187"/>
      <c r="N1179" s="187"/>
      <c r="O1179" s="187"/>
      <c r="P1179" s="187"/>
      <c r="Q1179" s="187"/>
      <c r="R1179" s="190"/>
      <c r="S1179" s="190"/>
      <c r="T1179" s="190"/>
      <c r="U1179" s="190"/>
      <c r="V1179" s="190"/>
      <c r="W1179" s="190"/>
      <c r="X1179" s="190"/>
      <c r="Y1179" s="190"/>
      <c r="Z1179" s="190"/>
      <c r="AA1179" s="190"/>
      <c r="AB1179" s="190"/>
      <c r="AC1179" s="185"/>
      <c r="AD1179" s="190"/>
      <c r="AE1179" s="190"/>
      <c r="AF1179" s="190"/>
      <c r="AG1179" s="205" t="str">
        <f t="shared" si="54"/>
        <v/>
      </c>
      <c r="AH1179" s="205" t="str">
        <f t="shared" si="55"/>
        <v/>
      </c>
      <c r="AI1179" s="205" t="str">
        <f t="shared" si="56"/>
        <v/>
      </c>
    </row>
    <row r="1180" spans="1:35" ht="15" customHeight="1">
      <c r="A1180" s="185"/>
      <c r="B1180" s="185"/>
      <c r="C1180" s="185"/>
      <c r="D1180" s="186"/>
      <c r="E1180" s="185"/>
      <c r="F1180" s="185"/>
      <c r="G1180" s="185"/>
      <c r="H1180" s="185"/>
      <c r="I1180" s="185"/>
      <c r="J1180" s="185"/>
      <c r="K1180" s="187"/>
      <c r="L1180" s="187"/>
      <c r="M1180" s="187"/>
      <c r="N1180" s="187"/>
      <c r="O1180" s="187"/>
      <c r="P1180" s="187"/>
      <c r="Q1180" s="187"/>
      <c r="R1180" s="190"/>
      <c r="S1180" s="190"/>
      <c r="T1180" s="190"/>
      <c r="U1180" s="190"/>
      <c r="V1180" s="190"/>
      <c r="W1180" s="190"/>
      <c r="X1180" s="190"/>
      <c r="Y1180" s="190"/>
      <c r="Z1180" s="190"/>
      <c r="AA1180" s="190"/>
      <c r="AB1180" s="190"/>
      <c r="AC1180" s="185"/>
      <c r="AD1180" s="190"/>
      <c r="AE1180" s="190"/>
      <c r="AF1180" s="190"/>
      <c r="AG1180" s="205" t="str">
        <f t="shared" si="54"/>
        <v/>
      </c>
      <c r="AH1180" s="205" t="str">
        <f t="shared" si="55"/>
        <v/>
      </c>
      <c r="AI1180" s="205" t="str">
        <f t="shared" si="56"/>
        <v/>
      </c>
    </row>
    <row r="1181" spans="1:35" ht="15" customHeight="1">
      <c r="A1181" s="185"/>
      <c r="B1181" s="185"/>
      <c r="C1181" s="185"/>
      <c r="D1181" s="186"/>
      <c r="E1181" s="185"/>
      <c r="F1181" s="185"/>
      <c r="G1181" s="185"/>
      <c r="H1181" s="185"/>
      <c r="I1181" s="185"/>
      <c r="J1181" s="185"/>
      <c r="K1181" s="187"/>
      <c r="L1181" s="187"/>
      <c r="M1181" s="187"/>
      <c r="N1181" s="187"/>
      <c r="O1181" s="187"/>
      <c r="P1181" s="187"/>
      <c r="Q1181" s="187"/>
      <c r="R1181" s="190"/>
      <c r="S1181" s="190"/>
      <c r="T1181" s="190"/>
      <c r="U1181" s="190"/>
      <c r="V1181" s="190"/>
      <c r="W1181" s="190"/>
      <c r="X1181" s="190"/>
      <c r="Y1181" s="190"/>
      <c r="Z1181" s="190"/>
      <c r="AA1181" s="190"/>
      <c r="AB1181" s="190"/>
      <c r="AC1181" s="185"/>
      <c r="AD1181" s="190"/>
      <c r="AE1181" s="190"/>
      <c r="AF1181" s="190"/>
      <c r="AG1181" s="205" t="str">
        <f t="shared" si="54"/>
        <v/>
      </c>
      <c r="AH1181" s="205" t="str">
        <f t="shared" si="55"/>
        <v/>
      </c>
      <c r="AI1181" s="205" t="str">
        <f t="shared" si="56"/>
        <v/>
      </c>
    </row>
    <row r="1182" spans="1:35" ht="15" customHeight="1">
      <c r="A1182" s="185"/>
      <c r="B1182" s="185"/>
      <c r="C1182" s="185"/>
      <c r="D1182" s="186"/>
      <c r="E1182" s="185"/>
      <c r="F1182" s="185"/>
      <c r="G1182" s="185"/>
      <c r="H1182" s="185"/>
      <c r="I1182" s="185"/>
      <c r="J1182" s="185"/>
      <c r="K1182" s="187"/>
      <c r="L1182" s="187"/>
      <c r="M1182" s="187"/>
      <c r="N1182" s="187"/>
      <c r="O1182" s="187"/>
      <c r="P1182" s="187"/>
      <c r="Q1182" s="187"/>
      <c r="R1182" s="190"/>
      <c r="S1182" s="190"/>
      <c r="T1182" s="190"/>
      <c r="U1182" s="190"/>
      <c r="V1182" s="190"/>
      <c r="W1182" s="190"/>
      <c r="X1182" s="190"/>
      <c r="Y1182" s="190"/>
      <c r="Z1182" s="190"/>
      <c r="AA1182" s="190"/>
      <c r="AB1182" s="190"/>
      <c r="AC1182" s="185"/>
      <c r="AD1182" s="190"/>
      <c r="AE1182" s="190"/>
      <c r="AF1182" s="190"/>
      <c r="AG1182" s="205" t="str">
        <f t="shared" si="54"/>
        <v/>
      </c>
      <c r="AH1182" s="205" t="str">
        <f t="shared" si="55"/>
        <v/>
      </c>
      <c r="AI1182" s="205" t="str">
        <f t="shared" si="56"/>
        <v/>
      </c>
    </row>
    <row r="1183" spans="1:35" ht="15" customHeight="1">
      <c r="A1183" s="185"/>
      <c r="B1183" s="185"/>
      <c r="C1183" s="185"/>
      <c r="D1183" s="186"/>
      <c r="E1183" s="185"/>
      <c r="F1183" s="185"/>
      <c r="G1183" s="185"/>
      <c r="H1183" s="185"/>
      <c r="I1183" s="185"/>
      <c r="J1183" s="185"/>
      <c r="K1183" s="187"/>
      <c r="L1183" s="187"/>
      <c r="M1183" s="187"/>
      <c r="N1183" s="187"/>
      <c r="O1183" s="187"/>
      <c r="P1183" s="187"/>
      <c r="Q1183" s="187"/>
      <c r="R1183" s="190"/>
      <c r="S1183" s="190"/>
      <c r="T1183" s="190"/>
      <c r="U1183" s="190"/>
      <c r="V1183" s="190"/>
      <c r="W1183" s="190"/>
      <c r="X1183" s="190"/>
      <c r="Y1183" s="190"/>
      <c r="Z1183" s="190"/>
      <c r="AA1183" s="190"/>
      <c r="AB1183" s="190"/>
      <c r="AC1183" s="185"/>
      <c r="AD1183" s="190"/>
      <c r="AE1183" s="190"/>
      <c r="AF1183" s="190"/>
      <c r="AG1183" s="205" t="str">
        <f t="shared" si="54"/>
        <v/>
      </c>
      <c r="AH1183" s="205" t="str">
        <f t="shared" si="55"/>
        <v/>
      </c>
      <c r="AI1183" s="205" t="str">
        <f t="shared" si="56"/>
        <v/>
      </c>
    </row>
    <row r="1184" spans="1:35" ht="15" customHeight="1">
      <c r="A1184" s="185"/>
      <c r="B1184" s="185"/>
      <c r="C1184" s="185"/>
      <c r="D1184" s="186"/>
      <c r="E1184" s="185"/>
      <c r="F1184" s="185"/>
      <c r="G1184" s="185"/>
      <c r="H1184" s="185"/>
      <c r="I1184" s="185"/>
      <c r="J1184" s="185"/>
      <c r="K1184" s="187"/>
      <c r="L1184" s="187"/>
      <c r="M1184" s="187"/>
      <c r="N1184" s="187"/>
      <c r="O1184" s="187"/>
      <c r="P1184" s="187"/>
      <c r="Q1184" s="187"/>
      <c r="R1184" s="190"/>
      <c r="S1184" s="190"/>
      <c r="T1184" s="190"/>
      <c r="U1184" s="190"/>
      <c r="V1184" s="190"/>
      <c r="W1184" s="190"/>
      <c r="X1184" s="190"/>
      <c r="Y1184" s="190"/>
      <c r="Z1184" s="190"/>
      <c r="AA1184" s="190"/>
      <c r="AB1184" s="190"/>
      <c r="AC1184" s="185"/>
      <c r="AD1184" s="190"/>
      <c r="AE1184" s="190"/>
      <c r="AF1184" s="190"/>
      <c r="AG1184" s="205" t="str">
        <f t="shared" si="54"/>
        <v/>
      </c>
      <c r="AH1184" s="205" t="str">
        <f t="shared" si="55"/>
        <v/>
      </c>
      <c r="AI1184" s="205" t="str">
        <f t="shared" si="56"/>
        <v/>
      </c>
    </row>
    <row r="1185" spans="1:35" ht="15" customHeight="1">
      <c r="A1185" s="185"/>
      <c r="B1185" s="185"/>
      <c r="C1185" s="185"/>
      <c r="D1185" s="186"/>
      <c r="E1185" s="185"/>
      <c r="F1185" s="185"/>
      <c r="G1185" s="185"/>
      <c r="H1185" s="185"/>
      <c r="I1185" s="185"/>
      <c r="J1185" s="185"/>
      <c r="K1185" s="187"/>
      <c r="L1185" s="187"/>
      <c r="M1185" s="187"/>
      <c r="N1185" s="187"/>
      <c r="O1185" s="187"/>
      <c r="P1185" s="187"/>
      <c r="Q1185" s="187"/>
      <c r="R1185" s="190"/>
      <c r="S1185" s="190"/>
      <c r="T1185" s="190"/>
      <c r="U1185" s="190"/>
      <c r="V1185" s="190"/>
      <c r="W1185" s="190"/>
      <c r="X1185" s="190"/>
      <c r="Y1185" s="190"/>
      <c r="Z1185" s="190"/>
      <c r="AA1185" s="190"/>
      <c r="AB1185" s="190"/>
      <c r="AC1185" s="185"/>
      <c r="AD1185" s="190"/>
      <c r="AE1185" s="190"/>
      <c r="AF1185" s="190"/>
      <c r="AG1185" s="205" t="str">
        <f t="shared" si="54"/>
        <v/>
      </c>
      <c r="AH1185" s="205" t="str">
        <f t="shared" si="55"/>
        <v/>
      </c>
      <c r="AI1185" s="205" t="str">
        <f t="shared" si="56"/>
        <v/>
      </c>
    </row>
    <row r="1186" spans="1:35" ht="15" customHeight="1">
      <c r="A1186" s="185"/>
      <c r="B1186" s="185"/>
      <c r="C1186" s="185"/>
      <c r="D1186" s="186"/>
      <c r="E1186" s="185"/>
      <c r="F1186" s="185"/>
      <c r="G1186" s="185"/>
      <c r="H1186" s="185"/>
      <c r="I1186" s="185"/>
      <c r="J1186" s="185"/>
      <c r="K1186" s="187"/>
      <c r="L1186" s="187"/>
      <c r="M1186" s="187"/>
      <c r="N1186" s="187"/>
      <c r="O1186" s="187"/>
      <c r="P1186" s="187"/>
      <c r="Q1186" s="187"/>
      <c r="R1186" s="190"/>
      <c r="S1186" s="190"/>
      <c r="T1186" s="190"/>
      <c r="U1186" s="190"/>
      <c r="V1186" s="190"/>
      <c r="W1186" s="190"/>
      <c r="X1186" s="190"/>
      <c r="Y1186" s="190"/>
      <c r="Z1186" s="190"/>
      <c r="AA1186" s="190"/>
      <c r="AB1186" s="190"/>
      <c r="AC1186" s="185"/>
      <c r="AD1186" s="190"/>
      <c r="AE1186" s="190"/>
      <c r="AF1186" s="190"/>
      <c r="AG1186" s="205" t="str">
        <f t="shared" si="54"/>
        <v/>
      </c>
      <c r="AH1186" s="205" t="str">
        <f t="shared" si="55"/>
        <v/>
      </c>
      <c r="AI1186" s="205" t="str">
        <f t="shared" si="56"/>
        <v/>
      </c>
    </row>
    <row r="1187" spans="1:35" ht="15" customHeight="1">
      <c r="A1187" s="185"/>
      <c r="B1187" s="185"/>
      <c r="C1187" s="185"/>
      <c r="D1187" s="186"/>
      <c r="E1187" s="185"/>
      <c r="F1187" s="185"/>
      <c r="G1187" s="185"/>
      <c r="H1187" s="185"/>
      <c r="I1187" s="185"/>
      <c r="J1187" s="185"/>
      <c r="K1187" s="187"/>
      <c r="L1187" s="187"/>
      <c r="M1187" s="187"/>
      <c r="N1187" s="187"/>
      <c r="O1187" s="187"/>
      <c r="P1187" s="187"/>
      <c r="Q1187" s="187"/>
      <c r="R1187" s="190"/>
      <c r="S1187" s="190"/>
      <c r="T1187" s="190"/>
      <c r="U1187" s="190"/>
      <c r="V1187" s="190"/>
      <c r="W1187" s="190"/>
      <c r="X1187" s="190"/>
      <c r="Y1187" s="190"/>
      <c r="Z1187" s="190"/>
      <c r="AA1187" s="190"/>
      <c r="AB1187" s="190"/>
      <c r="AC1187" s="185"/>
      <c r="AD1187" s="190"/>
      <c r="AE1187" s="190"/>
      <c r="AF1187" s="190"/>
      <c r="AG1187" s="205" t="str">
        <f t="shared" si="54"/>
        <v/>
      </c>
      <c r="AH1187" s="205" t="str">
        <f t="shared" si="55"/>
        <v/>
      </c>
      <c r="AI1187" s="205" t="str">
        <f t="shared" si="56"/>
        <v/>
      </c>
    </row>
    <row r="1188" spans="1:35" ht="15" customHeight="1">
      <c r="A1188" s="185"/>
      <c r="B1188" s="185"/>
      <c r="C1188" s="185"/>
      <c r="D1188" s="186"/>
      <c r="E1188" s="185"/>
      <c r="F1188" s="185"/>
      <c r="G1188" s="185"/>
      <c r="H1188" s="185"/>
      <c r="I1188" s="185"/>
      <c r="J1188" s="185"/>
      <c r="K1188" s="187"/>
      <c r="L1188" s="187"/>
      <c r="M1188" s="187"/>
      <c r="N1188" s="187"/>
      <c r="O1188" s="187"/>
      <c r="P1188" s="187"/>
      <c r="Q1188" s="187"/>
      <c r="R1188" s="190"/>
      <c r="S1188" s="190"/>
      <c r="T1188" s="190"/>
      <c r="U1188" s="190"/>
      <c r="V1188" s="190"/>
      <c r="W1188" s="190"/>
      <c r="X1188" s="190"/>
      <c r="Y1188" s="190"/>
      <c r="Z1188" s="190"/>
      <c r="AA1188" s="190"/>
      <c r="AB1188" s="190"/>
      <c r="AC1188" s="185"/>
      <c r="AD1188" s="190"/>
      <c r="AE1188" s="190"/>
      <c r="AF1188" s="190"/>
      <c r="AG1188" s="205" t="str">
        <f t="shared" si="54"/>
        <v/>
      </c>
      <c r="AH1188" s="205" t="str">
        <f t="shared" si="55"/>
        <v/>
      </c>
      <c r="AI1188" s="205" t="str">
        <f t="shared" si="56"/>
        <v/>
      </c>
    </row>
    <row r="1189" spans="1:35" ht="15" customHeight="1">
      <c r="A1189" s="185"/>
      <c r="B1189" s="185"/>
      <c r="C1189" s="185"/>
      <c r="D1189" s="186"/>
      <c r="E1189" s="185"/>
      <c r="F1189" s="185"/>
      <c r="G1189" s="185"/>
      <c r="H1189" s="185"/>
      <c r="I1189" s="185"/>
      <c r="J1189" s="185"/>
      <c r="K1189" s="187"/>
      <c r="L1189" s="187"/>
      <c r="M1189" s="187"/>
      <c r="N1189" s="187"/>
      <c r="O1189" s="187"/>
      <c r="P1189" s="187"/>
      <c r="Q1189" s="187"/>
      <c r="R1189" s="190"/>
      <c r="S1189" s="190"/>
      <c r="T1189" s="190"/>
      <c r="U1189" s="190"/>
      <c r="V1189" s="190"/>
      <c r="W1189" s="190"/>
      <c r="X1189" s="190"/>
      <c r="Y1189" s="190"/>
      <c r="Z1189" s="190"/>
      <c r="AA1189" s="190"/>
      <c r="AB1189" s="190"/>
      <c r="AC1189" s="185"/>
      <c r="AD1189" s="190"/>
      <c r="AE1189" s="190"/>
      <c r="AF1189" s="190"/>
      <c r="AG1189" s="205" t="str">
        <f t="shared" si="54"/>
        <v/>
      </c>
      <c r="AH1189" s="205" t="str">
        <f t="shared" si="55"/>
        <v/>
      </c>
      <c r="AI1189" s="205" t="str">
        <f t="shared" si="56"/>
        <v/>
      </c>
    </row>
    <row r="1190" spans="1:35" ht="15" customHeight="1">
      <c r="A1190" s="185"/>
      <c r="B1190" s="185"/>
      <c r="C1190" s="185"/>
      <c r="D1190" s="186"/>
      <c r="E1190" s="185"/>
      <c r="F1190" s="185"/>
      <c r="G1190" s="185"/>
      <c r="H1190" s="185"/>
      <c r="I1190" s="185"/>
      <c r="J1190" s="185"/>
      <c r="K1190" s="187"/>
      <c r="L1190" s="187"/>
      <c r="M1190" s="187"/>
      <c r="N1190" s="187"/>
      <c r="O1190" s="187"/>
      <c r="P1190" s="187"/>
      <c r="Q1190" s="187"/>
      <c r="R1190" s="190"/>
      <c r="S1190" s="190"/>
      <c r="T1190" s="190"/>
      <c r="U1190" s="190"/>
      <c r="V1190" s="190"/>
      <c r="W1190" s="190"/>
      <c r="X1190" s="190"/>
      <c r="Y1190" s="190"/>
      <c r="Z1190" s="190"/>
      <c r="AA1190" s="190"/>
      <c r="AB1190" s="190"/>
      <c r="AC1190" s="185"/>
      <c r="AD1190" s="190"/>
      <c r="AE1190" s="190"/>
      <c r="AF1190" s="190"/>
      <c r="AG1190" s="205" t="str">
        <f t="shared" si="54"/>
        <v/>
      </c>
      <c r="AH1190" s="205" t="str">
        <f t="shared" si="55"/>
        <v/>
      </c>
      <c r="AI1190" s="205" t="str">
        <f t="shared" si="56"/>
        <v/>
      </c>
    </row>
    <row r="1191" spans="1:35" ht="15" customHeight="1">
      <c r="A1191" s="185"/>
      <c r="B1191" s="185"/>
      <c r="C1191" s="185"/>
      <c r="D1191" s="186"/>
      <c r="E1191" s="185"/>
      <c r="F1191" s="185"/>
      <c r="G1191" s="185"/>
      <c r="H1191" s="185"/>
      <c r="I1191" s="185"/>
      <c r="J1191" s="185"/>
      <c r="K1191" s="187"/>
      <c r="L1191" s="187"/>
      <c r="M1191" s="187"/>
      <c r="N1191" s="187"/>
      <c r="O1191" s="187"/>
      <c r="P1191" s="187"/>
      <c r="Q1191" s="187"/>
      <c r="R1191" s="190"/>
      <c r="S1191" s="190"/>
      <c r="T1191" s="190"/>
      <c r="U1191" s="190"/>
      <c r="V1191" s="190"/>
      <c r="W1191" s="190"/>
      <c r="X1191" s="190"/>
      <c r="Y1191" s="190"/>
      <c r="Z1191" s="190"/>
      <c r="AA1191" s="190"/>
      <c r="AB1191" s="190"/>
      <c r="AC1191" s="185"/>
      <c r="AD1191" s="190"/>
      <c r="AE1191" s="190"/>
      <c r="AF1191" s="190"/>
      <c r="AG1191" s="205" t="str">
        <f t="shared" si="54"/>
        <v/>
      </c>
      <c r="AH1191" s="205" t="str">
        <f t="shared" si="55"/>
        <v/>
      </c>
      <c r="AI1191" s="205" t="str">
        <f t="shared" si="56"/>
        <v/>
      </c>
    </row>
    <row r="1192" spans="1:35" ht="15" customHeight="1">
      <c r="A1192" s="185"/>
      <c r="B1192" s="185"/>
      <c r="C1192" s="185"/>
      <c r="D1192" s="186"/>
      <c r="E1192" s="185"/>
      <c r="F1192" s="185"/>
      <c r="G1192" s="185"/>
      <c r="H1192" s="185"/>
      <c r="I1192" s="185"/>
      <c r="J1192" s="185"/>
      <c r="K1192" s="187"/>
      <c r="L1192" s="187"/>
      <c r="M1192" s="187"/>
      <c r="N1192" s="187"/>
      <c r="O1192" s="187"/>
      <c r="P1192" s="187"/>
      <c r="Q1192" s="187"/>
      <c r="R1192" s="190"/>
      <c r="S1192" s="190"/>
      <c r="T1192" s="190"/>
      <c r="U1192" s="190"/>
      <c r="V1192" s="190"/>
      <c r="W1192" s="190"/>
      <c r="X1192" s="190"/>
      <c r="Y1192" s="190"/>
      <c r="Z1192" s="190"/>
      <c r="AA1192" s="190"/>
      <c r="AB1192" s="190"/>
      <c r="AC1192" s="185"/>
      <c r="AD1192" s="190"/>
      <c r="AE1192" s="190"/>
      <c r="AF1192" s="190"/>
      <c r="AG1192" s="205" t="str">
        <f t="shared" si="54"/>
        <v/>
      </c>
      <c r="AH1192" s="205" t="str">
        <f t="shared" si="55"/>
        <v/>
      </c>
      <c r="AI1192" s="205" t="str">
        <f t="shared" si="56"/>
        <v/>
      </c>
    </row>
    <row r="1193" spans="1:35" ht="15" customHeight="1">
      <c r="A1193" s="185"/>
      <c r="B1193" s="185"/>
      <c r="C1193" s="185"/>
      <c r="D1193" s="186"/>
      <c r="E1193" s="185"/>
      <c r="F1193" s="185"/>
      <c r="G1193" s="185"/>
      <c r="H1193" s="185"/>
      <c r="I1193" s="185"/>
      <c r="J1193" s="185"/>
      <c r="K1193" s="187"/>
      <c r="L1193" s="187"/>
      <c r="M1193" s="187"/>
      <c r="N1193" s="187"/>
      <c r="O1193" s="187"/>
      <c r="P1193" s="187"/>
      <c r="Q1193" s="187"/>
      <c r="R1193" s="190"/>
      <c r="S1193" s="190"/>
      <c r="T1193" s="190"/>
      <c r="U1193" s="190"/>
      <c r="V1193" s="190"/>
      <c r="W1193" s="190"/>
      <c r="X1193" s="190"/>
      <c r="Y1193" s="190"/>
      <c r="Z1193" s="190"/>
      <c r="AA1193" s="190"/>
      <c r="AB1193" s="190"/>
      <c r="AC1193" s="185"/>
      <c r="AD1193" s="190"/>
      <c r="AE1193" s="190"/>
      <c r="AF1193" s="190"/>
      <c r="AG1193" s="205" t="str">
        <f t="shared" si="54"/>
        <v/>
      </c>
      <c r="AH1193" s="205" t="str">
        <f t="shared" si="55"/>
        <v/>
      </c>
      <c r="AI1193" s="205" t="str">
        <f t="shared" si="56"/>
        <v/>
      </c>
    </row>
    <row r="1194" spans="1:35" ht="15" customHeight="1">
      <c r="A1194" s="185"/>
      <c r="B1194" s="185"/>
      <c r="C1194" s="185"/>
      <c r="D1194" s="186"/>
      <c r="E1194" s="185"/>
      <c r="F1194" s="185"/>
      <c r="G1194" s="185"/>
      <c r="H1194" s="185"/>
      <c r="I1194" s="185"/>
      <c r="J1194" s="185"/>
      <c r="K1194" s="187"/>
      <c r="L1194" s="187"/>
      <c r="M1194" s="187"/>
      <c r="N1194" s="187"/>
      <c r="O1194" s="187"/>
      <c r="P1194" s="187"/>
      <c r="Q1194" s="187"/>
      <c r="R1194" s="190"/>
      <c r="S1194" s="190"/>
      <c r="T1194" s="190"/>
      <c r="U1194" s="190"/>
      <c r="V1194" s="190"/>
      <c r="W1194" s="190"/>
      <c r="X1194" s="190"/>
      <c r="Y1194" s="190"/>
      <c r="Z1194" s="190"/>
      <c r="AA1194" s="190"/>
      <c r="AB1194" s="190"/>
      <c r="AC1194" s="185"/>
      <c r="AD1194" s="190"/>
      <c r="AE1194" s="190"/>
      <c r="AF1194" s="190"/>
      <c r="AG1194" s="205" t="str">
        <f t="shared" si="54"/>
        <v/>
      </c>
      <c r="AH1194" s="205" t="str">
        <f t="shared" si="55"/>
        <v/>
      </c>
      <c r="AI1194" s="205" t="str">
        <f t="shared" si="56"/>
        <v/>
      </c>
    </row>
    <row r="1195" spans="1:35" ht="15" customHeight="1">
      <c r="A1195" s="185"/>
      <c r="B1195" s="185"/>
      <c r="C1195" s="185"/>
      <c r="D1195" s="186"/>
      <c r="E1195" s="185"/>
      <c r="F1195" s="185"/>
      <c r="G1195" s="185"/>
      <c r="H1195" s="185"/>
      <c r="I1195" s="185"/>
      <c r="J1195" s="185"/>
      <c r="K1195" s="187"/>
      <c r="L1195" s="187"/>
      <c r="M1195" s="187"/>
      <c r="N1195" s="187"/>
      <c r="O1195" s="187"/>
      <c r="P1195" s="187"/>
      <c r="Q1195" s="187"/>
      <c r="R1195" s="190"/>
      <c r="S1195" s="190"/>
      <c r="T1195" s="190"/>
      <c r="U1195" s="190"/>
      <c r="V1195" s="190"/>
      <c r="W1195" s="190"/>
      <c r="X1195" s="190"/>
      <c r="Y1195" s="190"/>
      <c r="Z1195" s="190"/>
      <c r="AA1195" s="190"/>
      <c r="AB1195" s="190"/>
      <c r="AC1195" s="185"/>
      <c r="AD1195" s="190"/>
      <c r="AE1195" s="190"/>
      <c r="AF1195" s="190"/>
      <c r="AG1195" s="205" t="str">
        <f t="shared" si="54"/>
        <v/>
      </c>
      <c r="AH1195" s="205" t="str">
        <f t="shared" si="55"/>
        <v/>
      </c>
      <c r="AI1195" s="205" t="str">
        <f t="shared" si="56"/>
        <v/>
      </c>
    </row>
    <row r="1196" spans="1:35" ht="15" customHeight="1">
      <c r="A1196" s="185"/>
      <c r="B1196" s="185"/>
      <c r="C1196" s="185"/>
      <c r="D1196" s="186"/>
      <c r="E1196" s="185"/>
      <c r="F1196" s="185"/>
      <c r="G1196" s="185"/>
      <c r="H1196" s="185"/>
      <c r="I1196" s="185"/>
      <c r="J1196" s="185"/>
      <c r="K1196" s="187"/>
      <c r="L1196" s="187"/>
      <c r="M1196" s="187"/>
      <c r="N1196" s="187"/>
      <c r="O1196" s="187"/>
      <c r="P1196" s="187"/>
      <c r="Q1196" s="187"/>
      <c r="R1196" s="190"/>
      <c r="S1196" s="190"/>
      <c r="T1196" s="190"/>
      <c r="U1196" s="190"/>
      <c r="V1196" s="190"/>
      <c r="W1196" s="190"/>
      <c r="X1196" s="190"/>
      <c r="Y1196" s="190"/>
      <c r="Z1196" s="190"/>
      <c r="AA1196" s="190"/>
      <c r="AB1196" s="190"/>
      <c r="AC1196" s="185"/>
      <c r="AD1196" s="190"/>
      <c r="AE1196" s="190"/>
      <c r="AF1196" s="190"/>
      <c r="AG1196" s="205" t="str">
        <f t="shared" si="54"/>
        <v/>
      </c>
      <c r="AH1196" s="205" t="str">
        <f t="shared" si="55"/>
        <v/>
      </c>
      <c r="AI1196" s="205" t="str">
        <f t="shared" si="56"/>
        <v/>
      </c>
    </row>
    <row r="1197" spans="1:35" ht="15" customHeight="1">
      <c r="A1197" s="185"/>
      <c r="B1197" s="185"/>
      <c r="C1197" s="185"/>
      <c r="D1197" s="186"/>
      <c r="E1197" s="185"/>
      <c r="F1197" s="185"/>
      <c r="G1197" s="185"/>
      <c r="H1197" s="185"/>
      <c r="I1197" s="185"/>
      <c r="J1197" s="185"/>
      <c r="K1197" s="187"/>
      <c r="L1197" s="187"/>
      <c r="M1197" s="187"/>
      <c r="N1197" s="187"/>
      <c r="O1197" s="187"/>
      <c r="P1197" s="187"/>
      <c r="Q1197" s="187"/>
      <c r="R1197" s="190"/>
      <c r="S1197" s="190"/>
      <c r="T1197" s="190"/>
      <c r="U1197" s="190"/>
      <c r="V1197" s="190"/>
      <c r="W1197" s="190"/>
      <c r="X1197" s="190"/>
      <c r="Y1197" s="190"/>
      <c r="Z1197" s="190"/>
      <c r="AA1197" s="190"/>
      <c r="AB1197" s="190"/>
      <c r="AC1197" s="185"/>
      <c r="AD1197" s="190"/>
      <c r="AE1197" s="190"/>
      <c r="AF1197" s="190"/>
      <c r="AG1197" s="205" t="str">
        <f t="shared" si="54"/>
        <v/>
      </c>
      <c r="AH1197" s="205" t="str">
        <f t="shared" si="55"/>
        <v/>
      </c>
      <c r="AI1197" s="205" t="str">
        <f t="shared" si="56"/>
        <v/>
      </c>
    </row>
    <row r="1198" spans="1:35" ht="15" customHeight="1">
      <c r="A1198" s="185"/>
      <c r="B1198" s="185"/>
      <c r="C1198" s="185"/>
      <c r="D1198" s="186"/>
      <c r="E1198" s="185"/>
      <c r="F1198" s="185"/>
      <c r="G1198" s="185"/>
      <c r="H1198" s="185"/>
      <c r="I1198" s="185"/>
      <c r="J1198" s="185"/>
      <c r="K1198" s="187"/>
      <c r="L1198" s="187"/>
      <c r="M1198" s="187"/>
      <c r="N1198" s="187"/>
      <c r="O1198" s="187"/>
      <c r="P1198" s="187"/>
      <c r="Q1198" s="187"/>
      <c r="R1198" s="190"/>
      <c r="S1198" s="190"/>
      <c r="T1198" s="190"/>
      <c r="U1198" s="190"/>
      <c r="V1198" s="190"/>
      <c r="W1198" s="190"/>
      <c r="X1198" s="190"/>
      <c r="Y1198" s="190"/>
      <c r="Z1198" s="190"/>
      <c r="AA1198" s="190"/>
      <c r="AB1198" s="190"/>
      <c r="AC1198" s="185"/>
      <c r="AD1198" s="190"/>
      <c r="AE1198" s="190"/>
      <c r="AF1198" s="190"/>
      <c r="AG1198" s="205" t="str">
        <f t="shared" si="54"/>
        <v/>
      </c>
      <c r="AH1198" s="205" t="str">
        <f t="shared" si="55"/>
        <v/>
      </c>
      <c r="AI1198" s="205" t="str">
        <f t="shared" si="56"/>
        <v/>
      </c>
    </row>
    <row r="1199" spans="1:35" ht="15" customHeight="1">
      <c r="A1199" s="185"/>
      <c r="B1199" s="185"/>
      <c r="C1199" s="185"/>
      <c r="D1199" s="186"/>
      <c r="E1199" s="185"/>
      <c r="F1199" s="185"/>
      <c r="G1199" s="185"/>
      <c r="H1199" s="185"/>
      <c r="I1199" s="185"/>
      <c r="J1199" s="185"/>
      <c r="K1199" s="187"/>
      <c r="L1199" s="187"/>
      <c r="M1199" s="187"/>
      <c r="N1199" s="187"/>
      <c r="O1199" s="187"/>
      <c r="P1199" s="187"/>
      <c r="Q1199" s="187"/>
      <c r="R1199" s="190"/>
      <c r="S1199" s="190"/>
      <c r="T1199" s="190"/>
      <c r="U1199" s="190"/>
      <c r="V1199" s="190"/>
      <c r="W1199" s="190"/>
      <c r="X1199" s="190"/>
      <c r="Y1199" s="190"/>
      <c r="Z1199" s="190"/>
      <c r="AA1199" s="190"/>
      <c r="AB1199" s="190"/>
      <c r="AC1199" s="185"/>
      <c r="AD1199" s="190"/>
      <c r="AE1199" s="190"/>
      <c r="AF1199" s="190"/>
      <c r="AG1199" s="205" t="str">
        <f t="shared" si="54"/>
        <v/>
      </c>
      <c r="AH1199" s="205" t="str">
        <f t="shared" si="55"/>
        <v/>
      </c>
      <c r="AI1199" s="205" t="str">
        <f t="shared" si="56"/>
        <v/>
      </c>
    </row>
    <row r="1200" spans="1:35" ht="15" customHeight="1">
      <c r="A1200" s="185"/>
      <c r="B1200" s="185"/>
      <c r="C1200" s="185"/>
      <c r="D1200" s="186"/>
      <c r="E1200" s="185"/>
      <c r="F1200" s="185"/>
      <c r="G1200" s="185"/>
      <c r="H1200" s="185"/>
      <c r="I1200" s="185"/>
      <c r="J1200" s="185"/>
      <c r="K1200" s="187"/>
      <c r="L1200" s="187"/>
      <c r="M1200" s="187"/>
      <c r="N1200" s="187"/>
      <c r="O1200" s="187"/>
      <c r="P1200" s="187"/>
      <c r="Q1200" s="187"/>
      <c r="R1200" s="190"/>
      <c r="S1200" s="190"/>
      <c r="T1200" s="190"/>
      <c r="U1200" s="190"/>
      <c r="V1200" s="190"/>
      <c r="W1200" s="190"/>
      <c r="X1200" s="190"/>
      <c r="Y1200" s="190"/>
      <c r="Z1200" s="190"/>
      <c r="AA1200" s="190"/>
      <c r="AB1200" s="190"/>
      <c r="AC1200" s="185"/>
      <c r="AD1200" s="190"/>
      <c r="AE1200" s="190"/>
      <c r="AF1200" s="190"/>
      <c r="AG1200" s="205" t="str">
        <f t="shared" si="54"/>
        <v/>
      </c>
      <c r="AH1200" s="205" t="str">
        <f t="shared" si="55"/>
        <v/>
      </c>
      <c r="AI1200" s="205" t="str">
        <f t="shared" si="56"/>
        <v/>
      </c>
    </row>
    <row r="1201" spans="1:35" ht="15" customHeight="1">
      <c r="A1201" s="185"/>
      <c r="B1201" s="185"/>
      <c r="C1201" s="185"/>
      <c r="D1201" s="186"/>
      <c r="E1201" s="185"/>
      <c r="F1201" s="185"/>
      <c r="G1201" s="185"/>
      <c r="H1201" s="185"/>
      <c r="I1201" s="185"/>
      <c r="J1201" s="185"/>
      <c r="K1201" s="187"/>
      <c r="L1201" s="187"/>
      <c r="M1201" s="187"/>
      <c r="N1201" s="187"/>
      <c r="O1201" s="187"/>
      <c r="P1201" s="187"/>
      <c r="Q1201" s="187"/>
      <c r="R1201" s="190"/>
      <c r="S1201" s="190"/>
      <c r="T1201" s="190"/>
      <c r="U1201" s="190"/>
      <c r="V1201" s="190"/>
      <c r="W1201" s="190"/>
      <c r="X1201" s="190"/>
      <c r="Y1201" s="190"/>
      <c r="Z1201" s="190"/>
      <c r="AA1201" s="190"/>
      <c r="AB1201" s="190"/>
      <c r="AC1201" s="185"/>
      <c r="AD1201" s="190"/>
      <c r="AE1201" s="190"/>
      <c r="AF1201" s="190"/>
      <c r="AG1201" s="205" t="str">
        <f t="shared" si="54"/>
        <v/>
      </c>
      <c r="AH1201" s="205" t="str">
        <f t="shared" si="55"/>
        <v/>
      </c>
      <c r="AI1201" s="205" t="str">
        <f t="shared" si="56"/>
        <v/>
      </c>
    </row>
    <row r="1202" spans="1:35" ht="15" customHeight="1">
      <c r="A1202" s="185"/>
      <c r="B1202" s="185"/>
      <c r="C1202" s="185"/>
      <c r="D1202" s="186"/>
      <c r="E1202" s="185"/>
      <c r="F1202" s="185"/>
      <c r="G1202" s="185"/>
      <c r="H1202" s="185"/>
      <c r="I1202" s="185"/>
      <c r="J1202" s="185"/>
      <c r="K1202" s="187"/>
      <c r="L1202" s="187"/>
      <c r="M1202" s="187"/>
      <c r="N1202" s="187"/>
      <c r="O1202" s="187"/>
      <c r="P1202" s="187"/>
      <c r="Q1202" s="187"/>
      <c r="R1202" s="190"/>
      <c r="S1202" s="190"/>
      <c r="T1202" s="190"/>
      <c r="U1202" s="190"/>
      <c r="V1202" s="190"/>
      <c r="W1202" s="190"/>
      <c r="X1202" s="190"/>
      <c r="Y1202" s="190"/>
      <c r="Z1202" s="190"/>
      <c r="AA1202" s="190"/>
      <c r="AB1202" s="190"/>
      <c r="AC1202" s="185"/>
      <c r="AD1202" s="190"/>
      <c r="AE1202" s="190"/>
      <c r="AF1202" s="190"/>
      <c r="AG1202" s="205" t="str">
        <f t="shared" si="54"/>
        <v/>
      </c>
      <c r="AH1202" s="205" t="str">
        <f t="shared" si="55"/>
        <v/>
      </c>
      <c r="AI1202" s="205" t="str">
        <f t="shared" si="56"/>
        <v/>
      </c>
    </row>
    <row r="1203" spans="1:35" ht="15" customHeight="1">
      <c r="A1203" s="185"/>
      <c r="B1203" s="185"/>
      <c r="C1203" s="185"/>
      <c r="D1203" s="186"/>
      <c r="E1203" s="185"/>
      <c r="F1203" s="185"/>
      <c r="G1203" s="185"/>
      <c r="H1203" s="185"/>
      <c r="I1203" s="185"/>
      <c r="J1203" s="185"/>
      <c r="K1203" s="187"/>
      <c r="L1203" s="187"/>
      <c r="M1203" s="187"/>
      <c r="N1203" s="187"/>
      <c r="O1203" s="187"/>
      <c r="P1203" s="187"/>
      <c r="Q1203" s="187"/>
      <c r="R1203" s="190"/>
      <c r="S1203" s="190"/>
      <c r="T1203" s="190"/>
      <c r="U1203" s="190"/>
      <c r="V1203" s="190"/>
      <c r="W1203" s="190"/>
      <c r="X1203" s="190"/>
      <c r="Y1203" s="190"/>
      <c r="Z1203" s="190"/>
      <c r="AA1203" s="190"/>
      <c r="AB1203" s="190"/>
      <c r="AC1203" s="185"/>
      <c r="AD1203" s="190"/>
      <c r="AE1203" s="190"/>
      <c r="AF1203" s="190"/>
      <c r="AG1203" s="205" t="str">
        <f t="shared" si="54"/>
        <v/>
      </c>
      <c r="AH1203" s="205" t="str">
        <f t="shared" si="55"/>
        <v/>
      </c>
      <c r="AI1203" s="205" t="str">
        <f t="shared" si="56"/>
        <v/>
      </c>
    </row>
    <row r="1204" spans="1:35" ht="15" customHeight="1">
      <c r="A1204" s="185"/>
      <c r="B1204" s="185"/>
      <c r="C1204" s="185"/>
      <c r="D1204" s="186"/>
      <c r="E1204" s="185"/>
      <c r="F1204" s="185"/>
      <c r="G1204" s="185"/>
      <c r="H1204" s="185"/>
      <c r="I1204" s="185"/>
      <c r="J1204" s="185"/>
      <c r="K1204" s="187"/>
      <c r="L1204" s="187"/>
      <c r="M1204" s="187"/>
      <c r="N1204" s="187"/>
      <c r="O1204" s="187"/>
      <c r="P1204" s="187"/>
      <c r="Q1204" s="187"/>
      <c r="R1204" s="190"/>
      <c r="S1204" s="190"/>
      <c r="T1204" s="190"/>
      <c r="U1204" s="190"/>
      <c r="V1204" s="190"/>
      <c r="W1204" s="190"/>
      <c r="X1204" s="190"/>
      <c r="Y1204" s="190"/>
      <c r="Z1204" s="190"/>
      <c r="AA1204" s="190"/>
      <c r="AB1204" s="190"/>
      <c r="AC1204" s="185"/>
      <c r="AD1204" s="190"/>
      <c r="AE1204" s="190"/>
      <c r="AF1204" s="190"/>
      <c r="AG1204" s="205" t="str">
        <f t="shared" si="54"/>
        <v/>
      </c>
      <c r="AH1204" s="205" t="str">
        <f t="shared" si="55"/>
        <v/>
      </c>
      <c r="AI1204" s="205" t="str">
        <f t="shared" si="56"/>
        <v/>
      </c>
    </row>
    <row r="1205" spans="1:35" ht="15" customHeight="1">
      <c r="A1205" s="185"/>
      <c r="B1205" s="185"/>
      <c r="C1205" s="185"/>
      <c r="D1205" s="186"/>
      <c r="E1205" s="185"/>
      <c r="F1205" s="185"/>
      <c r="G1205" s="185"/>
      <c r="H1205" s="185"/>
      <c r="I1205" s="185"/>
      <c r="J1205" s="185"/>
      <c r="K1205" s="187"/>
      <c r="L1205" s="187"/>
      <c r="M1205" s="187"/>
      <c r="N1205" s="187"/>
      <c r="O1205" s="187"/>
      <c r="P1205" s="187"/>
      <c r="Q1205" s="187"/>
      <c r="R1205" s="190"/>
      <c r="S1205" s="190"/>
      <c r="T1205" s="190"/>
      <c r="U1205" s="190"/>
      <c r="V1205" s="190"/>
      <c r="W1205" s="190"/>
      <c r="X1205" s="190"/>
      <c r="Y1205" s="190"/>
      <c r="Z1205" s="190"/>
      <c r="AA1205" s="190"/>
      <c r="AB1205" s="190"/>
      <c r="AC1205" s="185"/>
      <c r="AD1205" s="190"/>
      <c r="AE1205" s="190"/>
      <c r="AF1205" s="190"/>
      <c r="AG1205" s="205" t="str">
        <f t="shared" si="54"/>
        <v/>
      </c>
      <c r="AH1205" s="205" t="str">
        <f t="shared" si="55"/>
        <v/>
      </c>
      <c r="AI1205" s="205" t="str">
        <f t="shared" si="56"/>
        <v/>
      </c>
    </row>
    <row r="1206" spans="1:35" ht="15" customHeight="1">
      <c r="A1206" s="185"/>
      <c r="B1206" s="185"/>
      <c r="C1206" s="185"/>
      <c r="D1206" s="186"/>
      <c r="E1206" s="185"/>
      <c r="F1206" s="185"/>
      <c r="G1206" s="185"/>
      <c r="H1206" s="185"/>
      <c r="I1206" s="185"/>
      <c r="J1206" s="185"/>
      <c r="K1206" s="187"/>
      <c r="L1206" s="187"/>
      <c r="M1206" s="187"/>
      <c r="N1206" s="187"/>
      <c r="O1206" s="187"/>
      <c r="P1206" s="187"/>
      <c r="Q1206" s="187"/>
      <c r="R1206" s="190"/>
      <c r="S1206" s="190"/>
      <c r="T1206" s="190"/>
      <c r="U1206" s="190"/>
      <c r="V1206" s="190"/>
      <c r="W1206" s="190"/>
      <c r="X1206" s="190"/>
      <c r="Y1206" s="190"/>
      <c r="Z1206" s="190"/>
      <c r="AA1206" s="190"/>
      <c r="AB1206" s="190"/>
      <c r="AC1206" s="185"/>
      <c r="AD1206" s="190"/>
      <c r="AE1206" s="190"/>
      <c r="AF1206" s="190"/>
      <c r="AG1206" s="205" t="str">
        <f t="shared" si="54"/>
        <v/>
      </c>
      <c r="AH1206" s="205" t="str">
        <f t="shared" si="55"/>
        <v/>
      </c>
      <c r="AI1206" s="205" t="str">
        <f t="shared" si="56"/>
        <v/>
      </c>
    </row>
    <row r="1207" spans="1:35" ht="15" customHeight="1">
      <c r="A1207" s="185"/>
      <c r="B1207" s="185"/>
      <c r="C1207" s="185"/>
      <c r="D1207" s="186"/>
      <c r="E1207" s="185"/>
      <c r="F1207" s="185"/>
      <c r="G1207" s="185"/>
      <c r="H1207" s="185"/>
      <c r="I1207" s="185"/>
      <c r="J1207" s="185"/>
      <c r="K1207" s="187"/>
      <c r="L1207" s="187"/>
      <c r="M1207" s="187"/>
      <c r="N1207" s="187"/>
      <c r="O1207" s="187"/>
      <c r="P1207" s="187"/>
      <c r="Q1207" s="187"/>
      <c r="R1207" s="190"/>
      <c r="S1207" s="190"/>
      <c r="T1207" s="190"/>
      <c r="U1207" s="190"/>
      <c r="V1207" s="190"/>
      <c r="W1207" s="190"/>
      <c r="X1207" s="190"/>
      <c r="Y1207" s="190"/>
      <c r="Z1207" s="190"/>
      <c r="AA1207" s="190"/>
      <c r="AB1207" s="190"/>
      <c r="AC1207" s="185"/>
      <c r="AD1207" s="190"/>
      <c r="AE1207" s="190"/>
      <c r="AF1207" s="190"/>
      <c r="AG1207" s="205" t="str">
        <f t="shared" si="54"/>
        <v/>
      </c>
      <c r="AH1207" s="205" t="str">
        <f t="shared" si="55"/>
        <v/>
      </c>
      <c r="AI1207" s="205" t="str">
        <f t="shared" si="56"/>
        <v/>
      </c>
    </row>
    <row r="1208" spans="1:35" ht="15" customHeight="1">
      <c r="A1208" s="185"/>
      <c r="B1208" s="185"/>
      <c r="C1208" s="185"/>
      <c r="D1208" s="186"/>
      <c r="E1208" s="185"/>
      <c r="F1208" s="185"/>
      <c r="G1208" s="185"/>
      <c r="H1208" s="185"/>
      <c r="I1208" s="185"/>
      <c r="J1208" s="185"/>
      <c r="K1208" s="187"/>
      <c r="L1208" s="187"/>
      <c r="M1208" s="187"/>
      <c r="N1208" s="187"/>
      <c r="O1208" s="187"/>
      <c r="P1208" s="187"/>
      <c r="Q1208" s="187"/>
      <c r="R1208" s="190"/>
      <c r="S1208" s="190"/>
      <c r="T1208" s="190"/>
      <c r="U1208" s="190"/>
      <c r="V1208" s="190"/>
      <c r="W1208" s="190"/>
      <c r="X1208" s="190"/>
      <c r="Y1208" s="190"/>
      <c r="Z1208" s="190"/>
      <c r="AA1208" s="190"/>
      <c r="AB1208" s="190"/>
      <c r="AC1208" s="185"/>
      <c r="AD1208" s="190"/>
      <c r="AE1208" s="190"/>
      <c r="AF1208" s="190"/>
      <c r="AG1208" s="205" t="str">
        <f t="shared" si="54"/>
        <v/>
      </c>
      <c r="AH1208" s="205" t="str">
        <f t="shared" si="55"/>
        <v/>
      </c>
      <c r="AI1208" s="205" t="str">
        <f t="shared" si="56"/>
        <v/>
      </c>
    </row>
    <row r="1209" spans="1:35" ht="15" customHeight="1">
      <c r="A1209" s="185"/>
      <c r="B1209" s="185"/>
      <c r="C1209" s="185"/>
      <c r="D1209" s="186"/>
      <c r="E1209" s="185"/>
      <c r="F1209" s="185"/>
      <c r="G1209" s="185"/>
      <c r="H1209" s="185"/>
      <c r="I1209" s="185"/>
      <c r="J1209" s="185"/>
      <c r="K1209" s="187"/>
      <c r="L1209" s="187"/>
      <c r="M1209" s="187"/>
      <c r="N1209" s="187"/>
      <c r="O1209" s="187"/>
      <c r="P1209" s="187"/>
      <c r="Q1209" s="187"/>
      <c r="R1209" s="190"/>
      <c r="S1209" s="190"/>
      <c r="T1209" s="190"/>
      <c r="U1209" s="190"/>
      <c r="V1209" s="190"/>
      <c r="W1209" s="190"/>
      <c r="X1209" s="190"/>
      <c r="Y1209" s="190"/>
      <c r="Z1209" s="190"/>
      <c r="AA1209" s="190"/>
      <c r="AB1209" s="190"/>
      <c r="AC1209" s="185"/>
      <c r="AD1209" s="190"/>
      <c r="AE1209" s="190"/>
      <c r="AF1209" s="190"/>
      <c r="AG1209" s="205" t="str">
        <f t="shared" si="54"/>
        <v/>
      </c>
      <c r="AH1209" s="205" t="str">
        <f t="shared" si="55"/>
        <v/>
      </c>
      <c r="AI1209" s="205" t="str">
        <f t="shared" si="56"/>
        <v/>
      </c>
    </row>
    <row r="1210" spans="1:35" ht="15" customHeight="1">
      <c r="A1210" s="185"/>
      <c r="B1210" s="185"/>
      <c r="C1210" s="185"/>
      <c r="D1210" s="186"/>
      <c r="E1210" s="185"/>
      <c r="F1210" s="185"/>
      <c r="G1210" s="185"/>
      <c r="H1210" s="185"/>
      <c r="I1210" s="185"/>
      <c r="J1210" s="185"/>
      <c r="K1210" s="187"/>
      <c r="L1210" s="187"/>
      <c r="M1210" s="187"/>
      <c r="N1210" s="187"/>
      <c r="O1210" s="187"/>
      <c r="P1210" s="187"/>
      <c r="Q1210" s="187"/>
      <c r="R1210" s="190"/>
      <c r="S1210" s="190"/>
      <c r="T1210" s="190"/>
      <c r="U1210" s="190"/>
      <c r="V1210" s="190"/>
      <c r="W1210" s="190"/>
      <c r="X1210" s="190"/>
      <c r="Y1210" s="190"/>
      <c r="Z1210" s="190"/>
      <c r="AA1210" s="190"/>
      <c r="AB1210" s="190"/>
      <c r="AC1210" s="185"/>
      <c r="AD1210" s="190"/>
      <c r="AE1210" s="190"/>
      <c r="AF1210" s="190"/>
      <c r="AG1210" s="205" t="str">
        <f t="shared" si="54"/>
        <v/>
      </c>
      <c r="AH1210" s="205" t="str">
        <f t="shared" si="55"/>
        <v/>
      </c>
      <c r="AI1210" s="205" t="str">
        <f t="shared" si="56"/>
        <v/>
      </c>
    </row>
    <row r="1211" spans="1:35" ht="15" customHeight="1">
      <c r="A1211" s="185"/>
      <c r="B1211" s="185"/>
      <c r="C1211" s="185"/>
      <c r="D1211" s="186"/>
      <c r="E1211" s="185"/>
      <c r="F1211" s="185"/>
      <c r="G1211" s="185"/>
      <c r="H1211" s="185"/>
      <c r="I1211" s="185"/>
      <c r="J1211" s="185"/>
      <c r="K1211" s="187"/>
      <c r="L1211" s="187"/>
      <c r="M1211" s="187"/>
      <c r="N1211" s="187"/>
      <c r="O1211" s="187"/>
      <c r="P1211" s="187"/>
      <c r="Q1211" s="187"/>
      <c r="R1211" s="190"/>
      <c r="S1211" s="190"/>
      <c r="T1211" s="190"/>
      <c r="U1211" s="190"/>
      <c r="V1211" s="190"/>
      <c r="W1211" s="190"/>
      <c r="X1211" s="190"/>
      <c r="Y1211" s="190"/>
      <c r="Z1211" s="190"/>
      <c r="AA1211" s="190"/>
      <c r="AB1211" s="190"/>
      <c r="AC1211" s="185"/>
      <c r="AD1211" s="190"/>
      <c r="AE1211" s="190"/>
      <c r="AF1211" s="190"/>
      <c r="AG1211" s="205" t="str">
        <f t="shared" si="54"/>
        <v/>
      </c>
      <c r="AH1211" s="205" t="str">
        <f t="shared" si="55"/>
        <v/>
      </c>
      <c r="AI1211" s="205" t="str">
        <f t="shared" si="56"/>
        <v/>
      </c>
    </row>
    <row r="1212" spans="1:35" ht="15" customHeight="1">
      <c r="A1212" s="185"/>
      <c r="B1212" s="185"/>
      <c r="C1212" s="185"/>
      <c r="D1212" s="186"/>
      <c r="E1212" s="185"/>
      <c r="F1212" s="185"/>
      <c r="G1212" s="185"/>
      <c r="H1212" s="185"/>
      <c r="I1212" s="185"/>
      <c r="J1212" s="185"/>
      <c r="K1212" s="187"/>
      <c r="L1212" s="187"/>
      <c r="M1212" s="187"/>
      <c r="N1212" s="187"/>
      <c r="O1212" s="187"/>
      <c r="P1212" s="187"/>
      <c r="Q1212" s="187"/>
      <c r="R1212" s="190"/>
      <c r="S1212" s="190"/>
      <c r="T1212" s="190"/>
      <c r="U1212" s="190"/>
      <c r="V1212" s="190"/>
      <c r="W1212" s="190"/>
      <c r="X1212" s="190"/>
      <c r="Y1212" s="190"/>
      <c r="Z1212" s="190"/>
      <c r="AA1212" s="190"/>
      <c r="AB1212" s="190"/>
      <c r="AC1212" s="185"/>
      <c r="AD1212" s="190"/>
      <c r="AE1212" s="190"/>
      <c r="AF1212" s="190"/>
      <c r="AG1212" s="205" t="str">
        <f t="shared" si="54"/>
        <v/>
      </c>
      <c r="AH1212" s="205" t="str">
        <f t="shared" si="55"/>
        <v/>
      </c>
      <c r="AI1212" s="205" t="str">
        <f t="shared" si="56"/>
        <v/>
      </c>
    </row>
    <row r="1213" spans="1:35" ht="15" customHeight="1">
      <c r="A1213" s="185"/>
      <c r="B1213" s="185"/>
      <c r="C1213" s="185"/>
      <c r="D1213" s="186"/>
      <c r="E1213" s="185"/>
      <c r="F1213" s="185"/>
      <c r="G1213" s="185"/>
      <c r="H1213" s="185"/>
      <c r="I1213" s="185"/>
      <c r="J1213" s="185"/>
      <c r="K1213" s="187"/>
      <c r="L1213" s="187"/>
      <c r="M1213" s="187"/>
      <c r="N1213" s="187"/>
      <c r="O1213" s="187"/>
      <c r="P1213" s="187"/>
      <c r="Q1213" s="187"/>
      <c r="R1213" s="190"/>
      <c r="S1213" s="190"/>
      <c r="T1213" s="190"/>
      <c r="U1213" s="190"/>
      <c r="V1213" s="190"/>
      <c r="W1213" s="190"/>
      <c r="X1213" s="190"/>
      <c r="Y1213" s="190"/>
      <c r="Z1213" s="190"/>
      <c r="AA1213" s="190"/>
      <c r="AB1213" s="190"/>
      <c r="AC1213" s="185"/>
      <c r="AD1213" s="190"/>
      <c r="AE1213" s="190"/>
      <c r="AF1213" s="190"/>
      <c r="AG1213" s="205" t="str">
        <f t="shared" si="54"/>
        <v/>
      </c>
      <c r="AH1213" s="205" t="str">
        <f t="shared" si="55"/>
        <v/>
      </c>
      <c r="AI1213" s="205" t="str">
        <f t="shared" si="56"/>
        <v/>
      </c>
    </row>
    <row r="1214" spans="1:35" ht="15" customHeight="1">
      <c r="A1214" s="185"/>
      <c r="B1214" s="185"/>
      <c r="C1214" s="185"/>
      <c r="D1214" s="186"/>
      <c r="E1214" s="185"/>
      <c r="F1214" s="185"/>
      <c r="G1214" s="185"/>
      <c r="H1214" s="185"/>
      <c r="I1214" s="185"/>
      <c r="J1214" s="185"/>
      <c r="K1214" s="187"/>
      <c r="L1214" s="187"/>
      <c r="M1214" s="187"/>
      <c r="N1214" s="187"/>
      <c r="O1214" s="187"/>
      <c r="P1214" s="187"/>
      <c r="Q1214" s="187"/>
      <c r="R1214" s="190"/>
      <c r="S1214" s="190"/>
      <c r="T1214" s="190"/>
      <c r="U1214" s="190"/>
      <c r="V1214" s="190"/>
      <c r="W1214" s="190"/>
      <c r="X1214" s="190"/>
      <c r="Y1214" s="190"/>
      <c r="Z1214" s="190"/>
      <c r="AA1214" s="190"/>
      <c r="AB1214" s="190"/>
      <c r="AC1214" s="185"/>
      <c r="AD1214" s="190"/>
      <c r="AE1214" s="190"/>
      <c r="AF1214" s="190"/>
      <c r="AG1214" s="205" t="str">
        <f t="shared" si="54"/>
        <v/>
      </c>
      <c r="AH1214" s="205" t="str">
        <f t="shared" si="55"/>
        <v/>
      </c>
      <c r="AI1214" s="205" t="str">
        <f t="shared" si="56"/>
        <v/>
      </c>
    </row>
    <row r="1215" spans="1:35" ht="15" customHeight="1">
      <c r="A1215" s="185"/>
      <c r="B1215" s="185"/>
      <c r="C1215" s="185"/>
      <c r="D1215" s="186"/>
      <c r="E1215" s="185"/>
      <c r="F1215" s="185"/>
      <c r="G1215" s="185"/>
      <c r="H1215" s="185"/>
      <c r="I1215" s="185"/>
      <c r="J1215" s="185"/>
      <c r="K1215" s="187"/>
      <c r="L1215" s="187"/>
      <c r="M1215" s="187"/>
      <c r="N1215" s="187"/>
      <c r="O1215" s="187"/>
      <c r="P1215" s="187"/>
      <c r="Q1215" s="187"/>
      <c r="R1215" s="190"/>
      <c r="S1215" s="190"/>
      <c r="T1215" s="190"/>
      <c r="U1215" s="190"/>
      <c r="V1215" s="190"/>
      <c r="W1215" s="190"/>
      <c r="X1215" s="190"/>
      <c r="Y1215" s="190"/>
      <c r="Z1215" s="190"/>
      <c r="AA1215" s="190"/>
      <c r="AB1215" s="190"/>
      <c r="AC1215" s="185"/>
      <c r="AD1215" s="190"/>
      <c r="AE1215" s="190"/>
      <c r="AF1215" s="190"/>
      <c r="AG1215" s="205" t="str">
        <f t="shared" si="54"/>
        <v/>
      </c>
      <c r="AH1215" s="205" t="str">
        <f t="shared" si="55"/>
        <v/>
      </c>
      <c r="AI1215" s="205" t="str">
        <f t="shared" si="56"/>
        <v/>
      </c>
    </row>
    <row r="1216" spans="1:35" ht="15" customHeight="1">
      <c r="A1216" s="185"/>
      <c r="B1216" s="185"/>
      <c r="C1216" s="185"/>
      <c r="D1216" s="186"/>
      <c r="E1216" s="185"/>
      <c r="F1216" s="185"/>
      <c r="G1216" s="185"/>
      <c r="H1216" s="185"/>
      <c r="I1216" s="185"/>
      <c r="J1216" s="185"/>
      <c r="K1216" s="187"/>
      <c r="L1216" s="187"/>
      <c r="M1216" s="187"/>
      <c r="N1216" s="187"/>
      <c r="O1216" s="187"/>
      <c r="P1216" s="187"/>
      <c r="Q1216" s="187"/>
      <c r="R1216" s="190"/>
      <c r="S1216" s="190"/>
      <c r="T1216" s="190"/>
      <c r="U1216" s="190"/>
      <c r="V1216" s="190"/>
      <c r="W1216" s="190"/>
      <c r="X1216" s="190"/>
      <c r="Y1216" s="190"/>
      <c r="Z1216" s="190"/>
      <c r="AA1216" s="190"/>
      <c r="AB1216" s="190"/>
      <c r="AC1216" s="185"/>
      <c r="AD1216" s="190"/>
      <c r="AE1216" s="190"/>
      <c r="AF1216" s="190"/>
      <c r="AG1216" s="205" t="str">
        <f t="shared" si="54"/>
        <v/>
      </c>
      <c r="AH1216" s="205" t="str">
        <f t="shared" si="55"/>
        <v/>
      </c>
      <c r="AI1216" s="205" t="str">
        <f t="shared" si="56"/>
        <v/>
      </c>
    </row>
    <row r="1217" spans="1:35" ht="15" customHeight="1">
      <c r="A1217" s="185"/>
      <c r="B1217" s="185"/>
      <c r="C1217" s="185"/>
      <c r="D1217" s="186"/>
      <c r="E1217" s="185"/>
      <c r="F1217" s="185"/>
      <c r="G1217" s="185"/>
      <c r="H1217" s="185"/>
      <c r="I1217" s="185"/>
      <c r="J1217" s="185"/>
      <c r="K1217" s="187"/>
      <c r="L1217" s="187"/>
      <c r="M1217" s="187"/>
      <c r="N1217" s="187"/>
      <c r="O1217" s="187"/>
      <c r="P1217" s="187"/>
      <c r="Q1217" s="187"/>
      <c r="R1217" s="190"/>
      <c r="S1217" s="190"/>
      <c r="T1217" s="190"/>
      <c r="U1217" s="190"/>
      <c r="V1217" s="190"/>
      <c r="W1217" s="190"/>
      <c r="X1217" s="190"/>
      <c r="Y1217" s="190"/>
      <c r="Z1217" s="190"/>
      <c r="AA1217" s="190"/>
      <c r="AB1217" s="190"/>
      <c r="AC1217" s="185"/>
      <c r="AD1217" s="190"/>
      <c r="AE1217" s="190"/>
      <c r="AF1217" s="190"/>
      <c r="AG1217" s="205" t="str">
        <f t="shared" si="54"/>
        <v/>
      </c>
      <c r="AH1217" s="205" t="str">
        <f t="shared" si="55"/>
        <v/>
      </c>
      <c r="AI1217" s="205" t="str">
        <f t="shared" si="56"/>
        <v/>
      </c>
    </row>
    <row r="1218" spans="1:35" ht="15" customHeight="1">
      <c r="A1218" s="185"/>
      <c r="B1218" s="185"/>
      <c r="C1218" s="185"/>
      <c r="D1218" s="186"/>
      <c r="E1218" s="185"/>
      <c r="F1218" s="185"/>
      <c r="G1218" s="185"/>
      <c r="H1218" s="185"/>
      <c r="I1218" s="185"/>
      <c r="J1218" s="185"/>
      <c r="K1218" s="187"/>
      <c r="L1218" s="187"/>
      <c r="M1218" s="187"/>
      <c r="N1218" s="187"/>
      <c r="O1218" s="187"/>
      <c r="P1218" s="187"/>
      <c r="Q1218" s="187"/>
      <c r="R1218" s="190"/>
      <c r="S1218" s="190"/>
      <c r="T1218" s="190"/>
      <c r="U1218" s="190"/>
      <c r="V1218" s="190"/>
      <c r="W1218" s="190"/>
      <c r="X1218" s="190"/>
      <c r="Y1218" s="190"/>
      <c r="Z1218" s="190"/>
      <c r="AA1218" s="190"/>
      <c r="AB1218" s="190"/>
      <c r="AC1218" s="185"/>
      <c r="AD1218" s="190"/>
      <c r="AE1218" s="190"/>
      <c r="AF1218" s="190"/>
      <c r="AG1218" s="205" t="str">
        <f t="shared" si="54"/>
        <v/>
      </c>
      <c r="AH1218" s="205" t="str">
        <f t="shared" si="55"/>
        <v/>
      </c>
      <c r="AI1218" s="205" t="str">
        <f t="shared" si="56"/>
        <v/>
      </c>
    </row>
    <row r="1219" spans="1:35" ht="15" customHeight="1">
      <c r="A1219" s="185"/>
      <c r="B1219" s="185"/>
      <c r="C1219" s="185"/>
      <c r="D1219" s="186"/>
      <c r="E1219" s="185"/>
      <c r="F1219" s="185"/>
      <c r="G1219" s="185"/>
      <c r="H1219" s="185"/>
      <c r="I1219" s="185"/>
      <c r="J1219" s="185"/>
      <c r="K1219" s="187"/>
      <c r="L1219" s="187"/>
      <c r="M1219" s="187"/>
      <c r="N1219" s="187"/>
      <c r="O1219" s="187"/>
      <c r="P1219" s="187"/>
      <c r="Q1219" s="187"/>
      <c r="R1219" s="190"/>
      <c r="S1219" s="190"/>
      <c r="T1219" s="190"/>
      <c r="U1219" s="190"/>
      <c r="V1219" s="190"/>
      <c r="W1219" s="190"/>
      <c r="X1219" s="190"/>
      <c r="Y1219" s="190"/>
      <c r="Z1219" s="190"/>
      <c r="AA1219" s="190"/>
      <c r="AB1219" s="190"/>
      <c r="AC1219" s="185"/>
      <c r="AD1219" s="190"/>
      <c r="AE1219" s="190"/>
      <c r="AF1219" s="190"/>
      <c r="AG1219" s="205" t="str">
        <f t="shared" si="54"/>
        <v/>
      </c>
      <c r="AH1219" s="205" t="str">
        <f t="shared" si="55"/>
        <v/>
      </c>
      <c r="AI1219" s="205" t="str">
        <f t="shared" si="56"/>
        <v/>
      </c>
    </row>
    <row r="1220" spans="1:35" ht="15" customHeight="1">
      <c r="A1220" s="185"/>
      <c r="B1220" s="185"/>
      <c r="C1220" s="185"/>
      <c r="D1220" s="186"/>
      <c r="E1220" s="185"/>
      <c r="F1220" s="185"/>
      <c r="G1220" s="185"/>
      <c r="H1220" s="185"/>
      <c r="I1220" s="185"/>
      <c r="J1220" s="185"/>
      <c r="K1220" s="187"/>
      <c r="L1220" s="187"/>
      <c r="M1220" s="187"/>
      <c r="N1220" s="187"/>
      <c r="O1220" s="187"/>
      <c r="P1220" s="187"/>
      <c r="Q1220" s="187"/>
      <c r="R1220" s="190"/>
      <c r="S1220" s="190"/>
      <c r="T1220" s="190"/>
      <c r="U1220" s="190"/>
      <c r="V1220" s="190"/>
      <c r="W1220" s="190"/>
      <c r="X1220" s="190"/>
      <c r="Y1220" s="190"/>
      <c r="Z1220" s="190"/>
      <c r="AA1220" s="190"/>
      <c r="AB1220" s="190"/>
      <c r="AC1220" s="185"/>
      <c r="AD1220" s="190"/>
      <c r="AE1220" s="190"/>
      <c r="AF1220" s="190"/>
      <c r="AG1220" s="205" t="str">
        <f t="shared" ref="AG1220:AG1283" si="57">IF($Q1220="","",IF($Q1220="YES","YES","NO"))</f>
        <v/>
      </c>
      <c r="AH1220" s="205" t="str">
        <f t="shared" ref="AH1220:AH1283" si="58">IF($X1220="","",IF($X1220="YES","YES","NO"))</f>
        <v/>
      </c>
      <c r="AI1220" s="205" t="str">
        <f t="shared" ref="AI1220:AI1283" si="59">IF(COUNTIF($B$3:$B$4985,B1220)&gt;1,"DUPLICATE","")</f>
        <v/>
      </c>
    </row>
    <row r="1221" spans="1:35" ht="15" customHeight="1">
      <c r="A1221" s="185"/>
      <c r="B1221" s="185"/>
      <c r="C1221" s="185"/>
      <c r="D1221" s="186"/>
      <c r="E1221" s="185"/>
      <c r="F1221" s="185"/>
      <c r="G1221" s="185"/>
      <c r="H1221" s="185"/>
      <c r="I1221" s="185"/>
      <c r="J1221" s="185"/>
      <c r="K1221" s="187"/>
      <c r="L1221" s="187"/>
      <c r="M1221" s="187"/>
      <c r="N1221" s="187"/>
      <c r="O1221" s="187"/>
      <c r="P1221" s="187"/>
      <c r="Q1221" s="187"/>
      <c r="R1221" s="190"/>
      <c r="S1221" s="190"/>
      <c r="T1221" s="190"/>
      <c r="U1221" s="190"/>
      <c r="V1221" s="190"/>
      <c r="W1221" s="190"/>
      <c r="X1221" s="190"/>
      <c r="Y1221" s="190"/>
      <c r="Z1221" s="190"/>
      <c r="AA1221" s="190"/>
      <c r="AB1221" s="190"/>
      <c r="AC1221" s="185"/>
      <c r="AD1221" s="190"/>
      <c r="AE1221" s="190"/>
      <c r="AF1221" s="190"/>
      <c r="AG1221" s="205" t="str">
        <f t="shared" si="57"/>
        <v/>
      </c>
      <c r="AH1221" s="205" t="str">
        <f t="shared" si="58"/>
        <v/>
      </c>
      <c r="AI1221" s="205" t="str">
        <f t="shared" si="59"/>
        <v/>
      </c>
    </row>
    <row r="1222" spans="1:35" ht="15" customHeight="1">
      <c r="A1222" s="185"/>
      <c r="B1222" s="185"/>
      <c r="C1222" s="185"/>
      <c r="D1222" s="186"/>
      <c r="E1222" s="185"/>
      <c r="F1222" s="185"/>
      <c r="G1222" s="185"/>
      <c r="H1222" s="185"/>
      <c r="I1222" s="185"/>
      <c r="J1222" s="185"/>
      <c r="K1222" s="187"/>
      <c r="L1222" s="187"/>
      <c r="M1222" s="187"/>
      <c r="N1222" s="187"/>
      <c r="O1222" s="187"/>
      <c r="P1222" s="187"/>
      <c r="Q1222" s="187"/>
      <c r="R1222" s="190"/>
      <c r="S1222" s="190"/>
      <c r="T1222" s="190"/>
      <c r="U1222" s="190"/>
      <c r="V1222" s="190"/>
      <c r="W1222" s="190"/>
      <c r="X1222" s="190"/>
      <c r="Y1222" s="190"/>
      <c r="Z1222" s="190"/>
      <c r="AA1222" s="190"/>
      <c r="AB1222" s="190"/>
      <c r="AC1222" s="185"/>
      <c r="AD1222" s="190"/>
      <c r="AE1222" s="190"/>
      <c r="AF1222" s="190"/>
      <c r="AG1222" s="205" t="str">
        <f t="shared" si="57"/>
        <v/>
      </c>
      <c r="AH1222" s="205" t="str">
        <f t="shared" si="58"/>
        <v/>
      </c>
      <c r="AI1222" s="205" t="str">
        <f t="shared" si="59"/>
        <v/>
      </c>
    </row>
    <row r="1223" spans="1:35" ht="15" customHeight="1">
      <c r="A1223" s="185"/>
      <c r="B1223" s="185"/>
      <c r="C1223" s="185"/>
      <c r="D1223" s="186"/>
      <c r="E1223" s="185"/>
      <c r="F1223" s="185"/>
      <c r="G1223" s="185"/>
      <c r="H1223" s="185"/>
      <c r="I1223" s="185"/>
      <c r="J1223" s="185"/>
      <c r="K1223" s="187"/>
      <c r="L1223" s="187"/>
      <c r="M1223" s="187"/>
      <c r="N1223" s="187"/>
      <c r="O1223" s="187"/>
      <c r="P1223" s="187"/>
      <c r="Q1223" s="187"/>
      <c r="R1223" s="190"/>
      <c r="S1223" s="190"/>
      <c r="T1223" s="190"/>
      <c r="U1223" s="190"/>
      <c r="V1223" s="190"/>
      <c r="W1223" s="190"/>
      <c r="X1223" s="190"/>
      <c r="Y1223" s="190"/>
      <c r="Z1223" s="190"/>
      <c r="AA1223" s="190"/>
      <c r="AB1223" s="190"/>
      <c r="AC1223" s="185"/>
      <c r="AD1223" s="190"/>
      <c r="AE1223" s="190"/>
      <c r="AF1223" s="190"/>
      <c r="AG1223" s="205" t="str">
        <f t="shared" si="57"/>
        <v/>
      </c>
      <c r="AH1223" s="205" t="str">
        <f t="shared" si="58"/>
        <v/>
      </c>
      <c r="AI1223" s="205" t="str">
        <f t="shared" si="59"/>
        <v/>
      </c>
    </row>
    <row r="1224" spans="1:35" ht="15" customHeight="1">
      <c r="A1224" s="185"/>
      <c r="B1224" s="185"/>
      <c r="C1224" s="185"/>
      <c r="D1224" s="186"/>
      <c r="E1224" s="185"/>
      <c r="F1224" s="185"/>
      <c r="G1224" s="185"/>
      <c r="H1224" s="185"/>
      <c r="I1224" s="185"/>
      <c r="J1224" s="185"/>
      <c r="K1224" s="187"/>
      <c r="L1224" s="187"/>
      <c r="M1224" s="187"/>
      <c r="N1224" s="187"/>
      <c r="O1224" s="187"/>
      <c r="P1224" s="187"/>
      <c r="Q1224" s="187"/>
      <c r="R1224" s="190"/>
      <c r="S1224" s="190"/>
      <c r="T1224" s="190"/>
      <c r="U1224" s="190"/>
      <c r="V1224" s="190"/>
      <c r="W1224" s="190"/>
      <c r="X1224" s="190"/>
      <c r="Y1224" s="190"/>
      <c r="Z1224" s="190"/>
      <c r="AA1224" s="190"/>
      <c r="AB1224" s="190"/>
      <c r="AC1224" s="185"/>
      <c r="AD1224" s="190"/>
      <c r="AE1224" s="190"/>
      <c r="AF1224" s="190"/>
      <c r="AG1224" s="205" t="str">
        <f t="shared" si="57"/>
        <v/>
      </c>
      <c r="AH1224" s="205" t="str">
        <f t="shared" si="58"/>
        <v/>
      </c>
      <c r="AI1224" s="205" t="str">
        <f t="shared" si="59"/>
        <v/>
      </c>
    </row>
    <row r="1225" spans="1:35" ht="15" customHeight="1">
      <c r="A1225" s="185"/>
      <c r="B1225" s="185"/>
      <c r="C1225" s="185"/>
      <c r="D1225" s="186"/>
      <c r="E1225" s="185"/>
      <c r="F1225" s="185"/>
      <c r="G1225" s="185"/>
      <c r="H1225" s="185"/>
      <c r="I1225" s="185"/>
      <c r="J1225" s="185"/>
      <c r="K1225" s="187"/>
      <c r="L1225" s="187"/>
      <c r="M1225" s="187"/>
      <c r="N1225" s="187"/>
      <c r="O1225" s="187"/>
      <c r="P1225" s="187"/>
      <c r="Q1225" s="187"/>
      <c r="R1225" s="190"/>
      <c r="S1225" s="190"/>
      <c r="T1225" s="190"/>
      <c r="U1225" s="190"/>
      <c r="V1225" s="190"/>
      <c r="W1225" s="190"/>
      <c r="X1225" s="190"/>
      <c r="Y1225" s="190"/>
      <c r="Z1225" s="190"/>
      <c r="AA1225" s="190"/>
      <c r="AB1225" s="190"/>
      <c r="AC1225" s="185"/>
      <c r="AD1225" s="190"/>
      <c r="AE1225" s="190"/>
      <c r="AF1225" s="190"/>
      <c r="AG1225" s="205" t="str">
        <f t="shared" si="57"/>
        <v/>
      </c>
      <c r="AH1225" s="205" t="str">
        <f t="shared" si="58"/>
        <v/>
      </c>
      <c r="AI1225" s="205" t="str">
        <f t="shared" si="59"/>
        <v/>
      </c>
    </row>
    <row r="1226" spans="1:35" ht="15" customHeight="1">
      <c r="A1226" s="185"/>
      <c r="B1226" s="185"/>
      <c r="C1226" s="185"/>
      <c r="D1226" s="186"/>
      <c r="E1226" s="185"/>
      <c r="F1226" s="185"/>
      <c r="G1226" s="185"/>
      <c r="H1226" s="185"/>
      <c r="I1226" s="185"/>
      <c r="J1226" s="185"/>
      <c r="K1226" s="187"/>
      <c r="L1226" s="187"/>
      <c r="M1226" s="187"/>
      <c r="N1226" s="187"/>
      <c r="O1226" s="187"/>
      <c r="P1226" s="187"/>
      <c r="Q1226" s="187"/>
      <c r="R1226" s="190"/>
      <c r="S1226" s="190"/>
      <c r="T1226" s="190"/>
      <c r="U1226" s="190"/>
      <c r="V1226" s="190"/>
      <c r="W1226" s="190"/>
      <c r="X1226" s="190"/>
      <c r="Y1226" s="190"/>
      <c r="Z1226" s="190"/>
      <c r="AA1226" s="190"/>
      <c r="AB1226" s="190"/>
      <c r="AC1226" s="185"/>
      <c r="AD1226" s="190"/>
      <c r="AE1226" s="190"/>
      <c r="AF1226" s="190"/>
      <c r="AG1226" s="205" t="str">
        <f t="shared" si="57"/>
        <v/>
      </c>
      <c r="AH1226" s="205" t="str">
        <f t="shared" si="58"/>
        <v/>
      </c>
      <c r="AI1226" s="205" t="str">
        <f t="shared" si="59"/>
        <v/>
      </c>
    </row>
    <row r="1227" spans="1:35" ht="15" customHeight="1">
      <c r="A1227" s="185"/>
      <c r="B1227" s="185"/>
      <c r="C1227" s="185"/>
      <c r="D1227" s="186"/>
      <c r="E1227" s="185"/>
      <c r="F1227" s="185"/>
      <c r="G1227" s="185"/>
      <c r="H1227" s="185"/>
      <c r="I1227" s="185"/>
      <c r="J1227" s="185"/>
      <c r="K1227" s="187"/>
      <c r="L1227" s="187"/>
      <c r="M1227" s="187"/>
      <c r="N1227" s="187"/>
      <c r="O1227" s="187"/>
      <c r="P1227" s="187"/>
      <c r="Q1227" s="187"/>
      <c r="R1227" s="190"/>
      <c r="S1227" s="190"/>
      <c r="T1227" s="190"/>
      <c r="U1227" s="190"/>
      <c r="V1227" s="190"/>
      <c r="W1227" s="190"/>
      <c r="X1227" s="190"/>
      <c r="Y1227" s="190"/>
      <c r="Z1227" s="190"/>
      <c r="AA1227" s="190"/>
      <c r="AB1227" s="190"/>
      <c r="AC1227" s="185"/>
      <c r="AD1227" s="190"/>
      <c r="AE1227" s="190"/>
      <c r="AF1227" s="190"/>
      <c r="AG1227" s="205" t="str">
        <f t="shared" si="57"/>
        <v/>
      </c>
      <c r="AH1227" s="205" t="str">
        <f t="shared" si="58"/>
        <v/>
      </c>
      <c r="AI1227" s="205" t="str">
        <f t="shared" si="59"/>
        <v/>
      </c>
    </row>
    <row r="1228" spans="1:35" ht="15" customHeight="1">
      <c r="A1228" s="185"/>
      <c r="B1228" s="185"/>
      <c r="C1228" s="185"/>
      <c r="D1228" s="186"/>
      <c r="E1228" s="185"/>
      <c r="F1228" s="185"/>
      <c r="G1228" s="185"/>
      <c r="H1228" s="185"/>
      <c r="I1228" s="185"/>
      <c r="J1228" s="185"/>
      <c r="K1228" s="187"/>
      <c r="L1228" s="187"/>
      <c r="M1228" s="187"/>
      <c r="N1228" s="187"/>
      <c r="O1228" s="187"/>
      <c r="P1228" s="187"/>
      <c r="Q1228" s="187"/>
      <c r="R1228" s="190"/>
      <c r="S1228" s="190"/>
      <c r="T1228" s="190"/>
      <c r="U1228" s="190"/>
      <c r="V1228" s="190"/>
      <c r="W1228" s="190"/>
      <c r="X1228" s="190"/>
      <c r="Y1228" s="190"/>
      <c r="Z1228" s="190"/>
      <c r="AA1228" s="190"/>
      <c r="AB1228" s="190"/>
      <c r="AC1228" s="185"/>
      <c r="AD1228" s="190"/>
      <c r="AE1228" s="190"/>
      <c r="AF1228" s="190"/>
      <c r="AG1228" s="205" t="str">
        <f t="shared" si="57"/>
        <v/>
      </c>
      <c r="AH1228" s="205" t="str">
        <f t="shared" si="58"/>
        <v/>
      </c>
      <c r="AI1228" s="205" t="str">
        <f t="shared" si="59"/>
        <v/>
      </c>
    </row>
    <row r="1229" spans="1:35" ht="15" customHeight="1">
      <c r="A1229" s="185"/>
      <c r="B1229" s="185"/>
      <c r="C1229" s="185"/>
      <c r="D1229" s="186"/>
      <c r="E1229" s="185"/>
      <c r="F1229" s="185"/>
      <c r="G1229" s="185"/>
      <c r="H1229" s="185"/>
      <c r="I1229" s="185"/>
      <c r="J1229" s="185"/>
      <c r="K1229" s="187"/>
      <c r="L1229" s="187"/>
      <c r="M1229" s="187"/>
      <c r="N1229" s="187"/>
      <c r="O1229" s="187"/>
      <c r="P1229" s="187"/>
      <c r="Q1229" s="187"/>
      <c r="R1229" s="190"/>
      <c r="S1229" s="190"/>
      <c r="T1229" s="190"/>
      <c r="U1229" s="190"/>
      <c r="V1229" s="190"/>
      <c r="W1229" s="190"/>
      <c r="X1229" s="190"/>
      <c r="Y1229" s="190"/>
      <c r="Z1229" s="190"/>
      <c r="AA1229" s="190"/>
      <c r="AB1229" s="190"/>
      <c r="AC1229" s="185"/>
      <c r="AD1229" s="190"/>
      <c r="AE1229" s="190"/>
      <c r="AF1229" s="190"/>
      <c r="AG1229" s="205" t="str">
        <f t="shared" si="57"/>
        <v/>
      </c>
      <c r="AH1229" s="205" t="str">
        <f t="shared" si="58"/>
        <v/>
      </c>
      <c r="AI1229" s="205" t="str">
        <f t="shared" si="59"/>
        <v/>
      </c>
    </row>
    <row r="1230" spans="1:35" ht="15" customHeight="1">
      <c r="A1230" s="185"/>
      <c r="B1230" s="185"/>
      <c r="C1230" s="185"/>
      <c r="D1230" s="186"/>
      <c r="E1230" s="185"/>
      <c r="F1230" s="185"/>
      <c r="G1230" s="185"/>
      <c r="H1230" s="185"/>
      <c r="I1230" s="185"/>
      <c r="J1230" s="185"/>
      <c r="K1230" s="187"/>
      <c r="L1230" s="187"/>
      <c r="M1230" s="187"/>
      <c r="N1230" s="187"/>
      <c r="O1230" s="187"/>
      <c r="P1230" s="187"/>
      <c r="Q1230" s="187"/>
      <c r="R1230" s="190"/>
      <c r="S1230" s="190"/>
      <c r="T1230" s="190"/>
      <c r="U1230" s="190"/>
      <c r="V1230" s="190"/>
      <c r="W1230" s="190"/>
      <c r="X1230" s="190"/>
      <c r="Y1230" s="190"/>
      <c r="Z1230" s="190"/>
      <c r="AA1230" s="190"/>
      <c r="AB1230" s="190"/>
      <c r="AC1230" s="185"/>
      <c r="AD1230" s="190"/>
      <c r="AE1230" s="190"/>
      <c r="AF1230" s="190"/>
      <c r="AG1230" s="205" t="str">
        <f t="shared" si="57"/>
        <v/>
      </c>
      <c r="AH1230" s="205" t="str">
        <f t="shared" si="58"/>
        <v/>
      </c>
      <c r="AI1230" s="205" t="str">
        <f t="shared" si="59"/>
        <v/>
      </c>
    </row>
    <row r="1231" spans="1:35" ht="15" customHeight="1">
      <c r="A1231" s="185"/>
      <c r="B1231" s="185"/>
      <c r="C1231" s="185"/>
      <c r="D1231" s="186"/>
      <c r="E1231" s="185"/>
      <c r="F1231" s="185"/>
      <c r="G1231" s="185"/>
      <c r="H1231" s="185"/>
      <c r="I1231" s="185"/>
      <c r="J1231" s="185"/>
      <c r="K1231" s="187"/>
      <c r="L1231" s="187"/>
      <c r="M1231" s="187"/>
      <c r="N1231" s="187"/>
      <c r="O1231" s="187"/>
      <c r="P1231" s="187"/>
      <c r="Q1231" s="187"/>
      <c r="R1231" s="190"/>
      <c r="S1231" s="190"/>
      <c r="T1231" s="190"/>
      <c r="U1231" s="190"/>
      <c r="V1231" s="190"/>
      <c r="W1231" s="190"/>
      <c r="X1231" s="190"/>
      <c r="Y1231" s="190"/>
      <c r="Z1231" s="190"/>
      <c r="AA1231" s="190"/>
      <c r="AB1231" s="190"/>
      <c r="AC1231" s="185"/>
      <c r="AD1231" s="190"/>
      <c r="AE1231" s="190"/>
      <c r="AF1231" s="190"/>
      <c r="AG1231" s="205" t="str">
        <f t="shared" si="57"/>
        <v/>
      </c>
      <c r="AH1231" s="205" t="str">
        <f t="shared" si="58"/>
        <v/>
      </c>
      <c r="AI1231" s="205" t="str">
        <f t="shared" si="59"/>
        <v/>
      </c>
    </row>
    <row r="1232" spans="1:35" ht="15" customHeight="1">
      <c r="A1232" s="185"/>
      <c r="B1232" s="185"/>
      <c r="C1232" s="185"/>
      <c r="D1232" s="186"/>
      <c r="E1232" s="185"/>
      <c r="F1232" s="185"/>
      <c r="G1232" s="185"/>
      <c r="H1232" s="185"/>
      <c r="I1232" s="185"/>
      <c r="J1232" s="185"/>
      <c r="K1232" s="187"/>
      <c r="L1232" s="187"/>
      <c r="M1232" s="187"/>
      <c r="N1232" s="187"/>
      <c r="O1232" s="187"/>
      <c r="P1232" s="187"/>
      <c r="Q1232" s="187"/>
      <c r="R1232" s="190"/>
      <c r="S1232" s="190"/>
      <c r="T1232" s="190"/>
      <c r="U1232" s="190"/>
      <c r="V1232" s="190"/>
      <c r="W1232" s="190"/>
      <c r="X1232" s="190"/>
      <c r="Y1232" s="190"/>
      <c r="Z1232" s="190"/>
      <c r="AA1232" s="190"/>
      <c r="AB1232" s="190"/>
      <c r="AC1232" s="185"/>
      <c r="AD1232" s="190"/>
      <c r="AE1232" s="190"/>
      <c r="AF1232" s="190"/>
      <c r="AG1232" s="205" t="str">
        <f t="shared" si="57"/>
        <v/>
      </c>
      <c r="AH1232" s="205" t="str">
        <f t="shared" si="58"/>
        <v/>
      </c>
      <c r="AI1232" s="205" t="str">
        <f t="shared" si="59"/>
        <v/>
      </c>
    </row>
    <row r="1233" spans="1:35" ht="15" customHeight="1">
      <c r="A1233" s="185"/>
      <c r="B1233" s="185"/>
      <c r="C1233" s="185"/>
      <c r="D1233" s="186"/>
      <c r="E1233" s="185"/>
      <c r="F1233" s="185"/>
      <c r="G1233" s="185"/>
      <c r="H1233" s="185"/>
      <c r="I1233" s="185"/>
      <c r="J1233" s="185"/>
      <c r="K1233" s="187"/>
      <c r="L1233" s="187"/>
      <c r="M1233" s="187"/>
      <c r="N1233" s="187"/>
      <c r="O1233" s="187"/>
      <c r="P1233" s="187"/>
      <c r="Q1233" s="187"/>
      <c r="R1233" s="190"/>
      <c r="S1233" s="190"/>
      <c r="T1233" s="190"/>
      <c r="U1233" s="190"/>
      <c r="V1233" s="190"/>
      <c r="W1233" s="190"/>
      <c r="X1233" s="190"/>
      <c r="Y1233" s="190"/>
      <c r="Z1233" s="190"/>
      <c r="AA1233" s="190"/>
      <c r="AB1233" s="190"/>
      <c r="AC1233" s="185"/>
      <c r="AD1233" s="190"/>
      <c r="AE1233" s="190"/>
      <c r="AF1233" s="190"/>
      <c r="AG1233" s="205" t="str">
        <f t="shared" si="57"/>
        <v/>
      </c>
      <c r="AH1233" s="205" t="str">
        <f t="shared" si="58"/>
        <v/>
      </c>
      <c r="AI1233" s="205" t="str">
        <f t="shared" si="59"/>
        <v/>
      </c>
    </row>
    <row r="1234" spans="1:35" ht="15" customHeight="1">
      <c r="A1234" s="185"/>
      <c r="B1234" s="185"/>
      <c r="C1234" s="185"/>
      <c r="D1234" s="186"/>
      <c r="E1234" s="185"/>
      <c r="F1234" s="185"/>
      <c r="G1234" s="185"/>
      <c r="H1234" s="185"/>
      <c r="I1234" s="185"/>
      <c r="J1234" s="185"/>
      <c r="K1234" s="187"/>
      <c r="L1234" s="187"/>
      <c r="M1234" s="187"/>
      <c r="N1234" s="187"/>
      <c r="O1234" s="187"/>
      <c r="P1234" s="187"/>
      <c r="Q1234" s="187"/>
      <c r="R1234" s="190"/>
      <c r="S1234" s="190"/>
      <c r="T1234" s="190"/>
      <c r="U1234" s="190"/>
      <c r="V1234" s="190"/>
      <c r="W1234" s="190"/>
      <c r="X1234" s="190"/>
      <c r="Y1234" s="190"/>
      <c r="Z1234" s="190"/>
      <c r="AA1234" s="190"/>
      <c r="AB1234" s="190"/>
      <c r="AC1234" s="185"/>
      <c r="AD1234" s="190"/>
      <c r="AE1234" s="190"/>
      <c r="AF1234" s="190"/>
      <c r="AG1234" s="205" t="str">
        <f t="shared" si="57"/>
        <v/>
      </c>
      <c r="AH1234" s="205" t="str">
        <f t="shared" si="58"/>
        <v/>
      </c>
      <c r="AI1234" s="205" t="str">
        <f t="shared" si="59"/>
        <v/>
      </c>
    </row>
    <row r="1235" spans="1:35" ht="15" customHeight="1">
      <c r="A1235" s="185"/>
      <c r="B1235" s="185"/>
      <c r="C1235" s="185"/>
      <c r="D1235" s="186"/>
      <c r="E1235" s="185"/>
      <c r="F1235" s="185"/>
      <c r="G1235" s="185"/>
      <c r="H1235" s="185"/>
      <c r="I1235" s="185"/>
      <c r="J1235" s="185"/>
      <c r="K1235" s="187"/>
      <c r="L1235" s="187"/>
      <c r="M1235" s="187"/>
      <c r="N1235" s="187"/>
      <c r="O1235" s="187"/>
      <c r="P1235" s="187"/>
      <c r="Q1235" s="187"/>
      <c r="R1235" s="190"/>
      <c r="S1235" s="190"/>
      <c r="T1235" s="190"/>
      <c r="U1235" s="190"/>
      <c r="V1235" s="190"/>
      <c r="W1235" s="190"/>
      <c r="X1235" s="190"/>
      <c r="Y1235" s="190"/>
      <c r="Z1235" s="190"/>
      <c r="AA1235" s="190"/>
      <c r="AB1235" s="190"/>
      <c r="AC1235" s="185"/>
      <c r="AD1235" s="190"/>
      <c r="AE1235" s="190"/>
      <c r="AF1235" s="190"/>
      <c r="AG1235" s="205" t="str">
        <f t="shared" si="57"/>
        <v/>
      </c>
      <c r="AH1235" s="205" t="str">
        <f t="shared" si="58"/>
        <v/>
      </c>
      <c r="AI1235" s="205" t="str">
        <f t="shared" si="59"/>
        <v/>
      </c>
    </row>
    <row r="1236" spans="1:35" ht="15" customHeight="1">
      <c r="A1236" s="185"/>
      <c r="B1236" s="185"/>
      <c r="C1236" s="185"/>
      <c r="D1236" s="186"/>
      <c r="E1236" s="185"/>
      <c r="F1236" s="185"/>
      <c r="G1236" s="185"/>
      <c r="H1236" s="185"/>
      <c r="I1236" s="185"/>
      <c r="J1236" s="185"/>
      <c r="K1236" s="187"/>
      <c r="L1236" s="187"/>
      <c r="M1236" s="187"/>
      <c r="N1236" s="187"/>
      <c r="O1236" s="187"/>
      <c r="P1236" s="187"/>
      <c r="Q1236" s="187"/>
      <c r="R1236" s="190"/>
      <c r="S1236" s="190"/>
      <c r="T1236" s="190"/>
      <c r="U1236" s="190"/>
      <c r="V1236" s="190"/>
      <c r="W1236" s="190"/>
      <c r="X1236" s="190"/>
      <c r="Y1236" s="190"/>
      <c r="Z1236" s="190"/>
      <c r="AA1236" s="190"/>
      <c r="AB1236" s="190"/>
      <c r="AC1236" s="185"/>
      <c r="AD1236" s="190"/>
      <c r="AE1236" s="190"/>
      <c r="AF1236" s="190"/>
      <c r="AG1236" s="205" t="str">
        <f t="shared" si="57"/>
        <v/>
      </c>
      <c r="AH1236" s="205" t="str">
        <f t="shared" si="58"/>
        <v/>
      </c>
      <c r="AI1236" s="205" t="str">
        <f t="shared" si="59"/>
        <v/>
      </c>
    </row>
    <row r="1237" spans="1:35" ht="15" customHeight="1">
      <c r="A1237" s="185"/>
      <c r="B1237" s="185"/>
      <c r="C1237" s="185"/>
      <c r="D1237" s="186"/>
      <c r="E1237" s="185"/>
      <c r="F1237" s="185"/>
      <c r="G1237" s="185"/>
      <c r="H1237" s="185"/>
      <c r="I1237" s="185"/>
      <c r="J1237" s="185"/>
      <c r="K1237" s="187"/>
      <c r="L1237" s="187"/>
      <c r="M1237" s="187"/>
      <c r="N1237" s="187"/>
      <c r="O1237" s="187"/>
      <c r="P1237" s="187"/>
      <c r="Q1237" s="187"/>
      <c r="R1237" s="190"/>
      <c r="S1237" s="190"/>
      <c r="T1237" s="190"/>
      <c r="U1237" s="190"/>
      <c r="V1237" s="190"/>
      <c r="W1237" s="190"/>
      <c r="X1237" s="190"/>
      <c r="Y1237" s="190"/>
      <c r="Z1237" s="190"/>
      <c r="AA1237" s="190"/>
      <c r="AB1237" s="190"/>
      <c r="AC1237" s="185"/>
      <c r="AD1237" s="190"/>
      <c r="AE1237" s="190"/>
      <c r="AF1237" s="190"/>
      <c r="AG1237" s="205" t="str">
        <f t="shared" si="57"/>
        <v/>
      </c>
      <c r="AH1237" s="205" t="str">
        <f t="shared" si="58"/>
        <v/>
      </c>
      <c r="AI1237" s="205" t="str">
        <f t="shared" si="59"/>
        <v/>
      </c>
    </row>
    <row r="1238" spans="1:35" ht="15" customHeight="1">
      <c r="A1238" s="185"/>
      <c r="B1238" s="185"/>
      <c r="C1238" s="185"/>
      <c r="D1238" s="186"/>
      <c r="E1238" s="185"/>
      <c r="F1238" s="185"/>
      <c r="G1238" s="185"/>
      <c r="H1238" s="185"/>
      <c r="I1238" s="185"/>
      <c r="J1238" s="185"/>
      <c r="K1238" s="187"/>
      <c r="L1238" s="187"/>
      <c r="M1238" s="187"/>
      <c r="N1238" s="187"/>
      <c r="O1238" s="187"/>
      <c r="P1238" s="187"/>
      <c r="Q1238" s="187"/>
      <c r="R1238" s="190"/>
      <c r="S1238" s="190"/>
      <c r="T1238" s="190"/>
      <c r="U1238" s="190"/>
      <c r="V1238" s="190"/>
      <c r="W1238" s="190"/>
      <c r="X1238" s="190"/>
      <c r="Y1238" s="190"/>
      <c r="Z1238" s="190"/>
      <c r="AA1238" s="190"/>
      <c r="AB1238" s="190"/>
      <c r="AC1238" s="185"/>
      <c r="AD1238" s="190"/>
      <c r="AE1238" s="190"/>
      <c r="AF1238" s="190"/>
      <c r="AG1238" s="205" t="str">
        <f t="shared" si="57"/>
        <v/>
      </c>
      <c r="AH1238" s="205" t="str">
        <f t="shared" si="58"/>
        <v/>
      </c>
      <c r="AI1238" s="205" t="str">
        <f t="shared" si="59"/>
        <v/>
      </c>
    </row>
    <row r="1239" spans="1:35" ht="15" customHeight="1">
      <c r="A1239" s="185"/>
      <c r="B1239" s="185"/>
      <c r="C1239" s="185"/>
      <c r="D1239" s="186"/>
      <c r="E1239" s="185"/>
      <c r="F1239" s="185"/>
      <c r="G1239" s="185"/>
      <c r="H1239" s="185"/>
      <c r="I1239" s="185"/>
      <c r="J1239" s="185"/>
      <c r="K1239" s="187"/>
      <c r="L1239" s="187"/>
      <c r="M1239" s="187"/>
      <c r="N1239" s="187"/>
      <c r="O1239" s="187"/>
      <c r="P1239" s="187"/>
      <c r="Q1239" s="187"/>
      <c r="R1239" s="190"/>
      <c r="S1239" s="190"/>
      <c r="T1239" s="190"/>
      <c r="U1239" s="190"/>
      <c r="V1239" s="190"/>
      <c r="W1239" s="190"/>
      <c r="X1239" s="190"/>
      <c r="Y1239" s="190"/>
      <c r="Z1239" s="190"/>
      <c r="AA1239" s="190"/>
      <c r="AB1239" s="190"/>
      <c r="AC1239" s="185"/>
      <c r="AD1239" s="190"/>
      <c r="AE1239" s="190"/>
      <c r="AF1239" s="190"/>
      <c r="AG1239" s="205" t="str">
        <f t="shared" si="57"/>
        <v/>
      </c>
      <c r="AH1239" s="205" t="str">
        <f t="shared" si="58"/>
        <v/>
      </c>
      <c r="AI1239" s="205" t="str">
        <f t="shared" si="59"/>
        <v/>
      </c>
    </row>
    <row r="1240" spans="1:35" ht="15" customHeight="1">
      <c r="A1240" s="185"/>
      <c r="B1240" s="185"/>
      <c r="C1240" s="185"/>
      <c r="D1240" s="186"/>
      <c r="E1240" s="185"/>
      <c r="F1240" s="185"/>
      <c r="G1240" s="185"/>
      <c r="H1240" s="185"/>
      <c r="I1240" s="185"/>
      <c r="J1240" s="185"/>
      <c r="K1240" s="187"/>
      <c r="L1240" s="187"/>
      <c r="M1240" s="187"/>
      <c r="N1240" s="187"/>
      <c r="O1240" s="187"/>
      <c r="P1240" s="187"/>
      <c r="Q1240" s="187"/>
      <c r="R1240" s="190"/>
      <c r="S1240" s="190"/>
      <c r="T1240" s="190"/>
      <c r="U1240" s="190"/>
      <c r="V1240" s="190"/>
      <c r="W1240" s="190"/>
      <c r="X1240" s="190"/>
      <c r="Y1240" s="190"/>
      <c r="Z1240" s="190"/>
      <c r="AA1240" s="190"/>
      <c r="AB1240" s="190"/>
      <c r="AC1240" s="185"/>
      <c r="AD1240" s="190"/>
      <c r="AE1240" s="190"/>
      <c r="AF1240" s="190"/>
      <c r="AG1240" s="205" t="str">
        <f t="shared" si="57"/>
        <v/>
      </c>
      <c r="AH1240" s="205" t="str">
        <f t="shared" si="58"/>
        <v/>
      </c>
      <c r="AI1240" s="205" t="str">
        <f t="shared" si="59"/>
        <v/>
      </c>
    </row>
    <row r="1241" spans="1:35" ht="15" customHeight="1">
      <c r="A1241" s="185"/>
      <c r="B1241" s="185"/>
      <c r="C1241" s="185"/>
      <c r="D1241" s="186"/>
      <c r="E1241" s="185"/>
      <c r="F1241" s="185"/>
      <c r="G1241" s="185"/>
      <c r="H1241" s="185"/>
      <c r="I1241" s="185"/>
      <c r="J1241" s="185"/>
      <c r="K1241" s="187"/>
      <c r="L1241" s="187"/>
      <c r="M1241" s="187"/>
      <c r="N1241" s="187"/>
      <c r="O1241" s="187"/>
      <c r="P1241" s="187"/>
      <c r="Q1241" s="187"/>
      <c r="R1241" s="190"/>
      <c r="S1241" s="190"/>
      <c r="T1241" s="190"/>
      <c r="U1241" s="190"/>
      <c r="V1241" s="190"/>
      <c r="W1241" s="190"/>
      <c r="X1241" s="190"/>
      <c r="Y1241" s="190"/>
      <c r="Z1241" s="190"/>
      <c r="AA1241" s="190"/>
      <c r="AB1241" s="190"/>
      <c r="AC1241" s="185"/>
      <c r="AD1241" s="190"/>
      <c r="AE1241" s="190"/>
      <c r="AF1241" s="190"/>
      <c r="AG1241" s="205" t="str">
        <f t="shared" si="57"/>
        <v/>
      </c>
      <c r="AH1241" s="205" t="str">
        <f t="shared" si="58"/>
        <v/>
      </c>
      <c r="AI1241" s="205" t="str">
        <f t="shared" si="59"/>
        <v/>
      </c>
    </row>
    <row r="1242" spans="1:35" ht="15" customHeight="1">
      <c r="A1242" s="185"/>
      <c r="B1242" s="185"/>
      <c r="C1242" s="185"/>
      <c r="D1242" s="186"/>
      <c r="E1242" s="185"/>
      <c r="F1242" s="185"/>
      <c r="G1242" s="185"/>
      <c r="H1242" s="185"/>
      <c r="I1242" s="185"/>
      <c r="J1242" s="185"/>
      <c r="K1242" s="187"/>
      <c r="L1242" s="187"/>
      <c r="M1242" s="187"/>
      <c r="N1242" s="187"/>
      <c r="O1242" s="187"/>
      <c r="P1242" s="187"/>
      <c r="Q1242" s="187"/>
      <c r="R1242" s="190"/>
      <c r="S1242" s="190"/>
      <c r="T1242" s="190"/>
      <c r="U1242" s="190"/>
      <c r="V1242" s="190"/>
      <c r="W1242" s="190"/>
      <c r="X1242" s="190"/>
      <c r="Y1242" s="190"/>
      <c r="Z1242" s="190"/>
      <c r="AA1242" s="190"/>
      <c r="AB1242" s="190"/>
      <c r="AC1242" s="185"/>
      <c r="AD1242" s="190"/>
      <c r="AE1242" s="190"/>
      <c r="AF1242" s="190"/>
      <c r="AG1242" s="205" t="str">
        <f t="shared" si="57"/>
        <v/>
      </c>
      <c r="AH1242" s="205" t="str">
        <f t="shared" si="58"/>
        <v/>
      </c>
      <c r="AI1242" s="205" t="str">
        <f t="shared" si="59"/>
        <v/>
      </c>
    </row>
    <row r="1243" spans="1:35" ht="15" customHeight="1">
      <c r="A1243" s="185"/>
      <c r="B1243" s="185"/>
      <c r="C1243" s="185"/>
      <c r="D1243" s="186"/>
      <c r="E1243" s="185"/>
      <c r="F1243" s="185"/>
      <c r="G1243" s="185"/>
      <c r="H1243" s="185"/>
      <c r="I1243" s="185"/>
      <c r="J1243" s="185"/>
      <c r="K1243" s="187"/>
      <c r="L1243" s="187"/>
      <c r="M1243" s="187"/>
      <c r="N1243" s="187"/>
      <c r="O1243" s="187"/>
      <c r="P1243" s="187"/>
      <c r="Q1243" s="187"/>
      <c r="R1243" s="190"/>
      <c r="S1243" s="190"/>
      <c r="T1243" s="190"/>
      <c r="U1243" s="190"/>
      <c r="V1243" s="190"/>
      <c r="W1243" s="190"/>
      <c r="X1243" s="190"/>
      <c r="Y1243" s="190"/>
      <c r="Z1243" s="190"/>
      <c r="AA1243" s="190"/>
      <c r="AB1243" s="190"/>
      <c r="AC1243" s="185"/>
      <c r="AD1243" s="190"/>
      <c r="AE1243" s="190"/>
      <c r="AF1243" s="190"/>
      <c r="AG1243" s="205" t="str">
        <f t="shared" si="57"/>
        <v/>
      </c>
      <c r="AH1243" s="205" t="str">
        <f t="shared" si="58"/>
        <v/>
      </c>
      <c r="AI1243" s="205" t="str">
        <f t="shared" si="59"/>
        <v/>
      </c>
    </row>
    <row r="1244" spans="1:35" ht="15" customHeight="1">
      <c r="A1244" s="185"/>
      <c r="B1244" s="185"/>
      <c r="C1244" s="185"/>
      <c r="D1244" s="186"/>
      <c r="E1244" s="185"/>
      <c r="F1244" s="185"/>
      <c r="G1244" s="185"/>
      <c r="H1244" s="185"/>
      <c r="I1244" s="185"/>
      <c r="J1244" s="185"/>
      <c r="K1244" s="187"/>
      <c r="L1244" s="187"/>
      <c r="M1244" s="187"/>
      <c r="N1244" s="187"/>
      <c r="O1244" s="187"/>
      <c r="P1244" s="187"/>
      <c r="Q1244" s="187"/>
      <c r="R1244" s="190"/>
      <c r="S1244" s="190"/>
      <c r="T1244" s="190"/>
      <c r="U1244" s="190"/>
      <c r="V1244" s="190"/>
      <c r="W1244" s="190"/>
      <c r="X1244" s="190"/>
      <c r="Y1244" s="190"/>
      <c r="Z1244" s="190"/>
      <c r="AA1244" s="190"/>
      <c r="AB1244" s="190"/>
      <c r="AC1244" s="185"/>
      <c r="AD1244" s="190"/>
      <c r="AE1244" s="190"/>
      <c r="AF1244" s="190"/>
      <c r="AG1244" s="205" t="str">
        <f t="shared" si="57"/>
        <v/>
      </c>
      <c r="AH1244" s="205" t="str">
        <f t="shared" si="58"/>
        <v/>
      </c>
      <c r="AI1244" s="205" t="str">
        <f t="shared" si="59"/>
        <v/>
      </c>
    </row>
    <row r="1245" spans="1:35" ht="15" customHeight="1">
      <c r="A1245" s="185"/>
      <c r="B1245" s="185"/>
      <c r="C1245" s="185"/>
      <c r="D1245" s="186"/>
      <c r="E1245" s="185"/>
      <c r="F1245" s="185"/>
      <c r="G1245" s="185"/>
      <c r="H1245" s="185"/>
      <c r="I1245" s="185"/>
      <c r="J1245" s="185"/>
      <c r="K1245" s="187"/>
      <c r="L1245" s="187"/>
      <c r="M1245" s="187"/>
      <c r="N1245" s="187"/>
      <c r="O1245" s="187"/>
      <c r="P1245" s="187"/>
      <c r="Q1245" s="187"/>
      <c r="R1245" s="190"/>
      <c r="S1245" s="190"/>
      <c r="T1245" s="190"/>
      <c r="U1245" s="190"/>
      <c r="V1245" s="190"/>
      <c r="W1245" s="190"/>
      <c r="X1245" s="190"/>
      <c r="Y1245" s="190"/>
      <c r="Z1245" s="190"/>
      <c r="AA1245" s="190"/>
      <c r="AB1245" s="190"/>
      <c r="AC1245" s="185"/>
      <c r="AD1245" s="190"/>
      <c r="AE1245" s="190"/>
      <c r="AF1245" s="190"/>
      <c r="AG1245" s="205" t="str">
        <f t="shared" si="57"/>
        <v/>
      </c>
      <c r="AH1245" s="205" t="str">
        <f t="shared" si="58"/>
        <v/>
      </c>
      <c r="AI1245" s="205" t="str">
        <f t="shared" si="59"/>
        <v/>
      </c>
    </row>
    <row r="1246" spans="1:35" ht="15" customHeight="1">
      <c r="A1246" s="185"/>
      <c r="B1246" s="185"/>
      <c r="C1246" s="185"/>
      <c r="D1246" s="186"/>
      <c r="E1246" s="185"/>
      <c r="F1246" s="185"/>
      <c r="G1246" s="185"/>
      <c r="H1246" s="185"/>
      <c r="I1246" s="185"/>
      <c r="J1246" s="185"/>
      <c r="K1246" s="187"/>
      <c r="L1246" s="187"/>
      <c r="M1246" s="187"/>
      <c r="N1246" s="187"/>
      <c r="O1246" s="187"/>
      <c r="P1246" s="187"/>
      <c r="Q1246" s="187"/>
      <c r="R1246" s="190"/>
      <c r="S1246" s="190"/>
      <c r="T1246" s="190"/>
      <c r="U1246" s="190"/>
      <c r="V1246" s="190"/>
      <c r="W1246" s="190"/>
      <c r="X1246" s="190"/>
      <c r="Y1246" s="190"/>
      <c r="Z1246" s="190"/>
      <c r="AA1246" s="190"/>
      <c r="AB1246" s="190"/>
      <c r="AC1246" s="185"/>
      <c r="AD1246" s="190"/>
      <c r="AE1246" s="190"/>
      <c r="AF1246" s="190"/>
      <c r="AG1246" s="205" t="str">
        <f t="shared" si="57"/>
        <v/>
      </c>
      <c r="AH1246" s="205" t="str">
        <f t="shared" si="58"/>
        <v/>
      </c>
      <c r="AI1246" s="205" t="str">
        <f t="shared" si="59"/>
        <v/>
      </c>
    </row>
    <row r="1247" spans="1:35" ht="15" customHeight="1">
      <c r="A1247" s="185"/>
      <c r="B1247" s="185"/>
      <c r="C1247" s="185"/>
      <c r="D1247" s="186"/>
      <c r="E1247" s="185"/>
      <c r="F1247" s="185"/>
      <c r="G1247" s="185"/>
      <c r="H1247" s="185"/>
      <c r="I1247" s="185"/>
      <c r="J1247" s="185"/>
      <c r="K1247" s="187"/>
      <c r="L1247" s="187"/>
      <c r="M1247" s="187"/>
      <c r="N1247" s="187"/>
      <c r="O1247" s="187"/>
      <c r="P1247" s="187"/>
      <c r="Q1247" s="187"/>
      <c r="R1247" s="190"/>
      <c r="S1247" s="190"/>
      <c r="T1247" s="190"/>
      <c r="U1247" s="190"/>
      <c r="V1247" s="190"/>
      <c r="W1247" s="190"/>
      <c r="X1247" s="190"/>
      <c r="Y1247" s="190"/>
      <c r="Z1247" s="190"/>
      <c r="AA1247" s="190"/>
      <c r="AB1247" s="190"/>
      <c r="AC1247" s="185"/>
      <c r="AD1247" s="190"/>
      <c r="AE1247" s="190"/>
      <c r="AF1247" s="190"/>
      <c r="AG1247" s="205" t="str">
        <f t="shared" si="57"/>
        <v/>
      </c>
      <c r="AH1247" s="205" t="str">
        <f t="shared" si="58"/>
        <v/>
      </c>
      <c r="AI1247" s="205" t="str">
        <f t="shared" si="59"/>
        <v/>
      </c>
    </row>
    <row r="1248" spans="1:35" ht="15" customHeight="1">
      <c r="A1248" s="185"/>
      <c r="B1248" s="185"/>
      <c r="C1248" s="185"/>
      <c r="D1248" s="186"/>
      <c r="E1248" s="185"/>
      <c r="F1248" s="185"/>
      <c r="G1248" s="185"/>
      <c r="H1248" s="185"/>
      <c r="I1248" s="185"/>
      <c r="J1248" s="185"/>
      <c r="K1248" s="187"/>
      <c r="L1248" s="187"/>
      <c r="M1248" s="187"/>
      <c r="N1248" s="187"/>
      <c r="O1248" s="187"/>
      <c r="P1248" s="187"/>
      <c r="Q1248" s="187"/>
      <c r="R1248" s="190"/>
      <c r="S1248" s="190"/>
      <c r="T1248" s="190"/>
      <c r="U1248" s="190"/>
      <c r="V1248" s="190"/>
      <c r="W1248" s="190"/>
      <c r="X1248" s="190"/>
      <c r="Y1248" s="190"/>
      <c r="Z1248" s="190"/>
      <c r="AA1248" s="190"/>
      <c r="AB1248" s="190"/>
      <c r="AC1248" s="185"/>
      <c r="AD1248" s="190"/>
      <c r="AE1248" s="190"/>
      <c r="AF1248" s="190"/>
      <c r="AG1248" s="205" t="str">
        <f t="shared" si="57"/>
        <v/>
      </c>
      <c r="AH1248" s="205" t="str">
        <f t="shared" si="58"/>
        <v/>
      </c>
      <c r="AI1248" s="205" t="str">
        <f t="shared" si="59"/>
        <v/>
      </c>
    </row>
    <row r="1249" spans="1:35" ht="15" customHeight="1">
      <c r="A1249" s="185"/>
      <c r="B1249" s="185"/>
      <c r="C1249" s="185"/>
      <c r="D1249" s="186"/>
      <c r="E1249" s="185"/>
      <c r="F1249" s="185"/>
      <c r="G1249" s="185"/>
      <c r="H1249" s="185"/>
      <c r="I1249" s="185"/>
      <c r="J1249" s="185"/>
      <c r="K1249" s="187"/>
      <c r="L1249" s="187"/>
      <c r="M1249" s="187"/>
      <c r="N1249" s="187"/>
      <c r="O1249" s="187"/>
      <c r="P1249" s="187"/>
      <c r="Q1249" s="187"/>
      <c r="R1249" s="190"/>
      <c r="S1249" s="190"/>
      <c r="T1249" s="190"/>
      <c r="U1249" s="190"/>
      <c r="V1249" s="190"/>
      <c r="W1249" s="190"/>
      <c r="X1249" s="190"/>
      <c r="Y1249" s="190"/>
      <c r="Z1249" s="190"/>
      <c r="AA1249" s="190"/>
      <c r="AB1249" s="190"/>
      <c r="AC1249" s="185"/>
      <c r="AD1249" s="190"/>
      <c r="AE1249" s="190"/>
      <c r="AF1249" s="190"/>
      <c r="AG1249" s="205" t="str">
        <f t="shared" si="57"/>
        <v/>
      </c>
      <c r="AH1249" s="205" t="str">
        <f t="shared" si="58"/>
        <v/>
      </c>
      <c r="AI1249" s="205" t="str">
        <f t="shared" si="59"/>
        <v/>
      </c>
    </row>
    <row r="1250" spans="1:35" ht="15" customHeight="1">
      <c r="A1250" s="185"/>
      <c r="B1250" s="185"/>
      <c r="C1250" s="185"/>
      <c r="D1250" s="186"/>
      <c r="E1250" s="185"/>
      <c r="F1250" s="185"/>
      <c r="G1250" s="185"/>
      <c r="H1250" s="185"/>
      <c r="I1250" s="185"/>
      <c r="J1250" s="185"/>
      <c r="K1250" s="187"/>
      <c r="L1250" s="187"/>
      <c r="M1250" s="187"/>
      <c r="N1250" s="187"/>
      <c r="O1250" s="187"/>
      <c r="P1250" s="187"/>
      <c r="Q1250" s="187"/>
      <c r="R1250" s="190"/>
      <c r="S1250" s="190"/>
      <c r="T1250" s="190"/>
      <c r="U1250" s="190"/>
      <c r="V1250" s="190"/>
      <c r="W1250" s="190"/>
      <c r="X1250" s="190"/>
      <c r="Y1250" s="190"/>
      <c r="Z1250" s="190"/>
      <c r="AA1250" s="190"/>
      <c r="AB1250" s="190"/>
      <c r="AC1250" s="185"/>
      <c r="AD1250" s="190"/>
      <c r="AE1250" s="190"/>
      <c r="AF1250" s="190"/>
      <c r="AG1250" s="205" t="str">
        <f t="shared" si="57"/>
        <v/>
      </c>
      <c r="AH1250" s="205" t="str">
        <f t="shared" si="58"/>
        <v/>
      </c>
      <c r="AI1250" s="205" t="str">
        <f t="shared" si="59"/>
        <v/>
      </c>
    </row>
    <row r="1251" spans="1:35" ht="15" customHeight="1">
      <c r="A1251" s="185"/>
      <c r="B1251" s="185"/>
      <c r="C1251" s="185"/>
      <c r="D1251" s="186"/>
      <c r="E1251" s="185"/>
      <c r="F1251" s="185"/>
      <c r="G1251" s="185"/>
      <c r="H1251" s="185"/>
      <c r="I1251" s="185"/>
      <c r="J1251" s="185"/>
      <c r="K1251" s="187"/>
      <c r="L1251" s="187"/>
      <c r="M1251" s="187"/>
      <c r="N1251" s="187"/>
      <c r="O1251" s="187"/>
      <c r="P1251" s="187"/>
      <c r="Q1251" s="187"/>
      <c r="R1251" s="190"/>
      <c r="S1251" s="190"/>
      <c r="T1251" s="190"/>
      <c r="U1251" s="190"/>
      <c r="V1251" s="190"/>
      <c r="W1251" s="190"/>
      <c r="X1251" s="190"/>
      <c r="Y1251" s="190"/>
      <c r="Z1251" s="190"/>
      <c r="AA1251" s="190"/>
      <c r="AB1251" s="190"/>
      <c r="AC1251" s="185"/>
      <c r="AD1251" s="190"/>
      <c r="AE1251" s="190"/>
      <c r="AF1251" s="190"/>
      <c r="AG1251" s="205" t="str">
        <f t="shared" si="57"/>
        <v/>
      </c>
      <c r="AH1251" s="205" t="str">
        <f t="shared" si="58"/>
        <v/>
      </c>
      <c r="AI1251" s="205" t="str">
        <f t="shared" si="59"/>
        <v/>
      </c>
    </row>
    <row r="1252" spans="1:35" ht="15" customHeight="1">
      <c r="A1252" s="185"/>
      <c r="B1252" s="185"/>
      <c r="C1252" s="185"/>
      <c r="D1252" s="186"/>
      <c r="E1252" s="185"/>
      <c r="F1252" s="185"/>
      <c r="G1252" s="185"/>
      <c r="H1252" s="185"/>
      <c r="I1252" s="185"/>
      <c r="J1252" s="185"/>
      <c r="K1252" s="187"/>
      <c r="L1252" s="187"/>
      <c r="M1252" s="187"/>
      <c r="N1252" s="187"/>
      <c r="O1252" s="187"/>
      <c r="P1252" s="187"/>
      <c r="Q1252" s="187"/>
      <c r="R1252" s="190"/>
      <c r="S1252" s="190"/>
      <c r="T1252" s="190"/>
      <c r="U1252" s="190"/>
      <c r="V1252" s="190"/>
      <c r="W1252" s="190"/>
      <c r="X1252" s="190"/>
      <c r="Y1252" s="190"/>
      <c r="Z1252" s="190"/>
      <c r="AA1252" s="190"/>
      <c r="AB1252" s="190"/>
      <c r="AC1252" s="185"/>
      <c r="AD1252" s="190"/>
      <c r="AE1252" s="190"/>
      <c r="AF1252" s="190"/>
      <c r="AG1252" s="205" t="str">
        <f t="shared" si="57"/>
        <v/>
      </c>
      <c r="AH1252" s="205" t="str">
        <f t="shared" si="58"/>
        <v/>
      </c>
      <c r="AI1252" s="205" t="str">
        <f t="shared" si="59"/>
        <v/>
      </c>
    </row>
    <row r="1253" spans="1:35" ht="15" customHeight="1">
      <c r="A1253" s="185"/>
      <c r="B1253" s="185"/>
      <c r="C1253" s="185"/>
      <c r="D1253" s="186"/>
      <c r="E1253" s="185"/>
      <c r="F1253" s="185"/>
      <c r="G1253" s="185"/>
      <c r="H1253" s="185"/>
      <c r="I1253" s="185"/>
      <c r="J1253" s="185"/>
      <c r="K1253" s="187"/>
      <c r="L1253" s="187"/>
      <c r="M1253" s="187"/>
      <c r="N1253" s="187"/>
      <c r="O1253" s="187"/>
      <c r="P1253" s="187"/>
      <c r="Q1253" s="187"/>
      <c r="R1253" s="190"/>
      <c r="S1253" s="190"/>
      <c r="T1253" s="190"/>
      <c r="U1253" s="190"/>
      <c r="V1253" s="190"/>
      <c r="W1253" s="190"/>
      <c r="X1253" s="190"/>
      <c r="Y1253" s="190"/>
      <c r="Z1253" s="190"/>
      <c r="AA1253" s="190"/>
      <c r="AB1253" s="190"/>
      <c r="AC1253" s="185"/>
      <c r="AD1253" s="190"/>
      <c r="AE1253" s="190"/>
      <c r="AF1253" s="190"/>
      <c r="AG1253" s="205" t="str">
        <f t="shared" si="57"/>
        <v/>
      </c>
      <c r="AH1253" s="205" t="str">
        <f t="shared" si="58"/>
        <v/>
      </c>
      <c r="AI1253" s="205" t="str">
        <f t="shared" si="59"/>
        <v/>
      </c>
    </row>
    <row r="1254" spans="1:35" ht="15" customHeight="1">
      <c r="A1254" s="185"/>
      <c r="B1254" s="185"/>
      <c r="C1254" s="185"/>
      <c r="D1254" s="186"/>
      <c r="E1254" s="185"/>
      <c r="F1254" s="185"/>
      <c r="G1254" s="185"/>
      <c r="H1254" s="185"/>
      <c r="I1254" s="185"/>
      <c r="J1254" s="185"/>
      <c r="K1254" s="187"/>
      <c r="L1254" s="187"/>
      <c r="M1254" s="187"/>
      <c r="N1254" s="187"/>
      <c r="O1254" s="187"/>
      <c r="P1254" s="187"/>
      <c r="Q1254" s="187"/>
      <c r="R1254" s="190"/>
      <c r="S1254" s="190"/>
      <c r="T1254" s="190"/>
      <c r="U1254" s="190"/>
      <c r="V1254" s="190"/>
      <c r="W1254" s="190"/>
      <c r="X1254" s="190"/>
      <c r="Y1254" s="190"/>
      <c r="Z1254" s="190"/>
      <c r="AA1254" s="190"/>
      <c r="AB1254" s="190"/>
      <c r="AC1254" s="185"/>
      <c r="AD1254" s="190"/>
      <c r="AE1254" s="190"/>
      <c r="AF1254" s="190"/>
      <c r="AG1254" s="205" t="str">
        <f t="shared" si="57"/>
        <v/>
      </c>
      <c r="AH1254" s="205" t="str">
        <f t="shared" si="58"/>
        <v/>
      </c>
      <c r="AI1254" s="205" t="str">
        <f t="shared" si="59"/>
        <v/>
      </c>
    </row>
    <row r="1255" spans="1:35" ht="15" customHeight="1">
      <c r="A1255" s="185"/>
      <c r="B1255" s="185"/>
      <c r="C1255" s="185"/>
      <c r="D1255" s="186"/>
      <c r="E1255" s="185"/>
      <c r="F1255" s="185"/>
      <c r="G1255" s="185"/>
      <c r="H1255" s="185"/>
      <c r="I1255" s="185"/>
      <c r="J1255" s="185"/>
      <c r="K1255" s="187"/>
      <c r="L1255" s="187"/>
      <c r="M1255" s="187"/>
      <c r="N1255" s="187"/>
      <c r="O1255" s="187"/>
      <c r="P1255" s="187"/>
      <c r="Q1255" s="187"/>
      <c r="R1255" s="190"/>
      <c r="S1255" s="190"/>
      <c r="T1255" s="190"/>
      <c r="U1255" s="190"/>
      <c r="V1255" s="190"/>
      <c r="W1255" s="190"/>
      <c r="X1255" s="190"/>
      <c r="Y1255" s="190"/>
      <c r="Z1255" s="190"/>
      <c r="AA1255" s="190"/>
      <c r="AB1255" s="190"/>
      <c r="AC1255" s="185"/>
      <c r="AD1255" s="190"/>
      <c r="AE1255" s="190"/>
      <c r="AF1255" s="190"/>
      <c r="AG1255" s="205" t="str">
        <f t="shared" si="57"/>
        <v/>
      </c>
      <c r="AH1255" s="205" t="str">
        <f t="shared" si="58"/>
        <v/>
      </c>
      <c r="AI1255" s="205" t="str">
        <f t="shared" si="59"/>
        <v/>
      </c>
    </row>
    <row r="1256" spans="1:35" ht="15" customHeight="1">
      <c r="A1256" s="185"/>
      <c r="B1256" s="185"/>
      <c r="C1256" s="185"/>
      <c r="D1256" s="186"/>
      <c r="E1256" s="185"/>
      <c r="F1256" s="185"/>
      <c r="G1256" s="185"/>
      <c r="H1256" s="185"/>
      <c r="I1256" s="185"/>
      <c r="J1256" s="185"/>
      <c r="K1256" s="187"/>
      <c r="L1256" s="187"/>
      <c r="M1256" s="187"/>
      <c r="N1256" s="187"/>
      <c r="O1256" s="187"/>
      <c r="P1256" s="187"/>
      <c r="Q1256" s="187"/>
      <c r="R1256" s="190"/>
      <c r="S1256" s="190"/>
      <c r="T1256" s="190"/>
      <c r="U1256" s="190"/>
      <c r="V1256" s="190"/>
      <c r="W1256" s="190"/>
      <c r="X1256" s="190"/>
      <c r="Y1256" s="190"/>
      <c r="Z1256" s="190"/>
      <c r="AA1256" s="190"/>
      <c r="AB1256" s="190"/>
      <c r="AC1256" s="185"/>
      <c r="AD1256" s="190"/>
      <c r="AE1256" s="190"/>
      <c r="AF1256" s="190"/>
      <c r="AG1256" s="205" t="str">
        <f t="shared" si="57"/>
        <v/>
      </c>
      <c r="AH1256" s="205" t="str">
        <f t="shared" si="58"/>
        <v/>
      </c>
      <c r="AI1256" s="205" t="str">
        <f t="shared" si="59"/>
        <v/>
      </c>
    </row>
    <row r="1257" spans="1:35" ht="15" customHeight="1">
      <c r="A1257" s="185"/>
      <c r="B1257" s="185"/>
      <c r="C1257" s="185"/>
      <c r="D1257" s="186"/>
      <c r="E1257" s="185"/>
      <c r="F1257" s="185"/>
      <c r="G1257" s="185"/>
      <c r="H1257" s="185"/>
      <c r="I1257" s="185"/>
      <c r="J1257" s="185"/>
      <c r="K1257" s="187"/>
      <c r="L1257" s="187"/>
      <c r="M1257" s="187"/>
      <c r="N1257" s="187"/>
      <c r="O1257" s="187"/>
      <c r="P1257" s="187"/>
      <c r="Q1257" s="187"/>
      <c r="R1257" s="190"/>
      <c r="S1257" s="190"/>
      <c r="T1257" s="190"/>
      <c r="U1257" s="190"/>
      <c r="V1257" s="190"/>
      <c r="W1257" s="190"/>
      <c r="X1257" s="190"/>
      <c r="Y1257" s="190"/>
      <c r="Z1257" s="190"/>
      <c r="AA1257" s="190"/>
      <c r="AB1257" s="190"/>
      <c r="AC1257" s="185"/>
      <c r="AD1257" s="190"/>
      <c r="AE1257" s="190"/>
      <c r="AF1257" s="190"/>
      <c r="AG1257" s="205" t="str">
        <f t="shared" si="57"/>
        <v/>
      </c>
      <c r="AH1257" s="205" t="str">
        <f t="shared" si="58"/>
        <v/>
      </c>
      <c r="AI1257" s="205" t="str">
        <f t="shared" si="59"/>
        <v/>
      </c>
    </row>
    <row r="1258" spans="1:35" ht="15" customHeight="1">
      <c r="A1258" s="185"/>
      <c r="B1258" s="185"/>
      <c r="C1258" s="185"/>
      <c r="D1258" s="186"/>
      <c r="E1258" s="185"/>
      <c r="F1258" s="185"/>
      <c r="G1258" s="185"/>
      <c r="H1258" s="185"/>
      <c r="I1258" s="185"/>
      <c r="J1258" s="185"/>
      <c r="K1258" s="187"/>
      <c r="L1258" s="187"/>
      <c r="M1258" s="187"/>
      <c r="N1258" s="187"/>
      <c r="O1258" s="187"/>
      <c r="P1258" s="187"/>
      <c r="Q1258" s="187"/>
      <c r="R1258" s="190"/>
      <c r="S1258" s="190"/>
      <c r="T1258" s="190"/>
      <c r="U1258" s="190"/>
      <c r="V1258" s="190"/>
      <c r="W1258" s="190"/>
      <c r="X1258" s="190"/>
      <c r="Y1258" s="190"/>
      <c r="Z1258" s="190"/>
      <c r="AA1258" s="190"/>
      <c r="AB1258" s="190"/>
      <c r="AC1258" s="185"/>
      <c r="AD1258" s="190"/>
      <c r="AE1258" s="190"/>
      <c r="AF1258" s="190"/>
      <c r="AG1258" s="205" t="str">
        <f t="shared" si="57"/>
        <v/>
      </c>
      <c r="AH1258" s="205" t="str">
        <f t="shared" si="58"/>
        <v/>
      </c>
      <c r="AI1258" s="205" t="str">
        <f t="shared" si="59"/>
        <v/>
      </c>
    </row>
    <row r="1259" spans="1:35" ht="15" customHeight="1">
      <c r="A1259" s="185"/>
      <c r="B1259" s="185"/>
      <c r="C1259" s="185"/>
      <c r="D1259" s="186"/>
      <c r="E1259" s="185"/>
      <c r="F1259" s="185"/>
      <c r="G1259" s="185"/>
      <c r="H1259" s="185"/>
      <c r="I1259" s="185"/>
      <c r="J1259" s="185"/>
      <c r="K1259" s="187"/>
      <c r="L1259" s="187"/>
      <c r="M1259" s="187"/>
      <c r="N1259" s="187"/>
      <c r="O1259" s="187"/>
      <c r="P1259" s="187"/>
      <c r="Q1259" s="187"/>
      <c r="R1259" s="190"/>
      <c r="S1259" s="190"/>
      <c r="T1259" s="190"/>
      <c r="U1259" s="190"/>
      <c r="V1259" s="190"/>
      <c r="W1259" s="190"/>
      <c r="X1259" s="190"/>
      <c r="Y1259" s="190"/>
      <c r="Z1259" s="190"/>
      <c r="AA1259" s="190"/>
      <c r="AB1259" s="190"/>
      <c r="AC1259" s="185"/>
      <c r="AD1259" s="190"/>
      <c r="AE1259" s="190"/>
      <c r="AF1259" s="190"/>
      <c r="AG1259" s="205" t="str">
        <f t="shared" si="57"/>
        <v/>
      </c>
      <c r="AH1259" s="205" t="str">
        <f t="shared" si="58"/>
        <v/>
      </c>
      <c r="AI1259" s="205" t="str">
        <f t="shared" si="59"/>
        <v/>
      </c>
    </row>
    <row r="1260" spans="1:35" ht="15" customHeight="1">
      <c r="A1260" s="185"/>
      <c r="B1260" s="185"/>
      <c r="C1260" s="185"/>
      <c r="D1260" s="186"/>
      <c r="E1260" s="185"/>
      <c r="F1260" s="185"/>
      <c r="G1260" s="185"/>
      <c r="H1260" s="185"/>
      <c r="I1260" s="185"/>
      <c r="J1260" s="185"/>
      <c r="K1260" s="187"/>
      <c r="L1260" s="187"/>
      <c r="M1260" s="187"/>
      <c r="N1260" s="187"/>
      <c r="O1260" s="187"/>
      <c r="P1260" s="187"/>
      <c r="Q1260" s="187"/>
      <c r="R1260" s="190"/>
      <c r="S1260" s="190"/>
      <c r="T1260" s="190"/>
      <c r="U1260" s="190"/>
      <c r="V1260" s="190"/>
      <c r="W1260" s="190"/>
      <c r="X1260" s="190"/>
      <c r="Y1260" s="190"/>
      <c r="Z1260" s="190"/>
      <c r="AA1260" s="190"/>
      <c r="AB1260" s="190"/>
      <c r="AC1260" s="185"/>
      <c r="AD1260" s="190"/>
      <c r="AE1260" s="190"/>
      <c r="AF1260" s="190"/>
      <c r="AG1260" s="205" t="str">
        <f t="shared" si="57"/>
        <v/>
      </c>
      <c r="AH1260" s="205" t="str">
        <f t="shared" si="58"/>
        <v/>
      </c>
      <c r="AI1260" s="205" t="str">
        <f t="shared" si="59"/>
        <v/>
      </c>
    </row>
    <row r="1261" spans="1:35" ht="15" customHeight="1">
      <c r="A1261" s="185"/>
      <c r="B1261" s="185"/>
      <c r="C1261" s="185"/>
      <c r="D1261" s="186"/>
      <c r="E1261" s="185"/>
      <c r="F1261" s="185"/>
      <c r="G1261" s="185"/>
      <c r="H1261" s="185"/>
      <c r="I1261" s="185"/>
      <c r="J1261" s="185"/>
      <c r="K1261" s="187"/>
      <c r="L1261" s="187"/>
      <c r="M1261" s="187"/>
      <c r="N1261" s="187"/>
      <c r="O1261" s="187"/>
      <c r="P1261" s="187"/>
      <c r="Q1261" s="187"/>
      <c r="R1261" s="190"/>
      <c r="S1261" s="190"/>
      <c r="T1261" s="190"/>
      <c r="U1261" s="190"/>
      <c r="V1261" s="190"/>
      <c r="W1261" s="190"/>
      <c r="X1261" s="190"/>
      <c r="Y1261" s="190"/>
      <c r="Z1261" s="190"/>
      <c r="AA1261" s="190"/>
      <c r="AB1261" s="190"/>
      <c r="AC1261" s="185"/>
      <c r="AD1261" s="190"/>
      <c r="AE1261" s="190"/>
      <c r="AF1261" s="190"/>
      <c r="AG1261" s="205" t="str">
        <f t="shared" si="57"/>
        <v/>
      </c>
      <c r="AH1261" s="205" t="str">
        <f t="shared" si="58"/>
        <v/>
      </c>
      <c r="AI1261" s="205" t="str">
        <f t="shared" si="59"/>
        <v/>
      </c>
    </row>
    <row r="1262" spans="1:35" ht="15" customHeight="1">
      <c r="A1262" s="185"/>
      <c r="B1262" s="185"/>
      <c r="C1262" s="185"/>
      <c r="D1262" s="186"/>
      <c r="E1262" s="185"/>
      <c r="F1262" s="185"/>
      <c r="G1262" s="185"/>
      <c r="H1262" s="185"/>
      <c r="I1262" s="185"/>
      <c r="J1262" s="185"/>
      <c r="K1262" s="187"/>
      <c r="L1262" s="187"/>
      <c r="M1262" s="187"/>
      <c r="N1262" s="187"/>
      <c r="O1262" s="187"/>
      <c r="P1262" s="187"/>
      <c r="Q1262" s="187"/>
      <c r="R1262" s="190"/>
      <c r="S1262" s="190"/>
      <c r="T1262" s="190"/>
      <c r="U1262" s="190"/>
      <c r="V1262" s="190"/>
      <c r="W1262" s="190"/>
      <c r="X1262" s="190"/>
      <c r="Y1262" s="190"/>
      <c r="Z1262" s="190"/>
      <c r="AA1262" s="190"/>
      <c r="AB1262" s="190"/>
      <c r="AC1262" s="185"/>
      <c r="AD1262" s="190"/>
      <c r="AE1262" s="190"/>
      <c r="AF1262" s="190"/>
      <c r="AG1262" s="205" t="str">
        <f t="shared" si="57"/>
        <v/>
      </c>
      <c r="AH1262" s="205" t="str">
        <f t="shared" si="58"/>
        <v/>
      </c>
      <c r="AI1262" s="205" t="str">
        <f t="shared" si="59"/>
        <v/>
      </c>
    </row>
    <row r="1263" spans="1:35" ht="15" customHeight="1">
      <c r="A1263" s="185"/>
      <c r="B1263" s="185"/>
      <c r="C1263" s="185"/>
      <c r="D1263" s="186"/>
      <c r="E1263" s="185"/>
      <c r="F1263" s="185"/>
      <c r="G1263" s="185"/>
      <c r="H1263" s="185"/>
      <c r="I1263" s="185"/>
      <c r="J1263" s="185"/>
      <c r="K1263" s="187"/>
      <c r="L1263" s="187"/>
      <c r="M1263" s="187"/>
      <c r="N1263" s="187"/>
      <c r="O1263" s="187"/>
      <c r="P1263" s="187"/>
      <c r="Q1263" s="187"/>
      <c r="R1263" s="190"/>
      <c r="S1263" s="190"/>
      <c r="T1263" s="190"/>
      <c r="U1263" s="190"/>
      <c r="V1263" s="190"/>
      <c r="W1263" s="190"/>
      <c r="X1263" s="190"/>
      <c r="Y1263" s="190"/>
      <c r="Z1263" s="190"/>
      <c r="AA1263" s="190"/>
      <c r="AB1263" s="190"/>
      <c r="AC1263" s="185"/>
      <c r="AD1263" s="190"/>
      <c r="AE1263" s="190"/>
      <c r="AF1263" s="190"/>
      <c r="AG1263" s="205" t="str">
        <f t="shared" si="57"/>
        <v/>
      </c>
      <c r="AH1263" s="205" t="str">
        <f t="shared" si="58"/>
        <v/>
      </c>
      <c r="AI1263" s="205" t="str">
        <f t="shared" si="59"/>
        <v/>
      </c>
    </row>
    <row r="1264" spans="1:35" ht="15" customHeight="1">
      <c r="A1264" s="185"/>
      <c r="B1264" s="185"/>
      <c r="C1264" s="185"/>
      <c r="D1264" s="186"/>
      <c r="E1264" s="185"/>
      <c r="F1264" s="185"/>
      <c r="G1264" s="185"/>
      <c r="H1264" s="185"/>
      <c r="I1264" s="185"/>
      <c r="J1264" s="185"/>
      <c r="K1264" s="187"/>
      <c r="L1264" s="187"/>
      <c r="M1264" s="187"/>
      <c r="N1264" s="187"/>
      <c r="O1264" s="187"/>
      <c r="P1264" s="187"/>
      <c r="Q1264" s="187"/>
      <c r="R1264" s="190"/>
      <c r="S1264" s="190"/>
      <c r="T1264" s="190"/>
      <c r="U1264" s="190"/>
      <c r="V1264" s="190"/>
      <c r="W1264" s="190"/>
      <c r="X1264" s="190"/>
      <c r="Y1264" s="190"/>
      <c r="Z1264" s="190"/>
      <c r="AA1264" s="190"/>
      <c r="AB1264" s="190"/>
      <c r="AC1264" s="185"/>
      <c r="AD1264" s="190"/>
      <c r="AE1264" s="190"/>
      <c r="AF1264" s="190"/>
      <c r="AG1264" s="205" t="str">
        <f t="shared" si="57"/>
        <v/>
      </c>
      <c r="AH1264" s="205" t="str">
        <f t="shared" si="58"/>
        <v/>
      </c>
      <c r="AI1264" s="205" t="str">
        <f t="shared" si="59"/>
        <v/>
      </c>
    </row>
    <row r="1265" spans="1:35" ht="15" customHeight="1">
      <c r="A1265" s="185"/>
      <c r="B1265" s="185"/>
      <c r="C1265" s="185"/>
      <c r="D1265" s="186"/>
      <c r="E1265" s="185"/>
      <c r="F1265" s="185"/>
      <c r="G1265" s="185"/>
      <c r="H1265" s="185"/>
      <c r="I1265" s="185"/>
      <c r="J1265" s="185"/>
      <c r="K1265" s="187"/>
      <c r="L1265" s="187"/>
      <c r="M1265" s="187"/>
      <c r="N1265" s="187"/>
      <c r="O1265" s="187"/>
      <c r="P1265" s="187"/>
      <c r="Q1265" s="187"/>
      <c r="R1265" s="190"/>
      <c r="S1265" s="190"/>
      <c r="T1265" s="190"/>
      <c r="U1265" s="190"/>
      <c r="V1265" s="190"/>
      <c r="W1265" s="190"/>
      <c r="X1265" s="190"/>
      <c r="Y1265" s="190"/>
      <c r="Z1265" s="190"/>
      <c r="AA1265" s="190"/>
      <c r="AB1265" s="190"/>
      <c r="AC1265" s="185"/>
      <c r="AD1265" s="190"/>
      <c r="AE1265" s="190"/>
      <c r="AF1265" s="190"/>
      <c r="AG1265" s="205" t="str">
        <f t="shared" si="57"/>
        <v/>
      </c>
      <c r="AH1265" s="205" t="str">
        <f t="shared" si="58"/>
        <v/>
      </c>
      <c r="AI1265" s="205" t="str">
        <f t="shared" si="59"/>
        <v/>
      </c>
    </row>
    <row r="1266" spans="1:35" ht="15" customHeight="1">
      <c r="A1266" s="185"/>
      <c r="B1266" s="185"/>
      <c r="C1266" s="185"/>
      <c r="D1266" s="186"/>
      <c r="E1266" s="185"/>
      <c r="F1266" s="185"/>
      <c r="G1266" s="185"/>
      <c r="H1266" s="185"/>
      <c r="I1266" s="185"/>
      <c r="J1266" s="185"/>
      <c r="K1266" s="187"/>
      <c r="L1266" s="187"/>
      <c r="M1266" s="187"/>
      <c r="N1266" s="187"/>
      <c r="O1266" s="187"/>
      <c r="P1266" s="187"/>
      <c r="Q1266" s="187"/>
      <c r="R1266" s="190"/>
      <c r="S1266" s="190"/>
      <c r="T1266" s="190"/>
      <c r="U1266" s="190"/>
      <c r="V1266" s="190"/>
      <c r="W1266" s="190"/>
      <c r="X1266" s="190"/>
      <c r="Y1266" s="190"/>
      <c r="Z1266" s="190"/>
      <c r="AA1266" s="190"/>
      <c r="AB1266" s="190"/>
      <c r="AC1266" s="185"/>
      <c r="AD1266" s="190"/>
      <c r="AE1266" s="190"/>
      <c r="AF1266" s="190"/>
      <c r="AG1266" s="205" t="str">
        <f t="shared" si="57"/>
        <v/>
      </c>
      <c r="AH1266" s="205" t="str">
        <f t="shared" si="58"/>
        <v/>
      </c>
      <c r="AI1266" s="205" t="str">
        <f t="shared" si="59"/>
        <v/>
      </c>
    </row>
    <row r="1267" spans="1:35" ht="15" customHeight="1">
      <c r="A1267" s="185"/>
      <c r="B1267" s="185"/>
      <c r="C1267" s="185"/>
      <c r="D1267" s="186"/>
      <c r="E1267" s="185"/>
      <c r="F1267" s="185"/>
      <c r="G1267" s="185"/>
      <c r="H1267" s="185"/>
      <c r="I1267" s="185"/>
      <c r="J1267" s="185"/>
      <c r="K1267" s="187"/>
      <c r="L1267" s="187"/>
      <c r="M1267" s="187"/>
      <c r="N1267" s="187"/>
      <c r="O1267" s="187"/>
      <c r="P1267" s="187"/>
      <c r="Q1267" s="187"/>
      <c r="R1267" s="190"/>
      <c r="S1267" s="190"/>
      <c r="T1267" s="190"/>
      <c r="U1267" s="190"/>
      <c r="V1267" s="190"/>
      <c r="W1267" s="190"/>
      <c r="X1267" s="190"/>
      <c r="Y1267" s="190"/>
      <c r="Z1267" s="190"/>
      <c r="AA1267" s="190"/>
      <c r="AB1267" s="190"/>
      <c r="AC1267" s="185"/>
      <c r="AD1267" s="190"/>
      <c r="AE1267" s="190"/>
      <c r="AF1267" s="190"/>
      <c r="AG1267" s="205" t="str">
        <f t="shared" si="57"/>
        <v/>
      </c>
      <c r="AH1267" s="205" t="str">
        <f t="shared" si="58"/>
        <v/>
      </c>
      <c r="AI1267" s="205" t="str">
        <f t="shared" si="59"/>
        <v/>
      </c>
    </row>
    <row r="1268" spans="1:35" ht="15" customHeight="1">
      <c r="A1268" s="185"/>
      <c r="B1268" s="185"/>
      <c r="C1268" s="185"/>
      <c r="D1268" s="186"/>
      <c r="E1268" s="185"/>
      <c r="F1268" s="185"/>
      <c r="G1268" s="185"/>
      <c r="H1268" s="185"/>
      <c r="I1268" s="185"/>
      <c r="J1268" s="185"/>
      <c r="K1268" s="187"/>
      <c r="L1268" s="187"/>
      <c r="M1268" s="187"/>
      <c r="N1268" s="187"/>
      <c r="O1268" s="187"/>
      <c r="P1268" s="187"/>
      <c r="Q1268" s="187"/>
      <c r="R1268" s="190"/>
      <c r="S1268" s="190"/>
      <c r="T1268" s="190"/>
      <c r="U1268" s="190"/>
      <c r="V1268" s="190"/>
      <c r="W1268" s="190"/>
      <c r="X1268" s="190"/>
      <c r="Y1268" s="190"/>
      <c r="Z1268" s="190"/>
      <c r="AA1268" s="190"/>
      <c r="AB1268" s="190"/>
      <c r="AC1268" s="185"/>
      <c r="AD1268" s="190"/>
      <c r="AE1268" s="190"/>
      <c r="AF1268" s="190"/>
      <c r="AG1268" s="205" t="str">
        <f t="shared" si="57"/>
        <v/>
      </c>
      <c r="AH1268" s="205" t="str">
        <f t="shared" si="58"/>
        <v/>
      </c>
      <c r="AI1268" s="205" t="str">
        <f t="shared" si="59"/>
        <v/>
      </c>
    </row>
    <row r="1269" spans="1:35" ht="15" customHeight="1">
      <c r="A1269" s="185"/>
      <c r="B1269" s="185"/>
      <c r="C1269" s="185"/>
      <c r="D1269" s="186"/>
      <c r="E1269" s="185"/>
      <c r="F1269" s="185"/>
      <c r="G1269" s="185"/>
      <c r="H1269" s="185"/>
      <c r="I1269" s="185"/>
      <c r="J1269" s="185"/>
      <c r="K1269" s="187"/>
      <c r="L1269" s="187"/>
      <c r="M1269" s="187"/>
      <c r="N1269" s="187"/>
      <c r="O1269" s="187"/>
      <c r="P1269" s="187"/>
      <c r="Q1269" s="187"/>
      <c r="R1269" s="190"/>
      <c r="S1269" s="190"/>
      <c r="T1269" s="190"/>
      <c r="U1269" s="190"/>
      <c r="V1269" s="190"/>
      <c r="W1269" s="190"/>
      <c r="X1269" s="190"/>
      <c r="Y1269" s="190"/>
      <c r="Z1269" s="190"/>
      <c r="AA1269" s="190"/>
      <c r="AB1269" s="190"/>
      <c r="AC1269" s="185"/>
      <c r="AD1269" s="190"/>
      <c r="AE1269" s="190"/>
      <c r="AF1269" s="190"/>
      <c r="AG1269" s="205" t="str">
        <f t="shared" si="57"/>
        <v/>
      </c>
      <c r="AH1269" s="205" t="str">
        <f t="shared" si="58"/>
        <v/>
      </c>
      <c r="AI1269" s="205" t="str">
        <f t="shared" si="59"/>
        <v/>
      </c>
    </row>
    <row r="1270" spans="1:35" ht="15" customHeight="1">
      <c r="A1270" s="185"/>
      <c r="B1270" s="185"/>
      <c r="C1270" s="185"/>
      <c r="D1270" s="186"/>
      <c r="E1270" s="185"/>
      <c r="F1270" s="185"/>
      <c r="G1270" s="185"/>
      <c r="H1270" s="185"/>
      <c r="I1270" s="185"/>
      <c r="J1270" s="185"/>
      <c r="K1270" s="187"/>
      <c r="L1270" s="187"/>
      <c r="M1270" s="187"/>
      <c r="N1270" s="187"/>
      <c r="O1270" s="187"/>
      <c r="P1270" s="187"/>
      <c r="Q1270" s="187"/>
      <c r="R1270" s="190"/>
      <c r="S1270" s="190"/>
      <c r="T1270" s="190"/>
      <c r="U1270" s="190"/>
      <c r="V1270" s="190"/>
      <c r="W1270" s="190"/>
      <c r="X1270" s="190"/>
      <c r="Y1270" s="190"/>
      <c r="Z1270" s="190"/>
      <c r="AA1270" s="190"/>
      <c r="AB1270" s="190"/>
      <c r="AC1270" s="185"/>
      <c r="AD1270" s="190"/>
      <c r="AE1270" s="190"/>
      <c r="AF1270" s="190"/>
      <c r="AG1270" s="205" t="str">
        <f t="shared" si="57"/>
        <v/>
      </c>
      <c r="AH1270" s="205" t="str">
        <f t="shared" si="58"/>
        <v/>
      </c>
      <c r="AI1270" s="205" t="str">
        <f t="shared" si="59"/>
        <v/>
      </c>
    </row>
    <row r="1271" spans="1:35" ht="15" customHeight="1">
      <c r="A1271" s="185"/>
      <c r="B1271" s="185"/>
      <c r="C1271" s="185"/>
      <c r="D1271" s="186"/>
      <c r="E1271" s="185"/>
      <c r="F1271" s="185"/>
      <c r="G1271" s="185"/>
      <c r="H1271" s="185"/>
      <c r="I1271" s="185"/>
      <c r="J1271" s="185"/>
      <c r="K1271" s="187"/>
      <c r="L1271" s="187"/>
      <c r="M1271" s="187"/>
      <c r="N1271" s="187"/>
      <c r="O1271" s="187"/>
      <c r="P1271" s="187"/>
      <c r="Q1271" s="187"/>
      <c r="R1271" s="190"/>
      <c r="S1271" s="190"/>
      <c r="T1271" s="190"/>
      <c r="U1271" s="190"/>
      <c r="V1271" s="190"/>
      <c r="W1271" s="190"/>
      <c r="X1271" s="190"/>
      <c r="Y1271" s="190"/>
      <c r="Z1271" s="190"/>
      <c r="AA1271" s="190"/>
      <c r="AB1271" s="190"/>
      <c r="AC1271" s="185"/>
      <c r="AD1271" s="190"/>
      <c r="AE1271" s="190"/>
      <c r="AF1271" s="190"/>
      <c r="AG1271" s="205" t="str">
        <f t="shared" si="57"/>
        <v/>
      </c>
      <c r="AH1271" s="205" t="str">
        <f t="shared" si="58"/>
        <v/>
      </c>
      <c r="AI1271" s="205" t="str">
        <f t="shared" si="59"/>
        <v/>
      </c>
    </row>
    <row r="1272" spans="1:35" ht="15" customHeight="1">
      <c r="A1272" s="185"/>
      <c r="B1272" s="185"/>
      <c r="C1272" s="185"/>
      <c r="D1272" s="186"/>
      <c r="E1272" s="185"/>
      <c r="F1272" s="185"/>
      <c r="G1272" s="185"/>
      <c r="H1272" s="185"/>
      <c r="I1272" s="185"/>
      <c r="J1272" s="185"/>
      <c r="K1272" s="187"/>
      <c r="L1272" s="187"/>
      <c r="M1272" s="187"/>
      <c r="N1272" s="187"/>
      <c r="O1272" s="187"/>
      <c r="P1272" s="187"/>
      <c r="Q1272" s="187"/>
      <c r="R1272" s="190"/>
      <c r="S1272" s="190"/>
      <c r="T1272" s="190"/>
      <c r="U1272" s="190"/>
      <c r="V1272" s="190"/>
      <c r="W1272" s="190"/>
      <c r="X1272" s="190"/>
      <c r="Y1272" s="190"/>
      <c r="Z1272" s="190"/>
      <c r="AA1272" s="190"/>
      <c r="AB1272" s="190"/>
      <c r="AC1272" s="185"/>
      <c r="AD1272" s="190"/>
      <c r="AE1272" s="190"/>
      <c r="AF1272" s="190"/>
      <c r="AG1272" s="205" t="str">
        <f t="shared" si="57"/>
        <v/>
      </c>
      <c r="AH1272" s="205" t="str">
        <f t="shared" si="58"/>
        <v/>
      </c>
      <c r="AI1272" s="205" t="str">
        <f t="shared" si="59"/>
        <v/>
      </c>
    </row>
    <row r="1273" spans="1:35" ht="15" customHeight="1">
      <c r="A1273" s="185"/>
      <c r="B1273" s="185"/>
      <c r="C1273" s="185"/>
      <c r="D1273" s="186"/>
      <c r="E1273" s="185"/>
      <c r="F1273" s="185"/>
      <c r="G1273" s="185"/>
      <c r="H1273" s="185"/>
      <c r="I1273" s="185"/>
      <c r="J1273" s="185"/>
      <c r="K1273" s="187"/>
      <c r="L1273" s="187"/>
      <c r="M1273" s="187"/>
      <c r="N1273" s="187"/>
      <c r="O1273" s="187"/>
      <c r="P1273" s="187"/>
      <c r="Q1273" s="187"/>
      <c r="R1273" s="190"/>
      <c r="S1273" s="190"/>
      <c r="T1273" s="190"/>
      <c r="U1273" s="190"/>
      <c r="V1273" s="190"/>
      <c r="W1273" s="190"/>
      <c r="X1273" s="190"/>
      <c r="Y1273" s="190"/>
      <c r="Z1273" s="190"/>
      <c r="AA1273" s="190"/>
      <c r="AB1273" s="190"/>
      <c r="AC1273" s="185"/>
      <c r="AD1273" s="190"/>
      <c r="AE1273" s="190"/>
      <c r="AF1273" s="190"/>
      <c r="AG1273" s="205" t="str">
        <f t="shared" si="57"/>
        <v/>
      </c>
      <c r="AH1273" s="205" t="str">
        <f t="shared" si="58"/>
        <v/>
      </c>
      <c r="AI1273" s="205" t="str">
        <f t="shared" si="59"/>
        <v/>
      </c>
    </row>
    <row r="1274" spans="1:35" ht="15" customHeight="1">
      <c r="A1274" s="185"/>
      <c r="B1274" s="185"/>
      <c r="C1274" s="185"/>
      <c r="D1274" s="186"/>
      <c r="E1274" s="185"/>
      <c r="F1274" s="185"/>
      <c r="G1274" s="185"/>
      <c r="H1274" s="185"/>
      <c r="I1274" s="185"/>
      <c r="J1274" s="185"/>
      <c r="K1274" s="187"/>
      <c r="L1274" s="187"/>
      <c r="M1274" s="187"/>
      <c r="N1274" s="187"/>
      <c r="O1274" s="187"/>
      <c r="P1274" s="187"/>
      <c r="Q1274" s="187"/>
      <c r="R1274" s="190"/>
      <c r="S1274" s="190"/>
      <c r="T1274" s="190"/>
      <c r="U1274" s="190"/>
      <c r="V1274" s="190"/>
      <c r="W1274" s="190"/>
      <c r="X1274" s="190"/>
      <c r="Y1274" s="190"/>
      <c r="Z1274" s="190"/>
      <c r="AA1274" s="190"/>
      <c r="AB1274" s="190"/>
      <c r="AC1274" s="185"/>
      <c r="AD1274" s="190"/>
      <c r="AE1274" s="190"/>
      <c r="AF1274" s="190"/>
      <c r="AG1274" s="205" t="str">
        <f t="shared" si="57"/>
        <v/>
      </c>
      <c r="AH1274" s="205" t="str">
        <f t="shared" si="58"/>
        <v/>
      </c>
      <c r="AI1274" s="205" t="str">
        <f t="shared" si="59"/>
        <v/>
      </c>
    </row>
    <row r="1275" spans="1:35" ht="15" customHeight="1">
      <c r="A1275" s="185"/>
      <c r="B1275" s="185"/>
      <c r="C1275" s="185"/>
      <c r="D1275" s="186"/>
      <c r="E1275" s="185"/>
      <c r="F1275" s="185"/>
      <c r="G1275" s="185"/>
      <c r="H1275" s="185"/>
      <c r="I1275" s="185"/>
      <c r="J1275" s="185"/>
      <c r="K1275" s="187"/>
      <c r="L1275" s="187"/>
      <c r="M1275" s="187"/>
      <c r="N1275" s="187"/>
      <c r="O1275" s="187"/>
      <c r="P1275" s="187"/>
      <c r="Q1275" s="187"/>
      <c r="R1275" s="190"/>
      <c r="S1275" s="190"/>
      <c r="T1275" s="190"/>
      <c r="U1275" s="190"/>
      <c r="V1275" s="190"/>
      <c r="W1275" s="190"/>
      <c r="X1275" s="190"/>
      <c r="Y1275" s="190"/>
      <c r="Z1275" s="190"/>
      <c r="AA1275" s="190"/>
      <c r="AB1275" s="190"/>
      <c r="AC1275" s="185"/>
      <c r="AD1275" s="190"/>
      <c r="AE1275" s="190"/>
      <c r="AF1275" s="190"/>
      <c r="AG1275" s="205" t="str">
        <f t="shared" si="57"/>
        <v/>
      </c>
      <c r="AH1275" s="205" t="str">
        <f t="shared" si="58"/>
        <v/>
      </c>
      <c r="AI1275" s="205" t="str">
        <f t="shared" si="59"/>
        <v/>
      </c>
    </row>
    <row r="1276" spans="1:35" ht="15" customHeight="1">
      <c r="A1276" s="185"/>
      <c r="B1276" s="185"/>
      <c r="C1276" s="185"/>
      <c r="D1276" s="186"/>
      <c r="E1276" s="185"/>
      <c r="F1276" s="185"/>
      <c r="G1276" s="185"/>
      <c r="H1276" s="185"/>
      <c r="I1276" s="185"/>
      <c r="J1276" s="185"/>
      <c r="K1276" s="187"/>
      <c r="L1276" s="187"/>
      <c r="M1276" s="187"/>
      <c r="N1276" s="187"/>
      <c r="O1276" s="187"/>
      <c r="P1276" s="187"/>
      <c r="Q1276" s="187"/>
      <c r="R1276" s="190"/>
      <c r="S1276" s="190"/>
      <c r="T1276" s="190"/>
      <c r="U1276" s="190"/>
      <c r="V1276" s="190"/>
      <c r="W1276" s="190"/>
      <c r="X1276" s="190"/>
      <c r="Y1276" s="190"/>
      <c r="Z1276" s="190"/>
      <c r="AA1276" s="190"/>
      <c r="AB1276" s="190"/>
      <c r="AC1276" s="185"/>
      <c r="AD1276" s="190"/>
      <c r="AE1276" s="190"/>
      <c r="AF1276" s="190"/>
      <c r="AG1276" s="205" t="str">
        <f t="shared" si="57"/>
        <v/>
      </c>
      <c r="AH1276" s="205" t="str">
        <f t="shared" si="58"/>
        <v/>
      </c>
      <c r="AI1276" s="205" t="str">
        <f t="shared" si="59"/>
        <v/>
      </c>
    </row>
    <row r="1277" spans="1:35" ht="15" customHeight="1">
      <c r="A1277" s="185"/>
      <c r="B1277" s="185"/>
      <c r="C1277" s="185"/>
      <c r="D1277" s="186"/>
      <c r="E1277" s="185"/>
      <c r="F1277" s="185"/>
      <c r="G1277" s="185"/>
      <c r="H1277" s="185"/>
      <c r="I1277" s="185"/>
      <c r="J1277" s="185"/>
      <c r="K1277" s="187"/>
      <c r="L1277" s="187"/>
      <c r="M1277" s="187"/>
      <c r="N1277" s="187"/>
      <c r="O1277" s="187"/>
      <c r="P1277" s="187"/>
      <c r="Q1277" s="187"/>
      <c r="R1277" s="190"/>
      <c r="S1277" s="190"/>
      <c r="T1277" s="190"/>
      <c r="U1277" s="190"/>
      <c r="V1277" s="190"/>
      <c r="W1277" s="190"/>
      <c r="X1277" s="190"/>
      <c r="Y1277" s="190"/>
      <c r="Z1277" s="190"/>
      <c r="AA1277" s="190"/>
      <c r="AB1277" s="190"/>
      <c r="AC1277" s="185"/>
      <c r="AD1277" s="190"/>
      <c r="AE1277" s="190"/>
      <c r="AF1277" s="190"/>
      <c r="AG1277" s="205" t="str">
        <f t="shared" si="57"/>
        <v/>
      </c>
      <c r="AH1277" s="205" t="str">
        <f t="shared" si="58"/>
        <v/>
      </c>
      <c r="AI1277" s="205" t="str">
        <f t="shared" si="59"/>
        <v/>
      </c>
    </row>
    <row r="1278" spans="1:35" ht="15" customHeight="1">
      <c r="A1278" s="185"/>
      <c r="B1278" s="185"/>
      <c r="C1278" s="185"/>
      <c r="D1278" s="186"/>
      <c r="E1278" s="185"/>
      <c r="F1278" s="185"/>
      <c r="G1278" s="185"/>
      <c r="H1278" s="185"/>
      <c r="I1278" s="185"/>
      <c r="J1278" s="185"/>
      <c r="K1278" s="187"/>
      <c r="L1278" s="187"/>
      <c r="M1278" s="187"/>
      <c r="N1278" s="187"/>
      <c r="O1278" s="187"/>
      <c r="P1278" s="187"/>
      <c r="Q1278" s="187"/>
      <c r="R1278" s="190"/>
      <c r="S1278" s="190"/>
      <c r="T1278" s="190"/>
      <c r="U1278" s="190"/>
      <c r="V1278" s="190"/>
      <c r="W1278" s="190"/>
      <c r="X1278" s="190"/>
      <c r="Y1278" s="190"/>
      <c r="Z1278" s="190"/>
      <c r="AA1278" s="190"/>
      <c r="AB1278" s="190"/>
      <c r="AC1278" s="185"/>
      <c r="AD1278" s="190"/>
      <c r="AE1278" s="190"/>
      <c r="AF1278" s="190"/>
      <c r="AG1278" s="205" t="str">
        <f t="shared" si="57"/>
        <v/>
      </c>
      <c r="AH1278" s="205" t="str">
        <f t="shared" si="58"/>
        <v/>
      </c>
      <c r="AI1278" s="205" t="str">
        <f t="shared" si="59"/>
        <v/>
      </c>
    </row>
    <row r="1279" spans="1:35" ht="15" customHeight="1">
      <c r="A1279" s="185"/>
      <c r="B1279" s="185"/>
      <c r="C1279" s="185"/>
      <c r="D1279" s="186"/>
      <c r="E1279" s="185"/>
      <c r="F1279" s="185"/>
      <c r="G1279" s="185"/>
      <c r="H1279" s="185"/>
      <c r="I1279" s="185"/>
      <c r="J1279" s="185"/>
      <c r="K1279" s="187"/>
      <c r="L1279" s="187"/>
      <c r="M1279" s="187"/>
      <c r="N1279" s="187"/>
      <c r="O1279" s="187"/>
      <c r="P1279" s="187"/>
      <c r="Q1279" s="187"/>
      <c r="R1279" s="190"/>
      <c r="S1279" s="190"/>
      <c r="T1279" s="190"/>
      <c r="U1279" s="190"/>
      <c r="V1279" s="190"/>
      <c r="W1279" s="190"/>
      <c r="X1279" s="190"/>
      <c r="Y1279" s="190"/>
      <c r="Z1279" s="190"/>
      <c r="AA1279" s="190"/>
      <c r="AB1279" s="190"/>
      <c r="AC1279" s="185"/>
      <c r="AD1279" s="190"/>
      <c r="AE1279" s="190"/>
      <c r="AF1279" s="190"/>
      <c r="AG1279" s="205" t="str">
        <f t="shared" si="57"/>
        <v/>
      </c>
      <c r="AH1279" s="205" t="str">
        <f t="shared" si="58"/>
        <v/>
      </c>
      <c r="AI1279" s="205" t="str">
        <f t="shared" si="59"/>
        <v/>
      </c>
    </row>
    <row r="1280" spans="1:35" ht="15" customHeight="1">
      <c r="A1280" s="185"/>
      <c r="B1280" s="185"/>
      <c r="C1280" s="185"/>
      <c r="D1280" s="186"/>
      <c r="E1280" s="185"/>
      <c r="F1280" s="185"/>
      <c r="G1280" s="185"/>
      <c r="H1280" s="185"/>
      <c r="I1280" s="185"/>
      <c r="J1280" s="185"/>
      <c r="K1280" s="187"/>
      <c r="L1280" s="187"/>
      <c r="M1280" s="187"/>
      <c r="N1280" s="187"/>
      <c r="O1280" s="187"/>
      <c r="P1280" s="187"/>
      <c r="Q1280" s="187"/>
      <c r="R1280" s="190"/>
      <c r="S1280" s="190"/>
      <c r="T1280" s="190"/>
      <c r="U1280" s="190"/>
      <c r="V1280" s="190"/>
      <c r="W1280" s="190"/>
      <c r="X1280" s="190"/>
      <c r="Y1280" s="190"/>
      <c r="Z1280" s="190"/>
      <c r="AA1280" s="190"/>
      <c r="AB1280" s="190"/>
      <c r="AC1280" s="185"/>
      <c r="AD1280" s="190"/>
      <c r="AE1280" s="190"/>
      <c r="AF1280" s="190"/>
      <c r="AG1280" s="205" t="str">
        <f t="shared" si="57"/>
        <v/>
      </c>
      <c r="AH1280" s="205" t="str">
        <f t="shared" si="58"/>
        <v/>
      </c>
      <c r="AI1280" s="205" t="str">
        <f t="shared" si="59"/>
        <v/>
      </c>
    </row>
    <row r="1281" spans="1:35" ht="15" customHeight="1">
      <c r="A1281" s="185"/>
      <c r="B1281" s="185"/>
      <c r="C1281" s="185"/>
      <c r="D1281" s="186"/>
      <c r="E1281" s="185"/>
      <c r="F1281" s="185"/>
      <c r="G1281" s="185"/>
      <c r="H1281" s="185"/>
      <c r="I1281" s="185"/>
      <c r="J1281" s="185"/>
      <c r="K1281" s="187"/>
      <c r="L1281" s="187"/>
      <c r="M1281" s="187"/>
      <c r="N1281" s="187"/>
      <c r="O1281" s="187"/>
      <c r="P1281" s="187"/>
      <c r="Q1281" s="187"/>
      <c r="R1281" s="190"/>
      <c r="S1281" s="190"/>
      <c r="T1281" s="190"/>
      <c r="U1281" s="190"/>
      <c r="V1281" s="190"/>
      <c r="W1281" s="190"/>
      <c r="X1281" s="190"/>
      <c r="Y1281" s="190"/>
      <c r="Z1281" s="190"/>
      <c r="AA1281" s="190"/>
      <c r="AB1281" s="190"/>
      <c r="AC1281" s="185"/>
      <c r="AD1281" s="190"/>
      <c r="AE1281" s="190"/>
      <c r="AF1281" s="190"/>
      <c r="AG1281" s="205" t="str">
        <f t="shared" si="57"/>
        <v/>
      </c>
      <c r="AH1281" s="205" t="str">
        <f t="shared" si="58"/>
        <v/>
      </c>
      <c r="AI1281" s="205" t="str">
        <f t="shared" si="59"/>
        <v/>
      </c>
    </row>
    <row r="1282" spans="1:35" ht="15" customHeight="1">
      <c r="A1282" s="185"/>
      <c r="B1282" s="185"/>
      <c r="C1282" s="185"/>
      <c r="D1282" s="186"/>
      <c r="E1282" s="185"/>
      <c r="F1282" s="185"/>
      <c r="G1282" s="185"/>
      <c r="H1282" s="185"/>
      <c r="I1282" s="185"/>
      <c r="J1282" s="185"/>
      <c r="K1282" s="187"/>
      <c r="L1282" s="187"/>
      <c r="M1282" s="187"/>
      <c r="N1282" s="187"/>
      <c r="O1282" s="187"/>
      <c r="P1282" s="187"/>
      <c r="Q1282" s="187"/>
      <c r="R1282" s="190"/>
      <c r="S1282" s="190"/>
      <c r="T1282" s="190"/>
      <c r="U1282" s="190"/>
      <c r="V1282" s="190"/>
      <c r="W1282" s="190"/>
      <c r="X1282" s="190"/>
      <c r="Y1282" s="190"/>
      <c r="Z1282" s="190"/>
      <c r="AA1282" s="190"/>
      <c r="AB1282" s="190"/>
      <c r="AC1282" s="185"/>
      <c r="AD1282" s="190"/>
      <c r="AE1282" s="190"/>
      <c r="AF1282" s="190"/>
      <c r="AG1282" s="205" t="str">
        <f t="shared" si="57"/>
        <v/>
      </c>
      <c r="AH1282" s="205" t="str">
        <f t="shared" si="58"/>
        <v/>
      </c>
      <c r="AI1282" s="205" t="str">
        <f t="shared" si="59"/>
        <v/>
      </c>
    </row>
    <row r="1283" spans="1:35" ht="15" customHeight="1">
      <c r="A1283" s="185"/>
      <c r="B1283" s="185"/>
      <c r="C1283" s="185"/>
      <c r="D1283" s="186"/>
      <c r="E1283" s="185"/>
      <c r="F1283" s="185"/>
      <c r="G1283" s="185"/>
      <c r="H1283" s="185"/>
      <c r="I1283" s="185"/>
      <c r="J1283" s="185"/>
      <c r="K1283" s="187"/>
      <c r="L1283" s="187"/>
      <c r="M1283" s="187"/>
      <c r="N1283" s="187"/>
      <c r="O1283" s="187"/>
      <c r="P1283" s="187"/>
      <c r="Q1283" s="187"/>
      <c r="R1283" s="190"/>
      <c r="S1283" s="190"/>
      <c r="T1283" s="190"/>
      <c r="U1283" s="190"/>
      <c r="V1283" s="190"/>
      <c r="W1283" s="190"/>
      <c r="X1283" s="190"/>
      <c r="Y1283" s="190"/>
      <c r="Z1283" s="190"/>
      <c r="AA1283" s="190"/>
      <c r="AB1283" s="190"/>
      <c r="AC1283" s="185"/>
      <c r="AD1283" s="190"/>
      <c r="AE1283" s="190"/>
      <c r="AF1283" s="190"/>
      <c r="AG1283" s="205" t="str">
        <f t="shared" si="57"/>
        <v/>
      </c>
      <c r="AH1283" s="205" t="str">
        <f t="shared" si="58"/>
        <v/>
      </c>
      <c r="AI1283" s="205" t="str">
        <f t="shared" si="59"/>
        <v/>
      </c>
    </row>
    <row r="1284" spans="1:35" ht="15" customHeight="1">
      <c r="A1284" s="185"/>
      <c r="B1284" s="185"/>
      <c r="C1284" s="185"/>
      <c r="D1284" s="186"/>
      <c r="E1284" s="185"/>
      <c r="F1284" s="185"/>
      <c r="G1284" s="185"/>
      <c r="H1284" s="185"/>
      <c r="I1284" s="185"/>
      <c r="J1284" s="185"/>
      <c r="K1284" s="187"/>
      <c r="L1284" s="187"/>
      <c r="M1284" s="187"/>
      <c r="N1284" s="187"/>
      <c r="O1284" s="187"/>
      <c r="P1284" s="187"/>
      <c r="Q1284" s="187"/>
      <c r="R1284" s="190"/>
      <c r="S1284" s="190"/>
      <c r="T1284" s="190"/>
      <c r="U1284" s="190"/>
      <c r="V1284" s="190"/>
      <c r="W1284" s="190"/>
      <c r="X1284" s="190"/>
      <c r="Y1284" s="190"/>
      <c r="Z1284" s="190"/>
      <c r="AA1284" s="190"/>
      <c r="AB1284" s="190"/>
      <c r="AC1284" s="185"/>
      <c r="AD1284" s="190"/>
      <c r="AE1284" s="190"/>
      <c r="AF1284" s="190"/>
      <c r="AG1284" s="205" t="str">
        <f t="shared" ref="AG1284:AG1347" si="60">IF($Q1284="","",IF($Q1284="YES","YES","NO"))</f>
        <v/>
      </c>
      <c r="AH1284" s="205" t="str">
        <f t="shared" ref="AH1284:AH1347" si="61">IF($X1284="","",IF($X1284="YES","YES","NO"))</f>
        <v/>
      </c>
      <c r="AI1284" s="205" t="str">
        <f t="shared" ref="AI1284:AI1347" si="62">IF(COUNTIF($B$3:$B$4985,B1284)&gt;1,"DUPLICATE","")</f>
        <v/>
      </c>
    </row>
    <row r="1285" spans="1:35" ht="15" customHeight="1">
      <c r="A1285" s="185"/>
      <c r="B1285" s="185"/>
      <c r="C1285" s="185"/>
      <c r="D1285" s="186"/>
      <c r="E1285" s="185"/>
      <c r="F1285" s="185"/>
      <c r="G1285" s="185"/>
      <c r="H1285" s="185"/>
      <c r="I1285" s="185"/>
      <c r="J1285" s="185"/>
      <c r="K1285" s="187"/>
      <c r="L1285" s="187"/>
      <c r="M1285" s="187"/>
      <c r="N1285" s="187"/>
      <c r="O1285" s="187"/>
      <c r="P1285" s="187"/>
      <c r="Q1285" s="187"/>
      <c r="R1285" s="190"/>
      <c r="S1285" s="190"/>
      <c r="T1285" s="190"/>
      <c r="U1285" s="190"/>
      <c r="V1285" s="190"/>
      <c r="W1285" s="190"/>
      <c r="X1285" s="190"/>
      <c r="Y1285" s="190"/>
      <c r="Z1285" s="190"/>
      <c r="AA1285" s="190"/>
      <c r="AB1285" s="190"/>
      <c r="AC1285" s="185"/>
      <c r="AD1285" s="190"/>
      <c r="AE1285" s="190"/>
      <c r="AF1285" s="190"/>
      <c r="AG1285" s="205" t="str">
        <f t="shared" si="60"/>
        <v/>
      </c>
      <c r="AH1285" s="205" t="str">
        <f t="shared" si="61"/>
        <v/>
      </c>
      <c r="AI1285" s="205" t="str">
        <f t="shared" si="62"/>
        <v/>
      </c>
    </row>
    <row r="1286" spans="1:35" ht="15" customHeight="1">
      <c r="A1286" s="185"/>
      <c r="B1286" s="185"/>
      <c r="C1286" s="185"/>
      <c r="D1286" s="186"/>
      <c r="E1286" s="185"/>
      <c r="F1286" s="185"/>
      <c r="G1286" s="185"/>
      <c r="H1286" s="185"/>
      <c r="I1286" s="185"/>
      <c r="J1286" s="185"/>
      <c r="K1286" s="187"/>
      <c r="L1286" s="187"/>
      <c r="M1286" s="187"/>
      <c r="N1286" s="187"/>
      <c r="O1286" s="187"/>
      <c r="P1286" s="187"/>
      <c r="Q1286" s="187"/>
      <c r="R1286" s="190"/>
      <c r="S1286" s="190"/>
      <c r="T1286" s="190"/>
      <c r="U1286" s="190"/>
      <c r="V1286" s="190"/>
      <c r="W1286" s="190"/>
      <c r="X1286" s="190"/>
      <c r="Y1286" s="190"/>
      <c r="Z1286" s="190"/>
      <c r="AA1286" s="190"/>
      <c r="AB1286" s="190"/>
      <c r="AC1286" s="185"/>
      <c r="AD1286" s="190"/>
      <c r="AE1286" s="190"/>
      <c r="AF1286" s="190"/>
      <c r="AG1286" s="205" t="str">
        <f t="shared" si="60"/>
        <v/>
      </c>
      <c r="AH1286" s="205" t="str">
        <f t="shared" si="61"/>
        <v/>
      </c>
      <c r="AI1286" s="205" t="str">
        <f t="shared" si="62"/>
        <v/>
      </c>
    </row>
    <row r="1287" spans="1:35" ht="15" customHeight="1">
      <c r="A1287" s="185"/>
      <c r="B1287" s="185"/>
      <c r="C1287" s="185"/>
      <c r="D1287" s="186"/>
      <c r="E1287" s="185"/>
      <c r="F1287" s="185"/>
      <c r="G1287" s="185"/>
      <c r="H1287" s="185"/>
      <c r="I1287" s="185"/>
      <c r="J1287" s="185"/>
      <c r="K1287" s="187"/>
      <c r="L1287" s="187"/>
      <c r="M1287" s="187"/>
      <c r="N1287" s="187"/>
      <c r="O1287" s="187"/>
      <c r="P1287" s="187"/>
      <c r="Q1287" s="187"/>
      <c r="R1287" s="190"/>
      <c r="S1287" s="190"/>
      <c r="T1287" s="190"/>
      <c r="U1287" s="190"/>
      <c r="V1287" s="190"/>
      <c r="W1287" s="190"/>
      <c r="X1287" s="190"/>
      <c r="Y1287" s="190"/>
      <c r="Z1287" s="190"/>
      <c r="AA1287" s="190"/>
      <c r="AB1287" s="190"/>
      <c r="AC1287" s="185"/>
      <c r="AD1287" s="190"/>
      <c r="AE1287" s="190"/>
      <c r="AF1287" s="190"/>
      <c r="AG1287" s="205" t="str">
        <f t="shared" si="60"/>
        <v/>
      </c>
      <c r="AH1287" s="205" t="str">
        <f t="shared" si="61"/>
        <v/>
      </c>
      <c r="AI1287" s="205" t="str">
        <f t="shared" si="62"/>
        <v/>
      </c>
    </row>
    <row r="1288" spans="1:35" ht="15" customHeight="1">
      <c r="A1288" s="185"/>
      <c r="B1288" s="185"/>
      <c r="C1288" s="185"/>
      <c r="D1288" s="186"/>
      <c r="E1288" s="185"/>
      <c r="F1288" s="185"/>
      <c r="G1288" s="185"/>
      <c r="H1288" s="185"/>
      <c r="I1288" s="185"/>
      <c r="J1288" s="185"/>
      <c r="K1288" s="187"/>
      <c r="L1288" s="187"/>
      <c r="M1288" s="187"/>
      <c r="N1288" s="187"/>
      <c r="O1288" s="187"/>
      <c r="P1288" s="187"/>
      <c r="Q1288" s="187"/>
      <c r="R1288" s="190"/>
      <c r="S1288" s="190"/>
      <c r="T1288" s="190"/>
      <c r="U1288" s="190"/>
      <c r="V1288" s="190"/>
      <c r="W1288" s="190"/>
      <c r="X1288" s="190"/>
      <c r="Y1288" s="190"/>
      <c r="Z1288" s="190"/>
      <c r="AA1288" s="190"/>
      <c r="AB1288" s="190"/>
      <c r="AC1288" s="185"/>
      <c r="AD1288" s="190"/>
      <c r="AE1288" s="190"/>
      <c r="AF1288" s="190"/>
      <c r="AG1288" s="205" t="str">
        <f t="shared" si="60"/>
        <v/>
      </c>
      <c r="AH1288" s="205" t="str">
        <f t="shared" si="61"/>
        <v/>
      </c>
      <c r="AI1288" s="205" t="str">
        <f t="shared" si="62"/>
        <v/>
      </c>
    </row>
    <row r="1289" spans="1:35" ht="15" customHeight="1">
      <c r="A1289" s="185"/>
      <c r="B1289" s="185"/>
      <c r="C1289" s="185"/>
      <c r="D1289" s="186"/>
      <c r="E1289" s="185"/>
      <c r="F1289" s="185"/>
      <c r="G1289" s="185"/>
      <c r="H1289" s="185"/>
      <c r="I1289" s="185"/>
      <c r="J1289" s="185"/>
      <c r="K1289" s="187"/>
      <c r="L1289" s="187"/>
      <c r="M1289" s="187"/>
      <c r="N1289" s="187"/>
      <c r="O1289" s="187"/>
      <c r="P1289" s="187"/>
      <c r="Q1289" s="187"/>
      <c r="R1289" s="190"/>
      <c r="S1289" s="190"/>
      <c r="T1289" s="190"/>
      <c r="U1289" s="190"/>
      <c r="V1289" s="190"/>
      <c r="W1289" s="190"/>
      <c r="X1289" s="190"/>
      <c r="Y1289" s="190"/>
      <c r="Z1289" s="190"/>
      <c r="AA1289" s="190"/>
      <c r="AB1289" s="190"/>
      <c r="AC1289" s="185"/>
      <c r="AD1289" s="190"/>
      <c r="AE1289" s="190"/>
      <c r="AF1289" s="190"/>
      <c r="AG1289" s="205" t="str">
        <f t="shared" si="60"/>
        <v/>
      </c>
      <c r="AH1289" s="205" t="str">
        <f t="shared" si="61"/>
        <v/>
      </c>
      <c r="AI1289" s="205" t="str">
        <f t="shared" si="62"/>
        <v/>
      </c>
    </row>
    <row r="1290" spans="1:35" ht="15" customHeight="1">
      <c r="A1290" s="185"/>
      <c r="B1290" s="185"/>
      <c r="C1290" s="185"/>
      <c r="D1290" s="186"/>
      <c r="E1290" s="185"/>
      <c r="F1290" s="185"/>
      <c r="G1290" s="185"/>
      <c r="H1290" s="185"/>
      <c r="I1290" s="185"/>
      <c r="J1290" s="185"/>
      <c r="K1290" s="187"/>
      <c r="L1290" s="187"/>
      <c r="M1290" s="187"/>
      <c r="N1290" s="187"/>
      <c r="O1290" s="187"/>
      <c r="P1290" s="187"/>
      <c r="Q1290" s="187"/>
      <c r="R1290" s="190"/>
      <c r="S1290" s="190"/>
      <c r="T1290" s="190"/>
      <c r="U1290" s="190"/>
      <c r="V1290" s="190"/>
      <c r="W1290" s="190"/>
      <c r="X1290" s="190"/>
      <c r="Y1290" s="190"/>
      <c r="Z1290" s="190"/>
      <c r="AA1290" s="190"/>
      <c r="AB1290" s="190"/>
      <c r="AC1290" s="185"/>
      <c r="AD1290" s="190"/>
      <c r="AE1290" s="190"/>
      <c r="AF1290" s="190"/>
      <c r="AG1290" s="205" t="str">
        <f t="shared" si="60"/>
        <v/>
      </c>
      <c r="AH1290" s="205" t="str">
        <f t="shared" si="61"/>
        <v/>
      </c>
      <c r="AI1290" s="205" t="str">
        <f t="shared" si="62"/>
        <v/>
      </c>
    </row>
    <row r="1291" spans="1:35" ht="15" customHeight="1">
      <c r="A1291" s="185"/>
      <c r="B1291" s="185"/>
      <c r="C1291" s="185"/>
      <c r="D1291" s="186"/>
      <c r="E1291" s="185"/>
      <c r="F1291" s="185"/>
      <c r="G1291" s="185"/>
      <c r="H1291" s="185"/>
      <c r="I1291" s="185"/>
      <c r="J1291" s="185"/>
      <c r="K1291" s="187"/>
      <c r="L1291" s="187"/>
      <c r="M1291" s="187"/>
      <c r="N1291" s="187"/>
      <c r="O1291" s="187"/>
      <c r="P1291" s="187"/>
      <c r="Q1291" s="187"/>
      <c r="R1291" s="190"/>
      <c r="S1291" s="190"/>
      <c r="T1291" s="190"/>
      <c r="U1291" s="190"/>
      <c r="V1291" s="190"/>
      <c r="W1291" s="190"/>
      <c r="X1291" s="190"/>
      <c r="Y1291" s="190"/>
      <c r="Z1291" s="190"/>
      <c r="AA1291" s="190"/>
      <c r="AB1291" s="190"/>
      <c r="AC1291" s="185"/>
      <c r="AD1291" s="190"/>
      <c r="AE1291" s="190"/>
      <c r="AF1291" s="190"/>
      <c r="AG1291" s="205" t="str">
        <f t="shared" si="60"/>
        <v/>
      </c>
      <c r="AH1291" s="205" t="str">
        <f t="shared" si="61"/>
        <v/>
      </c>
      <c r="AI1291" s="205" t="str">
        <f t="shared" si="62"/>
        <v/>
      </c>
    </row>
    <row r="1292" spans="1:35" ht="15" customHeight="1">
      <c r="A1292" s="185"/>
      <c r="B1292" s="185"/>
      <c r="C1292" s="185"/>
      <c r="D1292" s="186"/>
      <c r="E1292" s="185"/>
      <c r="F1292" s="185"/>
      <c r="G1292" s="185"/>
      <c r="H1292" s="185"/>
      <c r="I1292" s="185"/>
      <c r="J1292" s="185"/>
      <c r="K1292" s="187"/>
      <c r="L1292" s="187"/>
      <c r="M1292" s="187"/>
      <c r="N1292" s="187"/>
      <c r="O1292" s="187"/>
      <c r="P1292" s="187"/>
      <c r="Q1292" s="187"/>
      <c r="R1292" s="190"/>
      <c r="S1292" s="190"/>
      <c r="T1292" s="190"/>
      <c r="U1292" s="190"/>
      <c r="V1292" s="190"/>
      <c r="W1292" s="190"/>
      <c r="X1292" s="190"/>
      <c r="Y1292" s="190"/>
      <c r="Z1292" s="190"/>
      <c r="AA1292" s="190"/>
      <c r="AB1292" s="190"/>
      <c r="AC1292" s="185"/>
      <c r="AD1292" s="190"/>
      <c r="AE1292" s="190"/>
      <c r="AF1292" s="190"/>
      <c r="AG1292" s="205" t="str">
        <f t="shared" si="60"/>
        <v/>
      </c>
      <c r="AH1292" s="205" t="str">
        <f t="shared" si="61"/>
        <v/>
      </c>
      <c r="AI1292" s="205" t="str">
        <f t="shared" si="62"/>
        <v/>
      </c>
    </row>
    <row r="1293" spans="1:35" ht="15" customHeight="1">
      <c r="A1293" s="185"/>
      <c r="B1293" s="185"/>
      <c r="C1293" s="185"/>
      <c r="D1293" s="186"/>
      <c r="E1293" s="185"/>
      <c r="F1293" s="185"/>
      <c r="G1293" s="185"/>
      <c r="H1293" s="185"/>
      <c r="I1293" s="185"/>
      <c r="J1293" s="185"/>
      <c r="K1293" s="187"/>
      <c r="L1293" s="187"/>
      <c r="M1293" s="187"/>
      <c r="N1293" s="187"/>
      <c r="O1293" s="187"/>
      <c r="P1293" s="187"/>
      <c r="Q1293" s="187"/>
      <c r="R1293" s="190"/>
      <c r="S1293" s="190"/>
      <c r="T1293" s="190"/>
      <c r="U1293" s="190"/>
      <c r="V1293" s="190"/>
      <c r="W1293" s="190"/>
      <c r="X1293" s="190"/>
      <c r="Y1293" s="190"/>
      <c r="Z1293" s="190"/>
      <c r="AA1293" s="190"/>
      <c r="AB1293" s="190"/>
      <c r="AC1293" s="185"/>
      <c r="AD1293" s="190"/>
      <c r="AE1293" s="190"/>
      <c r="AF1293" s="190"/>
      <c r="AG1293" s="205" t="str">
        <f t="shared" si="60"/>
        <v/>
      </c>
      <c r="AH1293" s="205" t="str">
        <f t="shared" si="61"/>
        <v/>
      </c>
      <c r="AI1293" s="205" t="str">
        <f t="shared" si="62"/>
        <v/>
      </c>
    </row>
    <row r="1294" spans="1:35" ht="15" customHeight="1">
      <c r="A1294" s="185"/>
      <c r="B1294" s="185"/>
      <c r="C1294" s="185"/>
      <c r="D1294" s="186"/>
      <c r="E1294" s="185"/>
      <c r="F1294" s="185"/>
      <c r="G1294" s="185"/>
      <c r="H1294" s="185"/>
      <c r="I1294" s="185"/>
      <c r="J1294" s="185"/>
      <c r="K1294" s="187"/>
      <c r="L1294" s="187"/>
      <c r="M1294" s="187"/>
      <c r="N1294" s="187"/>
      <c r="O1294" s="187"/>
      <c r="P1294" s="187"/>
      <c r="Q1294" s="187"/>
      <c r="R1294" s="190"/>
      <c r="S1294" s="190"/>
      <c r="T1294" s="190"/>
      <c r="U1294" s="190"/>
      <c r="V1294" s="190"/>
      <c r="W1294" s="190"/>
      <c r="X1294" s="190"/>
      <c r="Y1294" s="190"/>
      <c r="Z1294" s="190"/>
      <c r="AA1294" s="190"/>
      <c r="AB1294" s="190"/>
      <c r="AC1294" s="185"/>
      <c r="AD1294" s="190"/>
      <c r="AE1294" s="190"/>
      <c r="AF1294" s="190"/>
      <c r="AG1294" s="205" t="str">
        <f t="shared" si="60"/>
        <v/>
      </c>
      <c r="AH1294" s="205" t="str">
        <f t="shared" si="61"/>
        <v/>
      </c>
      <c r="AI1294" s="205" t="str">
        <f t="shared" si="62"/>
        <v/>
      </c>
    </row>
    <row r="1295" spans="1:35" ht="15" customHeight="1">
      <c r="A1295" s="185"/>
      <c r="B1295" s="185"/>
      <c r="C1295" s="185"/>
      <c r="D1295" s="186"/>
      <c r="E1295" s="185"/>
      <c r="F1295" s="185"/>
      <c r="G1295" s="185"/>
      <c r="H1295" s="185"/>
      <c r="I1295" s="185"/>
      <c r="J1295" s="185"/>
      <c r="K1295" s="187"/>
      <c r="L1295" s="187"/>
      <c r="M1295" s="187"/>
      <c r="N1295" s="187"/>
      <c r="O1295" s="187"/>
      <c r="P1295" s="187"/>
      <c r="Q1295" s="187"/>
      <c r="R1295" s="190"/>
      <c r="S1295" s="190"/>
      <c r="T1295" s="190"/>
      <c r="U1295" s="190"/>
      <c r="V1295" s="190"/>
      <c r="W1295" s="190"/>
      <c r="X1295" s="190"/>
      <c r="Y1295" s="190"/>
      <c r="Z1295" s="190"/>
      <c r="AA1295" s="190"/>
      <c r="AB1295" s="190"/>
      <c r="AC1295" s="185"/>
      <c r="AD1295" s="190"/>
      <c r="AE1295" s="190"/>
      <c r="AF1295" s="190"/>
      <c r="AG1295" s="205" t="str">
        <f t="shared" si="60"/>
        <v/>
      </c>
      <c r="AH1295" s="205" t="str">
        <f t="shared" si="61"/>
        <v/>
      </c>
      <c r="AI1295" s="205" t="str">
        <f t="shared" si="62"/>
        <v/>
      </c>
    </row>
    <row r="1296" spans="1:35" ht="15" customHeight="1">
      <c r="A1296" s="185"/>
      <c r="B1296" s="185"/>
      <c r="C1296" s="185"/>
      <c r="D1296" s="186"/>
      <c r="E1296" s="185"/>
      <c r="F1296" s="185"/>
      <c r="G1296" s="185"/>
      <c r="H1296" s="185"/>
      <c r="I1296" s="185"/>
      <c r="J1296" s="185"/>
      <c r="K1296" s="187"/>
      <c r="L1296" s="187"/>
      <c r="M1296" s="187"/>
      <c r="N1296" s="187"/>
      <c r="O1296" s="187"/>
      <c r="P1296" s="187"/>
      <c r="Q1296" s="187"/>
      <c r="R1296" s="190"/>
      <c r="S1296" s="190"/>
      <c r="T1296" s="190"/>
      <c r="U1296" s="190"/>
      <c r="V1296" s="190"/>
      <c r="W1296" s="190"/>
      <c r="X1296" s="190"/>
      <c r="Y1296" s="190"/>
      <c r="Z1296" s="190"/>
      <c r="AA1296" s="190"/>
      <c r="AB1296" s="190"/>
      <c r="AC1296" s="185"/>
      <c r="AD1296" s="190"/>
      <c r="AE1296" s="190"/>
      <c r="AF1296" s="190"/>
      <c r="AG1296" s="205" t="str">
        <f t="shared" si="60"/>
        <v/>
      </c>
      <c r="AH1296" s="205" t="str">
        <f t="shared" si="61"/>
        <v/>
      </c>
      <c r="AI1296" s="205" t="str">
        <f t="shared" si="62"/>
        <v/>
      </c>
    </row>
    <row r="1297" spans="1:35" ht="15" customHeight="1">
      <c r="A1297" s="185"/>
      <c r="B1297" s="185"/>
      <c r="C1297" s="185"/>
      <c r="D1297" s="186"/>
      <c r="E1297" s="185"/>
      <c r="F1297" s="185"/>
      <c r="G1297" s="185"/>
      <c r="H1297" s="185"/>
      <c r="I1297" s="185"/>
      <c r="J1297" s="185"/>
      <c r="K1297" s="187"/>
      <c r="L1297" s="187"/>
      <c r="M1297" s="187"/>
      <c r="N1297" s="187"/>
      <c r="O1297" s="187"/>
      <c r="P1297" s="187"/>
      <c r="Q1297" s="187"/>
      <c r="R1297" s="190"/>
      <c r="S1297" s="190"/>
      <c r="T1297" s="190"/>
      <c r="U1297" s="190"/>
      <c r="V1297" s="190"/>
      <c r="W1297" s="190"/>
      <c r="X1297" s="190"/>
      <c r="Y1297" s="190"/>
      <c r="Z1297" s="190"/>
      <c r="AA1297" s="190"/>
      <c r="AB1297" s="190"/>
      <c r="AC1297" s="185"/>
      <c r="AD1297" s="190"/>
      <c r="AE1297" s="190"/>
      <c r="AF1297" s="190"/>
      <c r="AG1297" s="205" t="str">
        <f t="shared" si="60"/>
        <v/>
      </c>
      <c r="AH1297" s="205" t="str">
        <f t="shared" si="61"/>
        <v/>
      </c>
      <c r="AI1297" s="205" t="str">
        <f t="shared" si="62"/>
        <v/>
      </c>
    </row>
    <row r="1298" spans="1:35" ht="15" customHeight="1">
      <c r="A1298" s="185"/>
      <c r="B1298" s="185"/>
      <c r="C1298" s="185"/>
      <c r="D1298" s="186"/>
      <c r="E1298" s="185"/>
      <c r="F1298" s="185"/>
      <c r="G1298" s="185"/>
      <c r="H1298" s="185"/>
      <c r="I1298" s="185"/>
      <c r="J1298" s="185"/>
      <c r="K1298" s="187"/>
      <c r="L1298" s="187"/>
      <c r="M1298" s="187"/>
      <c r="N1298" s="187"/>
      <c r="O1298" s="187"/>
      <c r="P1298" s="187"/>
      <c r="Q1298" s="187"/>
      <c r="R1298" s="190"/>
      <c r="S1298" s="190"/>
      <c r="T1298" s="190"/>
      <c r="U1298" s="190"/>
      <c r="V1298" s="190"/>
      <c r="W1298" s="190"/>
      <c r="X1298" s="190"/>
      <c r="Y1298" s="190"/>
      <c r="Z1298" s="190"/>
      <c r="AA1298" s="190"/>
      <c r="AB1298" s="190"/>
      <c r="AC1298" s="185"/>
      <c r="AD1298" s="190"/>
      <c r="AE1298" s="190"/>
      <c r="AF1298" s="190"/>
      <c r="AG1298" s="205" t="str">
        <f t="shared" si="60"/>
        <v/>
      </c>
      <c r="AH1298" s="205" t="str">
        <f t="shared" si="61"/>
        <v/>
      </c>
      <c r="AI1298" s="205" t="str">
        <f t="shared" si="62"/>
        <v/>
      </c>
    </row>
    <row r="1299" spans="1:35" ht="15" customHeight="1">
      <c r="A1299" s="185"/>
      <c r="B1299" s="185"/>
      <c r="C1299" s="185"/>
      <c r="D1299" s="186"/>
      <c r="E1299" s="185"/>
      <c r="F1299" s="185"/>
      <c r="G1299" s="185"/>
      <c r="H1299" s="185"/>
      <c r="I1299" s="185"/>
      <c r="J1299" s="185"/>
      <c r="K1299" s="187"/>
      <c r="L1299" s="187"/>
      <c r="M1299" s="187"/>
      <c r="N1299" s="187"/>
      <c r="O1299" s="187"/>
      <c r="P1299" s="187"/>
      <c r="Q1299" s="187"/>
      <c r="R1299" s="190"/>
      <c r="S1299" s="190"/>
      <c r="T1299" s="190"/>
      <c r="U1299" s="190"/>
      <c r="V1299" s="190"/>
      <c r="W1299" s="190"/>
      <c r="X1299" s="190"/>
      <c r="Y1299" s="190"/>
      <c r="Z1299" s="190"/>
      <c r="AA1299" s="190"/>
      <c r="AB1299" s="190"/>
      <c r="AC1299" s="185"/>
      <c r="AD1299" s="190"/>
      <c r="AE1299" s="190"/>
      <c r="AF1299" s="190"/>
      <c r="AG1299" s="205" t="str">
        <f t="shared" si="60"/>
        <v/>
      </c>
      <c r="AH1299" s="205" t="str">
        <f t="shared" si="61"/>
        <v/>
      </c>
      <c r="AI1299" s="205" t="str">
        <f t="shared" si="62"/>
        <v/>
      </c>
    </row>
    <row r="1300" spans="1:35" ht="15" customHeight="1">
      <c r="A1300" s="185"/>
      <c r="B1300" s="185"/>
      <c r="C1300" s="185"/>
      <c r="D1300" s="186"/>
      <c r="E1300" s="185"/>
      <c r="F1300" s="185"/>
      <c r="G1300" s="185"/>
      <c r="H1300" s="185"/>
      <c r="I1300" s="185"/>
      <c r="J1300" s="185"/>
      <c r="K1300" s="187"/>
      <c r="L1300" s="187"/>
      <c r="M1300" s="187"/>
      <c r="N1300" s="187"/>
      <c r="O1300" s="187"/>
      <c r="P1300" s="187"/>
      <c r="Q1300" s="187"/>
      <c r="R1300" s="190"/>
      <c r="S1300" s="190"/>
      <c r="T1300" s="190"/>
      <c r="U1300" s="190"/>
      <c r="V1300" s="190"/>
      <c r="W1300" s="190"/>
      <c r="X1300" s="190"/>
      <c r="Y1300" s="190"/>
      <c r="Z1300" s="190"/>
      <c r="AA1300" s="190"/>
      <c r="AB1300" s="190"/>
      <c r="AC1300" s="185"/>
      <c r="AD1300" s="190"/>
      <c r="AE1300" s="190"/>
      <c r="AF1300" s="190"/>
      <c r="AG1300" s="205" t="str">
        <f t="shared" si="60"/>
        <v/>
      </c>
      <c r="AH1300" s="205" t="str">
        <f t="shared" si="61"/>
        <v/>
      </c>
      <c r="AI1300" s="205" t="str">
        <f t="shared" si="62"/>
        <v/>
      </c>
    </row>
    <row r="1301" spans="1:35" ht="15" customHeight="1">
      <c r="A1301" s="185"/>
      <c r="B1301" s="185"/>
      <c r="C1301" s="185"/>
      <c r="D1301" s="186"/>
      <c r="E1301" s="185"/>
      <c r="F1301" s="185"/>
      <c r="G1301" s="185"/>
      <c r="H1301" s="185"/>
      <c r="I1301" s="185"/>
      <c r="J1301" s="185"/>
      <c r="K1301" s="187"/>
      <c r="L1301" s="187"/>
      <c r="M1301" s="187"/>
      <c r="N1301" s="187"/>
      <c r="O1301" s="187"/>
      <c r="P1301" s="187"/>
      <c r="Q1301" s="187"/>
      <c r="R1301" s="190"/>
      <c r="S1301" s="190"/>
      <c r="T1301" s="190"/>
      <c r="U1301" s="190"/>
      <c r="V1301" s="190"/>
      <c r="W1301" s="190"/>
      <c r="X1301" s="190"/>
      <c r="Y1301" s="190"/>
      <c r="Z1301" s="190"/>
      <c r="AA1301" s="190"/>
      <c r="AB1301" s="190"/>
      <c r="AC1301" s="185"/>
      <c r="AD1301" s="190"/>
      <c r="AE1301" s="190"/>
      <c r="AF1301" s="190"/>
      <c r="AG1301" s="205" t="str">
        <f t="shared" si="60"/>
        <v/>
      </c>
      <c r="AH1301" s="205" t="str">
        <f t="shared" si="61"/>
        <v/>
      </c>
      <c r="AI1301" s="205" t="str">
        <f t="shared" si="62"/>
        <v/>
      </c>
    </row>
    <row r="1302" spans="1:35" ht="15" customHeight="1">
      <c r="A1302" s="185"/>
      <c r="B1302" s="185"/>
      <c r="C1302" s="185"/>
      <c r="D1302" s="186"/>
      <c r="E1302" s="185"/>
      <c r="F1302" s="185"/>
      <c r="G1302" s="185"/>
      <c r="H1302" s="185"/>
      <c r="I1302" s="185"/>
      <c r="J1302" s="185"/>
      <c r="K1302" s="187"/>
      <c r="L1302" s="187"/>
      <c r="M1302" s="187"/>
      <c r="N1302" s="187"/>
      <c r="O1302" s="187"/>
      <c r="P1302" s="187"/>
      <c r="Q1302" s="187"/>
      <c r="R1302" s="190"/>
      <c r="S1302" s="190"/>
      <c r="T1302" s="190"/>
      <c r="U1302" s="190"/>
      <c r="V1302" s="190"/>
      <c r="W1302" s="190"/>
      <c r="X1302" s="190"/>
      <c r="Y1302" s="190"/>
      <c r="Z1302" s="190"/>
      <c r="AA1302" s="190"/>
      <c r="AB1302" s="190"/>
      <c r="AC1302" s="185"/>
      <c r="AD1302" s="190"/>
      <c r="AE1302" s="190"/>
      <c r="AF1302" s="190"/>
      <c r="AG1302" s="205" t="str">
        <f t="shared" si="60"/>
        <v/>
      </c>
      <c r="AH1302" s="205" t="str">
        <f t="shared" si="61"/>
        <v/>
      </c>
      <c r="AI1302" s="205" t="str">
        <f t="shared" si="62"/>
        <v/>
      </c>
    </row>
    <row r="1303" spans="1:35" ht="15" customHeight="1">
      <c r="A1303" s="185"/>
      <c r="B1303" s="185"/>
      <c r="C1303" s="185"/>
      <c r="D1303" s="186"/>
      <c r="E1303" s="185"/>
      <c r="F1303" s="185"/>
      <c r="G1303" s="185"/>
      <c r="H1303" s="185"/>
      <c r="I1303" s="185"/>
      <c r="J1303" s="185"/>
      <c r="K1303" s="187"/>
      <c r="L1303" s="187"/>
      <c r="M1303" s="187"/>
      <c r="N1303" s="187"/>
      <c r="O1303" s="187"/>
      <c r="P1303" s="187"/>
      <c r="Q1303" s="187"/>
      <c r="R1303" s="190"/>
      <c r="S1303" s="190"/>
      <c r="T1303" s="190"/>
      <c r="U1303" s="190"/>
      <c r="V1303" s="190"/>
      <c r="W1303" s="190"/>
      <c r="X1303" s="190"/>
      <c r="Y1303" s="190"/>
      <c r="Z1303" s="190"/>
      <c r="AA1303" s="190"/>
      <c r="AB1303" s="190"/>
      <c r="AC1303" s="185"/>
      <c r="AD1303" s="190"/>
      <c r="AE1303" s="190"/>
      <c r="AF1303" s="190"/>
      <c r="AG1303" s="205" t="str">
        <f t="shared" si="60"/>
        <v/>
      </c>
      <c r="AH1303" s="205" t="str">
        <f t="shared" si="61"/>
        <v/>
      </c>
      <c r="AI1303" s="205" t="str">
        <f t="shared" si="62"/>
        <v/>
      </c>
    </row>
    <row r="1304" spans="1:35" ht="15" customHeight="1">
      <c r="A1304" s="185"/>
      <c r="B1304" s="185"/>
      <c r="C1304" s="185"/>
      <c r="D1304" s="186"/>
      <c r="E1304" s="185"/>
      <c r="F1304" s="185"/>
      <c r="G1304" s="185"/>
      <c r="H1304" s="185"/>
      <c r="I1304" s="185"/>
      <c r="J1304" s="185"/>
      <c r="K1304" s="187"/>
      <c r="L1304" s="187"/>
      <c r="M1304" s="187"/>
      <c r="N1304" s="187"/>
      <c r="O1304" s="187"/>
      <c r="P1304" s="187"/>
      <c r="Q1304" s="187"/>
      <c r="R1304" s="190"/>
      <c r="S1304" s="190"/>
      <c r="T1304" s="190"/>
      <c r="U1304" s="190"/>
      <c r="V1304" s="190"/>
      <c r="W1304" s="190"/>
      <c r="X1304" s="190"/>
      <c r="Y1304" s="190"/>
      <c r="Z1304" s="190"/>
      <c r="AA1304" s="190"/>
      <c r="AB1304" s="190"/>
      <c r="AC1304" s="185"/>
      <c r="AD1304" s="190"/>
      <c r="AE1304" s="190"/>
      <c r="AF1304" s="190"/>
      <c r="AG1304" s="205" t="str">
        <f t="shared" si="60"/>
        <v/>
      </c>
      <c r="AH1304" s="205" t="str">
        <f t="shared" si="61"/>
        <v/>
      </c>
      <c r="AI1304" s="205" t="str">
        <f t="shared" si="62"/>
        <v/>
      </c>
    </row>
    <row r="1305" spans="1:35" ht="15" customHeight="1">
      <c r="A1305" s="185"/>
      <c r="B1305" s="185"/>
      <c r="C1305" s="185"/>
      <c r="D1305" s="186"/>
      <c r="E1305" s="185"/>
      <c r="F1305" s="185"/>
      <c r="G1305" s="185"/>
      <c r="H1305" s="185"/>
      <c r="I1305" s="185"/>
      <c r="J1305" s="185"/>
      <c r="K1305" s="187"/>
      <c r="L1305" s="187"/>
      <c r="M1305" s="187"/>
      <c r="N1305" s="187"/>
      <c r="O1305" s="187"/>
      <c r="P1305" s="187"/>
      <c r="Q1305" s="187"/>
      <c r="R1305" s="190"/>
      <c r="S1305" s="190"/>
      <c r="T1305" s="190"/>
      <c r="U1305" s="190"/>
      <c r="V1305" s="190"/>
      <c r="W1305" s="190"/>
      <c r="X1305" s="190"/>
      <c r="Y1305" s="190"/>
      <c r="Z1305" s="190"/>
      <c r="AA1305" s="190"/>
      <c r="AB1305" s="190"/>
      <c r="AC1305" s="185"/>
      <c r="AD1305" s="190"/>
      <c r="AE1305" s="190"/>
      <c r="AF1305" s="190"/>
      <c r="AG1305" s="205" t="str">
        <f t="shared" si="60"/>
        <v/>
      </c>
      <c r="AH1305" s="205" t="str">
        <f t="shared" si="61"/>
        <v/>
      </c>
      <c r="AI1305" s="205" t="str">
        <f t="shared" si="62"/>
        <v/>
      </c>
    </row>
    <row r="1306" spans="1:35" ht="15" customHeight="1">
      <c r="A1306" s="185"/>
      <c r="B1306" s="185"/>
      <c r="C1306" s="185"/>
      <c r="D1306" s="186"/>
      <c r="E1306" s="185"/>
      <c r="F1306" s="185"/>
      <c r="G1306" s="185"/>
      <c r="H1306" s="185"/>
      <c r="I1306" s="185"/>
      <c r="J1306" s="185"/>
      <c r="K1306" s="187"/>
      <c r="L1306" s="187"/>
      <c r="M1306" s="187"/>
      <c r="N1306" s="187"/>
      <c r="O1306" s="187"/>
      <c r="P1306" s="187"/>
      <c r="Q1306" s="187"/>
      <c r="R1306" s="190"/>
      <c r="S1306" s="190"/>
      <c r="T1306" s="190"/>
      <c r="U1306" s="190"/>
      <c r="V1306" s="190"/>
      <c r="W1306" s="190"/>
      <c r="X1306" s="190"/>
      <c r="Y1306" s="190"/>
      <c r="Z1306" s="190"/>
      <c r="AA1306" s="190"/>
      <c r="AB1306" s="190"/>
      <c r="AC1306" s="185"/>
      <c r="AD1306" s="190"/>
      <c r="AE1306" s="190"/>
      <c r="AF1306" s="190"/>
      <c r="AG1306" s="205" t="str">
        <f t="shared" si="60"/>
        <v/>
      </c>
      <c r="AH1306" s="205" t="str">
        <f t="shared" si="61"/>
        <v/>
      </c>
      <c r="AI1306" s="205" t="str">
        <f t="shared" si="62"/>
        <v/>
      </c>
    </row>
    <row r="1307" spans="1:35" ht="15" customHeight="1">
      <c r="A1307" s="185"/>
      <c r="B1307" s="185"/>
      <c r="C1307" s="185"/>
      <c r="D1307" s="186"/>
      <c r="E1307" s="185"/>
      <c r="F1307" s="185"/>
      <c r="G1307" s="185"/>
      <c r="H1307" s="185"/>
      <c r="I1307" s="185"/>
      <c r="J1307" s="185"/>
      <c r="K1307" s="187"/>
      <c r="L1307" s="187"/>
      <c r="M1307" s="187"/>
      <c r="N1307" s="187"/>
      <c r="O1307" s="187"/>
      <c r="P1307" s="187"/>
      <c r="Q1307" s="187"/>
      <c r="R1307" s="190"/>
      <c r="S1307" s="190"/>
      <c r="T1307" s="190"/>
      <c r="U1307" s="190"/>
      <c r="V1307" s="190"/>
      <c r="W1307" s="190"/>
      <c r="X1307" s="190"/>
      <c r="Y1307" s="190"/>
      <c r="Z1307" s="190"/>
      <c r="AA1307" s="190"/>
      <c r="AB1307" s="190"/>
      <c r="AC1307" s="185"/>
      <c r="AD1307" s="190"/>
      <c r="AE1307" s="190"/>
      <c r="AF1307" s="190"/>
      <c r="AG1307" s="205" t="str">
        <f t="shared" si="60"/>
        <v/>
      </c>
      <c r="AH1307" s="205" t="str">
        <f t="shared" si="61"/>
        <v/>
      </c>
      <c r="AI1307" s="205" t="str">
        <f t="shared" si="62"/>
        <v/>
      </c>
    </row>
    <row r="1308" spans="1:35" ht="15" customHeight="1">
      <c r="A1308" s="185"/>
      <c r="B1308" s="185"/>
      <c r="C1308" s="185"/>
      <c r="D1308" s="186"/>
      <c r="E1308" s="185"/>
      <c r="F1308" s="185"/>
      <c r="G1308" s="185"/>
      <c r="H1308" s="185"/>
      <c r="I1308" s="185"/>
      <c r="J1308" s="185"/>
      <c r="K1308" s="187"/>
      <c r="L1308" s="187"/>
      <c r="M1308" s="187"/>
      <c r="N1308" s="187"/>
      <c r="O1308" s="187"/>
      <c r="P1308" s="187"/>
      <c r="Q1308" s="187"/>
      <c r="R1308" s="190"/>
      <c r="S1308" s="190"/>
      <c r="T1308" s="190"/>
      <c r="U1308" s="190"/>
      <c r="V1308" s="190"/>
      <c r="W1308" s="190"/>
      <c r="X1308" s="190"/>
      <c r="Y1308" s="190"/>
      <c r="Z1308" s="190"/>
      <c r="AA1308" s="190"/>
      <c r="AB1308" s="190"/>
      <c r="AC1308" s="185"/>
      <c r="AD1308" s="190"/>
      <c r="AE1308" s="190"/>
      <c r="AF1308" s="190"/>
      <c r="AG1308" s="205" t="str">
        <f t="shared" si="60"/>
        <v/>
      </c>
      <c r="AH1308" s="205" t="str">
        <f t="shared" si="61"/>
        <v/>
      </c>
      <c r="AI1308" s="205" t="str">
        <f t="shared" si="62"/>
        <v/>
      </c>
    </row>
    <row r="1309" spans="1:35" ht="15" customHeight="1">
      <c r="A1309" s="185"/>
      <c r="B1309" s="185"/>
      <c r="C1309" s="185"/>
      <c r="D1309" s="186"/>
      <c r="E1309" s="185"/>
      <c r="F1309" s="185"/>
      <c r="G1309" s="185"/>
      <c r="H1309" s="185"/>
      <c r="I1309" s="185"/>
      <c r="J1309" s="185"/>
      <c r="K1309" s="187"/>
      <c r="L1309" s="187"/>
      <c r="M1309" s="187"/>
      <c r="N1309" s="187"/>
      <c r="O1309" s="187"/>
      <c r="P1309" s="187"/>
      <c r="Q1309" s="187"/>
      <c r="R1309" s="190"/>
      <c r="S1309" s="190"/>
      <c r="T1309" s="190"/>
      <c r="U1309" s="190"/>
      <c r="V1309" s="190"/>
      <c r="W1309" s="190"/>
      <c r="X1309" s="190"/>
      <c r="Y1309" s="190"/>
      <c r="Z1309" s="190"/>
      <c r="AA1309" s="190"/>
      <c r="AB1309" s="190"/>
      <c r="AC1309" s="185"/>
      <c r="AD1309" s="190"/>
      <c r="AE1309" s="190"/>
      <c r="AF1309" s="190"/>
      <c r="AG1309" s="205" t="str">
        <f t="shared" si="60"/>
        <v/>
      </c>
      <c r="AH1309" s="205" t="str">
        <f t="shared" si="61"/>
        <v/>
      </c>
      <c r="AI1309" s="205" t="str">
        <f t="shared" si="62"/>
        <v/>
      </c>
    </row>
    <row r="1310" spans="1:35" ht="15" customHeight="1">
      <c r="A1310" s="185"/>
      <c r="B1310" s="185"/>
      <c r="C1310" s="185"/>
      <c r="D1310" s="186"/>
      <c r="E1310" s="185"/>
      <c r="F1310" s="185"/>
      <c r="G1310" s="185"/>
      <c r="H1310" s="185"/>
      <c r="I1310" s="185"/>
      <c r="J1310" s="185"/>
      <c r="K1310" s="187"/>
      <c r="L1310" s="187"/>
      <c r="M1310" s="187"/>
      <c r="N1310" s="187"/>
      <c r="O1310" s="187"/>
      <c r="P1310" s="187"/>
      <c r="Q1310" s="187"/>
      <c r="R1310" s="190"/>
      <c r="S1310" s="190"/>
      <c r="T1310" s="190"/>
      <c r="U1310" s="190"/>
      <c r="V1310" s="190"/>
      <c r="W1310" s="190"/>
      <c r="X1310" s="190"/>
      <c r="Y1310" s="190"/>
      <c r="Z1310" s="190"/>
      <c r="AA1310" s="190"/>
      <c r="AB1310" s="190"/>
      <c r="AC1310" s="185"/>
      <c r="AD1310" s="190"/>
      <c r="AE1310" s="190"/>
      <c r="AF1310" s="190"/>
      <c r="AG1310" s="205" t="str">
        <f t="shared" si="60"/>
        <v/>
      </c>
      <c r="AH1310" s="205" t="str">
        <f t="shared" si="61"/>
        <v/>
      </c>
      <c r="AI1310" s="205" t="str">
        <f t="shared" si="62"/>
        <v/>
      </c>
    </row>
    <row r="1311" spans="1:35" ht="15" customHeight="1">
      <c r="A1311" s="185"/>
      <c r="B1311" s="185"/>
      <c r="C1311" s="185"/>
      <c r="D1311" s="186"/>
      <c r="E1311" s="185"/>
      <c r="F1311" s="185"/>
      <c r="G1311" s="185"/>
      <c r="H1311" s="185"/>
      <c r="I1311" s="185"/>
      <c r="J1311" s="185"/>
      <c r="K1311" s="187"/>
      <c r="L1311" s="187"/>
      <c r="M1311" s="187"/>
      <c r="N1311" s="187"/>
      <c r="O1311" s="187"/>
      <c r="P1311" s="187"/>
      <c r="Q1311" s="187"/>
      <c r="R1311" s="190"/>
      <c r="S1311" s="190"/>
      <c r="T1311" s="190"/>
      <c r="U1311" s="190"/>
      <c r="V1311" s="190"/>
      <c r="W1311" s="190"/>
      <c r="X1311" s="190"/>
      <c r="Y1311" s="190"/>
      <c r="Z1311" s="190"/>
      <c r="AA1311" s="190"/>
      <c r="AB1311" s="190"/>
      <c r="AC1311" s="185"/>
      <c r="AD1311" s="190"/>
      <c r="AE1311" s="190"/>
      <c r="AF1311" s="190"/>
      <c r="AG1311" s="205" t="str">
        <f t="shared" si="60"/>
        <v/>
      </c>
      <c r="AH1311" s="205" t="str">
        <f t="shared" si="61"/>
        <v/>
      </c>
      <c r="AI1311" s="205" t="str">
        <f t="shared" si="62"/>
        <v/>
      </c>
    </row>
    <row r="1312" spans="1:35" ht="15" customHeight="1">
      <c r="A1312" s="185"/>
      <c r="B1312" s="185"/>
      <c r="C1312" s="185"/>
      <c r="D1312" s="186"/>
      <c r="E1312" s="185"/>
      <c r="F1312" s="185"/>
      <c r="G1312" s="185"/>
      <c r="H1312" s="185"/>
      <c r="I1312" s="185"/>
      <c r="J1312" s="185"/>
      <c r="K1312" s="187"/>
      <c r="L1312" s="187"/>
      <c r="M1312" s="187"/>
      <c r="N1312" s="187"/>
      <c r="O1312" s="187"/>
      <c r="P1312" s="187"/>
      <c r="Q1312" s="187"/>
      <c r="R1312" s="190"/>
      <c r="S1312" s="190"/>
      <c r="T1312" s="190"/>
      <c r="U1312" s="190"/>
      <c r="V1312" s="190"/>
      <c r="W1312" s="190"/>
      <c r="X1312" s="190"/>
      <c r="Y1312" s="190"/>
      <c r="Z1312" s="190"/>
      <c r="AA1312" s="190"/>
      <c r="AB1312" s="190"/>
      <c r="AC1312" s="185"/>
      <c r="AD1312" s="190"/>
      <c r="AE1312" s="190"/>
      <c r="AF1312" s="190"/>
      <c r="AG1312" s="205" t="str">
        <f t="shared" si="60"/>
        <v/>
      </c>
      <c r="AH1312" s="205" t="str">
        <f t="shared" si="61"/>
        <v/>
      </c>
      <c r="AI1312" s="205" t="str">
        <f t="shared" si="62"/>
        <v/>
      </c>
    </row>
    <row r="1313" spans="1:35" ht="15" customHeight="1">
      <c r="A1313" s="185"/>
      <c r="B1313" s="185"/>
      <c r="C1313" s="185"/>
      <c r="D1313" s="186"/>
      <c r="E1313" s="185"/>
      <c r="F1313" s="185"/>
      <c r="G1313" s="185"/>
      <c r="H1313" s="185"/>
      <c r="I1313" s="185"/>
      <c r="J1313" s="185"/>
      <c r="K1313" s="187"/>
      <c r="L1313" s="187"/>
      <c r="M1313" s="187"/>
      <c r="N1313" s="187"/>
      <c r="O1313" s="187"/>
      <c r="P1313" s="187"/>
      <c r="Q1313" s="187"/>
      <c r="R1313" s="190"/>
      <c r="S1313" s="190"/>
      <c r="T1313" s="190"/>
      <c r="U1313" s="190"/>
      <c r="V1313" s="190"/>
      <c r="W1313" s="190"/>
      <c r="X1313" s="190"/>
      <c r="Y1313" s="190"/>
      <c r="Z1313" s="190"/>
      <c r="AA1313" s="190"/>
      <c r="AB1313" s="190"/>
      <c r="AC1313" s="185"/>
      <c r="AD1313" s="190"/>
      <c r="AE1313" s="190"/>
      <c r="AF1313" s="190"/>
      <c r="AG1313" s="205" t="str">
        <f t="shared" si="60"/>
        <v/>
      </c>
      <c r="AH1313" s="205" t="str">
        <f t="shared" si="61"/>
        <v/>
      </c>
      <c r="AI1313" s="205" t="str">
        <f t="shared" si="62"/>
        <v/>
      </c>
    </row>
    <row r="1314" spans="1:35" ht="15" customHeight="1">
      <c r="A1314" s="185"/>
      <c r="B1314" s="185"/>
      <c r="C1314" s="185"/>
      <c r="D1314" s="186"/>
      <c r="E1314" s="185"/>
      <c r="F1314" s="185"/>
      <c r="G1314" s="185"/>
      <c r="H1314" s="185"/>
      <c r="I1314" s="185"/>
      <c r="J1314" s="185"/>
      <c r="K1314" s="187"/>
      <c r="L1314" s="187"/>
      <c r="M1314" s="187"/>
      <c r="N1314" s="187"/>
      <c r="O1314" s="187"/>
      <c r="P1314" s="187"/>
      <c r="Q1314" s="187"/>
      <c r="R1314" s="190"/>
      <c r="S1314" s="190"/>
      <c r="T1314" s="190"/>
      <c r="U1314" s="190"/>
      <c r="V1314" s="190"/>
      <c r="W1314" s="190"/>
      <c r="X1314" s="190"/>
      <c r="Y1314" s="190"/>
      <c r="Z1314" s="190"/>
      <c r="AA1314" s="190"/>
      <c r="AB1314" s="190"/>
      <c r="AC1314" s="185"/>
      <c r="AD1314" s="190"/>
      <c r="AE1314" s="190"/>
      <c r="AF1314" s="190"/>
      <c r="AG1314" s="205" t="str">
        <f t="shared" si="60"/>
        <v/>
      </c>
      <c r="AH1314" s="205" t="str">
        <f t="shared" si="61"/>
        <v/>
      </c>
      <c r="AI1314" s="205" t="str">
        <f t="shared" si="62"/>
        <v/>
      </c>
    </row>
    <row r="1315" spans="1:35" ht="15" customHeight="1">
      <c r="A1315" s="185"/>
      <c r="B1315" s="185"/>
      <c r="C1315" s="185"/>
      <c r="D1315" s="186"/>
      <c r="E1315" s="185"/>
      <c r="F1315" s="185"/>
      <c r="G1315" s="185"/>
      <c r="H1315" s="185"/>
      <c r="I1315" s="185"/>
      <c r="J1315" s="185"/>
      <c r="K1315" s="187"/>
      <c r="L1315" s="187"/>
      <c r="M1315" s="187"/>
      <c r="N1315" s="187"/>
      <c r="O1315" s="187"/>
      <c r="P1315" s="187"/>
      <c r="Q1315" s="187"/>
      <c r="R1315" s="190"/>
      <c r="S1315" s="190"/>
      <c r="T1315" s="190"/>
      <c r="U1315" s="190"/>
      <c r="V1315" s="190"/>
      <c r="W1315" s="190"/>
      <c r="X1315" s="190"/>
      <c r="Y1315" s="190"/>
      <c r="Z1315" s="190"/>
      <c r="AA1315" s="190"/>
      <c r="AB1315" s="190"/>
      <c r="AC1315" s="185"/>
      <c r="AD1315" s="190"/>
      <c r="AE1315" s="190"/>
      <c r="AF1315" s="190"/>
      <c r="AG1315" s="205" t="str">
        <f t="shared" si="60"/>
        <v/>
      </c>
      <c r="AH1315" s="205" t="str">
        <f t="shared" si="61"/>
        <v/>
      </c>
      <c r="AI1315" s="205" t="str">
        <f t="shared" si="62"/>
        <v/>
      </c>
    </row>
    <row r="1316" spans="1:35" ht="15" customHeight="1">
      <c r="A1316" s="185"/>
      <c r="B1316" s="185"/>
      <c r="C1316" s="185"/>
      <c r="D1316" s="186"/>
      <c r="E1316" s="185"/>
      <c r="F1316" s="185"/>
      <c r="G1316" s="185"/>
      <c r="H1316" s="185"/>
      <c r="I1316" s="185"/>
      <c r="J1316" s="185"/>
      <c r="K1316" s="187"/>
      <c r="L1316" s="187"/>
      <c r="M1316" s="187"/>
      <c r="N1316" s="187"/>
      <c r="O1316" s="187"/>
      <c r="P1316" s="187"/>
      <c r="Q1316" s="187"/>
      <c r="R1316" s="190"/>
      <c r="S1316" s="190"/>
      <c r="T1316" s="190"/>
      <c r="U1316" s="190"/>
      <c r="V1316" s="190"/>
      <c r="W1316" s="190"/>
      <c r="X1316" s="190"/>
      <c r="Y1316" s="190"/>
      <c r="Z1316" s="190"/>
      <c r="AA1316" s="190"/>
      <c r="AB1316" s="190"/>
      <c r="AC1316" s="185"/>
      <c r="AD1316" s="190"/>
      <c r="AE1316" s="190"/>
      <c r="AF1316" s="190"/>
      <c r="AG1316" s="205" t="str">
        <f t="shared" si="60"/>
        <v/>
      </c>
      <c r="AH1316" s="205" t="str">
        <f t="shared" si="61"/>
        <v/>
      </c>
      <c r="AI1316" s="205" t="str">
        <f t="shared" si="62"/>
        <v/>
      </c>
    </row>
    <row r="1317" spans="1:35" ht="15" customHeight="1">
      <c r="A1317" s="185"/>
      <c r="B1317" s="185"/>
      <c r="C1317" s="185"/>
      <c r="D1317" s="186"/>
      <c r="E1317" s="185"/>
      <c r="F1317" s="185"/>
      <c r="G1317" s="185"/>
      <c r="H1317" s="185"/>
      <c r="I1317" s="185"/>
      <c r="J1317" s="185"/>
      <c r="K1317" s="187"/>
      <c r="L1317" s="187"/>
      <c r="M1317" s="187"/>
      <c r="N1317" s="187"/>
      <c r="O1317" s="187"/>
      <c r="P1317" s="187"/>
      <c r="Q1317" s="187"/>
      <c r="R1317" s="190"/>
      <c r="S1317" s="190"/>
      <c r="T1317" s="190"/>
      <c r="U1317" s="190"/>
      <c r="V1317" s="190"/>
      <c r="W1317" s="190"/>
      <c r="X1317" s="190"/>
      <c r="Y1317" s="190"/>
      <c r="Z1317" s="190"/>
      <c r="AA1317" s="190"/>
      <c r="AB1317" s="190"/>
      <c r="AC1317" s="185"/>
      <c r="AD1317" s="190"/>
      <c r="AE1317" s="190"/>
      <c r="AF1317" s="190"/>
      <c r="AG1317" s="205" t="str">
        <f t="shared" si="60"/>
        <v/>
      </c>
      <c r="AH1317" s="205" t="str">
        <f t="shared" si="61"/>
        <v/>
      </c>
      <c r="AI1317" s="205" t="str">
        <f t="shared" si="62"/>
        <v/>
      </c>
    </row>
    <row r="1318" spans="1:35" ht="15" customHeight="1">
      <c r="A1318" s="185"/>
      <c r="B1318" s="185"/>
      <c r="C1318" s="185"/>
      <c r="D1318" s="186"/>
      <c r="E1318" s="185"/>
      <c r="F1318" s="185"/>
      <c r="G1318" s="185"/>
      <c r="H1318" s="185"/>
      <c r="I1318" s="185"/>
      <c r="J1318" s="185"/>
      <c r="K1318" s="187"/>
      <c r="L1318" s="187"/>
      <c r="M1318" s="187"/>
      <c r="N1318" s="187"/>
      <c r="O1318" s="187"/>
      <c r="P1318" s="187"/>
      <c r="Q1318" s="187"/>
      <c r="R1318" s="190"/>
      <c r="S1318" s="190"/>
      <c r="T1318" s="190"/>
      <c r="U1318" s="190"/>
      <c r="V1318" s="190"/>
      <c r="W1318" s="190"/>
      <c r="X1318" s="190"/>
      <c r="Y1318" s="190"/>
      <c r="Z1318" s="190"/>
      <c r="AA1318" s="190"/>
      <c r="AB1318" s="190"/>
      <c r="AC1318" s="185"/>
      <c r="AD1318" s="190"/>
      <c r="AE1318" s="190"/>
      <c r="AF1318" s="190"/>
      <c r="AG1318" s="205" t="str">
        <f t="shared" si="60"/>
        <v/>
      </c>
      <c r="AH1318" s="205" t="str">
        <f t="shared" si="61"/>
        <v/>
      </c>
      <c r="AI1318" s="205" t="str">
        <f t="shared" si="62"/>
        <v/>
      </c>
    </row>
    <row r="1319" spans="1:35" ht="15" customHeight="1">
      <c r="A1319" s="185"/>
      <c r="B1319" s="185"/>
      <c r="C1319" s="185"/>
      <c r="D1319" s="186"/>
      <c r="E1319" s="185"/>
      <c r="F1319" s="185"/>
      <c r="G1319" s="185"/>
      <c r="H1319" s="185"/>
      <c r="I1319" s="185"/>
      <c r="J1319" s="185"/>
      <c r="K1319" s="187"/>
      <c r="L1319" s="187"/>
      <c r="M1319" s="187"/>
      <c r="N1319" s="187"/>
      <c r="O1319" s="187"/>
      <c r="P1319" s="187"/>
      <c r="Q1319" s="187"/>
      <c r="R1319" s="190"/>
      <c r="S1319" s="190"/>
      <c r="T1319" s="190"/>
      <c r="U1319" s="190"/>
      <c r="V1319" s="190"/>
      <c r="W1319" s="190"/>
      <c r="X1319" s="190"/>
      <c r="Y1319" s="190"/>
      <c r="Z1319" s="190"/>
      <c r="AA1319" s="190"/>
      <c r="AB1319" s="190"/>
      <c r="AC1319" s="185"/>
      <c r="AD1319" s="190"/>
      <c r="AE1319" s="190"/>
      <c r="AF1319" s="190"/>
      <c r="AG1319" s="205" t="str">
        <f t="shared" si="60"/>
        <v/>
      </c>
      <c r="AH1319" s="205" t="str">
        <f t="shared" si="61"/>
        <v/>
      </c>
      <c r="AI1319" s="205" t="str">
        <f t="shared" si="62"/>
        <v/>
      </c>
    </row>
    <row r="1320" spans="1:35" ht="15" customHeight="1">
      <c r="A1320" s="185"/>
      <c r="B1320" s="185"/>
      <c r="C1320" s="185"/>
      <c r="D1320" s="186"/>
      <c r="E1320" s="185"/>
      <c r="F1320" s="185"/>
      <c r="G1320" s="185"/>
      <c r="H1320" s="185"/>
      <c r="I1320" s="185"/>
      <c r="J1320" s="185"/>
      <c r="K1320" s="187"/>
      <c r="L1320" s="187"/>
      <c r="M1320" s="187"/>
      <c r="N1320" s="187"/>
      <c r="O1320" s="187"/>
      <c r="P1320" s="187"/>
      <c r="Q1320" s="187"/>
      <c r="R1320" s="190"/>
      <c r="S1320" s="190"/>
      <c r="T1320" s="190"/>
      <c r="U1320" s="190"/>
      <c r="V1320" s="190"/>
      <c r="W1320" s="190"/>
      <c r="X1320" s="190"/>
      <c r="Y1320" s="190"/>
      <c r="Z1320" s="190"/>
      <c r="AA1320" s="190"/>
      <c r="AB1320" s="190"/>
      <c r="AC1320" s="185"/>
      <c r="AD1320" s="190"/>
      <c r="AE1320" s="190"/>
      <c r="AF1320" s="190"/>
      <c r="AG1320" s="205" t="str">
        <f t="shared" si="60"/>
        <v/>
      </c>
      <c r="AH1320" s="205" t="str">
        <f t="shared" si="61"/>
        <v/>
      </c>
      <c r="AI1320" s="205" t="str">
        <f t="shared" si="62"/>
        <v/>
      </c>
    </row>
    <row r="1321" spans="1:35" ht="15" customHeight="1">
      <c r="A1321" s="185"/>
      <c r="B1321" s="185"/>
      <c r="C1321" s="185"/>
      <c r="D1321" s="186"/>
      <c r="E1321" s="185"/>
      <c r="F1321" s="185"/>
      <c r="G1321" s="185"/>
      <c r="H1321" s="185"/>
      <c r="I1321" s="185"/>
      <c r="J1321" s="185"/>
      <c r="K1321" s="187"/>
      <c r="L1321" s="187"/>
      <c r="M1321" s="187"/>
      <c r="N1321" s="187"/>
      <c r="O1321" s="187"/>
      <c r="P1321" s="187"/>
      <c r="Q1321" s="187"/>
      <c r="R1321" s="190"/>
      <c r="S1321" s="190"/>
      <c r="T1321" s="190"/>
      <c r="U1321" s="190"/>
      <c r="V1321" s="190"/>
      <c r="W1321" s="190"/>
      <c r="X1321" s="190"/>
      <c r="Y1321" s="190"/>
      <c r="Z1321" s="190"/>
      <c r="AA1321" s="190"/>
      <c r="AB1321" s="190"/>
      <c r="AC1321" s="185"/>
      <c r="AD1321" s="190"/>
      <c r="AE1321" s="190"/>
      <c r="AF1321" s="190"/>
      <c r="AG1321" s="205" t="str">
        <f t="shared" si="60"/>
        <v/>
      </c>
      <c r="AH1321" s="205" t="str">
        <f t="shared" si="61"/>
        <v/>
      </c>
      <c r="AI1321" s="205" t="str">
        <f t="shared" si="62"/>
        <v/>
      </c>
    </row>
    <row r="1322" spans="1:35" ht="15" customHeight="1">
      <c r="A1322" s="185"/>
      <c r="B1322" s="185"/>
      <c r="C1322" s="185"/>
      <c r="D1322" s="186"/>
      <c r="E1322" s="185"/>
      <c r="F1322" s="185"/>
      <c r="G1322" s="185"/>
      <c r="H1322" s="185"/>
      <c r="I1322" s="185"/>
      <c r="J1322" s="185"/>
      <c r="K1322" s="187"/>
      <c r="L1322" s="187"/>
      <c r="M1322" s="187"/>
      <c r="N1322" s="187"/>
      <c r="O1322" s="187"/>
      <c r="P1322" s="187"/>
      <c r="Q1322" s="187"/>
      <c r="R1322" s="190"/>
      <c r="S1322" s="190"/>
      <c r="T1322" s="190"/>
      <c r="U1322" s="190"/>
      <c r="V1322" s="190"/>
      <c r="W1322" s="190"/>
      <c r="X1322" s="190"/>
      <c r="Y1322" s="190"/>
      <c r="Z1322" s="190"/>
      <c r="AA1322" s="190"/>
      <c r="AB1322" s="190"/>
      <c r="AC1322" s="185"/>
      <c r="AD1322" s="190"/>
      <c r="AE1322" s="190"/>
      <c r="AF1322" s="190"/>
      <c r="AG1322" s="205" t="str">
        <f t="shared" si="60"/>
        <v/>
      </c>
      <c r="AH1322" s="205" t="str">
        <f t="shared" si="61"/>
        <v/>
      </c>
      <c r="AI1322" s="205" t="str">
        <f t="shared" si="62"/>
        <v/>
      </c>
    </row>
    <row r="1323" spans="1:35" ht="15" customHeight="1">
      <c r="A1323" s="185"/>
      <c r="B1323" s="185"/>
      <c r="C1323" s="185"/>
      <c r="D1323" s="186"/>
      <c r="E1323" s="185"/>
      <c r="F1323" s="185"/>
      <c r="G1323" s="185"/>
      <c r="H1323" s="185"/>
      <c r="I1323" s="185"/>
      <c r="J1323" s="185"/>
      <c r="K1323" s="187"/>
      <c r="L1323" s="187"/>
      <c r="M1323" s="187"/>
      <c r="N1323" s="187"/>
      <c r="O1323" s="187"/>
      <c r="P1323" s="187"/>
      <c r="Q1323" s="187"/>
      <c r="R1323" s="190"/>
      <c r="S1323" s="190"/>
      <c r="T1323" s="190"/>
      <c r="U1323" s="190"/>
      <c r="V1323" s="190"/>
      <c r="W1323" s="190"/>
      <c r="X1323" s="190"/>
      <c r="Y1323" s="190"/>
      <c r="Z1323" s="190"/>
      <c r="AA1323" s="190"/>
      <c r="AB1323" s="190"/>
      <c r="AC1323" s="185"/>
      <c r="AD1323" s="190"/>
      <c r="AE1323" s="190"/>
      <c r="AF1323" s="190"/>
      <c r="AG1323" s="205" t="str">
        <f t="shared" si="60"/>
        <v/>
      </c>
      <c r="AH1323" s="205" t="str">
        <f t="shared" si="61"/>
        <v/>
      </c>
      <c r="AI1323" s="205" t="str">
        <f t="shared" si="62"/>
        <v/>
      </c>
    </row>
    <row r="1324" spans="1:35" ht="15" customHeight="1">
      <c r="A1324" s="185"/>
      <c r="B1324" s="185"/>
      <c r="C1324" s="185"/>
      <c r="D1324" s="186"/>
      <c r="E1324" s="185"/>
      <c r="F1324" s="185"/>
      <c r="G1324" s="185"/>
      <c r="H1324" s="185"/>
      <c r="I1324" s="185"/>
      <c r="J1324" s="185"/>
      <c r="K1324" s="187"/>
      <c r="L1324" s="187"/>
      <c r="M1324" s="187"/>
      <c r="N1324" s="187"/>
      <c r="O1324" s="187"/>
      <c r="P1324" s="187"/>
      <c r="Q1324" s="187"/>
      <c r="R1324" s="190"/>
      <c r="S1324" s="190"/>
      <c r="T1324" s="190"/>
      <c r="U1324" s="190"/>
      <c r="V1324" s="190"/>
      <c r="W1324" s="190"/>
      <c r="X1324" s="190"/>
      <c r="Y1324" s="190"/>
      <c r="Z1324" s="190"/>
      <c r="AA1324" s="190"/>
      <c r="AB1324" s="190"/>
      <c r="AC1324" s="185"/>
      <c r="AD1324" s="190"/>
      <c r="AE1324" s="190"/>
      <c r="AF1324" s="190"/>
      <c r="AG1324" s="205" t="str">
        <f t="shared" si="60"/>
        <v/>
      </c>
      <c r="AH1324" s="205" t="str">
        <f t="shared" si="61"/>
        <v/>
      </c>
      <c r="AI1324" s="205" t="str">
        <f t="shared" si="62"/>
        <v/>
      </c>
    </row>
    <row r="1325" spans="1:35" ht="15" customHeight="1">
      <c r="A1325" s="185"/>
      <c r="B1325" s="185"/>
      <c r="C1325" s="185"/>
      <c r="D1325" s="186"/>
      <c r="E1325" s="185"/>
      <c r="F1325" s="185"/>
      <c r="G1325" s="185"/>
      <c r="H1325" s="185"/>
      <c r="I1325" s="185"/>
      <c r="J1325" s="185"/>
      <c r="K1325" s="187"/>
      <c r="L1325" s="187"/>
      <c r="M1325" s="187"/>
      <c r="N1325" s="187"/>
      <c r="O1325" s="187"/>
      <c r="P1325" s="187"/>
      <c r="Q1325" s="187"/>
      <c r="R1325" s="190"/>
      <c r="S1325" s="190"/>
      <c r="T1325" s="190"/>
      <c r="U1325" s="190"/>
      <c r="V1325" s="190"/>
      <c r="W1325" s="190"/>
      <c r="X1325" s="190"/>
      <c r="Y1325" s="190"/>
      <c r="Z1325" s="190"/>
      <c r="AA1325" s="190"/>
      <c r="AB1325" s="190"/>
      <c r="AC1325" s="185"/>
      <c r="AD1325" s="190"/>
      <c r="AE1325" s="190"/>
      <c r="AF1325" s="190"/>
      <c r="AG1325" s="205" t="str">
        <f t="shared" si="60"/>
        <v/>
      </c>
      <c r="AH1325" s="205" t="str">
        <f t="shared" si="61"/>
        <v/>
      </c>
      <c r="AI1325" s="205" t="str">
        <f t="shared" si="62"/>
        <v/>
      </c>
    </row>
    <row r="1326" spans="1:35" ht="15" customHeight="1">
      <c r="A1326" s="185"/>
      <c r="B1326" s="185"/>
      <c r="C1326" s="185"/>
      <c r="D1326" s="186"/>
      <c r="E1326" s="185"/>
      <c r="F1326" s="185"/>
      <c r="G1326" s="185"/>
      <c r="H1326" s="185"/>
      <c r="I1326" s="185"/>
      <c r="J1326" s="185"/>
      <c r="K1326" s="187"/>
      <c r="L1326" s="187"/>
      <c r="M1326" s="187"/>
      <c r="N1326" s="187"/>
      <c r="O1326" s="187"/>
      <c r="P1326" s="187"/>
      <c r="Q1326" s="187"/>
      <c r="R1326" s="190"/>
      <c r="S1326" s="190"/>
      <c r="T1326" s="190"/>
      <c r="U1326" s="190"/>
      <c r="V1326" s="190"/>
      <c r="W1326" s="190"/>
      <c r="X1326" s="190"/>
      <c r="Y1326" s="190"/>
      <c r="Z1326" s="190"/>
      <c r="AA1326" s="190"/>
      <c r="AB1326" s="190"/>
      <c r="AC1326" s="185"/>
      <c r="AD1326" s="190"/>
      <c r="AE1326" s="190"/>
      <c r="AF1326" s="190"/>
      <c r="AG1326" s="205" t="str">
        <f t="shared" si="60"/>
        <v/>
      </c>
      <c r="AH1326" s="205" t="str">
        <f t="shared" si="61"/>
        <v/>
      </c>
      <c r="AI1326" s="205" t="str">
        <f t="shared" si="62"/>
        <v/>
      </c>
    </row>
    <row r="1327" spans="1:35" ht="15" customHeight="1">
      <c r="A1327" s="185"/>
      <c r="B1327" s="185"/>
      <c r="C1327" s="185"/>
      <c r="D1327" s="186"/>
      <c r="E1327" s="185"/>
      <c r="F1327" s="185"/>
      <c r="G1327" s="185"/>
      <c r="H1327" s="185"/>
      <c r="I1327" s="185"/>
      <c r="J1327" s="185"/>
      <c r="K1327" s="187"/>
      <c r="L1327" s="187"/>
      <c r="M1327" s="187"/>
      <c r="N1327" s="187"/>
      <c r="O1327" s="187"/>
      <c r="P1327" s="187"/>
      <c r="Q1327" s="187"/>
      <c r="R1327" s="190"/>
      <c r="S1327" s="190"/>
      <c r="T1327" s="190"/>
      <c r="U1327" s="190"/>
      <c r="V1327" s="190"/>
      <c r="W1327" s="190"/>
      <c r="X1327" s="190"/>
      <c r="Y1327" s="190"/>
      <c r="Z1327" s="190"/>
      <c r="AA1327" s="190"/>
      <c r="AB1327" s="190"/>
      <c r="AC1327" s="185"/>
      <c r="AD1327" s="190"/>
      <c r="AE1327" s="190"/>
      <c r="AF1327" s="190"/>
      <c r="AG1327" s="205" t="str">
        <f t="shared" si="60"/>
        <v/>
      </c>
      <c r="AH1327" s="205" t="str">
        <f t="shared" si="61"/>
        <v/>
      </c>
      <c r="AI1327" s="205" t="str">
        <f t="shared" si="62"/>
        <v/>
      </c>
    </row>
    <row r="1328" spans="1:35" ht="15" customHeight="1">
      <c r="A1328" s="185"/>
      <c r="B1328" s="185"/>
      <c r="C1328" s="185"/>
      <c r="D1328" s="186"/>
      <c r="E1328" s="185"/>
      <c r="F1328" s="185"/>
      <c r="G1328" s="185"/>
      <c r="H1328" s="185"/>
      <c r="I1328" s="185"/>
      <c r="J1328" s="185"/>
      <c r="K1328" s="187"/>
      <c r="L1328" s="187"/>
      <c r="M1328" s="187"/>
      <c r="N1328" s="187"/>
      <c r="O1328" s="187"/>
      <c r="P1328" s="187"/>
      <c r="Q1328" s="187"/>
      <c r="R1328" s="190"/>
      <c r="S1328" s="190"/>
      <c r="T1328" s="190"/>
      <c r="U1328" s="190"/>
      <c r="V1328" s="190"/>
      <c r="W1328" s="190"/>
      <c r="X1328" s="190"/>
      <c r="Y1328" s="190"/>
      <c r="Z1328" s="190"/>
      <c r="AA1328" s="190"/>
      <c r="AB1328" s="190"/>
      <c r="AC1328" s="185"/>
      <c r="AD1328" s="190"/>
      <c r="AE1328" s="190"/>
      <c r="AF1328" s="190"/>
      <c r="AG1328" s="205" t="str">
        <f t="shared" si="60"/>
        <v/>
      </c>
      <c r="AH1328" s="205" t="str">
        <f t="shared" si="61"/>
        <v/>
      </c>
      <c r="AI1328" s="205" t="str">
        <f t="shared" si="62"/>
        <v/>
      </c>
    </row>
    <row r="1329" spans="1:35" ht="15" customHeight="1">
      <c r="A1329" s="185"/>
      <c r="B1329" s="185"/>
      <c r="C1329" s="185"/>
      <c r="D1329" s="186"/>
      <c r="E1329" s="185"/>
      <c r="F1329" s="185"/>
      <c r="G1329" s="185"/>
      <c r="H1329" s="185"/>
      <c r="I1329" s="185"/>
      <c r="J1329" s="185"/>
      <c r="K1329" s="187"/>
      <c r="L1329" s="187"/>
      <c r="M1329" s="187"/>
      <c r="N1329" s="187"/>
      <c r="O1329" s="187"/>
      <c r="P1329" s="187"/>
      <c r="Q1329" s="187"/>
      <c r="R1329" s="190"/>
      <c r="S1329" s="190"/>
      <c r="T1329" s="190"/>
      <c r="U1329" s="190"/>
      <c r="V1329" s="190"/>
      <c r="W1329" s="190"/>
      <c r="X1329" s="190"/>
      <c r="Y1329" s="190"/>
      <c r="Z1329" s="190"/>
      <c r="AA1329" s="190"/>
      <c r="AB1329" s="190"/>
      <c r="AC1329" s="185"/>
      <c r="AD1329" s="190"/>
      <c r="AE1329" s="190"/>
      <c r="AF1329" s="190"/>
      <c r="AG1329" s="205" t="str">
        <f t="shared" si="60"/>
        <v/>
      </c>
      <c r="AH1329" s="205" t="str">
        <f t="shared" si="61"/>
        <v/>
      </c>
      <c r="AI1329" s="205" t="str">
        <f t="shared" si="62"/>
        <v/>
      </c>
    </row>
    <row r="1330" spans="1:35" ht="15" customHeight="1">
      <c r="A1330" s="185"/>
      <c r="B1330" s="185"/>
      <c r="C1330" s="185"/>
      <c r="D1330" s="186"/>
      <c r="E1330" s="185"/>
      <c r="F1330" s="185"/>
      <c r="G1330" s="185"/>
      <c r="H1330" s="185"/>
      <c r="I1330" s="185"/>
      <c r="J1330" s="185"/>
      <c r="K1330" s="187"/>
      <c r="L1330" s="187"/>
      <c r="M1330" s="187"/>
      <c r="N1330" s="187"/>
      <c r="O1330" s="187"/>
      <c r="P1330" s="187"/>
      <c r="Q1330" s="187"/>
      <c r="R1330" s="190"/>
      <c r="S1330" s="190"/>
      <c r="T1330" s="190"/>
      <c r="U1330" s="190"/>
      <c r="V1330" s="190"/>
      <c r="W1330" s="190"/>
      <c r="X1330" s="190"/>
      <c r="Y1330" s="190"/>
      <c r="Z1330" s="190"/>
      <c r="AA1330" s="190"/>
      <c r="AB1330" s="190"/>
      <c r="AC1330" s="185"/>
      <c r="AD1330" s="190"/>
      <c r="AE1330" s="190"/>
      <c r="AF1330" s="190"/>
      <c r="AG1330" s="205" t="str">
        <f t="shared" si="60"/>
        <v/>
      </c>
      <c r="AH1330" s="205" t="str">
        <f t="shared" si="61"/>
        <v/>
      </c>
      <c r="AI1330" s="205" t="str">
        <f t="shared" si="62"/>
        <v/>
      </c>
    </row>
    <row r="1331" spans="1:35" ht="15" customHeight="1">
      <c r="A1331" s="185"/>
      <c r="B1331" s="185"/>
      <c r="C1331" s="185"/>
      <c r="D1331" s="186"/>
      <c r="E1331" s="185"/>
      <c r="F1331" s="185"/>
      <c r="G1331" s="185"/>
      <c r="H1331" s="185"/>
      <c r="I1331" s="185"/>
      <c r="J1331" s="185"/>
      <c r="K1331" s="187"/>
      <c r="L1331" s="187"/>
      <c r="M1331" s="187"/>
      <c r="N1331" s="187"/>
      <c r="O1331" s="187"/>
      <c r="P1331" s="187"/>
      <c r="Q1331" s="187"/>
      <c r="R1331" s="190"/>
      <c r="S1331" s="190"/>
      <c r="T1331" s="190"/>
      <c r="U1331" s="190"/>
      <c r="V1331" s="190"/>
      <c r="W1331" s="190"/>
      <c r="X1331" s="190"/>
      <c r="Y1331" s="190"/>
      <c r="Z1331" s="190"/>
      <c r="AA1331" s="190"/>
      <c r="AB1331" s="190"/>
      <c r="AC1331" s="185"/>
      <c r="AD1331" s="190"/>
      <c r="AE1331" s="190"/>
      <c r="AF1331" s="190"/>
      <c r="AG1331" s="205" t="str">
        <f t="shared" si="60"/>
        <v/>
      </c>
      <c r="AH1331" s="205" t="str">
        <f t="shared" si="61"/>
        <v/>
      </c>
      <c r="AI1331" s="205" t="str">
        <f t="shared" si="62"/>
        <v/>
      </c>
    </row>
    <row r="1332" spans="1:35" ht="15" customHeight="1">
      <c r="A1332" s="185"/>
      <c r="B1332" s="185"/>
      <c r="C1332" s="185"/>
      <c r="D1332" s="186"/>
      <c r="E1332" s="185"/>
      <c r="F1332" s="185"/>
      <c r="G1332" s="185"/>
      <c r="H1332" s="185"/>
      <c r="I1332" s="185"/>
      <c r="J1332" s="185"/>
      <c r="K1332" s="187"/>
      <c r="L1332" s="187"/>
      <c r="M1332" s="187"/>
      <c r="N1332" s="187"/>
      <c r="O1332" s="187"/>
      <c r="P1332" s="187"/>
      <c r="Q1332" s="187"/>
      <c r="R1332" s="190"/>
      <c r="S1332" s="190"/>
      <c r="T1332" s="190"/>
      <c r="U1332" s="190"/>
      <c r="V1332" s="190"/>
      <c r="W1332" s="190"/>
      <c r="X1332" s="190"/>
      <c r="Y1332" s="190"/>
      <c r="Z1332" s="190"/>
      <c r="AA1332" s="190"/>
      <c r="AB1332" s="190"/>
      <c r="AC1332" s="185"/>
      <c r="AD1332" s="190"/>
      <c r="AE1332" s="190"/>
      <c r="AF1332" s="190"/>
      <c r="AG1332" s="205" t="str">
        <f t="shared" si="60"/>
        <v/>
      </c>
      <c r="AH1332" s="205" t="str">
        <f t="shared" si="61"/>
        <v/>
      </c>
      <c r="AI1332" s="205" t="str">
        <f t="shared" si="62"/>
        <v/>
      </c>
    </row>
    <row r="1333" spans="1:35" ht="15" customHeight="1">
      <c r="A1333" s="185"/>
      <c r="B1333" s="185"/>
      <c r="C1333" s="185"/>
      <c r="D1333" s="186"/>
      <c r="E1333" s="185"/>
      <c r="F1333" s="185"/>
      <c r="G1333" s="185"/>
      <c r="H1333" s="185"/>
      <c r="I1333" s="185"/>
      <c r="J1333" s="185"/>
      <c r="K1333" s="187"/>
      <c r="L1333" s="187"/>
      <c r="M1333" s="187"/>
      <c r="N1333" s="187"/>
      <c r="O1333" s="187"/>
      <c r="P1333" s="187"/>
      <c r="Q1333" s="187"/>
      <c r="R1333" s="190"/>
      <c r="S1333" s="190"/>
      <c r="T1333" s="190"/>
      <c r="U1333" s="190"/>
      <c r="V1333" s="190"/>
      <c r="W1333" s="190"/>
      <c r="X1333" s="190"/>
      <c r="Y1333" s="190"/>
      <c r="Z1333" s="190"/>
      <c r="AA1333" s="190"/>
      <c r="AB1333" s="190"/>
      <c r="AC1333" s="185"/>
      <c r="AD1333" s="190"/>
      <c r="AE1333" s="190"/>
      <c r="AF1333" s="190"/>
      <c r="AG1333" s="205" t="str">
        <f t="shared" si="60"/>
        <v/>
      </c>
      <c r="AH1333" s="205" t="str">
        <f t="shared" si="61"/>
        <v/>
      </c>
      <c r="AI1333" s="205" t="str">
        <f t="shared" si="62"/>
        <v/>
      </c>
    </row>
    <row r="1334" spans="1:35" ht="15" customHeight="1">
      <c r="A1334" s="185"/>
      <c r="B1334" s="185"/>
      <c r="C1334" s="185"/>
      <c r="D1334" s="186"/>
      <c r="E1334" s="185"/>
      <c r="F1334" s="185"/>
      <c r="G1334" s="185"/>
      <c r="H1334" s="185"/>
      <c r="I1334" s="185"/>
      <c r="J1334" s="185"/>
      <c r="K1334" s="187"/>
      <c r="L1334" s="187"/>
      <c r="M1334" s="187"/>
      <c r="N1334" s="187"/>
      <c r="O1334" s="187"/>
      <c r="P1334" s="187"/>
      <c r="Q1334" s="187"/>
      <c r="R1334" s="190"/>
      <c r="S1334" s="190"/>
      <c r="T1334" s="190"/>
      <c r="U1334" s="190"/>
      <c r="V1334" s="190"/>
      <c r="W1334" s="190"/>
      <c r="X1334" s="190"/>
      <c r="Y1334" s="190"/>
      <c r="Z1334" s="190"/>
      <c r="AA1334" s="190"/>
      <c r="AB1334" s="190"/>
      <c r="AC1334" s="185"/>
      <c r="AD1334" s="190"/>
      <c r="AE1334" s="190"/>
      <c r="AF1334" s="190"/>
      <c r="AG1334" s="205" t="str">
        <f t="shared" si="60"/>
        <v/>
      </c>
      <c r="AH1334" s="205" t="str">
        <f t="shared" si="61"/>
        <v/>
      </c>
      <c r="AI1334" s="205" t="str">
        <f t="shared" si="62"/>
        <v/>
      </c>
    </row>
    <row r="1335" spans="1:35" ht="15" customHeight="1">
      <c r="A1335" s="185"/>
      <c r="B1335" s="185"/>
      <c r="C1335" s="185"/>
      <c r="D1335" s="186"/>
      <c r="E1335" s="185"/>
      <c r="F1335" s="185"/>
      <c r="G1335" s="185"/>
      <c r="H1335" s="185"/>
      <c r="I1335" s="185"/>
      <c r="J1335" s="185"/>
      <c r="K1335" s="187"/>
      <c r="L1335" s="187"/>
      <c r="M1335" s="187"/>
      <c r="N1335" s="187"/>
      <c r="O1335" s="187"/>
      <c r="P1335" s="187"/>
      <c r="Q1335" s="187"/>
      <c r="R1335" s="190"/>
      <c r="S1335" s="190"/>
      <c r="T1335" s="190"/>
      <c r="U1335" s="190"/>
      <c r="V1335" s="190"/>
      <c r="W1335" s="190"/>
      <c r="X1335" s="190"/>
      <c r="Y1335" s="190"/>
      <c r="Z1335" s="190"/>
      <c r="AA1335" s="190"/>
      <c r="AB1335" s="190"/>
      <c r="AC1335" s="185"/>
      <c r="AD1335" s="190"/>
      <c r="AE1335" s="190"/>
      <c r="AF1335" s="190"/>
      <c r="AG1335" s="205" t="str">
        <f t="shared" si="60"/>
        <v/>
      </c>
      <c r="AH1335" s="205" t="str">
        <f t="shared" si="61"/>
        <v/>
      </c>
      <c r="AI1335" s="205" t="str">
        <f t="shared" si="62"/>
        <v/>
      </c>
    </row>
    <row r="1336" spans="1:35" ht="15" customHeight="1">
      <c r="A1336" s="185"/>
      <c r="B1336" s="185"/>
      <c r="C1336" s="185"/>
      <c r="D1336" s="186"/>
      <c r="E1336" s="185"/>
      <c r="F1336" s="185"/>
      <c r="G1336" s="185"/>
      <c r="H1336" s="185"/>
      <c r="I1336" s="185"/>
      <c r="J1336" s="185"/>
      <c r="K1336" s="187"/>
      <c r="L1336" s="187"/>
      <c r="M1336" s="187"/>
      <c r="N1336" s="187"/>
      <c r="O1336" s="187"/>
      <c r="P1336" s="187"/>
      <c r="Q1336" s="187"/>
      <c r="R1336" s="190"/>
      <c r="S1336" s="190"/>
      <c r="T1336" s="190"/>
      <c r="U1336" s="190"/>
      <c r="V1336" s="190"/>
      <c r="W1336" s="190"/>
      <c r="X1336" s="190"/>
      <c r="Y1336" s="190"/>
      <c r="Z1336" s="190"/>
      <c r="AA1336" s="190"/>
      <c r="AB1336" s="190"/>
      <c r="AC1336" s="185"/>
      <c r="AD1336" s="190"/>
      <c r="AE1336" s="190"/>
      <c r="AF1336" s="190"/>
      <c r="AG1336" s="205" t="str">
        <f t="shared" si="60"/>
        <v/>
      </c>
      <c r="AH1336" s="205" t="str">
        <f t="shared" si="61"/>
        <v/>
      </c>
      <c r="AI1336" s="205" t="str">
        <f t="shared" si="62"/>
        <v/>
      </c>
    </row>
    <row r="1337" spans="1:35" ht="15" customHeight="1">
      <c r="A1337" s="185"/>
      <c r="B1337" s="185"/>
      <c r="C1337" s="185"/>
      <c r="D1337" s="186"/>
      <c r="E1337" s="185"/>
      <c r="F1337" s="185"/>
      <c r="G1337" s="185"/>
      <c r="H1337" s="185"/>
      <c r="I1337" s="185"/>
      <c r="J1337" s="185"/>
      <c r="K1337" s="187"/>
      <c r="L1337" s="187"/>
      <c r="M1337" s="187"/>
      <c r="N1337" s="187"/>
      <c r="O1337" s="187"/>
      <c r="P1337" s="187"/>
      <c r="Q1337" s="187"/>
      <c r="R1337" s="190"/>
      <c r="S1337" s="190"/>
      <c r="T1337" s="190"/>
      <c r="U1337" s="190"/>
      <c r="V1337" s="190"/>
      <c r="W1337" s="190"/>
      <c r="X1337" s="190"/>
      <c r="Y1337" s="190"/>
      <c r="Z1337" s="190"/>
      <c r="AA1337" s="190"/>
      <c r="AB1337" s="190"/>
      <c r="AC1337" s="185"/>
      <c r="AD1337" s="190"/>
      <c r="AE1337" s="190"/>
      <c r="AF1337" s="190"/>
      <c r="AG1337" s="205" t="str">
        <f t="shared" si="60"/>
        <v/>
      </c>
      <c r="AH1337" s="205" t="str">
        <f t="shared" si="61"/>
        <v/>
      </c>
      <c r="AI1337" s="205" t="str">
        <f t="shared" si="62"/>
        <v/>
      </c>
    </row>
    <row r="1338" spans="1:35" ht="15" customHeight="1">
      <c r="A1338" s="185"/>
      <c r="B1338" s="185"/>
      <c r="C1338" s="185"/>
      <c r="D1338" s="186"/>
      <c r="E1338" s="185"/>
      <c r="F1338" s="185"/>
      <c r="G1338" s="185"/>
      <c r="H1338" s="185"/>
      <c r="I1338" s="185"/>
      <c r="J1338" s="185"/>
      <c r="K1338" s="187"/>
      <c r="L1338" s="187"/>
      <c r="M1338" s="187"/>
      <c r="N1338" s="187"/>
      <c r="O1338" s="187"/>
      <c r="P1338" s="187"/>
      <c r="Q1338" s="187"/>
      <c r="R1338" s="190"/>
      <c r="S1338" s="190"/>
      <c r="T1338" s="190"/>
      <c r="U1338" s="190"/>
      <c r="V1338" s="190"/>
      <c r="W1338" s="190"/>
      <c r="X1338" s="190"/>
      <c r="Y1338" s="190"/>
      <c r="Z1338" s="190"/>
      <c r="AA1338" s="190"/>
      <c r="AB1338" s="190"/>
      <c r="AC1338" s="185"/>
      <c r="AD1338" s="190"/>
      <c r="AE1338" s="190"/>
      <c r="AF1338" s="190"/>
      <c r="AG1338" s="205" t="str">
        <f t="shared" si="60"/>
        <v/>
      </c>
      <c r="AH1338" s="205" t="str">
        <f t="shared" si="61"/>
        <v/>
      </c>
      <c r="AI1338" s="205" t="str">
        <f t="shared" si="62"/>
        <v/>
      </c>
    </row>
    <row r="1339" spans="1:35" ht="15" customHeight="1">
      <c r="A1339" s="185"/>
      <c r="B1339" s="185"/>
      <c r="C1339" s="185"/>
      <c r="D1339" s="186"/>
      <c r="E1339" s="185"/>
      <c r="F1339" s="185"/>
      <c r="G1339" s="185"/>
      <c r="H1339" s="185"/>
      <c r="I1339" s="185"/>
      <c r="J1339" s="185"/>
      <c r="K1339" s="187"/>
      <c r="L1339" s="187"/>
      <c r="M1339" s="187"/>
      <c r="N1339" s="187"/>
      <c r="O1339" s="187"/>
      <c r="P1339" s="187"/>
      <c r="Q1339" s="187"/>
      <c r="R1339" s="190"/>
      <c r="S1339" s="190"/>
      <c r="T1339" s="190"/>
      <c r="U1339" s="190"/>
      <c r="V1339" s="190"/>
      <c r="W1339" s="190"/>
      <c r="X1339" s="190"/>
      <c r="Y1339" s="190"/>
      <c r="Z1339" s="190"/>
      <c r="AA1339" s="190"/>
      <c r="AB1339" s="190"/>
      <c r="AC1339" s="185"/>
      <c r="AD1339" s="190"/>
      <c r="AE1339" s="190"/>
      <c r="AF1339" s="190"/>
      <c r="AG1339" s="205" t="str">
        <f t="shared" si="60"/>
        <v/>
      </c>
      <c r="AH1339" s="205" t="str">
        <f t="shared" si="61"/>
        <v/>
      </c>
      <c r="AI1339" s="205" t="str">
        <f t="shared" si="62"/>
        <v/>
      </c>
    </row>
    <row r="1340" spans="1:35" ht="15" customHeight="1">
      <c r="A1340" s="185"/>
      <c r="B1340" s="185"/>
      <c r="C1340" s="185"/>
      <c r="D1340" s="186"/>
      <c r="E1340" s="185"/>
      <c r="F1340" s="185"/>
      <c r="G1340" s="185"/>
      <c r="H1340" s="185"/>
      <c r="I1340" s="185"/>
      <c r="J1340" s="185"/>
      <c r="K1340" s="187"/>
      <c r="L1340" s="187"/>
      <c r="M1340" s="187"/>
      <c r="N1340" s="187"/>
      <c r="O1340" s="187"/>
      <c r="P1340" s="187"/>
      <c r="Q1340" s="187"/>
      <c r="R1340" s="190"/>
      <c r="S1340" s="190"/>
      <c r="T1340" s="190"/>
      <c r="U1340" s="190"/>
      <c r="V1340" s="190"/>
      <c r="W1340" s="190"/>
      <c r="X1340" s="190"/>
      <c r="Y1340" s="190"/>
      <c r="Z1340" s="190"/>
      <c r="AA1340" s="190"/>
      <c r="AB1340" s="190"/>
      <c r="AC1340" s="185"/>
      <c r="AD1340" s="190"/>
      <c r="AE1340" s="190"/>
      <c r="AF1340" s="190"/>
      <c r="AG1340" s="205" t="str">
        <f t="shared" si="60"/>
        <v/>
      </c>
      <c r="AH1340" s="205" t="str">
        <f t="shared" si="61"/>
        <v/>
      </c>
      <c r="AI1340" s="205" t="str">
        <f t="shared" si="62"/>
        <v/>
      </c>
    </row>
    <row r="1341" spans="1:35" ht="15" customHeight="1">
      <c r="A1341" s="185"/>
      <c r="B1341" s="185"/>
      <c r="C1341" s="185"/>
      <c r="D1341" s="186"/>
      <c r="E1341" s="185"/>
      <c r="F1341" s="185"/>
      <c r="G1341" s="185"/>
      <c r="H1341" s="185"/>
      <c r="I1341" s="185"/>
      <c r="J1341" s="185"/>
      <c r="K1341" s="187"/>
      <c r="L1341" s="187"/>
      <c r="M1341" s="187"/>
      <c r="N1341" s="187"/>
      <c r="O1341" s="187"/>
      <c r="P1341" s="187"/>
      <c r="Q1341" s="187"/>
      <c r="R1341" s="190"/>
      <c r="S1341" s="190"/>
      <c r="T1341" s="190"/>
      <c r="U1341" s="190"/>
      <c r="V1341" s="190"/>
      <c r="W1341" s="190"/>
      <c r="X1341" s="190"/>
      <c r="Y1341" s="190"/>
      <c r="Z1341" s="190"/>
      <c r="AA1341" s="190"/>
      <c r="AB1341" s="190"/>
      <c r="AC1341" s="185"/>
      <c r="AD1341" s="190"/>
      <c r="AE1341" s="190"/>
      <c r="AF1341" s="190"/>
      <c r="AG1341" s="205" t="str">
        <f t="shared" si="60"/>
        <v/>
      </c>
      <c r="AH1341" s="205" t="str">
        <f t="shared" si="61"/>
        <v/>
      </c>
      <c r="AI1341" s="205" t="str">
        <f t="shared" si="62"/>
        <v/>
      </c>
    </row>
    <row r="1342" spans="1:35" ht="15" customHeight="1">
      <c r="A1342" s="185"/>
      <c r="B1342" s="185"/>
      <c r="C1342" s="185"/>
      <c r="D1342" s="186"/>
      <c r="E1342" s="185"/>
      <c r="F1342" s="185"/>
      <c r="G1342" s="185"/>
      <c r="H1342" s="185"/>
      <c r="I1342" s="185"/>
      <c r="J1342" s="185"/>
      <c r="K1342" s="187"/>
      <c r="L1342" s="187"/>
      <c r="M1342" s="187"/>
      <c r="N1342" s="187"/>
      <c r="O1342" s="187"/>
      <c r="P1342" s="187"/>
      <c r="Q1342" s="187"/>
      <c r="R1342" s="190"/>
      <c r="S1342" s="190"/>
      <c r="T1342" s="190"/>
      <c r="U1342" s="190"/>
      <c r="V1342" s="190"/>
      <c r="W1342" s="190"/>
      <c r="X1342" s="190"/>
      <c r="Y1342" s="190"/>
      <c r="Z1342" s="190"/>
      <c r="AA1342" s="190"/>
      <c r="AB1342" s="190"/>
      <c r="AC1342" s="185"/>
      <c r="AD1342" s="190"/>
      <c r="AE1342" s="190"/>
      <c r="AF1342" s="190"/>
      <c r="AG1342" s="205" t="str">
        <f t="shared" si="60"/>
        <v/>
      </c>
      <c r="AH1342" s="205" t="str">
        <f t="shared" si="61"/>
        <v/>
      </c>
      <c r="AI1342" s="205" t="str">
        <f t="shared" si="62"/>
        <v/>
      </c>
    </row>
    <row r="1343" spans="1:35" ht="15" customHeight="1">
      <c r="A1343" s="185"/>
      <c r="B1343" s="185"/>
      <c r="C1343" s="185"/>
      <c r="D1343" s="186"/>
      <c r="E1343" s="185"/>
      <c r="F1343" s="185"/>
      <c r="G1343" s="185"/>
      <c r="H1343" s="185"/>
      <c r="I1343" s="185"/>
      <c r="J1343" s="185"/>
      <c r="K1343" s="187"/>
      <c r="L1343" s="187"/>
      <c r="M1343" s="187"/>
      <c r="N1343" s="187"/>
      <c r="O1343" s="187"/>
      <c r="P1343" s="187"/>
      <c r="Q1343" s="187"/>
      <c r="R1343" s="190"/>
      <c r="S1343" s="190"/>
      <c r="T1343" s="190"/>
      <c r="U1343" s="190"/>
      <c r="V1343" s="190"/>
      <c r="W1343" s="190"/>
      <c r="X1343" s="190"/>
      <c r="Y1343" s="190"/>
      <c r="Z1343" s="190"/>
      <c r="AA1343" s="190"/>
      <c r="AB1343" s="190"/>
      <c r="AC1343" s="185"/>
      <c r="AD1343" s="190"/>
      <c r="AE1343" s="190"/>
      <c r="AF1343" s="190"/>
      <c r="AG1343" s="205" t="str">
        <f t="shared" si="60"/>
        <v/>
      </c>
      <c r="AH1343" s="205" t="str">
        <f t="shared" si="61"/>
        <v/>
      </c>
      <c r="AI1343" s="205" t="str">
        <f t="shared" si="62"/>
        <v/>
      </c>
    </row>
    <row r="1344" spans="1:35" ht="15" customHeight="1">
      <c r="A1344" s="185"/>
      <c r="B1344" s="185"/>
      <c r="C1344" s="185"/>
      <c r="D1344" s="186"/>
      <c r="E1344" s="185"/>
      <c r="F1344" s="185"/>
      <c r="G1344" s="185"/>
      <c r="H1344" s="185"/>
      <c r="I1344" s="185"/>
      <c r="J1344" s="185"/>
      <c r="K1344" s="187"/>
      <c r="L1344" s="187"/>
      <c r="M1344" s="187"/>
      <c r="N1344" s="187"/>
      <c r="O1344" s="187"/>
      <c r="P1344" s="187"/>
      <c r="Q1344" s="187"/>
      <c r="R1344" s="190"/>
      <c r="S1344" s="190"/>
      <c r="T1344" s="190"/>
      <c r="U1344" s="190"/>
      <c r="V1344" s="190"/>
      <c r="W1344" s="190"/>
      <c r="X1344" s="190"/>
      <c r="Y1344" s="190"/>
      <c r="Z1344" s="190"/>
      <c r="AA1344" s="190"/>
      <c r="AB1344" s="190"/>
      <c r="AC1344" s="185"/>
      <c r="AD1344" s="190"/>
      <c r="AE1344" s="190"/>
      <c r="AF1344" s="190"/>
      <c r="AG1344" s="205" t="str">
        <f t="shared" si="60"/>
        <v/>
      </c>
      <c r="AH1344" s="205" t="str">
        <f t="shared" si="61"/>
        <v/>
      </c>
      <c r="AI1344" s="205" t="str">
        <f t="shared" si="62"/>
        <v/>
      </c>
    </row>
    <row r="1345" spans="1:35" ht="15" customHeight="1">
      <c r="A1345" s="185"/>
      <c r="B1345" s="185"/>
      <c r="C1345" s="185"/>
      <c r="D1345" s="186"/>
      <c r="E1345" s="185"/>
      <c r="F1345" s="185"/>
      <c r="G1345" s="185"/>
      <c r="H1345" s="185"/>
      <c r="I1345" s="185"/>
      <c r="J1345" s="185"/>
      <c r="K1345" s="187"/>
      <c r="L1345" s="187"/>
      <c r="M1345" s="187"/>
      <c r="N1345" s="187"/>
      <c r="O1345" s="187"/>
      <c r="P1345" s="187"/>
      <c r="Q1345" s="187"/>
      <c r="R1345" s="190"/>
      <c r="S1345" s="190"/>
      <c r="T1345" s="190"/>
      <c r="U1345" s="190"/>
      <c r="V1345" s="190"/>
      <c r="W1345" s="190"/>
      <c r="X1345" s="190"/>
      <c r="Y1345" s="190"/>
      <c r="Z1345" s="190"/>
      <c r="AA1345" s="190"/>
      <c r="AB1345" s="190"/>
      <c r="AC1345" s="185"/>
      <c r="AD1345" s="190"/>
      <c r="AE1345" s="190"/>
      <c r="AF1345" s="190"/>
      <c r="AG1345" s="205" t="str">
        <f t="shared" si="60"/>
        <v/>
      </c>
      <c r="AH1345" s="205" t="str">
        <f t="shared" si="61"/>
        <v/>
      </c>
      <c r="AI1345" s="205" t="str">
        <f t="shared" si="62"/>
        <v/>
      </c>
    </row>
    <row r="1346" spans="1:35" ht="15" customHeight="1">
      <c r="A1346" s="185"/>
      <c r="B1346" s="185"/>
      <c r="C1346" s="185"/>
      <c r="D1346" s="186"/>
      <c r="E1346" s="185"/>
      <c r="F1346" s="185"/>
      <c r="G1346" s="185"/>
      <c r="H1346" s="185"/>
      <c r="I1346" s="185"/>
      <c r="J1346" s="185"/>
      <c r="K1346" s="187"/>
      <c r="L1346" s="187"/>
      <c r="M1346" s="187"/>
      <c r="N1346" s="187"/>
      <c r="O1346" s="187"/>
      <c r="P1346" s="187"/>
      <c r="Q1346" s="187"/>
      <c r="R1346" s="190"/>
      <c r="S1346" s="190"/>
      <c r="T1346" s="190"/>
      <c r="U1346" s="190"/>
      <c r="V1346" s="190"/>
      <c r="W1346" s="190"/>
      <c r="X1346" s="190"/>
      <c r="Y1346" s="190"/>
      <c r="Z1346" s="190"/>
      <c r="AA1346" s="190"/>
      <c r="AB1346" s="190"/>
      <c r="AC1346" s="185"/>
      <c r="AD1346" s="190"/>
      <c r="AE1346" s="190"/>
      <c r="AF1346" s="190"/>
      <c r="AG1346" s="205" t="str">
        <f t="shared" si="60"/>
        <v/>
      </c>
      <c r="AH1346" s="205" t="str">
        <f t="shared" si="61"/>
        <v/>
      </c>
      <c r="AI1346" s="205" t="str">
        <f t="shared" si="62"/>
        <v/>
      </c>
    </row>
    <row r="1347" spans="1:35" ht="15" customHeight="1">
      <c r="A1347" s="185"/>
      <c r="B1347" s="185"/>
      <c r="C1347" s="185"/>
      <c r="D1347" s="186"/>
      <c r="E1347" s="185"/>
      <c r="F1347" s="185"/>
      <c r="G1347" s="185"/>
      <c r="H1347" s="185"/>
      <c r="I1347" s="185"/>
      <c r="J1347" s="185"/>
      <c r="K1347" s="187"/>
      <c r="L1347" s="187"/>
      <c r="M1347" s="187"/>
      <c r="N1347" s="187"/>
      <c r="O1347" s="187"/>
      <c r="P1347" s="187"/>
      <c r="Q1347" s="187"/>
      <c r="R1347" s="190"/>
      <c r="S1347" s="190"/>
      <c r="T1347" s="190"/>
      <c r="U1347" s="190"/>
      <c r="V1347" s="190"/>
      <c r="W1347" s="190"/>
      <c r="X1347" s="190"/>
      <c r="Y1347" s="190"/>
      <c r="Z1347" s="190"/>
      <c r="AA1347" s="190"/>
      <c r="AB1347" s="190"/>
      <c r="AC1347" s="185"/>
      <c r="AD1347" s="190"/>
      <c r="AE1347" s="190"/>
      <c r="AF1347" s="190"/>
      <c r="AG1347" s="205" t="str">
        <f t="shared" si="60"/>
        <v/>
      </c>
      <c r="AH1347" s="205" t="str">
        <f t="shared" si="61"/>
        <v/>
      </c>
      <c r="AI1347" s="205" t="str">
        <f t="shared" si="62"/>
        <v/>
      </c>
    </row>
    <row r="1348" spans="1:35" ht="15" customHeight="1">
      <c r="A1348" s="185"/>
      <c r="B1348" s="185"/>
      <c r="C1348" s="185"/>
      <c r="D1348" s="186"/>
      <c r="E1348" s="185"/>
      <c r="F1348" s="185"/>
      <c r="G1348" s="185"/>
      <c r="H1348" s="185"/>
      <c r="I1348" s="185"/>
      <c r="J1348" s="185"/>
      <c r="K1348" s="187"/>
      <c r="L1348" s="187"/>
      <c r="M1348" s="187"/>
      <c r="N1348" s="187"/>
      <c r="O1348" s="187"/>
      <c r="P1348" s="187"/>
      <c r="Q1348" s="187"/>
      <c r="R1348" s="190"/>
      <c r="S1348" s="190"/>
      <c r="T1348" s="190"/>
      <c r="U1348" s="190"/>
      <c r="V1348" s="190"/>
      <c r="W1348" s="190"/>
      <c r="X1348" s="190"/>
      <c r="Y1348" s="190"/>
      <c r="Z1348" s="190"/>
      <c r="AA1348" s="190"/>
      <c r="AB1348" s="190"/>
      <c r="AC1348" s="185"/>
      <c r="AD1348" s="190"/>
      <c r="AE1348" s="190"/>
      <c r="AF1348" s="190"/>
      <c r="AG1348" s="205" t="str">
        <f t="shared" ref="AG1348:AG1411" si="63">IF($Q1348="","",IF($Q1348="YES","YES","NO"))</f>
        <v/>
      </c>
      <c r="AH1348" s="205" t="str">
        <f t="shared" ref="AH1348:AH1411" si="64">IF($X1348="","",IF($X1348="YES","YES","NO"))</f>
        <v/>
      </c>
      <c r="AI1348" s="205" t="str">
        <f t="shared" ref="AI1348:AI1411" si="65">IF(COUNTIF($B$3:$B$4985,B1348)&gt;1,"DUPLICATE","")</f>
        <v/>
      </c>
    </row>
    <row r="1349" spans="1:35" ht="15" customHeight="1">
      <c r="A1349" s="185"/>
      <c r="B1349" s="185"/>
      <c r="C1349" s="185"/>
      <c r="D1349" s="186"/>
      <c r="E1349" s="185"/>
      <c r="F1349" s="185"/>
      <c r="G1349" s="185"/>
      <c r="H1349" s="185"/>
      <c r="I1349" s="185"/>
      <c r="J1349" s="185"/>
      <c r="K1349" s="187"/>
      <c r="L1349" s="187"/>
      <c r="M1349" s="187"/>
      <c r="N1349" s="187"/>
      <c r="O1349" s="187"/>
      <c r="P1349" s="187"/>
      <c r="Q1349" s="187"/>
      <c r="R1349" s="190"/>
      <c r="S1349" s="190"/>
      <c r="T1349" s="190"/>
      <c r="U1349" s="190"/>
      <c r="V1349" s="190"/>
      <c r="W1349" s="190"/>
      <c r="X1349" s="190"/>
      <c r="Y1349" s="190"/>
      <c r="Z1349" s="190"/>
      <c r="AA1349" s="190"/>
      <c r="AB1349" s="190"/>
      <c r="AC1349" s="185"/>
      <c r="AD1349" s="190"/>
      <c r="AE1349" s="190"/>
      <c r="AF1349" s="190"/>
      <c r="AG1349" s="205" t="str">
        <f t="shared" si="63"/>
        <v/>
      </c>
      <c r="AH1349" s="205" t="str">
        <f t="shared" si="64"/>
        <v/>
      </c>
      <c r="AI1349" s="205" t="str">
        <f t="shared" si="65"/>
        <v/>
      </c>
    </row>
    <row r="1350" spans="1:35" ht="15" customHeight="1">
      <c r="A1350" s="185"/>
      <c r="B1350" s="185"/>
      <c r="C1350" s="185"/>
      <c r="D1350" s="186"/>
      <c r="E1350" s="185"/>
      <c r="F1350" s="185"/>
      <c r="G1350" s="185"/>
      <c r="H1350" s="185"/>
      <c r="I1350" s="185"/>
      <c r="J1350" s="185"/>
      <c r="K1350" s="187"/>
      <c r="L1350" s="187"/>
      <c r="M1350" s="187"/>
      <c r="N1350" s="187"/>
      <c r="O1350" s="187"/>
      <c r="P1350" s="187"/>
      <c r="Q1350" s="187"/>
      <c r="R1350" s="190"/>
      <c r="S1350" s="190"/>
      <c r="T1350" s="190"/>
      <c r="U1350" s="190"/>
      <c r="V1350" s="190"/>
      <c r="W1350" s="190"/>
      <c r="X1350" s="190"/>
      <c r="Y1350" s="190"/>
      <c r="Z1350" s="190"/>
      <c r="AA1350" s="190"/>
      <c r="AB1350" s="190"/>
      <c r="AC1350" s="185"/>
      <c r="AD1350" s="190"/>
      <c r="AE1350" s="190"/>
      <c r="AF1350" s="190"/>
      <c r="AG1350" s="205" t="str">
        <f t="shared" si="63"/>
        <v/>
      </c>
      <c r="AH1350" s="205" t="str">
        <f t="shared" si="64"/>
        <v/>
      </c>
      <c r="AI1350" s="205" t="str">
        <f t="shared" si="65"/>
        <v/>
      </c>
    </row>
    <row r="1351" spans="1:35" ht="15" customHeight="1">
      <c r="A1351" s="185"/>
      <c r="B1351" s="185"/>
      <c r="C1351" s="185"/>
      <c r="D1351" s="186"/>
      <c r="E1351" s="185"/>
      <c r="F1351" s="185"/>
      <c r="G1351" s="185"/>
      <c r="H1351" s="185"/>
      <c r="I1351" s="185"/>
      <c r="J1351" s="185"/>
      <c r="K1351" s="187"/>
      <c r="L1351" s="187"/>
      <c r="M1351" s="187"/>
      <c r="N1351" s="187"/>
      <c r="O1351" s="187"/>
      <c r="P1351" s="187"/>
      <c r="Q1351" s="187"/>
      <c r="R1351" s="190"/>
      <c r="S1351" s="190"/>
      <c r="T1351" s="190"/>
      <c r="U1351" s="190"/>
      <c r="V1351" s="190"/>
      <c r="W1351" s="190"/>
      <c r="X1351" s="190"/>
      <c r="Y1351" s="190"/>
      <c r="Z1351" s="190"/>
      <c r="AA1351" s="190"/>
      <c r="AB1351" s="190"/>
      <c r="AC1351" s="185"/>
      <c r="AD1351" s="190"/>
      <c r="AE1351" s="190"/>
      <c r="AF1351" s="190"/>
      <c r="AG1351" s="205" t="str">
        <f t="shared" si="63"/>
        <v/>
      </c>
      <c r="AH1351" s="205" t="str">
        <f t="shared" si="64"/>
        <v/>
      </c>
      <c r="AI1351" s="205" t="str">
        <f t="shared" si="65"/>
        <v/>
      </c>
    </row>
    <row r="1352" spans="1:35" ht="15" customHeight="1">
      <c r="A1352" s="185"/>
      <c r="B1352" s="185"/>
      <c r="C1352" s="185"/>
      <c r="D1352" s="186"/>
      <c r="E1352" s="185"/>
      <c r="F1352" s="185"/>
      <c r="G1352" s="185"/>
      <c r="H1352" s="185"/>
      <c r="I1352" s="185"/>
      <c r="J1352" s="185"/>
      <c r="K1352" s="187"/>
      <c r="L1352" s="187"/>
      <c r="M1352" s="187"/>
      <c r="N1352" s="187"/>
      <c r="O1352" s="187"/>
      <c r="P1352" s="187"/>
      <c r="Q1352" s="187"/>
      <c r="R1352" s="190"/>
      <c r="S1352" s="190"/>
      <c r="T1352" s="190"/>
      <c r="U1352" s="190"/>
      <c r="V1352" s="190"/>
      <c r="W1352" s="190"/>
      <c r="X1352" s="190"/>
      <c r="Y1352" s="190"/>
      <c r="Z1352" s="190"/>
      <c r="AA1352" s="190"/>
      <c r="AB1352" s="190"/>
      <c r="AC1352" s="185"/>
      <c r="AD1352" s="190"/>
      <c r="AE1352" s="190"/>
      <c r="AF1352" s="190"/>
      <c r="AG1352" s="205" t="str">
        <f t="shared" si="63"/>
        <v/>
      </c>
      <c r="AH1352" s="205" t="str">
        <f t="shared" si="64"/>
        <v/>
      </c>
      <c r="AI1352" s="205" t="str">
        <f t="shared" si="65"/>
        <v/>
      </c>
    </row>
    <row r="1353" spans="1:35" ht="15" customHeight="1">
      <c r="A1353" s="185"/>
      <c r="B1353" s="185"/>
      <c r="C1353" s="185"/>
      <c r="D1353" s="186"/>
      <c r="E1353" s="185"/>
      <c r="F1353" s="185"/>
      <c r="G1353" s="185"/>
      <c r="H1353" s="185"/>
      <c r="I1353" s="185"/>
      <c r="J1353" s="185"/>
      <c r="K1353" s="187"/>
      <c r="L1353" s="187"/>
      <c r="M1353" s="187"/>
      <c r="N1353" s="187"/>
      <c r="O1353" s="187"/>
      <c r="P1353" s="187"/>
      <c r="Q1353" s="187"/>
      <c r="R1353" s="190"/>
      <c r="S1353" s="190"/>
      <c r="T1353" s="190"/>
      <c r="U1353" s="190"/>
      <c r="V1353" s="190"/>
      <c r="W1353" s="190"/>
      <c r="X1353" s="190"/>
      <c r="Y1353" s="190"/>
      <c r="Z1353" s="190"/>
      <c r="AA1353" s="190"/>
      <c r="AB1353" s="190"/>
      <c r="AC1353" s="185"/>
      <c r="AD1353" s="190"/>
      <c r="AE1353" s="190"/>
      <c r="AF1353" s="190"/>
      <c r="AG1353" s="205" t="str">
        <f t="shared" si="63"/>
        <v/>
      </c>
      <c r="AH1353" s="205" t="str">
        <f t="shared" si="64"/>
        <v/>
      </c>
      <c r="AI1353" s="205" t="str">
        <f t="shared" si="65"/>
        <v/>
      </c>
    </row>
    <row r="1354" spans="1:35" ht="15" customHeight="1">
      <c r="A1354" s="185"/>
      <c r="B1354" s="185"/>
      <c r="C1354" s="185"/>
      <c r="D1354" s="186"/>
      <c r="E1354" s="185"/>
      <c r="F1354" s="185"/>
      <c r="G1354" s="185"/>
      <c r="H1354" s="185"/>
      <c r="I1354" s="185"/>
      <c r="J1354" s="185"/>
      <c r="K1354" s="187"/>
      <c r="L1354" s="187"/>
      <c r="M1354" s="187"/>
      <c r="N1354" s="187"/>
      <c r="O1354" s="187"/>
      <c r="P1354" s="187"/>
      <c r="Q1354" s="187"/>
      <c r="R1354" s="190"/>
      <c r="S1354" s="190"/>
      <c r="T1354" s="190"/>
      <c r="U1354" s="190"/>
      <c r="V1354" s="190"/>
      <c r="W1354" s="190"/>
      <c r="X1354" s="190"/>
      <c r="Y1354" s="190"/>
      <c r="Z1354" s="190"/>
      <c r="AA1354" s="190"/>
      <c r="AB1354" s="190"/>
      <c r="AC1354" s="185"/>
      <c r="AD1354" s="190"/>
      <c r="AE1354" s="190"/>
      <c r="AF1354" s="190"/>
      <c r="AG1354" s="205" t="str">
        <f t="shared" si="63"/>
        <v/>
      </c>
      <c r="AH1354" s="205" t="str">
        <f t="shared" si="64"/>
        <v/>
      </c>
      <c r="AI1354" s="205" t="str">
        <f t="shared" si="65"/>
        <v/>
      </c>
    </row>
    <row r="1355" spans="1:35" ht="15" customHeight="1">
      <c r="A1355" s="185"/>
      <c r="B1355" s="185"/>
      <c r="C1355" s="185"/>
      <c r="D1355" s="186"/>
      <c r="E1355" s="185"/>
      <c r="F1355" s="185"/>
      <c r="G1355" s="185"/>
      <c r="H1355" s="185"/>
      <c r="I1355" s="185"/>
      <c r="J1355" s="185"/>
      <c r="K1355" s="187"/>
      <c r="L1355" s="187"/>
      <c r="M1355" s="187"/>
      <c r="N1355" s="187"/>
      <c r="O1355" s="187"/>
      <c r="P1355" s="187"/>
      <c r="Q1355" s="187"/>
      <c r="R1355" s="190"/>
      <c r="S1355" s="190"/>
      <c r="T1355" s="190"/>
      <c r="U1355" s="190"/>
      <c r="V1355" s="190"/>
      <c r="W1355" s="190"/>
      <c r="X1355" s="190"/>
      <c r="Y1355" s="190"/>
      <c r="Z1355" s="190"/>
      <c r="AA1355" s="190"/>
      <c r="AB1355" s="190"/>
      <c r="AC1355" s="185"/>
      <c r="AD1355" s="190"/>
      <c r="AE1355" s="190"/>
      <c r="AF1355" s="190"/>
      <c r="AG1355" s="205" t="str">
        <f t="shared" si="63"/>
        <v/>
      </c>
      <c r="AH1355" s="205" t="str">
        <f t="shared" si="64"/>
        <v/>
      </c>
      <c r="AI1355" s="205" t="str">
        <f t="shared" si="65"/>
        <v/>
      </c>
    </row>
    <row r="1356" spans="1:35" ht="15" customHeight="1">
      <c r="A1356" s="185"/>
      <c r="B1356" s="185"/>
      <c r="C1356" s="185"/>
      <c r="D1356" s="186"/>
      <c r="E1356" s="185"/>
      <c r="F1356" s="185"/>
      <c r="G1356" s="185"/>
      <c r="H1356" s="185"/>
      <c r="I1356" s="185"/>
      <c r="J1356" s="185"/>
      <c r="K1356" s="187"/>
      <c r="L1356" s="187"/>
      <c r="M1356" s="187"/>
      <c r="N1356" s="187"/>
      <c r="O1356" s="187"/>
      <c r="P1356" s="187"/>
      <c r="Q1356" s="187"/>
      <c r="R1356" s="190"/>
      <c r="S1356" s="190"/>
      <c r="T1356" s="190"/>
      <c r="U1356" s="190"/>
      <c r="V1356" s="190"/>
      <c r="W1356" s="190"/>
      <c r="X1356" s="190"/>
      <c r="Y1356" s="190"/>
      <c r="Z1356" s="190"/>
      <c r="AA1356" s="190"/>
      <c r="AB1356" s="190"/>
      <c r="AC1356" s="185"/>
      <c r="AD1356" s="190"/>
      <c r="AE1356" s="190"/>
      <c r="AF1356" s="190"/>
      <c r="AG1356" s="205" t="str">
        <f t="shared" si="63"/>
        <v/>
      </c>
      <c r="AH1356" s="205" t="str">
        <f t="shared" si="64"/>
        <v/>
      </c>
      <c r="AI1356" s="205" t="str">
        <f t="shared" si="65"/>
        <v/>
      </c>
    </row>
    <row r="1357" spans="1:35" ht="15" customHeight="1">
      <c r="A1357" s="185"/>
      <c r="B1357" s="185"/>
      <c r="C1357" s="185"/>
      <c r="D1357" s="186"/>
      <c r="E1357" s="185"/>
      <c r="F1357" s="185"/>
      <c r="G1357" s="185"/>
      <c r="H1357" s="185"/>
      <c r="I1357" s="185"/>
      <c r="J1357" s="185"/>
      <c r="K1357" s="187"/>
      <c r="L1357" s="187"/>
      <c r="M1357" s="187"/>
      <c r="N1357" s="187"/>
      <c r="O1357" s="187"/>
      <c r="P1357" s="187"/>
      <c r="Q1357" s="187"/>
      <c r="R1357" s="190"/>
      <c r="S1357" s="190"/>
      <c r="T1357" s="190"/>
      <c r="U1357" s="190"/>
      <c r="V1357" s="190"/>
      <c r="W1357" s="190"/>
      <c r="X1357" s="190"/>
      <c r="Y1357" s="190"/>
      <c r="Z1357" s="190"/>
      <c r="AA1357" s="190"/>
      <c r="AB1357" s="190"/>
      <c r="AC1357" s="185"/>
      <c r="AD1357" s="190"/>
      <c r="AE1357" s="190"/>
      <c r="AF1357" s="190"/>
      <c r="AG1357" s="205" t="str">
        <f t="shared" si="63"/>
        <v/>
      </c>
      <c r="AH1357" s="205" t="str">
        <f t="shared" si="64"/>
        <v/>
      </c>
      <c r="AI1357" s="205" t="str">
        <f t="shared" si="65"/>
        <v/>
      </c>
    </row>
    <row r="1358" spans="1:35" ht="15" customHeight="1">
      <c r="A1358" s="185"/>
      <c r="B1358" s="185"/>
      <c r="C1358" s="185"/>
      <c r="D1358" s="186"/>
      <c r="E1358" s="185"/>
      <c r="F1358" s="185"/>
      <c r="G1358" s="185"/>
      <c r="H1358" s="185"/>
      <c r="I1358" s="185"/>
      <c r="J1358" s="185"/>
      <c r="K1358" s="187"/>
      <c r="L1358" s="187"/>
      <c r="M1358" s="187"/>
      <c r="N1358" s="187"/>
      <c r="O1358" s="187"/>
      <c r="P1358" s="187"/>
      <c r="Q1358" s="187"/>
      <c r="R1358" s="190"/>
      <c r="S1358" s="190"/>
      <c r="T1358" s="190"/>
      <c r="U1358" s="190"/>
      <c r="V1358" s="190"/>
      <c r="W1358" s="190"/>
      <c r="X1358" s="190"/>
      <c r="Y1358" s="190"/>
      <c r="Z1358" s="190"/>
      <c r="AA1358" s="190"/>
      <c r="AB1358" s="190"/>
      <c r="AC1358" s="185"/>
      <c r="AD1358" s="190"/>
      <c r="AE1358" s="190"/>
      <c r="AF1358" s="190"/>
      <c r="AG1358" s="205" t="str">
        <f t="shared" si="63"/>
        <v/>
      </c>
      <c r="AH1358" s="205" t="str">
        <f t="shared" si="64"/>
        <v/>
      </c>
      <c r="AI1358" s="205" t="str">
        <f t="shared" si="65"/>
        <v/>
      </c>
    </row>
    <row r="1359" spans="1:35" ht="15" customHeight="1">
      <c r="A1359" s="185"/>
      <c r="B1359" s="185"/>
      <c r="C1359" s="185"/>
      <c r="D1359" s="186"/>
      <c r="E1359" s="185"/>
      <c r="F1359" s="185"/>
      <c r="G1359" s="185"/>
      <c r="H1359" s="185"/>
      <c r="I1359" s="185"/>
      <c r="J1359" s="185"/>
      <c r="K1359" s="187"/>
      <c r="L1359" s="187"/>
      <c r="M1359" s="187"/>
      <c r="N1359" s="187"/>
      <c r="O1359" s="187"/>
      <c r="P1359" s="187"/>
      <c r="Q1359" s="187"/>
      <c r="R1359" s="190"/>
      <c r="S1359" s="190"/>
      <c r="T1359" s="190"/>
      <c r="U1359" s="190"/>
      <c r="V1359" s="190"/>
      <c r="W1359" s="190"/>
      <c r="X1359" s="190"/>
      <c r="Y1359" s="190"/>
      <c r="Z1359" s="190"/>
      <c r="AA1359" s="190"/>
      <c r="AB1359" s="190"/>
      <c r="AC1359" s="185"/>
      <c r="AD1359" s="190"/>
      <c r="AE1359" s="190"/>
      <c r="AF1359" s="190"/>
      <c r="AG1359" s="205" t="str">
        <f t="shared" si="63"/>
        <v/>
      </c>
      <c r="AH1359" s="205" t="str">
        <f t="shared" si="64"/>
        <v/>
      </c>
      <c r="AI1359" s="205" t="str">
        <f t="shared" si="65"/>
        <v/>
      </c>
    </row>
    <row r="1360" spans="1:35" ht="15" customHeight="1">
      <c r="A1360" s="185"/>
      <c r="B1360" s="185"/>
      <c r="C1360" s="185"/>
      <c r="D1360" s="186"/>
      <c r="E1360" s="185"/>
      <c r="F1360" s="185"/>
      <c r="G1360" s="185"/>
      <c r="H1360" s="185"/>
      <c r="I1360" s="185"/>
      <c r="J1360" s="185"/>
      <c r="K1360" s="187"/>
      <c r="L1360" s="187"/>
      <c r="M1360" s="187"/>
      <c r="N1360" s="187"/>
      <c r="O1360" s="187"/>
      <c r="P1360" s="187"/>
      <c r="Q1360" s="187"/>
      <c r="R1360" s="190"/>
      <c r="S1360" s="190"/>
      <c r="T1360" s="190"/>
      <c r="U1360" s="190"/>
      <c r="V1360" s="190"/>
      <c r="W1360" s="190"/>
      <c r="X1360" s="190"/>
      <c r="Y1360" s="190"/>
      <c r="Z1360" s="190"/>
      <c r="AA1360" s="190"/>
      <c r="AB1360" s="190"/>
      <c r="AC1360" s="185"/>
      <c r="AD1360" s="190"/>
      <c r="AE1360" s="190"/>
      <c r="AF1360" s="190"/>
      <c r="AG1360" s="205" t="str">
        <f t="shared" si="63"/>
        <v/>
      </c>
      <c r="AH1360" s="205" t="str">
        <f t="shared" si="64"/>
        <v/>
      </c>
      <c r="AI1360" s="205" t="str">
        <f t="shared" si="65"/>
        <v/>
      </c>
    </row>
    <row r="1361" spans="1:35" ht="15" customHeight="1">
      <c r="A1361" s="185"/>
      <c r="B1361" s="185"/>
      <c r="C1361" s="185"/>
      <c r="D1361" s="186"/>
      <c r="E1361" s="185"/>
      <c r="F1361" s="185"/>
      <c r="G1361" s="185"/>
      <c r="H1361" s="185"/>
      <c r="I1361" s="185"/>
      <c r="J1361" s="185"/>
      <c r="K1361" s="187"/>
      <c r="L1361" s="187"/>
      <c r="M1361" s="187"/>
      <c r="N1361" s="187"/>
      <c r="O1361" s="187"/>
      <c r="P1361" s="187"/>
      <c r="Q1361" s="187"/>
      <c r="R1361" s="190"/>
      <c r="S1361" s="190"/>
      <c r="T1361" s="190"/>
      <c r="U1361" s="190"/>
      <c r="V1361" s="190"/>
      <c r="W1361" s="190"/>
      <c r="X1361" s="190"/>
      <c r="Y1361" s="190"/>
      <c r="Z1361" s="190"/>
      <c r="AA1361" s="190"/>
      <c r="AB1361" s="190"/>
      <c r="AC1361" s="185"/>
      <c r="AD1361" s="190"/>
      <c r="AE1361" s="190"/>
      <c r="AF1361" s="190"/>
      <c r="AG1361" s="205" t="str">
        <f t="shared" si="63"/>
        <v/>
      </c>
      <c r="AH1361" s="205" t="str">
        <f t="shared" si="64"/>
        <v/>
      </c>
      <c r="AI1361" s="205" t="str">
        <f t="shared" si="65"/>
        <v/>
      </c>
    </row>
    <row r="1362" spans="1:35" ht="15" customHeight="1">
      <c r="A1362" s="185"/>
      <c r="B1362" s="185"/>
      <c r="C1362" s="185"/>
      <c r="D1362" s="186"/>
      <c r="E1362" s="185"/>
      <c r="F1362" s="185"/>
      <c r="G1362" s="185"/>
      <c r="H1362" s="185"/>
      <c r="I1362" s="185"/>
      <c r="J1362" s="185"/>
      <c r="K1362" s="187"/>
      <c r="L1362" s="187"/>
      <c r="M1362" s="187"/>
      <c r="N1362" s="187"/>
      <c r="O1362" s="187"/>
      <c r="P1362" s="187"/>
      <c r="Q1362" s="187"/>
      <c r="R1362" s="190"/>
      <c r="S1362" s="190"/>
      <c r="T1362" s="190"/>
      <c r="U1362" s="190"/>
      <c r="V1362" s="190"/>
      <c r="W1362" s="190"/>
      <c r="X1362" s="190"/>
      <c r="Y1362" s="190"/>
      <c r="Z1362" s="190"/>
      <c r="AA1362" s="190"/>
      <c r="AB1362" s="190"/>
      <c r="AC1362" s="185"/>
      <c r="AD1362" s="190"/>
      <c r="AE1362" s="190"/>
      <c r="AF1362" s="190"/>
      <c r="AG1362" s="205" t="str">
        <f t="shared" si="63"/>
        <v/>
      </c>
      <c r="AH1362" s="205" t="str">
        <f t="shared" si="64"/>
        <v/>
      </c>
      <c r="AI1362" s="205" t="str">
        <f t="shared" si="65"/>
        <v/>
      </c>
    </row>
    <row r="1363" spans="1:35" ht="15" customHeight="1">
      <c r="A1363" s="185"/>
      <c r="B1363" s="185"/>
      <c r="C1363" s="185"/>
      <c r="D1363" s="186"/>
      <c r="E1363" s="185"/>
      <c r="F1363" s="185"/>
      <c r="G1363" s="185"/>
      <c r="H1363" s="185"/>
      <c r="I1363" s="185"/>
      <c r="J1363" s="185"/>
      <c r="K1363" s="187"/>
      <c r="L1363" s="187"/>
      <c r="M1363" s="187"/>
      <c r="N1363" s="187"/>
      <c r="O1363" s="187"/>
      <c r="P1363" s="187"/>
      <c r="Q1363" s="187"/>
      <c r="R1363" s="190"/>
      <c r="S1363" s="190"/>
      <c r="T1363" s="190"/>
      <c r="U1363" s="190"/>
      <c r="V1363" s="190"/>
      <c r="W1363" s="190"/>
      <c r="X1363" s="190"/>
      <c r="Y1363" s="190"/>
      <c r="Z1363" s="190"/>
      <c r="AA1363" s="190"/>
      <c r="AB1363" s="190"/>
      <c r="AC1363" s="185"/>
      <c r="AD1363" s="190"/>
      <c r="AE1363" s="190"/>
      <c r="AF1363" s="190"/>
      <c r="AG1363" s="205" t="str">
        <f t="shared" si="63"/>
        <v/>
      </c>
      <c r="AH1363" s="205" t="str">
        <f t="shared" si="64"/>
        <v/>
      </c>
      <c r="AI1363" s="205" t="str">
        <f t="shared" si="65"/>
        <v/>
      </c>
    </row>
    <row r="1364" spans="1:35" ht="15" customHeight="1">
      <c r="A1364" s="185"/>
      <c r="B1364" s="185"/>
      <c r="C1364" s="185"/>
      <c r="D1364" s="186"/>
      <c r="E1364" s="185"/>
      <c r="F1364" s="185"/>
      <c r="G1364" s="185"/>
      <c r="H1364" s="185"/>
      <c r="I1364" s="185"/>
      <c r="J1364" s="185"/>
      <c r="K1364" s="187"/>
      <c r="L1364" s="187"/>
      <c r="M1364" s="187"/>
      <c r="N1364" s="187"/>
      <c r="O1364" s="187"/>
      <c r="P1364" s="187"/>
      <c r="Q1364" s="187"/>
      <c r="R1364" s="190"/>
      <c r="S1364" s="190"/>
      <c r="T1364" s="190"/>
      <c r="U1364" s="190"/>
      <c r="V1364" s="190"/>
      <c r="W1364" s="190"/>
      <c r="X1364" s="190"/>
      <c r="Y1364" s="190"/>
      <c r="Z1364" s="190"/>
      <c r="AA1364" s="190"/>
      <c r="AB1364" s="190"/>
      <c r="AC1364" s="185"/>
      <c r="AD1364" s="190"/>
      <c r="AE1364" s="190"/>
      <c r="AF1364" s="190"/>
      <c r="AG1364" s="205" t="str">
        <f t="shared" si="63"/>
        <v/>
      </c>
      <c r="AH1364" s="205" t="str">
        <f t="shared" si="64"/>
        <v/>
      </c>
      <c r="AI1364" s="205" t="str">
        <f t="shared" si="65"/>
        <v/>
      </c>
    </row>
    <row r="1365" spans="1:35" ht="15" customHeight="1">
      <c r="A1365" s="185"/>
      <c r="B1365" s="185"/>
      <c r="C1365" s="185"/>
      <c r="D1365" s="186"/>
      <c r="E1365" s="185"/>
      <c r="F1365" s="185"/>
      <c r="G1365" s="185"/>
      <c r="H1365" s="185"/>
      <c r="I1365" s="185"/>
      <c r="J1365" s="185"/>
      <c r="K1365" s="187"/>
      <c r="L1365" s="187"/>
      <c r="M1365" s="187"/>
      <c r="N1365" s="187"/>
      <c r="O1365" s="187"/>
      <c r="P1365" s="187"/>
      <c r="Q1365" s="187"/>
      <c r="R1365" s="190"/>
      <c r="S1365" s="190"/>
      <c r="T1365" s="190"/>
      <c r="U1365" s="190"/>
      <c r="V1365" s="190"/>
      <c r="W1365" s="190"/>
      <c r="X1365" s="190"/>
      <c r="Y1365" s="190"/>
      <c r="Z1365" s="190"/>
      <c r="AA1365" s="190"/>
      <c r="AB1365" s="190"/>
      <c r="AC1365" s="185"/>
      <c r="AD1365" s="190"/>
      <c r="AE1365" s="190"/>
      <c r="AF1365" s="190"/>
      <c r="AG1365" s="205" t="str">
        <f t="shared" si="63"/>
        <v/>
      </c>
      <c r="AH1365" s="205" t="str">
        <f t="shared" si="64"/>
        <v/>
      </c>
      <c r="AI1365" s="205" t="str">
        <f t="shared" si="65"/>
        <v/>
      </c>
    </row>
    <row r="1366" spans="1:35" ht="15" customHeight="1">
      <c r="A1366" s="185"/>
      <c r="B1366" s="185"/>
      <c r="C1366" s="185"/>
      <c r="D1366" s="186"/>
      <c r="E1366" s="185"/>
      <c r="F1366" s="185"/>
      <c r="G1366" s="185"/>
      <c r="H1366" s="185"/>
      <c r="I1366" s="185"/>
      <c r="J1366" s="185"/>
      <c r="K1366" s="187"/>
      <c r="L1366" s="187"/>
      <c r="M1366" s="187"/>
      <c r="N1366" s="187"/>
      <c r="O1366" s="187"/>
      <c r="P1366" s="187"/>
      <c r="Q1366" s="187"/>
      <c r="R1366" s="190"/>
      <c r="S1366" s="190"/>
      <c r="T1366" s="190"/>
      <c r="U1366" s="190"/>
      <c r="V1366" s="190"/>
      <c r="W1366" s="190"/>
      <c r="X1366" s="190"/>
      <c r="Y1366" s="190"/>
      <c r="Z1366" s="190"/>
      <c r="AA1366" s="190"/>
      <c r="AB1366" s="190"/>
      <c r="AC1366" s="185"/>
      <c r="AD1366" s="190"/>
      <c r="AE1366" s="190"/>
      <c r="AF1366" s="190"/>
      <c r="AG1366" s="205" t="str">
        <f t="shared" si="63"/>
        <v/>
      </c>
      <c r="AH1366" s="205" t="str">
        <f t="shared" si="64"/>
        <v/>
      </c>
      <c r="AI1366" s="205" t="str">
        <f t="shared" si="65"/>
        <v/>
      </c>
    </row>
    <row r="1367" spans="1:35" ht="15" customHeight="1">
      <c r="A1367" s="185"/>
      <c r="B1367" s="185"/>
      <c r="C1367" s="185"/>
      <c r="D1367" s="186"/>
      <c r="E1367" s="185"/>
      <c r="F1367" s="185"/>
      <c r="G1367" s="185"/>
      <c r="H1367" s="185"/>
      <c r="I1367" s="185"/>
      <c r="J1367" s="185"/>
      <c r="K1367" s="187"/>
      <c r="L1367" s="187"/>
      <c r="M1367" s="187"/>
      <c r="N1367" s="187"/>
      <c r="O1367" s="187"/>
      <c r="P1367" s="187"/>
      <c r="Q1367" s="187"/>
      <c r="R1367" s="190"/>
      <c r="S1367" s="190"/>
      <c r="T1367" s="190"/>
      <c r="U1367" s="190"/>
      <c r="V1367" s="190"/>
      <c r="W1367" s="190"/>
      <c r="X1367" s="190"/>
      <c r="Y1367" s="190"/>
      <c r="Z1367" s="190"/>
      <c r="AA1367" s="190"/>
      <c r="AB1367" s="190"/>
      <c r="AC1367" s="185"/>
      <c r="AD1367" s="190"/>
      <c r="AE1367" s="190"/>
      <c r="AF1367" s="190"/>
      <c r="AG1367" s="205" t="str">
        <f t="shared" si="63"/>
        <v/>
      </c>
      <c r="AH1367" s="205" t="str">
        <f t="shared" si="64"/>
        <v/>
      </c>
      <c r="AI1367" s="205" t="str">
        <f t="shared" si="65"/>
        <v/>
      </c>
    </row>
    <row r="1368" spans="1:35" ht="15" customHeight="1">
      <c r="A1368" s="185"/>
      <c r="B1368" s="185"/>
      <c r="C1368" s="185"/>
      <c r="D1368" s="186"/>
      <c r="E1368" s="185"/>
      <c r="F1368" s="185"/>
      <c r="G1368" s="185"/>
      <c r="H1368" s="185"/>
      <c r="I1368" s="185"/>
      <c r="J1368" s="185"/>
      <c r="K1368" s="187"/>
      <c r="L1368" s="187"/>
      <c r="M1368" s="187"/>
      <c r="N1368" s="187"/>
      <c r="O1368" s="187"/>
      <c r="P1368" s="187"/>
      <c r="Q1368" s="187"/>
      <c r="R1368" s="190"/>
      <c r="S1368" s="190"/>
      <c r="T1368" s="190"/>
      <c r="U1368" s="190"/>
      <c r="V1368" s="190"/>
      <c r="W1368" s="190"/>
      <c r="X1368" s="190"/>
      <c r="Y1368" s="190"/>
      <c r="Z1368" s="190"/>
      <c r="AA1368" s="190"/>
      <c r="AB1368" s="190"/>
      <c r="AC1368" s="185"/>
      <c r="AD1368" s="190"/>
      <c r="AE1368" s="190"/>
      <c r="AF1368" s="190"/>
      <c r="AG1368" s="205" t="str">
        <f t="shared" si="63"/>
        <v/>
      </c>
      <c r="AH1368" s="205" t="str">
        <f t="shared" si="64"/>
        <v/>
      </c>
      <c r="AI1368" s="205" t="str">
        <f t="shared" si="65"/>
        <v/>
      </c>
    </row>
    <row r="1369" spans="1:35" ht="15" customHeight="1">
      <c r="A1369" s="185"/>
      <c r="B1369" s="185"/>
      <c r="C1369" s="185"/>
      <c r="D1369" s="186"/>
      <c r="E1369" s="185"/>
      <c r="F1369" s="185"/>
      <c r="G1369" s="185"/>
      <c r="H1369" s="185"/>
      <c r="I1369" s="185"/>
      <c r="J1369" s="185"/>
      <c r="K1369" s="187"/>
      <c r="L1369" s="187"/>
      <c r="M1369" s="187"/>
      <c r="N1369" s="187"/>
      <c r="O1369" s="187"/>
      <c r="P1369" s="187"/>
      <c r="Q1369" s="187"/>
      <c r="R1369" s="190"/>
      <c r="S1369" s="190"/>
      <c r="T1369" s="190"/>
      <c r="U1369" s="190"/>
      <c r="V1369" s="190"/>
      <c r="W1369" s="190"/>
      <c r="X1369" s="190"/>
      <c r="Y1369" s="190"/>
      <c r="Z1369" s="190"/>
      <c r="AA1369" s="190"/>
      <c r="AB1369" s="190"/>
      <c r="AC1369" s="185"/>
      <c r="AD1369" s="190"/>
      <c r="AE1369" s="190"/>
      <c r="AF1369" s="190"/>
      <c r="AG1369" s="205" t="str">
        <f t="shared" si="63"/>
        <v/>
      </c>
      <c r="AH1369" s="205" t="str">
        <f t="shared" si="64"/>
        <v/>
      </c>
      <c r="AI1369" s="205" t="str">
        <f t="shared" si="65"/>
        <v/>
      </c>
    </row>
    <row r="1370" spans="1:35" ht="15" customHeight="1">
      <c r="A1370" s="185"/>
      <c r="B1370" s="185"/>
      <c r="C1370" s="185"/>
      <c r="D1370" s="186"/>
      <c r="E1370" s="185"/>
      <c r="F1370" s="185"/>
      <c r="G1370" s="185"/>
      <c r="H1370" s="185"/>
      <c r="I1370" s="185"/>
      <c r="J1370" s="185"/>
      <c r="K1370" s="187"/>
      <c r="L1370" s="187"/>
      <c r="M1370" s="187"/>
      <c r="N1370" s="187"/>
      <c r="O1370" s="187"/>
      <c r="P1370" s="187"/>
      <c r="Q1370" s="187"/>
      <c r="R1370" s="190"/>
      <c r="S1370" s="190"/>
      <c r="T1370" s="190"/>
      <c r="U1370" s="190"/>
      <c r="V1370" s="190"/>
      <c r="W1370" s="190"/>
      <c r="X1370" s="190"/>
      <c r="Y1370" s="190"/>
      <c r="Z1370" s="190"/>
      <c r="AA1370" s="190"/>
      <c r="AB1370" s="190"/>
      <c r="AC1370" s="185"/>
      <c r="AD1370" s="190"/>
      <c r="AE1370" s="190"/>
      <c r="AF1370" s="190"/>
      <c r="AG1370" s="205" t="str">
        <f t="shared" si="63"/>
        <v/>
      </c>
      <c r="AH1370" s="205" t="str">
        <f t="shared" si="64"/>
        <v/>
      </c>
      <c r="AI1370" s="205" t="str">
        <f t="shared" si="65"/>
        <v/>
      </c>
    </row>
    <row r="1371" spans="1:35" ht="15" customHeight="1">
      <c r="A1371" s="185"/>
      <c r="B1371" s="185"/>
      <c r="C1371" s="185"/>
      <c r="D1371" s="186"/>
      <c r="E1371" s="185"/>
      <c r="F1371" s="185"/>
      <c r="G1371" s="185"/>
      <c r="H1371" s="185"/>
      <c r="I1371" s="185"/>
      <c r="J1371" s="185"/>
      <c r="K1371" s="187"/>
      <c r="L1371" s="187"/>
      <c r="M1371" s="187"/>
      <c r="N1371" s="187"/>
      <c r="O1371" s="187"/>
      <c r="P1371" s="187"/>
      <c r="Q1371" s="187"/>
      <c r="R1371" s="190"/>
      <c r="S1371" s="190"/>
      <c r="T1371" s="190"/>
      <c r="U1371" s="190"/>
      <c r="V1371" s="190"/>
      <c r="W1371" s="190"/>
      <c r="X1371" s="190"/>
      <c r="Y1371" s="190"/>
      <c r="Z1371" s="190"/>
      <c r="AA1371" s="190"/>
      <c r="AB1371" s="190"/>
      <c r="AC1371" s="185"/>
      <c r="AD1371" s="190"/>
      <c r="AE1371" s="190"/>
      <c r="AF1371" s="190"/>
      <c r="AG1371" s="205" t="str">
        <f t="shared" si="63"/>
        <v/>
      </c>
      <c r="AH1371" s="205" t="str">
        <f t="shared" si="64"/>
        <v/>
      </c>
      <c r="AI1371" s="205" t="str">
        <f t="shared" si="65"/>
        <v/>
      </c>
    </row>
    <row r="1372" spans="1:35" ht="15" customHeight="1">
      <c r="A1372" s="185"/>
      <c r="B1372" s="185"/>
      <c r="C1372" s="185"/>
      <c r="D1372" s="186"/>
      <c r="E1372" s="185"/>
      <c r="F1372" s="185"/>
      <c r="G1372" s="185"/>
      <c r="H1372" s="185"/>
      <c r="I1372" s="185"/>
      <c r="J1372" s="185"/>
      <c r="K1372" s="187"/>
      <c r="L1372" s="187"/>
      <c r="M1372" s="187"/>
      <c r="N1372" s="187"/>
      <c r="O1372" s="187"/>
      <c r="P1372" s="187"/>
      <c r="Q1372" s="187"/>
      <c r="R1372" s="190"/>
      <c r="S1372" s="190"/>
      <c r="T1372" s="190"/>
      <c r="U1372" s="190"/>
      <c r="V1372" s="190"/>
      <c r="W1372" s="190"/>
      <c r="X1372" s="190"/>
      <c r="Y1372" s="190"/>
      <c r="Z1372" s="190"/>
      <c r="AA1372" s="190"/>
      <c r="AB1372" s="190"/>
      <c r="AC1372" s="185"/>
      <c r="AD1372" s="190"/>
      <c r="AE1372" s="190"/>
      <c r="AF1372" s="190"/>
      <c r="AG1372" s="205" t="str">
        <f t="shared" si="63"/>
        <v/>
      </c>
      <c r="AH1372" s="205" t="str">
        <f t="shared" si="64"/>
        <v/>
      </c>
      <c r="AI1372" s="205" t="str">
        <f t="shared" si="65"/>
        <v/>
      </c>
    </row>
    <row r="1373" spans="1:35" ht="15" customHeight="1">
      <c r="A1373" s="185"/>
      <c r="B1373" s="185"/>
      <c r="C1373" s="185"/>
      <c r="D1373" s="186"/>
      <c r="E1373" s="185"/>
      <c r="F1373" s="185"/>
      <c r="G1373" s="185"/>
      <c r="H1373" s="185"/>
      <c r="I1373" s="185"/>
      <c r="J1373" s="185"/>
      <c r="K1373" s="187"/>
      <c r="L1373" s="187"/>
      <c r="M1373" s="187"/>
      <c r="N1373" s="187"/>
      <c r="O1373" s="187"/>
      <c r="P1373" s="187"/>
      <c r="Q1373" s="187"/>
      <c r="R1373" s="190"/>
      <c r="S1373" s="190"/>
      <c r="T1373" s="190"/>
      <c r="U1373" s="190"/>
      <c r="V1373" s="190"/>
      <c r="W1373" s="190"/>
      <c r="X1373" s="190"/>
      <c r="Y1373" s="190"/>
      <c r="Z1373" s="190"/>
      <c r="AA1373" s="190"/>
      <c r="AB1373" s="190"/>
      <c r="AC1373" s="185"/>
      <c r="AD1373" s="190"/>
      <c r="AE1373" s="190"/>
      <c r="AF1373" s="190"/>
      <c r="AG1373" s="205" t="str">
        <f t="shared" si="63"/>
        <v/>
      </c>
      <c r="AH1373" s="205" t="str">
        <f t="shared" si="64"/>
        <v/>
      </c>
      <c r="AI1373" s="205" t="str">
        <f t="shared" si="65"/>
        <v/>
      </c>
    </row>
    <row r="1374" spans="1:35" ht="15" customHeight="1">
      <c r="A1374" s="185"/>
      <c r="B1374" s="185"/>
      <c r="C1374" s="185"/>
      <c r="D1374" s="186"/>
      <c r="E1374" s="185"/>
      <c r="F1374" s="185"/>
      <c r="G1374" s="185"/>
      <c r="H1374" s="185"/>
      <c r="I1374" s="185"/>
      <c r="J1374" s="185"/>
      <c r="K1374" s="187"/>
      <c r="L1374" s="187"/>
      <c r="M1374" s="187"/>
      <c r="N1374" s="187"/>
      <c r="O1374" s="187"/>
      <c r="P1374" s="187"/>
      <c r="Q1374" s="187"/>
      <c r="R1374" s="190"/>
      <c r="S1374" s="190"/>
      <c r="T1374" s="190"/>
      <c r="U1374" s="190"/>
      <c r="V1374" s="190"/>
      <c r="W1374" s="190"/>
      <c r="X1374" s="190"/>
      <c r="Y1374" s="190"/>
      <c r="Z1374" s="190"/>
      <c r="AA1374" s="190"/>
      <c r="AB1374" s="190"/>
      <c r="AC1374" s="185"/>
      <c r="AD1374" s="190"/>
      <c r="AE1374" s="190"/>
      <c r="AF1374" s="190"/>
      <c r="AG1374" s="205" t="str">
        <f t="shared" si="63"/>
        <v/>
      </c>
      <c r="AH1374" s="205" t="str">
        <f t="shared" si="64"/>
        <v/>
      </c>
      <c r="AI1374" s="205" t="str">
        <f t="shared" si="65"/>
        <v/>
      </c>
    </row>
    <row r="1375" spans="1:35" ht="15" customHeight="1">
      <c r="A1375" s="185"/>
      <c r="B1375" s="185"/>
      <c r="C1375" s="185"/>
      <c r="D1375" s="186"/>
      <c r="E1375" s="185"/>
      <c r="F1375" s="185"/>
      <c r="G1375" s="185"/>
      <c r="H1375" s="185"/>
      <c r="I1375" s="185"/>
      <c r="J1375" s="185"/>
      <c r="K1375" s="187"/>
      <c r="L1375" s="187"/>
      <c r="M1375" s="187"/>
      <c r="N1375" s="187"/>
      <c r="O1375" s="187"/>
      <c r="P1375" s="187"/>
      <c r="Q1375" s="187"/>
      <c r="R1375" s="190"/>
      <c r="S1375" s="190"/>
      <c r="T1375" s="190"/>
      <c r="U1375" s="190"/>
      <c r="V1375" s="190"/>
      <c r="W1375" s="190"/>
      <c r="X1375" s="190"/>
      <c r="Y1375" s="190"/>
      <c r="Z1375" s="190"/>
      <c r="AA1375" s="190"/>
      <c r="AB1375" s="190"/>
      <c r="AC1375" s="185"/>
      <c r="AD1375" s="190"/>
      <c r="AE1375" s="190"/>
      <c r="AF1375" s="190"/>
      <c r="AG1375" s="205" t="str">
        <f t="shared" si="63"/>
        <v/>
      </c>
      <c r="AH1375" s="205" t="str">
        <f t="shared" si="64"/>
        <v/>
      </c>
      <c r="AI1375" s="205" t="str">
        <f t="shared" si="65"/>
        <v/>
      </c>
    </row>
    <row r="1376" spans="1:35" ht="15" customHeight="1">
      <c r="A1376" s="185"/>
      <c r="B1376" s="185"/>
      <c r="C1376" s="185"/>
      <c r="D1376" s="186"/>
      <c r="E1376" s="185"/>
      <c r="F1376" s="185"/>
      <c r="G1376" s="185"/>
      <c r="H1376" s="185"/>
      <c r="I1376" s="185"/>
      <c r="J1376" s="185"/>
      <c r="K1376" s="187"/>
      <c r="L1376" s="187"/>
      <c r="M1376" s="187"/>
      <c r="N1376" s="187"/>
      <c r="O1376" s="187"/>
      <c r="P1376" s="187"/>
      <c r="Q1376" s="187"/>
      <c r="R1376" s="190"/>
      <c r="S1376" s="190"/>
      <c r="T1376" s="190"/>
      <c r="U1376" s="190"/>
      <c r="V1376" s="190"/>
      <c r="W1376" s="190"/>
      <c r="X1376" s="190"/>
      <c r="Y1376" s="190"/>
      <c r="Z1376" s="190"/>
      <c r="AA1376" s="190"/>
      <c r="AB1376" s="190"/>
      <c r="AC1376" s="185"/>
      <c r="AD1376" s="190"/>
      <c r="AE1376" s="190"/>
      <c r="AF1376" s="190"/>
      <c r="AG1376" s="205" t="str">
        <f t="shared" si="63"/>
        <v/>
      </c>
      <c r="AH1376" s="205" t="str">
        <f t="shared" si="64"/>
        <v/>
      </c>
      <c r="AI1376" s="205" t="str">
        <f t="shared" si="65"/>
        <v/>
      </c>
    </row>
    <row r="1377" spans="1:35" ht="15" customHeight="1">
      <c r="A1377" s="185"/>
      <c r="B1377" s="185"/>
      <c r="C1377" s="185"/>
      <c r="D1377" s="186"/>
      <c r="E1377" s="185"/>
      <c r="F1377" s="185"/>
      <c r="G1377" s="185"/>
      <c r="H1377" s="185"/>
      <c r="I1377" s="185"/>
      <c r="J1377" s="185"/>
      <c r="K1377" s="187"/>
      <c r="L1377" s="187"/>
      <c r="M1377" s="187"/>
      <c r="N1377" s="187"/>
      <c r="O1377" s="187"/>
      <c r="P1377" s="187"/>
      <c r="Q1377" s="187"/>
      <c r="R1377" s="190"/>
      <c r="S1377" s="190"/>
      <c r="T1377" s="190"/>
      <c r="U1377" s="190"/>
      <c r="V1377" s="190"/>
      <c r="W1377" s="190"/>
      <c r="X1377" s="190"/>
      <c r="Y1377" s="190"/>
      <c r="Z1377" s="190"/>
      <c r="AA1377" s="190"/>
      <c r="AB1377" s="190"/>
      <c r="AC1377" s="185"/>
      <c r="AD1377" s="190"/>
      <c r="AE1377" s="190"/>
      <c r="AF1377" s="190"/>
      <c r="AG1377" s="205" t="str">
        <f t="shared" si="63"/>
        <v/>
      </c>
      <c r="AH1377" s="205" t="str">
        <f t="shared" si="64"/>
        <v/>
      </c>
      <c r="AI1377" s="205" t="str">
        <f t="shared" si="65"/>
        <v/>
      </c>
    </row>
    <row r="1378" spans="1:35" ht="15" customHeight="1">
      <c r="A1378" s="185"/>
      <c r="B1378" s="185"/>
      <c r="C1378" s="185"/>
      <c r="D1378" s="186"/>
      <c r="E1378" s="185"/>
      <c r="F1378" s="185"/>
      <c r="G1378" s="185"/>
      <c r="H1378" s="185"/>
      <c r="I1378" s="185"/>
      <c r="J1378" s="185"/>
      <c r="K1378" s="187"/>
      <c r="L1378" s="187"/>
      <c r="M1378" s="187"/>
      <c r="N1378" s="187"/>
      <c r="O1378" s="187"/>
      <c r="P1378" s="187"/>
      <c r="Q1378" s="187"/>
      <c r="R1378" s="190"/>
      <c r="S1378" s="190"/>
      <c r="T1378" s="190"/>
      <c r="U1378" s="190"/>
      <c r="V1378" s="190"/>
      <c r="W1378" s="190"/>
      <c r="X1378" s="190"/>
      <c r="Y1378" s="190"/>
      <c r="Z1378" s="190"/>
      <c r="AA1378" s="190"/>
      <c r="AB1378" s="190"/>
      <c r="AC1378" s="185"/>
      <c r="AD1378" s="190"/>
      <c r="AE1378" s="190"/>
      <c r="AF1378" s="190"/>
      <c r="AG1378" s="205" t="str">
        <f t="shared" si="63"/>
        <v/>
      </c>
      <c r="AH1378" s="205" t="str">
        <f t="shared" si="64"/>
        <v/>
      </c>
      <c r="AI1378" s="205" t="str">
        <f t="shared" si="65"/>
        <v/>
      </c>
    </row>
    <row r="1379" spans="1:35" ht="15" customHeight="1">
      <c r="A1379" s="185"/>
      <c r="B1379" s="185"/>
      <c r="C1379" s="185"/>
      <c r="D1379" s="186"/>
      <c r="E1379" s="185"/>
      <c r="F1379" s="185"/>
      <c r="G1379" s="185"/>
      <c r="H1379" s="185"/>
      <c r="I1379" s="185"/>
      <c r="J1379" s="185"/>
      <c r="K1379" s="187"/>
      <c r="L1379" s="187"/>
      <c r="M1379" s="187"/>
      <c r="N1379" s="187"/>
      <c r="O1379" s="187"/>
      <c r="P1379" s="187"/>
      <c r="Q1379" s="187"/>
      <c r="R1379" s="190"/>
      <c r="S1379" s="190"/>
      <c r="T1379" s="190"/>
      <c r="U1379" s="190"/>
      <c r="V1379" s="190"/>
      <c r="W1379" s="190"/>
      <c r="X1379" s="190"/>
      <c r="Y1379" s="190"/>
      <c r="Z1379" s="190"/>
      <c r="AA1379" s="190"/>
      <c r="AB1379" s="190"/>
      <c r="AC1379" s="185"/>
      <c r="AD1379" s="190"/>
      <c r="AE1379" s="190"/>
      <c r="AF1379" s="190"/>
      <c r="AG1379" s="205" t="str">
        <f t="shared" si="63"/>
        <v/>
      </c>
      <c r="AH1379" s="205" t="str">
        <f t="shared" si="64"/>
        <v/>
      </c>
      <c r="AI1379" s="205" t="str">
        <f t="shared" si="65"/>
        <v/>
      </c>
    </row>
    <row r="1380" spans="1:35" ht="15" customHeight="1">
      <c r="A1380" s="185"/>
      <c r="B1380" s="185"/>
      <c r="C1380" s="185"/>
      <c r="D1380" s="186"/>
      <c r="E1380" s="185"/>
      <c r="F1380" s="185"/>
      <c r="G1380" s="185"/>
      <c r="H1380" s="185"/>
      <c r="I1380" s="185"/>
      <c r="J1380" s="185"/>
      <c r="K1380" s="187"/>
      <c r="L1380" s="187"/>
      <c r="M1380" s="187"/>
      <c r="N1380" s="187"/>
      <c r="O1380" s="187"/>
      <c r="P1380" s="187"/>
      <c r="Q1380" s="187"/>
      <c r="R1380" s="190"/>
      <c r="S1380" s="190"/>
      <c r="T1380" s="190"/>
      <c r="U1380" s="190"/>
      <c r="V1380" s="190"/>
      <c r="W1380" s="190"/>
      <c r="X1380" s="190"/>
      <c r="Y1380" s="190"/>
      <c r="Z1380" s="190"/>
      <c r="AA1380" s="190"/>
      <c r="AB1380" s="190"/>
      <c r="AC1380" s="185"/>
      <c r="AD1380" s="190"/>
      <c r="AE1380" s="190"/>
      <c r="AF1380" s="190"/>
      <c r="AG1380" s="205" t="str">
        <f t="shared" si="63"/>
        <v/>
      </c>
      <c r="AH1380" s="205" t="str">
        <f t="shared" si="64"/>
        <v/>
      </c>
      <c r="AI1380" s="205" t="str">
        <f t="shared" si="65"/>
        <v/>
      </c>
    </row>
    <row r="1381" spans="1:35" ht="15" customHeight="1">
      <c r="A1381" s="185"/>
      <c r="B1381" s="185"/>
      <c r="C1381" s="185"/>
      <c r="D1381" s="186"/>
      <c r="E1381" s="185"/>
      <c r="F1381" s="185"/>
      <c r="G1381" s="185"/>
      <c r="H1381" s="185"/>
      <c r="I1381" s="185"/>
      <c r="J1381" s="185"/>
      <c r="K1381" s="187"/>
      <c r="L1381" s="187"/>
      <c r="M1381" s="187"/>
      <c r="N1381" s="187"/>
      <c r="O1381" s="187"/>
      <c r="P1381" s="187"/>
      <c r="Q1381" s="187"/>
      <c r="R1381" s="190"/>
      <c r="S1381" s="190"/>
      <c r="T1381" s="190"/>
      <c r="U1381" s="190"/>
      <c r="V1381" s="190"/>
      <c r="W1381" s="190"/>
      <c r="X1381" s="190"/>
      <c r="Y1381" s="190"/>
      <c r="Z1381" s="190"/>
      <c r="AA1381" s="190"/>
      <c r="AB1381" s="190"/>
      <c r="AC1381" s="185"/>
      <c r="AD1381" s="190"/>
      <c r="AE1381" s="190"/>
      <c r="AF1381" s="190"/>
      <c r="AG1381" s="205" t="str">
        <f t="shared" si="63"/>
        <v/>
      </c>
      <c r="AH1381" s="205" t="str">
        <f t="shared" si="64"/>
        <v/>
      </c>
      <c r="AI1381" s="205" t="str">
        <f t="shared" si="65"/>
        <v/>
      </c>
    </row>
    <row r="1382" spans="1:35" ht="15" customHeight="1">
      <c r="A1382" s="185"/>
      <c r="B1382" s="185"/>
      <c r="C1382" s="185"/>
      <c r="D1382" s="186"/>
      <c r="E1382" s="185"/>
      <c r="F1382" s="185"/>
      <c r="G1382" s="185"/>
      <c r="H1382" s="185"/>
      <c r="I1382" s="185"/>
      <c r="J1382" s="185"/>
      <c r="K1382" s="187"/>
      <c r="L1382" s="187"/>
      <c r="M1382" s="187"/>
      <c r="N1382" s="187"/>
      <c r="O1382" s="187"/>
      <c r="P1382" s="187"/>
      <c r="Q1382" s="187"/>
      <c r="R1382" s="190"/>
      <c r="S1382" s="190"/>
      <c r="T1382" s="190"/>
      <c r="U1382" s="190"/>
      <c r="V1382" s="190"/>
      <c r="W1382" s="190"/>
      <c r="X1382" s="190"/>
      <c r="Y1382" s="190"/>
      <c r="Z1382" s="190"/>
      <c r="AA1382" s="190"/>
      <c r="AB1382" s="190"/>
      <c r="AC1382" s="185"/>
      <c r="AD1382" s="190"/>
      <c r="AE1382" s="190"/>
      <c r="AF1382" s="190"/>
      <c r="AG1382" s="205" t="str">
        <f t="shared" si="63"/>
        <v/>
      </c>
      <c r="AH1382" s="205" t="str">
        <f t="shared" si="64"/>
        <v/>
      </c>
      <c r="AI1382" s="205" t="str">
        <f t="shared" si="65"/>
        <v/>
      </c>
    </row>
    <row r="1383" spans="1:35" ht="15" customHeight="1">
      <c r="A1383" s="185"/>
      <c r="B1383" s="185"/>
      <c r="C1383" s="185"/>
      <c r="D1383" s="186"/>
      <c r="E1383" s="185"/>
      <c r="F1383" s="185"/>
      <c r="G1383" s="185"/>
      <c r="H1383" s="185"/>
      <c r="I1383" s="185"/>
      <c r="J1383" s="185"/>
      <c r="K1383" s="187"/>
      <c r="L1383" s="187"/>
      <c r="M1383" s="187"/>
      <c r="N1383" s="187"/>
      <c r="O1383" s="187"/>
      <c r="P1383" s="187"/>
      <c r="Q1383" s="187"/>
      <c r="R1383" s="190"/>
      <c r="S1383" s="190"/>
      <c r="T1383" s="190"/>
      <c r="U1383" s="190"/>
      <c r="V1383" s="190"/>
      <c r="W1383" s="190"/>
      <c r="X1383" s="190"/>
      <c r="Y1383" s="190"/>
      <c r="Z1383" s="190"/>
      <c r="AA1383" s="190"/>
      <c r="AB1383" s="190"/>
      <c r="AC1383" s="185"/>
      <c r="AD1383" s="190"/>
      <c r="AE1383" s="190"/>
      <c r="AF1383" s="190"/>
      <c r="AG1383" s="205" t="str">
        <f t="shared" si="63"/>
        <v/>
      </c>
      <c r="AH1383" s="205" t="str">
        <f t="shared" si="64"/>
        <v/>
      </c>
      <c r="AI1383" s="205" t="str">
        <f t="shared" si="65"/>
        <v/>
      </c>
    </row>
    <row r="1384" spans="1:35" ht="15" customHeight="1">
      <c r="A1384" s="185"/>
      <c r="B1384" s="185"/>
      <c r="C1384" s="185"/>
      <c r="D1384" s="186"/>
      <c r="E1384" s="185"/>
      <c r="F1384" s="185"/>
      <c r="G1384" s="185"/>
      <c r="H1384" s="185"/>
      <c r="I1384" s="185"/>
      <c r="J1384" s="185"/>
      <c r="K1384" s="187"/>
      <c r="L1384" s="187"/>
      <c r="M1384" s="187"/>
      <c r="N1384" s="187"/>
      <c r="O1384" s="187"/>
      <c r="P1384" s="187"/>
      <c r="Q1384" s="187"/>
      <c r="R1384" s="190"/>
      <c r="S1384" s="190"/>
      <c r="T1384" s="190"/>
      <c r="U1384" s="190"/>
      <c r="V1384" s="190"/>
      <c r="W1384" s="190"/>
      <c r="X1384" s="190"/>
      <c r="Y1384" s="190"/>
      <c r="Z1384" s="190"/>
      <c r="AA1384" s="190"/>
      <c r="AB1384" s="190"/>
      <c r="AC1384" s="185"/>
      <c r="AD1384" s="190"/>
      <c r="AE1384" s="190"/>
      <c r="AF1384" s="190"/>
      <c r="AG1384" s="205" t="str">
        <f t="shared" si="63"/>
        <v/>
      </c>
      <c r="AH1384" s="205" t="str">
        <f t="shared" si="64"/>
        <v/>
      </c>
      <c r="AI1384" s="205" t="str">
        <f t="shared" si="65"/>
        <v/>
      </c>
    </row>
    <row r="1385" spans="1:35" ht="15" customHeight="1">
      <c r="A1385" s="185"/>
      <c r="B1385" s="185"/>
      <c r="C1385" s="185"/>
      <c r="D1385" s="186"/>
      <c r="E1385" s="185"/>
      <c r="F1385" s="185"/>
      <c r="G1385" s="185"/>
      <c r="H1385" s="185"/>
      <c r="I1385" s="185"/>
      <c r="J1385" s="185"/>
      <c r="K1385" s="187"/>
      <c r="L1385" s="187"/>
      <c r="M1385" s="187"/>
      <c r="N1385" s="187"/>
      <c r="O1385" s="187"/>
      <c r="P1385" s="187"/>
      <c r="Q1385" s="187"/>
      <c r="R1385" s="190"/>
      <c r="S1385" s="190"/>
      <c r="T1385" s="190"/>
      <c r="U1385" s="190"/>
      <c r="V1385" s="190"/>
      <c r="W1385" s="190"/>
      <c r="X1385" s="190"/>
      <c r="Y1385" s="190"/>
      <c r="Z1385" s="190"/>
      <c r="AA1385" s="190"/>
      <c r="AB1385" s="190"/>
      <c r="AC1385" s="185"/>
      <c r="AD1385" s="190"/>
      <c r="AE1385" s="190"/>
      <c r="AF1385" s="190"/>
      <c r="AG1385" s="205" t="str">
        <f t="shared" si="63"/>
        <v/>
      </c>
      <c r="AH1385" s="205" t="str">
        <f t="shared" si="64"/>
        <v/>
      </c>
      <c r="AI1385" s="205" t="str">
        <f t="shared" si="65"/>
        <v/>
      </c>
    </row>
    <row r="1386" spans="1:35" ht="15" customHeight="1">
      <c r="A1386" s="185"/>
      <c r="B1386" s="185"/>
      <c r="C1386" s="185"/>
      <c r="D1386" s="186"/>
      <c r="E1386" s="185"/>
      <c r="F1386" s="185"/>
      <c r="G1386" s="185"/>
      <c r="H1386" s="185"/>
      <c r="I1386" s="185"/>
      <c r="J1386" s="185"/>
      <c r="K1386" s="187"/>
      <c r="L1386" s="187"/>
      <c r="M1386" s="187"/>
      <c r="N1386" s="187"/>
      <c r="O1386" s="187"/>
      <c r="P1386" s="187"/>
      <c r="Q1386" s="187"/>
      <c r="R1386" s="190"/>
      <c r="S1386" s="190"/>
      <c r="T1386" s="190"/>
      <c r="U1386" s="190"/>
      <c r="V1386" s="190"/>
      <c r="W1386" s="190"/>
      <c r="X1386" s="190"/>
      <c r="Y1386" s="190"/>
      <c r="Z1386" s="190"/>
      <c r="AA1386" s="190"/>
      <c r="AB1386" s="190"/>
      <c r="AC1386" s="185"/>
      <c r="AD1386" s="190"/>
      <c r="AE1386" s="190"/>
      <c r="AF1386" s="190"/>
      <c r="AG1386" s="205" t="str">
        <f t="shared" si="63"/>
        <v/>
      </c>
      <c r="AH1386" s="205" t="str">
        <f t="shared" si="64"/>
        <v/>
      </c>
      <c r="AI1386" s="205" t="str">
        <f t="shared" si="65"/>
        <v/>
      </c>
    </row>
    <row r="1387" spans="1:35" ht="15" customHeight="1">
      <c r="A1387" s="185"/>
      <c r="B1387" s="185"/>
      <c r="C1387" s="185"/>
      <c r="D1387" s="186"/>
      <c r="E1387" s="185"/>
      <c r="F1387" s="185"/>
      <c r="G1387" s="185"/>
      <c r="H1387" s="185"/>
      <c r="I1387" s="185"/>
      <c r="J1387" s="185"/>
      <c r="K1387" s="187"/>
      <c r="L1387" s="187"/>
      <c r="M1387" s="187"/>
      <c r="N1387" s="187"/>
      <c r="O1387" s="187"/>
      <c r="P1387" s="187"/>
      <c r="Q1387" s="187"/>
      <c r="R1387" s="190"/>
      <c r="S1387" s="190"/>
      <c r="T1387" s="190"/>
      <c r="U1387" s="190"/>
      <c r="V1387" s="190"/>
      <c r="W1387" s="190"/>
      <c r="X1387" s="190"/>
      <c r="Y1387" s="190"/>
      <c r="Z1387" s="190"/>
      <c r="AA1387" s="190"/>
      <c r="AB1387" s="190"/>
      <c r="AC1387" s="185"/>
      <c r="AD1387" s="190"/>
      <c r="AE1387" s="190"/>
      <c r="AF1387" s="190"/>
      <c r="AG1387" s="205" t="str">
        <f t="shared" si="63"/>
        <v/>
      </c>
      <c r="AH1387" s="205" t="str">
        <f t="shared" si="64"/>
        <v/>
      </c>
      <c r="AI1387" s="205" t="str">
        <f t="shared" si="65"/>
        <v/>
      </c>
    </row>
    <row r="1388" spans="1:35" ht="15" customHeight="1">
      <c r="A1388" s="185"/>
      <c r="B1388" s="185"/>
      <c r="C1388" s="185"/>
      <c r="D1388" s="186"/>
      <c r="E1388" s="185"/>
      <c r="F1388" s="185"/>
      <c r="G1388" s="185"/>
      <c r="H1388" s="185"/>
      <c r="I1388" s="185"/>
      <c r="J1388" s="185"/>
      <c r="K1388" s="187"/>
      <c r="L1388" s="187"/>
      <c r="M1388" s="187"/>
      <c r="N1388" s="187"/>
      <c r="O1388" s="187"/>
      <c r="P1388" s="187"/>
      <c r="Q1388" s="187"/>
      <c r="R1388" s="190"/>
      <c r="S1388" s="190"/>
      <c r="T1388" s="190"/>
      <c r="U1388" s="190"/>
      <c r="V1388" s="190"/>
      <c r="W1388" s="190"/>
      <c r="X1388" s="190"/>
      <c r="Y1388" s="190"/>
      <c r="Z1388" s="190"/>
      <c r="AA1388" s="190"/>
      <c r="AB1388" s="190"/>
      <c r="AC1388" s="185"/>
      <c r="AD1388" s="190"/>
      <c r="AE1388" s="190"/>
      <c r="AF1388" s="190"/>
      <c r="AG1388" s="205" t="str">
        <f t="shared" si="63"/>
        <v/>
      </c>
      <c r="AH1388" s="205" t="str">
        <f t="shared" si="64"/>
        <v/>
      </c>
      <c r="AI1388" s="205" t="str">
        <f t="shared" si="65"/>
        <v/>
      </c>
    </row>
    <row r="1389" spans="1:35" ht="15" customHeight="1">
      <c r="A1389" s="185"/>
      <c r="B1389" s="185"/>
      <c r="C1389" s="185"/>
      <c r="D1389" s="186"/>
      <c r="E1389" s="185"/>
      <c r="F1389" s="185"/>
      <c r="G1389" s="185"/>
      <c r="H1389" s="185"/>
      <c r="I1389" s="185"/>
      <c r="J1389" s="185"/>
      <c r="K1389" s="187"/>
      <c r="L1389" s="187"/>
      <c r="M1389" s="187"/>
      <c r="N1389" s="187"/>
      <c r="O1389" s="187"/>
      <c r="P1389" s="187"/>
      <c r="Q1389" s="187"/>
      <c r="R1389" s="190"/>
      <c r="S1389" s="190"/>
      <c r="T1389" s="190"/>
      <c r="U1389" s="190"/>
      <c r="V1389" s="190"/>
      <c r="W1389" s="190"/>
      <c r="X1389" s="190"/>
      <c r="Y1389" s="190"/>
      <c r="Z1389" s="190"/>
      <c r="AA1389" s="190"/>
      <c r="AB1389" s="190"/>
      <c r="AC1389" s="185"/>
      <c r="AD1389" s="190"/>
      <c r="AE1389" s="190"/>
      <c r="AF1389" s="190"/>
      <c r="AG1389" s="205" t="str">
        <f t="shared" si="63"/>
        <v/>
      </c>
      <c r="AH1389" s="205" t="str">
        <f t="shared" si="64"/>
        <v/>
      </c>
      <c r="AI1389" s="205" t="str">
        <f t="shared" si="65"/>
        <v/>
      </c>
    </row>
    <row r="1390" spans="1:35" ht="15" customHeight="1">
      <c r="A1390" s="185"/>
      <c r="B1390" s="185"/>
      <c r="C1390" s="185"/>
      <c r="D1390" s="186"/>
      <c r="E1390" s="185"/>
      <c r="F1390" s="185"/>
      <c r="G1390" s="185"/>
      <c r="H1390" s="185"/>
      <c r="I1390" s="185"/>
      <c r="J1390" s="185"/>
      <c r="K1390" s="187"/>
      <c r="L1390" s="187"/>
      <c r="M1390" s="187"/>
      <c r="N1390" s="187"/>
      <c r="O1390" s="187"/>
      <c r="P1390" s="187"/>
      <c r="Q1390" s="187"/>
      <c r="R1390" s="190"/>
      <c r="S1390" s="190"/>
      <c r="T1390" s="190"/>
      <c r="U1390" s="190"/>
      <c r="V1390" s="190"/>
      <c r="W1390" s="190"/>
      <c r="X1390" s="190"/>
      <c r="Y1390" s="190"/>
      <c r="Z1390" s="190"/>
      <c r="AA1390" s="190"/>
      <c r="AB1390" s="190"/>
      <c r="AC1390" s="185"/>
      <c r="AD1390" s="190"/>
      <c r="AE1390" s="190"/>
      <c r="AF1390" s="190"/>
      <c r="AG1390" s="205" t="str">
        <f t="shared" si="63"/>
        <v/>
      </c>
      <c r="AH1390" s="205" t="str">
        <f t="shared" si="64"/>
        <v/>
      </c>
      <c r="AI1390" s="205" t="str">
        <f t="shared" si="65"/>
        <v/>
      </c>
    </row>
    <row r="1391" spans="1:35" ht="15" customHeight="1">
      <c r="A1391" s="185"/>
      <c r="B1391" s="185"/>
      <c r="C1391" s="185"/>
      <c r="D1391" s="186"/>
      <c r="E1391" s="185"/>
      <c r="F1391" s="185"/>
      <c r="G1391" s="185"/>
      <c r="H1391" s="185"/>
      <c r="I1391" s="185"/>
      <c r="J1391" s="185"/>
      <c r="K1391" s="187"/>
      <c r="L1391" s="187"/>
      <c r="M1391" s="187"/>
      <c r="N1391" s="187"/>
      <c r="O1391" s="187"/>
      <c r="P1391" s="187"/>
      <c r="Q1391" s="187"/>
      <c r="R1391" s="190"/>
      <c r="S1391" s="190"/>
      <c r="T1391" s="190"/>
      <c r="U1391" s="190"/>
      <c r="V1391" s="190"/>
      <c r="W1391" s="190"/>
      <c r="X1391" s="190"/>
      <c r="Y1391" s="190"/>
      <c r="Z1391" s="190"/>
      <c r="AA1391" s="190"/>
      <c r="AB1391" s="190"/>
      <c r="AC1391" s="185"/>
      <c r="AD1391" s="190"/>
      <c r="AE1391" s="190"/>
      <c r="AF1391" s="190"/>
      <c r="AG1391" s="205" t="str">
        <f t="shared" si="63"/>
        <v/>
      </c>
      <c r="AH1391" s="205" t="str">
        <f t="shared" si="64"/>
        <v/>
      </c>
      <c r="AI1391" s="205" t="str">
        <f t="shared" si="65"/>
        <v/>
      </c>
    </row>
    <row r="1392" spans="1:35" ht="15" customHeight="1">
      <c r="A1392" s="185"/>
      <c r="B1392" s="185"/>
      <c r="C1392" s="185"/>
      <c r="D1392" s="186"/>
      <c r="E1392" s="185"/>
      <c r="F1392" s="185"/>
      <c r="G1392" s="185"/>
      <c r="H1392" s="185"/>
      <c r="I1392" s="185"/>
      <c r="J1392" s="185"/>
      <c r="K1392" s="187"/>
      <c r="L1392" s="187"/>
      <c r="M1392" s="187"/>
      <c r="N1392" s="187"/>
      <c r="O1392" s="187"/>
      <c r="P1392" s="187"/>
      <c r="Q1392" s="187"/>
      <c r="R1392" s="190"/>
      <c r="S1392" s="190"/>
      <c r="T1392" s="190"/>
      <c r="U1392" s="190"/>
      <c r="V1392" s="190"/>
      <c r="W1392" s="190"/>
      <c r="X1392" s="190"/>
      <c r="Y1392" s="190"/>
      <c r="Z1392" s="190"/>
      <c r="AA1392" s="190"/>
      <c r="AB1392" s="190"/>
      <c r="AC1392" s="185"/>
      <c r="AD1392" s="190"/>
      <c r="AE1392" s="190"/>
      <c r="AF1392" s="190"/>
      <c r="AG1392" s="205" t="str">
        <f t="shared" si="63"/>
        <v/>
      </c>
      <c r="AH1392" s="205" t="str">
        <f t="shared" si="64"/>
        <v/>
      </c>
      <c r="AI1392" s="205" t="str">
        <f t="shared" si="65"/>
        <v/>
      </c>
    </row>
    <row r="1393" spans="1:35" ht="15" customHeight="1">
      <c r="A1393" s="185"/>
      <c r="B1393" s="185"/>
      <c r="C1393" s="185"/>
      <c r="D1393" s="186"/>
      <c r="E1393" s="185"/>
      <c r="F1393" s="185"/>
      <c r="G1393" s="185"/>
      <c r="H1393" s="185"/>
      <c r="I1393" s="185"/>
      <c r="J1393" s="185"/>
      <c r="K1393" s="187"/>
      <c r="L1393" s="187"/>
      <c r="M1393" s="187"/>
      <c r="N1393" s="187"/>
      <c r="O1393" s="187"/>
      <c r="P1393" s="187"/>
      <c r="Q1393" s="187"/>
      <c r="R1393" s="190"/>
      <c r="S1393" s="190"/>
      <c r="T1393" s="190"/>
      <c r="U1393" s="190"/>
      <c r="V1393" s="190"/>
      <c r="W1393" s="190"/>
      <c r="X1393" s="190"/>
      <c r="Y1393" s="190"/>
      <c r="Z1393" s="190"/>
      <c r="AA1393" s="190"/>
      <c r="AB1393" s="190"/>
      <c r="AC1393" s="185"/>
      <c r="AD1393" s="190"/>
      <c r="AE1393" s="190"/>
      <c r="AF1393" s="190"/>
      <c r="AG1393" s="205" t="str">
        <f t="shared" si="63"/>
        <v/>
      </c>
      <c r="AH1393" s="205" t="str">
        <f t="shared" si="64"/>
        <v/>
      </c>
      <c r="AI1393" s="205" t="str">
        <f t="shared" si="65"/>
        <v/>
      </c>
    </row>
    <row r="1394" spans="1:35" ht="15" customHeight="1">
      <c r="A1394" s="185"/>
      <c r="B1394" s="185"/>
      <c r="C1394" s="185"/>
      <c r="D1394" s="186"/>
      <c r="E1394" s="185"/>
      <c r="F1394" s="185"/>
      <c r="G1394" s="185"/>
      <c r="H1394" s="185"/>
      <c r="I1394" s="185"/>
      <c r="J1394" s="185"/>
      <c r="K1394" s="187"/>
      <c r="L1394" s="187"/>
      <c r="M1394" s="187"/>
      <c r="N1394" s="187"/>
      <c r="O1394" s="187"/>
      <c r="P1394" s="187"/>
      <c r="Q1394" s="187"/>
      <c r="R1394" s="190"/>
      <c r="S1394" s="190"/>
      <c r="T1394" s="190"/>
      <c r="U1394" s="190"/>
      <c r="V1394" s="190"/>
      <c r="W1394" s="190"/>
      <c r="X1394" s="190"/>
      <c r="Y1394" s="190"/>
      <c r="Z1394" s="190"/>
      <c r="AA1394" s="190"/>
      <c r="AB1394" s="190"/>
      <c r="AC1394" s="185"/>
      <c r="AD1394" s="190"/>
      <c r="AE1394" s="190"/>
      <c r="AF1394" s="190"/>
      <c r="AG1394" s="205" t="str">
        <f t="shared" si="63"/>
        <v/>
      </c>
      <c r="AH1394" s="205" t="str">
        <f t="shared" si="64"/>
        <v/>
      </c>
      <c r="AI1394" s="205" t="str">
        <f t="shared" si="65"/>
        <v/>
      </c>
    </row>
    <row r="1395" spans="1:35" ht="15" customHeight="1">
      <c r="A1395" s="185"/>
      <c r="B1395" s="185"/>
      <c r="C1395" s="185"/>
      <c r="D1395" s="186"/>
      <c r="E1395" s="185"/>
      <c r="F1395" s="185"/>
      <c r="G1395" s="185"/>
      <c r="H1395" s="185"/>
      <c r="I1395" s="185"/>
      <c r="J1395" s="185"/>
      <c r="K1395" s="187"/>
      <c r="L1395" s="187"/>
      <c r="M1395" s="187"/>
      <c r="N1395" s="187"/>
      <c r="O1395" s="187"/>
      <c r="P1395" s="187"/>
      <c r="Q1395" s="187"/>
      <c r="R1395" s="190"/>
      <c r="S1395" s="190"/>
      <c r="T1395" s="190"/>
      <c r="U1395" s="190"/>
      <c r="V1395" s="190"/>
      <c r="W1395" s="190"/>
      <c r="X1395" s="190"/>
      <c r="Y1395" s="190"/>
      <c r="Z1395" s="190"/>
      <c r="AA1395" s="190"/>
      <c r="AB1395" s="190"/>
      <c r="AC1395" s="185"/>
      <c r="AD1395" s="190"/>
      <c r="AE1395" s="190"/>
      <c r="AF1395" s="190"/>
      <c r="AG1395" s="205" t="str">
        <f t="shared" si="63"/>
        <v/>
      </c>
      <c r="AH1395" s="205" t="str">
        <f t="shared" si="64"/>
        <v/>
      </c>
      <c r="AI1395" s="205" t="str">
        <f t="shared" si="65"/>
        <v/>
      </c>
    </row>
    <row r="1396" spans="1:35" ht="15" customHeight="1">
      <c r="A1396" s="185"/>
      <c r="B1396" s="185"/>
      <c r="C1396" s="185"/>
      <c r="D1396" s="186"/>
      <c r="E1396" s="185"/>
      <c r="F1396" s="185"/>
      <c r="G1396" s="185"/>
      <c r="H1396" s="185"/>
      <c r="I1396" s="185"/>
      <c r="J1396" s="185"/>
      <c r="K1396" s="187"/>
      <c r="L1396" s="187"/>
      <c r="M1396" s="187"/>
      <c r="N1396" s="187"/>
      <c r="O1396" s="187"/>
      <c r="P1396" s="187"/>
      <c r="Q1396" s="187"/>
      <c r="R1396" s="190"/>
      <c r="S1396" s="190"/>
      <c r="T1396" s="190"/>
      <c r="U1396" s="190"/>
      <c r="V1396" s="190"/>
      <c r="W1396" s="190"/>
      <c r="X1396" s="190"/>
      <c r="Y1396" s="190"/>
      <c r="Z1396" s="190"/>
      <c r="AA1396" s="190"/>
      <c r="AB1396" s="190"/>
      <c r="AC1396" s="185"/>
      <c r="AD1396" s="190"/>
      <c r="AE1396" s="190"/>
      <c r="AF1396" s="190"/>
      <c r="AG1396" s="205" t="str">
        <f t="shared" si="63"/>
        <v/>
      </c>
      <c r="AH1396" s="205" t="str">
        <f t="shared" si="64"/>
        <v/>
      </c>
      <c r="AI1396" s="205" t="str">
        <f t="shared" si="65"/>
        <v/>
      </c>
    </row>
    <row r="1397" spans="1:35" ht="15" customHeight="1">
      <c r="A1397" s="185"/>
      <c r="B1397" s="185"/>
      <c r="C1397" s="185"/>
      <c r="D1397" s="186"/>
      <c r="E1397" s="185"/>
      <c r="F1397" s="185"/>
      <c r="G1397" s="185"/>
      <c r="H1397" s="185"/>
      <c r="I1397" s="185"/>
      <c r="J1397" s="185"/>
      <c r="K1397" s="187"/>
      <c r="L1397" s="187"/>
      <c r="M1397" s="187"/>
      <c r="N1397" s="187"/>
      <c r="O1397" s="187"/>
      <c r="P1397" s="187"/>
      <c r="Q1397" s="187"/>
      <c r="R1397" s="190"/>
      <c r="S1397" s="190"/>
      <c r="T1397" s="190"/>
      <c r="U1397" s="190"/>
      <c r="V1397" s="190"/>
      <c r="W1397" s="190"/>
      <c r="X1397" s="190"/>
      <c r="Y1397" s="190"/>
      <c r="Z1397" s="190"/>
      <c r="AA1397" s="190"/>
      <c r="AB1397" s="190"/>
      <c r="AC1397" s="185"/>
      <c r="AD1397" s="190"/>
      <c r="AE1397" s="190"/>
      <c r="AF1397" s="190"/>
      <c r="AG1397" s="205" t="str">
        <f t="shared" si="63"/>
        <v/>
      </c>
      <c r="AH1397" s="205" t="str">
        <f t="shared" si="64"/>
        <v/>
      </c>
      <c r="AI1397" s="205" t="str">
        <f t="shared" si="65"/>
        <v/>
      </c>
    </row>
    <row r="1398" spans="1:35" ht="15" customHeight="1">
      <c r="A1398" s="185"/>
      <c r="B1398" s="185"/>
      <c r="C1398" s="185"/>
      <c r="D1398" s="186"/>
      <c r="E1398" s="185"/>
      <c r="F1398" s="185"/>
      <c r="G1398" s="185"/>
      <c r="H1398" s="185"/>
      <c r="I1398" s="185"/>
      <c r="J1398" s="185"/>
      <c r="K1398" s="187"/>
      <c r="L1398" s="187"/>
      <c r="M1398" s="187"/>
      <c r="N1398" s="187"/>
      <c r="O1398" s="187"/>
      <c r="P1398" s="187"/>
      <c r="Q1398" s="187"/>
      <c r="R1398" s="190"/>
      <c r="S1398" s="190"/>
      <c r="T1398" s="190"/>
      <c r="U1398" s="190"/>
      <c r="V1398" s="190"/>
      <c r="W1398" s="190"/>
      <c r="X1398" s="190"/>
      <c r="Y1398" s="190"/>
      <c r="Z1398" s="190"/>
      <c r="AA1398" s="190"/>
      <c r="AB1398" s="190"/>
      <c r="AC1398" s="185"/>
      <c r="AD1398" s="190"/>
      <c r="AE1398" s="190"/>
      <c r="AF1398" s="190"/>
      <c r="AG1398" s="205" t="str">
        <f t="shared" si="63"/>
        <v/>
      </c>
      <c r="AH1398" s="205" t="str">
        <f t="shared" si="64"/>
        <v/>
      </c>
      <c r="AI1398" s="205" t="str">
        <f t="shared" si="65"/>
        <v/>
      </c>
    </row>
    <row r="1399" spans="1:35" ht="15" customHeight="1">
      <c r="A1399" s="185"/>
      <c r="B1399" s="185"/>
      <c r="C1399" s="185"/>
      <c r="D1399" s="186"/>
      <c r="E1399" s="185"/>
      <c r="F1399" s="185"/>
      <c r="G1399" s="185"/>
      <c r="H1399" s="185"/>
      <c r="I1399" s="185"/>
      <c r="J1399" s="185"/>
      <c r="K1399" s="187"/>
      <c r="L1399" s="187"/>
      <c r="M1399" s="187"/>
      <c r="N1399" s="187"/>
      <c r="O1399" s="187"/>
      <c r="P1399" s="187"/>
      <c r="Q1399" s="187"/>
      <c r="R1399" s="190"/>
      <c r="S1399" s="190"/>
      <c r="T1399" s="190"/>
      <c r="U1399" s="190"/>
      <c r="V1399" s="190"/>
      <c r="W1399" s="190"/>
      <c r="X1399" s="190"/>
      <c r="Y1399" s="190"/>
      <c r="Z1399" s="190"/>
      <c r="AA1399" s="190"/>
      <c r="AB1399" s="190"/>
      <c r="AC1399" s="185"/>
      <c r="AD1399" s="190"/>
      <c r="AE1399" s="190"/>
      <c r="AF1399" s="190"/>
      <c r="AG1399" s="205" t="str">
        <f t="shared" si="63"/>
        <v/>
      </c>
      <c r="AH1399" s="205" t="str">
        <f t="shared" si="64"/>
        <v/>
      </c>
      <c r="AI1399" s="205" t="str">
        <f t="shared" si="65"/>
        <v/>
      </c>
    </row>
    <row r="1400" spans="1:35" ht="15" customHeight="1">
      <c r="A1400" s="185"/>
      <c r="B1400" s="185"/>
      <c r="C1400" s="185"/>
      <c r="D1400" s="186"/>
      <c r="E1400" s="185"/>
      <c r="F1400" s="185"/>
      <c r="G1400" s="185"/>
      <c r="H1400" s="185"/>
      <c r="I1400" s="185"/>
      <c r="J1400" s="185"/>
      <c r="K1400" s="187"/>
      <c r="L1400" s="187"/>
      <c r="M1400" s="187"/>
      <c r="N1400" s="187"/>
      <c r="O1400" s="187"/>
      <c r="P1400" s="187"/>
      <c r="Q1400" s="187"/>
      <c r="R1400" s="190"/>
      <c r="S1400" s="190"/>
      <c r="T1400" s="190"/>
      <c r="U1400" s="190"/>
      <c r="V1400" s="190"/>
      <c r="W1400" s="190"/>
      <c r="X1400" s="190"/>
      <c r="Y1400" s="190"/>
      <c r="Z1400" s="190"/>
      <c r="AA1400" s="190"/>
      <c r="AB1400" s="190"/>
      <c r="AC1400" s="185"/>
      <c r="AD1400" s="190"/>
      <c r="AE1400" s="190"/>
      <c r="AF1400" s="190"/>
      <c r="AG1400" s="205" t="str">
        <f t="shared" si="63"/>
        <v/>
      </c>
      <c r="AH1400" s="205" t="str">
        <f t="shared" si="64"/>
        <v/>
      </c>
      <c r="AI1400" s="205" t="str">
        <f t="shared" si="65"/>
        <v/>
      </c>
    </row>
    <row r="1401" spans="1:35" ht="15" customHeight="1">
      <c r="A1401" s="185"/>
      <c r="B1401" s="185"/>
      <c r="C1401" s="185"/>
      <c r="D1401" s="186"/>
      <c r="E1401" s="185"/>
      <c r="F1401" s="185"/>
      <c r="G1401" s="185"/>
      <c r="H1401" s="185"/>
      <c r="I1401" s="185"/>
      <c r="J1401" s="185"/>
      <c r="K1401" s="187"/>
      <c r="L1401" s="187"/>
      <c r="M1401" s="187"/>
      <c r="N1401" s="187"/>
      <c r="O1401" s="187"/>
      <c r="P1401" s="187"/>
      <c r="Q1401" s="187"/>
      <c r="R1401" s="190"/>
      <c r="S1401" s="190"/>
      <c r="T1401" s="190"/>
      <c r="U1401" s="190"/>
      <c r="V1401" s="190"/>
      <c r="W1401" s="190"/>
      <c r="X1401" s="190"/>
      <c r="Y1401" s="190"/>
      <c r="Z1401" s="190"/>
      <c r="AA1401" s="190"/>
      <c r="AB1401" s="190"/>
      <c r="AC1401" s="185"/>
      <c r="AD1401" s="190"/>
      <c r="AE1401" s="190"/>
      <c r="AF1401" s="190"/>
      <c r="AG1401" s="205" t="str">
        <f t="shared" si="63"/>
        <v/>
      </c>
      <c r="AH1401" s="205" t="str">
        <f t="shared" si="64"/>
        <v/>
      </c>
      <c r="AI1401" s="205" t="str">
        <f t="shared" si="65"/>
        <v/>
      </c>
    </row>
    <row r="1402" spans="1:35" ht="15" customHeight="1">
      <c r="A1402" s="185"/>
      <c r="B1402" s="185"/>
      <c r="C1402" s="185"/>
      <c r="D1402" s="186"/>
      <c r="E1402" s="185"/>
      <c r="F1402" s="185"/>
      <c r="G1402" s="185"/>
      <c r="H1402" s="185"/>
      <c r="I1402" s="185"/>
      <c r="J1402" s="185"/>
      <c r="K1402" s="187"/>
      <c r="L1402" s="187"/>
      <c r="M1402" s="187"/>
      <c r="N1402" s="187"/>
      <c r="O1402" s="187"/>
      <c r="P1402" s="187"/>
      <c r="Q1402" s="187"/>
      <c r="R1402" s="190"/>
      <c r="S1402" s="190"/>
      <c r="T1402" s="190"/>
      <c r="U1402" s="190"/>
      <c r="V1402" s="190"/>
      <c r="W1402" s="190"/>
      <c r="X1402" s="190"/>
      <c r="Y1402" s="190"/>
      <c r="Z1402" s="190"/>
      <c r="AA1402" s="190"/>
      <c r="AB1402" s="190"/>
      <c r="AC1402" s="185"/>
      <c r="AD1402" s="190"/>
      <c r="AE1402" s="190"/>
      <c r="AF1402" s="190"/>
      <c r="AG1402" s="205" t="str">
        <f t="shared" si="63"/>
        <v/>
      </c>
      <c r="AH1402" s="205" t="str">
        <f t="shared" si="64"/>
        <v/>
      </c>
      <c r="AI1402" s="205" t="str">
        <f t="shared" si="65"/>
        <v/>
      </c>
    </row>
    <row r="1403" spans="1:35" ht="15" customHeight="1">
      <c r="A1403" s="185"/>
      <c r="B1403" s="185"/>
      <c r="C1403" s="185"/>
      <c r="D1403" s="186"/>
      <c r="E1403" s="185"/>
      <c r="F1403" s="185"/>
      <c r="G1403" s="185"/>
      <c r="H1403" s="185"/>
      <c r="I1403" s="185"/>
      <c r="J1403" s="185"/>
      <c r="K1403" s="187"/>
      <c r="L1403" s="187"/>
      <c r="M1403" s="187"/>
      <c r="N1403" s="187"/>
      <c r="O1403" s="187"/>
      <c r="P1403" s="187"/>
      <c r="Q1403" s="187"/>
      <c r="R1403" s="190"/>
      <c r="S1403" s="190"/>
      <c r="T1403" s="190"/>
      <c r="U1403" s="190"/>
      <c r="V1403" s="190"/>
      <c r="W1403" s="190"/>
      <c r="X1403" s="190"/>
      <c r="Y1403" s="190"/>
      <c r="Z1403" s="190"/>
      <c r="AA1403" s="190"/>
      <c r="AB1403" s="190"/>
      <c r="AC1403" s="185"/>
      <c r="AD1403" s="190"/>
      <c r="AE1403" s="190"/>
      <c r="AF1403" s="190"/>
      <c r="AG1403" s="205" t="str">
        <f t="shared" si="63"/>
        <v/>
      </c>
      <c r="AH1403" s="205" t="str">
        <f t="shared" si="64"/>
        <v/>
      </c>
      <c r="AI1403" s="205" t="str">
        <f t="shared" si="65"/>
        <v/>
      </c>
    </row>
    <row r="1404" spans="1:35" ht="15" customHeight="1">
      <c r="A1404" s="185"/>
      <c r="B1404" s="185"/>
      <c r="C1404" s="185"/>
      <c r="D1404" s="186"/>
      <c r="E1404" s="185"/>
      <c r="F1404" s="185"/>
      <c r="G1404" s="185"/>
      <c r="H1404" s="185"/>
      <c r="I1404" s="185"/>
      <c r="J1404" s="185"/>
      <c r="K1404" s="187"/>
      <c r="L1404" s="187"/>
      <c r="M1404" s="187"/>
      <c r="N1404" s="187"/>
      <c r="O1404" s="187"/>
      <c r="P1404" s="187"/>
      <c r="Q1404" s="187"/>
      <c r="R1404" s="190"/>
      <c r="S1404" s="190"/>
      <c r="T1404" s="190"/>
      <c r="U1404" s="190"/>
      <c r="V1404" s="190"/>
      <c r="W1404" s="190"/>
      <c r="X1404" s="190"/>
      <c r="Y1404" s="190"/>
      <c r="Z1404" s="190"/>
      <c r="AA1404" s="190"/>
      <c r="AB1404" s="190"/>
      <c r="AC1404" s="185"/>
      <c r="AD1404" s="190"/>
      <c r="AE1404" s="190"/>
      <c r="AF1404" s="190"/>
      <c r="AG1404" s="205" t="str">
        <f t="shared" si="63"/>
        <v/>
      </c>
      <c r="AH1404" s="205" t="str">
        <f t="shared" si="64"/>
        <v/>
      </c>
      <c r="AI1404" s="205" t="str">
        <f t="shared" si="65"/>
        <v/>
      </c>
    </row>
    <row r="1405" spans="1:35" ht="15" customHeight="1">
      <c r="A1405" s="185"/>
      <c r="B1405" s="185"/>
      <c r="C1405" s="185"/>
      <c r="D1405" s="186"/>
      <c r="E1405" s="185"/>
      <c r="F1405" s="185"/>
      <c r="G1405" s="185"/>
      <c r="H1405" s="185"/>
      <c r="I1405" s="185"/>
      <c r="J1405" s="185"/>
      <c r="K1405" s="187"/>
      <c r="L1405" s="187"/>
      <c r="M1405" s="187"/>
      <c r="N1405" s="187"/>
      <c r="O1405" s="187"/>
      <c r="P1405" s="187"/>
      <c r="Q1405" s="187"/>
      <c r="R1405" s="190"/>
      <c r="S1405" s="190"/>
      <c r="T1405" s="190"/>
      <c r="U1405" s="190"/>
      <c r="V1405" s="190"/>
      <c r="W1405" s="190"/>
      <c r="X1405" s="190"/>
      <c r="Y1405" s="190"/>
      <c r="Z1405" s="190"/>
      <c r="AA1405" s="190"/>
      <c r="AB1405" s="190"/>
      <c r="AC1405" s="185"/>
      <c r="AD1405" s="190"/>
      <c r="AE1405" s="190"/>
      <c r="AF1405" s="190"/>
      <c r="AG1405" s="205" t="str">
        <f t="shared" si="63"/>
        <v/>
      </c>
      <c r="AH1405" s="205" t="str">
        <f t="shared" si="64"/>
        <v/>
      </c>
      <c r="AI1405" s="205" t="str">
        <f t="shared" si="65"/>
        <v/>
      </c>
    </row>
    <row r="1406" spans="1:35" ht="15" customHeight="1">
      <c r="A1406" s="185"/>
      <c r="B1406" s="185"/>
      <c r="C1406" s="185"/>
      <c r="D1406" s="186"/>
      <c r="E1406" s="185"/>
      <c r="F1406" s="185"/>
      <c r="G1406" s="185"/>
      <c r="H1406" s="185"/>
      <c r="I1406" s="185"/>
      <c r="J1406" s="185"/>
      <c r="K1406" s="187"/>
      <c r="L1406" s="187"/>
      <c r="M1406" s="187"/>
      <c r="N1406" s="187"/>
      <c r="O1406" s="187"/>
      <c r="P1406" s="187"/>
      <c r="Q1406" s="187"/>
      <c r="R1406" s="190"/>
      <c r="S1406" s="190"/>
      <c r="T1406" s="190"/>
      <c r="U1406" s="190"/>
      <c r="V1406" s="190"/>
      <c r="W1406" s="190"/>
      <c r="X1406" s="190"/>
      <c r="Y1406" s="190"/>
      <c r="Z1406" s="190"/>
      <c r="AA1406" s="190"/>
      <c r="AB1406" s="190"/>
      <c r="AC1406" s="185"/>
      <c r="AD1406" s="190"/>
      <c r="AE1406" s="190"/>
      <c r="AF1406" s="190"/>
      <c r="AG1406" s="205" t="str">
        <f t="shared" si="63"/>
        <v/>
      </c>
      <c r="AH1406" s="205" t="str">
        <f t="shared" si="64"/>
        <v/>
      </c>
      <c r="AI1406" s="205" t="str">
        <f t="shared" si="65"/>
        <v/>
      </c>
    </row>
    <row r="1407" spans="1:35" ht="15" customHeight="1">
      <c r="A1407" s="185"/>
      <c r="B1407" s="185"/>
      <c r="C1407" s="185"/>
      <c r="D1407" s="186"/>
      <c r="E1407" s="185"/>
      <c r="F1407" s="185"/>
      <c r="G1407" s="185"/>
      <c r="H1407" s="185"/>
      <c r="I1407" s="185"/>
      <c r="J1407" s="185"/>
      <c r="K1407" s="187"/>
      <c r="L1407" s="187"/>
      <c r="M1407" s="187"/>
      <c r="N1407" s="187"/>
      <c r="O1407" s="187"/>
      <c r="P1407" s="187"/>
      <c r="Q1407" s="187"/>
      <c r="R1407" s="190"/>
      <c r="S1407" s="190"/>
      <c r="T1407" s="190"/>
      <c r="U1407" s="190"/>
      <c r="V1407" s="190"/>
      <c r="W1407" s="190"/>
      <c r="X1407" s="190"/>
      <c r="Y1407" s="190"/>
      <c r="Z1407" s="190"/>
      <c r="AA1407" s="190"/>
      <c r="AB1407" s="190"/>
      <c r="AC1407" s="185"/>
      <c r="AD1407" s="190"/>
      <c r="AE1407" s="190"/>
      <c r="AF1407" s="190"/>
      <c r="AG1407" s="205" t="str">
        <f t="shared" si="63"/>
        <v/>
      </c>
      <c r="AH1407" s="205" t="str">
        <f t="shared" si="64"/>
        <v/>
      </c>
      <c r="AI1407" s="205" t="str">
        <f t="shared" si="65"/>
        <v/>
      </c>
    </row>
    <row r="1408" spans="1:35" ht="15" customHeight="1">
      <c r="A1408" s="185"/>
      <c r="B1408" s="185"/>
      <c r="C1408" s="185"/>
      <c r="D1408" s="186"/>
      <c r="E1408" s="185"/>
      <c r="F1408" s="185"/>
      <c r="G1408" s="185"/>
      <c r="H1408" s="185"/>
      <c r="I1408" s="185"/>
      <c r="J1408" s="185"/>
      <c r="K1408" s="187"/>
      <c r="L1408" s="187"/>
      <c r="M1408" s="187"/>
      <c r="N1408" s="187"/>
      <c r="O1408" s="187"/>
      <c r="P1408" s="187"/>
      <c r="Q1408" s="187"/>
      <c r="R1408" s="190"/>
      <c r="S1408" s="190"/>
      <c r="T1408" s="190"/>
      <c r="U1408" s="190"/>
      <c r="V1408" s="190"/>
      <c r="W1408" s="190"/>
      <c r="X1408" s="190"/>
      <c r="Y1408" s="190"/>
      <c r="Z1408" s="190"/>
      <c r="AA1408" s="190"/>
      <c r="AB1408" s="190"/>
      <c r="AC1408" s="185"/>
      <c r="AD1408" s="190"/>
      <c r="AE1408" s="190"/>
      <c r="AF1408" s="190"/>
      <c r="AG1408" s="205" t="str">
        <f t="shared" si="63"/>
        <v/>
      </c>
      <c r="AH1408" s="205" t="str">
        <f t="shared" si="64"/>
        <v/>
      </c>
      <c r="AI1408" s="205" t="str">
        <f t="shared" si="65"/>
        <v/>
      </c>
    </row>
    <row r="1409" spans="1:35" ht="15" customHeight="1">
      <c r="A1409" s="185"/>
      <c r="B1409" s="185"/>
      <c r="C1409" s="185"/>
      <c r="D1409" s="186"/>
      <c r="E1409" s="185"/>
      <c r="F1409" s="185"/>
      <c r="G1409" s="185"/>
      <c r="H1409" s="185"/>
      <c r="I1409" s="185"/>
      <c r="J1409" s="185"/>
      <c r="K1409" s="187"/>
      <c r="L1409" s="187"/>
      <c r="M1409" s="187"/>
      <c r="N1409" s="187"/>
      <c r="O1409" s="187"/>
      <c r="P1409" s="187"/>
      <c r="Q1409" s="187"/>
      <c r="R1409" s="190"/>
      <c r="S1409" s="190"/>
      <c r="T1409" s="190"/>
      <c r="U1409" s="190"/>
      <c r="V1409" s="190"/>
      <c r="W1409" s="190"/>
      <c r="X1409" s="190"/>
      <c r="Y1409" s="190"/>
      <c r="Z1409" s="190"/>
      <c r="AA1409" s="190"/>
      <c r="AB1409" s="190"/>
      <c r="AC1409" s="185"/>
      <c r="AD1409" s="190"/>
      <c r="AE1409" s="190"/>
      <c r="AF1409" s="190"/>
      <c r="AG1409" s="205" t="str">
        <f t="shared" si="63"/>
        <v/>
      </c>
      <c r="AH1409" s="205" t="str">
        <f t="shared" si="64"/>
        <v/>
      </c>
      <c r="AI1409" s="205" t="str">
        <f t="shared" si="65"/>
        <v/>
      </c>
    </row>
    <row r="1410" spans="1:35" ht="15" customHeight="1">
      <c r="A1410" s="185"/>
      <c r="B1410" s="185"/>
      <c r="C1410" s="185"/>
      <c r="D1410" s="186"/>
      <c r="E1410" s="185"/>
      <c r="F1410" s="185"/>
      <c r="G1410" s="185"/>
      <c r="H1410" s="185"/>
      <c r="I1410" s="185"/>
      <c r="J1410" s="185"/>
      <c r="K1410" s="187"/>
      <c r="L1410" s="187"/>
      <c r="M1410" s="187"/>
      <c r="N1410" s="187"/>
      <c r="O1410" s="187"/>
      <c r="P1410" s="187"/>
      <c r="Q1410" s="187"/>
      <c r="R1410" s="190"/>
      <c r="S1410" s="190"/>
      <c r="T1410" s="190"/>
      <c r="U1410" s="190"/>
      <c r="V1410" s="190"/>
      <c r="W1410" s="190"/>
      <c r="X1410" s="190"/>
      <c r="Y1410" s="190"/>
      <c r="Z1410" s="190"/>
      <c r="AA1410" s="190"/>
      <c r="AB1410" s="190"/>
      <c r="AC1410" s="185"/>
      <c r="AD1410" s="190"/>
      <c r="AE1410" s="190"/>
      <c r="AF1410" s="190"/>
      <c r="AG1410" s="205" t="str">
        <f t="shared" si="63"/>
        <v/>
      </c>
      <c r="AH1410" s="205" t="str">
        <f t="shared" si="64"/>
        <v/>
      </c>
      <c r="AI1410" s="205" t="str">
        <f t="shared" si="65"/>
        <v/>
      </c>
    </row>
    <row r="1411" spans="1:35" ht="15" customHeight="1">
      <c r="A1411" s="185"/>
      <c r="B1411" s="185"/>
      <c r="C1411" s="185"/>
      <c r="D1411" s="186"/>
      <c r="E1411" s="185"/>
      <c r="F1411" s="185"/>
      <c r="G1411" s="185"/>
      <c r="H1411" s="185"/>
      <c r="I1411" s="185"/>
      <c r="J1411" s="185"/>
      <c r="K1411" s="187"/>
      <c r="L1411" s="187"/>
      <c r="M1411" s="187"/>
      <c r="N1411" s="187"/>
      <c r="O1411" s="187"/>
      <c r="P1411" s="187"/>
      <c r="Q1411" s="187"/>
      <c r="R1411" s="190"/>
      <c r="S1411" s="190"/>
      <c r="T1411" s="190"/>
      <c r="U1411" s="190"/>
      <c r="V1411" s="190"/>
      <c r="W1411" s="190"/>
      <c r="X1411" s="190"/>
      <c r="Y1411" s="190"/>
      <c r="Z1411" s="190"/>
      <c r="AA1411" s="190"/>
      <c r="AB1411" s="190"/>
      <c r="AC1411" s="185"/>
      <c r="AD1411" s="190"/>
      <c r="AE1411" s="190"/>
      <c r="AF1411" s="190"/>
      <c r="AG1411" s="205" t="str">
        <f t="shared" si="63"/>
        <v/>
      </c>
      <c r="AH1411" s="205" t="str">
        <f t="shared" si="64"/>
        <v/>
      </c>
      <c r="AI1411" s="205" t="str">
        <f t="shared" si="65"/>
        <v/>
      </c>
    </row>
    <row r="1412" spans="1:35" ht="15" customHeight="1">
      <c r="A1412" s="185"/>
      <c r="B1412" s="185"/>
      <c r="C1412" s="185"/>
      <c r="D1412" s="186"/>
      <c r="E1412" s="185"/>
      <c r="F1412" s="185"/>
      <c r="G1412" s="185"/>
      <c r="H1412" s="185"/>
      <c r="I1412" s="185"/>
      <c r="J1412" s="185"/>
      <c r="K1412" s="187"/>
      <c r="L1412" s="187"/>
      <c r="M1412" s="187"/>
      <c r="N1412" s="187"/>
      <c r="O1412" s="187"/>
      <c r="P1412" s="187"/>
      <c r="Q1412" s="187"/>
      <c r="R1412" s="190"/>
      <c r="S1412" s="190"/>
      <c r="T1412" s="190"/>
      <c r="U1412" s="190"/>
      <c r="V1412" s="190"/>
      <c r="W1412" s="190"/>
      <c r="X1412" s="190"/>
      <c r="Y1412" s="190"/>
      <c r="Z1412" s="190"/>
      <c r="AA1412" s="190"/>
      <c r="AB1412" s="190"/>
      <c r="AC1412" s="185"/>
      <c r="AD1412" s="190"/>
      <c r="AE1412" s="190"/>
      <c r="AF1412" s="190"/>
      <c r="AG1412" s="205" t="str">
        <f t="shared" ref="AG1412:AG1475" si="66">IF($Q1412="","",IF($Q1412="YES","YES","NO"))</f>
        <v/>
      </c>
      <c r="AH1412" s="205" t="str">
        <f t="shared" ref="AH1412:AH1475" si="67">IF($X1412="","",IF($X1412="YES","YES","NO"))</f>
        <v/>
      </c>
      <c r="AI1412" s="205" t="str">
        <f t="shared" ref="AI1412:AI1475" si="68">IF(COUNTIF($B$3:$B$4985,B1412)&gt;1,"DUPLICATE","")</f>
        <v/>
      </c>
    </row>
    <row r="1413" spans="1:35" ht="15" customHeight="1">
      <c r="A1413" s="185"/>
      <c r="B1413" s="185"/>
      <c r="C1413" s="185"/>
      <c r="D1413" s="186"/>
      <c r="E1413" s="185"/>
      <c r="F1413" s="185"/>
      <c r="G1413" s="185"/>
      <c r="H1413" s="185"/>
      <c r="I1413" s="185"/>
      <c r="J1413" s="185"/>
      <c r="K1413" s="187"/>
      <c r="L1413" s="187"/>
      <c r="M1413" s="187"/>
      <c r="N1413" s="187"/>
      <c r="O1413" s="187"/>
      <c r="P1413" s="187"/>
      <c r="Q1413" s="187"/>
      <c r="R1413" s="190"/>
      <c r="S1413" s="190"/>
      <c r="T1413" s="190"/>
      <c r="U1413" s="190"/>
      <c r="V1413" s="190"/>
      <c r="W1413" s="190"/>
      <c r="X1413" s="190"/>
      <c r="Y1413" s="190"/>
      <c r="Z1413" s="190"/>
      <c r="AA1413" s="190"/>
      <c r="AB1413" s="190"/>
      <c r="AC1413" s="185"/>
      <c r="AD1413" s="190"/>
      <c r="AE1413" s="190"/>
      <c r="AF1413" s="190"/>
      <c r="AG1413" s="205" t="str">
        <f t="shared" si="66"/>
        <v/>
      </c>
      <c r="AH1413" s="205" t="str">
        <f t="shared" si="67"/>
        <v/>
      </c>
      <c r="AI1413" s="205" t="str">
        <f t="shared" si="68"/>
        <v/>
      </c>
    </row>
    <row r="1414" spans="1:35" ht="15" customHeight="1">
      <c r="A1414" s="185"/>
      <c r="B1414" s="185"/>
      <c r="C1414" s="185"/>
      <c r="D1414" s="186"/>
      <c r="E1414" s="185"/>
      <c r="F1414" s="185"/>
      <c r="G1414" s="185"/>
      <c r="H1414" s="185"/>
      <c r="I1414" s="185"/>
      <c r="J1414" s="185"/>
      <c r="K1414" s="187"/>
      <c r="L1414" s="187"/>
      <c r="M1414" s="187"/>
      <c r="N1414" s="187"/>
      <c r="O1414" s="187"/>
      <c r="P1414" s="187"/>
      <c r="Q1414" s="187"/>
      <c r="R1414" s="190"/>
      <c r="S1414" s="190"/>
      <c r="T1414" s="190"/>
      <c r="U1414" s="190"/>
      <c r="V1414" s="190"/>
      <c r="W1414" s="190"/>
      <c r="X1414" s="190"/>
      <c r="Y1414" s="190"/>
      <c r="Z1414" s="190"/>
      <c r="AA1414" s="190"/>
      <c r="AB1414" s="190"/>
      <c r="AC1414" s="185"/>
      <c r="AD1414" s="190"/>
      <c r="AE1414" s="190"/>
      <c r="AF1414" s="190"/>
      <c r="AG1414" s="205" t="str">
        <f t="shared" si="66"/>
        <v/>
      </c>
      <c r="AH1414" s="205" t="str">
        <f t="shared" si="67"/>
        <v/>
      </c>
      <c r="AI1414" s="205" t="str">
        <f t="shared" si="68"/>
        <v/>
      </c>
    </row>
    <row r="1415" spans="1:35" ht="15" customHeight="1">
      <c r="A1415" s="185"/>
      <c r="B1415" s="185"/>
      <c r="C1415" s="185"/>
      <c r="D1415" s="186"/>
      <c r="E1415" s="185"/>
      <c r="F1415" s="185"/>
      <c r="G1415" s="185"/>
      <c r="H1415" s="185"/>
      <c r="I1415" s="185"/>
      <c r="J1415" s="185"/>
      <c r="K1415" s="187"/>
      <c r="L1415" s="187"/>
      <c r="M1415" s="187"/>
      <c r="N1415" s="187"/>
      <c r="O1415" s="187"/>
      <c r="P1415" s="187"/>
      <c r="Q1415" s="187"/>
      <c r="R1415" s="190"/>
      <c r="S1415" s="190"/>
      <c r="T1415" s="190"/>
      <c r="U1415" s="190"/>
      <c r="V1415" s="190"/>
      <c r="W1415" s="190"/>
      <c r="X1415" s="190"/>
      <c r="Y1415" s="190"/>
      <c r="Z1415" s="190"/>
      <c r="AA1415" s="190"/>
      <c r="AB1415" s="190"/>
      <c r="AC1415" s="185"/>
      <c r="AD1415" s="190"/>
      <c r="AE1415" s="190"/>
      <c r="AF1415" s="190"/>
      <c r="AG1415" s="205" t="str">
        <f t="shared" si="66"/>
        <v/>
      </c>
      <c r="AH1415" s="205" t="str">
        <f t="shared" si="67"/>
        <v/>
      </c>
      <c r="AI1415" s="205" t="str">
        <f t="shared" si="68"/>
        <v/>
      </c>
    </row>
    <row r="1416" spans="1:35" ht="15" customHeight="1">
      <c r="A1416" s="185"/>
      <c r="B1416" s="185"/>
      <c r="C1416" s="185"/>
      <c r="D1416" s="186"/>
      <c r="E1416" s="185"/>
      <c r="F1416" s="185"/>
      <c r="G1416" s="185"/>
      <c r="H1416" s="185"/>
      <c r="I1416" s="185"/>
      <c r="J1416" s="185"/>
      <c r="K1416" s="187"/>
      <c r="L1416" s="187"/>
      <c r="M1416" s="187"/>
      <c r="N1416" s="187"/>
      <c r="O1416" s="187"/>
      <c r="P1416" s="187"/>
      <c r="Q1416" s="187"/>
      <c r="R1416" s="190"/>
      <c r="S1416" s="190"/>
      <c r="T1416" s="190"/>
      <c r="U1416" s="190"/>
      <c r="V1416" s="190"/>
      <c r="W1416" s="190"/>
      <c r="X1416" s="190"/>
      <c r="Y1416" s="190"/>
      <c r="Z1416" s="190"/>
      <c r="AA1416" s="190"/>
      <c r="AB1416" s="190"/>
      <c r="AC1416" s="185"/>
      <c r="AD1416" s="190"/>
      <c r="AE1416" s="190"/>
      <c r="AF1416" s="190"/>
      <c r="AG1416" s="205" t="str">
        <f t="shared" si="66"/>
        <v/>
      </c>
      <c r="AH1416" s="205" t="str">
        <f t="shared" si="67"/>
        <v/>
      </c>
      <c r="AI1416" s="205" t="str">
        <f t="shared" si="68"/>
        <v/>
      </c>
    </row>
    <row r="1417" spans="1:35" ht="15" customHeight="1">
      <c r="A1417" s="185"/>
      <c r="B1417" s="185"/>
      <c r="C1417" s="185"/>
      <c r="D1417" s="186"/>
      <c r="E1417" s="185"/>
      <c r="F1417" s="185"/>
      <c r="G1417" s="185"/>
      <c r="H1417" s="185"/>
      <c r="I1417" s="185"/>
      <c r="J1417" s="185"/>
      <c r="K1417" s="187"/>
      <c r="L1417" s="187"/>
      <c r="M1417" s="187"/>
      <c r="N1417" s="187"/>
      <c r="O1417" s="187"/>
      <c r="P1417" s="187"/>
      <c r="Q1417" s="187"/>
      <c r="R1417" s="190"/>
      <c r="S1417" s="190"/>
      <c r="T1417" s="190"/>
      <c r="U1417" s="190"/>
      <c r="V1417" s="190"/>
      <c r="W1417" s="190"/>
      <c r="X1417" s="190"/>
      <c r="Y1417" s="190"/>
      <c r="Z1417" s="190"/>
      <c r="AA1417" s="190"/>
      <c r="AB1417" s="190"/>
      <c r="AC1417" s="185"/>
      <c r="AD1417" s="190"/>
      <c r="AE1417" s="190"/>
      <c r="AF1417" s="190"/>
      <c r="AG1417" s="205" t="str">
        <f t="shared" si="66"/>
        <v/>
      </c>
      <c r="AH1417" s="205" t="str">
        <f t="shared" si="67"/>
        <v/>
      </c>
      <c r="AI1417" s="205" t="str">
        <f t="shared" si="68"/>
        <v/>
      </c>
    </row>
    <row r="1418" spans="1:35" ht="15" customHeight="1">
      <c r="A1418" s="185"/>
      <c r="B1418" s="185"/>
      <c r="C1418" s="185"/>
      <c r="D1418" s="186"/>
      <c r="E1418" s="185"/>
      <c r="F1418" s="185"/>
      <c r="G1418" s="185"/>
      <c r="H1418" s="185"/>
      <c r="I1418" s="185"/>
      <c r="J1418" s="185"/>
      <c r="K1418" s="187"/>
      <c r="L1418" s="187"/>
      <c r="M1418" s="187"/>
      <c r="N1418" s="187"/>
      <c r="O1418" s="187"/>
      <c r="P1418" s="187"/>
      <c r="Q1418" s="187"/>
      <c r="R1418" s="190"/>
      <c r="S1418" s="190"/>
      <c r="T1418" s="190"/>
      <c r="U1418" s="190"/>
      <c r="V1418" s="190"/>
      <c r="W1418" s="190"/>
      <c r="X1418" s="190"/>
      <c r="Y1418" s="190"/>
      <c r="Z1418" s="190"/>
      <c r="AA1418" s="190"/>
      <c r="AB1418" s="190"/>
      <c r="AC1418" s="185"/>
      <c r="AD1418" s="190"/>
      <c r="AE1418" s="190"/>
      <c r="AF1418" s="190"/>
      <c r="AG1418" s="205" t="str">
        <f t="shared" si="66"/>
        <v/>
      </c>
      <c r="AH1418" s="205" t="str">
        <f t="shared" si="67"/>
        <v/>
      </c>
      <c r="AI1418" s="205" t="str">
        <f t="shared" si="68"/>
        <v/>
      </c>
    </row>
    <row r="1419" spans="1:35" ht="15" customHeight="1">
      <c r="A1419" s="185"/>
      <c r="B1419" s="185"/>
      <c r="C1419" s="185"/>
      <c r="D1419" s="186"/>
      <c r="E1419" s="185"/>
      <c r="F1419" s="185"/>
      <c r="G1419" s="185"/>
      <c r="H1419" s="185"/>
      <c r="I1419" s="185"/>
      <c r="J1419" s="185"/>
      <c r="K1419" s="187"/>
      <c r="L1419" s="187"/>
      <c r="M1419" s="187"/>
      <c r="N1419" s="187"/>
      <c r="O1419" s="187"/>
      <c r="P1419" s="187"/>
      <c r="Q1419" s="187"/>
      <c r="R1419" s="190"/>
      <c r="S1419" s="190"/>
      <c r="T1419" s="190"/>
      <c r="U1419" s="190"/>
      <c r="V1419" s="190"/>
      <c r="W1419" s="190"/>
      <c r="X1419" s="190"/>
      <c r="Y1419" s="190"/>
      <c r="Z1419" s="190"/>
      <c r="AA1419" s="190"/>
      <c r="AB1419" s="190"/>
      <c r="AC1419" s="185"/>
      <c r="AD1419" s="190"/>
      <c r="AE1419" s="190"/>
      <c r="AF1419" s="190"/>
      <c r="AG1419" s="205" t="str">
        <f t="shared" si="66"/>
        <v/>
      </c>
      <c r="AH1419" s="205" t="str">
        <f t="shared" si="67"/>
        <v/>
      </c>
      <c r="AI1419" s="205" t="str">
        <f t="shared" si="68"/>
        <v/>
      </c>
    </row>
    <row r="1420" spans="1:35" ht="15" customHeight="1">
      <c r="A1420" s="185"/>
      <c r="B1420" s="185"/>
      <c r="C1420" s="185"/>
      <c r="D1420" s="186"/>
      <c r="E1420" s="185"/>
      <c r="F1420" s="185"/>
      <c r="G1420" s="185"/>
      <c r="H1420" s="185"/>
      <c r="I1420" s="185"/>
      <c r="J1420" s="185"/>
      <c r="K1420" s="187"/>
      <c r="L1420" s="187"/>
      <c r="M1420" s="187"/>
      <c r="N1420" s="187"/>
      <c r="O1420" s="187"/>
      <c r="P1420" s="187"/>
      <c r="Q1420" s="187"/>
      <c r="R1420" s="190"/>
      <c r="S1420" s="190"/>
      <c r="T1420" s="190"/>
      <c r="U1420" s="190"/>
      <c r="V1420" s="190"/>
      <c r="W1420" s="190"/>
      <c r="X1420" s="190"/>
      <c r="Y1420" s="190"/>
      <c r="Z1420" s="190"/>
      <c r="AA1420" s="190"/>
      <c r="AB1420" s="190"/>
      <c r="AC1420" s="185"/>
      <c r="AD1420" s="190"/>
      <c r="AE1420" s="190"/>
      <c r="AF1420" s="190"/>
      <c r="AG1420" s="205" t="str">
        <f t="shared" si="66"/>
        <v/>
      </c>
      <c r="AH1420" s="205" t="str">
        <f t="shared" si="67"/>
        <v/>
      </c>
      <c r="AI1420" s="205" t="str">
        <f t="shared" si="68"/>
        <v/>
      </c>
    </row>
    <row r="1421" spans="1:35" ht="15" customHeight="1">
      <c r="A1421" s="185"/>
      <c r="B1421" s="185"/>
      <c r="C1421" s="185"/>
      <c r="D1421" s="186"/>
      <c r="E1421" s="185"/>
      <c r="F1421" s="185"/>
      <c r="G1421" s="185"/>
      <c r="H1421" s="185"/>
      <c r="I1421" s="185"/>
      <c r="J1421" s="185"/>
      <c r="K1421" s="187"/>
      <c r="L1421" s="187"/>
      <c r="M1421" s="187"/>
      <c r="N1421" s="187"/>
      <c r="O1421" s="187"/>
      <c r="P1421" s="187"/>
      <c r="Q1421" s="187"/>
      <c r="R1421" s="190"/>
      <c r="S1421" s="190"/>
      <c r="T1421" s="190"/>
      <c r="U1421" s="190"/>
      <c r="V1421" s="190"/>
      <c r="W1421" s="190"/>
      <c r="X1421" s="190"/>
      <c r="Y1421" s="190"/>
      <c r="Z1421" s="190"/>
      <c r="AA1421" s="190"/>
      <c r="AB1421" s="190"/>
      <c r="AC1421" s="185"/>
      <c r="AD1421" s="190"/>
      <c r="AE1421" s="190"/>
      <c r="AF1421" s="190"/>
      <c r="AG1421" s="205" t="str">
        <f t="shared" si="66"/>
        <v/>
      </c>
      <c r="AH1421" s="205" t="str">
        <f t="shared" si="67"/>
        <v/>
      </c>
      <c r="AI1421" s="205" t="str">
        <f t="shared" si="68"/>
        <v/>
      </c>
    </row>
    <row r="1422" spans="1:35" ht="15" customHeight="1">
      <c r="A1422" s="185"/>
      <c r="B1422" s="185"/>
      <c r="C1422" s="185"/>
      <c r="D1422" s="186"/>
      <c r="E1422" s="185"/>
      <c r="F1422" s="185"/>
      <c r="G1422" s="185"/>
      <c r="H1422" s="185"/>
      <c r="I1422" s="185"/>
      <c r="J1422" s="185"/>
      <c r="K1422" s="187"/>
      <c r="L1422" s="187"/>
      <c r="M1422" s="187"/>
      <c r="N1422" s="187"/>
      <c r="O1422" s="187"/>
      <c r="P1422" s="187"/>
      <c r="Q1422" s="187"/>
      <c r="R1422" s="190"/>
      <c r="S1422" s="190"/>
      <c r="T1422" s="190"/>
      <c r="U1422" s="190"/>
      <c r="V1422" s="190"/>
      <c r="W1422" s="190"/>
      <c r="X1422" s="190"/>
      <c r="Y1422" s="190"/>
      <c r="Z1422" s="190"/>
      <c r="AA1422" s="190"/>
      <c r="AB1422" s="190"/>
      <c r="AC1422" s="185"/>
      <c r="AD1422" s="190"/>
      <c r="AE1422" s="190"/>
      <c r="AF1422" s="190"/>
      <c r="AG1422" s="205" t="str">
        <f t="shared" si="66"/>
        <v/>
      </c>
      <c r="AH1422" s="205" t="str">
        <f t="shared" si="67"/>
        <v/>
      </c>
      <c r="AI1422" s="205" t="str">
        <f t="shared" si="68"/>
        <v/>
      </c>
    </row>
    <row r="1423" spans="1:35" ht="15" customHeight="1">
      <c r="A1423" s="185"/>
      <c r="B1423" s="185"/>
      <c r="C1423" s="185"/>
      <c r="D1423" s="186"/>
      <c r="E1423" s="185"/>
      <c r="F1423" s="185"/>
      <c r="G1423" s="185"/>
      <c r="H1423" s="185"/>
      <c r="I1423" s="185"/>
      <c r="J1423" s="185"/>
      <c r="K1423" s="187"/>
      <c r="L1423" s="187"/>
      <c r="M1423" s="187"/>
      <c r="N1423" s="187"/>
      <c r="O1423" s="187"/>
      <c r="P1423" s="187"/>
      <c r="Q1423" s="187"/>
      <c r="R1423" s="190"/>
      <c r="S1423" s="190"/>
      <c r="T1423" s="190"/>
      <c r="U1423" s="190"/>
      <c r="V1423" s="190"/>
      <c r="W1423" s="190"/>
      <c r="X1423" s="190"/>
      <c r="Y1423" s="190"/>
      <c r="Z1423" s="190"/>
      <c r="AA1423" s="190"/>
      <c r="AB1423" s="190"/>
      <c r="AC1423" s="185"/>
      <c r="AD1423" s="190"/>
      <c r="AE1423" s="190"/>
      <c r="AF1423" s="190"/>
      <c r="AG1423" s="205" t="str">
        <f t="shared" si="66"/>
        <v/>
      </c>
      <c r="AH1423" s="205" t="str">
        <f t="shared" si="67"/>
        <v/>
      </c>
      <c r="AI1423" s="205" t="str">
        <f t="shared" si="68"/>
        <v/>
      </c>
    </row>
    <row r="1424" spans="1:35" ht="15" customHeight="1">
      <c r="A1424" s="185"/>
      <c r="B1424" s="185"/>
      <c r="C1424" s="185"/>
      <c r="D1424" s="186"/>
      <c r="E1424" s="185"/>
      <c r="F1424" s="185"/>
      <c r="G1424" s="185"/>
      <c r="H1424" s="185"/>
      <c r="I1424" s="185"/>
      <c r="J1424" s="185"/>
      <c r="K1424" s="187"/>
      <c r="L1424" s="187"/>
      <c r="M1424" s="187"/>
      <c r="N1424" s="187"/>
      <c r="O1424" s="187"/>
      <c r="P1424" s="187"/>
      <c r="Q1424" s="187"/>
      <c r="R1424" s="190"/>
      <c r="S1424" s="190"/>
      <c r="T1424" s="190"/>
      <c r="U1424" s="190"/>
      <c r="V1424" s="190"/>
      <c r="W1424" s="190"/>
      <c r="X1424" s="190"/>
      <c r="Y1424" s="190"/>
      <c r="Z1424" s="190"/>
      <c r="AA1424" s="190"/>
      <c r="AB1424" s="190"/>
      <c r="AC1424" s="185"/>
      <c r="AD1424" s="190"/>
      <c r="AE1424" s="190"/>
      <c r="AF1424" s="190"/>
      <c r="AG1424" s="205" t="str">
        <f t="shared" si="66"/>
        <v/>
      </c>
      <c r="AH1424" s="205" t="str">
        <f t="shared" si="67"/>
        <v/>
      </c>
      <c r="AI1424" s="205" t="str">
        <f t="shared" si="68"/>
        <v/>
      </c>
    </row>
    <row r="1425" spans="1:35" ht="15" customHeight="1">
      <c r="A1425" s="185"/>
      <c r="B1425" s="185"/>
      <c r="C1425" s="185"/>
      <c r="D1425" s="186"/>
      <c r="E1425" s="185"/>
      <c r="F1425" s="185"/>
      <c r="G1425" s="185"/>
      <c r="H1425" s="185"/>
      <c r="I1425" s="185"/>
      <c r="J1425" s="185"/>
      <c r="K1425" s="187"/>
      <c r="L1425" s="187"/>
      <c r="M1425" s="187"/>
      <c r="N1425" s="187"/>
      <c r="O1425" s="187"/>
      <c r="P1425" s="187"/>
      <c r="Q1425" s="187"/>
      <c r="R1425" s="190"/>
      <c r="S1425" s="190"/>
      <c r="T1425" s="190"/>
      <c r="U1425" s="190"/>
      <c r="V1425" s="190"/>
      <c r="W1425" s="190"/>
      <c r="X1425" s="190"/>
      <c r="Y1425" s="190"/>
      <c r="Z1425" s="190"/>
      <c r="AA1425" s="190"/>
      <c r="AB1425" s="190"/>
      <c r="AC1425" s="185"/>
      <c r="AD1425" s="190"/>
      <c r="AE1425" s="190"/>
      <c r="AF1425" s="190"/>
      <c r="AG1425" s="205" t="str">
        <f t="shared" si="66"/>
        <v/>
      </c>
      <c r="AH1425" s="205" t="str">
        <f t="shared" si="67"/>
        <v/>
      </c>
      <c r="AI1425" s="205" t="str">
        <f t="shared" si="68"/>
        <v/>
      </c>
    </row>
    <row r="1426" spans="1:35" ht="15" customHeight="1">
      <c r="A1426" s="185"/>
      <c r="B1426" s="185"/>
      <c r="C1426" s="185"/>
      <c r="D1426" s="186"/>
      <c r="E1426" s="185"/>
      <c r="F1426" s="185"/>
      <c r="G1426" s="185"/>
      <c r="H1426" s="185"/>
      <c r="I1426" s="185"/>
      <c r="J1426" s="185"/>
      <c r="K1426" s="187"/>
      <c r="L1426" s="187"/>
      <c r="M1426" s="187"/>
      <c r="N1426" s="187"/>
      <c r="O1426" s="187"/>
      <c r="P1426" s="187"/>
      <c r="Q1426" s="187"/>
      <c r="R1426" s="190"/>
      <c r="S1426" s="190"/>
      <c r="T1426" s="190"/>
      <c r="U1426" s="190"/>
      <c r="V1426" s="190"/>
      <c r="W1426" s="190"/>
      <c r="X1426" s="190"/>
      <c r="Y1426" s="190"/>
      <c r="Z1426" s="190"/>
      <c r="AA1426" s="190"/>
      <c r="AB1426" s="190"/>
      <c r="AC1426" s="185"/>
      <c r="AD1426" s="190"/>
      <c r="AE1426" s="190"/>
      <c r="AF1426" s="190"/>
      <c r="AG1426" s="205" t="str">
        <f t="shared" si="66"/>
        <v/>
      </c>
      <c r="AH1426" s="205" t="str">
        <f t="shared" si="67"/>
        <v/>
      </c>
      <c r="AI1426" s="205" t="str">
        <f t="shared" si="68"/>
        <v/>
      </c>
    </row>
    <row r="1427" spans="1:35" ht="15" customHeight="1">
      <c r="A1427" s="185"/>
      <c r="B1427" s="185"/>
      <c r="C1427" s="185"/>
      <c r="D1427" s="186"/>
      <c r="E1427" s="185"/>
      <c r="F1427" s="185"/>
      <c r="G1427" s="185"/>
      <c r="H1427" s="185"/>
      <c r="I1427" s="185"/>
      <c r="J1427" s="185"/>
      <c r="K1427" s="187"/>
      <c r="L1427" s="187"/>
      <c r="M1427" s="187"/>
      <c r="N1427" s="187"/>
      <c r="O1427" s="187"/>
      <c r="P1427" s="187"/>
      <c r="Q1427" s="187"/>
      <c r="R1427" s="190"/>
      <c r="S1427" s="190"/>
      <c r="T1427" s="190"/>
      <c r="U1427" s="190"/>
      <c r="V1427" s="190"/>
      <c r="W1427" s="190"/>
      <c r="X1427" s="190"/>
      <c r="Y1427" s="190"/>
      <c r="Z1427" s="190"/>
      <c r="AA1427" s="190"/>
      <c r="AB1427" s="190"/>
      <c r="AC1427" s="185"/>
      <c r="AD1427" s="190"/>
      <c r="AE1427" s="190"/>
      <c r="AF1427" s="190"/>
      <c r="AG1427" s="205" t="str">
        <f t="shared" si="66"/>
        <v/>
      </c>
      <c r="AH1427" s="205" t="str">
        <f t="shared" si="67"/>
        <v/>
      </c>
      <c r="AI1427" s="205" t="str">
        <f t="shared" si="68"/>
        <v/>
      </c>
    </row>
    <row r="1428" spans="1:35" ht="15" customHeight="1">
      <c r="A1428" s="185"/>
      <c r="B1428" s="185"/>
      <c r="C1428" s="185"/>
      <c r="D1428" s="186"/>
      <c r="E1428" s="185"/>
      <c r="F1428" s="185"/>
      <c r="G1428" s="185"/>
      <c r="H1428" s="185"/>
      <c r="I1428" s="185"/>
      <c r="J1428" s="185"/>
      <c r="K1428" s="187"/>
      <c r="L1428" s="187"/>
      <c r="M1428" s="187"/>
      <c r="N1428" s="187"/>
      <c r="O1428" s="187"/>
      <c r="P1428" s="187"/>
      <c r="Q1428" s="187"/>
      <c r="R1428" s="190"/>
      <c r="S1428" s="190"/>
      <c r="T1428" s="190"/>
      <c r="U1428" s="190"/>
      <c r="V1428" s="190"/>
      <c r="W1428" s="190"/>
      <c r="X1428" s="190"/>
      <c r="Y1428" s="190"/>
      <c r="Z1428" s="190"/>
      <c r="AA1428" s="190"/>
      <c r="AB1428" s="190"/>
      <c r="AC1428" s="185"/>
      <c r="AD1428" s="190"/>
      <c r="AE1428" s="190"/>
      <c r="AF1428" s="190"/>
      <c r="AG1428" s="205" t="str">
        <f t="shared" si="66"/>
        <v/>
      </c>
      <c r="AH1428" s="205" t="str">
        <f t="shared" si="67"/>
        <v/>
      </c>
      <c r="AI1428" s="205" t="str">
        <f t="shared" si="68"/>
        <v/>
      </c>
    </row>
    <row r="1429" spans="1:35" ht="15" customHeight="1">
      <c r="A1429" s="185"/>
      <c r="B1429" s="185"/>
      <c r="C1429" s="185"/>
      <c r="D1429" s="186"/>
      <c r="E1429" s="185"/>
      <c r="F1429" s="185"/>
      <c r="G1429" s="185"/>
      <c r="H1429" s="185"/>
      <c r="I1429" s="185"/>
      <c r="J1429" s="185"/>
      <c r="K1429" s="187"/>
      <c r="L1429" s="187"/>
      <c r="M1429" s="187"/>
      <c r="N1429" s="187"/>
      <c r="O1429" s="187"/>
      <c r="P1429" s="187"/>
      <c r="Q1429" s="187"/>
      <c r="R1429" s="190"/>
      <c r="S1429" s="190"/>
      <c r="T1429" s="190"/>
      <c r="U1429" s="190"/>
      <c r="V1429" s="190"/>
      <c r="W1429" s="190"/>
      <c r="X1429" s="190"/>
      <c r="Y1429" s="190"/>
      <c r="Z1429" s="190"/>
      <c r="AA1429" s="190"/>
      <c r="AB1429" s="190"/>
      <c r="AC1429" s="185"/>
      <c r="AD1429" s="190"/>
      <c r="AE1429" s="190"/>
      <c r="AF1429" s="190"/>
      <c r="AG1429" s="205" t="str">
        <f t="shared" si="66"/>
        <v/>
      </c>
      <c r="AH1429" s="205" t="str">
        <f t="shared" si="67"/>
        <v/>
      </c>
      <c r="AI1429" s="205" t="str">
        <f t="shared" si="68"/>
        <v/>
      </c>
    </row>
    <row r="1430" spans="1:35" ht="15" customHeight="1">
      <c r="A1430" s="185"/>
      <c r="B1430" s="185"/>
      <c r="C1430" s="185"/>
      <c r="D1430" s="186"/>
      <c r="E1430" s="185"/>
      <c r="F1430" s="185"/>
      <c r="G1430" s="185"/>
      <c r="H1430" s="185"/>
      <c r="I1430" s="185"/>
      <c r="J1430" s="185"/>
      <c r="K1430" s="187"/>
      <c r="L1430" s="187"/>
      <c r="M1430" s="187"/>
      <c r="N1430" s="187"/>
      <c r="O1430" s="187"/>
      <c r="P1430" s="187"/>
      <c r="Q1430" s="187"/>
      <c r="R1430" s="190"/>
      <c r="S1430" s="190"/>
      <c r="T1430" s="190"/>
      <c r="U1430" s="190"/>
      <c r="V1430" s="190"/>
      <c r="W1430" s="190"/>
      <c r="X1430" s="190"/>
      <c r="Y1430" s="190"/>
      <c r="Z1430" s="190"/>
      <c r="AA1430" s="190"/>
      <c r="AB1430" s="190"/>
      <c r="AC1430" s="185"/>
      <c r="AD1430" s="190"/>
      <c r="AE1430" s="190"/>
      <c r="AF1430" s="190"/>
      <c r="AG1430" s="205" t="str">
        <f t="shared" si="66"/>
        <v/>
      </c>
      <c r="AH1430" s="205" t="str">
        <f t="shared" si="67"/>
        <v/>
      </c>
      <c r="AI1430" s="205" t="str">
        <f t="shared" si="68"/>
        <v/>
      </c>
    </row>
    <row r="1431" spans="1:35" ht="15" customHeight="1">
      <c r="A1431" s="185"/>
      <c r="B1431" s="185"/>
      <c r="C1431" s="185"/>
      <c r="D1431" s="186"/>
      <c r="E1431" s="185"/>
      <c r="F1431" s="185"/>
      <c r="G1431" s="185"/>
      <c r="H1431" s="185"/>
      <c r="I1431" s="185"/>
      <c r="J1431" s="185"/>
      <c r="K1431" s="187"/>
      <c r="L1431" s="187"/>
      <c r="M1431" s="187"/>
      <c r="N1431" s="187"/>
      <c r="O1431" s="187"/>
      <c r="P1431" s="187"/>
      <c r="Q1431" s="187"/>
      <c r="R1431" s="190"/>
      <c r="S1431" s="190"/>
      <c r="T1431" s="190"/>
      <c r="U1431" s="190"/>
      <c r="V1431" s="190"/>
      <c r="W1431" s="190"/>
      <c r="X1431" s="190"/>
      <c r="Y1431" s="190"/>
      <c r="Z1431" s="190"/>
      <c r="AA1431" s="190"/>
      <c r="AB1431" s="190"/>
      <c r="AC1431" s="185"/>
      <c r="AD1431" s="190"/>
      <c r="AE1431" s="190"/>
      <c r="AF1431" s="190"/>
      <c r="AG1431" s="205" t="str">
        <f t="shared" si="66"/>
        <v/>
      </c>
      <c r="AH1431" s="205" t="str">
        <f t="shared" si="67"/>
        <v/>
      </c>
      <c r="AI1431" s="205" t="str">
        <f t="shared" si="68"/>
        <v/>
      </c>
    </row>
    <row r="1432" spans="1:35" ht="15" customHeight="1">
      <c r="A1432" s="185"/>
      <c r="B1432" s="185"/>
      <c r="C1432" s="185"/>
      <c r="D1432" s="186"/>
      <c r="E1432" s="185"/>
      <c r="F1432" s="185"/>
      <c r="G1432" s="185"/>
      <c r="H1432" s="185"/>
      <c r="I1432" s="185"/>
      <c r="J1432" s="185"/>
      <c r="K1432" s="187"/>
      <c r="L1432" s="187"/>
      <c r="M1432" s="187"/>
      <c r="N1432" s="187"/>
      <c r="O1432" s="187"/>
      <c r="P1432" s="187"/>
      <c r="Q1432" s="187"/>
      <c r="R1432" s="190"/>
      <c r="S1432" s="190"/>
      <c r="T1432" s="190"/>
      <c r="U1432" s="190"/>
      <c r="V1432" s="190"/>
      <c r="W1432" s="190"/>
      <c r="X1432" s="190"/>
      <c r="Y1432" s="190"/>
      <c r="Z1432" s="190"/>
      <c r="AA1432" s="190"/>
      <c r="AB1432" s="190"/>
      <c r="AC1432" s="185"/>
      <c r="AD1432" s="190"/>
      <c r="AE1432" s="190"/>
      <c r="AF1432" s="190"/>
      <c r="AG1432" s="205" t="str">
        <f t="shared" si="66"/>
        <v/>
      </c>
      <c r="AH1432" s="205" t="str">
        <f t="shared" si="67"/>
        <v/>
      </c>
      <c r="AI1432" s="205" t="str">
        <f t="shared" si="68"/>
        <v/>
      </c>
    </row>
    <row r="1433" spans="1:35" ht="15" customHeight="1">
      <c r="A1433" s="185"/>
      <c r="B1433" s="185"/>
      <c r="C1433" s="185"/>
      <c r="D1433" s="186"/>
      <c r="E1433" s="185"/>
      <c r="F1433" s="185"/>
      <c r="G1433" s="185"/>
      <c r="H1433" s="185"/>
      <c r="I1433" s="185"/>
      <c r="J1433" s="185"/>
      <c r="K1433" s="187"/>
      <c r="L1433" s="187"/>
      <c r="M1433" s="187"/>
      <c r="N1433" s="187"/>
      <c r="O1433" s="187"/>
      <c r="P1433" s="187"/>
      <c r="Q1433" s="187"/>
      <c r="R1433" s="190"/>
      <c r="S1433" s="190"/>
      <c r="T1433" s="190"/>
      <c r="U1433" s="190"/>
      <c r="V1433" s="190"/>
      <c r="W1433" s="190"/>
      <c r="X1433" s="190"/>
      <c r="Y1433" s="190"/>
      <c r="Z1433" s="190"/>
      <c r="AA1433" s="190"/>
      <c r="AB1433" s="190"/>
      <c r="AC1433" s="185"/>
      <c r="AD1433" s="190"/>
      <c r="AE1433" s="190"/>
      <c r="AF1433" s="190"/>
      <c r="AG1433" s="205" t="str">
        <f t="shared" si="66"/>
        <v/>
      </c>
      <c r="AH1433" s="205" t="str">
        <f t="shared" si="67"/>
        <v/>
      </c>
      <c r="AI1433" s="205" t="str">
        <f t="shared" si="68"/>
        <v/>
      </c>
    </row>
    <row r="1434" spans="1:35" ht="15" customHeight="1">
      <c r="A1434" s="185"/>
      <c r="B1434" s="185"/>
      <c r="C1434" s="185"/>
      <c r="D1434" s="186"/>
      <c r="E1434" s="185"/>
      <c r="F1434" s="185"/>
      <c r="G1434" s="185"/>
      <c r="H1434" s="185"/>
      <c r="I1434" s="185"/>
      <c r="J1434" s="185"/>
      <c r="K1434" s="187"/>
      <c r="L1434" s="187"/>
      <c r="M1434" s="187"/>
      <c r="N1434" s="187"/>
      <c r="O1434" s="187"/>
      <c r="P1434" s="187"/>
      <c r="Q1434" s="187"/>
      <c r="R1434" s="190"/>
      <c r="S1434" s="190"/>
      <c r="T1434" s="190"/>
      <c r="U1434" s="190"/>
      <c r="V1434" s="190"/>
      <c r="W1434" s="190"/>
      <c r="X1434" s="190"/>
      <c r="Y1434" s="190"/>
      <c r="Z1434" s="190"/>
      <c r="AA1434" s="190"/>
      <c r="AB1434" s="190"/>
      <c r="AC1434" s="185"/>
      <c r="AD1434" s="190"/>
      <c r="AE1434" s="190"/>
      <c r="AF1434" s="190"/>
      <c r="AG1434" s="205" t="str">
        <f t="shared" si="66"/>
        <v/>
      </c>
      <c r="AH1434" s="205" t="str">
        <f t="shared" si="67"/>
        <v/>
      </c>
      <c r="AI1434" s="205" t="str">
        <f t="shared" si="68"/>
        <v/>
      </c>
    </row>
    <row r="1435" spans="1:35" ht="15" customHeight="1">
      <c r="A1435" s="185"/>
      <c r="B1435" s="185"/>
      <c r="C1435" s="185"/>
      <c r="D1435" s="186"/>
      <c r="E1435" s="185"/>
      <c r="F1435" s="185"/>
      <c r="G1435" s="185"/>
      <c r="H1435" s="185"/>
      <c r="I1435" s="185"/>
      <c r="J1435" s="185"/>
      <c r="K1435" s="187"/>
      <c r="L1435" s="187"/>
      <c r="M1435" s="187"/>
      <c r="N1435" s="187"/>
      <c r="O1435" s="187"/>
      <c r="P1435" s="187"/>
      <c r="Q1435" s="187"/>
      <c r="R1435" s="190"/>
      <c r="S1435" s="190"/>
      <c r="T1435" s="190"/>
      <c r="U1435" s="190"/>
      <c r="V1435" s="190"/>
      <c r="W1435" s="190"/>
      <c r="X1435" s="190"/>
      <c r="Y1435" s="190"/>
      <c r="Z1435" s="190"/>
      <c r="AA1435" s="190"/>
      <c r="AB1435" s="190"/>
      <c r="AC1435" s="185"/>
      <c r="AD1435" s="190"/>
      <c r="AE1435" s="190"/>
      <c r="AF1435" s="190"/>
      <c r="AG1435" s="205" t="str">
        <f t="shared" si="66"/>
        <v/>
      </c>
      <c r="AH1435" s="205" t="str">
        <f t="shared" si="67"/>
        <v/>
      </c>
      <c r="AI1435" s="205" t="str">
        <f t="shared" si="68"/>
        <v/>
      </c>
    </row>
    <row r="1436" spans="1:35" ht="15" customHeight="1">
      <c r="A1436" s="185"/>
      <c r="B1436" s="185"/>
      <c r="C1436" s="185"/>
      <c r="D1436" s="186"/>
      <c r="E1436" s="185"/>
      <c r="F1436" s="185"/>
      <c r="G1436" s="185"/>
      <c r="H1436" s="185"/>
      <c r="I1436" s="185"/>
      <c r="J1436" s="185"/>
      <c r="K1436" s="187"/>
      <c r="L1436" s="187"/>
      <c r="M1436" s="187"/>
      <c r="N1436" s="187"/>
      <c r="O1436" s="187"/>
      <c r="P1436" s="187"/>
      <c r="Q1436" s="187"/>
      <c r="R1436" s="190"/>
      <c r="S1436" s="190"/>
      <c r="T1436" s="190"/>
      <c r="U1436" s="190"/>
      <c r="V1436" s="190"/>
      <c r="W1436" s="190"/>
      <c r="X1436" s="190"/>
      <c r="Y1436" s="190"/>
      <c r="Z1436" s="190"/>
      <c r="AA1436" s="190"/>
      <c r="AB1436" s="190"/>
      <c r="AC1436" s="185"/>
      <c r="AD1436" s="190"/>
      <c r="AE1436" s="190"/>
      <c r="AF1436" s="190"/>
      <c r="AG1436" s="205" t="str">
        <f t="shared" si="66"/>
        <v/>
      </c>
      <c r="AH1436" s="205" t="str">
        <f t="shared" si="67"/>
        <v/>
      </c>
      <c r="AI1436" s="205" t="str">
        <f t="shared" si="68"/>
        <v/>
      </c>
    </row>
    <row r="1437" spans="1:35" ht="15" customHeight="1">
      <c r="A1437" s="185"/>
      <c r="B1437" s="185"/>
      <c r="C1437" s="185"/>
      <c r="D1437" s="186"/>
      <c r="E1437" s="185"/>
      <c r="F1437" s="185"/>
      <c r="G1437" s="185"/>
      <c r="H1437" s="185"/>
      <c r="I1437" s="185"/>
      <c r="J1437" s="185"/>
      <c r="K1437" s="187"/>
      <c r="L1437" s="187"/>
      <c r="M1437" s="187"/>
      <c r="N1437" s="187"/>
      <c r="O1437" s="187"/>
      <c r="P1437" s="187"/>
      <c r="Q1437" s="187"/>
      <c r="R1437" s="190"/>
      <c r="S1437" s="190"/>
      <c r="T1437" s="190"/>
      <c r="U1437" s="190"/>
      <c r="V1437" s="190"/>
      <c r="W1437" s="190"/>
      <c r="X1437" s="190"/>
      <c r="Y1437" s="190"/>
      <c r="Z1437" s="190"/>
      <c r="AA1437" s="190"/>
      <c r="AB1437" s="190"/>
      <c r="AC1437" s="185"/>
      <c r="AD1437" s="190"/>
      <c r="AE1437" s="190"/>
      <c r="AF1437" s="190"/>
      <c r="AG1437" s="205" t="str">
        <f t="shared" si="66"/>
        <v/>
      </c>
      <c r="AH1437" s="205" t="str">
        <f t="shared" si="67"/>
        <v/>
      </c>
      <c r="AI1437" s="205" t="str">
        <f t="shared" si="68"/>
        <v/>
      </c>
    </row>
    <row r="1438" spans="1:35" ht="15" customHeight="1">
      <c r="A1438" s="185"/>
      <c r="B1438" s="185"/>
      <c r="C1438" s="185"/>
      <c r="D1438" s="186"/>
      <c r="E1438" s="185"/>
      <c r="F1438" s="185"/>
      <c r="G1438" s="185"/>
      <c r="H1438" s="185"/>
      <c r="I1438" s="185"/>
      <c r="J1438" s="185"/>
      <c r="K1438" s="187"/>
      <c r="L1438" s="187"/>
      <c r="M1438" s="187"/>
      <c r="N1438" s="187"/>
      <c r="O1438" s="187"/>
      <c r="P1438" s="187"/>
      <c r="Q1438" s="187"/>
      <c r="R1438" s="190"/>
      <c r="S1438" s="190"/>
      <c r="T1438" s="190"/>
      <c r="U1438" s="190"/>
      <c r="V1438" s="190"/>
      <c r="W1438" s="190"/>
      <c r="X1438" s="190"/>
      <c r="Y1438" s="190"/>
      <c r="Z1438" s="190"/>
      <c r="AA1438" s="190"/>
      <c r="AB1438" s="190"/>
      <c r="AC1438" s="185"/>
      <c r="AD1438" s="190"/>
      <c r="AE1438" s="190"/>
      <c r="AF1438" s="190"/>
      <c r="AG1438" s="205" t="str">
        <f t="shared" si="66"/>
        <v/>
      </c>
      <c r="AH1438" s="205" t="str">
        <f t="shared" si="67"/>
        <v/>
      </c>
      <c r="AI1438" s="205" t="str">
        <f t="shared" si="68"/>
        <v/>
      </c>
    </row>
    <row r="1439" spans="1:35" ht="15" customHeight="1">
      <c r="A1439" s="185"/>
      <c r="B1439" s="185"/>
      <c r="C1439" s="185"/>
      <c r="D1439" s="186"/>
      <c r="E1439" s="185"/>
      <c r="F1439" s="185"/>
      <c r="G1439" s="185"/>
      <c r="H1439" s="185"/>
      <c r="I1439" s="185"/>
      <c r="J1439" s="185"/>
      <c r="K1439" s="187"/>
      <c r="L1439" s="187"/>
      <c r="M1439" s="187"/>
      <c r="N1439" s="187"/>
      <c r="O1439" s="187"/>
      <c r="P1439" s="187"/>
      <c r="Q1439" s="187"/>
      <c r="R1439" s="190"/>
      <c r="S1439" s="190"/>
      <c r="T1439" s="190"/>
      <c r="U1439" s="190"/>
      <c r="V1439" s="190"/>
      <c r="W1439" s="190"/>
      <c r="X1439" s="190"/>
      <c r="Y1439" s="190"/>
      <c r="Z1439" s="190"/>
      <c r="AA1439" s="190"/>
      <c r="AB1439" s="190"/>
      <c r="AC1439" s="185"/>
      <c r="AD1439" s="190"/>
      <c r="AE1439" s="190"/>
      <c r="AF1439" s="190"/>
      <c r="AG1439" s="205" t="str">
        <f t="shared" si="66"/>
        <v/>
      </c>
      <c r="AH1439" s="205" t="str">
        <f t="shared" si="67"/>
        <v/>
      </c>
      <c r="AI1439" s="205" t="str">
        <f t="shared" si="68"/>
        <v/>
      </c>
    </row>
    <row r="1440" spans="1:35" ht="15" customHeight="1">
      <c r="A1440" s="185"/>
      <c r="B1440" s="185"/>
      <c r="C1440" s="185"/>
      <c r="D1440" s="186"/>
      <c r="E1440" s="185"/>
      <c r="F1440" s="185"/>
      <c r="G1440" s="185"/>
      <c r="H1440" s="185"/>
      <c r="I1440" s="185"/>
      <c r="J1440" s="185"/>
      <c r="K1440" s="187"/>
      <c r="L1440" s="187"/>
      <c r="M1440" s="187"/>
      <c r="N1440" s="187"/>
      <c r="O1440" s="187"/>
      <c r="P1440" s="187"/>
      <c r="Q1440" s="187"/>
      <c r="R1440" s="190"/>
      <c r="S1440" s="190"/>
      <c r="T1440" s="190"/>
      <c r="U1440" s="190"/>
      <c r="V1440" s="190"/>
      <c r="W1440" s="190"/>
      <c r="X1440" s="190"/>
      <c r="Y1440" s="190"/>
      <c r="Z1440" s="190"/>
      <c r="AA1440" s="190"/>
      <c r="AB1440" s="190"/>
      <c r="AC1440" s="185"/>
      <c r="AD1440" s="190"/>
      <c r="AE1440" s="190"/>
      <c r="AF1440" s="190"/>
      <c r="AG1440" s="205" t="str">
        <f t="shared" si="66"/>
        <v/>
      </c>
      <c r="AH1440" s="205" t="str">
        <f t="shared" si="67"/>
        <v/>
      </c>
      <c r="AI1440" s="205" t="str">
        <f t="shared" si="68"/>
        <v/>
      </c>
    </row>
    <row r="1441" spans="1:35" ht="15" customHeight="1">
      <c r="A1441" s="185"/>
      <c r="B1441" s="185"/>
      <c r="C1441" s="185"/>
      <c r="D1441" s="186"/>
      <c r="E1441" s="185"/>
      <c r="F1441" s="185"/>
      <c r="G1441" s="185"/>
      <c r="H1441" s="185"/>
      <c r="I1441" s="185"/>
      <c r="J1441" s="185"/>
      <c r="K1441" s="187"/>
      <c r="L1441" s="187"/>
      <c r="M1441" s="187"/>
      <c r="N1441" s="187"/>
      <c r="O1441" s="187"/>
      <c r="P1441" s="187"/>
      <c r="Q1441" s="187"/>
      <c r="R1441" s="190"/>
      <c r="S1441" s="190"/>
      <c r="T1441" s="190"/>
      <c r="U1441" s="190"/>
      <c r="V1441" s="190"/>
      <c r="W1441" s="190"/>
      <c r="X1441" s="190"/>
      <c r="Y1441" s="190"/>
      <c r="Z1441" s="190"/>
      <c r="AA1441" s="190"/>
      <c r="AB1441" s="190"/>
      <c r="AC1441" s="185"/>
      <c r="AD1441" s="190"/>
      <c r="AE1441" s="190"/>
      <c r="AF1441" s="190"/>
      <c r="AG1441" s="205" t="str">
        <f t="shared" si="66"/>
        <v/>
      </c>
      <c r="AH1441" s="205" t="str">
        <f t="shared" si="67"/>
        <v/>
      </c>
      <c r="AI1441" s="205" t="str">
        <f t="shared" si="68"/>
        <v/>
      </c>
    </row>
    <row r="1442" spans="1:35" ht="15" customHeight="1">
      <c r="A1442" s="185"/>
      <c r="B1442" s="185"/>
      <c r="C1442" s="185"/>
      <c r="D1442" s="186"/>
      <c r="E1442" s="185"/>
      <c r="F1442" s="185"/>
      <c r="G1442" s="185"/>
      <c r="H1442" s="185"/>
      <c r="I1442" s="185"/>
      <c r="J1442" s="185"/>
      <c r="K1442" s="187"/>
      <c r="L1442" s="187"/>
      <c r="M1442" s="187"/>
      <c r="N1442" s="187"/>
      <c r="O1442" s="187"/>
      <c r="P1442" s="187"/>
      <c r="Q1442" s="187"/>
      <c r="R1442" s="190"/>
      <c r="S1442" s="190"/>
      <c r="T1442" s="190"/>
      <c r="U1442" s="190"/>
      <c r="V1442" s="190"/>
      <c r="W1442" s="190"/>
      <c r="X1442" s="190"/>
      <c r="Y1442" s="190"/>
      <c r="Z1442" s="190"/>
      <c r="AA1442" s="190"/>
      <c r="AB1442" s="190"/>
      <c r="AC1442" s="185"/>
      <c r="AD1442" s="190"/>
      <c r="AE1442" s="190"/>
      <c r="AF1442" s="190"/>
      <c r="AG1442" s="205" t="str">
        <f t="shared" si="66"/>
        <v/>
      </c>
      <c r="AH1442" s="205" t="str">
        <f t="shared" si="67"/>
        <v/>
      </c>
      <c r="AI1442" s="205" t="str">
        <f t="shared" si="68"/>
        <v/>
      </c>
    </row>
    <row r="1443" spans="1:35" ht="15" customHeight="1">
      <c r="A1443" s="185"/>
      <c r="B1443" s="185"/>
      <c r="C1443" s="185"/>
      <c r="D1443" s="186"/>
      <c r="E1443" s="185"/>
      <c r="F1443" s="185"/>
      <c r="G1443" s="185"/>
      <c r="H1443" s="185"/>
      <c r="I1443" s="185"/>
      <c r="J1443" s="185"/>
      <c r="K1443" s="187"/>
      <c r="L1443" s="187"/>
      <c r="M1443" s="187"/>
      <c r="N1443" s="187"/>
      <c r="O1443" s="187"/>
      <c r="P1443" s="187"/>
      <c r="Q1443" s="187"/>
      <c r="R1443" s="190"/>
      <c r="S1443" s="190"/>
      <c r="T1443" s="190"/>
      <c r="U1443" s="190"/>
      <c r="V1443" s="190"/>
      <c r="W1443" s="190"/>
      <c r="X1443" s="190"/>
      <c r="Y1443" s="190"/>
      <c r="Z1443" s="190"/>
      <c r="AA1443" s="190"/>
      <c r="AB1443" s="190"/>
      <c r="AC1443" s="185"/>
      <c r="AD1443" s="190"/>
      <c r="AE1443" s="190"/>
      <c r="AF1443" s="190"/>
      <c r="AG1443" s="205" t="str">
        <f t="shared" si="66"/>
        <v/>
      </c>
      <c r="AH1443" s="205" t="str">
        <f t="shared" si="67"/>
        <v/>
      </c>
      <c r="AI1443" s="205" t="str">
        <f t="shared" si="68"/>
        <v/>
      </c>
    </row>
    <row r="1444" spans="1:35" ht="15" customHeight="1">
      <c r="A1444" s="185"/>
      <c r="B1444" s="185"/>
      <c r="C1444" s="185"/>
      <c r="D1444" s="186"/>
      <c r="E1444" s="185"/>
      <c r="F1444" s="185"/>
      <c r="G1444" s="185"/>
      <c r="H1444" s="185"/>
      <c r="I1444" s="185"/>
      <c r="J1444" s="185"/>
      <c r="K1444" s="187"/>
      <c r="L1444" s="187"/>
      <c r="M1444" s="187"/>
      <c r="N1444" s="187"/>
      <c r="O1444" s="187"/>
      <c r="P1444" s="187"/>
      <c r="Q1444" s="187"/>
      <c r="R1444" s="190"/>
      <c r="S1444" s="190"/>
      <c r="T1444" s="190"/>
      <c r="U1444" s="190"/>
      <c r="V1444" s="190"/>
      <c r="W1444" s="190"/>
      <c r="X1444" s="190"/>
      <c r="Y1444" s="190"/>
      <c r="Z1444" s="190"/>
      <c r="AA1444" s="190"/>
      <c r="AB1444" s="190"/>
      <c r="AC1444" s="185"/>
      <c r="AD1444" s="190"/>
      <c r="AE1444" s="190"/>
      <c r="AF1444" s="190"/>
      <c r="AG1444" s="205" t="str">
        <f t="shared" si="66"/>
        <v/>
      </c>
      <c r="AH1444" s="205" t="str">
        <f t="shared" si="67"/>
        <v/>
      </c>
      <c r="AI1444" s="205" t="str">
        <f t="shared" si="68"/>
        <v/>
      </c>
    </row>
    <row r="1445" spans="1:35" ht="15" customHeight="1">
      <c r="A1445" s="185"/>
      <c r="B1445" s="185"/>
      <c r="C1445" s="185"/>
      <c r="D1445" s="186"/>
      <c r="E1445" s="185"/>
      <c r="F1445" s="185"/>
      <c r="G1445" s="185"/>
      <c r="H1445" s="185"/>
      <c r="I1445" s="185"/>
      <c r="J1445" s="185"/>
      <c r="K1445" s="187"/>
      <c r="L1445" s="187"/>
      <c r="M1445" s="187"/>
      <c r="N1445" s="187"/>
      <c r="O1445" s="187"/>
      <c r="P1445" s="187"/>
      <c r="Q1445" s="187"/>
      <c r="R1445" s="190"/>
      <c r="S1445" s="190"/>
      <c r="T1445" s="190"/>
      <c r="U1445" s="190"/>
      <c r="V1445" s="190"/>
      <c r="W1445" s="190"/>
      <c r="X1445" s="190"/>
      <c r="Y1445" s="190"/>
      <c r="Z1445" s="190"/>
      <c r="AA1445" s="190"/>
      <c r="AB1445" s="190"/>
      <c r="AC1445" s="185"/>
      <c r="AD1445" s="190"/>
      <c r="AE1445" s="190"/>
      <c r="AF1445" s="190"/>
      <c r="AG1445" s="205" t="str">
        <f t="shared" si="66"/>
        <v/>
      </c>
      <c r="AH1445" s="205" t="str">
        <f t="shared" si="67"/>
        <v/>
      </c>
      <c r="AI1445" s="205" t="str">
        <f t="shared" si="68"/>
        <v/>
      </c>
    </row>
    <row r="1446" spans="1:35" ht="15" customHeight="1">
      <c r="A1446" s="185"/>
      <c r="B1446" s="185"/>
      <c r="C1446" s="185"/>
      <c r="D1446" s="186"/>
      <c r="E1446" s="185"/>
      <c r="F1446" s="185"/>
      <c r="G1446" s="185"/>
      <c r="H1446" s="185"/>
      <c r="I1446" s="185"/>
      <c r="J1446" s="185"/>
      <c r="K1446" s="187"/>
      <c r="L1446" s="187"/>
      <c r="M1446" s="187"/>
      <c r="N1446" s="187"/>
      <c r="O1446" s="187"/>
      <c r="P1446" s="187"/>
      <c r="Q1446" s="187"/>
      <c r="R1446" s="190"/>
      <c r="S1446" s="190"/>
      <c r="T1446" s="190"/>
      <c r="U1446" s="190"/>
      <c r="V1446" s="190"/>
      <c r="W1446" s="190"/>
      <c r="X1446" s="190"/>
      <c r="Y1446" s="190"/>
      <c r="Z1446" s="190"/>
      <c r="AA1446" s="190"/>
      <c r="AB1446" s="190"/>
      <c r="AC1446" s="185"/>
      <c r="AD1446" s="190"/>
      <c r="AE1446" s="190"/>
      <c r="AF1446" s="190"/>
      <c r="AG1446" s="205" t="str">
        <f t="shared" si="66"/>
        <v/>
      </c>
      <c r="AH1446" s="205" t="str">
        <f t="shared" si="67"/>
        <v/>
      </c>
      <c r="AI1446" s="205" t="str">
        <f t="shared" si="68"/>
        <v/>
      </c>
    </row>
    <row r="1447" spans="1:35" ht="15" customHeight="1">
      <c r="A1447" s="185"/>
      <c r="B1447" s="185"/>
      <c r="C1447" s="185"/>
      <c r="D1447" s="186"/>
      <c r="E1447" s="185"/>
      <c r="F1447" s="185"/>
      <c r="G1447" s="185"/>
      <c r="H1447" s="185"/>
      <c r="I1447" s="185"/>
      <c r="J1447" s="185"/>
      <c r="K1447" s="187"/>
      <c r="L1447" s="187"/>
      <c r="M1447" s="187"/>
      <c r="N1447" s="187"/>
      <c r="O1447" s="187"/>
      <c r="P1447" s="187"/>
      <c r="Q1447" s="187"/>
      <c r="R1447" s="190"/>
      <c r="S1447" s="190"/>
      <c r="T1447" s="190"/>
      <c r="U1447" s="190"/>
      <c r="V1447" s="190"/>
      <c r="W1447" s="190"/>
      <c r="X1447" s="190"/>
      <c r="Y1447" s="190"/>
      <c r="Z1447" s="190"/>
      <c r="AA1447" s="190"/>
      <c r="AB1447" s="190"/>
      <c r="AC1447" s="185"/>
      <c r="AD1447" s="190"/>
      <c r="AE1447" s="190"/>
      <c r="AF1447" s="190"/>
      <c r="AG1447" s="205" t="str">
        <f t="shared" si="66"/>
        <v/>
      </c>
      <c r="AH1447" s="205" t="str">
        <f t="shared" si="67"/>
        <v/>
      </c>
      <c r="AI1447" s="205" t="str">
        <f t="shared" si="68"/>
        <v/>
      </c>
    </row>
    <row r="1448" spans="1:35" ht="15" customHeight="1">
      <c r="A1448" s="185"/>
      <c r="B1448" s="185"/>
      <c r="C1448" s="185"/>
      <c r="D1448" s="186"/>
      <c r="E1448" s="185"/>
      <c r="F1448" s="185"/>
      <c r="G1448" s="185"/>
      <c r="H1448" s="185"/>
      <c r="I1448" s="185"/>
      <c r="J1448" s="185"/>
      <c r="K1448" s="187"/>
      <c r="L1448" s="187"/>
      <c r="M1448" s="187"/>
      <c r="N1448" s="187"/>
      <c r="O1448" s="187"/>
      <c r="P1448" s="187"/>
      <c r="Q1448" s="187"/>
      <c r="R1448" s="190"/>
      <c r="S1448" s="190"/>
      <c r="T1448" s="190"/>
      <c r="U1448" s="190"/>
      <c r="V1448" s="190"/>
      <c r="W1448" s="190"/>
      <c r="X1448" s="190"/>
      <c r="Y1448" s="190"/>
      <c r="Z1448" s="190"/>
      <c r="AA1448" s="190"/>
      <c r="AB1448" s="190"/>
      <c r="AC1448" s="185"/>
      <c r="AD1448" s="190"/>
      <c r="AE1448" s="190"/>
      <c r="AF1448" s="190"/>
      <c r="AG1448" s="205" t="str">
        <f t="shared" si="66"/>
        <v/>
      </c>
      <c r="AH1448" s="205" t="str">
        <f t="shared" si="67"/>
        <v/>
      </c>
      <c r="AI1448" s="205" t="str">
        <f t="shared" si="68"/>
        <v/>
      </c>
    </row>
    <row r="1449" spans="1:35" ht="15" customHeight="1">
      <c r="A1449" s="185"/>
      <c r="B1449" s="185"/>
      <c r="C1449" s="185"/>
      <c r="D1449" s="186"/>
      <c r="E1449" s="185"/>
      <c r="F1449" s="185"/>
      <c r="G1449" s="185"/>
      <c r="H1449" s="185"/>
      <c r="I1449" s="185"/>
      <c r="J1449" s="185"/>
      <c r="K1449" s="187"/>
      <c r="L1449" s="187"/>
      <c r="M1449" s="187"/>
      <c r="N1449" s="187"/>
      <c r="O1449" s="187"/>
      <c r="P1449" s="187"/>
      <c r="Q1449" s="187"/>
      <c r="R1449" s="190"/>
      <c r="S1449" s="190"/>
      <c r="T1449" s="190"/>
      <c r="U1449" s="190"/>
      <c r="V1449" s="190"/>
      <c r="W1449" s="190"/>
      <c r="X1449" s="190"/>
      <c r="Y1449" s="190"/>
      <c r="Z1449" s="190"/>
      <c r="AA1449" s="190"/>
      <c r="AB1449" s="190"/>
      <c r="AC1449" s="185"/>
      <c r="AD1449" s="190"/>
      <c r="AE1449" s="190"/>
      <c r="AF1449" s="190"/>
      <c r="AG1449" s="205" t="str">
        <f t="shared" si="66"/>
        <v/>
      </c>
      <c r="AH1449" s="205" t="str">
        <f t="shared" si="67"/>
        <v/>
      </c>
      <c r="AI1449" s="205" t="str">
        <f t="shared" si="68"/>
        <v/>
      </c>
    </row>
    <row r="1450" spans="1:35" ht="15" customHeight="1">
      <c r="A1450" s="185"/>
      <c r="B1450" s="185"/>
      <c r="C1450" s="185"/>
      <c r="D1450" s="186"/>
      <c r="E1450" s="185"/>
      <c r="F1450" s="185"/>
      <c r="G1450" s="185"/>
      <c r="H1450" s="185"/>
      <c r="I1450" s="185"/>
      <c r="J1450" s="185"/>
      <c r="K1450" s="187"/>
      <c r="L1450" s="187"/>
      <c r="M1450" s="187"/>
      <c r="N1450" s="187"/>
      <c r="O1450" s="187"/>
      <c r="P1450" s="187"/>
      <c r="Q1450" s="187"/>
      <c r="R1450" s="190"/>
      <c r="S1450" s="190"/>
      <c r="T1450" s="190"/>
      <c r="U1450" s="190"/>
      <c r="V1450" s="190"/>
      <c r="W1450" s="190"/>
      <c r="X1450" s="190"/>
      <c r="Y1450" s="190"/>
      <c r="Z1450" s="190"/>
      <c r="AA1450" s="190"/>
      <c r="AB1450" s="190"/>
      <c r="AC1450" s="185"/>
      <c r="AD1450" s="190"/>
      <c r="AE1450" s="190"/>
      <c r="AF1450" s="190"/>
      <c r="AG1450" s="205" t="str">
        <f t="shared" si="66"/>
        <v/>
      </c>
      <c r="AH1450" s="205" t="str">
        <f t="shared" si="67"/>
        <v/>
      </c>
      <c r="AI1450" s="205" t="str">
        <f t="shared" si="68"/>
        <v/>
      </c>
    </row>
    <row r="1451" spans="1:35" ht="15" customHeight="1">
      <c r="A1451" s="185"/>
      <c r="B1451" s="185"/>
      <c r="C1451" s="185"/>
      <c r="D1451" s="186"/>
      <c r="E1451" s="185"/>
      <c r="F1451" s="185"/>
      <c r="G1451" s="185"/>
      <c r="H1451" s="185"/>
      <c r="I1451" s="185"/>
      <c r="J1451" s="185"/>
      <c r="K1451" s="187"/>
      <c r="L1451" s="187"/>
      <c r="M1451" s="187"/>
      <c r="N1451" s="187"/>
      <c r="O1451" s="187"/>
      <c r="P1451" s="187"/>
      <c r="Q1451" s="187"/>
      <c r="R1451" s="190"/>
      <c r="S1451" s="190"/>
      <c r="T1451" s="190"/>
      <c r="U1451" s="190"/>
      <c r="V1451" s="190"/>
      <c r="W1451" s="190"/>
      <c r="X1451" s="190"/>
      <c r="Y1451" s="190"/>
      <c r="Z1451" s="190"/>
      <c r="AA1451" s="190"/>
      <c r="AB1451" s="190"/>
      <c r="AC1451" s="185"/>
      <c r="AD1451" s="190"/>
      <c r="AE1451" s="190"/>
      <c r="AF1451" s="190"/>
      <c r="AG1451" s="205" t="str">
        <f t="shared" si="66"/>
        <v/>
      </c>
      <c r="AH1451" s="205" t="str">
        <f t="shared" si="67"/>
        <v/>
      </c>
      <c r="AI1451" s="205" t="str">
        <f t="shared" si="68"/>
        <v/>
      </c>
    </row>
    <row r="1452" spans="1:35" ht="15" customHeight="1">
      <c r="A1452" s="185"/>
      <c r="B1452" s="185"/>
      <c r="C1452" s="185"/>
      <c r="D1452" s="186"/>
      <c r="E1452" s="185"/>
      <c r="F1452" s="185"/>
      <c r="G1452" s="185"/>
      <c r="H1452" s="185"/>
      <c r="I1452" s="185"/>
      <c r="J1452" s="185"/>
      <c r="K1452" s="187"/>
      <c r="L1452" s="187"/>
      <c r="M1452" s="187"/>
      <c r="N1452" s="187"/>
      <c r="O1452" s="187"/>
      <c r="P1452" s="187"/>
      <c r="Q1452" s="187"/>
      <c r="R1452" s="190"/>
      <c r="S1452" s="190"/>
      <c r="T1452" s="190"/>
      <c r="U1452" s="190"/>
      <c r="V1452" s="190"/>
      <c r="W1452" s="190"/>
      <c r="X1452" s="190"/>
      <c r="Y1452" s="190"/>
      <c r="Z1452" s="190"/>
      <c r="AA1452" s="190"/>
      <c r="AB1452" s="190"/>
      <c r="AC1452" s="185"/>
      <c r="AD1452" s="190"/>
      <c r="AE1452" s="190"/>
      <c r="AF1452" s="190"/>
      <c r="AG1452" s="205" t="str">
        <f t="shared" si="66"/>
        <v/>
      </c>
      <c r="AH1452" s="205" t="str">
        <f t="shared" si="67"/>
        <v/>
      </c>
      <c r="AI1452" s="205" t="str">
        <f t="shared" si="68"/>
        <v/>
      </c>
    </row>
    <row r="1453" spans="1:35" ht="15" customHeight="1">
      <c r="A1453" s="185"/>
      <c r="B1453" s="185"/>
      <c r="C1453" s="185"/>
      <c r="D1453" s="186"/>
      <c r="E1453" s="185"/>
      <c r="F1453" s="185"/>
      <c r="G1453" s="185"/>
      <c r="H1453" s="185"/>
      <c r="I1453" s="185"/>
      <c r="J1453" s="185"/>
      <c r="K1453" s="187"/>
      <c r="L1453" s="187"/>
      <c r="M1453" s="187"/>
      <c r="N1453" s="187"/>
      <c r="O1453" s="187"/>
      <c r="P1453" s="187"/>
      <c r="Q1453" s="187"/>
      <c r="R1453" s="190"/>
      <c r="S1453" s="190"/>
      <c r="T1453" s="190"/>
      <c r="U1453" s="190"/>
      <c r="V1453" s="190"/>
      <c r="W1453" s="190"/>
      <c r="X1453" s="190"/>
      <c r="Y1453" s="190"/>
      <c r="Z1453" s="190"/>
      <c r="AA1453" s="190"/>
      <c r="AB1453" s="190"/>
      <c r="AC1453" s="185"/>
      <c r="AD1453" s="190"/>
      <c r="AE1453" s="190"/>
      <c r="AF1453" s="190"/>
      <c r="AG1453" s="205" t="str">
        <f t="shared" si="66"/>
        <v/>
      </c>
      <c r="AH1453" s="205" t="str">
        <f t="shared" si="67"/>
        <v/>
      </c>
      <c r="AI1453" s="205" t="str">
        <f t="shared" si="68"/>
        <v/>
      </c>
    </row>
    <row r="1454" spans="1:35" ht="15" customHeight="1">
      <c r="A1454" s="185"/>
      <c r="B1454" s="185"/>
      <c r="C1454" s="185"/>
      <c r="D1454" s="186"/>
      <c r="E1454" s="185"/>
      <c r="F1454" s="185"/>
      <c r="G1454" s="185"/>
      <c r="H1454" s="185"/>
      <c r="I1454" s="185"/>
      <c r="J1454" s="185"/>
      <c r="K1454" s="187"/>
      <c r="L1454" s="187"/>
      <c r="M1454" s="187"/>
      <c r="N1454" s="187"/>
      <c r="O1454" s="187"/>
      <c r="P1454" s="187"/>
      <c r="Q1454" s="187"/>
      <c r="R1454" s="190"/>
      <c r="S1454" s="190"/>
      <c r="T1454" s="190"/>
      <c r="U1454" s="190"/>
      <c r="V1454" s="190"/>
      <c r="W1454" s="190"/>
      <c r="X1454" s="190"/>
      <c r="Y1454" s="190"/>
      <c r="Z1454" s="190"/>
      <c r="AA1454" s="190"/>
      <c r="AB1454" s="190"/>
      <c r="AC1454" s="185"/>
      <c r="AD1454" s="190"/>
      <c r="AE1454" s="190"/>
      <c r="AF1454" s="190"/>
      <c r="AG1454" s="205" t="str">
        <f t="shared" si="66"/>
        <v/>
      </c>
      <c r="AH1454" s="205" t="str">
        <f t="shared" si="67"/>
        <v/>
      </c>
      <c r="AI1454" s="205" t="str">
        <f t="shared" si="68"/>
        <v/>
      </c>
    </row>
    <row r="1455" spans="1:35" ht="15" customHeight="1">
      <c r="A1455" s="185"/>
      <c r="B1455" s="185"/>
      <c r="C1455" s="185"/>
      <c r="D1455" s="186"/>
      <c r="E1455" s="185"/>
      <c r="F1455" s="185"/>
      <c r="G1455" s="185"/>
      <c r="H1455" s="185"/>
      <c r="I1455" s="185"/>
      <c r="J1455" s="185"/>
      <c r="K1455" s="187"/>
      <c r="L1455" s="187"/>
      <c r="M1455" s="187"/>
      <c r="N1455" s="187"/>
      <c r="O1455" s="187"/>
      <c r="P1455" s="187"/>
      <c r="Q1455" s="187"/>
      <c r="R1455" s="190"/>
      <c r="S1455" s="190"/>
      <c r="T1455" s="190"/>
      <c r="U1455" s="190"/>
      <c r="V1455" s="190"/>
      <c r="W1455" s="190"/>
      <c r="X1455" s="190"/>
      <c r="Y1455" s="190"/>
      <c r="Z1455" s="190"/>
      <c r="AA1455" s="190"/>
      <c r="AB1455" s="190"/>
      <c r="AC1455" s="185"/>
      <c r="AD1455" s="190"/>
      <c r="AE1455" s="190"/>
      <c r="AF1455" s="190"/>
      <c r="AG1455" s="205" t="str">
        <f t="shared" si="66"/>
        <v/>
      </c>
      <c r="AH1455" s="205" t="str">
        <f t="shared" si="67"/>
        <v/>
      </c>
      <c r="AI1455" s="205" t="str">
        <f t="shared" si="68"/>
        <v/>
      </c>
    </row>
    <row r="1456" spans="1:35" ht="15" customHeight="1">
      <c r="A1456" s="185"/>
      <c r="B1456" s="185"/>
      <c r="C1456" s="185"/>
      <c r="D1456" s="186"/>
      <c r="E1456" s="185"/>
      <c r="F1456" s="185"/>
      <c r="G1456" s="185"/>
      <c r="H1456" s="185"/>
      <c r="I1456" s="185"/>
      <c r="J1456" s="185"/>
      <c r="K1456" s="187"/>
      <c r="L1456" s="187"/>
      <c r="M1456" s="187"/>
      <c r="N1456" s="187"/>
      <c r="O1456" s="187"/>
      <c r="P1456" s="187"/>
      <c r="Q1456" s="187"/>
      <c r="R1456" s="190"/>
      <c r="S1456" s="190"/>
      <c r="T1456" s="190"/>
      <c r="U1456" s="190"/>
      <c r="V1456" s="190"/>
      <c r="W1456" s="190"/>
      <c r="X1456" s="190"/>
      <c r="Y1456" s="190"/>
      <c r="Z1456" s="190"/>
      <c r="AA1456" s="190"/>
      <c r="AB1456" s="190"/>
      <c r="AC1456" s="185"/>
      <c r="AD1456" s="190"/>
      <c r="AE1456" s="190"/>
      <c r="AF1456" s="190"/>
      <c r="AG1456" s="205" t="str">
        <f t="shared" si="66"/>
        <v/>
      </c>
      <c r="AH1456" s="205" t="str">
        <f t="shared" si="67"/>
        <v/>
      </c>
      <c r="AI1456" s="205" t="str">
        <f t="shared" si="68"/>
        <v/>
      </c>
    </row>
    <row r="1457" spans="1:35" ht="15" customHeight="1">
      <c r="A1457" s="185"/>
      <c r="B1457" s="185"/>
      <c r="C1457" s="185"/>
      <c r="D1457" s="186"/>
      <c r="E1457" s="185"/>
      <c r="F1457" s="185"/>
      <c r="G1457" s="185"/>
      <c r="H1457" s="185"/>
      <c r="I1457" s="185"/>
      <c r="J1457" s="185"/>
      <c r="K1457" s="187"/>
      <c r="L1457" s="187"/>
      <c r="M1457" s="187"/>
      <c r="N1457" s="187"/>
      <c r="O1457" s="187"/>
      <c r="P1457" s="187"/>
      <c r="Q1457" s="187"/>
      <c r="R1457" s="190"/>
      <c r="S1457" s="190"/>
      <c r="T1457" s="190"/>
      <c r="U1457" s="190"/>
      <c r="V1457" s="190"/>
      <c r="W1457" s="190"/>
      <c r="X1457" s="190"/>
      <c r="Y1457" s="190"/>
      <c r="Z1457" s="190"/>
      <c r="AA1457" s="190"/>
      <c r="AB1457" s="190"/>
      <c r="AC1457" s="185"/>
      <c r="AD1457" s="190"/>
      <c r="AE1457" s="190"/>
      <c r="AF1457" s="190"/>
      <c r="AG1457" s="205" t="str">
        <f t="shared" si="66"/>
        <v/>
      </c>
      <c r="AH1457" s="205" t="str">
        <f t="shared" si="67"/>
        <v/>
      </c>
      <c r="AI1457" s="205" t="str">
        <f t="shared" si="68"/>
        <v/>
      </c>
    </row>
    <row r="1458" spans="1:35" ht="15" customHeight="1">
      <c r="A1458" s="185"/>
      <c r="B1458" s="185"/>
      <c r="C1458" s="185"/>
      <c r="D1458" s="186"/>
      <c r="E1458" s="185"/>
      <c r="F1458" s="185"/>
      <c r="G1458" s="185"/>
      <c r="H1458" s="185"/>
      <c r="I1458" s="185"/>
      <c r="J1458" s="185"/>
      <c r="K1458" s="187"/>
      <c r="L1458" s="187"/>
      <c r="M1458" s="187"/>
      <c r="N1458" s="187"/>
      <c r="O1458" s="187"/>
      <c r="P1458" s="187"/>
      <c r="Q1458" s="187"/>
      <c r="R1458" s="190"/>
      <c r="S1458" s="190"/>
      <c r="T1458" s="190"/>
      <c r="U1458" s="190"/>
      <c r="V1458" s="190"/>
      <c r="W1458" s="190"/>
      <c r="X1458" s="190"/>
      <c r="Y1458" s="190"/>
      <c r="Z1458" s="190"/>
      <c r="AA1458" s="190"/>
      <c r="AB1458" s="190"/>
      <c r="AC1458" s="185"/>
      <c r="AD1458" s="190"/>
      <c r="AE1458" s="190"/>
      <c r="AF1458" s="190"/>
      <c r="AG1458" s="205" t="str">
        <f t="shared" si="66"/>
        <v/>
      </c>
      <c r="AH1458" s="205" t="str">
        <f t="shared" si="67"/>
        <v/>
      </c>
      <c r="AI1458" s="205" t="str">
        <f t="shared" si="68"/>
        <v/>
      </c>
    </row>
    <row r="1459" spans="1:35" ht="15" customHeight="1">
      <c r="A1459" s="185"/>
      <c r="B1459" s="185"/>
      <c r="C1459" s="185"/>
      <c r="D1459" s="186"/>
      <c r="E1459" s="185"/>
      <c r="F1459" s="185"/>
      <c r="G1459" s="185"/>
      <c r="H1459" s="185"/>
      <c r="I1459" s="185"/>
      <c r="J1459" s="185"/>
      <c r="K1459" s="187"/>
      <c r="L1459" s="187"/>
      <c r="M1459" s="187"/>
      <c r="N1459" s="187"/>
      <c r="O1459" s="187"/>
      <c r="P1459" s="187"/>
      <c r="Q1459" s="187"/>
      <c r="R1459" s="190"/>
      <c r="S1459" s="190"/>
      <c r="T1459" s="190"/>
      <c r="U1459" s="190"/>
      <c r="V1459" s="190"/>
      <c r="W1459" s="190"/>
      <c r="X1459" s="190"/>
      <c r="Y1459" s="190"/>
      <c r="Z1459" s="190"/>
      <c r="AA1459" s="190"/>
      <c r="AB1459" s="190"/>
      <c r="AC1459" s="185"/>
      <c r="AD1459" s="190"/>
      <c r="AE1459" s="190"/>
      <c r="AF1459" s="190"/>
      <c r="AG1459" s="205" t="str">
        <f t="shared" si="66"/>
        <v/>
      </c>
      <c r="AH1459" s="205" t="str">
        <f t="shared" si="67"/>
        <v/>
      </c>
      <c r="AI1459" s="205" t="str">
        <f t="shared" si="68"/>
        <v/>
      </c>
    </row>
    <row r="1460" spans="1:35" ht="15" customHeight="1">
      <c r="A1460" s="185"/>
      <c r="B1460" s="185"/>
      <c r="C1460" s="185"/>
      <c r="D1460" s="186"/>
      <c r="E1460" s="185"/>
      <c r="F1460" s="185"/>
      <c r="G1460" s="185"/>
      <c r="H1460" s="185"/>
      <c r="I1460" s="185"/>
      <c r="J1460" s="185"/>
      <c r="K1460" s="187"/>
      <c r="L1460" s="187"/>
      <c r="M1460" s="187"/>
      <c r="N1460" s="187"/>
      <c r="O1460" s="187"/>
      <c r="P1460" s="187"/>
      <c r="Q1460" s="187"/>
      <c r="R1460" s="190"/>
      <c r="S1460" s="190"/>
      <c r="T1460" s="190"/>
      <c r="U1460" s="190"/>
      <c r="V1460" s="190"/>
      <c r="W1460" s="190"/>
      <c r="X1460" s="190"/>
      <c r="Y1460" s="190"/>
      <c r="Z1460" s="190"/>
      <c r="AA1460" s="190"/>
      <c r="AB1460" s="190"/>
      <c r="AC1460" s="185"/>
      <c r="AD1460" s="190"/>
      <c r="AE1460" s="190"/>
      <c r="AF1460" s="190"/>
      <c r="AG1460" s="205" t="str">
        <f t="shared" si="66"/>
        <v/>
      </c>
      <c r="AH1460" s="205" t="str">
        <f t="shared" si="67"/>
        <v/>
      </c>
      <c r="AI1460" s="205" t="str">
        <f t="shared" si="68"/>
        <v/>
      </c>
    </row>
    <row r="1461" spans="1:35" ht="15" customHeight="1">
      <c r="A1461" s="185"/>
      <c r="B1461" s="185"/>
      <c r="C1461" s="185"/>
      <c r="D1461" s="186"/>
      <c r="E1461" s="185"/>
      <c r="F1461" s="185"/>
      <c r="G1461" s="185"/>
      <c r="H1461" s="185"/>
      <c r="I1461" s="185"/>
      <c r="J1461" s="185"/>
      <c r="K1461" s="187"/>
      <c r="L1461" s="187"/>
      <c r="M1461" s="187"/>
      <c r="N1461" s="187"/>
      <c r="O1461" s="187"/>
      <c r="P1461" s="187"/>
      <c r="Q1461" s="187"/>
      <c r="R1461" s="190"/>
      <c r="S1461" s="190"/>
      <c r="T1461" s="190"/>
      <c r="U1461" s="190"/>
      <c r="V1461" s="190"/>
      <c r="W1461" s="190"/>
      <c r="X1461" s="190"/>
      <c r="Y1461" s="190"/>
      <c r="Z1461" s="190"/>
      <c r="AA1461" s="190"/>
      <c r="AB1461" s="190"/>
      <c r="AC1461" s="185"/>
      <c r="AD1461" s="190"/>
      <c r="AE1461" s="190"/>
      <c r="AF1461" s="190"/>
      <c r="AG1461" s="205" t="str">
        <f t="shared" si="66"/>
        <v/>
      </c>
      <c r="AH1461" s="205" t="str">
        <f t="shared" si="67"/>
        <v/>
      </c>
      <c r="AI1461" s="205" t="str">
        <f t="shared" si="68"/>
        <v/>
      </c>
    </row>
    <row r="1462" spans="1:35" ht="15" customHeight="1">
      <c r="A1462" s="185"/>
      <c r="B1462" s="185"/>
      <c r="C1462" s="185"/>
      <c r="D1462" s="186"/>
      <c r="E1462" s="185"/>
      <c r="F1462" s="185"/>
      <c r="G1462" s="185"/>
      <c r="H1462" s="185"/>
      <c r="I1462" s="185"/>
      <c r="J1462" s="185"/>
      <c r="K1462" s="187"/>
      <c r="L1462" s="187"/>
      <c r="M1462" s="187"/>
      <c r="N1462" s="187"/>
      <c r="O1462" s="187"/>
      <c r="P1462" s="187"/>
      <c r="Q1462" s="187"/>
      <c r="R1462" s="190"/>
      <c r="S1462" s="190"/>
      <c r="T1462" s="190"/>
      <c r="U1462" s="190"/>
      <c r="V1462" s="190"/>
      <c r="W1462" s="190"/>
      <c r="X1462" s="190"/>
      <c r="Y1462" s="190"/>
      <c r="Z1462" s="190"/>
      <c r="AA1462" s="190"/>
      <c r="AB1462" s="190"/>
      <c r="AC1462" s="185"/>
      <c r="AD1462" s="190"/>
      <c r="AE1462" s="190"/>
      <c r="AF1462" s="190"/>
      <c r="AG1462" s="205" t="str">
        <f t="shared" si="66"/>
        <v/>
      </c>
      <c r="AH1462" s="205" t="str">
        <f t="shared" si="67"/>
        <v/>
      </c>
      <c r="AI1462" s="205" t="str">
        <f t="shared" si="68"/>
        <v/>
      </c>
    </row>
    <row r="1463" spans="1:35" ht="15" customHeight="1">
      <c r="A1463" s="185"/>
      <c r="B1463" s="185"/>
      <c r="C1463" s="185"/>
      <c r="D1463" s="186"/>
      <c r="E1463" s="185"/>
      <c r="F1463" s="185"/>
      <c r="G1463" s="185"/>
      <c r="H1463" s="185"/>
      <c r="I1463" s="185"/>
      <c r="J1463" s="185"/>
      <c r="K1463" s="187"/>
      <c r="L1463" s="187"/>
      <c r="M1463" s="187"/>
      <c r="N1463" s="187"/>
      <c r="O1463" s="187"/>
      <c r="P1463" s="187"/>
      <c r="Q1463" s="187"/>
      <c r="R1463" s="190"/>
      <c r="S1463" s="190"/>
      <c r="T1463" s="190"/>
      <c r="U1463" s="190"/>
      <c r="V1463" s="190"/>
      <c r="W1463" s="190"/>
      <c r="X1463" s="190"/>
      <c r="Y1463" s="190"/>
      <c r="Z1463" s="190"/>
      <c r="AA1463" s="190"/>
      <c r="AB1463" s="190"/>
      <c r="AC1463" s="185"/>
      <c r="AD1463" s="190"/>
      <c r="AE1463" s="190"/>
      <c r="AF1463" s="190"/>
      <c r="AG1463" s="205" t="str">
        <f t="shared" si="66"/>
        <v/>
      </c>
      <c r="AH1463" s="205" t="str">
        <f t="shared" si="67"/>
        <v/>
      </c>
      <c r="AI1463" s="205" t="str">
        <f t="shared" si="68"/>
        <v/>
      </c>
    </row>
    <row r="1464" spans="1:35" ht="15" customHeight="1">
      <c r="A1464" s="185"/>
      <c r="B1464" s="185"/>
      <c r="C1464" s="185"/>
      <c r="D1464" s="186"/>
      <c r="E1464" s="185"/>
      <c r="F1464" s="185"/>
      <c r="G1464" s="185"/>
      <c r="H1464" s="185"/>
      <c r="I1464" s="185"/>
      <c r="J1464" s="185"/>
      <c r="K1464" s="187"/>
      <c r="L1464" s="187"/>
      <c r="M1464" s="187"/>
      <c r="N1464" s="187"/>
      <c r="O1464" s="187"/>
      <c r="P1464" s="187"/>
      <c r="Q1464" s="187"/>
      <c r="R1464" s="190"/>
      <c r="S1464" s="190"/>
      <c r="T1464" s="190"/>
      <c r="U1464" s="190"/>
      <c r="V1464" s="190"/>
      <c r="W1464" s="190"/>
      <c r="X1464" s="190"/>
      <c r="Y1464" s="190"/>
      <c r="Z1464" s="190"/>
      <c r="AA1464" s="190"/>
      <c r="AB1464" s="190"/>
      <c r="AC1464" s="185"/>
      <c r="AD1464" s="190"/>
      <c r="AE1464" s="190"/>
      <c r="AF1464" s="190"/>
      <c r="AG1464" s="205" t="str">
        <f t="shared" si="66"/>
        <v/>
      </c>
      <c r="AH1464" s="205" t="str">
        <f t="shared" si="67"/>
        <v/>
      </c>
      <c r="AI1464" s="205" t="str">
        <f t="shared" si="68"/>
        <v/>
      </c>
    </row>
    <row r="1465" spans="1:35" ht="15" customHeight="1">
      <c r="A1465" s="185"/>
      <c r="B1465" s="185"/>
      <c r="C1465" s="185"/>
      <c r="D1465" s="186"/>
      <c r="E1465" s="185"/>
      <c r="F1465" s="185"/>
      <c r="G1465" s="185"/>
      <c r="H1465" s="185"/>
      <c r="I1465" s="185"/>
      <c r="J1465" s="185"/>
      <c r="K1465" s="187"/>
      <c r="L1465" s="187"/>
      <c r="M1465" s="187"/>
      <c r="N1465" s="187"/>
      <c r="O1465" s="187"/>
      <c r="P1465" s="187"/>
      <c r="Q1465" s="187"/>
      <c r="R1465" s="190"/>
      <c r="S1465" s="190"/>
      <c r="T1465" s="190"/>
      <c r="U1465" s="190"/>
      <c r="V1465" s="190"/>
      <c r="W1465" s="190"/>
      <c r="X1465" s="190"/>
      <c r="Y1465" s="190"/>
      <c r="Z1465" s="190"/>
      <c r="AA1465" s="190"/>
      <c r="AB1465" s="190"/>
      <c r="AC1465" s="185"/>
      <c r="AD1465" s="190"/>
      <c r="AE1465" s="190"/>
      <c r="AF1465" s="190"/>
      <c r="AG1465" s="205" t="str">
        <f t="shared" si="66"/>
        <v/>
      </c>
      <c r="AH1465" s="205" t="str">
        <f t="shared" si="67"/>
        <v/>
      </c>
      <c r="AI1465" s="205" t="str">
        <f t="shared" si="68"/>
        <v/>
      </c>
    </row>
    <row r="1466" spans="1:35" ht="15" customHeight="1">
      <c r="A1466" s="185"/>
      <c r="B1466" s="185"/>
      <c r="C1466" s="185"/>
      <c r="D1466" s="186"/>
      <c r="E1466" s="185"/>
      <c r="F1466" s="185"/>
      <c r="G1466" s="185"/>
      <c r="H1466" s="185"/>
      <c r="I1466" s="185"/>
      <c r="J1466" s="185"/>
      <c r="K1466" s="187"/>
      <c r="L1466" s="187"/>
      <c r="M1466" s="187"/>
      <c r="N1466" s="187"/>
      <c r="O1466" s="187"/>
      <c r="P1466" s="187"/>
      <c r="Q1466" s="187"/>
      <c r="R1466" s="190"/>
      <c r="S1466" s="190"/>
      <c r="T1466" s="190"/>
      <c r="U1466" s="190"/>
      <c r="V1466" s="190"/>
      <c r="W1466" s="190"/>
      <c r="X1466" s="190"/>
      <c r="Y1466" s="190"/>
      <c r="Z1466" s="190"/>
      <c r="AA1466" s="190"/>
      <c r="AB1466" s="190"/>
      <c r="AC1466" s="185"/>
      <c r="AD1466" s="190"/>
      <c r="AE1466" s="190"/>
      <c r="AF1466" s="190"/>
      <c r="AG1466" s="205" t="str">
        <f t="shared" si="66"/>
        <v/>
      </c>
      <c r="AH1466" s="205" t="str">
        <f t="shared" si="67"/>
        <v/>
      </c>
      <c r="AI1466" s="205" t="str">
        <f t="shared" si="68"/>
        <v/>
      </c>
    </row>
    <row r="1467" spans="1:35" ht="15" customHeight="1">
      <c r="A1467" s="185"/>
      <c r="B1467" s="185"/>
      <c r="C1467" s="185"/>
      <c r="D1467" s="186"/>
      <c r="E1467" s="185"/>
      <c r="F1467" s="185"/>
      <c r="G1467" s="185"/>
      <c r="H1467" s="185"/>
      <c r="I1467" s="185"/>
      <c r="J1467" s="185"/>
      <c r="K1467" s="187"/>
      <c r="L1467" s="187"/>
      <c r="M1467" s="187"/>
      <c r="N1467" s="187"/>
      <c r="O1467" s="187"/>
      <c r="P1467" s="187"/>
      <c r="Q1467" s="187"/>
      <c r="R1467" s="190"/>
      <c r="S1467" s="190"/>
      <c r="T1467" s="190"/>
      <c r="U1467" s="190"/>
      <c r="V1467" s="190"/>
      <c r="W1467" s="190"/>
      <c r="X1467" s="190"/>
      <c r="Y1467" s="190"/>
      <c r="Z1467" s="190"/>
      <c r="AA1467" s="190"/>
      <c r="AB1467" s="190"/>
      <c r="AC1467" s="185"/>
      <c r="AD1467" s="190"/>
      <c r="AE1467" s="190"/>
      <c r="AF1467" s="190"/>
      <c r="AG1467" s="205" t="str">
        <f t="shared" si="66"/>
        <v/>
      </c>
      <c r="AH1467" s="205" t="str">
        <f t="shared" si="67"/>
        <v/>
      </c>
      <c r="AI1467" s="205" t="str">
        <f t="shared" si="68"/>
        <v/>
      </c>
    </row>
    <row r="1468" spans="1:35" ht="15" customHeight="1">
      <c r="A1468" s="185"/>
      <c r="B1468" s="185"/>
      <c r="C1468" s="185"/>
      <c r="D1468" s="186"/>
      <c r="E1468" s="185"/>
      <c r="F1468" s="185"/>
      <c r="G1468" s="185"/>
      <c r="H1468" s="185"/>
      <c r="I1468" s="185"/>
      <c r="J1468" s="185"/>
      <c r="K1468" s="187"/>
      <c r="L1468" s="187"/>
      <c r="M1468" s="187"/>
      <c r="N1468" s="187"/>
      <c r="O1468" s="187"/>
      <c r="P1468" s="187"/>
      <c r="Q1468" s="187"/>
      <c r="R1468" s="190"/>
      <c r="S1468" s="190"/>
      <c r="T1468" s="190"/>
      <c r="U1468" s="190"/>
      <c r="V1468" s="190"/>
      <c r="W1468" s="190"/>
      <c r="X1468" s="190"/>
      <c r="Y1468" s="190"/>
      <c r="Z1468" s="190"/>
      <c r="AA1468" s="190"/>
      <c r="AB1468" s="190"/>
      <c r="AC1468" s="185"/>
      <c r="AD1468" s="190"/>
      <c r="AE1468" s="190"/>
      <c r="AF1468" s="190"/>
      <c r="AG1468" s="205" t="str">
        <f t="shared" si="66"/>
        <v/>
      </c>
      <c r="AH1468" s="205" t="str">
        <f t="shared" si="67"/>
        <v/>
      </c>
      <c r="AI1468" s="205" t="str">
        <f t="shared" si="68"/>
        <v/>
      </c>
    </row>
    <row r="1469" spans="1:35" ht="15" customHeight="1">
      <c r="A1469" s="185"/>
      <c r="B1469" s="185"/>
      <c r="C1469" s="185"/>
      <c r="D1469" s="186"/>
      <c r="E1469" s="185"/>
      <c r="F1469" s="185"/>
      <c r="G1469" s="185"/>
      <c r="H1469" s="185"/>
      <c r="I1469" s="185"/>
      <c r="J1469" s="185"/>
      <c r="K1469" s="187"/>
      <c r="L1469" s="187"/>
      <c r="M1469" s="187"/>
      <c r="N1469" s="187"/>
      <c r="O1469" s="187"/>
      <c r="P1469" s="187"/>
      <c r="Q1469" s="187"/>
      <c r="R1469" s="190"/>
      <c r="S1469" s="190"/>
      <c r="T1469" s="190"/>
      <c r="U1469" s="190"/>
      <c r="V1469" s="190"/>
      <c r="W1469" s="190"/>
      <c r="X1469" s="190"/>
      <c r="Y1469" s="190"/>
      <c r="Z1469" s="190"/>
      <c r="AA1469" s="190"/>
      <c r="AB1469" s="190"/>
      <c r="AC1469" s="185"/>
      <c r="AD1469" s="190"/>
      <c r="AE1469" s="190"/>
      <c r="AF1469" s="190"/>
      <c r="AG1469" s="205" t="str">
        <f t="shared" si="66"/>
        <v/>
      </c>
      <c r="AH1469" s="205" t="str">
        <f t="shared" si="67"/>
        <v/>
      </c>
      <c r="AI1469" s="205" t="str">
        <f t="shared" si="68"/>
        <v/>
      </c>
    </row>
    <row r="1470" spans="1:35" ht="15" customHeight="1">
      <c r="A1470" s="185"/>
      <c r="B1470" s="185"/>
      <c r="C1470" s="185"/>
      <c r="D1470" s="186"/>
      <c r="E1470" s="185"/>
      <c r="F1470" s="185"/>
      <c r="G1470" s="185"/>
      <c r="H1470" s="185"/>
      <c r="I1470" s="185"/>
      <c r="J1470" s="185"/>
      <c r="K1470" s="187"/>
      <c r="L1470" s="187"/>
      <c r="M1470" s="187"/>
      <c r="N1470" s="187"/>
      <c r="O1470" s="187"/>
      <c r="P1470" s="187"/>
      <c r="Q1470" s="187"/>
      <c r="R1470" s="190"/>
      <c r="S1470" s="190"/>
      <c r="T1470" s="190"/>
      <c r="U1470" s="190"/>
      <c r="V1470" s="190"/>
      <c r="W1470" s="190"/>
      <c r="X1470" s="190"/>
      <c r="Y1470" s="190"/>
      <c r="Z1470" s="190"/>
      <c r="AA1470" s="190"/>
      <c r="AB1470" s="190"/>
      <c r="AC1470" s="185"/>
      <c r="AD1470" s="190"/>
      <c r="AE1470" s="190"/>
      <c r="AF1470" s="190"/>
      <c r="AG1470" s="205" t="str">
        <f t="shared" si="66"/>
        <v/>
      </c>
      <c r="AH1470" s="205" t="str">
        <f t="shared" si="67"/>
        <v/>
      </c>
      <c r="AI1470" s="205" t="str">
        <f t="shared" si="68"/>
        <v/>
      </c>
    </row>
    <row r="1471" spans="1:35" ht="15" customHeight="1">
      <c r="A1471" s="185"/>
      <c r="B1471" s="185"/>
      <c r="C1471" s="185"/>
      <c r="D1471" s="186"/>
      <c r="E1471" s="185"/>
      <c r="F1471" s="185"/>
      <c r="G1471" s="185"/>
      <c r="H1471" s="185"/>
      <c r="I1471" s="185"/>
      <c r="J1471" s="185"/>
      <c r="K1471" s="187"/>
      <c r="L1471" s="187"/>
      <c r="M1471" s="187"/>
      <c r="N1471" s="187"/>
      <c r="O1471" s="187"/>
      <c r="P1471" s="187"/>
      <c r="Q1471" s="187"/>
      <c r="R1471" s="190"/>
      <c r="S1471" s="190"/>
      <c r="T1471" s="190"/>
      <c r="U1471" s="190"/>
      <c r="V1471" s="190"/>
      <c r="W1471" s="190"/>
      <c r="X1471" s="190"/>
      <c r="Y1471" s="190"/>
      <c r="Z1471" s="190"/>
      <c r="AA1471" s="190"/>
      <c r="AB1471" s="190"/>
      <c r="AC1471" s="185"/>
      <c r="AD1471" s="190"/>
      <c r="AE1471" s="190"/>
      <c r="AF1471" s="190"/>
      <c r="AG1471" s="205" t="str">
        <f t="shared" si="66"/>
        <v/>
      </c>
      <c r="AH1471" s="205" t="str">
        <f t="shared" si="67"/>
        <v/>
      </c>
      <c r="AI1471" s="205" t="str">
        <f t="shared" si="68"/>
        <v/>
      </c>
    </row>
    <row r="1472" spans="1:35" ht="15" customHeight="1">
      <c r="A1472" s="185"/>
      <c r="B1472" s="185"/>
      <c r="C1472" s="185"/>
      <c r="D1472" s="186"/>
      <c r="E1472" s="185"/>
      <c r="F1472" s="185"/>
      <c r="G1472" s="185"/>
      <c r="H1472" s="185"/>
      <c r="I1472" s="185"/>
      <c r="J1472" s="185"/>
      <c r="K1472" s="187"/>
      <c r="L1472" s="187"/>
      <c r="M1472" s="187"/>
      <c r="N1472" s="187"/>
      <c r="O1472" s="187"/>
      <c r="P1472" s="187"/>
      <c r="Q1472" s="187"/>
      <c r="R1472" s="190"/>
      <c r="S1472" s="190"/>
      <c r="T1472" s="190"/>
      <c r="U1472" s="190"/>
      <c r="V1472" s="190"/>
      <c r="W1472" s="190"/>
      <c r="X1472" s="190"/>
      <c r="Y1472" s="190"/>
      <c r="Z1472" s="190"/>
      <c r="AA1472" s="190"/>
      <c r="AB1472" s="190"/>
      <c r="AC1472" s="185"/>
      <c r="AD1472" s="190"/>
      <c r="AE1472" s="190"/>
      <c r="AF1472" s="190"/>
      <c r="AG1472" s="205" t="str">
        <f t="shared" si="66"/>
        <v/>
      </c>
      <c r="AH1472" s="205" t="str">
        <f t="shared" si="67"/>
        <v/>
      </c>
      <c r="AI1472" s="205" t="str">
        <f t="shared" si="68"/>
        <v/>
      </c>
    </row>
    <row r="1473" spans="1:35" ht="15" customHeight="1">
      <c r="A1473" s="185"/>
      <c r="B1473" s="185"/>
      <c r="C1473" s="185"/>
      <c r="D1473" s="186"/>
      <c r="E1473" s="185"/>
      <c r="F1473" s="185"/>
      <c r="G1473" s="185"/>
      <c r="H1473" s="185"/>
      <c r="I1473" s="185"/>
      <c r="J1473" s="185"/>
      <c r="K1473" s="187"/>
      <c r="L1473" s="187"/>
      <c r="M1473" s="187"/>
      <c r="N1473" s="187"/>
      <c r="O1473" s="187"/>
      <c r="P1473" s="187"/>
      <c r="Q1473" s="187"/>
      <c r="R1473" s="190"/>
      <c r="S1473" s="190"/>
      <c r="T1473" s="190"/>
      <c r="U1473" s="190"/>
      <c r="V1473" s="190"/>
      <c r="W1473" s="190"/>
      <c r="X1473" s="190"/>
      <c r="Y1473" s="190"/>
      <c r="Z1473" s="190"/>
      <c r="AA1473" s="190"/>
      <c r="AB1473" s="190"/>
      <c r="AC1473" s="185"/>
      <c r="AD1473" s="190"/>
      <c r="AE1473" s="190"/>
      <c r="AF1473" s="190"/>
      <c r="AG1473" s="205" t="str">
        <f t="shared" si="66"/>
        <v/>
      </c>
      <c r="AH1473" s="205" t="str">
        <f t="shared" si="67"/>
        <v/>
      </c>
      <c r="AI1473" s="205" t="str">
        <f t="shared" si="68"/>
        <v/>
      </c>
    </row>
    <row r="1474" spans="1:35" ht="15" customHeight="1">
      <c r="A1474" s="185"/>
      <c r="B1474" s="185"/>
      <c r="C1474" s="185"/>
      <c r="D1474" s="186"/>
      <c r="E1474" s="185"/>
      <c r="F1474" s="185"/>
      <c r="G1474" s="185"/>
      <c r="H1474" s="185"/>
      <c r="I1474" s="185"/>
      <c r="J1474" s="185"/>
      <c r="K1474" s="187"/>
      <c r="L1474" s="187"/>
      <c r="M1474" s="187"/>
      <c r="N1474" s="187"/>
      <c r="O1474" s="187"/>
      <c r="P1474" s="187"/>
      <c r="Q1474" s="187"/>
      <c r="R1474" s="190"/>
      <c r="S1474" s="190"/>
      <c r="T1474" s="190"/>
      <c r="U1474" s="190"/>
      <c r="V1474" s="190"/>
      <c r="W1474" s="190"/>
      <c r="X1474" s="190"/>
      <c r="Y1474" s="190"/>
      <c r="Z1474" s="190"/>
      <c r="AA1474" s="190"/>
      <c r="AB1474" s="190"/>
      <c r="AC1474" s="185"/>
      <c r="AD1474" s="190"/>
      <c r="AE1474" s="190"/>
      <c r="AF1474" s="190"/>
      <c r="AG1474" s="205" t="str">
        <f t="shared" si="66"/>
        <v/>
      </c>
      <c r="AH1474" s="205" t="str">
        <f t="shared" si="67"/>
        <v/>
      </c>
      <c r="AI1474" s="205" t="str">
        <f t="shared" si="68"/>
        <v/>
      </c>
    </row>
    <row r="1475" spans="1:35" ht="15" customHeight="1">
      <c r="A1475" s="185"/>
      <c r="B1475" s="185"/>
      <c r="C1475" s="185"/>
      <c r="D1475" s="186"/>
      <c r="E1475" s="185"/>
      <c r="F1475" s="185"/>
      <c r="G1475" s="185"/>
      <c r="H1475" s="185"/>
      <c r="I1475" s="185"/>
      <c r="J1475" s="185"/>
      <c r="K1475" s="187"/>
      <c r="L1475" s="187"/>
      <c r="M1475" s="187"/>
      <c r="N1475" s="187"/>
      <c r="O1475" s="187"/>
      <c r="P1475" s="187"/>
      <c r="Q1475" s="187"/>
      <c r="R1475" s="190"/>
      <c r="S1475" s="190"/>
      <c r="T1475" s="190"/>
      <c r="U1475" s="190"/>
      <c r="V1475" s="190"/>
      <c r="W1475" s="190"/>
      <c r="X1475" s="190"/>
      <c r="Y1475" s="190"/>
      <c r="Z1475" s="190"/>
      <c r="AA1475" s="190"/>
      <c r="AB1475" s="190"/>
      <c r="AC1475" s="185"/>
      <c r="AD1475" s="190"/>
      <c r="AE1475" s="190"/>
      <c r="AF1475" s="190"/>
      <c r="AG1475" s="205" t="str">
        <f t="shared" si="66"/>
        <v/>
      </c>
      <c r="AH1475" s="205" t="str">
        <f t="shared" si="67"/>
        <v/>
      </c>
      <c r="AI1475" s="205" t="str">
        <f t="shared" si="68"/>
        <v/>
      </c>
    </row>
    <row r="1476" spans="1:35" ht="15" customHeight="1">
      <c r="A1476" s="185"/>
      <c r="B1476" s="185"/>
      <c r="C1476" s="185"/>
      <c r="D1476" s="186"/>
      <c r="E1476" s="185"/>
      <c r="F1476" s="185"/>
      <c r="G1476" s="185"/>
      <c r="H1476" s="185"/>
      <c r="I1476" s="185"/>
      <c r="J1476" s="185"/>
      <c r="K1476" s="187"/>
      <c r="L1476" s="187"/>
      <c r="M1476" s="187"/>
      <c r="N1476" s="187"/>
      <c r="O1476" s="187"/>
      <c r="P1476" s="187"/>
      <c r="Q1476" s="187"/>
      <c r="R1476" s="190"/>
      <c r="S1476" s="190"/>
      <c r="T1476" s="190"/>
      <c r="U1476" s="190"/>
      <c r="V1476" s="190"/>
      <c r="W1476" s="190"/>
      <c r="X1476" s="190"/>
      <c r="Y1476" s="190"/>
      <c r="Z1476" s="190"/>
      <c r="AA1476" s="190"/>
      <c r="AB1476" s="190"/>
      <c r="AC1476" s="185"/>
      <c r="AD1476" s="190"/>
      <c r="AE1476" s="190"/>
      <c r="AF1476" s="190"/>
      <c r="AG1476" s="205" t="str">
        <f t="shared" ref="AG1476:AG1539" si="69">IF($Q1476="","",IF($Q1476="YES","YES","NO"))</f>
        <v/>
      </c>
      <c r="AH1476" s="205" t="str">
        <f t="shared" ref="AH1476:AH1539" si="70">IF($X1476="","",IF($X1476="YES","YES","NO"))</f>
        <v/>
      </c>
      <c r="AI1476" s="205" t="str">
        <f t="shared" ref="AI1476:AI1539" si="71">IF(COUNTIF($B$3:$B$4985,B1476)&gt;1,"DUPLICATE","")</f>
        <v/>
      </c>
    </row>
    <row r="1477" spans="1:35" ht="15" customHeight="1">
      <c r="A1477" s="185"/>
      <c r="B1477" s="185"/>
      <c r="C1477" s="185"/>
      <c r="D1477" s="186"/>
      <c r="E1477" s="185"/>
      <c r="F1477" s="185"/>
      <c r="G1477" s="185"/>
      <c r="H1477" s="185"/>
      <c r="I1477" s="185"/>
      <c r="J1477" s="185"/>
      <c r="K1477" s="187"/>
      <c r="L1477" s="187"/>
      <c r="M1477" s="187"/>
      <c r="N1477" s="187"/>
      <c r="O1477" s="187"/>
      <c r="P1477" s="187"/>
      <c r="Q1477" s="187"/>
      <c r="R1477" s="190"/>
      <c r="S1477" s="190"/>
      <c r="T1477" s="190"/>
      <c r="U1477" s="190"/>
      <c r="V1477" s="190"/>
      <c r="W1477" s="190"/>
      <c r="X1477" s="190"/>
      <c r="Y1477" s="190"/>
      <c r="Z1477" s="190"/>
      <c r="AA1477" s="190"/>
      <c r="AB1477" s="190"/>
      <c r="AC1477" s="185"/>
      <c r="AD1477" s="190"/>
      <c r="AE1477" s="190"/>
      <c r="AF1477" s="190"/>
      <c r="AG1477" s="205" t="str">
        <f t="shared" si="69"/>
        <v/>
      </c>
      <c r="AH1477" s="205" t="str">
        <f t="shared" si="70"/>
        <v/>
      </c>
      <c r="AI1477" s="205" t="str">
        <f t="shared" si="71"/>
        <v/>
      </c>
    </row>
    <row r="1478" spans="1:35" ht="15" customHeight="1">
      <c r="A1478" s="185"/>
      <c r="B1478" s="185"/>
      <c r="C1478" s="185"/>
      <c r="D1478" s="186"/>
      <c r="E1478" s="185"/>
      <c r="F1478" s="185"/>
      <c r="G1478" s="185"/>
      <c r="H1478" s="185"/>
      <c r="I1478" s="185"/>
      <c r="J1478" s="185"/>
      <c r="K1478" s="187"/>
      <c r="L1478" s="187"/>
      <c r="M1478" s="187"/>
      <c r="N1478" s="187"/>
      <c r="O1478" s="187"/>
      <c r="P1478" s="187"/>
      <c r="Q1478" s="187"/>
      <c r="R1478" s="190"/>
      <c r="S1478" s="190"/>
      <c r="T1478" s="190"/>
      <c r="U1478" s="190"/>
      <c r="V1478" s="190"/>
      <c r="W1478" s="190"/>
      <c r="X1478" s="190"/>
      <c r="Y1478" s="190"/>
      <c r="Z1478" s="190"/>
      <c r="AA1478" s="190"/>
      <c r="AB1478" s="190"/>
      <c r="AC1478" s="185"/>
      <c r="AD1478" s="190"/>
      <c r="AE1478" s="190"/>
      <c r="AF1478" s="190"/>
      <c r="AG1478" s="205" t="str">
        <f t="shared" si="69"/>
        <v/>
      </c>
      <c r="AH1478" s="205" t="str">
        <f t="shared" si="70"/>
        <v/>
      </c>
      <c r="AI1478" s="205" t="str">
        <f t="shared" si="71"/>
        <v/>
      </c>
    </row>
    <row r="1479" spans="1:35" ht="15" customHeight="1">
      <c r="A1479" s="185"/>
      <c r="B1479" s="185"/>
      <c r="C1479" s="185"/>
      <c r="D1479" s="186"/>
      <c r="E1479" s="185"/>
      <c r="F1479" s="185"/>
      <c r="G1479" s="185"/>
      <c r="H1479" s="185"/>
      <c r="I1479" s="185"/>
      <c r="J1479" s="185"/>
      <c r="K1479" s="187"/>
      <c r="L1479" s="187"/>
      <c r="M1479" s="187"/>
      <c r="N1479" s="187"/>
      <c r="O1479" s="187"/>
      <c r="P1479" s="187"/>
      <c r="Q1479" s="187"/>
      <c r="R1479" s="190"/>
      <c r="S1479" s="190"/>
      <c r="T1479" s="190"/>
      <c r="U1479" s="190"/>
      <c r="V1479" s="190"/>
      <c r="W1479" s="190"/>
      <c r="X1479" s="190"/>
      <c r="Y1479" s="190"/>
      <c r="Z1479" s="190"/>
      <c r="AA1479" s="190"/>
      <c r="AB1479" s="190"/>
      <c r="AC1479" s="185"/>
      <c r="AD1479" s="190"/>
      <c r="AE1479" s="190"/>
      <c r="AF1479" s="190"/>
      <c r="AG1479" s="205" t="str">
        <f t="shared" si="69"/>
        <v/>
      </c>
      <c r="AH1479" s="205" t="str">
        <f t="shared" si="70"/>
        <v/>
      </c>
      <c r="AI1479" s="205" t="str">
        <f t="shared" si="71"/>
        <v/>
      </c>
    </row>
    <row r="1480" spans="1:35" ht="15" customHeight="1">
      <c r="A1480" s="185"/>
      <c r="B1480" s="185"/>
      <c r="C1480" s="185"/>
      <c r="D1480" s="186"/>
      <c r="E1480" s="185"/>
      <c r="F1480" s="185"/>
      <c r="G1480" s="185"/>
      <c r="H1480" s="185"/>
      <c r="I1480" s="185"/>
      <c r="J1480" s="185"/>
      <c r="K1480" s="187"/>
      <c r="L1480" s="187"/>
      <c r="M1480" s="187"/>
      <c r="N1480" s="187"/>
      <c r="O1480" s="187"/>
      <c r="P1480" s="187"/>
      <c r="Q1480" s="187"/>
      <c r="R1480" s="190"/>
      <c r="S1480" s="190"/>
      <c r="T1480" s="190"/>
      <c r="U1480" s="190"/>
      <c r="V1480" s="190"/>
      <c r="W1480" s="190"/>
      <c r="X1480" s="190"/>
      <c r="Y1480" s="190"/>
      <c r="Z1480" s="190"/>
      <c r="AA1480" s="190"/>
      <c r="AB1480" s="190"/>
      <c r="AC1480" s="185"/>
      <c r="AD1480" s="190"/>
      <c r="AE1480" s="190"/>
      <c r="AF1480" s="190"/>
      <c r="AG1480" s="205" t="str">
        <f t="shared" si="69"/>
        <v/>
      </c>
      <c r="AH1480" s="205" t="str">
        <f t="shared" si="70"/>
        <v/>
      </c>
      <c r="AI1480" s="205" t="str">
        <f t="shared" si="71"/>
        <v/>
      </c>
    </row>
    <row r="1481" spans="1:35" ht="15" customHeight="1">
      <c r="A1481" s="185"/>
      <c r="B1481" s="185"/>
      <c r="C1481" s="185"/>
      <c r="D1481" s="186"/>
      <c r="E1481" s="185"/>
      <c r="F1481" s="185"/>
      <c r="G1481" s="185"/>
      <c r="H1481" s="185"/>
      <c r="I1481" s="185"/>
      <c r="J1481" s="185"/>
      <c r="K1481" s="187"/>
      <c r="L1481" s="187"/>
      <c r="M1481" s="187"/>
      <c r="N1481" s="187"/>
      <c r="O1481" s="187"/>
      <c r="P1481" s="187"/>
      <c r="Q1481" s="187"/>
      <c r="R1481" s="190"/>
      <c r="S1481" s="190"/>
      <c r="T1481" s="190"/>
      <c r="U1481" s="190"/>
      <c r="V1481" s="190"/>
      <c r="W1481" s="190"/>
      <c r="X1481" s="190"/>
      <c r="Y1481" s="190"/>
      <c r="Z1481" s="190"/>
      <c r="AA1481" s="190"/>
      <c r="AB1481" s="190"/>
      <c r="AC1481" s="185"/>
      <c r="AD1481" s="190"/>
      <c r="AE1481" s="190"/>
      <c r="AF1481" s="190"/>
      <c r="AG1481" s="205" t="str">
        <f t="shared" si="69"/>
        <v/>
      </c>
      <c r="AH1481" s="205" t="str">
        <f t="shared" si="70"/>
        <v/>
      </c>
      <c r="AI1481" s="205" t="str">
        <f t="shared" si="71"/>
        <v/>
      </c>
    </row>
    <row r="1482" spans="1:35" ht="15" customHeight="1">
      <c r="A1482" s="185"/>
      <c r="B1482" s="185"/>
      <c r="C1482" s="185"/>
      <c r="D1482" s="186"/>
      <c r="E1482" s="185"/>
      <c r="F1482" s="185"/>
      <c r="G1482" s="185"/>
      <c r="H1482" s="185"/>
      <c r="I1482" s="185"/>
      <c r="J1482" s="185"/>
      <c r="K1482" s="187"/>
      <c r="L1482" s="187"/>
      <c r="M1482" s="187"/>
      <c r="N1482" s="187"/>
      <c r="O1482" s="187"/>
      <c r="P1482" s="187"/>
      <c r="Q1482" s="187"/>
      <c r="R1482" s="190"/>
      <c r="S1482" s="190"/>
      <c r="T1482" s="190"/>
      <c r="U1482" s="190"/>
      <c r="V1482" s="190"/>
      <c r="W1482" s="190"/>
      <c r="X1482" s="190"/>
      <c r="Y1482" s="190"/>
      <c r="Z1482" s="190"/>
      <c r="AA1482" s="190"/>
      <c r="AB1482" s="190"/>
      <c r="AC1482" s="185"/>
      <c r="AD1482" s="190"/>
      <c r="AE1482" s="190"/>
      <c r="AF1482" s="190"/>
      <c r="AG1482" s="205" t="str">
        <f t="shared" si="69"/>
        <v/>
      </c>
      <c r="AH1482" s="205" t="str">
        <f t="shared" si="70"/>
        <v/>
      </c>
      <c r="AI1482" s="205" t="str">
        <f t="shared" si="71"/>
        <v/>
      </c>
    </row>
    <row r="1483" spans="1:35" ht="15" customHeight="1">
      <c r="A1483" s="185"/>
      <c r="B1483" s="185"/>
      <c r="C1483" s="185"/>
      <c r="D1483" s="186"/>
      <c r="E1483" s="185"/>
      <c r="F1483" s="185"/>
      <c r="G1483" s="185"/>
      <c r="H1483" s="185"/>
      <c r="I1483" s="185"/>
      <c r="J1483" s="185"/>
      <c r="K1483" s="187"/>
      <c r="L1483" s="187"/>
      <c r="M1483" s="187"/>
      <c r="N1483" s="187"/>
      <c r="O1483" s="187"/>
      <c r="P1483" s="187"/>
      <c r="Q1483" s="187"/>
      <c r="R1483" s="190"/>
      <c r="S1483" s="190"/>
      <c r="T1483" s="190"/>
      <c r="U1483" s="190"/>
      <c r="V1483" s="190"/>
      <c r="W1483" s="190"/>
      <c r="X1483" s="190"/>
      <c r="Y1483" s="190"/>
      <c r="Z1483" s="190"/>
      <c r="AA1483" s="190"/>
      <c r="AB1483" s="190"/>
      <c r="AC1483" s="185"/>
      <c r="AD1483" s="190"/>
      <c r="AE1483" s="190"/>
      <c r="AF1483" s="190"/>
      <c r="AG1483" s="205" t="str">
        <f t="shared" si="69"/>
        <v/>
      </c>
      <c r="AH1483" s="205" t="str">
        <f t="shared" si="70"/>
        <v/>
      </c>
      <c r="AI1483" s="205" t="str">
        <f t="shared" si="71"/>
        <v/>
      </c>
    </row>
    <row r="1484" spans="1:35" ht="15" customHeight="1">
      <c r="A1484" s="185"/>
      <c r="B1484" s="185"/>
      <c r="C1484" s="185"/>
      <c r="D1484" s="186"/>
      <c r="E1484" s="185"/>
      <c r="F1484" s="185"/>
      <c r="G1484" s="185"/>
      <c r="H1484" s="185"/>
      <c r="I1484" s="185"/>
      <c r="J1484" s="185"/>
      <c r="K1484" s="187"/>
      <c r="L1484" s="187"/>
      <c r="M1484" s="187"/>
      <c r="N1484" s="187"/>
      <c r="O1484" s="187"/>
      <c r="P1484" s="187"/>
      <c r="Q1484" s="187"/>
      <c r="R1484" s="190"/>
      <c r="S1484" s="190"/>
      <c r="T1484" s="190"/>
      <c r="U1484" s="190"/>
      <c r="V1484" s="190"/>
      <c r="W1484" s="190"/>
      <c r="X1484" s="190"/>
      <c r="Y1484" s="190"/>
      <c r="Z1484" s="190"/>
      <c r="AA1484" s="190"/>
      <c r="AB1484" s="190"/>
      <c r="AC1484" s="185"/>
      <c r="AD1484" s="190"/>
      <c r="AE1484" s="190"/>
      <c r="AF1484" s="190"/>
      <c r="AG1484" s="205" t="str">
        <f t="shared" si="69"/>
        <v/>
      </c>
      <c r="AH1484" s="205" t="str">
        <f t="shared" si="70"/>
        <v/>
      </c>
      <c r="AI1484" s="205" t="str">
        <f t="shared" si="71"/>
        <v/>
      </c>
    </row>
    <row r="1485" spans="1:35" ht="15" customHeight="1">
      <c r="A1485" s="185"/>
      <c r="B1485" s="185"/>
      <c r="C1485" s="185"/>
      <c r="D1485" s="186"/>
      <c r="E1485" s="185"/>
      <c r="F1485" s="185"/>
      <c r="G1485" s="185"/>
      <c r="H1485" s="185"/>
      <c r="I1485" s="185"/>
      <c r="J1485" s="185"/>
      <c r="K1485" s="187"/>
      <c r="L1485" s="187"/>
      <c r="M1485" s="187"/>
      <c r="N1485" s="187"/>
      <c r="O1485" s="187"/>
      <c r="P1485" s="187"/>
      <c r="Q1485" s="187"/>
      <c r="R1485" s="190"/>
      <c r="S1485" s="190"/>
      <c r="T1485" s="190"/>
      <c r="U1485" s="190"/>
      <c r="V1485" s="190"/>
      <c r="W1485" s="190"/>
      <c r="X1485" s="190"/>
      <c r="Y1485" s="190"/>
      <c r="Z1485" s="190"/>
      <c r="AA1485" s="190"/>
      <c r="AB1485" s="190"/>
      <c r="AC1485" s="185"/>
      <c r="AD1485" s="190"/>
      <c r="AE1485" s="190"/>
      <c r="AF1485" s="190"/>
      <c r="AG1485" s="205" t="str">
        <f t="shared" si="69"/>
        <v/>
      </c>
      <c r="AH1485" s="205" t="str">
        <f t="shared" si="70"/>
        <v/>
      </c>
      <c r="AI1485" s="205" t="str">
        <f t="shared" si="71"/>
        <v/>
      </c>
    </row>
    <row r="1486" spans="1:35" ht="15" customHeight="1">
      <c r="A1486" s="185"/>
      <c r="B1486" s="185"/>
      <c r="C1486" s="185"/>
      <c r="D1486" s="186"/>
      <c r="E1486" s="185"/>
      <c r="F1486" s="185"/>
      <c r="G1486" s="185"/>
      <c r="H1486" s="185"/>
      <c r="I1486" s="185"/>
      <c r="J1486" s="185"/>
      <c r="K1486" s="187"/>
      <c r="L1486" s="187"/>
      <c r="M1486" s="187"/>
      <c r="N1486" s="187"/>
      <c r="O1486" s="187"/>
      <c r="P1486" s="187"/>
      <c r="Q1486" s="187"/>
      <c r="R1486" s="190"/>
      <c r="S1486" s="190"/>
      <c r="T1486" s="190"/>
      <c r="U1486" s="190"/>
      <c r="V1486" s="190"/>
      <c r="W1486" s="190"/>
      <c r="X1486" s="190"/>
      <c r="Y1486" s="190"/>
      <c r="Z1486" s="190"/>
      <c r="AA1486" s="190"/>
      <c r="AB1486" s="190"/>
      <c r="AC1486" s="185"/>
      <c r="AD1486" s="190"/>
      <c r="AE1486" s="190"/>
      <c r="AF1486" s="190"/>
      <c r="AG1486" s="205" t="str">
        <f t="shared" si="69"/>
        <v/>
      </c>
      <c r="AH1486" s="205" t="str">
        <f t="shared" si="70"/>
        <v/>
      </c>
      <c r="AI1486" s="205" t="str">
        <f t="shared" si="71"/>
        <v/>
      </c>
    </row>
    <row r="1487" spans="1:35" ht="15" customHeight="1">
      <c r="A1487" s="185"/>
      <c r="B1487" s="185"/>
      <c r="C1487" s="185"/>
      <c r="D1487" s="186"/>
      <c r="E1487" s="185"/>
      <c r="F1487" s="185"/>
      <c r="G1487" s="185"/>
      <c r="H1487" s="185"/>
      <c r="I1487" s="185"/>
      <c r="J1487" s="185"/>
      <c r="K1487" s="187"/>
      <c r="L1487" s="187"/>
      <c r="M1487" s="187"/>
      <c r="N1487" s="187"/>
      <c r="O1487" s="187"/>
      <c r="P1487" s="187"/>
      <c r="Q1487" s="187"/>
      <c r="R1487" s="190"/>
      <c r="S1487" s="190"/>
      <c r="T1487" s="190"/>
      <c r="U1487" s="190"/>
      <c r="V1487" s="190"/>
      <c r="W1487" s="190"/>
      <c r="X1487" s="190"/>
      <c r="Y1487" s="190"/>
      <c r="Z1487" s="190"/>
      <c r="AA1487" s="190"/>
      <c r="AB1487" s="190"/>
      <c r="AC1487" s="185"/>
      <c r="AD1487" s="190"/>
      <c r="AE1487" s="190"/>
      <c r="AF1487" s="190"/>
      <c r="AG1487" s="205" t="str">
        <f t="shared" si="69"/>
        <v/>
      </c>
      <c r="AH1487" s="205" t="str">
        <f t="shared" si="70"/>
        <v/>
      </c>
      <c r="AI1487" s="205" t="str">
        <f t="shared" si="71"/>
        <v/>
      </c>
    </row>
    <row r="1488" spans="1:35" ht="15" customHeight="1">
      <c r="A1488" s="185"/>
      <c r="B1488" s="185"/>
      <c r="C1488" s="185"/>
      <c r="D1488" s="186"/>
      <c r="E1488" s="185"/>
      <c r="F1488" s="185"/>
      <c r="G1488" s="185"/>
      <c r="H1488" s="185"/>
      <c r="I1488" s="185"/>
      <c r="J1488" s="185"/>
      <c r="K1488" s="187"/>
      <c r="L1488" s="187"/>
      <c r="M1488" s="187"/>
      <c r="N1488" s="187"/>
      <c r="O1488" s="187"/>
      <c r="P1488" s="187"/>
      <c r="Q1488" s="187"/>
      <c r="R1488" s="190"/>
      <c r="S1488" s="190"/>
      <c r="T1488" s="190"/>
      <c r="U1488" s="190"/>
      <c r="V1488" s="190"/>
      <c r="W1488" s="190"/>
      <c r="X1488" s="190"/>
      <c r="Y1488" s="190"/>
      <c r="Z1488" s="190"/>
      <c r="AA1488" s="190"/>
      <c r="AB1488" s="190"/>
      <c r="AC1488" s="185"/>
      <c r="AD1488" s="190"/>
      <c r="AE1488" s="190"/>
      <c r="AF1488" s="190"/>
      <c r="AG1488" s="205" t="str">
        <f t="shared" si="69"/>
        <v/>
      </c>
      <c r="AH1488" s="205" t="str">
        <f t="shared" si="70"/>
        <v/>
      </c>
      <c r="AI1488" s="205" t="str">
        <f t="shared" si="71"/>
        <v/>
      </c>
    </row>
    <row r="1489" spans="1:35" ht="15" customHeight="1">
      <c r="A1489" s="185"/>
      <c r="B1489" s="185"/>
      <c r="C1489" s="185"/>
      <c r="D1489" s="186"/>
      <c r="E1489" s="185"/>
      <c r="F1489" s="185"/>
      <c r="G1489" s="185"/>
      <c r="H1489" s="185"/>
      <c r="I1489" s="185"/>
      <c r="J1489" s="185"/>
      <c r="K1489" s="187"/>
      <c r="L1489" s="187"/>
      <c r="M1489" s="187"/>
      <c r="N1489" s="187"/>
      <c r="O1489" s="187"/>
      <c r="P1489" s="187"/>
      <c r="Q1489" s="187"/>
      <c r="R1489" s="190"/>
      <c r="S1489" s="190"/>
      <c r="T1489" s="190"/>
      <c r="U1489" s="190"/>
      <c r="V1489" s="190"/>
      <c r="W1489" s="190"/>
      <c r="X1489" s="190"/>
      <c r="Y1489" s="190"/>
      <c r="Z1489" s="190"/>
      <c r="AA1489" s="190"/>
      <c r="AB1489" s="190"/>
      <c r="AC1489" s="185"/>
      <c r="AD1489" s="190"/>
      <c r="AE1489" s="190"/>
      <c r="AF1489" s="190"/>
      <c r="AG1489" s="205" t="str">
        <f t="shared" si="69"/>
        <v/>
      </c>
      <c r="AH1489" s="205" t="str">
        <f t="shared" si="70"/>
        <v/>
      </c>
      <c r="AI1489" s="205" t="str">
        <f t="shared" si="71"/>
        <v/>
      </c>
    </row>
    <row r="1490" spans="1:35" ht="15" customHeight="1">
      <c r="A1490" s="185"/>
      <c r="B1490" s="185"/>
      <c r="C1490" s="185"/>
      <c r="D1490" s="186"/>
      <c r="E1490" s="185"/>
      <c r="F1490" s="185"/>
      <c r="G1490" s="185"/>
      <c r="H1490" s="185"/>
      <c r="I1490" s="185"/>
      <c r="J1490" s="185"/>
      <c r="K1490" s="187"/>
      <c r="L1490" s="187"/>
      <c r="M1490" s="187"/>
      <c r="N1490" s="187"/>
      <c r="O1490" s="187"/>
      <c r="P1490" s="187"/>
      <c r="Q1490" s="187"/>
      <c r="R1490" s="190"/>
      <c r="S1490" s="190"/>
      <c r="T1490" s="190"/>
      <c r="U1490" s="190"/>
      <c r="V1490" s="190"/>
      <c r="W1490" s="190"/>
      <c r="X1490" s="190"/>
      <c r="Y1490" s="190"/>
      <c r="Z1490" s="190"/>
      <c r="AA1490" s="190"/>
      <c r="AB1490" s="190"/>
      <c r="AC1490" s="185"/>
      <c r="AD1490" s="190"/>
      <c r="AE1490" s="190"/>
      <c r="AF1490" s="190"/>
      <c r="AG1490" s="205" t="str">
        <f t="shared" si="69"/>
        <v/>
      </c>
      <c r="AH1490" s="205" t="str">
        <f t="shared" si="70"/>
        <v/>
      </c>
      <c r="AI1490" s="205" t="str">
        <f t="shared" si="71"/>
        <v/>
      </c>
    </row>
    <row r="1491" spans="1:35" ht="15" customHeight="1">
      <c r="A1491" s="185"/>
      <c r="B1491" s="185"/>
      <c r="C1491" s="185"/>
      <c r="D1491" s="186"/>
      <c r="E1491" s="185"/>
      <c r="F1491" s="185"/>
      <c r="G1491" s="185"/>
      <c r="H1491" s="185"/>
      <c r="I1491" s="185"/>
      <c r="J1491" s="185"/>
      <c r="K1491" s="187"/>
      <c r="L1491" s="187"/>
      <c r="M1491" s="187"/>
      <c r="N1491" s="187"/>
      <c r="O1491" s="187"/>
      <c r="P1491" s="187"/>
      <c r="Q1491" s="187"/>
      <c r="R1491" s="190"/>
      <c r="S1491" s="190"/>
      <c r="T1491" s="190"/>
      <c r="U1491" s="190"/>
      <c r="V1491" s="190"/>
      <c r="W1491" s="190"/>
      <c r="X1491" s="190"/>
      <c r="Y1491" s="190"/>
      <c r="Z1491" s="190"/>
      <c r="AA1491" s="190"/>
      <c r="AB1491" s="190"/>
      <c r="AC1491" s="185"/>
      <c r="AD1491" s="190"/>
      <c r="AE1491" s="190"/>
      <c r="AF1491" s="190"/>
      <c r="AG1491" s="205" t="str">
        <f t="shared" si="69"/>
        <v/>
      </c>
      <c r="AH1491" s="205" t="str">
        <f t="shared" si="70"/>
        <v/>
      </c>
      <c r="AI1491" s="205" t="str">
        <f t="shared" si="71"/>
        <v/>
      </c>
    </row>
    <row r="1492" spans="1:35" ht="15" customHeight="1">
      <c r="A1492" s="185"/>
      <c r="B1492" s="185"/>
      <c r="C1492" s="185"/>
      <c r="D1492" s="186"/>
      <c r="E1492" s="185"/>
      <c r="F1492" s="185"/>
      <c r="G1492" s="185"/>
      <c r="H1492" s="185"/>
      <c r="I1492" s="185"/>
      <c r="J1492" s="185"/>
      <c r="K1492" s="187"/>
      <c r="L1492" s="187"/>
      <c r="M1492" s="187"/>
      <c r="N1492" s="187"/>
      <c r="O1492" s="187"/>
      <c r="P1492" s="187"/>
      <c r="Q1492" s="187"/>
      <c r="R1492" s="190"/>
      <c r="S1492" s="190"/>
      <c r="T1492" s="190"/>
      <c r="U1492" s="190"/>
      <c r="V1492" s="190"/>
      <c r="W1492" s="190"/>
      <c r="X1492" s="190"/>
      <c r="Y1492" s="190"/>
      <c r="Z1492" s="190"/>
      <c r="AA1492" s="190"/>
      <c r="AB1492" s="190"/>
      <c r="AC1492" s="185"/>
      <c r="AD1492" s="190"/>
      <c r="AE1492" s="190"/>
      <c r="AF1492" s="190"/>
      <c r="AG1492" s="205" t="str">
        <f t="shared" si="69"/>
        <v/>
      </c>
      <c r="AH1492" s="205" t="str">
        <f t="shared" si="70"/>
        <v/>
      </c>
      <c r="AI1492" s="205" t="str">
        <f t="shared" si="71"/>
        <v/>
      </c>
    </row>
    <row r="1493" spans="1:35" ht="15" customHeight="1">
      <c r="A1493" s="185"/>
      <c r="B1493" s="185"/>
      <c r="C1493" s="185"/>
      <c r="D1493" s="186"/>
      <c r="E1493" s="185"/>
      <c r="F1493" s="185"/>
      <c r="G1493" s="185"/>
      <c r="H1493" s="185"/>
      <c r="I1493" s="185"/>
      <c r="J1493" s="185"/>
      <c r="K1493" s="187"/>
      <c r="L1493" s="187"/>
      <c r="M1493" s="187"/>
      <c r="N1493" s="187"/>
      <c r="O1493" s="187"/>
      <c r="P1493" s="187"/>
      <c r="Q1493" s="187"/>
      <c r="R1493" s="190"/>
      <c r="S1493" s="190"/>
      <c r="T1493" s="190"/>
      <c r="U1493" s="190"/>
      <c r="V1493" s="190"/>
      <c r="W1493" s="190"/>
      <c r="X1493" s="190"/>
      <c r="Y1493" s="190"/>
      <c r="Z1493" s="190"/>
      <c r="AA1493" s="190"/>
      <c r="AB1493" s="190"/>
      <c r="AC1493" s="185"/>
      <c r="AD1493" s="190"/>
      <c r="AE1493" s="190"/>
      <c r="AF1493" s="190"/>
      <c r="AG1493" s="205" t="str">
        <f t="shared" si="69"/>
        <v/>
      </c>
      <c r="AH1493" s="205" t="str">
        <f t="shared" si="70"/>
        <v/>
      </c>
      <c r="AI1493" s="205" t="str">
        <f t="shared" si="71"/>
        <v/>
      </c>
    </row>
    <row r="1494" spans="1:35" ht="15" customHeight="1">
      <c r="A1494" s="185"/>
      <c r="B1494" s="185"/>
      <c r="C1494" s="185"/>
      <c r="D1494" s="186"/>
      <c r="E1494" s="185"/>
      <c r="F1494" s="185"/>
      <c r="G1494" s="185"/>
      <c r="H1494" s="185"/>
      <c r="I1494" s="185"/>
      <c r="J1494" s="185"/>
      <c r="K1494" s="187"/>
      <c r="L1494" s="187"/>
      <c r="M1494" s="187"/>
      <c r="N1494" s="187"/>
      <c r="O1494" s="187"/>
      <c r="P1494" s="187"/>
      <c r="Q1494" s="187"/>
      <c r="R1494" s="190"/>
      <c r="S1494" s="190"/>
      <c r="T1494" s="190"/>
      <c r="U1494" s="190"/>
      <c r="V1494" s="190"/>
      <c r="W1494" s="190"/>
      <c r="X1494" s="190"/>
      <c r="Y1494" s="190"/>
      <c r="Z1494" s="190"/>
      <c r="AA1494" s="190"/>
      <c r="AB1494" s="190"/>
      <c r="AC1494" s="185"/>
      <c r="AD1494" s="190"/>
      <c r="AE1494" s="190"/>
      <c r="AF1494" s="190"/>
      <c r="AG1494" s="205" t="str">
        <f t="shared" si="69"/>
        <v/>
      </c>
      <c r="AH1494" s="205" t="str">
        <f t="shared" si="70"/>
        <v/>
      </c>
      <c r="AI1494" s="205" t="str">
        <f t="shared" si="71"/>
        <v/>
      </c>
    </row>
    <row r="1495" spans="1:35" ht="15" customHeight="1">
      <c r="A1495" s="185"/>
      <c r="B1495" s="185"/>
      <c r="C1495" s="185"/>
      <c r="D1495" s="186"/>
      <c r="E1495" s="185"/>
      <c r="F1495" s="185"/>
      <c r="G1495" s="185"/>
      <c r="H1495" s="185"/>
      <c r="I1495" s="185"/>
      <c r="J1495" s="185"/>
      <c r="K1495" s="187"/>
      <c r="L1495" s="187"/>
      <c r="M1495" s="187"/>
      <c r="N1495" s="187"/>
      <c r="O1495" s="187"/>
      <c r="P1495" s="187"/>
      <c r="Q1495" s="187"/>
      <c r="R1495" s="190"/>
      <c r="S1495" s="190"/>
      <c r="T1495" s="190"/>
      <c r="U1495" s="190"/>
      <c r="V1495" s="190"/>
      <c r="W1495" s="190"/>
      <c r="X1495" s="190"/>
      <c r="Y1495" s="190"/>
      <c r="Z1495" s="190"/>
      <c r="AA1495" s="190"/>
      <c r="AB1495" s="190"/>
      <c r="AC1495" s="185"/>
      <c r="AD1495" s="190"/>
      <c r="AE1495" s="190"/>
      <c r="AF1495" s="190"/>
      <c r="AG1495" s="205" t="str">
        <f t="shared" si="69"/>
        <v/>
      </c>
      <c r="AH1495" s="205" t="str">
        <f t="shared" si="70"/>
        <v/>
      </c>
      <c r="AI1495" s="205" t="str">
        <f t="shared" si="71"/>
        <v/>
      </c>
    </row>
    <row r="1496" spans="1:35" ht="15" customHeight="1">
      <c r="A1496" s="185"/>
      <c r="B1496" s="185"/>
      <c r="C1496" s="185"/>
      <c r="D1496" s="186"/>
      <c r="E1496" s="185"/>
      <c r="F1496" s="185"/>
      <c r="G1496" s="185"/>
      <c r="H1496" s="185"/>
      <c r="I1496" s="185"/>
      <c r="J1496" s="185"/>
      <c r="K1496" s="187"/>
      <c r="L1496" s="187"/>
      <c r="M1496" s="187"/>
      <c r="N1496" s="187"/>
      <c r="O1496" s="187"/>
      <c r="P1496" s="187"/>
      <c r="Q1496" s="187"/>
      <c r="R1496" s="190"/>
      <c r="S1496" s="190"/>
      <c r="T1496" s="190"/>
      <c r="U1496" s="190"/>
      <c r="V1496" s="190"/>
      <c r="W1496" s="190"/>
      <c r="X1496" s="190"/>
      <c r="Y1496" s="190"/>
      <c r="Z1496" s="190"/>
      <c r="AA1496" s="190"/>
      <c r="AB1496" s="190"/>
      <c r="AC1496" s="185"/>
      <c r="AD1496" s="190"/>
      <c r="AE1496" s="190"/>
      <c r="AF1496" s="190"/>
      <c r="AG1496" s="205" t="str">
        <f t="shared" si="69"/>
        <v/>
      </c>
      <c r="AH1496" s="205" t="str">
        <f t="shared" si="70"/>
        <v/>
      </c>
      <c r="AI1496" s="205" t="str">
        <f t="shared" si="71"/>
        <v/>
      </c>
    </row>
    <row r="1497" spans="1:35" ht="15" customHeight="1">
      <c r="A1497" s="185"/>
      <c r="B1497" s="185"/>
      <c r="C1497" s="185"/>
      <c r="D1497" s="186"/>
      <c r="E1497" s="185"/>
      <c r="F1497" s="185"/>
      <c r="G1497" s="185"/>
      <c r="H1497" s="185"/>
      <c r="I1497" s="185"/>
      <c r="J1497" s="185"/>
      <c r="K1497" s="187"/>
      <c r="L1497" s="187"/>
      <c r="M1497" s="187"/>
      <c r="N1497" s="187"/>
      <c r="O1497" s="187"/>
      <c r="P1497" s="187"/>
      <c r="Q1497" s="187"/>
      <c r="R1497" s="190"/>
      <c r="S1497" s="190"/>
      <c r="T1497" s="190"/>
      <c r="U1497" s="190"/>
      <c r="V1497" s="190"/>
      <c r="W1497" s="190"/>
      <c r="X1497" s="190"/>
      <c r="Y1497" s="190"/>
      <c r="Z1497" s="190"/>
      <c r="AA1497" s="190"/>
      <c r="AB1497" s="190"/>
      <c r="AC1497" s="185"/>
      <c r="AD1497" s="190"/>
      <c r="AE1497" s="190"/>
      <c r="AF1497" s="190"/>
      <c r="AG1497" s="205" t="str">
        <f t="shared" si="69"/>
        <v/>
      </c>
      <c r="AH1497" s="205" t="str">
        <f t="shared" si="70"/>
        <v/>
      </c>
      <c r="AI1497" s="205" t="str">
        <f t="shared" si="71"/>
        <v/>
      </c>
    </row>
    <row r="1498" spans="1:35" ht="15" customHeight="1">
      <c r="A1498" s="185"/>
      <c r="B1498" s="185"/>
      <c r="C1498" s="185"/>
      <c r="D1498" s="186"/>
      <c r="E1498" s="185"/>
      <c r="F1498" s="185"/>
      <c r="G1498" s="185"/>
      <c r="H1498" s="185"/>
      <c r="I1498" s="185"/>
      <c r="J1498" s="185"/>
      <c r="K1498" s="187"/>
      <c r="L1498" s="187"/>
      <c r="M1498" s="187"/>
      <c r="N1498" s="187"/>
      <c r="O1498" s="187"/>
      <c r="P1498" s="187"/>
      <c r="Q1498" s="187"/>
      <c r="R1498" s="190"/>
      <c r="S1498" s="190"/>
      <c r="T1498" s="190"/>
      <c r="U1498" s="190"/>
      <c r="V1498" s="190"/>
      <c r="W1498" s="190"/>
      <c r="X1498" s="190"/>
      <c r="Y1498" s="190"/>
      <c r="Z1498" s="190"/>
      <c r="AA1498" s="190"/>
      <c r="AB1498" s="190"/>
      <c r="AC1498" s="185"/>
      <c r="AD1498" s="190"/>
      <c r="AE1498" s="190"/>
      <c r="AF1498" s="190"/>
      <c r="AG1498" s="205" t="str">
        <f t="shared" si="69"/>
        <v/>
      </c>
      <c r="AH1498" s="205" t="str">
        <f t="shared" si="70"/>
        <v/>
      </c>
      <c r="AI1498" s="205" t="str">
        <f t="shared" si="71"/>
        <v/>
      </c>
    </row>
    <row r="1499" spans="1:35" ht="15" customHeight="1">
      <c r="A1499" s="185"/>
      <c r="B1499" s="185"/>
      <c r="C1499" s="185"/>
      <c r="D1499" s="186"/>
      <c r="E1499" s="185"/>
      <c r="F1499" s="185"/>
      <c r="G1499" s="185"/>
      <c r="H1499" s="185"/>
      <c r="I1499" s="185"/>
      <c r="J1499" s="185"/>
      <c r="K1499" s="187"/>
      <c r="L1499" s="187"/>
      <c r="M1499" s="187"/>
      <c r="N1499" s="187"/>
      <c r="O1499" s="187"/>
      <c r="P1499" s="187"/>
      <c r="Q1499" s="187"/>
      <c r="R1499" s="190"/>
      <c r="S1499" s="190"/>
      <c r="T1499" s="190"/>
      <c r="U1499" s="190"/>
      <c r="V1499" s="190"/>
      <c r="W1499" s="190"/>
      <c r="X1499" s="190"/>
      <c r="Y1499" s="190"/>
      <c r="Z1499" s="190"/>
      <c r="AA1499" s="190"/>
      <c r="AB1499" s="190"/>
      <c r="AC1499" s="185"/>
      <c r="AD1499" s="190"/>
      <c r="AE1499" s="190"/>
      <c r="AF1499" s="190"/>
      <c r="AG1499" s="205" t="str">
        <f t="shared" si="69"/>
        <v/>
      </c>
      <c r="AH1499" s="205" t="str">
        <f t="shared" si="70"/>
        <v/>
      </c>
      <c r="AI1499" s="205" t="str">
        <f t="shared" si="71"/>
        <v/>
      </c>
    </row>
    <row r="1500" spans="1:35" ht="15" customHeight="1">
      <c r="A1500" s="185"/>
      <c r="B1500" s="185"/>
      <c r="C1500" s="185"/>
      <c r="D1500" s="186"/>
      <c r="E1500" s="185"/>
      <c r="F1500" s="185"/>
      <c r="G1500" s="185"/>
      <c r="H1500" s="185"/>
      <c r="I1500" s="185"/>
      <c r="J1500" s="185"/>
      <c r="K1500" s="187"/>
      <c r="L1500" s="187"/>
      <c r="M1500" s="187"/>
      <c r="N1500" s="187"/>
      <c r="O1500" s="187"/>
      <c r="P1500" s="187"/>
      <c r="Q1500" s="187"/>
      <c r="R1500" s="190"/>
      <c r="S1500" s="190"/>
      <c r="T1500" s="190"/>
      <c r="U1500" s="190"/>
      <c r="V1500" s="190"/>
      <c r="W1500" s="190"/>
      <c r="X1500" s="190"/>
      <c r="Y1500" s="190"/>
      <c r="Z1500" s="190"/>
      <c r="AA1500" s="190"/>
      <c r="AB1500" s="190"/>
      <c r="AC1500" s="185"/>
      <c r="AD1500" s="190"/>
      <c r="AE1500" s="190"/>
      <c r="AF1500" s="190"/>
      <c r="AG1500" s="205" t="str">
        <f t="shared" si="69"/>
        <v/>
      </c>
      <c r="AH1500" s="205" t="str">
        <f t="shared" si="70"/>
        <v/>
      </c>
      <c r="AI1500" s="205" t="str">
        <f t="shared" si="71"/>
        <v/>
      </c>
    </row>
    <row r="1501" spans="1:35" ht="15" customHeight="1">
      <c r="A1501" s="185"/>
      <c r="B1501" s="185"/>
      <c r="C1501" s="185"/>
      <c r="D1501" s="186"/>
      <c r="E1501" s="185"/>
      <c r="F1501" s="185"/>
      <c r="G1501" s="185"/>
      <c r="H1501" s="185"/>
      <c r="I1501" s="185"/>
      <c r="J1501" s="185"/>
      <c r="K1501" s="187"/>
      <c r="L1501" s="187"/>
      <c r="M1501" s="187"/>
      <c r="N1501" s="187"/>
      <c r="O1501" s="187"/>
      <c r="P1501" s="187"/>
      <c r="Q1501" s="187"/>
      <c r="R1501" s="190"/>
      <c r="S1501" s="190"/>
      <c r="T1501" s="190"/>
      <c r="U1501" s="190"/>
      <c r="V1501" s="190"/>
      <c r="W1501" s="190"/>
      <c r="X1501" s="190"/>
      <c r="Y1501" s="190"/>
      <c r="Z1501" s="190"/>
      <c r="AA1501" s="190"/>
      <c r="AB1501" s="190"/>
      <c r="AC1501" s="185"/>
      <c r="AD1501" s="190"/>
      <c r="AE1501" s="190"/>
      <c r="AF1501" s="190"/>
      <c r="AG1501" s="205" t="str">
        <f t="shared" si="69"/>
        <v/>
      </c>
      <c r="AH1501" s="205" t="str">
        <f t="shared" si="70"/>
        <v/>
      </c>
      <c r="AI1501" s="205" t="str">
        <f t="shared" si="71"/>
        <v/>
      </c>
    </row>
    <row r="1502" spans="1:35" ht="15" customHeight="1">
      <c r="A1502" s="185"/>
      <c r="B1502" s="185"/>
      <c r="C1502" s="185"/>
      <c r="D1502" s="186"/>
      <c r="E1502" s="185"/>
      <c r="F1502" s="185"/>
      <c r="G1502" s="185"/>
      <c r="H1502" s="185"/>
      <c r="I1502" s="185"/>
      <c r="J1502" s="185"/>
      <c r="K1502" s="187"/>
      <c r="L1502" s="187"/>
      <c r="M1502" s="187"/>
      <c r="N1502" s="187"/>
      <c r="O1502" s="187"/>
      <c r="P1502" s="187"/>
      <c r="Q1502" s="187"/>
      <c r="R1502" s="190"/>
      <c r="S1502" s="190"/>
      <c r="T1502" s="190"/>
      <c r="U1502" s="190"/>
      <c r="V1502" s="190"/>
      <c r="W1502" s="190"/>
      <c r="X1502" s="190"/>
      <c r="Y1502" s="190"/>
      <c r="Z1502" s="190"/>
      <c r="AA1502" s="190"/>
      <c r="AB1502" s="190"/>
      <c r="AC1502" s="185"/>
      <c r="AD1502" s="190"/>
      <c r="AE1502" s="190"/>
      <c r="AF1502" s="190"/>
      <c r="AG1502" s="205" t="str">
        <f t="shared" si="69"/>
        <v/>
      </c>
      <c r="AH1502" s="205" t="str">
        <f t="shared" si="70"/>
        <v/>
      </c>
      <c r="AI1502" s="205" t="str">
        <f t="shared" si="71"/>
        <v/>
      </c>
    </row>
    <row r="1503" spans="1:35" ht="15" customHeight="1">
      <c r="A1503" s="185"/>
      <c r="B1503" s="185"/>
      <c r="C1503" s="185"/>
      <c r="D1503" s="186"/>
      <c r="E1503" s="185"/>
      <c r="F1503" s="185"/>
      <c r="G1503" s="185"/>
      <c r="H1503" s="185"/>
      <c r="I1503" s="185"/>
      <c r="J1503" s="185"/>
      <c r="K1503" s="187"/>
      <c r="L1503" s="187"/>
      <c r="M1503" s="187"/>
      <c r="N1503" s="187"/>
      <c r="O1503" s="187"/>
      <c r="P1503" s="187"/>
      <c r="Q1503" s="187"/>
      <c r="R1503" s="190"/>
      <c r="S1503" s="190"/>
      <c r="T1503" s="190"/>
      <c r="U1503" s="190"/>
      <c r="V1503" s="190"/>
      <c r="W1503" s="190"/>
      <c r="X1503" s="190"/>
      <c r="Y1503" s="190"/>
      <c r="Z1503" s="190"/>
      <c r="AA1503" s="190"/>
      <c r="AB1503" s="190"/>
      <c r="AC1503" s="185"/>
      <c r="AD1503" s="190"/>
      <c r="AE1503" s="190"/>
      <c r="AF1503" s="190"/>
      <c r="AG1503" s="205" t="str">
        <f t="shared" si="69"/>
        <v/>
      </c>
      <c r="AH1503" s="205" t="str">
        <f t="shared" si="70"/>
        <v/>
      </c>
      <c r="AI1503" s="205" t="str">
        <f t="shared" si="71"/>
        <v/>
      </c>
    </row>
    <row r="1504" spans="1:35" ht="15" customHeight="1">
      <c r="A1504" s="185"/>
      <c r="B1504" s="185"/>
      <c r="C1504" s="185"/>
      <c r="D1504" s="186"/>
      <c r="E1504" s="185"/>
      <c r="F1504" s="185"/>
      <c r="G1504" s="185"/>
      <c r="H1504" s="185"/>
      <c r="I1504" s="185"/>
      <c r="J1504" s="185"/>
      <c r="K1504" s="187"/>
      <c r="L1504" s="187"/>
      <c r="M1504" s="187"/>
      <c r="N1504" s="187"/>
      <c r="O1504" s="187"/>
      <c r="P1504" s="187"/>
      <c r="Q1504" s="187"/>
      <c r="R1504" s="190"/>
      <c r="S1504" s="190"/>
      <c r="T1504" s="190"/>
      <c r="U1504" s="190"/>
      <c r="V1504" s="190"/>
      <c r="W1504" s="190"/>
      <c r="X1504" s="190"/>
      <c r="Y1504" s="190"/>
      <c r="Z1504" s="190"/>
      <c r="AA1504" s="190"/>
      <c r="AB1504" s="190"/>
      <c r="AC1504" s="185"/>
      <c r="AD1504" s="190"/>
      <c r="AE1504" s="190"/>
      <c r="AF1504" s="190"/>
      <c r="AG1504" s="205" t="str">
        <f t="shared" si="69"/>
        <v/>
      </c>
      <c r="AH1504" s="205" t="str">
        <f t="shared" si="70"/>
        <v/>
      </c>
      <c r="AI1504" s="205" t="str">
        <f t="shared" si="71"/>
        <v/>
      </c>
    </row>
    <row r="1505" spans="1:35" ht="15" customHeight="1">
      <c r="A1505" s="185"/>
      <c r="B1505" s="185"/>
      <c r="C1505" s="185"/>
      <c r="D1505" s="186"/>
      <c r="E1505" s="185"/>
      <c r="F1505" s="185"/>
      <c r="G1505" s="185"/>
      <c r="H1505" s="185"/>
      <c r="I1505" s="185"/>
      <c r="J1505" s="185"/>
      <c r="K1505" s="187"/>
      <c r="L1505" s="187"/>
      <c r="M1505" s="187"/>
      <c r="N1505" s="187"/>
      <c r="O1505" s="187"/>
      <c r="P1505" s="187"/>
      <c r="Q1505" s="187"/>
      <c r="R1505" s="190"/>
      <c r="S1505" s="190"/>
      <c r="T1505" s="190"/>
      <c r="U1505" s="190"/>
      <c r="V1505" s="190"/>
      <c r="W1505" s="190"/>
      <c r="X1505" s="190"/>
      <c r="Y1505" s="190"/>
      <c r="Z1505" s="190"/>
      <c r="AA1505" s="190"/>
      <c r="AB1505" s="190"/>
      <c r="AC1505" s="185"/>
      <c r="AD1505" s="190"/>
      <c r="AE1505" s="190"/>
      <c r="AF1505" s="190"/>
      <c r="AG1505" s="205" t="str">
        <f t="shared" si="69"/>
        <v/>
      </c>
      <c r="AH1505" s="205" t="str">
        <f t="shared" si="70"/>
        <v/>
      </c>
      <c r="AI1505" s="205" t="str">
        <f t="shared" si="71"/>
        <v/>
      </c>
    </row>
    <row r="1506" spans="1:35" ht="15" customHeight="1">
      <c r="A1506" s="185"/>
      <c r="B1506" s="185"/>
      <c r="C1506" s="185"/>
      <c r="D1506" s="186"/>
      <c r="E1506" s="185"/>
      <c r="F1506" s="185"/>
      <c r="G1506" s="185"/>
      <c r="H1506" s="185"/>
      <c r="I1506" s="185"/>
      <c r="J1506" s="185"/>
      <c r="K1506" s="187"/>
      <c r="L1506" s="187"/>
      <c r="M1506" s="187"/>
      <c r="N1506" s="187"/>
      <c r="O1506" s="187"/>
      <c r="P1506" s="187"/>
      <c r="Q1506" s="187"/>
      <c r="R1506" s="190"/>
      <c r="S1506" s="190"/>
      <c r="T1506" s="190"/>
      <c r="U1506" s="190"/>
      <c r="V1506" s="190"/>
      <c r="W1506" s="190"/>
      <c r="X1506" s="190"/>
      <c r="Y1506" s="190"/>
      <c r="Z1506" s="190"/>
      <c r="AA1506" s="190"/>
      <c r="AB1506" s="190"/>
      <c r="AC1506" s="185"/>
      <c r="AD1506" s="190"/>
      <c r="AE1506" s="190"/>
      <c r="AF1506" s="190"/>
      <c r="AG1506" s="205" t="str">
        <f t="shared" si="69"/>
        <v/>
      </c>
      <c r="AH1506" s="205" t="str">
        <f t="shared" si="70"/>
        <v/>
      </c>
      <c r="AI1506" s="205" t="str">
        <f t="shared" si="71"/>
        <v/>
      </c>
    </row>
    <row r="1507" spans="1:35" ht="15" customHeight="1">
      <c r="A1507" s="185"/>
      <c r="B1507" s="185"/>
      <c r="C1507" s="185"/>
      <c r="D1507" s="186"/>
      <c r="E1507" s="185"/>
      <c r="F1507" s="185"/>
      <c r="G1507" s="185"/>
      <c r="H1507" s="185"/>
      <c r="I1507" s="185"/>
      <c r="J1507" s="185"/>
      <c r="K1507" s="187"/>
      <c r="L1507" s="187"/>
      <c r="M1507" s="187"/>
      <c r="N1507" s="187"/>
      <c r="O1507" s="187"/>
      <c r="P1507" s="187"/>
      <c r="Q1507" s="187"/>
      <c r="R1507" s="190"/>
      <c r="S1507" s="190"/>
      <c r="T1507" s="190"/>
      <c r="U1507" s="190"/>
      <c r="V1507" s="190"/>
      <c r="W1507" s="190"/>
      <c r="X1507" s="190"/>
      <c r="Y1507" s="190"/>
      <c r="Z1507" s="190"/>
      <c r="AA1507" s="190"/>
      <c r="AB1507" s="190"/>
      <c r="AC1507" s="185"/>
      <c r="AD1507" s="190"/>
      <c r="AE1507" s="190"/>
      <c r="AF1507" s="190"/>
      <c r="AG1507" s="205" t="str">
        <f t="shared" si="69"/>
        <v/>
      </c>
      <c r="AH1507" s="205" t="str">
        <f t="shared" si="70"/>
        <v/>
      </c>
      <c r="AI1507" s="205" t="str">
        <f t="shared" si="71"/>
        <v/>
      </c>
    </row>
    <row r="1508" spans="1:35" ht="15" customHeight="1">
      <c r="A1508" s="185"/>
      <c r="B1508" s="185"/>
      <c r="C1508" s="185"/>
      <c r="D1508" s="186"/>
      <c r="E1508" s="185"/>
      <c r="F1508" s="185"/>
      <c r="G1508" s="185"/>
      <c r="H1508" s="185"/>
      <c r="I1508" s="185"/>
      <c r="J1508" s="185"/>
      <c r="K1508" s="187"/>
      <c r="L1508" s="187"/>
      <c r="M1508" s="187"/>
      <c r="N1508" s="187"/>
      <c r="O1508" s="187"/>
      <c r="P1508" s="187"/>
      <c r="Q1508" s="187"/>
      <c r="R1508" s="190"/>
      <c r="S1508" s="190"/>
      <c r="T1508" s="190"/>
      <c r="U1508" s="190"/>
      <c r="V1508" s="190"/>
      <c r="W1508" s="190"/>
      <c r="X1508" s="190"/>
      <c r="Y1508" s="190"/>
      <c r="Z1508" s="190"/>
      <c r="AA1508" s="190"/>
      <c r="AB1508" s="190"/>
      <c r="AC1508" s="185"/>
      <c r="AD1508" s="190"/>
      <c r="AE1508" s="190"/>
      <c r="AF1508" s="190"/>
      <c r="AG1508" s="205" t="str">
        <f t="shared" si="69"/>
        <v/>
      </c>
      <c r="AH1508" s="205" t="str">
        <f t="shared" si="70"/>
        <v/>
      </c>
      <c r="AI1508" s="205" t="str">
        <f t="shared" si="71"/>
        <v/>
      </c>
    </row>
    <row r="1509" spans="1:35" ht="15" customHeight="1">
      <c r="A1509" s="185"/>
      <c r="B1509" s="185"/>
      <c r="C1509" s="185"/>
      <c r="D1509" s="186"/>
      <c r="E1509" s="185"/>
      <c r="F1509" s="185"/>
      <c r="G1509" s="185"/>
      <c r="H1509" s="185"/>
      <c r="I1509" s="185"/>
      <c r="J1509" s="185"/>
      <c r="K1509" s="187"/>
      <c r="L1509" s="187"/>
      <c r="M1509" s="187"/>
      <c r="N1509" s="187"/>
      <c r="O1509" s="187"/>
      <c r="P1509" s="187"/>
      <c r="Q1509" s="187"/>
      <c r="R1509" s="190"/>
      <c r="S1509" s="190"/>
      <c r="T1509" s="190"/>
      <c r="U1509" s="190"/>
      <c r="V1509" s="190"/>
      <c r="W1509" s="190"/>
      <c r="X1509" s="190"/>
      <c r="Y1509" s="190"/>
      <c r="Z1509" s="190"/>
      <c r="AA1509" s="190"/>
      <c r="AB1509" s="190"/>
      <c r="AC1509" s="185"/>
      <c r="AD1509" s="190"/>
      <c r="AE1509" s="190"/>
      <c r="AF1509" s="190"/>
      <c r="AG1509" s="205" t="str">
        <f t="shared" si="69"/>
        <v/>
      </c>
      <c r="AH1509" s="205" t="str">
        <f t="shared" si="70"/>
        <v/>
      </c>
      <c r="AI1509" s="205" t="str">
        <f t="shared" si="71"/>
        <v/>
      </c>
    </row>
    <row r="1510" spans="1:35" ht="15" customHeight="1">
      <c r="A1510" s="185"/>
      <c r="B1510" s="185"/>
      <c r="C1510" s="185"/>
      <c r="D1510" s="186"/>
      <c r="E1510" s="185"/>
      <c r="F1510" s="185"/>
      <c r="G1510" s="185"/>
      <c r="H1510" s="185"/>
      <c r="I1510" s="185"/>
      <c r="J1510" s="185"/>
      <c r="K1510" s="187"/>
      <c r="L1510" s="187"/>
      <c r="M1510" s="187"/>
      <c r="N1510" s="187"/>
      <c r="O1510" s="187"/>
      <c r="P1510" s="187"/>
      <c r="Q1510" s="187"/>
      <c r="R1510" s="190"/>
      <c r="S1510" s="190"/>
      <c r="T1510" s="190"/>
      <c r="U1510" s="190"/>
      <c r="V1510" s="190"/>
      <c r="W1510" s="190"/>
      <c r="X1510" s="190"/>
      <c r="Y1510" s="190"/>
      <c r="Z1510" s="190"/>
      <c r="AA1510" s="190"/>
      <c r="AB1510" s="190"/>
      <c r="AC1510" s="185"/>
      <c r="AD1510" s="190"/>
      <c r="AE1510" s="190"/>
      <c r="AF1510" s="190"/>
      <c r="AG1510" s="205" t="str">
        <f t="shared" si="69"/>
        <v/>
      </c>
      <c r="AH1510" s="205" t="str">
        <f t="shared" si="70"/>
        <v/>
      </c>
      <c r="AI1510" s="205" t="str">
        <f t="shared" si="71"/>
        <v/>
      </c>
    </row>
    <row r="1511" spans="1:35" ht="15" customHeight="1">
      <c r="A1511" s="185"/>
      <c r="B1511" s="185"/>
      <c r="C1511" s="185"/>
      <c r="D1511" s="186"/>
      <c r="E1511" s="185"/>
      <c r="F1511" s="185"/>
      <c r="G1511" s="185"/>
      <c r="H1511" s="185"/>
      <c r="I1511" s="185"/>
      <c r="J1511" s="185"/>
      <c r="K1511" s="187"/>
      <c r="L1511" s="187"/>
      <c r="M1511" s="187"/>
      <c r="N1511" s="187"/>
      <c r="O1511" s="187"/>
      <c r="P1511" s="187"/>
      <c r="Q1511" s="187"/>
      <c r="R1511" s="190"/>
      <c r="S1511" s="190"/>
      <c r="T1511" s="190"/>
      <c r="U1511" s="190"/>
      <c r="V1511" s="190"/>
      <c r="W1511" s="190"/>
      <c r="X1511" s="190"/>
      <c r="Y1511" s="190"/>
      <c r="Z1511" s="190"/>
      <c r="AA1511" s="190"/>
      <c r="AB1511" s="190"/>
      <c r="AC1511" s="185"/>
      <c r="AD1511" s="190"/>
      <c r="AE1511" s="190"/>
      <c r="AF1511" s="190"/>
      <c r="AG1511" s="205" t="str">
        <f t="shared" si="69"/>
        <v/>
      </c>
      <c r="AH1511" s="205" t="str">
        <f t="shared" si="70"/>
        <v/>
      </c>
      <c r="AI1511" s="205" t="str">
        <f t="shared" si="71"/>
        <v/>
      </c>
    </row>
    <row r="1512" spans="1:35" ht="15" customHeight="1">
      <c r="A1512" s="185"/>
      <c r="B1512" s="185"/>
      <c r="C1512" s="185"/>
      <c r="D1512" s="186"/>
      <c r="E1512" s="185"/>
      <c r="F1512" s="185"/>
      <c r="G1512" s="185"/>
      <c r="H1512" s="185"/>
      <c r="I1512" s="185"/>
      <c r="J1512" s="185"/>
      <c r="K1512" s="187"/>
      <c r="L1512" s="187"/>
      <c r="M1512" s="187"/>
      <c r="N1512" s="187"/>
      <c r="O1512" s="187"/>
      <c r="P1512" s="187"/>
      <c r="Q1512" s="187"/>
      <c r="R1512" s="190"/>
      <c r="S1512" s="190"/>
      <c r="T1512" s="190"/>
      <c r="U1512" s="190"/>
      <c r="V1512" s="190"/>
      <c r="W1512" s="190"/>
      <c r="X1512" s="190"/>
      <c r="Y1512" s="190"/>
      <c r="Z1512" s="190"/>
      <c r="AA1512" s="190"/>
      <c r="AB1512" s="190"/>
      <c r="AC1512" s="185"/>
      <c r="AD1512" s="190"/>
      <c r="AE1512" s="190"/>
      <c r="AF1512" s="190"/>
      <c r="AG1512" s="205" t="str">
        <f t="shared" si="69"/>
        <v/>
      </c>
      <c r="AH1512" s="205" t="str">
        <f t="shared" si="70"/>
        <v/>
      </c>
      <c r="AI1512" s="205" t="str">
        <f t="shared" si="71"/>
        <v/>
      </c>
    </row>
    <row r="1513" spans="1:35" ht="15" customHeight="1">
      <c r="A1513" s="185"/>
      <c r="B1513" s="185"/>
      <c r="C1513" s="185"/>
      <c r="D1513" s="186"/>
      <c r="E1513" s="185"/>
      <c r="F1513" s="185"/>
      <c r="G1513" s="185"/>
      <c r="H1513" s="185"/>
      <c r="I1513" s="185"/>
      <c r="J1513" s="185"/>
      <c r="K1513" s="187"/>
      <c r="L1513" s="187"/>
      <c r="M1513" s="187"/>
      <c r="N1513" s="187"/>
      <c r="O1513" s="187"/>
      <c r="P1513" s="187"/>
      <c r="Q1513" s="187"/>
      <c r="R1513" s="190"/>
      <c r="S1513" s="190"/>
      <c r="T1513" s="190"/>
      <c r="U1513" s="190"/>
      <c r="V1513" s="190"/>
      <c r="W1513" s="190"/>
      <c r="X1513" s="190"/>
      <c r="Y1513" s="190"/>
      <c r="Z1513" s="190"/>
      <c r="AA1513" s="190"/>
      <c r="AB1513" s="190"/>
      <c r="AC1513" s="185"/>
      <c r="AD1513" s="190"/>
      <c r="AE1513" s="190"/>
      <c r="AF1513" s="190"/>
      <c r="AG1513" s="205" t="str">
        <f t="shared" si="69"/>
        <v/>
      </c>
      <c r="AH1513" s="205" t="str">
        <f t="shared" si="70"/>
        <v/>
      </c>
      <c r="AI1513" s="205" t="str">
        <f t="shared" si="71"/>
        <v/>
      </c>
    </row>
    <row r="1514" spans="1:35" ht="15" customHeight="1">
      <c r="A1514" s="185"/>
      <c r="B1514" s="185"/>
      <c r="C1514" s="185"/>
      <c r="D1514" s="186"/>
      <c r="E1514" s="185"/>
      <c r="F1514" s="185"/>
      <c r="G1514" s="185"/>
      <c r="H1514" s="185"/>
      <c r="I1514" s="185"/>
      <c r="J1514" s="185"/>
      <c r="K1514" s="187"/>
      <c r="L1514" s="187"/>
      <c r="M1514" s="187"/>
      <c r="N1514" s="187"/>
      <c r="O1514" s="187"/>
      <c r="P1514" s="187"/>
      <c r="Q1514" s="187"/>
      <c r="R1514" s="190"/>
      <c r="S1514" s="190"/>
      <c r="T1514" s="190"/>
      <c r="U1514" s="190"/>
      <c r="V1514" s="190"/>
      <c r="W1514" s="190"/>
      <c r="X1514" s="190"/>
      <c r="Y1514" s="190"/>
      <c r="Z1514" s="190"/>
      <c r="AA1514" s="190"/>
      <c r="AB1514" s="190"/>
      <c r="AC1514" s="185"/>
      <c r="AD1514" s="190"/>
      <c r="AE1514" s="190"/>
      <c r="AF1514" s="190"/>
      <c r="AG1514" s="205" t="str">
        <f t="shared" si="69"/>
        <v/>
      </c>
      <c r="AH1514" s="205" t="str">
        <f t="shared" si="70"/>
        <v/>
      </c>
      <c r="AI1514" s="205" t="str">
        <f t="shared" si="71"/>
        <v/>
      </c>
    </row>
    <row r="1515" spans="1:35" ht="15" customHeight="1">
      <c r="A1515" s="185"/>
      <c r="B1515" s="185"/>
      <c r="C1515" s="185"/>
      <c r="D1515" s="186"/>
      <c r="E1515" s="185"/>
      <c r="F1515" s="185"/>
      <c r="G1515" s="185"/>
      <c r="H1515" s="185"/>
      <c r="I1515" s="185"/>
      <c r="J1515" s="185"/>
      <c r="K1515" s="187"/>
      <c r="L1515" s="187"/>
      <c r="M1515" s="187"/>
      <c r="N1515" s="187"/>
      <c r="O1515" s="187"/>
      <c r="P1515" s="187"/>
      <c r="Q1515" s="187"/>
      <c r="R1515" s="190"/>
      <c r="S1515" s="190"/>
      <c r="T1515" s="190"/>
      <c r="U1515" s="190"/>
      <c r="V1515" s="190"/>
      <c r="W1515" s="190"/>
      <c r="X1515" s="190"/>
      <c r="Y1515" s="190"/>
      <c r="Z1515" s="190"/>
      <c r="AA1515" s="190"/>
      <c r="AB1515" s="190"/>
      <c r="AC1515" s="185"/>
      <c r="AD1515" s="190"/>
      <c r="AE1515" s="190"/>
      <c r="AF1515" s="190"/>
      <c r="AG1515" s="205" t="str">
        <f t="shared" si="69"/>
        <v/>
      </c>
      <c r="AH1515" s="205" t="str">
        <f t="shared" si="70"/>
        <v/>
      </c>
      <c r="AI1515" s="205" t="str">
        <f t="shared" si="71"/>
        <v/>
      </c>
    </row>
    <row r="1516" spans="1:35" ht="15" customHeight="1">
      <c r="A1516" s="185"/>
      <c r="B1516" s="185"/>
      <c r="C1516" s="185"/>
      <c r="D1516" s="186"/>
      <c r="E1516" s="185"/>
      <c r="F1516" s="185"/>
      <c r="G1516" s="185"/>
      <c r="H1516" s="185"/>
      <c r="I1516" s="185"/>
      <c r="J1516" s="185"/>
      <c r="K1516" s="187"/>
      <c r="L1516" s="187"/>
      <c r="M1516" s="187"/>
      <c r="N1516" s="187"/>
      <c r="O1516" s="187"/>
      <c r="P1516" s="187"/>
      <c r="Q1516" s="187"/>
      <c r="R1516" s="190"/>
      <c r="S1516" s="190"/>
      <c r="T1516" s="190"/>
      <c r="U1516" s="190"/>
      <c r="V1516" s="190"/>
      <c r="W1516" s="190"/>
      <c r="X1516" s="190"/>
      <c r="Y1516" s="190"/>
      <c r="Z1516" s="190"/>
      <c r="AA1516" s="190"/>
      <c r="AB1516" s="190"/>
      <c r="AC1516" s="185"/>
      <c r="AD1516" s="190"/>
      <c r="AE1516" s="190"/>
      <c r="AF1516" s="190"/>
      <c r="AG1516" s="205" t="str">
        <f t="shared" si="69"/>
        <v/>
      </c>
      <c r="AH1516" s="205" t="str">
        <f t="shared" si="70"/>
        <v/>
      </c>
      <c r="AI1516" s="205" t="str">
        <f t="shared" si="71"/>
        <v/>
      </c>
    </row>
    <row r="1517" spans="1:35" ht="15" customHeight="1">
      <c r="A1517" s="185"/>
      <c r="B1517" s="185"/>
      <c r="C1517" s="185"/>
      <c r="D1517" s="186"/>
      <c r="E1517" s="185"/>
      <c r="F1517" s="185"/>
      <c r="G1517" s="185"/>
      <c r="H1517" s="185"/>
      <c r="I1517" s="185"/>
      <c r="J1517" s="185"/>
      <c r="K1517" s="187"/>
      <c r="L1517" s="187"/>
      <c r="M1517" s="187"/>
      <c r="N1517" s="187"/>
      <c r="O1517" s="187"/>
      <c r="P1517" s="187"/>
      <c r="Q1517" s="187"/>
      <c r="R1517" s="190"/>
      <c r="S1517" s="190"/>
      <c r="T1517" s="190"/>
      <c r="U1517" s="190"/>
      <c r="V1517" s="190"/>
      <c r="W1517" s="190"/>
      <c r="X1517" s="190"/>
      <c r="Y1517" s="190"/>
      <c r="Z1517" s="190"/>
      <c r="AA1517" s="190"/>
      <c r="AB1517" s="190"/>
      <c r="AC1517" s="185"/>
      <c r="AD1517" s="190"/>
      <c r="AE1517" s="190"/>
      <c r="AF1517" s="190"/>
      <c r="AG1517" s="205" t="str">
        <f t="shared" si="69"/>
        <v/>
      </c>
      <c r="AH1517" s="205" t="str">
        <f t="shared" si="70"/>
        <v/>
      </c>
      <c r="AI1517" s="205" t="str">
        <f t="shared" si="71"/>
        <v/>
      </c>
    </row>
    <row r="1518" spans="1:35" ht="15" customHeight="1">
      <c r="A1518" s="185"/>
      <c r="B1518" s="185"/>
      <c r="C1518" s="185"/>
      <c r="D1518" s="186"/>
      <c r="E1518" s="185"/>
      <c r="F1518" s="185"/>
      <c r="G1518" s="185"/>
      <c r="H1518" s="185"/>
      <c r="I1518" s="185"/>
      <c r="J1518" s="185"/>
      <c r="K1518" s="187"/>
      <c r="L1518" s="187"/>
      <c r="M1518" s="187"/>
      <c r="N1518" s="187"/>
      <c r="O1518" s="187"/>
      <c r="P1518" s="187"/>
      <c r="Q1518" s="187"/>
      <c r="R1518" s="190"/>
      <c r="S1518" s="190"/>
      <c r="T1518" s="190"/>
      <c r="U1518" s="190"/>
      <c r="V1518" s="190"/>
      <c r="W1518" s="190"/>
      <c r="X1518" s="190"/>
      <c r="Y1518" s="190"/>
      <c r="Z1518" s="190"/>
      <c r="AA1518" s="190"/>
      <c r="AB1518" s="190"/>
      <c r="AC1518" s="185"/>
      <c r="AD1518" s="190"/>
      <c r="AE1518" s="190"/>
      <c r="AF1518" s="190"/>
      <c r="AG1518" s="205" t="str">
        <f t="shared" si="69"/>
        <v/>
      </c>
      <c r="AH1518" s="205" t="str">
        <f t="shared" si="70"/>
        <v/>
      </c>
      <c r="AI1518" s="205" t="str">
        <f t="shared" si="71"/>
        <v/>
      </c>
    </row>
    <row r="1519" spans="1:35" ht="15" customHeight="1">
      <c r="A1519" s="185"/>
      <c r="B1519" s="185"/>
      <c r="C1519" s="185"/>
      <c r="D1519" s="186"/>
      <c r="E1519" s="185"/>
      <c r="F1519" s="185"/>
      <c r="G1519" s="185"/>
      <c r="H1519" s="185"/>
      <c r="I1519" s="185"/>
      <c r="J1519" s="185"/>
      <c r="K1519" s="187"/>
      <c r="L1519" s="187"/>
      <c r="M1519" s="187"/>
      <c r="N1519" s="187"/>
      <c r="O1519" s="187"/>
      <c r="P1519" s="187"/>
      <c r="Q1519" s="187"/>
      <c r="R1519" s="190"/>
      <c r="S1519" s="190"/>
      <c r="T1519" s="190"/>
      <c r="U1519" s="190"/>
      <c r="V1519" s="190"/>
      <c r="W1519" s="190"/>
      <c r="X1519" s="190"/>
      <c r="Y1519" s="190"/>
      <c r="Z1519" s="190"/>
      <c r="AA1519" s="190"/>
      <c r="AB1519" s="190"/>
      <c r="AC1519" s="185"/>
      <c r="AD1519" s="190"/>
      <c r="AE1519" s="190"/>
      <c r="AF1519" s="190"/>
      <c r="AG1519" s="205" t="str">
        <f t="shared" si="69"/>
        <v/>
      </c>
      <c r="AH1519" s="205" t="str">
        <f t="shared" si="70"/>
        <v/>
      </c>
      <c r="AI1519" s="205" t="str">
        <f t="shared" si="71"/>
        <v/>
      </c>
    </row>
    <row r="1520" spans="1:35" ht="15" customHeight="1">
      <c r="A1520" s="185"/>
      <c r="B1520" s="185"/>
      <c r="C1520" s="185"/>
      <c r="D1520" s="186"/>
      <c r="E1520" s="185"/>
      <c r="F1520" s="185"/>
      <c r="G1520" s="185"/>
      <c r="H1520" s="185"/>
      <c r="I1520" s="185"/>
      <c r="J1520" s="185"/>
      <c r="K1520" s="187"/>
      <c r="L1520" s="187"/>
      <c r="M1520" s="187"/>
      <c r="N1520" s="187"/>
      <c r="O1520" s="187"/>
      <c r="P1520" s="187"/>
      <c r="Q1520" s="187"/>
      <c r="R1520" s="190"/>
      <c r="S1520" s="190"/>
      <c r="T1520" s="190"/>
      <c r="U1520" s="190"/>
      <c r="V1520" s="190"/>
      <c r="W1520" s="190"/>
      <c r="X1520" s="190"/>
      <c r="Y1520" s="190"/>
      <c r="Z1520" s="190"/>
      <c r="AA1520" s="190"/>
      <c r="AB1520" s="190"/>
      <c r="AC1520" s="185"/>
      <c r="AD1520" s="190"/>
      <c r="AE1520" s="190"/>
      <c r="AF1520" s="190"/>
      <c r="AG1520" s="205" t="str">
        <f t="shared" si="69"/>
        <v/>
      </c>
      <c r="AH1520" s="205" t="str">
        <f t="shared" si="70"/>
        <v/>
      </c>
      <c r="AI1520" s="205" t="str">
        <f t="shared" si="71"/>
        <v/>
      </c>
    </row>
    <row r="1521" spans="1:35" ht="15" customHeight="1">
      <c r="A1521" s="185"/>
      <c r="B1521" s="185"/>
      <c r="C1521" s="185"/>
      <c r="D1521" s="186"/>
      <c r="E1521" s="185"/>
      <c r="F1521" s="185"/>
      <c r="G1521" s="185"/>
      <c r="H1521" s="185"/>
      <c r="I1521" s="185"/>
      <c r="J1521" s="185"/>
      <c r="K1521" s="187"/>
      <c r="L1521" s="187"/>
      <c r="M1521" s="187"/>
      <c r="N1521" s="187"/>
      <c r="O1521" s="187"/>
      <c r="P1521" s="187"/>
      <c r="Q1521" s="187"/>
      <c r="R1521" s="190"/>
      <c r="S1521" s="190"/>
      <c r="T1521" s="190"/>
      <c r="U1521" s="190"/>
      <c r="V1521" s="190"/>
      <c r="W1521" s="190"/>
      <c r="X1521" s="190"/>
      <c r="Y1521" s="190"/>
      <c r="Z1521" s="190"/>
      <c r="AA1521" s="190"/>
      <c r="AB1521" s="190"/>
      <c r="AC1521" s="185"/>
      <c r="AD1521" s="190"/>
      <c r="AE1521" s="190"/>
      <c r="AF1521" s="190"/>
      <c r="AG1521" s="205" t="str">
        <f t="shared" si="69"/>
        <v/>
      </c>
      <c r="AH1521" s="205" t="str">
        <f t="shared" si="70"/>
        <v/>
      </c>
      <c r="AI1521" s="205" t="str">
        <f t="shared" si="71"/>
        <v/>
      </c>
    </row>
    <row r="1522" spans="1:35" ht="15" customHeight="1">
      <c r="A1522" s="185"/>
      <c r="B1522" s="185"/>
      <c r="C1522" s="185"/>
      <c r="D1522" s="186"/>
      <c r="E1522" s="185"/>
      <c r="F1522" s="185"/>
      <c r="G1522" s="185"/>
      <c r="H1522" s="185"/>
      <c r="I1522" s="185"/>
      <c r="J1522" s="185"/>
      <c r="K1522" s="187"/>
      <c r="L1522" s="187"/>
      <c r="M1522" s="187"/>
      <c r="N1522" s="187"/>
      <c r="O1522" s="187"/>
      <c r="P1522" s="187"/>
      <c r="Q1522" s="187"/>
      <c r="R1522" s="190"/>
      <c r="S1522" s="190"/>
      <c r="T1522" s="190"/>
      <c r="U1522" s="190"/>
      <c r="V1522" s="190"/>
      <c r="W1522" s="190"/>
      <c r="X1522" s="190"/>
      <c r="Y1522" s="190"/>
      <c r="Z1522" s="190"/>
      <c r="AA1522" s="190"/>
      <c r="AB1522" s="190"/>
      <c r="AC1522" s="185"/>
      <c r="AD1522" s="190"/>
      <c r="AE1522" s="190"/>
      <c r="AF1522" s="190"/>
      <c r="AG1522" s="205" t="str">
        <f t="shared" si="69"/>
        <v/>
      </c>
      <c r="AH1522" s="205" t="str">
        <f t="shared" si="70"/>
        <v/>
      </c>
      <c r="AI1522" s="205" t="str">
        <f t="shared" si="71"/>
        <v/>
      </c>
    </row>
    <row r="1523" spans="1:35" ht="15" customHeight="1">
      <c r="A1523" s="185"/>
      <c r="B1523" s="185"/>
      <c r="C1523" s="185"/>
      <c r="D1523" s="186"/>
      <c r="E1523" s="185"/>
      <c r="F1523" s="185"/>
      <c r="G1523" s="185"/>
      <c r="H1523" s="185"/>
      <c r="I1523" s="185"/>
      <c r="J1523" s="185"/>
      <c r="K1523" s="187"/>
      <c r="L1523" s="187"/>
      <c r="M1523" s="187"/>
      <c r="N1523" s="187"/>
      <c r="O1523" s="187"/>
      <c r="P1523" s="187"/>
      <c r="Q1523" s="187"/>
      <c r="R1523" s="190"/>
      <c r="S1523" s="190"/>
      <c r="T1523" s="190"/>
      <c r="U1523" s="190"/>
      <c r="V1523" s="190"/>
      <c r="W1523" s="190"/>
      <c r="X1523" s="190"/>
      <c r="Y1523" s="190"/>
      <c r="Z1523" s="190"/>
      <c r="AA1523" s="190"/>
      <c r="AB1523" s="190"/>
      <c r="AC1523" s="185"/>
      <c r="AD1523" s="190"/>
      <c r="AE1523" s="190"/>
      <c r="AF1523" s="190"/>
      <c r="AG1523" s="205" t="str">
        <f t="shared" si="69"/>
        <v/>
      </c>
      <c r="AH1523" s="205" t="str">
        <f t="shared" si="70"/>
        <v/>
      </c>
      <c r="AI1523" s="205" t="str">
        <f t="shared" si="71"/>
        <v/>
      </c>
    </row>
    <row r="1524" spans="1:35" ht="15" customHeight="1">
      <c r="A1524" s="185"/>
      <c r="B1524" s="185"/>
      <c r="C1524" s="185"/>
      <c r="D1524" s="186"/>
      <c r="E1524" s="185"/>
      <c r="F1524" s="185"/>
      <c r="G1524" s="185"/>
      <c r="H1524" s="185"/>
      <c r="I1524" s="185"/>
      <c r="J1524" s="185"/>
      <c r="K1524" s="187"/>
      <c r="L1524" s="187"/>
      <c r="M1524" s="187"/>
      <c r="N1524" s="187"/>
      <c r="O1524" s="187"/>
      <c r="P1524" s="187"/>
      <c r="Q1524" s="187"/>
      <c r="R1524" s="190"/>
      <c r="S1524" s="190"/>
      <c r="T1524" s="190"/>
      <c r="U1524" s="190"/>
      <c r="V1524" s="190"/>
      <c r="W1524" s="190"/>
      <c r="X1524" s="190"/>
      <c r="Y1524" s="190"/>
      <c r="Z1524" s="190"/>
      <c r="AA1524" s="190"/>
      <c r="AB1524" s="190"/>
      <c r="AC1524" s="185"/>
      <c r="AD1524" s="190"/>
      <c r="AE1524" s="190"/>
      <c r="AF1524" s="190"/>
      <c r="AG1524" s="205" t="str">
        <f t="shared" si="69"/>
        <v/>
      </c>
      <c r="AH1524" s="205" t="str">
        <f t="shared" si="70"/>
        <v/>
      </c>
      <c r="AI1524" s="205" t="str">
        <f t="shared" si="71"/>
        <v/>
      </c>
    </row>
    <row r="1525" spans="1:35" ht="15" customHeight="1">
      <c r="A1525" s="185"/>
      <c r="B1525" s="185"/>
      <c r="C1525" s="185"/>
      <c r="D1525" s="186"/>
      <c r="E1525" s="185"/>
      <c r="F1525" s="185"/>
      <c r="G1525" s="185"/>
      <c r="H1525" s="185"/>
      <c r="I1525" s="185"/>
      <c r="J1525" s="185"/>
      <c r="K1525" s="187"/>
      <c r="L1525" s="187"/>
      <c r="M1525" s="187"/>
      <c r="N1525" s="187"/>
      <c r="O1525" s="187"/>
      <c r="P1525" s="187"/>
      <c r="Q1525" s="187"/>
      <c r="R1525" s="190"/>
      <c r="S1525" s="190"/>
      <c r="T1525" s="190"/>
      <c r="U1525" s="190"/>
      <c r="V1525" s="190"/>
      <c r="W1525" s="190"/>
      <c r="X1525" s="190"/>
      <c r="Y1525" s="190"/>
      <c r="Z1525" s="190"/>
      <c r="AA1525" s="190"/>
      <c r="AB1525" s="190"/>
      <c r="AC1525" s="185"/>
      <c r="AD1525" s="190"/>
      <c r="AE1525" s="190"/>
      <c r="AF1525" s="190"/>
      <c r="AG1525" s="205" t="str">
        <f t="shared" si="69"/>
        <v/>
      </c>
      <c r="AH1525" s="205" t="str">
        <f t="shared" si="70"/>
        <v/>
      </c>
      <c r="AI1525" s="205" t="str">
        <f t="shared" si="71"/>
        <v/>
      </c>
    </row>
    <row r="1526" spans="1:35" ht="15" customHeight="1">
      <c r="A1526" s="185"/>
      <c r="B1526" s="185"/>
      <c r="C1526" s="185"/>
      <c r="D1526" s="186"/>
      <c r="E1526" s="185"/>
      <c r="F1526" s="185"/>
      <c r="G1526" s="185"/>
      <c r="H1526" s="185"/>
      <c r="I1526" s="185"/>
      <c r="J1526" s="185"/>
      <c r="K1526" s="187"/>
      <c r="L1526" s="187"/>
      <c r="M1526" s="187"/>
      <c r="N1526" s="187"/>
      <c r="O1526" s="187"/>
      <c r="P1526" s="187"/>
      <c r="Q1526" s="187"/>
      <c r="R1526" s="190"/>
      <c r="S1526" s="190"/>
      <c r="T1526" s="190"/>
      <c r="U1526" s="190"/>
      <c r="V1526" s="190"/>
      <c r="W1526" s="190"/>
      <c r="X1526" s="190"/>
      <c r="Y1526" s="190"/>
      <c r="Z1526" s="190"/>
      <c r="AA1526" s="190"/>
      <c r="AB1526" s="190"/>
      <c r="AC1526" s="185"/>
      <c r="AD1526" s="190"/>
      <c r="AE1526" s="190"/>
      <c r="AF1526" s="190"/>
      <c r="AG1526" s="205" t="str">
        <f t="shared" si="69"/>
        <v/>
      </c>
      <c r="AH1526" s="205" t="str">
        <f t="shared" si="70"/>
        <v/>
      </c>
      <c r="AI1526" s="205" t="str">
        <f t="shared" si="71"/>
        <v/>
      </c>
    </row>
    <row r="1527" spans="1:35" ht="15" customHeight="1">
      <c r="A1527" s="185"/>
      <c r="B1527" s="185"/>
      <c r="C1527" s="185"/>
      <c r="D1527" s="186"/>
      <c r="E1527" s="185"/>
      <c r="F1527" s="185"/>
      <c r="G1527" s="185"/>
      <c r="H1527" s="185"/>
      <c r="I1527" s="185"/>
      <c r="J1527" s="185"/>
      <c r="K1527" s="187"/>
      <c r="L1527" s="187"/>
      <c r="M1527" s="187"/>
      <c r="N1527" s="187"/>
      <c r="O1527" s="187"/>
      <c r="P1527" s="187"/>
      <c r="Q1527" s="187"/>
      <c r="R1527" s="190"/>
      <c r="S1527" s="190"/>
      <c r="T1527" s="190"/>
      <c r="U1527" s="190"/>
      <c r="V1527" s="190"/>
      <c r="W1527" s="190"/>
      <c r="X1527" s="190"/>
      <c r="Y1527" s="190"/>
      <c r="Z1527" s="190"/>
      <c r="AA1527" s="190"/>
      <c r="AB1527" s="190"/>
      <c r="AC1527" s="185"/>
      <c r="AD1527" s="190"/>
      <c r="AE1527" s="190"/>
      <c r="AF1527" s="190"/>
      <c r="AG1527" s="205" t="str">
        <f t="shared" si="69"/>
        <v/>
      </c>
      <c r="AH1527" s="205" t="str">
        <f t="shared" si="70"/>
        <v/>
      </c>
      <c r="AI1527" s="205" t="str">
        <f t="shared" si="71"/>
        <v/>
      </c>
    </row>
    <row r="1528" spans="1:35" ht="15" customHeight="1">
      <c r="A1528" s="185"/>
      <c r="B1528" s="185"/>
      <c r="C1528" s="185"/>
      <c r="D1528" s="186"/>
      <c r="E1528" s="185"/>
      <c r="F1528" s="185"/>
      <c r="G1528" s="185"/>
      <c r="H1528" s="185"/>
      <c r="I1528" s="185"/>
      <c r="J1528" s="185"/>
      <c r="K1528" s="187"/>
      <c r="L1528" s="187"/>
      <c r="M1528" s="187"/>
      <c r="N1528" s="187"/>
      <c r="O1528" s="187"/>
      <c r="P1528" s="187"/>
      <c r="Q1528" s="187"/>
      <c r="R1528" s="190"/>
      <c r="S1528" s="190"/>
      <c r="T1528" s="190"/>
      <c r="U1528" s="190"/>
      <c r="V1528" s="190"/>
      <c r="W1528" s="190"/>
      <c r="X1528" s="190"/>
      <c r="Y1528" s="190"/>
      <c r="Z1528" s="190"/>
      <c r="AA1528" s="190"/>
      <c r="AB1528" s="190"/>
      <c r="AC1528" s="185"/>
      <c r="AD1528" s="190"/>
      <c r="AE1528" s="190"/>
      <c r="AF1528" s="190"/>
      <c r="AG1528" s="205" t="str">
        <f t="shared" si="69"/>
        <v/>
      </c>
      <c r="AH1528" s="205" t="str">
        <f t="shared" si="70"/>
        <v/>
      </c>
      <c r="AI1528" s="205" t="str">
        <f t="shared" si="71"/>
        <v/>
      </c>
    </row>
    <row r="1529" spans="1:35" ht="15" customHeight="1">
      <c r="A1529" s="185"/>
      <c r="B1529" s="185"/>
      <c r="C1529" s="185"/>
      <c r="D1529" s="186"/>
      <c r="E1529" s="185"/>
      <c r="F1529" s="185"/>
      <c r="G1529" s="185"/>
      <c r="H1529" s="185"/>
      <c r="I1529" s="185"/>
      <c r="J1529" s="185"/>
      <c r="K1529" s="187"/>
      <c r="L1529" s="187"/>
      <c r="M1529" s="187"/>
      <c r="N1529" s="187"/>
      <c r="O1529" s="187"/>
      <c r="P1529" s="187"/>
      <c r="Q1529" s="187"/>
      <c r="R1529" s="190"/>
      <c r="S1529" s="190"/>
      <c r="T1529" s="190"/>
      <c r="U1529" s="190"/>
      <c r="V1529" s="190"/>
      <c r="W1529" s="190"/>
      <c r="X1529" s="190"/>
      <c r="Y1529" s="190"/>
      <c r="Z1529" s="190"/>
      <c r="AA1529" s="190"/>
      <c r="AB1529" s="190"/>
      <c r="AC1529" s="185"/>
      <c r="AD1529" s="190"/>
      <c r="AE1529" s="190"/>
      <c r="AF1529" s="190"/>
      <c r="AG1529" s="205" t="str">
        <f t="shared" si="69"/>
        <v/>
      </c>
      <c r="AH1529" s="205" t="str">
        <f t="shared" si="70"/>
        <v/>
      </c>
      <c r="AI1529" s="205" t="str">
        <f t="shared" si="71"/>
        <v/>
      </c>
    </row>
    <row r="1530" spans="1:35" ht="15" customHeight="1">
      <c r="A1530" s="185"/>
      <c r="B1530" s="185"/>
      <c r="C1530" s="185"/>
      <c r="D1530" s="186"/>
      <c r="E1530" s="185"/>
      <c r="F1530" s="185"/>
      <c r="G1530" s="185"/>
      <c r="H1530" s="185"/>
      <c r="I1530" s="185"/>
      <c r="J1530" s="185"/>
      <c r="K1530" s="187"/>
      <c r="L1530" s="187"/>
      <c r="M1530" s="187"/>
      <c r="N1530" s="187"/>
      <c r="O1530" s="187"/>
      <c r="P1530" s="187"/>
      <c r="Q1530" s="187"/>
      <c r="R1530" s="190"/>
      <c r="S1530" s="190"/>
      <c r="T1530" s="190"/>
      <c r="U1530" s="190"/>
      <c r="V1530" s="190"/>
      <c r="W1530" s="190"/>
      <c r="X1530" s="190"/>
      <c r="Y1530" s="190"/>
      <c r="Z1530" s="190"/>
      <c r="AA1530" s="190"/>
      <c r="AB1530" s="190"/>
      <c r="AC1530" s="185"/>
      <c r="AD1530" s="190"/>
      <c r="AE1530" s="190"/>
      <c r="AF1530" s="190"/>
      <c r="AG1530" s="205" t="str">
        <f t="shared" si="69"/>
        <v/>
      </c>
      <c r="AH1530" s="205" t="str">
        <f t="shared" si="70"/>
        <v/>
      </c>
      <c r="AI1530" s="205" t="str">
        <f t="shared" si="71"/>
        <v/>
      </c>
    </row>
    <row r="1531" spans="1:35" ht="15" customHeight="1">
      <c r="A1531" s="185"/>
      <c r="B1531" s="185"/>
      <c r="C1531" s="185"/>
      <c r="D1531" s="186"/>
      <c r="E1531" s="185"/>
      <c r="F1531" s="185"/>
      <c r="G1531" s="185"/>
      <c r="H1531" s="185"/>
      <c r="I1531" s="185"/>
      <c r="J1531" s="185"/>
      <c r="K1531" s="187"/>
      <c r="L1531" s="187"/>
      <c r="M1531" s="187"/>
      <c r="N1531" s="187"/>
      <c r="O1531" s="187"/>
      <c r="P1531" s="187"/>
      <c r="Q1531" s="187"/>
      <c r="R1531" s="190"/>
      <c r="S1531" s="190"/>
      <c r="T1531" s="190"/>
      <c r="U1531" s="190"/>
      <c r="V1531" s="190"/>
      <c r="W1531" s="190"/>
      <c r="X1531" s="190"/>
      <c r="Y1531" s="190"/>
      <c r="Z1531" s="190"/>
      <c r="AA1531" s="190"/>
      <c r="AB1531" s="190"/>
      <c r="AC1531" s="185"/>
      <c r="AD1531" s="190"/>
      <c r="AE1531" s="190"/>
      <c r="AF1531" s="190"/>
      <c r="AG1531" s="205" t="str">
        <f t="shared" si="69"/>
        <v/>
      </c>
      <c r="AH1531" s="205" t="str">
        <f t="shared" si="70"/>
        <v/>
      </c>
      <c r="AI1531" s="205" t="str">
        <f t="shared" si="71"/>
        <v/>
      </c>
    </row>
    <row r="1532" spans="1:35" ht="15" customHeight="1">
      <c r="A1532" s="185"/>
      <c r="B1532" s="185"/>
      <c r="C1532" s="185"/>
      <c r="D1532" s="186"/>
      <c r="E1532" s="185"/>
      <c r="F1532" s="185"/>
      <c r="G1532" s="185"/>
      <c r="H1532" s="185"/>
      <c r="I1532" s="185"/>
      <c r="J1532" s="185"/>
      <c r="K1532" s="187"/>
      <c r="L1532" s="187"/>
      <c r="M1532" s="187"/>
      <c r="N1532" s="187"/>
      <c r="O1532" s="187"/>
      <c r="P1532" s="187"/>
      <c r="Q1532" s="187"/>
      <c r="R1532" s="190"/>
      <c r="S1532" s="190"/>
      <c r="T1532" s="190"/>
      <c r="U1532" s="190"/>
      <c r="V1532" s="190"/>
      <c r="W1532" s="190"/>
      <c r="X1532" s="190"/>
      <c r="Y1532" s="190"/>
      <c r="Z1532" s="190"/>
      <c r="AA1532" s="190"/>
      <c r="AB1532" s="190"/>
      <c r="AC1532" s="185"/>
      <c r="AD1532" s="190"/>
      <c r="AE1532" s="190"/>
      <c r="AF1532" s="190"/>
      <c r="AG1532" s="205" t="str">
        <f t="shared" si="69"/>
        <v/>
      </c>
      <c r="AH1532" s="205" t="str">
        <f t="shared" si="70"/>
        <v/>
      </c>
      <c r="AI1532" s="205" t="str">
        <f t="shared" si="71"/>
        <v/>
      </c>
    </row>
    <row r="1533" spans="1:35" ht="15" customHeight="1">
      <c r="A1533" s="185"/>
      <c r="B1533" s="185"/>
      <c r="C1533" s="185"/>
      <c r="D1533" s="186"/>
      <c r="E1533" s="185"/>
      <c r="F1533" s="185"/>
      <c r="G1533" s="185"/>
      <c r="H1533" s="185"/>
      <c r="I1533" s="185"/>
      <c r="J1533" s="185"/>
      <c r="K1533" s="187"/>
      <c r="L1533" s="187"/>
      <c r="M1533" s="187"/>
      <c r="N1533" s="187"/>
      <c r="O1533" s="187"/>
      <c r="P1533" s="187"/>
      <c r="Q1533" s="187"/>
      <c r="R1533" s="190"/>
      <c r="S1533" s="190"/>
      <c r="T1533" s="190"/>
      <c r="U1533" s="190"/>
      <c r="V1533" s="190"/>
      <c r="W1533" s="190"/>
      <c r="X1533" s="190"/>
      <c r="Y1533" s="190"/>
      <c r="Z1533" s="190"/>
      <c r="AA1533" s="190"/>
      <c r="AB1533" s="190"/>
      <c r="AC1533" s="185"/>
      <c r="AD1533" s="190"/>
      <c r="AE1533" s="190"/>
      <c r="AF1533" s="190"/>
      <c r="AG1533" s="205" t="str">
        <f t="shared" si="69"/>
        <v/>
      </c>
      <c r="AH1533" s="205" t="str">
        <f t="shared" si="70"/>
        <v/>
      </c>
      <c r="AI1533" s="205" t="str">
        <f t="shared" si="71"/>
        <v/>
      </c>
    </row>
    <row r="1534" spans="1:35" ht="15" customHeight="1">
      <c r="A1534" s="185"/>
      <c r="B1534" s="185"/>
      <c r="C1534" s="185"/>
      <c r="D1534" s="186"/>
      <c r="E1534" s="185"/>
      <c r="F1534" s="185"/>
      <c r="G1534" s="185"/>
      <c r="H1534" s="185"/>
      <c r="I1534" s="185"/>
      <c r="J1534" s="185"/>
      <c r="K1534" s="187"/>
      <c r="L1534" s="187"/>
      <c r="M1534" s="187"/>
      <c r="N1534" s="187"/>
      <c r="O1534" s="187"/>
      <c r="P1534" s="187"/>
      <c r="Q1534" s="187"/>
      <c r="R1534" s="190"/>
      <c r="S1534" s="190"/>
      <c r="T1534" s="190"/>
      <c r="U1534" s="190"/>
      <c r="V1534" s="190"/>
      <c r="W1534" s="190"/>
      <c r="X1534" s="190"/>
      <c r="Y1534" s="190"/>
      <c r="Z1534" s="190"/>
      <c r="AA1534" s="190"/>
      <c r="AB1534" s="190"/>
      <c r="AC1534" s="185"/>
      <c r="AD1534" s="190"/>
      <c r="AE1534" s="190"/>
      <c r="AF1534" s="190"/>
      <c r="AG1534" s="205" t="str">
        <f t="shared" si="69"/>
        <v/>
      </c>
      <c r="AH1534" s="205" t="str">
        <f t="shared" si="70"/>
        <v/>
      </c>
      <c r="AI1534" s="205" t="str">
        <f t="shared" si="71"/>
        <v/>
      </c>
    </row>
    <row r="1535" spans="1:35" ht="15" customHeight="1">
      <c r="A1535" s="185"/>
      <c r="B1535" s="185"/>
      <c r="C1535" s="185"/>
      <c r="D1535" s="186"/>
      <c r="E1535" s="185"/>
      <c r="F1535" s="185"/>
      <c r="G1535" s="185"/>
      <c r="H1535" s="185"/>
      <c r="I1535" s="185"/>
      <c r="J1535" s="185"/>
      <c r="K1535" s="187"/>
      <c r="L1535" s="187"/>
      <c r="M1535" s="187"/>
      <c r="N1535" s="187"/>
      <c r="O1535" s="187"/>
      <c r="P1535" s="187"/>
      <c r="Q1535" s="187"/>
      <c r="R1535" s="190"/>
      <c r="S1535" s="190"/>
      <c r="T1535" s="190"/>
      <c r="U1535" s="190"/>
      <c r="V1535" s="190"/>
      <c r="W1535" s="190"/>
      <c r="X1535" s="190"/>
      <c r="Y1535" s="190"/>
      <c r="Z1535" s="190"/>
      <c r="AA1535" s="190"/>
      <c r="AB1535" s="190"/>
      <c r="AC1535" s="185"/>
      <c r="AD1535" s="190"/>
      <c r="AE1535" s="190"/>
      <c r="AF1535" s="190"/>
      <c r="AG1535" s="205" t="str">
        <f t="shared" si="69"/>
        <v/>
      </c>
      <c r="AH1535" s="205" t="str">
        <f t="shared" si="70"/>
        <v/>
      </c>
      <c r="AI1535" s="205" t="str">
        <f t="shared" si="71"/>
        <v/>
      </c>
    </row>
    <row r="1536" spans="1:35" ht="15" customHeight="1">
      <c r="A1536" s="185"/>
      <c r="B1536" s="185"/>
      <c r="C1536" s="185"/>
      <c r="D1536" s="186"/>
      <c r="E1536" s="185"/>
      <c r="F1536" s="185"/>
      <c r="G1536" s="185"/>
      <c r="H1536" s="185"/>
      <c r="I1536" s="185"/>
      <c r="J1536" s="185"/>
      <c r="K1536" s="187"/>
      <c r="L1536" s="187"/>
      <c r="M1536" s="187"/>
      <c r="N1536" s="187"/>
      <c r="O1536" s="187"/>
      <c r="P1536" s="187"/>
      <c r="Q1536" s="187"/>
      <c r="R1536" s="190"/>
      <c r="S1536" s="190"/>
      <c r="T1536" s="190"/>
      <c r="U1536" s="190"/>
      <c r="V1536" s="190"/>
      <c r="W1536" s="190"/>
      <c r="X1536" s="190"/>
      <c r="Y1536" s="190"/>
      <c r="Z1536" s="190"/>
      <c r="AA1536" s="190"/>
      <c r="AB1536" s="190"/>
      <c r="AC1536" s="185"/>
      <c r="AD1536" s="190"/>
      <c r="AE1536" s="190"/>
      <c r="AF1536" s="190"/>
      <c r="AG1536" s="205" t="str">
        <f t="shared" si="69"/>
        <v/>
      </c>
      <c r="AH1536" s="205" t="str">
        <f t="shared" si="70"/>
        <v/>
      </c>
      <c r="AI1536" s="205" t="str">
        <f t="shared" si="71"/>
        <v/>
      </c>
    </row>
    <row r="1537" spans="1:35" ht="15" customHeight="1">
      <c r="A1537" s="185"/>
      <c r="B1537" s="185"/>
      <c r="C1537" s="185"/>
      <c r="D1537" s="186"/>
      <c r="E1537" s="185"/>
      <c r="F1537" s="185"/>
      <c r="G1537" s="185"/>
      <c r="H1537" s="185"/>
      <c r="I1537" s="185"/>
      <c r="J1537" s="185"/>
      <c r="K1537" s="187"/>
      <c r="L1537" s="187"/>
      <c r="M1537" s="187"/>
      <c r="N1537" s="187"/>
      <c r="O1537" s="187"/>
      <c r="P1537" s="187"/>
      <c r="Q1537" s="187"/>
      <c r="R1537" s="190"/>
      <c r="S1537" s="190"/>
      <c r="T1537" s="190"/>
      <c r="U1537" s="190"/>
      <c r="V1537" s="190"/>
      <c r="W1537" s="190"/>
      <c r="X1537" s="190"/>
      <c r="Y1537" s="190"/>
      <c r="Z1537" s="190"/>
      <c r="AA1537" s="190"/>
      <c r="AB1537" s="190"/>
      <c r="AC1537" s="185"/>
      <c r="AD1537" s="190"/>
      <c r="AE1537" s="190"/>
      <c r="AF1537" s="190"/>
      <c r="AG1537" s="205" t="str">
        <f t="shared" si="69"/>
        <v/>
      </c>
      <c r="AH1537" s="205" t="str">
        <f t="shared" si="70"/>
        <v/>
      </c>
      <c r="AI1537" s="205" t="str">
        <f t="shared" si="71"/>
        <v/>
      </c>
    </row>
    <row r="1538" spans="1:35" ht="15" customHeight="1">
      <c r="A1538" s="185"/>
      <c r="B1538" s="185"/>
      <c r="C1538" s="185"/>
      <c r="D1538" s="186"/>
      <c r="E1538" s="185"/>
      <c r="F1538" s="185"/>
      <c r="G1538" s="185"/>
      <c r="H1538" s="185"/>
      <c r="I1538" s="185"/>
      <c r="J1538" s="185"/>
      <c r="K1538" s="187"/>
      <c r="L1538" s="187"/>
      <c r="M1538" s="187"/>
      <c r="N1538" s="187"/>
      <c r="O1538" s="187"/>
      <c r="P1538" s="187"/>
      <c r="Q1538" s="187"/>
      <c r="R1538" s="190"/>
      <c r="S1538" s="190"/>
      <c r="T1538" s="190"/>
      <c r="U1538" s="190"/>
      <c r="V1538" s="190"/>
      <c r="W1538" s="190"/>
      <c r="X1538" s="190"/>
      <c r="Y1538" s="190"/>
      <c r="Z1538" s="190"/>
      <c r="AA1538" s="190"/>
      <c r="AB1538" s="190"/>
      <c r="AC1538" s="185"/>
      <c r="AD1538" s="190"/>
      <c r="AE1538" s="190"/>
      <c r="AF1538" s="190"/>
      <c r="AG1538" s="205" t="str">
        <f t="shared" si="69"/>
        <v/>
      </c>
      <c r="AH1538" s="205" t="str">
        <f t="shared" si="70"/>
        <v/>
      </c>
      <c r="AI1538" s="205" t="str">
        <f t="shared" si="71"/>
        <v/>
      </c>
    </row>
    <row r="1539" spans="1:35" ht="15" customHeight="1">
      <c r="A1539" s="185"/>
      <c r="B1539" s="185"/>
      <c r="C1539" s="185"/>
      <c r="D1539" s="186"/>
      <c r="E1539" s="185"/>
      <c r="F1539" s="185"/>
      <c r="G1539" s="185"/>
      <c r="H1539" s="185"/>
      <c r="I1539" s="185"/>
      <c r="J1539" s="185"/>
      <c r="K1539" s="187"/>
      <c r="L1539" s="187"/>
      <c r="M1539" s="187"/>
      <c r="N1539" s="187"/>
      <c r="O1539" s="187"/>
      <c r="P1539" s="187"/>
      <c r="Q1539" s="187"/>
      <c r="R1539" s="190"/>
      <c r="S1539" s="190"/>
      <c r="T1539" s="190"/>
      <c r="U1539" s="190"/>
      <c r="V1539" s="190"/>
      <c r="W1539" s="190"/>
      <c r="X1539" s="190"/>
      <c r="Y1539" s="190"/>
      <c r="Z1539" s="190"/>
      <c r="AA1539" s="190"/>
      <c r="AB1539" s="190"/>
      <c r="AC1539" s="185"/>
      <c r="AD1539" s="190"/>
      <c r="AE1539" s="190"/>
      <c r="AF1539" s="190"/>
      <c r="AG1539" s="205" t="str">
        <f t="shared" si="69"/>
        <v/>
      </c>
      <c r="AH1539" s="205" t="str">
        <f t="shared" si="70"/>
        <v/>
      </c>
      <c r="AI1539" s="205" t="str">
        <f t="shared" si="71"/>
        <v/>
      </c>
    </row>
    <row r="1540" spans="1:35" ht="15" customHeight="1">
      <c r="A1540" s="185"/>
      <c r="B1540" s="185"/>
      <c r="C1540" s="185"/>
      <c r="D1540" s="186"/>
      <c r="E1540" s="185"/>
      <c r="F1540" s="185"/>
      <c r="G1540" s="185"/>
      <c r="H1540" s="185"/>
      <c r="I1540" s="185"/>
      <c r="J1540" s="185"/>
      <c r="K1540" s="187"/>
      <c r="L1540" s="187"/>
      <c r="M1540" s="187"/>
      <c r="N1540" s="187"/>
      <c r="O1540" s="187"/>
      <c r="P1540" s="187"/>
      <c r="Q1540" s="187"/>
      <c r="R1540" s="190"/>
      <c r="S1540" s="190"/>
      <c r="T1540" s="190"/>
      <c r="U1540" s="190"/>
      <c r="V1540" s="190"/>
      <c r="W1540" s="190"/>
      <c r="X1540" s="190"/>
      <c r="Y1540" s="190"/>
      <c r="Z1540" s="190"/>
      <c r="AA1540" s="190"/>
      <c r="AB1540" s="190"/>
      <c r="AC1540" s="185"/>
      <c r="AD1540" s="190"/>
      <c r="AE1540" s="190"/>
      <c r="AF1540" s="190"/>
      <c r="AG1540" s="205" t="str">
        <f t="shared" ref="AG1540:AG1603" si="72">IF($Q1540="","",IF($Q1540="YES","YES","NO"))</f>
        <v/>
      </c>
      <c r="AH1540" s="205" t="str">
        <f t="shared" ref="AH1540:AH1603" si="73">IF($X1540="","",IF($X1540="YES","YES","NO"))</f>
        <v/>
      </c>
      <c r="AI1540" s="205" t="str">
        <f t="shared" ref="AI1540:AI1603" si="74">IF(COUNTIF($B$3:$B$4985,B1540)&gt;1,"DUPLICATE","")</f>
        <v/>
      </c>
    </row>
    <row r="1541" spans="1:35" ht="15" customHeight="1">
      <c r="A1541" s="185"/>
      <c r="B1541" s="185"/>
      <c r="C1541" s="185"/>
      <c r="D1541" s="186"/>
      <c r="E1541" s="185"/>
      <c r="F1541" s="185"/>
      <c r="G1541" s="185"/>
      <c r="H1541" s="185"/>
      <c r="I1541" s="185"/>
      <c r="J1541" s="185"/>
      <c r="K1541" s="187"/>
      <c r="L1541" s="187"/>
      <c r="M1541" s="187"/>
      <c r="N1541" s="187"/>
      <c r="O1541" s="187"/>
      <c r="P1541" s="187"/>
      <c r="Q1541" s="187"/>
      <c r="R1541" s="190"/>
      <c r="S1541" s="190"/>
      <c r="T1541" s="190"/>
      <c r="U1541" s="190"/>
      <c r="V1541" s="190"/>
      <c r="W1541" s="190"/>
      <c r="X1541" s="190"/>
      <c r="Y1541" s="190"/>
      <c r="Z1541" s="190"/>
      <c r="AA1541" s="190"/>
      <c r="AB1541" s="190"/>
      <c r="AC1541" s="185"/>
      <c r="AD1541" s="190"/>
      <c r="AE1541" s="190"/>
      <c r="AF1541" s="190"/>
      <c r="AG1541" s="205" t="str">
        <f t="shared" si="72"/>
        <v/>
      </c>
      <c r="AH1541" s="205" t="str">
        <f t="shared" si="73"/>
        <v/>
      </c>
      <c r="AI1541" s="205" t="str">
        <f t="shared" si="74"/>
        <v/>
      </c>
    </row>
    <row r="1542" spans="1:35" ht="15" customHeight="1">
      <c r="A1542" s="185"/>
      <c r="B1542" s="185"/>
      <c r="C1542" s="185"/>
      <c r="D1542" s="186"/>
      <c r="E1542" s="185"/>
      <c r="F1542" s="185"/>
      <c r="G1542" s="185"/>
      <c r="H1542" s="185"/>
      <c r="I1542" s="185"/>
      <c r="J1542" s="185"/>
      <c r="K1542" s="187"/>
      <c r="L1542" s="187"/>
      <c r="M1542" s="187"/>
      <c r="N1542" s="187"/>
      <c r="O1542" s="187"/>
      <c r="P1542" s="187"/>
      <c r="Q1542" s="187"/>
      <c r="R1542" s="190"/>
      <c r="S1542" s="190"/>
      <c r="T1542" s="190"/>
      <c r="U1542" s="190"/>
      <c r="V1542" s="190"/>
      <c r="W1542" s="190"/>
      <c r="X1542" s="190"/>
      <c r="Y1542" s="190"/>
      <c r="Z1542" s="190"/>
      <c r="AA1542" s="190"/>
      <c r="AB1542" s="190"/>
      <c r="AC1542" s="185"/>
      <c r="AD1542" s="190"/>
      <c r="AE1542" s="190"/>
      <c r="AF1542" s="190"/>
      <c r="AG1542" s="205" t="str">
        <f t="shared" si="72"/>
        <v/>
      </c>
      <c r="AH1542" s="205" t="str">
        <f t="shared" si="73"/>
        <v/>
      </c>
      <c r="AI1542" s="205" t="str">
        <f t="shared" si="74"/>
        <v/>
      </c>
    </row>
    <row r="1543" spans="1:35" ht="15" customHeight="1">
      <c r="A1543" s="185"/>
      <c r="B1543" s="185"/>
      <c r="C1543" s="185"/>
      <c r="D1543" s="186"/>
      <c r="E1543" s="185"/>
      <c r="F1543" s="185"/>
      <c r="G1543" s="185"/>
      <c r="H1543" s="185"/>
      <c r="I1543" s="185"/>
      <c r="J1543" s="185"/>
      <c r="K1543" s="187"/>
      <c r="L1543" s="187"/>
      <c r="M1543" s="187"/>
      <c r="N1543" s="187"/>
      <c r="O1543" s="187"/>
      <c r="P1543" s="187"/>
      <c r="Q1543" s="187"/>
      <c r="R1543" s="190"/>
      <c r="S1543" s="190"/>
      <c r="T1543" s="190"/>
      <c r="U1543" s="190"/>
      <c r="V1543" s="190"/>
      <c r="W1543" s="190"/>
      <c r="X1543" s="190"/>
      <c r="Y1543" s="190"/>
      <c r="Z1543" s="190"/>
      <c r="AA1543" s="190"/>
      <c r="AB1543" s="190"/>
      <c r="AC1543" s="185"/>
      <c r="AD1543" s="190"/>
      <c r="AE1543" s="190"/>
      <c r="AF1543" s="190"/>
      <c r="AG1543" s="205" t="str">
        <f t="shared" si="72"/>
        <v/>
      </c>
      <c r="AH1543" s="205" t="str">
        <f t="shared" si="73"/>
        <v/>
      </c>
      <c r="AI1543" s="205" t="str">
        <f t="shared" si="74"/>
        <v/>
      </c>
    </row>
    <row r="1544" spans="1:35" ht="15" customHeight="1">
      <c r="A1544" s="185"/>
      <c r="B1544" s="185"/>
      <c r="C1544" s="185"/>
      <c r="D1544" s="186"/>
      <c r="E1544" s="185"/>
      <c r="F1544" s="185"/>
      <c r="G1544" s="185"/>
      <c r="H1544" s="185"/>
      <c r="I1544" s="185"/>
      <c r="J1544" s="185"/>
      <c r="K1544" s="187"/>
      <c r="L1544" s="187"/>
      <c r="M1544" s="187"/>
      <c r="N1544" s="187"/>
      <c r="O1544" s="187"/>
      <c r="P1544" s="187"/>
      <c r="Q1544" s="187"/>
      <c r="R1544" s="190"/>
      <c r="S1544" s="190"/>
      <c r="T1544" s="190"/>
      <c r="U1544" s="190"/>
      <c r="V1544" s="190"/>
      <c r="W1544" s="190"/>
      <c r="X1544" s="190"/>
      <c r="Y1544" s="190"/>
      <c r="Z1544" s="190"/>
      <c r="AA1544" s="190"/>
      <c r="AB1544" s="190"/>
      <c r="AC1544" s="185"/>
      <c r="AD1544" s="190"/>
      <c r="AE1544" s="190"/>
      <c r="AF1544" s="190"/>
      <c r="AG1544" s="205" t="str">
        <f t="shared" si="72"/>
        <v/>
      </c>
      <c r="AH1544" s="205" t="str">
        <f t="shared" si="73"/>
        <v/>
      </c>
      <c r="AI1544" s="205" t="str">
        <f t="shared" si="74"/>
        <v/>
      </c>
    </row>
    <row r="1545" spans="1:35" ht="15" customHeight="1">
      <c r="A1545" s="185"/>
      <c r="B1545" s="185"/>
      <c r="C1545" s="185"/>
      <c r="D1545" s="186"/>
      <c r="E1545" s="185"/>
      <c r="F1545" s="185"/>
      <c r="G1545" s="185"/>
      <c r="H1545" s="185"/>
      <c r="I1545" s="185"/>
      <c r="J1545" s="185"/>
      <c r="K1545" s="187"/>
      <c r="L1545" s="187"/>
      <c r="M1545" s="187"/>
      <c r="N1545" s="187"/>
      <c r="O1545" s="187"/>
      <c r="P1545" s="187"/>
      <c r="Q1545" s="187"/>
      <c r="R1545" s="190"/>
      <c r="S1545" s="190"/>
      <c r="T1545" s="190"/>
      <c r="U1545" s="190"/>
      <c r="V1545" s="190"/>
      <c r="W1545" s="190"/>
      <c r="X1545" s="190"/>
      <c r="Y1545" s="190"/>
      <c r="Z1545" s="190"/>
      <c r="AA1545" s="190"/>
      <c r="AB1545" s="190"/>
      <c r="AC1545" s="185"/>
      <c r="AD1545" s="190"/>
      <c r="AE1545" s="190"/>
      <c r="AF1545" s="190"/>
      <c r="AG1545" s="205" t="str">
        <f t="shared" si="72"/>
        <v/>
      </c>
      <c r="AH1545" s="205" t="str">
        <f t="shared" si="73"/>
        <v/>
      </c>
      <c r="AI1545" s="205" t="str">
        <f t="shared" si="74"/>
        <v/>
      </c>
    </row>
    <row r="1546" spans="1:35" ht="15" customHeight="1">
      <c r="A1546" s="185"/>
      <c r="B1546" s="185"/>
      <c r="C1546" s="185"/>
      <c r="D1546" s="186"/>
      <c r="E1546" s="185"/>
      <c r="F1546" s="185"/>
      <c r="G1546" s="185"/>
      <c r="H1546" s="185"/>
      <c r="I1546" s="185"/>
      <c r="J1546" s="185"/>
      <c r="K1546" s="187"/>
      <c r="L1546" s="187"/>
      <c r="M1546" s="187"/>
      <c r="N1546" s="187"/>
      <c r="O1546" s="187"/>
      <c r="P1546" s="187"/>
      <c r="Q1546" s="187"/>
      <c r="R1546" s="190"/>
      <c r="S1546" s="190"/>
      <c r="T1546" s="190"/>
      <c r="U1546" s="190"/>
      <c r="V1546" s="190"/>
      <c r="W1546" s="190"/>
      <c r="X1546" s="190"/>
      <c r="Y1546" s="190"/>
      <c r="Z1546" s="190"/>
      <c r="AA1546" s="190"/>
      <c r="AB1546" s="190"/>
      <c r="AC1546" s="185"/>
      <c r="AD1546" s="190"/>
      <c r="AE1546" s="190"/>
      <c r="AF1546" s="190"/>
      <c r="AG1546" s="205" t="str">
        <f t="shared" si="72"/>
        <v/>
      </c>
      <c r="AH1546" s="205" t="str">
        <f t="shared" si="73"/>
        <v/>
      </c>
      <c r="AI1546" s="205" t="str">
        <f t="shared" si="74"/>
        <v/>
      </c>
    </row>
    <row r="1547" spans="1:35" ht="15" customHeight="1">
      <c r="A1547" s="185"/>
      <c r="B1547" s="185"/>
      <c r="C1547" s="185"/>
      <c r="D1547" s="186"/>
      <c r="E1547" s="185"/>
      <c r="F1547" s="185"/>
      <c r="G1547" s="185"/>
      <c r="H1547" s="185"/>
      <c r="I1547" s="185"/>
      <c r="J1547" s="185"/>
      <c r="K1547" s="187"/>
      <c r="L1547" s="187"/>
      <c r="M1547" s="187"/>
      <c r="N1547" s="187"/>
      <c r="O1547" s="187"/>
      <c r="P1547" s="187"/>
      <c r="Q1547" s="187"/>
      <c r="R1547" s="190"/>
      <c r="S1547" s="190"/>
      <c r="T1547" s="190"/>
      <c r="U1547" s="190"/>
      <c r="V1547" s="190"/>
      <c r="W1547" s="190"/>
      <c r="X1547" s="190"/>
      <c r="Y1547" s="190"/>
      <c r="Z1547" s="190"/>
      <c r="AA1547" s="190"/>
      <c r="AB1547" s="190"/>
      <c r="AC1547" s="185"/>
      <c r="AD1547" s="190"/>
      <c r="AE1547" s="190"/>
      <c r="AF1547" s="190"/>
      <c r="AG1547" s="205" t="str">
        <f t="shared" si="72"/>
        <v/>
      </c>
      <c r="AH1547" s="205" t="str">
        <f t="shared" si="73"/>
        <v/>
      </c>
      <c r="AI1547" s="205" t="str">
        <f t="shared" si="74"/>
        <v/>
      </c>
    </row>
    <row r="1548" spans="1:35" ht="15" customHeight="1">
      <c r="A1548" s="185"/>
      <c r="B1548" s="185"/>
      <c r="C1548" s="185"/>
      <c r="D1548" s="186"/>
      <c r="E1548" s="185"/>
      <c r="F1548" s="185"/>
      <c r="G1548" s="185"/>
      <c r="H1548" s="185"/>
      <c r="I1548" s="185"/>
      <c r="J1548" s="185"/>
      <c r="K1548" s="187"/>
      <c r="L1548" s="187"/>
      <c r="M1548" s="187"/>
      <c r="N1548" s="187"/>
      <c r="O1548" s="187"/>
      <c r="P1548" s="187"/>
      <c r="Q1548" s="187"/>
      <c r="R1548" s="190"/>
      <c r="S1548" s="190"/>
      <c r="T1548" s="190"/>
      <c r="U1548" s="190"/>
      <c r="V1548" s="190"/>
      <c r="W1548" s="190"/>
      <c r="X1548" s="190"/>
      <c r="Y1548" s="190"/>
      <c r="Z1548" s="190"/>
      <c r="AA1548" s="190"/>
      <c r="AB1548" s="190"/>
      <c r="AC1548" s="185"/>
      <c r="AD1548" s="190"/>
      <c r="AE1548" s="190"/>
      <c r="AF1548" s="190"/>
      <c r="AG1548" s="205" t="str">
        <f t="shared" si="72"/>
        <v/>
      </c>
      <c r="AH1548" s="205" t="str">
        <f t="shared" si="73"/>
        <v/>
      </c>
      <c r="AI1548" s="205" t="str">
        <f t="shared" si="74"/>
        <v/>
      </c>
    </row>
    <row r="1549" spans="1:35" ht="15" customHeight="1">
      <c r="A1549" s="185"/>
      <c r="B1549" s="185"/>
      <c r="C1549" s="185"/>
      <c r="D1549" s="186"/>
      <c r="E1549" s="185"/>
      <c r="F1549" s="185"/>
      <c r="G1549" s="185"/>
      <c r="H1549" s="185"/>
      <c r="I1549" s="185"/>
      <c r="J1549" s="185"/>
      <c r="K1549" s="187"/>
      <c r="L1549" s="187"/>
      <c r="M1549" s="187"/>
      <c r="N1549" s="187"/>
      <c r="O1549" s="187"/>
      <c r="P1549" s="187"/>
      <c r="Q1549" s="187"/>
      <c r="R1549" s="190"/>
      <c r="S1549" s="190"/>
      <c r="T1549" s="190"/>
      <c r="U1549" s="190"/>
      <c r="V1549" s="190"/>
      <c r="W1549" s="190"/>
      <c r="X1549" s="190"/>
      <c r="Y1549" s="190"/>
      <c r="Z1549" s="190"/>
      <c r="AA1549" s="190"/>
      <c r="AB1549" s="190"/>
      <c r="AC1549" s="185"/>
      <c r="AD1549" s="190"/>
      <c r="AE1549" s="190"/>
      <c r="AF1549" s="190"/>
      <c r="AG1549" s="205" t="str">
        <f t="shared" si="72"/>
        <v/>
      </c>
      <c r="AH1549" s="205" t="str">
        <f t="shared" si="73"/>
        <v/>
      </c>
      <c r="AI1549" s="205" t="str">
        <f t="shared" si="74"/>
        <v/>
      </c>
    </row>
    <row r="1550" spans="1:35" ht="15" customHeight="1">
      <c r="A1550" s="185"/>
      <c r="B1550" s="185"/>
      <c r="C1550" s="185"/>
      <c r="D1550" s="186"/>
      <c r="E1550" s="185"/>
      <c r="F1550" s="185"/>
      <c r="G1550" s="185"/>
      <c r="H1550" s="185"/>
      <c r="I1550" s="185"/>
      <c r="J1550" s="185"/>
      <c r="K1550" s="187"/>
      <c r="L1550" s="187"/>
      <c r="M1550" s="187"/>
      <c r="N1550" s="187"/>
      <c r="O1550" s="187"/>
      <c r="P1550" s="187"/>
      <c r="Q1550" s="187"/>
      <c r="R1550" s="190"/>
      <c r="S1550" s="190"/>
      <c r="T1550" s="190"/>
      <c r="U1550" s="190"/>
      <c r="V1550" s="190"/>
      <c r="W1550" s="190"/>
      <c r="X1550" s="190"/>
      <c r="Y1550" s="190"/>
      <c r="Z1550" s="190"/>
      <c r="AA1550" s="190"/>
      <c r="AB1550" s="190"/>
      <c r="AC1550" s="185"/>
      <c r="AD1550" s="190"/>
      <c r="AE1550" s="190"/>
      <c r="AF1550" s="190"/>
      <c r="AG1550" s="205" t="str">
        <f t="shared" si="72"/>
        <v/>
      </c>
      <c r="AH1550" s="205" t="str">
        <f t="shared" si="73"/>
        <v/>
      </c>
      <c r="AI1550" s="205" t="str">
        <f t="shared" si="74"/>
        <v/>
      </c>
    </row>
    <row r="1551" spans="1:35" ht="15" customHeight="1">
      <c r="A1551" s="185"/>
      <c r="B1551" s="185"/>
      <c r="C1551" s="185"/>
      <c r="D1551" s="186"/>
      <c r="E1551" s="185"/>
      <c r="F1551" s="185"/>
      <c r="G1551" s="185"/>
      <c r="H1551" s="185"/>
      <c r="I1551" s="185"/>
      <c r="J1551" s="185"/>
      <c r="K1551" s="187"/>
      <c r="L1551" s="187"/>
      <c r="M1551" s="187"/>
      <c r="N1551" s="187"/>
      <c r="O1551" s="187"/>
      <c r="P1551" s="187"/>
      <c r="Q1551" s="187"/>
      <c r="R1551" s="190"/>
      <c r="S1551" s="190"/>
      <c r="T1551" s="190"/>
      <c r="U1551" s="190"/>
      <c r="V1551" s="190"/>
      <c r="W1551" s="190"/>
      <c r="X1551" s="190"/>
      <c r="Y1551" s="190"/>
      <c r="Z1551" s="190"/>
      <c r="AA1551" s="190"/>
      <c r="AB1551" s="190"/>
      <c r="AC1551" s="185"/>
      <c r="AD1551" s="190"/>
      <c r="AE1551" s="190"/>
      <c r="AF1551" s="190"/>
      <c r="AG1551" s="205" t="str">
        <f t="shared" si="72"/>
        <v/>
      </c>
      <c r="AH1551" s="205" t="str">
        <f t="shared" si="73"/>
        <v/>
      </c>
      <c r="AI1551" s="205" t="str">
        <f t="shared" si="74"/>
        <v/>
      </c>
    </row>
    <row r="1552" spans="1:35" ht="15" customHeight="1">
      <c r="A1552" s="185"/>
      <c r="B1552" s="185"/>
      <c r="C1552" s="185"/>
      <c r="D1552" s="186"/>
      <c r="E1552" s="185"/>
      <c r="F1552" s="185"/>
      <c r="G1552" s="185"/>
      <c r="H1552" s="185"/>
      <c r="I1552" s="185"/>
      <c r="J1552" s="185"/>
      <c r="K1552" s="187"/>
      <c r="L1552" s="187"/>
      <c r="M1552" s="187"/>
      <c r="N1552" s="187"/>
      <c r="O1552" s="187"/>
      <c r="P1552" s="187"/>
      <c r="Q1552" s="187"/>
      <c r="R1552" s="190"/>
      <c r="S1552" s="190"/>
      <c r="T1552" s="190"/>
      <c r="U1552" s="190"/>
      <c r="V1552" s="190"/>
      <c r="W1552" s="190"/>
      <c r="X1552" s="190"/>
      <c r="Y1552" s="190"/>
      <c r="Z1552" s="190"/>
      <c r="AA1552" s="190"/>
      <c r="AB1552" s="190"/>
      <c r="AC1552" s="185"/>
      <c r="AD1552" s="190"/>
      <c r="AE1552" s="190"/>
      <c r="AF1552" s="190"/>
      <c r="AG1552" s="205" t="str">
        <f t="shared" si="72"/>
        <v/>
      </c>
      <c r="AH1552" s="205" t="str">
        <f t="shared" si="73"/>
        <v/>
      </c>
      <c r="AI1552" s="205" t="str">
        <f t="shared" si="74"/>
        <v/>
      </c>
    </row>
    <row r="1553" spans="1:35" ht="15" customHeight="1">
      <c r="A1553" s="185"/>
      <c r="B1553" s="185"/>
      <c r="C1553" s="185"/>
      <c r="D1553" s="186"/>
      <c r="E1553" s="185"/>
      <c r="F1553" s="185"/>
      <c r="G1553" s="185"/>
      <c r="H1553" s="185"/>
      <c r="I1553" s="185"/>
      <c r="J1553" s="185"/>
      <c r="K1553" s="187"/>
      <c r="L1553" s="187"/>
      <c r="M1553" s="187"/>
      <c r="N1553" s="187"/>
      <c r="O1553" s="187"/>
      <c r="P1553" s="187"/>
      <c r="Q1553" s="187"/>
      <c r="R1553" s="190"/>
      <c r="S1553" s="190"/>
      <c r="T1553" s="190"/>
      <c r="U1553" s="190"/>
      <c r="V1553" s="190"/>
      <c r="W1553" s="190"/>
      <c r="X1553" s="190"/>
      <c r="Y1553" s="190"/>
      <c r="Z1553" s="190"/>
      <c r="AA1553" s="190"/>
      <c r="AB1553" s="190"/>
      <c r="AC1553" s="185"/>
      <c r="AD1553" s="190"/>
      <c r="AE1553" s="190"/>
      <c r="AF1553" s="190"/>
      <c r="AG1553" s="205" t="str">
        <f t="shared" si="72"/>
        <v/>
      </c>
      <c r="AH1553" s="205" t="str">
        <f t="shared" si="73"/>
        <v/>
      </c>
      <c r="AI1553" s="205" t="str">
        <f t="shared" si="74"/>
        <v/>
      </c>
    </row>
    <row r="1554" spans="1:35" ht="15" customHeight="1">
      <c r="A1554" s="185"/>
      <c r="B1554" s="185"/>
      <c r="C1554" s="185"/>
      <c r="D1554" s="186"/>
      <c r="E1554" s="185"/>
      <c r="F1554" s="185"/>
      <c r="G1554" s="185"/>
      <c r="H1554" s="185"/>
      <c r="I1554" s="185"/>
      <c r="J1554" s="185"/>
      <c r="K1554" s="187"/>
      <c r="L1554" s="187"/>
      <c r="M1554" s="187"/>
      <c r="N1554" s="187"/>
      <c r="O1554" s="187"/>
      <c r="P1554" s="187"/>
      <c r="Q1554" s="187"/>
      <c r="R1554" s="190"/>
      <c r="S1554" s="190"/>
      <c r="T1554" s="190"/>
      <c r="U1554" s="190"/>
      <c r="V1554" s="190"/>
      <c r="W1554" s="190"/>
      <c r="X1554" s="190"/>
      <c r="Y1554" s="190"/>
      <c r="Z1554" s="190"/>
      <c r="AA1554" s="190"/>
      <c r="AB1554" s="190"/>
      <c r="AC1554" s="185"/>
      <c r="AD1554" s="190"/>
      <c r="AE1554" s="190"/>
      <c r="AF1554" s="190"/>
      <c r="AG1554" s="205" t="str">
        <f t="shared" si="72"/>
        <v/>
      </c>
      <c r="AH1554" s="205" t="str">
        <f t="shared" si="73"/>
        <v/>
      </c>
      <c r="AI1554" s="205" t="str">
        <f t="shared" si="74"/>
        <v/>
      </c>
    </row>
    <row r="1555" spans="1:35" ht="15" customHeight="1">
      <c r="A1555" s="185"/>
      <c r="B1555" s="185"/>
      <c r="C1555" s="185"/>
      <c r="D1555" s="186"/>
      <c r="E1555" s="185"/>
      <c r="F1555" s="185"/>
      <c r="G1555" s="185"/>
      <c r="H1555" s="185"/>
      <c r="I1555" s="185"/>
      <c r="J1555" s="185"/>
      <c r="K1555" s="187"/>
      <c r="L1555" s="187"/>
      <c r="M1555" s="187"/>
      <c r="N1555" s="187"/>
      <c r="O1555" s="187"/>
      <c r="P1555" s="187"/>
      <c r="Q1555" s="187"/>
      <c r="R1555" s="190"/>
      <c r="S1555" s="190"/>
      <c r="T1555" s="190"/>
      <c r="U1555" s="190"/>
      <c r="V1555" s="190"/>
      <c r="W1555" s="190"/>
      <c r="X1555" s="190"/>
      <c r="Y1555" s="190"/>
      <c r="Z1555" s="190"/>
      <c r="AA1555" s="190"/>
      <c r="AB1555" s="190"/>
      <c r="AC1555" s="185"/>
      <c r="AD1555" s="190"/>
      <c r="AE1555" s="190"/>
      <c r="AF1555" s="190"/>
      <c r="AG1555" s="205" t="str">
        <f t="shared" si="72"/>
        <v/>
      </c>
      <c r="AH1555" s="205" t="str">
        <f t="shared" si="73"/>
        <v/>
      </c>
      <c r="AI1555" s="205" t="str">
        <f t="shared" si="74"/>
        <v/>
      </c>
    </row>
    <row r="1556" spans="1:35" ht="15" customHeight="1">
      <c r="A1556" s="185"/>
      <c r="B1556" s="185"/>
      <c r="C1556" s="185"/>
      <c r="D1556" s="186"/>
      <c r="E1556" s="185"/>
      <c r="F1556" s="185"/>
      <c r="G1556" s="185"/>
      <c r="H1556" s="185"/>
      <c r="I1556" s="185"/>
      <c r="J1556" s="185"/>
      <c r="K1556" s="187"/>
      <c r="L1556" s="187"/>
      <c r="M1556" s="187"/>
      <c r="N1556" s="187"/>
      <c r="O1556" s="187"/>
      <c r="P1556" s="187"/>
      <c r="Q1556" s="187"/>
      <c r="R1556" s="190"/>
      <c r="S1556" s="190"/>
      <c r="T1556" s="190"/>
      <c r="U1556" s="190"/>
      <c r="V1556" s="190"/>
      <c r="W1556" s="190"/>
      <c r="X1556" s="190"/>
      <c r="Y1556" s="190"/>
      <c r="Z1556" s="190"/>
      <c r="AA1556" s="190"/>
      <c r="AB1556" s="190"/>
      <c r="AC1556" s="185"/>
      <c r="AD1556" s="190"/>
      <c r="AE1556" s="190"/>
      <c r="AF1556" s="190"/>
      <c r="AG1556" s="205" t="str">
        <f t="shared" si="72"/>
        <v/>
      </c>
      <c r="AH1556" s="205" t="str">
        <f t="shared" si="73"/>
        <v/>
      </c>
      <c r="AI1556" s="205" t="str">
        <f t="shared" si="74"/>
        <v/>
      </c>
    </row>
    <row r="1557" spans="1:35" ht="15" customHeight="1">
      <c r="A1557" s="185"/>
      <c r="B1557" s="185"/>
      <c r="C1557" s="185"/>
      <c r="D1557" s="186"/>
      <c r="E1557" s="185"/>
      <c r="F1557" s="185"/>
      <c r="G1557" s="185"/>
      <c r="H1557" s="185"/>
      <c r="I1557" s="185"/>
      <c r="J1557" s="185"/>
      <c r="K1557" s="187"/>
      <c r="L1557" s="187"/>
      <c r="M1557" s="187"/>
      <c r="N1557" s="187"/>
      <c r="O1557" s="187"/>
      <c r="P1557" s="187"/>
      <c r="Q1557" s="187"/>
      <c r="R1557" s="190"/>
      <c r="S1557" s="190"/>
      <c r="T1557" s="190"/>
      <c r="U1557" s="190"/>
      <c r="V1557" s="190"/>
      <c r="W1557" s="190"/>
      <c r="X1557" s="190"/>
      <c r="Y1557" s="190"/>
      <c r="Z1557" s="190"/>
      <c r="AA1557" s="190"/>
      <c r="AB1557" s="190"/>
      <c r="AC1557" s="185"/>
      <c r="AD1557" s="190"/>
      <c r="AE1557" s="190"/>
      <c r="AF1557" s="190"/>
      <c r="AG1557" s="205" t="str">
        <f t="shared" si="72"/>
        <v/>
      </c>
      <c r="AH1557" s="205" t="str">
        <f t="shared" si="73"/>
        <v/>
      </c>
      <c r="AI1557" s="205" t="str">
        <f t="shared" si="74"/>
        <v/>
      </c>
    </row>
    <row r="1558" spans="1:35" ht="15" customHeight="1">
      <c r="A1558" s="185"/>
      <c r="B1558" s="185"/>
      <c r="C1558" s="185"/>
      <c r="D1558" s="186"/>
      <c r="E1558" s="185"/>
      <c r="F1558" s="185"/>
      <c r="G1558" s="185"/>
      <c r="H1558" s="185"/>
      <c r="I1558" s="185"/>
      <c r="J1558" s="185"/>
      <c r="K1558" s="187"/>
      <c r="L1558" s="187"/>
      <c r="M1558" s="187"/>
      <c r="N1558" s="187"/>
      <c r="O1558" s="187"/>
      <c r="P1558" s="187"/>
      <c r="Q1558" s="187"/>
      <c r="R1558" s="190"/>
      <c r="S1558" s="190"/>
      <c r="T1558" s="190"/>
      <c r="U1558" s="190"/>
      <c r="V1558" s="190"/>
      <c r="W1558" s="190"/>
      <c r="X1558" s="190"/>
      <c r="Y1558" s="190"/>
      <c r="Z1558" s="190"/>
      <c r="AA1558" s="190"/>
      <c r="AB1558" s="190"/>
      <c r="AC1558" s="185"/>
      <c r="AD1558" s="190"/>
      <c r="AE1558" s="190"/>
      <c r="AF1558" s="190"/>
      <c r="AG1558" s="205" t="str">
        <f t="shared" si="72"/>
        <v/>
      </c>
      <c r="AH1558" s="205" t="str">
        <f t="shared" si="73"/>
        <v/>
      </c>
      <c r="AI1558" s="205" t="str">
        <f t="shared" si="74"/>
        <v/>
      </c>
    </row>
    <row r="1559" spans="1:35" ht="15" customHeight="1">
      <c r="A1559" s="185"/>
      <c r="B1559" s="185"/>
      <c r="C1559" s="185"/>
      <c r="D1559" s="186"/>
      <c r="E1559" s="185"/>
      <c r="F1559" s="185"/>
      <c r="G1559" s="185"/>
      <c r="H1559" s="185"/>
      <c r="I1559" s="185"/>
      <c r="J1559" s="185"/>
      <c r="K1559" s="187"/>
      <c r="L1559" s="187"/>
      <c r="M1559" s="187"/>
      <c r="N1559" s="187"/>
      <c r="O1559" s="187"/>
      <c r="P1559" s="187"/>
      <c r="Q1559" s="187"/>
      <c r="R1559" s="190"/>
      <c r="S1559" s="190"/>
      <c r="T1559" s="190"/>
      <c r="U1559" s="190"/>
      <c r="V1559" s="190"/>
      <c r="W1559" s="190"/>
      <c r="X1559" s="190"/>
      <c r="Y1559" s="190"/>
      <c r="Z1559" s="190"/>
      <c r="AA1559" s="190"/>
      <c r="AB1559" s="190"/>
      <c r="AC1559" s="185"/>
      <c r="AD1559" s="190"/>
      <c r="AE1559" s="190"/>
      <c r="AF1559" s="190"/>
      <c r="AG1559" s="205" t="str">
        <f t="shared" si="72"/>
        <v/>
      </c>
      <c r="AH1559" s="205" t="str">
        <f t="shared" si="73"/>
        <v/>
      </c>
      <c r="AI1559" s="205" t="str">
        <f t="shared" si="74"/>
        <v/>
      </c>
    </row>
    <row r="1560" spans="1:35" ht="15" customHeight="1">
      <c r="A1560" s="185"/>
      <c r="B1560" s="185"/>
      <c r="C1560" s="185"/>
      <c r="D1560" s="186"/>
      <c r="E1560" s="185"/>
      <c r="F1560" s="185"/>
      <c r="G1560" s="185"/>
      <c r="H1560" s="185"/>
      <c r="I1560" s="185"/>
      <c r="J1560" s="185"/>
      <c r="K1560" s="187"/>
      <c r="L1560" s="187"/>
      <c r="M1560" s="187"/>
      <c r="N1560" s="187"/>
      <c r="O1560" s="187"/>
      <c r="P1560" s="187"/>
      <c r="Q1560" s="187"/>
      <c r="R1560" s="190"/>
      <c r="S1560" s="190"/>
      <c r="T1560" s="190"/>
      <c r="U1560" s="190"/>
      <c r="V1560" s="190"/>
      <c r="W1560" s="190"/>
      <c r="X1560" s="190"/>
      <c r="Y1560" s="190"/>
      <c r="Z1560" s="190"/>
      <c r="AA1560" s="190"/>
      <c r="AB1560" s="190"/>
      <c r="AC1560" s="185"/>
      <c r="AD1560" s="190"/>
      <c r="AE1560" s="190"/>
      <c r="AF1560" s="190"/>
      <c r="AG1560" s="205" t="str">
        <f t="shared" si="72"/>
        <v/>
      </c>
      <c r="AH1560" s="205" t="str">
        <f t="shared" si="73"/>
        <v/>
      </c>
      <c r="AI1560" s="205" t="str">
        <f t="shared" si="74"/>
        <v/>
      </c>
    </row>
    <row r="1561" spans="1:35" ht="15" customHeight="1">
      <c r="A1561" s="185"/>
      <c r="B1561" s="185"/>
      <c r="C1561" s="185"/>
      <c r="D1561" s="186"/>
      <c r="E1561" s="185"/>
      <c r="F1561" s="185"/>
      <c r="G1561" s="185"/>
      <c r="H1561" s="185"/>
      <c r="I1561" s="185"/>
      <c r="J1561" s="185"/>
      <c r="K1561" s="187"/>
      <c r="L1561" s="187"/>
      <c r="M1561" s="187"/>
      <c r="N1561" s="187"/>
      <c r="O1561" s="187"/>
      <c r="P1561" s="187"/>
      <c r="Q1561" s="187"/>
      <c r="R1561" s="190"/>
      <c r="S1561" s="190"/>
      <c r="T1561" s="190"/>
      <c r="U1561" s="190"/>
      <c r="V1561" s="190"/>
      <c r="W1561" s="190"/>
      <c r="X1561" s="190"/>
      <c r="Y1561" s="190"/>
      <c r="Z1561" s="190"/>
      <c r="AA1561" s="190"/>
      <c r="AB1561" s="190"/>
      <c r="AC1561" s="185"/>
      <c r="AD1561" s="190"/>
      <c r="AE1561" s="190"/>
      <c r="AF1561" s="190"/>
      <c r="AG1561" s="205" t="str">
        <f t="shared" si="72"/>
        <v/>
      </c>
      <c r="AH1561" s="205" t="str">
        <f t="shared" si="73"/>
        <v/>
      </c>
      <c r="AI1561" s="205" t="str">
        <f t="shared" si="74"/>
        <v/>
      </c>
    </row>
    <row r="1562" spans="1:35" ht="15" customHeight="1">
      <c r="A1562" s="185"/>
      <c r="B1562" s="185"/>
      <c r="C1562" s="185"/>
      <c r="D1562" s="186"/>
      <c r="E1562" s="185"/>
      <c r="F1562" s="185"/>
      <c r="G1562" s="185"/>
      <c r="H1562" s="185"/>
      <c r="I1562" s="185"/>
      <c r="J1562" s="185"/>
      <c r="K1562" s="187"/>
      <c r="L1562" s="187"/>
      <c r="M1562" s="187"/>
      <c r="N1562" s="187"/>
      <c r="O1562" s="187"/>
      <c r="P1562" s="187"/>
      <c r="Q1562" s="187"/>
      <c r="R1562" s="190"/>
      <c r="S1562" s="190"/>
      <c r="T1562" s="190"/>
      <c r="U1562" s="190"/>
      <c r="V1562" s="190"/>
      <c r="W1562" s="190"/>
      <c r="X1562" s="190"/>
      <c r="Y1562" s="190"/>
      <c r="Z1562" s="190"/>
      <c r="AA1562" s="190"/>
      <c r="AB1562" s="190"/>
      <c r="AC1562" s="185"/>
      <c r="AD1562" s="190"/>
      <c r="AE1562" s="190"/>
      <c r="AF1562" s="190"/>
      <c r="AG1562" s="205" t="str">
        <f t="shared" si="72"/>
        <v/>
      </c>
      <c r="AH1562" s="205" t="str">
        <f t="shared" si="73"/>
        <v/>
      </c>
      <c r="AI1562" s="205" t="str">
        <f t="shared" si="74"/>
        <v/>
      </c>
    </row>
    <row r="1563" spans="1:35" ht="15" customHeight="1">
      <c r="A1563" s="185"/>
      <c r="B1563" s="185"/>
      <c r="C1563" s="185"/>
      <c r="D1563" s="186"/>
      <c r="E1563" s="185"/>
      <c r="F1563" s="185"/>
      <c r="G1563" s="185"/>
      <c r="H1563" s="185"/>
      <c r="I1563" s="185"/>
      <c r="J1563" s="185"/>
      <c r="K1563" s="187"/>
      <c r="L1563" s="187"/>
      <c r="M1563" s="187"/>
      <c r="N1563" s="187"/>
      <c r="O1563" s="187"/>
      <c r="P1563" s="187"/>
      <c r="Q1563" s="187"/>
      <c r="R1563" s="190"/>
      <c r="S1563" s="190"/>
      <c r="T1563" s="190"/>
      <c r="U1563" s="190"/>
      <c r="V1563" s="190"/>
      <c r="W1563" s="190"/>
      <c r="X1563" s="190"/>
      <c r="Y1563" s="190"/>
      <c r="Z1563" s="190"/>
      <c r="AA1563" s="190"/>
      <c r="AB1563" s="190"/>
      <c r="AC1563" s="185"/>
      <c r="AD1563" s="190"/>
      <c r="AE1563" s="190"/>
      <c r="AF1563" s="190"/>
      <c r="AG1563" s="205" t="str">
        <f t="shared" si="72"/>
        <v/>
      </c>
      <c r="AH1563" s="205" t="str">
        <f t="shared" si="73"/>
        <v/>
      </c>
      <c r="AI1563" s="205" t="str">
        <f t="shared" si="74"/>
        <v/>
      </c>
    </row>
    <row r="1564" spans="1:35" ht="15" customHeight="1">
      <c r="A1564" s="185"/>
      <c r="B1564" s="185"/>
      <c r="C1564" s="185"/>
      <c r="D1564" s="186"/>
      <c r="E1564" s="185"/>
      <c r="F1564" s="185"/>
      <c r="G1564" s="185"/>
      <c r="H1564" s="185"/>
      <c r="I1564" s="185"/>
      <c r="J1564" s="185"/>
      <c r="K1564" s="187"/>
      <c r="L1564" s="187"/>
      <c r="M1564" s="187"/>
      <c r="N1564" s="187"/>
      <c r="O1564" s="187"/>
      <c r="P1564" s="187"/>
      <c r="Q1564" s="187"/>
      <c r="R1564" s="190"/>
      <c r="S1564" s="190"/>
      <c r="T1564" s="190"/>
      <c r="U1564" s="190"/>
      <c r="V1564" s="190"/>
      <c r="W1564" s="190"/>
      <c r="X1564" s="190"/>
      <c r="Y1564" s="190"/>
      <c r="Z1564" s="190"/>
      <c r="AA1564" s="190"/>
      <c r="AB1564" s="190"/>
      <c r="AC1564" s="185"/>
      <c r="AD1564" s="190"/>
      <c r="AE1564" s="190"/>
      <c r="AF1564" s="190"/>
      <c r="AG1564" s="205" t="str">
        <f t="shared" si="72"/>
        <v/>
      </c>
      <c r="AH1564" s="205" t="str">
        <f t="shared" si="73"/>
        <v/>
      </c>
      <c r="AI1564" s="205" t="str">
        <f t="shared" si="74"/>
        <v/>
      </c>
    </row>
    <row r="1565" spans="1:35" ht="15" customHeight="1">
      <c r="A1565" s="185"/>
      <c r="B1565" s="185"/>
      <c r="C1565" s="185"/>
      <c r="D1565" s="186"/>
      <c r="E1565" s="185"/>
      <c r="F1565" s="185"/>
      <c r="G1565" s="185"/>
      <c r="H1565" s="185"/>
      <c r="I1565" s="185"/>
      <c r="J1565" s="185"/>
      <c r="K1565" s="187"/>
      <c r="L1565" s="187"/>
      <c r="M1565" s="187"/>
      <c r="N1565" s="187"/>
      <c r="O1565" s="187"/>
      <c r="P1565" s="187"/>
      <c r="Q1565" s="187"/>
      <c r="R1565" s="190"/>
      <c r="S1565" s="190"/>
      <c r="T1565" s="190"/>
      <c r="U1565" s="190"/>
      <c r="V1565" s="190"/>
      <c r="W1565" s="190"/>
      <c r="X1565" s="190"/>
      <c r="Y1565" s="190"/>
      <c r="Z1565" s="190"/>
      <c r="AA1565" s="190"/>
      <c r="AB1565" s="190"/>
      <c r="AC1565" s="185"/>
      <c r="AD1565" s="190"/>
      <c r="AE1565" s="190"/>
      <c r="AF1565" s="190"/>
      <c r="AG1565" s="205" t="str">
        <f t="shared" si="72"/>
        <v/>
      </c>
      <c r="AH1565" s="205" t="str">
        <f t="shared" si="73"/>
        <v/>
      </c>
      <c r="AI1565" s="205" t="str">
        <f t="shared" si="74"/>
        <v/>
      </c>
    </row>
    <row r="1566" spans="1:35" ht="15" customHeight="1">
      <c r="A1566" s="185"/>
      <c r="B1566" s="185"/>
      <c r="C1566" s="185"/>
      <c r="D1566" s="186"/>
      <c r="E1566" s="185"/>
      <c r="F1566" s="185"/>
      <c r="G1566" s="185"/>
      <c r="H1566" s="185"/>
      <c r="I1566" s="185"/>
      <c r="J1566" s="185"/>
      <c r="K1566" s="187"/>
      <c r="L1566" s="187"/>
      <c r="M1566" s="187"/>
      <c r="N1566" s="187"/>
      <c r="O1566" s="187"/>
      <c r="P1566" s="187"/>
      <c r="Q1566" s="187"/>
      <c r="R1566" s="190"/>
      <c r="S1566" s="190"/>
      <c r="T1566" s="190"/>
      <c r="U1566" s="190"/>
      <c r="V1566" s="190"/>
      <c r="W1566" s="190"/>
      <c r="X1566" s="190"/>
      <c r="Y1566" s="190"/>
      <c r="Z1566" s="190"/>
      <c r="AA1566" s="190"/>
      <c r="AB1566" s="190"/>
      <c r="AC1566" s="185"/>
      <c r="AD1566" s="190"/>
      <c r="AE1566" s="190"/>
      <c r="AF1566" s="190"/>
      <c r="AG1566" s="205" t="str">
        <f t="shared" si="72"/>
        <v/>
      </c>
      <c r="AH1566" s="205" t="str">
        <f t="shared" si="73"/>
        <v/>
      </c>
      <c r="AI1566" s="205" t="str">
        <f t="shared" si="74"/>
        <v/>
      </c>
    </row>
    <row r="1567" spans="1:35" ht="15" customHeight="1">
      <c r="A1567" s="185"/>
      <c r="B1567" s="185"/>
      <c r="C1567" s="185"/>
      <c r="D1567" s="186"/>
      <c r="E1567" s="185"/>
      <c r="F1567" s="185"/>
      <c r="G1567" s="185"/>
      <c r="H1567" s="185"/>
      <c r="I1567" s="185"/>
      <c r="J1567" s="185"/>
      <c r="K1567" s="187"/>
      <c r="L1567" s="187"/>
      <c r="M1567" s="187"/>
      <c r="N1567" s="187"/>
      <c r="O1567" s="187"/>
      <c r="P1567" s="187"/>
      <c r="Q1567" s="187"/>
      <c r="R1567" s="190"/>
      <c r="S1567" s="190"/>
      <c r="T1567" s="190"/>
      <c r="U1567" s="190"/>
      <c r="V1567" s="190"/>
      <c r="W1567" s="190"/>
      <c r="X1567" s="190"/>
      <c r="Y1567" s="190"/>
      <c r="Z1567" s="190"/>
      <c r="AA1567" s="190"/>
      <c r="AB1567" s="190"/>
      <c r="AC1567" s="185"/>
      <c r="AD1567" s="190"/>
      <c r="AE1567" s="190"/>
      <c r="AF1567" s="190"/>
      <c r="AG1567" s="205" t="str">
        <f t="shared" si="72"/>
        <v/>
      </c>
      <c r="AH1567" s="205" t="str">
        <f t="shared" si="73"/>
        <v/>
      </c>
      <c r="AI1567" s="205" t="str">
        <f t="shared" si="74"/>
        <v/>
      </c>
    </row>
    <row r="1568" spans="1:35" ht="15" customHeight="1">
      <c r="A1568" s="185"/>
      <c r="B1568" s="185"/>
      <c r="C1568" s="185"/>
      <c r="D1568" s="186"/>
      <c r="E1568" s="185"/>
      <c r="F1568" s="185"/>
      <c r="G1568" s="185"/>
      <c r="H1568" s="185"/>
      <c r="I1568" s="185"/>
      <c r="J1568" s="185"/>
      <c r="K1568" s="187"/>
      <c r="L1568" s="187"/>
      <c r="M1568" s="187"/>
      <c r="N1568" s="187"/>
      <c r="O1568" s="187"/>
      <c r="P1568" s="187"/>
      <c r="Q1568" s="187"/>
      <c r="R1568" s="190"/>
      <c r="S1568" s="190"/>
      <c r="T1568" s="190"/>
      <c r="U1568" s="190"/>
      <c r="V1568" s="190"/>
      <c r="W1568" s="190"/>
      <c r="X1568" s="190"/>
      <c r="Y1568" s="190"/>
      <c r="Z1568" s="190"/>
      <c r="AA1568" s="190"/>
      <c r="AB1568" s="190"/>
      <c r="AC1568" s="185"/>
      <c r="AD1568" s="190"/>
      <c r="AE1568" s="190"/>
      <c r="AF1568" s="190"/>
      <c r="AG1568" s="205" t="str">
        <f t="shared" si="72"/>
        <v/>
      </c>
      <c r="AH1568" s="205" t="str">
        <f t="shared" si="73"/>
        <v/>
      </c>
      <c r="AI1568" s="205" t="str">
        <f t="shared" si="74"/>
        <v/>
      </c>
    </row>
    <row r="1569" spans="1:35" ht="15" customHeight="1">
      <c r="A1569" s="185"/>
      <c r="B1569" s="185"/>
      <c r="C1569" s="185"/>
      <c r="D1569" s="186"/>
      <c r="E1569" s="185"/>
      <c r="F1569" s="185"/>
      <c r="G1569" s="185"/>
      <c r="H1569" s="185"/>
      <c r="I1569" s="185"/>
      <c r="J1569" s="185"/>
      <c r="K1569" s="187"/>
      <c r="L1569" s="187"/>
      <c r="M1569" s="187"/>
      <c r="N1569" s="187"/>
      <c r="O1569" s="187"/>
      <c r="P1569" s="187"/>
      <c r="Q1569" s="187"/>
      <c r="R1569" s="190"/>
      <c r="S1569" s="190"/>
      <c r="T1569" s="190"/>
      <c r="U1569" s="190"/>
      <c r="V1569" s="190"/>
      <c r="W1569" s="190"/>
      <c r="X1569" s="190"/>
      <c r="Y1569" s="190"/>
      <c r="Z1569" s="190"/>
      <c r="AA1569" s="190"/>
      <c r="AB1569" s="190"/>
      <c r="AC1569" s="185"/>
      <c r="AD1569" s="190"/>
      <c r="AE1569" s="190"/>
      <c r="AF1569" s="190"/>
      <c r="AG1569" s="205" t="str">
        <f t="shared" si="72"/>
        <v/>
      </c>
      <c r="AH1569" s="205" t="str">
        <f t="shared" si="73"/>
        <v/>
      </c>
      <c r="AI1569" s="205" t="str">
        <f t="shared" si="74"/>
        <v/>
      </c>
    </row>
    <row r="1570" spans="1:35" ht="15" customHeight="1">
      <c r="A1570" s="185"/>
      <c r="B1570" s="185"/>
      <c r="C1570" s="185"/>
      <c r="D1570" s="186"/>
      <c r="E1570" s="185"/>
      <c r="F1570" s="185"/>
      <c r="G1570" s="185"/>
      <c r="H1570" s="185"/>
      <c r="I1570" s="185"/>
      <c r="J1570" s="185"/>
      <c r="K1570" s="187"/>
      <c r="L1570" s="187"/>
      <c r="M1570" s="187"/>
      <c r="N1570" s="187"/>
      <c r="O1570" s="187"/>
      <c r="P1570" s="187"/>
      <c r="Q1570" s="187"/>
      <c r="R1570" s="190"/>
      <c r="S1570" s="190"/>
      <c r="T1570" s="190"/>
      <c r="U1570" s="190"/>
      <c r="V1570" s="190"/>
      <c r="W1570" s="190"/>
      <c r="X1570" s="190"/>
      <c r="Y1570" s="190"/>
      <c r="Z1570" s="190"/>
      <c r="AA1570" s="190"/>
      <c r="AB1570" s="190"/>
      <c r="AC1570" s="185"/>
      <c r="AD1570" s="190"/>
      <c r="AE1570" s="190"/>
      <c r="AF1570" s="190"/>
      <c r="AG1570" s="205" t="str">
        <f t="shared" si="72"/>
        <v/>
      </c>
      <c r="AH1570" s="205" t="str">
        <f t="shared" si="73"/>
        <v/>
      </c>
      <c r="AI1570" s="205" t="str">
        <f t="shared" si="74"/>
        <v/>
      </c>
    </row>
    <row r="1571" spans="1:35" ht="15" customHeight="1">
      <c r="A1571" s="185"/>
      <c r="B1571" s="185"/>
      <c r="C1571" s="185"/>
      <c r="D1571" s="186"/>
      <c r="E1571" s="185"/>
      <c r="F1571" s="185"/>
      <c r="G1571" s="185"/>
      <c r="H1571" s="185"/>
      <c r="I1571" s="185"/>
      <c r="J1571" s="185"/>
      <c r="K1571" s="187"/>
      <c r="L1571" s="187"/>
      <c r="M1571" s="187"/>
      <c r="N1571" s="187"/>
      <c r="O1571" s="187"/>
      <c r="P1571" s="187"/>
      <c r="Q1571" s="187"/>
      <c r="R1571" s="190"/>
      <c r="S1571" s="190"/>
      <c r="T1571" s="190"/>
      <c r="U1571" s="190"/>
      <c r="V1571" s="190"/>
      <c r="W1571" s="190"/>
      <c r="X1571" s="190"/>
      <c r="Y1571" s="190"/>
      <c r="Z1571" s="190"/>
      <c r="AA1571" s="190"/>
      <c r="AB1571" s="190"/>
      <c r="AC1571" s="185"/>
      <c r="AD1571" s="190"/>
      <c r="AE1571" s="190"/>
      <c r="AF1571" s="190"/>
      <c r="AG1571" s="205" t="str">
        <f t="shared" si="72"/>
        <v/>
      </c>
      <c r="AH1571" s="205" t="str">
        <f t="shared" si="73"/>
        <v/>
      </c>
      <c r="AI1571" s="205" t="str">
        <f t="shared" si="74"/>
        <v/>
      </c>
    </row>
    <row r="1572" spans="1:35" ht="15" customHeight="1">
      <c r="A1572" s="185"/>
      <c r="B1572" s="185"/>
      <c r="C1572" s="185"/>
      <c r="D1572" s="186"/>
      <c r="E1572" s="185"/>
      <c r="F1572" s="185"/>
      <c r="G1572" s="185"/>
      <c r="H1572" s="185"/>
      <c r="I1572" s="185"/>
      <c r="J1572" s="185"/>
      <c r="K1572" s="187"/>
      <c r="L1572" s="187"/>
      <c r="M1572" s="187"/>
      <c r="N1572" s="187"/>
      <c r="O1572" s="187"/>
      <c r="P1572" s="187"/>
      <c r="Q1572" s="187"/>
      <c r="R1572" s="190"/>
      <c r="S1572" s="190"/>
      <c r="T1572" s="190"/>
      <c r="U1572" s="190"/>
      <c r="V1572" s="190"/>
      <c r="W1572" s="190"/>
      <c r="X1572" s="190"/>
      <c r="Y1572" s="190"/>
      <c r="Z1572" s="190"/>
      <c r="AA1572" s="190"/>
      <c r="AB1572" s="190"/>
      <c r="AC1572" s="185"/>
      <c r="AD1572" s="190"/>
      <c r="AE1572" s="190"/>
      <c r="AF1572" s="190"/>
      <c r="AG1572" s="205" t="str">
        <f t="shared" si="72"/>
        <v/>
      </c>
      <c r="AH1572" s="205" t="str">
        <f t="shared" si="73"/>
        <v/>
      </c>
      <c r="AI1572" s="205" t="str">
        <f t="shared" si="74"/>
        <v/>
      </c>
    </row>
    <row r="1573" spans="1:35" ht="15" customHeight="1">
      <c r="A1573" s="185"/>
      <c r="B1573" s="185"/>
      <c r="C1573" s="185"/>
      <c r="D1573" s="186"/>
      <c r="E1573" s="185"/>
      <c r="F1573" s="185"/>
      <c r="G1573" s="185"/>
      <c r="H1573" s="185"/>
      <c r="I1573" s="185"/>
      <c r="J1573" s="185"/>
      <c r="K1573" s="187"/>
      <c r="L1573" s="187"/>
      <c r="M1573" s="187"/>
      <c r="N1573" s="187"/>
      <c r="O1573" s="187"/>
      <c r="P1573" s="187"/>
      <c r="Q1573" s="187"/>
      <c r="R1573" s="190"/>
      <c r="S1573" s="190"/>
      <c r="T1573" s="190"/>
      <c r="U1573" s="190"/>
      <c r="V1573" s="190"/>
      <c r="W1573" s="190"/>
      <c r="X1573" s="190"/>
      <c r="Y1573" s="190"/>
      <c r="Z1573" s="190"/>
      <c r="AA1573" s="190"/>
      <c r="AB1573" s="190"/>
      <c r="AC1573" s="185"/>
      <c r="AD1573" s="190"/>
      <c r="AE1573" s="190"/>
      <c r="AF1573" s="190"/>
      <c r="AG1573" s="205" t="str">
        <f t="shared" si="72"/>
        <v/>
      </c>
      <c r="AH1573" s="205" t="str">
        <f t="shared" si="73"/>
        <v/>
      </c>
      <c r="AI1573" s="205" t="str">
        <f t="shared" si="74"/>
        <v/>
      </c>
    </row>
    <row r="1574" spans="1:35" ht="15" customHeight="1">
      <c r="A1574" s="185"/>
      <c r="B1574" s="185"/>
      <c r="C1574" s="185"/>
      <c r="D1574" s="186"/>
      <c r="E1574" s="185"/>
      <c r="F1574" s="185"/>
      <c r="G1574" s="185"/>
      <c r="H1574" s="185"/>
      <c r="I1574" s="185"/>
      <c r="J1574" s="185"/>
      <c r="K1574" s="187"/>
      <c r="L1574" s="187"/>
      <c r="M1574" s="187"/>
      <c r="N1574" s="187"/>
      <c r="O1574" s="187"/>
      <c r="P1574" s="187"/>
      <c r="Q1574" s="187"/>
      <c r="R1574" s="190"/>
      <c r="S1574" s="190"/>
      <c r="T1574" s="190"/>
      <c r="U1574" s="190"/>
      <c r="V1574" s="190"/>
      <c r="W1574" s="190"/>
      <c r="X1574" s="190"/>
      <c r="Y1574" s="190"/>
      <c r="Z1574" s="190"/>
      <c r="AA1574" s="190"/>
      <c r="AB1574" s="190"/>
      <c r="AC1574" s="185"/>
      <c r="AD1574" s="190"/>
      <c r="AE1574" s="190"/>
      <c r="AF1574" s="190"/>
      <c r="AG1574" s="205" t="str">
        <f t="shared" si="72"/>
        <v/>
      </c>
      <c r="AH1574" s="205" t="str">
        <f t="shared" si="73"/>
        <v/>
      </c>
      <c r="AI1574" s="205" t="str">
        <f t="shared" si="74"/>
        <v/>
      </c>
    </row>
    <row r="1575" spans="1:35" ht="15" customHeight="1">
      <c r="A1575" s="185"/>
      <c r="B1575" s="185"/>
      <c r="C1575" s="185"/>
      <c r="D1575" s="186"/>
      <c r="E1575" s="185"/>
      <c r="F1575" s="185"/>
      <c r="G1575" s="185"/>
      <c r="H1575" s="185"/>
      <c r="I1575" s="185"/>
      <c r="J1575" s="185"/>
      <c r="K1575" s="187"/>
      <c r="L1575" s="187"/>
      <c r="M1575" s="187"/>
      <c r="N1575" s="187"/>
      <c r="O1575" s="187"/>
      <c r="P1575" s="187"/>
      <c r="Q1575" s="187"/>
      <c r="R1575" s="190"/>
      <c r="S1575" s="190"/>
      <c r="T1575" s="190"/>
      <c r="U1575" s="190"/>
      <c r="V1575" s="190"/>
      <c r="W1575" s="190"/>
      <c r="X1575" s="190"/>
      <c r="Y1575" s="190"/>
      <c r="Z1575" s="190"/>
      <c r="AA1575" s="190"/>
      <c r="AB1575" s="190"/>
      <c r="AC1575" s="185"/>
      <c r="AD1575" s="190"/>
      <c r="AE1575" s="190"/>
      <c r="AF1575" s="190"/>
      <c r="AG1575" s="205" t="str">
        <f t="shared" si="72"/>
        <v/>
      </c>
      <c r="AH1575" s="205" t="str">
        <f t="shared" si="73"/>
        <v/>
      </c>
      <c r="AI1575" s="205" t="str">
        <f t="shared" si="74"/>
        <v/>
      </c>
    </row>
    <row r="1576" spans="1:35" ht="15" customHeight="1">
      <c r="A1576" s="185"/>
      <c r="B1576" s="185"/>
      <c r="C1576" s="185"/>
      <c r="D1576" s="186"/>
      <c r="E1576" s="185"/>
      <c r="F1576" s="185"/>
      <c r="G1576" s="185"/>
      <c r="H1576" s="185"/>
      <c r="I1576" s="185"/>
      <c r="J1576" s="185"/>
      <c r="K1576" s="187"/>
      <c r="L1576" s="187"/>
      <c r="M1576" s="187"/>
      <c r="N1576" s="187"/>
      <c r="O1576" s="187"/>
      <c r="P1576" s="187"/>
      <c r="Q1576" s="187"/>
      <c r="R1576" s="190"/>
      <c r="S1576" s="190"/>
      <c r="T1576" s="190"/>
      <c r="U1576" s="190"/>
      <c r="V1576" s="190"/>
      <c r="W1576" s="190"/>
      <c r="X1576" s="190"/>
      <c r="Y1576" s="190"/>
      <c r="Z1576" s="190"/>
      <c r="AA1576" s="190"/>
      <c r="AB1576" s="190"/>
      <c r="AC1576" s="185"/>
      <c r="AD1576" s="190"/>
      <c r="AE1576" s="190"/>
      <c r="AF1576" s="190"/>
      <c r="AG1576" s="205" t="str">
        <f t="shared" si="72"/>
        <v/>
      </c>
      <c r="AH1576" s="205" t="str">
        <f t="shared" si="73"/>
        <v/>
      </c>
      <c r="AI1576" s="205" t="str">
        <f t="shared" si="74"/>
        <v/>
      </c>
    </row>
    <row r="1577" spans="1:35" ht="15" customHeight="1">
      <c r="A1577" s="185"/>
      <c r="B1577" s="185"/>
      <c r="C1577" s="185"/>
      <c r="D1577" s="186"/>
      <c r="E1577" s="185"/>
      <c r="F1577" s="185"/>
      <c r="G1577" s="185"/>
      <c r="H1577" s="185"/>
      <c r="I1577" s="185"/>
      <c r="J1577" s="185"/>
      <c r="K1577" s="187"/>
      <c r="L1577" s="187"/>
      <c r="M1577" s="187"/>
      <c r="N1577" s="187"/>
      <c r="O1577" s="187"/>
      <c r="P1577" s="187"/>
      <c r="Q1577" s="187"/>
      <c r="R1577" s="190"/>
      <c r="S1577" s="190"/>
      <c r="T1577" s="190"/>
      <c r="U1577" s="190"/>
      <c r="V1577" s="190"/>
      <c r="W1577" s="190"/>
      <c r="X1577" s="190"/>
      <c r="Y1577" s="190"/>
      <c r="Z1577" s="190"/>
      <c r="AA1577" s="190"/>
      <c r="AB1577" s="190"/>
      <c r="AC1577" s="185"/>
      <c r="AD1577" s="190"/>
      <c r="AE1577" s="190"/>
      <c r="AF1577" s="190"/>
      <c r="AG1577" s="205" t="str">
        <f t="shared" si="72"/>
        <v/>
      </c>
      <c r="AH1577" s="205" t="str">
        <f t="shared" si="73"/>
        <v/>
      </c>
      <c r="AI1577" s="205" t="str">
        <f t="shared" si="74"/>
        <v/>
      </c>
    </row>
    <row r="1578" spans="1:35" ht="15" customHeight="1">
      <c r="A1578" s="185"/>
      <c r="B1578" s="185"/>
      <c r="C1578" s="185"/>
      <c r="D1578" s="186"/>
      <c r="E1578" s="185"/>
      <c r="F1578" s="185"/>
      <c r="G1578" s="185"/>
      <c r="H1578" s="185"/>
      <c r="I1578" s="185"/>
      <c r="J1578" s="185"/>
      <c r="K1578" s="187"/>
      <c r="L1578" s="187"/>
      <c r="M1578" s="187"/>
      <c r="N1578" s="187"/>
      <c r="O1578" s="187"/>
      <c r="P1578" s="187"/>
      <c r="Q1578" s="187"/>
      <c r="R1578" s="190"/>
      <c r="S1578" s="190"/>
      <c r="T1578" s="190"/>
      <c r="U1578" s="190"/>
      <c r="V1578" s="190"/>
      <c r="W1578" s="190"/>
      <c r="X1578" s="190"/>
      <c r="Y1578" s="190"/>
      <c r="Z1578" s="190"/>
      <c r="AA1578" s="190"/>
      <c r="AB1578" s="190"/>
      <c r="AC1578" s="185"/>
      <c r="AD1578" s="190"/>
      <c r="AE1578" s="190"/>
      <c r="AF1578" s="190"/>
      <c r="AG1578" s="205" t="str">
        <f t="shared" si="72"/>
        <v/>
      </c>
      <c r="AH1578" s="205" t="str">
        <f t="shared" si="73"/>
        <v/>
      </c>
      <c r="AI1578" s="205" t="str">
        <f t="shared" si="74"/>
        <v/>
      </c>
    </row>
    <row r="1579" spans="1:35" ht="15" customHeight="1">
      <c r="A1579" s="185"/>
      <c r="B1579" s="185"/>
      <c r="C1579" s="185"/>
      <c r="D1579" s="186"/>
      <c r="E1579" s="185"/>
      <c r="F1579" s="185"/>
      <c r="G1579" s="185"/>
      <c r="H1579" s="185"/>
      <c r="I1579" s="185"/>
      <c r="J1579" s="185"/>
      <c r="K1579" s="187"/>
      <c r="L1579" s="187"/>
      <c r="M1579" s="187"/>
      <c r="N1579" s="187"/>
      <c r="O1579" s="187"/>
      <c r="P1579" s="187"/>
      <c r="Q1579" s="187"/>
      <c r="R1579" s="190"/>
      <c r="S1579" s="190"/>
      <c r="T1579" s="190"/>
      <c r="U1579" s="190"/>
      <c r="V1579" s="190"/>
      <c r="W1579" s="190"/>
      <c r="X1579" s="190"/>
      <c r="Y1579" s="190"/>
      <c r="Z1579" s="190"/>
      <c r="AA1579" s="190"/>
      <c r="AB1579" s="190"/>
      <c r="AC1579" s="185"/>
      <c r="AD1579" s="190"/>
      <c r="AE1579" s="190"/>
      <c r="AF1579" s="190"/>
      <c r="AG1579" s="205" t="str">
        <f t="shared" si="72"/>
        <v/>
      </c>
      <c r="AH1579" s="205" t="str">
        <f t="shared" si="73"/>
        <v/>
      </c>
      <c r="AI1579" s="205" t="str">
        <f t="shared" si="74"/>
        <v/>
      </c>
    </row>
    <row r="1580" spans="1:35" ht="15" customHeight="1">
      <c r="A1580" s="185"/>
      <c r="B1580" s="185"/>
      <c r="C1580" s="185"/>
      <c r="D1580" s="186"/>
      <c r="E1580" s="185"/>
      <c r="F1580" s="185"/>
      <c r="G1580" s="185"/>
      <c r="H1580" s="185"/>
      <c r="I1580" s="185"/>
      <c r="J1580" s="185"/>
      <c r="K1580" s="187"/>
      <c r="L1580" s="187"/>
      <c r="M1580" s="187"/>
      <c r="N1580" s="187"/>
      <c r="O1580" s="187"/>
      <c r="P1580" s="187"/>
      <c r="Q1580" s="187"/>
      <c r="R1580" s="190"/>
      <c r="S1580" s="190"/>
      <c r="T1580" s="190"/>
      <c r="U1580" s="190"/>
      <c r="V1580" s="190"/>
      <c r="W1580" s="190"/>
      <c r="X1580" s="190"/>
      <c r="Y1580" s="190"/>
      <c r="Z1580" s="190"/>
      <c r="AA1580" s="190"/>
      <c r="AB1580" s="190"/>
      <c r="AC1580" s="185"/>
      <c r="AD1580" s="190"/>
      <c r="AE1580" s="190"/>
      <c r="AF1580" s="190"/>
      <c r="AG1580" s="205" t="str">
        <f t="shared" si="72"/>
        <v/>
      </c>
      <c r="AH1580" s="205" t="str">
        <f t="shared" si="73"/>
        <v/>
      </c>
      <c r="AI1580" s="205" t="str">
        <f t="shared" si="74"/>
        <v/>
      </c>
    </row>
    <row r="1581" spans="1:35" ht="15" customHeight="1">
      <c r="A1581" s="185"/>
      <c r="B1581" s="185"/>
      <c r="C1581" s="185"/>
      <c r="D1581" s="186"/>
      <c r="E1581" s="185"/>
      <c r="F1581" s="185"/>
      <c r="G1581" s="185"/>
      <c r="H1581" s="185"/>
      <c r="I1581" s="185"/>
      <c r="J1581" s="185"/>
      <c r="K1581" s="187"/>
      <c r="L1581" s="187"/>
      <c r="M1581" s="187"/>
      <c r="N1581" s="187"/>
      <c r="O1581" s="187"/>
      <c r="P1581" s="187"/>
      <c r="Q1581" s="187"/>
      <c r="R1581" s="190"/>
      <c r="S1581" s="190"/>
      <c r="T1581" s="190"/>
      <c r="U1581" s="190"/>
      <c r="V1581" s="190"/>
      <c r="W1581" s="190"/>
      <c r="X1581" s="190"/>
      <c r="Y1581" s="190"/>
      <c r="Z1581" s="190"/>
      <c r="AA1581" s="190"/>
      <c r="AB1581" s="190"/>
      <c r="AC1581" s="185"/>
      <c r="AD1581" s="190"/>
      <c r="AE1581" s="190"/>
      <c r="AF1581" s="190"/>
      <c r="AG1581" s="205" t="str">
        <f t="shared" si="72"/>
        <v/>
      </c>
      <c r="AH1581" s="205" t="str">
        <f t="shared" si="73"/>
        <v/>
      </c>
      <c r="AI1581" s="205" t="str">
        <f t="shared" si="74"/>
        <v/>
      </c>
    </row>
    <row r="1582" spans="1:35" ht="15" customHeight="1">
      <c r="A1582" s="185"/>
      <c r="B1582" s="185"/>
      <c r="C1582" s="185"/>
      <c r="D1582" s="186"/>
      <c r="E1582" s="185"/>
      <c r="F1582" s="185"/>
      <c r="G1582" s="185"/>
      <c r="H1582" s="185"/>
      <c r="I1582" s="185"/>
      <c r="J1582" s="185"/>
      <c r="K1582" s="187"/>
      <c r="L1582" s="187"/>
      <c r="M1582" s="187"/>
      <c r="N1582" s="187"/>
      <c r="O1582" s="187"/>
      <c r="P1582" s="187"/>
      <c r="Q1582" s="187"/>
      <c r="R1582" s="190"/>
      <c r="S1582" s="190"/>
      <c r="T1582" s="190"/>
      <c r="U1582" s="190"/>
      <c r="V1582" s="190"/>
      <c r="W1582" s="190"/>
      <c r="X1582" s="190"/>
      <c r="Y1582" s="190"/>
      <c r="Z1582" s="190"/>
      <c r="AA1582" s="190"/>
      <c r="AB1582" s="190"/>
      <c r="AC1582" s="185"/>
      <c r="AD1582" s="190"/>
      <c r="AE1582" s="190"/>
      <c r="AF1582" s="190"/>
      <c r="AG1582" s="205" t="str">
        <f t="shared" si="72"/>
        <v/>
      </c>
      <c r="AH1582" s="205" t="str">
        <f t="shared" si="73"/>
        <v/>
      </c>
      <c r="AI1582" s="205" t="str">
        <f t="shared" si="74"/>
        <v/>
      </c>
    </row>
    <row r="1583" spans="1:35" ht="15" customHeight="1">
      <c r="A1583" s="185"/>
      <c r="B1583" s="185"/>
      <c r="C1583" s="185"/>
      <c r="D1583" s="186"/>
      <c r="E1583" s="185"/>
      <c r="F1583" s="185"/>
      <c r="G1583" s="185"/>
      <c r="H1583" s="185"/>
      <c r="I1583" s="185"/>
      <c r="J1583" s="185"/>
      <c r="K1583" s="187"/>
      <c r="L1583" s="187"/>
      <c r="M1583" s="187"/>
      <c r="N1583" s="187"/>
      <c r="O1583" s="187"/>
      <c r="P1583" s="187"/>
      <c r="Q1583" s="187"/>
      <c r="R1583" s="190"/>
      <c r="S1583" s="190"/>
      <c r="T1583" s="190"/>
      <c r="U1583" s="190"/>
      <c r="V1583" s="190"/>
      <c r="W1583" s="190"/>
      <c r="X1583" s="190"/>
      <c r="Y1583" s="190"/>
      <c r="Z1583" s="190"/>
      <c r="AA1583" s="190"/>
      <c r="AB1583" s="190"/>
      <c r="AC1583" s="185"/>
      <c r="AD1583" s="190"/>
      <c r="AE1583" s="190"/>
      <c r="AF1583" s="190"/>
      <c r="AG1583" s="205" t="str">
        <f t="shared" si="72"/>
        <v/>
      </c>
      <c r="AH1583" s="205" t="str">
        <f t="shared" si="73"/>
        <v/>
      </c>
      <c r="AI1583" s="205" t="str">
        <f t="shared" si="74"/>
        <v/>
      </c>
    </row>
    <row r="1584" spans="1:35" ht="15" customHeight="1">
      <c r="A1584" s="185"/>
      <c r="B1584" s="185"/>
      <c r="C1584" s="185"/>
      <c r="D1584" s="186"/>
      <c r="E1584" s="185"/>
      <c r="F1584" s="185"/>
      <c r="G1584" s="185"/>
      <c r="H1584" s="185"/>
      <c r="I1584" s="185"/>
      <c r="J1584" s="185"/>
      <c r="K1584" s="187"/>
      <c r="L1584" s="187"/>
      <c r="M1584" s="187"/>
      <c r="N1584" s="187"/>
      <c r="O1584" s="187"/>
      <c r="P1584" s="187"/>
      <c r="Q1584" s="187"/>
      <c r="R1584" s="190"/>
      <c r="S1584" s="190"/>
      <c r="T1584" s="190"/>
      <c r="U1584" s="190"/>
      <c r="V1584" s="190"/>
      <c r="W1584" s="190"/>
      <c r="X1584" s="190"/>
      <c r="Y1584" s="190"/>
      <c r="Z1584" s="190"/>
      <c r="AA1584" s="190"/>
      <c r="AB1584" s="190"/>
      <c r="AC1584" s="185"/>
      <c r="AD1584" s="190"/>
      <c r="AE1584" s="190"/>
      <c r="AF1584" s="190"/>
      <c r="AG1584" s="205" t="str">
        <f t="shared" si="72"/>
        <v/>
      </c>
      <c r="AH1584" s="205" t="str">
        <f t="shared" si="73"/>
        <v/>
      </c>
      <c r="AI1584" s="205" t="str">
        <f t="shared" si="74"/>
        <v/>
      </c>
    </row>
    <row r="1585" spans="1:35" ht="15" customHeight="1">
      <c r="A1585" s="185"/>
      <c r="B1585" s="185"/>
      <c r="C1585" s="185"/>
      <c r="D1585" s="186"/>
      <c r="E1585" s="185"/>
      <c r="F1585" s="185"/>
      <c r="G1585" s="185"/>
      <c r="H1585" s="185"/>
      <c r="I1585" s="185"/>
      <c r="J1585" s="185"/>
      <c r="K1585" s="187"/>
      <c r="L1585" s="187"/>
      <c r="M1585" s="187"/>
      <c r="N1585" s="187"/>
      <c r="O1585" s="187"/>
      <c r="P1585" s="187"/>
      <c r="Q1585" s="187"/>
      <c r="R1585" s="190"/>
      <c r="S1585" s="190"/>
      <c r="T1585" s="190"/>
      <c r="U1585" s="190"/>
      <c r="V1585" s="190"/>
      <c r="W1585" s="190"/>
      <c r="X1585" s="190"/>
      <c r="Y1585" s="190"/>
      <c r="Z1585" s="190"/>
      <c r="AA1585" s="190"/>
      <c r="AB1585" s="190"/>
      <c r="AC1585" s="185"/>
      <c r="AD1585" s="190"/>
      <c r="AE1585" s="190"/>
      <c r="AF1585" s="190"/>
      <c r="AG1585" s="205" t="str">
        <f t="shared" si="72"/>
        <v/>
      </c>
      <c r="AH1585" s="205" t="str">
        <f t="shared" si="73"/>
        <v/>
      </c>
      <c r="AI1585" s="205" t="str">
        <f t="shared" si="74"/>
        <v/>
      </c>
    </row>
    <row r="1586" spans="1:35" ht="15" customHeight="1">
      <c r="A1586" s="185"/>
      <c r="B1586" s="185"/>
      <c r="C1586" s="185"/>
      <c r="D1586" s="186"/>
      <c r="E1586" s="185"/>
      <c r="F1586" s="185"/>
      <c r="G1586" s="185"/>
      <c r="H1586" s="185"/>
      <c r="I1586" s="185"/>
      <c r="J1586" s="185"/>
      <c r="K1586" s="187"/>
      <c r="L1586" s="187"/>
      <c r="M1586" s="187"/>
      <c r="N1586" s="187"/>
      <c r="O1586" s="187"/>
      <c r="P1586" s="187"/>
      <c r="Q1586" s="187"/>
      <c r="R1586" s="190"/>
      <c r="S1586" s="190"/>
      <c r="T1586" s="190"/>
      <c r="U1586" s="190"/>
      <c r="V1586" s="190"/>
      <c r="W1586" s="190"/>
      <c r="X1586" s="190"/>
      <c r="Y1586" s="190"/>
      <c r="Z1586" s="190"/>
      <c r="AA1586" s="190"/>
      <c r="AB1586" s="190"/>
      <c r="AC1586" s="185"/>
      <c r="AD1586" s="190"/>
      <c r="AE1586" s="190"/>
      <c r="AF1586" s="190"/>
      <c r="AG1586" s="205" t="str">
        <f t="shared" si="72"/>
        <v/>
      </c>
      <c r="AH1586" s="205" t="str">
        <f t="shared" si="73"/>
        <v/>
      </c>
      <c r="AI1586" s="205" t="str">
        <f t="shared" si="74"/>
        <v/>
      </c>
    </row>
    <row r="1587" spans="1:35" ht="15" customHeight="1">
      <c r="A1587" s="185"/>
      <c r="B1587" s="185"/>
      <c r="C1587" s="185"/>
      <c r="D1587" s="186"/>
      <c r="E1587" s="185"/>
      <c r="F1587" s="185"/>
      <c r="G1587" s="185"/>
      <c r="H1587" s="185"/>
      <c r="I1587" s="185"/>
      <c r="J1587" s="185"/>
      <c r="K1587" s="187"/>
      <c r="L1587" s="187"/>
      <c r="M1587" s="187"/>
      <c r="N1587" s="187"/>
      <c r="O1587" s="187"/>
      <c r="P1587" s="187"/>
      <c r="Q1587" s="187"/>
      <c r="R1587" s="190"/>
      <c r="S1587" s="190"/>
      <c r="T1587" s="190"/>
      <c r="U1587" s="190"/>
      <c r="V1587" s="190"/>
      <c r="W1587" s="190"/>
      <c r="X1587" s="190"/>
      <c r="Y1587" s="190"/>
      <c r="Z1587" s="190"/>
      <c r="AA1587" s="190"/>
      <c r="AB1587" s="190"/>
      <c r="AC1587" s="185"/>
      <c r="AD1587" s="190"/>
      <c r="AE1587" s="190"/>
      <c r="AF1587" s="190"/>
      <c r="AG1587" s="205" t="str">
        <f t="shared" si="72"/>
        <v/>
      </c>
      <c r="AH1587" s="205" t="str">
        <f t="shared" si="73"/>
        <v/>
      </c>
      <c r="AI1587" s="205" t="str">
        <f t="shared" si="74"/>
        <v/>
      </c>
    </row>
    <row r="1588" spans="1:35" ht="15" customHeight="1">
      <c r="A1588" s="185"/>
      <c r="B1588" s="185"/>
      <c r="C1588" s="185"/>
      <c r="D1588" s="186"/>
      <c r="E1588" s="185"/>
      <c r="F1588" s="185"/>
      <c r="G1588" s="185"/>
      <c r="H1588" s="185"/>
      <c r="I1588" s="185"/>
      <c r="J1588" s="185"/>
      <c r="K1588" s="187"/>
      <c r="L1588" s="187"/>
      <c r="M1588" s="187"/>
      <c r="N1588" s="187"/>
      <c r="O1588" s="187"/>
      <c r="P1588" s="187"/>
      <c r="Q1588" s="187"/>
      <c r="R1588" s="190"/>
      <c r="S1588" s="190"/>
      <c r="T1588" s="190"/>
      <c r="U1588" s="190"/>
      <c r="V1588" s="190"/>
      <c r="W1588" s="190"/>
      <c r="X1588" s="190"/>
      <c r="Y1588" s="190"/>
      <c r="Z1588" s="190"/>
      <c r="AA1588" s="190"/>
      <c r="AB1588" s="190"/>
      <c r="AC1588" s="185"/>
      <c r="AD1588" s="190"/>
      <c r="AE1588" s="190"/>
      <c r="AF1588" s="190"/>
      <c r="AG1588" s="205" t="str">
        <f t="shared" si="72"/>
        <v/>
      </c>
      <c r="AH1588" s="205" t="str">
        <f t="shared" si="73"/>
        <v/>
      </c>
      <c r="AI1588" s="205" t="str">
        <f t="shared" si="74"/>
        <v/>
      </c>
    </row>
    <row r="1589" spans="1:35" ht="15" customHeight="1">
      <c r="A1589" s="185"/>
      <c r="B1589" s="185"/>
      <c r="C1589" s="185"/>
      <c r="D1589" s="186"/>
      <c r="E1589" s="185"/>
      <c r="F1589" s="185"/>
      <c r="G1589" s="185"/>
      <c r="H1589" s="185"/>
      <c r="I1589" s="185"/>
      <c r="J1589" s="185"/>
      <c r="K1589" s="187"/>
      <c r="L1589" s="187"/>
      <c r="M1589" s="187"/>
      <c r="N1589" s="187"/>
      <c r="O1589" s="187"/>
      <c r="P1589" s="187"/>
      <c r="Q1589" s="187"/>
      <c r="R1589" s="190"/>
      <c r="S1589" s="190"/>
      <c r="T1589" s="190"/>
      <c r="U1589" s="190"/>
      <c r="V1589" s="190"/>
      <c r="W1589" s="190"/>
      <c r="X1589" s="190"/>
      <c r="Y1589" s="190"/>
      <c r="Z1589" s="190"/>
      <c r="AA1589" s="190"/>
      <c r="AB1589" s="190"/>
      <c r="AC1589" s="185"/>
      <c r="AD1589" s="190"/>
      <c r="AE1589" s="190"/>
      <c r="AF1589" s="190"/>
      <c r="AG1589" s="205" t="str">
        <f t="shared" si="72"/>
        <v/>
      </c>
      <c r="AH1589" s="205" t="str">
        <f t="shared" si="73"/>
        <v/>
      </c>
      <c r="AI1589" s="205" t="str">
        <f t="shared" si="74"/>
        <v/>
      </c>
    </row>
    <row r="1590" spans="1:35" ht="15" customHeight="1">
      <c r="A1590" s="185"/>
      <c r="B1590" s="185"/>
      <c r="C1590" s="185"/>
      <c r="D1590" s="186"/>
      <c r="E1590" s="185"/>
      <c r="F1590" s="185"/>
      <c r="G1590" s="185"/>
      <c r="H1590" s="185"/>
      <c r="I1590" s="185"/>
      <c r="J1590" s="185"/>
      <c r="K1590" s="187"/>
      <c r="L1590" s="187"/>
      <c r="M1590" s="187"/>
      <c r="N1590" s="187"/>
      <c r="O1590" s="187"/>
      <c r="P1590" s="187"/>
      <c r="Q1590" s="187"/>
      <c r="R1590" s="190"/>
      <c r="S1590" s="190"/>
      <c r="T1590" s="190"/>
      <c r="U1590" s="190"/>
      <c r="V1590" s="190"/>
      <c r="W1590" s="190"/>
      <c r="X1590" s="190"/>
      <c r="Y1590" s="190"/>
      <c r="Z1590" s="190"/>
      <c r="AA1590" s="190"/>
      <c r="AB1590" s="190"/>
      <c r="AC1590" s="185"/>
      <c r="AD1590" s="190"/>
      <c r="AE1590" s="190"/>
      <c r="AF1590" s="190"/>
      <c r="AG1590" s="205" t="str">
        <f t="shared" si="72"/>
        <v/>
      </c>
      <c r="AH1590" s="205" t="str">
        <f t="shared" si="73"/>
        <v/>
      </c>
      <c r="AI1590" s="205" t="str">
        <f t="shared" si="74"/>
        <v/>
      </c>
    </row>
    <row r="1591" spans="1:35" ht="15" customHeight="1">
      <c r="A1591" s="185"/>
      <c r="B1591" s="185"/>
      <c r="C1591" s="185"/>
      <c r="D1591" s="186"/>
      <c r="E1591" s="185"/>
      <c r="F1591" s="185"/>
      <c r="G1591" s="185"/>
      <c r="H1591" s="185"/>
      <c r="I1591" s="185"/>
      <c r="J1591" s="185"/>
      <c r="K1591" s="187"/>
      <c r="L1591" s="187"/>
      <c r="M1591" s="187"/>
      <c r="N1591" s="187"/>
      <c r="O1591" s="187"/>
      <c r="P1591" s="187"/>
      <c r="Q1591" s="187"/>
      <c r="R1591" s="190"/>
      <c r="S1591" s="190"/>
      <c r="T1591" s="190"/>
      <c r="U1591" s="190"/>
      <c r="V1591" s="190"/>
      <c r="W1591" s="190"/>
      <c r="X1591" s="190"/>
      <c r="Y1591" s="190"/>
      <c r="Z1591" s="190"/>
      <c r="AA1591" s="190"/>
      <c r="AB1591" s="190"/>
      <c r="AC1591" s="185"/>
      <c r="AD1591" s="190"/>
      <c r="AE1591" s="190"/>
      <c r="AF1591" s="190"/>
      <c r="AG1591" s="205" t="str">
        <f t="shared" si="72"/>
        <v/>
      </c>
      <c r="AH1591" s="205" t="str">
        <f t="shared" si="73"/>
        <v/>
      </c>
      <c r="AI1591" s="205" t="str">
        <f t="shared" si="74"/>
        <v/>
      </c>
    </row>
    <row r="1592" spans="1:35" ht="15" customHeight="1">
      <c r="A1592" s="185"/>
      <c r="B1592" s="185"/>
      <c r="C1592" s="185"/>
      <c r="D1592" s="186"/>
      <c r="E1592" s="185"/>
      <c r="F1592" s="185"/>
      <c r="G1592" s="185"/>
      <c r="H1592" s="185"/>
      <c r="I1592" s="185"/>
      <c r="J1592" s="185"/>
      <c r="K1592" s="187"/>
      <c r="L1592" s="187"/>
      <c r="M1592" s="187"/>
      <c r="N1592" s="187"/>
      <c r="O1592" s="187"/>
      <c r="P1592" s="187"/>
      <c r="Q1592" s="187"/>
      <c r="R1592" s="190"/>
      <c r="S1592" s="190"/>
      <c r="T1592" s="190"/>
      <c r="U1592" s="190"/>
      <c r="V1592" s="190"/>
      <c r="W1592" s="190"/>
      <c r="X1592" s="190"/>
      <c r="Y1592" s="190"/>
      <c r="Z1592" s="190"/>
      <c r="AA1592" s="190"/>
      <c r="AB1592" s="190"/>
      <c r="AC1592" s="185"/>
      <c r="AD1592" s="190"/>
      <c r="AE1592" s="190"/>
      <c r="AF1592" s="190"/>
      <c r="AG1592" s="205" t="str">
        <f t="shared" si="72"/>
        <v/>
      </c>
      <c r="AH1592" s="205" t="str">
        <f t="shared" si="73"/>
        <v/>
      </c>
      <c r="AI1592" s="205" t="str">
        <f t="shared" si="74"/>
        <v/>
      </c>
    </row>
    <row r="1593" spans="1:35" ht="15" customHeight="1">
      <c r="A1593" s="185"/>
      <c r="B1593" s="185"/>
      <c r="C1593" s="185"/>
      <c r="D1593" s="186"/>
      <c r="E1593" s="185"/>
      <c r="F1593" s="185"/>
      <c r="G1593" s="185"/>
      <c r="H1593" s="185"/>
      <c r="I1593" s="185"/>
      <c r="J1593" s="185"/>
      <c r="K1593" s="187"/>
      <c r="L1593" s="187"/>
      <c r="M1593" s="187"/>
      <c r="N1593" s="187"/>
      <c r="O1593" s="187"/>
      <c r="P1593" s="187"/>
      <c r="Q1593" s="187"/>
      <c r="R1593" s="190"/>
      <c r="S1593" s="190"/>
      <c r="T1593" s="190"/>
      <c r="U1593" s="190"/>
      <c r="V1593" s="190"/>
      <c r="W1593" s="190"/>
      <c r="X1593" s="190"/>
      <c r="Y1593" s="190"/>
      <c r="Z1593" s="190"/>
      <c r="AA1593" s="190"/>
      <c r="AB1593" s="190"/>
      <c r="AC1593" s="185"/>
      <c r="AD1593" s="190"/>
      <c r="AE1593" s="190"/>
      <c r="AF1593" s="190"/>
      <c r="AG1593" s="205" t="str">
        <f t="shared" si="72"/>
        <v/>
      </c>
      <c r="AH1593" s="205" t="str">
        <f t="shared" si="73"/>
        <v/>
      </c>
      <c r="AI1593" s="205" t="str">
        <f t="shared" si="74"/>
        <v/>
      </c>
    </row>
    <row r="1594" spans="1:35" ht="15" customHeight="1">
      <c r="A1594" s="185"/>
      <c r="B1594" s="185"/>
      <c r="C1594" s="185"/>
      <c r="D1594" s="186"/>
      <c r="E1594" s="185"/>
      <c r="F1594" s="185"/>
      <c r="G1594" s="185"/>
      <c r="H1594" s="185"/>
      <c r="I1594" s="185"/>
      <c r="J1594" s="185"/>
      <c r="K1594" s="187"/>
      <c r="L1594" s="187"/>
      <c r="M1594" s="187"/>
      <c r="N1594" s="187"/>
      <c r="O1594" s="187"/>
      <c r="P1594" s="187"/>
      <c r="Q1594" s="187"/>
      <c r="R1594" s="190"/>
      <c r="S1594" s="190"/>
      <c r="T1594" s="190"/>
      <c r="U1594" s="190"/>
      <c r="V1594" s="190"/>
      <c r="W1594" s="190"/>
      <c r="X1594" s="190"/>
      <c r="Y1594" s="190"/>
      <c r="Z1594" s="190"/>
      <c r="AA1594" s="190"/>
      <c r="AB1594" s="190"/>
      <c r="AC1594" s="185"/>
      <c r="AD1594" s="190"/>
      <c r="AE1594" s="190"/>
      <c r="AF1594" s="190"/>
      <c r="AG1594" s="205" t="str">
        <f t="shared" si="72"/>
        <v/>
      </c>
      <c r="AH1594" s="205" t="str">
        <f t="shared" si="73"/>
        <v/>
      </c>
      <c r="AI1594" s="205" t="str">
        <f t="shared" si="74"/>
        <v/>
      </c>
    </row>
    <row r="1595" spans="1:35" ht="15" customHeight="1">
      <c r="A1595" s="185"/>
      <c r="B1595" s="185"/>
      <c r="C1595" s="185"/>
      <c r="D1595" s="186"/>
      <c r="E1595" s="185"/>
      <c r="F1595" s="185"/>
      <c r="G1595" s="185"/>
      <c r="H1595" s="185"/>
      <c r="I1595" s="185"/>
      <c r="J1595" s="185"/>
      <c r="K1595" s="187"/>
      <c r="L1595" s="187"/>
      <c r="M1595" s="187"/>
      <c r="N1595" s="187"/>
      <c r="O1595" s="187"/>
      <c r="P1595" s="187"/>
      <c r="Q1595" s="187"/>
      <c r="R1595" s="190"/>
      <c r="S1595" s="190"/>
      <c r="T1595" s="190"/>
      <c r="U1595" s="190"/>
      <c r="V1595" s="190"/>
      <c r="W1595" s="190"/>
      <c r="X1595" s="190"/>
      <c r="Y1595" s="190"/>
      <c r="Z1595" s="190"/>
      <c r="AA1595" s="190"/>
      <c r="AB1595" s="190"/>
      <c r="AC1595" s="185"/>
      <c r="AD1595" s="190"/>
      <c r="AE1595" s="190"/>
      <c r="AF1595" s="190"/>
      <c r="AG1595" s="205" t="str">
        <f t="shared" si="72"/>
        <v/>
      </c>
      <c r="AH1595" s="205" t="str">
        <f t="shared" si="73"/>
        <v/>
      </c>
      <c r="AI1595" s="205" t="str">
        <f t="shared" si="74"/>
        <v/>
      </c>
    </row>
    <row r="1596" spans="1:35" ht="15" customHeight="1">
      <c r="A1596" s="185"/>
      <c r="B1596" s="185"/>
      <c r="C1596" s="185"/>
      <c r="D1596" s="186"/>
      <c r="E1596" s="185"/>
      <c r="F1596" s="185"/>
      <c r="G1596" s="185"/>
      <c r="H1596" s="185"/>
      <c r="I1596" s="185"/>
      <c r="J1596" s="185"/>
      <c r="K1596" s="187"/>
      <c r="L1596" s="187"/>
      <c r="M1596" s="187"/>
      <c r="N1596" s="187"/>
      <c r="O1596" s="187"/>
      <c r="P1596" s="187"/>
      <c r="Q1596" s="187"/>
      <c r="R1596" s="190"/>
      <c r="S1596" s="190"/>
      <c r="T1596" s="190"/>
      <c r="U1596" s="190"/>
      <c r="V1596" s="190"/>
      <c r="W1596" s="190"/>
      <c r="X1596" s="190"/>
      <c r="Y1596" s="190"/>
      <c r="Z1596" s="190"/>
      <c r="AA1596" s="190"/>
      <c r="AB1596" s="190"/>
      <c r="AC1596" s="185"/>
      <c r="AD1596" s="190"/>
      <c r="AE1596" s="190"/>
      <c r="AF1596" s="190"/>
      <c r="AG1596" s="205" t="str">
        <f t="shared" si="72"/>
        <v/>
      </c>
      <c r="AH1596" s="205" t="str">
        <f t="shared" si="73"/>
        <v/>
      </c>
      <c r="AI1596" s="205" t="str">
        <f t="shared" si="74"/>
        <v/>
      </c>
    </row>
    <row r="1597" spans="1:35" ht="15" customHeight="1">
      <c r="A1597" s="185"/>
      <c r="B1597" s="185"/>
      <c r="C1597" s="185"/>
      <c r="D1597" s="186"/>
      <c r="E1597" s="185"/>
      <c r="F1597" s="185"/>
      <c r="G1597" s="185"/>
      <c r="H1597" s="185"/>
      <c r="I1597" s="185"/>
      <c r="J1597" s="185"/>
      <c r="K1597" s="187"/>
      <c r="L1597" s="187"/>
      <c r="M1597" s="187"/>
      <c r="N1597" s="187"/>
      <c r="O1597" s="187"/>
      <c r="P1597" s="187"/>
      <c r="Q1597" s="187"/>
      <c r="R1597" s="190"/>
      <c r="S1597" s="190"/>
      <c r="T1597" s="190"/>
      <c r="U1597" s="190"/>
      <c r="V1597" s="190"/>
      <c r="W1597" s="190"/>
      <c r="X1597" s="190"/>
      <c r="Y1597" s="190"/>
      <c r="Z1597" s="190"/>
      <c r="AA1597" s="190"/>
      <c r="AB1597" s="190"/>
      <c r="AC1597" s="185"/>
      <c r="AD1597" s="190"/>
      <c r="AE1597" s="190"/>
      <c r="AF1597" s="190"/>
      <c r="AG1597" s="205" t="str">
        <f t="shared" si="72"/>
        <v/>
      </c>
      <c r="AH1597" s="205" t="str">
        <f t="shared" si="73"/>
        <v/>
      </c>
      <c r="AI1597" s="205" t="str">
        <f t="shared" si="74"/>
        <v/>
      </c>
    </row>
    <row r="1598" spans="1:35" ht="15" customHeight="1">
      <c r="A1598" s="185"/>
      <c r="B1598" s="185"/>
      <c r="C1598" s="185"/>
      <c r="D1598" s="186"/>
      <c r="E1598" s="185"/>
      <c r="F1598" s="185"/>
      <c r="G1598" s="185"/>
      <c r="H1598" s="185"/>
      <c r="I1598" s="185"/>
      <c r="J1598" s="185"/>
      <c r="K1598" s="187"/>
      <c r="L1598" s="187"/>
      <c r="M1598" s="187"/>
      <c r="N1598" s="187"/>
      <c r="O1598" s="187"/>
      <c r="P1598" s="187"/>
      <c r="Q1598" s="187"/>
      <c r="R1598" s="190"/>
      <c r="S1598" s="190"/>
      <c r="T1598" s="190"/>
      <c r="U1598" s="190"/>
      <c r="V1598" s="190"/>
      <c r="W1598" s="190"/>
      <c r="X1598" s="190"/>
      <c r="Y1598" s="190"/>
      <c r="Z1598" s="190"/>
      <c r="AA1598" s="190"/>
      <c r="AB1598" s="190"/>
      <c r="AC1598" s="185"/>
      <c r="AD1598" s="190"/>
      <c r="AE1598" s="190"/>
      <c r="AF1598" s="190"/>
      <c r="AG1598" s="205" t="str">
        <f t="shared" si="72"/>
        <v/>
      </c>
      <c r="AH1598" s="205" t="str">
        <f t="shared" si="73"/>
        <v/>
      </c>
      <c r="AI1598" s="205" t="str">
        <f t="shared" si="74"/>
        <v/>
      </c>
    </row>
    <row r="1599" spans="1:35" ht="15" customHeight="1">
      <c r="A1599" s="185"/>
      <c r="B1599" s="185"/>
      <c r="C1599" s="185"/>
      <c r="D1599" s="186"/>
      <c r="E1599" s="185"/>
      <c r="F1599" s="185"/>
      <c r="G1599" s="185"/>
      <c r="H1599" s="185"/>
      <c r="I1599" s="185"/>
      <c r="J1599" s="185"/>
      <c r="K1599" s="187"/>
      <c r="L1599" s="187"/>
      <c r="M1599" s="187"/>
      <c r="N1599" s="187"/>
      <c r="O1599" s="187"/>
      <c r="P1599" s="187"/>
      <c r="Q1599" s="187"/>
      <c r="R1599" s="190"/>
      <c r="S1599" s="190"/>
      <c r="T1599" s="190"/>
      <c r="U1599" s="190"/>
      <c r="V1599" s="190"/>
      <c r="W1599" s="190"/>
      <c r="X1599" s="190"/>
      <c r="Y1599" s="190"/>
      <c r="Z1599" s="190"/>
      <c r="AA1599" s="190"/>
      <c r="AB1599" s="190"/>
      <c r="AC1599" s="185"/>
      <c r="AD1599" s="190"/>
      <c r="AE1599" s="190"/>
      <c r="AF1599" s="190"/>
      <c r="AG1599" s="205" t="str">
        <f t="shared" si="72"/>
        <v/>
      </c>
      <c r="AH1599" s="205" t="str">
        <f t="shared" si="73"/>
        <v/>
      </c>
      <c r="AI1599" s="205" t="str">
        <f t="shared" si="74"/>
        <v/>
      </c>
    </row>
    <row r="1600" spans="1:35" ht="15" customHeight="1">
      <c r="A1600" s="185"/>
      <c r="B1600" s="185"/>
      <c r="C1600" s="185"/>
      <c r="D1600" s="186"/>
      <c r="E1600" s="185"/>
      <c r="F1600" s="185"/>
      <c r="G1600" s="185"/>
      <c r="H1600" s="185"/>
      <c r="I1600" s="185"/>
      <c r="J1600" s="185"/>
      <c r="K1600" s="187"/>
      <c r="L1600" s="187"/>
      <c r="M1600" s="187"/>
      <c r="N1600" s="187"/>
      <c r="O1600" s="187"/>
      <c r="P1600" s="187"/>
      <c r="Q1600" s="187"/>
      <c r="R1600" s="190"/>
      <c r="S1600" s="190"/>
      <c r="T1600" s="190"/>
      <c r="U1600" s="190"/>
      <c r="V1600" s="190"/>
      <c r="W1600" s="190"/>
      <c r="X1600" s="190"/>
      <c r="Y1600" s="190"/>
      <c r="Z1600" s="190"/>
      <c r="AA1600" s="190"/>
      <c r="AB1600" s="190"/>
      <c r="AC1600" s="185"/>
      <c r="AD1600" s="190"/>
      <c r="AE1600" s="190"/>
      <c r="AF1600" s="190"/>
      <c r="AG1600" s="205" t="str">
        <f t="shared" si="72"/>
        <v/>
      </c>
      <c r="AH1600" s="205" t="str">
        <f t="shared" si="73"/>
        <v/>
      </c>
      <c r="AI1600" s="205" t="str">
        <f t="shared" si="74"/>
        <v/>
      </c>
    </row>
    <row r="1601" spans="1:35" ht="15" customHeight="1">
      <c r="A1601" s="185"/>
      <c r="B1601" s="185"/>
      <c r="C1601" s="185"/>
      <c r="D1601" s="186"/>
      <c r="E1601" s="185"/>
      <c r="F1601" s="185"/>
      <c r="G1601" s="185"/>
      <c r="H1601" s="185"/>
      <c r="I1601" s="185"/>
      <c r="J1601" s="185"/>
      <c r="K1601" s="187"/>
      <c r="L1601" s="187"/>
      <c r="M1601" s="187"/>
      <c r="N1601" s="187"/>
      <c r="O1601" s="187"/>
      <c r="P1601" s="187"/>
      <c r="Q1601" s="187"/>
      <c r="R1601" s="190"/>
      <c r="S1601" s="190"/>
      <c r="T1601" s="190"/>
      <c r="U1601" s="190"/>
      <c r="V1601" s="190"/>
      <c r="W1601" s="190"/>
      <c r="X1601" s="190"/>
      <c r="Y1601" s="190"/>
      <c r="Z1601" s="190"/>
      <c r="AA1601" s="190"/>
      <c r="AB1601" s="190"/>
      <c r="AC1601" s="185"/>
      <c r="AD1601" s="190"/>
      <c r="AE1601" s="190"/>
      <c r="AF1601" s="190"/>
      <c r="AG1601" s="205" t="str">
        <f t="shared" si="72"/>
        <v/>
      </c>
      <c r="AH1601" s="205" t="str">
        <f t="shared" si="73"/>
        <v/>
      </c>
      <c r="AI1601" s="205" t="str">
        <f t="shared" si="74"/>
        <v/>
      </c>
    </row>
    <row r="1602" spans="1:35" ht="15" customHeight="1">
      <c r="A1602" s="185"/>
      <c r="B1602" s="185"/>
      <c r="C1602" s="185"/>
      <c r="D1602" s="186"/>
      <c r="E1602" s="185"/>
      <c r="F1602" s="185"/>
      <c r="G1602" s="185"/>
      <c r="H1602" s="185"/>
      <c r="I1602" s="185"/>
      <c r="J1602" s="185"/>
      <c r="K1602" s="187"/>
      <c r="L1602" s="187"/>
      <c r="M1602" s="187"/>
      <c r="N1602" s="187"/>
      <c r="O1602" s="187"/>
      <c r="P1602" s="187"/>
      <c r="Q1602" s="187"/>
      <c r="R1602" s="190"/>
      <c r="S1602" s="190"/>
      <c r="T1602" s="190"/>
      <c r="U1602" s="190"/>
      <c r="V1602" s="190"/>
      <c r="W1602" s="190"/>
      <c r="X1602" s="190"/>
      <c r="Y1602" s="190"/>
      <c r="Z1602" s="190"/>
      <c r="AA1602" s="190"/>
      <c r="AB1602" s="190"/>
      <c r="AC1602" s="185"/>
      <c r="AD1602" s="190"/>
      <c r="AE1602" s="190"/>
      <c r="AF1602" s="190"/>
      <c r="AG1602" s="205" t="str">
        <f t="shared" si="72"/>
        <v/>
      </c>
      <c r="AH1602" s="205" t="str">
        <f t="shared" si="73"/>
        <v/>
      </c>
      <c r="AI1602" s="205" t="str">
        <f t="shared" si="74"/>
        <v/>
      </c>
    </row>
    <row r="1603" spans="1:35" ht="15" customHeight="1">
      <c r="A1603" s="185"/>
      <c r="B1603" s="185"/>
      <c r="C1603" s="185"/>
      <c r="D1603" s="186"/>
      <c r="E1603" s="185"/>
      <c r="F1603" s="185"/>
      <c r="G1603" s="185"/>
      <c r="H1603" s="185"/>
      <c r="I1603" s="185"/>
      <c r="J1603" s="185"/>
      <c r="K1603" s="187"/>
      <c r="L1603" s="187"/>
      <c r="M1603" s="187"/>
      <c r="N1603" s="187"/>
      <c r="O1603" s="187"/>
      <c r="P1603" s="187"/>
      <c r="Q1603" s="187"/>
      <c r="R1603" s="190"/>
      <c r="S1603" s="190"/>
      <c r="T1603" s="190"/>
      <c r="U1603" s="190"/>
      <c r="V1603" s="190"/>
      <c r="W1603" s="190"/>
      <c r="X1603" s="190"/>
      <c r="Y1603" s="190"/>
      <c r="Z1603" s="190"/>
      <c r="AA1603" s="190"/>
      <c r="AB1603" s="190"/>
      <c r="AC1603" s="185"/>
      <c r="AD1603" s="190"/>
      <c r="AE1603" s="190"/>
      <c r="AF1603" s="190"/>
      <c r="AG1603" s="205" t="str">
        <f t="shared" si="72"/>
        <v/>
      </c>
      <c r="AH1603" s="205" t="str">
        <f t="shared" si="73"/>
        <v/>
      </c>
      <c r="AI1603" s="205" t="str">
        <f t="shared" si="74"/>
        <v/>
      </c>
    </row>
    <row r="1604" spans="1:35" ht="15" customHeight="1">
      <c r="A1604" s="185"/>
      <c r="B1604" s="185"/>
      <c r="C1604" s="185"/>
      <c r="D1604" s="186"/>
      <c r="E1604" s="185"/>
      <c r="F1604" s="185"/>
      <c r="G1604" s="185"/>
      <c r="H1604" s="185"/>
      <c r="I1604" s="185"/>
      <c r="J1604" s="185"/>
      <c r="K1604" s="187"/>
      <c r="L1604" s="187"/>
      <c r="M1604" s="187"/>
      <c r="N1604" s="187"/>
      <c r="O1604" s="187"/>
      <c r="P1604" s="187"/>
      <c r="Q1604" s="187"/>
      <c r="R1604" s="190"/>
      <c r="S1604" s="190"/>
      <c r="T1604" s="190"/>
      <c r="U1604" s="190"/>
      <c r="V1604" s="190"/>
      <c r="W1604" s="190"/>
      <c r="X1604" s="190"/>
      <c r="Y1604" s="190"/>
      <c r="Z1604" s="190"/>
      <c r="AA1604" s="190"/>
      <c r="AB1604" s="190"/>
      <c r="AC1604" s="185"/>
      <c r="AD1604" s="190"/>
      <c r="AE1604" s="190"/>
      <c r="AF1604" s="190"/>
      <c r="AG1604" s="205" t="str">
        <f t="shared" ref="AG1604:AG1667" si="75">IF($Q1604="","",IF($Q1604="YES","YES","NO"))</f>
        <v/>
      </c>
      <c r="AH1604" s="205" t="str">
        <f t="shared" ref="AH1604:AH1667" si="76">IF($X1604="","",IF($X1604="YES","YES","NO"))</f>
        <v/>
      </c>
      <c r="AI1604" s="205" t="str">
        <f t="shared" ref="AI1604:AI1667" si="77">IF(COUNTIF($B$3:$B$4985,B1604)&gt;1,"DUPLICATE","")</f>
        <v/>
      </c>
    </row>
    <row r="1605" spans="1:35" ht="15" customHeight="1">
      <c r="A1605" s="185"/>
      <c r="B1605" s="185"/>
      <c r="C1605" s="185"/>
      <c r="D1605" s="186"/>
      <c r="E1605" s="185"/>
      <c r="F1605" s="185"/>
      <c r="G1605" s="185"/>
      <c r="H1605" s="185"/>
      <c r="I1605" s="185"/>
      <c r="J1605" s="185"/>
      <c r="K1605" s="187"/>
      <c r="L1605" s="187"/>
      <c r="M1605" s="187"/>
      <c r="N1605" s="187"/>
      <c r="O1605" s="187"/>
      <c r="P1605" s="187"/>
      <c r="Q1605" s="187"/>
      <c r="R1605" s="190"/>
      <c r="S1605" s="190"/>
      <c r="T1605" s="190"/>
      <c r="U1605" s="190"/>
      <c r="V1605" s="190"/>
      <c r="W1605" s="190"/>
      <c r="X1605" s="190"/>
      <c r="Y1605" s="190"/>
      <c r="Z1605" s="190"/>
      <c r="AA1605" s="190"/>
      <c r="AB1605" s="190"/>
      <c r="AC1605" s="185"/>
      <c r="AD1605" s="190"/>
      <c r="AE1605" s="190"/>
      <c r="AF1605" s="190"/>
      <c r="AG1605" s="205" t="str">
        <f t="shared" si="75"/>
        <v/>
      </c>
      <c r="AH1605" s="205" t="str">
        <f t="shared" si="76"/>
        <v/>
      </c>
      <c r="AI1605" s="205" t="str">
        <f t="shared" si="77"/>
        <v/>
      </c>
    </row>
    <row r="1606" spans="1:35" ht="15" customHeight="1">
      <c r="A1606" s="185"/>
      <c r="B1606" s="185"/>
      <c r="C1606" s="185"/>
      <c r="D1606" s="186"/>
      <c r="E1606" s="185"/>
      <c r="F1606" s="185"/>
      <c r="G1606" s="185"/>
      <c r="H1606" s="185"/>
      <c r="I1606" s="185"/>
      <c r="J1606" s="185"/>
      <c r="K1606" s="187"/>
      <c r="L1606" s="187"/>
      <c r="M1606" s="187"/>
      <c r="N1606" s="187"/>
      <c r="O1606" s="187"/>
      <c r="P1606" s="187"/>
      <c r="Q1606" s="187"/>
      <c r="R1606" s="190"/>
      <c r="S1606" s="190"/>
      <c r="T1606" s="190"/>
      <c r="U1606" s="190"/>
      <c r="V1606" s="190"/>
      <c r="W1606" s="190"/>
      <c r="X1606" s="190"/>
      <c r="Y1606" s="190"/>
      <c r="Z1606" s="190"/>
      <c r="AA1606" s="190"/>
      <c r="AB1606" s="190"/>
      <c r="AC1606" s="185"/>
      <c r="AD1606" s="190"/>
      <c r="AE1606" s="190"/>
      <c r="AF1606" s="190"/>
      <c r="AG1606" s="205" t="str">
        <f t="shared" si="75"/>
        <v/>
      </c>
      <c r="AH1606" s="205" t="str">
        <f t="shared" si="76"/>
        <v/>
      </c>
      <c r="AI1606" s="205" t="str">
        <f t="shared" si="77"/>
        <v/>
      </c>
    </row>
    <row r="1607" spans="1:35" ht="15" customHeight="1">
      <c r="A1607" s="185"/>
      <c r="B1607" s="185"/>
      <c r="C1607" s="185"/>
      <c r="D1607" s="186"/>
      <c r="E1607" s="185"/>
      <c r="F1607" s="185"/>
      <c r="G1607" s="185"/>
      <c r="H1607" s="185"/>
      <c r="I1607" s="185"/>
      <c r="J1607" s="185"/>
      <c r="K1607" s="187"/>
      <c r="L1607" s="187"/>
      <c r="M1607" s="187"/>
      <c r="N1607" s="187"/>
      <c r="O1607" s="187"/>
      <c r="P1607" s="187"/>
      <c r="Q1607" s="187"/>
      <c r="R1607" s="190"/>
      <c r="S1607" s="190"/>
      <c r="T1607" s="190"/>
      <c r="U1607" s="190"/>
      <c r="V1607" s="190"/>
      <c r="W1607" s="190"/>
      <c r="X1607" s="190"/>
      <c r="Y1607" s="190"/>
      <c r="Z1607" s="190"/>
      <c r="AA1607" s="190"/>
      <c r="AB1607" s="190"/>
      <c r="AC1607" s="185"/>
      <c r="AD1607" s="190"/>
      <c r="AE1607" s="190"/>
      <c r="AF1607" s="190"/>
      <c r="AG1607" s="205" t="str">
        <f t="shared" si="75"/>
        <v/>
      </c>
      <c r="AH1607" s="205" t="str">
        <f t="shared" si="76"/>
        <v/>
      </c>
      <c r="AI1607" s="205" t="str">
        <f t="shared" si="77"/>
        <v/>
      </c>
    </row>
    <row r="1608" spans="1:35" ht="15" customHeight="1">
      <c r="A1608" s="185"/>
      <c r="B1608" s="185"/>
      <c r="C1608" s="185"/>
      <c r="D1608" s="186"/>
      <c r="E1608" s="185"/>
      <c r="F1608" s="185"/>
      <c r="G1608" s="185"/>
      <c r="H1608" s="185"/>
      <c r="I1608" s="185"/>
      <c r="J1608" s="185"/>
      <c r="K1608" s="187"/>
      <c r="L1608" s="187"/>
      <c r="M1608" s="187"/>
      <c r="N1608" s="187"/>
      <c r="O1608" s="187"/>
      <c r="P1608" s="187"/>
      <c r="Q1608" s="187"/>
      <c r="R1608" s="190"/>
      <c r="S1608" s="190"/>
      <c r="T1608" s="190"/>
      <c r="U1608" s="190"/>
      <c r="V1608" s="190"/>
      <c r="W1608" s="190"/>
      <c r="X1608" s="190"/>
      <c r="Y1608" s="190"/>
      <c r="Z1608" s="190"/>
      <c r="AA1608" s="190"/>
      <c r="AB1608" s="190"/>
      <c r="AC1608" s="185"/>
      <c r="AD1608" s="190"/>
      <c r="AE1608" s="190"/>
      <c r="AF1608" s="190"/>
      <c r="AG1608" s="205" t="str">
        <f t="shared" si="75"/>
        <v/>
      </c>
      <c r="AH1608" s="205" t="str">
        <f t="shared" si="76"/>
        <v/>
      </c>
      <c r="AI1608" s="205" t="str">
        <f t="shared" si="77"/>
        <v/>
      </c>
    </row>
    <row r="1609" spans="1:35" ht="15" customHeight="1">
      <c r="A1609" s="185"/>
      <c r="B1609" s="185"/>
      <c r="C1609" s="185"/>
      <c r="D1609" s="186"/>
      <c r="E1609" s="185"/>
      <c r="F1609" s="185"/>
      <c r="G1609" s="185"/>
      <c r="H1609" s="185"/>
      <c r="I1609" s="185"/>
      <c r="J1609" s="185"/>
      <c r="K1609" s="187"/>
      <c r="L1609" s="187"/>
      <c r="M1609" s="187"/>
      <c r="N1609" s="187"/>
      <c r="O1609" s="187"/>
      <c r="P1609" s="187"/>
      <c r="Q1609" s="187"/>
      <c r="R1609" s="190"/>
      <c r="S1609" s="190"/>
      <c r="T1609" s="190"/>
      <c r="U1609" s="190"/>
      <c r="V1609" s="190"/>
      <c r="W1609" s="190"/>
      <c r="X1609" s="190"/>
      <c r="Y1609" s="190"/>
      <c r="Z1609" s="190"/>
      <c r="AA1609" s="190"/>
      <c r="AB1609" s="190"/>
      <c r="AC1609" s="185"/>
      <c r="AD1609" s="190"/>
      <c r="AE1609" s="190"/>
      <c r="AF1609" s="190"/>
      <c r="AG1609" s="205" t="str">
        <f t="shared" si="75"/>
        <v/>
      </c>
      <c r="AH1609" s="205" t="str">
        <f t="shared" si="76"/>
        <v/>
      </c>
      <c r="AI1609" s="205" t="str">
        <f t="shared" si="77"/>
        <v/>
      </c>
    </row>
    <row r="1610" spans="1:35" ht="15" customHeight="1">
      <c r="A1610" s="185"/>
      <c r="B1610" s="185"/>
      <c r="C1610" s="185"/>
      <c r="D1610" s="186"/>
      <c r="E1610" s="185"/>
      <c r="F1610" s="185"/>
      <c r="G1610" s="185"/>
      <c r="H1610" s="185"/>
      <c r="I1610" s="185"/>
      <c r="J1610" s="185"/>
      <c r="K1610" s="187"/>
      <c r="L1610" s="187"/>
      <c r="M1610" s="187"/>
      <c r="N1610" s="187"/>
      <c r="O1610" s="187"/>
      <c r="P1610" s="187"/>
      <c r="Q1610" s="187"/>
      <c r="R1610" s="190"/>
      <c r="S1610" s="190"/>
      <c r="T1610" s="190"/>
      <c r="U1610" s="190"/>
      <c r="V1610" s="190"/>
      <c r="W1610" s="190"/>
      <c r="X1610" s="190"/>
      <c r="Y1610" s="190"/>
      <c r="Z1610" s="190"/>
      <c r="AA1610" s="190"/>
      <c r="AB1610" s="190"/>
      <c r="AC1610" s="185"/>
      <c r="AD1610" s="190"/>
      <c r="AE1610" s="190"/>
      <c r="AF1610" s="190"/>
      <c r="AG1610" s="205" t="str">
        <f t="shared" si="75"/>
        <v/>
      </c>
      <c r="AH1610" s="205" t="str">
        <f t="shared" si="76"/>
        <v/>
      </c>
      <c r="AI1610" s="205" t="str">
        <f t="shared" si="77"/>
        <v/>
      </c>
    </row>
    <row r="1611" spans="1:35" ht="15" customHeight="1">
      <c r="A1611" s="185"/>
      <c r="B1611" s="185"/>
      <c r="C1611" s="185"/>
      <c r="D1611" s="186"/>
      <c r="E1611" s="185"/>
      <c r="F1611" s="185"/>
      <c r="G1611" s="185"/>
      <c r="H1611" s="185"/>
      <c r="I1611" s="185"/>
      <c r="J1611" s="185"/>
      <c r="K1611" s="187"/>
      <c r="L1611" s="187"/>
      <c r="M1611" s="187"/>
      <c r="N1611" s="187"/>
      <c r="O1611" s="187"/>
      <c r="P1611" s="187"/>
      <c r="Q1611" s="187"/>
      <c r="R1611" s="190"/>
      <c r="S1611" s="190"/>
      <c r="T1611" s="190"/>
      <c r="U1611" s="190"/>
      <c r="V1611" s="190"/>
      <c r="W1611" s="190"/>
      <c r="X1611" s="190"/>
      <c r="Y1611" s="190"/>
      <c r="Z1611" s="190"/>
      <c r="AA1611" s="190"/>
      <c r="AB1611" s="190"/>
      <c r="AC1611" s="185"/>
      <c r="AD1611" s="190"/>
      <c r="AE1611" s="190"/>
      <c r="AF1611" s="190"/>
      <c r="AG1611" s="205" t="str">
        <f t="shared" si="75"/>
        <v/>
      </c>
      <c r="AH1611" s="205" t="str">
        <f t="shared" si="76"/>
        <v/>
      </c>
      <c r="AI1611" s="205" t="str">
        <f t="shared" si="77"/>
        <v/>
      </c>
    </row>
    <row r="1612" spans="1:35" ht="15" customHeight="1">
      <c r="A1612" s="185"/>
      <c r="B1612" s="185"/>
      <c r="C1612" s="185"/>
      <c r="D1612" s="186"/>
      <c r="E1612" s="185"/>
      <c r="F1612" s="185"/>
      <c r="G1612" s="185"/>
      <c r="H1612" s="185"/>
      <c r="I1612" s="185"/>
      <c r="J1612" s="185"/>
      <c r="K1612" s="187"/>
      <c r="L1612" s="187"/>
      <c r="M1612" s="187"/>
      <c r="N1612" s="187"/>
      <c r="O1612" s="187"/>
      <c r="P1612" s="187"/>
      <c r="Q1612" s="187"/>
      <c r="R1612" s="190"/>
      <c r="S1612" s="190"/>
      <c r="T1612" s="190"/>
      <c r="U1612" s="190"/>
      <c r="V1612" s="190"/>
      <c r="W1612" s="190"/>
      <c r="X1612" s="190"/>
      <c r="Y1612" s="190"/>
      <c r="Z1612" s="190"/>
      <c r="AA1612" s="190"/>
      <c r="AB1612" s="190"/>
      <c r="AC1612" s="185"/>
      <c r="AD1612" s="190"/>
      <c r="AE1612" s="190"/>
      <c r="AF1612" s="190"/>
      <c r="AG1612" s="205" t="str">
        <f t="shared" si="75"/>
        <v/>
      </c>
      <c r="AH1612" s="205" t="str">
        <f t="shared" si="76"/>
        <v/>
      </c>
      <c r="AI1612" s="205" t="str">
        <f t="shared" si="77"/>
        <v/>
      </c>
    </row>
    <row r="1613" spans="1:35" ht="15" customHeight="1">
      <c r="A1613" s="185"/>
      <c r="B1613" s="185"/>
      <c r="C1613" s="185"/>
      <c r="D1613" s="186"/>
      <c r="E1613" s="185"/>
      <c r="F1613" s="185"/>
      <c r="G1613" s="185"/>
      <c r="H1613" s="185"/>
      <c r="I1613" s="185"/>
      <c r="J1613" s="185"/>
      <c r="K1613" s="187"/>
      <c r="L1613" s="187"/>
      <c r="M1613" s="187"/>
      <c r="N1613" s="187"/>
      <c r="O1613" s="187"/>
      <c r="P1613" s="187"/>
      <c r="Q1613" s="187"/>
      <c r="R1613" s="190"/>
      <c r="S1613" s="190"/>
      <c r="T1613" s="190"/>
      <c r="U1613" s="190"/>
      <c r="V1613" s="190"/>
      <c r="W1613" s="190"/>
      <c r="X1613" s="190"/>
      <c r="Y1613" s="190"/>
      <c r="Z1613" s="190"/>
      <c r="AA1613" s="190"/>
      <c r="AB1613" s="190"/>
      <c r="AC1613" s="185"/>
      <c r="AD1613" s="190"/>
      <c r="AE1613" s="190"/>
      <c r="AF1613" s="190"/>
      <c r="AG1613" s="205" t="str">
        <f t="shared" si="75"/>
        <v/>
      </c>
      <c r="AH1613" s="205" t="str">
        <f t="shared" si="76"/>
        <v/>
      </c>
      <c r="AI1613" s="205" t="str">
        <f t="shared" si="77"/>
        <v/>
      </c>
    </row>
    <row r="1614" spans="1:35" ht="15" customHeight="1">
      <c r="A1614" s="185"/>
      <c r="B1614" s="185"/>
      <c r="C1614" s="185"/>
      <c r="D1614" s="186"/>
      <c r="E1614" s="185"/>
      <c r="F1614" s="185"/>
      <c r="G1614" s="185"/>
      <c r="H1614" s="185"/>
      <c r="I1614" s="185"/>
      <c r="J1614" s="185"/>
      <c r="K1614" s="187"/>
      <c r="L1614" s="187"/>
      <c r="M1614" s="187"/>
      <c r="N1614" s="187"/>
      <c r="O1614" s="187"/>
      <c r="P1614" s="187"/>
      <c r="Q1614" s="187"/>
      <c r="R1614" s="190"/>
      <c r="S1614" s="190"/>
      <c r="T1614" s="190"/>
      <c r="U1614" s="190"/>
      <c r="V1614" s="190"/>
      <c r="W1614" s="190"/>
      <c r="X1614" s="190"/>
      <c r="Y1614" s="190"/>
      <c r="Z1614" s="190"/>
      <c r="AA1614" s="190"/>
      <c r="AB1614" s="190"/>
      <c r="AC1614" s="185"/>
      <c r="AD1614" s="190"/>
      <c r="AE1614" s="190"/>
      <c r="AF1614" s="190"/>
      <c r="AG1614" s="205" t="str">
        <f t="shared" si="75"/>
        <v/>
      </c>
      <c r="AH1614" s="205" t="str">
        <f t="shared" si="76"/>
        <v/>
      </c>
      <c r="AI1614" s="205" t="str">
        <f t="shared" si="77"/>
        <v/>
      </c>
    </row>
    <row r="1615" spans="1:35" ht="15" customHeight="1">
      <c r="A1615" s="185"/>
      <c r="B1615" s="185"/>
      <c r="C1615" s="185"/>
      <c r="D1615" s="186"/>
      <c r="E1615" s="185"/>
      <c r="F1615" s="185"/>
      <c r="G1615" s="185"/>
      <c r="H1615" s="185"/>
      <c r="I1615" s="185"/>
      <c r="J1615" s="185"/>
      <c r="K1615" s="187"/>
      <c r="L1615" s="187"/>
      <c r="M1615" s="187"/>
      <c r="N1615" s="187"/>
      <c r="O1615" s="187"/>
      <c r="P1615" s="187"/>
      <c r="Q1615" s="187"/>
      <c r="R1615" s="190"/>
      <c r="S1615" s="190"/>
      <c r="T1615" s="190"/>
      <c r="U1615" s="190"/>
      <c r="V1615" s="190"/>
      <c r="W1615" s="190"/>
      <c r="X1615" s="190"/>
      <c r="Y1615" s="190"/>
      <c r="Z1615" s="190"/>
      <c r="AA1615" s="190"/>
      <c r="AB1615" s="190"/>
      <c r="AC1615" s="185"/>
      <c r="AD1615" s="190"/>
      <c r="AE1615" s="190"/>
      <c r="AF1615" s="190"/>
      <c r="AG1615" s="205" t="str">
        <f t="shared" si="75"/>
        <v/>
      </c>
      <c r="AH1615" s="205" t="str">
        <f t="shared" si="76"/>
        <v/>
      </c>
      <c r="AI1615" s="205" t="str">
        <f t="shared" si="77"/>
        <v/>
      </c>
    </row>
    <row r="1616" spans="1:35" ht="15" customHeight="1">
      <c r="A1616" s="185"/>
      <c r="B1616" s="185"/>
      <c r="C1616" s="185"/>
      <c r="D1616" s="186"/>
      <c r="E1616" s="185"/>
      <c r="F1616" s="185"/>
      <c r="G1616" s="185"/>
      <c r="H1616" s="185"/>
      <c r="I1616" s="185"/>
      <c r="J1616" s="185"/>
      <c r="K1616" s="187"/>
      <c r="L1616" s="187"/>
      <c r="M1616" s="187"/>
      <c r="N1616" s="187"/>
      <c r="O1616" s="187"/>
      <c r="P1616" s="187"/>
      <c r="Q1616" s="187"/>
      <c r="R1616" s="190"/>
      <c r="S1616" s="190"/>
      <c r="T1616" s="190"/>
      <c r="U1616" s="190"/>
      <c r="V1616" s="190"/>
      <c r="W1616" s="190"/>
      <c r="X1616" s="190"/>
      <c r="Y1616" s="190"/>
      <c r="Z1616" s="190"/>
      <c r="AA1616" s="190"/>
      <c r="AB1616" s="190"/>
      <c r="AC1616" s="185"/>
      <c r="AD1616" s="190"/>
      <c r="AE1616" s="190"/>
      <c r="AF1616" s="190"/>
      <c r="AG1616" s="205" t="str">
        <f t="shared" si="75"/>
        <v/>
      </c>
      <c r="AH1616" s="205" t="str">
        <f t="shared" si="76"/>
        <v/>
      </c>
      <c r="AI1616" s="205" t="str">
        <f t="shared" si="77"/>
        <v/>
      </c>
    </row>
    <row r="1617" spans="1:35" ht="15" customHeight="1">
      <c r="A1617" s="185"/>
      <c r="B1617" s="185"/>
      <c r="C1617" s="185"/>
      <c r="D1617" s="186"/>
      <c r="E1617" s="185"/>
      <c r="F1617" s="185"/>
      <c r="G1617" s="185"/>
      <c r="H1617" s="185"/>
      <c r="I1617" s="185"/>
      <c r="J1617" s="185"/>
      <c r="K1617" s="187"/>
      <c r="L1617" s="187"/>
      <c r="M1617" s="187"/>
      <c r="N1617" s="187"/>
      <c r="O1617" s="187"/>
      <c r="P1617" s="187"/>
      <c r="Q1617" s="187"/>
      <c r="R1617" s="190"/>
      <c r="S1617" s="190"/>
      <c r="T1617" s="190"/>
      <c r="U1617" s="190"/>
      <c r="V1617" s="190"/>
      <c r="W1617" s="190"/>
      <c r="X1617" s="190"/>
      <c r="Y1617" s="190"/>
      <c r="Z1617" s="190"/>
      <c r="AA1617" s="190"/>
      <c r="AB1617" s="190"/>
      <c r="AC1617" s="185"/>
      <c r="AD1617" s="190"/>
      <c r="AE1617" s="190"/>
      <c r="AF1617" s="190"/>
      <c r="AG1617" s="205" t="str">
        <f t="shared" si="75"/>
        <v/>
      </c>
      <c r="AH1617" s="205" t="str">
        <f t="shared" si="76"/>
        <v/>
      </c>
      <c r="AI1617" s="205" t="str">
        <f t="shared" si="77"/>
        <v/>
      </c>
    </row>
    <row r="1618" spans="1:35" ht="15" customHeight="1">
      <c r="A1618" s="185"/>
      <c r="B1618" s="185"/>
      <c r="C1618" s="185"/>
      <c r="D1618" s="186"/>
      <c r="E1618" s="185"/>
      <c r="F1618" s="185"/>
      <c r="G1618" s="185"/>
      <c r="H1618" s="185"/>
      <c r="I1618" s="185"/>
      <c r="J1618" s="185"/>
      <c r="K1618" s="187"/>
      <c r="L1618" s="187"/>
      <c r="M1618" s="187"/>
      <c r="N1618" s="187"/>
      <c r="O1618" s="187"/>
      <c r="P1618" s="187"/>
      <c r="Q1618" s="187"/>
      <c r="R1618" s="190"/>
      <c r="S1618" s="190"/>
      <c r="T1618" s="190"/>
      <c r="U1618" s="190"/>
      <c r="V1618" s="190"/>
      <c r="W1618" s="190"/>
      <c r="X1618" s="190"/>
      <c r="Y1618" s="190"/>
      <c r="Z1618" s="190"/>
      <c r="AA1618" s="190"/>
      <c r="AB1618" s="190"/>
      <c r="AC1618" s="185"/>
      <c r="AD1618" s="190"/>
      <c r="AE1618" s="190"/>
      <c r="AF1618" s="190"/>
      <c r="AG1618" s="205" t="str">
        <f t="shared" si="75"/>
        <v/>
      </c>
      <c r="AH1618" s="205" t="str">
        <f t="shared" si="76"/>
        <v/>
      </c>
      <c r="AI1618" s="205" t="str">
        <f t="shared" si="77"/>
        <v/>
      </c>
    </row>
    <row r="1619" spans="1:35" ht="15" customHeight="1">
      <c r="A1619" s="185"/>
      <c r="B1619" s="185"/>
      <c r="C1619" s="185"/>
      <c r="D1619" s="186"/>
      <c r="E1619" s="185"/>
      <c r="F1619" s="185"/>
      <c r="G1619" s="185"/>
      <c r="H1619" s="185"/>
      <c r="I1619" s="185"/>
      <c r="J1619" s="185"/>
      <c r="K1619" s="187"/>
      <c r="L1619" s="187"/>
      <c r="M1619" s="187"/>
      <c r="N1619" s="187"/>
      <c r="O1619" s="187"/>
      <c r="P1619" s="187"/>
      <c r="Q1619" s="187"/>
      <c r="R1619" s="190"/>
      <c r="S1619" s="190"/>
      <c r="T1619" s="190"/>
      <c r="U1619" s="190"/>
      <c r="V1619" s="190"/>
      <c r="W1619" s="190"/>
      <c r="X1619" s="190"/>
      <c r="Y1619" s="190"/>
      <c r="Z1619" s="190"/>
      <c r="AA1619" s="190"/>
      <c r="AB1619" s="190"/>
      <c r="AC1619" s="185"/>
      <c r="AD1619" s="190"/>
      <c r="AE1619" s="190"/>
      <c r="AF1619" s="190"/>
      <c r="AG1619" s="205" t="str">
        <f t="shared" si="75"/>
        <v/>
      </c>
      <c r="AH1619" s="205" t="str">
        <f t="shared" si="76"/>
        <v/>
      </c>
      <c r="AI1619" s="205" t="str">
        <f t="shared" si="77"/>
        <v/>
      </c>
    </row>
    <row r="1620" spans="1:35" ht="15" customHeight="1">
      <c r="A1620" s="185"/>
      <c r="B1620" s="185"/>
      <c r="C1620" s="185"/>
      <c r="D1620" s="186"/>
      <c r="E1620" s="185"/>
      <c r="F1620" s="185"/>
      <c r="G1620" s="185"/>
      <c r="H1620" s="185"/>
      <c r="I1620" s="185"/>
      <c r="J1620" s="185"/>
      <c r="K1620" s="187"/>
      <c r="L1620" s="187"/>
      <c r="M1620" s="187"/>
      <c r="N1620" s="187"/>
      <c r="O1620" s="187"/>
      <c r="P1620" s="187"/>
      <c r="Q1620" s="187"/>
      <c r="R1620" s="190"/>
      <c r="S1620" s="190"/>
      <c r="T1620" s="190"/>
      <c r="U1620" s="190"/>
      <c r="V1620" s="190"/>
      <c r="W1620" s="190"/>
      <c r="X1620" s="190"/>
      <c r="Y1620" s="190"/>
      <c r="Z1620" s="190"/>
      <c r="AA1620" s="190"/>
      <c r="AB1620" s="190"/>
      <c r="AC1620" s="185"/>
      <c r="AD1620" s="190"/>
      <c r="AE1620" s="190"/>
      <c r="AF1620" s="190"/>
      <c r="AG1620" s="205" t="str">
        <f t="shared" si="75"/>
        <v/>
      </c>
      <c r="AH1620" s="205" t="str">
        <f t="shared" si="76"/>
        <v/>
      </c>
      <c r="AI1620" s="205" t="str">
        <f t="shared" si="77"/>
        <v/>
      </c>
    </row>
    <row r="1621" spans="1:35" ht="15" customHeight="1">
      <c r="A1621" s="185"/>
      <c r="B1621" s="185"/>
      <c r="C1621" s="185"/>
      <c r="D1621" s="186"/>
      <c r="E1621" s="185"/>
      <c r="F1621" s="185"/>
      <c r="G1621" s="185"/>
      <c r="H1621" s="185"/>
      <c r="I1621" s="185"/>
      <c r="J1621" s="185"/>
      <c r="K1621" s="187"/>
      <c r="L1621" s="187"/>
      <c r="M1621" s="187"/>
      <c r="N1621" s="187"/>
      <c r="O1621" s="187"/>
      <c r="P1621" s="187"/>
      <c r="Q1621" s="187"/>
      <c r="R1621" s="190"/>
      <c r="S1621" s="190"/>
      <c r="T1621" s="190"/>
      <c r="U1621" s="190"/>
      <c r="V1621" s="190"/>
      <c r="W1621" s="190"/>
      <c r="X1621" s="190"/>
      <c r="Y1621" s="190"/>
      <c r="Z1621" s="190"/>
      <c r="AA1621" s="190"/>
      <c r="AB1621" s="190"/>
      <c r="AC1621" s="185"/>
      <c r="AD1621" s="190"/>
      <c r="AE1621" s="190"/>
      <c r="AF1621" s="190"/>
      <c r="AG1621" s="205" t="str">
        <f t="shared" si="75"/>
        <v/>
      </c>
      <c r="AH1621" s="205" t="str">
        <f t="shared" si="76"/>
        <v/>
      </c>
      <c r="AI1621" s="205" t="str">
        <f t="shared" si="77"/>
        <v/>
      </c>
    </row>
    <row r="1622" spans="1:35" ht="15" customHeight="1">
      <c r="A1622" s="185"/>
      <c r="B1622" s="185"/>
      <c r="C1622" s="185"/>
      <c r="D1622" s="186"/>
      <c r="E1622" s="185"/>
      <c r="F1622" s="185"/>
      <c r="G1622" s="185"/>
      <c r="H1622" s="185"/>
      <c r="I1622" s="185"/>
      <c r="J1622" s="185"/>
      <c r="K1622" s="187"/>
      <c r="L1622" s="187"/>
      <c r="M1622" s="187"/>
      <c r="N1622" s="187"/>
      <c r="O1622" s="187"/>
      <c r="P1622" s="187"/>
      <c r="Q1622" s="187"/>
      <c r="R1622" s="190"/>
      <c r="S1622" s="190"/>
      <c r="T1622" s="190"/>
      <c r="U1622" s="190"/>
      <c r="V1622" s="190"/>
      <c r="W1622" s="190"/>
      <c r="X1622" s="190"/>
      <c r="Y1622" s="190"/>
      <c r="Z1622" s="190"/>
      <c r="AA1622" s="190"/>
      <c r="AB1622" s="190"/>
      <c r="AC1622" s="185"/>
      <c r="AD1622" s="190"/>
      <c r="AE1622" s="190"/>
      <c r="AF1622" s="190"/>
      <c r="AG1622" s="205" t="str">
        <f t="shared" si="75"/>
        <v/>
      </c>
      <c r="AH1622" s="205" t="str">
        <f t="shared" si="76"/>
        <v/>
      </c>
      <c r="AI1622" s="205" t="str">
        <f t="shared" si="77"/>
        <v/>
      </c>
    </row>
    <row r="1623" spans="1:35" ht="15" customHeight="1">
      <c r="A1623" s="185"/>
      <c r="B1623" s="185"/>
      <c r="C1623" s="185"/>
      <c r="D1623" s="186"/>
      <c r="E1623" s="185"/>
      <c r="F1623" s="185"/>
      <c r="G1623" s="185"/>
      <c r="H1623" s="185"/>
      <c r="I1623" s="185"/>
      <c r="J1623" s="185"/>
      <c r="K1623" s="187"/>
      <c r="L1623" s="187"/>
      <c r="M1623" s="187"/>
      <c r="N1623" s="187"/>
      <c r="O1623" s="187"/>
      <c r="P1623" s="187"/>
      <c r="Q1623" s="187"/>
      <c r="R1623" s="190"/>
      <c r="S1623" s="190"/>
      <c r="T1623" s="190"/>
      <c r="U1623" s="190"/>
      <c r="V1623" s="190"/>
      <c r="W1623" s="190"/>
      <c r="X1623" s="190"/>
      <c r="Y1623" s="190"/>
      <c r="Z1623" s="190"/>
      <c r="AA1623" s="190"/>
      <c r="AB1623" s="190"/>
      <c r="AC1623" s="185"/>
      <c r="AD1623" s="190"/>
      <c r="AE1623" s="190"/>
      <c r="AF1623" s="190"/>
      <c r="AG1623" s="205" t="str">
        <f t="shared" si="75"/>
        <v/>
      </c>
      <c r="AH1623" s="205" t="str">
        <f t="shared" si="76"/>
        <v/>
      </c>
      <c r="AI1623" s="205" t="str">
        <f t="shared" si="77"/>
        <v/>
      </c>
    </row>
    <row r="1624" spans="1:35" ht="15" customHeight="1">
      <c r="A1624" s="185"/>
      <c r="B1624" s="185"/>
      <c r="C1624" s="185"/>
      <c r="D1624" s="186"/>
      <c r="E1624" s="185"/>
      <c r="F1624" s="185"/>
      <c r="G1624" s="185"/>
      <c r="H1624" s="185"/>
      <c r="I1624" s="185"/>
      <c r="J1624" s="185"/>
      <c r="K1624" s="187"/>
      <c r="L1624" s="187"/>
      <c r="M1624" s="187"/>
      <c r="N1624" s="187"/>
      <c r="O1624" s="187"/>
      <c r="P1624" s="187"/>
      <c r="Q1624" s="187"/>
      <c r="R1624" s="190"/>
      <c r="S1624" s="190"/>
      <c r="T1624" s="190"/>
      <c r="U1624" s="190"/>
      <c r="V1624" s="190"/>
      <c r="W1624" s="190"/>
      <c r="X1624" s="190"/>
      <c r="Y1624" s="190"/>
      <c r="Z1624" s="190"/>
      <c r="AA1624" s="190"/>
      <c r="AB1624" s="190"/>
      <c r="AC1624" s="185"/>
      <c r="AD1624" s="190"/>
      <c r="AE1624" s="190"/>
      <c r="AF1624" s="190"/>
      <c r="AG1624" s="205" t="str">
        <f t="shared" si="75"/>
        <v/>
      </c>
      <c r="AH1624" s="205" t="str">
        <f t="shared" si="76"/>
        <v/>
      </c>
      <c r="AI1624" s="205" t="str">
        <f t="shared" si="77"/>
        <v/>
      </c>
    </row>
    <row r="1625" spans="1:35" ht="15" customHeight="1">
      <c r="A1625" s="185"/>
      <c r="B1625" s="185"/>
      <c r="C1625" s="185"/>
      <c r="D1625" s="186"/>
      <c r="E1625" s="185"/>
      <c r="F1625" s="185"/>
      <c r="G1625" s="185"/>
      <c r="H1625" s="185"/>
      <c r="I1625" s="185"/>
      <c r="J1625" s="185"/>
      <c r="K1625" s="187"/>
      <c r="L1625" s="187"/>
      <c r="M1625" s="187"/>
      <c r="N1625" s="187"/>
      <c r="O1625" s="187"/>
      <c r="P1625" s="187"/>
      <c r="Q1625" s="187"/>
      <c r="R1625" s="190"/>
      <c r="S1625" s="190"/>
      <c r="T1625" s="190"/>
      <c r="U1625" s="190"/>
      <c r="V1625" s="190"/>
      <c r="W1625" s="190"/>
      <c r="X1625" s="190"/>
      <c r="Y1625" s="190"/>
      <c r="Z1625" s="190"/>
      <c r="AA1625" s="190"/>
      <c r="AB1625" s="190"/>
      <c r="AC1625" s="185"/>
      <c r="AD1625" s="190"/>
      <c r="AE1625" s="190"/>
      <c r="AF1625" s="190"/>
      <c r="AG1625" s="205" t="str">
        <f t="shared" si="75"/>
        <v/>
      </c>
      <c r="AH1625" s="205" t="str">
        <f t="shared" si="76"/>
        <v/>
      </c>
      <c r="AI1625" s="205" t="str">
        <f t="shared" si="77"/>
        <v/>
      </c>
    </row>
    <row r="1626" spans="1:35" ht="15" customHeight="1">
      <c r="A1626" s="185"/>
      <c r="B1626" s="185"/>
      <c r="C1626" s="185"/>
      <c r="D1626" s="186"/>
      <c r="E1626" s="185"/>
      <c r="F1626" s="185"/>
      <c r="G1626" s="185"/>
      <c r="H1626" s="185"/>
      <c r="I1626" s="185"/>
      <c r="J1626" s="185"/>
      <c r="K1626" s="187"/>
      <c r="L1626" s="187"/>
      <c r="M1626" s="187"/>
      <c r="N1626" s="187"/>
      <c r="O1626" s="187"/>
      <c r="P1626" s="187"/>
      <c r="Q1626" s="187"/>
      <c r="R1626" s="190"/>
      <c r="S1626" s="190"/>
      <c r="T1626" s="190"/>
      <c r="U1626" s="190"/>
      <c r="V1626" s="190"/>
      <c r="W1626" s="190"/>
      <c r="X1626" s="190"/>
      <c r="Y1626" s="190"/>
      <c r="Z1626" s="190"/>
      <c r="AA1626" s="190"/>
      <c r="AB1626" s="190"/>
      <c r="AC1626" s="185"/>
      <c r="AD1626" s="190"/>
      <c r="AE1626" s="190"/>
      <c r="AF1626" s="190"/>
      <c r="AG1626" s="205" t="str">
        <f t="shared" si="75"/>
        <v/>
      </c>
      <c r="AH1626" s="205" t="str">
        <f t="shared" si="76"/>
        <v/>
      </c>
      <c r="AI1626" s="205" t="str">
        <f t="shared" si="77"/>
        <v/>
      </c>
    </row>
    <row r="1627" spans="1:35" ht="15" customHeight="1">
      <c r="A1627" s="185"/>
      <c r="B1627" s="185"/>
      <c r="C1627" s="185"/>
      <c r="D1627" s="186"/>
      <c r="E1627" s="185"/>
      <c r="F1627" s="185"/>
      <c r="G1627" s="185"/>
      <c r="H1627" s="185"/>
      <c r="I1627" s="185"/>
      <c r="J1627" s="185"/>
      <c r="K1627" s="187"/>
      <c r="L1627" s="187"/>
      <c r="M1627" s="187"/>
      <c r="N1627" s="187"/>
      <c r="O1627" s="187"/>
      <c r="P1627" s="187"/>
      <c r="Q1627" s="187"/>
      <c r="R1627" s="190"/>
      <c r="S1627" s="190"/>
      <c r="T1627" s="190"/>
      <c r="U1627" s="190"/>
      <c r="V1627" s="190"/>
      <c r="W1627" s="190"/>
      <c r="X1627" s="190"/>
      <c r="Y1627" s="190"/>
      <c r="Z1627" s="190"/>
      <c r="AA1627" s="190"/>
      <c r="AB1627" s="190"/>
      <c r="AC1627" s="185"/>
      <c r="AD1627" s="190"/>
      <c r="AE1627" s="190"/>
      <c r="AF1627" s="190"/>
      <c r="AG1627" s="205" t="str">
        <f t="shared" si="75"/>
        <v/>
      </c>
      <c r="AH1627" s="205" t="str">
        <f t="shared" si="76"/>
        <v/>
      </c>
      <c r="AI1627" s="205" t="str">
        <f t="shared" si="77"/>
        <v/>
      </c>
    </row>
    <row r="1628" spans="1:35" ht="15" customHeight="1">
      <c r="A1628" s="185"/>
      <c r="B1628" s="185"/>
      <c r="C1628" s="185"/>
      <c r="D1628" s="186"/>
      <c r="E1628" s="185"/>
      <c r="F1628" s="185"/>
      <c r="G1628" s="185"/>
      <c r="H1628" s="185"/>
      <c r="I1628" s="185"/>
      <c r="J1628" s="185"/>
      <c r="K1628" s="187"/>
      <c r="L1628" s="187"/>
      <c r="M1628" s="187"/>
      <c r="N1628" s="187"/>
      <c r="O1628" s="187"/>
      <c r="P1628" s="187"/>
      <c r="Q1628" s="187"/>
      <c r="R1628" s="190"/>
      <c r="S1628" s="190"/>
      <c r="T1628" s="190"/>
      <c r="U1628" s="190"/>
      <c r="V1628" s="190"/>
      <c r="W1628" s="190"/>
      <c r="X1628" s="190"/>
      <c r="Y1628" s="190"/>
      <c r="Z1628" s="190"/>
      <c r="AA1628" s="190"/>
      <c r="AB1628" s="190"/>
      <c r="AC1628" s="185"/>
      <c r="AD1628" s="190"/>
      <c r="AE1628" s="190"/>
      <c r="AF1628" s="190"/>
      <c r="AG1628" s="205" t="str">
        <f t="shared" si="75"/>
        <v/>
      </c>
      <c r="AH1628" s="205" t="str">
        <f t="shared" si="76"/>
        <v/>
      </c>
      <c r="AI1628" s="205" t="str">
        <f t="shared" si="77"/>
        <v/>
      </c>
    </row>
    <row r="1629" spans="1:35" ht="15" customHeight="1">
      <c r="A1629" s="185"/>
      <c r="B1629" s="185"/>
      <c r="C1629" s="185"/>
      <c r="D1629" s="186"/>
      <c r="E1629" s="185"/>
      <c r="F1629" s="185"/>
      <c r="G1629" s="185"/>
      <c r="H1629" s="185"/>
      <c r="I1629" s="185"/>
      <c r="J1629" s="185"/>
      <c r="K1629" s="187"/>
      <c r="L1629" s="187"/>
      <c r="M1629" s="187"/>
      <c r="N1629" s="187"/>
      <c r="O1629" s="187"/>
      <c r="P1629" s="187"/>
      <c r="Q1629" s="187"/>
      <c r="R1629" s="190"/>
      <c r="S1629" s="190"/>
      <c r="T1629" s="190"/>
      <c r="U1629" s="190"/>
      <c r="V1629" s="190"/>
      <c r="W1629" s="190"/>
      <c r="X1629" s="190"/>
      <c r="Y1629" s="190"/>
      <c r="Z1629" s="190"/>
      <c r="AA1629" s="190"/>
      <c r="AB1629" s="190"/>
      <c r="AC1629" s="185"/>
      <c r="AD1629" s="190"/>
      <c r="AE1629" s="190"/>
      <c r="AF1629" s="190"/>
      <c r="AG1629" s="205" t="str">
        <f t="shared" si="75"/>
        <v/>
      </c>
      <c r="AH1629" s="205" t="str">
        <f t="shared" si="76"/>
        <v/>
      </c>
      <c r="AI1629" s="205" t="str">
        <f t="shared" si="77"/>
        <v/>
      </c>
    </row>
    <row r="1630" spans="1:35" ht="15" customHeight="1">
      <c r="A1630" s="185"/>
      <c r="B1630" s="185"/>
      <c r="C1630" s="185"/>
      <c r="D1630" s="186"/>
      <c r="E1630" s="185"/>
      <c r="F1630" s="185"/>
      <c r="G1630" s="185"/>
      <c r="H1630" s="185"/>
      <c r="I1630" s="185"/>
      <c r="J1630" s="185"/>
      <c r="K1630" s="187"/>
      <c r="L1630" s="187"/>
      <c r="M1630" s="187"/>
      <c r="N1630" s="187"/>
      <c r="O1630" s="187"/>
      <c r="P1630" s="187"/>
      <c r="Q1630" s="187"/>
      <c r="R1630" s="190"/>
      <c r="S1630" s="190"/>
      <c r="T1630" s="190"/>
      <c r="U1630" s="190"/>
      <c r="V1630" s="190"/>
      <c r="W1630" s="190"/>
      <c r="X1630" s="190"/>
      <c r="Y1630" s="190"/>
      <c r="Z1630" s="190"/>
      <c r="AA1630" s="190"/>
      <c r="AB1630" s="190"/>
      <c r="AC1630" s="185"/>
      <c r="AD1630" s="190"/>
      <c r="AE1630" s="190"/>
      <c r="AF1630" s="190"/>
      <c r="AG1630" s="205" t="str">
        <f t="shared" si="75"/>
        <v/>
      </c>
      <c r="AH1630" s="205" t="str">
        <f t="shared" si="76"/>
        <v/>
      </c>
      <c r="AI1630" s="205" t="str">
        <f t="shared" si="77"/>
        <v/>
      </c>
    </row>
    <row r="1631" spans="1:35" ht="15" customHeight="1">
      <c r="A1631" s="185"/>
      <c r="B1631" s="185"/>
      <c r="C1631" s="185"/>
      <c r="D1631" s="186"/>
      <c r="E1631" s="185"/>
      <c r="F1631" s="185"/>
      <c r="G1631" s="185"/>
      <c r="H1631" s="185"/>
      <c r="I1631" s="185"/>
      <c r="J1631" s="185"/>
      <c r="K1631" s="187"/>
      <c r="L1631" s="187"/>
      <c r="M1631" s="187"/>
      <c r="N1631" s="187"/>
      <c r="O1631" s="187"/>
      <c r="P1631" s="187"/>
      <c r="Q1631" s="187"/>
      <c r="R1631" s="190"/>
      <c r="S1631" s="190"/>
      <c r="T1631" s="190"/>
      <c r="U1631" s="190"/>
      <c r="V1631" s="190"/>
      <c r="W1631" s="190"/>
      <c r="X1631" s="190"/>
      <c r="Y1631" s="190"/>
      <c r="Z1631" s="190"/>
      <c r="AA1631" s="190"/>
      <c r="AB1631" s="190"/>
      <c r="AC1631" s="185"/>
      <c r="AD1631" s="190"/>
      <c r="AE1631" s="190"/>
      <c r="AF1631" s="190"/>
      <c r="AG1631" s="205" t="str">
        <f t="shared" si="75"/>
        <v/>
      </c>
      <c r="AH1631" s="205" t="str">
        <f t="shared" si="76"/>
        <v/>
      </c>
      <c r="AI1631" s="205" t="str">
        <f t="shared" si="77"/>
        <v/>
      </c>
    </row>
    <row r="1632" spans="1:35" ht="15" customHeight="1">
      <c r="A1632" s="185"/>
      <c r="B1632" s="185"/>
      <c r="C1632" s="185"/>
      <c r="D1632" s="186"/>
      <c r="E1632" s="185"/>
      <c r="F1632" s="185"/>
      <c r="G1632" s="185"/>
      <c r="H1632" s="185"/>
      <c r="I1632" s="185"/>
      <c r="J1632" s="185"/>
      <c r="K1632" s="187"/>
      <c r="L1632" s="187"/>
      <c r="M1632" s="187"/>
      <c r="N1632" s="187"/>
      <c r="O1632" s="187"/>
      <c r="P1632" s="187"/>
      <c r="Q1632" s="187"/>
      <c r="R1632" s="190"/>
      <c r="S1632" s="190"/>
      <c r="T1632" s="190"/>
      <c r="U1632" s="190"/>
      <c r="V1632" s="190"/>
      <c r="W1632" s="190"/>
      <c r="X1632" s="190"/>
      <c r="Y1632" s="190"/>
      <c r="Z1632" s="190"/>
      <c r="AA1632" s="190"/>
      <c r="AB1632" s="190"/>
      <c r="AC1632" s="185"/>
      <c r="AD1632" s="190"/>
      <c r="AE1632" s="190"/>
      <c r="AF1632" s="190"/>
      <c r="AG1632" s="205" t="str">
        <f t="shared" si="75"/>
        <v/>
      </c>
      <c r="AH1632" s="205" t="str">
        <f t="shared" si="76"/>
        <v/>
      </c>
      <c r="AI1632" s="205" t="str">
        <f t="shared" si="77"/>
        <v/>
      </c>
    </row>
    <row r="1633" spans="1:35" ht="15" customHeight="1">
      <c r="A1633" s="185"/>
      <c r="B1633" s="185"/>
      <c r="C1633" s="185"/>
      <c r="D1633" s="186"/>
      <c r="E1633" s="185"/>
      <c r="F1633" s="185"/>
      <c r="G1633" s="185"/>
      <c r="H1633" s="185"/>
      <c r="I1633" s="185"/>
      <c r="J1633" s="185"/>
      <c r="K1633" s="187"/>
      <c r="L1633" s="187"/>
      <c r="M1633" s="187"/>
      <c r="N1633" s="187"/>
      <c r="O1633" s="187"/>
      <c r="P1633" s="187"/>
      <c r="Q1633" s="187"/>
      <c r="R1633" s="190"/>
      <c r="S1633" s="190"/>
      <c r="T1633" s="190"/>
      <c r="U1633" s="190"/>
      <c r="V1633" s="190"/>
      <c r="W1633" s="190"/>
      <c r="X1633" s="190"/>
      <c r="Y1633" s="190"/>
      <c r="Z1633" s="190"/>
      <c r="AA1633" s="190"/>
      <c r="AB1633" s="190"/>
      <c r="AC1633" s="185"/>
      <c r="AD1633" s="190"/>
      <c r="AE1633" s="190"/>
      <c r="AF1633" s="190"/>
      <c r="AG1633" s="205" t="str">
        <f t="shared" si="75"/>
        <v/>
      </c>
      <c r="AH1633" s="205" t="str">
        <f t="shared" si="76"/>
        <v/>
      </c>
      <c r="AI1633" s="205" t="str">
        <f t="shared" si="77"/>
        <v/>
      </c>
    </row>
    <row r="1634" spans="1:35" ht="15" customHeight="1">
      <c r="A1634" s="185"/>
      <c r="B1634" s="185"/>
      <c r="C1634" s="185"/>
      <c r="D1634" s="186"/>
      <c r="E1634" s="185"/>
      <c r="F1634" s="185"/>
      <c r="G1634" s="185"/>
      <c r="H1634" s="185"/>
      <c r="I1634" s="185"/>
      <c r="J1634" s="185"/>
      <c r="K1634" s="187"/>
      <c r="L1634" s="187"/>
      <c r="M1634" s="187"/>
      <c r="N1634" s="187"/>
      <c r="O1634" s="187"/>
      <c r="P1634" s="187"/>
      <c r="Q1634" s="187"/>
      <c r="R1634" s="190"/>
      <c r="S1634" s="190"/>
      <c r="T1634" s="190"/>
      <c r="U1634" s="190"/>
      <c r="V1634" s="190"/>
      <c r="W1634" s="190"/>
      <c r="X1634" s="190"/>
      <c r="Y1634" s="190"/>
      <c r="Z1634" s="190"/>
      <c r="AA1634" s="190"/>
      <c r="AB1634" s="190"/>
      <c r="AC1634" s="185"/>
      <c r="AD1634" s="190"/>
      <c r="AE1634" s="190"/>
      <c r="AF1634" s="190"/>
      <c r="AG1634" s="205" t="str">
        <f t="shared" si="75"/>
        <v/>
      </c>
      <c r="AH1634" s="205" t="str">
        <f t="shared" si="76"/>
        <v/>
      </c>
      <c r="AI1634" s="205" t="str">
        <f t="shared" si="77"/>
        <v/>
      </c>
    </row>
    <row r="1635" spans="1:35" ht="15" customHeight="1">
      <c r="A1635" s="185"/>
      <c r="B1635" s="185"/>
      <c r="C1635" s="185"/>
      <c r="D1635" s="186"/>
      <c r="E1635" s="185"/>
      <c r="F1635" s="185"/>
      <c r="G1635" s="185"/>
      <c r="H1635" s="185"/>
      <c r="I1635" s="185"/>
      <c r="J1635" s="185"/>
      <c r="K1635" s="187"/>
      <c r="L1635" s="187"/>
      <c r="M1635" s="187"/>
      <c r="N1635" s="187"/>
      <c r="O1635" s="187"/>
      <c r="P1635" s="187"/>
      <c r="Q1635" s="187"/>
      <c r="R1635" s="190"/>
      <c r="S1635" s="190"/>
      <c r="T1635" s="190"/>
      <c r="U1635" s="190"/>
      <c r="V1635" s="190"/>
      <c r="W1635" s="190"/>
      <c r="X1635" s="190"/>
      <c r="Y1635" s="190"/>
      <c r="Z1635" s="190"/>
      <c r="AA1635" s="190"/>
      <c r="AB1635" s="190"/>
      <c r="AC1635" s="185"/>
      <c r="AD1635" s="190"/>
      <c r="AE1635" s="190"/>
      <c r="AF1635" s="190"/>
      <c r="AG1635" s="205" t="str">
        <f t="shared" si="75"/>
        <v/>
      </c>
      <c r="AH1635" s="205" t="str">
        <f t="shared" si="76"/>
        <v/>
      </c>
      <c r="AI1635" s="205" t="str">
        <f t="shared" si="77"/>
        <v/>
      </c>
    </row>
    <row r="1636" spans="1:35" ht="15" customHeight="1">
      <c r="A1636" s="185"/>
      <c r="B1636" s="185"/>
      <c r="C1636" s="185"/>
      <c r="D1636" s="186"/>
      <c r="E1636" s="185"/>
      <c r="F1636" s="185"/>
      <c r="G1636" s="185"/>
      <c r="H1636" s="185"/>
      <c r="I1636" s="185"/>
      <c r="J1636" s="185"/>
      <c r="K1636" s="187"/>
      <c r="L1636" s="187"/>
      <c r="M1636" s="187"/>
      <c r="N1636" s="187"/>
      <c r="O1636" s="187"/>
      <c r="P1636" s="187"/>
      <c r="Q1636" s="187"/>
      <c r="R1636" s="190"/>
      <c r="S1636" s="190"/>
      <c r="T1636" s="190"/>
      <c r="U1636" s="190"/>
      <c r="V1636" s="190"/>
      <c r="W1636" s="190"/>
      <c r="X1636" s="190"/>
      <c r="Y1636" s="190"/>
      <c r="Z1636" s="190"/>
      <c r="AA1636" s="190"/>
      <c r="AB1636" s="190"/>
      <c r="AC1636" s="185"/>
      <c r="AD1636" s="190"/>
      <c r="AE1636" s="190"/>
      <c r="AF1636" s="190"/>
      <c r="AG1636" s="205" t="str">
        <f t="shared" si="75"/>
        <v/>
      </c>
      <c r="AH1636" s="205" t="str">
        <f t="shared" si="76"/>
        <v/>
      </c>
      <c r="AI1636" s="205" t="str">
        <f t="shared" si="77"/>
        <v/>
      </c>
    </row>
    <row r="1637" spans="1:35" ht="15" customHeight="1">
      <c r="A1637" s="185"/>
      <c r="B1637" s="185"/>
      <c r="C1637" s="185"/>
      <c r="D1637" s="186"/>
      <c r="E1637" s="185"/>
      <c r="F1637" s="185"/>
      <c r="G1637" s="185"/>
      <c r="H1637" s="185"/>
      <c r="I1637" s="185"/>
      <c r="J1637" s="185"/>
      <c r="K1637" s="187"/>
      <c r="L1637" s="187"/>
      <c r="M1637" s="187"/>
      <c r="N1637" s="187"/>
      <c r="O1637" s="187"/>
      <c r="P1637" s="187"/>
      <c r="Q1637" s="187"/>
      <c r="R1637" s="190"/>
      <c r="S1637" s="190"/>
      <c r="T1637" s="190"/>
      <c r="U1637" s="190"/>
      <c r="V1637" s="190"/>
      <c r="W1637" s="190"/>
      <c r="X1637" s="190"/>
      <c r="Y1637" s="190"/>
      <c r="Z1637" s="190"/>
      <c r="AA1637" s="190"/>
      <c r="AB1637" s="190"/>
      <c r="AC1637" s="185"/>
      <c r="AD1637" s="190"/>
      <c r="AE1637" s="190"/>
      <c r="AF1637" s="190"/>
      <c r="AG1637" s="205" t="str">
        <f t="shared" si="75"/>
        <v/>
      </c>
      <c r="AH1637" s="205" t="str">
        <f t="shared" si="76"/>
        <v/>
      </c>
      <c r="AI1637" s="205" t="str">
        <f t="shared" si="77"/>
        <v/>
      </c>
    </row>
    <row r="1638" spans="1:35" ht="15" customHeight="1">
      <c r="A1638" s="185"/>
      <c r="B1638" s="185"/>
      <c r="C1638" s="185"/>
      <c r="D1638" s="186"/>
      <c r="E1638" s="185"/>
      <c r="F1638" s="185"/>
      <c r="G1638" s="185"/>
      <c r="H1638" s="185"/>
      <c r="I1638" s="185"/>
      <c r="J1638" s="185"/>
      <c r="K1638" s="187"/>
      <c r="L1638" s="187"/>
      <c r="M1638" s="187"/>
      <c r="N1638" s="187"/>
      <c r="O1638" s="187"/>
      <c r="P1638" s="187"/>
      <c r="Q1638" s="187"/>
      <c r="R1638" s="190"/>
      <c r="S1638" s="190"/>
      <c r="T1638" s="190"/>
      <c r="U1638" s="190"/>
      <c r="V1638" s="190"/>
      <c r="W1638" s="190"/>
      <c r="X1638" s="190"/>
      <c r="Y1638" s="190"/>
      <c r="Z1638" s="190"/>
      <c r="AA1638" s="190"/>
      <c r="AB1638" s="190"/>
      <c r="AC1638" s="185"/>
      <c r="AD1638" s="190"/>
      <c r="AE1638" s="190"/>
      <c r="AF1638" s="190"/>
      <c r="AG1638" s="205" t="str">
        <f t="shared" si="75"/>
        <v/>
      </c>
      <c r="AH1638" s="205" t="str">
        <f t="shared" si="76"/>
        <v/>
      </c>
      <c r="AI1638" s="205" t="str">
        <f t="shared" si="77"/>
        <v/>
      </c>
    </row>
    <row r="1639" spans="1:35" ht="15" customHeight="1">
      <c r="A1639" s="185"/>
      <c r="B1639" s="185"/>
      <c r="C1639" s="185"/>
      <c r="D1639" s="186"/>
      <c r="E1639" s="185"/>
      <c r="F1639" s="185"/>
      <c r="G1639" s="185"/>
      <c r="H1639" s="185"/>
      <c r="I1639" s="185"/>
      <c r="J1639" s="185"/>
      <c r="K1639" s="187"/>
      <c r="L1639" s="187"/>
      <c r="M1639" s="187"/>
      <c r="N1639" s="187"/>
      <c r="O1639" s="187"/>
      <c r="P1639" s="187"/>
      <c r="Q1639" s="187"/>
      <c r="R1639" s="190"/>
      <c r="S1639" s="190"/>
      <c r="T1639" s="190"/>
      <c r="U1639" s="190"/>
      <c r="V1639" s="190"/>
      <c r="W1639" s="190"/>
      <c r="X1639" s="190"/>
      <c r="Y1639" s="190"/>
      <c r="Z1639" s="190"/>
      <c r="AA1639" s="190"/>
      <c r="AB1639" s="190"/>
      <c r="AC1639" s="185"/>
      <c r="AD1639" s="190"/>
      <c r="AE1639" s="190"/>
      <c r="AF1639" s="190"/>
      <c r="AG1639" s="205" t="str">
        <f t="shared" si="75"/>
        <v/>
      </c>
      <c r="AH1639" s="205" t="str">
        <f t="shared" si="76"/>
        <v/>
      </c>
      <c r="AI1639" s="205" t="str">
        <f t="shared" si="77"/>
        <v/>
      </c>
    </row>
    <row r="1640" spans="1:35" ht="15" customHeight="1">
      <c r="A1640" s="185"/>
      <c r="B1640" s="185"/>
      <c r="C1640" s="185"/>
      <c r="D1640" s="186"/>
      <c r="E1640" s="185"/>
      <c r="F1640" s="185"/>
      <c r="G1640" s="185"/>
      <c r="H1640" s="185"/>
      <c r="I1640" s="185"/>
      <c r="J1640" s="185"/>
      <c r="K1640" s="187"/>
      <c r="L1640" s="187"/>
      <c r="M1640" s="187"/>
      <c r="N1640" s="187"/>
      <c r="O1640" s="187"/>
      <c r="P1640" s="187"/>
      <c r="Q1640" s="187"/>
      <c r="R1640" s="190"/>
      <c r="S1640" s="190"/>
      <c r="T1640" s="190"/>
      <c r="U1640" s="190"/>
      <c r="V1640" s="190"/>
      <c r="W1640" s="190"/>
      <c r="X1640" s="190"/>
      <c r="Y1640" s="190"/>
      <c r="Z1640" s="190"/>
      <c r="AA1640" s="190"/>
      <c r="AB1640" s="190"/>
      <c r="AC1640" s="185"/>
      <c r="AD1640" s="190"/>
      <c r="AE1640" s="190"/>
      <c r="AF1640" s="190"/>
      <c r="AG1640" s="205" t="str">
        <f t="shared" si="75"/>
        <v/>
      </c>
      <c r="AH1640" s="205" t="str">
        <f t="shared" si="76"/>
        <v/>
      </c>
      <c r="AI1640" s="205" t="str">
        <f t="shared" si="77"/>
        <v/>
      </c>
    </row>
    <row r="1641" spans="1:35" ht="15" customHeight="1">
      <c r="A1641" s="185"/>
      <c r="B1641" s="185"/>
      <c r="C1641" s="185"/>
      <c r="D1641" s="186"/>
      <c r="E1641" s="185"/>
      <c r="F1641" s="185"/>
      <c r="G1641" s="185"/>
      <c r="H1641" s="185"/>
      <c r="I1641" s="185"/>
      <c r="J1641" s="185"/>
      <c r="K1641" s="187"/>
      <c r="L1641" s="187"/>
      <c r="M1641" s="187"/>
      <c r="N1641" s="187"/>
      <c r="O1641" s="187"/>
      <c r="P1641" s="187"/>
      <c r="Q1641" s="187"/>
      <c r="R1641" s="190"/>
      <c r="S1641" s="190"/>
      <c r="T1641" s="190"/>
      <c r="U1641" s="190"/>
      <c r="V1641" s="190"/>
      <c r="W1641" s="190"/>
      <c r="X1641" s="190"/>
      <c r="Y1641" s="190"/>
      <c r="Z1641" s="190"/>
      <c r="AA1641" s="190"/>
      <c r="AB1641" s="190"/>
      <c r="AC1641" s="185"/>
      <c r="AD1641" s="190"/>
      <c r="AE1641" s="190"/>
      <c r="AF1641" s="190"/>
      <c r="AG1641" s="205" t="str">
        <f t="shared" si="75"/>
        <v/>
      </c>
      <c r="AH1641" s="205" t="str">
        <f t="shared" si="76"/>
        <v/>
      </c>
      <c r="AI1641" s="205" t="str">
        <f t="shared" si="77"/>
        <v/>
      </c>
    </row>
    <row r="1642" spans="1:35" ht="15" customHeight="1">
      <c r="A1642" s="185"/>
      <c r="B1642" s="185"/>
      <c r="C1642" s="185"/>
      <c r="D1642" s="186"/>
      <c r="E1642" s="185"/>
      <c r="F1642" s="185"/>
      <c r="G1642" s="185"/>
      <c r="H1642" s="185"/>
      <c r="I1642" s="185"/>
      <c r="J1642" s="185"/>
      <c r="K1642" s="187"/>
      <c r="L1642" s="187"/>
      <c r="M1642" s="187"/>
      <c r="N1642" s="187"/>
      <c r="O1642" s="187"/>
      <c r="P1642" s="187"/>
      <c r="Q1642" s="187"/>
      <c r="R1642" s="190"/>
      <c r="S1642" s="190"/>
      <c r="T1642" s="190"/>
      <c r="U1642" s="190"/>
      <c r="V1642" s="190"/>
      <c r="W1642" s="190"/>
      <c r="X1642" s="190"/>
      <c r="Y1642" s="190"/>
      <c r="Z1642" s="190"/>
      <c r="AA1642" s="190"/>
      <c r="AB1642" s="190"/>
      <c r="AC1642" s="185"/>
      <c r="AD1642" s="190"/>
      <c r="AE1642" s="190"/>
      <c r="AF1642" s="190"/>
      <c r="AG1642" s="205" t="str">
        <f t="shared" si="75"/>
        <v/>
      </c>
      <c r="AH1642" s="205" t="str">
        <f t="shared" si="76"/>
        <v/>
      </c>
      <c r="AI1642" s="205" t="str">
        <f t="shared" si="77"/>
        <v/>
      </c>
    </row>
    <row r="1643" spans="1:35" ht="15" customHeight="1">
      <c r="A1643" s="185"/>
      <c r="B1643" s="185"/>
      <c r="C1643" s="185"/>
      <c r="D1643" s="186"/>
      <c r="E1643" s="185"/>
      <c r="F1643" s="185"/>
      <c r="G1643" s="185"/>
      <c r="H1643" s="185"/>
      <c r="I1643" s="185"/>
      <c r="J1643" s="185"/>
      <c r="K1643" s="187"/>
      <c r="L1643" s="187"/>
      <c r="M1643" s="187"/>
      <c r="N1643" s="187"/>
      <c r="O1643" s="187"/>
      <c r="P1643" s="187"/>
      <c r="Q1643" s="187"/>
      <c r="R1643" s="190"/>
      <c r="S1643" s="190"/>
      <c r="T1643" s="190"/>
      <c r="U1643" s="190"/>
      <c r="V1643" s="190"/>
      <c r="W1643" s="190"/>
      <c r="X1643" s="190"/>
      <c r="Y1643" s="190"/>
      <c r="Z1643" s="190"/>
      <c r="AA1643" s="190"/>
      <c r="AB1643" s="190"/>
      <c r="AC1643" s="185"/>
      <c r="AD1643" s="190"/>
      <c r="AE1643" s="190"/>
      <c r="AF1643" s="190"/>
      <c r="AG1643" s="205" t="str">
        <f t="shared" si="75"/>
        <v/>
      </c>
      <c r="AH1643" s="205" t="str">
        <f t="shared" si="76"/>
        <v/>
      </c>
      <c r="AI1643" s="205" t="str">
        <f t="shared" si="77"/>
        <v/>
      </c>
    </row>
    <row r="1644" spans="1:35" ht="15" customHeight="1">
      <c r="A1644" s="185"/>
      <c r="B1644" s="185"/>
      <c r="C1644" s="185"/>
      <c r="D1644" s="186"/>
      <c r="E1644" s="185"/>
      <c r="F1644" s="185"/>
      <c r="G1644" s="185"/>
      <c r="H1644" s="185"/>
      <c r="I1644" s="185"/>
      <c r="J1644" s="185"/>
      <c r="K1644" s="187"/>
      <c r="L1644" s="187"/>
      <c r="M1644" s="187"/>
      <c r="N1644" s="187"/>
      <c r="O1644" s="187"/>
      <c r="P1644" s="187"/>
      <c r="Q1644" s="187"/>
      <c r="R1644" s="190"/>
      <c r="S1644" s="190"/>
      <c r="T1644" s="190"/>
      <c r="U1644" s="190"/>
      <c r="V1644" s="190"/>
      <c r="W1644" s="190"/>
      <c r="X1644" s="190"/>
      <c r="Y1644" s="190"/>
      <c r="Z1644" s="190"/>
      <c r="AA1644" s="190"/>
      <c r="AB1644" s="190"/>
      <c r="AC1644" s="185"/>
      <c r="AD1644" s="190"/>
      <c r="AE1644" s="190"/>
      <c r="AF1644" s="190"/>
      <c r="AG1644" s="205" t="str">
        <f t="shared" si="75"/>
        <v/>
      </c>
      <c r="AH1644" s="205" t="str">
        <f t="shared" si="76"/>
        <v/>
      </c>
      <c r="AI1644" s="205" t="str">
        <f t="shared" si="77"/>
        <v/>
      </c>
    </row>
    <row r="1645" spans="1:35" ht="15" customHeight="1">
      <c r="A1645" s="185"/>
      <c r="B1645" s="185"/>
      <c r="C1645" s="185"/>
      <c r="D1645" s="186"/>
      <c r="E1645" s="185"/>
      <c r="F1645" s="185"/>
      <c r="G1645" s="185"/>
      <c r="H1645" s="185"/>
      <c r="I1645" s="185"/>
      <c r="J1645" s="185"/>
      <c r="K1645" s="187"/>
      <c r="L1645" s="187"/>
      <c r="M1645" s="187"/>
      <c r="N1645" s="187"/>
      <c r="O1645" s="187"/>
      <c r="P1645" s="187"/>
      <c r="Q1645" s="187"/>
      <c r="R1645" s="190"/>
      <c r="S1645" s="190"/>
      <c r="T1645" s="190"/>
      <c r="U1645" s="190"/>
      <c r="V1645" s="190"/>
      <c r="W1645" s="190"/>
      <c r="X1645" s="190"/>
      <c r="Y1645" s="190"/>
      <c r="Z1645" s="190"/>
      <c r="AA1645" s="190"/>
      <c r="AB1645" s="190"/>
      <c r="AC1645" s="185"/>
      <c r="AD1645" s="190"/>
      <c r="AE1645" s="190"/>
      <c r="AF1645" s="190"/>
      <c r="AG1645" s="205" t="str">
        <f t="shared" si="75"/>
        <v/>
      </c>
      <c r="AH1645" s="205" t="str">
        <f t="shared" si="76"/>
        <v/>
      </c>
      <c r="AI1645" s="205" t="str">
        <f t="shared" si="77"/>
        <v/>
      </c>
    </row>
    <row r="1646" spans="1:35" ht="15" customHeight="1">
      <c r="A1646" s="185"/>
      <c r="B1646" s="185"/>
      <c r="C1646" s="185"/>
      <c r="D1646" s="186"/>
      <c r="E1646" s="185"/>
      <c r="F1646" s="185"/>
      <c r="G1646" s="185"/>
      <c r="H1646" s="185"/>
      <c r="I1646" s="185"/>
      <c r="J1646" s="185"/>
      <c r="K1646" s="187"/>
      <c r="L1646" s="187"/>
      <c r="M1646" s="187"/>
      <c r="N1646" s="187"/>
      <c r="O1646" s="187"/>
      <c r="P1646" s="187"/>
      <c r="Q1646" s="187"/>
      <c r="R1646" s="190"/>
      <c r="S1646" s="190"/>
      <c r="T1646" s="190"/>
      <c r="U1646" s="190"/>
      <c r="V1646" s="190"/>
      <c r="W1646" s="190"/>
      <c r="X1646" s="190"/>
      <c r="Y1646" s="190"/>
      <c r="Z1646" s="190"/>
      <c r="AA1646" s="190"/>
      <c r="AB1646" s="190"/>
      <c r="AC1646" s="185"/>
      <c r="AD1646" s="190"/>
      <c r="AE1646" s="190"/>
      <c r="AF1646" s="190"/>
      <c r="AG1646" s="205" t="str">
        <f t="shared" si="75"/>
        <v/>
      </c>
      <c r="AH1646" s="205" t="str">
        <f t="shared" si="76"/>
        <v/>
      </c>
      <c r="AI1646" s="205" t="str">
        <f t="shared" si="77"/>
        <v/>
      </c>
    </row>
    <row r="1647" spans="1:35" ht="15" customHeight="1">
      <c r="A1647" s="185"/>
      <c r="B1647" s="185"/>
      <c r="C1647" s="185"/>
      <c r="D1647" s="186"/>
      <c r="E1647" s="185"/>
      <c r="F1647" s="185"/>
      <c r="G1647" s="185"/>
      <c r="H1647" s="185"/>
      <c r="I1647" s="185"/>
      <c r="J1647" s="185"/>
      <c r="K1647" s="187"/>
      <c r="L1647" s="187"/>
      <c r="M1647" s="187"/>
      <c r="N1647" s="187"/>
      <c r="O1647" s="187"/>
      <c r="P1647" s="187"/>
      <c r="Q1647" s="187"/>
      <c r="R1647" s="190"/>
      <c r="S1647" s="190"/>
      <c r="T1647" s="190"/>
      <c r="U1647" s="190"/>
      <c r="V1647" s="190"/>
      <c r="W1647" s="190"/>
      <c r="X1647" s="190"/>
      <c r="Y1647" s="190"/>
      <c r="Z1647" s="190"/>
      <c r="AA1647" s="190"/>
      <c r="AB1647" s="190"/>
      <c r="AC1647" s="185"/>
      <c r="AD1647" s="190"/>
      <c r="AE1647" s="190"/>
      <c r="AF1647" s="190"/>
      <c r="AG1647" s="205" t="str">
        <f t="shared" si="75"/>
        <v/>
      </c>
      <c r="AH1647" s="205" t="str">
        <f t="shared" si="76"/>
        <v/>
      </c>
      <c r="AI1647" s="205" t="str">
        <f t="shared" si="77"/>
        <v/>
      </c>
    </row>
    <row r="1648" spans="1:35" ht="15" customHeight="1">
      <c r="A1648" s="185"/>
      <c r="B1648" s="185"/>
      <c r="C1648" s="185"/>
      <c r="D1648" s="186"/>
      <c r="E1648" s="185"/>
      <c r="F1648" s="185"/>
      <c r="G1648" s="185"/>
      <c r="H1648" s="185"/>
      <c r="I1648" s="185"/>
      <c r="J1648" s="185"/>
      <c r="K1648" s="187"/>
      <c r="L1648" s="187"/>
      <c r="M1648" s="187"/>
      <c r="N1648" s="187"/>
      <c r="O1648" s="187"/>
      <c r="P1648" s="187"/>
      <c r="Q1648" s="187"/>
      <c r="R1648" s="190"/>
      <c r="S1648" s="190"/>
      <c r="T1648" s="190"/>
      <c r="U1648" s="190"/>
      <c r="V1648" s="190"/>
      <c r="W1648" s="190"/>
      <c r="X1648" s="190"/>
      <c r="Y1648" s="190"/>
      <c r="Z1648" s="190"/>
      <c r="AA1648" s="190"/>
      <c r="AB1648" s="190"/>
      <c r="AC1648" s="185"/>
      <c r="AD1648" s="190"/>
      <c r="AE1648" s="190"/>
      <c r="AF1648" s="190"/>
      <c r="AG1648" s="205" t="str">
        <f t="shared" si="75"/>
        <v/>
      </c>
      <c r="AH1648" s="205" t="str">
        <f t="shared" si="76"/>
        <v/>
      </c>
      <c r="AI1648" s="205" t="str">
        <f t="shared" si="77"/>
        <v/>
      </c>
    </row>
    <row r="1649" spans="1:35" ht="15" customHeight="1">
      <c r="A1649" s="185"/>
      <c r="B1649" s="185"/>
      <c r="C1649" s="185"/>
      <c r="D1649" s="186"/>
      <c r="E1649" s="185"/>
      <c r="F1649" s="185"/>
      <c r="G1649" s="185"/>
      <c r="H1649" s="185"/>
      <c r="I1649" s="185"/>
      <c r="J1649" s="185"/>
      <c r="K1649" s="187"/>
      <c r="L1649" s="187"/>
      <c r="M1649" s="187"/>
      <c r="N1649" s="187"/>
      <c r="O1649" s="187"/>
      <c r="P1649" s="187"/>
      <c r="Q1649" s="187"/>
      <c r="R1649" s="190"/>
      <c r="S1649" s="190"/>
      <c r="T1649" s="190"/>
      <c r="U1649" s="190"/>
      <c r="V1649" s="190"/>
      <c r="W1649" s="190"/>
      <c r="X1649" s="190"/>
      <c r="Y1649" s="190"/>
      <c r="Z1649" s="190"/>
      <c r="AA1649" s="190"/>
      <c r="AB1649" s="190"/>
      <c r="AC1649" s="185"/>
      <c r="AD1649" s="190"/>
      <c r="AE1649" s="190"/>
      <c r="AF1649" s="190"/>
      <c r="AG1649" s="205" t="str">
        <f t="shared" si="75"/>
        <v/>
      </c>
      <c r="AH1649" s="205" t="str">
        <f t="shared" si="76"/>
        <v/>
      </c>
      <c r="AI1649" s="205" t="str">
        <f t="shared" si="77"/>
        <v/>
      </c>
    </row>
    <row r="1650" spans="1:35" ht="15" customHeight="1">
      <c r="A1650" s="185"/>
      <c r="B1650" s="185"/>
      <c r="C1650" s="185"/>
      <c r="D1650" s="186"/>
      <c r="E1650" s="185"/>
      <c r="F1650" s="185"/>
      <c r="G1650" s="185"/>
      <c r="H1650" s="185"/>
      <c r="I1650" s="185"/>
      <c r="J1650" s="185"/>
      <c r="K1650" s="187"/>
      <c r="L1650" s="187"/>
      <c r="M1650" s="187"/>
      <c r="N1650" s="187"/>
      <c r="O1650" s="187"/>
      <c r="P1650" s="187"/>
      <c r="Q1650" s="187"/>
      <c r="R1650" s="190"/>
      <c r="S1650" s="190"/>
      <c r="T1650" s="190"/>
      <c r="U1650" s="190"/>
      <c r="V1650" s="190"/>
      <c r="W1650" s="190"/>
      <c r="X1650" s="190"/>
      <c r="Y1650" s="190"/>
      <c r="Z1650" s="190"/>
      <c r="AA1650" s="190"/>
      <c r="AB1650" s="190"/>
      <c r="AC1650" s="185"/>
      <c r="AD1650" s="190"/>
      <c r="AE1650" s="190"/>
      <c r="AF1650" s="190"/>
      <c r="AG1650" s="205" t="str">
        <f t="shared" si="75"/>
        <v/>
      </c>
      <c r="AH1650" s="205" t="str">
        <f t="shared" si="76"/>
        <v/>
      </c>
      <c r="AI1650" s="205" t="str">
        <f t="shared" si="77"/>
        <v/>
      </c>
    </row>
    <row r="1651" spans="1:35" ht="15" customHeight="1">
      <c r="A1651" s="185"/>
      <c r="B1651" s="185"/>
      <c r="C1651" s="185"/>
      <c r="D1651" s="186"/>
      <c r="E1651" s="185"/>
      <c r="F1651" s="185"/>
      <c r="G1651" s="185"/>
      <c r="H1651" s="185"/>
      <c r="I1651" s="185"/>
      <c r="J1651" s="185"/>
      <c r="K1651" s="187"/>
      <c r="L1651" s="187"/>
      <c r="M1651" s="187"/>
      <c r="N1651" s="187"/>
      <c r="O1651" s="187"/>
      <c r="P1651" s="187"/>
      <c r="Q1651" s="187"/>
      <c r="R1651" s="190"/>
      <c r="S1651" s="190"/>
      <c r="T1651" s="190"/>
      <c r="U1651" s="190"/>
      <c r="V1651" s="190"/>
      <c r="W1651" s="190"/>
      <c r="X1651" s="190"/>
      <c r="Y1651" s="190"/>
      <c r="Z1651" s="190"/>
      <c r="AA1651" s="190"/>
      <c r="AB1651" s="190"/>
      <c r="AC1651" s="185"/>
      <c r="AD1651" s="190"/>
      <c r="AE1651" s="190"/>
      <c r="AF1651" s="190"/>
      <c r="AG1651" s="205" t="str">
        <f t="shared" si="75"/>
        <v/>
      </c>
      <c r="AH1651" s="205" t="str">
        <f t="shared" si="76"/>
        <v/>
      </c>
      <c r="AI1651" s="205" t="str">
        <f t="shared" si="77"/>
        <v/>
      </c>
    </row>
    <row r="1652" spans="1:35" ht="15" customHeight="1">
      <c r="A1652" s="185"/>
      <c r="B1652" s="185"/>
      <c r="C1652" s="185"/>
      <c r="D1652" s="186"/>
      <c r="E1652" s="185"/>
      <c r="F1652" s="185"/>
      <c r="G1652" s="185"/>
      <c r="H1652" s="185"/>
      <c r="I1652" s="185"/>
      <c r="J1652" s="185"/>
      <c r="K1652" s="187"/>
      <c r="L1652" s="187"/>
      <c r="M1652" s="187"/>
      <c r="N1652" s="187"/>
      <c r="O1652" s="187"/>
      <c r="P1652" s="187"/>
      <c r="Q1652" s="187"/>
      <c r="R1652" s="190"/>
      <c r="S1652" s="190"/>
      <c r="T1652" s="190"/>
      <c r="U1652" s="190"/>
      <c r="V1652" s="190"/>
      <c r="W1652" s="190"/>
      <c r="X1652" s="190"/>
      <c r="Y1652" s="190"/>
      <c r="Z1652" s="190"/>
      <c r="AA1652" s="190"/>
      <c r="AB1652" s="190"/>
      <c r="AC1652" s="185"/>
      <c r="AD1652" s="190"/>
      <c r="AE1652" s="190"/>
      <c r="AF1652" s="190"/>
      <c r="AG1652" s="205" t="str">
        <f t="shared" si="75"/>
        <v/>
      </c>
      <c r="AH1652" s="205" t="str">
        <f t="shared" si="76"/>
        <v/>
      </c>
      <c r="AI1652" s="205" t="str">
        <f t="shared" si="77"/>
        <v/>
      </c>
    </row>
    <row r="1653" spans="1:35" ht="15" customHeight="1">
      <c r="A1653" s="185"/>
      <c r="B1653" s="185"/>
      <c r="C1653" s="185"/>
      <c r="D1653" s="186"/>
      <c r="E1653" s="185"/>
      <c r="F1653" s="185"/>
      <c r="G1653" s="185"/>
      <c r="H1653" s="185"/>
      <c r="I1653" s="185"/>
      <c r="J1653" s="185"/>
      <c r="K1653" s="187"/>
      <c r="L1653" s="187"/>
      <c r="M1653" s="187"/>
      <c r="N1653" s="187"/>
      <c r="O1653" s="187"/>
      <c r="P1653" s="187"/>
      <c r="Q1653" s="187"/>
      <c r="R1653" s="190"/>
      <c r="S1653" s="190"/>
      <c r="T1653" s="190"/>
      <c r="U1653" s="190"/>
      <c r="V1653" s="190"/>
      <c r="W1653" s="190"/>
      <c r="X1653" s="190"/>
      <c r="Y1653" s="190"/>
      <c r="Z1653" s="190"/>
      <c r="AA1653" s="190"/>
      <c r="AB1653" s="190"/>
      <c r="AC1653" s="185"/>
      <c r="AD1653" s="190"/>
      <c r="AE1653" s="190"/>
      <c r="AF1653" s="190"/>
      <c r="AG1653" s="205" t="str">
        <f t="shared" si="75"/>
        <v/>
      </c>
      <c r="AH1653" s="205" t="str">
        <f t="shared" si="76"/>
        <v/>
      </c>
      <c r="AI1653" s="205" t="str">
        <f t="shared" si="77"/>
        <v/>
      </c>
    </row>
    <row r="1654" spans="1:35" ht="15" customHeight="1">
      <c r="A1654" s="185"/>
      <c r="B1654" s="185"/>
      <c r="C1654" s="185"/>
      <c r="D1654" s="186"/>
      <c r="E1654" s="185"/>
      <c r="F1654" s="185"/>
      <c r="G1654" s="185"/>
      <c r="H1654" s="185"/>
      <c r="I1654" s="185"/>
      <c r="J1654" s="185"/>
      <c r="K1654" s="187"/>
      <c r="L1654" s="187"/>
      <c r="M1654" s="187"/>
      <c r="N1654" s="187"/>
      <c r="O1654" s="187"/>
      <c r="P1654" s="187"/>
      <c r="Q1654" s="187"/>
      <c r="R1654" s="190"/>
      <c r="S1654" s="190"/>
      <c r="T1654" s="190"/>
      <c r="U1654" s="190"/>
      <c r="V1654" s="190"/>
      <c r="W1654" s="190"/>
      <c r="X1654" s="190"/>
      <c r="Y1654" s="190"/>
      <c r="Z1654" s="190"/>
      <c r="AA1654" s="190"/>
      <c r="AB1654" s="190"/>
      <c r="AC1654" s="185"/>
      <c r="AD1654" s="190"/>
      <c r="AE1654" s="190"/>
      <c r="AF1654" s="190"/>
      <c r="AG1654" s="205" t="str">
        <f t="shared" si="75"/>
        <v/>
      </c>
      <c r="AH1654" s="205" t="str">
        <f t="shared" si="76"/>
        <v/>
      </c>
      <c r="AI1654" s="205" t="str">
        <f t="shared" si="77"/>
        <v/>
      </c>
    </row>
    <row r="1655" spans="1:35" ht="15" customHeight="1">
      <c r="A1655" s="185"/>
      <c r="B1655" s="185"/>
      <c r="C1655" s="185"/>
      <c r="D1655" s="186"/>
      <c r="E1655" s="185"/>
      <c r="F1655" s="185"/>
      <c r="G1655" s="185"/>
      <c r="H1655" s="185"/>
      <c r="I1655" s="185"/>
      <c r="J1655" s="185"/>
      <c r="K1655" s="187"/>
      <c r="L1655" s="187"/>
      <c r="M1655" s="187"/>
      <c r="N1655" s="187"/>
      <c r="O1655" s="187"/>
      <c r="P1655" s="187"/>
      <c r="Q1655" s="187"/>
      <c r="R1655" s="190"/>
      <c r="S1655" s="190"/>
      <c r="T1655" s="190"/>
      <c r="U1655" s="190"/>
      <c r="V1655" s="190"/>
      <c r="W1655" s="190"/>
      <c r="X1655" s="190"/>
      <c r="Y1655" s="190"/>
      <c r="Z1655" s="190"/>
      <c r="AA1655" s="190"/>
      <c r="AB1655" s="190"/>
      <c r="AC1655" s="185"/>
      <c r="AD1655" s="190"/>
      <c r="AE1655" s="190"/>
      <c r="AF1655" s="190"/>
      <c r="AG1655" s="205" t="str">
        <f t="shared" si="75"/>
        <v/>
      </c>
      <c r="AH1655" s="205" t="str">
        <f t="shared" si="76"/>
        <v/>
      </c>
      <c r="AI1655" s="205" t="str">
        <f t="shared" si="77"/>
        <v/>
      </c>
    </row>
    <row r="1656" spans="1:35" ht="15" customHeight="1">
      <c r="A1656" s="185"/>
      <c r="B1656" s="185"/>
      <c r="C1656" s="185"/>
      <c r="D1656" s="186"/>
      <c r="E1656" s="185"/>
      <c r="F1656" s="185"/>
      <c r="G1656" s="185"/>
      <c r="H1656" s="185"/>
      <c r="I1656" s="185"/>
      <c r="J1656" s="185"/>
      <c r="K1656" s="187"/>
      <c r="L1656" s="187"/>
      <c r="M1656" s="187"/>
      <c r="N1656" s="187"/>
      <c r="O1656" s="187"/>
      <c r="P1656" s="187"/>
      <c r="Q1656" s="187"/>
      <c r="R1656" s="190"/>
      <c r="S1656" s="190"/>
      <c r="T1656" s="190"/>
      <c r="U1656" s="190"/>
      <c r="V1656" s="190"/>
      <c r="W1656" s="190"/>
      <c r="X1656" s="190"/>
      <c r="Y1656" s="190"/>
      <c r="Z1656" s="190"/>
      <c r="AA1656" s="190"/>
      <c r="AB1656" s="190"/>
      <c r="AC1656" s="185"/>
      <c r="AD1656" s="190"/>
      <c r="AE1656" s="190"/>
      <c r="AF1656" s="190"/>
      <c r="AG1656" s="205" t="str">
        <f t="shared" si="75"/>
        <v/>
      </c>
      <c r="AH1656" s="205" t="str">
        <f t="shared" si="76"/>
        <v/>
      </c>
      <c r="AI1656" s="205" t="str">
        <f t="shared" si="77"/>
        <v/>
      </c>
    </row>
    <row r="1657" spans="1:35" ht="15" customHeight="1">
      <c r="A1657" s="185"/>
      <c r="B1657" s="185"/>
      <c r="C1657" s="185"/>
      <c r="D1657" s="186"/>
      <c r="E1657" s="185"/>
      <c r="F1657" s="185"/>
      <c r="G1657" s="185"/>
      <c r="H1657" s="185"/>
      <c r="I1657" s="185"/>
      <c r="J1657" s="185"/>
      <c r="K1657" s="187"/>
      <c r="L1657" s="187"/>
      <c r="M1657" s="187"/>
      <c r="N1657" s="187"/>
      <c r="O1657" s="187"/>
      <c r="P1657" s="187"/>
      <c r="Q1657" s="187"/>
      <c r="R1657" s="190"/>
      <c r="S1657" s="190"/>
      <c r="T1657" s="190"/>
      <c r="U1657" s="190"/>
      <c r="V1657" s="190"/>
      <c r="W1657" s="190"/>
      <c r="X1657" s="190"/>
      <c r="Y1657" s="190"/>
      <c r="Z1657" s="190"/>
      <c r="AA1657" s="190"/>
      <c r="AB1657" s="190"/>
      <c r="AC1657" s="185"/>
      <c r="AD1657" s="190"/>
      <c r="AE1657" s="190"/>
      <c r="AF1657" s="190"/>
      <c r="AG1657" s="205" t="str">
        <f t="shared" si="75"/>
        <v/>
      </c>
      <c r="AH1657" s="205" t="str">
        <f t="shared" si="76"/>
        <v/>
      </c>
      <c r="AI1657" s="205" t="str">
        <f t="shared" si="77"/>
        <v/>
      </c>
    </row>
    <row r="1658" spans="1:35" ht="15" customHeight="1">
      <c r="A1658" s="185"/>
      <c r="B1658" s="185"/>
      <c r="C1658" s="185"/>
      <c r="D1658" s="186"/>
      <c r="E1658" s="185"/>
      <c r="F1658" s="185"/>
      <c r="G1658" s="185"/>
      <c r="H1658" s="185"/>
      <c r="I1658" s="185"/>
      <c r="J1658" s="185"/>
      <c r="K1658" s="187"/>
      <c r="L1658" s="187"/>
      <c r="M1658" s="187"/>
      <c r="N1658" s="187"/>
      <c r="O1658" s="187"/>
      <c r="P1658" s="187"/>
      <c r="Q1658" s="187"/>
      <c r="R1658" s="190"/>
      <c r="S1658" s="190"/>
      <c r="T1658" s="190"/>
      <c r="U1658" s="190"/>
      <c r="V1658" s="190"/>
      <c r="W1658" s="190"/>
      <c r="X1658" s="190"/>
      <c r="Y1658" s="190"/>
      <c r="Z1658" s="190"/>
      <c r="AA1658" s="190"/>
      <c r="AB1658" s="190"/>
      <c r="AC1658" s="185"/>
      <c r="AD1658" s="190"/>
      <c r="AE1658" s="190"/>
      <c r="AF1658" s="190"/>
      <c r="AG1658" s="205" t="str">
        <f t="shared" si="75"/>
        <v/>
      </c>
      <c r="AH1658" s="205" t="str">
        <f t="shared" si="76"/>
        <v/>
      </c>
      <c r="AI1658" s="205" t="str">
        <f t="shared" si="77"/>
        <v/>
      </c>
    </row>
    <row r="1659" spans="1:35" ht="15" customHeight="1">
      <c r="A1659" s="185"/>
      <c r="B1659" s="185"/>
      <c r="C1659" s="185"/>
      <c r="D1659" s="186"/>
      <c r="E1659" s="185"/>
      <c r="F1659" s="185"/>
      <c r="G1659" s="185"/>
      <c r="H1659" s="185"/>
      <c r="I1659" s="185"/>
      <c r="J1659" s="185"/>
      <c r="K1659" s="187"/>
      <c r="L1659" s="187"/>
      <c r="M1659" s="187"/>
      <c r="N1659" s="187"/>
      <c r="O1659" s="187"/>
      <c r="P1659" s="187"/>
      <c r="Q1659" s="187"/>
      <c r="R1659" s="190"/>
      <c r="S1659" s="190"/>
      <c r="T1659" s="190"/>
      <c r="U1659" s="190"/>
      <c r="V1659" s="190"/>
      <c r="W1659" s="190"/>
      <c r="X1659" s="190"/>
      <c r="Y1659" s="190"/>
      <c r="Z1659" s="190"/>
      <c r="AA1659" s="190"/>
      <c r="AB1659" s="190"/>
      <c r="AC1659" s="185"/>
      <c r="AD1659" s="190"/>
      <c r="AE1659" s="190"/>
      <c r="AF1659" s="190"/>
      <c r="AG1659" s="205" t="str">
        <f t="shared" si="75"/>
        <v/>
      </c>
      <c r="AH1659" s="205" t="str">
        <f t="shared" si="76"/>
        <v/>
      </c>
      <c r="AI1659" s="205" t="str">
        <f t="shared" si="77"/>
        <v/>
      </c>
    </row>
    <row r="1660" spans="1:35" ht="15" customHeight="1">
      <c r="A1660" s="185"/>
      <c r="B1660" s="185"/>
      <c r="C1660" s="185"/>
      <c r="D1660" s="186"/>
      <c r="E1660" s="185"/>
      <c r="F1660" s="185"/>
      <c r="G1660" s="185"/>
      <c r="H1660" s="185"/>
      <c r="I1660" s="185"/>
      <c r="J1660" s="185"/>
      <c r="K1660" s="187"/>
      <c r="L1660" s="187"/>
      <c r="M1660" s="187"/>
      <c r="N1660" s="187"/>
      <c r="O1660" s="187"/>
      <c r="P1660" s="187"/>
      <c r="Q1660" s="187"/>
      <c r="R1660" s="190"/>
      <c r="S1660" s="190"/>
      <c r="T1660" s="190"/>
      <c r="U1660" s="190"/>
      <c r="V1660" s="190"/>
      <c r="W1660" s="190"/>
      <c r="X1660" s="190"/>
      <c r="Y1660" s="190"/>
      <c r="Z1660" s="190"/>
      <c r="AA1660" s="190"/>
      <c r="AB1660" s="190"/>
      <c r="AC1660" s="185"/>
      <c r="AD1660" s="190"/>
      <c r="AE1660" s="190"/>
      <c r="AF1660" s="190"/>
      <c r="AG1660" s="205" t="str">
        <f t="shared" si="75"/>
        <v/>
      </c>
      <c r="AH1660" s="205" t="str">
        <f t="shared" si="76"/>
        <v/>
      </c>
      <c r="AI1660" s="205" t="str">
        <f t="shared" si="77"/>
        <v/>
      </c>
    </row>
    <row r="1661" spans="1:35" ht="15" customHeight="1">
      <c r="A1661" s="185"/>
      <c r="B1661" s="185"/>
      <c r="C1661" s="185"/>
      <c r="D1661" s="186"/>
      <c r="E1661" s="185"/>
      <c r="F1661" s="185"/>
      <c r="G1661" s="185"/>
      <c r="H1661" s="185"/>
      <c r="I1661" s="185"/>
      <c r="J1661" s="185"/>
      <c r="K1661" s="187"/>
      <c r="L1661" s="187"/>
      <c r="M1661" s="187"/>
      <c r="N1661" s="187"/>
      <c r="O1661" s="187"/>
      <c r="P1661" s="187"/>
      <c r="Q1661" s="187"/>
      <c r="R1661" s="190"/>
      <c r="S1661" s="190"/>
      <c r="T1661" s="190"/>
      <c r="U1661" s="190"/>
      <c r="V1661" s="190"/>
      <c r="W1661" s="190"/>
      <c r="X1661" s="190"/>
      <c r="Y1661" s="190"/>
      <c r="Z1661" s="190"/>
      <c r="AA1661" s="190"/>
      <c r="AB1661" s="190"/>
      <c r="AC1661" s="185"/>
      <c r="AD1661" s="190"/>
      <c r="AE1661" s="190"/>
      <c r="AF1661" s="190"/>
      <c r="AG1661" s="205" t="str">
        <f t="shared" si="75"/>
        <v/>
      </c>
      <c r="AH1661" s="205" t="str">
        <f t="shared" si="76"/>
        <v/>
      </c>
      <c r="AI1661" s="205" t="str">
        <f t="shared" si="77"/>
        <v/>
      </c>
    </row>
    <row r="1662" spans="1:35" ht="15" customHeight="1">
      <c r="A1662" s="185"/>
      <c r="B1662" s="185"/>
      <c r="C1662" s="185"/>
      <c r="D1662" s="186"/>
      <c r="E1662" s="185"/>
      <c r="F1662" s="185"/>
      <c r="G1662" s="185"/>
      <c r="H1662" s="185"/>
      <c r="I1662" s="185"/>
      <c r="J1662" s="185"/>
      <c r="K1662" s="187"/>
      <c r="L1662" s="187"/>
      <c r="M1662" s="187"/>
      <c r="N1662" s="187"/>
      <c r="O1662" s="187"/>
      <c r="P1662" s="187"/>
      <c r="Q1662" s="187"/>
      <c r="R1662" s="190"/>
      <c r="S1662" s="190"/>
      <c r="T1662" s="190"/>
      <c r="U1662" s="190"/>
      <c r="V1662" s="190"/>
      <c r="W1662" s="190"/>
      <c r="X1662" s="190"/>
      <c r="Y1662" s="190"/>
      <c r="Z1662" s="190"/>
      <c r="AA1662" s="190"/>
      <c r="AB1662" s="190"/>
      <c r="AC1662" s="185"/>
      <c r="AD1662" s="190"/>
      <c r="AE1662" s="190"/>
      <c r="AF1662" s="190"/>
      <c r="AG1662" s="205" t="str">
        <f t="shared" si="75"/>
        <v/>
      </c>
      <c r="AH1662" s="205" t="str">
        <f t="shared" si="76"/>
        <v/>
      </c>
      <c r="AI1662" s="205" t="str">
        <f t="shared" si="77"/>
        <v/>
      </c>
    </row>
    <row r="1663" spans="1:35" ht="15" customHeight="1">
      <c r="A1663" s="185"/>
      <c r="B1663" s="185"/>
      <c r="C1663" s="185"/>
      <c r="D1663" s="186"/>
      <c r="E1663" s="185"/>
      <c r="F1663" s="185"/>
      <c r="G1663" s="185"/>
      <c r="H1663" s="185"/>
      <c r="I1663" s="185"/>
      <c r="J1663" s="185"/>
      <c r="K1663" s="187"/>
      <c r="L1663" s="187"/>
      <c r="M1663" s="187"/>
      <c r="N1663" s="187"/>
      <c r="O1663" s="187"/>
      <c r="P1663" s="187"/>
      <c r="Q1663" s="187"/>
      <c r="R1663" s="190"/>
      <c r="S1663" s="190"/>
      <c r="T1663" s="190"/>
      <c r="U1663" s="190"/>
      <c r="V1663" s="190"/>
      <c r="W1663" s="190"/>
      <c r="X1663" s="190"/>
      <c r="Y1663" s="190"/>
      <c r="Z1663" s="190"/>
      <c r="AA1663" s="190"/>
      <c r="AB1663" s="190"/>
      <c r="AC1663" s="185"/>
      <c r="AD1663" s="190"/>
      <c r="AE1663" s="190"/>
      <c r="AF1663" s="190"/>
      <c r="AG1663" s="205" t="str">
        <f t="shared" si="75"/>
        <v/>
      </c>
      <c r="AH1663" s="205" t="str">
        <f t="shared" si="76"/>
        <v/>
      </c>
      <c r="AI1663" s="205" t="str">
        <f t="shared" si="77"/>
        <v/>
      </c>
    </row>
    <row r="1664" spans="1:35" ht="15" customHeight="1">
      <c r="A1664" s="185"/>
      <c r="B1664" s="185"/>
      <c r="C1664" s="185"/>
      <c r="D1664" s="186"/>
      <c r="E1664" s="185"/>
      <c r="F1664" s="185"/>
      <c r="G1664" s="185"/>
      <c r="H1664" s="185"/>
      <c r="I1664" s="185"/>
      <c r="J1664" s="185"/>
      <c r="K1664" s="187"/>
      <c r="L1664" s="187"/>
      <c r="M1664" s="187"/>
      <c r="N1664" s="187"/>
      <c r="O1664" s="187"/>
      <c r="P1664" s="187"/>
      <c r="Q1664" s="187"/>
      <c r="R1664" s="190"/>
      <c r="S1664" s="190"/>
      <c r="T1664" s="190"/>
      <c r="U1664" s="190"/>
      <c r="V1664" s="190"/>
      <c r="W1664" s="190"/>
      <c r="X1664" s="190"/>
      <c r="Y1664" s="190"/>
      <c r="Z1664" s="190"/>
      <c r="AA1664" s="190"/>
      <c r="AB1664" s="190"/>
      <c r="AC1664" s="185"/>
      <c r="AD1664" s="190"/>
      <c r="AE1664" s="190"/>
      <c r="AF1664" s="190"/>
      <c r="AG1664" s="205" t="str">
        <f t="shared" si="75"/>
        <v/>
      </c>
      <c r="AH1664" s="205" t="str">
        <f t="shared" si="76"/>
        <v/>
      </c>
      <c r="AI1664" s="205" t="str">
        <f t="shared" si="77"/>
        <v/>
      </c>
    </row>
    <row r="1665" spans="1:35" ht="15" customHeight="1">
      <c r="A1665" s="185"/>
      <c r="B1665" s="185"/>
      <c r="C1665" s="185"/>
      <c r="D1665" s="186"/>
      <c r="E1665" s="185"/>
      <c r="F1665" s="185"/>
      <c r="G1665" s="185"/>
      <c r="H1665" s="185"/>
      <c r="I1665" s="185"/>
      <c r="J1665" s="185"/>
      <c r="K1665" s="187"/>
      <c r="L1665" s="187"/>
      <c r="M1665" s="187"/>
      <c r="N1665" s="187"/>
      <c r="O1665" s="187"/>
      <c r="P1665" s="187"/>
      <c r="Q1665" s="187"/>
      <c r="R1665" s="190"/>
      <c r="S1665" s="190"/>
      <c r="T1665" s="190"/>
      <c r="U1665" s="190"/>
      <c r="V1665" s="190"/>
      <c r="W1665" s="190"/>
      <c r="X1665" s="190"/>
      <c r="Y1665" s="190"/>
      <c r="Z1665" s="190"/>
      <c r="AA1665" s="190"/>
      <c r="AB1665" s="190"/>
      <c r="AC1665" s="185"/>
      <c r="AD1665" s="190"/>
      <c r="AE1665" s="190"/>
      <c r="AF1665" s="190"/>
      <c r="AG1665" s="205" t="str">
        <f t="shared" si="75"/>
        <v/>
      </c>
      <c r="AH1665" s="205" t="str">
        <f t="shared" si="76"/>
        <v/>
      </c>
      <c r="AI1665" s="205" t="str">
        <f t="shared" si="77"/>
        <v/>
      </c>
    </row>
    <row r="1666" spans="1:35" ht="15" customHeight="1">
      <c r="A1666" s="185"/>
      <c r="B1666" s="185"/>
      <c r="C1666" s="185"/>
      <c r="D1666" s="186"/>
      <c r="E1666" s="185"/>
      <c r="F1666" s="185"/>
      <c r="G1666" s="185"/>
      <c r="H1666" s="185"/>
      <c r="I1666" s="185"/>
      <c r="J1666" s="185"/>
      <c r="K1666" s="187"/>
      <c r="L1666" s="187"/>
      <c r="M1666" s="187"/>
      <c r="N1666" s="187"/>
      <c r="O1666" s="187"/>
      <c r="P1666" s="187"/>
      <c r="Q1666" s="187"/>
      <c r="R1666" s="190"/>
      <c r="S1666" s="190"/>
      <c r="T1666" s="190"/>
      <c r="U1666" s="190"/>
      <c r="V1666" s="190"/>
      <c r="W1666" s="190"/>
      <c r="X1666" s="190"/>
      <c r="Y1666" s="190"/>
      <c r="Z1666" s="190"/>
      <c r="AA1666" s="190"/>
      <c r="AB1666" s="190"/>
      <c r="AC1666" s="185"/>
      <c r="AD1666" s="190"/>
      <c r="AE1666" s="190"/>
      <c r="AF1666" s="190"/>
      <c r="AG1666" s="205" t="str">
        <f t="shared" si="75"/>
        <v/>
      </c>
      <c r="AH1666" s="205" t="str">
        <f t="shared" si="76"/>
        <v/>
      </c>
      <c r="AI1666" s="205" t="str">
        <f t="shared" si="77"/>
        <v/>
      </c>
    </row>
    <row r="1667" spans="1:35" ht="15" customHeight="1">
      <c r="A1667" s="185"/>
      <c r="B1667" s="185"/>
      <c r="C1667" s="185"/>
      <c r="D1667" s="186"/>
      <c r="E1667" s="185"/>
      <c r="F1667" s="185"/>
      <c r="G1667" s="185"/>
      <c r="H1667" s="185"/>
      <c r="I1667" s="185"/>
      <c r="J1667" s="185"/>
      <c r="K1667" s="187"/>
      <c r="L1667" s="187"/>
      <c r="M1667" s="187"/>
      <c r="N1667" s="187"/>
      <c r="O1667" s="187"/>
      <c r="P1667" s="187"/>
      <c r="Q1667" s="187"/>
      <c r="R1667" s="190"/>
      <c r="S1667" s="190"/>
      <c r="T1667" s="190"/>
      <c r="U1667" s="190"/>
      <c r="V1667" s="190"/>
      <c r="W1667" s="190"/>
      <c r="X1667" s="190"/>
      <c r="Y1667" s="190"/>
      <c r="Z1667" s="190"/>
      <c r="AA1667" s="190"/>
      <c r="AB1667" s="190"/>
      <c r="AC1667" s="185"/>
      <c r="AD1667" s="190"/>
      <c r="AE1667" s="190"/>
      <c r="AF1667" s="190"/>
      <c r="AG1667" s="205" t="str">
        <f t="shared" si="75"/>
        <v/>
      </c>
      <c r="AH1667" s="205" t="str">
        <f t="shared" si="76"/>
        <v/>
      </c>
      <c r="AI1667" s="205" t="str">
        <f t="shared" si="77"/>
        <v/>
      </c>
    </row>
    <row r="1668" spans="1:35" ht="15" customHeight="1">
      <c r="A1668" s="185"/>
      <c r="B1668" s="185"/>
      <c r="C1668" s="185"/>
      <c r="D1668" s="186"/>
      <c r="E1668" s="185"/>
      <c r="F1668" s="185"/>
      <c r="G1668" s="185"/>
      <c r="H1668" s="185"/>
      <c r="I1668" s="185"/>
      <c r="J1668" s="185"/>
      <c r="K1668" s="187"/>
      <c r="L1668" s="187"/>
      <c r="M1668" s="187"/>
      <c r="N1668" s="187"/>
      <c r="O1668" s="187"/>
      <c r="P1668" s="187"/>
      <c r="Q1668" s="187"/>
      <c r="R1668" s="190"/>
      <c r="S1668" s="190"/>
      <c r="T1668" s="190"/>
      <c r="U1668" s="190"/>
      <c r="V1668" s="190"/>
      <c r="W1668" s="190"/>
      <c r="X1668" s="190"/>
      <c r="Y1668" s="190"/>
      <c r="Z1668" s="190"/>
      <c r="AA1668" s="190"/>
      <c r="AB1668" s="190"/>
      <c r="AC1668" s="185"/>
      <c r="AD1668" s="190"/>
      <c r="AE1668" s="190"/>
      <c r="AF1668" s="190"/>
      <c r="AG1668" s="205" t="str">
        <f t="shared" ref="AG1668:AG1731" si="78">IF($Q1668="","",IF($Q1668="YES","YES","NO"))</f>
        <v/>
      </c>
      <c r="AH1668" s="205" t="str">
        <f t="shared" ref="AH1668:AH1731" si="79">IF($X1668="","",IF($X1668="YES","YES","NO"))</f>
        <v/>
      </c>
      <c r="AI1668" s="205" t="str">
        <f t="shared" ref="AI1668:AI1731" si="80">IF(COUNTIF($B$3:$B$4985,B1668)&gt;1,"DUPLICATE","")</f>
        <v/>
      </c>
    </row>
    <row r="1669" spans="1:35" ht="15" customHeight="1">
      <c r="A1669" s="185"/>
      <c r="B1669" s="185"/>
      <c r="C1669" s="185"/>
      <c r="D1669" s="186"/>
      <c r="E1669" s="185"/>
      <c r="F1669" s="185"/>
      <c r="G1669" s="185"/>
      <c r="H1669" s="185"/>
      <c r="I1669" s="185"/>
      <c r="J1669" s="185"/>
      <c r="K1669" s="187"/>
      <c r="L1669" s="187"/>
      <c r="M1669" s="187"/>
      <c r="N1669" s="187"/>
      <c r="O1669" s="187"/>
      <c r="P1669" s="187"/>
      <c r="Q1669" s="187"/>
      <c r="R1669" s="190"/>
      <c r="S1669" s="190"/>
      <c r="T1669" s="190"/>
      <c r="U1669" s="190"/>
      <c r="V1669" s="190"/>
      <c r="W1669" s="190"/>
      <c r="X1669" s="190"/>
      <c r="Y1669" s="190"/>
      <c r="Z1669" s="190"/>
      <c r="AA1669" s="190"/>
      <c r="AB1669" s="190"/>
      <c r="AC1669" s="185"/>
      <c r="AD1669" s="190"/>
      <c r="AE1669" s="190"/>
      <c r="AF1669" s="190"/>
      <c r="AG1669" s="205" t="str">
        <f t="shared" si="78"/>
        <v/>
      </c>
      <c r="AH1669" s="205" t="str">
        <f t="shared" si="79"/>
        <v/>
      </c>
      <c r="AI1669" s="205" t="str">
        <f t="shared" si="80"/>
        <v/>
      </c>
    </row>
    <row r="1670" spans="1:35" ht="15" customHeight="1">
      <c r="A1670" s="185"/>
      <c r="B1670" s="185"/>
      <c r="C1670" s="185"/>
      <c r="D1670" s="186"/>
      <c r="E1670" s="185"/>
      <c r="F1670" s="185"/>
      <c r="G1670" s="185"/>
      <c r="H1670" s="185"/>
      <c r="I1670" s="185"/>
      <c r="J1670" s="185"/>
      <c r="K1670" s="187"/>
      <c r="L1670" s="187"/>
      <c r="M1670" s="187"/>
      <c r="N1670" s="187"/>
      <c r="O1670" s="187"/>
      <c r="P1670" s="187"/>
      <c r="Q1670" s="187"/>
      <c r="R1670" s="190"/>
      <c r="S1670" s="190"/>
      <c r="T1670" s="190"/>
      <c r="U1670" s="190"/>
      <c r="V1670" s="190"/>
      <c r="W1670" s="190"/>
      <c r="X1670" s="190"/>
      <c r="Y1670" s="190"/>
      <c r="Z1670" s="190"/>
      <c r="AA1670" s="190"/>
      <c r="AB1670" s="190"/>
      <c r="AC1670" s="185"/>
      <c r="AD1670" s="190"/>
      <c r="AE1670" s="190"/>
      <c r="AF1670" s="190"/>
      <c r="AG1670" s="205" t="str">
        <f t="shared" si="78"/>
        <v/>
      </c>
      <c r="AH1670" s="205" t="str">
        <f t="shared" si="79"/>
        <v/>
      </c>
      <c r="AI1670" s="205" t="str">
        <f t="shared" si="80"/>
        <v/>
      </c>
    </row>
    <row r="1671" spans="1:35" ht="15" customHeight="1">
      <c r="A1671" s="185"/>
      <c r="B1671" s="185"/>
      <c r="C1671" s="185"/>
      <c r="D1671" s="186"/>
      <c r="E1671" s="185"/>
      <c r="F1671" s="185"/>
      <c r="G1671" s="185"/>
      <c r="H1671" s="185"/>
      <c r="I1671" s="185"/>
      <c r="J1671" s="185"/>
      <c r="K1671" s="187"/>
      <c r="L1671" s="187"/>
      <c r="M1671" s="187"/>
      <c r="N1671" s="187"/>
      <c r="O1671" s="187"/>
      <c r="P1671" s="187"/>
      <c r="Q1671" s="187"/>
      <c r="R1671" s="190"/>
      <c r="S1671" s="190"/>
      <c r="T1671" s="190"/>
      <c r="U1671" s="190"/>
      <c r="V1671" s="190"/>
      <c r="W1671" s="190"/>
      <c r="X1671" s="190"/>
      <c r="Y1671" s="190"/>
      <c r="Z1671" s="190"/>
      <c r="AA1671" s="190"/>
      <c r="AB1671" s="190"/>
      <c r="AC1671" s="185"/>
      <c r="AD1671" s="190"/>
      <c r="AE1671" s="190"/>
      <c r="AF1671" s="190"/>
      <c r="AG1671" s="205" t="str">
        <f t="shared" si="78"/>
        <v/>
      </c>
      <c r="AH1671" s="205" t="str">
        <f t="shared" si="79"/>
        <v/>
      </c>
      <c r="AI1671" s="205" t="str">
        <f t="shared" si="80"/>
        <v/>
      </c>
    </row>
    <row r="1672" spans="1:35" ht="15" customHeight="1">
      <c r="A1672" s="185"/>
      <c r="B1672" s="185"/>
      <c r="C1672" s="185"/>
      <c r="D1672" s="186"/>
      <c r="E1672" s="185"/>
      <c r="F1672" s="185"/>
      <c r="G1672" s="185"/>
      <c r="H1672" s="185"/>
      <c r="I1672" s="185"/>
      <c r="J1672" s="185"/>
      <c r="K1672" s="187"/>
      <c r="L1672" s="187"/>
      <c r="M1672" s="187"/>
      <c r="N1672" s="187"/>
      <c r="O1672" s="187"/>
      <c r="P1672" s="187"/>
      <c r="Q1672" s="187"/>
      <c r="R1672" s="190"/>
      <c r="S1672" s="190"/>
      <c r="T1672" s="190"/>
      <c r="U1672" s="190"/>
      <c r="V1672" s="190"/>
      <c r="W1672" s="190"/>
      <c r="X1672" s="190"/>
      <c r="Y1672" s="190"/>
      <c r="Z1672" s="190"/>
      <c r="AA1672" s="190"/>
      <c r="AB1672" s="190"/>
      <c r="AC1672" s="185"/>
      <c r="AD1672" s="190"/>
      <c r="AE1672" s="190"/>
      <c r="AF1672" s="190"/>
      <c r="AG1672" s="205" t="str">
        <f t="shared" si="78"/>
        <v/>
      </c>
      <c r="AH1672" s="205" t="str">
        <f t="shared" si="79"/>
        <v/>
      </c>
      <c r="AI1672" s="205" t="str">
        <f t="shared" si="80"/>
        <v/>
      </c>
    </row>
    <row r="1673" spans="1:35" ht="15" customHeight="1">
      <c r="A1673" s="185"/>
      <c r="B1673" s="185"/>
      <c r="C1673" s="185"/>
      <c r="D1673" s="186"/>
      <c r="E1673" s="185"/>
      <c r="F1673" s="185"/>
      <c r="G1673" s="185"/>
      <c r="H1673" s="185"/>
      <c r="I1673" s="185"/>
      <c r="J1673" s="185"/>
      <c r="K1673" s="187"/>
      <c r="L1673" s="187"/>
      <c r="M1673" s="187"/>
      <c r="N1673" s="187"/>
      <c r="O1673" s="187"/>
      <c r="P1673" s="187"/>
      <c r="Q1673" s="187"/>
      <c r="R1673" s="190"/>
      <c r="S1673" s="190"/>
      <c r="T1673" s="190"/>
      <c r="U1673" s="190"/>
      <c r="V1673" s="190"/>
      <c r="W1673" s="190"/>
      <c r="X1673" s="190"/>
      <c r="Y1673" s="190"/>
      <c r="Z1673" s="190"/>
      <c r="AA1673" s="190"/>
      <c r="AB1673" s="190"/>
      <c r="AC1673" s="185"/>
      <c r="AD1673" s="190"/>
      <c r="AE1673" s="190"/>
      <c r="AF1673" s="190"/>
      <c r="AG1673" s="205" t="str">
        <f t="shared" si="78"/>
        <v/>
      </c>
      <c r="AH1673" s="205" t="str">
        <f t="shared" si="79"/>
        <v/>
      </c>
      <c r="AI1673" s="205" t="str">
        <f t="shared" si="80"/>
        <v/>
      </c>
    </row>
    <row r="1674" spans="1:35" ht="15" customHeight="1">
      <c r="A1674" s="185"/>
      <c r="B1674" s="185"/>
      <c r="C1674" s="185"/>
      <c r="D1674" s="186"/>
      <c r="E1674" s="185"/>
      <c r="F1674" s="185"/>
      <c r="G1674" s="185"/>
      <c r="H1674" s="185"/>
      <c r="I1674" s="185"/>
      <c r="J1674" s="185"/>
      <c r="K1674" s="187"/>
      <c r="L1674" s="187"/>
      <c r="M1674" s="187"/>
      <c r="N1674" s="187"/>
      <c r="O1674" s="187"/>
      <c r="P1674" s="187"/>
      <c r="Q1674" s="187"/>
      <c r="R1674" s="190"/>
      <c r="S1674" s="190"/>
      <c r="T1674" s="190"/>
      <c r="U1674" s="190"/>
      <c r="V1674" s="190"/>
      <c r="W1674" s="190"/>
      <c r="X1674" s="190"/>
      <c r="Y1674" s="190"/>
      <c r="Z1674" s="190"/>
      <c r="AA1674" s="190"/>
      <c r="AB1674" s="190"/>
      <c r="AC1674" s="185"/>
      <c r="AD1674" s="190"/>
      <c r="AE1674" s="190"/>
      <c r="AF1674" s="190"/>
      <c r="AG1674" s="205" t="str">
        <f t="shared" si="78"/>
        <v/>
      </c>
      <c r="AH1674" s="205" t="str">
        <f t="shared" si="79"/>
        <v/>
      </c>
      <c r="AI1674" s="205" t="str">
        <f t="shared" si="80"/>
        <v/>
      </c>
    </row>
    <row r="1675" spans="1:35" ht="15" customHeight="1">
      <c r="A1675" s="185"/>
      <c r="B1675" s="185"/>
      <c r="C1675" s="185"/>
      <c r="D1675" s="186"/>
      <c r="E1675" s="185"/>
      <c r="F1675" s="185"/>
      <c r="G1675" s="185"/>
      <c r="H1675" s="185"/>
      <c r="I1675" s="185"/>
      <c r="J1675" s="185"/>
      <c r="K1675" s="187"/>
      <c r="L1675" s="187"/>
      <c r="M1675" s="187"/>
      <c r="N1675" s="187"/>
      <c r="O1675" s="187"/>
      <c r="P1675" s="187"/>
      <c r="Q1675" s="187"/>
      <c r="R1675" s="190"/>
      <c r="S1675" s="190"/>
      <c r="T1675" s="190"/>
      <c r="U1675" s="190"/>
      <c r="V1675" s="190"/>
      <c r="W1675" s="190"/>
      <c r="X1675" s="190"/>
      <c r="Y1675" s="190"/>
      <c r="Z1675" s="190"/>
      <c r="AA1675" s="190"/>
      <c r="AB1675" s="190"/>
      <c r="AC1675" s="185"/>
      <c r="AD1675" s="190"/>
      <c r="AE1675" s="190"/>
      <c r="AF1675" s="190"/>
      <c r="AG1675" s="205" t="str">
        <f t="shared" si="78"/>
        <v/>
      </c>
      <c r="AH1675" s="205" t="str">
        <f t="shared" si="79"/>
        <v/>
      </c>
      <c r="AI1675" s="205" t="str">
        <f t="shared" si="80"/>
        <v/>
      </c>
    </row>
    <row r="1676" spans="1:35" ht="15" customHeight="1">
      <c r="A1676" s="185"/>
      <c r="B1676" s="185"/>
      <c r="C1676" s="185"/>
      <c r="D1676" s="186"/>
      <c r="E1676" s="185"/>
      <c r="F1676" s="185"/>
      <c r="G1676" s="185"/>
      <c r="H1676" s="185"/>
      <c r="I1676" s="185"/>
      <c r="J1676" s="185"/>
      <c r="K1676" s="187"/>
      <c r="L1676" s="187"/>
      <c r="M1676" s="187"/>
      <c r="N1676" s="187"/>
      <c r="O1676" s="187"/>
      <c r="P1676" s="187"/>
      <c r="Q1676" s="187"/>
      <c r="R1676" s="190"/>
      <c r="S1676" s="190"/>
      <c r="T1676" s="190"/>
      <c r="U1676" s="190"/>
      <c r="V1676" s="190"/>
      <c r="W1676" s="190"/>
      <c r="X1676" s="190"/>
      <c r="Y1676" s="190"/>
      <c r="Z1676" s="190"/>
      <c r="AA1676" s="190"/>
      <c r="AB1676" s="190"/>
      <c r="AC1676" s="185"/>
      <c r="AD1676" s="190"/>
      <c r="AE1676" s="190"/>
      <c r="AF1676" s="190"/>
      <c r="AG1676" s="205" t="str">
        <f t="shared" si="78"/>
        <v/>
      </c>
      <c r="AH1676" s="205" t="str">
        <f t="shared" si="79"/>
        <v/>
      </c>
      <c r="AI1676" s="205" t="str">
        <f t="shared" si="80"/>
        <v/>
      </c>
    </row>
    <row r="1677" spans="1:35" ht="15" customHeight="1">
      <c r="A1677" s="185"/>
      <c r="B1677" s="185"/>
      <c r="C1677" s="185"/>
      <c r="D1677" s="186"/>
      <c r="E1677" s="185"/>
      <c r="F1677" s="185"/>
      <c r="G1677" s="185"/>
      <c r="H1677" s="185"/>
      <c r="I1677" s="185"/>
      <c r="J1677" s="185"/>
      <c r="K1677" s="187"/>
      <c r="L1677" s="187"/>
      <c r="M1677" s="187"/>
      <c r="N1677" s="187"/>
      <c r="O1677" s="187"/>
      <c r="P1677" s="187"/>
      <c r="Q1677" s="187"/>
      <c r="R1677" s="190"/>
      <c r="S1677" s="190"/>
      <c r="T1677" s="190"/>
      <c r="U1677" s="190"/>
      <c r="V1677" s="190"/>
      <c r="W1677" s="190"/>
      <c r="X1677" s="190"/>
      <c r="Y1677" s="190"/>
      <c r="Z1677" s="190"/>
      <c r="AA1677" s="190"/>
      <c r="AB1677" s="190"/>
      <c r="AC1677" s="185"/>
      <c r="AD1677" s="190"/>
      <c r="AE1677" s="190"/>
      <c r="AF1677" s="190"/>
      <c r="AG1677" s="205" t="str">
        <f t="shared" si="78"/>
        <v/>
      </c>
      <c r="AH1677" s="205" t="str">
        <f t="shared" si="79"/>
        <v/>
      </c>
      <c r="AI1677" s="205" t="str">
        <f t="shared" si="80"/>
        <v/>
      </c>
    </row>
    <row r="1678" spans="1:35" ht="15" customHeight="1">
      <c r="A1678" s="185"/>
      <c r="B1678" s="185"/>
      <c r="C1678" s="185"/>
      <c r="D1678" s="186"/>
      <c r="E1678" s="185"/>
      <c r="F1678" s="185"/>
      <c r="G1678" s="185"/>
      <c r="H1678" s="185"/>
      <c r="I1678" s="185"/>
      <c r="J1678" s="185"/>
      <c r="K1678" s="187"/>
      <c r="L1678" s="187"/>
      <c r="M1678" s="187"/>
      <c r="N1678" s="187"/>
      <c r="O1678" s="187"/>
      <c r="P1678" s="187"/>
      <c r="Q1678" s="187"/>
      <c r="R1678" s="190"/>
      <c r="S1678" s="190"/>
      <c r="T1678" s="190"/>
      <c r="U1678" s="190"/>
      <c r="V1678" s="190"/>
      <c r="W1678" s="190"/>
      <c r="X1678" s="190"/>
      <c r="Y1678" s="190"/>
      <c r="Z1678" s="190"/>
      <c r="AA1678" s="190"/>
      <c r="AB1678" s="190"/>
      <c r="AC1678" s="185"/>
      <c r="AD1678" s="190"/>
      <c r="AE1678" s="190"/>
      <c r="AF1678" s="190"/>
      <c r="AG1678" s="205" t="str">
        <f t="shared" si="78"/>
        <v/>
      </c>
      <c r="AH1678" s="205" t="str">
        <f t="shared" si="79"/>
        <v/>
      </c>
      <c r="AI1678" s="205" t="str">
        <f t="shared" si="80"/>
        <v/>
      </c>
    </row>
    <row r="1679" spans="1:35" ht="15" customHeight="1">
      <c r="A1679" s="185"/>
      <c r="B1679" s="185"/>
      <c r="C1679" s="185"/>
      <c r="D1679" s="186"/>
      <c r="E1679" s="185"/>
      <c r="F1679" s="185"/>
      <c r="G1679" s="185"/>
      <c r="H1679" s="185"/>
      <c r="I1679" s="185"/>
      <c r="J1679" s="185"/>
      <c r="K1679" s="187"/>
      <c r="L1679" s="187"/>
      <c r="M1679" s="187"/>
      <c r="N1679" s="187"/>
      <c r="O1679" s="187"/>
      <c r="P1679" s="187"/>
      <c r="Q1679" s="187"/>
      <c r="R1679" s="190"/>
      <c r="S1679" s="190"/>
      <c r="T1679" s="190"/>
      <c r="U1679" s="190"/>
      <c r="V1679" s="190"/>
      <c r="W1679" s="190"/>
      <c r="X1679" s="190"/>
      <c r="Y1679" s="190"/>
      <c r="Z1679" s="190"/>
      <c r="AA1679" s="190"/>
      <c r="AB1679" s="190"/>
      <c r="AC1679" s="185"/>
      <c r="AD1679" s="190"/>
      <c r="AE1679" s="190"/>
      <c r="AF1679" s="190"/>
      <c r="AG1679" s="205" t="str">
        <f t="shared" si="78"/>
        <v/>
      </c>
      <c r="AH1679" s="205" t="str">
        <f t="shared" si="79"/>
        <v/>
      </c>
      <c r="AI1679" s="205" t="str">
        <f t="shared" si="80"/>
        <v/>
      </c>
    </row>
    <row r="1680" spans="1:35" ht="15" customHeight="1">
      <c r="A1680" s="185"/>
      <c r="B1680" s="185"/>
      <c r="C1680" s="185"/>
      <c r="D1680" s="186"/>
      <c r="E1680" s="185"/>
      <c r="F1680" s="185"/>
      <c r="G1680" s="185"/>
      <c r="H1680" s="185"/>
      <c r="I1680" s="185"/>
      <c r="J1680" s="185"/>
      <c r="K1680" s="187"/>
      <c r="L1680" s="187"/>
      <c r="M1680" s="187"/>
      <c r="N1680" s="187"/>
      <c r="O1680" s="187"/>
      <c r="P1680" s="187"/>
      <c r="Q1680" s="187"/>
      <c r="R1680" s="190"/>
      <c r="S1680" s="190"/>
      <c r="T1680" s="190"/>
      <c r="U1680" s="190"/>
      <c r="V1680" s="190"/>
      <c r="W1680" s="190"/>
      <c r="X1680" s="190"/>
      <c r="Y1680" s="190"/>
      <c r="Z1680" s="190"/>
      <c r="AA1680" s="190"/>
      <c r="AB1680" s="190"/>
      <c r="AC1680" s="185"/>
      <c r="AD1680" s="190"/>
      <c r="AE1680" s="190"/>
      <c r="AF1680" s="190"/>
      <c r="AG1680" s="205" t="str">
        <f t="shared" si="78"/>
        <v/>
      </c>
      <c r="AH1680" s="205" t="str">
        <f t="shared" si="79"/>
        <v/>
      </c>
      <c r="AI1680" s="205" t="str">
        <f t="shared" si="80"/>
        <v/>
      </c>
    </row>
    <row r="1681" spans="1:35" ht="15" customHeight="1">
      <c r="A1681" s="185"/>
      <c r="B1681" s="185"/>
      <c r="C1681" s="185"/>
      <c r="D1681" s="186"/>
      <c r="E1681" s="185"/>
      <c r="F1681" s="185"/>
      <c r="G1681" s="185"/>
      <c r="H1681" s="185"/>
      <c r="I1681" s="185"/>
      <c r="J1681" s="185"/>
      <c r="K1681" s="187"/>
      <c r="L1681" s="187"/>
      <c r="M1681" s="187"/>
      <c r="N1681" s="187"/>
      <c r="O1681" s="187"/>
      <c r="P1681" s="187"/>
      <c r="Q1681" s="187"/>
      <c r="R1681" s="190"/>
      <c r="S1681" s="190"/>
      <c r="T1681" s="190"/>
      <c r="U1681" s="190"/>
      <c r="V1681" s="190"/>
      <c r="W1681" s="190"/>
      <c r="X1681" s="190"/>
      <c r="Y1681" s="190"/>
      <c r="Z1681" s="190"/>
      <c r="AA1681" s="190"/>
      <c r="AB1681" s="190"/>
      <c r="AC1681" s="185"/>
      <c r="AD1681" s="190"/>
      <c r="AE1681" s="190"/>
      <c r="AF1681" s="190"/>
      <c r="AG1681" s="205" t="str">
        <f t="shared" si="78"/>
        <v/>
      </c>
      <c r="AH1681" s="205" t="str">
        <f t="shared" si="79"/>
        <v/>
      </c>
      <c r="AI1681" s="205" t="str">
        <f t="shared" si="80"/>
        <v/>
      </c>
    </row>
    <row r="1682" spans="1:35" ht="15" customHeight="1">
      <c r="A1682" s="185"/>
      <c r="B1682" s="185"/>
      <c r="C1682" s="185"/>
      <c r="D1682" s="186"/>
      <c r="E1682" s="185"/>
      <c r="F1682" s="185"/>
      <c r="G1682" s="185"/>
      <c r="H1682" s="185"/>
      <c r="I1682" s="185"/>
      <c r="J1682" s="185"/>
      <c r="K1682" s="187"/>
      <c r="L1682" s="187"/>
      <c r="M1682" s="187"/>
      <c r="N1682" s="187"/>
      <c r="O1682" s="187"/>
      <c r="P1682" s="187"/>
      <c r="Q1682" s="187"/>
      <c r="R1682" s="190"/>
      <c r="S1682" s="190"/>
      <c r="T1682" s="190"/>
      <c r="U1682" s="190"/>
      <c r="V1682" s="190"/>
      <c r="W1682" s="190"/>
      <c r="X1682" s="190"/>
      <c r="Y1682" s="190"/>
      <c r="Z1682" s="190"/>
      <c r="AA1682" s="190"/>
      <c r="AB1682" s="190"/>
      <c r="AC1682" s="185"/>
      <c r="AD1682" s="190"/>
      <c r="AE1682" s="190"/>
      <c r="AF1682" s="190"/>
      <c r="AG1682" s="205" t="str">
        <f t="shared" si="78"/>
        <v/>
      </c>
      <c r="AH1682" s="205" t="str">
        <f t="shared" si="79"/>
        <v/>
      </c>
      <c r="AI1682" s="205" t="str">
        <f t="shared" si="80"/>
        <v/>
      </c>
    </row>
    <row r="1683" spans="1:35" ht="15" customHeight="1">
      <c r="A1683" s="185"/>
      <c r="B1683" s="185"/>
      <c r="C1683" s="185"/>
      <c r="D1683" s="186"/>
      <c r="E1683" s="185"/>
      <c r="F1683" s="185"/>
      <c r="G1683" s="185"/>
      <c r="H1683" s="185"/>
      <c r="I1683" s="185"/>
      <c r="J1683" s="185"/>
      <c r="K1683" s="187"/>
      <c r="L1683" s="187"/>
      <c r="M1683" s="187"/>
      <c r="N1683" s="187"/>
      <c r="O1683" s="187"/>
      <c r="P1683" s="187"/>
      <c r="Q1683" s="187"/>
      <c r="R1683" s="190"/>
      <c r="S1683" s="190"/>
      <c r="T1683" s="190"/>
      <c r="U1683" s="190"/>
      <c r="V1683" s="190"/>
      <c r="W1683" s="190"/>
      <c r="X1683" s="190"/>
      <c r="Y1683" s="190"/>
      <c r="Z1683" s="190"/>
      <c r="AA1683" s="190"/>
      <c r="AB1683" s="190"/>
      <c r="AC1683" s="185"/>
      <c r="AD1683" s="190"/>
      <c r="AE1683" s="190"/>
      <c r="AF1683" s="190"/>
      <c r="AG1683" s="205" t="str">
        <f t="shared" si="78"/>
        <v/>
      </c>
      <c r="AH1683" s="205" t="str">
        <f t="shared" si="79"/>
        <v/>
      </c>
      <c r="AI1683" s="205" t="str">
        <f t="shared" si="80"/>
        <v/>
      </c>
    </row>
    <row r="1684" spans="1:35" ht="15" customHeight="1">
      <c r="A1684" s="185"/>
      <c r="B1684" s="185"/>
      <c r="C1684" s="185"/>
      <c r="D1684" s="186"/>
      <c r="E1684" s="185"/>
      <c r="F1684" s="185"/>
      <c r="G1684" s="185"/>
      <c r="H1684" s="185"/>
      <c r="I1684" s="185"/>
      <c r="J1684" s="185"/>
      <c r="K1684" s="187"/>
      <c r="L1684" s="187"/>
      <c r="M1684" s="187"/>
      <c r="N1684" s="187"/>
      <c r="O1684" s="187"/>
      <c r="P1684" s="187"/>
      <c r="Q1684" s="187"/>
      <c r="R1684" s="190"/>
      <c r="S1684" s="190"/>
      <c r="T1684" s="190"/>
      <c r="U1684" s="190"/>
      <c r="V1684" s="190"/>
      <c r="W1684" s="190"/>
      <c r="X1684" s="190"/>
      <c r="Y1684" s="190"/>
      <c r="Z1684" s="190"/>
      <c r="AA1684" s="190"/>
      <c r="AB1684" s="190"/>
      <c r="AC1684" s="185"/>
      <c r="AD1684" s="190"/>
      <c r="AE1684" s="190"/>
      <c r="AF1684" s="190"/>
      <c r="AG1684" s="205" t="str">
        <f t="shared" si="78"/>
        <v/>
      </c>
      <c r="AH1684" s="205" t="str">
        <f t="shared" si="79"/>
        <v/>
      </c>
      <c r="AI1684" s="205" t="str">
        <f t="shared" si="80"/>
        <v/>
      </c>
    </row>
    <row r="1685" spans="1:35" ht="15" customHeight="1">
      <c r="A1685" s="185"/>
      <c r="B1685" s="185"/>
      <c r="C1685" s="185"/>
      <c r="D1685" s="186"/>
      <c r="E1685" s="185"/>
      <c r="F1685" s="185"/>
      <c r="G1685" s="185"/>
      <c r="H1685" s="185"/>
      <c r="I1685" s="185"/>
      <c r="J1685" s="185"/>
      <c r="K1685" s="187"/>
      <c r="L1685" s="187"/>
      <c r="M1685" s="187"/>
      <c r="N1685" s="187"/>
      <c r="O1685" s="187"/>
      <c r="P1685" s="187"/>
      <c r="Q1685" s="187"/>
      <c r="R1685" s="190"/>
      <c r="S1685" s="190"/>
      <c r="T1685" s="190"/>
      <c r="U1685" s="190"/>
      <c r="V1685" s="190"/>
      <c r="W1685" s="190"/>
      <c r="X1685" s="190"/>
      <c r="Y1685" s="190"/>
      <c r="Z1685" s="190"/>
      <c r="AA1685" s="190"/>
      <c r="AB1685" s="190"/>
      <c r="AC1685" s="185"/>
      <c r="AD1685" s="190"/>
      <c r="AE1685" s="190"/>
      <c r="AF1685" s="190"/>
      <c r="AG1685" s="205" t="str">
        <f t="shared" si="78"/>
        <v/>
      </c>
      <c r="AH1685" s="205" t="str">
        <f t="shared" si="79"/>
        <v/>
      </c>
      <c r="AI1685" s="205" t="str">
        <f t="shared" si="80"/>
        <v/>
      </c>
    </row>
    <row r="1686" spans="1:35" ht="15" customHeight="1">
      <c r="A1686" s="185"/>
      <c r="B1686" s="185"/>
      <c r="C1686" s="185"/>
      <c r="D1686" s="186"/>
      <c r="E1686" s="185"/>
      <c r="F1686" s="185"/>
      <c r="G1686" s="185"/>
      <c r="H1686" s="185"/>
      <c r="I1686" s="185"/>
      <c r="J1686" s="185"/>
      <c r="K1686" s="187"/>
      <c r="L1686" s="187"/>
      <c r="M1686" s="187"/>
      <c r="N1686" s="187"/>
      <c r="O1686" s="187"/>
      <c r="P1686" s="187"/>
      <c r="Q1686" s="187"/>
      <c r="R1686" s="190"/>
      <c r="S1686" s="190"/>
      <c r="T1686" s="190"/>
      <c r="U1686" s="190"/>
      <c r="V1686" s="190"/>
      <c r="W1686" s="190"/>
      <c r="X1686" s="190"/>
      <c r="Y1686" s="190"/>
      <c r="Z1686" s="190"/>
      <c r="AA1686" s="190"/>
      <c r="AB1686" s="190"/>
      <c r="AC1686" s="185"/>
      <c r="AD1686" s="190"/>
      <c r="AE1686" s="190"/>
      <c r="AF1686" s="190"/>
      <c r="AG1686" s="205" t="str">
        <f t="shared" si="78"/>
        <v/>
      </c>
      <c r="AH1686" s="205" t="str">
        <f t="shared" si="79"/>
        <v/>
      </c>
      <c r="AI1686" s="205" t="str">
        <f t="shared" si="80"/>
        <v/>
      </c>
    </row>
    <row r="1687" spans="1:35" ht="15" customHeight="1">
      <c r="A1687" s="185"/>
      <c r="B1687" s="185"/>
      <c r="C1687" s="185"/>
      <c r="D1687" s="186"/>
      <c r="E1687" s="185"/>
      <c r="F1687" s="185"/>
      <c r="G1687" s="185"/>
      <c r="H1687" s="185"/>
      <c r="I1687" s="185"/>
      <c r="J1687" s="185"/>
      <c r="K1687" s="187"/>
      <c r="L1687" s="187"/>
      <c r="M1687" s="187"/>
      <c r="N1687" s="187"/>
      <c r="O1687" s="187"/>
      <c r="P1687" s="187"/>
      <c r="Q1687" s="187"/>
      <c r="R1687" s="190"/>
      <c r="S1687" s="190"/>
      <c r="T1687" s="190"/>
      <c r="U1687" s="190"/>
      <c r="V1687" s="190"/>
      <c r="W1687" s="190"/>
      <c r="X1687" s="190"/>
      <c r="Y1687" s="190"/>
      <c r="Z1687" s="190"/>
      <c r="AA1687" s="190"/>
      <c r="AB1687" s="190"/>
      <c r="AC1687" s="185"/>
      <c r="AD1687" s="190"/>
      <c r="AE1687" s="190"/>
      <c r="AF1687" s="190"/>
      <c r="AG1687" s="205" t="str">
        <f t="shared" si="78"/>
        <v/>
      </c>
      <c r="AH1687" s="205" t="str">
        <f t="shared" si="79"/>
        <v/>
      </c>
      <c r="AI1687" s="205" t="str">
        <f t="shared" si="80"/>
        <v/>
      </c>
    </row>
    <row r="1688" spans="1:35" ht="15" customHeight="1">
      <c r="A1688" s="185"/>
      <c r="B1688" s="185"/>
      <c r="C1688" s="185"/>
      <c r="D1688" s="186"/>
      <c r="E1688" s="185"/>
      <c r="F1688" s="185"/>
      <c r="G1688" s="185"/>
      <c r="H1688" s="185"/>
      <c r="I1688" s="185"/>
      <c r="J1688" s="185"/>
      <c r="K1688" s="187"/>
      <c r="L1688" s="187"/>
      <c r="M1688" s="187"/>
      <c r="N1688" s="187"/>
      <c r="O1688" s="187"/>
      <c r="P1688" s="187"/>
      <c r="Q1688" s="187"/>
      <c r="R1688" s="190"/>
      <c r="S1688" s="190"/>
      <c r="T1688" s="190"/>
      <c r="U1688" s="190"/>
      <c r="V1688" s="190"/>
      <c r="W1688" s="190"/>
      <c r="X1688" s="190"/>
      <c r="Y1688" s="190"/>
      <c r="Z1688" s="190"/>
      <c r="AA1688" s="190"/>
      <c r="AB1688" s="190"/>
      <c r="AC1688" s="185"/>
      <c r="AD1688" s="190"/>
      <c r="AE1688" s="190"/>
      <c r="AF1688" s="190"/>
      <c r="AG1688" s="205" t="str">
        <f t="shared" si="78"/>
        <v/>
      </c>
      <c r="AH1688" s="205" t="str">
        <f t="shared" si="79"/>
        <v/>
      </c>
      <c r="AI1688" s="205" t="str">
        <f t="shared" si="80"/>
        <v/>
      </c>
    </row>
    <row r="1689" spans="1:35" ht="15" customHeight="1">
      <c r="A1689" s="185"/>
      <c r="B1689" s="185"/>
      <c r="C1689" s="185"/>
      <c r="D1689" s="186"/>
      <c r="E1689" s="185"/>
      <c r="F1689" s="185"/>
      <c r="G1689" s="185"/>
      <c r="H1689" s="185"/>
      <c r="I1689" s="185"/>
      <c r="J1689" s="185"/>
      <c r="K1689" s="187"/>
      <c r="L1689" s="187"/>
      <c r="M1689" s="187"/>
      <c r="N1689" s="187"/>
      <c r="O1689" s="187"/>
      <c r="P1689" s="187"/>
      <c r="Q1689" s="187"/>
      <c r="R1689" s="190"/>
      <c r="S1689" s="190"/>
      <c r="T1689" s="190"/>
      <c r="U1689" s="190"/>
      <c r="V1689" s="190"/>
      <c r="W1689" s="190"/>
      <c r="X1689" s="190"/>
      <c r="Y1689" s="190"/>
      <c r="Z1689" s="190"/>
      <c r="AA1689" s="190"/>
      <c r="AB1689" s="190"/>
      <c r="AC1689" s="185"/>
      <c r="AD1689" s="190"/>
      <c r="AE1689" s="190"/>
      <c r="AF1689" s="190"/>
      <c r="AG1689" s="205" t="str">
        <f t="shared" si="78"/>
        <v/>
      </c>
      <c r="AH1689" s="205" t="str">
        <f t="shared" si="79"/>
        <v/>
      </c>
      <c r="AI1689" s="205" t="str">
        <f t="shared" si="80"/>
        <v/>
      </c>
    </row>
    <row r="1690" spans="1:35" ht="15" customHeight="1">
      <c r="A1690" s="185"/>
      <c r="B1690" s="185"/>
      <c r="C1690" s="185"/>
      <c r="D1690" s="186"/>
      <c r="E1690" s="185"/>
      <c r="F1690" s="185"/>
      <c r="G1690" s="185"/>
      <c r="H1690" s="185"/>
      <c r="I1690" s="185"/>
      <c r="J1690" s="185"/>
      <c r="K1690" s="187"/>
      <c r="L1690" s="187"/>
      <c r="M1690" s="187"/>
      <c r="N1690" s="187"/>
      <c r="O1690" s="187"/>
      <c r="P1690" s="187"/>
      <c r="Q1690" s="187"/>
      <c r="R1690" s="190"/>
      <c r="S1690" s="190"/>
      <c r="T1690" s="190"/>
      <c r="U1690" s="190"/>
      <c r="V1690" s="190"/>
      <c r="W1690" s="190"/>
      <c r="X1690" s="190"/>
      <c r="Y1690" s="190"/>
      <c r="Z1690" s="190"/>
      <c r="AA1690" s="190"/>
      <c r="AB1690" s="190"/>
      <c r="AC1690" s="185"/>
      <c r="AD1690" s="190"/>
      <c r="AE1690" s="190"/>
      <c r="AF1690" s="190"/>
      <c r="AG1690" s="205" t="str">
        <f t="shared" si="78"/>
        <v/>
      </c>
      <c r="AH1690" s="205" t="str">
        <f t="shared" si="79"/>
        <v/>
      </c>
      <c r="AI1690" s="205" t="str">
        <f t="shared" si="80"/>
        <v/>
      </c>
    </row>
    <row r="1691" spans="1:35" ht="15" customHeight="1">
      <c r="A1691" s="185"/>
      <c r="B1691" s="185"/>
      <c r="C1691" s="185"/>
      <c r="D1691" s="186"/>
      <c r="E1691" s="185"/>
      <c r="F1691" s="185"/>
      <c r="G1691" s="185"/>
      <c r="H1691" s="185"/>
      <c r="I1691" s="185"/>
      <c r="J1691" s="185"/>
      <c r="K1691" s="187"/>
      <c r="L1691" s="187"/>
      <c r="M1691" s="187"/>
      <c r="N1691" s="187"/>
      <c r="O1691" s="187"/>
      <c r="P1691" s="187"/>
      <c r="Q1691" s="187"/>
      <c r="R1691" s="190"/>
      <c r="S1691" s="190"/>
      <c r="T1691" s="190"/>
      <c r="U1691" s="190"/>
      <c r="V1691" s="190"/>
      <c r="W1691" s="190"/>
      <c r="X1691" s="190"/>
      <c r="Y1691" s="190"/>
      <c r="Z1691" s="190"/>
      <c r="AA1691" s="190"/>
      <c r="AB1691" s="190"/>
      <c r="AC1691" s="185"/>
      <c r="AD1691" s="190"/>
      <c r="AE1691" s="190"/>
      <c r="AF1691" s="190"/>
      <c r="AG1691" s="205" t="str">
        <f t="shared" si="78"/>
        <v/>
      </c>
      <c r="AH1691" s="205" t="str">
        <f t="shared" si="79"/>
        <v/>
      </c>
      <c r="AI1691" s="205" t="str">
        <f t="shared" si="80"/>
        <v/>
      </c>
    </row>
    <row r="1692" spans="1:35" ht="15" customHeight="1">
      <c r="A1692" s="185"/>
      <c r="B1692" s="185"/>
      <c r="C1692" s="185"/>
      <c r="D1692" s="186"/>
      <c r="E1692" s="185"/>
      <c r="F1692" s="185"/>
      <c r="G1692" s="185"/>
      <c r="H1692" s="185"/>
      <c r="I1692" s="185"/>
      <c r="J1692" s="185"/>
      <c r="K1692" s="187"/>
      <c r="L1692" s="187"/>
      <c r="M1692" s="187"/>
      <c r="N1692" s="187"/>
      <c r="O1692" s="187"/>
      <c r="P1692" s="187"/>
      <c r="Q1692" s="187"/>
      <c r="R1692" s="190"/>
      <c r="S1692" s="190"/>
      <c r="T1692" s="190"/>
      <c r="U1692" s="190"/>
      <c r="V1692" s="190"/>
      <c r="W1692" s="190"/>
      <c r="X1692" s="190"/>
      <c r="Y1692" s="190"/>
      <c r="Z1692" s="190"/>
      <c r="AA1692" s="190"/>
      <c r="AB1692" s="190"/>
      <c r="AC1692" s="185"/>
      <c r="AD1692" s="190"/>
      <c r="AE1692" s="190"/>
      <c r="AF1692" s="190"/>
      <c r="AG1692" s="205" t="str">
        <f t="shared" si="78"/>
        <v/>
      </c>
      <c r="AH1692" s="205" t="str">
        <f t="shared" si="79"/>
        <v/>
      </c>
      <c r="AI1692" s="205" t="str">
        <f t="shared" si="80"/>
        <v/>
      </c>
    </row>
    <row r="1693" spans="1:35" ht="15" customHeight="1">
      <c r="A1693" s="185"/>
      <c r="B1693" s="185"/>
      <c r="C1693" s="185"/>
      <c r="D1693" s="186"/>
      <c r="E1693" s="185"/>
      <c r="F1693" s="185"/>
      <c r="G1693" s="185"/>
      <c r="H1693" s="185"/>
      <c r="I1693" s="185"/>
      <c r="J1693" s="185"/>
      <c r="K1693" s="187"/>
      <c r="L1693" s="187"/>
      <c r="M1693" s="187"/>
      <c r="N1693" s="187"/>
      <c r="O1693" s="187"/>
      <c r="P1693" s="187"/>
      <c r="Q1693" s="187"/>
      <c r="R1693" s="190"/>
      <c r="S1693" s="190"/>
      <c r="T1693" s="190"/>
      <c r="U1693" s="190"/>
      <c r="V1693" s="190"/>
      <c r="W1693" s="190"/>
      <c r="X1693" s="190"/>
      <c r="Y1693" s="190"/>
      <c r="Z1693" s="190"/>
      <c r="AA1693" s="190"/>
      <c r="AB1693" s="190"/>
      <c r="AC1693" s="185"/>
      <c r="AD1693" s="190"/>
      <c r="AE1693" s="190"/>
      <c r="AF1693" s="190"/>
      <c r="AG1693" s="205" t="str">
        <f t="shared" si="78"/>
        <v/>
      </c>
      <c r="AH1693" s="205" t="str">
        <f t="shared" si="79"/>
        <v/>
      </c>
      <c r="AI1693" s="205" t="str">
        <f t="shared" si="80"/>
        <v/>
      </c>
    </row>
    <row r="1694" spans="1:35" ht="15" customHeight="1">
      <c r="A1694" s="185"/>
      <c r="B1694" s="185"/>
      <c r="C1694" s="185"/>
      <c r="D1694" s="186"/>
      <c r="E1694" s="185"/>
      <c r="F1694" s="185"/>
      <c r="G1694" s="185"/>
      <c r="H1694" s="185"/>
      <c r="I1694" s="185"/>
      <c r="J1694" s="185"/>
      <c r="K1694" s="187"/>
      <c r="L1694" s="187"/>
      <c r="M1694" s="187"/>
      <c r="N1694" s="187"/>
      <c r="O1694" s="187"/>
      <c r="P1694" s="187"/>
      <c r="Q1694" s="187"/>
      <c r="R1694" s="190"/>
      <c r="S1694" s="190"/>
      <c r="T1694" s="190"/>
      <c r="U1694" s="190"/>
      <c r="V1694" s="190"/>
      <c r="W1694" s="190"/>
      <c r="X1694" s="190"/>
      <c r="Y1694" s="190"/>
      <c r="Z1694" s="190"/>
      <c r="AA1694" s="190"/>
      <c r="AB1694" s="190"/>
      <c r="AC1694" s="185"/>
      <c r="AD1694" s="190"/>
      <c r="AE1694" s="190"/>
      <c r="AF1694" s="190"/>
      <c r="AG1694" s="205" t="str">
        <f t="shared" si="78"/>
        <v/>
      </c>
      <c r="AH1694" s="205" t="str">
        <f t="shared" si="79"/>
        <v/>
      </c>
      <c r="AI1694" s="205" t="str">
        <f t="shared" si="80"/>
        <v/>
      </c>
    </row>
    <row r="1695" spans="1:35" ht="15" customHeight="1">
      <c r="A1695" s="185"/>
      <c r="B1695" s="185"/>
      <c r="C1695" s="185"/>
      <c r="D1695" s="186"/>
      <c r="E1695" s="185"/>
      <c r="F1695" s="185"/>
      <c r="G1695" s="185"/>
      <c r="H1695" s="185"/>
      <c r="I1695" s="185"/>
      <c r="J1695" s="185"/>
      <c r="K1695" s="187"/>
      <c r="L1695" s="187"/>
      <c r="M1695" s="187"/>
      <c r="N1695" s="187"/>
      <c r="O1695" s="187"/>
      <c r="P1695" s="187"/>
      <c r="Q1695" s="187"/>
      <c r="R1695" s="190"/>
      <c r="S1695" s="190"/>
      <c r="T1695" s="190"/>
      <c r="U1695" s="190"/>
      <c r="V1695" s="190"/>
      <c r="W1695" s="190"/>
      <c r="X1695" s="190"/>
      <c r="Y1695" s="190"/>
      <c r="Z1695" s="190"/>
      <c r="AA1695" s="190"/>
      <c r="AB1695" s="190"/>
      <c r="AC1695" s="185"/>
      <c r="AD1695" s="190"/>
      <c r="AE1695" s="190"/>
      <c r="AF1695" s="190"/>
      <c r="AG1695" s="205" t="str">
        <f t="shared" si="78"/>
        <v/>
      </c>
      <c r="AH1695" s="205" t="str">
        <f t="shared" si="79"/>
        <v/>
      </c>
      <c r="AI1695" s="205" t="str">
        <f t="shared" si="80"/>
        <v/>
      </c>
    </row>
    <row r="1696" spans="1:35" ht="15" customHeight="1">
      <c r="A1696" s="185"/>
      <c r="B1696" s="185"/>
      <c r="C1696" s="185"/>
      <c r="D1696" s="186"/>
      <c r="E1696" s="185"/>
      <c r="F1696" s="185"/>
      <c r="G1696" s="185"/>
      <c r="H1696" s="185"/>
      <c r="I1696" s="185"/>
      <c r="J1696" s="185"/>
      <c r="K1696" s="187"/>
      <c r="L1696" s="187"/>
      <c r="M1696" s="187"/>
      <c r="N1696" s="187"/>
      <c r="O1696" s="187"/>
      <c r="P1696" s="187"/>
      <c r="Q1696" s="187"/>
      <c r="R1696" s="190"/>
      <c r="S1696" s="190"/>
      <c r="T1696" s="190"/>
      <c r="U1696" s="190"/>
      <c r="V1696" s="190"/>
      <c r="W1696" s="190"/>
      <c r="X1696" s="190"/>
      <c r="Y1696" s="190"/>
      <c r="Z1696" s="190"/>
      <c r="AA1696" s="190"/>
      <c r="AB1696" s="190"/>
      <c r="AC1696" s="185"/>
      <c r="AD1696" s="190"/>
      <c r="AE1696" s="190"/>
      <c r="AF1696" s="190"/>
      <c r="AG1696" s="205" t="str">
        <f t="shared" si="78"/>
        <v/>
      </c>
      <c r="AH1696" s="205" t="str">
        <f t="shared" si="79"/>
        <v/>
      </c>
      <c r="AI1696" s="205" t="str">
        <f t="shared" si="80"/>
        <v/>
      </c>
    </row>
    <row r="1697" spans="1:35" ht="15" customHeight="1">
      <c r="A1697" s="185"/>
      <c r="B1697" s="185"/>
      <c r="C1697" s="185"/>
      <c r="D1697" s="186"/>
      <c r="E1697" s="185"/>
      <c r="F1697" s="185"/>
      <c r="G1697" s="185"/>
      <c r="H1697" s="185"/>
      <c r="I1697" s="185"/>
      <c r="J1697" s="185"/>
      <c r="K1697" s="187"/>
      <c r="L1697" s="187"/>
      <c r="M1697" s="187"/>
      <c r="N1697" s="187"/>
      <c r="O1697" s="187"/>
      <c r="P1697" s="187"/>
      <c r="Q1697" s="187"/>
      <c r="R1697" s="190"/>
      <c r="S1697" s="190"/>
      <c r="T1697" s="190"/>
      <c r="U1697" s="190"/>
      <c r="V1697" s="190"/>
      <c r="W1697" s="190"/>
      <c r="X1697" s="190"/>
      <c r="Y1697" s="190"/>
      <c r="Z1697" s="190"/>
      <c r="AA1697" s="190"/>
      <c r="AB1697" s="190"/>
      <c r="AC1697" s="185"/>
      <c r="AD1697" s="190"/>
      <c r="AE1697" s="190"/>
      <c r="AF1697" s="190"/>
      <c r="AG1697" s="205" t="str">
        <f t="shared" si="78"/>
        <v/>
      </c>
      <c r="AH1697" s="205" t="str">
        <f t="shared" si="79"/>
        <v/>
      </c>
      <c r="AI1697" s="205" t="str">
        <f t="shared" si="80"/>
        <v/>
      </c>
    </row>
    <row r="1698" spans="1:35" ht="15" customHeight="1">
      <c r="A1698" s="185"/>
      <c r="B1698" s="185"/>
      <c r="C1698" s="185"/>
      <c r="D1698" s="186"/>
      <c r="E1698" s="185"/>
      <c r="F1698" s="185"/>
      <c r="G1698" s="185"/>
      <c r="H1698" s="185"/>
      <c r="I1698" s="185"/>
      <c r="J1698" s="185"/>
      <c r="K1698" s="187"/>
      <c r="L1698" s="187"/>
      <c r="M1698" s="187"/>
      <c r="N1698" s="187"/>
      <c r="O1698" s="187"/>
      <c r="P1698" s="187"/>
      <c r="Q1698" s="187"/>
      <c r="R1698" s="190"/>
      <c r="S1698" s="190"/>
      <c r="T1698" s="190"/>
      <c r="U1698" s="190"/>
      <c r="V1698" s="190"/>
      <c r="W1698" s="190"/>
      <c r="X1698" s="190"/>
      <c r="Y1698" s="190"/>
      <c r="Z1698" s="190"/>
      <c r="AA1698" s="190"/>
      <c r="AB1698" s="190"/>
      <c r="AC1698" s="185"/>
      <c r="AD1698" s="190"/>
      <c r="AE1698" s="190"/>
      <c r="AF1698" s="190"/>
      <c r="AG1698" s="205" t="str">
        <f t="shared" si="78"/>
        <v/>
      </c>
      <c r="AH1698" s="205" t="str">
        <f t="shared" si="79"/>
        <v/>
      </c>
      <c r="AI1698" s="205" t="str">
        <f t="shared" si="80"/>
        <v/>
      </c>
    </row>
    <row r="1699" spans="1:35" ht="15" customHeight="1">
      <c r="A1699" s="185"/>
      <c r="B1699" s="185"/>
      <c r="C1699" s="185"/>
      <c r="D1699" s="186"/>
      <c r="E1699" s="185"/>
      <c r="F1699" s="185"/>
      <c r="G1699" s="185"/>
      <c r="H1699" s="185"/>
      <c r="I1699" s="185"/>
      <c r="J1699" s="185"/>
      <c r="K1699" s="187"/>
      <c r="L1699" s="187"/>
      <c r="M1699" s="187"/>
      <c r="N1699" s="187"/>
      <c r="O1699" s="187"/>
      <c r="P1699" s="187"/>
      <c r="Q1699" s="187"/>
      <c r="R1699" s="190"/>
      <c r="S1699" s="190"/>
      <c r="T1699" s="190"/>
      <c r="U1699" s="190"/>
      <c r="V1699" s="190"/>
      <c r="W1699" s="190"/>
      <c r="X1699" s="190"/>
      <c r="Y1699" s="190"/>
      <c r="Z1699" s="190"/>
      <c r="AA1699" s="190"/>
      <c r="AB1699" s="190"/>
      <c r="AC1699" s="185"/>
      <c r="AD1699" s="190"/>
      <c r="AE1699" s="190"/>
      <c r="AF1699" s="190"/>
      <c r="AG1699" s="205" t="str">
        <f t="shared" si="78"/>
        <v/>
      </c>
      <c r="AH1699" s="205" t="str">
        <f t="shared" si="79"/>
        <v/>
      </c>
      <c r="AI1699" s="205" t="str">
        <f t="shared" si="80"/>
        <v/>
      </c>
    </row>
    <row r="1700" spans="1:35" ht="15" customHeight="1">
      <c r="A1700" s="185"/>
      <c r="B1700" s="185"/>
      <c r="C1700" s="185"/>
      <c r="D1700" s="186"/>
      <c r="E1700" s="185"/>
      <c r="F1700" s="185"/>
      <c r="G1700" s="185"/>
      <c r="H1700" s="185"/>
      <c r="I1700" s="185"/>
      <c r="J1700" s="185"/>
      <c r="K1700" s="187"/>
      <c r="L1700" s="187"/>
      <c r="M1700" s="187"/>
      <c r="N1700" s="187"/>
      <c r="O1700" s="187"/>
      <c r="P1700" s="187"/>
      <c r="Q1700" s="187"/>
      <c r="R1700" s="190"/>
      <c r="S1700" s="190"/>
      <c r="T1700" s="190"/>
      <c r="U1700" s="190"/>
      <c r="V1700" s="190"/>
      <c r="W1700" s="190"/>
      <c r="X1700" s="190"/>
      <c r="Y1700" s="190"/>
      <c r="Z1700" s="190"/>
      <c r="AA1700" s="190"/>
      <c r="AB1700" s="190"/>
      <c r="AC1700" s="185"/>
      <c r="AD1700" s="190"/>
      <c r="AE1700" s="190"/>
      <c r="AF1700" s="190"/>
      <c r="AG1700" s="205" t="str">
        <f t="shared" si="78"/>
        <v/>
      </c>
      <c r="AH1700" s="205" t="str">
        <f t="shared" si="79"/>
        <v/>
      </c>
      <c r="AI1700" s="205" t="str">
        <f t="shared" si="80"/>
        <v/>
      </c>
    </row>
    <row r="1701" spans="1:35" ht="15" customHeight="1">
      <c r="A1701" s="185"/>
      <c r="B1701" s="185"/>
      <c r="C1701" s="185"/>
      <c r="D1701" s="186"/>
      <c r="E1701" s="185"/>
      <c r="F1701" s="185"/>
      <c r="G1701" s="185"/>
      <c r="H1701" s="185"/>
      <c r="I1701" s="185"/>
      <c r="J1701" s="185"/>
      <c r="K1701" s="187"/>
      <c r="L1701" s="187"/>
      <c r="M1701" s="187"/>
      <c r="N1701" s="187"/>
      <c r="O1701" s="187"/>
      <c r="P1701" s="187"/>
      <c r="Q1701" s="187"/>
      <c r="R1701" s="190"/>
      <c r="S1701" s="190"/>
      <c r="T1701" s="190"/>
      <c r="U1701" s="190"/>
      <c r="V1701" s="190"/>
      <c r="W1701" s="190"/>
      <c r="X1701" s="190"/>
      <c r="Y1701" s="190"/>
      <c r="Z1701" s="190"/>
      <c r="AA1701" s="190"/>
      <c r="AB1701" s="190"/>
      <c r="AC1701" s="185"/>
      <c r="AD1701" s="190"/>
      <c r="AE1701" s="190"/>
      <c r="AF1701" s="190"/>
      <c r="AG1701" s="205" t="str">
        <f t="shared" si="78"/>
        <v/>
      </c>
      <c r="AH1701" s="205" t="str">
        <f t="shared" si="79"/>
        <v/>
      </c>
      <c r="AI1701" s="205" t="str">
        <f t="shared" si="80"/>
        <v/>
      </c>
    </row>
    <row r="1702" spans="1:35" ht="15" customHeight="1">
      <c r="A1702" s="185"/>
      <c r="B1702" s="185"/>
      <c r="C1702" s="185"/>
      <c r="D1702" s="186"/>
      <c r="E1702" s="185"/>
      <c r="F1702" s="185"/>
      <c r="G1702" s="185"/>
      <c r="H1702" s="185"/>
      <c r="I1702" s="185"/>
      <c r="J1702" s="185"/>
      <c r="K1702" s="187"/>
      <c r="L1702" s="187"/>
      <c r="M1702" s="187"/>
      <c r="N1702" s="187"/>
      <c r="O1702" s="187"/>
      <c r="P1702" s="187"/>
      <c r="Q1702" s="187"/>
      <c r="R1702" s="190"/>
      <c r="S1702" s="190"/>
      <c r="T1702" s="190"/>
      <c r="U1702" s="190"/>
      <c r="V1702" s="190"/>
      <c r="W1702" s="190"/>
      <c r="X1702" s="190"/>
      <c r="Y1702" s="190"/>
      <c r="Z1702" s="190"/>
      <c r="AA1702" s="190"/>
      <c r="AB1702" s="190"/>
      <c r="AC1702" s="185"/>
      <c r="AD1702" s="190"/>
      <c r="AE1702" s="190"/>
      <c r="AF1702" s="190"/>
      <c r="AG1702" s="205" t="str">
        <f t="shared" si="78"/>
        <v/>
      </c>
      <c r="AH1702" s="205" t="str">
        <f t="shared" si="79"/>
        <v/>
      </c>
      <c r="AI1702" s="205" t="str">
        <f t="shared" si="80"/>
        <v/>
      </c>
    </row>
    <row r="1703" spans="1:35" ht="15" customHeight="1">
      <c r="A1703" s="185"/>
      <c r="B1703" s="185"/>
      <c r="C1703" s="185"/>
      <c r="D1703" s="186"/>
      <c r="E1703" s="185"/>
      <c r="F1703" s="185"/>
      <c r="G1703" s="185"/>
      <c r="H1703" s="185"/>
      <c r="I1703" s="185"/>
      <c r="J1703" s="185"/>
      <c r="K1703" s="187"/>
      <c r="L1703" s="187"/>
      <c r="M1703" s="187"/>
      <c r="N1703" s="187"/>
      <c r="O1703" s="187"/>
      <c r="P1703" s="187"/>
      <c r="Q1703" s="187"/>
      <c r="R1703" s="190"/>
      <c r="S1703" s="190"/>
      <c r="T1703" s="190"/>
      <c r="U1703" s="190"/>
      <c r="V1703" s="190"/>
      <c r="W1703" s="190"/>
      <c r="X1703" s="190"/>
      <c r="Y1703" s="190"/>
      <c r="Z1703" s="190"/>
      <c r="AA1703" s="190"/>
      <c r="AB1703" s="190"/>
      <c r="AC1703" s="185"/>
      <c r="AD1703" s="190"/>
      <c r="AE1703" s="190"/>
      <c r="AF1703" s="190"/>
      <c r="AG1703" s="205" t="str">
        <f t="shared" si="78"/>
        <v/>
      </c>
      <c r="AH1703" s="205" t="str">
        <f t="shared" si="79"/>
        <v/>
      </c>
      <c r="AI1703" s="205" t="str">
        <f t="shared" si="80"/>
        <v/>
      </c>
    </row>
    <row r="1704" spans="1:35" ht="15" customHeight="1">
      <c r="A1704" s="185"/>
      <c r="B1704" s="185"/>
      <c r="C1704" s="185"/>
      <c r="D1704" s="186"/>
      <c r="E1704" s="185"/>
      <c r="F1704" s="185"/>
      <c r="G1704" s="185"/>
      <c r="H1704" s="185"/>
      <c r="I1704" s="185"/>
      <c r="J1704" s="185"/>
      <c r="K1704" s="187"/>
      <c r="L1704" s="187"/>
      <c r="M1704" s="187"/>
      <c r="N1704" s="187"/>
      <c r="O1704" s="187"/>
      <c r="P1704" s="187"/>
      <c r="Q1704" s="187"/>
      <c r="R1704" s="190"/>
      <c r="S1704" s="190"/>
      <c r="T1704" s="190"/>
      <c r="U1704" s="190"/>
      <c r="V1704" s="190"/>
      <c r="W1704" s="190"/>
      <c r="X1704" s="190"/>
      <c r="Y1704" s="190"/>
      <c r="Z1704" s="190"/>
      <c r="AA1704" s="190"/>
      <c r="AB1704" s="190"/>
      <c r="AC1704" s="185"/>
      <c r="AD1704" s="190"/>
      <c r="AE1704" s="190"/>
      <c r="AF1704" s="190"/>
      <c r="AG1704" s="205" t="str">
        <f t="shared" si="78"/>
        <v/>
      </c>
      <c r="AH1704" s="205" t="str">
        <f t="shared" si="79"/>
        <v/>
      </c>
      <c r="AI1704" s="205" t="str">
        <f t="shared" si="80"/>
        <v/>
      </c>
    </row>
    <row r="1705" spans="1:35" ht="15" customHeight="1">
      <c r="A1705" s="185"/>
      <c r="B1705" s="185"/>
      <c r="C1705" s="185"/>
      <c r="D1705" s="186"/>
      <c r="E1705" s="185"/>
      <c r="F1705" s="185"/>
      <c r="G1705" s="185"/>
      <c r="H1705" s="185"/>
      <c r="I1705" s="185"/>
      <c r="J1705" s="185"/>
      <c r="K1705" s="187"/>
      <c r="L1705" s="187"/>
      <c r="M1705" s="187"/>
      <c r="N1705" s="187"/>
      <c r="O1705" s="187"/>
      <c r="P1705" s="187"/>
      <c r="Q1705" s="187"/>
      <c r="R1705" s="190"/>
      <c r="S1705" s="190"/>
      <c r="T1705" s="190"/>
      <c r="U1705" s="190"/>
      <c r="V1705" s="190"/>
      <c r="W1705" s="190"/>
      <c r="X1705" s="190"/>
      <c r="Y1705" s="190"/>
      <c r="Z1705" s="190"/>
      <c r="AA1705" s="190"/>
      <c r="AB1705" s="190"/>
      <c r="AC1705" s="185"/>
      <c r="AD1705" s="190"/>
      <c r="AE1705" s="190"/>
      <c r="AF1705" s="190"/>
      <c r="AG1705" s="205" t="str">
        <f t="shared" si="78"/>
        <v/>
      </c>
      <c r="AH1705" s="205" t="str">
        <f t="shared" si="79"/>
        <v/>
      </c>
      <c r="AI1705" s="205" t="str">
        <f t="shared" si="80"/>
        <v/>
      </c>
    </row>
    <row r="1706" spans="1:35" ht="15" customHeight="1">
      <c r="A1706" s="185"/>
      <c r="B1706" s="185"/>
      <c r="C1706" s="185"/>
      <c r="D1706" s="186"/>
      <c r="E1706" s="185"/>
      <c r="F1706" s="185"/>
      <c r="G1706" s="185"/>
      <c r="H1706" s="185"/>
      <c r="I1706" s="185"/>
      <c r="J1706" s="185"/>
      <c r="K1706" s="187"/>
      <c r="L1706" s="187"/>
      <c r="M1706" s="187"/>
      <c r="N1706" s="187"/>
      <c r="O1706" s="187"/>
      <c r="P1706" s="187"/>
      <c r="Q1706" s="187"/>
      <c r="R1706" s="190"/>
      <c r="S1706" s="190"/>
      <c r="T1706" s="190"/>
      <c r="U1706" s="190"/>
      <c r="V1706" s="190"/>
      <c r="W1706" s="190"/>
      <c r="X1706" s="190"/>
      <c r="Y1706" s="190"/>
      <c r="Z1706" s="190"/>
      <c r="AA1706" s="190"/>
      <c r="AB1706" s="190"/>
      <c r="AC1706" s="185"/>
      <c r="AD1706" s="190"/>
      <c r="AE1706" s="190"/>
      <c r="AF1706" s="190"/>
      <c r="AG1706" s="205" t="str">
        <f t="shared" si="78"/>
        <v/>
      </c>
      <c r="AH1706" s="205" t="str">
        <f t="shared" si="79"/>
        <v/>
      </c>
      <c r="AI1706" s="205" t="str">
        <f t="shared" si="80"/>
        <v/>
      </c>
    </row>
    <row r="1707" spans="1:35" ht="15" customHeight="1">
      <c r="A1707" s="185"/>
      <c r="B1707" s="185"/>
      <c r="C1707" s="185"/>
      <c r="D1707" s="186"/>
      <c r="E1707" s="185"/>
      <c r="F1707" s="185"/>
      <c r="G1707" s="185"/>
      <c r="H1707" s="185"/>
      <c r="I1707" s="185"/>
      <c r="J1707" s="185"/>
      <c r="K1707" s="187"/>
      <c r="L1707" s="187"/>
      <c r="M1707" s="187"/>
      <c r="N1707" s="187"/>
      <c r="O1707" s="187"/>
      <c r="P1707" s="187"/>
      <c r="Q1707" s="187"/>
      <c r="R1707" s="190"/>
      <c r="S1707" s="190"/>
      <c r="T1707" s="190"/>
      <c r="U1707" s="190"/>
      <c r="V1707" s="190"/>
      <c r="W1707" s="190"/>
      <c r="X1707" s="190"/>
      <c r="Y1707" s="190"/>
      <c r="Z1707" s="190"/>
      <c r="AA1707" s="190"/>
      <c r="AB1707" s="190"/>
      <c r="AC1707" s="185"/>
      <c r="AD1707" s="190"/>
      <c r="AE1707" s="190"/>
      <c r="AF1707" s="190"/>
      <c r="AG1707" s="205" t="str">
        <f t="shared" si="78"/>
        <v/>
      </c>
      <c r="AH1707" s="205" t="str">
        <f t="shared" si="79"/>
        <v/>
      </c>
      <c r="AI1707" s="205" t="str">
        <f t="shared" si="80"/>
        <v/>
      </c>
    </row>
    <row r="1708" spans="1:35" ht="15" customHeight="1">
      <c r="A1708" s="185"/>
      <c r="B1708" s="185"/>
      <c r="C1708" s="185"/>
      <c r="D1708" s="186"/>
      <c r="E1708" s="185"/>
      <c r="F1708" s="185"/>
      <c r="G1708" s="185"/>
      <c r="H1708" s="185"/>
      <c r="I1708" s="185"/>
      <c r="J1708" s="185"/>
      <c r="K1708" s="187"/>
      <c r="L1708" s="187"/>
      <c r="M1708" s="187"/>
      <c r="N1708" s="187"/>
      <c r="O1708" s="187"/>
      <c r="P1708" s="187"/>
      <c r="Q1708" s="187"/>
      <c r="R1708" s="190"/>
      <c r="S1708" s="190"/>
      <c r="T1708" s="190"/>
      <c r="U1708" s="190"/>
      <c r="V1708" s="190"/>
      <c r="W1708" s="190"/>
      <c r="X1708" s="190"/>
      <c r="Y1708" s="190"/>
      <c r="Z1708" s="190"/>
      <c r="AA1708" s="190"/>
      <c r="AB1708" s="190"/>
      <c r="AC1708" s="185"/>
      <c r="AD1708" s="190"/>
      <c r="AE1708" s="190"/>
      <c r="AF1708" s="190"/>
      <c r="AG1708" s="205" t="str">
        <f t="shared" si="78"/>
        <v/>
      </c>
      <c r="AH1708" s="205" t="str">
        <f t="shared" si="79"/>
        <v/>
      </c>
      <c r="AI1708" s="205" t="str">
        <f t="shared" si="80"/>
        <v/>
      </c>
    </row>
    <row r="1709" spans="1:35" ht="15" customHeight="1">
      <c r="A1709" s="185"/>
      <c r="B1709" s="185"/>
      <c r="C1709" s="185"/>
      <c r="D1709" s="186"/>
      <c r="E1709" s="185"/>
      <c r="F1709" s="185"/>
      <c r="G1709" s="185"/>
      <c r="H1709" s="185"/>
      <c r="I1709" s="185"/>
      <c r="J1709" s="185"/>
      <c r="K1709" s="187"/>
      <c r="L1709" s="187"/>
      <c r="M1709" s="187"/>
      <c r="N1709" s="187"/>
      <c r="O1709" s="187"/>
      <c r="P1709" s="187"/>
      <c r="Q1709" s="187"/>
      <c r="R1709" s="190"/>
      <c r="S1709" s="190"/>
      <c r="T1709" s="190"/>
      <c r="U1709" s="190"/>
      <c r="V1709" s="190"/>
      <c r="W1709" s="190"/>
      <c r="X1709" s="190"/>
      <c r="Y1709" s="190"/>
      <c r="Z1709" s="190"/>
      <c r="AA1709" s="190"/>
      <c r="AB1709" s="190"/>
      <c r="AC1709" s="185"/>
      <c r="AD1709" s="190"/>
      <c r="AE1709" s="190"/>
      <c r="AF1709" s="190"/>
      <c r="AG1709" s="205" t="str">
        <f t="shared" si="78"/>
        <v/>
      </c>
      <c r="AH1709" s="205" t="str">
        <f t="shared" si="79"/>
        <v/>
      </c>
      <c r="AI1709" s="205" t="str">
        <f t="shared" si="80"/>
        <v/>
      </c>
    </row>
    <row r="1710" spans="1:35" ht="15" customHeight="1">
      <c r="A1710" s="185"/>
      <c r="B1710" s="185"/>
      <c r="C1710" s="185"/>
      <c r="D1710" s="186"/>
      <c r="E1710" s="185"/>
      <c r="F1710" s="185"/>
      <c r="G1710" s="185"/>
      <c r="H1710" s="185"/>
      <c r="I1710" s="185"/>
      <c r="J1710" s="185"/>
      <c r="K1710" s="187"/>
      <c r="L1710" s="187"/>
      <c r="M1710" s="187"/>
      <c r="N1710" s="187"/>
      <c r="O1710" s="187"/>
      <c r="P1710" s="187"/>
      <c r="Q1710" s="187"/>
      <c r="R1710" s="190"/>
      <c r="S1710" s="190"/>
      <c r="T1710" s="190"/>
      <c r="U1710" s="190"/>
      <c r="V1710" s="190"/>
      <c r="W1710" s="190"/>
      <c r="X1710" s="190"/>
      <c r="Y1710" s="190"/>
      <c r="Z1710" s="190"/>
      <c r="AA1710" s="190"/>
      <c r="AB1710" s="190"/>
      <c r="AC1710" s="185"/>
      <c r="AD1710" s="190"/>
      <c r="AE1710" s="190"/>
      <c r="AF1710" s="190"/>
      <c r="AG1710" s="205" t="str">
        <f t="shared" si="78"/>
        <v/>
      </c>
      <c r="AH1710" s="205" t="str">
        <f t="shared" si="79"/>
        <v/>
      </c>
      <c r="AI1710" s="205" t="str">
        <f t="shared" si="80"/>
        <v/>
      </c>
    </row>
    <row r="1711" spans="1:35" ht="15" customHeight="1">
      <c r="A1711" s="185"/>
      <c r="B1711" s="185"/>
      <c r="C1711" s="185"/>
      <c r="D1711" s="186"/>
      <c r="E1711" s="185"/>
      <c r="F1711" s="185"/>
      <c r="G1711" s="185"/>
      <c r="H1711" s="185"/>
      <c r="I1711" s="185"/>
      <c r="J1711" s="185"/>
      <c r="K1711" s="187"/>
      <c r="L1711" s="187"/>
      <c r="M1711" s="187"/>
      <c r="N1711" s="187"/>
      <c r="O1711" s="187"/>
      <c r="P1711" s="187"/>
      <c r="Q1711" s="187"/>
      <c r="R1711" s="190"/>
      <c r="S1711" s="190"/>
      <c r="T1711" s="190"/>
      <c r="U1711" s="190"/>
      <c r="V1711" s="190"/>
      <c r="W1711" s="190"/>
      <c r="X1711" s="190"/>
      <c r="Y1711" s="190"/>
      <c r="Z1711" s="190"/>
      <c r="AA1711" s="190"/>
      <c r="AB1711" s="190"/>
      <c r="AC1711" s="185"/>
      <c r="AD1711" s="190"/>
      <c r="AE1711" s="190"/>
      <c r="AF1711" s="190"/>
      <c r="AG1711" s="205" t="str">
        <f t="shared" si="78"/>
        <v/>
      </c>
      <c r="AH1711" s="205" t="str">
        <f t="shared" si="79"/>
        <v/>
      </c>
      <c r="AI1711" s="205" t="str">
        <f t="shared" si="80"/>
        <v/>
      </c>
    </row>
    <row r="1712" spans="1:35" ht="15" customHeight="1">
      <c r="A1712" s="185"/>
      <c r="B1712" s="185"/>
      <c r="C1712" s="185"/>
      <c r="D1712" s="186"/>
      <c r="E1712" s="185"/>
      <c r="F1712" s="185"/>
      <c r="G1712" s="185"/>
      <c r="H1712" s="185"/>
      <c r="I1712" s="185"/>
      <c r="J1712" s="185"/>
      <c r="K1712" s="187"/>
      <c r="L1712" s="187"/>
      <c r="M1712" s="187"/>
      <c r="N1712" s="187"/>
      <c r="O1712" s="187"/>
      <c r="P1712" s="187"/>
      <c r="Q1712" s="187"/>
      <c r="R1712" s="190"/>
      <c r="S1712" s="190"/>
      <c r="T1712" s="190"/>
      <c r="U1712" s="190"/>
      <c r="V1712" s="190"/>
      <c r="W1712" s="190"/>
      <c r="X1712" s="190"/>
      <c r="Y1712" s="190"/>
      <c r="Z1712" s="190"/>
      <c r="AA1712" s="190"/>
      <c r="AB1712" s="190"/>
      <c r="AC1712" s="185"/>
      <c r="AD1712" s="190"/>
      <c r="AE1712" s="190"/>
      <c r="AF1712" s="190"/>
      <c r="AG1712" s="205" t="str">
        <f t="shared" si="78"/>
        <v/>
      </c>
      <c r="AH1712" s="205" t="str">
        <f t="shared" si="79"/>
        <v/>
      </c>
      <c r="AI1712" s="205" t="str">
        <f t="shared" si="80"/>
        <v/>
      </c>
    </row>
    <row r="1713" spans="1:35" ht="15" customHeight="1">
      <c r="A1713" s="185"/>
      <c r="B1713" s="185"/>
      <c r="C1713" s="185"/>
      <c r="D1713" s="186"/>
      <c r="E1713" s="185"/>
      <c r="F1713" s="185"/>
      <c r="G1713" s="185"/>
      <c r="H1713" s="185"/>
      <c r="I1713" s="185"/>
      <c r="J1713" s="185"/>
      <c r="K1713" s="187"/>
      <c r="L1713" s="187"/>
      <c r="M1713" s="187"/>
      <c r="N1713" s="187"/>
      <c r="O1713" s="187"/>
      <c r="P1713" s="187"/>
      <c r="Q1713" s="187"/>
      <c r="R1713" s="190"/>
      <c r="S1713" s="190"/>
      <c r="T1713" s="190"/>
      <c r="U1713" s="190"/>
      <c r="V1713" s="190"/>
      <c r="W1713" s="190"/>
      <c r="X1713" s="190"/>
      <c r="Y1713" s="190"/>
      <c r="Z1713" s="190"/>
      <c r="AA1713" s="190"/>
      <c r="AB1713" s="190"/>
      <c r="AC1713" s="185"/>
      <c r="AD1713" s="190"/>
      <c r="AE1713" s="190"/>
      <c r="AF1713" s="190"/>
      <c r="AG1713" s="205" t="str">
        <f t="shared" si="78"/>
        <v/>
      </c>
      <c r="AH1713" s="205" t="str">
        <f t="shared" si="79"/>
        <v/>
      </c>
      <c r="AI1713" s="205" t="str">
        <f t="shared" si="80"/>
        <v/>
      </c>
    </row>
    <row r="1714" spans="1:35" ht="15" customHeight="1">
      <c r="A1714" s="185"/>
      <c r="B1714" s="185"/>
      <c r="C1714" s="185"/>
      <c r="D1714" s="186"/>
      <c r="E1714" s="185"/>
      <c r="F1714" s="185"/>
      <c r="G1714" s="185"/>
      <c r="H1714" s="185"/>
      <c r="I1714" s="185"/>
      <c r="J1714" s="185"/>
      <c r="K1714" s="187"/>
      <c r="L1714" s="187"/>
      <c r="M1714" s="187"/>
      <c r="N1714" s="187"/>
      <c r="O1714" s="187"/>
      <c r="P1714" s="187"/>
      <c r="Q1714" s="187"/>
      <c r="R1714" s="190"/>
      <c r="S1714" s="190"/>
      <c r="T1714" s="190"/>
      <c r="U1714" s="190"/>
      <c r="V1714" s="190"/>
      <c r="W1714" s="190"/>
      <c r="X1714" s="190"/>
      <c r="Y1714" s="190"/>
      <c r="Z1714" s="190"/>
      <c r="AA1714" s="190"/>
      <c r="AB1714" s="190"/>
      <c r="AC1714" s="185"/>
      <c r="AD1714" s="190"/>
      <c r="AE1714" s="190"/>
      <c r="AF1714" s="190"/>
      <c r="AG1714" s="205" t="str">
        <f t="shared" si="78"/>
        <v/>
      </c>
      <c r="AH1714" s="205" t="str">
        <f t="shared" si="79"/>
        <v/>
      </c>
      <c r="AI1714" s="205" t="str">
        <f t="shared" si="80"/>
        <v/>
      </c>
    </row>
    <row r="1715" spans="1:35" ht="15" customHeight="1">
      <c r="A1715" s="185"/>
      <c r="B1715" s="185"/>
      <c r="C1715" s="185"/>
      <c r="D1715" s="186"/>
      <c r="E1715" s="185"/>
      <c r="F1715" s="185"/>
      <c r="G1715" s="185"/>
      <c r="H1715" s="185"/>
      <c r="I1715" s="185"/>
      <c r="J1715" s="185"/>
      <c r="K1715" s="187"/>
      <c r="L1715" s="187"/>
      <c r="M1715" s="187"/>
      <c r="N1715" s="187"/>
      <c r="O1715" s="187"/>
      <c r="P1715" s="187"/>
      <c r="Q1715" s="187"/>
      <c r="R1715" s="190"/>
      <c r="S1715" s="190"/>
      <c r="T1715" s="190"/>
      <c r="U1715" s="190"/>
      <c r="V1715" s="190"/>
      <c r="W1715" s="190"/>
      <c r="X1715" s="190"/>
      <c r="Y1715" s="190"/>
      <c r="Z1715" s="190"/>
      <c r="AA1715" s="190"/>
      <c r="AB1715" s="190"/>
      <c r="AC1715" s="185"/>
      <c r="AD1715" s="190"/>
      <c r="AE1715" s="190"/>
      <c r="AF1715" s="190"/>
      <c r="AG1715" s="205" t="str">
        <f t="shared" si="78"/>
        <v/>
      </c>
      <c r="AH1715" s="205" t="str">
        <f t="shared" si="79"/>
        <v/>
      </c>
      <c r="AI1715" s="205" t="str">
        <f t="shared" si="80"/>
        <v/>
      </c>
    </row>
    <row r="1716" spans="1:35" ht="15" customHeight="1">
      <c r="A1716" s="185"/>
      <c r="B1716" s="185"/>
      <c r="C1716" s="185"/>
      <c r="D1716" s="186"/>
      <c r="E1716" s="185"/>
      <c r="F1716" s="185"/>
      <c r="G1716" s="185"/>
      <c r="H1716" s="185"/>
      <c r="I1716" s="185"/>
      <c r="J1716" s="185"/>
      <c r="K1716" s="187"/>
      <c r="L1716" s="187"/>
      <c r="M1716" s="187"/>
      <c r="N1716" s="187"/>
      <c r="O1716" s="187"/>
      <c r="P1716" s="187"/>
      <c r="Q1716" s="187"/>
      <c r="R1716" s="190"/>
      <c r="S1716" s="190"/>
      <c r="T1716" s="190"/>
      <c r="U1716" s="190"/>
      <c r="V1716" s="190"/>
      <c r="W1716" s="190"/>
      <c r="X1716" s="190"/>
      <c r="Y1716" s="190"/>
      <c r="Z1716" s="190"/>
      <c r="AA1716" s="190"/>
      <c r="AB1716" s="190"/>
      <c r="AC1716" s="185"/>
      <c r="AD1716" s="190"/>
      <c r="AE1716" s="190"/>
      <c r="AF1716" s="190"/>
      <c r="AG1716" s="205" t="str">
        <f t="shared" si="78"/>
        <v/>
      </c>
      <c r="AH1716" s="205" t="str">
        <f t="shared" si="79"/>
        <v/>
      </c>
      <c r="AI1716" s="205" t="str">
        <f t="shared" si="80"/>
        <v/>
      </c>
    </row>
    <row r="1717" spans="1:35" ht="15" customHeight="1">
      <c r="A1717" s="185"/>
      <c r="B1717" s="185"/>
      <c r="C1717" s="185"/>
      <c r="D1717" s="186"/>
      <c r="E1717" s="185"/>
      <c r="F1717" s="185"/>
      <c r="G1717" s="185"/>
      <c r="H1717" s="185"/>
      <c r="I1717" s="185"/>
      <c r="J1717" s="185"/>
      <c r="K1717" s="187"/>
      <c r="L1717" s="187"/>
      <c r="M1717" s="187"/>
      <c r="N1717" s="187"/>
      <c r="O1717" s="187"/>
      <c r="P1717" s="187"/>
      <c r="Q1717" s="187"/>
      <c r="R1717" s="190"/>
      <c r="S1717" s="190"/>
      <c r="T1717" s="190"/>
      <c r="U1717" s="190"/>
      <c r="V1717" s="190"/>
      <c r="W1717" s="190"/>
      <c r="X1717" s="190"/>
      <c r="Y1717" s="190"/>
      <c r="Z1717" s="190"/>
      <c r="AA1717" s="190"/>
      <c r="AB1717" s="190"/>
      <c r="AC1717" s="185"/>
      <c r="AD1717" s="190"/>
      <c r="AE1717" s="190"/>
      <c r="AF1717" s="190"/>
      <c r="AG1717" s="205" t="str">
        <f t="shared" si="78"/>
        <v/>
      </c>
      <c r="AH1717" s="205" t="str">
        <f t="shared" si="79"/>
        <v/>
      </c>
      <c r="AI1717" s="205" t="str">
        <f t="shared" si="80"/>
        <v/>
      </c>
    </row>
    <row r="1718" spans="1:35" ht="15" customHeight="1">
      <c r="A1718" s="185"/>
      <c r="B1718" s="185"/>
      <c r="C1718" s="185"/>
      <c r="D1718" s="186"/>
      <c r="E1718" s="185"/>
      <c r="F1718" s="185"/>
      <c r="G1718" s="185"/>
      <c r="H1718" s="185"/>
      <c r="I1718" s="185"/>
      <c r="J1718" s="185"/>
      <c r="K1718" s="187"/>
      <c r="L1718" s="187"/>
      <c r="M1718" s="187"/>
      <c r="N1718" s="187"/>
      <c r="O1718" s="187"/>
      <c r="P1718" s="187"/>
      <c r="Q1718" s="187"/>
      <c r="R1718" s="190"/>
      <c r="S1718" s="190"/>
      <c r="T1718" s="190"/>
      <c r="U1718" s="190"/>
      <c r="V1718" s="190"/>
      <c r="W1718" s="190"/>
      <c r="X1718" s="190"/>
      <c r="Y1718" s="190"/>
      <c r="Z1718" s="190"/>
      <c r="AA1718" s="190"/>
      <c r="AB1718" s="190"/>
      <c r="AC1718" s="185"/>
      <c r="AD1718" s="190"/>
      <c r="AE1718" s="190"/>
      <c r="AF1718" s="190"/>
      <c r="AG1718" s="205" t="str">
        <f t="shared" si="78"/>
        <v/>
      </c>
      <c r="AH1718" s="205" t="str">
        <f t="shared" si="79"/>
        <v/>
      </c>
      <c r="AI1718" s="205" t="str">
        <f t="shared" si="80"/>
        <v/>
      </c>
    </row>
    <row r="1719" spans="1:35" ht="15" customHeight="1">
      <c r="A1719" s="185"/>
      <c r="B1719" s="185"/>
      <c r="C1719" s="185"/>
      <c r="D1719" s="186"/>
      <c r="E1719" s="185"/>
      <c r="F1719" s="185"/>
      <c r="G1719" s="185"/>
      <c r="H1719" s="185"/>
      <c r="I1719" s="185"/>
      <c r="J1719" s="185"/>
      <c r="K1719" s="187"/>
      <c r="L1719" s="187"/>
      <c r="M1719" s="187"/>
      <c r="N1719" s="187"/>
      <c r="O1719" s="187"/>
      <c r="P1719" s="187"/>
      <c r="Q1719" s="187"/>
      <c r="R1719" s="190"/>
      <c r="S1719" s="190"/>
      <c r="T1719" s="190"/>
      <c r="U1719" s="190"/>
      <c r="V1719" s="190"/>
      <c r="W1719" s="190"/>
      <c r="X1719" s="190"/>
      <c r="Y1719" s="190"/>
      <c r="Z1719" s="190"/>
      <c r="AA1719" s="190"/>
      <c r="AB1719" s="190"/>
      <c r="AC1719" s="185"/>
      <c r="AD1719" s="190"/>
      <c r="AE1719" s="190"/>
      <c r="AF1719" s="190"/>
      <c r="AG1719" s="205" t="str">
        <f t="shared" si="78"/>
        <v/>
      </c>
      <c r="AH1719" s="205" t="str">
        <f t="shared" si="79"/>
        <v/>
      </c>
      <c r="AI1719" s="205" t="str">
        <f t="shared" si="80"/>
        <v/>
      </c>
    </row>
    <row r="1720" spans="1:35" ht="15" customHeight="1">
      <c r="A1720" s="185"/>
      <c r="B1720" s="185"/>
      <c r="C1720" s="185"/>
      <c r="D1720" s="186"/>
      <c r="E1720" s="185"/>
      <c r="F1720" s="185"/>
      <c r="G1720" s="185"/>
      <c r="H1720" s="185"/>
      <c r="I1720" s="185"/>
      <c r="J1720" s="185"/>
      <c r="K1720" s="187"/>
      <c r="L1720" s="187"/>
      <c r="M1720" s="187"/>
      <c r="N1720" s="187"/>
      <c r="O1720" s="187"/>
      <c r="P1720" s="187"/>
      <c r="Q1720" s="187"/>
      <c r="R1720" s="190"/>
      <c r="S1720" s="190"/>
      <c r="T1720" s="190"/>
      <c r="U1720" s="190"/>
      <c r="V1720" s="190"/>
      <c r="W1720" s="190"/>
      <c r="X1720" s="190"/>
      <c r="Y1720" s="190"/>
      <c r="Z1720" s="190"/>
      <c r="AA1720" s="190"/>
      <c r="AB1720" s="190"/>
      <c r="AC1720" s="185"/>
      <c r="AD1720" s="190"/>
      <c r="AE1720" s="190"/>
      <c r="AF1720" s="190"/>
      <c r="AG1720" s="205" t="str">
        <f t="shared" si="78"/>
        <v/>
      </c>
      <c r="AH1720" s="205" t="str">
        <f t="shared" si="79"/>
        <v/>
      </c>
      <c r="AI1720" s="205" t="str">
        <f t="shared" si="80"/>
        <v/>
      </c>
    </row>
    <row r="1721" spans="1:35" ht="15" customHeight="1">
      <c r="A1721" s="185"/>
      <c r="B1721" s="185"/>
      <c r="C1721" s="185"/>
      <c r="D1721" s="186"/>
      <c r="E1721" s="185"/>
      <c r="F1721" s="185"/>
      <c r="G1721" s="185"/>
      <c r="H1721" s="185"/>
      <c r="I1721" s="185"/>
      <c r="J1721" s="185"/>
      <c r="K1721" s="187"/>
      <c r="L1721" s="187"/>
      <c r="M1721" s="187"/>
      <c r="N1721" s="187"/>
      <c r="O1721" s="187"/>
      <c r="P1721" s="187"/>
      <c r="Q1721" s="187"/>
      <c r="R1721" s="190"/>
      <c r="S1721" s="190"/>
      <c r="T1721" s="190"/>
      <c r="U1721" s="190"/>
      <c r="V1721" s="190"/>
      <c r="W1721" s="190"/>
      <c r="X1721" s="190"/>
      <c r="Y1721" s="190"/>
      <c r="Z1721" s="190"/>
      <c r="AA1721" s="190"/>
      <c r="AB1721" s="190"/>
      <c r="AC1721" s="185"/>
      <c r="AD1721" s="190"/>
      <c r="AE1721" s="190"/>
      <c r="AF1721" s="190"/>
      <c r="AG1721" s="205" t="str">
        <f t="shared" si="78"/>
        <v/>
      </c>
      <c r="AH1721" s="205" t="str">
        <f t="shared" si="79"/>
        <v/>
      </c>
      <c r="AI1721" s="205" t="str">
        <f t="shared" si="80"/>
        <v/>
      </c>
    </row>
    <row r="1722" spans="1:35" ht="15" customHeight="1">
      <c r="A1722" s="185"/>
      <c r="B1722" s="185"/>
      <c r="C1722" s="185"/>
      <c r="D1722" s="186"/>
      <c r="E1722" s="185"/>
      <c r="F1722" s="185"/>
      <c r="G1722" s="185"/>
      <c r="H1722" s="185"/>
      <c r="I1722" s="185"/>
      <c r="J1722" s="185"/>
      <c r="K1722" s="187"/>
      <c r="L1722" s="187"/>
      <c r="M1722" s="187"/>
      <c r="N1722" s="187"/>
      <c r="O1722" s="187"/>
      <c r="P1722" s="187"/>
      <c r="Q1722" s="187"/>
      <c r="R1722" s="190"/>
      <c r="S1722" s="190"/>
      <c r="T1722" s="190"/>
      <c r="U1722" s="190"/>
      <c r="V1722" s="190"/>
      <c r="W1722" s="190"/>
      <c r="X1722" s="190"/>
      <c r="Y1722" s="190"/>
      <c r="Z1722" s="190"/>
      <c r="AA1722" s="190"/>
      <c r="AB1722" s="190"/>
      <c r="AC1722" s="185"/>
      <c r="AD1722" s="190"/>
      <c r="AE1722" s="190"/>
      <c r="AF1722" s="190"/>
      <c r="AG1722" s="205" t="str">
        <f t="shared" si="78"/>
        <v/>
      </c>
      <c r="AH1722" s="205" t="str">
        <f t="shared" si="79"/>
        <v/>
      </c>
      <c r="AI1722" s="205" t="str">
        <f t="shared" si="80"/>
        <v/>
      </c>
    </row>
    <row r="1723" spans="1:35" ht="15" customHeight="1">
      <c r="A1723" s="185"/>
      <c r="B1723" s="185"/>
      <c r="C1723" s="185"/>
      <c r="D1723" s="186"/>
      <c r="E1723" s="185"/>
      <c r="F1723" s="185"/>
      <c r="G1723" s="185"/>
      <c r="H1723" s="185"/>
      <c r="I1723" s="185"/>
      <c r="J1723" s="185"/>
      <c r="K1723" s="187"/>
      <c r="L1723" s="187"/>
      <c r="M1723" s="187"/>
      <c r="N1723" s="187"/>
      <c r="O1723" s="187"/>
      <c r="P1723" s="187"/>
      <c r="Q1723" s="187"/>
      <c r="R1723" s="190"/>
      <c r="S1723" s="190"/>
      <c r="T1723" s="190"/>
      <c r="U1723" s="190"/>
      <c r="V1723" s="190"/>
      <c r="W1723" s="190"/>
      <c r="X1723" s="190"/>
      <c r="Y1723" s="190"/>
      <c r="Z1723" s="190"/>
      <c r="AA1723" s="190"/>
      <c r="AB1723" s="190"/>
      <c r="AC1723" s="185"/>
      <c r="AD1723" s="190"/>
      <c r="AE1723" s="190"/>
      <c r="AF1723" s="190"/>
      <c r="AG1723" s="205" t="str">
        <f t="shared" si="78"/>
        <v/>
      </c>
      <c r="AH1723" s="205" t="str">
        <f t="shared" si="79"/>
        <v/>
      </c>
      <c r="AI1723" s="205" t="str">
        <f t="shared" si="80"/>
        <v/>
      </c>
    </row>
    <row r="1724" spans="1:35" ht="15" customHeight="1">
      <c r="A1724" s="185"/>
      <c r="B1724" s="185"/>
      <c r="C1724" s="185"/>
      <c r="D1724" s="186"/>
      <c r="E1724" s="185"/>
      <c r="F1724" s="185"/>
      <c r="G1724" s="185"/>
      <c r="H1724" s="185"/>
      <c r="I1724" s="185"/>
      <c r="J1724" s="185"/>
      <c r="K1724" s="187"/>
      <c r="L1724" s="187"/>
      <c r="M1724" s="187"/>
      <c r="N1724" s="187"/>
      <c r="O1724" s="187"/>
      <c r="P1724" s="187"/>
      <c r="Q1724" s="187"/>
      <c r="R1724" s="190"/>
      <c r="S1724" s="190"/>
      <c r="T1724" s="190"/>
      <c r="U1724" s="190"/>
      <c r="V1724" s="190"/>
      <c r="W1724" s="190"/>
      <c r="X1724" s="190"/>
      <c r="Y1724" s="190"/>
      <c r="Z1724" s="190"/>
      <c r="AA1724" s="190"/>
      <c r="AB1724" s="190"/>
      <c r="AC1724" s="185"/>
      <c r="AD1724" s="190"/>
      <c r="AE1724" s="190"/>
      <c r="AF1724" s="190"/>
      <c r="AG1724" s="205" t="str">
        <f t="shared" si="78"/>
        <v/>
      </c>
      <c r="AH1724" s="205" t="str">
        <f t="shared" si="79"/>
        <v/>
      </c>
      <c r="AI1724" s="205" t="str">
        <f t="shared" si="80"/>
        <v/>
      </c>
    </row>
    <row r="1725" spans="1:35" ht="15" customHeight="1">
      <c r="A1725" s="185"/>
      <c r="B1725" s="185"/>
      <c r="C1725" s="185"/>
      <c r="D1725" s="186"/>
      <c r="E1725" s="185"/>
      <c r="F1725" s="185"/>
      <c r="G1725" s="185"/>
      <c r="H1725" s="185"/>
      <c r="I1725" s="185"/>
      <c r="J1725" s="185"/>
      <c r="K1725" s="187"/>
      <c r="L1725" s="187"/>
      <c r="M1725" s="187"/>
      <c r="N1725" s="187"/>
      <c r="O1725" s="187"/>
      <c r="P1725" s="187"/>
      <c r="Q1725" s="187"/>
      <c r="R1725" s="190"/>
      <c r="S1725" s="190"/>
      <c r="T1725" s="190"/>
      <c r="U1725" s="190"/>
      <c r="V1725" s="190"/>
      <c r="W1725" s="190"/>
      <c r="X1725" s="190"/>
      <c r="Y1725" s="190"/>
      <c r="Z1725" s="190"/>
      <c r="AA1725" s="190"/>
      <c r="AB1725" s="190"/>
      <c r="AC1725" s="185"/>
      <c r="AD1725" s="190"/>
      <c r="AE1725" s="190"/>
      <c r="AF1725" s="190"/>
      <c r="AG1725" s="205" t="str">
        <f t="shared" si="78"/>
        <v/>
      </c>
      <c r="AH1725" s="205" t="str">
        <f t="shared" si="79"/>
        <v/>
      </c>
      <c r="AI1725" s="205" t="str">
        <f t="shared" si="80"/>
        <v/>
      </c>
    </row>
    <row r="1726" spans="1:35" ht="15" customHeight="1">
      <c r="A1726" s="185"/>
      <c r="B1726" s="185"/>
      <c r="C1726" s="185"/>
      <c r="D1726" s="186"/>
      <c r="E1726" s="185"/>
      <c r="F1726" s="185"/>
      <c r="G1726" s="185"/>
      <c r="H1726" s="185"/>
      <c r="I1726" s="185"/>
      <c r="J1726" s="185"/>
      <c r="K1726" s="187"/>
      <c r="L1726" s="187"/>
      <c r="M1726" s="187"/>
      <c r="N1726" s="187"/>
      <c r="O1726" s="187"/>
      <c r="P1726" s="187"/>
      <c r="Q1726" s="187"/>
      <c r="R1726" s="190"/>
      <c r="S1726" s="190"/>
      <c r="T1726" s="190"/>
      <c r="U1726" s="190"/>
      <c r="V1726" s="190"/>
      <c r="W1726" s="190"/>
      <c r="X1726" s="190"/>
      <c r="Y1726" s="190"/>
      <c r="Z1726" s="190"/>
      <c r="AA1726" s="190"/>
      <c r="AB1726" s="190"/>
      <c r="AC1726" s="185"/>
      <c r="AD1726" s="190"/>
      <c r="AE1726" s="190"/>
      <c r="AF1726" s="190"/>
      <c r="AG1726" s="205" t="str">
        <f t="shared" si="78"/>
        <v/>
      </c>
      <c r="AH1726" s="205" t="str">
        <f t="shared" si="79"/>
        <v/>
      </c>
      <c r="AI1726" s="205" t="str">
        <f t="shared" si="80"/>
        <v/>
      </c>
    </row>
    <row r="1727" spans="1:35" ht="15" customHeight="1">
      <c r="A1727" s="185"/>
      <c r="B1727" s="185"/>
      <c r="C1727" s="185"/>
      <c r="D1727" s="186"/>
      <c r="E1727" s="185"/>
      <c r="F1727" s="185"/>
      <c r="G1727" s="185"/>
      <c r="H1727" s="185"/>
      <c r="I1727" s="185"/>
      <c r="J1727" s="185"/>
      <c r="K1727" s="187"/>
      <c r="L1727" s="187"/>
      <c r="M1727" s="187"/>
      <c r="N1727" s="187"/>
      <c r="O1727" s="187"/>
      <c r="P1727" s="187"/>
      <c r="Q1727" s="187"/>
      <c r="R1727" s="190"/>
      <c r="S1727" s="190"/>
      <c r="T1727" s="190"/>
      <c r="U1727" s="190"/>
      <c r="V1727" s="190"/>
      <c r="W1727" s="190"/>
      <c r="X1727" s="190"/>
      <c r="Y1727" s="190"/>
      <c r="Z1727" s="190"/>
      <c r="AA1727" s="190"/>
      <c r="AB1727" s="190"/>
      <c r="AC1727" s="185"/>
      <c r="AD1727" s="190"/>
      <c r="AE1727" s="190"/>
      <c r="AF1727" s="190"/>
      <c r="AG1727" s="205" t="str">
        <f t="shared" si="78"/>
        <v/>
      </c>
      <c r="AH1727" s="205" t="str">
        <f t="shared" si="79"/>
        <v/>
      </c>
      <c r="AI1727" s="205" t="str">
        <f t="shared" si="80"/>
        <v/>
      </c>
    </row>
    <row r="1728" spans="1:35" ht="15" customHeight="1">
      <c r="A1728" s="185"/>
      <c r="B1728" s="185"/>
      <c r="C1728" s="185"/>
      <c r="D1728" s="186"/>
      <c r="E1728" s="185"/>
      <c r="F1728" s="185"/>
      <c r="G1728" s="185"/>
      <c r="H1728" s="185"/>
      <c r="I1728" s="185"/>
      <c r="J1728" s="185"/>
      <c r="K1728" s="187"/>
      <c r="L1728" s="187"/>
      <c r="M1728" s="187"/>
      <c r="N1728" s="187"/>
      <c r="O1728" s="187"/>
      <c r="P1728" s="187"/>
      <c r="Q1728" s="187"/>
      <c r="R1728" s="190"/>
      <c r="S1728" s="190"/>
      <c r="T1728" s="190"/>
      <c r="U1728" s="190"/>
      <c r="V1728" s="190"/>
      <c r="W1728" s="190"/>
      <c r="X1728" s="190"/>
      <c r="Y1728" s="190"/>
      <c r="Z1728" s="190"/>
      <c r="AA1728" s="190"/>
      <c r="AB1728" s="190"/>
      <c r="AC1728" s="185"/>
      <c r="AD1728" s="190"/>
      <c r="AE1728" s="190"/>
      <c r="AF1728" s="190"/>
      <c r="AG1728" s="205" t="str">
        <f t="shared" si="78"/>
        <v/>
      </c>
      <c r="AH1728" s="205" t="str">
        <f t="shared" si="79"/>
        <v/>
      </c>
      <c r="AI1728" s="205" t="str">
        <f t="shared" si="80"/>
        <v/>
      </c>
    </row>
    <row r="1729" spans="1:35" ht="15" customHeight="1">
      <c r="A1729" s="185"/>
      <c r="B1729" s="185"/>
      <c r="C1729" s="185"/>
      <c r="D1729" s="186"/>
      <c r="E1729" s="185"/>
      <c r="F1729" s="185"/>
      <c r="G1729" s="185"/>
      <c r="H1729" s="185"/>
      <c r="I1729" s="185"/>
      <c r="J1729" s="185"/>
      <c r="K1729" s="187"/>
      <c r="L1729" s="187"/>
      <c r="M1729" s="187"/>
      <c r="N1729" s="187"/>
      <c r="O1729" s="187"/>
      <c r="P1729" s="187"/>
      <c r="Q1729" s="187"/>
      <c r="R1729" s="190"/>
      <c r="S1729" s="190"/>
      <c r="T1729" s="190"/>
      <c r="U1729" s="190"/>
      <c r="V1729" s="190"/>
      <c r="W1729" s="190"/>
      <c r="X1729" s="190"/>
      <c r="Y1729" s="190"/>
      <c r="Z1729" s="190"/>
      <c r="AA1729" s="190"/>
      <c r="AB1729" s="190"/>
      <c r="AC1729" s="185"/>
      <c r="AD1729" s="190"/>
      <c r="AE1729" s="190"/>
      <c r="AF1729" s="190"/>
      <c r="AG1729" s="205" t="str">
        <f t="shared" si="78"/>
        <v/>
      </c>
      <c r="AH1729" s="205" t="str">
        <f t="shared" si="79"/>
        <v/>
      </c>
      <c r="AI1729" s="205" t="str">
        <f t="shared" si="80"/>
        <v/>
      </c>
    </row>
    <row r="1730" spans="1:35" ht="15" customHeight="1">
      <c r="A1730" s="185"/>
      <c r="B1730" s="185"/>
      <c r="C1730" s="185"/>
      <c r="D1730" s="186"/>
      <c r="E1730" s="185"/>
      <c r="F1730" s="185"/>
      <c r="G1730" s="185"/>
      <c r="H1730" s="185"/>
      <c r="I1730" s="185"/>
      <c r="J1730" s="185"/>
      <c r="K1730" s="187"/>
      <c r="L1730" s="187"/>
      <c r="M1730" s="187"/>
      <c r="N1730" s="187"/>
      <c r="O1730" s="187"/>
      <c r="P1730" s="187"/>
      <c r="Q1730" s="187"/>
      <c r="R1730" s="190"/>
      <c r="S1730" s="190"/>
      <c r="T1730" s="190"/>
      <c r="U1730" s="190"/>
      <c r="V1730" s="190"/>
      <c r="W1730" s="190"/>
      <c r="X1730" s="190"/>
      <c r="Y1730" s="190"/>
      <c r="Z1730" s="190"/>
      <c r="AA1730" s="190"/>
      <c r="AB1730" s="190"/>
      <c r="AC1730" s="185"/>
      <c r="AD1730" s="190"/>
      <c r="AE1730" s="190"/>
      <c r="AF1730" s="190"/>
      <c r="AG1730" s="205" t="str">
        <f t="shared" si="78"/>
        <v/>
      </c>
      <c r="AH1730" s="205" t="str">
        <f t="shared" si="79"/>
        <v/>
      </c>
      <c r="AI1730" s="205" t="str">
        <f t="shared" si="80"/>
        <v/>
      </c>
    </row>
    <row r="1731" spans="1:35" ht="15" customHeight="1">
      <c r="A1731" s="185"/>
      <c r="B1731" s="185"/>
      <c r="C1731" s="185"/>
      <c r="D1731" s="186"/>
      <c r="E1731" s="185"/>
      <c r="F1731" s="185"/>
      <c r="G1731" s="185"/>
      <c r="H1731" s="185"/>
      <c r="I1731" s="185"/>
      <c r="J1731" s="185"/>
      <c r="K1731" s="187"/>
      <c r="L1731" s="187"/>
      <c r="M1731" s="187"/>
      <c r="N1731" s="187"/>
      <c r="O1731" s="187"/>
      <c r="P1731" s="187"/>
      <c r="Q1731" s="187"/>
      <c r="R1731" s="190"/>
      <c r="S1731" s="190"/>
      <c r="T1731" s="190"/>
      <c r="U1731" s="190"/>
      <c r="V1731" s="190"/>
      <c r="W1731" s="190"/>
      <c r="X1731" s="190"/>
      <c r="Y1731" s="190"/>
      <c r="Z1731" s="190"/>
      <c r="AA1731" s="190"/>
      <c r="AB1731" s="190"/>
      <c r="AC1731" s="185"/>
      <c r="AD1731" s="190"/>
      <c r="AE1731" s="190"/>
      <c r="AF1731" s="190"/>
      <c r="AG1731" s="205" t="str">
        <f t="shared" si="78"/>
        <v/>
      </c>
      <c r="AH1731" s="205" t="str">
        <f t="shared" si="79"/>
        <v/>
      </c>
      <c r="AI1731" s="205" t="str">
        <f t="shared" si="80"/>
        <v/>
      </c>
    </row>
    <row r="1732" spans="1:35" ht="15" customHeight="1">
      <c r="A1732" s="185"/>
      <c r="B1732" s="185"/>
      <c r="C1732" s="185"/>
      <c r="D1732" s="186"/>
      <c r="E1732" s="185"/>
      <c r="F1732" s="185"/>
      <c r="G1732" s="185"/>
      <c r="H1732" s="185"/>
      <c r="I1732" s="185"/>
      <c r="J1732" s="185"/>
      <c r="K1732" s="187"/>
      <c r="L1732" s="187"/>
      <c r="M1732" s="187"/>
      <c r="N1732" s="187"/>
      <c r="O1732" s="187"/>
      <c r="P1732" s="187"/>
      <c r="Q1732" s="187"/>
      <c r="R1732" s="190"/>
      <c r="S1732" s="190"/>
      <c r="T1732" s="190"/>
      <c r="U1732" s="190"/>
      <c r="V1732" s="190"/>
      <c r="W1732" s="190"/>
      <c r="X1732" s="190"/>
      <c r="Y1732" s="190"/>
      <c r="Z1732" s="190"/>
      <c r="AA1732" s="190"/>
      <c r="AB1732" s="190"/>
      <c r="AC1732" s="185"/>
      <c r="AD1732" s="190"/>
      <c r="AE1732" s="190"/>
      <c r="AF1732" s="190"/>
      <c r="AG1732" s="205" t="str">
        <f t="shared" ref="AG1732:AG1795" si="81">IF($Q1732="","",IF($Q1732="YES","YES","NO"))</f>
        <v/>
      </c>
      <c r="AH1732" s="205" t="str">
        <f t="shared" ref="AH1732:AH1795" si="82">IF($X1732="","",IF($X1732="YES","YES","NO"))</f>
        <v/>
      </c>
      <c r="AI1732" s="205" t="str">
        <f t="shared" ref="AI1732:AI1795" si="83">IF(COUNTIF($B$3:$B$4985,B1732)&gt;1,"DUPLICATE","")</f>
        <v/>
      </c>
    </row>
    <row r="1733" spans="1:35" ht="15" customHeight="1">
      <c r="A1733" s="185"/>
      <c r="B1733" s="185"/>
      <c r="C1733" s="185"/>
      <c r="D1733" s="186"/>
      <c r="E1733" s="185"/>
      <c r="F1733" s="185"/>
      <c r="G1733" s="185"/>
      <c r="H1733" s="185"/>
      <c r="I1733" s="185"/>
      <c r="J1733" s="185"/>
      <c r="K1733" s="187"/>
      <c r="L1733" s="187"/>
      <c r="M1733" s="187"/>
      <c r="N1733" s="187"/>
      <c r="O1733" s="187"/>
      <c r="P1733" s="187"/>
      <c r="Q1733" s="187"/>
      <c r="R1733" s="190"/>
      <c r="S1733" s="190"/>
      <c r="T1733" s="190"/>
      <c r="U1733" s="190"/>
      <c r="V1733" s="190"/>
      <c r="W1733" s="190"/>
      <c r="X1733" s="190"/>
      <c r="Y1733" s="190"/>
      <c r="Z1733" s="190"/>
      <c r="AA1733" s="190"/>
      <c r="AB1733" s="190"/>
      <c r="AC1733" s="185"/>
      <c r="AD1733" s="190"/>
      <c r="AE1733" s="190"/>
      <c r="AF1733" s="190"/>
      <c r="AG1733" s="205" t="str">
        <f t="shared" si="81"/>
        <v/>
      </c>
      <c r="AH1733" s="205" t="str">
        <f t="shared" si="82"/>
        <v/>
      </c>
      <c r="AI1733" s="205" t="str">
        <f t="shared" si="83"/>
        <v/>
      </c>
    </row>
    <row r="1734" spans="1:35" ht="15" customHeight="1">
      <c r="A1734" s="185"/>
      <c r="B1734" s="185"/>
      <c r="C1734" s="185"/>
      <c r="D1734" s="186"/>
      <c r="E1734" s="185"/>
      <c r="F1734" s="185"/>
      <c r="G1734" s="185"/>
      <c r="H1734" s="185"/>
      <c r="I1734" s="185"/>
      <c r="J1734" s="185"/>
      <c r="K1734" s="187"/>
      <c r="L1734" s="187"/>
      <c r="M1734" s="187"/>
      <c r="N1734" s="187"/>
      <c r="O1734" s="187"/>
      <c r="P1734" s="187"/>
      <c r="Q1734" s="187"/>
      <c r="R1734" s="190"/>
      <c r="S1734" s="190"/>
      <c r="T1734" s="190"/>
      <c r="U1734" s="190"/>
      <c r="V1734" s="190"/>
      <c r="W1734" s="190"/>
      <c r="X1734" s="190"/>
      <c r="Y1734" s="190"/>
      <c r="Z1734" s="190"/>
      <c r="AA1734" s="190"/>
      <c r="AB1734" s="190"/>
      <c r="AC1734" s="185"/>
      <c r="AD1734" s="190"/>
      <c r="AE1734" s="190"/>
      <c r="AF1734" s="190"/>
      <c r="AG1734" s="205" t="str">
        <f t="shared" si="81"/>
        <v/>
      </c>
      <c r="AH1734" s="205" t="str">
        <f t="shared" si="82"/>
        <v/>
      </c>
      <c r="AI1734" s="205" t="str">
        <f t="shared" si="83"/>
        <v/>
      </c>
    </row>
    <row r="1735" spans="1:35" ht="15" customHeight="1">
      <c r="A1735" s="185"/>
      <c r="B1735" s="185"/>
      <c r="C1735" s="185"/>
      <c r="D1735" s="186"/>
      <c r="E1735" s="185"/>
      <c r="F1735" s="185"/>
      <c r="G1735" s="185"/>
      <c r="H1735" s="185"/>
      <c r="I1735" s="185"/>
      <c r="J1735" s="185"/>
      <c r="K1735" s="187"/>
      <c r="L1735" s="187"/>
      <c r="M1735" s="187"/>
      <c r="N1735" s="187"/>
      <c r="O1735" s="187"/>
      <c r="P1735" s="187"/>
      <c r="Q1735" s="187"/>
      <c r="R1735" s="190"/>
      <c r="S1735" s="190"/>
      <c r="T1735" s="190"/>
      <c r="U1735" s="190"/>
      <c r="V1735" s="190"/>
      <c r="W1735" s="190"/>
      <c r="X1735" s="190"/>
      <c r="Y1735" s="190"/>
      <c r="Z1735" s="190"/>
      <c r="AA1735" s="190"/>
      <c r="AB1735" s="190"/>
      <c r="AC1735" s="185"/>
      <c r="AD1735" s="190"/>
      <c r="AE1735" s="190"/>
      <c r="AF1735" s="190"/>
      <c r="AG1735" s="205" t="str">
        <f t="shared" si="81"/>
        <v/>
      </c>
      <c r="AH1735" s="205" t="str">
        <f t="shared" si="82"/>
        <v/>
      </c>
      <c r="AI1735" s="205" t="str">
        <f t="shared" si="83"/>
        <v/>
      </c>
    </row>
    <row r="1736" spans="1:35" ht="15" customHeight="1">
      <c r="A1736" s="185"/>
      <c r="B1736" s="185"/>
      <c r="C1736" s="185"/>
      <c r="D1736" s="186"/>
      <c r="E1736" s="185"/>
      <c r="F1736" s="185"/>
      <c r="G1736" s="185"/>
      <c r="H1736" s="185"/>
      <c r="I1736" s="185"/>
      <c r="J1736" s="185"/>
      <c r="K1736" s="187"/>
      <c r="L1736" s="187"/>
      <c r="M1736" s="187"/>
      <c r="N1736" s="187"/>
      <c r="O1736" s="187"/>
      <c r="P1736" s="187"/>
      <c r="Q1736" s="187"/>
      <c r="R1736" s="190"/>
      <c r="S1736" s="190"/>
      <c r="T1736" s="190"/>
      <c r="U1736" s="190"/>
      <c r="V1736" s="190"/>
      <c r="W1736" s="190"/>
      <c r="X1736" s="190"/>
      <c r="Y1736" s="190"/>
      <c r="Z1736" s="190"/>
      <c r="AA1736" s="190"/>
      <c r="AB1736" s="190"/>
      <c r="AC1736" s="185"/>
      <c r="AD1736" s="190"/>
      <c r="AE1736" s="190"/>
      <c r="AF1736" s="190"/>
      <c r="AG1736" s="205" t="str">
        <f t="shared" si="81"/>
        <v/>
      </c>
      <c r="AH1736" s="205" t="str">
        <f t="shared" si="82"/>
        <v/>
      </c>
      <c r="AI1736" s="205" t="str">
        <f t="shared" si="83"/>
        <v/>
      </c>
    </row>
    <row r="1737" spans="1:35" ht="15" customHeight="1">
      <c r="A1737" s="185"/>
      <c r="B1737" s="185"/>
      <c r="C1737" s="185"/>
      <c r="D1737" s="186"/>
      <c r="E1737" s="185"/>
      <c r="F1737" s="185"/>
      <c r="G1737" s="185"/>
      <c r="H1737" s="185"/>
      <c r="I1737" s="185"/>
      <c r="J1737" s="185"/>
      <c r="K1737" s="187"/>
      <c r="L1737" s="187"/>
      <c r="M1737" s="187"/>
      <c r="N1737" s="187"/>
      <c r="O1737" s="187"/>
      <c r="P1737" s="187"/>
      <c r="Q1737" s="187"/>
      <c r="R1737" s="190"/>
      <c r="S1737" s="190"/>
      <c r="T1737" s="190"/>
      <c r="U1737" s="190"/>
      <c r="V1737" s="190"/>
      <c r="W1737" s="190"/>
      <c r="X1737" s="190"/>
      <c r="Y1737" s="190"/>
      <c r="Z1737" s="190"/>
      <c r="AA1737" s="190"/>
      <c r="AB1737" s="190"/>
      <c r="AC1737" s="185"/>
      <c r="AD1737" s="190"/>
      <c r="AE1737" s="190"/>
      <c r="AF1737" s="190"/>
      <c r="AG1737" s="205" t="str">
        <f t="shared" si="81"/>
        <v/>
      </c>
      <c r="AH1737" s="205" t="str">
        <f t="shared" si="82"/>
        <v/>
      </c>
      <c r="AI1737" s="205" t="str">
        <f t="shared" si="83"/>
        <v/>
      </c>
    </row>
    <row r="1738" spans="1:35" ht="15" customHeight="1">
      <c r="A1738" s="185"/>
      <c r="B1738" s="185"/>
      <c r="C1738" s="185"/>
      <c r="D1738" s="186"/>
      <c r="E1738" s="185"/>
      <c r="F1738" s="185"/>
      <c r="G1738" s="185"/>
      <c r="H1738" s="185"/>
      <c r="I1738" s="185"/>
      <c r="J1738" s="185"/>
      <c r="K1738" s="187"/>
      <c r="L1738" s="187"/>
      <c r="M1738" s="187"/>
      <c r="N1738" s="187"/>
      <c r="O1738" s="187"/>
      <c r="P1738" s="187"/>
      <c r="Q1738" s="187"/>
      <c r="R1738" s="190"/>
      <c r="S1738" s="190"/>
      <c r="T1738" s="190"/>
      <c r="U1738" s="190"/>
      <c r="V1738" s="190"/>
      <c r="W1738" s="190"/>
      <c r="X1738" s="190"/>
      <c r="Y1738" s="190"/>
      <c r="Z1738" s="190"/>
      <c r="AA1738" s="190"/>
      <c r="AB1738" s="190"/>
      <c r="AC1738" s="185"/>
      <c r="AD1738" s="190"/>
      <c r="AE1738" s="190"/>
      <c r="AF1738" s="190"/>
      <c r="AG1738" s="205" t="str">
        <f t="shared" si="81"/>
        <v/>
      </c>
      <c r="AH1738" s="205" t="str">
        <f t="shared" si="82"/>
        <v/>
      </c>
      <c r="AI1738" s="205" t="str">
        <f t="shared" si="83"/>
        <v/>
      </c>
    </row>
    <row r="1739" spans="1:35" ht="15" customHeight="1">
      <c r="A1739" s="185"/>
      <c r="B1739" s="185"/>
      <c r="C1739" s="185"/>
      <c r="D1739" s="186"/>
      <c r="E1739" s="185"/>
      <c r="F1739" s="185"/>
      <c r="G1739" s="185"/>
      <c r="H1739" s="185"/>
      <c r="I1739" s="185"/>
      <c r="J1739" s="185"/>
      <c r="K1739" s="187"/>
      <c r="L1739" s="187"/>
      <c r="M1739" s="187"/>
      <c r="N1739" s="187"/>
      <c r="O1739" s="187"/>
      <c r="P1739" s="187"/>
      <c r="Q1739" s="187"/>
      <c r="R1739" s="190"/>
      <c r="S1739" s="190"/>
      <c r="T1739" s="190"/>
      <c r="U1739" s="190"/>
      <c r="V1739" s="190"/>
      <c r="W1739" s="190"/>
      <c r="X1739" s="190"/>
      <c r="Y1739" s="190"/>
      <c r="Z1739" s="190"/>
      <c r="AA1739" s="190"/>
      <c r="AB1739" s="190"/>
      <c r="AC1739" s="185"/>
      <c r="AD1739" s="190"/>
      <c r="AE1739" s="190"/>
      <c r="AF1739" s="190"/>
      <c r="AG1739" s="205" t="str">
        <f t="shared" si="81"/>
        <v/>
      </c>
      <c r="AH1739" s="205" t="str">
        <f t="shared" si="82"/>
        <v/>
      </c>
      <c r="AI1739" s="205" t="str">
        <f t="shared" si="83"/>
        <v/>
      </c>
    </row>
    <row r="1740" spans="1:35" ht="15" customHeight="1">
      <c r="A1740" s="185"/>
      <c r="B1740" s="185"/>
      <c r="C1740" s="185"/>
      <c r="D1740" s="186"/>
      <c r="E1740" s="185"/>
      <c r="F1740" s="185"/>
      <c r="G1740" s="185"/>
      <c r="H1740" s="185"/>
      <c r="I1740" s="185"/>
      <c r="J1740" s="185"/>
      <c r="K1740" s="187"/>
      <c r="L1740" s="187"/>
      <c r="M1740" s="187"/>
      <c r="N1740" s="187"/>
      <c r="O1740" s="187"/>
      <c r="P1740" s="187"/>
      <c r="Q1740" s="187"/>
      <c r="R1740" s="190"/>
      <c r="S1740" s="190"/>
      <c r="T1740" s="190"/>
      <c r="U1740" s="190"/>
      <c r="V1740" s="190"/>
      <c r="W1740" s="190"/>
      <c r="X1740" s="190"/>
      <c r="Y1740" s="190"/>
      <c r="Z1740" s="190"/>
      <c r="AA1740" s="190"/>
      <c r="AB1740" s="190"/>
      <c r="AC1740" s="185"/>
      <c r="AD1740" s="190"/>
      <c r="AE1740" s="190"/>
      <c r="AF1740" s="190"/>
      <c r="AG1740" s="205" t="str">
        <f t="shared" si="81"/>
        <v/>
      </c>
      <c r="AH1740" s="205" t="str">
        <f t="shared" si="82"/>
        <v/>
      </c>
      <c r="AI1740" s="205" t="str">
        <f t="shared" si="83"/>
        <v/>
      </c>
    </row>
    <row r="1741" spans="1:35" ht="15" customHeight="1">
      <c r="A1741" s="185"/>
      <c r="B1741" s="185"/>
      <c r="C1741" s="185"/>
      <c r="D1741" s="186"/>
      <c r="E1741" s="185"/>
      <c r="F1741" s="185"/>
      <c r="G1741" s="185"/>
      <c r="H1741" s="185"/>
      <c r="I1741" s="185"/>
      <c r="J1741" s="185"/>
      <c r="K1741" s="187"/>
      <c r="L1741" s="187"/>
      <c r="M1741" s="187"/>
      <c r="N1741" s="187"/>
      <c r="O1741" s="187"/>
      <c r="P1741" s="187"/>
      <c r="Q1741" s="187"/>
      <c r="R1741" s="190"/>
      <c r="S1741" s="190"/>
      <c r="T1741" s="190"/>
      <c r="U1741" s="190"/>
      <c r="V1741" s="190"/>
      <c r="W1741" s="190"/>
      <c r="X1741" s="190"/>
      <c r="Y1741" s="190"/>
      <c r="Z1741" s="190"/>
      <c r="AA1741" s="190"/>
      <c r="AB1741" s="190"/>
      <c r="AC1741" s="185"/>
      <c r="AD1741" s="190"/>
      <c r="AE1741" s="190"/>
      <c r="AF1741" s="190"/>
      <c r="AG1741" s="205" t="str">
        <f t="shared" si="81"/>
        <v/>
      </c>
      <c r="AH1741" s="205" t="str">
        <f t="shared" si="82"/>
        <v/>
      </c>
      <c r="AI1741" s="205" t="str">
        <f t="shared" si="83"/>
        <v/>
      </c>
    </row>
    <row r="1742" spans="1:35" ht="15" customHeight="1">
      <c r="A1742" s="185"/>
      <c r="B1742" s="185"/>
      <c r="C1742" s="185"/>
      <c r="D1742" s="186"/>
      <c r="E1742" s="185"/>
      <c r="F1742" s="185"/>
      <c r="G1742" s="185"/>
      <c r="H1742" s="185"/>
      <c r="I1742" s="185"/>
      <c r="J1742" s="185"/>
      <c r="K1742" s="187"/>
      <c r="L1742" s="187"/>
      <c r="M1742" s="187"/>
      <c r="N1742" s="187"/>
      <c r="O1742" s="187"/>
      <c r="P1742" s="187"/>
      <c r="Q1742" s="187"/>
      <c r="R1742" s="190"/>
      <c r="S1742" s="190"/>
      <c r="T1742" s="190"/>
      <c r="U1742" s="190"/>
      <c r="V1742" s="190"/>
      <c r="W1742" s="190"/>
      <c r="X1742" s="190"/>
      <c r="Y1742" s="190"/>
      <c r="Z1742" s="190"/>
      <c r="AA1742" s="190"/>
      <c r="AB1742" s="190"/>
      <c r="AC1742" s="185"/>
      <c r="AD1742" s="190"/>
      <c r="AE1742" s="190"/>
      <c r="AF1742" s="190"/>
      <c r="AG1742" s="205" t="str">
        <f t="shared" si="81"/>
        <v/>
      </c>
      <c r="AH1742" s="205" t="str">
        <f t="shared" si="82"/>
        <v/>
      </c>
      <c r="AI1742" s="205" t="str">
        <f t="shared" si="83"/>
        <v/>
      </c>
    </row>
    <row r="1743" spans="1:35" ht="15" customHeight="1">
      <c r="A1743" s="185"/>
      <c r="B1743" s="185"/>
      <c r="C1743" s="185"/>
      <c r="D1743" s="186"/>
      <c r="E1743" s="185"/>
      <c r="F1743" s="185"/>
      <c r="G1743" s="185"/>
      <c r="H1743" s="185"/>
      <c r="I1743" s="185"/>
      <c r="J1743" s="185"/>
      <c r="K1743" s="187"/>
      <c r="L1743" s="187"/>
      <c r="M1743" s="187"/>
      <c r="N1743" s="187"/>
      <c r="O1743" s="187"/>
      <c r="P1743" s="187"/>
      <c r="Q1743" s="187"/>
      <c r="R1743" s="190"/>
      <c r="S1743" s="190"/>
      <c r="T1743" s="190"/>
      <c r="U1743" s="190"/>
      <c r="V1743" s="190"/>
      <c r="W1743" s="190"/>
      <c r="X1743" s="190"/>
      <c r="Y1743" s="190"/>
      <c r="Z1743" s="190"/>
      <c r="AA1743" s="190"/>
      <c r="AB1743" s="190"/>
      <c r="AC1743" s="185"/>
      <c r="AD1743" s="190"/>
      <c r="AE1743" s="190"/>
      <c r="AF1743" s="190"/>
      <c r="AG1743" s="205" t="str">
        <f t="shared" si="81"/>
        <v/>
      </c>
      <c r="AH1743" s="205" t="str">
        <f t="shared" si="82"/>
        <v/>
      </c>
      <c r="AI1743" s="205" t="str">
        <f t="shared" si="83"/>
        <v/>
      </c>
    </row>
    <row r="1744" spans="1:35" ht="15" customHeight="1">
      <c r="A1744" s="185"/>
      <c r="B1744" s="185"/>
      <c r="C1744" s="185"/>
      <c r="D1744" s="186"/>
      <c r="E1744" s="185"/>
      <c r="F1744" s="185"/>
      <c r="G1744" s="185"/>
      <c r="H1744" s="185"/>
      <c r="I1744" s="185"/>
      <c r="J1744" s="185"/>
      <c r="K1744" s="187"/>
      <c r="L1744" s="187"/>
      <c r="M1744" s="187"/>
      <c r="N1744" s="187"/>
      <c r="O1744" s="187"/>
      <c r="P1744" s="187"/>
      <c r="Q1744" s="187"/>
      <c r="R1744" s="190"/>
      <c r="S1744" s="190"/>
      <c r="T1744" s="190"/>
      <c r="U1744" s="190"/>
      <c r="V1744" s="190"/>
      <c r="W1744" s="190"/>
      <c r="X1744" s="190"/>
      <c r="Y1744" s="190"/>
      <c r="Z1744" s="190"/>
      <c r="AA1744" s="190"/>
      <c r="AB1744" s="190"/>
      <c r="AC1744" s="185"/>
      <c r="AD1744" s="190"/>
      <c r="AE1744" s="190"/>
      <c r="AF1744" s="190"/>
      <c r="AG1744" s="205" t="str">
        <f t="shared" si="81"/>
        <v/>
      </c>
      <c r="AH1744" s="205" t="str">
        <f t="shared" si="82"/>
        <v/>
      </c>
      <c r="AI1744" s="205" t="str">
        <f t="shared" si="83"/>
        <v/>
      </c>
    </row>
    <row r="1745" spans="1:35" ht="15" customHeight="1">
      <c r="A1745" s="185"/>
      <c r="B1745" s="185"/>
      <c r="C1745" s="185"/>
      <c r="D1745" s="186"/>
      <c r="E1745" s="185"/>
      <c r="F1745" s="185"/>
      <c r="G1745" s="185"/>
      <c r="H1745" s="185"/>
      <c r="I1745" s="185"/>
      <c r="J1745" s="185"/>
      <c r="K1745" s="187"/>
      <c r="L1745" s="187"/>
      <c r="M1745" s="187"/>
      <c r="N1745" s="187"/>
      <c r="O1745" s="187"/>
      <c r="P1745" s="187"/>
      <c r="Q1745" s="187"/>
      <c r="R1745" s="190"/>
      <c r="S1745" s="190"/>
      <c r="T1745" s="190"/>
      <c r="U1745" s="190"/>
      <c r="V1745" s="190"/>
      <c r="W1745" s="190"/>
      <c r="X1745" s="190"/>
      <c r="Y1745" s="190"/>
      <c r="Z1745" s="190"/>
      <c r="AA1745" s="190"/>
      <c r="AB1745" s="190"/>
      <c r="AC1745" s="185"/>
      <c r="AD1745" s="190"/>
      <c r="AE1745" s="190"/>
      <c r="AF1745" s="190"/>
      <c r="AG1745" s="205" t="str">
        <f t="shared" si="81"/>
        <v/>
      </c>
      <c r="AH1745" s="205" t="str">
        <f t="shared" si="82"/>
        <v/>
      </c>
      <c r="AI1745" s="205" t="str">
        <f t="shared" si="83"/>
        <v/>
      </c>
    </row>
    <row r="1746" spans="1:35" ht="15" customHeight="1">
      <c r="A1746" s="185"/>
      <c r="B1746" s="185"/>
      <c r="C1746" s="185"/>
      <c r="D1746" s="186"/>
      <c r="E1746" s="185"/>
      <c r="F1746" s="185"/>
      <c r="G1746" s="185"/>
      <c r="H1746" s="185"/>
      <c r="I1746" s="185"/>
      <c r="J1746" s="185"/>
      <c r="K1746" s="187"/>
      <c r="L1746" s="187"/>
      <c r="M1746" s="187"/>
      <c r="N1746" s="187"/>
      <c r="O1746" s="187"/>
      <c r="P1746" s="187"/>
      <c r="Q1746" s="187"/>
      <c r="R1746" s="190"/>
      <c r="S1746" s="190"/>
      <c r="T1746" s="190"/>
      <c r="U1746" s="190"/>
      <c r="V1746" s="190"/>
      <c r="W1746" s="190"/>
      <c r="X1746" s="190"/>
      <c r="Y1746" s="190"/>
      <c r="Z1746" s="190"/>
      <c r="AA1746" s="190"/>
      <c r="AB1746" s="190"/>
      <c r="AC1746" s="185"/>
      <c r="AD1746" s="190"/>
      <c r="AE1746" s="190"/>
      <c r="AF1746" s="190"/>
      <c r="AG1746" s="205" t="str">
        <f t="shared" si="81"/>
        <v/>
      </c>
      <c r="AH1746" s="205" t="str">
        <f t="shared" si="82"/>
        <v/>
      </c>
      <c r="AI1746" s="205" t="str">
        <f t="shared" si="83"/>
        <v/>
      </c>
    </row>
    <row r="1747" spans="1:35" ht="15" customHeight="1">
      <c r="A1747" s="185"/>
      <c r="B1747" s="185"/>
      <c r="C1747" s="185"/>
      <c r="D1747" s="186"/>
      <c r="E1747" s="185"/>
      <c r="F1747" s="185"/>
      <c r="G1747" s="185"/>
      <c r="H1747" s="185"/>
      <c r="I1747" s="185"/>
      <c r="J1747" s="185"/>
      <c r="K1747" s="187"/>
      <c r="L1747" s="187"/>
      <c r="M1747" s="187"/>
      <c r="N1747" s="187"/>
      <c r="O1747" s="187"/>
      <c r="P1747" s="187"/>
      <c r="Q1747" s="187"/>
      <c r="R1747" s="190"/>
      <c r="S1747" s="190"/>
      <c r="T1747" s="190"/>
      <c r="U1747" s="190"/>
      <c r="V1747" s="190"/>
      <c r="W1747" s="190"/>
      <c r="X1747" s="190"/>
      <c r="Y1747" s="190"/>
      <c r="Z1747" s="190"/>
      <c r="AA1747" s="190"/>
      <c r="AB1747" s="190"/>
      <c r="AC1747" s="185"/>
      <c r="AD1747" s="190"/>
      <c r="AE1747" s="190"/>
      <c r="AF1747" s="190"/>
      <c r="AG1747" s="205" t="str">
        <f t="shared" si="81"/>
        <v/>
      </c>
      <c r="AH1747" s="205" t="str">
        <f t="shared" si="82"/>
        <v/>
      </c>
      <c r="AI1747" s="205" t="str">
        <f t="shared" si="83"/>
        <v/>
      </c>
    </row>
    <row r="1748" spans="1:35" ht="15" customHeight="1">
      <c r="A1748" s="185"/>
      <c r="B1748" s="185"/>
      <c r="C1748" s="185"/>
      <c r="D1748" s="186"/>
      <c r="E1748" s="185"/>
      <c r="F1748" s="185"/>
      <c r="G1748" s="185"/>
      <c r="H1748" s="185"/>
      <c r="I1748" s="185"/>
      <c r="J1748" s="185"/>
      <c r="K1748" s="187"/>
      <c r="L1748" s="187"/>
      <c r="M1748" s="187"/>
      <c r="N1748" s="187"/>
      <c r="O1748" s="187"/>
      <c r="P1748" s="187"/>
      <c r="Q1748" s="187"/>
      <c r="R1748" s="190"/>
      <c r="S1748" s="190"/>
      <c r="T1748" s="190"/>
      <c r="U1748" s="190"/>
      <c r="V1748" s="190"/>
      <c r="W1748" s="190"/>
      <c r="X1748" s="190"/>
      <c r="Y1748" s="190"/>
      <c r="Z1748" s="190"/>
      <c r="AA1748" s="190"/>
      <c r="AB1748" s="190"/>
      <c r="AC1748" s="185"/>
      <c r="AD1748" s="190"/>
      <c r="AE1748" s="190"/>
      <c r="AF1748" s="190"/>
      <c r="AG1748" s="205" t="str">
        <f t="shared" si="81"/>
        <v/>
      </c>
      <c r="AH1748" s="205" t="str">
        <f t="shared" si="82"/>
        <v/>
      </c>
      <c r="AI1748" s="205" t="str">
        <f t="shared" si="83"/>
        <v/>
      </c>
    </row>
    <row r="1749" spans="1:35" ht="15" customHeight="1">
      <c r="A1749" s="185"/>
      <c r="B1749" s="185"/>
      <c r="C1749" s="185"/>
      <c r="D1749" s="186"/>
      <c r="E1749" s="185"/>
      <c r="F1749" s="185"/>
      <c r="G1749" s="185"/>
      <c r="H1749" s="185"/>
      <c r="I1749" s="185"/>
      <c r="J1749" s="185"/>
      <c r="K1749" s="187"/>
      <c r="L1749" s="187"/>
      <c r="M1749" s="187"/>
      <c r="N1749" s="187"/>
      <c r="O1749" s="187"/>
      <c r="P1749" s="187"/>
      <c r="Q1749" s="187"/>
      <c r="R1749" s="190"/>
      <c r="S1749" s="190"/>
      <c r="T1749" s="190"/>
      <c r="U1749" s="190"/>
      <c r="V1749" s="190"/>
      <c r="W1749" s="190"/>
      <c r="X1749" s="190"/>
      <c r="Y1749" s="190"/>
      <c r="Z1749" s="190"/>
      <c r="AA1749" s="190"/>
      <c r="AB1749" s="190"/>
      <c r="AC1749" s="185"/>
      <c r="AD1749" s="190"/>
      <c r="AE1749" s="190"/>
      <c r="AF1749" s="190"/>
      <c r="AG1749" s="205" t="str">
        <f t="shared" si="81"/>
        <v/>
      </c>
      <c r="AH1749" s="205" t="str">
        <f t="shared" si="82"/>
        <v/>
      </c>
      <c r="AI1749" s="205" t="str">
        <f t="shared" si="83"/>
        <v/>
      </c>
    </row>
    <row r="1750" spans="1:35" ht="15" customHeight="1">
      <c r="A1750" s="185"/>
      <c r="B1750" s="185"/>
      <c r="C1750" s="185"/>
      <c r="D1750" s="186"/>
      <c r="E1750" s="185"/>
      <c r="F1750" s="185"/>
      <c r="G1750" s="185"/>
      <c r="H1750" s="185"/>
      <c r="I1750" s="185"/>
      <c r="J1750" s="185"/>
      <c r="K1750" s="187"/>
      <c r="L1750" s="187"/>
      <c r="M1750" s="187"/>
      <c r="N1750" s="187"/>
      <c r="O1750" s="187"/>
      <c r="P1750" s="187"/>
      <c r="Q1750" s="187"/>
      <c r="R1750" s="190"/>
      <c r="S1750" s="190"/>
      <c r="T1750" s="190"/>
      <c r="U1750" s="190"/>
      <c r="V1750" s="190"/>
      <c r="W1750" s="190"/>
      <c r="X1750" s="190"/>
      <c r="Y1750" s="190"/>
      <c r="Z1750" s="190"/>
      <c r="AA1750" s="190"/>
      <c r="AB1750" s="190"/>
      <c r="AC1750" s="185"/>
      <c r="AD1750" s="190"/>
      <c r="AE1750" s="190"/>
      <c r="AF1750" s="190"/>
      <c r="AG1750" s="205" t="str">
        <f t="shared" si="81"/>
        <v/>
      </c>
      <c r="AH1750" s="205" t="str">
        <f t="shared" si="82"/>
        <v/>
      </c>
      <c r="AI1750" s="205" t="str">
        <f t="shared" si="83"/>
        <v/>
      </c>
    </row>
    <row r="1751" spans="1:35" ht="15" customHeight="1">
      <c r="A1751" s="185"/>
      <c r="B1751" s="185"/>
      <c r="C1751" s="185"/>
      <c r="D1751" s="186"/>
      <c r="E1751" s="185"/>
      <c r="F1751" s="185"/>
      <c r="G1751" s="185"/>
      <c r="H1751" s="185"/>
      <c r="I1751" s="185"/>
      <c r="J1751" s="185"/>
      <c r="K1751" s="187"/>
      <c r="L1751" s="187"/>
      <c r="M1751" s="187"/>
      <c r="N1751" s="187"/>
      <c r="O1751" s="187"/>
      <c r="P1751" s="187"/>
      <c r="Q1751" s="187"/>
      <c r="R1751" s="190"/>
      <c r="S1751" s="190"/>
      <c r="T1751" s="190"/>
      <c r="U1751" s="190"/>
      <c r="V1751" s="190"/>
      <c r="W1751" s="190"/>
      <c r="X1751" s="190"/>
      <c r="Y1751" s="190"/>
      <c r="Z1751" s="190"/>
      <c r="AA1751" s="190"/>
      <c r="AB1751" s="190"/>
      <c r="AC1751" s="185"/>
      <c r="AD1751" s="190"/>
      <c r="AE1751" s="190"/>
      <c r="AF1751" s="190"/>
      <c r="AG1751" s="205" t="str">
        <f t="shared" si="81"/>
        <v/>
      </c>
      <c r="AH1751" s="205" t="str">
        <f t="shared" si="82"/>
        <v/>
      </c>
      <c r="AI1751" s="205" t="str">
        <f t="shared" si="83"/>
        <v/>
      </c>
    </row>
    <row r="1752" spans="1:35" ht="15" customHeight="1">
      <c r="A1752" s="185"/>
      <c r="B1752" s="185"/>
      <c r="C1752" s="185"/>
      <c r="D1752" s="186"/>
      <c r="E1752" s="185"/>
      <c r="F1752" s="185"/>
      <c r="G1752" s="185"/>
      <c r="H1752" s="185"/>
      <c r="I1752" s="185"/>
      <c r="J1752" s="185"/>
      <c r="K1752" s="187"/>
      <c r="L1752" s="187"/>
      <c r="M1752" s="187"/>
      <c r="N1752" s="187"/>
      <c r="O1752" s="187"/>
      <c r="P1752" s="187"/>
      <c r="Q1752" s="187"/>
      <c r="R1752" s="190"/>
      <c r="S1752" s="190"/>
      <c r="T1752" s="190"/>
      <c r="U1752" s="190"/>
      <c r="V1752" s="190"/>
      <c r="W1752" s="190"/>
      <c r="X1752" s="190"/>
      <c r="Y1752" s="190"/>
      <c r="Z1752" s="190"/>
      <c r="AA1752" s="190"/>
      <c r="AB1752" s="190"/>
      <c r="AC1752" s="185"/>
      <c r="AD1752" s="190"/>
      <c r="AE1752" s="190"/>
      <c r="AF1752" s="190"/>
      <c r="AG1752" s="205" t="str">
        <f t="shared" si="81"/>
        <v/>
      </c>
      <c r="AH1752" s="205" t="str">
        <f t="shared" si="82"/>
        <v/>
      </c>
      <c r="AI1752" s="205" t="str">
        <f t="shared" si="83"/>
        <v/>
      </c>
    </row>
    <row r="1753" spans="1:35" ht="15" customHeight="1">
      <c r="A1753" s="185"/>
      <c r="B1753" s="185"/>
      <c r="C1753" s="185"/>
      <c r="D1753" s="186"/>
      <c r="E1753" s="185"/>
      <c r="F1753" s="185"/>
      <c r="G1753" s="185"/>
      <c r="H1753" s="185"/>
      <c r="I1753" s="185"/>
      <c r="J1753" s="185"/>
      <c r="K1753" s="187"/>
      <c r="L1753" s="187"/>
      <c r="M1753" s="187"/>
      <c r="N1753" s="187"/>
      <c r="O1753" s="187"/>
      <c r="P1753" s="187"/>
      <c r="Q1753" s="187"/>
      <c r="R1753" s="190"/>
      <c r="S1753" s="190"/>
      <c r="T1753" s="190"/>
      <c r="U1753" s="190"/>
      <c r="V1753" s="190"/>
      <c r="W1753" s="190"/>
      <c r="X1753" s="190"/>
      <c r="Y1753" s="190"/>
      <c r="Z1753" s="190"/>
      <c r="AA1753" s="190"/>
      <c r="AB1753" s="190"/>
      <c r="AC1753" s="185"/>
      <c r="AD1753" s="190"/>
      <c r="AE1753" s="190"/>
      <c r="AF1753" s="190"/>
      <c r="AG1753" s="205" t="str">
        <f t="shared" si="81"/>
        <v/>
      </c>
      <c r="AH1753" s="205" t="str">
        <f t="shared" si="82"/>
        <v/>
      </c>
      <c r="AI1753" s="205" t="str">
        <f t="shared" si="83"/>
        <v/>
      </c>
    </row>
    <row r="1754" spans="1:35" ht="15" customHeight="1">
      <c r="A1754" s="185"/>
      <c r="B1754" s="185"/>
      <c r="C1754" s="185"/>
      <c r="D1754" s="186"/>
      <c r="E1754" s="185"/>
      <c r="F1754" s="185"/>
      <c r="G1754" s="185"/>
      <c r="H1754" s="185"/>
      <c r="I1754" s="185"/>
      <c r="J1754" s="185"/>
      <c r="K1754" s="187"/>
      <c r="L1754" s="187"/>
      <c r="M1754" s="187"/>
      <c r="N1754" s="187"/>
      <c r="O1754" s="187"/>
      <c r="P1754" s="187"/>
      <c r="Q1754" s="187"/>
      <c r="R1754" s="190"/>
      <c r="S1754" s="190"/>
      <c r="T1754" s="190"/>
      <c r="U1754" s="190"/>
      <c r="V1754" s="190"/>
      <c r="W1754" s="190"/>
      <c r="X1754" s="190"/>
      <c r="Y1754" s="190"/>
      <c r="Z1754" s="190"/>
      <c r="AA1754" s="190"/>
      <c r="AB1754" s="190"/>
      <c r="AC1754" s="185"/>
      <c r="AD1754" s="190"/>
      <c r="AE1754" s="190"/>
      <c r="AF1754" s="190"/>
      <c r="AG1754" s="205" t="str">
        <f t="shared" si="81"/>
        <v/>
      </c>
      <c r="AH1754" s="205" t="str">
        <f t="shared" si="82"/>
        <v/>
      </c>
      <c r="AI1754" s="205" t="str">
        <f t="shared" si="83"/>
        <v/>
      </c>
    </row>
    <row r="1755" spans="1:35" ht="15" customHeight="1">
      <c r="A1755" s="185"/>
      <c r="B1755" s="185"/>
      <c r="C1755" s="185"/>
      <c r="D1755" s="186"/>
      <c r="E1755" s="185"/>
      <c r="F1755" s="185"/>
      <c r="G1755" s="185"/>
      <c r="H1755" s="185"/>
      <c r="I1755" s="185"/>
      <c r="J1755" s="185"/>
      <c r="K1755" s="187"/>
      <c r="L1755" s="187"/>
      <c r="M1755" s="187"/>
      <c r="N1755" s="187"/>
      <c r="O1755" s="187"/>
      <c r="P1755" s="187"/>
      <c r="Q1755" s="187"/>
      <c r="R1755" s="190"/>
      <c r="S1755" s="190"/>
      <c r="T1755" s="190"/>
      <c r="U1755" s="190"/>
      <c r="V1755" s="190"/>
      <c r="W1755" s="190"/>
      <c r="X1755" s="190"/>
      <c r="Y1755" s="190"/>
      <c r="Z1755" s="190"/>
      <c r="AA1755" s="190"/>
      <c r="AB1755" s="190"/>
      <c r="AC1755" s="185"/>
      <c r="AD1755" s="190"/>
      <c r="AE1755" s="190"/>
      <c r="AF1755" s="190"/>
      <c r="AG1755" s="205" t="str">
        <f t="shared" si="81"/>
        <v/>
      </c>
      <c r="AH1755" s="205" t="str">
        <f t="shared" si="82"/>
        <v/>
      </c>
      <c r="AI1755" s="205" t="str">
        <f t="shared" si="83"/>
        <v/>
      </c>
    </row>
    <row r="1756" spans="1:35" ht="15" customHeight="1">
      <c r="A1756" s="185"/>
      <c r="B1756" s="185"/>
      <c r="C1756" s="185"/>
      <c r="D1756" s="186"/>
      <c r="E1756" s="185"/>
      <c r="F1756" s="185"/>
      <c r="G1756" s="185"/>
      <c r="H1756" s="185"/>
      <c r="I1756" s="185"/>
      <c r="J1756" s="185"/>
      <c r="K1756" s="187"/>
      <c r="L1756" s="187"/>
      <c r="M1756" s="187"/>
      <c r="N1756" s="187"/>
      <c r="O1756" s="187"/>
      <c r="P1756" s="187"/>
      <c r="Q1756" s="187"/>
      <c r="R1756" s="190"/>
      <c r="S1756" s="190"/>
      <c r="T1756" s="190"/>
      <c r="U1756" s="190"/>
      <c r="V1756" s="190"/>
      <c r="W1756" s="190"/>
      <c r="X1756" s="190"/>
      <c r="Y1756" s="190"/>
      <c r="Z1756" s="190"/>
      <c r="AA1756" s="190"/>
      <c r="AB1756" s="190"/>
      <c r="AC1756" s="185"/>
      <c r="AD1756" s="190"/>
      <c r="AE1756" s="190"/>
      <c r="AF1756" s="190"/>
      <c r="AG1756" s="205" t="str">
        <f t="shared" si="81"/>
        <v/>
      </c>
      <c r="AH1756" s="205" t="str">
        <f t="shared" si="82"/>
        <v/>
      </c>
      <c r="AI1756" s="205" t="str">
        <f t="shared" si="83"/>
        <v/>
      </c>
    </row>
    <row r="1757" spans="1:35" ht="15" customHeight="1">
      <c r="A1757" s="185"/>
      <c r="B1757" s="185"/>
      <c r="C1757" s="185"/>
      <c r="D1757" s="186"/>
      <c r="E1757" s="185"/>
      <c r="F1757" s="185"/>
      <c r="G1757" s="185"/>
      <c r="H1757" s="185"/>
      <c r="I1757" s="185"/>
      <c r="J1757" s="185"/>
      <c r="K1757" s="187"/>
      <c r="L1757" s="187"/>
      <c r="M1757" s="187"/>
      <c r="N1757" s="187"/>
      <c r="O1757" s="187"/>
      <c r="P1757" s="187"/>
      <c r="Q1757" s="187"/>
      <c r="R1757" s="190"/>
      <c r="S1757" s="190"/>
      <c r="T1757" s="190"/>
      <c r="U1757" s="190"/>
      <c r="V1757" s="190"/>
      <c r="W1757" s="190"/>
      <c r="X1757" s="190"/>
      <c r="Y1757" s="190"/>
      <c r="Z1757" s="190"/>
      <c r="AA1757" s="190"/>
      <c r="AB1757" s="190"/>
      <c r="AC1757" s="185"/>
      <c r="AD1757" s="190"/>
      <c r="AE1757" s="190"/>
      <c r="AF1757" s="190"/>
      <c r="AG1757" s="205" t="str">
        <f t="shared" si="81"/>
        <v/>
      </c>
      <c r="AH1757" s="205" t="str">
        <f t="shared" si="82"/>
        <v/>
      </c>
      <c r="AI1757" s="205" t="str">
        <f t="shared" si="83"/>
        <v/>
      </c>
    </row>
    <row r="1758" spans="1:35" ht="15" customHeight="1">
      <c r="A1758" s="185"/>
      <c r="B1758" s="185"/>
      <c r="C1758" s="185"/>
      <c r="D1758" s="186"/>
      <c r="E1758" s="185"/>
      <c r="F1758" s="185"/>
      <c r="G1758" s="185"/>
      <c r="H1758" s="185"/>
      <c r="I1758" s="185"/>
      <c r="J1758" s="185"/>
      <c r="K1758" s="187"/>
      <c r="L1758" s="187"/>
      <c r="M1758" s="187"/>
      <c r="N1758" s="187"/>
      <c r="O1758" s="187"/>
      <c r="P1758" s="187"/>
      <c r="Q1758" s="187"/>
      <c r="R1758" s="190"/>
      <c r="S1758" s="190"/>
      <c r="T1758" s="190"/>
      <c r="U1758" s="190"/>
      <c r="V1758" s="190"/>
      <c r="W1758" s="190"/>
      <c r="X1758" s="190"/>
      <c r="Y1758" s="190"/>
      <c r="Z1758" s="190"/>
      <c r="AA1758" s="190"/>
      <c r="AB1758" s="190"/>
      <c r="AC1758" s="185"/>
      <c r="AD1758" s="190"/>
      <c r="AE1758" s="190"/>
      <c r="AF1758" s="190"/>
      <c r="AG1758" s="205" t="str">
        <f t="shared" si="81"/>
        <v/>
      </c>
      <c r="AH1758" s="205" t="str">
        <f t="shared" si="82"/>
        <v/>
      </c>
      <c r="AI1758" s="205" t="str">
        <f t="shared" si="83"/>
        <v/>
      </c>
    </row>
    <row r="1759" spans="1:35" ht="15" customHeight="1">
      <c r="A1759" s="185"/>
      <c r="B1759" s="185"/>
      <c r="C1759" s="185"/>
      <c r="D1759" s="186"/>
      <c r="E1759" s="185"/>
      <c r="F1759" s="185"/>
      <c r="G1759" s="185"/>
      <c r="H1759" s="185"/>
      <c r="I1759" s="185"/>
      <c r="J1759" s="185"/>
      <c r="K1759" s="187"/>
      <c r="L1759" s="187"/>
      <c r="M1759" s="187"/>
      <c r="N1759" s="187"/>
      <c r="O1759" s="187"/>
      <c r="P1759" s="187"/>
      <c r="Q1759" s="187"/>
      <c r="R1759" s="190"/>
      <c r="S1759" s="190"/>
      <c r="T1759" s="190"/>
      <c r="U1759" s="190"/>
      <c r="V1759" s="190"/>
      <c r="W1759" s="190"/>
      <c r="X1759" s="190"/>
      <c r="Y1759" s="190"/>
      <c r="Z1759" s="190"/>
      <c r="AA1759" s="190"/>
      <c r="AB1759" s="190"/>
      <c r="AC1759" s="185"/>
      <c r="AD1759" s="190"/>
      <c r="AE1759" s="190"/>
      <c r="AF1759" s="190"/>
      <c r="AG1759" s="205" t="str">
        <f t="shared" si="81"/>
        <v/>
      </c>
      <c r="AH1759" s="205" t="str">
        <f t="shared" si="82"/>
        <v/>
      </c>
      <c r="AI1759" s="205" t="str">
        <f t="shared" si="83"/>
        <v/>
      </c>
    </row>
    <row r="1760" spans="1:35" ht="15" customHeight="1">
      <c r="A1760" s="185"/>
      <c r="B1760" s="185"/>
      <c r="C1760" s="185"/>
      <c r="D1760" s="186"/>
      <c r="E1760" s="185"/>
      <c r="F1760" s="185"/>
      <c r="G1760" s="185"/>
      <c r="H1760" s="185"/>
      <c r="I1760" s="185"/>
      <c r="J1760" s="185"/>
      <c r="K1760" s="187"/>
      <c r="L1760" s="187"/>
      <c r="M1760" s="187"/>
      <c r="N1760" s="187"/>
      <c r="O1760" s="187"/>
      <c r="P1760" s="187"/>
      <c r="Q1760" s="187"/>
      <c r="R1760" s="190"/>
      <c r="S1760" s="190"/>
      <c r="T1760" s="190"/>
      <c r="U1760" s="190"/>
      <c r="V1760" s="190"/>
      <c r="W1760" s="190"/>
      <c r="X1760" s="190"/>
      <c r="Y1760" s="190"/>
      <c r="Z1760" s="190"/>
      <c r="AA1760" s="190"/>
      <c r="AB1760" s="190"/>
      <c r="AC1760" s="185"/>
      <c r="AD1760" s="190"/>
      <c r="AE1760" s="190"/>
      <c r="AF1760" s="190"/>
      <c r="AG1760" s="205" t="str">
        <f t="shared" si="81"/>
        <v/>
      </c>
      <c r="AH1760" s="205" t="str">
        <f t="shared" si="82"/>
        <v/>
      </c>
      <c r="AI1760" s="205" t="str">
        <f t="shared" si="83"/>
        <v/>
      </c>
    </row>
    <row r="1761" spans="1:35" ht="15" customHeight="1">
      <c r="A1761" s="185"/>
      <c r="B1761" s="185"/>
      <c r="C1761" s="185"/>
      <c r="D1761" s="186"/>
      <c r="E1761" s="185"/>
      <c r="F1761" s="185"/>
      <c r="G1761" s="185"/>
      <c r="H1761" s="185"/>
      <c r="I1761" s="185"/>
      <c r="J1761" s="185"/>
      <c r="K1761" s="187"/>
      <c r="L1761" s="187"/>
      <c r="M1761" s="187"/>
      <c r="N1761" s="187"/>
      <c r="O1761" s="187"/>
      <c r="P1761" s="187"/>
      <c r="Q1761" s="187"/>
      <c r="R1761" s="190"/>
      <c r="S1761" s="190"/>
      <c r="T1761" s="190"/>
      <c r="U1761" s="190"/>
      <c r="V1761" s="190"/>
      <c r="W1761" s="190"/>
      <c r="X1761" s="190"/>
      <c r="Y1761" s="190"/>
      <c r="Z1761" s="190"/>
      <c r="AA1761" s="190"/>
      <c r="AB1761" s="190"/>
      <c r="AC1761" s="185"/>
      <c r="AD1761" s="190"/>
      <c r="AE1761" s="190"/>
      <c r="AF1761" s="190"/>
      <c r="AG1761" s="205" t="str">
        <f t="shared" si="81"/>
        <v/>
      </c>
      <c r="AH1761" s="205" t="str">
        <f t="shared" si="82"/>
        <v/>
      </c>
      <c r="AI1761" s="205" t="str">
        <f t="shared" si="83"/>
        <v/>
      </c>
    </row>
    <row r="1762" spans="1:35" ht="15" customHeight="1">
      <c r="A1762" s="185"/>
      <c r="B1762" s="185"/>
      <c r="C1762" s="185"/>
      <c r="D1762" s="186"/>
      <c r="E1762" s="185"/>
      <c r="F1762" s="185"/>
      <c r="G1762" s="185"/>
      <c r="H1762" s="185"/>
      <c r="I1762" s="185"/>
      <c r="J1762" s="185"/>
      <c r="K1762" s="187"/>
      <c r="L1762" s="187"/>
      <c r="M1762" s="187"/>
      <c r="N1762" s="187"/>
      <c r="O1762" s="187"/>
      <c r="P1762" s="187"/>
      <c r="Q1762" s="187"/>
      <c r="R1762" s="190"/>
      <c r="S1762" s="190"/>
      <c r="T1762" s="190"/>
      <c r="U1762" s="190"/>
      <c r="V1762" s="190"/>
      <c r="W1762" s="190"/>
      <c r="X1762" s="190"/>
      <c r="Y1762" s="190"/>
      <c r="Z1762" s="190"/>
      <c r="AA1762" s="190"/>
      <c r="AB1762" s="190"/>
      <c r="AC1762" s="185"/>
      <c r="AD1762" s="190"/>
      <c r="AE1762" s="190"/>
      <c r="AF1762" s="190"/>
      <c r="AG1762" s="205" t="str">
        <f t="shared" si="81"/>
        <v/>
      </c>
      <c r="AH1762" s="205" t="str">
        <f t="shared" si="82"/>
        <v/>
      </c>
      <c r="AI1762" s="205" t="str">
        <f t="shared" si="83"/>
        <v/>
      </c>
    </row>
    <row r="1763" spans="1:35" ht="15" customHeight="1">
      <c r="A1763" s="185"/>
      <c r="B1763" s="185"/>
      <c r="C1763" s="185"/>
      <c r="D1763" s="186"/>
      <c r="E1763" s="185"/>
      <c r="F1763" s="185"/>
      <c r="G1763" s="185"/>
      <c r="H1763" s="185"/>
      <c r="I1763" s="185"/>
      <c r="J1763" s="185"/>
      <c r="K1763" s="187"/>
      <c r="L1763" s="187"/>
      <c r="M1763" s="187"/>
      <c r="N1763" s="187"/>
      <c r="O1763" s="187"/>
      <c r="P1763" s="187"/>
      <c r="Q1763" s="187"/>
      <c r="R1763" s="190"/>
      <c r="S1763" s="190"/>
      <c r="T1763" s="190"/>
      <c r="U1763" s="190"/>
      <c r="V1763" s="190"/>
      <c r="W1763" s="190"/>
      <c r="X1763" s="190"/>
      <c r="Y1763" s="190"/>
      <c r="Z1763" s="190"/>
      <c r="AA1763" s="190"/>
      <c r="AB1763" s="190"/>
      <c r="AC1763" s="185"/>
      <c r="AD1763" s="190"/>
      <c r="AE1763" s="190"/>
      <c r="AF1763" s="190"/>
      <c r="AG1763" s="205" t="str">
        <f t="shared" si="81"/>
        <v/>
      </c>
      <c r="AH1763" s="205" t="str">
        <f t="shared" si="82"/>
        <v/>
      </c>
      <c r="AI1763" s="205" t="str">
        <f t="shared" si="83"/>
        <v/>
      </c>
    </row>
    <row r="1764" spans="1:35" ht="15" customHeight="1">
      <c r="A1764" s="185"/>
      <c r="B1764" s="185"/>
      <c r="C1764" s="185"/>
      <c r="D1764" s="186"/>
      <c r="E1764" s="185"/>
      <c r="F1764" s="185"/>
      <c r="G1764" s="185"/>
      <c r="H1764" s="185"/>
      <c r="I1764" s="185"/>
      <c r="J1764" s="185"/>
      <c r="K1764" s="187"/>
      <c r="L1764" s="187"/>
      <c r="M1764" s="187"/>
      <c r="N1764" s="187"/>
      <c r="O1764" s="187"/>
      <c r="P1764" s="187"/>
      <c r="Q1764" s="187"/>
      <c r="R1764" s="190"/>
      <c r="S1764" s="190"/>
      <c r="T1764" s="190"/>
      <c r="U1764" s="190"/>
      <c r="V1764" s="190"/>
      <c r="W1764" s="190"/>
      <c r="X1764" s="190"/>
      <c r="Y1764" s="190"/>
      <c r="Z1764" s="190"/>
      <c r="AA1764" s="190"/>
      <c r="AB1764" s="190"/>
      <c r="AC1764" s="185"/>
      <c r="AD1764" s="190"/>
      <c r="AE1764" s="190"/>
      <c r="AF1764" s="190"/>
      <c r="AG1764" s="205" t="str">
        <f t="shared" si="81"/>
        <v/>
      </c>
      <c r="AH1764" s="205" t="str">
        <f t="shared" si="82"/>
        <v/>
      </c>
      <c r="AI1764" s="205" t="str">
        <f t="shared" si="83"/>
        <v/>
      </c>
    </row>
    <row r="1765" spans="1:35" ht="15" customHeight="1">
      <c r="A1765" s="185"/>
      <c r="B1765" s="185"/>
      <c r="C1765" s="185"/>
      <c r="D1765" s="186"/>
      <c r="E1765" s="185"/>
      <c r="F1765" s="185"/>
      <c r="G1765" s="185"/>
      <c r="H1765" s="185"/>
      <c r="I1765" s="185"/>
      <c r="J1765" s="185"/>
      <c r="K1765" s="187"/>
      <c r="L1765" s="187"/>
      <c r="M1765" s="187"/>
      <c r="N1765" s="187"/>
      <c r="O1765" s="187"/>
      <c r="P1765" s="187"/>
      <c r="Q1765" s="187"/>
      <c r="R1765" s="190"/>
      <c r="S1765" s="190"/>
      <c r="T1765" s="190"/>
      <c r="U1765" s="190"/>
      <c r="V1765" s="190"/>
      <c r="W1765" s="190"/>
      <c r="X1765" s="190"/>
      <c r="Y1765" s="190"/>
      <c r="Z1765" s="190"/>
      <c r="AA1765" s="190"/>
      <c r="AB1765" s="190"/>
      <c r="AC1765" s="185"/>
      <c r="AD1765" s="190"/>
      <c r="AE1765" s="190"/>
      <c r="AF1765" s="190"/>
      <c r="AG1765" s="205" t="str">
        <f t="shared" si="81"/>
        <v/>
      </c>
      <c r="AH1765" s="205" t="str">
        <f t="shared" si="82"/>
        <v/>
      </c>
      <c r="AI1765" s="205" t="str">
        <f t="shared" si="83"/>
        <v/>
      </c>
    </row>
    <row r="1766" spans="1:35" ht="15" customHeight="1">
      <c r="A1766" s="185"/>
      <c r="B1766" s="185"/>
      <c r="C1766" s="185"/>
      <c r="D1766" s="186"/>
      <c r="E1766" s="185"/>
      <c r="F1766" s="185"/>
      <c r="G1766" s="185"/>
      <c r="H1766" s="185"/>
      <c r="I1766" s="185"/>
      <c r="J1766" s="185"/>
      <c r="K1766" s="187"/>
      <c r="L1766" s="187"/>
      <c r="M1766" s="187"/>
      <c r="N1766" s="187"/>
      <c r="O1766" s="187"/>
      <c r="P1766" s="187"/>
      <c r="Q1766" s="187"/>
      <c r="R1766" s="190"/>
      <c r="S1766" s="190"/>
      <c r="T1766" s="190"/>
      <c r="U1766" s="190"/>
      <c r="V1766" s="190"/>
      <c r="W1766" s="190"/>
      <c r="X1766" s="190"/>
      <c r="Y1766" s="190"/>
      <c r="Z1766" s="190"/>
      <c r="AA1766" s="190"/>
      <c r="AB1766" s="190"/>
      <c r="AC1766" s="185"/>
      <c r="AD1766" s="190"/>
      <c r="AE1766" s="190"/>
      <c r="AF1766" s="190"/>
      <c r="AG1766" s="205" t="str">
        <f t="shared" si="81"/>
        <v/>
      </c>
      <c r="AH1766" s="205" t="str">
        <f t="shared" si="82"/>
        <v/>
      </c>
      <c r="AI1766" s="205" t="str">
        <f t="shared" si="83"/>
        <v/>
      </c>
    </row>
    <row r="1767" spans="1:35" ht="15" customHeight="1">
      <c r="A1767" s="185"/>
      <c r="B1767" s="185"/>
      <c r="C1767" s="185"/>
      <c r="D1767" s="186"/>
      <c r="E1767" s="185"/>
      <c r="F1767" s="185"/>
      <c r="G1767" s="185"/>
      <c r="H1767" s="185"/>
      <c r="I1767" s="185"/>
      <c r="J1767" s="185"/>
      <c r="K1767" s="187"/>
      <c r="L1767" s="187"/>
      <c r="M1767" s="187"/>
      <c r="N1767" s="187"/>
      <c r="O1767" s="187"/>
      <c r="P1767" s="187"/>
      <c r="Q1767" s="187"/>
      <c r="R1767" s="190"/>
      <c r="S1767" s="190"/>
      <c r="T1767" s="190"/>
      <c r="U1767" s="190"/>
      <c r="V1767" s="190"/>
      <c r="W1767" s="190"/>
      <c r="X1767" s="190"/>
      <c r="Y1767" s="190"/>
      <c r="Z1767" s="190"/>
      <c r="AA1767" s="190"/>
      <c r="AB1767" s="190"/>
      <c r="AC1767" s="185"/>
      <c r="AD1767" s="190"/>
      <c r="AE1767" s="190"/>
      <c r="AF1767" s="190"/>
      <c r="AG1767" s="205" t="str">
        <f t="shared" si="81"/>
        <v/>
      </c>
      <c r="AH1767" s="205" t="str">
        <f t="shared" si="82"/>
        <v/>
      </c>
      <c r="AI1767" s="205" t="str">
        <f t="shared" si="83"/>
        <v/>
      </c>
    </row>
    <row r="1768" spans="1:35" ht="15" customHeight="1">
      <c r="A1768" s="185"/>
      <c r="B1768" s="185"/>
      <c r="C1768" s="185"/>
      <c r="D1768" s="186"/>
      <c r="E1768" s="185"/>
      <c r="F1768" s="185"/>
      <c r="G1768" s="185"/>
      <c r="H1768" s="185"/>
      <c r="I1768" s="185"/>
      <c r="J1768" s="185"/>
      <c r="K1768" s="187"/>
      <c r="L1768" s="187"/>
      <c r="M1768" s="187"/>
      <c r="N1768" s="187"/>
      <c r="O1768" s="187"/>
      <c r="P1768" s="187"/>
      <c r="Q1768" s="187"/>
      <c r="R1768" s="190"/>
      <c r="S1768" s="190"/>
      <c r="T1768" s="190"/>
      <c r="U1768" s="190"/>
      <c r="V1768" s="190"/>
      <c r="W1768" s="190"/>
      <c r="X1768" s="190"/>
      <c r="Y1768" s="190"/>
      <c r="Z1768" s="190"/>
      <c r="AA1768" s="190"/>
      <c r="AB1768" s="190"/>
      <c r="AC1768" s="185"/>
      <c r="AD1768" s="190"/>
      <c r="AE1768" s="190"/>
      <c r="AF1768" s="190"/>
      <c r="AG1768" s="205" t="str">
        <f t="shared" si="81"/>
        <v/>
      </c>
      <c r="AH1768" s="205" t="str">
        <f t="shared" si="82"/>
        <v/>
      </c>
      <c r="AI1768" s="205" t="str">
        <f t="shared" si="83"/>
        <v/>
      </c>
    </row>
    <row r="1769" spans="1:35" ht="15" customHeight="1">
      <c r="A1769" s="185"/>
      <c r="B1769" s="185"/>
      <c r="C1769" s="185"/>
      <c r="D1769" s="186"/>
      <c r="E1769" s="185"/>
      <c r="F1769" s="185"/>
      <c r="G1769" s="185"/>
      <c r="H1769" s="185"/>
      <c r="I1769" s="185"/>
      <c r="J1769" s="185"/>
      <c r="K1769" s="187"/>
      <c r="L1769" s="187"/>
      <c r="M1769" s="187"/>
      <c r="N1769" s="187"/>
      <c r="O1769" s="187"/>
      <c r="P1769" s="187"/>
      <c r="Q1769" s="187"/>
      <c r="R1769" s="190"/>
      <c r="S1769" s="190"/>
      <c r="T1769" s="190"/>
      <c r="U1769" s="190"/>
      <c r="V1769" s="190"/>
      <c r="W1769" s="190"/>
      <c r="X1769" s="190"/>
      <c r="Y1769" s="190"/>
      <c r="Z1769" s="190"/>
      <c r="AA1769" s="190"/>
      <c r="AB1769" s="190"/>
      <c r="AC1769" s="185"/>
      <c r="AD1769" s="190"/>
      <c r="AE1769" s="190"/>
      <c r="AF1769" s="190"/>
      <c r="AG1769" s="205" t="str">
        <f t="shared" si="81"/>
        <v/>
      </c>
      <c r="AH1769" s="205" t="str">
        <f t="shared" si="82"/>
        <v/>
      </c>
      <c r="AI1769" s="205" t="str">
        <f t="shared" si="83"/>
        <v/>
      </c>
    </row>
    <row r="1770" spans="1:35" ht="15" customHeight="1">
      <c r="A1770" s="185"/>
      <c r="B1770" s="185"/>
      <c r="C1770" s="185"/>
      <c r="D1770" s="186"/>
      <c r="E1770" s="185"/>
      <c r="F1770" s="185"/>
      <c r="G1770" s="185"/>
      <c r="H1770" s="185"/>
      <c r="I1770" s="185"/>
      <c r="J1770" s="185"/>
      <c r="K1770" s="187"/>
      <c r="L1770" s="187"/>
      <c r="M1770" s="187"/>
      <c r="N1770" s="187"/>
      <c r="O1770" s="187"/>
      <c r="P1770" s="187"/>
      <c r="Q1770" s="187"/>
      <c r="R1770" s="190"/>
      <c r="S1770" s="190"/>
      <c r="T1770" s="190"/>
      <c r="U1770" s="190"/>
      <c r="V1770" s="190"/>
      <c r="W1770" s="190"/>
      <c r="X1770" s="190"/>
      <c r="Y1770" s="190"/>
      <c r="Z1770" s="190"/>
      <c r="AA1770" s="190"/>
      <c r="AB1770" s="190"/>
      <c r="AC1770" s="185"/>
      <c r="AD1770" s="190"/>
      <c r="AE1770" s="190"/>
      <c r="AF1770" s="190"/>
      <c r="AG1770" s="205" t="str">
        <f t="shared" si="81"/>
        <v/>
      </c>
      <c r="AH1770" s="205" t="str">
        <f t="shared" si="82"/>
        <v/>
      </c>
      <c r="AI1770" s="205" t="str">
        <f t="shared" si="83"/>
        <v/>
      </c>
    </row>
    <row r="1771" spans="1:35" ht="15" customHeight="1">
      <c r="A1771" s="185"/>
      <c r="B1771" s="185"/>
      <c r="C1771" s="185"/>
      <c r="D1771" s="186"/>
      <c r="E1771" s="185"/>
      <c r="F1771" s="185"/>
      <c r="G1771" s="185"/>
      <c r="H1771" s="185"/>
      <c r="I1771" s="185"/>
      <c r="J1771" s="185"/>
      <c r="K1771" s="187"/>
      <c r="L1771" s="187"/>
      <c r="M1771" s="187"/>
      <c r="N1771" s="187"/>
      <c r="O1771" s="187"/>
      <c r="P1771" s="187"/>
      <c r="Q1771" s="187"/>
      <c r="R1771" s="190"/>
      <c r="S1771" s="190"/>
      <c r="T1771" s="190"/>
      <c r="U1771" s="190"/>
      <c r="V1771" s="190"/>
      <c r="W1771" s="190"/>
      <c r="X1771" s="190"/>
      <c r="Y1771" s="190"/>
      <c r="Z1771" s="190"/>
      <c r="AA1771" s="190"/>
      <c r="AB1771" s="190"/>
      <c r="AC1771" s="185"/>
      <c r="AD1771" s="190"/>
      <c r="AE1771" s="190"/>
      <c r="AF1771" s="190"/>
      <c r="AG1771" s="205" t="str">
        <f t="shared" si="81"/>
        <v/>
      </c>
      <c r="AH1771" s="205" t="str">
        <f t="shared" si="82"/>
        <v/>
      </c>
      <c r="AI1771" s="205" t="str">
        <f t="shared" si="83"/>
        <v/>
      </c>
    </row>
    <row r="1772" spans="1:35" ht="15" customHeight="1">
      <c r="A1772" s="185"/>
      <c r="B1772" s="185"/>
      <c r="C1772" s="185"/>
      <c r="D1772" s="186"/>
      <c r="E1772" s="185"/>
      <c r="F1772" s="185"/>
      <c r="G1772" s="185"/>
      <c r="H1772" s="185"/>
      <c r="I1772" s="185"/>
      <c r="J1772" s="185"/>
      <c r="K1772" s="187"/>
      <c r="L1772" s="187"/>
      <c r="M1772" s="187"/>
      <c r="N1772" s="187"/>
      <c r="O1772" s="187"/>
      <c r="P1772" s="187"/>
      <c r="Q1772" s="187"/>
      <c r="R1772" s="190"/>
      <c r="S1772" s="190"/>
      <c r="T1772" s="190"/>
      <c r="U1772" s="190"/>
      <c r="V1772" s="190"/>
      <c r="W1772" s="190"/>
      <c r="X1772" s="190"/>
      <c r="Y1772" s="190"/>
      <c r="Z1772" s="190"/>
      <c r="AA1772" s="190"/>
      <c r="AB1772" s="190"/>
      <c r="AC1772" s="185"/>
      <c r="AD1772" s="190"/>
      <c r="AE1772" s="190"/>
      <c r="AF1772" s="190"/>
      <c r="AG1772" s="205" t="str">
        <f t="shared" si="81"/>
        <v/>
      </c>
      <c r="AH1772" s="205" t="str">
        <f t="shared" si="82"/>
        <v/>
      </c>
      <c r="AI1772" s="205" t="str">
        <f t="shared" si="83"/>
        <v/>
      </c>
    </row>
    <row r="1773" spans="1:35" ht="15" customHeight="1">
      <c r="A1773" s="185"/>
      <c r="B1773" s="185"/>
      <c r="C1773" s="185"/>
      <c r="D1773" s="186"/>
      <c r="E1773" s="185"/>
      <c r="F1773" s="185"/>
      <c r="G1773" s="185"/>
      <c r="H1773" s="185"/>
      <c r="I1773" s="185"/>
      <c r="J1773" s="185"/>
      <c r="K1773" s="187"/>
      <c r="L1773" s="187"/>
      <c r="M1773" s="187"/>
      <c r="N1773" s="187"/>
      <c r="O1773" s="187"/>
      <c r="P1773" s="187"/>
      <c r="Q1773" s="187"/>
      <c r="R1773" s="190"/>
      <c r="S1773" s="190"/>
      <c r="T1773" s="190"/>
      <c r="U1773" s="190"/>
      <c r="V1773" s="190"/>
      <c r="W1773" s="190"/>
      <c r="X1773" s="190"/>
      <c r="Y1773" s="190"/>
      <c r="Z1773" s="190"/>
      <c r="AA1773" s="190"/>
      <c r="AB1773" s="190"/>
      <c r="AC1773" s="185"/>
      <c r="AD1773" s="190"/>
      <c r="AE1773" s="190"/>
      <c r="AF1773" s="190"/>
      <c r="AG1773" s="205" t="str">
        <f t="shared" si="81"/>
        <v/>
      </c>
      <c r="AH1773" s="205" t="str">
        <f t="shared" si="82"/>
        <v/>
      </c>
      <c r="AI1773" s="205" t="str">
        <f t="shared" si="83"/>
        <v/>
      </c>
    </row>
    <row r="1774" spans="1:35" ht="15" customHeight="1">
      <c r="A1774" s="185"/>
      <c r="B1774" s="185"/>
      <c r="C1774" s="185"/>
      <c r="D1774" s="186"/>
      <c r="E1774" s="185"/>
      <c r="F1774" s="185"/>
      <c r="G1774" s="185"/>
      <c r="H1774" s="185"/>
      <c r="I1774" s="185"/>
      <c r="J1774" s="185"/>
      <c r="K1774" s="187"/>
      <c r="L1774" s="187"/>
      <c r="M1774" s="187"/>
      <c r="N1774" s="187"/>
      <c r="O1774" s="187"/>
      <c r="P1774" s="187"/>
      <c r="Q1774" s="187"/>
      <c r="R1774" s="190"/>
      <c r="S1774" s="190"/>
      <c r="T1774" s="190"/>
      <c r="U1774" s="190"/>
      <c r="V1774" s="190"/>
      <c r="W1774" s="190"/>
      <c r="X1774" s="190"/>
      <c r="Y1774" s="190"/>
      <c r="Z1774" s="190"/>
      <c r="AA1774" s="190"/>
      <c r="AB1774" s="190"/>
      <c r="AC1774" s="185"/>
      <c r="AD1774" s="190"/>
      <c r="AE1774" s="190"/>
      <c r="AF1774" s="190"/>
      <c r="AG1774" s="205" t="str">
        <f t="shared" si="81"/>
        <v/>
      </c>
      <c r="AH1774" s="205" t="str">
        <f t="shared" si="82"/>
        <v/>
      </c>
      <c r="AI1774" s="205" t="str">
        <f t="shared" si="83"/>
        <v/>
      </c>
    </row>
    <row r="1775" spans="1:35" ht="15" customHeight="1">
      <c r="A1775" s="185"/>
      <c r="B1775" s="185"/>
      <c r="C1775" s="185"/>
      <c r="D1775" s="186"/>
      <c r="E1775" s="185"/>
      <c r="F1775" s="185"/>
      <c r="G1775" s="185"/>
      <c r="H1775" s="185"/>
      <c r="I1775" s="185"/>
      <c r="J1775" s="185"/>
      <c r="K1775" s="187"/>
      <c r="L1775" s="187"/>
      <c r="M1775" s="187"/>
      <c r="N1775" s="187"/>
      <c r="O1775" s="187"/>
      <c r="P1775" s="187"/>
      <c r="Q1775" s="187"/>
      <c r="R1775" s="190"/>
      <c r="S1775" s="190"/>
      <c r="T1775" s="190"/>
      <c r="U1775" s="190"/>
      <c r="V1775" s="190"/>
      <c r="W1775" s="190"/>
      <c r="X1775" s="190"/>
      <c r="Y1775" s="190"/>
      <c r="Z1775" s="190"/>
      <c r="AA1775" s="190"/>
      <c r="AB1775" s="190"/>
      <c r="AC1775" s="185"/>
      <c r="AD1775" s="190"/>
      <c r="AE1775" s="190"/>
      <c r="AF1775" s="190"/>
      <c r="AG1775" s="205" t="str">
        <f t="shared" si="81"/>
        <v/>
      </c>
      <c r="AH1775" s="205" t="str">
        <f t="shared" si="82"/>
        <v/>
      </c>
      <c r="AI1775" s="205" t="str">
        <f t="shared" si="83"/>
        <v/>
      </c>
    </row>
    <row r="1776" spans="1:35" ht="15" customHeight="1">
      <c r="A1776" s="185"/>
      <c r="B1776" s="185"/>
      <c r="C1776" s="185"/>
      <c r="D1776" s="186"/>
      <c r="E1776" s="185"/>
      <c r="F1776" s="185"/>
      <c r="G1776" s="185"/>
      <c r="H1776" s="185"/>
      <c r="I1776" s="185"/>
      <c r="J1776" s="185"/>
      <c r="K1776" s="187"/>
      <c r="L1776" s="187"/>
      <c r="M1776" s="187"/>
      <c r="N1776" s="187"/>
      <c r="O1776" s="187"/>
      <c r="P1776" s="187"/>
      <c r="Q1776" s="187"/>
      <c r="R1776" s="190"/>
      <c r="S1776" s="190"/>
      <c r="T1776" s="190"/>
      <c r="U1776" s="190"/>
      <c r="V1776" s="190"/>
      <c r="W1776" s="190"/>
      <c r="X1776" s="190"/>
      <c r="Y1776" s="190"/>
      <c r="Z1776" s="190"/>
      <c r="AA1776" s="190"/>
      <c r="AB1776" s="190"/>
      <c r="AC1776" s="185"/>
      <c r="AD1776" s="190"/>
      <c r="AE1776" s="190"/>
      <c r="AF1776" s="190"/>
      <c r="AG1776" s="205" t="str">
        <f t="shared" si="81"/>
        <v/>
      </c>
      <c r="AH1776" s="205" t="str">
        <f t="shared" si="82"/>
        <v/>
      </c>
      <c r="AI1776" s="205" t="str">
        <f t="shared" si="83"/>
        <v/>
      </c>
    </row>
    <row r="1777" spans="1:35" ht="15" customHeight="1">
      <c r="A1777" s="185"/>
      <c r="B1777" s="185"/>
      <c r="C1777" s="185"/>
      <c r="D1777" s="186"/>
      <c r="E1777" s="185"/>
      <c r="F1777" s="185"/>
      <c r="G1777" s="185"/>
      <c r="H1777" s="185"/>
      <c r="I1777" s="185"/>
      <c r="J1777" s="185"/>
      <c r="K1777" s="187"/>
      <c r="L1777" s="187"/>
      <c r="M1777" s="187"/>
      <c r="N1777" s="187"/>
      <c r="O1777" s="187"/>
      <c r="P1777" s="187"/>
      <c r="Q1777" s="187"/>
      <c r="R1777" s="190"/>
      <c r="S1777" s="190"/>
      <c r="T1777" s="190"/>
      <c r="U1777" s="190"/>
      <c r="V1777" s="190"/>
      <c r="W1777" s="190"/>
      <c r="X1777" s="190"/>
      <c r="Y1777" s="190"/>
      <c r="Z1777" s="190"/>
      <c r="AA1777" s="190"/>
      <c r="AB1777" s="190"/>
      <c r="AC1777" s="185"/>
      <c r="AD1777" s="190"/>
      <c r="AE1777" s="190"/>
      <c r="AF1777" s="190"/>
      <c r="AG1777" s="205" t="str">
        <f t="shared" si="81"/>
        <v/>
      </c>
      <c r="AH1777" s="205" t="str">
        <f t="shared" si="82"/>
        <v/>
      </c>
      <c r="AI1777" s="205" t="str">
        <f t="shared" si="83"/>
        <v/>
      </c>
    </row>
    <row r="1778" spans="1:35" ht="15" customHeight="1">
      <c r="A1778" s="185"/>
      <c r="B1778" s="185"/>
      <c r="C1778" s="185"/>
      <c r="D1778" s="186"/>
      <c r="E1778" s="185"/>
      <c r="F1778" s="185"/>
      <c r="G1778" s="185"/>
      <c r="H1778" s="185"/>
      <c r="I1778" s="185"/>
      <c r="J1778" s="185"/>
      <c r="K1778" s="187"/>
      <c r="L1778" s="187"/>
      <c r="M1778" s="187"/>
      <c r="N1778" s="187"/>
      <c r="O1778" s="187"/>
      <c r="P1778" s="187"/>
      <c r="Q1778" s="187"/>
      <c r="R1778" s="190"/>
      <c r="S1778" s="190"/>
      <c r="T1778" s="190"/>
      <c r="U1778" s="190"/>
      <c r="V1778" s="190"/>
      <c r="W1778" s="190"/>
      <c r="X1778" s="190"/>
      <c r="Y1778" s="190"/>
      <c r="Z1778" s="190"/>
      <c r="AA1778" s="190"/>
      <c r="AB1778" s="190"/>
      <c r="AC1778" s="185"/>
      <c r="AD1778" s="190"/>
      <c r="AE1778" s="190"/>
      <c r="AF1778" s="190"/>
      <c r="AG1778" s="205" t="str">
        <f t="shared" si="81"/>
        <v/>
      </c>
      <c r="AH1778" s="205" t="str">
        <f t="shared" si="82"/>
        <v/>
      </c>
      <c r="AI1778" s="205" t="str">
        <f t="shared" si="83"/>
        <v/>
      </c>
    </row>
    <row r="1779" spans="1:35" ht="15" customHeight="1">
      <c r="A1779" s="185"/>
      <c r="B1779" s="185"/>
      <c r="C1779" s="185"/>
      <c r="D1779" s="186"/>
      <c r="E1779" s="185"/>
      <c r="F1779" s="185"/>
      <c r="G1779" s="185"/>
      <c r="H1779" s="185"/>
      <c r="I1779" s="185"/>
      <c r="J1779" s="185"/>
      <c r="K1779" s="187"/>
      <c r="L1779" s="187"/>
      <c r="M1779" s="187"/>
      <c r="N1779" s="187"/>
      <c r="O1779" s="187"/>
      <c r="P1779" s="187"/>
      <c r="Q1779" s="187"/>
      <c r="R1779" s="190"/>
      <c r="S1779" s="190"/>
      <c r="T1779" s="190"/>
      <c r="U1779" s="190"/>
      <c r="V1779" s="190"/>
      <c r="W1779" s="190"/>
      <c r="X1779" s="190"/>
      <c r="Y1779" s="190"/>
      <c r="Z1779" s="190"/>
      <c r="AA1779" s="190"/>
      <c r="AB1779" s="190"/>
      <c r="AC1779" s="185"/>
      <c r="AD1779" s="190"/>
      <c r="AE1779" s="190"/>
      <c r="AF1779" s="190"/>
      <c r="AG1779" s="205" t="str">
        <f t="shared" si="81"/>
        <v/>
      </c>
      <c r="AH1779" s="205" t="str">
        <f t="shared" si="82"/>
        <v/>
      </c>
      <c r="AI1779" s="205" t="str">
        <f t="shared" si="83"/>
        <v/>
      </c>
    </row>
    <row r="1780" spans="1:35" ht="15" customHeight="1">
      <c r="A1780" s="185"/>
      <c r="B1780" s="185"/>
      <c r="C1780" s="185"/>
      <c r="D1780" s="186"/>
      <c r="E1780" s="185"/>
      <c r="F1780" s="185"/>
      <c r="G1780" s="185"/>
      <c r="H1780" s="185"/>
      <c r="I1780" s="185"/>
      <c r="J1780" s="185"/>
      <c r="K1780" s="187"/>
      <c r="L1780" s="187"/>
      <c r="M1780" s="187"/>
      <c r="N1780" s="187"/>
      <c r="O1780" s="187"/>
      <c r="P1780" s="187"/>
      <c r="Q1780" s="187"/>
      <c r="R1780" s="190"/>
      <c r="S1780" s="190"/>
      <c r="T1780" s="190"/>
      <c r="U1780" s="190"/>
      <c r="V1780" s="190"/>
      <c r="W1780" s="190"/>
      <c r="X1780" s="190"/>
      <c r="Y1780" s="190"/>
      <c r="Z1780" s="190"/>
      <c r="AA1780" s="190"/>
      <c r="AB1780" s="190"/>
      <c r="AC1780" s="185"/>
      <c r="AD1780" s="190"/>
      <c r="AE1780" s="190"/>
      <c r="AF1780" s="190"/>
      <c r="AG1780" s="205" t="str">
        <f t="shared" si="81"/>
        <v/>
      </c>
      <c r="AH1780" s="205" t="str">
        <f t="shared" si="82"/>
        <v/>
      </c>
      <c r="AI1780" s="205" t="str">
        <f t="shared" si="83"/>
        <v/>
      </c>
    </row>
    <row r="1781" spans="1:35" ht="15" customHeight="1">
      <c r="A1781" s="185"/>
      <c r="B1781" s="185"/>
      <c r="C1781" s="185"/>
      <c r="D1781" s="186"/>
      <c r="E1781" s="185"/>
      <c r="F1781" s="185"/>
      <c r="G1781" s="185"/>
      <c r="H1781" s="185"/>
      <c r="I1781" s="185"/>
      <c r="J1781" s="185"/>
      <c r="K1781" s="187"/>
      <c r="L1781" s="187"/>
      <c r="M1781" s="187"/>
      <c r="N1781" s="187"/>
      <c r="O1781" s="187"/>
      <c r="P1781" s="187"/>
      <c r="Q1781" s="187"/>
      <c r="R1781" s="190"/>
      <c r="S1781" s="190"/>
      <c r="T1781" s="190"/>
      <c r="U1781" s="190"/>
      <c r="V1781" s="190"/>
      <c r="W1781" s="190"/>
      <c r="X1781" s="190"/>
      <c r="Y1781" s="190"/>
      <c r="Z1781" s="190"/>
      <c r="AA1781" s="190"/>
      <c r="AB1781" s="190"/>
      <c r="AC1781" s="185"/>
      <c r="AD1781" s="190"/>
      <c r="AE1781" s="190"/>
      <c r="AF1781" s="190"/>
      <c r="AG1781" s="205" t="str">
        <f t="shared" si="81"/>
        <v/>
      </c>
      <c r="AH1781" s="205" t="str">
        <f t="shared" si="82"/>
        <v/>
      </c>
      <c r="AI1781" s="205" t="str">
        <f t="shared" si="83"/>
        <v/>
      </c>
    </row>
    <row r="1782" spans="1:35" ht="15" customHeight="1">
      <c r="A1782" s="185"/>
      <c r="B1782" s="185"/>
      <c r="C1782" s="185"/>
      <c r="D1782" s="186"/>
      <c r="E1782" s="185"/>
      <c r="F1782" s="185"/>
      <c r="G1782" s="185"/>
      <c r="H1782" s="185"/>
      <c r="I1782" s="185"/>
      <c r="J1782" s="185"/>
      <c r="K1782" s="187"/>
      <c r="L1782" s="187"/>
      <c r="M1782" s="187"/>
      <c r="N1782" s="187"/>
      <c r="O1782" s="187"/>
      <c r="P1782" s="187"/>
      <c r="Q1782" s="187"/>
      <c r="R1782" s="190"/>
      <c r="S1782" s="190"/>
      <c r="T1782" s="190"/>
      <c r="U1782" s="190"/>
      <c r="V1782" s="190"/>
      <c r="W1782" s="190"/>
      <c r="X1782" s="190"/>
      <c r="Y1782" s="190"/>
      <c r="Z1782" s="190"/>
      <c r="AA1782" s="190"/>
      <c r="AB1782" s="190"/>
      <c r="AC1782" s="185"/>
      <c r="AD1782" s="190"/>
      <c r="AE1782" s="190"/>
      <c r="AF1782" s="190"/>
      <c r="AG1782" s="205" t="str">
        <f t="shared" si="81"/>
        <v/>
      </c>
      <c r="AH1782" s="205" t="str">
        <f t="shared" si="82"/>
        <v/>
      </c>
      <c r="AI1782" s="205" t="str">
        <f t="shared" si="83"/>
        <v/>
      </c>
    </row>
    <row r="1783" spans="1:35" ht="15" customHeight="1">
      <c r="A1783" s="185"/>
      <c r="B1783" s="185"/>
      <c r="C1783" s="185"/>
      <c r="D1783" s="186"/>
      <c r="E1783" s="185"/>
      <c r="F1783" s="185"/>
      <c r="G1783" s="185"/>
      <c r="H1783" s="185"/>
      <c r="I1783" s="185"/>
      <c r="J1783" s="185"/>
      <c r="K1783" s="187"/>
      <c r="L1783" s="187"/>
      <c r="M1783" s="187"/>
      <c r="N1783" s="187"/>
      <c r="O1783" s="187"/>
      <c r="P1783" s="187"/>
      <c r="Q1783" s="187"/>
      <c r="R1783" s="190"/>
      <c r="S1783" s="190"/>
      <c r="T1783" s="190"/>
      <c r="U1783" s="190"/>
      <c r="V1783" s="190"/>
      <c r="W1783" s="190"/>
      <c r="X1783" s="190"/>
      <c r="Y1783" s="190"/>
      <c r="Z1783" s="190"/>
      <c r="AA1783" s="190"/>
      <c r="AB1783" s="190"/>
      <c r="AC1783" s="185"/>
      <c r="AD1783" s="190"/>
      <c r="AE1783" s="190"/>
      <c r="AF1783" s="190"/>
      <c r="AG1783" s="205" t="str">
        <f t="shared" si="81"/>
        <v/>
      </c>
      <c r="AH1783" s="205" t="str">
        <f t="shared" si="82"/>
        <v/>
      </c>
      <c r="AI1783" s="205" t="str">
        <f t="shared" si="83"/>
        <v/>
      </c>
    </row>
    <row r="1784" spans="1:35" ht="15" customHeight="1">
      <c r="A1784" s="185"/>
      <c r="B1784" s="185"/>
      <c r="C1784" s="185"/>
      <c r="D1784" s="186"/>
      <c r="E1784" s="185"/>
      <c r="F1784" s="185"/>
      <c r="G1784" s="185"/>
      <c r="H1784" s="185"/>
      <c r="I1784" s="185"/>
      <c r="J1784" s="185"/>
      <c r="K1784" s="187"/>
      <c r="L1784" s="187"/>
      <c r="M1784" s="187"/>
      <c r="N1784" s="187"/>
      <c r="O1784" s="187"/>
      <c r="P1784" s="187"/>
      <c r="Q1784" s="187"/>
      <c r="R1784" s="190"/>
      <c r="S1784" s="190"/>
      <c r="T1784" s="190"/>
      <c r="U1784" s="190"/>
      <c r="V1784" s="190"/>
      <c r="W1784" s="190"/>
      <c r="X1784" s="190"/>
      <c r="Y1784" s="190"/>
      <c r="Z1784" s="190"/>
      <c r="AA1784" s="190"/>
      <c r="AB1784" s="190"/>
      <c r="AC1784" s="185"/>
      <c r="AD1784" s="190"/>
      <c r="AE1784" s="190"/>
      <c r="AF1784" s="190"/>
      <c r="AG1784" s="205" t="str">
        <f t="shared" si="81"/>
        <v/>
      </c>
      <c r="AH1784" s="205" t="str">
        <f t="shared" si="82"/>
        <v/>
      </c>
      <c r="AI1784" s="205" t="str">
        <f t="shared" si="83"/>
        <v/>
      </c>
    </row>
    <row r="1785" spans="1:35" ht="15" customHeight="1">
      <c r="A1785" s="185"/>
      <c r="B1785" s="185"/>
      <c r="C1785" s="185"/>
      <c r="D1785" s="186"/>
      <c r="E1785" s="185"/>
      <c r="F1785" s="185"/>
      <c r="G1785" s="185"/>
      <c r="H1785" s="185"/>
      <c r="I1785" s="185"/>
      <c r="J1785" s="185"/>
      <c r="K1785" s="187"/>
      <c r="L1785" s="187"/>
      <c r="M1785" s="187"/>
      <c r="N1785" s="187"/>
      <c r="O1785" s="187"/>
      <c r="P1785" s="187"/>
      <c r="Q1785" s="187"/>
      <c r="R1785" s="190"/>
      <c r="S1785" s="190"/>
      <c r="T1785" s="190"/>
      <c r="U1785" s="190"/>
      <c r="V1785" s="190"/>
      <c r="W1785" s="190"/>
      <c r="X1785" s="190"/>
      <c r="Y1785" s="190"/>
      <c r="Z1785" s="190"/>
      <c r="AA1785" s="190"/>
      <c r="AB1785" s="190"/>
      <c r="AC1785" s="185"/>
      <c r="AD1785" s="190"/>
      <c r="AE1785" s="190"/>
      <c r="AF1785" s="190"/>
      <c r="AG1785" s="205" t="str">
        <f t="shared" si="81"/>
        <v/>
      </c>
      <c r="AH1785" s="205" t="str">
        <f t="shared" si="82"/>
        <v/>
      </c>
      <c r="AI1785" s="205" t="str">
        <f t="shared" si="83"/>
        <v/>
      </c>
    </row>
    <row r="1786" spans="1:35" ht="15" customHeight="1">
      <c r="A1786" s="185"/>
      <c r="B1786" s="185"/>
      <c r="C1786" s="185"/>
      <c r="D1786" s="186"/>
      <c r="E1786" s="185"/>
      <c r="F1786" s="185"/>
      <c r="G1786" s="185"/>
      <c r="H1786" s="185"/>
      <c r="I1786" s="185"/>
      <c r="J1786" s="185"/>
      <c r="K1786" s="187"/>
      <c r="L1786" s="187"/>
      <c r="M1786" s="187"/>
      <c r="N1786" s="187"/>
      <c r="O1786" s="187"/>
      <c r="P1786" s="187"/>
      <c r="Q1786" s="187"/>
      <c r="R1786" s="190"/>
      <c r="S1786" s="190"/>
      <c r="T1786" s="190"/>
      <c r="U1786" s="190"/>
      <c r="V1786" s="190"/>
      <c r="W1786" s="190"/>
      <c r="X1786" s="190"/>
      <c r="Y1786" s="190"/>
      <c r="Z1786" s="190"/>
      <c r="AA1786" s="190"/>
      <c r="AB1786" s="190"/>
      <c r="AC1786" s="185"/>
      <c r="AD1786" s="190"/>
      <c r="AE1786" s="190"/>
      <c r="AF1786" s="190"/>
      <c r="AG1786" s="205" t="str">
        <f t="shared" si="81"/>
        <v/>
      </c>
      <c r="AH1786" s="205" t="str">
        <f t="shared" si="82"/>
        <v/>
      </c>
      <c r="AI1786" s="205" t="str">
        <f t="shared" si="83"/>
        <v/>
      </c>
    </row>
    <row r="1787" spans="1:35" ht="15" customHeight="1">
      <c r="A1787" s="185"/>
      <c r="B1787" s="185"/>
      <c r="C1787" s="185"/>
      <c r="D1787" s="186"/>
      <c r="E1787" s="185"/>
      <c r="F1787" s="185"/>
      <c r="G1787" s="185"/>
      <c r="H1787" s="185"/>
      <c r="I1787" s="185"/>
      <c r="J1787" s="185"/>
      <c r="K1787" s="187"/>
      <c r="L1787" s="187"/>
      <c r="M1787" s="187"/>
      <c r="N1787" s="187"/>
      <c r="O1787" s="187"/>
      <c r="P1787" s="187"/>
      <c r="Q1787" s="187"/>
      <c r="R1787" s="190"/>
      <c r="S1787" s="190"/>
      <c r="T1787" s="190"/>
      <c r="U1787" s="190"/>
      <c r="V1787" s="190"/>
      <c r="W1787" s="190"/>
      <c r="X1787" s="190"/>
      <c r="Y1787" s="190"/>
      <c r="Z1787" s="190"/>
      <c r="AA1787" s="190"/>
      <c r="AB1787" s="190"/>
      <c r="AC1787" s="185"/>
      <c r="AD1787" s="190"/>
      <c r="AE1787" s="190"/>
      <c r="AF1787" s="190"/>
      <c r="AG1787" s="205" t="str">
        <f t="shared" si="81"/>
        <v/>
      </c>
      <c r="AH1787" s="205" t="str">
        <f t="shared" si="82"/>
        <v/>
      </c>
      <c r="AI1787" s="205" t="str">
        <f t="shared" si="83"/>
        <v/>
      </c>
    </row>
    <row r="1788" spans="1:35" ht="15" customHeight="1">
      <c r="A1788" s="185"/>
      <c r="B1788" s="185"/>
      <c r="C1788" s="185"/>
      <c r="D1788" s="186"/>
      <c r="E1788" s="185"/>
      <c r="F1788" s="185"/>
      <c r="G1788" s="185"/>
      <c r="H1788" s="185"/>
      <c r="I1788" s="185"/>
      <c r="J1788" s="185"/>
      <c r="K1788" s="187"/>
      <c r="L1788" s="187"/>
      <c r="M1788" s="187"/>
      <c r="N1788" s="187"/>
      <c r="O1788" s="187"/>
      <c r="P1788" s="187"/>
      <c r="Q1788" s="187"/>
      <c r="R1788" s="190"/>
      <c r="S1788" s="190"/>
      <c r="T1788" s="190"/>
      <c r="U1788" s="190"/>
      <c r="V1788" s="190"/>
      <c r="W1788" s="190"/>
      <c r="X1788" s="190"/>
      <c r="Y1788" s="190"/>
      <c r="Z1788" s="190"/>
      <c r="AA1788" s="190"/>
      <c r="AB1788" s="190"/>
      <c r="AC1788" s="185"/>
      <c r="AD1788" s="190"/>
      <c r="AE1788" s="190"/>
      <c r="AF1788" s="190"/>
      <c r="AG1788" s="205" t="str">
        <f t="shared" si="81"/>
        <v/>
      </c>
      <c r="AH1788" s="205" t="str">
        <f t="shared" si="82"/>
        <v/>
      </c>
      <c r="AI1788" s="205" t="str">
        <f t="shared" si="83"/>
        <v/>
      </c>
    </row>
    <row r="1789" spans="1:35" ht="15" customHeight="1">
      <c r="A1789" s="185"/>
      <c r="B1789" s="185"/>
      <c r="C1789" s="185"/>
      <c r="D1789" s="186"/>
      <c r="E1789" s="185"/>
      <c r="F1789" s="185"/>
      <c r="G1789" s="185"/>
      <c r="H1789" s="185"/>
      <c r="I1789" s="185"/>
      <c r="J1789" s="185"/>
      <c r="K1789" s="187"/>
      <c r="L1789" s="187"/>
      <c r="M1789" s="187"/>
      <c r="N1789" s="187"/>
      <c r="O1789" s="187"/>
      <c r="P1789" s="187"/>
      <c r="Q1789" s="187"/>
      <c r="R1789" s="190"/>
      <c r="S1789" s="190"/>
      <c r="T1789" s="190"/>
      <c r="U1789" s="190"/>
      <c r="V1789" s="190"/>
      <c r="W1789" s="190"/>
      <c r="X1789" s="190"/>
      <c r="Y1789" s="190"/>
      <c r="Z1789" s="190"/>
      <c r="AA1789" s="190"/>
      <c r="AB1789" s="190"/>
      <c r="AC1789" s="185"/>
      <c r="AD1789" s="190"/>
      <c r="AE1789" s="190"/>
      <c r="AF1789" s="190"/>
      <c r="AG1789" s="205" t="str">
        <f t="shared" si="81"/>
        <v/>
      </c>
      <c r="AH1789" s="205" t="str">
        <f t="shared" si="82"/>
        <v/>
      </c>
      <c r="AI1789" s="205" t="str">
        <f t="shared" si="83"/>
        <v/>
      </c>
    </row>
    <row r="1790" spans="1:35" ht="15" customHeight="1">
      <c r="A1790" s="185"/>
      <c r="B1790" s="185"/>
      <c r="C1790" s="185"/>
      <c r="D1790" s="186"/>
      <c r="E1790" s="185"/>
      <c r="F1790" s="185"/>
      <c r="G1790" s="185"/>
      <c r="H1790" s="185"/>
      <c r="I1790" s="185"/>
      <c r="J1790" s="185"/>
      <c r="K1790" s="187"/>
      <c r="L1790" s="187"/>
      <c r="M1790" s="187"/>
      <c r="N1790" s="187"/>
      <c r="O1790" s="187"/>
      <c r="P1790" s="187"/>
      <c r="Q1790" s="187"/>
      <c r="R1790" s="190"/>
      <c r="S1790" s="190"/>
      <c r="T1790" s="190"/>
      <c r="U1790" s="190"/>
      <c r="V1790" s="190"/>
      <c r="W1790" s="190"/>
      <c r="X1790" s="190"/>
      <c r="Y1790" s="190"/>
      <c r="Z1790" s="190"/>
      <c r="AA1790" s="190"/>
      <c r="AB1790" s="190"/>
      <c r="AC1790" s="185"/>
      <c r="AD1790" s="190"/>
      <c r="AE1790" s="190"/>
      <c r="AF1790" s="190"/>
      <c r="AG1790" s="205" t="str">
        <f t="shared" si="81"/>
        <v/>
      </c>
      <c r="AH1790" s="205" t="str">
        <f t="shared" si="82"/>
        <v/>
      </c>
      <c r="AI1790" s="205" t="str">
        <f t="shared" si="83"/>
        <v/>
      </c>
    </row>
    <row r="1791" spans="1:35" ht="15" customHeight="1">
      <c r="A1791" s="185"/>
      <c r="B1791" s="185"/>
      <c r="C1791" s="185"/>
      <c r="D1791" s="186"/>
      <c r="E1791" s="185"/>
      <c r="F1791" s="185"/>
      <c r="G1791" s="185"/>
      <c r="H1791" s="185"/>
      <c r="I1791" s="185"/>
      <c r="J1791" s="185"/>
      <c r="K1791" s="187"/>
      <c r="L1791" s="187"/>
      <c r="M1791" s="187"/>
      <c r="N1791" s="187"/>
      <c r="O1791" s="187"/>
      <c r="P1791" s="187"/>
      <c r="Q1791" s="187"/>
      <c r="R1791" s="190"/>
      <c r="S1791" s="190"/>
      <c r="T1791" s="190"/>
      <c r="U1791" s="190"/>
      <c r="V1791" s="190"/>
      <c r="W1791" s="190"/>
      <c r="X1791" s="190"/>
      <c r="Y1791" s="190"/>
      <c r="Z1791" s="190"/>
      <c r="AA1791" s="190"/>
      <c r="AB1791" s="190"/>
      <c r="AC1791" s="185"/>
      <c r="AD1791" s="190"/>
      <c r="AE1791" s="190"/>
      <c r="AF1791" s="190"/>
      <c r="AG1791" s="205" t="str">
        <f t="shared" si="81"/>
        <v/>
      </c>
      <c r="AH1791" s="205" t="str">
        <f t="shared" si="82"/>
        <v/>
      </c>
      <c r="AI1791" s="205" t="str">
        <f t="shared" si="83"/>
        <v/>
      </c>
    </row>
    <row r="1792" spans="1:35" ht="15" customHeight="1">
      <c r="A1792" s="185"/>
      <c r="B1792" s="185"/>
      <c r="C1792" s="185"/>
      <c r="D1792" s="186"/>
      <c r="E1792" s="185"/>
      <c r="F1792" s="185"/>
      <c r="G1792" s="185"/>
      <c r="H1792" s="185"/>
      <c r="I1792" s="185"/>
      <c r="J1792" s="185"/>
      <c r="K1792" s="187"/>
      <c r="L1792" s="187"/>
      <c r="M1792" s="187"/>
      <c r="N1792" s="187"/>
      <c r="O1792" s="187"/>
      <c r="P1792" s="187"/>
      <c r="Q1792" s="187"/>
      <c r="R1792" s="190"/>
      <c r="S1792" s="190"/>
      <c r="T1792" s="190"/>
      <c r="U1792" s="190"/>
      <c r="V1792" s="190"/>
      <c r="W1792" s="190"/>
      <c r="X1792" s="190"/>
      <c r="Y1792" s="190"/>
      <c r="Z1792" s="190"/>
      <c r="AA1792" s="190"/>
      <c r="AB1792" s="190"/>
      <c r="AC1792" s="185"/>
      <c r="AD1792" s="190"/>
      <c r="AE1792" s="190"/>
      <c r="AF1792" s="190"/>
      <c r="AG1792" s="205" t="str">
        <f t="shared" si="81"/>
        <v/>
      </c>
      <c r="AH1792" s="205" t="str">
        <f t="shared" si="82"/>
        <v/>
      </c>
      <c r="AI1792" s="205" t="str">
        <f t="shared" si="83"/>
        <v/>
      </c>
    </row>
    <row r="1793" spans="1:35" ht="15" customHeight="1">
      <c r="A1793" s="185"/>
      <c r="B1793" s="185"/>
      <c r="C1793" s="185"/>
      <c r="D1793" s="186"/>
      <c r="E1793" s="185"/>
      <c r="F1793" s="185"/>
      <c r="G1793" s="185"/>
      <c r="H1793" s="185"/>
      <c r="I1793" s="185"/>
      <c r="J1793" s="185"/>
      <c r="K1793" s="187"/>
      <c r="L1793" s="187"/>
      <c r="M1793" s="187"/>
      <c r="N1793" s="187"/>
      <c r="O1793" s="187"/>
      <c r="P1793" s="187"/>
      <c r="Q1793" s="187"/>
      <c r="R1793" s="190"/>
      <c r="S1793" s="190"/>
      <c r="T1793" s="190"/>
      <c r="U1793" s="190"/>
      <c r="V1793" s="190"/>
      <c r="W1793" s="190"/>
      <c r="X1793" s="190"/>
      <c r="Y1793" s="190"/>
      <c r="Z1793" s="190"/>
      <c r="AA1793" s="190"/>
      <c r="AB1793" s="190"/>
      <c r="AC1793" s="185"/>
      <c r="AD1793" s="190"/>
      <c r="AE1793" s="190"/>
      <c r="AF1793" s="190"/>
      <c r="AG1793" s="205" t="str">
        <f t="shared" si="81"/>
        <v/>
      </c>
      <c r="AH1793" s="205" t="str">
        <f t="shared" si="82"/>
        <v/>
      </c>
      <c r="AI1793" s="205" t="str">
        <f t="shared" si="83"/>
        <v/>
      </c>
    </row>
    <row r="1794" spans="1:35" ht="15" customHeight="1">
      <c r="A1794" s="185"/>
      <c r="B1794" s="185"/>
      <c r="C1794" s="185"/>
      <c r="D1794" s="186"/>
      <c r="E1794" s="185"/>
      <c r="F1794" s="185"/>
      <c r="G1794" s="185"/>
      <c r="H1794" s="185"/>
      <c r="I1794" s="185"/>
      <c r="J1794" s="185"/>
      <c r="K1794" s="187"/>
      <c r="L1794" s="187"/>
      <c r="M1794" s="187"/>
      <c r="N1794" s="187"/>
      <c r="O1794" s="187"/>
      <c r="P1794" s="187"/>
      <c r="Q1794" s="187"/>
      <c r="R1794" s="190"/>
      <c r="S1794" s="190"/>
      <c r="T1794" s="190"/>
      <c r="U1794" s="190"/>
      <c r="V1794" s="190"/>
      <c r="W1794" s="190"/>
      <c r="X1794" s="190"/>
      <c r="Y1794" s="190"/>
      <c r="Z1794" s="190"/>
      <c r="AA1794" s="190"/>
      <c r="AB1794" s="190"/>
      <c r="AC1794" s="185"/>
      <c r="AD1794" s="190"/>
      <c r="AE1794" s="190"/>
      <c r="AF1794" s="190"/>
      <c r="AG1794" s="205" t="str">
        <f t="shared" si="81"/>
        <v/>
      </c>
      <c r="AH1794" s="205" t="str">
        <f t="shared" si="82"/>
        <v/>
      </c>
      <c r="AI1794" s="205" t="str">
        <f t="shared" si="83"/>
        <v/>
      </c>
    </row>
    <row r="1795" spans="1:35" ht="15" customHeight="1">
      <c r="A1795" s="185"/>
      <c r="B1795" s="185"/>
      <c r="C1795" s="185"/>
      <c r="D1795" s="186"/>
      <c r="E1795" s="185"/>
      <c r="F1795" s="185"/>
      <c r="G1795" s="185"/>
      <c r="H1795" s="185"/>
      <c r="I1795" s="185"/>
      <c r="J1795" s="185"/>
      <c r="K1795" s="187"/>
      <c r="L1795" s="187"/>
      <c r="M1795" s="187"/>
      <c r="N1795" s="187"/>
      <c r="O1795" s="187"/>
      <c r="P1795" s="187"/>
      <c r="Q1795" s="187"/>
      <c r="R1795" s="190"/>
      <c r="S1795" s="190"/>
      <c r="T1795" s="190"/>
      <c r="U1795" s="190"/>
      <c r="V1795" s="190"/>
      <c r="W1795" s="190"/>
      <c r="X1795" s="190"/>
      <c r="Y1795" s="190"/>
      <c r="Z1795" s="190"/>
      <c r="AA1795" s="190"/>
      <c r="AB1795" s="190"/>
      <c r="AC1795" s="185"/>
      <c r="AD1795" s="190"/>
      <c r="AE1795" s="190"/>
      <c r="AF1795" s="190"/>
      <c r="AG1795" s="205" t="str">
        <f t="shared" si="81"/>
        <v/>
      </c>
      <c r="AH1795" s="205" t="str">
        <f t="shared" si="82"/>
        <v/>
      </c>
      <c r="AI1795" s="205" t="str">
        <f t="shared" si="83"/>
        <v/>
      </c>
    </row>
    <row r="1796" spans="1:35" ht="15" customHeight="1">
      <c r="A1796" s="185"/>
      <c r="B1796" s="185"/>
      <c r="C1796" s="185"/>
      <c r="D1796" s="186"/>
      <c r="E1796" s="185"/>
      <c r="F1796" s="185"/>
      <c r="G1796" s="185"/>
      <c r="H1796" s="185"/>
      <c r="I1796" s="185"/>
      <c r="J1796" s="185"/>
      <c r="K1796" s="187"/>
      <c r="L1796" s="187"/>
      <c r="M1796" s="187"/>
      <c r="N1796" s="187"/>
      <c r="O1796" s="187"/>
      <c r="P1796" s="187"/>
      <c r="Q1796" s="187"/>
      <c r="R1796" s="190"/>
      <c r="S1796" s="190"/>
      <c r="T1796" s="190"/>
      <c r="U1796" s="190"/>
      <c r="V1796" s="190"/>
      <c r="W1796" s="190"/>
      <c r="X1796" s="190"/>
      <c r="Y1796" s="190"/>
      <c r="Z1796" s="190"/>
      <c r="AA1796" s="190"/>
      <c r="AB1796" s="190"/>
      <c r="AC1796" s="185"/>
      <c r="AD1796" s="190"/>
      <c r="AE1796" s="190"/>
      <c r="AF1796" s="190"/>
      <c r="AG1796" s="205" t="str">
        <f t="shared" ref="AG1796:AG1859" si="84">IF($Q1796="","",IF($Q1796="YES","YES","NO"))</f>
        <v/>
      </c>
      <c r="AH1796" s="205" t="str">
        <f t="shared" ref="AH1796:AH1859" si="85">IF($X1796="","",IF($X1796="YES","YES","NO"))</f>
        <v/>
      </c>
      <c r="AI1796" s="205" t="str">
        <f t="shared" ref="AI1796:AI1859" si="86">IF(COUNTIF($B$3:$B$4985,B1796)&gt;1,"DUPLICATE","")</f>
        <v/>
      </c>
    </row>
    <row r="1797" spans="1:35" ht="15" customHeight="1">
      <c r="A1797" s="185"/>
      <c r="B1797" s="185"/>
      <c r="C1797" s="185"/>
      <c r="D1797" s="186"/>
      <c r="E1797" s="185"/>
      <c r="F1797" s="185"/>
      <c r="G1797" s="185"/>
      <c r="H1797" s="185"/>
      <c r="I1797" s="185"/>
      <c r="J1797" s="185"/>
      <c r="K1797" s="187"/>
      <c r="L1797" s="187"/>
      <c r="M1797" s="187"/>
      <c r="N1797" s="187"/>
      <c r="O1797" s="187"/>
      <c r="P1797" s="187"/>
      <c r="Q1797" s="187"/>
      <c r="R1797" s="190"/>
      <c r="S1797" s="190"/>
      <c r="T1797" s="190"/>
      <c r="U1797" s="190"/>
      <c r="V1797" s="190"/>
      <c r="W1797" s="190"/>
      <c r="X1797" s="190"/>
      <c r="Y1797" s="190"/>
      <c r="Z1797" s="190"/>
      <c r="AA1797" s="190"/>
      <c r="AB1797" s="190"/>
      <c r="AC1797" s="185"/>
      <c r="AD1797" s="190"/>
      <c r="AE1797" s="190"/>
      <c r="AF1797" s="190"/>
      <c r="AG1797" s="205" t="str">
        <f t="shared" si="84"/>
        <v/>
      </c>
      <c r="AH1797" s="205" t="str">
        <f t="shared" si="85"/>
        <v/>
      </c>
      <c r="AI1797" s="205" t="str">
        <f t="shared" si="86"/>
        <v/>
      </c>
    </row>
    <row r="1798" spans="1:35" ht="15" customHeight="1">
      <c r="A1798" s="185"/>
      <c r="B1798" s="185"/>
      <c r="C1798" s="185"/>
      <c r="D1798" s="186"/>
      <c r="E1798" s="185"/>
      <c r="F1798" s="185"/>
      <c r="G1798" s="185"/>
      <c r="H1798" s="185"/>
      <c r="I1798" s="185"/>
      <c r="J1798" s="185"/>
      <c r="K1798" s="187"/>
      <c r="L1798" s="187"/>
      <c r="M1798" s="187"/>
      <c r="N1798" s="187"/>
      <c r="O1798" s="187"/>
      <c r="P1798" s="187"/>
      <c r="Q1798" s="187"/>
      <c r="R1798" s="190"/>
      <c r="S1798" s="190"/>
      <c r="T1798" s="190"/>
      <c r="U1798" s="190"/>
      <c r="V1798" s="190"/>
      <c r="W1798" s="190"/>
      <c r="X1798" s="190"/>
      <c r="Y1798" s="190"/>
      <c r="Z1798" s="190"/>
      <c r="AA1798" s="190"/>
      <c r="AB1798" s="190"/>
      <c r="AC1798" s="185"/>
      <c r="AD1798" s="190"/>
      <c r="AE1798" s="190"/>
      <c r="AF1798" s="190"/>
      <c r="AG1798" s="205" t="str">
        <f t="shared" si="84"/>
        <v/>
      </c>
      <c r="AH1798" s="205" t="str">
        <f t="shared" si="85"/>
        <v/>
      </c>
      <c r="AI1798" s="205" t="str">
        <f t="shared" si="86"/>
        <v/>
      </c>
    </row>
    <row r="1799" spans="1:35" ht="15" customHeight="1">
      <c r="A1799" s="185"/>
      <c r="B1799" s="185"/>
      <c r="C1799" s="185"/>
      <c r="D1799" s="186"/>
      <c r="E1799" s="185"/>
      <c r="F1799" s="185"/>
      <c r="G1799" s="185"/>
      <c r="H1799" s="185"/>
      <c r="I1799" s="185"/>
      <c r="J1799" s="185"/>
      <c r="K1799" s="187"/>
      <c r="L1799" s="187"/>
      <c r="M1799" s="187"/>
      <c r="N1799" s="187"/>
      <c r="O1799" s="187"/>
      <c r="P1799" s="187"/>
      <c r="Q1799" s="187"/>
      <c r="R1799" s="190"/>
      <c r="S1799" s="190"/>
      <c r="T1799" s="190"/>
      <c r="U1799" s="190"/>
      <c r="V1799" s="190"/>
      <c r="W1799" s="190"/>
      <c r="X1799" s="190"/>
      <c r="Y1799" s="190"/>
      <c r="Z1799" s="190"/>
      <c r="AA1799" s="190"/>
      <c r="AB1799" s="190"/>
      <c r="AC1799" s="185"/>
      <c r="AD1799" s="190"/>
      <c r="AE1799" s="190"/>
      <c r="AF1799" s="190"/>
      <c r="AG1799" s="205" t="str">
        <f t="shared" si="84"/>
        <v/>
      </c>
      <c r="AH1799" s="205" t="str">
        <f t="shared" si="85"/>
        <v/>
      </c>
      <c r="AI1799" s="205" t="str">
        <f t="shared" si="86"/>
        <v/>
      </c>
    </row>
    <row r="1800" spans="1:35" ht="15" customHeight="1">
      <c r="A1800" s="185"/>
      <c r="B1800" s="185"/>
      <c r="C1800" s="185"/>
      <c r="D1800" s="186"/>
      <c r="E1800" s="185"/>
      <c r="F1800" s="185"/>
      <c r="G1800" s="185"/>
      <c r="H1800" s="185"/>
      <c r="I1800" s="185"/>
      <c r="J1800" s="185"/>
      <c r="K1800" s="187"/>
      <c r="L1800" s="187"/>
      <c r="M1800" s="187"/>
      <c r="N1800" s="187"/>
      <c r="O1800" s="187"/>
      <c r="P1800" s="187"/>
      <c r="Q1800" s="187"/>
      <c r="R1800" s="190"/>
      <c r="S1800" s="190"/>
      <c r="T1800" s="190"/>
      <c r="U1800" s="190"/>
      <c r="V1800" s="190"/>
      <c r="W1800" s="190"/>
      <c r="X1800" s="190"/>
      <c r="Y1800" s="190"/>
      <c r="Z1800" s="190"/>
      <c r="AA1800" s="190"/>
      <c r="AB1800" s="190"/>
      <c r="AC1800" s="185"/>
      <c r="AD1800" s="190"/>
      <c r="AE1800" s="190"/>
      <c r="AF1800" s="190"/>
      <c r="AG1800" s="205" t="str">
        <f t="shared" si="84"/>
        <v/>
      </c>
      <c r="AH1800" s="205" t="str">
        <f t="shared" si="85"/>
        <v/>
      </c>
      <c r="AI1800" s="205" t="str">
        <f t="shared" si="86"/>
        <v/>
      </c>
    </row>
    <row r="1801" spans="1:35" ht="15" customHeight="1">
      <c r="A1801" s="185"/>
      <c r="B1801" s="185"/>
      <c r="C1801" s="185"/>
      <c r="D1801" s="186"/>
      <c r="E1801" s="185"/>
      <c r="F1801" s="185"/>
      <c r="G1801" s="185"/>
      <c r="H1801" s="185"/>
      <c r="I1801" s="185"/>
      <c r="J1801" s="185"/>
      <c r="K1801" s="187"/>
      <c r="L1801" s="187"/>
      <c r="M1801" s="187"/>
      <c r="N1801" s="187"/>
      <c r="O1801" s="187"/>
      <c r="P1801" s="187"/>
      <c r="Q1801" s="187"/>
      <c r="R1801" s="190"/>
      <c r="S1801" s="190"/>
      <c r="T1801" s="190"/>
      <c r="U1801" s="190"/>
      <c r="V1801" s="190"/>
      <c r="W1801" s="190"/>
      <c r="X1801" s="190"/>
      <c r="Y1801" s="190"/>
      <c r="Z1801" s="190"/>
      <c r="AA1801" s="190"/>
      <c r="AB1801" s="190"/>
      <c r="AC1801" s="185"/>
      <c r="AD1801" s="190"/>
      <c r="AE1801" s="190"/>
      <c r="AF1801" s="190"/>
      <c r="AG1801" s="205" t="str">
        <f t="shared" si="84"/>
        <v/>
      </c>
      <c r="AH1801" s="205" t="str">
        <f t="shared" si="85"/>
        <v/>
      </c>
      <c r="AI1801" s="205" t="str">
        <f t="shared" si="86"/>
        <v/>
      </c>
    </row>
    <row r="1802" spans="1:35" ht="15" customHeight="1">
      <c r="A1802" s="185"/>
      <c r="B1802" s="185"/>
      <c r="C1802" s="185"/>
      <c r="D1802" s="186"/>
      <c r="E1802" s="185"/>
      <c r="F1802" s="185"/>
      <c r="G1802" s="185"/>
      <c r="H1802" s="185"/>
      <c r="I1802" s="185"/>
      <c r="J1802" s="185"/>
      <c r="K1802" s="187"/>
      <c r="L1802" s="187"/>
      <c r="M1802" s="187"/>
      <c r="N1802" s="187"/>
      <c r="O1802" s="187"/>
      <c r="P1802" s="187"/>
      <c r="Q1802" s="187"/>
      <c r="R1802" s="190"/>
      <c r="S1802" s="190"/>
      <c r="T1802" s="190"/>
      <c r="U1802" s="190"/>
      <c r="V1802" s="190"/>
      <c r="W1802" s="190"/>
      <c r="X1802" s="190"/>
      <c r="Y1802" s="190"/>
      <c r="Z1802" s="190"/>
      <c r="AA1802" s="190"/>
      <c r="AB1802" s="190"/>
      <c r="AC1802" s="185"/>
      <c r="AD1802" s="190"/>
      <c r="AE1802" s="190"/>
      <c r="AF1802" s="190"/>
      <c r="AG1802" s="205" t="str">
        <f t="shared" si="84"/>
        <v/>
      </c>
      <c r="AH1802" s="205" t="str">
        <f t="shared" si="85"/>
        <v/>
      </c>
      <c r="AI1802" s="205" t="str">
        <f t="shared" si="86"/>
        <v/>
      </c>
    </row>
    <row r="1803" spans="1:35" ht="15" customHeight="1">
      <c r="A1803" s="185"/>
      <c r="B1803" s="185"/>
      <c r="C1803" s="185"/>
      <c r="D1803" s="186"/>
      <c r="E1803" s="185"/>
      <c r="F1803" s="185"/>
      <c r="G1803" s="185"/>
      <c r="H1803" s="185"/>
      <c r="I1803" s="185"/>
      <c r="J1803" s="185"/>
      <c r="K1803" s="187"/>
      <c r="L1803" s="187"/>
      <c r="M1803" s="187"/>
      <c r="N1803" s="187"/>
      <c r="O1803" s="187"/>
      <c r="P1803" s="187"/>
      <c r="Q1803" s="187"/>
      <c r="R1803" s="190"/>
      <c r="S1803" s="190"/>
      <c r="T1803" s="190"/>
      <c r="U1803" s="190"/>
      <c r="V1803" s="190"/>
      <c r="W1803" s="190"/>
      <c r="X1803" s="190"/>
      <c r="Y1803" s="190"/>
      <c r="Z1803" s="190"/>
      <c r="AA1803" s="190"/>
      <c r="AB1803" s="190"/>
      <c r="AC1803" s="185"/>
      <c r="AD1803" s="190"/>
      <c r="AE1803" s="190"/>
      <c r="AF1803" s="190"/>
      <c r="AG1803" s="205" t="str">
        <f t="shared" si="84"/>
        <v/>
      </c>
      <c r="AH1803" s="205" t="str">
        <f t="shared" si="85"/>
        <v/>
      </c>
      <c r="AI1803" s="205" t="str">
        <f t="shared" si="86"/>
        <v/>
      </c>
    </row>
    <row r="1804" spans="1:35" ht="15" customHeight="1">
      <c r="A1804" s="185"/>
      <c r="B1804" s="185"/>
      <c r="C1804" s="185"/>
      <c r="D1804" s="186"/>
      <c r="E1804" s="185"/>
      <c r="F1804" s="185"/>
      <c r="G1804" s="185"/>
      <c r="H1804" s="185"/>
      <c r="I1804" s="185"/>
      <c r="J1804" s="185"/>
      <c r="K1804" s="187"/>
      <c r="L1804" s="187"/>
      <c r="M1804" s="187"/>
      <c r="N1804" s="187"/>
      <c r="O1804" s="187"/>
      <c r="P1804" s="187"/>
      <c r="Q1804" s="187"/>
      <c r="R1804" s="190"/>
      <c r="S1804" s="190"/>
      <c r="T1804" s="190"/>
      <c r="U1804" s="190"/>
      <c r="V1804" s="190"/>
      <c r="W1804" s="190"/>
      <c r="X1804" s="190"/>
      <c r="Y1804" s="190"/>
      <c r="Z1804" s="190"/>
      <c r="AA1804" s="190"/>
      <c r="AB1804" s="190"/>
      <c r="AC1804" s="185"/>
      <c r="AD1804" s="190"/>
      <c r="AE1804" s="190"/>
      <c r="AF1804" s="190"/>
      <c r="AG1804" s="205" t="str">
        <f t="shared" si="84"/>
        <v/>
      </c>
      <c r="AH1804" s="205" t="str">
        <f t="shared" si="85"/>
        <v/>
      </c>
      <c r="AI1804" s="205" t="str">
        <f t="shared" si="86"/>
        <v/>
      </c>
    </row>
    <row r="1805" spans="1:35" ht="15" customHeight="1">
      <c r="A1805" s="185"/>
      <c r="B1805" s="185"/>
      <c r="C1805" s="185"/>
      <c r="D1805" s="186"/>
      <c r="E1805" s="185"/>
      <c r="F1805" s="185"/>
      <c r="G1805" s="185"/>
      <c r="H1805" s="185"/>
      <c r="I1805" s="185"/>
      <c r="J1805" s="185"/>
      <c r="K1805" s="187"/>
      <c r="L1805" s="187"/>
      <c r="M1805" s="187"/>
      <c r="N1805" s="187"/>
      <c r="O1805" s="187"/>
      <c r="P1805" s="187"/>
      <c r="Q1805" s="187"/>
      <c r="R1805" s="190"/>
      <c r="S1805" s="190"/>
      <c r="T1805" s="190"/>
      <c r="U1805" s="190"/>
      <c r="V1805" s="190"/>
      <c r="W1805" s="190"/>
      <c r="X1805" s="190"/>
      <c r="Y1805" s="190"/>
      <c r="Z1805" s="190"/>
      <c r="AA1805" s="190"/>
      <c r="AB1805" s="190"/>
      <c r="AC1805" s="185"/>
      <c r="AD1805" s="190"/>
      <c r="AE1805" s="190"/>
      <c r="AF1805" s="190"/>
      <c r="AG1805" s="205" t="str">
        <f t="shared" si="84"/>
        <v/>
      </c>
      <c r="AH1805" s="205" t="str">
        <f t="shared" si="85"/>
        <v/>
      </c>
      <c r="AI1805" s="205" t="str">
        <f t="shared" si="86"/>
        <v/>
      </c>
    </row>
    <row r="1806" spans="1:35" ht="15" customHeight="1">
      <c r="A1806" s="185"/>
      <c r="B1806" s="185"/>
      <c r="C1806" s="185"/>
      <c r="D1806" s="186"/>
      <c r="E1806" s="185"/>
      <c r="F1806" s="185"/>
      <c r="G1806" s="185"/>
      <c r="H1806" s="185"/>
      <c r="I1806" s="185"/>
      <c r="J1806" s="185"/>
      <c r="K1806" s="187"/>
      <c r="L1806" s="187"/>
      <c r="M1806" s="187"/>
      <c r="N1806" s="187"/>
      <c r="O1806" s="187"/>
      <c r="P1806" s="187"/>
      <c r="Q1806" s="187"/>
      <c r="R1806" s="190"/>
      <c r="S1806" s="190"/>
      <c r="T1806" s="190"/>
      <c r="U1806" s="190"/>
      <c r="V1806" s="190"/>
      <c r="W1806" s="190"/>
      <c r="X1806" s="190"/>
      <c r="Y1806" s="190"/>
      <c r="Z1806" s="190"/>
      <c r="AA1806" s="190"/>
      <c r="AB1806" s="190"/>
      <c r="AC1806" s="185"/>
      <c r="AD1806" s="190"/>
      <c r="AE1806" s="190"/>
      <c r="AF1806" s="190"/>
      <c r="AG1806" s="205" t="str">
        <f t="shared" si="84"/>
        <v/>
      </c>
      <c r="AH1806" s="205" t="str">
        <f t="shared" si="85"/>
        <v/>
      </c>
      <c r="AI1806" s="205" t="str">
        <f t="shared" si="86"/>
        <v/>
      </c>
    </row>
    <row r="1807" spans="1:35" ht="15" customHeight="1">
      <c r="A1807" s="185"/>
      <c r="B1807" s="185"/>
      <c r="C1807" s="185"/>
      <c r="D1807" s="186"/>
      <c r="E1807" s="185"/>
      <c r="F1807" s="185"/>
      <c r="G1807" s="185"/>
      <c r="H1807" s="185"/>
      <c r="I1807" s="185"/>
      <c r="J1807" s="185"/>
      <c r="K1807" s="187"/>
      <c r="L1807" s="187"/>
      <c r="M1807" s="187"/>
      <c r="N1807" s="187"/>
      <c r="O1807" s="187"/>
      <c r="P1807" s="187"/>
      <c r="Q1807" s="187"/>
      <c r="R1807" s="190"/>
      <c r="S1807" s="190"/>
      <c r="T1807" s="190"/>
      <c r="U1807" s="190"/>
      <c r="V1807" s="190"/>
      <c r="W1807" s="190"/>
      <c r="X1807" s="190"/>
      <c r="Y1807" s="190"/>
      <c r="Z1807" s="190"/>
      <c r="AA1807" s="190"/>
      <c r="AB1807" s="190"/>
      <c r="AC1807" s="185"/>
      <c r="AD1807" s="190"/>
      <c r="AE1807" s="190"/>
      <c r="AF1807" s="190"/>
      <c r="AG1807" s="205" t="str">
        <f t="shared" si="84"/>
        <v/>
      </c>
      <c r="AH1807" s="205" t="str">
        <f t="shared" si="85"/>
        <v/>
      </c>
      <c r="AI1807" s="205" t="str">
        <f t="shared" si="86"/>
        <v/>
      </c>
    </row>
    <row r="1808" spans="1:35" ht="15" customHeight="1">
      <c r="A1808" s="185"/>
      <c r="B1808" s="185"/>
      <c r="C1808" s="185"/>
      <c r="D1808" s="186"/>
      <c r="E1808" s="185"/>
      <c r="F1808" s="185"/>
      <c r="G1808" s="185"/>
      <c r="H1808" s="185"/>
      <c r="I1808" s="185"/>
      <c r="J1808" s="185"/>
      <c r="K1808" s="187"/>
      <c r="L1808" s="187"/>
      <c r="M1808" s="187"/>
      <c r="N1808" s="187"/>
      <c r="O1808" s="187"/>
      <c r="P1808" s="187"/>
      <c r="Q1808" s="187"/>
      <c r="R1808" s="190"/>
      <c r="S1808" s="190"/>
      <c r="T1808" s="190"/>
      <c r="U1808" s="190"/>
      <c r="V1808" s="190"/>
      <c r="W1808" s="190"/>
      <c r="X1808" s="190"/>
      <c r="Y1808" s="190"/>
      <c r="Z1808" s="190"/>
      <c r="AA1808" s="190"/>
      <c r="AB1808" s="190"/>
      <c r="AC1808" s="185"/>
      <c r="AD1808" s="190"/>
      <c r="AE1808" s="190"/>
      <c r="AF1808" s="190"/>
      <c r="AG1808" s="205" t="str">
        <f t="shared" si="84"/>
        <v/>
      </c>
      <c r="AH1808" s="205" t="str">
        <f t="shared" si="85"/>
        <v/>
      </c>
      <c r="AI1808" s="205" t="str">
        <f t="shared" si="86"/>
        <v/>
      </c>
    </row>
    <row r="1809" spans="1:35" ht="15" customHeight="1">
      <c r="A1809" s="185"/>
      <c r="B1809" s="185"/>
      <c r="C1809" s="185"/>
      <c r="D1809" s="186"/>
      <c r="E1809" s="185"/>
      <c r="F1809" s="185"/>
      <c r="G1809" s="185"/>
      <c r="H1809" s="185"/>
      <c r="I1809" s="185"/>
      <c r="J1809" s="185"/>
      <c r="K1809" s="187"/>
      <c r="L1809" s="187"/>
      <c r="M1809" s="187"/>
      <c r="N1809" s="187"/>
      <c r="O1809" s="187"/>
      <c r="P1809" s="187"/>
      <c r="Q1809" s="187"/>
      <c r="R1809" s="190"/>
      <c r="S1809" s="190"/>
      <c r="T1809" s="190"/>
      <c r="U1809" s="190"/>
      <c r="V1809" s="190"/>
      <c r="W1809" s="190"/>
      <c r="X1809" s="190"/>
      <c r="Y1809" s="190"/>
      <c r="Z1809" s="190"/>
      <c r="AA1809" s="190"/>
      <c r="AB1809" s="190"/>
      <c r="AC1809" s="185"/>
      <c r="AD1809" s="190"/>
      <c r="AE1809" s="190"/>
      <c r="AF1809" s="190"/>
      <c r="AG1809" s="205" t="str">
        <f t="shared" si="84"/>
        <v/>
      </c>
      <c r="AH1809" s="205" t="str">
        <f t="shared" si="85"/>
        <v/>
      </c>
      <c r="AI1809" s="205" t="str">
        <f t="shared" si="86"/>
        <v/>
      </c>
    </row>
    <row r="1810" spans="1:35" ht="15" customHeight="1">
      <c r="A1810" s="185"/>
      <c r="B1810" s="185"/>
      <c r="C1810" s="185"/>
      <c r="D1810" s="186"/>
      <c r="E1810" s="185"/>
      <c r="F1810" s="185"/>
      <c r="G1810" s="185"/>
      <c r="H1810" s="185"/>
      <c r="I1810" s="185"/>
      <c r="J1810" s="185"/>
      <c r="K1810" s="187"/>
      <c r="L1810" s="187"/>
      <c r="M1810" s="187"/>
      <c r="N1810" s="187"/>
      <c r="O1810" s="187"/>
      <c r="P1810" s="187"/>
      <c r="Q1810" s="187"/>
      <c r="R1810" s="190"/>
      <c r="S1810" s="190"/>
      <c r="T1810" s="190"/>
      <c r="U1810" s="190"/>
      <c r="V1810" s="190"/>
      <c r="W1810" s="190"/>
      <c r="X1810" s="190"/>
      <c r="Y1810" s="190"/>
      <c r="Z1810" s="190"/>
      <c r="AA1810" s="190"/>
      <c r="AB1810" s="190"/>
      <c r="AC1810" s="185"/>
      <c r="AD1810" s="190"/>
      <c r="AE1810" s="190"/>
      <c r="AF1810" s="190"/>
      <c r="AG1810" s="205" t="str">
        <f t="shared" si="84"/>
        <v/>
      </c>
      <c r="AH1810" s="205" t="str">
        <f t="shared" si="85"/>
        <v/>
      </c>
      <c r="AI1810" s="205" t="str">
        <f t="shared" si="86"/>
        <v/>
      </c>
    </row>
    <row r="1811" spans="1:35" ht="15" customHeight="1">
      <c r="A1811" s="185"/>
      <c r="B1811" s="185"/>
      <c r="C1811" s="185"/>
      <c r="D1811" s="186"/>
      <c r="E1811" s="185"/>
      <c r="F1811" s="185"/>
      <c r="G1811" s="185"/>
      <c r="H1811" s="185"/>
      <c r="I1811" s="185"/>
      <c r="J1811" s="185"/>
      <c r="K1811" s="187"/>
      <c r="L1811" s="187"/>
      <c r="M1811" s="187"/>
      <c r="N1811" s="187"/>
      <c r="O1811" s="187"/>
      <c r="P1811" s="187"/>
      <c r="Q1811" s="187"/>
      <c r="R1811" s="190"/>
      <c r="S1811" s="190"/>
      <c r="T1811" s="190"/>
      <c r="U1811" s="190"/>
      <c r="V1811" s="190"/>
      <c r="W1811" s="190"/>
      <c r="X1811" s="190"/>
      <c r="Y1811" s="190"/>
      <c r="Z1811" s="190"/>
      <c r="AA1811" s="190"/>
      <c r="AB1811" s="190"/>
      <c r="AC1811" s="185"/>
      <c r="AD1811" s="190"/>
      <c r="AE1811" s="190"/>
      <c r="AF1811" s="190"/>
      <c r="AG1811" s="205" t="str">
        <f t="shared" si="84"/>
        <v/>
      </c>
      <c r="AH1811" s="205" t="str">
        <f t="shared" si="85"/>
        <v/>
      </c>
      <c r="AI1811" s="205" t="str">
        <f t="shared" si="86"/>
        <v/>
      </c>
    </row>
    <row r="1812" spans="1:35" ht="15" customHeight="1">
      <c r="A1812" s="185"/>
      <c r="B1812" s="185"/>
      <c r="C1812" s="185"/>
      <c r="D1812" s="186"/>
      <c r="E1812" s="185"/>
      <c r="F1812" s="185"/>
      <c r="G1812" s="185"/>
      <c r="H1812" s="185"/>
      <c r="I1812" s="185"/>
      <c r="J1812" s="185"/>
      <c r="K1812" s="187"/>
      <c r="L1812" s="187"/>
      <c r="M1812" s="187"/>
      <c r="N1812" s="187"/>
      <c r="O1812" s="187"/>
      <c r="P1812" s="187"/>
      <c r="Q1812" s="187"/>
      <c r="R1812" s="190"/>
      <c r="S1812" s="190"/>
      <c r="T1812" s="190"/>
      <c r="U1812" s="190"/>
      <c r="V1812" s="190"/>
      <c r="W1812" s="190"/>
      <c r="X1812" s="190"/>
      <c r="Y1812" s="190"/>
      <c r="Z1812" s="190"/>
      <c r="AA1812" s="190"/>
      <c r="AB1812" s="190"/>
      <c r="AC1812" s="185"/>
      <c r="AD1812" s="190"/>
      <c r="AE1812" s="190"/>
      <c r="AF1812" s="190"/>
      <c r="AG1812" s="205" t="str">
        <f t="shared" si="84"/>
        <v/>
      </c>
      <c r="AH1812" s="205" t="str">
        <f t="shared" si="85"/>
        <v/>
      </c>
      <c r="AI1812" s="205" t="str">
        <f t="shared" si="86"/>
        <v/>
      </c>
    </row>
    <row r="1813" spans="1:35" ht="15" customHeight="1">
      <c r="A1813" s="185"/>
      <c r="B1813" s="185"/>
      <c r="C1813" s="185"/>
      <c r="D1813" s="186"/>
      <c r="E1813" s="185"/>
      <c r="F1813" s="185"/>
      <c r="G1813" s="185"/>
      <c r="H1813" s="185"/>
      <c r="I1813" s="185"/>
      <c r="J1813" s="185"/>
      <c r="K1813" s="187"/>
      <c r="L1813" s="187"/>
      <c r="M1813" s="187"/>
      <c r="N1813" s="187"/>
      <c r="O1813" s="187"/>
      <c r="P1813" s="187"/>
      <c r="Q1813" s="187"/>
      <c r="R1813" s="190"/>
      <c r="S1813" s="190"/>
      <c r="T1813" s="190"/>
      <c r="U1813" s="190"/>
      <c r="V1813" s="190"/>
      <c r="W1813" s="190"/>
      <c r="X1813" s="190"/>
      <c r="Y1813" s="190"/>
      <c r="Z1813" s="190"/>
      <c r="AA1813" s="190"/>
      <c r="AB1813" s="190"/>
      <c r="AC1813" s="185"/>
      <c r="AD1813" s="190"/>
      <c r="AE1813" s="190"/>
      <c r="AF1813" s="190"/>
      <c r="AG1813" s="205" t="str">
        <f t="shared" si="84"/>
        <v/>
      </c>
      <c r="AH1813" s="205" t="str">
        <f t="shared" si="85"/>
        <v/>
      </c>
      <c r="AI1813" s="205" t="str">
        <f t="shared" si="86"/>
        <v/>
      </c>
    </row>
    <row r="1814" spans="1:35" ht="15" customHeight="1">
      <c r="A1814" s="185"/>
      <c r="B1814" s="185"/>
      <c r="C1814" s="185"/>
      <c r="D1814" s="186"/>
      <c r="E1814" s="185"/>
      <c r="F1814" s="185"/>
      <c r="G1814" s="185"/>
      <c r="H1814" s="185"/>
      <c r="I1814" s="185"/>
      <c r="J1814" s="185"/>
      <c r="K1814" s="187"/>
      <c r="L1814" s="187"/>
      <c r="M1814" s="187"/>
      <c r="N1814" s="187"/>
      <c r="O1814" s="187"/>
      <c r="P1814" s="187"/>
      <c r="Q1814" s="187"/>
      <c r="R1814" s="190"/>
      <c r="S1814" s="190"/>
      <c r="T1814" s="190"/>
      <c r="U1814" s="190"/>
      <c r="V1814" s="190"/>
      <c r="W1814" s="190"/>
      <c r="X1814" s="190"/>
      <c r="Y1814" s="190"/>
      <c r="Z1814" s="190"/>
      <c r="AA1814" s="190"/>
      <c r="AB1814" s="190"/>
      <c r="AC1814" s="185"/>
      <c r="AD1814" s="190"/>
      <c r="AE1814" s="190"/>
      <c r="AF1814" s="190"/>
      <c r="AG1814" s="205" t="str">
        <f t="shared" si="84"/>
        <v/>
      </c>
      <c r="AH1814" s="205" t="str">
        <f t="shared" si="85"/>
        <v/>
      </c>
      <c r="AI1814" s="205" t="str">
        <f t="shared" si="86"/>
        <v/>
      </c>
    </row>
    <row r="1815" spans="1:35" ht="15" customHeight="1">
      <c r="A1815" s="185"/>
      <c r="B1815" s="185"/>
      <c r="C1815" s="185"/>
      <c r="D1815" s="186"/>
      <c r="E1815" s="185"/>
      <c r="F1815" s="185"/>
      <c r="G1815" s="185"/>
      <c r="H1815" s="185"/>
      <c r="I1815" s="185"/>
      <c r="J1815" s="185"/>
      <c r="K1815" s="187"/>
      <c r="L1815" s="187"/>
      <c r="M1815" s="187"/>
      <c r="N1815" s="187"/>
      <c r="O1815" s="187"/>
      <c r="P1815" s="187"/>
      <c r="Q1815" s="187"/>
      <c r="R1815" s="190"/>
      <c r="S1815" s="190"/>
      <c r="T1815" s="190"/>
      <c r="U1815" s="190"/>
      <c r="V1815" s="190"/>
      <c r="W1815" s="190"/>
      <c r="X1815" s="190"/>
      <c r="Y1815" s="190"/>
      <c r="Z1815" s="190"/>
      <c r="AA1815" s="190"/>
      <c r="AB1815" s="190"/>
      <c r="AC1815" s="185"/>
      <c r="AD1815" s="190"/>
      <c r="AE1815" s="190"/>
      <c r="AF1815" s="190"/>
      <c r="AG1815" s="205" t="str">
        <f t="shared" si="84"/>
        <v/>
      </c>
      <c r="AH1815" s="205" t="str">
        <f t="shared" si="85"/>
        <v/>
      </c>
      <c r="AI1815" s="205" t="str">
        <f t="shared" si="86"/>
        <v/>
      </c>
    </row>
    <row r="1816" spans="1:35" ht="15" customHeight="1">
      <c r="A1816" s="185"/>
      <c r="B1816" s="185"/>
      <c r="C1816" s="185"/>
      <c r="D1816" s="186"/>
      <c r="E1816" s="185"/>
      <c r="F1816" s="185"/>
      <c r="G1816" s="185"/>
      <c r="H1816" s="185"/>
      <c r="I1816" s="185"/>
      <c r="J1816" s="185"/>
      <c r="K1816" s="187"/>
      <c r="L1816" s="187"/>
      <c r="M1816" s="187"/>
      <c r="N1816" s="187"/>
      <c r="O1816" s="187"/>
      <c r="P1816" s="187"/>
      <c r="Q1816" s="187"/>
      <c r="R1816" s="190"/>
      <c r="S1816" s="190"/>
      <c r="T1816" s="190"/>
      <c r="U1816" s="190"/>
      <c r="V1816" s="190"/>
      <c r="W1816" s="190"/>
      <c r="X1816" s="190"/>
      <c r="Y1816" s="190"/>
      <c r="Z1816" s="190"/>
      <c r="AA1816" s="190"/>
      <c r="AB1816" s="190"/>
      <c r="AC1816" s="185"/>
      <c r="AD1816" s="190"/>
      <c r="AE1816" s="190"/>
      <c r="AF1816" s="190"/>
      <c r="AG1816" s="205" t="str">
        <f t="shared" si="84"/>
        <v/>
      </c>
      <c r="AH1816" s="205" t="str">
        <f t="shared" si="85"/>
        <v/>
      </c>
      <c r="AI1816" s="205" t="str">
        <f t="shared" si="86"/>
        <v/>
      </c>
    </row>
    <row r="1817" spans="1:35" ht="15" customHeight="1">
      <c r="A1817" s="185"/>
      <c r="B1817" s="185"/>
      <c r="C1817" s="185"/>
      <c r="D1817" s="186"/>
      <c r="E1817" s="185"/>
      <c r="F1817" s="185"/>
      <c r="G1817" s="185"/>
      <c r="H1817" s="185"/>
      <c r="I1817" s="185"/>
      <c r="J1817" s="185"/>
      <c r="K1817" s="187"/>
      <c r="L1817" s="187"/>
      <c r="M1817" s="187"/>
      <c r="N1817" s="187"/>
      <c r="O1817" s="187"/>
      <c r="P1817" s="187"/>
      <c r="Q1817" s="187"/>
      <c r="R1817" s="190"/>
      <c r="S1817" s="190"/>
      <c r="T1817" s="190"/>
      <c r="U1817" s="190"/>
      <c r="V1817" s="190"/>
      <c r="W1817" s="190"/>
      <c r="X1817" s="190"/>
      <c r="Y1817" s="190"/>
      <c r="Z1817" s="190"/>
      <c r="AA1817" s="190"/>
      <c r="AB1817" s="190"/>
      <c r="AC1817" s="185"/>
      <c r="AD1817" s="190"/>
      <c r="AE1817" s="190"/>
      <c r="AF1817" s="190"/>
      <c r="AG1817" s="205" t="str">
        <f t="shared" si="84"/>
        <v/>
      </c>
      <c r="AH1817" s="205" t="str">
        <f t="shared" si="85"/>
        <v/>
      </c>
      <c r="AI1817" s="205" t="str">
        <f t="shared" si="86"/>
        <v/>
      </c>
    </row>
    <row r="1818" spans="1:35" ht="15" customHeight="1">
      <c r="A1818" s="185"/>
      <c r="B1818" s="185"/>
      <c r="C1818" s="185"/>
      <c r="D1818" s="186"/>
      <c r="E1818" s="185"/>
      <c r="F1818" s="185"/>
      <c r="G1818" s="185"/>
      <c r="H1818" s="185"/>
      <c r="I1818" s="185"/>
      <c r="J1818" s="185"/>
      <c r="K1818" s="187"/>
      <c r="L1818" s="187"/>
      <c r="M1818" s="187"/>
      <c r="N1818" s="187"/>
      <c r="O1818" s="187"/>
      <c r="P1818" s="187"/>
      <c r="Q1818" s="187"/>
      <c r="R1818" s="190"/>
      <c r="S1818" s="190"/>
      <c r="T1818" s="190"/>
      <c r="U1818" s="190"/>
      <c r="V1818" s="190"/>
      <c r="W1818" s="190"/>
      <c r="X1818" s="190"/>
      <c r="Y1818" s="190"/>
      <c r="Z1818" s="190"/>
      <c r="AA1818" s="190"/>
      <c r="AB1818" s="190"/>
      <c r="AC1818" s="185"/>
      <c r="AD1818" s="190"/>
      <c r="AE1818" s="190"/>
      <c r="AF1818" s="190"/>
      <c r="AG1818" s="205" t="str">
        <f t="shared" si="84"/>
        <v/>
      </c>
      <c r="AH1818" s="205" t="str">
        <f t="shared" si="85"/>
        <v/>
      </c>
      <c r="AI1818" s="205" t="str">
        <f t="shared" si="86"/>
        <v/>
      </c>
    </row>
    <row r="1819" spans="1:35" ht="15" customHeight="1">
      <c r="A1819" s="185"/>
      <c r="B1819" s="185"/>
      <c r="C1819" s="185"/>
      <c r="D1819" s="186"/>
      <c r="E1819" s="185"/>
      <c r="F1819" s="185"/>
      <c r="G1819" s="185"/>
      <c r="H1819" s="185"/>
      <c r="I1819" s="185"/>
      <c r="J1819" s="185"/>
      <c r="K1819" s="187"/>
      <c r="L1819" s="187"/>
      <c r="M1819" s="187"/>
      <c r="N1819" s="187"/>
      <c r="O1819" s="187"/>
      <c r="P1819" s="187"/>
      <c r="Q1819" s="187"/>
      <c r="R1819" s="190"/>
      <c r="S1819" s="190"/>
      <c r="T1819" s="190"/>
      <c r="U1819" s="190"/>
      <c r="V1819" s="190"/>
      <c r="W1819" s="190"/>
      <c r="X1819" s="190"/>
      <c r="Y1819" s="190"/>
      <c r="Z1819" s="190"/>
      <c r="AA1819" s="190"/>
      <c r="AB1819" s="190"/>
      <c r="AC1819" s="185"/>
      <c r="AD1819" s="190"/>
      <c r="AE1819" s="190"/>
      <c r="AF1819" s="190"/>
      <c r="AG1819" s="205" t="str">
        <f t="shared" si="84"/>
        <v/>
      </c>
      <c r="AH1819" s="205" t="str">
        <f t="shared" si="85"/>
        <v/>
      </c>
      <c r="AI1819" s="205" t="str">
        <f t="shared" si="86"/>
        <v/>
      </c>
    </row>
    <row r="1820" spans="1:35" ht="15" customHeight="1">
      <c r="A1820" s="185"/>
      <c r="B1820" s="185"/>
      <c r="C1820" s="185"/>
      <c r="D1820" s="186"/>
      <c r="E1820" s="185"/>
      <c r="F1820" s="185"/>
      <c r="G1820" s="185"/>
      <c r="H1820" s="185"/>
      <c r="I1820" s="185"/>
      <c r="J1820" s="185"/>
      <c r="K1820" s="187"/>
      <c r="L1820" s="187"/>
      <c r="M1820" s="187"/>
      <c r="N1820" s="187"/>
      <c r="O1820" s="187"/>
      <c r="P1820" s="187"/>
      <c r="Q1820" s="187"/>
      <c r="R1820" s="190"/>
      <c r="S1820" s="190"/>
      <c r="T1820" s="190"/>
      <c r="U1820" s="190"/>
      <c r="V1820" s="190"/>
      <c r="W1820" s="190"/>
      <c r="X1820" s="190"/>
      <c r="Y1820" s="190"/>
      <c r="Z1820" s="190"/>
      <c r="AA1820" s="190"/>
      <c r="AB1820" s="190"/>
      <c r="AC1820" s="185"/>
      <c r="AD1820" s="190"/>
      <c r="AE1820" s="190"/>
      <c r="AF1820" s="190"/>
      <c r="AG1820" s="205" t="str">
        <f t="shared" si="84"/>
        <v/>
      </c>
      <c r="AH1820" s="205" t="str">
        <f t="shared" si="85"/>
        <v/>
      </c>
      <c r="AI1820" s="205" t="str">
        <f t="shared" si="86"/>
        <v/>
      </c>
    </row>
    <row r="1821" spans="1:35" ht="15" customHeight="1">
      <c r="A1821" s="185"/>
      <c r="B1821" s="185"/>
      <c r="C1821" s="185"/>
      <c r="D1821" s="186"/>
      <c r="E1821" s="185"/>
      <c r="F1821" s="185"/>
      <c r="G1821" s="185"/>
      <c r="H1821" s="185"/>
      <c r="I1821" s="185"/>
      <c r="J1821" s="185"/>
      <c r="K1821" s="187"/>
      <c r="L1821" s="187"/>
      <c r="M1821" s="187"/>
      <c r="N1821" s="187"/>
      <c r="O1821" s="187"/>
      <c r="P1821" s="187"/>
      <c r="Q1821" s="187"/>
      <c r="R1821" s="190"/>
      <c r="S1821" s="190"/>
      <c r="T1821" s="190"/>
      <c r="U1821" s="190"/>
      <c r="V1821" s="190"/>
      <c r="W1821" s="190"/>
      <c r="X1821" s="190"/>
      <c r="Y1821" s="190"/>
      <c r="Z1821" s="190"/>
      <c r="AA1821" s="190"/>
      <c r="AB1821" s="190"/>
      <c r="AC1821" s="185"/>
      <c r="AD1821" s="190"/>
      <c r="AE1821" s="190"/>
      <c r="AF1821" s="190"/>
      <c r="AG1821" s="205" t="str">
        <f t="shared" si="84"/>
        <v/>
      </c>
      <c r="AH1821" s="205" t="str">
        <f t="shared" si="85"/>
        <v/>
      </c>
      <c r="AI1821" s="205" t="str">
        <f t="shared" si="86"/>
        <v/>
      </c>
    </row>
    <row r="1822" spans="1:35" ht="15" customHeight="1">
      <c r="A1822" s="185"/>
      <c r="B1822" s="185"/>
      <c r="C1822" s="185"/>
      <c r="D1822" s="186"/>
      <c r="E1822" s="185"/>
      <c r="F1822" s="185"/>
      <c r="G1822" s="185"/>
      <c r="H1822" s="185"/>
      <c r="I1822" s="185"/>
      <c r="J1822" s="185"/>
      <c r="K1822" s="187"/>
      <c r="L1822" s="187"/>
      <c r="M1822" s="187"/>
      <c r="N1822" s="187"/>
      <c r="O1822" s="187"/>
      <c r="P1822" s="187"/>
      <c r="Q1822" s="187"/>
      <c r="R1822" s="190"/>
      <c r="S1822" s="190"/>
      <c r="T1822" s="190"/>
      <c r="U1822" s="190"/>
      <c r="V1822" s="190"/>
      <c r="W1822" s="190"/>
      <c r="X1822" s="190"/>
      <c r="Y1822" s="190"/>
      <c r="Z1822" s="190"/>
      <c r="AA1822" s="190"/>
      <c r="AB1822" s="190"/>
      <c r="AC1822" s="185"/>
      <c r="AD1822" s="190"/>
      <c r="AE1822" s="190"/>
      <c r="AF1822" s="190"/>
      <c r="AG1822" s="205" t="str">
        <f t="shared" si="84"/>
        <v/>
      </c>
      <c r="AH1822" s="205" t="str">
        <f t="shared" si="85"/>
        <v/>
      </c>
      <c r="AI1822" s="205" t="str">
        <f t="shared" si="86"/>
        <v/>
      </c>
    </row>
    <row r="1823" spans="1:35" ht="15" customHeight="1">
      <c r="A1823" s="185"/>
      <c r="B1823" s="185"/>
      <c r="C1823" s="185"/>
      <c r="D1823" s="186"/>
      <c r="E1823" s="185"/>
      <c r="F1823" s="185"/>
      <c r="G1823" s="185"/>
      <c r="H1823" s="185"/>
      <c r="I1823" s="185"/>
      <c r="J1823" s="185"/>
      <c r="K1823" s="187"/>
      <c r="L1823" s="187"/>
      <c r="M1823" s="187"/>
      <c r="N1823" s="187"/>
      <c r="O1823" s="187"/>
      <c r="P1823" s="187"/>
      <c r="Q1823" s="187"/>
      <c r="R1823" s="190"/>
      <c r="S1823" s="190"/>
      <c r="T1823" s="190"/>
      <c r="U1823" s="190"/>
      <c r="V1823" s="190"/>
      <c r="W1823" s="190"/>
      <c r="X1823" s="190"/>
      <c r="Y1823" s="190"/>
      <c r="Z1823" s="190"/>
      <c r="AA1823" s="190"/>
      <c r="AB1823" s="190"/>
      <c r="AC1823" s="185"/>
      <c r="AD1823" s="190"/>
      <c r="AE1823" s="190"/>
      <c r="AF1823" s="190"/>
      <c r="AG1823" s="205" t="str">
        <f t="shared" si="84"/>
        <v/>
      </c>
      <c r="AH1823" s="205" t="str">
        <f t="shared" si="85"/>
        <v/>
      </c>
      <c r="AI1823" s="205" t="str">
        <f t="shared" si="86"/>
        <v/>
      </c>
    </row>
    <row r="1824" spans="1:35" ht="15" customHeight="1">
      <c r="A1824" s="185"/>
      <c r="B1824" s="185"/>
      <c r="C1824" s="185"/>
      <c r="D1824" s="186"/>
      <c r="E1824" s="185"/>
      <c r="F1824" s="185"/>
      <c r="G1824" s="185"/>
      <c r="H1824" s="185"/>
      <c r="I1824" s="185"/>
      <c r="J1824" s="185"/>
      <c r="K1824" s="187"/>
      <c r="L1824" s="187"/>
      <c r="M1824" s="187"/>
      <c r="N1824" s="187"/>
      <c r="O1824" s="187"/>
      <c r="P1824" s="187"/>
      <c r="Q1824" s="187"/>
      <c r="R1824" s="190"/>
      <c r="S1824" s="190"/>
      <c r="T1824" s="190"/>
      <c r="U1824" s="190"/>
      <c r="V1824" s="190"/>
      <c r="W1824" s="190"/>
      <c r="X1824" s="190"/>
      <c r="Y1824" s="190"/>
      <c r="Z1824" s="190"/>
      <c r="AA1824" s="190"/>
      <c r="AB1824" s="190"/>
      <c r="AC1824" s="185"/>
      <c r="AD1824" s="190"/>
      <c r="AE1824" s="190"/>
      <c r="AF1824" s="190"/>
      <c r="AG1824" s="205" t="str">
        <f t="shared" si="84"/>
        <v/>
      </c>
      <c r="AH1824" s="205" t="str">
        <f t="shared" si="85"/>
        <v/>
      </c>
      <c r="AI1824" s="205" t="str">
        <f t="shared" si="86"/>
        <v/>
      </c>
    </row>
    <row r="1825" spans="1:35" ht="15" customHeight="1">
      <c r="A1825" s="185"/>
      <c r="B1825" s="185"/>
      <c r="C1825" s="185"/>
      <c r="D1825" s="186"/>
      <c r="E1825" s="185"/>
      <c r="F1825" s="185"/>
      <c r="G1825" s="185"/>
      <c r="H1825" s="185"/>
      <c r="I1825" s="185"/>
      <c r="J1825" s="185"/>
      <c r="K1825" s="187"/>
      <c r="L1825" s="187"/>
      <c r="M1825" s="187"/>
      <c r="N1825" s="187"/>
      <c r="O1825" s="187"/>
      <c r="P1825" s="187"/>
      <c r="Q1825" s="187"/>
      <c r="R1825" s="190"/>
      <c r="S1825" s="190"/>
      <c r="T1825" s="190"/>
      <c r="U1825" s="190"/>
      <c r="V1825" s="190"/>
      <c r="W1825" s="190"/>
      <c r="X1825" s="190"/>
      <c r="Y1825" s="190"/>
      <c r="Z1825" s="190"/>
      <c r="AA1825" s="190"/>
      <c r="AB1825" s="190"/>
      <c r="AC1825" s="185"/>
      <c r="AD1825" s="190"/>
      <c r="AE1825" s="190"/>
      <c r="AF1825" s="190"/>
      <c r="AG1825" s="205" t="str">
        <f t="shared" si="84"/>
        <v/>
      </c>
      <c r="AH1825" s="205" t="str">
        <f t="shared" si="85"/>
        <v/>
      </c>
      <c r="AI1825" s="205" t="str">
        <f t="shared" si="86"/>
        <v/>
      </c>
    </row>
    <row r="1826" spans="1:35" ht="15" customHeight="1">
      <c r="A1826" s="185"/>
      <c r="B1826" s="185"/>
      <c r="C1826" s="185"/>
      <c r="D1826" s="186"/>
      <c r="E1826" s="185"/>
      <c r="F1826" s="185"/>
      <c r="G1826" s="185"/>
      <c r="H1826" s="185"/>
      <c r="I1826" s="185"/>
      <c r="J1826" s="185"/>
      <c r="K1826" s="187"/>
      <c r="L1826" s="187"/>
      <c r="M1826" s="187"/>
      <c r="N1826" s="187"/>
      <c r="O1826" s="187"/>
      <c r="P1826" s="187"/>
      <c r="Q1826" s="187"/>
      <c r="R1826" s="190"/>
      <c r="S1826" s="190"/>
      <c r="T1826" s="190"/>
      <c r="U1826" s="190"/>
      <c r="V1826" s="190"/>
      <c r="W1826" s="190"/>
      <c r="X1826" s="190"/>
      <c r="Y1826" s="190"/>
      <c r="Z1826" s="190"/>
      <c r="AA1826" s="190"/>
      <c r="AB1826" s="190"/>
      <c r="AC1826" s="185"/>
      <c r="AD1826" s="190"/>
      <c r="AE1826" s="190"/>
      <c r="AF1826" s="190"/>
      <c r="AG1826" s="205" t="str">
        <f t="shared" si="84"/>
        <v/>
      </c>
      <c r="AH1826" s="205" t="str">
        <f t="shared" si="85"/>
        <v/>
      </c>
      <c r="AI1826" s="205" t="str">
        <f t="shared" si="86"/>
        <v/>
      </c>
    </row>
    <row r="1827" spans="1:35" ht="15" customHeight="1">
      <c r="A1827" s="185"/>
      <c r="B1827" s="185"/>
      <c r="C1827" s="185"/>
      <c r="D1827" s="186"/>
      <c r="E1827" s="185"/>
      <c r="F1827" s="185"/>
      <c r="G1827" s="185"/>
      <c r="H1827" s="185"/>
      <c r="I1827" s="185"/>
      <c r="J1827" s="185"/>
      <c r="K1827" s="187"/>
      <c r="L1827" s="187"/>
      <c r="M1827" s="187"/>
      <c r="N1827" s="187"/>
      <c r="O1827" s="187"/>
      <c r="P1827" s="187"/>
      <c r="Q1827" s="187"/>
      <c r="R1827" s="190"/>
      <c r="S1827" s="190"/>
      <c r="T1827" s="190"/>
      <c r="U1827" s="190"/>
      <c r="V1827" s="190"/>
      <c r="W1827" s="190"/>
      <c r="X1827" s="190"/>
      <c r="Y1827" s="190"/>
      <c r="Z1827" s="190"/>
      <c r="AA1827" s="190"/>
      <c r="AB1827" s="190"/>
      <c r="AC1827" s="185"/>
      <c r="AD1827" s="190"/>
      <c r="AE1827" s="190"/>
      <c r="AF1827" s="190"/>
      <c r="AG1827" s="205" t="str">
        <f t="shared" si="84"/>
        <v/>
      </c>
      <c r="AH1827" s="205" t="str">
        <f t="shared" si="85"/>
        <v/>
      </c>
      <c r="AI1827" s="205" t="str">
        <f t="shared" si="86"/>
        <v/>
      </c>
    </row>
    <row r="1828" spans="1:35" ht="15" customHeight="1">
      <c r="A1828" s="185"/>
      <c r="B1828" s="185"/>
      <c r="C1828" s="185"/>
      <c r="D1828" s="186"/>
      <c r="E1828" s="185"/>
      <c r="F1828" s="185"/>
      <c r="G1828" s="185"/>
      <c r="H1828" s="185"/>
      <c r="I1828" s="185"/>
      <c r="J1828" s="185"/>
      <c r="K1828" s="187"/>
      <c r="L1828" s="187"/>
      <c r="M1828" s="187"/>
      <c r="N1828" s="187"/>
      <c r="O1828" s="187"/>
      <c r="P1828" s="187"/>
      <c r="Q1828" s="187"/>
      <c r="R1828" s="190"/>
      <c r="S1828" s="190"/>
      <c r="T1828" s="190"/>
      <c r="U1828" s="190"/>
      <c r="V1828" s="190"/>
      <c r="W1828" s="190"/>
      <c r="X1828" s="190"/>
      <c r="Y1828" s="190"/>
      <c r="Z1828" s="190"/>
      <c r="AA1828" s="190"/>
      <c r="AB1828" s="190"/>
      <c r="AC1828" s="185"/>
      <c r="AD1828" s="190"/>
      <c r="AE1828" s="190"/>
      <c r="AF1828" s="190"/>
      <c r="AG1828" s="205" t="str">
        <f t="shared" si="84"/>
        <v/>
      </c>
      <c r="AH1828" s="205" t="str">
        <f t="shared" si="85"/>
        <v/>
      </c>
      <c r="AI1828" s="205" t="str">
        <f t="shared" si="86"/>
        <v/>
      </c>
    </row>
    <row r="1829" spans="1:35" ht="15" customHeight="1">
      <c r="A1829" s="185"/>
      <c r="B1829" s="185"/>
      <c r="C1829" s="185"/>
      <c r="D1829" s="186"/>
      <c r="E1829" s="185"/>
      <c r="F1829" s="185"/>
      <c r="G1829" s="185"/>
      <c r="H1829" s="185"/>
      <c r="I1829" s="185"/>
      <c r="J1829" s="185"/>
      <c r="K1829" s="187"/>
      <c r="L1829" s="187"/>
      <c r="M1829" s="187"/>
      <c r="N1829" s="187"/>
      <c r="O1829" s="187"/>
      <c r="P1829" s="187"/>
      <c r="Q1829" s="187"/>
      <c r="R1829" s="190"/>
      <c r="S1829" s="190"/>
      <c r="T1829" s="190"/>
      <c r="U1829" s="190"/>
      <c r="V1829" s="190"/>
      <c r="W1829" s="190"/>
      <c r="X1829" s="190"/>
      <c r="Y1829" s="190"/>
      <c r="Z1829" s="190"/>
      <c r="AA1829" s="190"/>
      <c r="AB1829" s="190"/>
      <c r="AC1829" s="185"/>
      <c r="AD1829" s="190"/>
      <c r="AE1829" s="190"/>
      <c r="AF1829" s="190"/>
      <c r="AG1829" s="205" t="str">
        <f t="shared" si="84"/>
        <v/>
      </c>
      <c r="AH1829" s="205" t="str">
        <f t="shared" si="85"/>
        <v/>
      </c>
      <c r="AI1829" s="205" t="str">
        <f t="shared" si="86"/>
        <v/>
      </c>
    </row>
    <row r="1830" spans="1:35" ht="15" customHeight="1">
      <c r="A1830" s="185"/>
      <c r="B1830" s="185"/>
      <c r="C1830" s="185"/>
      <c r="D1830" s="186"/>
      <c r="E1830" s="185"/>
      <c r="F1830" s="185"/>
      <c r="G1830" s="185"/>
      <c r="H1830" s="185"/>
      <c r="I1830" s="185"/>
      <c r="J1830" s="185"/>
      <c r="K1830" s="187"/>
      <c r="L1830" s="187"/>
      <c r="M1830" s="187"/>
      <c r="N1830" s="187"/>
      <c r="O1830" s="187"/>
      <c r="P1830" s="187"/>
      <c r="Q1830" s="187"/>
      <c r="R1830" s="190"/>
      <c r="S1830" s="190"/>
      <c r="T1830" s="190"/>
      <c r="U1830" s="190"/>
      <c r="V1830" s="190"/>
      <c r="W1830" s="190"/>
      <c r="X1830" s="190"/>
      <c r="Y1830" s="190"/>
      <c r="Z1830" s="190"/>
      <c r="AA1830" s="190"/>
      <c r="AB1830" s="190"/>
      <c r="AC1830" s="185"/>
      <c r="AD1830" s="190"/>
      <c r="AE1830" s="190"/>
      <c r="AF1830" s="190"/>
      <c r="AG1830" s="205" t="str">
        <f t="shared" si="84"/>
        <v/>
      </c>
      <c r="AH1830" s="205" t="str">
        <f t="shared" si="85"/>
        <v/>
      </c>
      <c r="AI1830" s="205" t="str">
        <f t="shared" si="86"/>
        <v/>
      </c>
    </row>
    <row r="1831" spans="1:35" ht="15" customHeight="1">
      <c r="A1831" s="185"/>
      <c r="B1831" s="185"/>
      <c r="C1831" s="185"/>
      <c r="D1831" s="186"/>
      <c r="E1831" s="185"/>
      <c r="F1831" s="185"/>
      <c r="G1831" s="185"/>
      <c r="H1831" s="185"/>
      <c r="I1831" s="185"/>
      <c r="J1831" s="185"/>
      <c r="K1831" s="187"/>
      <c r="L1831" s="187"/>
      <c r="M1831" s="187"/>
      <c r="N1831" s="187"/>
      <c r="O1831" s="187"/>
      <c r="P1831" s="187"/>
      <c r="Q1831" s="187"/>
      <c r="R1831" s="190"/>
      <c r="S1831" s="190"/>
      <c r="T1831" s="190"/>
      <c r="U1831" s="190"/>
      <c r="V1831" s="190"/>
      <c r="W1831" s="190"/>
      <c r="X1831" s="190"/>
      <c r="Y1831" s="190"/>
      <c r="Z1831" s="190"/>
      <c r="AA1831" s="190"/>
      <c r="AB1831" s="190"/>
      <c r="AC1831" s="185"/>
      <c r="AD1831" s="190"/>
      <c r="AE1831" s="190"/>
      <c r="AF1831" s="190"/>
      <c r="AG1831" s="205" t="str">
        <f t="shared" si="84"/>
        <v/>
      </c>
      <c r="AH1831" s="205" t="str">
        <f t="shared" si="85"/>
        <v/>
      </c>
      <c r="AI1831" s="205" t="str">
        <f t="shared" si="86"/>
        <v/>
      </c>
    </row>
    <row r="1832" spans="1:35" ht="15" customHeight="1">
      <c r="A1832" s="185"/>
      <c r="B1832" s="185"/>
      <c r="C1832" s="185"/>
      <c r="D1832" s="186"/>
      <c r="E1832" s="185"/>
      <c r="F1832" s="185"/>
      <c r="G1832" s="185"/>
      <c r="H1832" s="185"/>
      <c r="I1832" s="185"/>
      <c r="J1832" s="185"/>
      <c r="K1832" s="187"/>
      <c r="L1832" s="187"/>
      <c r="M1832" s="187"/>
      <c r="N1832" s="187"/>
      <c r="O1832" s="187"/>
      <c r="P1832" s="187"/>
      <c r="Q1832" s="187"/>
      <c r="R1832" s="190"/>
      <c r="S1832" s="190"/>
      <c r="T1832" s="190"/>
      <c r="U1832" s="190"/>
      <c r="V1832" s="190"/>
      <c r="W1832" s="190"/>
      <c r="X1832" s="190"/>
      <c r="Y1832" s="190"/>
      <c r="Z1832" s="190"/>
      <c r="AA1832" s="190"/>
      <c r="AB1832" s="190"/>
      <c r="AC1832" s="185"/>
      <c r="AD1832" s="190"/>
      <c r="AE1832" s="190"/>
      <c r="AF1832" s="190"/>
      <c r="AG1832" s="205" t="str">
        <f t="shared" si="84"/>
        <v/>
      </c>
      <c r="AH1832" s="205" t="str">
        <f t="shared" si="85"/>
        <v/>
      </c>
      <c r="AI1832" s="205" t="str">
        <f t="shared" si="86"/>
        <v/>
      </c>
    </row>
    <row r="1833" spans="1:35" ht="15" customHeight="1">
      <c r="A1833" s="185"/>
      <c r="B1833" s="185"/>
      <c r="C1833" s="185"/>
      <c r="D1833" s="186"/>
      <c r="E1833" s="185"/>
      <c r="F1833" s="185"/>
      <c r="G1833" s="185"/>
      <c r="H1833" s="185"/>
      <c r="I1833" s="185"/>
      <c r="J1833" s="185"/>
      <c r="K1833" s="187"/>
      <c r="L1833" s="187"/>
      <c r="M1833" s="187"/>
      <c r="N1833" s="187"/>
      <c r="O1833" s="187"/>
      <c r="P1833" s="187"/>
      <c r="Q1833" s="187"/>
      <c r="R1833" s="190"/>
      <c r="S1833" s="190"/>
      <c r="T1833" s="190"/>
      <c r="U1833" s="190"/>
      <c r="V1833" s="190"/>
      <c r="W1833" s="190"/>
      <c r="X1833" s="190"/>
      <c r="Y1833" s="190"/>
      <c r="Z1833" s="190"/>
      <c r="AA1833" s="190"/>
      <c r="AB1833" s="190"/>
      <c r="AC1833" s="185"/>
      <c r="AD1833" s="190"/>
      <c r="AE1833" s="190"/>
      <c r="AF1833" s="190"/>
      <c r="AG1833" s="205" t="str">
        <f t="shared" si="84"/>
        <v/>
      </c>
      <c r="AH1833" s="205" t="str">
        <f t="shared" si="85"/>
        <v/>
      </c>
      <c r="AI1833" s="205" t="str">
        <f t="shared" si="86"/>
        <v/>
      </c>
    </row>
    <row r="1834" spans="1:35" ht="15" customHeight="1">
      <c r="A1834" s="185"/>
      <c r="B1834" s="185"/>
      <c r="C1834" s="185"/>
      <c r="D1834" s="186"/>
      <c r="E1834" s="185"/>
      <c r="F1834" s="185"/>
      <c r="G1834" s="185"/>
      <c r="H1834" s="185"/>
      <c r="I1834" s="185"/>
      <c r="J1834" s="185"/>
      <c r="K1834" s="187"/>
      <c r="L1834" s="187"/>
      <c r="M1834" s="187"/>
      <c r="N1834" s="187"/>
      <c r="O1834" s="187"/>
      <c r="P1834" s="187"/>
      <c r="Q1834" s="187"/>
      <c r="R1834" s="190"/>
      <c r="S1834" s="190"/>
      <c r="T1834" s="190"/>
      <c r="U1834" s="190"/>
      <c r="V1834" s="190"/>
      <c r="W1834" s="190"/>
      <c r="X1834" s="190"/>
      <c r="Y1834" s="190"/>
      <c r="Z1834" s="190"/>
      <c r="AA1834" s="190"/>
      <c r="AB1834" s="190"/>
      <c r="AC1834" s="185"/>
      <c r="AD1834" s="190"/>
      <c r="AE1834" s="190"/>
      <c r="AF1834" s="190"/>
      <c r="AG1834" s="205" t="str">
        <f t="shared" si="84"/>
        <v/>
      </c>
      <c r="AH1834" s="205" t="str">
        <f t="shared" si="85"/>
        <v/>
      </c>
      <c r="AI1834" s="205" t="str">
        <f t="shared" si="86"/>
        <v/>
      </c>
    </row>
    <row r="1835" spans="1:35" ht="15" customHeight="1">
      <c r="A1835" s="185"/>
      <c r="B1835" s="185"/>
      <c r="C1835" s="185"/>
      <c r="D1835" s="186"/>
      <c r="E1835" s="185"/>
      <c r="F1835" s="185"/>
      <c r="G1835" s="185"/>
      <c r="H1835" s="185"/>
      <c r="I1835" s="185"/>
      <c r="J1835" s="185"/>
      <c r="K1835" s="187"/>
      <c r="L1835" s="187"/>
      <c r="M1835" s="187"/>
      <c r="N1835" s="187"/>
      <c r="O1835" s="187"/>
      <c r="P1835" s="187"/>
      <c r="Q1835" s="187"/>
      <c r="R1835" s="190"/>
      <c r="S1835" s="190"/>
      <c r="T1835" s="190"/>
      <c r="U1835" s="190"/>
      <c r="V1835" s="190"/>
      <c r="W1835" s="190"/>
      <c r="X1835" s="190"/>
      <c r="Y1835" s="190"/>
      <c r="Z1835" s="190"/>
      <c r="AA1835" s="190"/>
      <c r="AB1835" s="190"/>
      <c r="AC1835" s="185"/>
      <c r="AD1835" s="190"/>
      <c r="AE1835" s="190"/>
      <c r="AF1835" s="190"/>
      <c r="AG1835" s="205" t="str">
        <f t="shared" si="84"/>
        <v/>
      </c>
      <c r="AH1835" s="205" t="str">
        <f t="shared" si="85"/>
        <v/>
      </c>
      <c r="AI1835" s="205" t="str">
        <f t="shared" si="86"/>
        <v/>
      </c>
    </row>
    <row r="1836" spans="1:35" ht="15" customHeight="1">
      <c r="A1836" s="185"/>
      <c r="B1836" s="185"/>
      <c r="C1836" s="185"/>
      <c r="D1836" s="186"/>
      <c r="E1836" s="185"/>
      <c r="F1836" s="185"/>
      <c r="G1836" s="185"/>
      <c r="H1836" s="185"/>
      <c r="I1836" s="185"/>
      <c r="J1836" s="185"/>
      <c r="K1836" s="187"/>
      <c r="L1836" s="187"/>
      <c r="M1836" s="187"/>
      <c r="N1836" s="187"/>
      <c r="O1836" s="187"/>
      <c r="P1836" s="187"/>
      <c r="Q1836" s="187"/>
      <c r="R1836" s="190"/>
      <c r="S1836" s="190"/>
      <c r="T1836" s="190"/>
      <c r="U1836" s="190"/>
      <c r="V1836" s="190"/>
      <c r="W1836" s="190"/>
      <c r="X1836" s="190"/>
      <c r="Y1836" s="190"/>
      <c r="Z1836" s="190"/>
      <c r="AA1836" s="190"/>
      <c r="AB1836" s="190"/>
      <c r="AC1836" s="185"/>
      <c r="AD1836" s="190"/>
      <c r="AE1836" s="190"/>
      <c r="AF1836" s="190"/>
      <c r="AG1836" s="205" t="str">
        <f t="shared" si="84"/>
        <v/>
      </c>
      <c r="AH1836" s="205" t="str">
        <f t="shared" si="85"/>
        <v/>
      </c>
      <c r="AI1836" s="205" t="str">
        <f t="shared" si="86"/>
        <v/>
      </c>
    </row>
    <row r="1837" spans="1:35" ht="15" customHeight="1">
      <c r="A1837" s="185"/>
      <c r="B1837" s="185"/>
      <c r="C1837" s="185"/>
      <c r="D1837" s="186"/>
      <c r="E1837" s="185"/>
      <c r="F1837" s="185"/>
      <c r="G1837" s="185"/>
      <c r="H1837" s="185"/>
      <c r="I1837" s="185"/>
      <c r="J1837" s="185"/>
      <c r="K1837" s="187"/>
      <c r="L1837" s="187"/>
      <c r="M1837" s="187"/>
      <c r="N1837" s="187"/>
      <c r="O1837" s="187"/>
      <c r="P1837" s="187"/>
      <c r="Q1837" s="187"/>
      <c r="R1837" s="190"/>
      <c r="S1837" s="190"/>
      <c r="T1837" s="190"/>
      <c r="U1837" s="190"/>
      <c r="V1837" s="190"/>
      <c r="W1837" s="190"/>
      <c r="X1837" s="190"/>
      <c r="Y1837" s="190"/>
      <c r="Z1837" s="190"/>
      <c r="AA1837" s="190"/>
      <c r="AB1837" s="190"/>
      <c r="AC1837" s="185"/>
      <c r="AD1837" s="190"/>
      <c r="AE1837" s="190"/>
      <c r="AF1837" s="190"/>
      <c r="AG1837" s="205" t="str">
        <f t="shared" si="84"/>
        <v/>
      </c>
      <c r="AH1837" s="205" t="str">
        <f t="shared" si="85"/>
        <v/>
      </c>
      <c r="AI1837" s="205" t="str">
        <f t="shared" si="86"/>
        <v/>
      </c>
    </row>
    <row r="1838" spans="1:35" ht="15" customHeight="1">
      <c r="A1838" s="185"/>
      <c r="B1838" s="185"/>
      <c r="C1838" s="185"/>
      <c r="D1838" s="186"/>
      <c r="E1838" s="185"/>
      <c r="F1838" s="185"/>
      <c r="G1838" s="185"/>
      <c r="H1838" s="185"/>
      <c r="I1838" s="185"/>
      <c r="J1838" s="185"/>
      <c r="K1838" s="187"/>
      <c r="L1838" s="187"/>
      <c r="M1838" s="187"/>
      <c r="N1838" s="187"/>
      <c r="O1838" s="187"/>
      <c r="P1838" s="187"/>
      <c r="Q1838" s="187"/>
      <c r="R1838" s="190"/>
      <c r="S1838" s="190"/>
      <c r="T1838" s="190"/>
      <c r="U1838" s="190"/>
      <c r="V1838" s="190"/>
      <c r="W1838" s="190"/>
      <c r="X1838" s="190"/>
      <c r="Y1838" s="190"/>
      <c r="Z1838" s="190"/>
      <c r="AA1838" s="190"/>
      <c r="AB1838" s="190"/>
      <c r="AC1838" s="185"/>
      <c r="AD1838" s="190"/>
      <c r="AE1838" s="190"/>
      <c r="AF1838" s="190"/>
      <c r="AG1838" s="205" t="str">
        <f t="shared" si="84"/>
        <v/>
      </c>
      <c r="AH1838" s="205" t="str">
        <f t="shared" si="85"/>
        <v/>
      </c>
      <c r="AI1838" s="205" t="str">
        <f t="shared" si="86"/>
        <v/>
      </c>
    </row>
    <row r="1839" spans="1:35" ht="15" customHeight="1">
      <c r="A1839" s="185"/>
      <c r="B1839" s="185"/>
      <c r="C1839" s="185"/>
      <c r="D1839" s="186"/>
      <c r="E1839" s="185"/>
      <c r="F1839" s="185"/>
      <c r="G1839" s="185"/>
      <c r="H1839" s="185"/>
      <c r="I1839" s="185"/>
      <c r="J1839" s="185"/>
      <c r="K1839" s="187"/>
      <c r="L1839" s="187"/>
      <c r="M1839" s="187"/>
      <c r="N1839" s="187"/>
      <c r="O1839" s="187"/>
      <c r="P1839" s="187"/>
      <c r="Q1839" s="187"/>
      <c r="R1839" s="190"/>
      <c r="S1839" s="190"/>
      <c r="T1839" s="190"/>
      <c r="U1839" s="190"/>
      <c r="V1839" s="190"/>
      <c r="W1839" s="190"/>
      <c r="X1839" s="190"/>
      <c r="Y1839" s="190"/>
      <c r="Z1839" s="190"/>
      <c r="AA1839" s="190"/>
      <c r="AB1839" s="190"/>
      <c r="AC1839" s="185"/>
      <c r="AD1839" s="190"/>
      <c r="AE1839" s="190"/>
      <c r="AF1839" s="190"/>
      <c r="AG1839" s="205" t="str">
        <f t="shared" si="84"/>
        <v/>
      </c>
      <c r="AH1839" s="205" t="str">
        <f t="shared" si="85"/>
        <v/>
      </c>
      <c r="AI1839" s="205" t="str">
        <f t="shared" si="86"/>
        <v/>
      </c>
    </row>
    <row r="1840" spans="1:35" ht="15" customHeight="1">
      <c r="A1840" s="185"/>
      <c r="B1840" s="185"/>
      <c r="C1840" s="185"/>
      <c r="D1840" s="186"/>
      <c r="E1840" s="185"/>
      <c r="F1840" s="185"/>
      <c r="G1840" s="185"/>
      <c r="H1840" s="185"/>
      <c r="I1840" s="185"/>
      <c r="J1840" s="185"/>
      <c r="K1840" s="187"/>
      <c r="L1840" s="187"/>
      <c r="M1840" s="187"/>
      <c r="N1840" s="187"/>
      <c r="O1840" s="187"/>
      <c r="P1840" s="187"/>
      <c r="Q1840" s="187"/>
      <c r="R1840" s="190"/>
      <c r="S1840" s="190"/>
      <c r="T1840" s="190"/>
      <c r="U1840" s="190"/>
      <c r="V1840" s="190"/>
      <c r="W1840" s="190"/>
      <c r="X1840" s="190"/>
      <c r="Y1840" s="190"/>
      <c r="Z1840" s="190"/>
      <c r="AA1840" s="190"/>
      <c r="AB1840" s="190"/>
      <c r="AC1840" s="185"/>
      <c r="AD1840" s="190"/>
      <c r="AE1840" s="190"/>
      <c r="AF1840" s="190"/>
      <c r="AG1840" s="205" t="str">
        <f t="shared" si="84"/>
        <v/>
      </c>
      <c r="AH1840" s="205" t="str">
        <f t="shared" si="85"/>
        <v/>
      </c>
      <c r="AI1840" s="205" t="str">
        <f t="shared" si="86"/>
        <v/>
      </c>
    </row>
    <row r="1841" spans="1:35" ht="15" customHeight="1">
      <c r="A1841" s="185"/>
      <c r="B1841" s="185"/>
      <c r="C1841" s="185"/>
      <c r="D1841" s="186"/>
      <c r="E1841" s="185"/>
      <c r="F1841" s="185"/>
      <c r="G1841" s="185"/>
      <c r="H1841" s="185"/>
      <c r="I1841" s="185"/>
      <c r="J1841" s="185"/>
      <c r="K1841" s="187"/>
      <c r="L1841" s="187"/>
      <c r="M1841" s="187"/>
      <c r="N1841" s="187"/>
      <c r="O1841" s="187"/>
      <c r="P1841" s="187"/>
      <c r="Q1841" s="187"/>
      <c r="R1841" s="190"/>
      <c r="S1841" s="190"/>
      <c r="T1841" s="190"/>
      <c r="U1841" s="190"/>
      <c r="V1841" s="190"/>
      <c r="W1841" s="190"/>
      <c r="X1841" s="190"/>
      <c r="Y1841" s="190"/>
      <c r="Z1841" s="190"/>
      <c r="AA1841" s="190"/>
      <c r="AB1841" s="190"/>
      <c r="AC1841" s="185"/>
      <c r="AD1841" s="190"/>
      <c r="AE1841" s="190"/>
      <c r="AF1841" s="190"/>
      <c r="AG1841" s="205" t="str">
        <f t="shared" si="84"/>
        <v/>
      </c>
      <c r="AH1841" s="205" t="str">
        <f t="shared" si="85"/>
        <v/>
      </c>
      <c r="AI1841" s="205" t="str">
        <f t="shared" si="86"/>
        <v/>
      </c>
    </row>
    <row r="1842" spans="1:35" ht="15" customHeight="1">
      <c r="A1842" s="185"/>
      <c r="B1842" s="185"/>
      <c r="C1842" s="185"/>
      <c r="D1842" s="186"/>
      <c r="E1842" s="185"/>
      <c r="F1842" s="185"/>
      <c r="G1842" s="185"/>
      <c r="H1842" s="185"/>
      <c r="I1842" s="185"/>
      <c r="J1842" s="185"/>
      <c r="K1842" s="187"/>
      <c r="L1842" s="187"/>
      <c r="M1842" s="187"/>
      <c r="N1842" s="187"/>
      <c r="O1842" s="187"/>
      <c r="P1842" s="187"/>
      <c r="Q1842" s="187"/>
      <c r="R1842" s="190"/>
      <c r="S1842" s="190"/>
      <c r="T1842" s="190"/>
      <c r="U1842" s="190"/>
      <c r="V1842" s="190"/>
      <c r="W1842" s="190"/>
      <c r="X1842" s="190"/>
      <c r="Y1842" s="190"/>
      <c r="Z1842" s="190"/>
      <c r="AA1842" s="190"/>
      <c r="AB1842" s="190"/>
      <c r="AC1842" s="185"/>
      <c r="AD1842" s="190"/>
      <c r="AE1842" s="190"/>
      <c r="AF1842" s="190"/>
      <c r="AG1842" s="205" t="str">
        <f t="shared" si="84"/>
        <v/>
      </c>
      <c r="AH1842" s="205" t="str">
        <f t="shared" si="85"/>
        <v/>
      </c>
      <c r="AI1842" s="205" t="str">
        <f t="shared" si="86"/>
        <v/>
      </c>
    </row>
    <row r="1843" spans="1:35" ht="15" customHeight="1">
      <c r="A1843" s="185"/>
      <c r="B1843" s="185"/>
      <c r="C1843" s="185"/>
      <c r="D1843" s="186"/>
      <c r="E1843" s="185"/>
      <c r="F1843" s="185"/>
      <c r="G1843" s="185"/>
      <c r="H1843" s="185"/>
      <c r="I1843" s="185"/>
      <c r="J1843" s="185"/>
      <c r="K1843" s="187"/>
      <c r="L1843" s="187"/>
      <c r="M1843" s="187"/>
      <c r="N1843" s="187"/>
      <c r="O1843" s="187"/>
      <c r="P1843" s="187"/>
      <c r="Q1843" s="187"/>
      <c r="R1843" s="190"/>
      <c r="S1843" s="190"/>
      <c r="T1843" s="190"/>
      <c r="U1843" s="190"/>
      <c r="V1843" s="190"/>
      <c r="W1843" s="190"/>
      <c r="X1843" s="190"/>
      <c r="Y1843" s="190"/>
      <c r="Z1843" s="190"/>
      <c r="AA1843" s="190"/>
      <c r="AB1843" s="190"/>
      <c r="AC1843" s="185"/>
      <c r="AD1843" s="190"/>
      <c r="AE1843" s="190"/>
      <c r="AF1843" s="190"/>
      <c r="AG1843" s="205" t="str">
        <f t="shared" si="84"/>
        <v/>
      </c>
      <c r="AH1843" s="205" t="str">
        <f t="shared" si="85"/>
        <v/>
      </c>
      <c r="AI1843" s="205" t="str">
        <f t="shared" si="86"/>
        <v/>
      </c>
    </row>
    <row r="1844" spans="1:35" ht="15" customHeight="1">
      <c r="A1844" s="185"/>
      <c r="B1844" s="185"/>
      <c r="C1844" s="185"/>
      <c r="D1844" s="186"/>
      <c r="E1844" s="185"/>
      <c r="F1844" s="185"/>
      <c r="G1844" s="185"/>
      <c r="H1844" s="185"/>
      <c r="I1844" s="185"/>
      <c r="J1844" s="185"/>
      <c r="K1844" s="187"/>
      <c r="L1844" s="187"/>
      <c r="M1844" s="187"/>
      <c r="N1844" s="187"/>
      <c r="O1844" s="187"/>
      <c r="P1844" s="187"/>
      <c r="Q1844" s="187"/>
      <c r="R1844" s="190"/>
      <c r="S1844" s="190"/>
      <c r="T1844" s="190"/>
      <c r="U1844" s="190"/>
      <c r="V1844" s="190"/>
      <c r="W1844" s="190"/>
      <c r="X1844" s="190"/>
      <c r="Y1844" s="190"/>
      <c r="Z1844" s="190"/>
      <c r="AA1844" s="190"/>
      <c r="AB1844" s="190"/>
      <c r="AC1844" s="185"/>
      <c r="AD1844" s="190"/>
      <c r="AE1844" s="190"/>
      <c r="AF1844" s="190"/>
      <c r="AG1844" s="205" t="str">
        <f t="shared" si="84"/>
        <v/>
      </c>
      <c r="AH1844" s="205" t="str">
        <f t="shared" si="85"/>
        <v/>
      </c>
      <c r="AI1844" s="205" t="str">
        <f t="shared" si="86"/>
        <v/>
      </c>
    </row>
    <row r="1845" spans="1:35" ht="15" customHeight="1">
      <c r="A1845" s="185"/>
      <c r="B1845" s="185"/>
      <c r="C1845" s="185"/>
      <c r="D1845" s="186"/>
      <c r="E1845" s="185"/>
      <c r="F1845" s="185"/>
      <c r="G1845" s="185"/>
      <c r="H1845" s="185"/>
      <c r="I1845" s="185"/>
      <c r="J1845" s="185"/>
      <c r="K1845" s="187"/>
      <c r="L1845" s="187"/>
      <c r="M1845" s="187"/>
      <c r="N1845" s="187"/>
      <c r="O1845" s="187"/>
      <c r="P1845" s="187"/>
      <c r="Q1845" s="187"/>
      <c r="R1845" s="190"/>
      <c r="S1845" s="190"/>
      <c r="T1845" s="190"/>
      <c r="U1845" s="190"/>
      <c r="V1845" s="190"/>
      <c r="W1845" s="190"/>
      <c r="X1845" s="190"/>
      <c r="Y1845" s="190"/>
      <c r="Z1845" s="190"/>
      <c r="AA1845" s="190"/>
      <c r="AB1845" s="190"/>
      <c r="AC1845" s="185"/>
      <c r="AD1845" s="190"/>
      <c r="AE1845" s="190"/>
      <c r="AF1845" s="190"/>
      <c r="AG1845" s="205" t="str">
        <f t="shared" si="84"/>
        <v/>
      </c>
      <c r="AH1845" s="205" t="str">
        <f t="shared" si="85"/>
        <v/>
      </c>
      <c r="AI1845" s="205" t="str">
        <f t="shared" si="86"/>
        <v/>
      </c>
    </row>
    <row r="1846" spans="1:35" ht="15" customHeight="1">
      <c r="A1846" s="185"/>
      <c r="B1846" s="185"/>
      <c r="C1846" s="185"/>
      <c r="D1846" s="186"/>
      <c r="E1846" s="185"/>
      <c r="F1846" s="185"/>
      <c r="G1846" s="185"/>
      <c r="H1846" s="185"/>
      <c r="I1846" s="185"/>
      <c r="J1846" s="185"/>
      <c r="K1846" s="187"/>
      <c r="L1846" s="187"/>
      <c r="M1846" s="187"/>
      <c r="N1846" s="187"/>
      <c r="O1846" s="187"/>
      <c r="P1846" s="187"/>
      <c r="Q1846" s="187"/>
      <c r="R1846" s="190"/>
      <c r="S1846" s="190"/>
      <c r="T1846" s="190"/>
      <c r="U1846" s="190"/>
      <c r="V1846" s="190"/>
      <c r="W1846" s="190"/>
      <c r="X1846" s="190"/>
      <c r="Y1846" s="190"/>
      <c r="Z1846" s="190"/>
      <c r="AA1846" s="190"/>
      <c r="AB1846" s="190"/>
      <c r="AC1846" s="185"/>
      <c r="AD1846" s="190"/>
      <c r="AE1846" s="190"/>
      <c r="AF1846" s="190"/>
      <c r="AG1846" s="205" t="str">
        <f t="shared" si="84"/>
        <v/>
      </c>
      <c r="AH1846" s="205" t="str">
        <f t="shared" si="85"/>
        <v/>
      </c>
      <c r="AI1846" s="205" t="str">
        <f t="shared" si="86"/>
        <v/>
      </c>
    </row>
    <row r="1847" spans="1:35" ht="15" customHeight="1">
      <c r="A1847" s="185"/>
      <c r="B1847" s="185"/>
      <c r="C1847" s="185"/>
      <c r="D1847" s="186"/>
      <c r="E1847" s="185"/>
      <c r="F1847" s="185"/>
      <c r="G1847" s="185"/>
      <c r="H1847" s="185"/>
      <c r="I1847" s="185"/>
      <c r="J1847" s="185"/>
      <c r="K1847" s="187"/>
      <c r="L1847" s="187"/>
      <c r="M1847" s="187"/>
      <c r="N1847" s="187"/>
      <c r="O1847" s="187"/>
      <c r="P1847" s="187"/>
      <c r="Q1847" s="187"/>
      <c r="R1847" s="190"/>
      <c r="S1847" s="190"/>
      <c r="T1847" s="190"/>
      <c r="U1847" s="190"/>
      <c r="V1847" s="190"/>
      <c r="W1847" s="190"/>
      <c r="X1847" s="190"/>
      <c r="Y1847" s="190"/>
      <c r="Z1847" s="190"/>
      <c r="AA1847" s="190"/>
      <c r="AB1847" s="190"/>
      <c r="AC1847" s="185"/>
      <c r="AD1847" s="190"/>
      <c r="AE1847" s="190"/>
      <c r="AF1847" s="190"/>
      <c r="AG1847" s="205" t="str">
        <f t="shared" si="84"/>
        <v/>
      </c>
      <c r="AH1847" s="205" t="str">
        <f t="shared" si="85"/>
        <v/>
      </c>
      <c r="AI1847" s="205" t="str">
        <f t="shared" si="86"/>
        <v/>
      </c>
    </row>
    <row r="1848" spans="1:35" ht="15" customHeight="1">
      <c r="A1848" s="185"/>
      <c r="B1848" s="185"/>
      <c r="C1848" s="185"/>
      <c r="D1848" s="186"/>
      <c r="E1848" s="185"/>
      <c r="F1848" s="185"/>
      <c r="G1848" s="185"/>
      <c r="H1848" s="185"/>
      <c r="I1848" s="185"/>
      <c r="J1848" s="185"/>
      <c r="K1848" s="187"/>
      <c r="L1848" s="187"/>
      <c r="M1848" s="187"/>
      <c r="N1848" s="187"/>
      <c r="O1848" s="187"/>
      <c r="P1848" s="187"/>
      <c r="Q1848" s="187"/>
      <c r="R1848" s="190"/>
      <c r="S1848" s="190"/>
      <c r="T1848" s="190"/>
      <c r="U1848" s="190"/>
      <c r="V1848" s="190"/>
      <c r="W1848" s="190"/>
      <c r="X1848" s="190"/>
      <c r="Y1848" s="190"/>
      <c r="Z1848" s="190"/>
      <c r="AA1848" s="190"/>
      <c r="AB1848" s="190"/>
      <c r="AC1848" s="185"/>
      <c r="AD1848" s="190"/>
      <c r="AE1848" s="190"/>
      <c r="AF1848" s="190"/>
      <c r="AG1848" s="205" t="str">
        <f t="shared" si="84"/>
        <v/>
      </c>
      <c r="AH1848" s="205" t="str">
        <f t="shared" si="85"/>
        <v/>
      </c>
      <c r="AI1848" s="205" t="str">
        <f t="shared" si="86"/>
        <v/>
      </c>
    </row>
    <row r="1849" spans="1:35" ht="15" customHeight="1">
      <c r="A1849" s="185"/>
      <c r="B1849" s="185"/>
      <c r="C1849" s="185"/>
      <c r="D1849" s="186"/>
      <c r="E1849" s="185"/>
      <c r="F1849" s="185"/>
      <c r="G1849" s="185"/>
      <c r="H1849" s="185"/>
      <c r="I1849" s="185"/>
      <c r="J1849" s="185"/>
      <c r="K1849" s="187"/>
      <c r="L1849" s="187"/>
      <c r="M1849" s="187"/>
      <c r="N1849" s="187"/>
      <c r="O1849" s="187"/>
      <c r="P1849" s="187"/>
      <c r="Q1849" s="187"/>
      <c r="R1849" s="190"/>
      <c r="S1849" s="190"/>
      <c r="T1849" s="190"/>
      <c r="U1849" s="190"/>
      <c r="V1849" s="190"/>
      <c r="W1849" s="190"/>
      <c r="X1849" s="190"/>
      <c r="Y1849" s="190"/>
      <c r="Z1849" s="190"/>
      <c r="AA1849" s="190"/>
      <c r="AB1849" s="190"/>
      <c r="AC1849" s="185"/>
      <c r="AD1849" s="190"/>
      <c r="AE1849" s="190"/>
      <c r="AF1849" s="190"/>
      <c r="AG1849" s="205" t="str">
        <f t="shared" si="84"/>
        <v/>
      </c>
      <c r="AH1849" s="205" t="str">
        <f t="shared" si="85"/>
        <v/>
      </c>
      <c r="AI1849" s="205" t="str">
        <f t="shared" si="86"/>
        <v/>
      </c>
    </row>
    <row r="1850" spans="1:35" ht="15" customHeight="1">
      <c r="A1850" s="185"/>
      <c r="B1850" s="185"/>
      <c r="C1850" s="185"/>
      <c r="D1850" s="186"/>
      <c r="E1850" s="185"/>
      <c r="F1850" s="185"/>
      <c r="G1850" s="185"/>
      <c r="H1850" s="185"/>
      <c r="I1850" s="185"/>
      <c r="J1850" s="185"/>
      <c r="K1850" s="187"/>
      <c r="L1850" s="187"/>
      <c r="M1850" s="187"/>
      <c r="N1850" s="187"/>
      <c r="O1850" s="187"/>
      <c r="P1850" s="187"/>
      <c r="Q1850" s="187"/>
      <c r="R1850" s="190"/>
      <c r="S1850" s="190"/>
      <c r="T1850" s="190"/>
      <c r="U1850" s="190"/>
      <c r="V1850" s="190"/>
      <c r="W1850" s="190"/>
      <c r="X1850" s="190"/>
      <c r="Y1850" s="190"/>
      <c r="Z1850" s="190"/>
      <c r="AA1850" s="190"/>
      <c r="AB1850" s="190"/>
      <c r="AC1850" s="185"/>
      <c r="AD1850" s="190"/>
      <c r="AE1850" s="190"/>
      <c r="AF1850" s="190"/>
      <c r="AG1850" s="205" t="str">
        <f t="shared" si="84"/>
        <v/>
      </c>
      <c r="AH1850" s="205" t="str">
        <f t="shared" si="85"/>
        <v/>
      </c>
      <c r="AI1850" s="205" t="str">
        <f t="shared" si="86"/>
        <v/>
      </c>
    </row>
    <row r="1851" spans="1:35" ht="15" customHeight="1">
      <c r="A1851" s="185"/>
      <c r="B1851" s="185"/>
      <c r="C1851" s="185"/>
      <c r="D1851" s="186"/>
      <c r="E1851" s="185"/>
      <c r="F1851" s="185"/>
      <c r="G1851" s="185"/>
      <c r="H1851" s="185"/>
      <c r="I1851" s="185"/>
      <c r="J1851" s="185"/>
      <c r="K1851" s="187"/>
      <c r="L1851" s="187"/>
      <c r="M1851" s="187"/>
      <c r="N1851" s="187"/>
      <c r="O1851" s="187"/>
      <c r="P1851" s="187"/>
      <c r="Q1851" s="187"/>
      <c r="R1851" s="190"/>
      <c r="S1851" s="190"/>
      <c r="T1851" s="190"/>
      <c r="U1851" s="190"/>
      <c r="V1851" s="190"/>
      <c r="W1851" s="190"/>
      <c r="X1851" s="190"/>
      <c r="Y1851" s="190"/>
      <c r="Z1851" s="190"/>
      <c r="AA1851" s="190"/>
      <c r="AB1851" s="190"/>
      <c r="AC1851" s="185"/>
      <c r="AD1851" s="190"/>
      <c r="AE1851" s="190"/>
      <c r="AF1851" s="190"/>
      <c r="AG1851" s="205" t="str">
        <f t="shared" si="84"/>
        <v/>
      </c>
      <c r="AH1851" s="205" t="str">
        <f t="shared" si="85"/>
        <v/>
      </c>
      <c r="AI1851" s="205" t="str">
        <f t="shared" si="86"/>
        <v/>
      </c>
    </row>
    <row r="1852" spans="1:35" ht="15" customHeight="1">
      <c r="A1852" s="185"/>
      <c r="B1852" s="185"/>
      <c r="C1852" s="185"/>
      <c r="D1852" s="186"/>
      <c r="E1852" s="185"/>
      <c r="F1852" s="185"/>
      <c r="G1852" s="185"/>
      <c r="H1852" s="185"/>
      <c r="I1852" s="185"/>
      <c r="J1852" s="185"/>
      <c r="K1852" s="187"/>
      <c r="L1852" s="187"/>
      <c r="M1852" s="187"/>
      <c r="N1852" s="187"/>
      <c r="O1852" s="187"/>
      <c r="P1852" s="187"/>
      <c r="Q1852" s="187"/>
      <c r="R1852" s="190"/>
      <c r="S1852" s="190"/>
      <c r="T1852" s="190"/>
      <c r="U1852" s="190"/>
      <c r="V1852" s="190"/>
      <c r="W1852" s="190"/>
      <c r="X1852" s="190"/>
      <c r="Y1852" s="190"/>
      <c r="Z1852" s="190"/>
      <c r="AA1852" s="190"/>
      <c r="AB1852" s="190"/>
      <c r="AC1852" s="185"/>
      <c r="AD1852" s="190"/>
      <c r="AE1852" s="190"/>
      <c r="AF1852" s="190"/>
      <c r="AG1852" s="205" t="str">
        <f t="shared" si="84"/>
        <v/>
      </c>
      <c r="AH1852" s="205" t="str">
        <f t="shared" si="85"/>
        <v/>
      </c>
      <c r="AI1852" s="205" t="str">
        <f t="shared" si="86"/>
        <v/>
      </c>
    </row>
    <row r="1853" spans="1:35" ht="15" customHeight="1">
      <c r="A1853" s="185"/>
      <c r="B1853" s="185"/>
      <c r="C1853" s="185"/>
      <c r="D1853" s="186"/>
      <c r="E1853" s="185"/>
      <c r="F1853" s="185"/>
      <c r="G1853" s="185"/>
      <c r="H1853" s="185"/>
      <c r="I1853" s="185"/>
      <c r="J1853" s="185"/>
      <c r="K1853" s="187"/>
      <c r="L1853" s="187"/>
      <c r="M1853" s="187"/>
      <c r="N1853" s="187"/>
      <c r="O1853" s="187"/>
      <c r="P1853" s="187"/>
      <c r="Q1853" s="187"/>
      <c r="R1853" s="190"/>
      <c r="S1853" s="190"/>
      <c r="T1853" s="190"/>
      <c r="U1853" s="190"/>
      <c r="V1853" s="190"/>
      <c r="W1853" s="190"/>
      <c r="X1853" s="190"/>
      <c r="Y1853" s="190"/>
      <c r="Z1853" s="190"/>
      <c r="AA1853" s="190"/>
      <c r="AB1853" s="190"/>
      <c r="AC1853" s="185"/>
      <c r="AD1853" s="190"/>
      <c r="AE1853" s="190"/>
      <c r="AF1853" s="190"/>
      <c r="AG1853" s="205" t="str">
        <f t="shared" si="84"/>
        <v/>
      </c>
      <c r="AH1853" s="205" t="str">
        <f t="shared" si="85"/>
        <v/>
      </c>
      <c r="AI1853" s="205" t="str">
        <f t="shared" si="86"/>
        <v/>
      </c>
    </row>
    <row r="1854" spans="1:35" ht="15" customHeight="1">
      <c r="A1854" s="185"/>
      <c r="B1854" s="185"/>
      <c r="C1854" s="185"/>
      <c r="D1854" s="186"/>
      <c r="E1854" s="185"/>
      <c r="F1854" s="185"/>
      <c r="G1854" s="185"/>
      <c r="H1854" s="185"/>
      <c r="I1854" s="185"/>
      <c r="J1854" s="185"/>
      <c r="K1854" s="187"/>
      <c r="L1854" s="187"/>
      <c r="M1854" s="187"/>
      <c r="N1854" s="187"/>
      <c r="O1854" s="187"/>
      <c r="P1854" s="187"/>
      <c r="Q1854" s="187"/>
      <c r="R1854" s="190"/>
      <c r="S1854" s="190"/>
      <c r="T1854" s="190"/>
      <c r="U1854" s="190"/>
      <c r="V1854" s="190"/>
      <c r="W1854" s="190"/>
      <c r="X1854" s="190"/>
      <c r="Y1854" s="190"/>
      <c r="Z1854" s="190"/>
      <c r="AA1854" s="190"/>
      <c r="AB1854" s="190"/>
      <c r="AC1854" s="185"/>
      <c r="AD1854" s="190"/>
      <c r="AE1854" s="190"/>
      <c r="AF1854" s="190"/>
      <c r="AG1854" s="205" t="str">
        <f t="shared" si="84"/>
        <v/>
      </c>
      <c r="AH1854" s="205" t="str">
        <f t="shared" si="85"/>
        <v/>
      </c>
      <c r="AI1854" s="205" t="str">
        <f t="shared" si="86"/>
        <v/>
      </c>
    </row>
    <row r="1855" spans="1:35" ht="15" customHeight="1">
      <c r="A1855" s="185"/>
      <c r="B1855" s="185"/>
      <c r="C1855" s="185"/>
      <c r="D1855" s="186"/>
      <c r="E1855" s="185"/>
      <c r="F1855" s="185"/>
      <c r="G1855" s="185"/>
      <c r="H1855" s="185"/>
      <c r="I1855" s="185"/>
      <c r="J1855" s="185"/>
      <c r="K1855" s="187"/>
      <c r="L1855" s="187"/>
      <c r="M1855" s="187"/>
      <c r="N1855" s="187"/>
      <c r="O1855" s="187"/>
      <c r="P1855" s="187"/>
      <c r="Q1855" s="187"/>
      <c r="R1855" s="190"/>
      <c r="S1855" s="190"/>
      <c r="T1855" s="190"/>
      <c r="U1855" s="190"/>
      <c r="V1855" s="190"/>
      <c r="W1855" s="190"/>
      <c r="X1855" s="190"/>
      <c r="Y1855" s="190"/>
      <c r="Z1855" s="190"/>
      <c r="AA1855" s="190"/>
      <c r="AB1855" s="190"/>
      <c r="AC1855" s="185"/>
      <c r="AD1855" s="190"/>
      <c r="AE1855" s="190"/>
      <c r="AF1855" s="190"/>
      <c r="AG1855" s="205" t="str">
        <f t="shared" si="84"/>
        <v/>
      </c>
      <c r="AH1855" s="205" t="str">
        <f t="shared" si="85"/>
        <v/>
      </c>
      <c r="AI1855" s="205" t="str">
        <f t="shared" si="86"/>
        <v/>
      </c>
    </row>
    <row r="1856" spans="1:35" ht="15" customHeight="1">
      <c r="A1856" s="185"/>
      <c r="B1856" s="185"/>
      <c r="C1856" s="185"/>
      <c r="D1856" s="186"/>
      <c r="E1856" s="185"/>
      <c r="F1856" s="185"/>
      <c r="G1856" s="185"/>
      <c r="H1856" s="185"/>
      <c r="I1856" s="185"/>
      <c r="J1856" s="185"/>
      <c r="K1856" s="187"/>
      <c r="L1856" s="187"/>
      <c r="M1856" s="187"/>
      <c r="N1856" s="187"/>
      <c r="O1856" s="187"/>
      <c r="P1856" s="187"/>
      <c r="Q1856" s="187"/>
      <c r="R1856" s="190"/>
      <c r="S1856" s="190"/>
      <c r="T1856" s="190"/>
      <c r="U1856" s="190"/>
      <c r="V1856" s="190"/>
      <c r="W1856" s="190"/>
      <c r="X1856" s="190"/>
      <c r="Y1856" s="190"/>
      <c r="Z1856" s="190"/>
      <c r="AA1856" s="190"/>
      <c r="AB1856" s="190"/>
      <c r="AC1856" s="185"/>
      <c r="AD1856" s="190"/>
      <c r="AE1856" s="190"/>
      <c r="AF1856" s="190"/>
      <c r="AG1856" s="205" t="str">
        <f t="shared" si="84"/>
        <v/>
      </c>
      <c r="AH1856" s="205" t="str">
        <f t="shared" si="85"/>
        <v/>
      </c>
      <c r="AI1856" s="205" t="str">
        <f t="shared" si="86"/>
        <v/>
      </c>
    </row>
    <row r="1857" spans="1:35" ht="15" customHeight="1">
      <c r="A1857" s="185"/>
      <c r="B1857" s="185"/>
      <c r="C1857" s="185"/>
      <c r="D1857" s="186"/>
      <c r="E1857" s="185"/>
      <c r="F1857" s="185"/>
      <c r="G1857" s="185"/>
      <c r="H1857" s="185"/>
      <c r="I1857" s="185"/>
      <c r="J1857" s="185"/>
      <c r="K1857" s="187"/>
      <c r="L1857" s="187"/>
      <c r="M1857" s="187"/>
      <c r="N1857" s="187"/>
      <c r="O1857" s="187"/>
      <c r="P1857" s="187"/>
      <c r="Q1857" s="187"/>
      <c r="R1857" s="190"/>
      <c r="S1857" s="190"/>
      <c r="T1857" s="190"/>
      <c r="U1857" s="190"/>
      <c r="V1857" s="190"/>
      <c r="W1857" s="190"/>
      <c r="X1857" s="190"/>
      <c r="Y1857" s="190"/>
      <c r="Z1857" s="190"/>
      <c r="AA1857" s="190"/>
      <c r="AB1857" s="190"/>
      <c r="AC1857" s="185"/>
      <c r="AD1857" s="190"/>
      <c r="AE1857" s="190"/>
      <c r="AF1857" s="190"/>
      <c r="AG1857" s="205" t="str">
        <f t="shared" si="84"/>
        <v/>
      </c>
      <c r="AH1857" s="205" t="str">
        <f t="shared" si="85"/>
        <v/>
      </c>
      <c r="AI1857" s="205" t="str">
        <f t="shared" si="86"/>
        <v/>
      </c>
    </row>
    <row r="1858" spans="1:35" ht="15" customHeight="1">
      <c r="A1858" s="185"/>
      <c r="B1858" s="185"/>
      <c r="C1858" s="185"/>
      <c r="D1858" s="186"/>
      <c r="E1858" s="185"/>
      <c r="F1858" s="185"/>
      <c r="G1858" s="185"/>
      <c r="H1858" s="185"/>
      <c r="I1858" s="185"/>
      <c r="J1858" s="185"/>
      <c r="K1858" s="187"/>
      <c r="L1858" s="187"/>
      <c r="M1858" s="187"/>
      <c r="N1858" s="187"/>
      <c r="O1858" s="187"/>
      <c r="P1858" s="187"/>
      <c r="Q1858" s="187"/>
      <c r="R1858" s="190"/>
      <c r="S1858" s="190"/>
      <c r="T1858" s="190"/>
      <c r="U1858" s="190"/>
      <c r="V1858" s="190"/>
      <c r="W1858" s="190"/>
      <c r="X1858" s="190"/>
      <c r="Y1858" s="190"/>
      <c r="Z1858" s="190"/>
      <c r="AA1858" s="190"/>
      <c r="AB1858" s="190"/>
      <c r="AC1858" s="185"/>
      <c r="AD1858" s="190"/>
      <c r="AE1858" s="190"/>
      <c r="AF1858" s="190"/>
      <c r="AG1858" s="205" t="str">
        <f t="shared" si="84"/>
        <v/>
      </c>
      <c r="AH1858" s="205" t="str">
        <f t="shared" si="85"/>
        <v/>
      </c>
      <c r="AI1858" s="205" t="str">
        <f t="shared" si="86"/>
        <v/>
      </c>
    </row>
    <row r="1859" spans="1:35" ht="15" customHeight="1">
      <c r="A1859" s="185"/>
      <c r="B1859" s="185"/>
      <c r="C1859" s="185"/>
      <c r="D1859" s="186"/>
      <c r="E1859" s="185"/>
      <c r="F1859" s="185"/>
      <c r="G1859" s="185"/>
      <c r="H1859" s="185"/>
      <c r="I1859" s="185"/>
      <c r="J1859" s="185"/>
      <c r="K1859" s="187"/>
      <c r="L1859" s="187"/>
      <c r="M1859" s="187"/>
      <c r="N1859" s="187"/>
      <c r="O1859" s="187"/>
      <c r="P1859" s="187"/>
      <c r="Q1859" s="187"/>
      <c r="R1859" s="190"/>
      <c r="S1859" s="190"/>
      <c r="T1859" s="190"/>
      <c r="U1859" s="190"/>
      <c r="V1859" s="190"/>
      <c r="W1859" s="190"/>
      <c r="X1859" s="190"/>
      <c r="Y1859" s="190"/>
      <c r="Z1859" s="190"/>
      <c r="AA1859" s="190"/>
      <c r="AB1859" s="190"/>
      <c r="AC1859" s="185"/>
      <c r="AD1859" s="190"/>
      <c r="AE1859" s="190"/>
      <c r="AF1859" s="190"/>
      <c r="AG1859" s="205" t="str">
        <f t="shared" si="84"/>
        <v/>
      </c>
      <c r="AH1859" s="205" t="str">
        <f t="shared" si="85"/>
        <v/>
      </c>
      <c r="AI1859" s="205" t="str">
        <f t="shared" si="86"/>
        <v/>
      </c>
    </row>
    <row r="1860" spans="1:35" ht="15" customHeight="1">
      <c r="A1860" s="185"/>
      <c r="B1860" s="185"/>
      <c r="C1860" s="185"/>
      <c r="D1860" s="186"/>
      <c r="E1860" s="185"/>
      <c r="F1860" s="185"/>
      <c r="G1860" s="185"/>
      <c r="H1860" s="185"/>
      <c r="I1860" s="185"/>
      <c r="J1860" s="185"/>
      <c r="K1860" s="187"/>
      <c r="L1860" s="187"/>
      <c r="M1860" s="187"/>
      <c r="N1860" s="187"/>
      <c r="O1860" s="187"/>
      <c r="P1860" s="187"/>
      <c r="Q1860" s="187"/>
      <c r="R1860" s="190"/>
      <c r="S1860" s="190"/>
      <c r="T1860" s="190"/>
      <c r="U1860" s="190"/>
      <c r="V1860" s="190"/>
      <c r="W1860" s="190"/>
      <c r="X1860" s="190"/>
      <c r="Y1860" s="190"/>
      <c r="Z1860" s="190"/>
      <c r="AA1860" s="190"/>
      <c r="AB1860" s="190"/>
      <c r="AC1860" s="185"/>
      <c r="AD1860" s="190"/>
      <c r="AE1860" s="190"/>
      <c r="AF1860" s="190"/>
      <c r="AG1860" s="205" t="str">
        <f t="shared" ref="AG1860:AG1923" si="87">IF($Q1860="","",IF($Q1860="YES","YES","NO"))</f>
        <v/>
      </c>
      <c r="AH1860" s="205" t="str">
        <f t="shared" ref="AH1860:AH1923" si="88">IF($X1860="","",IF($X1860="YES","YES","NO"))</f>
        <v/>
      </c>
      <c r="AI1860" s="205" t="str">
        <f t="shared" ref="AI1860:AI1923" si="89">IF(COUNTIF($B$3:$B$4985,B1860)&gt;1,"DUPLICATE","")</f>
        <v/>
      </c>
    </row>
    <row r="1861" spans="1:35" ht="15" customHeight="1">
      <c r="A1861" s="185"/>
      <c r="B1861" s="185"/>
      <c r="C1861" s="185"/>
      <c r="D1861" s="186"/>
      <c r="E1861" s="185"/>
      <c r="F1861" s="185"/>
      <c r="G1861" s="185"/>
      <c r="H1861" s="185"/>
      <c r="I1861" s="185"/>
      <c r="J1861" s="185"/>
      <c r="K1861" s="187"/>
      <c r="L1861" s="187"/>
      <c r="M1861" s="187"/>
      <c r="N1861" s="187"/>
      <c r="O1861" s="187"/>
      <c r="P1861" s="187"/>
      <c r="Q1861" s="187"/>
      <c r="R1861" s="190"/>
      <c r="S1861" s="190"/>
      <c r="T1861" s="190"/>
      <c r="U1861" s="190"/>
      <c r="V1861" s="190"/>
      <c r="W1861" s="190"/>
      <c r="X1861" s="190"/>
      <c r="Y1861" s="190"/>
      <c r="Z1861" s="190"/>
      <c r="AA1861" s="190"/>
      <c r="AB1861" s="190"/>
      <c r="AC1861" s="185"/>
      <c r="AD1861" s="190"/>
      <c r="AE1861" s="190"/>
      <c r="AF1861" s="190"/>
      <c r="AG1861" s="205" t="str">
        <f t="shared" si="87"/>
        <v/>
      </c>
      <c r="AH1861" s="205" t="str">
        <f t="shared" si="88"/>
        <v/>
      </c>
      <c r="AI1861" s="205" t="str">
        <f t="shared" si="89"/>
        <v/>
      </c>
    </row>
    <row r="1862" spans="1:35" ht="15" customHeight="1">
      <c r="A1862" s="185"/>
      <c r="B1862" s="185"/>
      <c r="C1862" s="185"/>
      <c r="D1862" s="186"/>
      <c r="E1862" s="185"/>
      <c r="F1862" s="185"/>
      <c r="G1862" s="185"/>
      <c r="H1862" s="185"/>
      <c r="I1862" s="185"/>
      <c r="J1862" s="185"/>
      <c r="K1862" s="187"/>
      <c r="L1862" s="187"/>
      <c r="M1862" s="187"/>
      <c r="N1862" s="187"/>
      <c r="O1862" s="187"/>
      <c r="P1862" s="187"/>
      <c r="Q1862" s="187"/>
      <c r="R1862" s="190"/>
      <c r="S1862" s="190"/>
      <c r="T1862" s="190"/>
      <c r="U1862" s="190"/>
      <c r="V1862" s="190"/>
      <c r="W1862" s="190"/>
      <c r="X1862" s="190"/>
      <c r="Y1862" s="190"/>
      <c r="Z1862" s="190"/>
      <c r="AA1862" s="190"/>
      <c r="AB1862" s="190"/>
      <c r="AC1862" s="185"/>
      <c r="AD1862" s="190"/>
      <c r="AE1862" s="190"/>
      <c r="AF1862" s="190"/>
      <c r="AG1862" s="205" t="str">
        <f t="shared" si="87"/>
        <v/>
      </c>
      <c r="AH1862" s="205" t="str">
        <f t="shared" si="88"/>
        <v/>
      </c>
      <c r="AI1862" s="205" t="str">
        <f t="shared" si="89"/>
        <v/>
      </c>
    </row>
    <row r="1863" spans="1:35" ht="15" customHeight="1">
      <c r="A1863" s="185"/>
      <c r="B1863" s="185"/>
      <c r="C1863" s="185"/>
      <c r="D1863" s="186"/>
      <c r="E1863" s="185"/>
      <c r="F1863" s="185"/>
      <c r="G1863" s="185"/>
      <c r="H1863" s="185"/>
      <c r="I1863" s="185"/>
      <c r="J1863" s="185"/>
      <c r="K1863" s="187"/>
      <c r="L1863" s="187"/>
      <c r="M1863" s="187"/>
      <c r="N1863" s="187"/>
      <c r="O1863" s="187"/>
      <c r="P1863" s="187"/>
      <c r="Q1863" s="187"/>
      <c r="R1863" s="190"/>
      <c r="S1863" s="190"/>
      <c r="T1863" s="190"/>
      <c r="U1863" s="190"/>
      <c r="V1863" s="190"/>
      <c r="W1863" s="190"/>
      <c r="X1863" s="190"/>
      <c r="Y1863" s="190"/>
      <c r="Z1863" s="190"/>
      <c r="AA1863" s="190"/>
      <c r="AB1863" s="190"/>
      <c r="AC1863" s="185"/>
      <c r="AD1863" s="190"/>
      <c r="AE1863" s="190"/>
      <c r="AF1863" s="190"/>
      <c r="AG1863" s="205" t="str">
        <f t="shared" si="87"/>
        <v/>
      </c>
      <c r="AH1863" s="205" t="str">
        <f t="shared" si="88"/>
        <v/>
      </c>
      <c r="AI1863" s="205" t="str">
        <f t="shared" si="89"/>
        <v/>
      </c>
    </row>
    <row r="1864" spans="1:35" ht="15" customHeight="1">
      <c r="A1864" s="185"/>
      <c r="B1864" s="185"/>
      <c r="C1864" s="185"/>
      <c r="D1864" s="186"/>
      <c r="E1864" s="185"/>
      <c r="F1864" s="185"/>
      <c r="G1864" s="185"/>
      <c r="H1864" s="185"/>
      <c r="I1864" s="185"/>
      <c r="J1864" s="185"/>
      <c r="K1864" s="187"/>
      <c r="L1864" s="187"/>
      <c r="M1864" s="187"/>
      <c r="N1864" s="187"/>
      <c r="O1864" s="187"/>
      <c r="P1864" s="187"/>
      <c r="Q1864" s="187"/>
      <c r="R1864" s="190"/>
      <c r="S1864" s="190"/>
      <c r="T1864" s="190"/>
      <c r="U1864" s="190"/>
      <c r="V1864" s="190"/>
      <c r="W1864" s="190"/>
      <c r="X1864" s="190"/>
      <c r="Y1864" s="190"/>
      <c r="Z1864" s="190"/>
      <c r="AA1864" s="190"/>
      <c r="AB1864" s="190"/>
      <c r="AC1864" s="185"/>
      <c r="AD1864" s="190"/>
      <c r="AE1864" s="190"/>
      <c r="AF1864" s="190"/>
      <c r="AG1864" s="205" t="str">
        <f t="shared" si="87"/>
        <v/>
      </c>
      <c r="AH1864" s="205" t="str">
        <f t="shared" si="88"/>
        <v/>
      </c>
      <c r="AI1864" s="205" t="str">
        <f t="shared" si="89"/>
        <v/>
      </c>
    </row>
    <row r="1865" spans="1:35" ht="15" customHeight="1">
      <c r="A1865" s="185"/>
      <c r="B1865" s="185"/>
      <c r="C1865" s="185"/>
      <c r="D1865" s="186"/>
      <c r="E1865" s="185"/>
      <c r="F1865" s="185"/>
      <c r="G1865" s="185"/>
      <c r="H1865" s="185"/>
      <c r="I1865" s="185"/>
      <c r="J1865" s="185"/>
      <c r="K1865" s="187"/>
      <c r="L1865" s="187"/>
      <c r="M1865" s="187"/>
      <c r="N1865" s="187"/>
      <c r="O1865" s="187"/>
      <c r="P1865" s="187"/>
      <c r="Q1865" s="187"/>
      <c r="R1865" s="190"/>
      <c r="S1865" s="190"/>
      <c r="T1865" s="190"/>
      <c r="U1865" s="190"/>
      <c r="V1865" s="190"/>
      <c r="W1865" s="190"/>
      <c r="X1865" s="190"/>
      <c r="Y1865" s="190"/>
      <c r="Z1865" s="190"/>
      <c r="AA1865" s="190"/>
      <c r="AB1865" s="190"/>
      <c r="AC1865" s="185"/>
      <c r="AD1865" s="190"/>
      <c r="AE1865" s="190"/>
      <c r="AF1865" s="190"/>
      <c r="AG1865" s="205" t="str">
        <f t="shared" si="87"/>
        <v/>
      </c>
      <c r="AH1865" s="205" t="str">
        <f t="shared" si="88"/>
        <v/>
      </c>
      <c r="AI1865" s="205" t="str">
        <f t="shared" si="89"/>
        <v/>
      </c>
    </row>
    <row r="1866" spans="1:35" ht="15" customHeight="1">
      <c r="A1866" s="185"/>
      <c r="B1866" s="185"/>
      <c r="C1866" s="185"/>
      <c r="D1866" s="186"/>
      <c r="E1866" s="185"/>
      <c r="F1866" s="185"/>
      <c r="G1866" s="185"/>
      <c r="H1866" s="185"/>
      <c r="I1866" s="185"/>
      <c r="J1866" s="185"/>
      <c r="K1866" s="187"/>
      <c r="L1866" s="187"/>
      <c r="M1866" s="187"/>
      <c r="N1866" s="187"/>
      <c r="O1866" s="187"/>
      <c r="P1866" s="187"/>
      <c r="Q1866" s="187"/>
      <c r="R1866" s="190"/>
      <c r="S1866" s="190"/>
      <c r="T1866" s="190"/>
      <c r="U1866" s="190"/>
      <c r="V1866" s="190"/>
      <c r="W1866" s="190"/>
      <c r="X1866" s="190"/>
      <c r="Y1866" s="190"/>
      <c r="Z1866" s="190"/>
      <c r="AA1866" s="190"/>
      <c r="AB1866" s="190"/>
      <c r="AC1866" s="185"/>
      <c r="AD1866" s="190"/>
      <c r="AE1866" s="190"/>
      <c r="AF1866" s="190"/>
      <c r="AG1866" s="205" t="str">
        <f t="shared" si="87"/>
        <v/>
      </c>
      <c r="AH1866" s="205" t="str">
        <f t="shared" si="88"/>
        <v/>
      </c>
      <c r="AI1866" s="205" t="str">
        <f t="shared" si="89"/>
        <v/>
      </c>
    </row>
    <row r="1867" spans="1:35" ht="15" customHeight="1">
      <c r="A1867" s="185"/>
      <c r="B1867" s="185"/>
      <c r="C1867" s="185"/>
      <c r="D1867" s="186"/>
      <c r="E1867" s="185"/>
      <c r="F1867" s="185"/>
      <c r="G1867" s="185"/>
      <c r="H1867" s="185"/>
      <c r="I1867" s="185"/>
      <c r="J1867" s="185"/>
      <c r="K1867" s="187"/>
      <c r="L1867" s="187"/>
      <c r="M1867" s="187"/>
      <c r="N1867" s="187"/>
      <c r="O1867" s="187"/>
      <c r="P1867" s="187"/>
      <c r="Q1867" s="187"/>
      <c r="R1867" s="190"/>
      <c r="S1867" s="190"/>
      <c r="T1867" s="190"/>
      <c r="U1867" s="190"/>
      <c r="V1867" s="190"/>
      <c r="W1867" s="190"/>
      <c r="X1867" s="190"/>
      <c r="Y1867" s="190"/>
      <c r="Z1867" s="190"/>
      <c r="AA1867" s="190"/>
      <c r="AB1867" s="190"/>
      <c r="AC1867" s="185"/>
      <c r="AD1867" s="190"/>
      <c r="AE1867" s="190"/>
      <c r="AF1867" s="190"/>
      <c r="AG1867" s="205" t="str">
        <f t="shared" si="87"/>
        <v/>
      </c>
      <c r="AH1867" s="205" t="str">
        <f t="shared" si="88"/>
        <v/>
      </c>
      <c r="AI1867" s="205" t="str">
        <f t="shared" si="89"/>
        <v/>
      </c>
    </row>
    <row r="1868" spans="1:35" ht="15" customHeight="1">
      <c r="A1868" s="185"/>
      <c r="B1868" s="185"/>
      <c r="C1868" s="185"/>
      <c r="D1868" s="186"/>
      <c r="E1868" s="185"/>
      <c r="F1868" s="185"/>
      <c r="G1868" s="185"/>
      <c r="H1868" s="185"/>
      <c r="I1868" s="185"/>
      <c r="J1868" s="185"/>
      <c r="K1868" s="187"/>
      <c r="L1868" s="187"/>
      <c r="M1868" s="187"/>
      <c r="N1868" s="187"/>
      <c r="O1868" s="187"/>
      <c r="P1868" s="187"/>
      <c r="Q1868" s="187"/>
      <c r="R1868" s="190"/>
      <c r="S1868" s="190"/>
      <c r="T1868" s="190"/>
      <c r="U1868" s="190"/>
      <c r="V1868" s="190"/>
      <c r="W1868" s="190"/>
      <c r="X1868" s="190"/>
      <c r="Y1868" s="190"/>
      <c r="Z1868" s="190"/>
      <c r="AA1868" s="190"/>
      <c r="AB1868" s="190"/>
      <c r="AC1868" s="185"/>
      <c r="AD1868" s="190"/>
      <c r="AE1868" s="190"/>
      <c r="AF1868" s="190"/>
      <c r="AG1868" s="205" t="str">
        <f t="shared" si="87"/>
        <v/>
      </c>
      <c r="AH1868" s="205" t="str">
        <f t="shared" si="88"/>
        <v/>
      </c>
      <c r="AI1868" s="205" t="str">
        <f t="shared" si="89"/>
        <v/>
      </c>
    </row>
    <row r="1869" spans="1:35" ht="15" customHeight="1">
      <c r="A1869" s="185"/>
      <c r="B1869" s="185"/>
      <c r="C1869" s="185"/>
      <c r="D1869" s="186"/>
      <c r="E1869" s="185"/>
      <c r="F1869" s="185"/>
      <c r="G1869" s="185"/>
      <c r="H1869" s="185"/>
      <c r="I1869" s="185"/>
      <c r="J1869" s="185"/>
      <c r="K1869" s="187"/>
      <c r="L1869" s="187"/>
      <c r="M1869" s="187"/>
      <c r="N1869" s="187"/>
      <c r="O1869" s="187"/>
      <c r="P1869" s="187"/>
      <c r="Q1869" s="187"/>
      <c r="R1869" s="190"/>
      <c r="S1869" s="190"/>
      <c r="T1869" s="190"/>
      <c r="U1869" s="190"/>
      <c r="V1869" s="190"/>
      <c r="W1869" s="190"/>
      <c r="X1869" s="190"/>
      <c r="Y1869" s="190"/>
      <c r="Z1869" s="190"/>
      <c r="AA1869" s="190"/>
      <c r="AB1869" s="190"/>
      <c r="AC1869" s="185"/>
      <c r="AD1869" s="190"/>
      <c r="AE1869" s="190"/>
      <c r="AF1869" s="190"/>
      <c r="AG1869" s="205" t="str">
        <f t="shared" si="87"/>
        <v/>
      </c>
      <c r="AH1869" s="205" t="str">
        <f t="shared" si="88"/>
        <v/>
      </c>
      <c r="AI1869" s="205" t="str">
        <f t="shared" si="89"/>
        <v/>
      </c>
    </row>
    <row r="1870" spans="1:35" ht="15" customHeight="1">
      <c r="A1870" s="185"/>
      <c r="B1870" s="185"/>
      <c r="C1870" s="185"/>
      <c r="D1870" s="186"/>
      <c r="E1870" s="185"/>
      <c r="F1870" s="185"/>
      <c r="G1870" s="185"/>
      <c r="H1870" s="185"/>
      <c r="I1870" s="185"/>
      <c r="J1870" s="185"/>
      <c r="K1870" s="187"/>
      <c r="L1870" s="187"/>
      <c r="M1870" s="187"/>
      <c r="N1870" s="187"/>
      <c r="O1870" s="187"/>
      <c r="P1870" s="187"/>
      <c r="Q1870" s="187"/>
      <c r="R1870" s="190"/>
      <c r="S1870" s="190"/>
      <c r="T1870" s="190"/>
      <c r="U1870" s="190"/>
      <c r="V1870" s="190"/>
      <c r="W1870" s="190"/>
      <c r="X1870" s="190"/>
      <c r="Y1870" s="190"/>
      <c r="Z1870" s="190"/>
      <c r="AA1870" s="190"/>
      <c r="AB1870" s="190"/>
      <c r="AC1870" s="185"/>
      <c r="AD1870" s="190"/>
      <c r="AE1870" s="190"/>
      <c r="AF1870" s="190"/>
      <c r="AG1870" s="205" t="str">
        <f t="shared" si="87"/>
        <v/>
      </c>
      <c r="AH1870" s="205" t="str">
        <f t="shared" si="88"/>
        <v/>
      </c>
      <c r="AI1870" s="205" t="str">
        <f t="shared" si="89"/>
        <v/>
      </c>
    </row>
    <row r="1871" spans="1:35" ht="15" customHeight="1">
      <c r="A1871" s="185"/>
      <c r="B1871" s="185"/>
      <c r="C1871" s="185"/>
      <c r="D1871" s="186"/>
      <c r="E1871" s="185"/>
      <c r="F1871" s="185"/>
      <c r="G1871" s="185"/>
      <c r="H1871" s="185"/>
      <c r="I1871" s="185"/>
      <c r="J1871" s="185"/>
      <c r="K1871" s="187"/>
      <c r="L1871" s="187"/>
      <c r="M1871" s="187"/>
      <c r="N1871" s="187"/>
      <c r="O1871" s="187"/>
      <c r="P1871" s="187"/>
      <c r="Q1871" s="187"/>
      <c r="R1871" s="190"/>
      <c r="S1871" s="190"/>
      <c r="T1871" s="190"/>
      <c r="U1871" s="190"/>
      <c r="V1871" s="190"/>
      <c r="W1871" s="190"/>
      <c r="X1871" s="190"/>
      <c r="Y1871" s="190"/>
      <c r="Z1871" s="190"/>
      <c r="AA1871" s="190"/>
      <c r="AB1871" s="190"/>
      <c r="AC1871" s="185"/>
      <c r="AD1871" s="190"/>
      <c r="AE1871" s="190"/>
      <c r="AF1871" s="190"/>
      <c r="AG1871" s="205" t="str">
        <f t="shared" si="87"/>
        <v/>
      </c>
      <c r="AH1871" s="205" t="str">
        <f t="shared" si="88"/>
        <v/>
      </c>
      <c r="AI1871" s="205" t="str">
        <f t="shared" si="89"/>
        <v/>
      </c>
    </row>
    <row r="1872" spans="1:35" ht="15" customHeight="1">
      <c r="A1872" s="185"/>
      <c r="B1872" s="185"/>
      <c r="C1872" s="185"/>
      <c r="D1872" s="186"/>
      <c r="E1872" s="185"/>
      <c r="F1872" s="185"/>
      <c r="G1872" s="185"/>
      <c r="H1872" s="185"/>
      <c r="I1872" s="185"/>
      <c r="J1872" s="185"/>
      <c r="K1872" s="187"/>
      <c r="L1872" s="187"/>
      <c r="M1872" s="187"/>
      <c r="N1872" s="187"/>
      <c r="O1872" s="187"/>
      <c r="P1872" s="187"/>
      <c r="Q1872" s="187"/>
      <c r="R1872" s="190"/>
      <c r="S1872" s="190"/>
      <c r="T1872" s="190"/>
      <c r="U1872" s="190"/>
      <c r="V1872" s="190"/>
      <c r="W1872" s="190"/>
      <c r="X1872" s="190"/>
      <c r="Y1872" s="190"/>
      <c r="Z1872" s="190"/>
      <c r="AA1872" s="190"/>
      <c r="AB1872" s="190"/>
      <c r="AC1872" s="185"/>
      <c r="AD1872" s="190"/>
      <c r="AE1872" s="190"/>
      <c r="AF1872" s="190"/>
      <c r="AG1872" s="205" t="str">
        <f t="shared" si="87"/>
        <v/>
      </c>
      <c r="AH1872" s="205" t="str">
        <f t="shared" si="88"/>
        <v/>
      </c>
      <c r="AI1872" s="205" t="str">
        <f t="shared" si="89"/>
        <v/>
      </c>
    </row>
    <row r="1873" spans="1:35" ht="15" customHeight="1">
      <c r="A1873" s="185"/>
      <c r="B1873" s="185"/>
      <c r="C1873" s="185"/>
      <c r="D1873" s="186"/>
      <c r="E1873" s="185"/>
      <c r="F1873" s="185"/>
      <c r="G1873" s="185"/>
      <c r="H1873" s="185"/>
      <c r="I1873" s="185"/>
      <c r="J1873" s="185"/>
      <c r="K1873" s="187"/>
      <c r="L1873" s="187"/>
      <c r="M1873" s="187"/>
      <c r="N1873" s="187"/>
      <c r="O1873" s="187"/>
      <c r="P1873" s="187"/>
      <c r="Q1873" s="187"/>
      <c r="R1873" s="190"/>
      <c r="S1873" s="190"/>
      <c r="T1873" s="190"/>
      <c r="U1873" s="190"/>
      <c r="V1873" s="190"/>
      <c r="W1873" s="190"/>
      <c r="X1873" s="190"/>
      <c r="Y1873" s="190"/>
      <c r="Z1873" s="190"/>
      <c r="AA1873" s="190"/>
      <c r="AB1873" s="190"/>
      <c r="AC1873" s="185"/>
      <c r="AD1873" s="190"/>
      <c r="AE1873" s="190"/>
      <c r="AF1873" s="190"/>
      <c r="AG1873" s="205" t="str">
        <f t="shared" si="87"/>
        <v/>
      </c>
      <c r="AH1873" s="205" t="str">
        <f t="shared" si="88"/>
        <v/>
      </c>
      <c r="AI1873" s="205" t="str">
        <f t="shared" si="89"/>
        <v/>
      </c>
    </row>
    <row r="1874" spans="1:35" ht="15" customHeight="1">
      <c r="A1874" s="185"/>
      <c r="B1874" s="185"/>
      <c r="C1874" s="185"/>
      <c r="D1874" s="186"/>
      <c r="E1874" s="185"/>
      <c r="F1874" s="185"/>
      <c r="G1874" s="185"/>
      <c r="H1874" s="185"/>
      <c r="I1874" s="185"/>
      <c r="J1874" s="185"/>
      <c r="K1874" s="187"/>
      <c r="L1874" s="187"/>
      <c r="M1874" s="187"/>
      <c r="N1874" s="187"/>
      <c r="O1874" s="187"/>
      <c r="P1874" s="187"/>
      <c r="Q1874" s="187"/>
      <c r="R1874" s="190"/>
      <c r="S1874" s="190"/>
      <c r="T1874" s="190"/>
      <c r="U1874" s="190"/>
      <c r="V1874" s="190"/>
      <c r="W1874" s="190"/>
      <c r="X1874" s="190"/>
      <c r="Y1874" s="190"/>
      <c r="Z1874" s="190"/>
      <c r="AA1874" s="190"/>
      <c r="AB1874" s="190"/>
      <c r="AC1874" s="185"/>
      <c r="AD1874" s="190"/>
      <c r="AE1874" s="190"/>
      <c r="AF1874" s="190"/>
      <c r="AG1874" s="205" t="str">
        <f t="shared" si="87"/>
        <v/>
      </c>
      <c r="AH1874" s="205" t="str">
        <f t="shared" si="88"/>
        <v/>
      </c>
      <c r="AI1874" s="205" t="str">
        <f t="shared" si="89"/>
        <v/>
      </c>
    </row>
    <row r="1875" spans="1:35" ht="15" customHeight="1">
      <c r="A1875" s="185"/>
      <c r="B1875" s="185"/>
      <c r="C1875" s="185"/>
      <c r="D1875" s="186"/>
      <c r="E1875" s="185"/>
      <c r="F1875" s="185"/>
      <c r="G1875" s="185"/>
      <c r="H1875" s="185"/>
      <c r="I1875" s="185"/>
      <c r="J1875" s="185"/>
      <c r="K1875" s="187"/>
      <c r="L1875" s="187"/>
      <c r="M1875" s="187"/>
      <c r="N1875" s="187"/>
      <c r="O1875" s="187"/>
      <c r="P1875" s="187"/>
      <c r="Q1875" s="187"/>
      <c r="R1875" s="190"/>
      <c r="S1875" s="190"/>
      <c r="T1875" s="190"/>
      <c r="U1875" s="190"/>
      <c r="V1875" s="190"/>
      <c r="W1875" s="190"/>
      <c r="X1875" s="190"/>
      <c r="Y1875" s="190"/>
      <c r="Z1875" s="190"/>
      <c r="AA1875" s="190"/>
      <c r="AB1875" s="190"/>
      <c r="AC1875" s="185"/>
      <c r="AD1875" s="190"/>
      <c r="AE1875" s="190"/>
      <c r="AF1875" s="190"/>
      <c r="AG1875" s="205" t="str">
        <f t="shared" si="87"/>
        <v/>
      </c>
      <c r="AH1875" s="205" t="str">
        <f t="shared" si="88"/>
        <v/>
      </c>
      <c r="AI1875" s="205" t="str">
        <f t="shared" si="89"/>
        <v/>
      </c>
    </row>
    <row r="1876" spans="1:35" ht="15" customHeight="1">
      <c r="A1876" s="185"/>
      <c r="B1876" s="185"/>
      <c r="C1876" s="185"/>
      <c r="D1876" s="186"/>
      <c r="E1876" s="185"/>
      <c r="F1876" s="185"/>
      <c r="G1876" s="185"/>
      <c r="H1876" s="185"/>
      <c r="I1876" s="185"/>
      <c r="J1876" s="185"/>
      <c r="K1876" s="187"/>
      <c r="L1876" s="187"/>
      <c r="M1876" s="187"/>
      <c r="N1876" s="187"/>
      <c r="O1876" s="187"/>
      <c r="P1876" s="187"/>
      <c r="Q1876" s="187"/>
      <c r="R1876" s="190"/>
      <c r="S1876" s="190"/>
      <c r="T1876" s="190"/>
      <c r="U1876" s="190"/>
      <c r="V1876" s="190"/>
      <c r="W1876" s="190"/>
      <c r="X1876" s="190"/>
      <c r="Y1876" s="190"/>
      <c r="Z1876" s="190"/>
      <c r="AA1876" s="190"/>
      <c r="AB1876" s="190"/>
      <c r="AC1876" s="185"/>
      <c r="AD1876" s="190"/>
      <c r="AE1876" s="190"/>
      <c r="AF1876" s="190"/>
      <c r="AG1876" s="205" t="str">
        <f t="shared" si="87"/>
        <v/>
      </c>
      <c r="AH1876" s="205" t="str">
        <f t="shared" si="88"/>
        <v/>
      </c>
      <c r="AI1876" s="205" t="str">
        <f t="shared" si="89"/>
        <v/>
      </c>
    </row>
    <row r="1877" spans="1:35" ht="15" customHeight="1">
      <c r="A1877" s="185"/>
      <c r="B1877" s="185"/>
      <c r="C1877" s="185"/>
      <c r="D1877" s="186"/>
      <c r="E1877" s="185"/>
      <c r="F1877" s="185"/>
      <c r="G1877" s="185"/>
      <c r="H1877" s="185"/>
      <c r="I1877" s="185"/>
      <c r="J1877" s="185"/>
      <c r="K1877" s="187"/>
      <c r="L1877" s="187"/>
      <c r="M1877" s="187"/>
      <c r="N1877" s="187"/>
      <c r="O1877" s="187"/>
      <c r="P1877" s="187"/>
      <c r="Q1877" s="187"/>
      <c r="R1877" s="190"/>
      <c r="S1877" s="190"/>
      <c r="T1877" s="190"/>
      <c r="U1877" s="190"/>
      <c r="V1877" s="190"/>
      <c r="W1877" s="190"/>
      <c r="X1877" s="190"/>
      <c r="Y1877" s="190"/>
      <c r="Z1877" s="190"/>
      <c r="AA1877" s="190"/>
      <c r="AB1877" s="190"/>
      <c r="AC1877" s="185"/>
      <c r="AD1877" s="190"/>
      <c r="AE1877" s="190"/>
      <c r="AF1877" s="190"/>
      <c r="AG1877" s="205" t="str">
        <f t="shared" si="87"/>
        <v/>
      </c>
      <c r="AH1877" s="205" t="str">
        <f t="shared" si="88"/>
        <v/>
      </c>
      <c r="AI1877" s="205" t="str">
        <f t="shared" si="89"/>
        <v/>
      </c>
    </row>
    <row r="1878" spans="1:35" ht="15" customHeight="1">
      <c r="A1878" s="185"/>
      <c r="B1878" s="185"/>
      <c r="C1878" s="185"/>
      <c r="D1878" s="186"/>
      <c r="E1878" s="185"/>
      <c r="F1878" s="185"/>
      <c r="G1878" s="185"/>
      <c r="H1878" s="185"/>
      <c r="I1878" s="185"/>
      <c r="J1878" s="185"/>
      <c r="K1878" s="187"/>
      <c r="L1878" s="187"/>
      <c r="M1878" s="187"/>
      <c r="N1878" s="187"/>
      <c r="O1878" s="187"/>
      <c r="P1878" s="187"/>
      <c r="Q1878" s="187"/>
      <c r="R1878" s="190"/>
      <c r="S1878" s="190"/>
      <c r="T1878" s="190"/>
      <c r="U1878" s="190"/>
      <c r="V1878" s="190"/>
      <c r="W1878" s="190"/>
      <c r="X1878" s="190"/>
      <c r="Y1878" s="190"/>
      <c r="Z1878" s="190"/>
      <c r="AA1878" s="190"/>
      <c r="AB1878" s="190"/>
      <c r="AC1878" s="185"/>
      <c r="AD1878" s="190"/>
      <c r="AE1878" s="190"/>
      <c r="AF1878" s="190"/>
      <c r="AG1878" s="205" t="str">
        <f t="shared" si="87"/>
        <v/>
      </c>
      <c r="AH1878" s="205" t="str">
        <f t="shared" si="88"/>
        <v/>
      </c>
      <c r="AI1878" s="205" t="str">
        <f t="shared" si="89"/>
        <v/>
      </c>
    </row>
    <row r="1879" spans="1:35" ht="15" customHeight="1">
      <c r="A1879" s="185"/>
      <c r="B1879" s="185"/>
      <c r="C1879" s="185"/>
      <c r="D1879" s="186"/>
      <c r="E1879" s="185"/>
      <c r="F1879" s="185"/>
      <c r="G1879" s="185"/>
      <c r="H1879" s="185"/>
      <c r="I1879" s="185"/>
      <c r="J1879" s="185"/>
      <c r="K1879" s="187"/>
      <c r="L1879" s="187"/>
      <c r="M1879" s="187"/>
      <c r="N1879" s="187"/>
      <c r="O1879" s="187"/>
      <c r="P1879" s="187"/>
      <c r="Q1879" s="187"/>
      <c r="R1879" s="190"/>
      <c r="S1879" s="190"/>
      <c r="T1879" s="190"/>
      <c r="U1879" s="190"/>
      <c r="V1879" s="190"/>
      <c r="W1879" s="190"/>
      <c r="X1879" s="190"/>
      <c r="Y1879" s="190"/>
      <c r="Z1879" s="190"/>
      <c r="AA1879" s="190"/>
      <c r="AB1879" s="190"/>
      <c r="AC1879" s="185"/>
      <c r="AD1879" s="190"/>
      <c r="AE1879" s="190"/>
      <c r="AF1879" s="190"/>
      <c r="AG1879" s="205" t="str">
        <f t="shared" si="87"/>
        <v/>
      </c>
      <c r="AH1879" s="205" t="str">
        <f t="shared" si="88"/>
        <v/>
      </c>
      <c r="AI1879" s="205" t="str">
        <f t="shared" si="89"/>
        <v/>
      </c>
    </row>
    <row r="1880" spans="1:35" ht="15" customHeight="1">
      <c r="A1880" s="185"/>
      <c r="B1880" s="185"/>
      <c r="C1880" s="185"/>
      <c r="D1880" s="186"/>
      <c r="E1880" s="185"/>
      <c r="F1880" s="185"/>
      <c r="G1880" s="185"/>
      <c r="H1880" s="185"/>
      <c r="I1880" s="185"/>
      <c r="J1880" s="185"/>
      <c r="K1880" s="187"/>
      <c r="L1880" s="187"/>
      <c r="M1880" s="187"/>
      <c r="N1880" s="187"/>
      <c r="O1880" s="187"/>
      <c r="P1880" s="187"/>
      <c r="Q1880" s="187"/>
      <c r="R1880" s="190"/>
      <c r="S1880" s="190"/>
      <c r="T1880" s="190"/>
      <c r="U1880" s="190"/>
      <c r="V1880" s="190"/>
      <c r="W1880" s="190"/>
      <c r="X1880" s="190"/>
      <c r="Y1880" s="190"/>
      <c r="Z1880" s="190"/>
      <c r="AA1880" s="190"/>
      <c r="AB1880" s="190"/>
      <c r="AC1880" s="185"/>
      <c r="AD1880" s="190"/>
      <c r="AE1880" s="190"/>
      <c r="AF1880" s="190"/>
      <c r="AG1880" s="205" t="str">
        <f t="shared" si="87"/>
        <v/>
      </c>
      <c r="AH1880" s="205" t="str">
        <f t="shared" si="88"/>
        <v/>
      </c>
      <c r="AI1880" s="205" t="str">
        <f t="shared" si="89"/>
        <v/>
      </c>
    </row>
    <row r="1881" spans="1:35" ht="15" customHeight="1">
      <c r="A1881" s="185"/>
      <c r="B1881" s="185"/>
      <c r="C1881" s="185"/>
      <c r="D1881" s="186"/>
      <c r="E1881" s="185"/>
      <c r="F1881" s="185"/>
      <c r="G1881" s="185"/>
      <c r="H1881" s="185"/>
      <c r="I1881" s="185"/>
      <c r="J1881" s="185"/>
      <c r="K1881" s="187"/>
      <c r="L1881" s="187"/>
      <c r="M1881" s="187"/>
      <c r="N1881" s="187"/>
      <c r="O1881" s="187"/>
      <c r="P1881" s="187"/>
      <c r="Q1881" s="187"/>
      <c r="R1881" s="190"/>
      <c r="S1881" s="190"/>
      <c r="T1881" s="190"/>
      <c r="U1881" s="190"/>
      <c r="V1881" s="190"/>
      <c r="W1881" s="190"/>
      <c r="X1881" s="190"/>
      <c r="Y1881" s="190"/>
      <c r="Z1881" s="190"/>
      <c r="AA1881" s="190"/>
      <c r="AB1881" s="190"/>
      <c r="AC1881" s="185"/>
      <c r="AD1881" s="190"/>
      <c r="AE1881" s="190"/>
      <c r="AF1881" s="190"/>
      <c r="AG1881" s="205" t="str">
        <f t="shared" si="87"/>
        <v/>
      </c>
      <c r="AH1881" s="205" t="str">
        <f t="shared" si="88"/>
        <v/>
      </c>
      <c r="AI1881" s="205" t="str">
        <f t="shared" si="89"/>
        <v/>
      </c>
    </row>
    <row r="1882" spans="1:35" ht="15" customHeight="1">
      <c r="A1882" s="185"/>
      <c r="B1882" s="185"/>
      <c r="C1882" s="185"/>
      <c r="D1882" s="186"/>
      <c r="E1882" s="185"/>
      <c r="F1882" s="185"/>
      <c r="G1882" s="185"/>
      <c r="H1882" s="185"/>
      <c r="I1882" s="185"/>
      <c r="J1882" s="185"/>
      <c r="K1882" s="187"/>
      <c r="L1882" s="187"/>
      <c r="M1882" s="187"/>
      <c r="N1882" s="187"/>
      <c r="O1882" s="187"/>
      <c r="P1882" s="187"/>
      <c r="Q1882" s="187"/>
      <c r="R1882" s="190"/>
      <c r="S1882" s="190"/>
      <c r="T1882" s="190"/>
      <c r="U1882" s="190"/>
      <c r="V1882" s="190"/>
      <c r="W1882" s="190"/>
      <c r="X1882" s="190"/>
      <c r="Y1882" s="190"/>
      <c r="Z1882" s="190"/>
      <c r="AA1882" s="190"/>
      <c r="AB1882" s="190"/>
      <c r="AC1882" s="185"/>
      <c r="AD1882" s="190"/>
      <c r="AE1882" s="190"/>
      <c r="AF1882" s="190"/>
      <c r="AG1882" s="205" t="str">
        <f t="shared" si="87"/>
        <v/>
      </c>
      <c r="AH1882" s="205" t="str">
        <f t="shared" si="88"/>
        <v/>
      </c>
      <c r="AI1882" s="205" t="str">
        <f t="shared" si="89"/>
        <v/>
      </c>
    </row>
    <row r="1883" spans="1:35" ht="15" customHeight="1">
      <c r="A1883" s="185"/>
      <c r="B1883" s="185"/>
      <c r="C1883" s="185"/>
      <c r="D1883" s="186"/>
      <c r="E1883" s="185"/>
      <c r="F1883" s="185"/>
      <c r="G1883" s="185"/>
      <c r="H1883" s="185"/>
      <c r="I1883" s="185"/>
      <c r="J1883" s="185"/>
      <c r="K1883" s="187"/>
      <c r="L1883" s="187"/>
      <c r="M1883" s="187"/>
      <c r="N1883" s="187"/>
      <c r="O1883" s="187"/>
      <c r="P1883" s="187"/>
      <c r="Q1883" s="187"/>
      <c r="R1883" s="190"/>
      <c r="S1883" s="190"/>
      <c r="T1883" s="190"/>
      <c r="U1883" s="190"/>
      <c r="V1883" s="190"/>
      <c r="W1883" s="190"/>
      <c r="X1883" s="190"/>
      <c r="Y1883" s="190"/>
      <c r="Z1883" s="190"/>
      <c r="AA1883" s="190"/>
      <c r="AB1883" s="190"/>
      <c r="AC1883" s="185"/>
      <c r="AD1883" s="190"/>
      <c r="AE1883" s="190"/>
      <c r="AF1883" s="190"/>
      <c r="AG1883" s="205" t="str">
        <f t="shared" si="87"/>
        <v/>
      </c>
      <c r="AH1883" s="205" t="str">
        <f t="shared" si="88"/>
        <v/>
      </c>
      <c r="AI1883" s="205" t="str">
        <f t="shared" si="89"/>
        <v/>
      </c>
    </row>
    <row r="1884" spans="1:35" ht="15" customHeight="1">
      <c r="A1884" s="185"/>
      <c r="B1884" s="185"/>
      <c r="C1884" s="185"/>
      <c r="D1884" s="186"/>
      <c r="E1884" s="185"/>
      <c r="F1884" s="185"/>
      <c r="G1884" s="185"/>
      <c r="H1884" s="185"/>
      <c r="I1884" s="185"/>
      <c r="J1884" s="185"/>
      <c r="K1884" s="187"/>
      <c r="L1884" s="187"/>
      <c r="M1884" s="187"/>
      <c r="N1884" s="187"/>
      <c r="O1884" s="187"/>
      <c r="P1884" s="187"/>
      <c r="Q1884" s="187"/>
      <c r="R1884" s="190"/>
      <c r="S1884" s="190"/>
      <c r="T1884" s="190"/>
      <c r="U1884" s="190"/>
      <c r="V1884" s="190"/>
      <c r="W1884" s="190"/>
      <c r="X1884" s="190"/>
      <c r="Y1884" s="190"/>
      <c r="Z1884" s="190"/>
      <c r="AA1884" s="190"/>
      <c r="AB1884" s="190"/>
      <c r="AC1884" s="185"/>
      <c r="AD1884" s="190"/>
      <c r="AE1884" s="190"/>
      <c r="AF1884" s="190"/>
      <c r="AG1884" s="205" t="str">
        <f t="shared" si="87"/>
        <v/>
      </c>
      <c r="AH1884" s="205" t="str">
        <f t="shared" si="88"/>
        <v/>
      </c>
      <c r="AI1884" s="205" t="str">
        <f t="shared" si="89"/>
        <v/>
      </c>
    </row>
    <row r="1885" spans="1:35" ht="15" customHeight="1">
      <c r="A1885" s="185"/>
      <c r="B1885" s="185"/>
      <c r="C1885" s="185"/>
      <c r="D1885" s="186"/>
      <c r="E1885" s="185"/>
      <c r="F1885" s="185"/>
      <c r="G1885" s="185"/>
      <c r="H1885" s="185"/>
      <c r="I1885" s="185"/>
      <c r="J1885" s="185"/>
      <c r="K1885" s="187"/>
      <c r="L1885" s="187"/>
      <c r="M1885" s="187"/>
      <c r="N1885" s="187"/>
      <c r="O1885" s="187"/>
      <c r="P1885" s="187"/>
      <c r="Q1885" s="187"/>
      <c r="R1885" s="190"/>
      <c r="S1885" s="190"/>
      <c r="T1885" s="190"/>
      <c r="U1885" s="190"/>
      <c r="V1885" s="190"/>
      <c r="W1885" s="190"/>
      <c r="X1885" s="190"/>
      <c r="Y1885" s="190"/>
      <c r="Z1885" s="190"/>
      <c r="AA1885" s="190"/>
      <c r="AB1885" s="190"/>
      <c r="AC1885" s="185"/>
      <c r="AD1885" s="190"/>
      <c r="AE1885" s="190"/>
      <c r="AF1885" s="190"/>
      <c r="AG1885" s="205" t="str">
        <f t="shared" si="87"/>
        <v/>
      </c>
      <c r="AH1885" s="205" t="str">
        <f t="shared" si="88"/>
        <v/>
      </c>
      <c r="AI1885" s="205" t="str">
        <f t="shared" si="89"/>
        <v/>
      </c>
    </row>
    <row r="1886" spans="1:35" ht="15" customHeight="1">
      <c r="A1886" s="185"/>
      <c r="B1886" s="185"/>
      <c r="C1886" s="185"/>
      <c r="D1886" s="186"/>
      <c r="E1886" s="185"/>
      <c r="F1886" s="185"/>
      <c r="G1886" s="185"/>
      <c r="H1886" s="185"/>
      <c r="I1886" s="185"/>
      <c r="J1886" s="185"/>
      <c r="K1886" s="187"/>
      <c r="L1886" s="187"/>
      <c r="M1886" s="187"/>
      <c r="N1886" s="187"/>
      <c r="O1886" s="187"/>
      <c r="P1886" s="187"/>
      <c r="Q1886" s="187"/>
      <c r="R1886" s="190"/>
      <c r="S1886" s="190"/>
      <c r="T1886" s="190"/>
      <c r="U1886" s="190"/>
      <c r="V1886" s="190"/>
      <c r="W1886" s="190"/>
      <c r="X1886" s="190"/>
      <c r="Y1886" s="190"/>
      <c r="Z1886" s="190"/>
      <c r="AA1886" s="190"/>
      <c r="AB1886" s="190"/>
      <c r="AC1886" s="185"/>
      <c r="AD1886" s="190"/>
      <c r="AE1886" s="190"/>
      <c r="AF1886" s="190"/>
      <c r="AG1886" s="205" t="str">
        <f t="shared" si="87"/>
        <v/>
      </c>
      <c r="AH1886" s="205" t="str">
        <f t="shared" si="88"/>
        <v/>
      </c>
      <c r="AI1886" s="205" t="str">
        <f t="shared" si="89"/>
        <v/>
      </c>
    </row>
    <row r="1887" spans="1:35" ht="15" customHeight="1">
      <c r="A1887" s="185"/>
      <c r="B1887" s="185"/>
      <c r="C1887" s="185"/>
      <c r="D1887" s="186"/>
      <c r="E1887" s="185"/>
      <c r="F1887" s="185"/>
      <c r="G1887" s="185"/>
      <c r="H1887" s="185"/>
      <c r="I1887" s="185"/>
      <c r="J1887" s="185"/>
      <c r="K1887" s="187"/>
      <c r="L1887" s="187"/>
      <c r="M1887" s="187"/>
      <c r="N1887" s="187"/>
      <c r="O1887" s="187"/>
      <c r="P1887" s="187"/>
      <c r="Q1887" s="187"/>
      <c r="R1887" s="190"/>
      <c r="S1887" s="190"/>
      <c r="T1887" s="190"/>
      <c r="U1887" s="190"/>
      <c r="V1887" s="190"/>
      <c r="W1887" s="190"/>
      <c r="X1887" s="190"/>
      <c r="Y1887" s="190"/>
      <c r="Z1887" s="190"/>
      <c r="AA1887" s="190"/>
      <c r="AB1887" s="190"/>
      <c r="AC1887" s="185"/>
      <c r="AD1887" s="190"/>
      <c r="AE1887" s="190"/>
      <c r="AF1887" s="190"/>
      <c r="AG1887" s="205" t="str">
        <f t="shared" si="87"/>
        <v/>
      </c>
      <c r="AH1887" s="205" t="str">
        <f t="shared" si="88"/>
        <v/>
      </c>
      <c r="AI1887" s="205" t="str">
        <f t="shared" si="89"/>
        <v/>
      </c>
    </row>
    <row r="1888" spans="1:35" ht="15" customHeight="1">
      <c r="A1888" s="185"/>
      <c r="B1888" s="185"/>
      <c r="C1888" s="185"/>
      <c r="D1888" s="186"/>
      <c r="E1888" s="185"/>
      <c r="F1888" s="185"/>
      <c r="G1888" s="185"/>
      <c r="H1888" s="185"/>
      <c r="I1888" s="185"/>
      <c r="J1888" s="185"/>
      <c r="K1888" s="187"/>
      <c r="L1888" s="187"/>
      <c r="M1888" s="187"/>
      <c r="N1888" s="187"/>
      <c r="O1888" s="187"/>
      <c r="P1888" s="187"/>
      <c r="Q1888" s="187"/>
      <c r="R1888" s="190"/>
      <c r="S1888" s="190"/>
      <c r="T1888" s="190"/>
      <c r="U1888" s="190"/>
      <c r="V1888" s="190"/>
      <c r="W1888" s="190"/>
      <c r="X1888" s="190"/>
      <c r="Y1888" s="190"/>
      <c r="Z1888" s="190"/>
      <c r="AA1888" s="190"/>
      <c r="AB1888" s="190"/>
      <c r="AC1888" s="185"/>
      <c r="AD1888" s="190"/>
      <c r="AE1888" s="190"/>
      <c r="AF1888" s="190"/>
      <c r="AG1888" s="205" t="str">
        <f t="shared" si="87"/>
        <v/>
      </c>
      <c r="AH1888" s="205" t="str">
        <f t="shared" si="88"/>
        <v/>
      </c>
      <c r="AI1888" s="205" t="str">
        <f t="shared" si="89"/>
        <v/>
      </c>
    </row>
    <row r="1889" spans="1:35" ht="15" customHeight="1">
      <c r="A1889" s="185"/>
      <c r="B1889" s="185"/>
      <c r="C1889" s="185"/>
      <c r="D1889" s="186"/>
      <c r="E1889" s="185"/>
      <c r="F1889" s="185"/>
      <c r="G1889" s="185"/>
      <c r="H1889" s="185"/>
      <c r="I1889" s="185"/>
      <c r="J1889" s="185"/>
      <c r="K1889" s="187"/>
      <c r="L1889" s="187"/>
      <c r="M1889" s="187"/>
      <c r="N1889" s="187"/>
      <c r="O1889" s="187"/>
      <c r="P1889" s="187"/>
      <c r="Q1889" s="187"/>
      <c r="R1889" s="190"/>
      <c r="S1889" s="190"/>
      <c r="T1889" s="190"/>
      <c r="U1889" s="190"/>
      <c r="V1889" s="190"/>
      <c r="W1889" s="190"/>
      <c r="X1889" s="190"/>
      <c r="Y1889" s="190"/>
      <c r="Z1889" s="190"/>
      <c r="AA1889" s="190"/>
      <c r="AB1889" s="190"/>
      <c r="AC1889" s="185"/>
      <c r="AD1889" s="190"/>
      <c r="AE1889" s="190"/>
      <c r="AF1889" s="190"/>
      <c r="AG1889" s="205" t="str">
        <f t="shared" si="87"/>
        <v/>
      </c>
      <c r="AH1889" s="205" t="str">
        <f t="shared" si="88"/>
        <v/>
      </c>
      <c r="AI1889" s="205" t="str">
        <f t="shared" si="89"/>
        <v/>
      </c>
    </row>
    <row r="1890" spans="1:35" ht="15" customHeight="1">
      <c r="A1890" s="185"/>
      <c r="B1890" s="185"/>
      <c r="C1890" s="185"/>
      <c r="D1890" s="186"/>
      <c r="E1890" s="185"/>
      <c r="F1890" s="185"/>
      <c r="G1890" s="185"/>
      <c r="H1890" s="185"/>
      <c r="I1890" s="185"/>
      <c r="J1890" s="185"/>
      <c r="K1890" s="187"/>
      <c r="L1890" s="187"/>
      <c r="M1890" s="187"/>
      <c r="N1890" s="187"/>
      <c r="O1890" s="187"/>
      <c r="P1890" s="187"/>
      <c r="Q1890" s="187"/>
      <c r="R1890" s="190"/>
      <c r="S1890" s="190"/>
      <c r="T1890" s="190"/>
      <c r="U1890" s="190"/>
      <c r="V1890" s="190"/>
      <c r="W1890" s="190"/>
      <c r="X1890" s="190"/>
      <c r="Y1890" s="190"/>
      <c r="Z1890" s="190"/>
      <c r="AA1890" s="190"/>
      <c r="AB1890" s="190"/>
      <c r="AC1890" s="185"/>
      <c r="AD1890" s="190"/>
      <c r="AE1890" s="190"/>
      <c r="AF1890" s="190"/>
      <c r="AG1890" s="205" t="str">
        <f t="shared" si="87"/>
        <v/>
      </c>
      <c r="AH1890" s="205" t="str">
        <f t="shared" si="88"/>
        <v/>
      </c>
      <c r="AI1890" s="205" t="str">
        <f t="shared" si="89"/>
        <v/>
      </c>
    </row>
    <row r="1891" spans="1:35" ht="15" customHeight="1">
      <c r="A1891" s="185"/>
      <c r="B1891" s="185"/>
      <c r="C1891" s="185"/>
      <c r="D1891" s="186"/>
      <c r="E1891" s="185"/>
      <c r="F1891" s="185"/>
      <c r="G1891" s="185"/>
      <c r="H1891" s="185"/>
      <c r="I1891" s="185"/>
      <c r="J1891" s="185"/>
      <c r="K1891" s="187"/>
      <c r="L1891" s="187"/>
      <c r="M1891" s="187"/>
      <c r="N1891" s="187"/>
      <c r="O1891" s="187"/>
      <c r="P1891" s="187"/>
      <c r="Q1891" s="187"/>
      <c r="R1891" s="190"/>
      <c r="S1891" s="190"/>
      <c r="T1891" s="190"/>
      <c r="U1891" s="190"/>
      <c r="V1891" s="190"/>
      <c r="W1891" s="190"/>
      <c r="X1891" s="190"/>
      <c r="Y1891" s="190"/>
      <c r="Z1891" s="190"/>
      <c r="AA1891" s="190"/>
      <c r="AB1891" s="190"/>
      <c r="AC1891" s="185"/>
      <c r="AD1891" s="190"/>
      <c r="AE1891" s="190"/>
      <c r="AF1891" s="190"/>
      <c r="AG1891" s="205" t="str">
        <f t="shared" si="87"/>
        <v/>
      </c>
      <c r="AH1891" s="205" t="str">
        <f t="shared" si="88"/>
        <v/>
      </c>
      <c r="AI1891" s="205" t="str">
        <f t="shared" si="89"/>
        <v/>
      </c>
    </row>
    <row r="1892" spans="1:35" ht="15" customHeight="1">
      <c r="A1892" s="185"/>
      <c r="B1892" s="185"/>
      <c r="C1892" s="185"/>
      <c r="D1892" s="186"/>
      <c r="E1892" s="185"/>
      <c r="F1892" s="185"/>
      <c r="G1892" s="185"/>
      <c r="H1892" s="185"/>
      <c r="I1892" s="185"/>
      <c r="J1892" s="185"/>
      <c r="K1892" s="187"/>
      <c r="L1892" s="187"/>
      <c r="M1892" s="187"/>
      <c r="N1892" s="187"/>
      <c r="O1892" s="187"/>
      <c r="P1892" s="187"/>
      <c r="Q1892" s="187"/>
      <c r="R1892" s="190"/>
      <c r="S1892" s="190"/>
      <c r="T1892" s="190"/>
      <c r="U1892" s="190"/>
      <c r="V1892" s="190"/>
      <c r="W1892" s="190"/>
      <c r="X1892" s="190"/>
      <c r="Y1892" s="190"/>
      <c r="Z1892" s="190"/>
      <c r="AA1892" s="190"/>
      <c r="AB1892" s="190"/>
      <c r="AC1892" s="185"/>
      <c r="AD1892" s="190"/>
      <c r="AE1892" s="190"/>
      <c r="AF1892" s="190"/>
      <c r="AG1892" s="205" t="str">
        <f t="shared" si="87"/>
        <v/>
      </c>
      <c r="AH1892" s="205" t="str">
        <f t="shared" si="88"/>
        <v/>
      </c>
      <c r="AI1892" s="205" t="str">
        <f t="shared" si="89"/>
        <v/>
      </c>
    </row>
    <row r="1893" spans="1:35" ht="15" customHeight="1">
      <c r="A1893" s="185"/>
      <c r="B1893" s="185"/>
      <c r="C1893" s="185"/>
      <c r="D1893" s="186"/>
      <c r="E1893" s="185"/>
      <c r="F1893" s="185"/>
      <c r="G1893" s="185"/>
      <c r="H1893" s="185"/>
      <c r="I1893" s="185"/>
      <c r="J1893" s="185"/>
      <c r="K1893" s="187"/>
      <c r="L1893" s="187"/>
      <c r="M1893" s="187"/>
      <c r="N1893" s="187"/>
      <c r="O1893" s="187"/>
      <c r="P1893" s="187"/>
      <c r="Q1893" s="187"/>
      <c r="R1893" s="190"/>
      <c r="S1893" s="190"/>
      <c r="T1893" s="190"/>
      <c r="U1893" s="190"/>
      <c r="V1893" s="190"/>
      <c r="W1893" s="190"/>
      <c r="X1893" s="190"/>
      <c r="Y1893" s="190"/>
      <c r="Z1893" s="190"/>
      <c r="AA1893" s="190"/>
      <c r="AB1893" s="190"/>
      <c r="AC1893" s="185"/>
      <c r="AD1893" s="190"/>
      <c r="AE1893" s="190"/>
      <c r="AF1893" s="190"/>
      <c r="AG1893" s="205" t="str">
        <f t="shared" si="87"/>
        <v/>
      </c>
      <c r="AH1893" s="205" t="str">
        <f t="shared" si="88"/>
        <v/>
      </c>
      <c r="AI1893" s="205" t="str">
        <f t="shared" si="89"/>
        <v/>
      </c>
    </row>
    <row r="1894" spans="1:35" ht="15" customHeight="1">
      <c r="A1894" s="185"/>
      <c r="B1894" s="185"/>
      <c r="C1894" s="185"/>
      <c r="D1894" s="186"/>
      <c r="E1894" s="185"/>
      <c r="F1894" s="185"/>
      <c r="G1894" s="185"/>
      <c r="H1894" s="185"/>
      <c r="I1894" s="185"/>
      <c r="J1894" s="185"/>
      <c r="K1894" s="187"/>
      <c r="L1894" s="187"/>
      <c r="M1894" s="187"/>
      <c r="N1894" s="187"/>
      <c r="O1894" s="187"/>
      <c r="P1894" s="187"/>
      <c r="Q1894" s="187"/>
      <c r="R1894" s="190"/>
      <c r="S1894" s="190"/>
      <c r="T1894" s="190"/>
      <c r="U1894" s="190"/>
      <c r="V1894" s="190"/>
      <c r="W1894" s="190"/>
      <c r="X1894" s="190"/>
      <c r="Y1894" s="190"/>
      <c r="Z1894" s="190"/>
      <c r="AA1894" s="190"/>
      <c r="AB1894" s="190"/>
      <c r="AC1894" s="185"/>
      <c r="AD1894" s="190"/>
      <c r="AE1894" s="190"/>
      <c r="AF1894" s="190"/>
      <c r="AG1894" s="205" t="str">
        <f t="shared" si="87"/>
        <v/>
      </c>
      <c r="AH1894" s="205" t="str">
        <f t="shared" si="88"/>
        <v/>
      </c>
      <c r="AI1894" s="205" t="str">
        <f t="shared" si="89"/>
        <v/>
      </c>
    </row>
    <row r="1895" spans="1:35" ht="15" customHeight="1">
      <c r="A1895" s="185"/>
      <c r="B1895" s="185"/>
      <c r="C1895" s="185"/>
      <c r="D1895" s="186"/>
      <c r="E1895" s="185"/>
      <c r="F1895" s="185"/>
      <c r="G1895" s="185"/>
      <c r="H1895" s="185"/>
      <c r="I1895" s="185"/>
      <c r="J1895" s="185"/>
      <c r="K1895" s="187"/>
      <c r="L1895" s="187"/>
      <c r="M1895" s="187"/>
      <c r="N1895" s="187"/>
      <c r="O1895" s="187"/>
      <c r="P1895" s="187"/>
      <c r="Q1895" s="187"/>
      <c r="R1895" s="190"/>
      <c r="S1895" s="190"/>
      <c r="T1895" s="190"/>
      <c r="U1895" s="190"/>
      <c r="V1895" s="190"/>
      <c r="W1895" s="190"/>
      <c r="X1895" s="190"/>
      <c r="Y1895" s="190"/>
      <c r="Z1895" s="190"/>
      <c r="AA1895" s="190"/>
      <c r="AB1895" s="190"/>
      <c r="AC1895" s="185"/>
      <c r="AD1895" s="190"/>
      <c r="AE1895" s="190"/>
      <c r="AF1895" s="190"/>
      <c r="AG1895" s="205" t="str">
        <f t="shared" si="87"/>
        <v/>
      </c>
      <c r="AH1895" s="205" t="str">
        <f t="shared" si="88"/>
        <v/>
      </c>
      <c r="AI1895" s="205" t="str">
        <f t="shared" si="89"/>
        <v/>
      </c>
    </row>
    <row r="1896" spans="1:35" ht="15" customHeight="1">
      <c r="A1896" s="185"/>
      <c r="B1896" s="185"/>
      <c r="C1896" s="185"/>
      <c r="D1896" s="186"/>
      <c r="E1896" s="185"/>
      <c r="F1896" s="185"/>
      <c r="G1896" s="185"/>
      <c r="H1896" s="185"/>
      <c r="I1896" s="185"/>
      <c r="J1896" s="185"/>
      <c r="K1896" s="187"/>
      <c r="L1896" s="187"/>
      <c r="M1896" s="187"/>
      <c r="N1896" s="187"/>
      <c r="O1896" s="187"/>
      <c r="P1896" s="187"/>
      <c r="Q1896" s="187"/>
      <c r="R1896" s="190"/>
      <c r="S1896" s="190"/>
      <c r="T1896" s="190"/>
      <c r="U1896" s="190"/>
      <c r="V1896" s="190"/>
      <c r="W1896" s="190"/>
      <c r="X1896" s="190"/>
      <c r="Y1896" s="190"/>
      <c r="Z1896" s="190"/>
      <c r="AA1896" s="190"/>
      <c r="AB1896" s="190"/>
      <c r="AC1896" s="185"/>
      <c r="AD1896" s="190"/>
      <c r="AE1896" s="190"/>
      <c r="AF1896" s="190"/>
      <c r="AG1896" s="205" t="str">
        <f t="shared" si="87"/>
        <v/>
      </c>
      <c r="AH1896" s="205" t="str">
        <f t="shared" si="88"/>
        <v/>
      </c>
      <c r="AI1896" s="205" t="str">
        <f t="shared" si="89"/>
        <v/>
      </c>
    </row>
    <row r="1897" spans="1:35" ht="15" customHeight="1">
      <c r="A1897" s="185"/>
      <c r="B1897" s="185"/>
      <c r="C1897" s="185"/>
      <c r="D1897" s="186"/>
      <c r="E1897" s="185"/>
      <c r="F1897" s="185"/>
      <c r="G1897" s="185"/>
      <c r="H1897" s="185"/>
      <c r="I1897" s="185"/>
      <c r="J1897" s="185"/>
      <c r="K1897" s="187"/>
      <c r="L1897" s="187"/>
      <c r="M1897" s="187"/>
      <c r="N1897" s="187"/>
      <c r="O1897" s="187"/>
      <c r="P1897" s="187"/>
      <c r="Q1897" s="187"/>
      <c r="R1897" s="190"/>
      <c r="S1897" s="190"/>
      <c r="T1897" s="190"/>
      <c r="U1897" s="190"/>
      <c r="V1897" s="190"/>
      <c r="W1897" s="190"/>
      <c r="X1897" s="190"/>
      <c r="Y1897" s="190"/>
      <c r="Z1897" s="190"/>
      <c r="AA1897" s="190"/>
      <c r="AB1897" s="190"/>
      <c r="AC1897" s="185"/>
      <c r="AD1897" s="190"/>
      <c r="AE1897" s="190"/>
      <c r="AF1897" s="190"/>
      <c r="AG1897" s="205" t="str">
        <f t="shared" si="87"/>
        <v/>
      </c>
      <c r="AH1897" s="205" t="str">
        <f t="shared" si="88"/>
        <v/>
      </c>
      <c r="AI1897" s="205" t="str">
        <f t="shared" si="89"/>
        <v/>
      </c>
    </row>
    <row r="1898" spans="1:35" ht="15" customHeight="1">
      <c r="A1898" s="185"/>
      <c r="B1898" s="185"/>
      <c r="C1898" s="185"/>
      <c r="D1898" s="186"/>
      <c r="E1898" s="185"/>
      <c r="F1898" s="185"/>
      <c r="G1898" s="185"/>
      <c r="H1898" s="185"/>
      <c r="I1898" s="185"/>
      <c r="J1898" s="185"/>
      <c r="K1898" s="187"/>
      <c r="L1898" s="187"/>
      <c r="M1898" s="187"/>
      <c r="N1898" s="187"/>
      <c r="O1898" s="187"/>
      <c r="P1898" s="187"/>
      <c r="Q1898" s="187"/>
      <c r="R1898" s="190"/>
      <c r="S1898" s="190"/>
      <c r="T1898" s="190"/>
      <c r="U1898" s="190"/>
      <c r="V1898" s="190"/>
      <c r="W1898" s="190"/>
      <c r="X1898" s="190"/>
      <c r="Y1898" s="190"/>
      <c r="Z1898" s="190"/>
      <c r="AA1898" s="190"/>
      <c r="AB1898" s="190"/>
      <c r="AC1898" s="185"/>
      <c r="AD1898" s="190"/>
      <c r="AE1898" s="190"/>
      <c r="AF1898" s="190"/>
      <c r="AG1898" s="205" t="str">
        <f t="shared" si="87"/>
        <v/>
      </c>
      <c r="AH1898" s="205" t="str">
        <f t="shared" si="88"/>
        <v/>
      </c>
      <c r="AI1898" s="205" t="str">
        <f t="shared" si="89"/>
        <v/>
      </c>
    </row>
    <row r="1899" spans="1:35" ht="15" customHeight="1">
      <c r="A1899" s="185"/>
      <c r="B1899" s="185"/>
      <c r="C1899" s="185"/>
      <c r="D1899" s="186"/>
      <c r="E1899" s="185"/>
      <c r="F1899" s="185"/>
      <c r="G1899" s="185"/>
      <c r="H1899" s="185"/>
      <c r="I1899" s="185"/>
      <c r="J1899" s="185"/>
      <c r="K1899" s="187"/>
      <c r="L1899" s="187"/>
      <c r="M1899" s="187"/>
      <c r="N1899" s="187"/>
      <c r="O1899" s="187"/>
      <c r="P1899" s="187"/>
      <c r="Q1899" s="187"/>
      <c r="R1899" s="190"/>
      <c r="S1899" s="190"/>
      <c r="T1899" s="190"/>
      <c r="U1899" s="190"/>
      <c r="V1899" s="190"/>
      <c r="W1899" s="190"/>
      <c r="X1899" s="190"/>
      <c r="Y1899" s="190"/>
      <c r="Z1899" s="190"/>
      <c r="AA1899" s="190"/>
      <c r="AB1899" s="190"/>
      <c r="AC1899" s="185"/>
      <c r="AD1899" s="190"/>
      <c r="AE1899" s="190"/>
      <c r="AF1899" s="190"/>
      <c r="AG1899" s="205" t="str">
        <f t="shared" si="87"/>
        <v/>
      </c>
      <c r="AH1899" s="205" t="str">
        <f t="shared" si="88"/>
        <v/>
      </c>
      <c r="AI1899" s="205" t="str">
        <f t="shared" si="89"/>
        <v/>
      </c>
    </row>
    <row r="1900" spans="1:35" ht="15" customHeight="1">
      <c r="A1900" s="185"/>
      <c r="B1900" s="185"/>
      <c r="C1900" s="185"/>
      <c r="D1900" s="186"/>
      <c r="E1900" s="185"/>
      <c r="F1900" s="185"/>
      <c r="G1900" s="185"/>
      <c r="H1900" s="185"/>
      <c r="I1900" s="185"/>
      <c r="J1900" s="185"/>
      <c r="K1900" s="187"/>
      <c r="L1900" s="187"/>
      <c r="M1900" s="187"/>
      <c r="N1900" s="187"/>
      <c r="O1900" s="187"/>
      <c r="P1900" s="187"/>
      <c r="Q1900" s="187"/>
      <c r="R1900" s="190"/>
      <c r="S1900" s="190"/>
      <c r="T1900" s="190"/>
      <c r="U1900" s="190"/>
      <c r="V1900" s="190"/>
      <c r="W1900" s="190"/>
      <c r="X1900" s="190"/>
      <c r="Y1900" s="190"/>
      <c r="Z1900" s="190"/>
      <c r="AA1900" s="190"/>
      <c r="AB1900" s="190"/>
      <c r="AC1900" s="185"/>
      <c r="AD1900" s="190"/>
      <c r="AE1900" s="190"/>
      <c r="AF1900" s="190"/>
      <c r="AG1900" s="205" t="str">
        <f t="shared" si="87"/>
        <v/>
      </c>
      <c r="AH1900" s="205" t="str">
        <f t="shared" si="88"/>
        <v/>
      </c>
      <c r="AI1900" s="205" t="str">
        <f t="shared" si="89"/>
        <v/>
      </c>
    </row>
    <row r="1901" spans="1:35" ht="15" customHeight="1">
      <c r="A1901" s="185"/>
      <c r="B1901" s="185"/>
      <c r="C1901" s="185"/>
      <c r="D1901" s="186"/>
      <c r="E1901" s="185"/>
      <c r="F1901" s="185"/>
      <c r="G1901" s="185"/>
      <c r="H1901" s="185"/>
      <c r="I1901" s="185"/>
      <c r="J1901" s="185"/>
      <c r="K1901" s="187"/>
      <c r="L1901" s="187"/>
      <c r="M1901" s="187"/>
      <c r="N1901" s="187"/>
      <c r="O1901" s="187"/>
      <c r="P1901" s="187"/>
      <c r="Q1901" s="187"/>
      <c r="R1901" s="190"/>
      <c r="S1901" s="190"/>
      <c r="T1901" s="190"/>
      <c r="U1901" s="190"/>
      <c r="V1901" s="190"/>
      <c r="W1901" s="190"/>
      <c r="X1901" s="190"/>
      <c r="Y1901" s="190"/>
      <c r="Z1901" s="190"/>
      <c r="AA1901" s="190"/>
      <c r="AB1901" s="190"/>
      <c r="AC1901" s="185"/>
      <c r="AD1901" s="190"/>
      <c r="AE1901" s="190"/>
      <c r="AF1901" s="190"/>
      <c r="AG1901" s="205" t="str">
        <f t="shared" si="87"/>
        <v/>
      </c>
      <c r="AH1901" s="205" t="str">
        <f t="shared" si="88"/>
        <v/>
      </c>
      <c r="AI1901" s="205" t="str">
        <f t="shared" si="89"/>
        <v/>
      </c>
    </row>
    <row r="1902" spans="1:35" ht="15" customHeight="1">
      <c r="A1902" s="185"/>
      <c r="B1902" s="185"/>
      <c r="C1902" s="185"/>
      <c r="D1902" s="186"/>
      <c r="E1902" s="185"/>
      <c r="F1902" s="185"/>
      <c r="G1902" s="185"/>
      <c r="H1902" s="185"/>
      <c r="I1902" s="185"/>
      <c r="J1902" s="185"/>
      <c r="K1902" s="187"/>
      <c r="L1902" s="187"/>
      <c r="M1902" s="187"/>
      <c r="N1902" s="187"/>
      <c r="O1902" s="187"/>
      <c r="P1902" s="187"/>
      <c r="Q1902" s="187"/>
      <c r="R1902" s="190"/>
      <c r="S1902" s="190"/>
      <c r="T1902" s="190"/>
      <c r="U1902" s="190"/>
      <c r="V1902" s="190"/>
      <c r="W1902" s="190"/>
      <c r="X1902" s="190"/>
      <c r="Y1902" s="190"/>
      <c r="Z1902" s="190"/>
      <c r="AA1902" s="190"/>
      <c r="AB1902" s="190"/>
      <c r="AC1902" s="185"/>
      <c r="AD1902" s="190"/>
      <c r="AE1902" s="190"/>
      <c r="AF1902" s="190"/>
      <c r="AG1902" s="205" t="str">
        <f t="shared" si="87"/>
        <v/>
      </c>
      <c r="AH1902" s="205" t="str">
        <f t="shared" si="88"/>
        <v/>
      </c>
      <c r="AI1902" s="205" t="str">
        <f t="shared" si="89"/>
        <v/>
      </c>
    </row>
    <row r="1903" spans="1:35" ht="15" customHeight="1">
      <c r="A1903" s="185"/>
      <c r="B1903" s="185"/>
      <c r="C1903" s="185"/>
      <c r="D1903" s="186"/>
      <c r="E1903" s="185"/>
      <c r="F1903" s="185"/>
      <c r="G1903" s="185"/>
      <c r="H1903" s="185"/>
      <c r="I1903" s="185"/>
      <c r="J1903" s="185"/>
      <c r="K1903" s="187"/>
      <c r="L1903" s="187"/>
      <c r="M1903" s="187"/>
      <c r="N1903" s="187"/>
      <c r="O1903" s="187"/>
      <c r="P1903" s="187"/>
      <c r="Q1903" s="187"/>
      <c r="R1903" s="190"/>
      <c r="S1903" s="190"/>
      <c r="T1903" s="190"/>
      <c r="U1903" s="190"/>
      <c r="V1903" s="190"/>
      <c r="W1903" s="190"/>
      <c r="X1903" s="190"/>
      <c r="Y1903" s="190"/>
      <c r="Z1903" s="190"/>
      <c r="AA1903" s="190"/>
      <c r="AB1903" s="190"/>
      <c r="AC1903" s="185"/>
      <c r="AD1903" s="190"/>
      <c r="AE1903" s="190"/>
      <c r="AF1903" s="190"/>
      <c r="AG1903" s="205" t="str">
        <f t="shared" si="87"/>
        <v/>
      </c>
      <c r="AH1903" s="205" t="str">
        <f t="shared" si="88"/>
        <v/>
      </c>
      <c r="AI1903" s="205" t="str">
        <f t="shared" si="89"/>
        <v/>
      </c>
    </row>
    <row r="1904" spans="1:35" ht="15" customHeight="1">
      <c r="A1904" s="185"/>
      <c r="B1904" s="185"/>
      <c r="C1904" s="185"/>
      <c r="D1904" s="186"/>
      <c r="E1904" s="185"/>
      <c r="F1904" s="185"/>
      <c r="G1904" s="185"/>
      <c r="H1904" s="185"/>
      <c r="I1904" s="185"/>
      <c r="J1904" s="185"/>
      <c r="K1904" s="187"/>
      <c r="L1904" s="187"/>
      <c r="M1904" s="187"/>
      <c r="N1904" s="187"/>
      <c r="O1904" s="187"/>
      <c r="P1904" s="187"/>
      <c r="Q1904" s="187"/>
      <c r="R1904" s="190"/>
      <c r="S1904" s="190"/>
      <c r="T1904" s="190"/>
      <c r="U1904" s="190"/>
      <c r="V1904" s="190"/>
      <c r="W1904" s="190"/>
      <c r="X1904" s="190"/>
      <c r="Y1904" s="190"/>
      <c r="Z1904" s="190"/>
      <c r="AA1904" s="190"/>
      <c r="AB1904" s="190"/>
      <c r="AC1904" s="185"/>
      <c r="AD1904" s="190"/>
      <c r="AE1904" s="190"/>
      <c r="AF1904" s="190"/>
      <c r="AG1904" s="205" t="str">
        <f t="shared" si="87"/>
        <v/>
      </c>
      <c r="AH1904" s="205" t="str">
        <f t="shared" si="88"/>
        <v/>
      </c>
      <c r="AI1904" s="205" t="str">
        <f t="shared" si="89"/>
        <v/>
      </c>
    </row>
    <row r="1905" spans="1:35" ht="15" customHeight="1">
      <c r="A1905" s="185"/>
      <c r="B1905" s="185"/>
      <c r="C1905" s="185"/>
      <c r="D1905" s="186"/>
      <c r="E1905" s="185"/>
      <c r="F1905" s="185"/>
      <c r="G1905" s="185"/>
      <c r="H1905" s="185"/>
      <c r="I1905" s="185"/>
      <c r="J1905" s="185"/>
      <c r="K1905" s="187"/>
      <c r="L1905" s="187"/>
      <c r="M1905" s="187"/>
      <c r="N1905" s="187"/>
      <c r="O1905" s="187"/>
      <c r="P1905" s="187"/>
      <c r="Q1905" s="187"/>
      <c r="R1905" s="190"/>
      <c r="S1905" s="190"/>
      <c r="T1905" s="190"/>
      <c r="U1905" s="190"/>
      <c r="V1905" s="190"/>
      <c r="W1905" s="190"/>
      <c r="X1905" s="190"/>
      <c r="Y1905" s="190"/>
      <c r="Z1905" s="190"/>
      <c r="AA1905" s="190"/>
      <c r="AB1905" s="190"/>
      <c r="AC1905" s="185"/>
      <c r="AD1905" s="190"/>
      <c r="AE1905" s="190"/>
      <c r="AF1905" s="190"/>
      <c r="AG1905" s="205" t="str">
        <f t="shared" si="87"/>
        <v/>
      </c>
      <c r="AH1905" s="205" t="str">
        <f t="shared" si="88"/>
        <v/>
      </c>
      <c r="AI1905" s="205" t="str">
        <f t="shared" si="89"/>
        <v/>
      </c>
    </row>
    <row r="1906" spans="1:35" ht="15" customHeight="1">
      <c r="A1906" s="185"/>
      <c r="B1906" s="185"/>
      <c r="C1906" s="185"/>
      <c r="D1906" s="186"/>
      <c r="E1906" s="185"/>
      <c r="F1906" s="185"/>
      <c r="G1906" s="185"/>
      <c r="H1906" s="185"/>
      <c r="I1906" s="185"/>
      <c r="J1906" s="185"/>
      <c r="K1906" s="187"/>
      <c r="L1906" s="187"/>
      <c r="M1906" s="187"/>
      <c r="N1906" s="187"/>
      <c r="O1906" s="187"/>
      <c r="P1906" s="187"/>
      <c r="Q1906" s="187"/>
      <c r="R1906" s="190"/>
      <c r="S1906" s="190"/>
      <c r="T1906" s="190"/>
      <c r="U1906" s="190"/>
      <c r="V1906" s="190"/>
      <c r="W1906" s="190"/>
      <c r="X1906" s="190"/>
      <c r="Y1906" s="190"/>
      <c r="Z1906" s="190"/>
      <c r="AA1906" s="190"/>
      <c r="AB1906" s="190"/>
      <c r="AC1906" s="185"/>
      <c r="AD1906" s="190"/>
      <c r="AE1906" s="190"/>
      <c r="AF1906" s="190"/>
      <c r="AG1906" s="205" t="str">
        <f t="shared" si="87"/>
        <v/>
      </c>
      <c r="AH1906" s="205" t="str">
        <f t="shared" si="88"/>
        <v/>
      </c>
      <c r="AI1906" s="205" t="str">
        <f t="shared" si="89"/>
        <v/>
      </c>
    </row>
    <row r="1907" spans="1:35" ht="15" customHeight="1">
      <c r="A1907" s="185"/>
      <c r="B1907" s="185"/>
      <c r="C1907" s="185"/>
      <c r="D1907" s="186"/>
      <c r="E1907" s="185"/>
      <c r="F1907" s="185"/>
      <c r="G1907" s="185"/>
      <c r="H1907" s="185"/>
      <c r="I1907" s="185"/>
      <c r="J1907" s="185"/>
      <c r="K1907" s="187"/>
      <c r="L1907" s="187"/>
      <c r="M1907" s="187"/>
      <c r="N1907" s="187"/>
      <c r="O1907" s="187"/>
      <c r="P1907" s="187"/>
      <c r="Q1907" s="187"/>
      <c r="R1907" s="190"/>
      <c r="S1907" s="190"/>
      <c r="T1907" s="190"/>
      <c r="U1907" s="190"/>
      <c r="V1907" s="190"/>
      <c r="W1907" s="190"/>
      <c r="X1907" s="190"/>
      <c r="Y1907" s="190"/>
      <c r="Z1907" s="190"/>
      <c r="AA1907" s="190"/>
      <c r="AB1907" s="190"/>
      <c r="AC1907" s="185"/>
      <c r="AD1907" s="190"/>
      <c r="AE1907" s="190"/>
      <c r="AF1907" s="190"/>
      <c r="AG1907" s="205" t="str">
        <f t="shared" si="87"/>
        <v/>
      </c>
      <c r="AH1907" s="205" t="str">
        <f t="shared" si="88"/>
        <v/>
      </c>
      <c r="AI1907" s="205" t="str">
        <f t="shared" si="89"/>
        <v/>
      </c>
    </row>
    <row r="1908" spans="1:35" ht="15" customHeight="1">
      <c r="A1908" s="185"/>
      <c r="B1908" s="185"/>
      <c r="C1908" s="185"/>
      <c r="D1908" s="186"/>
      <c r="E1908" s="185"/>
      <c r="F1908" s="185"/>
      <c r="G1908" s="185"/>
      <c r="H1908" s="185"/>
      <c r="I1908" s="185"/>
      <c r="J1908" s="185"/>
      <c r="K1908" s="187"/>
      <c r="L1908" s="187"/>
      <c r="M1908" s="187"/>
      <c r="N1908" s="187"/>
      <c r="O1908" s="187"/>
      <c r="P1908" s="187"/>
      <c r="Q1908" s="187"/>
      <c r="R1908" s="190"/>
      <c r="S1908" s="190"/>
      <c r="T1908" s="190"/>
      <c r="U1908" s="190"/>
      <c r="V1908" s="190"/>
      <c r="W1908" s="190"/>
      <c r="X1908" s="190"/>
      <c r="Y1908" s="190"/>
      <c r="Z1908" s="190"/>
      <c r="AA1908" s="190"/>
      <c r="AB1908" s="190"/>
      <c r="AC1908" s="185"/>
      <c r="AD1908" s="190"/>
      <c r="AE1908" s="190"/>
      <c r="AF1908" s="190"/>
      <c r="AG1908" s="205" t="str">
        <f t="shared" si="87"/>
        <v/>
      </c>
      <c r="AH1908" s="205" t="str">
        <f t="shared" si="88"/>
        <v/>
      </c>
      <c r="AI1908" s="205" t="str">
        <f t="shared" si="89"/>
        <v/>
      </c>
    </row>
    <row r="1909" spans="1:35" ht="15" customHeight="1">
      <c r="A1909" s="185"/>
      <c r="B1909" s="185"/>
      <c r="C1909" s="185"/>
      <c r="D1909" s="186"/>
      <c r="E1909" s="185"/>
      <c r="F1909" s="185"/>
      <c r="G1909" s="185"/>
      <c r="H1909" s="185"/>
      <c r="I1909" s="185"/>
      <c r="J1909" s="185"/>
      <c r="K1909" s="187"/>
      <c r="L1909" s="187"/>
      <c r="M1909" s="187"/>
      <c r="N1909" s="187"/>
      <c r="O1909" s="187"/>
      <c r="P1909" s="187"/>
      <c r="Q1909" s="187"/>
      <c r="R1909" s="190"/>
      <c r="S1909" s="190"/>
      <c r="T1909" s="190"/>
      <c r="U1909" s="190"/>
      <c r="V1909" s="190"/>
      <c r="W1909" s="190"/>
      <c r="X1909" s="190"/>
      <c r="Y1909" s="190"/>
      <c r="Z1909" s="190"/>
      <c r="AA1909" s="190"/>
      <c r="AB1909" s="190"/>
      <c r="AC1909" s="185"/>
      <c r="AD1909" s="190"/>
      <c r="AE1909" s="190"/>
      <c r="AF1909" s="190"/>
      <c r="AG1909" s="205" t="str">
        <f t="shared" si="87"/>
        <v/>
      </c>
      <c r="AH1909" s="205" t="str">
        <f t="shared" si="88"/>
        <v/>
      </c>
      <c r="AI1909" s="205" t="str">
        <f t="shared" si="89"/>
        <v/>
      </c>
    </row>
    <row r="1910" spans="1:35" ht="15" customHeight="1">
      <c r="A1910" s="185"/>
      <c r="B1910" s="185"/>
      <c r="C1910" s="185"/>
      <c r="D1910" s="186"/>
      <c r="E1910" s="185"/>
      <c r="F1910" s="185"/>
      <c r="G1910" s="185"/>
      <c r="H1910" s="185"/>
      <c r="I1910" s="185"/>
      <c r="J1910" s="185"/>
      <c r="K1910" s="187"/>
      <c r="L1910" s="187"/>
      <c r="M1910" s="187"/>
      <c r="N1910" s="187"/>
      <c r="O1910" s="187"/>
      <c r="P1910" s="187"/>
      <c r="Q1910" s="187"/>
      <c r="R1910" s="190"/>
      <c r="S1910" s="190"/>
      <c r="T1910" s="190"/>
      <c r="U1910" s="190"/>
      <c r="V1910" s="190"/>
      <c r="W1910" s="190"/>
      <c r="X1910" s="190"/>
      <c r="Y1910" s="190"/>
      <c r="Z1910" s="190"/>
      <c r="AA1910" s="190"/>
      <c r="AB1910" s="190"/>
      <c r="AC1910" s="185"/>
      <c r="AD1910" s="190"/>
      <c r="AE1910" s="190"/>
      <c r="AF1910" s="190"/>
      <c r="AG1910" s="205" t="str">
        <f t="shared" si="87"/>
        <v/>
      </c>
      <c r="AH1910" s="205" t="str">
        <f t="shared" si="88"/>
        <v/>
      </c>
      <c r="AI1910" s="205" t="str">
        <f t="shared" si="89"/>
        <v/>
      </c>
    </row>
    <row r="1911" spans="1:35" ht="15" customHeight="1">
      <c r="A1911" s="185"/>
      <c r="B1911" s="185"/>
      <c r="C1911" s="185"/>
      <c r="D1911" s="186"/>
      <c r="E1911" s="185"/>
      <c r="F1911" s="185"/>
      <c r="G1911" s="185"/>
      <c r="H1911" s="185"/>
      <c r="I1911" s="185"/>
      <c r="J1911" s="185"/>
      <c r="K1911" s="187"/>
      <c r="L1911" s="187"/>
      <c r="M1911" s="187"/>
      <c r="N1911" s="187"/>
      <c r="O1911" s="187"/>
      <c r="P1911" s="187"/>
      <c r="Q1911" s="187"/>
      <c r="R1911" s="190"/>
      <c r="S1911" s="190"/>
      <c r="T1911" s="190"/>
      <c r="U1911" s="190"/>
      <c r="V1911" s="190"/>
      <c r="W1911" s="190"/>
      <c r="X1911" s="190"/>
      <c r="Y1911" s="190"/>
      <c r="Z1911" s="190"/>
      <c r="AA1911" s="190"/>
      <c r="AB1911" s="190"/>
      <c r="AC1911" s="185"/>
      <c r="AD1911" s="190"/>
      <c r="AE1911" s="190"/>
      <c r="AF1911" s="190"/>
      <c r="AG1911" s="205" t="str">
        <f t="shared" si="87"/>
        <v/>
      </c>
      <c r="AH1911" s="205" t="str">
        <f t="shared" si="88"/>
        <v/>
      </c>
      <c r="AI1911" s="205" t="str">
        <f t="shared" si="89"/>
        <v/>
      </c>
    </row>
    <row r="1912" spans="1:35" ht="15" customHeight="1">
      <c r="A1912" s="185"/>
      <c r="B1912" s="185"/>
      <c r="C1912" s="185"/>
      <c r="D1912" s="186"/>
      <c r="E1912" s="185"/>
      <c r="F1912" s="185"/>
      <c r="G1912" s="185"/>
      <c r="H1912" s="185"/>
      <c r="I1912" s="185"/>
      <c r="J1912" s="185"/>
      <c r="K1912" s="187"/>
      <c r="L1912" s="187"/>
      <c r="M1912" s="187"/>
      <c r="N1912" s="187"/>
      <c r="O1912" s="187"/>
      <c r="P1912" s="187"/>
      <c r="Q1912" s="187"/>
      <c r="R1912" s="190"/>
      <c r="S1912" s="190"/>
      <c r="T1912" s="190"/>
      <c r="U1912" s="190"/>
      <c r="V1912" s="190"/>
      <c r="W1912" s="190"/>
      <c r="X1912" s="190"/>
      <c r="Y1912" s="190"/>
      <c r="Z1912" s="190"/>
      <c r="AA1912" s="190"/>
      <c r="AB1912" s="190"/>
      <c r="AC1912" s="185"/>
      <c r="AD1912" s="190"/>
      <c r="AE1912" s="190"/>
      <c r="AF1912" s="190"/>
      <c r="AG1912" s="205" t="str">
        <f t="shared" si="87"/>
        <v/>
      </c>
      <c r="AH1912" s="205" t="str">
        <f t="shared" si="88"/>
        <v/>
      </c>
      <c r="AI1912" s="205" t="str">
        <f t="shared" si="89"/>
        <v/>
      </c>
    </row>
    <row r="1913" spans="1:35" ht="15" customHeight="1">
      <c r="A1913" s="185"/>
      <c r="B1913" s="185"/>
      <c r="C1913" s="185"/>
      <c r="D1913" s="186"/>
      <c r="E1913" s="185"/>
      <c r="F1913" s="185"/>
      <c r="G1913" s="185"/>
      <c r="H1913" s="185"/>
      <c r="I1913" s="185"/>
      <c r="J1913" s="185"/>
      <c r="K1913" s="187"/>
      <c r="L1913" s="187"/>
      <c r="M1913" s="187"/>
      <c r="N1913" s="187"/>
      <c r="O1913" s="187"/>
      <c r="P1913" s="187"/>
      <c r="Q1913" s="187"/>
      <c r="R1913" s="190"/>
      <c r="S1913" s="190"/>
      <c r="T1913" s="190"/>
      <c r="U1913" s="190"/>
      <c r="V1913" s="190"/>
      <c r="W1913" s="190"/>
      <c r="X1913" s="190"/>
      <c r="Y1913" s="190"/>
      <c r="Z1913" s="190"/>
      <c r="AA1913" s="190"/>
      <c r="AB1913" s="190"/>
      <c r="AC1913" s="185"/>
      <c r="AD1913" s="190"/>
      <c r="AE1913" s="190"/>
      <c r="AF1913" s="190"/>
      <c r="AG1913" s="205" t="str">
        <f t="shared" si="87"/>
        <v/>
      </c>
      <c r="AH1913" s="205" t="str">
        <f t="shared" si="88"/>
        <v/>
      </c>
      <c r="AI1913" s="205" t="str">
        <f t="shared" si="89"/>
        <v/>
      </c>
    </row>
    <row r="1914" spans="1:35" ht="15" customHeight="1">
      <c r="A1914" s="185"/>
      <c r="B1914" s="185"/>
      <c r="C1914" s="185"/>
      <c r="D1914" s="186"/>
      <c r="E1914" s="185"/>
      <c r="F1914" s="185"/>
      <c r="G1914" s="185"/>
      <c r="H1914" s="185"/>
      <c r="I1914" s="185"/>
      <c r="J1914" s="185"/>
      <c r="K1914" s="187"/>
      <c r="L1914" s="187"/>
      <c r="M1914" s="187"/>
      <c r="N1914" s="187"/>
      <c r="O1914" s="187"/>
      <c r="P1914" s="187"/>
      <c r="Q1914" s="187"/>
      <c r="R1914" s="190"/>
      <c r="S1914" s="190"/>
      <c r="T1914" s="190"/>
      <c r="U1914" s="190"/>
      <c r="V1914" s="190"/>
      <c r="W1914" s="190"/>
      <c r="X1914" s="190"/>
      <c r="Y1914" s="190"/>
      <c r="Z1914" s="190"/>
      <c r="AA1914" s="190"/>
      <c r="AB1914" s="190"/>
      <c r="AC1914" s="185"/>
      <c r="AD1914" s="190"/>
      <c r="AE1914" s="190"/>
      <c r="AF1914" s="190"/>
      <c r="AG1914" s="205" t="str">
        <f t="shared" si="87"/>
        <v/>
      </c>
      <c r="AH1914" s="205" t="str">
        <f t="shared" si="88"/>
        <v/>
      </c>
      <c r="AI1914" s="205" t="str">
        <f t="shared" si="89"/>
        <v/>
      </c>
    </row>
    <row r="1915" spans="1:35" ht="15" customHeight="1">
      <c r="A1915" s="185"/>
      <c r="B1915" s="185"/>
      <c r="C1915" s="185"/>
      <c r="D1915" s="186"/>
      <c r="E1915" s="185"/>
      <c r="F1915" s="185"/>
      <c r="G1915" s="185"/>
      <c r="H1915" s="185"/>
      <c r="I1915" s="185"/>
      <c r="J1915" s="185"/>
      <c r="K1915" s="187"/>
      <c r="L1915" s="187"/>
      <c r="M1915" s="187"/>
      <c r="N1915" s="187"/>
      <c r="O1915" s="187"/>
      <c r="P1915" s="187"/>
      <c r="Q1915" s="187"/>
      <c r="R1915" s="190"/>
      <c r="S1915" s="190"/>
      <c r="T1915" s="190"/>
      <c r="U1915" s="190"/>
      <c r="V1915" s="190"/>
      <c r="W1915" s="190"/>
      <c r="X1915" s="190"/>
      <c r="Y1915" s="190"/>
      <c r="Z1915" s="190"/>
      <c r="AA1915" s="190"/>
      <c r="AB1915" s="190"/>
      <c r="AC1915" s="185"/>
      <c r="AD1915" s="190"/>
      <c r="AE1915" s="190"/>
      <c r="AF1915" s="190"/>
      <c r="AG1915" s="205" t="str">
        <f t="shared" si="87"/>
        <v/>
      </c>
      <c r="AH1915" s="205" t="str">
        <f t="shared" si="88"/>
        <v/>
      </c>
      <c r="AI1915" s="205" t="str">
        <f t="shared" si="89"/>
        <v/>
      </c>
    </row>
    <row r="1916" spans="1:35" ht="15" customHeight="1">
      <c r="A1916" s="185"/>
      <c r="B1916" s="185"/>
      <c r="C1916" s="185"/>
      <c r="D1916" s="186"/>
      <c r="E1916" s="185"/>
      <c r="F1916" s="185"/>
      <c r="G1916" s="185"/>
      <c r="H1916" s="185"/>
      <c r="I1916" s="185"/>
      <c r="J1916" s="185"/>
      <c r="K1916" s="187"/>
      <c r="L1916" s="187"/>
      <c r="M1916" s="187"/>
      <c r="N1916" s="187"/>
      <c r="O1916" s="187"/>
      <c r="P1916" s="187"/>
      <c r="Q1916" s="187"/>
      <c r="R1916" s="190"/>
      <c r="S1916" s="190"/>
      <c r="T1916" s="190"/>
      <c r="U1916" s="190"/>
      <c r="V1916" s="190"/>
      <c r="W1916" s="190"/>
      <c r="X1916" s="190"/>
      <c r="Y1916" s="190"/>
      <c r="Z1916" s="190"/>
      <c r="AA1916" s="190"/>
      <c r="AB1916" s="190"/>
      <c r="AC1916" s="185"/>
      <c r="AD1916" s="190"/>
      <c r="AE1916" s="190"/>
      <c r="AF1916" s="190"/>
      <c r="AG1916" s="205" t="str">
        <f t="shared" si="87"/>
        <v/>
      </c>
      <c r="AH1916" s="205" t="str">
        <f t="shared" si="88"/>
        <v/>
      </c>
      <c r="AI1916" s="205" t="str">
        <f t="shared" si="89"/>
        <v/>
      </c>
    </row>
    <row r="1917" spans="1:35" ht="15" customHeight="1">
      <c r="A1917" s="185"/>
      <c r="B1917" s="185"/>
      <c r="C1917" s="185"/>
      <c r="D1917" s="186"/>
      <c r="E1917" s="185"/>
      <c r="F1917" s="185"/>
      <c r="G1917" s="185"/>
      <c r="H1917" s="185"/>
      <c r="I1917" s="185"/>
      <c r="J1917" s="185"/>
      <c r="K1917" s="187"/>
      <c r="L1917" s="187"/>
      <c r="M1917" s="187"/>
      <c r="N1917" s="187"/>
      <c r="O1917" s="187"/>
      <c r="P1917" s="187"/>
      <c r="Q1917" s="187"/>
      <c r="R1917" s="190"/>
      <c r="S1917" s="190"/>
      <c r="T1917" s="190"/>
      <c r="U1917" s="190"/>
      <c r="V1917" s="190"/>
      <c r="W1917" s="190"/>
      <c r="X1917" s="190"/>
      <c r="Y1917" s="190"/>
      <c r="Z1917" s="190"/>
      <c r="AA1917" s="190"/>
      <c r="AB1917" s="190"/>
      <c r="AC1917" s="185"/>
      <c r="AD1917" s="190"/>
      <c r="AE1917" s="190"/>
      <c r="AF1917" s="190"/>
      <c r="AG1917" s="205" t="str">
        <f t="shared" si="87"/>
        <v/>
      </c>
      <c r="AH1917" s="205" t="str">
        <f t="shared" si="88"/>
        <v/>
      </c>
      <c r="AI1917" s="205" t="str">
        <f t="shared" si="89"/>
        <v/>
      </c>
    </row>
    <row r="1918" spans="1:35" ht="15" customHeight="1">
      <c r="A1918" s="185"/>
      <c r="B1918" s="185"/>
      <c r="C1918" s="185"/>
      <c r="D1918" s="186"/>
      <c r="E1918" s="185"/>
      <c r="F1918" s="185"/>
      <c r="G1918" s="185"/>
      <c r="H1918" s="185"/>
      <c r="I1918" s="185"/>
      <c r="J1918" s="185"/>
      <c r="K1918" s="187"/>
      <c r="L1918" s="187"/>
      <c r="M1918" s="187"/>
      <c r="N1918" s="187"/>
      <c r="O1918" s="187"/>
      <c r="P1918" s="187"/>
      <c r="Q1918" s="187"/>
      <c r="R1918" s="190"/>
      <c r="S1918" s="190"/>
      <c r="T1918" s="190"/>
      <c r="U1918" s="190"/>
      <c r="V1918" s="190"/>
      <c r="W1918" s="190"/>
      <c r="X1918" s="190"/>
      <c r="Y1918" s="190"/>
      <c r="Z1918" s="190"/>
      <c r="AA1918" s="190"/>
      <c r="AB1918" s="190"/>
      <c r="AC1918" s="185"/>
      <c r="AD1918" s="190"/>
      <c r="AE1918" s="190"/>
      <c r="AF1918" s="190"/>
      <c r="AG1918" s="205" t="str">
        <f t="shared" si="87"/>
        <v/>
      </c>
      <c r="AH1918" s="205" t="str">
        <f t="shared" si="88"/>
        <v/>
      </c>
      <c r="AI1918" s="205" t="str">
        <f t="shared" si="89"/>
        <v/>
      </c>
    </row>
    <row r="1919" spans="1:35" ht="15" customHeight="1">
      <c r="A1919" s="185"/>
      <c r="B1919" s="185"/>
      <c r="C1919" s="185"/>
      <c r="D1919" s="186"/>
      <c r="E1919" s="185"/>
      <c r="F1919" s="185"/>
      <c r="G1919" s="185"/>
      <c r="H1919" s="185"/>
      <c r="I1919" s="185"/>
      <c r="J1919" s="185"/>
      <c r="K1919" s="187"/>
      <c r="L1919" s="187"/>
      <c r="M1919" s="187"/>
      <c r="N1919" s="187"/>
      <c r="O1919" s="187"/>
      <c r="P1919" s="187"/>
      <c r="Q1919" s="187"/>
      <c r="R1919" s="190"/>
      <c r="S1919" s="190"/>
      <c r="T1919" s="190"/>
      <c r="U1919" s="190"/>
      <c r="V1919" s="190"/>
      <c r="W1919" s="190"/>
      <c r="X1919" s="190"/>
      <c r="Y1919" s="190"/>
      <c r="Z1919" s="190"/>
      <c r="AA1919" s="190"/>
      <c r="AB1919" s="190"/>
      <c r="AC1919" s="185"/>
      <c r="AD1919" s="190"/>
      <c r="AE1919" s="190"/>
      <c r="AF1919" s="190"/>
      <c r="AG1919" s="205" t="str">
        <f t="shared" si="87"/>
        <v/>
      </c>
      <c r="AH1919" s="205" t="str">
        <f t="shared" si="88"/>
        <v/>
      </c>
      <c r="AI1919" s="205" t="str">
        <f t="shared" si="89"/>
        <v/>
      </c>
    </row>
    <row r="1920" spans="1:35" ht="15" customHeight="1">
      <c r="A1920" s="185"/>
      <c r="B1920" s="185"/>
      <c r="C1920" s="185"/>
      <c r="D1920" s="186"/>
      <c r="E1920" s="185"/>
      <c r="F1920" s="185"/>
      <c r="G1920" s="185"/>
      <c r="H1920" s="185"/>
      <c r="I1920" s="185"/>
      <c r="J1920" s="185"/>
      <c r="K1920" s="187"/>
      <c r="L1920" s="187"/>
      <c r="M1920" s="187"/>
      <c r="N1920" s="187"/>
      <c r="O1920" s="187"/>
      <c r="P1920" s="187"/>
      <c r="Q1920" s="187"/>
      <c r="R1920" s="190"/>
      <c r="S1920" s="190"/>
      <c r="T1920" s="190"/>
      <c r="U1920" s="190"/>
      <c r="V1920" s="190"/>
      <c r="W1920" s="190"/>
      <c r="X1920" s="190"/>
      <c r="Y1920" s="190"/>
      <c r="Z1920" s="190"/>
      <c r="AA1920" s="190"/>
      <c r="AB1920" s="190"/>
      <c r="AC1920" s="185"/>
      <c r="AD1920" s="190"/>
      <c r="AE1920" s="190"/>
      <c r="AF1920" s="190"/>
      <c r="AG1920" s="205" t="str">
        <f t="shared" si="87"/>
        <v/>
      </c>
      <c r="AH1920" s="205" t="str">
        <f t="shared" si="88"/>
        <v/>
      </c>
      <c r="AI1920" s="205" t="str">
        <f t="shared" si="89"/>
        <v/>
      </c>
    </row>
    <row r="1921" spans="1:35" ht="15" customHeight="1">
      <c r="A1921" s="185"/>
      <c r="B1921" s="185"/>
      <c r="C1921" s="185"/>
      <c r="D1921" s="186"/>
      <c r="E1921" s="185"/>
      <c r="F1921" s="185"/>
      <c r="G1921" s="185"/>
      <c r="H1921" s="185"/>
      <c r="I1921" s="185"/>
      <c r="J1921" s="185"/>
      <c r="K1921" s="187"/>
      <c r="L1921" s="187"/>
      <c r="M1921" s="187"/>
      <c r="N1921" s="187"/>
      <c r="O1921" s="187"/>
      <c r="P1921" s="187"/>
      <c r="Q1921" s="187"/>
      <c r="R1921" s="190"/>
      <c r="S1921" s="190"/>
      <c r="T1921" s="190"/>
      <c r="U1921" s="190"/>
      <c r="V1921" s="190"/>
      <c r="W1921" s="190"/>
      <c r="X1921" s="190"/>
      <c r="Y1921" s="190"/>
      <c r="Z1921" s="190"/>
      <c r="AA1921" s="190"/>
      <c r="AB1921" s="190"/>
      <c r="AC1921" s="185"/>
      <c r="AD1921" s="190"/>
      <c r="AE1921" s="190"/>
      <c r="AF1921" s="190"/>
      <c r="AG1921" s="205" t="str">
        <f t="shared" si="87"/>
        <v/>
      </c>
      <c r="AH1921" s="205" t="str">
        <f t="shared" si="88"/>
        <v/>
      </c>
      <c r="AI1921" s="205" t="str">
        <f t="shared" si="89"/>
        <v/>
      </c>
    </row>
    <row r="1922" spans="1:35" ht="15" customHeight="1">
      <c r="A1922" s="185"/>
      <c r="B1922" s="185"/>
      <c r="C1922" s="185"/>
      <c r="D1922" s="186"/>
      <c r="E1922" s="185"/>
      <c r="F1922" s="185"/>
      <c r="G1922" s="185"/>
      <c r="H1922" s="185"/>
      <c r="I1922" s="185"/>
      <c r="J1922" s="185"/>
      <c r="K1922" s="187"/>
      <c r="L1922" s="187"/>
      <c r="M1922" s="187"/>
      <c r="N1922" s="187"/>
      <c r="O1922" s="187"/>
      <c r="P1922" s="187"/>
      <c r="Q1922" s="187"/>
      <c r="R1922" s="190"/>
      <c r="S1922" s="190"/>
      <c r="T1922" s="190"/>
      <c r="U1922" s="190"/>
      <c r="V1922" s="190"/>
      <c r="W1922" s="190"/>
      <c r="X1922" s="190"/>
      <c r="Y1922" s="190"/>
      <c r="Z1922" s="190"/>
      <c r="AA1922" s="190"/>
      <c r="AB1922" s="190"/>
      <c r="AC1922" s="185"/>
      <c r="AD1922" s="190"/>
      <c r="AE1922" s="190"/>
      <c r="AF1922" s="190"/>
      <c r="AG1922" s="205" t="str">
        <f t="shared" si="87"/>
        <v/>
      </c>
      <c r="AH1922" s="205" t="str">
        <f t="shared" si="88"/>
        <v/>
      </c>
      <c r="AI1922" s="205" t="str">
        <f t="shared" si="89"/>
        <v/>
      </c>
    </row>
    <row r="1923" spans="1:35" ht="15" customHeight="1">
      <c r="A1923" s="185"/>
      <c r="B1923" s="185"/>
      <c r="C1923" s="185"/>
      <c r="D1923" s="186"/>
      <c r="E1923" s="185"/>
      <c r="F1923" s="185"/>
      <c r="G1923" s="185"/>
      <c r="H1923" s="185"/>
      <c r="I1923" s="185"/>
      <c r="J1923" s="185"/>
      <c r="K1923" s="187"/>
      <c r="L1923" s="187"/>
      <c r="M1923" s="187"/>
      <c r="N1923" s="187"/>
      <c r="O1923" s="187"/>
      <c r="P1923" s="187"/>
      <c r="Q1923" s="187"/>
      <c r="R1923" s="190"/>
      <c r="S1923" s="190"/>
      <c r="T1923" s="190"/>
      <c r="U1923" s="190"/>
      <c r="V1923" s="190"/>
      <c r="W1923" s="190"/>
      <c r="X1923" s="190"/>
      <c r="Y1923" s="190"/>
      <c r="Z1923" s="190"/>
      <c r="AA1923" s="190"/>
      <c r="AB1923" s="190"/>
      <c r="AC1923" s="185"/>
      <c r="AD1923" s="190"/>
      <c r="AE1923" s="190"/>
      <c r="AF1923" s="190"/>
      <c r="AG1923" s="205" t="str">
        <f t="shared" si="87"/>
        <v/>
      </c>
      <c r="AH1923" s="205" t="str">
        <f t="shared" si="88"/>
        <v/>
      </c>
      <c r="AI1923" s="205" t="str">
        <f t="shared" si="89"/>
        <v/>
      </c>
    </row>
    <row r="1924" spans="1:35" ht="15" customHeight="1">
      <c r="A1924" s="185"/>
      <c r="B1924" s="185"/>
      <c r="C1924" s="185"/>
      <c r="D1924" s="186"/>
      <c r="E1924" s="185"/>
      <c r="F1924" s="185"/>
      <c r="G1924" s="185"/>
      <c r="H1924" s="185"/>
      <c r="I1924" s="185"/>
      <c r="J1924" s="185"/>
      <c r="K1924" s="187"/>
      <c r="L1924" s="187"/>
      <c r="M1924" s="187"/>
      <c r="N1924" s="187"/>
      <c r="O1924" s="187"/>
      <c r="P1924" s="187"/>
      <c r="Q1924" s="187"/>
      <c r="R1924" s="190"/>
      <c r="S1924" s="190"/>
      <c r="T1924" s="190"/>
      <c r="U1924" s="190"/>
      <c r="V1924" s="190"/>
      <c r="W1924" s="190"/>
      <c r="X1924" s="190"/>
      <c r="Y1924" s="190"/>
      <c r="Z1924" s="190"/>
      <c r="AA1924" s="190"/>
      <c r="AB1924" s="190"/>
      <c r="AC1924" s="185"/>
      <c r="AD1924" s="190"/>
      <c r="AE1924" s="190"/>
      <c r="AF1924" s="190"/>
      <c r="AG1924" s="205" t="str">
        <f t="shared" ref="AG1924:AG1987" si="90">IF($Q1924="","",IF($Q1924="YES","YES","NO"))</f>
        <v/>
      </c>
      <c r="AH1924" s="205" t="str">
        <f t="shared" ref="AH1924:AH1987" si="91">IF($X1924="","",IF($X1924="YES","YES","NO"))</f>
        <v/>
      </c>
      <c r="AI1924" s="205" t="str">
        <f t="shared" ref="AI1924:AI1987" si="92">IF(COUNTIF($B$3:$B$4985,B1924)&gt;1,"DUPLICATE","")</f>
        <v/>
      </c>
    </row>
    <row r="1925" spans="1:35" ht="15" customHeight="1">
      <c r="A1925" s="185"/>
      <c r="B1925" s="185"/>
      <c r="C1925" s="185"/>
      <c r="D1925" s="186"/>
      <c r="E1925" s="185"/>
      <c r="F1925" s="185"/>
      <c r="G1925" s="185"/>
      <c r="H1925" s="185"/>
      <c r="I1925" s="185"/>
      <c r="J1925" s="185"/>
      <c r="K1925" s="187"/>
      <c r="L1925" s="187"/>
      <c r="M1925" s="187"/>
      <c r="N1925" s="187"/>
      <c r="O1925" s="187"/>
      <c r="P1925" s="187"/>
      <c r="Q1925" s="187"/>
      <c r="R1925" s="190"/>
      <c r="S1925" s="190"/>
      <c r="T1925" s="190"/>
      <c r="U1925" s="190"/>
      <c r="V1925" s="190"/>
      <c r="W1925" s="190"/>
      <c r="X1925" s="190"/>
      <c r="Y1925" s="190"/>
      <c r="Z1925" s="190"/>
      <c r="AA1925" s="190"/>
      <c r="AB1925" s="190"/>
      <c r="AC1925" s="185"/>
      <c r="AD1925" s="190"/>
      <c r="AE1925" s="190"/>
      <c r="AF1925" s="190"/>
      <c r="AG1925" s="205" t="str">
        <f t="shared" si="90"/>
        <v/>
      </c>
      <c r="AH1925" s="205" t="str">
        <f t="shared" si="91"/>
        <v/>
      </c>
      <c r="AI1925" s="205" t="str">
        <f t="shared" si="92"/>
        <v/>
      </c>
    </row>
    <row r="1926" spans="1:35" ht="15" customHeight="1">
      <c r="A1926" s="185"/>
      <c r="B1926" s="185"/>
      <c r="C1926" s="185"/>
      <c r="D1926" s="186"/>
      <c r="E1926" s="185"/>
      <c r="F1926" s="185"/>
      <c r="G1926" s="185"/>
      <c r="H1926" s="185"/>
      <c r="I1926" s="185"/>
      <c r="J1926" s="185"/>
      <c r="K1926" s="187"/>
      <c r="L1926" s="187"/>
      <c r="M1926" s="187"/>
      <c r="N1926" s="187"/>
      <c r="O1926" s="187"/>
      <c r="P1926" s="187"/>
      <c r="Q1926" s="187"/>
      <c r="R1926" s="190"/>
      <c r="S1926" s="190"/>
      <c r="T1926" s="190"/>
      <c r="U1926" s="190"/>
      <c r="V1926" s="190"/>
      <c r="W1926" s="190"/>
      <c r="X1926" s="190"/>
      <c r="Y1926" s="190"/>
      <c r="Z1926" s="190"/>
      <c r="AA1926" s="190"/>
      <c r="AB1926" s="190"/>
      <c r="AC1926" s="185"/>
      <c r="AD1926" s="190"/>
      <c r="AE1926" s="190"/>
      <c r="AF1926" s="190"/>
      <c r="AG1926" s="205" t="str">
        <f t="shared" si="90"/>
        <v/>
      </c>
      <c r="AH1926" s="205" t="str">
        <f t="shared" si="91"/>
        <v/>
      </c>
      <c r="AI1926" s="205" t="str">
        <f t="shared" si="92"/>
        <v/>
      </c>
    </row>
    <row r="1927" spans="1:35" ht="15" customHeight="1">
      <c r="A1927" s="185"/>
      <c r="B1927" s="185"/>
      <c r="C1927" s="185"/>
      <c r="D1927" s="186"/>
      <c r="E1927" s="185"/>
      <c r="F1927" s="185"/>
      <c r="G1927" s="185"/>
      <c r="H1927" s="185"/>
      <c r="I1927" s="185"/>
      <c r="J1927" s="185"/>
      <c r="K1927" s="187"/>
      <c r="L1927" s="187"/>
      <c r="M1927" s="187"/>
      <c r="N1927" s="187"/>
      <c r="O1927" s="187"/>
      <c r="P1927" s="187"/>
      <c r="Q1927" s="187"/>
      <c r="R1927" s="190"/>
      <c r="S1927" s="190"/>
      <c r="T1927" s="190"/>
      <c r="U1927" s="190"/>
      <c r="V1927" s="190"/>
      <c r="W1927" s="190"/>
      <c r="X1927" s="190"/>
      <c r="Y1927" s="190"/>
      <c r="Z1927" s="190"/>
      <c r="AA1927" s="190"/>
      <c r="AB1927" s="190"/>
      <c r="AC1927" s="185"/>
      <c r="AD1927" s="190"/>
      <c r="AE1927" s="190"/>
      <c r="AF1927" s="190"/>
      <c r="AG1927" s="205" t="str">
        <f t="shared" si="90"/>
        <v/>
      </c>
      <c r="AH1927" s="205" t="str">
        <f t="shared" si="91"/>
        <v/>
      </c>
      <c r="AI1927" s="205" t="str">
        <f t="shared" si="92"/>
        <v/>
      </c>
    </row>
    <row r="1928" spans="1:35" ht="15" customHeight="1">
      <c r="A1928" s="185"/>
      <c r="B1928" s="185"/>
      <c r="C1928" s="185"/>
      <c r="D1928" s="186"/>
      <c r="E1928" s="185"/>
      <c r="F1928" s="185"/>
      <c r="G1928" s="185"/>
      <c r="H1928" s="185"/>
      <c r="I1928" s="185"/>
      <c r="J1928" s="185"/>
      <c r="K1928" s="187"/>
      <c r="L1928" s="187"/>
      <c r="M1928" s="187"/>
      <c r="N1928" s="187"/>
      <c r="O1928" s="187"/>
      <c r="P1928" s="187"/>
      <c r="Q1928" s="187"/>
      <c r="R1928" s="190"/>
      <c r="S1928" s="190"/>
      <c r="T1928" s="190"/>
      <c r="U1928" s="190"/>
      <c r="V1928" s="190"/>
      <c r="W1928" s="190"/>
      <c r="X1928" s="190"/>
      <c r="Y1928" s="190"/>
      <c r="Z1928" s="190"/>
      <c r="AA1928" s="190"/>
      <c r="AB1928" s="190"/>
      <c r="AC1928" s="185"/>
      <c r="AD1928" s="190"/>
      <c r="AE1928" s="190"/>
      <c r="AF1928" s="190"/>
      <c r="AG1928" s="205" t="str">
        <f t="shared" si="90"/>
        <v/>
      </c>
      <c r="AH1928" s="205" t="str">
        <f t="shared" si="91"/>
        <v/>
      </c>
      <c r="AI1928" s="205" t="str">
        <f t="shared" si="92"/>
        <v/>
      </c>
    </row>
    <row r="1929" spans="1:35" ht="15" customHeight="1">
      <c r="A1929" s="185"/>
      <c r="B1929" s="185"/>
      <c r="C1929" s="185"/>
      <c r="D1929" s="186"/>
      <c r="E1929" s="185"/>
      <c r="F1929" s="185"/>
      <c r="G1929" s="185"/>
      <c r="H1929" s="185"/>
      <c r="I1929" s="185"/>
      <c r="J1929" s="185"/>
      <c r="K1929" s="187"/>
      <c r="L1929" s="187"/>
      <c r="M1929" s="187"/>
      <c r="N1929" s="187"/>
      <c r="O1929" s="187"/>
      <c r="P1929" s="187"/>
      <c r="Q1929" s="187"/>
      <c r="R1929" s="190"/>
      <c r="S1929" s="190"/>
      <c r="T1929" s="190"/>
      <c r="U1929" s="190"/>
      <c r="V1929" s="190"/>
      <c r="W1929" s="190"/>
      <c r="X1929" s="190"/>
      <c r="Y1929" s="190"/>
      <c r="Z1929" s="190"/>
      <c r="AA1929" s="190"/>
      <c r="AB1929" s="190"/>
      <c r="AC1929" s="185"/>
      <c r="AD1929" s="190"/>
      <c r="AE1929" s="190"/>
      <c r="AF1929" s="190"/>
      <c r="AG1929" s="205" t="str">
        <f t="shared" si="90"/>
        <v/>
      </c>
      <c r="AH1929" s="205" t="str">
        <f t="shared" si="91"/>
        <v/>
      </c>
      <c r="AI1929" s="205" t="str">
        <f t="shared" si="92"/>
        <v/>
      </c>
    </row>
    <row r="1930" spans="1:35" ht="15" customHeight="1">
      <c r="A1930" s="185"/>
      <c r="B1930" s="185"/>
      <c r="C1930" s="185"/>
      <c r="D1930" s="186"/>
      <c r="E1930" s="185"/>
      <c r="F1930" s="185"/>
      <c r="G1930" s="185"/>
      <c r="H1930" s="185"/>
      <c r="I1930" s="185"/>
      <c r="J1930" s="185"/>
      <c r="K1930" s="187"/>
      <c r="L1930" s="187"/>
      <c r="M1930" s="187"/>
      <c r="N1930" s="187"/>
      <c r="O1930" s="187"/>
      <c r="P1930" s="187"/>
      <c r="Q1930" s="187"/>
      <c r="R1930" s="190"/>
      <c r="S1930" s="190"/>
      <c r="T1930" s="190"/>
      <c r="U1930" s="190"/>
      <c r="V1930" s="190"/>
      <c r="W1930" s="190"/>
      <c r="X1930" s="190"/>
      <c r="Y1930" s="190"/>
      <c r="Z1930" s="190"/>
      <c r="AA1930" s="190"/>
      <c r="AB1930" s="190"/>
      <c r="AC1930" s="185"/>
      <c r="AD1930" s="190"/>
      <c r="AE1930" s="190"/>
      <c r="AF1930" s="190"/>
      <c r="AG1930" s="205" t="str">
        <f t="shared" si="90"/>
        <v/>
      </c>
      <c r="AH1930" s="205" t="str">
        <f t="shared" si="91"/>
        <v/>
      </c>
      <c r="AI1930" s="205" t="str">
        <f t="shared" si="92"/>
        <v/>
      </c>
    </row>
    <row r="1931" spans="1:35" ht="15" customHeight="1">
      <c r="A1931" s="185"/>
      <c r="B1931" s="185"/>
      <c r="C1931" s="185"/>
      <c r="D1931" s="186"/>
      <c r="E1931" s="185"/>
      <c r="F1931" s="185"/>
      <c r="G1931" s="185"/>
      <c r="H1931" s="185"/>
      <c r="I1931" s="185"/>
      <c r="J1931" s="185"/>
      <c r="K1931" s="187"/>
      <c r="L1931" s="187"/>
      <c r="M1931" s="187"/>
      <c r="N1931" s="187"/>
      <c r="O1931" s="187"/>
      <c r="P1931" s="187"/>
      <c r="Q1931" s="187"/>
      <c r="R1931" s="190"/>
      <c r="S1931" s="190"/>
      <c r="T1931" s="190"/>
      <c r="U1931" s="190"/>
      <c r="V1931" s="190"/>
      <c r="W1931" s="190"/>
      <c r="X1931" s="190"/>
      <c r="Y1931" s="190"/>
      <c r="Z1931" s="190"/>
      <c r="AA1931" s="190"/>
      <c r="AB1931" s="190"/>
      <c r="AC1931" s="185"/>
      <c r="AD1931" s="190"/>
      <c r="AE1931" s="190"/>
      <c r="AF1931" s="190"/>
      <c r="AG1931" s="205" t="str">
        <f t="shared" si="90"/>
        <v/>
      </c>
      <c r="AH1931" s="205" t="str">
        <f t="shared" si="91"/>
        <v/>
      </c>
      <c r="AI1931" s="205" t="str">
        <f t="shared" si="92"/>
        <v/>
      </c>
    </row>
    <row r="1932" spans="1:35" ht="15" customHeight="1">
      <c r="A1932" s="185"/>
      <c r="B1932" s="185"/>
      <c r="C1932" s="185"/>
      <c r="D1932" s="186"/>
      <c r="E1932" s="185"/>
      <c r="F1932" s="185"/>
      <c r="G1932" s="185"/>
      <c r="H1932" s="185"/>
      <c r="I1932" s="185"/>
      <c r="J1932" s="185"/>
      <c r="K1932" s="187"/>
      <c r="L1932" s="187"/>
      <c r="M1932" s="187"/>
      <c r="N1932" s="187"/>
      <c r="O1932" s="187"/>
      <c r="P1932" s="187"/>
      <c r="Q1932" s="187"/>
      <c r="R1932" s="190"/>
      <c r="S1932" s="190"/>
      <c r="T1932" s="190"/>
      <c r="U1932" s="190"/>
      <c r="V1932" s="190"/>
      <c r="W1932" s="190"/>
      <c r="X1932" s="190"/>
      <c r="Y1932" s="190"/>
      <c r="Z1932" s="190"/>
      <c r="AA1932" s="190"/>
      <c r="AB1932" s="190"/>
      <c r="AC1932" s="185"/>
      <c r="AD1932" s="190"/>
      <c r="AE1932" s="190"/>
      <c r="AF1932" s="190"/>
      <c r="AG1932" s="205" t="str">
        <f t="shared" si="90"/>
        <v/>
      </c>
      <c r="AH1932" s="205" t="str">
        <f t="shared" si="91"/>
        <v/>
      </c>
      <c r="AI1932" s="205" t="str">
        <f t="shared" si="92"/>
        <v/>
      </c>
    </row>
    <row r="1933" spans="1:35" ht="15" customHeight="1">
      <c r="A1933" s="185"/>
      <c r="B1933" s="185"/>
      <c r="C1933" s="185"/>
      <c r="D1933" s="186"/>
      <c r="E1933" s="185"/>
      <c r="F1933" s="185"/>
      <c r="G1933" s="185"/>
      <c r="H1933" s="185"/>
      <c r="I1933" s="185"/>
      <c r="J1933" s="185"/>
      <c r="K1933" s="187"/>
      <c r="L1933" s="187"/>
      <c r="M1933" s="187"/>
      <c r="N1933" s="187"/>
      <c r="O1933" s="187"/>
      <c r="P1933" s="187"/>
      <c r="Q1933" s="187"/>
      <c r="R1933" s="190"/>
      <c r="S1933" s="190"/>
      <c r="T1933" s="190"/>
      <c r="U1933" s="190"/>
      <c r="V1933" s="190"/>
      <c r="W1933" s="190"/>
      <c r="X1933" s="190"/>
      <c r="Y1933" s="190"/>
      <c r="Z1933" s="190"/>
      <c r="AA1933" s="190"/>
      <c r="AB1933" s="190"/>
      <c r="AC1933" s="185"/>
      <c r="AD1933" s="190"/>
      <c r="AE1933" s="190"/>
      <c r="AF1933" s="190"/>
      <c r="AG1933" s="205" t="str">
        <f t="shared" si="90"/>
        <v/>
      </c>
      <c r="AH1933" s="205" t="str">
        <f t="shared" si="91"/>
        <v/>
      </c>
      <c r="AI1933" s="205" t="str">
        <f t="shared" si="92"/>
        <v/>
      </c>
    </row>
    <row r="1934" spans="1:35" ht="15" customHeight="1">
      <c r="A1934" s="185"/>
      <c r="B1934" s="185"/>
      <c r="C1934" s="185"/>
      <c r="D1934" s="186"/>
      <c r="E1934" s="185"/>
      <c r="F1934" s="185"/>
      <c r="G1934" s="185"/>
      <c r="H1934" s="185"/>
      <c r="I1934" s="185"/>
      <c r="J1934" s="185"/>
      <c r="K1934" s="187"/>
      <c r="L1934" s="187"/>
      <c r="M1934" s="187"/>
      <c r="N1934" s="187"/>
      <c r="O1934" s="187"/>
      <c r="P1934" s="187"/>
      <c r="Q1934" s="187"/>
      <c r="R1934" s="190"/>
      <c r="S1934" s="190"/>
      <c r="T1934" s="190"/>
      <c r="U1934" s="190"/>
      <c r="V1934" s="190"/>
      <c r="W1934" s="190"/>
      <c r="X1934" s="190"/>
      <c r="Y1934" s="190"/>
      <c r="Z1934" s="190"/>
      <c r="AA1934" s="190"/>
      <c r="AB1934" s="190"/>
      <c r="AC1934" s="185"/>
      <c r="AD1934" s="190"/>
      <c r="AE1934" s="190"/>
      <c r="AF1934" s="190"/>
      <c r="AG1934" s="205" t="str">
        <f t="shared" si="90"/>
        <v/>
      </c>
      <c r="AH1934" s="205" t="str">
        <f t="shared" si="91"/>
        <v/>
      </c>
      <c r="AI1934" s="205" t="str">
        <f t="shared" si="92"/>
        <v/>
      </c>
    </row>
    <row r="1935" spans="1:35" ht="15" customHeight="1">
      <c r="A1935" s="185"/>
      <c r="B1935" s="185"/>
      <c r="C1935" s="185"/>
      <c r="D1935" s="186"/>
      <c r="E1935" s="185"/>
      <c r="F1935" s="185"/>
      <c r="G1935" s="185"/>
      <c r="H1935" s="185"/>
      <c r="I1935" s="185"/>
      <c r="J1935" s="185"/>
      <c r="K1935" s="187"/>
      <c r="L1935" s="187"/>
      <c r="M1935" s="187"/>
      <c r="N1935" s="187"/>
      <c r="O1935" s="187"/>
      <c r="P1935" s="187"/>
      <c r="Q1935" s="187"/>
      <c r="R1935" s="190"/>
      <c r="S1935" s="190"/>
      <c r="T1935" s="190"/>
      <c r="U1935" s="190"/>
      <c r="V1935" s="190"/>
      <c r="W1935" s="190"/>
      <c r="X1935" s="190"/>
      <c r="Y1935" s="190"/>
      <c r="Z1935" s="190"/>
      <c r="AA1935" s="190"/>
      <c r="AB1935" s="190"/>
      <c r="AC1935" s="185"/>
      <c r="AD1935" s="190"/>
      <c r="AE1935" s="190"/>
      <c r="AF1935" s="190"/>
      <c r="AG1935" s="205" t="str">
        <f t="shared" si="90"/>
        <v/>
      </c>
      <c r="AH1935" s="205" t="str">
        <f t="shared" si="91"/>
        <v/>
      </c>
      <c r="AI1935" s="205" t="str">
        <f t="shared" si="92"/>
        <v/>
      </c>
    </row>
    <row r="1936" spans="1:35" ht="15" customHeight="1">
      <c r="A1936" s="185"/>
      <c r="B1936" s="185"/>
      <c r="C1936" s="185"/>
      <c r="D1936" s="186"/>
      <c r="E1936" s="185"/>
      <c r="F1936" s="185"/>
      <c r="G1936" s="185"/>
      <c r="H1936" s="185"/>
      <c r="I1936" s="185"/>
      <c r="J1936" s="185"/>
      <c r="K1936" s="187"/>
      <c r="L1936" s="187"/>
      <c r="M1936" s="187"/>
      <c r="N1936" s="187"/>
      <c r="O1936" s="187"/>
      <c r="P1936" s="187"/>
      <c r="Q1936" s="187"/>
      <c r="R1936" s="190"/>
      <c r="S1936" s="190"/>
      <c r="T1936" s="190"/>
      <c r="U1936" s="190"/>
      <c r="V1936" s="190"/>
      <c r="W1936" s="190"/>
      <c r="X1936" s="190"/>
      <c r="Y1936" s="190"/>
      <c r="Z1936" s="190"/>
      <c r="AA1936" s="190"/>
      <c r="AB1936" s="190"/>
      <c r="AC1936" s="185"/>
      <c r="AD1936" s="190"/>
      <c r="AE1936" s="190"/>
      <c r="AF1936" s="190"/>
      <c r="AG1936" s="205" t="str">
        <f t="shared" si="90"/>
        <v/>
      </c>
      <c r="AH1936" s="205" t="str">
        <f t="shared" si="91"/>
        <v/>
      </c>
      <c r="AI1936" s="205" t="str">
        <f t="shared" si="92"/>
        <v/>
      </c>
    </row>
    <row r="1937" spans="1:35" ht="15" customHeight="1">
      <c r="A1937" s="185"/>
      <c r="B1937" s="185"/>
      <c r="C1937" s="185"/>
      <c r="D1937" s="186"/>
      <c r="E1937" s="185"/>
      <c r="F1937" s="185"/>
      <c r="G1937" s="185"/>
      <c r="H1937" s="185"/>
      <c r="I1937" s="185"/>
      <c r="J1937" s="185"/>
      <c r="K1937" s="187"/>
      <c r="L1937" s="187"/>
      <c r="M1937" s="187"/>
      <c r="N1937" s="187"/>
      <c r="O1937" s="187"/>
      <c r="P1937" s="187"/>
      <c r="Q1937" s="187"/>
      <c r="R1937" s="190"/>
      <c r="S1937" s="190"/>
      <c r="T1937" s="190"/>
      <c r="U1937" s="190"/>
      <c r="V1937" s="190"/>
      <c r="W1937" s="190"/>
      <c r="X1937" s="190"/>
      <c r="Y1937" s="190"/>
      <c r="Z1937" s="190"/>
      <c r="AA1937" s="190"/>
      <c r="AB1937" s="190"/>
      <c r="AC1937" s="185"/>
      <c r="AD1937" s="190"/>
      <c r="AE1937" s="190"/>
      <c r="AF1937" s="190"/>
      <c r="AG1937" s="205" t="str">
        <f t="shared" si="90"/>
        <v/>
      </c>
      <c r="AH1937" s="205" t="str">
        <f t="shared" si="91"/>
        <v/>
      </c>
      <c r="AI1937" s="205" t="str">
        <f t="shared" si="92"/>
        <v/>
      </c>
    </row>
    <row r="1938" spans="1:35" ht="15" customHeight="1">
      <c r="A1938" s="185"/>
      <c r="B1938" s="185"/>
      <c r="C1938" s="185"/>
      <c r="D1938" s="186"/>
      <c r="E1938" s="185"/>
      <c r="F1938" s="185"/>
      <c r="G1938" s="185"/>
      <c r="H1938" s="185"/>
      <c r="I1938" s="185"/>
      <c r="J1938" s="185"/>
      <c r="K1938" s="187"/>
      <c r="L1938" s="187"/>
      <c r="M1938" s="187"/>
      <c r="N1938" s="187"/>
      <c r="O1938" s="187"/>
      <c r="P1938" s="187"/>
      <c r="Q1938" s="187"/>
      <c r="R1938" s="190"/>
      <c r="S1938" s="190"/>
      <c r="T1938" s="190"/>
      <c r="U1938" s="190"/>
      <c r="V1938" s="190"/>
      <c r="W1938" s="190"/>
      <c r="X1938" s="190"/>
      <c r="Y1938" s="190"/>
      <c r="Z1938" s="190"/>
      <c r="AA1938" s="190"/>
      <c r="AB1938" s="190"/>
      <c r="AC1938" s="185"/>
      <c r="AD1938" s="190"/>
      <c r="AE1938" s="190"/>
      <c r="AF1938" s="190"/>
      <c r="AG1938" s="205" t="str">
        <f t="shared" si="90"/>
        <v/>
      </c>
      <c r="AH1938" s="205" t="str">
        <f t="shared" si="91"/>
        <v/>
      </c>
      <c r="AI1938" s="205" t="str">
        <f t="shared" si="92"/>
        <v/>
      </c>
    </row>
    <row r="1939" spans="1:35" ht="15" customHeight="1">
      <c r="A1939" s="185"/>
      <c r="B1939" s="185"/>
      <c r="C1939" s="185"/>
      <c r="D1939" s="186"/>
      <c r="E1939" s="185"/>
      <c r="F1939" s="185"/>
      <c r="G1939" s="185"/>
      <c r="H1939" s="185"/>
      <c r="I1939" s="185"/>
      <c r="J1939" s="185"/>
      <c r="K1939" s="187"/>
      <c r="L1939" s="187"/>
      <c r="M1939" s="187"/>
      <c r="N1939" s="187"/>
      <c r="O1939" s="187"/>
      <c r="P1939" s="187"/>
      <c r="Q1939" s="187"/>
      <c r="R1939" s="190"/>
      <c r="S1939" s="190"/>
      <c r="T1939" s="190"/>
      <c r="U1939" s="190"/>
      <c r="V1939" s="190"/>
      <c r="W1939" s="190"/>
      <c r="X1939" s="190"/>
      <c r="Y1939" s="190"/>
      <c r="Z1939" s="190"/>
      <c r="AA1939" s="190"/>
      <c r="AB1939" s="190"/>
      <c r="AC1939" s="185"/>
      <c r="AD1939" s="190"/>
      <c r="AE1939" s="190"/>
      <c r="AF1939" s="190"/>
      <c r="AG1939" s="205" t="str">
        <f t="shared" si="90"/>
        <v/>
      </c>
      <c r="AH1939" s="205" t="str">
        <f t="shared" si="91"/>
        <v/>
      </c>
      <c r="AI1939" s="205" t="str">
        <f t="shared" si="92"/>
        <v/>
      </c>
    </row>
    <row r="1940" spans="1:35" ht="15" customHeight="1">
      <c r="A1940" s="185"/>
      <c r="B1940" s="185"/>
      <c r="C1940" s="185"/>
      <c r="D1940" s="186"/>
      <c r="E1940" s="185"/>
      <c r="F1940" s="185"/>
      <c r="G1940" s="185"/>
      <c r="H1940" s="185"/>
      <c r="I1940" s="185"/>
      <c r="J1940" s="185"/>
      <c r="K1940" s="187"/>
      <c r="L1940" s="187"/>
      <c r="M1940" s="187"/>
      <c r="N1940" s="187"/>
      <c r="O1940" s="187"/>
      <c r="P1940" s="187"/>
      <c r="Q1940" s="187"/>
      <c r="R1940" s="190"/>
      <c r="S1940" s="190"/>
      <c r="T1940" s="190"/>
      <c r="U1940" s="190"/>
      <c r="V1940" s="190"/>
      <c r="W1940" s="190"/>
      <c r="X1940" s="190"/>
      <c r="Y1940" s="190"/>
      <c r="Z1940" s="190"/>
      <c r="AA1940" s="190"/>
      <c r="AB1940" s="190"/>
      <c r="AC1940" s="185"/>
      <c r="AD1940" s="190"/>
      <c r="AE1940" s="190"/>
      <c r="AF1940" s="190"/>
      <c r="AG1940" s="205" t="str">
        <f t="shared" si="90"/>
        <v/>
      </c>
      <c r="AH1940" s="205" t="str">
        <f t="shared" si="91"/>
        <v/>
      </c>
      <c r="AI1940" s="205" t="str">
        <f t="shared" si="92"/>
        <v/>
      </c>
    </row>
    <row r="1941" spans="1:35" ht="15" customHeight="1">
      <c r="A1941" s="185"/>
      <c r="B1941" s="185"/>
      <c r="C1941" s="185"/>
      <c r="D1941" s="186"/>
      <c r="E1941" s="185"/>
      <c r="F1941" s="185"/>
      <c r="G1941" s="185"/>
      <c r="H1941" s="185"/>
      <c r="I1941" s="185"/>
      <c r="J1941" s="185"/>
      <c r="K1941" s="187"/>
      <c r="L1941" s="187"/>
      <c r="M1941" s="187"/>
      <c r="N1941" s="187"/>
      <c r="O1941" s="187"/>
      <c r="P1941" s="187"/>
      <c r="Q1941" s="187"/>
      <c r="R1941" s="190"/>
      <c r="S1941" s="190"/>
      <c r="T1941" s="190"/>
      <c r="U1941" s="190"/>
      <c r="V1941" s="190"/>
      <c r="W1941" s="190"/>
      <c r="X1941" s="190"/>
      <c r="Y1941" s="190"/>
      <c r="Z1941" s="190"/>
      <c r="AA1941" s="190"/>
      <c r="AB1941" s="190"/>
      <c r="AC1941" s="185"/>
      <c r="AD1941" s="190"/>
      <c r="AE1941" s="190"/>
      <c r="AF1941" s="190"/>
      <c r="AG1941" s="205" t="str">
        <f t="shared" si="90"/>
        <v/>
      </c>
      <c r="AH1941" s="205" t="str">
        <f t="shared" si="91"/>
        <v/>
      </c>
      <c r="AI1941" s="205" t="str">
        <f t="shared" si="92"/>
        <v/>
      </c>
    </row>
    <row r="1942" spans="1:35" ht="15" customHeight="1">
      <c r="A1942" s="185"/>
      <c r="B1942" s="185"/>
      <c r="C1942" s="185"/>
      <c r="D1942" s="186"/>
      <c r="E1942" s="185"/>
      <c r="F1942" s="185"/>
      <c r="G1942" s="185"/>
      <c r="H1942" s="185"/>
      <c r="I1942" s="185"/>
      <c r="J1942" s="185"/>
      <c r="K1942" s="187"/>
      <c r="L1942" s="187"/>
      <c r="M1942" s="187"/>
      <c r="N1942" s="187"/>
      <c r="O1942" s="187"/>
      <c r="P1942" s="187"/>
      <c r="Q1942" s="187"/>
      <c r="R1942" s="190"/>
      <c r="S1942" s="190"/>
      <c r="T1942" s="190"/>
      <c r="U1942" s="190"/>
      <c r="V1942" s="190"/>
      <c r="W1942" s="190"/>
      <c r="X1942" s="190"/>
      <c r="Y1942" s="190"/>
      <c r="Z1942" s="190"/>
      <c r="AA1942" s="190"/>
      <c r="AB1942" s="190"/>
      <c r="AC1942" s="185"/>
      <c r="AD1942" s="190"/>
      <c r="AE1942" s="190"/>
      <c r="AF1942" s="190"/>
      <c r="AG1942" s="205" t="str">
        <f t="shared" si="90"/>
        <v/>
      </c>
      <c r="AH1942" s="205" t="str">
        <f t="shared" si="91"/>
        <v/>
      </c>
      <c r="AI1942" s="205" t="str">
        <f t="shared" si="92"/>
        <v/>
      </c>
    </row>
    <row r="1943" spans="1:35" ht="15" customHeight="1">
      <c r="A1943" s="185"/>
      <c r="B1943" s="185"/>
      <c r="C1943" s="185"/>
      <c r="D1943" s="186"/>
      <c r="E1943" s="185"/>
      <c r="F1943" s="185"/>
      <c r="G1943" s="185"/>
      <c r="H1943" s="185"/>
      <c r="I1943" s="185"/>
      <c r="J1943" s="185"/>
      <c r="K1943" s="187"/>
      <c r="L1943" s="187"/>
      <c r="M1943" s="187"/>
      <c r="N1943" s="187"/>
      <c r="O1943" s="187"/>
      <c r="P1943" s="187"/>
      <c r="Q1943" s="187"/>
      <c r="R1943" s="190"/>
      <c r="S1943" s="190"/>
      <c r="T1943" s="190"/>
      <c r="U1943" s="190"/>
      <c r="V1943" s="190"/>
      <c r="W1943" s="190"/>
      <c r="X1943" s="190"/>
      <c r="Y1943" s="190"/>
      <c r="Z1943" s="190"/>
      <c r="AA1943" s="190"/>
      <c r="AB1943" s="190"/>
      <c r="AC1943" s="185"/>
      <c r="AD1943" s="190"/>
      <c r="AE1943" s="190"/>
      <c r="AF1943" s="190"/>
      <c r="AG1943" s="205" t="str">
        <f t="shared" si="90"/>
        <v/>
      </c>
      <c r="AH1943" s="205" t="str">
        <f t="shared" si="91"/>
        <v/>
      </c>
      <c r="AI1943" s="205" t="str">
        <f t="shared" si="92"/>
        <v/>
      </c>
    </row>
    <row r="1944" spans="1:35" ht="15" customHeight="1">
      <c r="A1944" s="185"/>
      <c r="B1944" s="185"/>
      <c r="C1944" s="185"/>
      <c r="D1944" s="186"/>
      <c r="E1944" s="185"/>
      <c r="F1944" s="185"/>
      <c r="G1944" s="185"/>
      <c r="H1944" s="185"/>
      <c r="I1944" s="185"/>
      <c r="J1944" s="185"/>
      <c r="K1944" s="187"/>
      <c r="L1944" s="187"/>
      <c r="M1944" s="187"/>
      <c r="N1944" s="187"/>
      <c r="O1944" s="187"/>
      <c r="P1944" s="187"/>
      <c r="Q1944" s="187"/>
      <c r="R1944" s="190"/>
      <c r="S1944" s="190"/>
      <c r="T1944" s="190"/>
      <c r="U1944" s="190"/>
      <c r="V1944" s="190"/>
      <c r="W1944" s="190"/>
      <c r="X1944" s="190"/>
      <c r="Y1944" s="190"/>
      <c r="Z1944" s="190"/>
      <c r="AA1944" s="190"/>
      <c r="AB1944" s="190"/>
      <c r="AC1944" s="185"/>
      <c r="AD1944" s="190"/>
      <c r="AE1944" s="190"/>
      <c r="AF1944" s="190"/>
      <c r="AG1944" s="205" t="str">
        <f t="shared" si="90"/>
        <v/>
      </c>
      <c r="AH1944" s="205" t="str">
        <f t="shared" si="91"/>
        <v/>
      </c>
      <c r="AI1944" s="205" t="str">
        <f t="shared" si="92"/>
        <v/>
      </c>
    </row>
    <row r="1945" spans="1:35" ht="15" customHeight="1">
      <c r="A1945" s="185"/>
      <c r="B1945" s="185"/>
      <c r="C1945" s="185"/>
      <c r="D1945" s="186"/>
      <c r="E1945" s="185"/>
      <c r="F1945" s="185"/>
      <c r="G1945" s="185"/>
      <c r="H1945" s="185"/>
      <c r="I1945" s="185"/>
      <c r="J1945" s="185"/>
      <c r="K1945" s="187"/>
      <c r="L1945" s="187"/>
      <c r="M1945" s="187"/>
      <c r="N1945" s="187"/>
      <c r="O1945" s="187"/>
      <c r="P1945" s="187"/>
      <c r="Q1945" s="187"/>
      <c r="R1945" s="190"/>
      <c r="S1945" s="190"/>
      <c r="T1945" s="190"/>
      <c r="U1945" s="190"/>
      <c r="V1945" s="190"/>
      <c r="W1945" s="190"/>
      <c r="X1945" s="190"/>
      <c r="Y1945" s="190"/>
      <c r="Z1945" s="190"/>
      <c r="AA1945" s="190"/>
      <c r="AB1945" s="190"/>
      <c r="AC1945" s="185"/>
      <c r="AD1945" s="190"/>
      <c r="AE1945" s="190"/>
      <c r="AF1945" s="190"/>
      <c r="AG1945" s="205" t="str">
        <f t="shared" si="90"/>
        <v/>
      </c>
      <c r="AH1945" s="205" t="str">
        <f t="shared" si="91"/>
        <v/>
      </c>
      <c r="AI1945" s="205" t="str">
        <f t="shared" si="92"/>
        <v/>
      </c>
    </row>
    <row r="1946" spans="1:35" ht="15" customHeight="1">
      <c r="A1946" s="185"/>
      <c r="B1946" s="185"/>
      <c r="C1946" s="185"/>
      <c r="D1946" s="186"/>
      <c r="E1946" s="185"/>
      <c r="F1946" s="185"/>
      <c r="G1946" s="185"/>
      <c r="H1946" s="185"/>
      <c r="I1946" s="185"/>
      <c r="J1946" s="185"/>
      <c r="K1946" s="187"/>
      <c r="L1946" s="187"/>
      <c r="M1946" s="187"/>
      <c r="N1946" s="187"/>
      <c r="O1946" s="187"/>
      <c r="P1946" s="187"/>
      <c r="Q1946" s="187"/>
      <c r="R1946" s="190"/>
      <c r="S1946" s="190"/>
      <c r="T1946" s="190"/>
      <c r="U1946" s="190"/>
      <c r="V1946" s="190"/>
      <c r="W1946" s="190"/>
      <c r="X1946" s="190"/>
      <c r="Y1946" s="190"/>
      <c r="Z1946" s="190"/>
      <c r="AA1946" s="190"/>
      <c r="AB1946" s="190"/>
      <c r="AC1946" s="185"/>
      <c r="AD1946" s="190"/>
      <c r="AE1946" s="190"/>
      <c r="AF1946" s="190"/>
      <c r="AG1946" s="205" t="str">
        <f t="shared" si="90"/>
        <v/>
      </c>
      <c r="AH1946" s="205" t="str">
        <f t="shared" si="91"/>
        <v/>
      </c>
      <c r="AI1946" s="205" t="str">
        <f t="shared" si="92"/>
        <v/>
      </c>
    </row>
    <row r="1947" spans="1:35" ht="15" customHeight="1">
      <c r="A1947" s="185"/>
      <c r="B1947" s="185"/>
      <c r="C1947" s="185"/>
      <c r="D1947" s="186"/>
      <c r="E1947" s="185"/>
      <c r="F1947" s="185"/>
      <c r="G1947" s="185"/>
      <c r="H1947" s="185"/>
      <c r="I1947" s="185"/>
      <c r="J1947" s="185"/>
      <c r="K1947" s="187"/>
      <c r="L1947" s="187"/>
      <c r="M1947" s="187"/>
      <c r="N1947" s="187"/>
      <c r="O1947" s="187"/>
      <c r="P1947" s="187"/>
      <c r="Q1947" s="187"/>
      <c r="R1947" s="190"/>
      <c r="S1947" s="190"/>
      <c r="T1947" s="190"/>
      <c r="U1947" s="190"/>
      <c r="V1947" s="190"/>
      <c r="W1947" s="190"/>
      <c r="X1947" s="190"/>
      <c r="Y1947" s="190"/>
      <c r="Z1947" s="190"/>
      <c r="AA1947" s="190"/>
      <c r="AB1947" s="190"/>
      <c r="AC1947" s="185"/>
      <c r="AD1947" s="190"/>
      <c r="AE1947" s="190"/>
      <c r="AF1947" s="190"/>
      <c r="AG1947" s="205" t="str">
        <f t="shared" si="90"/>
        <v/>
      </c>
      <c r="AH1947" s="205" t="str">
        <f t="shared" si="91"/>
        <v/>
      </c>
      <c r="AI1947" s="205" t="str">
        <f t="shared" si="92"/>
        <v/>
      </c>
    </row>
    <row r="1948" spans="1:35" ht="15" customHeight="1">
      <c r="A1948" s="185"/>
      <c r="B1948" s="185"/>
      <c r="C1948" s="185"/>
      <c r="D1948" s="186"/>
      <c r="E1948" s="185"/>
      <c r="F1948" s="185"/>
      <c r="G1948" s="185"/>
      <c r="H1948" s="185"/>
      <c r="I1948" s="185"/>
      <c r="J1948" s="185"/>
      <c r="K1948" s="187"/>
      <c r="L1948" s="187"/>
      <c r="M1948" s="187"/>
      <c r="N1948" s="187"/>
      <c r="O1948" s="187"/>
      <c r="P1948" s="187"/>
      <c r="Q1948" s="187"/>
      <c r="R1948" s="190"/>
      <c r="S1948" s="190"/>
      <c r="T1948" s="190"/>
      <c r="U1948" s="190"/>
      <c r="V1948" s="190"/>
      <c r="W1948" s="190"/>
      <c r="X1948" s="190"/>
      <c r="Y1948" s="190"/>
      <c r="Z1948" s="190"/>
      <c r="AA1948" s="190"/>
      <c r="AB1948" s="190"/>
      <c r="AC1948" s="185"/>
      <c r="AD1948" s="190"/>
      <c r="AE1948" s="190"/>
      <c r="AF1948" s="190"/>
      <c r="AG1948" s="205" t="str">
        <f t="shared" si="90"/>
        <v/>
      </c>
      <c r="AH1948" s="205" t="str">
        <f t="shared" si="91"/>
        <v/>
      </c>
      <c r="AI1948" s="205" t="str">
        <f t="shared" si="92"/>
        <v/>
      </c>
    </row>
    <row r="1949" spans="1:35" ht="15" customHeight="1">
      <c r="A1949" s="185"/>
      <c r="B1949" s="185"/>
      <c r="C1949" s="185"/>
      <c r="D1949" s="186"/>
      <c r="E1949" s="185"/>
      <c r="F1949" s="185"/>
      <c r="G1949" s="185"/>
      <c r="H1949" s="185"/>
      <c r="I1949" s="185"/>
      <c r="J1949" s="185"/>
      <c r="K1949" s="187"/>
      <c r="L1949" s="187"/>
      <c r="M1949" s="187"/>
      <c r="N1949" s="187"/>
      <c r="O1949" s="187"/>
      <c r="P1949" s="187"/>
      <c r="Q1949" s="187"/>
      <c r="R1949" s="190"/>
      <c r="S1949" s="190"/>
      <c r="T1949" s="190"/>
      <c r="U1949" s="190"/>
      <c r="V1949" s="190"/>
      <c r="W1949" s="190"/>
      <c r="X1949" s="190"/>
      <c r="Y1949" s="190"/>
      <c r="Z1949" s="190"/>
      <c r="AA1949" s="190"/>
      <c r="AB1949" s="190"/>
      <c r="AC1949" s="185"/>
      <c r="AD1949" s="190"/>
      <c r="AE1949" s="190"/>
      <c r="AF1949" s="190"/>
      <c r="AG1949" s="205" t="str">
        <f t="shared" si="90"/>
        <v/>
      </c>
      <c r="AH1949" s="205" t="str">
        <f t="shared" si="91"/>
        <v/>
      </c>
      <c r="AI1949" s="205" t="str">
        <f t="shared" si="92"/>
        <v/>
      </c>
    </row>
    <row r="1950" spans="1:35" ht="15" customHeight="1">
      <c r="A1950" s="185"/>
      <c r="B1950" s="185"/>
      <c r="C1950" s="185"/>
      <c r="D1950" s="186"/>
      <c r="E1950" s="185"/>
      <c r="F1950" s="185"/>
      <c r="G1950" s="185"/>
      <c r="H1950" s="185"/>
      <c r="I1950" s="185"/>
      <c r="J1950" s="185"/>
      <c r="K1950" s="187"/>
      <c r="L1950" s="187"/>
      <c r="M1950" s="187"/>
      <c r="N1950" s="187"/>
      <c r="O1950" s="187"/>
      <c r="P1950" s="187"/>
      <c r="Q1950" s="187"/>
      <c r="R1950" s="190"/>
      <c r="S1950" s="190"/>
      <c r="T1950" s="190"/>
      <c r="U1950" s="190"/>
      <c r="V1950" s="190"/>
      <c r="W1950" s="190"/>
      <c r="X1950" s="190"/>
      <c r="Y1950" s="190"/>
      <c r="Z1950" s="190"/>
      <c r="AA1950" s="190"/>
      <c r="AB1950" s="190"/>
      <c r="AC1950" s="185"/>
      <c r="AD1950" s="190"/>
      <c r="AE1950" s="190"/>
      <c r="AF1950" s="190"/>
      <c r="AG1950" s="205" t="str">
        <f t="shared" si="90"/>
        <v/>
      </c>
      <c r="AH1950" s="205" t="str">
        <f t="shared" si="91"/>
        <v/>
      </c>
      <c r="AI1950" s="205" t="str">
        <f t="shared" si="92"/>
        <v/>
      </c>
    </row>
    <row r="1951" spans="1:35" ht="15" customHeight="1">
      <c r="A1951" s="185"/>
      <c r="B1951" s="185"/>
      <c r="C1951" s="185"/>
      <c r="D1951" s="186"/>
      <c r="E1951" s="185"/>
      <c r="F1951" s="185"/>
      <c r="G1951" s="185"/>
      <c r="H1951" s="185"/>
      <c r="I1951" s="185"/>
      <c r="J1951" s="185"/>
      <c r="K1951" s="187"/>
      <c r="L1951" s="187"/>
      <c r="M1951" s="187"/>
      <c r="N1951" s="187"/>
      <c r="O1951" s="187"/>
      <c r="P1951" s="187"/>
      <c r="Q1951" s="187"/>
      <c r="R1951" s="190"/>
      <c r="S1951" s="190"/>
      <c r="T1951" s="190"/>
      <c r="U1951" s="190"/>
      <c r="V1951" s="190"/>
      <c r="W1951" s="190"/>
      <c r="X1951" s="190"/>
      <c r="Y1951" s="190"/>
      <c r="Z1951" s="190"/>
      <c r="AA1951" s="190"/>
      <c r="AB1951" s="190"/>
      <c r="AC1951" s="185"/>
      <c r="AD1951" s="190"/>
      <c r="AE1951" s="190"/>
      <c r="AF1951" s="190"/>
      <c r="AG1951" s="205" t="str">
        <f t="shared" si="90"/>
        <v/>
      </c>
      <c r="AH1951" s="205" t="str">
        <f t="shared" si="91"/>
        <v/>
      </c>
      <c r="AI1951" s="205" t="str">
        <f t="shared" si="92"/>
        <v/>
      </c>
    </row>
    <row r="1952" spans="1:35" ht="15" customHeight="1">
      <c r="A1952" s="185"/>
      <c r="B1952" s="185"/>
      <c r="C1952" s="185"/>
      <c r="D1952" s="186"/>
      <c r="E1952" s="185"/>
      <c r="F1952" s="185"/>
      <c r="G1952" s="185"/>
      <c r="H1952" s="185"/>
      <c r="I1952" s="185"/>
      <c r="J1952" s="185"/>
      <c r="K1952" s="187"/>
      <c r="L1952" s="187"/>
      <c r="M1952" s="187"/>
      <c r="N1952" s="187"/>
      <c r="O1952" s="187"/>
      <c r="P1952" s="187"/>
      <c r="Q1952" s="187"/>
      <c r="R1952" s="190"/>
      <c r="S1952" s="190"/>
      <c r="T1952" s="190"/>
      <c r="U1952" s="190"/>
      <c r="V1952" s="190"/>
      <c r="W1952" s="190"/>
      <c r="X1952" s="190"/>
      <c r="Y1952" s="190"/>
      <c r="Z1952" s="190"/>
      <c r="AA1952" s="190"/>
      <c r="AB1952" s="190"/>
      <c r="AC1952" s="185"/>
      <c r="AD1952" s="190"/>
      <c r="AE1952" s="190"/>
      <c r="AF1952" s="190"/>
      <c r="AG1952" s="205" t="str">
        <f t="shared" si="90"/>
        <v/>
      </c>
      <c r="AH1952" s="205" t="str">
        <f t="shared" si="91"/>
        <v/>
      </c>
      <c r="AI1952" s="205" t="str">
        <f t="shared" si="92"/>
        <v/>
      </c>
    </row>
    <row r="1953" spans="1:35" ht="15" customHeight="1">
      <c r="A1953" s="185"/>
      <c r="B1953" s="185"/>
      <c r="C1953" s="185"/>
      <c r="D1953" s="186"/>
      <c r="E1953" s="185"/>
      <c r="F1953" s="185"/>
      <c r="G1953" s="185"/>
      <c r="H1953" s="185"/>
      <c r="I1953" s="185"/>
      <c r="J1953" s="185"/>
      <c r="K1953" s="187"/>
      <c r="L1953" s="187"/>
      <c r="M1953" s="187"/>
      <c r="N1953" s="187"/>
      <c r="O1953" s="187"/>
      <c r="P1953" s="187"/>
      <c r="Q1953" s="187"/>
      <c r="R1953" s="190"/>
      <c r="S1953" s="190"/>
      <c r="T1953" s="190"/>
      <c r="U1953" s="190"/>
      <c r="V1953" s="190"/>
      <c r="W1953" s="190"/>
      <c r="X1953" s="190"/>
      <c r="Y1953" s="190"/>
      <c r="Z1953" s="190"/>
      <c r="AA1953" s="190"/>
      <c r="AB1953" s="190"/>
      <c r="AC1953" s="185"/>
      <c r="AD1953" s="190"/>
      <c r="AE1953" s="190"/>
      <c r="AF1953" s="190"/>
      <c r="AG1953" s="205" t="str">
        <f t="shared" si="90"/>
        <v/>
      </c>
      <c r="AH1953" s="205" t="str">
        <f t="shared" si="91"/>
        <v/>
      </c>
      <c r="AI1953" s="205" t="str">
        <f t="shared" si="92"/>
        <v/>
      </c>
    </row>
    <row r="1954" spans="1:35" ht="15" customHeight="1">
      <c r="A1954" s="185"/>
      <c r="B1954" s="185"/>
      <c r="C1954" s="185"/>
      <c r="D1954" s="186"/>
      <c r="E1954" s="185"/>
      <c r="F1954" s="185"/>
      <c r="G1954" s="185"/>
      <c r="H1954" s="185"/>
      <c r="I1954" s="185"/>
      <c r="J1954" s="185"/>
      <c r="K1954" s="187"/>
      <c r="L1954" s="187"/>
      <c r="M1954" s="187"/>
      <c r="N1954" s="187"/>
      <c r="O1954" s="187"/>
      <c r="P1954" s="187"/>
      <c r="Q1954" s="187"/>
      <c r="R1954" s="190"/>
      <c r="S1954" s="190"/>
      <c r="T1954" s="190"/>
      <c r="U1954" s="190"/>
      <c r="V1954" s="190"/>
      <c r="W1954" s="190"/>
      <c r="X1954" s="190"/>
      <c r="Y1954" s="190"/>
      <c r="Z1954" s="190"/>
      <c r="AA1954" s="190"/>
      <c r="AB1954" s="190"/>
      <c r="AC1954" s="185"/>
      <c r="AD1954" s="190"/>
      <c r="AE1954" s="190"/>
      <c r="AF1954" s="190"/>
      <c r="AG1954" s="205" t="str">
        <f t="shared" si="90"/>
        <v/>
      </c>
      <c r="AH1954" s="205" t="str">
        <f t="shared" si="91"/>
        <v/>
      </c>
      <c r="AI1954" s="205" t="str">
        <f t="shared" si="92"/>
        <v/>
      </c>
    </row>
    <row r="1955" spans="1:35" ht="15" customHeight="1">
      <c r="A1955" s="185"/>
      <c r="B1955" s="185"/>
      <c r="C1955" s="185"/>
      <c r="D1955" s="186"/>
      <c r="E1955" s="185"/>
      <c r="F1955" s="185"/>
      <c r="G1955" s="185"/>
      <c r="H1955" s="185"/>
      <c r="I1955" s="185"/>
      <c r="J1955" s="185"/>
      <c r="K1955" s="187"/>
      <c r="L1955" s="187"/>
      <c r="M1955" s="187"/>
      <c r="N1955" s="187"/>
      <c r="O1955" s="187"/>
      <c r="P1955" s="187"/>
      <c r="Q1955" s="187"/>
      <c r="R1955" s="190"/>
      <c r="S1955" s="190"/>
      <c r="T1955" s="190"/>
      <c r="U1955" s="190"/>
      <c r="V1955" s="190"/>
      <c r="W1955" s="190"/>
      <c r="X1955" s="190"/>
      <c r="Y1955" s="190"/>
      <c r="Z1955" s="190"/>
      <c r="AA1955" s="190"/>
      <c r="AB1955" s="190"/>
      <c r="AC1955" s="185"/>
      <c r="AD1955" s="190"/>
      <c r="AE1955" s="190"/>
      <c r="AF1955" s="190"/>
      <c r="AG1955" s="205" t="str">
        <f t="shared" si="90"/>
        <v/>
      </c>
      <c r="AH1955" s="205" t="str">
        <f t="shared" si="91"/>
        <v/>
      </c>
      <c r="AI1955" s="205" t="str">
        <f t="shared" si="92"/>
        <v/>
      </c>
    </row>
    <row r="1956" spans="1:35" ht="15" customHeight="1">
      <c r="A1956" s="185"/>
      <c r="B1956" s="185"/>
      <c r="C1956" s="185"/>
      <c r="D1956" s="186"/>
      <c r="E1956" s="185"/>
      <c r="F1956" s="185"/>
      <c r="G1956" s="185"/>
      <c r="H1956" s="185"/>
      <c r="I1956" s="185"/>
      <c r="J1956" s="185"/>
      <c r="K1956" s="187"/>
      <c r="L1956" s="187"/>
      <c r="M1956" s="187"/>
      <c r="N1956" s="187"/>
      <c r="O1956" s="187"/>
      <c r="P1956" s="187"/>
      <c r="Q1956" s="187"/>
      <c r="R1956" s="190"/>
      <c r="S1956" s="190"/>
      <c r="T1956" s="190"/>
      <c r="U1956" s="190"/>
      <c r="V1956" s="190"/>
      <c r="W1956" s="190"/>
      <c r="X1956" s="190"/>
      <c r="Y1956" s="190"/>
      <c r="Z1956" s="190"/>
      <c r="AA1956" s="190"/>
      <c r="AB1956" s="190"/>
      <c r="AC1956" s="185"/>
      <c r="AD1956" s="190"/>
      <c r="AE1956" s="190"/>
      <c r="AF1956" s="190"/>
      <c r="AG1956" s="205" t="str">
        <f t="shared" si="90"/>
        <v/>
      </c>
      <c r="AH1956" s="205" t="str">
        <f t="shared" si="91"/>
        <v/>
      </c>
      <c r="AI1956" s="205" t="str">
        <f t="shared" si="92"/>
        <v/>
      </c>
    </row>
    <row r="1957" spans="1:35" ht="15" customHeight="1">
      <c r="A1957" s="185"/>
      <c r="B1957" s="185"/>
      <c r="C1957" s="185"/>
      <c r="D1957" s="186"/>
      <c r="E1957" s="185"/>
      <c r="F1957" s="185"/>
      <c r="G1957" s="185"/>
      <c r="H1957" s="185"/>
      <c r="I1957" s="185"/>
      <c r="J1957" s="185"/>
      <c r="K1957" s="187"/>
      <c r="L1957" s="187"/>
      <c r="M1957" s="187"/>
      <c r="N1957" s="187"/>
      <c r="O1957" s="187"/>
      <c r="P1957" s="187"/>
      <c r="Q1957" s="187"/>
      <c r="R1957" s="190"/>
      <c r="S1957" s="190"/>
      <c r="T1957" s="190"/>
      <c r="U1957" s="190"/>
      <c r="V1957" s="190"/>
      <c r="W1957" s="190"/>
      <c r="X1957" s="190"/>
      <c r="Y1957" s="190"/>
      <c r="Z1957" s="190"/>
      <c r="AA1957" s="190"/>
      <c r="AB1957" s="190"/>
      <c r="AC1957" s="185"/>
      <c r="AD1957" s="190"/>
      <c r="AE1957" s="190"/>
      <c r="AF1957" s="190"/>
      <c r="AG1957" s="205" t="str">
        <f t="shared" si="90"/>
        <v/>
      </c>
      <c r="AH1957" s="205" t="str">
        <f t="shared" si="91"/>
        <v/>
      </c>
      <c r="AI1957" s="205" t="str">
        <f t="shared" si="92"/>
        <v/>
      </c>
    </row>
    <row r="1958" spans="1:35" ht="15" customHeight="1">
      <c r="A1958" s="185"/>
      <c r="B1958" s="185"/>
      <c r="C1958" s="185"/>
      <c r="D1958" s="186"/>
      <c r="E1958" s="185"/>
      <c r="F1958" s="185"/>
      <c r="G1958" s="185"/>
      <c r="H1958" s="185"/>
      <c r="I1958" s="185"/>
      <c r="J1958" s="185"/>
      <c r="K1958" s="187"/>
      <c r="L1958" s="187"/>
      <c r="M1958" s="187"/>
      <c r="N1958" s="187"/>
      <c r="O1958" s="187"/>
      <c r="P1958" s="187"/>
      <c r="Q1958" s="187"/>
      <c r="R1958" s="190"/>
      <c r="S1958" s="190"/>
      <c r="T1958" s="190"/>
      <c r="U1958" s="190"/>
      <c r="V1958" s="190"/>
      <c r="W1958" s="190"/>
      <c r="X1958" s="190"/>
      <c r="Y1958" s="190"/>
      <c r="Z1958" s="190"/>
      <c r="AA1958" s="190"/>
      <c r="AB1958" s="190"/>
      <c r="AC1958" s="185"/>
      <c r="AD1958" s="190"/>
      <c r="AE1958" s="190"/>
      <c r="AF1958" s="190"/>
      <c r="AG1958" s="205" t="str">
        <f t="shared" si="90"/>
        <v/>
      </c>
      <c r="AH1958" s="205" t="str">
        <f t="shared" si="91"/>
        <v/>
      </c>
      <c r="AI1958" s="205" t="str">
        <f t="shared" si="92"/>
        <v/>
      </c>
    </row>
    <row r="1959" spans="1:35" ht="15" customHeight="1">
      <c r="A1959" s="185"/>
      <c r="B1959" s="185"/>
      <c r="C1959" s="185"/>
      <c r="D1959" s="186"/>
      <c r="E1959" s="185"/>
      <c r="F1959" s="185"/>
      <c r="G1959" s="185"/>
      <c r="H1959" s="185"/>
      <c r="I1959" s="185"/>
      <c r="J1959" s="185"/>
      <c r="K1959" s="187"/>
      <c r="L1959" s="187"/>
      <c r="M1959" s="187"/>
      <c r="N1959" s="187"/>
      <c r="O1959" s="187"/>
      <c r="P1959" s="187"/>
      <c r="Q1959" s="187"/>
      <c r="R1959" s="190"/>
      <c r="S1959" s="190"/>
      <c r="T1959" s="190"/>
      <c r="U1959" s="190"/>
      <c r="V1959" s="190"/>
      <c r="W1959" s="190"/>
      <c r="X1959" s="190"/>
      <c r="Y1959" s="190"/>
      <c r="Z1959" s="190"/>
      <c r="AA1959" s="190"/>
      <c r="AB1959" s="190"/>
      <c r="AC1959" s="185"/>
      <c r="AD1959" s="190"/>
      <c r="AE1959" s="190"/>
      <c r="AF1959" s="190"/>
      <c r="AG1959" s="205" t="str">
        <f t="shared" si="90"/>
        <v/>
      </c>
      <c r="AH1959" s="205" t="str">
        <f t="shared" si="91"/>
        <v/>
      </c>
      <c r="AI1959" s="205" t="str">
        <f t="shared" si="92"/>
        <v/>
      </c>
    </row>
    <row r="1960" spans="1:35" ht="15" customHeight="1">
      <c r="A1960" s="185"/>
      <c r="B1960" s="185"/>
      <c r="C1960" s="185"/>
      <c r="D1960" s="186"/>
      <c r="E1960" s="185"/>
      <c r="F1960" s="185"/>
      <c r="G1960" s="185"/>
      <c r="H1960" s="185"/>
      <c r="I1960" s="185"/>
      <c r="J1960" s="185"/>
      <c r="K1960" s="187"/>
      <c r="L1960" s="187"/>
      <c r="M1960" s="187"/>
      <c r="N1960" s="187"/>
      <c r="O1960" s="187"/>
      <c r="P1960" s="187"/>
      <c r="Q1960" s="187"/>
      <c r="R1960" s="190"/>
      <c r="S1960" s="190"/>
      <c r="T1960" s="190"/>
      <c r="U1960" s="190"/>
      <c r="V1960" s="190"/>
      <c r="W1960" s="190"/>
      <c r="X1960" s="190"/>
      <c r="Y1960" s="190"/>
      <c r="Z1960" s="190"/>
      <c r="AA1960" s="190"/>
      <c r="AB1960" s="190"/>
      <c r="AC1960" s="185"/>
      <c r="AD1960" s="190"/>
      <c r="AE1960" s="190"/>
      <c r="AF1960" s="190"/>
      <c r="AG1960" s="205" t="str">
        <f t="shared" si="90"/>
        <v/>
      </c>
      <c r="AH1960" s="205" t="str">
        <f t="shared" si="91"/>
        <v/>
      </c>
      <c r="AI1960" s="205" t="str">
        <f t="shared" si="92"/>
        <v/>
      </c>
    </row>
    <row r="1961" spans="1:35" ht="15" customHeight="1">
      <c r="A1961" s="185"/>
      <c r="B1961" s="185"/>
      <c r="C1961" s="185"/>
      <c r="D1961" s="186"/>
      <c r="E1961" s="185"/>
      <c r="F1961" s="185"/>
      <c r="G1961" s="185"/>
      <c r="H1961" s="185"/>
      <c r="I1961" s="185"/>
      <c r="J1961" s="185"/>
      <c r="K1961" s="187"/>
      <c r="L1961" s="187"/>
      <c r="M1961" s="187"/>
      <c r="N1961" s="187"/>
      <c r="O1961" s="187"/>
      <c r="P1961" s="187"/>
      <c r="Q1961" s="187"/>
      <c r="R1961" s="190"/>
      <c r="S1961" s="190"/>
      <c r="T1961" s="190"/>
      <c r="U1961" s="190"/>
      <c r="V1961" s="190"/>
      <c r="W1961" s="190"/>
      <c r="X1961" s="190"/>
      <c r="Y1961" s="190"/>
      <c r="Z1961" s="190"/>
      <c r="AA1961" s="190"/>
      <c r="AB1961" s="190"/>
      <c r="AC1961" s="185"/>
      <c r="AD1961" s="190"/>
      <c r="AE1961" s="190"/>
      <c r="AF1961" s="190"/>
      <c r="AG1961" s="205" t="str">
        <f t="shared" si="90"/>
        <v/>
      </c>
      <c r="AH1961" s="205" t="str">
        <f t="shared" si="91"/>
        <v/>
      </c>
      <c r="AI1961" s="205" t="str">
        <f t="shared" si="92"/>
        <v/>
      </c>
    </row>
    <row r="1962" spans="1:35" ht="15" customHeight="1">
      <c r="A1962" s="185"/>
      <c r="B1962" s="185"/>
      <c r="C1962" s="185"/>
      <c r="D1962" s="186"/>
      <c r="E1962" s="185"/>
      <c r="F1962" s="185"/>
      <c r="G1962" s="185"/>
      <c r="H1962" s="185"/>
      <c r="I1962" s="185"/>
      <c r="J1962" s="185"/>
      <c r="K1962" s="187"/>
      <c r="L1962" s="187"/>
      <c r="M1962" s="187"/>
      <c r="N1962" s="187"/>
      <c r="O1962" s="187"/>
      <c r="P1962" s="187"/>
      <c r="Q1962" s="187"/>
      <c r="R1962" s="190"/>
      <c r="S1962" s="190"/>
      <c r="T1962" s="190"/>
      <c r="U1962" s="190"/>
      <c r="V1962" s="190"/>
      <c r="W1962" s="190"/>
      <c r="X1962" s="190"/>
      <c r="Y1962" s="190"/>
      <c r="Z1962" s="190"/>
      <c r="AA1962" s="190"/>
      <c r="AB1962" s="190"/>
      <c r="AC1962" s="185"/>
      <c r="AD1962" s="190"/>
      <c r="AE1962" s="190"/>
      <c r="AF1962" s="190"/>
      <c r="AG1962" s="205" t="str">
        <f t="shared" si="90"/>
        <v/>
      </c>
      <c r="AH1962" s="205" t="str">
        <f t="shared" si="91"/>
        <v/>
      </c>
      <c r="AI1962" s="205" t="str">
        <f t="shared" si="92"/>
        <v/>
      </c>
    </row>
    <row r="1963" spans="1:35" ht="15" customHeight="1">
      <c r="A1963" s="185"/>
      <c r="B1963" s="185"/>
      <c r="C1963" s="185"/>
      <c r="D1963" s="186"/>
      <c r="E1963" s="185"/>
      <c r="F1963" s="185"/>
      <c r="G1963" s="185"/>
      <c r="H1963" s="185"/>
      <c r="I1963" s="185"/>
      <c r="J1963" s="185"/>
      <c r="K1963" s="187"/>
      <c r="L1963" s="187"/>
      <c r="M1963" s="187"/>
      <c r="N1963" s="187"/>
      <c r="O1963" s="187"/>
      <c r="P1963" s="187"/>
      <c r="Q1963" s="187"/>
      <c r="R1963" s="190"/>
      <c r="S1963" s="190"/>
      <c r="T1963" s="190"/>
      <c r="U1963" s="190"/>
      <c r="V1963" s="190"/>
      <c r="W1963" s="190"/>
      <c r="X1963" s="190"/>
      <c r="Y1963" s="190"/>
      <c r="Z1963" s="190"/>
      <c r="AA1963" s="190"/>
      <c r="AB1963" s="190"/>
      <c r="AC1963" s="185"/>
      <c r="AD1963" s="190"/>
      <c r="AE1963" s="190"/>
      <c r="AF1963" s="190"/>
      <c r="AG1963" s="205" t="str">
        <f t="shared" si="90"/>
        <v/>
      </c>
      <c r="AH1963" s="205" t="str">
        <f t="shared" si="91"/>
        <v/>
      </c>
      <c r="AI1963" s="205" t="str">
        <f t="shared" si="92"/>
        <v/>
      </c>
    </row>
    <row r="1964" spans="1:35" ht="15" customHeight="1">
      <c r="A1964" s="185"/>
      <c r="B1964" s="185"/>
      <c r="C1964" s="185"/>
      <c r="D1964" s="186"/>
      <c r="E1964" s="185"/>
      <c r="F1964" s="185"/>
      <c r="G1964" s="185"/>
      <c r="H1964" s="185"/>
      <c r="I1964" s="185"/>
      <c r="J1964" s="185"/>
      <c r="K1964" s="187"/>
      <c r="L1964" s="187"/>
      <c r="M1964" s="187"/>
      <c r="N1964" s="187"/>
      <c r="O1964" s="187"/>
      <c r="P1964" s="187"/>
      <c r="Q1964" s="187"/>
      <c r="R1964" s="190"/>
      <c r="S1964" s="190"/>
      <c r="T1964" s="190"/>
      <c r="U1964" s="190"/>
      <c r="V1964" s="190"/>
      <c r="W1964" s="190"/>
      <c r="X1964" s="190"/>
      <c r="Y1964" s="190"/>
      <c r="Z1964" s="190"/>
      <c r="AA1964" s="190"/>
      <c r="AB1964" s="190"/>
      <c r="AC1964" s="185"/>
      <c r="AD1964" s="190"/>
      <c r="AE1964" s="190"/>
      <c r="AF1964" s="190"/>
      <c r="AG1964" s="205" t="str">
        <f t="shared" si="90"/>
        <v/>
      </c>
      <c r="AH1964" s="205" t="str">
        <f t="shared" si="91"/>
        <v/>
      </c>
      <c r="AI1964" s="205" t="str">
        <f t="shared" si="92"/>
        <v/>
      </c>
    </row>
    <row r="1965" spans="1:35" ht="15" customHeight="1">
      <c r="A1965" s="185"/>
      <c r="B1965" s="185"/>
      <c r="C1965" s="185"/>
      <c r="D1965" s="186"/>
      <c r="E1965" s="185"/>
      <c r="F1965" s="185"/>
      <c r="G1965" s="185"/>
      <c r="H1965" s="185"/>
      <c r="I1965" s="185"/>
      <c r="J1965" s="185"/>
      <c r="K1965" s="187"/>
      <c r="L1965" s="187"/>
      <c r="M1965" s="187"/>
      <c r="N1965" s="187"/>
      <c r="O1965" s="187"/>
      <c r="P1965" s="187"/>
      <c r="Q1965" s="187"/>
      <c r="R1965" s="190"/>
      <c r="S1965" s="190"/>
      <c r="T1965" s="190"/>
      <c r="U1965" s="190"/>
      <c r="V1965" s="190"/>
      <c r="W1965" s="190"/>
      <c r="X1965" s="190"/>
      <c r="Y1965" s="190"/>
      <c r="Z1965" s="190"/>
      <c r="AA1965" s="190"/>
      <c r="AB1965" s="190"/>
      <c r="AC1965" s="185"/>
      <c r="AD1965" s="190"/>
      <c r="AE1965" s="190"/>
      <c r="AF1965" s="190"/>
      <c r="AG1965" s="205" t="str">
        <f t="shared" si="90"/>
        <v/>
      </c>
      <c r="AH1965" s="205" t="str">
        <f t="shared" si="91"/>
        <v/>
      </c>
      <c r="AI1965" s="205" t="str">
        <f t="shared" si="92"/>
        <v/>
      </c>
    </row>
    <row r="1966" spans="1:35" ht="15" customHeight="1">
      <c r="A1966" s="185"/>
      <c r="B1966" s="185"/>
      <c r="C1966" s="185"/>
      <c r="D1966" s="186"/>
      <c r="E1966" s="185"/>
      <c r="F1966" s="185"/>
      <c r="G1966" s="185"/>
      <c r="H1966" s="185"/>
      <c r="I1966" s="185"/>
      <c r="J1966" s="185"/>
      <c r="K1966" s="187"/>
      <c r="L1966" s="187"/>
      <c r="M1966" s="187"/>
      <c r="N1966" s="187"/>
      <c r="O1966" s="187"/>
      <c r="P1966" s="187"/>
      <c r="Q1966" s="187"/>
      <c r="R1966" s="190"/>
      <c r="S1966" s="190"/>
      <c r="T1966" s="190"/>
      <c r="U1966" s="190"/>
      <c r="V1966" s="190"/>
      <c r="W1966" s="190"/>
      <c r="X1966" s="190"/>
      <c r="Y1966" s="190"/>
      <c r="Z1966" s="190"/>
      <c r="AA1966" s="190"/>
      <c r="AB1966" s="190"/>
      <c r="AC1966" s="185"/>
      <c r="AD1966" s="190"/>
      <c r="AE1966" s="190"/>
      <c r="AF1966" s="190"/>
      <c r="AG1966" s="205" t="str">
        <f t="shared" si="90"/>
        <v/>
      </c>
      <c r="AH1966" s="205" t="str">
        <f t="shared" si="91"/>
        <v/>
      </c>
      <c r="AI1966" s="205" t="str">
        <f t="shared" si="92"/>
        <v/>
      </c>
    </row>
    <row r="1967" spans="1:35" ht="15" customHeight="1">
      <c r="A1967" s="185"/>
      <c r="B1967" s="185"/>
      <c r="C1967" s="185"/>
      <c r="D1967" s="186"/>
      <c r="E1967" s="185"/>
      <c r="F1967" s="185"/>
      <c r="G1967" s="185"/>
      <c r="H1967" s="185"/>
      <c r="I1967" s="185"/>
      <c r="J1967" s="185"/>
      <c r="K1967" s="187"/>
      <c r="L1967" s="187"/>
      <c r="M1967" s="187"/>
      <c r="N1967" s="187"/>
      <c r="O1967" s="187"/>
      <c r="P1967" s="187"/>
      <c r="Q1967" s="187"/>
      <c r="R1967" s="190"/>
      <c r="S1967" s="190"/>
      <c r="T1967" s="190"/>
      <c r="U1967" s="190"/>
      <c r="V1967" s="190"/>
      <c r="W1967" s="190"/>
      <c r="X1967" s="190"/>
      <c r="Y1967" s="190"/>
      <c r="Z1967" s="190"/>
      <c r="AA1967" s="190"/>
      <c r="AB1967" s="190"/>
      <c r="AC1967" s="185"/>
      <c r="AD1967" s="190"/>
      <c r="AE1967" s="190"/>
      <c r="AF1967" s="190"/>
      <c r="AG1967" s="205" t="str">
        <f t="shared" si="90"/>
        <v/>
      </c>
      <c r="AH1967" s="205" t="str">
        <f t="shared" si="91"/>
        <v/>
      </c>
      <c r="AI1967" s="205" t="str">
        <f t="shared" si="92"/>
        <v/>
      </c>
    </row>
    <row r="1968" spans="1:35" ht="15" customHeight="1">
      <c r="A1968" s="185"/>
      <c r="B1968" s="185"/>
      <c r="C1968" s="185"/>
      <c r="D1968" s="186"/>
      <c r="E1968" s="185"/>
      <c r="F1968" s="185"/>
      <c r="G1968" s="185"/>
      <c r="H1968" s="185"/>
      <c r="I1968" s="185"/>
      <c r="J1968" s="185"/>
      <c r="K1968" s="187"/>
      <c r="L1968" s="187"/>
      <c r="M1968" s="187"/>
      <c r="N1968" s="187"/>
      <c r="O1968" s="187"/>
      <c r="P1968" s="187"/>
      <c r="Q1968" s="187"/>
      <c r="R1968" s="190"/>
      <c r="S1968" s="190"/>
      <c r="T1968" s="190"/>
      <c r="U1968" s="190"/>
      <c r="V1968" s="190"/>
      <c r="W1968" s="190"/>
      <c r="X1968" s="190"/>
      <c r="Y1968" s="190"/>
      <c r="Z1968" s="190"/>
      <c r="AA1968" s="190"/>
      <c r="AB1968" s="190"/>
      <c r="AC1968" s="185"/>
      <c r="AD1968" s="190"/>
      <c r="AE1968" s="190"/>
      <c r="AF1968" s="190"/>
      <c r="AG1968" s="205" t="str">
        <f t="shared" si="90"/>
        <v/>
      </c>
      <c r="AH1968" s="205" t="str">
        <f t="shared" si="91"/>
        <v/>
      </c>
      <c r="AI1968" s="205" t="str">
        <f t="shared" si="92"/>
        <v/>
      </c>
    </row>
    <row r="1969" spans="1:35" ht="15" customHeight="1">
      <c r="A1969" s="185"/>
      <c r="B1969" s="185"/>
      <c r="C1969" s="185"/>
      <c r="D1969" s="186"/>
      <c r="E1969" s="185"/>
      <c r="F1969" s="185"/>
      <c r="G1969" s="185"/>
      <c r="H1969" s="185"/>
      <c r="I1969" s="185"/>
      <c r="J1969" s="185"/>
      <c r="K1969" s="187"/>
      <c r="L1969" s="187"/>
      <c r="M1969" s="187"/>
      <c r="N1969" s="187"/>
      <c r="O1969" s="187"/>
      <c r="P1969" s="187"/>
      <c r="Q1969" s="187"/>
      <c r="R1969" s="190"/>
      <c r="S1969" s="190"/>
      <c r="T1969" s="190"/>
      <c r="U1969" s="190"/>
      <c r="V1969" s="190"/>
      <c r="W1969" s="190"/>
      <c r="X1969" s="190"/>
      <c r="Y1969" s="190"/>
      <c r="Z1969" s="190"/>
      <c r="AA1969" s="190"/>
      <c r="AB1969" s="190"/>
      <c r="AC1969" s="185"/>
      <c r="AD1969" s="190"/>
      <c r="AE1969" s="190"/>
      <c r="AF1969" s="190"/>
      <c r="AG1969" s="205" t="str">
        <f t="shared" si="90"/>
        <v/>
      </c>
      <c r="AH1969" s="205" t="str">
        <f t="shared" si="91"/>
        <v/>
      </c>
      <c r="AI1969" s="205" t="str">
        <f t="shared" si="92"/>
        <v/>
      </c>
    </row>
    <row r="1970" spans="1:35" ht="15" customHeight="1">
      <c r="A1970" s="185"/>
      <c r="B1970" s="185"/>
      <c r="C1970" s="185"/>
      <c r="D1970" s="186"/>
      <c r="E1970" s="185"/>
      <c r="F1970" s="185"/>
      <c r="G1970" s="185"/>
      <c r="H1970" s="185"/>
      <c r="I1970" s="185"/>
      <c r="J1970" s="185"/>
      <c r="K1970" s="187"/>
      <c r="L1970" s="187"/>
      <c r="M1970" s="187"/>
      <c r="N1970" s="187"/>
      <c r="O1970" s="187"/>
      <c r="P1970" s="187"/>
      <c r="Q1970" s="187"/>
      <c r="R1970" s="190"/>
      <c r="S1970" s="190"/>
      <c r="T1970" s="190"/>
      <c r="U1970" s="190"/>
      <c r="V1970" s="190"/>
      <c r="W1970" s="190"/>
      <c r="X1970" s="190"/>
      <c r="Y1970" s="190"/>
      <c r="Z1970" s="190"/>
      <c r="AA1970" s="190"/>
      <c r="AB1970" s="190"/>
      <c r="AC1970" s="185"/>
      <c r="AD1970" s="190"/>
      <c r="AE1970" s="190"/>
      <c r="AF1970" s="190"/>
      <c r="AG1970" s="205" t="str">
        <f t="shared" si="90"/>
        <v/>
      </c>
      <c r="AH1970" s="205" t="str">
        <f t="shared" si="91"/>
        <v/>
      </c>
      <c r="AI1970" s="205" t="str">
        <f t="shared" si="92"/>
        <v/>
      </c>
    </row>
    <row r="1971" spans="1:35" ht="15" customHeight="1">
      <c r="A1971" s="185"/>
      <c r="B1971" s="185"/>
      <c r="C1971" s="185"/>
      <c r="D1971" s="186"/>
      <c r="E1971" s="185"/>
      <c r="F1971" s="185"/>
      <c r="G1971" s="185"/>
      <c r="H1971" s="185"/>
      <c r="I1971" s="185"/>
      <c r="J1971" s="185"/>
      <c r="K1971" s="187"/>
      <c r="L1971" s="187"/>
      <c r="M1971" s="187"/>
      <c r="N1971" s="187"/>
      <c r="O1971" s="187"/>
      <c r="P1971" s="187"/>
      <c r="Q1971" s="187"/>
      <c r="R1971" s="190"/>
      <c r="S1971" s="190"/>
      <c r="T1971" s="190"/>
      <c r="U1971" s="190"/>
      <c r="V1971" s="190"/>
      <c r="W1971" s="190"/>
      <c r="X1971" s="190"/>
      <c r="Y1971" s="190"/>
      <c r="Z1971" s="190"/>
      <c r="AA1971" s="190"/>
      <c r="AB1971" s="190"/>
      <c r="AC1971" s="185"/>
      <c r="AD1971" s="190"/>
      <c r="AE1971" s="190"/>
      <c r="AF1971" s="190"/>
      <c r="AG1971" s="205" t="str">
        <f t="shared" si="90"/>
        <v/>
      </c>
      <c r="AH1971" s="205" t="str">
        <f t="shared" si="91"/>
        <v/>
      </c>
      <c r="AI1971" s="205" t="str">
        <f t="shared" si="92"/>
        <v/>
      </c>
    </row>
    <row r="1972" spans="1:35" ht="15" customHeight="1">
      <c r="A1972" s="185"/>
      <c r="B1972" s="185"/>
      <c r="C1972" s="185"/>
      <c r="D1972" s="186"/>
      <c r="E1972" s="185"/>
      <c r="F1972" s="185"/>
      <c r="G1972" s="185"/>
      <c r="H1972" s="185"/>
      <c r="I1972" s="185"/>
      <c r="J1972" s="185"/>
      <c r="K1972" s="187"/>
      <c r="L1972" s="187"/>
      <c r="M1972" s="187"/>
      <c r="N1972" s="187"/>
      <c r="O1972" s="187"/>
      <c r="P1972" s="187"/>
      <c r="Q1972" s="187"/>
      <c r="R1972" s="190"/>
      <c r="S1972" s="190"/>
      <c r="T1972" s="190"/>
      <c r="U1972" s="190"/>
      <c r="V1972" s="190"/>
      <c r="W1972" s="190"/>
      <c r="X1972" s="190"/>
      <c r="Y1972" s="190"/>
      <c r="Z1972" s="190"/>
      <c r="AA1972" s="190"/>
      <c r="AB1972" s="190"/>
      <c r="AC1972" s="185"/>
      <c r="AD1972" s="190"/>
      <c r="AE1972" s="190"/>
      <c r="AF1972" s="190"/>
      <c r="AG1972" s="205" t="str">
        <f t="shared" si="90"/>
        <v/>
      </c>
      <c r="AH1972" s="205" t="str">
        <f t="shared" si="91"/>
        <v/>
      </c>
      <c r="AI1972" s="205" t="str">
        <f t="shared" si="92"/>
        <v/>
      </c>
    </row>
    <row r="1973" spans="1:35" ht="15" customHeight="1">
      <c r="A1973" s="185"/>
      <c r="B1973" s="185"/>
      <c r="C1973" s="185"/>
      <c r="D1973" s="186"/>
      <c r="E1973" s="185"/>
      <c r="F1973" s="185"/>
      <c r="G1973" s="185"/>
      <c r="H1973" s="185"/>
      <c r="I1973" s="185"/>
      <c r="J1973" s="185"/>
      <c r="K1973" s="187"/>
      <c r="L1973" s="187"/>
      <c r="M1973" s="187"/>
      <c r="N1973" s="187"/>
      <c r="O1973" s="187"/>
      <c r="P1973" s="187"/>
      <c r="Q1973" s="187"/>
      <c r="R1973" s="190"/>
      <c r="S1973" s="190"/>
      <c r="T1973" s="190"/>
      <c r="U1973" s="190"/>
      <c r="V1973" s="190"/>
      <c r="W1973" s="190"/>
      <c r="X1973" s="190"/>
      <c r="Y1973" s="190"/>
      <c r="Z1973" s="190"/>
      <c r="AA1973" s="190"/>
      <c r="AB1973" s="190"/>
      <c r="AC1973" s="185"/>
      <c r="AD1973" s="190"/>
      <c r="AE1973" s="190"/>
      <c r="AF1973" s="190"/>
      <c r="AG1973" s="205" t="str">
        <f t="shared" si="90"/>
        <v/>
      </c>
      <c r="AH1973" s="205" t="str">
        <f t="shared" si="91"/>
        <v/>
      </c>
      <c r="AI1973" s="205" t="str">
        <f t="shared" si="92"/>
        <v/>
      </c>
    </row>
    <row r="1974" spans="1:35" ht="15" customHeight="1">
      <c r="A1974" s="185"/>
      <c r="B1974" s="185"/>
      <c r="C1974" s="185"/>
      <c r="D1974" s="186"/>
      <c r="E1974" s="185"/>
      <c r="F1974" s="185"/>
      <c r="G1974" s="185"/>
      <c r="H1974" s="185"/>
      <c r="I1974" s="185"/>
      <c r="J1974" s="185"/>
      <c r="K1974" s="187"/>
      <c r="L1974" s="187"/>
      <c r="M1974" s="187"/>
      <c r="N1974" s="187"/>
      <c r="O1974" s="187"/>
      <c r="P1974" s="187"/>
      <c r="Q1974" s="187"/>
      <c r="R1974" s="190"/>
      <c r="S1974" s="190"/>
      <c r="T1974" s="190"/>
      <c r="U1974" s="190"/>
      <c r="V1974" s="190"/>
      <c r="W1974" s="190"/>
      <c r="X1974" s="190"/>
      <c r="Y1974" s="190"/>
      <c r="Z1974" s="190"/>
      <c r="AA1974" s="190"/>
      <c r="AB1974" s="190"/>
      <c r="AC1974" s="185"/>
      <c r="AD1974" s="190"/>
      <c r="AE1974" s="190"/>
      <c r="AF1974" s="190"/>
      <c r="AG1974" s="205" t="str">
        <f t="shared" si="90"/>
        <v/>
      </c>
      <c r="AH1974" s="205" t="str">
        <f t="shared" si="91"/>
        <v/>
      </c>
      <c r="AI1974" s="205" t="str">
        <f t="shared" si="92"/>
        <v/>
      </c>
    </row>
    <row r="1975" spans="1:35" ht="15" customHeight="1">
      <c r="A1975" s="185"/>
      <c r="B1975" s="185"/>
      <c r="C1975" s="185"/>
      <c r="D1975" s="186"/>
      <c r="E1975" s="185"/>
      <c r="F1975" s="185"/>
      <c r="G1975" s="185"/>
      <c r="H1975" s="185"/>
      <c r="I1975" s="185"/>
      <c r="J1975" s="185"/>
      <c r="K1975" s="187"/>
      <c r="L1975" s="187"/>
      <c r="M1975" s="187"/>
      <c r="N1975" s="187"/>
      <c r="O1975" s="187"/>
      <c r="P1975" s="187"/>
      <c r="Q1975" s="187"/>
      <c r="R1975" s="190"/>
      <c r="S1975" s="190"/>
      <c r="T1975" s="190"/>
      <c r="U1975" s="190"/>
      <c r="V1975" s="190"/>
      <c r="W1975" s="190"/>
      <c r="X1975" s="190"/>
      <c r="Y1975" s="190"/>
      <c r="Z1975" s="190"/>
      <c r="AA1975" s="190"/>
      <c r="AB1975" s="190"/>
      <c r="AC1975" s="185"/>
      <c r="AD1975" s="190"/>
      <c r="AE1975" s="190"/>
      <c r="AF1975" s="190"/>
      <c r="AG1975" s="205" t="str">
        <f t="shared" si="90"/>
        <v/>
      </c>
      <c r="AH1975" s="205" t="str">
        <f t="shared" si="91"/>
        <v/>
      </c>
      <c r="AI1975" s="205" t="str">
        <f t="shared" si="92"/>
        <v/>
      </c>
    </row>
    <row r="1976" spans="1:35" ht="15" customHeight="1">
      <c r="A1976" s="185"/>
      <c r="B1976" s="185"/>
      <c r="C1976" s="185"/>
      <c r="D1976" s="186"/>
      <c r="E1976" s="185"/>
      <c r="F1976" s="185"/>
      <c r="G1976" s="185"/>
      <c r="H1976" s="185"/>
      <c r="I1976" s="185"/>
      <c r="J1976" s="185"/>
      <c r="K1976" s="187"/>
      <c r="L1976" s="187"/>
      <c r="M1976" s="187"/>
      <c r="N1976" s="187"/>
      <c r="O1976" s="187"/>
      <c r="P1976" s="187"/>
      <c r="Q1976" s="187"/>
      <c r="R1976" s="190"/>
      <c r="S1976" s="190"/>
      <c r="T1976" s="190"/>
      <c r="U1976" s="190"/>
      <c r="V1976" s="190"/>
      <c r="W1976" s="190"/>
      <c r="X1976" s="190"/>
      <c r="Y1976" s="190"/>
      <c r="Z1976" s="190"/>
      <c r="AA1976" s="190"/>
      <c r="AB1976" s="190"/>
      <c r="AC1976" s="185"/>
      <c r="AD1976" s="190"/>
      <c r="AE1976" s="190"/>
      <c r="AF1976" s="190"/>
      <c r="AG1976" s="205" t="str">
        <f t="shared" si="90"/>
        <v/>
      </c>
      <c r="AH1976" s="205" t="str">
        <f t="shared" si="91"/>
        <v/>
      </c>
      <c r="AI1976" s="205" t="str">
        <f t="shared" si="92"/>
        <v/>
      </c>
    </row>
    <row r="1977" spans="1:35" ht="15" customHeight="1">
      <c r="A1977" s="185"/>
      <c r="B1977" s="185"/>
      <c r="C1977" s="185"/>
      <c r="D1977" s="186"/>
      <c r="E1977" s="185"/>
      <c r="F1977" s="185"/>
      <c r="G1977" s="185"/>
      <c r="H1977" s="185"/>
      <c r="I1977" s="185"/>
      <c r="J1977" s="185"/>
      <c r="K1977" s="187"/>
      <c r="L1977" s="187"/>
      <c r="M1977" s="187"/>
      <c r="N1977" s="187"/>
      <c r="O1977" s="187"/>
      <c r="P1977" s="187"/>
      <c r="Q1977" s="187"/>
      <c r="R1977" s="190"/>
      <c r="S1977" s="190"/>
      <c r="T1977" s="190"/>
      <c r="U1977" s="190"/>
      <c r="V1977" s="190"/>
      <c r="W1977" s="190"/>
      <c r="X1977" s="190"/>
      <c r="Y1977" s="190"/>
      <c r="Z1977" s="190"/>
      <c r="AA1977" s="190"/>
      <c r="AB1977" s="190"/>
      <c r="AC1977" s="185"/>
      <c r="AD1977" s="190"/>
      <c r="AE1977" s="190"/>
      <c r="AF1977" s="190"/>
      <c r="AG1977" s="205" t="str">
        <f t="shared" si="90"/>
        <v/>
      </c>
      <c r="AH1977" s="205" t="str">
        <f t="shared" si="91"/>
        <v/>
      </c>
      <c r="AI1977" s="205" t="str">
        <f t="shared" si="92"/>
        <v/>
      </c>
    </row>
    <row r="1978" spans="1:35" ht="15" customHeight="1">
      <c r="A1978" s="185"/>
      <c r="B1978" s="185"/>
      <c r="C1978" s="185"/>
      <c r="D1978" s="186"/>
      <c r="E1978" s="185"/>
      <c r="F1978" s="185"/>
      <c r="G1978" s="185"/>
      <c r="H1978" s="185"/>
      <c r="I1978" s="185"/>
      <c r="J1978" s="185"/>
      <c r="K1978" s="187"/>
      <c r="L1978" s="187"/>
      <c r="M1978" s="187"/>
      <c r="N1978" s="187"/>
      <c r="O1978" s="187"/>
      <c r="P1978" s="187"/>
      <c r="Q1978" s="187"/>
      <c r="R1978" s="190"/>
      <c r="S1978" s="190"/>
      <c r="T1978" s="190"/>
      <c r="U1978" s="190"/>
      <c r="V1978" s="190"/>
      <c r="W1978" s="190"/>
      <c r="X1978" s="190"/>
      <c r="Y1978" s="190"/>
      <c r="Z1978" s="190"/>
      <c r="AA1978" s="190"/>
      <c r="AB1978" s="190"/>
      <c r="AC1978" s="185"/>
      <c r="AD1978" s="190"/>
      <c r="AE1978" s="190"/>
      <c r="AF1978" s="190"/>
      <c r="AG1978" s="205" t="str">
        <f t="shared" si="90"/>
        <v/>
      </c>
      <c r="AH1978" s="205" t="str">
        <f t="shared" si="91"/>
        <v/>
      </c>
      <c r="AI1978" s="205" t="str">
        <f t="shared" si="92"/>
        <v/>
      </c>
    </row>
    <row r="1979" spans="1:35" ht="15" customHeight="1">
      <c r="A1979" s="185"/>
      <c r="B1979" s="185"/>
      <c r="C1979" s="185"/>
      <c r="D1979" s="186"/>
      <c r="E1979" s="185"/>
      <c r="F1979" s="185"/>
      <c r="G1979" s="185"/>
      <c r="H1979" s="185"/>
      <c r="I1979" s="185"/>
      <c r="J1979" s="185"/>
      <c r="K1979" s="187"/>
      <c r="L1979" s="187"/>
      <c r="M1979" s="187"/>
      <c r="N1979" s="187"/>
      <c r="O1979" s="187"/>
      <c r="P1979" s="187"/>
      <c r="Q1979" s="187"/>
      <c r="R1979" s="190"/>
      <c r="S1979" s="190"/>
      <c r="T1979" s="190"/>
      <c r="U1979" s="190"/>
      <c r="V1979" s="190"/>
      <c r="W1979" s="190"/>
      <c r="X1979" s="190"/>
      <c r="Y1979" s="190"/>
      <c r="Z1979" s="190"/>
      <c r="AA1979" s="190"/>
      <c r="AB1979" s="190"/>
      <c r="AC1979" s="185"/>
      <c r="AD1979" s="190"/>
      <c r="AE1979" s="190"/>
      <c r="AF1979" s="190"/>
      <c r="AG1979" s="205" t="str">
        <f t="shared" si="90"/>
        <v/>
      </c>
      <c r="AH1979" s="205" t="str">
        <f t="shared" si="91"/>
        <v/>
      </c>
      <c r="AI1979" s="205" t="str">
        <f t="shared" si="92"/>
        <v/>
      </c>
    </row>
    <row r="1980" spans="1:35" ht="15" customHeight="1">
      <c r="A1980" s="185"/>
      <c r="B1980" s="185"/>
      <c r="C1980" s="185"/>
      <c r="D1980" s="186"/>
      <c r="E1980" s="185"/>
      <c r="F1980" s="185"/>
      <c r="G1980" s="185"/>
      <c r="H1980" s="185"/>
      <c r="I1980" s="185"/>
      <c r="J1980" s="185"/>
      <c r="K1980" s="187"/>
      <c r="L1980" s="187"/>
      <c r="M1980" s="187"/>
      <c r="N1980" s="187"/>
      <c r="O1980" s="187"/>
      <c r="P1980" s="187"/>
      <c r="Q1980" s="187"/>
      <c r="R1980" s="190"/>
      <c r="S1980" s="190"/>
      <c r="T1980" s="190"/>
      <c r="U1980" s="190"/>
      <c r="V1980" s="190"/>
      <c r="W1980" s="190"/>
      <c r="X1980" s="190"/>
      <c r="Y1980" s="190"/>
      <c r="Z1980" s="190"/>
      <c r="AA1980" s="190"/>
      <c r="AB1980" s="190"/>
      <c r="AC1980" s="185"/>
      <c r="AD1980" s="190"/>
      <c r="AE1980" s="190"/>
      <c r="AF1980" s="190"/>
      <c r="AG1980" s="205" t="str">
        <f t="shared" si="90"/>
        <v/>
      </c>
      <c r="AH1980" s="205" t="str">
        <f t="shared" si="91"/>
        <v/>
      </c>
      <c r="AI1980" s="205" t="str">
        <f t="shared" si="92"/>
        <v/>
      </c>
    </row>
    <row r="1981" spans="1:35" ht="15" customHeight="1">
      <c r="A1981" s="185"/>
      <c r="B1981" s="185"/>
      <c r="C1981" s="185"/>
      <c r="D1981" s="186"/>
      <c r="E1981" s="185"/>
      <c r="F1981" s="185"/>
      <c r="G1981" s="185"/>
      <c r="H1981" s="185"/>
      <c r="I1981" s="185"/>
      <c r="J1981" s="185"/>
      <c r="K1981" s="187"/>
      <c r="L1981" s="187"/>
      <c r="M1981" s="187"/>
      <c r="N1981" s="187"/>
      <c r="O1981" s="187"/>
      <c r="P1981" s="187"/>
      <c r="Q1981" s="187"/>
      <c r="R1981" s="190"/>
      <c r="S1981" s="190"/>
      <c r="T1981" s="190"/>
      <c r="U1981" s="190"/>
      <c r="V1981" s="190"/>
      <c r="W1981" s="190"/>
      <c r="X1981" s="190"/>
      <c r="Y1981" s="190"/>
      <c r="Z1981" s="190"/>
      <c r="AA1981" s="190"/>
      <c r="AB1981" s="190"/>
      <c r="AC1981" s="185"/>
      <c r="AD1981" s="190"/>
      <c r="AE1981" s="190"/>
      <c r="AF1981" s="190"/>
      <c r="AG1981" s="205" t="str">
        <f t="shared" si="90"/>
        <v/>
      </c>
      <c r="AH1981" s="205" t="str">
        <f t="shared" si="91"/>
        <v/>
      </c>
      <c r="AI1981" s="205" t="str">
        <f t="shared" si="92"/>
        <v/>
      </c>
    </row>
    <row r="1982" spans="1:35" ht="15" customHeight="1">
      <c r="A1982" s="185"/>
      <c r="B1982" s="185"/>
      <c r="C1982" s="185"/>
      <c r="D1982" s="186"/>
      <c r="E1982" s="185"/>
      <c r="F1982" s="185"/>
      <c r="G1982" s="185"/>
      <c r="H1982" s="185"/>
      <c r="I1982" s="185"/>
      <c r="J1982" s="185"/>
      <c r="K1982" s="187"/>
      <c r="L1982" s="187"/>
      <c r="M1982" s="187"/>
      <c r="N1982" s="187"/>
      <c r="O1982" s="187"/>
      <c r="P1982" s="187"/>
      <c r="Q1982" s="187"/>
      <c r="R1982" s="190"/>
      <c r="S1982" s="190"/>
      <c r="T1982" s="190"/>
      <c r="U1982" s="190"/>
      <c r="V1982" s="190"/>
      <c r="W1982" s="190"/>
      <c r="X1982" s="190"/>
      <c r="Y1982" s="190"/>
      <c r="Z1982" s="190"/>
      <c r="AA1982" s="190"/>
      <c r="AB1982" s="190"/>
      <c r="AC1982" s="185"/>
      <c r="AD1982" s="190"/>
      <c r="AE1982" s="190"/>
      <c r="AF1982" s="190"/>
      <c r="AG1982" s="205" t="str">
        <f t="shared" si="90"/>
        <v/>
      </c>
      <c r="AH1982" s="205" t="str">
        <f t="shared" si="91"/>
        <v/>
      </c>
      <c r="AI1982" s="205" t="str">
        <f t="shared" si="92"/>
        <v/>
      </c>
    </row>
    <row r="1983" spans="1:35" ht="15" customHeight="1">
      <c r="A1983" s="185"/>
      <c r="B1983" s="185"/>
      <c r="C1983" s="185"/>
      <c r="D1983" s="186"/>
      <c r="E1983" s="185"/>
      <c r="F1983" s="185"/>
      <c r="G1983" s="185"/>
      <c r="H1983" s="185"/>
      <c r="I1983" s="185"/>
      <c r="J1983" s="185"/>
      <c r="K1983" s="187"/>
      <c r="L1983" s="187"/>
      <c r="M1983" s="187"/>
      <c r="N1983" s="187"/>
      <c r="O1983" s="187"/>
      <c r="P1983" s="187"/>
      <c r="Q1983" s="187"/>
      <c r="R1983" s="190"/>
      <c r="S1983" s="190"/>
      <c r="T1983" s="190"/>
      <c r="U1983" s="190"/>
      <c r="V1983" s="190"/>
      <c r="W1983" s="190"/>
      <c r="X1983" s="190"/>
      <c r="Y1983" s="190"/>
      <c r="Z1983" s="190"/>
      <c r="AA1983" s="190"/>
      <c r="AB1983" s="190"/>
      <c r="AC1983" s="185"/>
      <c r="AD1983" s="190"/>
      <c r="AE1983" s="190"/>
      <c r="AF1983" s="190"/>
      <c r="AG1983" s="205" t="str">
        <f t="shared" si="90"/>
        <v/>
      </c>
      <c r="AH1983" s="205" t="str">
        <f t="shared" si="91"/>
        <v/>
      </c>
      <c r="AI1983" s="205" t="str">
        <f t="shared" si="92"/>
        <v/>
      </c>
    </row>
    <row r="1984" spans="1:35" ht="15" customHeight="1">
      <c r="A1984" s="185"/>
      <c r="B1984" s="185"/>
      <c r="C1984" s="185"/>
      <c r="D1984" s="186"/>
      <c r="E1984" s="185"/>
      <c r="F1984" s="185"/>
      <c r="G1984" s="185"/>
      <c r="H1984" s="185"/>
      <c r="I1984" s="185"/>
      <c r="J1984" s="185"/>
      <c r="K1984" s="187"/>
      <c r="L1984" s="187"/>
      <c r="M1984" s="187"/>
      <c r="N1984" s="187"/>
      <c r="O1984" s="187"/>
      <c r="P1984" s="187"/>
      <c r="Q1984" s="187"/>
      <c r="R1984" s="190"/>
      <c r="S1984" s="190"/>
      <c r="T1984" s="190"/>
      <c r="U1984" s="190"/>
      <c r="V1984" s="190"/>
      <c r="W1984" s="190"/>
      <c r="X1984" s="190"/>
      <c r="Y1984" s="190"/>
      <c r="Z1984" s="190"/>
      <c r="AA1984" s="190"/>
      <c r="AB1984" s="190"/>
      <c r="AC1984" s="185"/>
      <c r="AD1984" s="190"/>
      <c r="AE1984" s="190"/>
      <c r="AF1984" s="190"/>
      <c r="AG1984" s="205" t="str">
        <f t="shared" si="90"/>
        <v/>
      </c>
      <c r="AH1984" s="205" t="str">
        <f t="shared" si="91"/>
        <v/>
      </c>
      <c r="AI1984" s="205" t="str">
        <f t="shared" si="92"/>
        <v/>
      </c>
    </row>
    <row r="1985" spans="1:35" ht="15" customHeight="1">
      <c r="A1985" s="185"/>
      <c r="B1985" s="185"/>
      <c r="C1985" s="185"/>
      <c r="D1985" s="186"/>
      <c r="E1985" s="185"/>
      <c r="F1985" s="185"/>
      <c r="G1985" s="185"/>
      <c r="H1985" s="185"/>
      <c r="I1985" s="185"/>
      <c r="J1985" s="185"/>
      <c r="K1985" s="187"/>
      <c r="L1985" s="187"/>
      <c r="M1985" s="187"/>
      <c r="N1985" s="187"/>
      <c r="O1985" s="187"/>
      <c r="P1985" s="187"/>
      <c r="Q1985" s="187"/>
      <c r="R1985" s="190"/>
      <c r="S1985" s="190"/>
      <c r="T1985" s="190"/>
      <c r="U1985" s="190"/>
      <c r="V1985" s="190"/>
      <c r="W1985" s="190"/>
      <c r="X1985" s="190"/>
      <c r="Y1985" s="190"/>
      <c r="Z1985" s="190"/>
      <c r="AA1985" s="190"/>
      <c r="AB1985" s="190"/>
      <c r="AC1985" s="185"/>
      <c r="AD1985" s="190"/>
      <c r="AE1985" s="190"/>
      <c r="AF1985" s="190"/>
      <c r="AG1985" s="205" t="str">
        <f t="shared" si="90"/>
        <v/>
      </c>
      <c r="AH1985" s="205" t="str">
        <f t="shared" si="91"/>
        <v/>
      </c>
      <c r="AI1985" s="205" t="str">
        <f t="shared" si="92"/>
        <v/>
      </c>
    </row>
    <row r="1986" spans="1:35" ht="15" customHeight="1">
      <c r="A1986" s="185"/>
      <c r="B1986" s="185"/>
      <c r="C1986" s="185"/>
      <c r="D1986" s="186"/>
      <c r="E1986" s="185"/>
      <c r="F1986" s="185"/>
      <c r="G1986" s="185"/>
      <c r="H1986" s="185"/>
      <c r="I1986" s="185"/>
      <c r="J1986" s="185"/>
      <c r="K1986" s="187"/>
      <c r="L1986" s="187"/>
      <c r="M1986" s="187"/>
      <c r="N1986" s="187"/>
      <c r="O1986" s="187"/>
      <c r="P1986" s="187"/>
      <c r="Q1986" s="187"/>
      <c r="R1986" s="190"/>
      <c r="S1986" s="190"/>
      <c r="T1986" s="190"/>
      <c r="U1986" s="190"/>
      <c r="V1986" s="190"/>
      <c r="W1986" s="190"/>
      <c r="X1986" s="190"/>
      <c r="Y1986" s="190"/>
      <c r="Z1986" s="190"/>
      <c r="AA1986" s="190"/>
      <c r="AB1986" s="190"/>
      <c r="AC1986" s="185"/>
      <c r="AD1986" s="190"/>
      <c r="AE1986" s="190"/>
      <c r="AF1986" s="190"/>
      <c r="AG1986" s="205" t="str">
        <f t="shared" si="90"/>
        <v/>
      </c>
      <c r="AH1986" s="205" t="str">
        <f t="shared" si="91"/>
        <v/>
      </c>
      <c r="AI1986" s="205" t="str">
        <f t="shared" si="92"/>
        <v/>
      </c>
    </row>
    <row r="1987" spans="1:35" ht="15" customHeight="1">
      <c r="A1987" s="185"/>
      <c r="B1987" s="185"/>
      <c r="C1987" s="185"/>
      <c r="D1987" s="186"/>
      <c r="E1987" s="185"/>
      <c r="F1987" s="185"/>
      <c r="G1987" s="185"/>
      <c r="H1987" s="185"/>
      <c r="I1987" s="185"/>
      <c r="J1987" s="185"/>
      <c r="K1987" s="187"/>
      <c r="L1987" s="187"/>
      <c r="M1987" s="187"/>
      <c r="N1987" s="187"/>
      <c r="O1987" s="187"/>
      <c r="P1987" s="187"/>
      <c r="Q1987" s="187"/>
      <c r="R1987" s="190"/>
      <c r="S1987" s="190"/>
      <c r="T1987" s="190"/>
      <c r="U1987" s="190"/>
      <c r="V1987" s="190"/>
      <c r="W1987" s="190"/>
      <c r="X1987" s="190"/>
      <c r="Y1987" s="190"/>
      <c r="Z1987" s="190"/>
      <c r="AA1987" s="190"/>
      <c r="AB1987" s="190"/>
      <c r="AC1987" s="185"/>
      <c r="AD1987" s="190"/>
      <c r="AE1987" s="190"/>
      <c r="AF1987" s="190"/>
      <c r="AG1987" s="205" t="str">
        <f t="shared" si="90"/>
        <v/>
      </c>
      <c r="AH1987" s="205" t="str">
        <f t="shared" si="91"/>
        <v/>
      </c>
      <c r="AI1987" s="205" t="str">
        <f t="shared" si="92"/>
        <v/>
      </c>
    </row>
    <row r="1988" spans="1:35" ht="15" customHeight="1">
      <c r="A1988" s="185"/>
      <c r="B1988" s="185"/>
      <c r="C1988" s="185"/>
      <c r="D1988" s="186"/>
      <c r="E1988" s="185"/>
      <c r="F1988" s="185"/>
      <c r="G1988" s="185"/>
      <c r="H1988" s="185"/>
      <c r="I1988" s="185"/>
      <c r="J1988" s="185"/>
      <c r="K1988" s="187"/>
      <c r="L1988" s="187"/>
      <c r="M1988" s="187"/>
      <c r="N1988" s="187"/>
      <c r="O1988" s="187"/>
      <c r="P1988" s="187"/>
      <c r="Q1988" s="187"/>
      <c r="R1988" s="190"/>
      <c r="S1988" s="190"/>
      <c r="T1988" s="190"/>
      <c r="U1988" s="190"/>
      <c r="V1988" s="190"/>
      <c r="W1988" s="190"/>
      <c r="X1988" s="190"/>
      <c r="Y1988" s="190"/>
      <c r="Z1988" s="190"/>
      <c r="AA1988" s="190"/>
      <c r="AB1988" s="190"/>
      <c r="AC1988" s="185"/>
      <c r="AD1988" s="190"/>
      <c r="AE1988" s="190"/>
      <c r="AF1988" s="190"/>
      <c r="AG1988" s="205" t="str">
        <f t="shared" ref="AG1988:AG2051" si="93">IF($Q1988="","",IF($Q1988="YES","YES","NO"))</f>
        <v/>
      </c>
      <c r="AH1988" s="205" t="str">
        <f t="shared" ref="AH1988:AH2051" si="94">IF($X1988="","",IF($X1988="YES","YES","NO"))</f>
        <v/>
      </c>
      <c r="AI1988" s="205" t="str">
        <f t="shared" ref="AI1988:AI2051" si="95">IF(COUNTIF($B$3:$B$4985,B1988)&gt;1,"DUPLICATE","")</f>
        <v/>
      </c>
    </row>
    <row r="1989" spans="1:35" ht="15" customHeight="1">
      <c r="A1989" s="185"/>
      <c r="B1989" s="185"/>
      <c r="C1989" s="185"/>
      <c r="D1989" s="186"/>
      <c r="E1989" s="185"/>
      <c r="F1989" s="185"/>
      <c r="G1989" s="185"/>
      <c r="H1989" s="185"/>
      <c r="I1989" s="185"/>
      <c r="J1989" s="185"/>
      <c r="K1989" s="187"/>
      <c r="L1989" s="187"/>
      <c r="M1989" s="187"/>
      <c r="N1989" s="187"/>
      <c r="O1989" s="187"/>
      <c r="P1989" s="187"/>
      <c r="Q1989" s="187"/>
      <c r="R1989" s="190"/>
      <c r="S1989" s="190"/>
      <c r="T1989" s="190"/>
      <c r="U1989" s="190"/>
      <c r="V1989" s="190"/>
      <c r="W1989" s="190"/>
      <c r="X1989" s="190"/>
      <c r="Y1989" s="190"/>
      <c r="Z1989" s="190"/>
      <c r="AA1989" s="190"/>
      <c r="AB1989" s="190"/>
      <c r="AC1989" s="185"/>
      <c r="AD1989" s="190"/>
      <c r="AE1989" s="190"/>
      <c r="AF1989" s="190"/>
      <c r="AG1989" s="205" t="str">
        <f t="shared" si="93"/>
        <v/>
      </c>
      <c r="AH1989" s="205" t="str">
        <f t="shared" si="94"/>
        <v/>
      </c>
      <c r="AI1989" s="205" t="str">
        <f t="shared" si="95"/>
        <v/>
      </c>
    </row>
    <row r="1990" spans="1:35" ht="15" customHeight="1">
      <c r="A1990" s="185"/>
      <c r="B1990" s="185"/>
      <c r="C1990" s="185"/>
      <c r="D1990" s="186"/>
      <c r="E1990" s="185"/>
      <c r="F1990" s="185"/>
      <c r="G1990" s="185"/>
      <c r="H1990" s="185"/>
      <c r="I1990" s="185"/>
      <c r="J1990" s="185"/>
      <c r="K1990" s="187"/>
      <c r="L1990" s="187"/>
      <c r="M1990" s="187"/>
      <c r="N1990" s="187"/>
      <c r="O1990" s="187"/>
      <c r="P1990" s="187"/>
      <c r="Q1990" s="187"/>
      <c r="R1990" s="190"/>
      <c r="S1990" s="190"/>
      <c r="T1990" s="190"/>
      <c r="U1990" s="190"/>
      <c r="V1990" s="190"/>
      <c r="W1990" s="190"/>
      <c r="X1990" s="190"/>
      <c r="Y1990" s="190"/>
      <c r="Z1990" s="190"/>
      <c r="AA1990" s="190"/>
      <c r="AB1990" s="190"/>
      <c r="AC1990" s="185"/>
      <c r="AD1990" s="190"/>
      <c r="AE1990" s="190"/>
      <c r="AF1990" s="190"/>
      <c r="AG1990" s="205" t="str">
        <f t="shared" si="93"/>
        <v/>
      </c>
      <c r="AH1990" s="205" t="str">
        <f t="shared" si="94"/>
        <v/>
      </c>
      <c r="AI1990" s="205" t="str">
        <f t="shared" si="95"/>
        <v/>
      </c>
    </row>
    <row r="1991" spans="1:35" ht="15" customHeight="1">
      <c r="A1991" s="185"/>
      <c r="B1991" s="185"/>
      <c r="C1991" s="185"/>
      <c r="D1991" s="186"/>
      <c r="E1991" s="185"/>
      <c r="F1991" s="185"/>
      <c r="G1991" s="185"/>
      <c r="H1991" s="185"/>
      <c r="I1991" s="185"/>
      <c r="J1991" s="185"/>
      <c r="K1991" s="187"/>
      <c r="L1991" s="187"/>
      <c r="M1991" s="187"/>
      <c r="N1991" s="187"/>
      <c r="O1991" s="187"/>
      <c r="P1991" s="187"/>
      <c r="Q1991" s="187"/>
      <c r="R1991" s="190"/>
      <c r="S1991" s="190"/>
      <c r="T1991" s="190"/>
      <c r="U1991" s="190"/>
      <c r="V1991" s="190"/>
      <c r="W1991" s="190"/>
      <c r="X1991" s="190"/>
      <c r="Y1991" s="190"/>
      <c r="Z1991" s="190"/>
      <c r="AA1991" s="190"/>
      <c r="AB1991" s="190"/>
      <c r="AC1991" s="185"/>
      <c r="AD1991" s="190"/>
      <c r="AE1991" s="190"/>
      <c r="AF1991" s="190"/>
      <c r="AG1991" s="205" t="str">
        <f t="shared" si="93"/>
        <v/>
      </c>
      <c r="AH1991" s="205" t="str">
        <f t="shared" si="94"/>
        <v/>
      </c>
      <c r="AI1991" s="205" t="str">
        <f t="shared" si="95"/>
        <v/>
      </c>
    </row>
    <row r="1992" spans="1:35" ht="15" customHeight="1">
      <c r="A1992" s="185"/>
      <c r="B1992" s="185"/>
      <c r="C1992" s="185"/>
      <c r="D1992" s="186"/>
      <c r="E1992" s="185"/>
      <c r="F1992" s="185"/>
      <c r="G1992" s="185"/>
      <c r="H1992" s="185"/>
      <c r="I1992" s="185"/>
      <c r="J1992" s="185"/>
      <c r="K1992" s="187"/>
      <c r="L1992" s="187"/>
      <c r="M1992" s="187"/>
      <c r="N1992" s="187"/>
      <c r="O1992" s="187"/>
      <c r="P1992" s="187"/>
      <c r="Q1992" s="187"/>
      <c r="R1992" s="190"/>
      <c r="S1992" s="190"/>
      <c r="T1992" s="190"/>
      <c r="U1992" s="190"/>
      <c r="V1992" s="190"/>
      <c r="W1992" s="190"/>
      <c r="X1992" s="190"/>
      <c r="Y1992" s="190"/>
      <c r="Z1992" s="190"/>
      <c r="AA1992" s="190"/>
      <c r="AB1992" s="190"/>
      <c r="AC1992" s="185"/>
      <c r="AD1992" s="190"/>
      <c r="AE1992" s="190"/>
      <c r="AF1992" s="190"/>
      <c r="AG1992" s="205" t="str">
        <f t="shared" si="93"/>
        <v/>
      </c>
      <c r="AH1992" s="205" t="str">
        <f t="shared" si="94"/>
        <v/>
      </c>
      <c r="AI1992" s="205" t="str">
        <f t="shared" si="95"/>
        <v/>
      </c>
    </row>
    <row r="1993" spans="1:35" ht="15" customHeight="1">
      <c r="A1993" s="185"/>
      <c r="B1993" s="185"/>
      <c r="C1993" s="185"/>
      <c r="D1993" s="186"/>
      <c r="E1993" s="185"/>
      <c r="F1993" s="185"/>
      <c r="G1993" s="185"/>
      <c r="H1993" s="185"/>
      <c r="I1993" s="185"/>
      <c r="J1993" s="185"/>
      <c r="K1993" s="187"/>
      <c r="L1993" s="187"/>
      <c r="M1993" s="187"/>
      <c r="N1993" s="187"/>
      <c r="O1993" s="187"/>
      <c r="P1993" s="187"/>
      <c r="Q1993" s="187"/>
      <c r="R1993" s="190"/>
      <c r="S1993" s="190"/>
      <c r="T1993" s="190"/>
      <c r="U1993" s="190"/>
      <c r="V1993" s="190"/>
      <c r="W1993" s="190"/>
      <c r="X1993" s="190"/>
      <c r="Y1993" s="190"/>
      <c r="Z1993" s="190"/>
      <c r="AA1993" s="190"/>
      <c r="AB1993" s="190"/>
      <c r="AC1993" s="185"/>
      <c r="AD1993" s="190"/>
      <c r="AE1993" s="190"/>
      <c r="AF1993" s="190"/>
      <c r="AG1993" s="205" t="str">
        <f t="shared" si="93"/>
        <v/>
      </c>
      <c r="AH1993" s="205" t="str">
        <f t="shared" si="94"/>
        <v/>
      </c>
      <c r="AI1993" s="205" t="str">
        <f t="shared" si="95"/>
        <v/>
      </c>
    </row>
    <row r="1994" spans="1:35" ht="15" customHeight="1">
      <c r="A1994" s="185"/>
      <c r="B1994" s="185"/>
      <c r="C1994" s="185"/>
      <c r="D1994" s="186"/>
      <c r="E1994" s="185"/>
      <c r="F1994" s="185"/>
      <c r="G1994" s="185"/>
      <c r="H1994" s="185"/>
      <c r="I1994" s="185"/>
      <c r="J1994" s="185"/>
      <c r="K1994" s="187"/>
      <c r="L1994" s="187"/>
      <c r="M1994" s="187"/>
      <c r="N1994" s="187"/>
      <c r="O1994" s="187"/>
      <c r="P1994" s="187"/>
      <c r="Q1994" s="187"/>
      <c r="R1994" s="190"/>
      <c r="S1994" s="190"/>
      <c r="T1994" s="190"/>
      <c r="U1994" s="190"/>
      <c r="V1994" s="190"/>
      <c r="W1994" s="190"/>
      <c r="X1994" s="190"/>
      <c r="Y1994" s="190"/>
      <c r="Z1994" s="190"/>
      <c r="AA1994" s="190"/>
      <c r="AB1994" s="190"/>
      <c r="AC1994" s="185"/>
      <c r="AD1994" s="190"/>
      <c r="AE1994" s="190"/>
      <c r="AF1994" s="190"/>
      <c r="AG1994" s="205" t="str">
        <f t="shared" si="93"/>
        <v/>
      </c>
      <c r="AH1994" s="205" t="str">
        <f t="shared" si="94"/>
        <v/>
      </c>
      <c r="AI1994" s="205" t="str">
        <f t="shared" si="95"/>
        <v/>
      </c>
    </row>
    <row r="1995" spans="1:35" ht="15" customHeight="1">
      <c r="A1995" s="185"/>
      <c r="B1995" s="185"/>
      <c r="C1995" s="185"/>
      <c r="D1995" s="186"/>
      <c r="E1995" s="185"/>
      <c r="F1995" s="185"/>
      <c r="G1995" s="185"/>
      <c r="H1995" s="185"/>
      <c r="I1995" s="185"/>
      <c r="J1995" s="185"/>
      <c r="K1995" s="187"/>
      <c r="L1995" s="187"/>
      <c r="M1995" s="187"/>
      <c r="N1995" s="187"/>
      <c r="O1995" s="187"/>
      <c r="P1995" s="187"/>
      <c r="Q1995" s="187"/>
      <c r="R1995" s="190"/>
      <c r="S1995" s="190"/>
      <c r="T1995" s="190"/>
      <c r="U1995" s="190"/>
      <c r="V1995" s="190"/>
      <c r="W1995" s="190"/>
      <c r="X1995" s="190"/>
      <c r="Y1995" s="190"/>
      <c r="Z1995" s="190"/>
      <c r="AA1995" s="190"/>
      <c r="AB1995" s="190"/>
      <c r="AC1995" s="185"/>
      <c r="AD1995" s="190"/>
      <c r="AE1995" s="190"/>
      <c r="AF1995" s="190"/>
      <c r="AG1995" s="205" t="str">
        <f t="shared" si="93"/>
        <v/>
      </c>
      <c r="AH1995" s="205" t="str">
        <f t="shared" si="94"/>
        <v/>
      </c>
      <c r="AI1995" s="205" t="str">
        <f t="shared" si="95"/>
        <v/>
      </c>
    </row>
    <row r="1996" spans="1:35" ht="15" customHeight="1">
      <c r="A1996" s="185"/>
      <c r="B1996" s="185"/>
      <c r="C1996" s="185"/>
      <c r="D1996" s="186"/>
      <c r="E1996" s="185"/>
      <c r="F1996" s="185"/>
      <c r="G1996" s="185"/>
      <c r="H1996" s="185"/>
      <c r="I1996" s="185"/>
      <c r="J1996" s="185"/>
      <c r="K1996" s="187"/>
      <c r="L1996" s="187"/>
      <c r="M1996" s="187"/>
      <c r="N1996" s="187"/>
      <c r="O1996" s="187"/>
      <c r="P1996" s="187"/>
      <c r="Q1996" s="187"/>
      <c r="R1996" s="190"/>
      <c r="S1996" s="190"/>
      <c r="T1996" s="190"/>
      <c r="U1996" s="190"/>
      <c r="V1996" s="190"/>
      <c r="W1996" s="190"/>
      <c r="X1996" s="190"/>
      <c r="Y1996" s="190"/>
      <c r="Z1996" s="190"/>
      <c r="AA1996" s="190"/>
      <c r="AB1996" s="190"/>
      <c r="AC1996" s="185"/>
      <c r="AD1996" s="190"/>
      <c r="AE1996" s="190"/>
      <c r="AF1996" s="190"/>
      <c r="AG1996" s="205" t="str">
        <f t="shared" si="93"/>
        <v/>
      </c>
      <c r="AH1996" s="205" t="str">
        <f t="shared" si="94"/>
        <v/>
      </c>
      <c r="AI1996" s="205" t="str">
        <f t="shared" si="95"/>
        <v/>
      </c>
    </row>
    <row r="1997" spans="1:35" ht="15" customHeight="1">
      <c r="A1997" s="185"/>
      <c r="B1997" s="185"/>
      <c r="C1997" s="185"/>
      <c r="D1997" s="186"/>
      <c r="E1997" s="185"/>
      <c r="F1997" s="185"/>
      <c r="G1997" s="185"/>
      <c r="H1997" s="185"/>
      <c r="I1997" s="185"/>
      <c r="J1997" s="185"/>
      <c r="K1997" s="187"/>
      <c r="L1997" s="187"/>
      <c r="M1997" s="187"/>
      <c r="N1997" s="187"/>
      <c r="O1997" s="187"/>
      <c r="P1997" s="187"/>
      <c r="Q1997" s="187"/>
      <c r="R1997" s="190"/>
      <c r="S1997" s="190"/>
      <c r="T1997" s="190"/>
      <c r="U1997" s="190"/>
      <c r="V1997" s="190"/>
      <c r="W1997" s="190"/>
      <c r="X1997" s="190"/>
      <c r="Y1997" s="190"/>
      <c r="Z1997" s="190"/>
      <c r="AA1997" s="190"/>
      <c r="AB1997" s="190"/>
      <c r="AC1997" s="185"/>
      <c r="AD1997" s="190"/>
      <c r="AE1997" s="190"/>
      <c r="AF1997" s="190"/>
      <c r="AG1997" s="205" t="str">
        <f t="shared" si="93"/>
        <v/>
      </c>
      <c r="AH1997" s="205" t="str">
        <f t="shared" si="94"/>
        <v/>
      </c>
      <c r="AI1997" s="205" t="str">
        <f t="shared" si="95"/>
        <v/>
      </c>
    </row>
    <row r="1998" spans="1:35" ht="15" customHeight="1">
      <c r="A1998" s="185"/>
      <c r="B1998" s="185"/>
      <c r="C1998" s="185"/>
      <c r="D1998" s="186"/>
      <c r="E1998" s="185"/>
      <c r="F1998" s="185"/>
      <c r="G1998" s="185"/>
      <c r="H1998" s="185"/>
      <c r="I1998" s="185"/>
      <c r="J1998" s="185"/>
      <c r="K1998" s="187"/>
      <c r="L1998" s="187"/>
      <c r="M1998" s="187"/>
      <c r="N1998" s="187"/>
      <c r="O1998" s="187"/>
      <c r="P1998" s="187"/>
      <c r="Q1998" s="187"/>
      <c r="R1998" s="190"/>
      <c r="S1998" s="190"/>
      <c r="T1998" s="190"/>
      <c r="U1998" s="190"/>
      <c r="V1998" s="190"/>
      <c r="W1998" s="190"/>
      <c r="X1998" s="190"/>
      <c r="Y1998" s="190"/>
      <c r="Z1998" s="190"/>
      <c r="AA1998" s="190"/>
      <c r="AB1998" s="190"/>
      <c r="AC1998" s="185"/>
      <c r="AD1998" s="190"/>
      <c r="AE1998" s="190"/>
      <c r="AF1998" s="190"/>
      <c r="AG1998" s="205" t="str">
        <f t="shared" si="93"/>
        <v/>
      </c>
      <c r="AH1998" s="205" t="str">
        <f t="shared" si="94"/>
        <v/>
      </c>
      <c r="AI1998" s="205" t="str">
        <f t="shared" si="95"/>
        <v/>
      </c>
    </row>
    <row r="1999" spans="1:35" ht="15" customHeight="1">
      <c r="A1999" s="185"/>
      <c r="B1999" s="185"/>
      <c r="C1999" s="185"/>
      <c r="D1999" s="186"/>
      <c r="E1999" s="185"/>
      <c r="F1999" s="185"/>
      <c r="G1999" s="185"/>
      <c r="H1999" s="185"/>
      <c r="I1999" s="185"/>
      <c r="J1999" s="185"/>
      <c r="K1999" s="187"/>
      <c r="L1999" s="187"/>
      <c r="M1999" s="187"/>
      <c r="N1999" s="187"/>
      <c r="O1999" s="187"/>
      <c r="P1999" s="187"/>
      <c r="Q1999" s="187"/>
      <c r="R1999" s="190"/>
      <c r="S1999" s="190"/>
      <c r="T1999" s="190"/>
      <c r="U1999" s="190"/>
      <c r="V1999" s="190"/>
      <c r="W1999" s="190"/>
      <c r="X1999" s="190"/>
      <c r="Y1999" s="190"/>
      <c r="Z1999" s="190"/>
      <c r="AA1999" s="190"/>
      <c r="AB1999" s="190"/>
      <c r="AC1999" s="185"/>
      <c r="AD1999" s="190"/>
      <c r="AE1999" s="190"/>
      <c r="AF1999" s="190"/>
      <c r="AG1999" s="205" t="str">
        <f t="shared" si="93"/>
        <v/>
      </c>
      <c r="AH1999" s="205" t="str">
        <f t="shared" si="94"/>
        <v/>
      </c>
      <c r="AI1999" s="205" t="str">
        <f t="shared" si="95"/>
        <v/>
      </c>
    </row>
    <row r="2000" spans="1:35" ht="15" customHeight="1">
      <c r="A2000" s="185"/>
      <c r="B2000" s="185"/>
      <c r="C2000" s="185"/>
      <c r="D2000" s="186"/>
      <c r="E2000" s="185"/>
      <c r="F2000" s="185"/>
      <c r="G2000" s="185"/>
      <c r="H2000" s="185"/>
      <c r="I2000" s="185"/>
      <c r="J2000" s="185"/>
      <c r="K2000" s="187"/>
      <c r="L2000" s="187"/>
      <c r="M2000" s="187"/>
      <c r="N2000" s="187"/>
      <c r="O2000" s="187"/>
      <c r="P2000" s="187"/>
      <c r="Q2000" s="187"/>
      <c r="R2000" s="190"/>
      <c r="S2000" s="190"/>
      <c r="T2000" s="190"/>
      <c r="U2000" s="190"/>
      <c r="V2000" s="190"/>
      <c r="W2000" s="190"/>
      <c r="X2000" s="190"/>
      <c r="Y2000" s="190"/>
      <c r="Z2000" s="190"/>
      <c r="AA2000" s="190"/>
      <c r="AB2000" s="190"/>
      <c r="AC2000" s="185"/>
      <c r="AD2000" s="190"/>
      <c r="AE2000" s="190"/>
      <c r="AF2000" s="190"/>
      <c r="AG2000" s="205" t="str">
        <f t="shared" si="93"/>
        <v/>
      </c>
      <c r="AH2000" s="205" t="str">
        <f t="shared" si="94"/>
        <v/>
      </c>
      <c r="AI2000" s="205" t="str">
        <f t="shared" si="95"/>
        <v/>
      </c>
    </row>
    <row r="2001" spans="1:35" ht="15" customHeight="1">
      <c r="A2001" s="185"/>
      <c r="B2001" s="185"/>
      <c r="C2001" s="185"/>
      <c r="D2001" s="186"/>
      <c r="E2001" s="185"/>
      <c r="F2001" s="185"/>
      <c r="G2001" s="185"/>
      <c r="H2001" s="185"/>
      <c r="I2001" s="185"/>
      <c r="J2001" s="185"/>
      <c r="K2001" s="187"/>
      <c r="L2001" s="187"/>
      <c r="M2001" s="187"/>
      <c r="N2001" s="187"/>
      <c r="O2001" s="187"/>
      <c r="P2001" s="187"/>
      <c r="Q2001" s="187"/>
      <c r="R2001" s="190"/>
      <c r="S2001" s="190"/>
      <c r="T2001" s="190"/>
      <c r="U2001" s="190"/>
      <c r="V2001" s="190"/>
      <c r="W2001" s="190"/>
      <c r="X2001" s="190"/>
      <c r="Y2001" s="190"/>
      <c r="Z2001" s="190"/>
      <c r="AA2001" s="190"/>
      <c r="AB2001" s="190"/>
      <c r="AC2001" s="185"/>
      <c r="AD2001" s="190"/>
      <c r="AE2001" s="190"/>
      <c r="AF2001" s="190"/>
      <c r="AG2001" s="205" t="str">
        <f t="shared" si="93"/>
        <v/>
      </c>
      <c r="AH2001" s="205" t="str">
        <f t="shared" si="94"/>
        <v/>
      </c>
      <c r="AI2001" s="205" t="str">
        <f t="shared" si="95"/>
        <v/>
      </c>
    </row>
    <row r="2002" spans="1:35" ht="15" customHeight="1">
      <c r="A2002" s="185"/>
      <c r="B2002" s="185"/>
      <c r="C2002" s="185"/>
      <c r="D2002" s="186"/>
      <c r="E2002" s="185"/>
      <c r="F2002" s="185"/>
      <c r="G2002" s="185"/>
      <c r="H2002" s="185"/>
      <c r="I2002" s="185"/>
      <c r="J2002" s="185"/>
      <c r="K2002" s="187"/>
      <c r="L2002" s="187"/>
      <c r="M2002" s="187"/>
      <c r="N2002" s="187"/>
      <c r="O2002" s="187"/>
      <c r="P2002" s="187"/>
      <c r="Q2002" s="187"/>
      <c r="R2002" s="190"/>
      <c r="S2002" s="190"/>
      <c r="T2002" s="190"/>
      <c r="U2002" s="190"/>
      <c r="V2002" s="190"/>
      <c r="W2002" s="190"/>
      <c r="X2002" s="190"/>
      <c r="Y2002" s="190"/>
      <c r="Z2002" s="190"/>
      <c r="AA2002" s="190"/>
      <c r="AB2002" s="190"/>
      <c r="AC2002" s="185"/>
      <c r="AD2002" s="190"/>
      <c r="AE2002" s="190"/>
      <c r="AF2002" s="190"/>
      <c r="AG2002" s="205" t="str">
        <f t="shared" si="93"/>
        <v/>
      </c>
      <c r="AH2002" s="205" t="str">
        <f t="shared" si="94"/>
        <v/>
      </c>
      <c r="AI2002" s="205" t="str">
        <f t="shared" si="95"/>
        <v/>
      </c>
    </row>
    <row r="2003" spans="1:35" ht="15" customHeight="1">
      <c r="A2003" s="185"/>
      <c r="B2003" s="185"/>
      <c r="C2003" s="185"/>
      <c r="D2003" s="186"/>
      <c r="E2003" s="185"/>
      <c r="F2003" s="185"/>
      <c r="G2003" s="185"/>
      <c r="H2003" s="185"/>
      <c r="I2003" s="185"/>
      <c r="J2003" s="185"/>
      <c r="K2003" s="187"/>
      <c r="L2003" s="187"/>
      <c r="M2003" s="187"/>
      <c r="N2003" s="187"/>
      <c r="O2003" s="187"/>
      <c r="P2003" s="187"/>
      <c r="Q2003" s="187"/>
      <c r="R2003" s="190"/>
      <c r="S2003" s="190"/>
      <c r="T2003" s="190"/>
      <c r="U2003" s="190"/>
      <c r="V2003" s="190"/>
      <c r="W2003" s="190"/>
      <c r="X2003" s="190"/>
      <c r="Y2003" s="190"/>
      <c r="Z2003" s="190"/>
      <c r="AA2003" s="190"/>
      <c r="AB2003" s="190"/>
      <c r="AC2003" s="185"/>
      <c r="AD2003" s="190"/>
      <c r="AE2003" s="190"/>
      <c r="AF2003" s="190"/>
      <c r="AG2003" s="205" t="str">
        <f t="shared" si="93"/>
        <v/>
      </c>
      <c r="AH2003" s="205" t="str">
        <f t="shared" si="94"/>
        <v/>
      </c>
      <c r="AI2003" s="205" t="str">
        <f t="shared" si="95"/>
        <v/>
      </c>
    </row>
    <row r="2004" spans="1:35" ht="15" customHeight="1">
      <c r="A2004" s="185"/>
      <c r="B2004" s="185"/>
      <c r="C2004" s="185"/>
      <c r="D2004" s="186"/>
      <c r="E2004" s="185"/>
      <c r="F2004" s="185"/>
      <c r="G2004" s="185"/>
      <c r="H2004" s="185"/>
      <c r="I2004" s="185"/>
      <c r="J2004" s="185"/>
      <c r="K2004" s="187"/>
      <c r="L2004" s="187"/>
      <c r="M2004" s="187"/>
      <c r="N2004" s="187"/>
      <c r="O2004" s="187"/>
      <c r="P2004" s="187"/>
      <c r="Q2004" s="187"/>
      <c r="R2004" s="190"/>
      <c r="S2004" s="190"/>
      <c r="T2004" s="190"/>
      <c r="U2004" s="190"/>
      <c r="V2004" s="190"/>
      <c r="W2004" s="190"/>
      <c r="X2004" s="190"/>
      <c r="Y2004" s="190"/>
      <c r="Z2004" s="190"/>
      <c r="AA2004" s="190"/>
      <c r="AB2004" s="190"/>
      <c r="AC2004" s="185"/>
      <c r="AD2004" s="190"/>
      <c r="AE2004" s="190"/>
      <c r="AF2004" s="190"/>
      <c r="AG2004" s="205" t="str">
        <f t="shared" si="93"/>
        <v/>
      </c>
      <c r="AH2004" s="205" t="str">
        <f t="shared" si="94"/>
        <v/>
      </c>
      <c r="AI2004" s="205" t="str">
        <f t="shared" si="95"/>
        <v/>
      </c>
    </row>
    <row r="2005" spans="1:35" ht="15" customHeight="1">
      <c r="A2005" s="185"/>
      <c r="B2005" s="185"/>
      <c r="C2005" s="185"/>
      <c r="D2005" s="186"/>
      <c r="E2005" s="185"/>
      <c r="F2005" s="185"/>
      <c r="G2005" s="185"/>
      <c r="H2005" s="185"/>
      <c r="I2005" s="185"/>
      <c r="J2005" s="185"/>
      <c r="K2005" s="187"/>
      <c r="L2005" s="187"/>
      <c r="M2005" s="187"/>
      <c r="N2005" s="187"/>
      <c r="O2005" s="187"/>
      <c r="P2005" s="187"/>
      <c r="Q2005" s="187"/>
      <c r="R2005" s="190"/>
      <c r="S2005" s="190"/>
      <c r="T2005" s="190"/>
      <c r="U2005" s="190"/>
      <c r="V2005" s="190"/>
      <c r="W2005" s="190"/>
      <c r="X2005" s="190"/>
      <c r="Y2005" s="190"/>
      <c r="Z2005" s="190"/>
      <c r="AA2005" s="190"/>
      <c r="AB2005" s="190"/>
      <c r="AC2005" s="185"/>
      <c r="AD2005" s="190"/>
      <c r="AE2005" s="190"/>
      <c r="AF2005" s="190"/>
      <c r="AG2005" s="205" t="str">
        <f t="shared" si="93"/>
        <v/>
      </c>
      <c r="AH2005" s="205" t="str">
        <f t="shared" si="94"/>
        <v/>
      </c>
      <c r="AI2005" s="205" t="str">
        <f t="shared" si="95"/>
        <v/>
      </c>
    </row>
    <row r="2006" spans="1:35" ht="15" customHeight="1">
      <c r="A2006" s="185"/>
      <c r="B2006" s="185"/>
      <c r="C2006" s="185"/>
      <c r="D2006" s="186"/>
      <c r="E2006" s="185"/>
      <c r="F2006" s="185"/>
      <c r="G2006" s="185"/>
      <c r="H2006" s="185"/>
      <c r="I2006" s="185"/>
      <c r="J2006" s="185"/>
      <c r="K2006" s="187"/>
      <c r="L2006" s="187"/>
      <c r="M2006" s="187"/>
      <c r="N2006" s="187"/>
      <c r="O2006" s="187"/>
      <c r="P2006" s="187"/>
      <c r="Q2006" s="187"/>
      <c r="R2006" s="190"/>
      <c r="S2006" s="190"/>
      <c r="T2006" s="190"/>
      <c r="U2006" s="190"/>
      <c r="V2006" s="190"/>
      <c r="W2006" s="190"/>
      <c r="X2006" s="190"/>
      <c r="Y2006" s="190"/>
      <c r="Z2006" s="190"/>
      <c r="AA2006" s="190"/>
      <c r="AB2006" s="190"/>
      <c r="AC2006" s="185"/>
      <c r="AD2006" s="190"/>
      <c r="AE2006" s="190"/>
      <c r="AF2006" s="190"/>
      <c r="AG2006" s="205" t="str">
        <f t="shared" si="93"/>
        <v/>
      </c>
      <c r="AH2006" s="205" t="str">
        <f t="shared" si="94"/>
        <v/>
      </c>
      <c r="AI2006" s="205" t="str">
        <f t="shared" si="95"/>
        <v/>
      </c>
    </row>
    <row r="2007" spans="1:35" ht="15" customHeight="1">
      <c r="A2007" s="185"/>
      <c r="B2007" s="185"/>
      <c r="C2007" s="185"/>
      <c r="D2007" s="186"/>
      <c r="E2007" s="185"/>
      <c r="F2007" s="185"/>
      <c r="G2007" s="185"/>
      <c r="H2007" s="185"/>
      <c r="I2007" s="185"/>
      <c r="J2007" s="185"/>
      <c r="K2007" s="187"/>
      <c r="L2007" s="187"/>
      <c r="M2007" s="187"/>
      <c r="N2007" s="187"/>
      <c r="O2007" s="187"/>
      <c r="P2007" s="187"/>
      <c r="Q2007" s="187"/>
      <c r="R2007" s="190"/>
      <c r="S2007" s="190"/>
      <c r="T2007" s="190"/>
      <c r="U2007" s="190"/>
      <c r="V2007" s="190"/>
      <c r="W2007" s="190"/>
      <c r="X2007" s="190"/>
      <c r="Y2007" s="190"/>
      <c r="Z2007" s="190"/>
      <c r="AA2007" s="190"/>
      <c r="AB2007" s="190"/>
      <c r="AC2007" s="185"/>
      <c r="AD2007" s="190"/>
      <c r="AE2007" s="190"/>
      <c r="AF2007" s="190"/>
      <c r="AG2007" s="205" t="str">
        <f t="shared" si="93"/>
        <v/>
      </c>
      <c r="AH2007" s="205" t="str">
        <f t="shared" si="94"/>
        <v/>
      </c>
      <c r="AI2007" s="205" t="str">
        <f t="shared" si="95"/>
        <v/>
      </c>
    </row>
    <row r="2008" spans="1:35" ht="15" customHeight="1">
      <c r="A2008" s="185"/>
      <c r="B2008" s="185"/>
      <c r="C2008" s="185"/>
      <c r="D2008" s="186"/>
      <c r="E2008" s="185"/>
      <c r="F2008" s="185"/>
      <c r="G2008" s="185"/>
      <c r="H2008" s="185"/>
      <c r="I2008" s="185"/>
      <c r="J2008" s="185"/>
      <c r="K2008" s="187"/>
      <c r="L2008" s="187"/>
      <c r="M2008" s="187"/>
      <c r="N2008" s="187"/>
      <c r="O2008" s="187"/>
      <c r="P2008" s="187"/>
      <c r="Q2008" s="187"/>
      <c r="R2008" s="190"/>
      <c r="S2008" s="190"/>
      <c r="T2008" s="190"/>
      <c r="U2008" s="190"/>
      <c r="V2008" s="190"/>
      <c r="W2008" s="190"/>
      <c r="X2008" s="190"/>
      <c r="Y2008" s="190"/>
      <c r="Z2008" s="190"/>
      <c r="AA2008" s="190"/>
      <c r="AB2008" s="190"/>
      <c r="AC2008" s="185"/>
      <c r="AD2008" s="190"/>
      <c r="AE2008" s="190"/>
      <c r="AF2008" s="190"/>
      <c r="AG2008" s="205" t="str">
        <f t="shared" si="93"/>
        <v/>
      </c>
      <c r="AH2008" s="205" t="str">
        <f t="shared" si="94"/>
        <v/>
      </c>
      <c r="AI2008" s="205" t="str">
        <f t="shared" si="95"/>
        <v/>
      </c>
    </row>
    <row r="2009" spans="1:35" ht="15" customHeight="1">
      <c r="A2009" s="185"/>
      <c r="B2009" s="185"/>
      <c r="C2009" s="185"/>
      <c r="D2009" s="186"/>
      <c r="E2009" s="185"/>
      <c r="F2009" s="185"/>
      <c r="G2009" s="185"/>
      <c r="H2009" s="185"/>
      <c r="I2009" s="185"/>
      <c r="J2009" s="185"/>
      <c r="K2009" s="187"/>
      <c r="L2009" s="187"/>
      <c r="M2009" s="187"/>
      <c r="N2009" s="187"/>
      <c r="O2009" s="187"/>
      <c r="P2009" s="187"/>
      <c r="Q2009" s="187"/>
      <c r="R2009" s="190"/>
      <c r="S2009" s="190"/>
      <c r="T2009" s="190"/>
      <c r="U2009" s="190"/>
      <c r="V2009" s="190"/>
      <c r="W2009" s="190"/>
      <c r="X2009" s="190"/>
      <c r="Y2009" s="190"/>
      <c r="Z2009" s="190"/>
      <c r="AA2009" s="190"/>
      <c r="AB2009" s="190"/>
      <c r="AC2009" s="185"/>
      <c r="AD2009" s="190"/>
      <c r="AE2009" s="190"/>
      <c r="AF2009" s="190"/>
      <c r="AG2009" s="205" t="str">
        <f t="shared" si="93"/>
        <v/>
      </c>
      <c r="AH2009" s="205" t="str">
        <f t="shared" si="94"/>
        <v/>
      </c>
      <c r="AI2009" s="205" t="str">
        <f t="shared" si="95"/>
        <v/>
      </c>
    </row>
    <row r="2010" spans="1:35" ht="15" customHeight="1">
      <c r="A2010" s="185"/>
      <c r="B2010" s="185"/>
      <c r="C2010" s="185"/>
      <c r="D2010" s="186"/>
      <c r="E2010" s="185"/>
      <c r="F2010" s="185"/>
      <c r="G2010" s="185"/>
      <c r="H2010" s="185"/>
      <c r="I2010" s="185"/>
      <c r="J2010" s="185"/>
      <c r="K2010" s="187"/>
      <c r="L2010" s="187"/>
      <c r="M2010" s="187"/>
      <c r="N2010" s="187"/>
      <c r="O2010" s="187"/>
      <c r="P2010" s="187"/>
      <c r="Q2010" s="187"/>
      <c r="R2010" s="190"/>
      <c r="S2010" s="190"/>
      <c r="T2010" s="190"/>
      <c r="U2010" s="190"/>
      <c r="V2010" s="190"/>
      <c r="W2010" s="190"/>
      <c r="X2010" s="190"/>
      <c r="Y2010" s="190"/>
      <c r="Z2010" s="190"/>
      <c r="AA2010" s="190"/>
      <c r="AB2010" s="190"/>
      <c r="AC2010" s="185"/>
      <c r="AD2010" s="190"/>
      <c r="AE2010" s="190"/>
      <c r="AF2010" s="190"/>
      <c r="AG2010" s="205" t="str">
        <f t="shared" si="93"/>
        <v/>
      </c>
      <c r="AH2010" s="205" t="str">
        <f t="shared" si="94"/>
        <v/>
      </c>
      <c r="AI2010" s="205" t="str">
        <f t="shared" si="95"/>
        <v/>
      </c>
    </row>
    <row r="2011" spans="1:35" ht="15" customHeight="1">
      <c r="A2011" s="185"/>
      <c r="B2011" s="185"/>
      <c r="C2011" s="185"/>
      <c r="D2011" s="186"/>
      <c r="E2011" s="185"/>
      <c r="F2011" s="185"/>
      <c r="G2011" s="185"/>
      <c r="H2011" s="185"/>
      <c r="I2011" s="185"/>
      <c r="J2011" s="185"/>
      <c r="K2011" s="187"/>
      <c r="L2011" s="187"/>
      <c r="M2011" s="187"/>
      <c r="N2011" s="187"/>
      <c r="O2011" s="187"/>
      <c r="P2011" s="187"/>
      <c r="Q2011" s="187"/>
      <c r="R2011" s="190"/>
      <c r="S2011" s="190"/>
      <c r="T2011" s="190"/>
      <c r="U2011" s="190"/>
      <c r="V2011" s="190"/>
      <c r="W2011" s="190"/>
      <c r="X2011" s="190"/>
      <c r="Y2011" s="190"/>
      <c r="Z2011" s="190"/>
      <c r="AA2011" s="190"/>
      <c r="AB2011" s="190"/>
      <c r="AC2011" s="185"/>
      <c r="AD2011" s="190"/>
      <c r="AE2011" s="190"/>
      <c r="AF2011" s="190"/>
      <c r="AG2011" s="205" t="str">
        <f t="shared" si="93"/>
        <v/>
      </c>
      <c r="AH2011" s="205" t="str">
        <f t="shared" si="94"/>
        <v/>
      </c>
      <c r="AI2011" s="205" t="str">
        <f t="shared" si="95"/>
        <v/>
      </c>
    </row>
    <row r="2012" spans="1:35" ht="15" customHeight="1">
      <c r="A2012" s="185"/>
      <c r="B2012" s="185"/>
      <c r="C2012" s="185"/>
      <c r="D2012" s="186"/>
      <c r="E2012" s="185"/>
      <c r="F2012" s="185"/>
      <c r="G2012" s="185"/>
      <c r="H2012" s="185"/>
      <c r="I2012" s="185"/>
      <c r="J2012" s="185"/>
      <c r="K2012" s="187"/>
      <c r="L2012" s="187"/>
      <c r="M2012" s="187"/>
      <c r="N2012" s="187"/>
      <c r="O2012" s="187"/>
      <c r="P2012" s="187"/>
      <c r="Q2012" s="187"/>
      <c r="R2012" s="190"/>
      <c r="S2012" s="190"/>
      <c r="T2012" s="190"/>
      <c r="U2012" s="190"/>
      <c r="V2012" s="190"/>
      <c r="W2012" s="190"/>
      <c r="X2012" s="190"/>
      <c r="Y2012" s="190"/>
      <c r="Z2012" s="190"/>
      <c r="AA2012" s="190"/>
      <c r="AB2012" s="190"/>
      <c r="AC2012" s="185"/>
      <c r="AD2012" s="190"/>
      <c r="AE2012" s="190"/>
      <c r="AF2012" s="190"/>
      <c r="AG2012" s="205" t="str">
        <f t="shared" si="93"/>
        <v/>
      </c>
      <c r="AH2012" s="205" t="str">
        <f t="shared" si="94"/>
        <v/>
      </c>
      <c r="AI2012" s="205" t="str">
        <f t="shared" si="95"/>
        <v/>
      </c>
    </row>
    <row r="2013" spans="1:35" ht="15" customHeight="1">
      <c r="A2013" s="185"/>
      <c r="B2013" s="185"/>
      <c r="C2013" s="185"/>
      <c r="D2013" s="186"/>
      <c r="E2013" s="185"/>
      <c r="F2013" s="185"/>
      <c r="G2013" s="185"/>
      <c r="H2013" s="185"/>
      <c r="I2013" s="185"/>
      <c r="J2013" s="185"/>
      <c r="K2013" s="187"/>
      <c r="L2013" s="187"/>
      <c r="M2013" s="187"/>
      <c r="N2013" s="187"/>
      <c r="O2013" s="187"/>
      <c r="P2013" s="187"/>
      <c r="Q2013" s="187"/>
      <c r="R2013" s="190"/>
      <c r="S2013" s="190"/>
      <c r="T2013" s="190"/>
      <c r="U2013" s="190"/>
      <c r="V2013" s="190"/>
      <c r="W2013" s="190"/>
      <c r="X2013" s="190"/>
      <c r="Y2013" s="190"/>
      <c r="Z2013" s="190"/>
      <c r="AA2013" s="190"/>
      <c r="AB2013" s="190"/>
      <c r="AC2013" s="185"/>
      <c r="AD2013" s="190"/>
      <c r="AE2013" s="190"/>
      <c r="AF2013" s="190"/>
      <c r="AG2013" s="205" t="str">
        <f t="shared" si="93"/>
        <v/>
      </c>
      <c r="AH2013" s="205" t="str">
        <f t="shared" si="94"/>
        <v/>
      </c>
      <c r="AI2013" s="205" t="str">
        <f t="shared" si="95"/>
        <v/>
      </c>
    </row>
    <row r="2014" spans="1:35" ht="15" customHeight="1">
      <c r="A2014" s="185"/>
      <c r="B2014" s="185"/>
      <c r="C2014" s="185"/>
      <c r="D2014" s="186"/>
      <c r="E2014" s="185"/>
      <c r="F2014" s="185"/>
      <c r="G2014" s="185"/>
      <c r="H2014" s="185"/>
      <c r="I2014" s="185"/>
      <c r="J2014" s="185"/>
      <c r="K2014" s="187"/>
      <c r="L2014" s="187"/>
      <c r="M2014" s="187"/>
      <c r="N2014" s="187"/>
      <c r="O2014" s="187"/>
      <c r="P2014" s="187"/>
      <c r="Q2014" s="187"/>
      <c r="R2014" s="190"/>
      <c r="S2014" s="190"/>
      <c r="T2014" s="190"/>
      <c r="U2014" s="190"/>
      <c r="V2014" s="190"/>
      <c r="W2014" s="190"/>
      <c r="X2014" s="190"/>
      <c r="Y2014" s="190"/>
      <c r="Z2014" s="190"/>
      <c r="AA2014" s="190"/>
      <c r="AB2014" s="190"/>
      <c r="AC2014" s="185"/>
      <c r="AD2014" s="190"/>
      <c r="AE2014" s="190"/>
      <c r="AF2014" s="190"/>
      <c r="AG2014" s="205" t="str">
        <f t="shared" si="93"/>
        <v/>
      </c>
      <c r="AH2014" s="205" t="str">
        <f t="shared" si="94"/>
        <v/>
      </c>
      <c r="AI2014" s="205" t="str">
        <f t="shared" si="95"/>
        <v/>
      </c>
    </row>
    <row r="2015" spans="1:35" ht="15" customHeight="1">
      <c r="A2015" s="185"/>
      <c r="B2015" s="185"/>
      <c r="C2015" s="185"/>
      <c r="D2015" s="186"/>
      <c r="E2015" s="185"/>
      <c r="F2015" s="185"/>
      <c r="G2015" s="185"/>
      <c r="H2015" s="185"/>
      <c r="I2015" s="185"/>
      <c r="J2015" s="185"/>
      <c r="K2015" s="187"/>
      <c r="L2015" s="187"/>
      <c r="M2015" s="187"/>
      <c r="N2015" s="187"/>
      <c r="O2015" s="187"/>
      <c r="P2015" s="187"/>
      <c r="Q2015" s="187"/>
      <c r="R2015" s="190"/>
      <c r="S2015" s="190"/>
      <c r="T2015" s="190"/>
      <c r="U2015" s="190"/>
      <c r="V2015" s="190"/>
      <c r="W2015" s="190"/>
      <c r="X2015" s="190"/>
      <c r="Y2015" s="190"/>
      <c r="Z2015" s="190"/>
      <c r="AA2015" s="190"/>
      <c r="AB2015" s="190"/>
      <c r="AC2015" s="185"/>
      <c r="AD2015" s="190"/>
      <c r="AE2015" s="190"/>
      <c r="AF2015" s="190"/>
      <c r="AG2015" s="205" t="str">
        <f t="shared" si="93"/>
        <v/>
      </c>
      <c r="AH2015" s="205" t="str">
        <f t="shared" si="94"/>
        <v/>
      </c>
      <c r="AI2015" s="205" t="str">
        <f t="shared" si="95"/>
        <v/>
      </c>
    </row>
    <row r="2016" spans="1:35" ht="15" customHeight="1">
      <c r="A2016" s="185"/>
      <c r="B2016" s="185"/>
      <c r="C2016" s="185"/>
      <c r="D2016" s="186"/>
      <c r="E2016" s="185"/>
      <c r="F2016" s="185"/>
      <c r="G2016" s="185"/>
      <c r="H2016" s="185"/>
      <c r="I2016" s="185"/>
      <c r="J2016" s="185"/>
      <c r="K2016" s="187"/>
      <c r="L2016" s="187"/>
      <c r="M2016" s="187"/>
      <c r="N2016" s="187"/>
      <c r="O2016" s="187"/>
      <c r="P2016" s="187"/>
      <c r="Q2016" s="187"/>
      <c r="R2016" s="190"/>
      <c r="S2016" s="190"/>
      <c r="T2016" s="190"/>
      <c r="U2016" s="190"/>
      <c r="V2016" s="190"/>
      <c r="W2016" s="190"/>
      <c r="X2016" s="190"/>
      <c r="Y2016" s="190"/>
      <c r="Z2016" s="190"/>
      <c r="AA2016" s="190"/>
      <c r="AB2016" s="190"/>
      <c r="AC2016" s="185"/>
      <c r="AD2016" s="190"/>
      <c r="AE2016" s="190"/>
      <c r="AF2016" s="190"/>
      <c r="AG2016" s="205" t="str">
        <f t="shared" si="93"/>
        <v/>
      </c>
      <c r="AH2016" s="205" t="str">
        <f t="shared" si="94"/>
        <v/>
      </c>
      <c r="AI2016" s="205" t="str">
        <f t="shared" si="95"/>
        <v/>
      </c>
    </row>
    <row r="2017" spans="1:35" ht="15" customHeight="1">
      <c r="A2017" s="185"/>
      <c r="B2017" s="185"/>
      <c r="C2017" s="185"/>
      <c r="D2017" s="186"/>
      <c r="E2017" s="185"/>
      <c r="F2017" s="185"/>
      <c r="G2017" s="185"/>
      <c r="H2017" s="185"/>
      <c r="I2017" s="185"/>
      <c r="J2017" s="185"/>
      <c r="K2017" s="187"/>
      <c r="L2017" s="187"/>
      <c r="M2017" s="187"/>
      <c r="N2017" s="187"/>
      <c r="O2017" s="187"/>
      <c r="P2017" s="187"/>
      <c r="Q2017" s="187"/>
      <c r="R2017" s="190"/>
      <c r="S2017" s="190"/>
      <c r="T2017" s="190"/>
      <c r="U2017" s="190"/>
      <c r="V2017" s="190"/>
      <c r="W2017" s="190"/>
      <c r="X2017" s="190"/>
      <c r="Y2017" s="190"/>
      <c r="Z2017" s="190"/>
      <c r="AA2017" s="190"/>
      <c r="AB2017" s="190"/>
      <c r="AC2017" s="185"/>
      <c r="AD2017" s="190"/>
      <c r="AE2017" s="190"/>
      <c r="AF2017" s="190"/>
      <c r="AG2017" s="205" t="str">
        <f t="shared" si="93"/>
        <v/>
      </c>
      <c r="AH2017" s="205" t="str">
        <f t="shared" si="94"/>
        <v/>
      </c>
      <c r="AI2017" s="205" t="str">
        <f t="shared" si="95"/>
        <v/>
      </c>
    </row>
    <row r="2018" spans="1:35" ht="15" customHeight="1">
      <c r="A2018" s="185"/>
      <c r="B2018" s="185"/>
      <c r="C2018" s="185"/>
      <c r="D2018" s="186"/>
      <c r="E2018" s="185"/>
      <c r="F2018" s="185"/>
      <c r="G2018" s="185"/>
      <c r="H2018" s="185"/>
      <c r="I2018" s="185"/>
      <c r="J2018" s="185"/>
      <c r="K2018" s="187"/>
      <c r="L2018" s="187"/>
      <c r="M2018" s="187"/>
      <c r="N2018" s="187"/>
      <c r="O2018" s="187"/>
      <c r="P2018" s="187"/>
      <c r="Q2018" s="187"/>
      <c r="R2018" s="190"/>
      <c r="S2018" s="190"/>
      <c r="T2018" s="190"/>
      <c r="U2018" s="190"/>
      <c r="V2018" s="190"/>
      <c r="W2018" s="190"/>
      <c r="X2018" s="190"/>
      <c r="Y2018" s="190"/>
      <c r="Z2018" s="190"/>
      <c r="AA2018" s="190"/>
      <c r="AB2018" s="190"/>
      <c r="AC2018" s="185"/>
      <c r="AD2018" s="190"/>
      <c r="AE2018" s="190"/>
      <c r="AF2018" s="190"/>
      <c r="AG2018" s="205" t="str">
        <f t="shared" si="93"/>
        <v/>
      </c>
      <c r="AH2018" s="205" t="str">
        <f t="shared" si="94"/>
        <v/>
      </c>
      <c r="AI2018" s="205" t="str">
        <f t="shared" si="95"/>
        <v/>
      </c>
    </row>
    <row r="2019" spans="1:35" ht="15" customHeight="1">
      <c r="A2019" s="185"/>
      <c r="B2019" s="185"/>
      <c r="C2019" s="185"/>
      <c r="D2019" s="186"/>
      <c r="E2019" s="185"/>
      <c r="F2019" s="185"/>
      <c r="G2019" s="185"/>
      <c r="H2019" s="185"/>
      <c r="I2019" s="185"/>
      <c r="J2019" s="185"/>
      <c r="K2019" s="187"/>
      <c r="L2019" s="187"/>
      <c r="M2019" s="187"/>
      <c r="N2019" s="187"/>
      <c r="O2019" s="187"/>
      <c r="P2019" s="187"/>
      <c r="Q2019" s="187"/>
      <c r="R2019" s="190"/>
      <c r="S2019" s="190"/>
      <c r="T2019" s="190"/>
      <c r="U2019" s="190"/>
      <c r="V2019" s="190"/>
      <c r="W2019" s="190"/>
      <c r="X2019" s="190"/>
      <c r="Y2019" s="190"/>
      <c r="Z2019" s="190"/>
      <c r="AA2019" s="190"/>
      <c r="AB2019" s="190"/>
      <c r="AC2019" s="185"/>
      <c r="AD2019" s="190"/>
      <c r="AE2019" s="190"/>
      <c r="AF2019" s="190"/>
      <c r="AG2019" s="205" t="str">
        <f t="shared" si="93"/>
        <v/>
      </c>
      <c r="AH2019" s="205" t="str">
        <f t="shared" si="94"/>
        <v/>
      </c>
      <c r="AI2019" s="205" t="str">
        <f t="shared" si="95"/>
        <v/>
      </c>
    </row>
    <row r="2020" spans="1:35" ht="15" customHeight="1">
      <c r="A2020" s="185"/>
      <c r="B2020" s="185"/>
      <c r="C2020" s="185"/>
      <c r="D2020" s="186"/>
      <c r="E2020" s="185"/>
      <c r="F2020" s="185"/>
      <c r="G2020" s="185"/>
      <c r="H2020" s="185"/>
      <c r="I2020" s="185"/>
      <c r="J2020" s="185"/>
      <c r="K2020" s="187"/>
      <c r="L2020" s="187"/>
      <c r="M2020" s="187"/>
      <c r="N2020" s="187"/>
      <c r="O2020" s="187"/>
      <c r="P2020" s="187"/>
      <c r="Q2020" s="187"/>
      <c r="R2020" s="190"/>
      <c r="S2020" s="190"/>
      <c r="T2020" s="190"/>
      <c r="U2020" s="190"/>
      <c r="V2020" s="190"/>
      <c r="W2020" s="190"/>
      <c r="X2020" s="190"/>
      <c r="Y2020" s="190"/>
      <c r="Z2020" s="190"/>
      <c r="AA2020" s="190"/>
      <c r="AB2020" s="190"/>
      <c r="AC2020" s="185"/>
      <c r="AD2020" s="190"/>
      <c r="AE2020" s="190"/>
      <c r="AF2020" s="190"/>
      <c r="AG2020" s="205" t="str">
        <f t="shared" si="93"/>
        <v/>
      </c>
      <c r="AH2020" s="205" t="str">
        <f t="shared" si="94"/>
        <v/>
      </c>
      <c r="AI2020" s="205" t="str">
        <f t="shared" si="95"/>
        <v/>
      </c>
    </row>
    <row r="2021" spans="1:35" ht="15" customHeight="1">
      <c r="A2021" s="185"/>
      <c r="B2021" s="185"/>
      <c r="C2021" s="185"/>
      <c r="D2021" s="186"/>
      <c r="E2021" s="185"/>
      <c r="F2021" s="185"/>
      <c r="G2021" s="185"/>
      <c r="H2021" s="185"/>
      <c r="I2021" s="185"/>
      <c r="J2021" s="185"/>
      <c r="K2021" s="187"/>
      <c r="L2021" s="187"/>
      <c r="M2021" s="187"/>
      <c r="N2021" s="187"/>
      <c r="O2021" s="187"/>
      <c r="P2021" s="187"/>
      <c r="Q2021" s="187"/>
      <c r="R2021" s="190"/>
      <c r="S2021" s="190"/>
      <c r="T2021" s="190"/>
      <c r="U2021" s="190"/>
      <c r="V2021" s="190"/>
      <c r="W2021" s="190"/>
      <c r="X2021" s="190"/>
      <c r="Y2021" s="190"/>
      <c r="Z2021" s="190"/>
      <c r="AA2021" s="190"/>
      <c r="AB2021" s="190"/>
      <c r="AC2021" s="185"/>
      <c r="AD2021" s="190"/>
      <c r="AE2021" s="190"/>
      <c r="AF2021" s="190"/>
      <c r="AG2021" s="205" t="str">
        <f t="shared" si="93"/>
        <v/>
      </c>
      <c r="AH2021" s="205" t="str">
        <f t="shared" si="94"/>
        <v/>
      </c>
      <c r="AI2021" s="205" t="str">
        <f t="shared" si="95"/>
        <v/>
      </c>
    </row>
    <row r="2022" spans="1:35" ht="15" customHeight="1">
      <c r="A2022" s="185"/>
      <c r="B2022" s="185"/>
      <c r="C2022" s="185"/>
      <c r="D2022" s="186"/>
      <c r="E2022" s="185"/>
      <c r="F2022" s="185"/>
      <c r="G2022" s="185"/>
      <c r="H2022" s="185"/>
      <c r="I2022" s="185"/>
      <c r="J2022" s="185"/>
      <c r="K2022" s="187"/>
      <c r="L2022" s="187"/>
      <c r="M2022" s="187"/>
      <c r="N2022" s="187"/>
      <c r="O2022" s="187"/>
      <c r="P2022" s="187"/>
      <c r="Q2022" s="187"/>
      <c r="R2022" s="190"/>
      <c r="S2022" s="190"/>
      <c r="T2022" s="190"/>
      <c r="U2022" s="190"/>
      <c r="V2022" s="190"/>
      <c r="W2022" s="190"/>
      <c r="X2022" s="190"/>
      <c r="Y2022" s="190"/>
      <c r="Z2022" s="190"/>
      <c r="AA2022" s="190"/>
      <c r="AB2022" s="190"/>
      <c r="AC2022" s="185"/>
      <c r="AD2022" s="190"/>
      <c r="AE2022" s="190"/>
      <c r="AF2022" s="190"/>
      <c r="AG2022" s="205" t="str">
        <f t="shared" si="93"/>
        <v/>
      </c>
      <c r="AH2022" s="205" t="str">
        <f t="shared" si="94"/>
        <v/>
      </c>
      <c r="AI2022" s="205" t="str">
        <f t="shared" si="95"/>
        <v/>
      </c>
    </row>
    <row r="2023" spans="1:35" ht="15" customHeight="1">
      <c r="A2023" s="185"/>
      <c r="B2023" s="185"/>
      <c r="C2023" s="185"/>
      <c r="D2023" s="186"/>
      <c r="E2023" s="185"/>
      <c r="F2023" s="185"/>
      <c r="G2023" s="185"/>
      <c r="H2023" s="185"/>
      <c r="I2023" s="185"/>
      <c r="J2023" s="185"/>
      <c r="K2023" s="187"/>
      <c r="L2023" s="187"/>
      <c r="M2023" s="187"/>
      <c r="N2023" s="187"/>
      <c r="O2023" s="187"/>
      <c r="P2023" s="187"/>
      <c r="Q2023" s="187"/>
      <c r="R2023" s="190"/>
      <c r="S2023" s="190"/>
      <c r="T2023" s="190"/>
      <c r="U2023" s="190"/>
      <c r="V2023" s="190"/>
      <c r="W2023" s="190"/>
      <c r="X2023" s="190"/>
      <c r="Y2023" s="190"/>
      <c r="Z2023" s="190"/>
      <c r="AA2023" s="190"/>
      <c r="AB2023" s="190"/>
      <c r="AC2023" s="185"/>
      <c r="AD2023" s="190"/>
      <c r="AE2023" s="190"/>
      <c r="AF2023" s="190"/>
      <c r="AG2023" s="205" t="str">
        <f t="shared" si="93"/>
        <v/>
      </c>
      <c r="AH2023" s="205" t="str">
        <f t="shared" si="94"/>
        <v/>
      </c>
      <c r="AI2023" s="205" t="str">
        <f t="shared" si="95"/>
        <v/>
      </c>
    </row>
    <row r="2024" spans="1:35" ht="15" customHeight="1">
      <c r="A2024" s="185"/>
      <c r="B2024" s="185"/>
      <c r="C2024" s="185"/>
      <c r="D2024" s="186"/>
      <c r="E2024" s="185"/>
      <c r="F2024" s="185"/>
      <c r="G2024" s="185"/>
      <c r="H2024" s="185"/>
      <c r="I2024" s="185"/>
      <c r="J2024" s="185"/>
      <c r="K2024" s="187"/>
      <c r="L2024" s="187"/>
      <c r="M2024" s="187"/>
      <c r="N2024" s="187"/>
      <c r="O2024" s="187"/>
      <c r="P2024" s="187"/>
      <c r="Q2024" s="187"/>
      <c r="R2024" s="190"/>
      <c r="S2024" s="190"/>
      <c r="T2024" s="190"/>
      <c r="U2024" s="190"/>
      <c r="V2024" s="190"/>
      <c r="W2024" s="190"/>
      <c r="X2024" s="190"/>
      <c r="Y2024" s="190"/>
      <c r="Z2024" s="190"/>
      <c r="AA2024" s="190"/>
      <c r="AB2024" s="190"/>
      <c r="AC2024" s="185"/>
      <c r="AD2024" s="190"/>
      <c r="AE2024" s="190"/>
      <c r="AF2024" s="190"/>
      <c r="AG2024" s="205" t="str">
        <f t="shared" si="93"/>
        <v/>
      </c>
      <c r="AH2024" s="205" t="str">
        <f t="shared" si="94"/>
        <v/>
      </c>
      <c r="AI2024" s="205" t="str">
        <f t="shared" si="95"/>
        <v/>
      </c>
    </row>
    <row r="2025" spans="1:35" ht="15" customHeight="1">
      <c r="A2025" s="185"/>
      <c r="B2025" s="185"/>
      <c r="C2025" s="185"/>
      <c r="D2025" s="186"/>
      <c r="E2025" s="185"/>
      <c r="F2025" s="185"/>
      <c r="G2025" s="185"/>
      <c r="H2025" s="185"/>
      <c r="I2025" s="185"/>
      <c r="J2025" s="185"/>
      <c r="K2025" s="187"/>
      <c r="L2025" s="187"/>
      <c r="M2025" s="187"/>
      <c r="N2025" s="187"/>
      <c r="O2025" s="187"/>
      <c r="P2025" s="187"/>
      <c r="Q2025" s="187"/>
      <c r="R2025" s="190"/>
      <c r="S2025" s="190"/>
      <c r="T2025" s="190"/>
      <c r="U2025" s="190"/>
      <c r="V2025" s="190"/>
      <c r="W2025" s="190"/>
      <c r="X2025" s="190"/>
      <c r="Y2025" s="190"/>
      <c r="Z2025" s="190"/>
      <c r="AA2025" s="190"/>
      <c r="AB2025" s="190"/>
      <c r="AC2025" s="185"/>
      <c r="AD2025" s="190"/>
      <c r="AE2025" s="190"/>
      <c r="AF2025" s="190"/>
      <c r="AG2025" s="205" t="str">
        <f t="shared" si="93"/>
        <v/>
      </c>
      <c r="AH2025" s="205" t="str">
        <f t="shared" si="94"/>
        <v/>
      </c>
      <c r="AI2025" s="205" t="str">
        <f t="shared" si="95"/>
        <v/>
      </c>
    </row>
    <row r="2026" spans="1:35" ht="15" customHeight="1">
      <c r="A2026" s="185"/>
      <c r="B2026" s="185"/>
      <c r="C2026" s="185"/>
      <c r="D2026" s="186"/>
      <c r="E2026" s="185"/>
      <c r="F2026" s="185"/>
      <c r="G2026" s="185"/>
      <c r="H2026" s="185"/>
      <c r="I2026" s="185"/>
      <c r="J2026" s="185"/>
      <c r="K2026" s="187"/>
      <c r="L2026" s="187"/>
      <c r="M2026" s="187"/>
      <c r="N2026" s="187"/>
      <c r="O2026" s="187"/>
      <c r="P2026" s="187"/>
      <c r="Q2026" s="187"/>
      <c r="R2026" s="190"/>
      <c r="S2026" s="190"/>
      <c r="T2026" s="190"/>
      <c r="U2026" s="190"/>
      <c r="V2026" s="190"/>
      <c r="W2026" s="190"/>
      <c r="X2026" s="190"/>
      <c r="Y2026" s="190"/>
      <c r="Z2026" s="190"/>
      <c r="AA2026" s="190"/>
      <c r="AB2026" s="190"/>
      <c r="AC2026" s="185"/>
      <c r="AD2026" s="190"/>
      <c r="AE2026" s="190"/>
      <c r="AF2026" s="190"/>
      <c r="AG2026" s="205" t="str">
        <f t="shared" si="93"/>
        <v/>
      </c>
      <c r="AH2026" s="205" t="str">
        <f t="shared" si="94"/>
        <v/>
      </c>
      <c r="AI2026" s="205" t="str">
        <f t="shared" si="95"/>
        <v/>
      </c>
    </row>
    <row r="2027" spans="1:35" ht="15" customHeight="1">
      <c r="A2027" s="185"/>
      <c r="B2027" s="185"/>
      <c r="C2027" s="185"/>
      <c r="D2027" s="186"/>
      <c r="E2027" s="185"/>
      <c r="F2027" s="185"/>
      <c r="G2027" s="185"/>
      <c r="H2027" s="185"/>
      <c r="I2027" s="185"/>
      <c r="J2027" s="185"/>
      <c r="K2027" s="187"/>
      <c r="L2027" s="187"/>
      <c r="M2027" s="187"/>
      <c r="N2027" s="187"/>
      <c r="O2027" s="187"/>
      <c r="P2027" s="187"/>
      <c r="Q2027" s="187"/>
      <c r="R2027" s="190"/>
      <c r="S2027" s="190"/>
      <c r="T2027" s="190"/>
      <c r="U2027" s="190"/>
      <c r="V2027" s="190"/>
      <c r="W2027" s="190"/>
      <c r="X2027" s="190"/>
      <c r="Y2027" s="190"/>
      <c r="Z2027" s="190"/>
      <c r="AA2027" s="190"/>
      <c r="AB2027" s="190"/>
      <c r="AC2027" s="185"/>
      <c r="AD2027" s="190"/>
      <c r="AE2027" s="190"/>
      <c r="AF2027" s="190"/>
      <c r="AG2027" s="205" t="str">
        <f t="shared" si="93"/>
        <v/>
      </c>
      <c r="AH2027" s="205" t="str">
        <f t="shared" si="94"/>
        <v/>
      </c>
      <c r="AI2027" s="205" t="str">
        <f t="shared" si="95"/>
        <v/>
      </c>
    </row>
    <row r="2028" spans="1:35" ht="15" customHeight="1">
      <c r="A2028" s="185"/>
      <c r="B2028" s="185"/>
      <c r="C2028" s="185"/>
      <c r="D2028" s="186"/>
      <c r="E2028" s="185"/>
      <c r="F2028" s="185"/>
      <c r="G2028" s="185"/>
      <c r="H2028" s="185"/>
      <c r="I2028" s="185"/>
      <c r="J2028" s="185"/>
      <c r="K2028" s="187"/>
      <c r="L2028" s="187"/>
      <c r="M2028" s="187"/>
      <c r="N2028" s="187"/>
      <c r="O2028" s="187"/>
      <c r="P2028" s="187"/>
      <c r="Q2028" s="187"/>
      <c r="R2028" s="190"/>
      <c r="S2028" s="190"/>
      <c r="T2028" s="190"/>
      <c r="U2028" s="190"/>
      <c r="V2028" s="190"/>
      <c r="W2028" s="190"/>
      <c r="X2028" s="190"/>
      <c r="Y2028" s="190"/>
      <c r="Z2028" s="190"/>
      <c r="AA2028" s="190"/>
      <c r="AB2028" s="190"/>
      <c r="AC2028" s="185"/>
      <c r="AD2028" s="190"/>
      <c r="AE2028" s="190"/>
      <c r="AF2028" s="190"/>
      <c r="AG2028" s="205" t="str">
        <f t="shared" si="93"/>
        <v/>
      </c>
      <c r="AH2028" s="205" t="str">
        <f t="shared" si="94"/>
        <v/>
      </c>
      <c r="AI2028" s="205" t="str">
        <f t="shared" si="95"/>
        <v/>
      </c>
    </row>
    <row r="2029" spans="1:35" ht="15" customHeight="1">
      <c r="A2029" s="185"/>
      <c r="B2029" s="185"/>
      <c r="C2029" s="185"/>
      <c r="D2029" s="186"/>
      <c r="E2029" s="185"/>
      <c r="F2029" s="185"/>
      <c r="G2029" s="185"/>
      <c r="H2029" s="185"/>
      <c r="I2029" s="185"/>
      <c r="J2029" s="185"/>
      <c r="K2029" s="187"/>
      <c r="L2029" s="187"/>
      <c r="M2029" s="187"/>
      <c r="N2029" s="187"/>
      <c r="O2029" s="187"/>
      <c r="P2029" s="187"/>
      <c r="Q2029" s="187"/>
      <c r="R2029" s="190"/>
      <c r="S2029" s="190"/>
      <c r="T2029" s="190"/>
      <c r="U2029" s="190"/>
      <c r="V2029" s="190"/>
      <c r="W2029" s="190"/>
      <c r="X2029" s="190"/>
      <c r="Y2029" s="190"/>
      <c r="Z2029" s="190"/>
      <c r="AA2029" s="190"/>
      <c r="AB2029" s="190"/>
      <c r="AC2029" s="185"/>
      <c r="AD2029" s="190"/>
      <c r="AE2029" s="190"/>
      <c r="AF2029" s="190"/>
      <c r="AG2029" s="205" t="str">
        <f t="shared" si="93"/>
        <v/>
      </c>
      <c r="AH2029" s="205" t="str">
        <f t="shared" si="94"/>
        <v/>
      </c>
      <c r="AI2029" s="205" t="str">
        <f t="shared" si="95"/>
        <v/>
      </c>
    </row>
    <row r="2030" spans="1:35" ht="15" customHeight="1">
      <c r="A2030" s="185"/>
      <c r="B2030" s="185"/>
      <c r="C2030" s="185"/>
      <c r="D2030" s="186"/>
      <c r="E2030" s="185"/>
      <c r="F2030" s="185"/>
      <c r="G2030" s="185"/>
      <c r="H2030" s="185"/>
      <c r="I2030" s="185"/>
      <c r="J2030" s="185"/>
      <c r="K2030" s="187"/>
      <c r="L2030" s="187"/>
      <c r="M2030" s="187"/>
      <c r="N2030" s="187"/>
      <c r="O2030" s="187"/>
      <c r="P2030" s="187"/>
      <c r="Q2030" s="187"/>
      <c r="R2030" s="190"/>
      <c r="S2030" s="190"/>
      <c r="T2030" s="190"/>
      <c r="U2030" s="190"/>
      <c r="V2030" s="190"/>
      <c r="W2030" s="190"/>
      <c r="X2030" s="190"/>
      <c r="Y2030" s="190"/>
      <c r="Z2030" s="190"/>
      <c r="AA2030" s="190"/>
      <c r="AB2030" s="190"/>
      <c r="AC2030" s="185"/>
      <c r="AD2030" s="190"/>
      <c r="AE2030" s="190"/>
      <c r="AF2030" s="190"/>
      <c r="AG2030" s="205" t="str">
        <f t="shared" si="93"/>
        <v/>
      </c>
      <c r="AH2030" s="205" t="str">
        <f t="shared" si="94"/>
        <v/>
      </c>
      <c r="AI2030" s="205" t="str">
        <f t="shared" si="95"/>
        <v/>
      </c>
    </row>
    <row r="2031" spans="1:35" ht="15" customHeight="1">
      <c r="A2031" s="185"/>
      <c r="B2031" s="185"/>
      <c r="C2031" s="185"/>
      <c r="D2031" s="186"/>
      <c r="E2031" s="185"/>
      <c r="F2031" s="185"/>
      <c r="G2031" s="185"/>
      <c r="H2031" s="185"/>
      <c r="I2031" s="185"/>
      <c r="J2031" s="185"/>
      <c r="K2031" s="187"/>
      <c r="L2031" s="187"/>
      <c r="M2031" s="187"/>
      <c r="N2031" s="187"/>
      <c r="O2031" s="187"/>
      <c r="P2031" s="187"/>
      <c r="Q2031" s="187"/>
      <c r="R2031" s="190"/>
      <c r="S2031" s="190"/>
      <c r="T2031" s="190"/>
      <c r="U2031" s="190"/>
      <c r="V2031" s="190"/>
      <c r="W2031" s="190"/>
      <c r="X2031" s="190"/>
      <c r="Y2031" s="190"/>
      <c r="Z2031" s="190"/>
      <c r="AA2031" s="190"/>
      <c r="AB2031" s="190"/>
      <c r="AC2031" s="185"/>
      <c r="AD2031" s="190"/>
      <c r="AE2031" s="190"/>
      <c r="AF2031" s="190"/>
      <c r="AG2031" s="205" t="str">
        <f t="shared" si="93"/>
        <v/>
      </c>
      <c r="AH2031" s="205" t="str">
        <f t="shared" si="94"/>
        <v/>
      </c>
      <c r="AI2031" s="205" t="str">
        <f t="shared" si="95"/>
        <v/>
      </c>
    </row>
    <row r="2032" spans="1:35" ht="15" customHeight="1">
      <c r="A2032" s="185"/>
      <c r="B2032" s="185"/>
      <c r="C2032" s="185"/>
      <c r="D2032" s="186"/>
      <c r="E2032" s="185"/>
      <c r="F2032" s="185"/>
      <c r="G2032" s="185"/>
      <c r="H2032" s="185"/>
      <c r="I2032" s="185"/>
      <c r="J2032" s="185"/>
      <c r="K2032" s="187"/>
      <c r="L2032" s="187"/>
      <c r="M2032" s="187"/>
      <c r="N2032" s="187"/>
      <c r="O2032" s="187"/>
      <c r="P2032" s="187"/>
      <c r="Q2032" s="187"/>
      <c r="R2032" s="190"/>
      <c r="S2032" s="190"/>
      <c r="T2032" s="190"/>
      <c r="U2032" s="190"/>
      <c r="V2032" s="190"/>
      <c r="W2032" s="190"/>
      <c r="X2032" s="190"/>
      <c r="Y2032" s="190"/>
      <c r="Z2032" s="190"/>
      <c r="AA2032" s="190"/>
      <c r="AB2032" s="190"/>
      <c r="AC2032" s="185"/>
      <c r="AD2032" s="190"/>
      <c r="AE2032" s="190"/>
      <c r="AF2032" s="190"/>
      <c r="AG2032" s="205" t="str">
        <f t="shared" si="93"/>
        <v/>
      </c>
      <c r="AH2032" s="205" t="str">
        <f t="shared" si="94"/>
        <v/>
      </c>
      <c r="AI2032" s="205" t="str">
        <f t="shared" si="95"/>
        <v/>
      </c>
    </row>
    <row r="2033" spans="1:35" ht="15" customHeight="1">
      <c r="A2033" s="185"/>
      <c r="B2033" s="185"/>
      <c r="C2033" s="185"/>
      <c r="D2033" s="186"/>
      <c r="E2033" s="185"/>
      <c r="F2033" s="185"/>
      <c r="G2033" s="185"/>
      <c r="H2033" s="185"/>
      <c r="I2033" s="185"/>
      <c r="J2033" s="185"/>
      <c r="K2033" s="187"/>
      <c r="L2033" s="187"/>
      <c r="M2033" s="187"/>
      <c r="N2033" s="187"/>
      <c r="O2033" s="187"/>
      <c r="P2033" s="187"/>
      <c r="Q2033" s="187"/>
      <c r="R2033" s="190"/>
      <c r="S2033" s="190"/>
      <c r="T2033" s="190"/>
      <c r="U2033" s="190"/>
      <c r="V2033" s="190"/>
      <c r="W2033" s="190"/>
      <c r="X2033" s="190"/>
      <c r="Y2033" s="190"/>
      <c r="Z2033" s="190"/>
      <c r="AA2033" s="190"/>
      <c r="AB2033" s="190"/>
      <c r="AC2033" s="185"/>
      <c r="AD2033" s="190"/>
      <c r="AE2033" s="190"/>
      <c r="AF2033" s="190"/>
      <c r="AG2033" s="205" t="str">
        <f t="shared" si="93"/>
        <v/>
      </c>
      <c r="AH2033" s="205" t="str">
        <f t="shared" si="94"/>
        <v/>
      </c>
      <c r="AI2033" s="205" t="str">
        <f t="shared" si="95"/>
        <v/>
      </c>
    </row>
    <row r="2034" spans="1:35" ht="15" customHeight="1">
      <c r="A2034" s="185"/>
      <c r="B2034" s="185"/>
      <c r="C2034" s="185"/>
      <c r="D2034" s="186"/>
      <c r="E2034" s="185"/>
      <c r="F2034" s="185"/>
      <c r="G2034" s="185"/>
      <c r="H2034" s="185"/>
      <c r="I2034" s="185"/>
      <c r="J2034" s="185"/>
      <c r="K2034" s="187"/>
      <c r="L2034" s="187"/>
      <c r="M2034" s="187"/>
      <c r="N2034" s="187"/>
      <c r="O2034" s="187"/>
      <c r="P2034" s="187"/>
      <c r="Q2034" s="187"/>
      <c r="R2034" s="190"/>
      <c r="S2034" s="190"/>
      <c r="T2034" s="190"/>
      <c r="U2034" s="190"/>
      <c r="V2034" s="190"/>
      <c r="W2034" s="190"/>
      <c r="X2034" s="190"/>
      <c r="Y2034" s="190"/>
      <c r="Z2034" s="190"/>
      <c r="AA2034" s="190"/>
      <c r="AB2034" s="190"/>
      <c r="AC2034" s="185"/>
      <c r="AD2034" s="190"/>
      <c r="AE2034" s="190"/>
      <c r="AF2034" s="190"/>
      <c r="AG2034" s="205" t="str">
        <f t="shared" si="93"/>
        <v/>
      </c>
      <c r="AH2034" s="205" t="str">
        <f t="shared" si="94"/>
        <v/>
      </c>
      <c r="AI2034" s="205" t="str">
        <f t="shared" si="95"/>
        <v/>
      </c>
    </row>
    <row r="2035" spans="1:35" ht="15" customHeight="1">
      <c r="A2035" s="185"/>
      <c r="B2035" s="185"/>
      <c r="C2035" s="185"/>
      <c r="D2035" s="186"/>
      <c r="E2035" s="185"/>
      <c r="F2035" s="185"/>
      <c r="G2035" s="185"/>
      <c r="H2035" s="185"/>
      <c r="I2035" s="185"/>
      <c r="J2035" s="185"/>
      <c r="K2035" s="187"/>
      <c r="L2035" s="187"/>
      <c r="M2035" s="187"/>
      <c r="N2035" s="187"/>
      <c r="O2035" s="187"/>
      <c r="P2035" s="187"/>
      <c r="Q2035" s="187"/>
      <c r="R2035" s="190"/>
      <c r="S2035" s="190"/>
      <c r="T2035" s="190"/>
      <c r="U2035" s="190"/>
      <c r="V2035" s="190"/>
      <c r="W2035" s="190"/>
      <c r="X2035" s="190"/>
      <c r="Y2035" s="190"/>
      <c r="Z2035" s="190"/>
      <c r="AA2035" s="190"/>
      <c r="AB2035" s="190"/>
      <c r="AC2035" s="185"/>
      <c r="AD2035" s="190"/>
      <c r="AE2035" s="190"/>
      <c r="AF2035" s="190"/>
      <c r="AG2035" s="205" t="str">
        <f t="shared" si="93"/>
        <v/>
      </c>
      <c r="AH2035" s="205" t="str">
        <f t="shared" si="94"/>
        <v/>
      </c>
      <c r="AI2035" s="205" t="str">
        <f t="shared" si="95"/>
        <v/>
      </c>
    </row>
    <row r="2036" spans="1:35" ht="15" customHeight="1">
      <c r="A2036" s="185"/>
      <c r="B2036" s="185"/>
      <c r="C2036" s="185"/>
      <c r="D2036" s="186"/>
      <c r="E2036" s="185"/>
      <c r="F2036" s="185"/>
      <c r="G2036" s="185"/>
      <c r="H2036" s="185"/>
      <c r="I2036" s="185"/>
      <c r="J2036" s="185"/>
      <c r="K2036" s="187"/>
      <c r="L2036" s="187"/>
      <c r="M2036" s="187"/>
      <c r="N2036" s="187"/>
      <c r="O2036" s="187"/>
      <c r="P2036" s="187"/>
      <c r="Q2036" s="187"/>
      <c r="R2036" s="190"/>
      <c r="S2036" s="190"/>
      <c r="T2036" s="190"/>
      <c r="U2036" s="190"/>
      <c r="V2036" s="190"/>
      <c r="W2036" s="190"/>
      <c r="X2036" s="190"/>
      <c r="Y2036" s="190"/>
      <c r="Z2036" s="190"/>
      <c r="AA2036" s="190"/>
      <c r="AB2036" s="190"/>
      <c r="AC2036" s="185"/>
      <c r="AD2036" s="190"/>
      <c r="AE2036" s="190"/>
      <c r="AF2036" s="190"/>
      <c r="AG2036" s="205" t="str">
        <f t="shared" si="93"/>
        <v/>
      </c>
      <c r="AH2036" s="205" t="str">
        <f t="shared" si="94"/>
        <v/>
      </c>
      <c r="AI2036" s="205" t="str">
        <f t="shared" si="95"/>
        <v/>
      </c>
    </row>
    <row r="2037" spans="1:35" ht="15" customHeight="1">
      <c r="A2037" s="185"/>
      <c r="B2037" s="185"/>
      <c r="C2037" s="185"/>
      <c r="D2037" s="186"/>
      <c r="E2037" s="185"/>
      <c r="F2037" s="185"/>
      <c r="G2037" s="185"/>
      <c r="H2037" s="185"/>
      <c r="I2037" s="185"/>
      <c r="J2037" s="185"/>
      <c r="K2037" s="187"/>
      <c r="L2037" s="187"/>
      <c r="M2037" s="187"/>
      <c r="N2037" s="187"/>
      <c r="O2037" s="187"/>
      <c r="P2037" s="187"/>
      <c r="Q2037" s="187"/>
      <c r="R2037" s="190"/>
      <c r="S2037" s="190"/>
      <c r="T2037" s="190"/>
      <c r="U2037" s="190"/>
      <c r="V2037" s="190"/>
      <c r="W2037" s="190"/>
      <c r="X2037" s="190"/>
      <c r="Y2037" s="190"/>
      <c r="Z2037" s="190"/>
      <c r="AA2037" s="190"/>
      <c r="AB2037" s="190"/>
      <c r="AC2037" s="185"/>
      <c r="AD2037" s="190"/>
      <c r="AE2037" s="190"/>
      <c r="AF2037" s="190"/>
      <c r="AG2037" s="205" t="str">
        <f t="shared" si="93"/>
        <v/>
      </c>
      <c r="AH2037" s="205" t="str">
        <f t="shared" si="94"/>
        <v/>
      </c>
      <c r="AI2037" s="205" t="str">
        <f t="shared" si="95"/>
        <v/>
      </c>
    </row>
    <row r="2038" spans="1:35" ht="15" customHeight="1">
      <c r="A2038" s="185"/>
      <c r="B2038" s="185"/>
      <c r="C2038" s="185"/>
      <c r="D2038" s="186"/>
      <c r="E2038" s="185"/>
      <c r="F2038" s="185"/>
      <c r="G2038" s="185"/>
      <c r="H2038" s="185"/>
      <c r="I2038" s="185"/>
      <c r="J2038" s="185"/>
      <c r="K2038" s="187"/>
      <c r="L2038" s="187"/>
      <c r="M2038" s="187"/>
      <c r="N2038" s="187"/>
      <c r="O2038" s="187"/>
      <c r="P2038" s="187"/>
      <c r="Q2038" s="187"/>
      <c r="R2038" s="190"/>
      <c r="S2038" s="190"/>
      <c r="T2038" s="190"/>
      <c r="U2038" s="190"/>
      <c r="V2038" s="190"/>
      <c r="W2038" s="190"/>
      <c r="X2038" s="190"/>
      <c r="Y2038" s="190"/>
      <c r="Z2038" s="190"/>
      <c r="AA2038" s="190"/>
      <c r="AB2038" s="190"/>
      <c r="AC2038" s="185"/>
      <c r="AD2038" s="190"/>
      <c r="AE2038" s="190"/>
      <c r="AF2038" s="190"/>
      <c r="AG2038" s="205" t="str">
        <f t="shared" si="93"/>
        <v/>
      </c>
      <c r="AH2038" s="205" t="str">
        <f t="shared" si="94"/>
        <v/>
      </c>
      <c r="AI2038" s="205" t="str">
        <f t="shared" si="95"/>
        <v/>
      </c>
    </row>
    <row r="2039" spans="1:35" ht="15" customHeight="1">
      <c r="A2039" s="185"/>
      <c r="B2039" s="185"/>
      <c r="C2039" s="185"/>
      <c r="D2039" s="186"/>
      <c r="E2039" s="185"/>
      <c r="F2039" s="185"/>
      <c r="G2039" s="185"/>
      <c r="H2039" s="185"/>
      <c r="I2039" s="185"/>
      <c r="J2039" s="185"/>
      <c r="K2039" s="187"/>
      <c r="L2039" s="187"/>
      <c r="M2039" s="187"/>
      <c r="N2039" s="187"/>
      <c r="O2039" s="187"/>
      <c r="P2039" s="187"/>
      <c r="Q2039" s="187"/>
      <c r="R2039" s="190"/>
      <c r="S2039" s="190"/>
      <c r="T2039" s="190"/>
      <c r="U2039" s="190"/>
      <c r="V2039" s="190"/>
      <c r="W2039" s="190"/>
      <c r="X2039" s="190"/>
      <c r="Y2039" s="190"/>
      <c r="Z2039" s="190"/>
      <c r="AA2039" s="190"/>
      <c r="AB2039" s="190"/>
      <c r="AC2039" s="185"/>
      <c r="AD2039" s="190"/>
      <c r="AE2039" s="190"/>
      <c r="AF2039" s="190"/>
      <c r="AG2039" s="205" t="str">
        <f t="shared" si="93"/>
        <v/>
      </c>
      <c r="AH2039" s="205" t="str">
        <f t="shared" si="94"/>
        <v/>
      </c>
      <c r="AI2039" s="205" t="str">
        <f t="shared" si="95"/>
        <v/>
      </c>
    </row>
    <row r="2040" spans="1:35" ht="15" customHeight="1">
      <c r="A2040" s="185"/>
      <c r="B2040" s="185"/>
      <c r="C2040" s="185"/>
      <c r="D2040" s="186"/>
      <c r="E2040" s="185"/>
      <c r="F2040" s="185"/>
      <c r="G2040" s="185"/>
      <c r="H2040" s="185"/>
      <c r="I2040" s="185"/>
      <c r="J2040" s="185"/>
      <c r="K2040" s="187"/>
      <c r="L2040" s="187"/>
      <c r="M2040" s="187"/>
      <c r="N2040" s="187"/>
      <c r="O2040" s="187"/>
      <c r="P2040" s="187"/>
      <c r="Q2040" s="187"/>
      <c r="R2040" s="190"/>
      <c r="S2040" s="190"/>
      <c r="T2040" s="190"/>
      <c r="U2040" s="190"/>
      <c r="V2040" s="190"/>
      <c r="W2040" s="190"/>
      <c r="X2040" s="190"/>
      <c r="Y2040" s="190"/>
      <c r="Z2040" s="190"/>
      <c r="AA2040" s="190"/>
      <c r="AB2040" s="190"/>
      <c r="AC2040" s="185"/>
      <c r="AD2040" s="190"/>
      <c r="AE2040" s="190"/>
      <c r="AF2040" s="190"/>
      <c r="AG2040" s="205" t="str">
        <f t="shared" si="93"/>
        <v/>
      </c>
      <c r="AH2040" s="205" t="str">
        <f t="shared" si="94"/>
        <v/>
      </c>
      <c r="AI2040" s="205" t="str">
        <f t="shared" si="95"/>
        <v/>
      </c>
    </row>
    <row r="2041" spans="1:35" ht="15" customHeight="1">
      <c r="A2041" s="185"/>
      <c r="B2041" s="185"/>
      <c r="C2041" s="185"/>
      <c r="D2041" s="186"/>
      <c r="E2041" s="185"/>
      <c r="F2041" s="185"/>
      <c r="G2041" s="185"/>
      <c r="H2041" s="185"/>
      <c r="I2041" s="185"/>
      <c r="J2041" s="185"/>
      <c r="K2041" s="187"/>
      <c r="L2041" s="187"/>
      <c r="M2041" s="187"/>
      <c r="N2041" s="187"/>
      <c r="O2041" s="187"/>
      <c r="P2041" s="187"/>
      <c r="Q2041" s="187"/>
      <c r="R2041" s="190"/>
      <c r="S2041" s="190"/>
      <c r="T2041" s="190"/>
      <c r="U2041" s="190"/>
      <c r="V2041" s="190"/>
      <c r="W2041" s="190"/>
      <c r="X2041" s="190"/>
      <c r="Y2041" s="190"/>
      <c r="Z2041" s="190"/>
      <c r="AA2041" s="190"/>
      <c r="AB2041" s="190"/>
      <c r="AC2041" s="185"/>
      <c r="AD2041" s="190"/>
      <c r="AE2041" s="190"/>
      <c r="AF2041" s="190"/>
      <c r="AG2041" s="205" t="str">
        <f t="shared" si="93"/>
        <v/>
      </c>
      <c r="AH2041" s="205" t="str">
        <f t="shared" si="94"/>
        <v/>
      </c>
      <c r="AI2041" s="205" t="str">
        <f t="shared" si="95"/>
        <v/>
      </c>
    </row>
    <row r="2042" spans="1:35" ht="15" customHeight="1">
      <c r="A2042" s="185"/>
      <c r="B2042" s="185"/>
      <c r="C2042" s="185"/>
      <c r="D2042" s="186"/>
      <c r="E2042" s="185"/>
      <c r="F2042" s="185"/>
      <c r="G2042" s="185"/>
      <c r="H2042" s="185"/>
      <c r="I2042" s="185"/>
      <c r="J2042" s="185"/>
      <c r="K2042" s="187"/>
      <c r="L2042" s="187"/>
      <c r="M2042" s="187"/>
      <c r="N2042" s="187"/>
      <c r="O2042" s="187"/>
      <c r="P2042" s="187"/>
      <c r="Q2042" s="187"/>
      <c r="R2042" s="190"/>
      <c r="S2042" s="190"/>
      <c r="T2042" s="190"/>
      <c r="U2042" s="190"/>
      <c r="V2042" s="190"/>
      <c r="W2042" s="190"/>
      <c r="X2042" s="190"/>
      <c r="Y2042" s="190"/>
      <c r="Z2042" s="190"/>
      <c r="AA2042" s="190"/>
      <c r="AB2042" s="190"/>
      <c r="AC2042" s="185"/>
      <c r="AD2042" s="190"/>
      <c r="AE2042" s="190"/>
      <c r="AF2042" s="190"/>
      <c r="AG2042" s="205" t="str">
        <f t="shared" si="93"/>
        <v/>
      </c>
      <c r="AH2042" s="205" t="str">
        <f t="shared" si="94"/>
        <v/>
      </c>
      <c r="AI2042" s="205" t="str">
        <f t="shared" si="95"/>
        <v/>
      </c>
    </row>
    <row r="2043" spans="1:35" ht="15" customHeight="1">
      <c r="A2043" s="185"/>
      <c r="B2043" s="185"/>
      <c r="C2043" s="185"/>
      <c r="D2043" s="186"/>
      <c r="E2043" s="185"/>
      <c r="F2043" s="185"/>
      <c r="G2043" s="185"/>
      <c r="H2043" s="185"/>
      <c r="I2043" s="185"/>
      <c r="J2043" s="185"/>
      <c r="K2043" s="187"/>
      <c r="L2043" s="187"/>
      <c r="M2043" s="187"/>
      <c r="N2043" s="187"/>
      <c r="O2043" s="187"/>
      <c r="P2043" s="187"/>
      <c r="Q2043" s="187"/>
      <c r="R2043" s="190"/>
      <c r="S2043" s="190"/>
      <c r="T2043" s="190"/>
      <c r="U2043" s="190"/>
      <c r="V2043" s="190"/>
      <c r="W2043" s="190"/>
      <c r="X2043" s="190"/>
      <c r="Y2043" s="190"/>
      <c r="Z2043" s="190"/>
      <c r="AA2043" s="190"/>
      <c r="AB2043" s="190"/>
      <c r="AC2043" s="185"/>
      <c r="AD2043" s="190"/>
      <c r="AE2043" s="190"/>
      <c r="AF2043" s="190"/>
      <c r="AG2043" s="205" t="str">
        <f t="shared" si="93"/>
        <v/>
      </c>
      <c r="AH2043" s="205" t="str">
        <f t="shared" si="94"/>
        <v/>
      </c>
      <c r="AI2043" s="205" t="str">
        <f t="shared" si="95"/>
        <v/>
      </c>
    </row>
    <row r="2044" spans="1:35" ht="15" customHeight="1">
      <c r="A2044" s="185"/>
      <c r="B2044" s="185"/>
      <c r="C2044" s="185"/>
      <c r="D2044" s="186"/>
      <c r="E2044" s="185"/>
      <c r="F2044" s="185"/>
      <c r="G2044" s="185"/>
      <c r="H2044" s="185"/>
      <c r="I2044" s="185"/>
      <c r="J2044" s="185"/>
      <c r="K2044" s="187"/>
      <c r="L2044" s="187"/>
      <c r="M2044" s="187"/>
      <c r="N2044" s="187"/>
      <c r="O2044" s="187"/>
      <c r="P2044" s="187"/>
      <c r="Q2044" s="187"/>
      <c r="R2044" s="190"/>
      <c r="S2044" s="190"/>
      <c r="T2044" s="190"/>
      <c r="U2044" s="190"/>
      <c r="V2044" s="190"/>
      <c r="W2044" s="190"/>
      <c r="X2044" s="190"/>
      <c r="Y2044" s="190"/>
      <c r="Z2044" s="190"/>
      <c r="AA2044" s="190"/>
      <c r="AB2044" s="190"/>
      <c r="AC2044" s="185"/>
      <c r="AD2044" s="190"/>
      <c r="AE2044" s="190"/>
      <c r="AF2044" s="190"/>
      <c r="AG2044" s="205" t="str">
        <f t="shared" si="93"/>
        <v/>
      </c>
      <c r="AH2044" s="205" t="str">
        <f t="shared" si="94"/>
        <v/>
      </c>
      <c r="AI2044" s="205" t="str">
        <f t="shared" si="95"/>
        <v/>
      </c>
    </row>
    <row r="2045" spans="1:35" ht="15" customHeight="1">
      <c r="A2045" s="185"/>
      <c r="B2045" s="185"/>
      <c r="C2045" s="185"/>
      <c r="D2045" s="186"/>
      <c r="E2045" s="185"/>
      <c r="F2045" s="185"/>
      <c r="G2045" s="185"/>
      <c r="H2045" s="185"/>
      <c r="I2045" s="185"/>
      <c r="J2045" s="185"/>
      <c r="K2045" s="187"/>
      <c r="L2045" s="187"/>
      <c r="M2045" s="187"/>
      <c r="N2045" s="187"/>
      <c r="O2045" s="187"/>
      <c r="P2045" s="187"/>
      <c r="Q2045" s="187"/>
      <c r="R2045" s="190"/>
      <c r="S2045" s="190"/>
      <c r="T2045" s="190"/>
      <c r="U2045" s="190"/>
      <c r="V2045" s="190"/>
      <c r="W2045" s="190"/>
      <c r="X2045" s="190"/>
      <c r="Y2045" s="190"/>
      <c r="Z2045" s="190"/>
      <c r="AA2045" s="190"/>
      <c r="AB2045" s="190"/>
      <c r="AC2045" s="185"/>
      <c r="AD2045" s="190"/>
      <c r="AE2045" s="190"/>
      <c r="AF2045" s="190"/>
      <c r="AG2045" s="205" t="str">
        <f t="shared" si="93"/>
        <v/>
      </c>
      <c r="AH2045" s="205" t="str">
        <f t="shared" si="94"/>
        <v/>
      </c>
      <c r="AI2045" s="205" t="str">
        <f t="shared" si="95"/>
        <v/>
      </c>
    </row>
    <row r="2046" spans="1:35" ht="15" customHeight="1">
      <c r="A2046" s="185"/>
      <c r="B2046" s="185"/>
      <c r="C2046" s="185"/>
      <c r="D2046" s="186"/>
      <c r="E2046" s="185"/>
      <c r="F2046" s="185"/>
      <c r="G2046" s="185"/>
      <c r="H2046" s="185"/>
      <c r="I2046" s="185"/>
      <c r="J2046" s="185"/>
      <c r="K2046" s="187"/>
      <c r="L2046" s="187"/>
      <c r="M2046" s="187"/>
      <c r="N2046" s="187"/>
      <c r="O2046" s="187"/>
      <c r="P2046" s="187"/>
      <c r="Q2046" s="187"/>
      <c r="R2046" s="190"/>
      <c r="S2046" s="190"/>
      <c r="T2046" s="190"/>
      <c r="U2046" s="190"/>
      <c r="V2046" s="190"/>
      <c r="W2046" s="190"/>
      <c r="X2046" s="190"/>
      <c r="Y2046" s="190"/>
      <c r="Z2046" s="190"/>
      <c r="AA2046" s="190"/>
      <c r="AB2046" s="190"/>
      <c r="AC2046" s="185"/>
      <c r="AD2046" s="190"/>
      <c r="AE2046" s="190"/>
      <c r="AF2046" s="190"/>
      <c r="AG2046" s="205" t="str">
        <f t="shared" si="93"/>
        <v/>
      </c>
      <c r="AH2046" s="205" t="str">
        <f t="shared" si="94"/>
        <v/>
      </c>
      <c r="AI2046" s="205" t="str">
        <f t="shared" si="95"/>
        <v/>
      </c>
    </row>
    <row r="2047" spans="1:35" ht="15" customHeight="1">
      <c r="A2047" s="185"/>
      <c r="B2047" s="185"/>
      <c r="C2047" s="185"/>
      <c r="D2047" s="186"/>
      <c r="E2047" s="185"/>
      <c r="F2047" s="185"/>
      <c r="G2047" s="185"/>
      <c r="H2047" s="185"/>
      <c r="I2047" s="185"/>
      <c r="J2047" s="185"/>
      <c r="K2047" s="187"/>
      <c r="L2047" s="187"/>
      <c r="M2047" s="187"/>
      <c r="N2047" s="187"/>
      <c r="O2047" s="187"/>
      <c r="P2047" s="187"/>
      <c r="Q2047" s="187"/>
      <c r="R2047" s="190"/>
      <c r="S2047" s="190"/>
      <c r="T2047" s="190"/>
      <c r="U2047" s="190"/>
      <c r="V2047" s="190"/>
      <c r="W2047" s="190"/>
      <c r="X2047" s="190"/>
      <c r="Y2047" s="190"/>
      <c r="Z2047" s="190"/>
      <c r="AA2047" s="190"/>
      <c r="AB2047" s="190"/>
      <c r="AC2047" s="185"/>
      <c r="AD2047" s="190"/>
      <c r="AE2047" s="190"/>
      <c r="AF2047" s="190"/>
      <c r="AG2047" s="205" t="str">
        <f t="shared" si="93"/>
        <v/>
      </c>
      <c r="AH2047" s="205" t="str">
        <f t="shared" si="94"/>
        <v/>
      </c>
      <c r="AI2047" s="205" t="str">
        <f t="shared" si="95"/>
        <v/>
      </c>
    </row>
    <row r="2048" spans="1:35" ht="15" customHeight="1">
      <c r="A2048" s="185"/>
      <c r="B2048" s="185"/>
      <c r="C2048" s="185"/>
      <c r="D2048" s="186"/>
      <c r="E2048" s="185"/>
      <c r="F2048" s="185"/>
      <c r="G2048" s="185"/>
      <c r="H2048" s="185"/>
      <c r="I2048" s="185"/>
      <c r="J2048" s="185"/>
      <c r="K2048" s="187"/>
      <c r="L2048" s="187"/>
      <c r="M2048" s="187"/>
      <c r="N2048" s="187"/>
      <c r="O2048" s="187"/>
      <c r="P2048" s="187"/>
      <c r="Q2048" s="187"/>
      <c r="R2048" s="190"/>
      <c r="S2048" s="190"/>
      <c r="T2048" s="190"/>
      <c r="U2048" s="190"/>
      <c r="V2048" s="190"/>
      <c r="W2048" s="190"/>
      <c r="X2048" s="190"/>
      <c r="Y2048" s="190"/>
      <c r="Z2048" s="190"/>
      <c r="AA2048" s="190"/>
      <c r="AB2048" s="190"/>
      <c r="AC2048" s="185"/>
      <c r="AD2048" s="190"/>
      <c r="AE2048" s="190"/>
      <c r="AF2048" s="190"/>
      <c r="AG2048" s="205" t="str">
        <f t="shared" si="93"/>
        <v/>
      </c>
      <c r="AH2048" s="205" t="str">
        <f t="shared" si="94"/>
        <v/>
      </c>
      <c r="AI2048" s="205" t="str">
        <f t="shared" si="95"/>
        <v/>
      </c>
    </row>
    <row r="2049" spans="1:35" ht="15" customHeight="1">
      <c r="A2049" s="185"/>
      <c r="B2049" s="185"/>
      <c r="C2049" s="185"/>
      <c r="D2049" s="186"/>
      <c r="E2049" s="185"/>
      <c r="F2049" s="185"/>
      <c r="G2049" s="185"/>
      <c r="H2049" s="185"/>
      <c r="I2049" s="185"/>
      <c r="J2049" s="185"/>
      <c r="K2049" s="187"/>
      <c r="L2049" s="187"/>
      <c r="M2049" s="187"/>
      <c r="N2049" s="187"/>
      <c r="O2049" s="187"/>
      <c r="P2049" s="187"/>
      <c r="Q2049" s="187"/>
      <c r="R2049" s="190"/>
      <c r="S2049" s="190"/>
      <c r="T2049" s="190"/>
      <c r="U2049" s="190"/>
      <c r="V2049" s="190"/>
      <c r="W2049" s="190"/>
      <c r="X2049" s="190"/>
      <c r="Y2049" s="190"/>
      <c r="Z2049" s="190"/>
      <c r="AA2049" s="190"/>
      <c r="AB2049" s="190"/>
      <c r="AC2049" s="185"/>
      <c r="AD2049" s="190"/>
      <c r="AE2049" s="190"/>
      <c r="AF2049" s="190"/>
      <c r="AG2049" s="205" t="str">
        <f t="shared" si="93"/>
        <v/>
      </c>
      <c r="AH2049" s="205" t="str">
        <f t="shared" si="94"/>
        <v/>
      </c>
      <c r="AI2049" s="205" t="str">
        <f t="shared" si="95"/>
        <v/>
      </c>
    </row>
    <row r="2050" spans="1:35" ht="15" customHeight="1">
      <c r="A2050" s="185"/>
      <c r="B2050" s="185"/>
      <c r="C2050" s="185"/>
      <c r="D2050" s="186"/>
      <c r="E2050" s="185"/>
      <c r="F2050" s="185"/>
      <c r="G2050" s="185"/>
      <c r="H2050" s="185"/>
      <c r="I2050" s="185"/>
      <c r="J2050" s="185"/>
      <c r="K2050" s="187"/>
      <c r="L2050" s="187"/>
      <c r="M2050" s="187"/>
      <c r="N2050" s="187"/>
      <c r="O2050" s="187"/>
      <c r="P2050" s="187"/>
      <c r="Q2050" s="187"/>
      <c r="R2050" s="190"/>
      <c r="S2050" s="190"/>
      <c r="T2050" s="190"/>
      <c r="U2050" s="190"/>
      <c r="V2050" s="190"/>
      <c r="W2050" s="190"/>
      <c r="X2050" s="190"/>
      <c r="Y2050" s="190"/>
      <c r="Z2050" s="190"/>
      <c r="AA2050" s="190"/>
      <c r="AB2050" s="190"/>
      <c r="AC2050" s="185"/>
      <c r="AD2050" s="190"/>
      <c r="AE2050" s="190"/>
      <c r="AF2050" s="190"/>
      <c r="AG2050" s="205" t="str">
        <f t="shared" si="93"/>
        <v/>
      </c>
      <c r="AH2050" s="205" t="str">
        <f t="shared" si="94"/>
        <v/>
      </c>
      <c r="AI2050" s="205" t="str">
        <f t="shared" si="95"/>
        <v/>
      </c>
    </row>
    <row r="2051" spans="1:35" ht="15" customHeight="1">
      <c r="A2051" s="185"/>
      <c r="B2051" s="185"/>
      <c r="C2051" s="185"/>
      <c r="D2051" s="186"/>
      <c r="E2051" s="185"/>
      <c r="F2051" s="185"/>
      <c r="G2051" s="185"/>
      <c r="H2051" s="185"/>
      <c r="I2051" s="185"/>
      <c r="J2051" s="185"/>
      <c r="K2051" s="187"/>
      <c r="L2051" s="187"/>
      <c r="M2051" s="187"/>
      <c r="N2051" s="187"/>
      <c r="O2051" s="187"/>
      <c r="P2051" s="187"/>
      <c r="Q2051" s="187"/>
      <c r="R2051" s="190"/>
      <c r="S2051" s="190"/>
      <c r="T2051" s="190"/>
      <c r="U2051" s="190"/>
      <c r="V2051" s="190"/>
      <c r="W2051" s="190"/>
      <c r="X2051" s="190"/>
      <c r="Y2051" s="190"/>
      <c r="Z2051" s="190"/>
      <c r="AA2051" s="190"/>
      <c r="AB2051" s="190"/>
      <c r="AC2051" s="185"/>
      <c r="AD2051" s="190"/>
      <c r="AE2051" s="190"/>
      <c r="AF2051" s="190"/>
      <c r="AG2051" s="205" t="str">
        <f t="shared" si="93"/>
        <v/>
      </c>
      <c r="AH2051" s="205" t="str">
        <f t="shared" si="94"/>
        <v/>
      </c>
      <c r="AI2051" s="205" t="str">
        <f t="shared" si="95"/>
        <v/>
      </c>
    </row>
    <row r="2052" spans="1:35" ht="15" customHeight="1">
      <c r="A2052" s="185"/>
      <c r="B2052" s="185"/>
      <c r="C2052" s="185"/>
      <c r="D2052" s="186"/>
      <c r="E2052" s="185"/>
      <c r="F2052" s="185"/>
      <c r="G2052" s="185"/>
      <c r="H2052" s="185"/>
      <c r="I2052" s="185"/>
      <c r="J2052" s="185"/>
      <c r="K2052" s="187"/>
      <c r="L2052" s="187"/>
      <c r="M2052" s="187"/>
      <c r="N2052" s="187"/>
      <c r="O2052" s="187"/>
      <c r="P2052" s="187"/>
      <c r="Q2052" s="187"/>
      <c r="R2052" s="190"/>
      <c r="S2052" s="190"/>
      <c r="T2052" s="190"/>
      <c r="U2052" s="190"/>
      <c r="V2052" s="190"/>
      <c r="W2052" s="190"/>
      <c r="X2052" s="190"/>
      <c r="Y2052" s="190"/>
      <c r="Z2052" s="190"/>
      <c r="AA2052" s="190"/>
      <c r="AB2052" s="190"/>
      <c r="AC2052" s="185"/>
      <c r="AD2052" s="190"/>
      <c r="AE2052" s="190"/>
      <c r="AF2052" s="190"/>
      <c r="AG2052" s="205" t="str">
        <f t="shared" ref="AG2052:AG2115" si="96">IF($Q2052="","",IF($Q2052="YES","YES","NO"))</f>
        <v/>
      </c>
      <c r="AH2052" s="205" t="str">
        <f t="shared" ref="AH2052:AH2115" si="97">IF($X2052="","",IF($X2052="YES","YES","NO"))</f>
        <v/>
      </c>
      <c r="AI2052" s="205" t="str">
        <f t="shared" ref="AI2052:AI2115" si="98">IF(COUNTIF($B$3:$B$4985,B2052)&gt;1,"DUPLICATE","")</f>
        <v/>
      </c>
    </row>
    <row r="2053" spans="1:35" ht="15" customHeight="1">
      <c r="A2053" s="185"/>
      <c r="B2053" s="185"/>
      <c r="C2053" s="185"/>
      <c r="D2053" s="186"/>
      <c r="E2053" s="185"/>
      <c r="F2053" s="185"/>
      <c r="G2053" s="185"/>
      <c r="H2053" s="185"/>
      <c r="I2053" s="185"/>
      <c r="J2053" s="185"/>
      <c r="K2053" s="187"/>
      <c r="L2053" s="187"/>
      <c r="M2053" s="187"/>
      <c r="N2053" s="187"/>
      <c r="O2053" s="187"/>
      <c r="P2053" s="187"/>
      <c r="Q2053" s="187"/>
      <c r="R2053" s="190"/>
      <c r="S2053" s="190"/>
      <c r="T2053" s="190"/>
      <c r="U2053" s="190"/>
      <c r="V2053" s="190"/>
      <c r="W2053" s="190"/>
      <c r="X2053" s="190"/>
      <c r="Y2053" s="190"/>
      <c r="Z2053" s="190"/>
      <c r="AA2053" s="190"/>
      <c r="AB2053" s="190"/>
      <c r="AC2053" s="185"/>
      <c r="AD2053" s="190"/>
      <c r="AE2053" s="190"/>
      <c r="AF2053" s="190"/>
      <c r="AG2053" s="205" t="str">
        <f t="shared" si="96"/>
        <v/>
      </c>
      <c r="AH2053" s="205" t="str">
        <f t="shared" si="97"/>
        <v/>
      </c>
      <c r="AI2053" s="205" t="str">
        <f t="shared" si="98"/>
        <v/>
      </c>
    </row>
    <row r="2054" spans="1:35" ht="15" customHeight="1">
      <c r="A2054" s="185"/>
      <c r="B2054" s="185"/>
      <c r="C2054" s="185"/>
      <c r="D2054" s="186"/>
      <c r="E2054" s="185"/>
      <c r="F2054" s="185"/>
      <c r="G2054" s="185"/>
      <c r="H2054" s="185"/>
      <c r="I2054" s="185"/>
      <c r="J2054" s="185"/>
      <c r="K2054" s="187"/>
      <c r="L2054" s="187"/>
      <c r="M2054" s="187"/>
      <c r="N2054" s="187"/>
      <c r="O2054" s="187"/>
      <c r="P2054" s="187"/>
      <c r="Q2054" s="187"/>
      <c r="R2054" s="190"/>
      <c r="S2054" s="190"/>
      <c r="T2054" s="190"/>
      <c r="U2054" s="190"/>
      <c r="V2054" s="190"/>
      <c r="W2054" s="190"/>
      <c r="X2054" s="190"/>
      <c r="Y2054" s="190"/>
      <c r="Z2054" s="190"/>
      <c r="AA2054" s="190"/>
      <c r="AB2054" s="190"/>
      <c r="AC2054" s="185"/>
      <c r="AD2054" s="190"/>
      <c r="AE2054" s="190"/>
      <c r="AF2054" s="190"/>
      <c r="AG2054" s="205" t="str">
        <f t="shared" si="96"/>
        <v/>
      </c>
      <c r="AH2054" s="205" t="str">
        <f t="shared" si="97"/>
        <v/>
      </c>
      <c r="AI2054" s="205" t="str">
        <f t="shared" si="98"/>
        <v/>
      </c>
    </row>
    <row r="2055" spans="1:35" ht="15" customHeight="1">
      <c r="A2055" s="185"/>
      <c r="B2055" s="185"/>
      <c r="C2055" s="185"/>
      <c r="D2055" s="186"/>
      <c r="E2055" s="185"/>
      <c r="F2055" s="185"/>
      <c r="G2055" s="185"/>
      <c r="H2055" s="185"/>
      <c r="I2055" s="185"/>
      <c r="J2055" s="185"/>
      <c r="K2055" s="187"/>
      <c r="L2055" s="187"/>
      <c r="M2055" s="187"/>
      <c r="N2055" s="187"/>
      <c r="O2055" s="187"/>
      <c r="P2055" s="187"/>
      <c r="Q2055" s="187"/>
      <c r="R2055" s="190"/>
      <c r="S2055" s="190"/>
      <c r="T2055" s="190"/>
      <c r="U2055" s="190"/>
      <c r="V2055" s="190"/>
      <c r="W2055" s="190"/>
      <c r="X2055" s="190"/>
      <c r="Y2055" s="190"/>
      <c r="Z2055" s="190"/>
      <c r="AA2055" s="190"/>
      <c r="AB2055" s="190"/>
      <c r="AC2055" s="185"/>
      <c r="AD2055" s="190"/>
      <c r="AE2055" s="190"/>
      <c r="AF2055" s="190"/>
      <c r="AG2055" s="205" t="str">
        <f t="shared" si="96"/>
        <v/>
      </c>
      <c r="AH2055" s="205" t="str">
        <f t="shared" si="97"/>
        <v/>
      </c>
      <c r="AI2055" s="205" t="str">
        <f t="shared" si="98"/>
        <v/>
      </c>
    </row>
    <row r="2056" spans="1:35" ht="15" customHeight="1">
      <c r="A2056" s="185"/>
      <c r="B2056" s="185"/>
      <c r="C2056" s="185"/>
      <c r="D2056" s="186"/>
      <c r="E2056" s="185"/>
      <c r="F2056" s="185"/>
      <c r="G2056" s="185"/>
      <c r="H2056" s="185"/>
      <c r="I2056" s="185"/>
      <c r="J2056" s="185"/>
      <c r="K2056" s="187"/>
      <c r="L2056" s="187"/>
      <c r="M2056" s="187"/>
      <c r="N2056" s="187"/>
      <c r="O2056" s="187"/>
      <c r="P2056" s="187"/>
      <c r="Q2056" s="187"/>
      <c r="R2056" s="190"/>
      <c r="S2056" s="190"/>
      <c r="T2056" s="190"/>
      <c r="U2056" s="190"/>
      <c r="V2056" s="190"/>
      <c r="W2056" s="190"/>
      <c r="X2056" s="190"/>
      <c r="Y2056" s="190"/>
      <c r="Z2056" s="190"/>
      <c r="AA2056" s="190"/>
      <c r="AB2056" s="190"/>
      <c r="AC2056" s="185"/>
      <c r="AD2056" s="190"/>
      <c r="AE2056" s="190"/>
      <c r="AF2056" s="190"/>
      <c r="AG2056" s="205" t="str">
        <f t="shared" si="96"/>
        <v/>
      </c>
      <c r="AH2056" s="205" t="str">
        <f t="shared" si="97"/>
        <v/>
      </c>
      <c r="AI2056" s="205" t="str">
        <f t="shared" si="98"/>
        <v/>
      </c>
    </row>
    <row r="2057" spans="1:35" ht="15" customHeight="1">
      <c r="A2057" s="185"/>
      <c r="B2057" s="185"/>
      <c r="C2057" s="185"/>
      <c r="D2057" s="186"/>
      <c r="E2057" s="185"/>
      <c r="F2057" s="185"/>
      <c r="G2057" s="185"/>
      <c r="H2057" s="185"/>
      <c r="I2057" s="185"/>
      <c r="J2057" s="185"/>
      <c r="K2057" s="187"/>
      <c r="L2057" s="187"/>
      <c r="M2057" s="187"/>
      <c r="N2057" s="187"/>
      <c r="O2057" s="187"/>
      <c r="P2057" s="187"/>
      <c r="Q2057" s="187"/>
      <c r="R2057" s="190"/>
      <c r="S2057" s="190"/>
      <c r="T2057" s="190"/>
      <c r="U2057" s="190"/>
      <c r="V2057" s="190"/>
      <c r="W2057" s="190"/>
      <c r="X2057" s="190"/>
      <c r="Y2057" s="190"/>
      <c r="Z2057" s="190"/>
      <c r="AA2057" s="190"/>
      <c r="AB2057" s="190"/>
      <c r="AC2057" s="185"/>
      <c r="AD2057" s="190"/>
      <c r="AE2057" s="190"/>
      <c r="AF2057" s="190"/>
      <c r="AG2057" s="205" t="str">
        <f t="shared" si="96"/>
        <v/>
      </c>
      <c r="AH2057" s="205" t="str">
        <f t="shared" si="97"/>
        <v/>
      </c>
      <c r="AI2057" s="205" t="str">
        <f t="shared" si="98"/>
        <v/>
      </c>
    </row>
    <row r="2058" spans="1:35" ht="15" customHeight="1">
      <c r="A2058" s="185"/>
      <c r="B2058" s="185"/>
      <c r="C2058" s="185"/>
      <c r="D2058" s="186"/>
      <c r="E2058" s="185"/>
      <c r="F2058" s="185"/>
      <c r="G2058" s="185"/>
      <c r="H2058" s="185"/>
      <c r="I2058" s="185"/>
      <c r="J2058" s="185"/>
      <c r="K2058" s="187"/>
      <c r="L2058" s="187"/>
      <c r="M2058" s="187"/>
      <c r="N2058" s="187"/>
      <c r="O2058" s="187"/>
      <c r="P2058" s="187"/>
      <c r="Q2058" s="187"/>
      <c r="R2058" s="190"/>
      <c r="S2058" s="190"/>
      <c r="T2058" s="190"/>
      <c r="U2058" s="190"/>
      <c r="V2058" s="190"/>
      <c r="W2058" s="190"/>
      <c r="X2058" s="190"/>
      <c r="Y2058" s="190"/>
      <c r="Z2058" s="190"/>
      <c r="AA2058" s="190"/>
      <c r="AB2058" s="190"/>
      <c r="AC2058" s="185"/>
      <c r="AD2058" s="190"/>
      <c r="AE2058" s="190"/>
      <c r="AF2058" s="190"/>
      <c r="AG2058" s="205" t="str">
        <f t="shared" si="96"/>
        <v/>
      </c>
      <c r="AH2058" s="205" t="str">
        <f t="shared" si="97"/>
        <v/>
      </c>
      <c r="AI2058" s="205" t="str">
        <f t="shared" si="98"/>
        <v/>
      </c>
    </row>
    <row r="2059" spans="1:35" ht="15" customHeight="1">
      <c r="A2059" s="185"/>
      <c r="B2059" s="185"/>
      <c r="C2059" s="185"/>
      <c r="D2059" s="186"/>
      <c r="E2059" s="185"/>
      <c r="F2059" s="185"/>
      <c r="G2059" s="185"/>
      <c r="H2059" s="185"/>
      <c r="I2059" s="185"/>
      <c r="J2059" s="185"/>
      <c r="K2059" s="187"/>
      <c r="L2059" s="187"/>
      <c r="M2059" s="187"/>
      <c r="N2059" s="187"/>
      <c r="O2059" s="187"/>
      <c r="P2059" s="187"/>
      <c r="Q2059" s="187"/>
      <c r="R2059" s="190"/>
      <c r="S2059" s="190"/>
      <c r="T2059" s="190"/>
      <c r="U2059" s="190"/>
      <c r="V2059" s="190"/>
      <c r="W2059" s="190"/>
      <c r="X2059" s="190"/>
      <c r="Y2059" s="190"/>
      <c r="Z2059" s="190"/>
      <c r="AA2059" s="190"/>
      <c r="AB2059" s="190"/>
      <c r="AC2059" s="185"/>
      <c r="AD2059" s="190"/>
      <c r="AE2059" s="190"/>
      <c r="AF2059" s="190"/>
      <c r="AG2059" s="205" t="str">
        <f t="shared" si="96"/>
        <v/>
      </c>
      <c r="AH2059" s="205" t="str">
        <f t="shared" si="97"/>
        <v/>
      </c>
      <c r="AI2059" s="205" t="str">
        <f t="shared" si="98"/>
        <v/>
      </c>
    </row>
    <row r="2060" spans="1:35" ht="15" customHeight="1">
      <c r="A2060" s="185"/>
      <c r="B2060" s="185"/>
      <c r="C2060" s="185"/>
      <c r="D2060" s="186"/>
      <c r="E2060" s="185"/>
      <c r="F2060" s="185"/>
      <c r="G2060" s="185"/>
      <c r="H2060" s="185"/>
      <c r="I2060" s="185"/>
      <c r="J2060" s="185"/>
      <c r="K2060" s="187"/>
      <c r="L2060" s="187"/>
      <c r="M2060" s="187"/>
      <c r="N2060" s="187"/>
      <c r="O2060" s="187"/>
      <c r="P2060" s="187"/>
      <c r="Q2060" s="187"/>
      <c r="R2060" s="190"/>
      <c r="S2060" s="190"/>
      <c r="T2060" s="190"/>
      <c r="U2060" s="190"/>
      <c r="V2060" s="190"/>
      <c r="W2060" s="190"/>
      <c r="X2060" s="190"/>
      <c r="Y2060" s="190"/>
      <c r="Z2060" s="190"/>
      <c r="AA2060" s="190"/>
      <c r="AB2060" s="190"/>
      <c r="AC2060" s="185"/>
      <c r="AD2060" s="190"/>
      <c r="AE2060" s="190"/>
      <c r="AF2060" s="190"/>
      <c r="AG2060" s="205" t="str">
        <f t="shared" si="96"/>
        <v/>
      </c>
      <c r="AH2060" s="205" t="str">
        <f t="shared" si="97"/>
        <v/>
      </c>
      <c r="AI2060" s="205" t="str">
        <f t="shared" si="98"/>
        <v/>
      </c>
    </row>
    <row r="2061" spans="1:35" ht="15" customHeight="1">
      <c r="A2061" s="185"/>
      <c r="B2061" s="185"/>
      <c r="C2061" s="185"/>
      <c r="D2061" s="186"/>
      <c r="E2061" s="185"/>
      <c r="F2061" s="185"/>
      <c r="G2061" s="185"/>
      <c r="H2061" s="185"/>
      <c r="I2061" s="185"/>
      <c r="J2061" s="185"/>
      <c r="K2061" s="187"/>
      <c r="L2061" s="187"/>
      <c r="M2061" s="187"/>
      <c r="N2061" s="187"/>
      <c r="O2061" s="187"/>
      <c r="P2061" s="187"/>
      <c r="Q2061" s="187"/>
      <c r="R2061" s="190"/>
      <c r="S2061" s="190"/>
      <c r="T2061" s="190"/>
      <c r="U2061" s="190"/>
      <c r="V2061" s="190"/>
      <c r="W2061" s="190"/>
      <c r="X2061" s="190"/>
      <c r="Y2061" s="190"/>
      <c r="Z2061" s="190"/>
      <c r="AA2061" s="190"/>
      <c r="AB2061" s="190"/>
      <c r="AC2061" s="185"/>
      <c r="AD2061" s="190"/>
      <c r="AE2061" s="190"/>
      <c r="AF2061" s="190"/>
      <c r="AG2061" s="205" t="str">
        <f t="shared" si="96"/>
        <v/>
      </c>
      <c r="AH2061" s="205" t="str">
        <f t="shared" si="97"/>
        <v/>
      </c>
      <c r="AI2061" s="205" t="str">
        <f t="shared" si="98"/>
        <v/>
      </c>
    </row>
    <row r="2062" spans="1:35" ht="15" customHeight="1">
      <c r="A2062" s="185"/>
      <c r="B2062" s="185"/>
      <c r="C2062" s="185"/>
      <c r="D2062" s="186"/>
      <c r="E2062" s="185"/>
      <c r="F2062" s="185"/>
      <c r="G2062" s="185"/>
      <c r="H2062" s="185"/>
      <c r="I2062" s="185"/>
      <c r="J2062" s="185"/>
      <c r="K2062" s="187"/>
      <c r="L2062" s="187"/>
      <c r="M2062" s="187"/>
      <c r="N2062" s="187"/>
      <c r="O2062" s="187"/>
      <c r="P2062" s="187"/>
      <c r="Q2062" s="187"/>
      <c r="R2062" s="190"/>
      <c r="S2062" s="190"/>
      <c r="T2062" s="190"/>
      <c r="U2062" s="190"/>
      <c r="V2062" s="190"/>
      <c r="W2062" s="190"/>
      <c r="X2062" s="190"/>
      <c r="Y2062" s="190"/>
      <c r="Z2062" s="190"/>
      <c r="AA2062" s="190"/>
      <c r="AB2062" s="190"/>
      <c r="AC2062" s="185"/>
      <c r="AD2062" s="190"/>
      <c r="AE2062" s="190"/>
      <c r="AF2062" s="190"/>
      <c r="AG2062" s="205" t="str">
        <f t="shared" si="96"/>
        <v/>
      </c>
      <c r="AH2062" s="205" t="str">
        <f t="shared" si="97"/>
        <v/>
      </c>
      <c r="AI2062" s="205" t="str">
        <f t="shared" si="98"/>
        <v/>
      </c>
    </row>
    <row r="2063" spans="1:35" ht="15" customHeight="1">
      <c r="A2063" s="185"/>
      <c r="B2063" s="185"/>
      <c r="C2063" s="185"/>
      <c r="D2063" s="186"/>
      <c r="E2063" s="185"/>
      <c r="F2063" s="185"/>
      <c r="G2063" s="185"/>
      <c r="H2063" s="185"/>
      <c r="I2063" s="185"/>
      <c r="J2063" s="185"/>
      <c r="K2063" s="187"/>
      <c r="L2063" s="187"/>
      <c r="M2063" s="187"/>
      <c r="N2063" s="187"/>
      <c r="O2063" s="187"/>
      <c r="P2063" s="187"/>
      <c r="Q2063" s="187"/>
      <c r="R2063" s="190"/>
      <c r="S2063" s="190"/>
      <c r="T2063" s="190"/>
      <c r="U2063" s="190"/>
      <c r="V2063" s="190"/>
      <c r="W2063" s="190"/>
      <c r="X2063" s="190"/>
      <c r="Y2063" s="190"/>
      <c r="Z2063" s="190"/>
      <c r="AA2063" s="190"/>
      <c r="AB2063" s="190"/>
      <c r="AC2063" s="185"/>
      <c r="AD2063" s="190"/>
      <c r="AE2063" s="190"/>
      <c r="AF2063" s="190"/>
      <c r="AG2063" s="205" t="str">
        <f t="shared" si="96"/>
        <v/>
      </c>
      <c r="AH2063" s="205" t="str">
        <f t="shared" si="97"/>
        <v/>
      </c>
      <c r="AI2063" s="205" t="str">
        <f t="shared" si="98"/>
        <v/>
      </c>
    </row>
    <row r="2064" spans="1:35" ht="15" customHeight="1">
      <c r="A2064" s="185"/>
      <c r="B2064" s="185"/>
      <c r="C2064" s="185"/>
      <c r="D2064" s="186"/>
      <c r="E2064" s="185"/>
      <c r="F2064" s="185"/>
      <c r="G2064" s="185"/>
      <c r="H2064" s="185"/>
      <c r="I2064" s="185"/>
      <c r="J2064" s="185"/>
      <c r="K2064" s="187"/>
      <c r="L2064" s="187"/>
      <c r="M2064" s="187"/>
      <c r="N2064" s="187"/>
      <c r="O2064" s="187"/>
      <c r="P2064" s="187"/>
      <c r="Q2064" s="187"/>
      <c r="R2064" s="190"/>
      <c r="S2064" s="190"/>
      <c r="T2064" s="190"/>
      <c r="U2064" s="190"/>
      <c r="V2064" s="190"/>
      <c r="W2064" s="190"/>
      <c r="X2064" s="190"/>
      <c r="Y2064" s="190"/>
      <c r="Z2064" s="190"/>
      <c r="AA2064" s="190"/>
      <c r="AB2064" s="190"/>
      <c r="AC2064" s="185"/>
      <c r="AD2064" s="190"/>
      <c r="AE2064" s="190"/>
      <c r="AF2064" s="190"/>
      <c r="AG2064" s="205" t="str">
        <f t="shared" si="96"/>
        <v/>
      </c>
      <c r="AH2064" s="205" t="str">
        <f t="shared" si="97"/>
        <v/>
      </c>
      <c r="AI2064" s="205" t="str">
        <f t="shared" si="98"/>
        <v/>
      </c>
    </row>
    <row r="2065" spans="1:35" ht="15" customHeight="1">
      <c r="A2065" s="185"/>
      <c r="B2065" s="185"/>
      <c r="C2065" s="185"/>
      <c r="D2065" s="186"/>
      <c r="E2065" s="185"/>
      <c r="F2065" s="185"/>
      <c r="G2065" s="185"/>
      <c r="H2065" s="185"/>
      <c r="I2065" s="185"/>
      <c r="J2065" s="185"/>
      <c r="K2065" s="187"/>
      <c r="L2065" s="187"/>
      <c r="M2065" s="187"/>
      <c r="N2065" s="187"/>
      <c r="O2065" s="187"/>
      <c r="P2065" s="187"/>
      <c r="Q2065" s="187"/>
      <c r="R2065" s="190"/>
      <c r="S2065" s="190"/>
      <c r="T2065" s="190"/>
      <c r="U2065" s="190"/>
      <c r="V2065" s="190"/>
      <c r="W2065" s="190"/>
      <c r="X2065" s="190"/>
      <c r="Y2065" s="190"/>
      <c r="Z2065" s="190"/>
      <c r="AA2065" s="190"/>
      <c r="AB2065" s="190"/>
      <c r="AC2065" s="185"/>
      <c r="AD2065" s="190"/>
      <c r="AE2065" s="190"/>
      <c r="AF2065" s="190"/>
      <c r="AG2065" s="205" t="str">
        <f t="shared" si="96"/>
        <v/>
      </c>
      <c r="AH2065" s="205" t="str">
        <f t="shared" si="97"/>
        <v/>
      </c>
      <c r="AI2065" s="205" t="str">
        <f t="shared" si="98"/>
        <v/>
      </c>
    </row>
    <row r="2066" spans="1:35" ht="15" customHeight="1">
      <c r="A2066" s="185"/>
      <c r="B2066" s="185"/>
      <c r="C2066" s="185"/>
      <c r="D2066" s="186"/>
      <c r="E2066" s="185"/>
      <c r="F2066" s="185"/>
      <c r="G2066" s="185"/>
      <c r="H2066" s="185"/>
      <c r="I2066" s="185"/>
      <c r="J2066" s="185"/>
      <c r="K2066" s="187"/>
      <c r="L2066" s="187"/>
      <c r="M2066" s="187"/>
      <c r="N2066" s="187"/>
      <c r="O2066" s="187"/>
      <c r="P2066" s="187"/>
      <c r="Q2066" s="187"/>
      <c r="R2066" s="190"/>
      <c r="S2066" s="190"/>
      <c r="T2066" s="190"/>
      <c r="U2066" s="190"/>
      <c r="V2066" s="190"/>
      <c r="W2066" s="190"/>
      <c r="X2066" s="190"/>
      <c r="Y2066" s="190"/>
      <c r="Z2066" s="190"/>
      <c r="AA2066" s="190"/>
      <c r="AB2066" s="190"/>
      <c r="AC2066" s="185"/>
      <c r="AD2066" s="190"/>
      <c r="AE2066" s="190"/>
      <c r="AF2066" s="190"/>
      <c r="AG2066" s="205" t="str">
        <f t="shared" si="96"/>
        <v/>
      </c>
      <c r="AH2066" s="205" t="str">
        <f t="shared" si="97"/>
        <v/>
      </c>
      <c r="AI2066" s="205" t="str">
        <f t="shared" si="98"/>
        <v/>
      </c>
    </row>
    <row r="2067" spans="1:35" ht="15" customHeight="1">
      <c r="A2067" s="185"/>
      <c r="B2067" s="185"/>
      <c r="C2067" s="185"/>
      <c r="D2067" s="186"/>
      <c r="E2067" s="185"/>
      <c r="F2067" s="185"/>
      <c r="G2067" s="185"/>
      <c r="H2067" s="185"/>
      <c r="I2067" s="185"/>
      <c r="J2067" s="185"/>
      <c r="K2067" s="187"/>
      <c r="L2067" s="187"/>
      <c r="M2067" s="187"/>
      <c r="N2067" s="187"/>
      <c r="O2067" s="187"/>
      <c r="P2067" s="187"/>
      <c r="Q2067" s="187"/>
      <c r="R2067" s="190"/>
      <c r="S2067" s="190"/>
      <c r="T2067" s="190"/>
      <c r="U2067" s="190"/>
      <c r="V2067" s="190"/>
      <c r="W2067" s="190"/>
      <c r="X2067" s="190"/>
      <c r="Y2067" s="190"/>
      <c r="Z2067" s="190"/>
      <c r="AA2067" s="190"/>
      <c r="AB2067" s="190"/>
      <c r="AC2067" s="185"/>
      <c r="AD2067" s="190"/>
      <c r="AE2067" s="190"/>
      <c r="AF2067" s="190"/>
      <c r="AG2067" s="205" t="str">
        <f t="shared" si="96"/>
        <v/>
      </c>
      <c r="AH2067" s="205" t="str">
        <f t="shared" si="97"/>
        <v/>
      </c>
      <c r="AI2067" s="205" t="str">
        <f t="shared" si="98"/>
        <v/>
      </c>
    </row>
    <row r="2068" spans="1:35" ht="15" customHeight="1">
      <c r="A2068" s="185"/>
      <c r="B2068" s="185"/>
      <c r="C2068" s="185"/>
      <c r="D2068" s="186"/>
      <c r="E2068" s="185"/>
      <c r="F2068" s="185"/>
      <c r="G2068" s="185"/>
      <c r="H2068" s="185"/>
      <c r="I2068" s="185"/>
      <c r="J2068" s="185"/>
      <c r="K2068" s="187"/>
      <c r="L2068" s="187"/>
      <c r="M2068" s="187"/>
      <c r="N2068" s="187"/>
      <c r="O2068" s="187"/>
      <c r="P2068" s="187"/>
      <c r="Q2068" s="187"/>
      <c r="R2068" s="190"/>
      <c r="S2068" s="190"/>
      <c r="T2068" s="190"/>
      <c r="U2068" s="190"/>
      <c r="V2068" s="190"/>
      <c r="W2068" s="190"/>
      <c r="X2068" s="190"/>
      <c r="Y2068" s="190"/>
      <c r="Z2068" s="190"/>
      <c r="AA2068" s="190"/>
      <c r="AB2068" s="190"/>
      <c r="AC2068" s="185"/>
      <c r="AD2068" s="190"/>
      <c r="AE2068" s="190"/>
      <c r="AF2068" s="190"/>
      <c r="AG2068" s="205" t="str">
        <f t="shared" si="96"/>
        <v/>
      </c>
      <c r="AH2068" s="205" t="str">
        <f t="shared" si="97"/>
        <v/>
      </c>
      <c r="AI2068" s="205" t="str">
        <f t="shared" si="98"/>
        <v/>
      </c>
    </row>
    <row r="2069" spans="1:35" ht="15" customHeight="1">
      <c r="A2069" s="185"/>
      <c r="B2069" s="185"/>
      <c r="C2069" s="185"/>
      <c r="D2069" s="186"/>
      <c r="E2069" s="185"/>
      <c r="F2069" s="185"/>
      <c r="G2069" s="185"/>
      <c r="H2069" s="185"/>
      <c r="I2069" s="185"/>
      <c r="J2069" s="185"/>
      <c r="K2069" s="187"/>
      <c r="L2069" s="187"/>
      <c r="M2069" s="187"/>
      <c r="N2069" s="187"/>
      <c r="O2069" s="187"/>
      <c r="P2069" s="187"/>
      <c r="Q2069" s="187"/>
      <c r="R2069" s="190"/>
      <c r="S2069" s="190"/>
      <c r="T2069" s="190"/>
      <c r="U2069" s="190"/>
      <c r="V2069" s="190"/>
      <c r="W2069" s="190"/>
      <c r="X2069" s="190"/>
      <c r="Y2069" s="190"/>
      <c r="Z2069" s="190"/>
      <c r="AA2069" s="190"/>
      <c r="AB2069" s="190"/>
      <c r="AC2069" s="185"/>
      <c r="AD2069" s="190"/>
      <c r="AE2069" s="190"/>
      <c r="AF2069" s="190"/>
      <c r="AG2069" s="205" t="str">
        <f t="shared" si="96"/>
        <v/>
      </c>
      <c r="AH2069" s="205" t="str">
        <f t="shared" si="97"/>
        <v/>
      </c>
      <c r="AI2069" s="205" t="str">
        <f t="shared" si="98"/>
        <v/>
      </c>
    </row>
    <row r="2070" spans="1:35" ht="15" customHeight="1">
      <c r="A2070" s="185"/>
      <c r="B2070" s="185"/>
      <c r="C2070" s="185"/>
      <c r="D2070" s="186"/>
      <c r="E2070" s="185"/>
      <c r="F2070" s="185"/>
      <c r="G2070" s="185"/>
      <c r="H2070" s="185"/>
      <c r="I2070" s="185"/>
      <c r="J2070" s="185"/>
      <c r="K2070" s="187"/>
      <c r="L2070" s="187"/>
      <c r="M2070" s="187"/>
      <c r="N2070" s="187"/>
      <c r="O2070" s="187"/>
      <c r="P2070" s="187"/>
      <c r="Q2070" s="187"/>
      <c r="R2070" s="190"/>
      <c r="S2070" s="190"/>
      <c r="T2070" s="190"/>
      <c r="U2070" s="190"/>
      <c r="V2070" s="190"/>
      <c r="W2070" s="190"/>
      <c r="X2070" s="190"/>
      <c r="Y2070" s="190"/>
      <c r="Z2070" s="190"/>
      <c r="AA2070" s="190"/>
      <c r="AB2070" s="190"/>
      <c r="AC2070" s="185"/>
      <c r="AD2070" s="190"/>
      <c r="AE2070" s="190"/>
      <c r="AF2070" s="190"/>
      <c r="AG2070" s="205" t="str">
        <f t="shared" si="96"/>
        <v/>
      </c>
      <c r="AH2070" s="205" t="str">
        <f t="shared" si="97"/>
        <v/>
      </c>
      <c r="AI2070" s="205" t="str">
        <f t="shared" si="98"/>
        <v/>
      </c>
    </row>
    <row r="2071" spans="1:35" ht="15" customHeight="1">
      <c r="A2071" s="185"/>
      <c r="B2071" s="185"/>
      <c r="C2071" s="185"/>
      <c r="D2071" s="186"/>
      <c r="E2071" s="185"/>
      <c r="F2071" s="185"/>
      <c r="G2071" s="185"/>
      <c r="H2071" s="185"/>
      <c r="I2071" s="185"/>
      <c r="J2071" s="185"/>
      <c r="K2071" s="187"/>
      <c r="L2071" s="187"/>
      <c r="M2071" s="187"/>
      <c r="N2071" s="187"/>
      <c r="O2071" s="187"/>
      <c r="P2071" s="187"/>
      <c r="Q2071" s="187"/>
      <c r="R2071" s="190"/>
      <c r="S2071" s="190"/>
      <c r="T2071" s="190"/>
      <c r="U2071" s="190"/>
      <c r="V2071" s="190"/>
      <c r="W2071" s="190"/>
      <c r="X2071" s="190"/>
      <c r="Y2071" s="190"/>
      <c r="Z2071" s="190"/>
      <c r="AA2071" s="190"/>
      <c r="AB2071" s="190"/>
      <c r="AC2071" s="185"/>
      <c r="AD2071" s="190"/>
      <c r="AE2071" s="190"/>
      <c r="AF2071" s="190"/>
      <c r="AG2071" s="205" t="str">
        <f t="shared" si="96"/>
        <v/>
      </c>
      <c r="AH2071" s="205" t="str">
        <f t="shared" si="97"/>
        <v/>
      </c>
      <c r="AI2071" s="205" t="str">
        <f t="shared" si="98"/>
        <v/>
      </c>
    </row>
    <row r="2072" spans="1:35" ht="15" customHeight="1">
      <c r="A2072" s="185"/>
      <c r="B2072" s="185"/>
      <c r="C2072" s="185"/>
      <c r="D2072" s="186"/>
      <c r="E2072" s="185"/>
      <c r="F2072" s="185"/>
      <c r="G2072" s="185"/>
      <c r="H2072" s="185"/>
      <c r="I2072" s="185"/>
      <c r="J2072" s="185"/>
      <c r="K2072" s="187"/>
      <c r="L2072" s="187"/>
      <c r="M2072" s="187"/>
      <c r="N2072" s="187"/>
      <c r="O2072" s="187"/>
      <c r="P2072" s="187"/>
      <c r="Q2072" s="187"/>
      <c r="R2072" s="190"/>
      <c r="S2072" s="190"/>
      <c r="T2072" s="190"/>
      <c r="U2072" s="190"/>
      <c r="V2072" s="190"/>
      <c r="W2072" s="190"/>
      <c r="X2072" s="190"/>
      <c r="Y2072" s="190"/>
      <c r="Z2072" s="190"/>
      <c r="AA2072" s="190"/>
      <c r="AB2072" s="190"/>
      <c r="AC2072" s="185"/>
      <c r="AD2072" s="190"/>
      <c r="AE2072" s="190"/>
      <c r="AF2072" s="190"/>
      <c r="AG2072" s="205" t="str">
        <f t="shared" si="96"/>
        <v/>
      </c>
      <c r="AH2072" s="205" t="str">
        <f t="shared" si="97"/>
        <v/>
      </c>
      <c r="AI2072" s="205" t="str">
        <f t="shared" si="98"/>
        <v/>
      </c>
    </row>
    <row r="2073" spans="1:35" ht="15" customHeight="1">
      <c r="A2073" s="185"/>
      <c r="B2073" s="185"/>
      <c r="C2073" s="185"/>
      <c r="D2073" s="186"/>
      <c r="E2073" s="185"/>
      <c r="F2073" s="185"/>
      <c r="G2073" s="185"/>
      <c r="H2073" s="185"/>
      <c r="I2073" s="185"/>
      <c r="J2073" s="185"/>
      <c r="K2073" s="187"/>
      <c r="L2073" s="187"/>
      <c r="M2073" s="187"/>
      <c r="N2073" s="187"/>
      <c r="O2073" s="187"/>
      <c r="P2073" s="187"/>
      <c r="Q2073" s="187"/>
      <c r="R2073" s="190"/>
      <c r="S2073" s="190"/>
      <c r="T2073" s="190"/>
      <c r="U2073" s="190"/>
      <c r="V2073" s="190"/>
      <c r="W2073" s="190"/>
      <c r="X2073" s="190"/>
      <c r="Y2073" s="190"/>
      <c r="Z2073" s="190"/>
      <c r="AA2073" s="190"/>
      <c r="AB2073" s="190"/>
      <c r="AC2073" s="185"/>
      <c r="AD2073" s="190"/>
      <c r="AE2073" s="190"/>
      <c r="AF2073" s="190"/>
      <c r="AG2073" s="205" t="str">
        <f t="shared" si="96"/>
        <v/>
      </c>
      <c r="AH2073" s="205" t="str">
        <f t="shared" si="97"/>
        <v/>
      </c>
      <c r="AI2073" s="205" t="str">
        <f t="shared" si="98"/>
        <v/>
      </c>
    </row>
    <row r="2074" spans="1:35" ht="15" customHeight="1">
      <c r="A2074" s="185"/>
      <c r="B2074" s="185"/>
      <c r="C2074" s="185"/>
      <c r="D2074" s="186"/>
      <c r="E2074" s="185"/>
      <c r="F2074" s="185"/>
      <c r="G2074" s="185"/>
      <c r="H2074" s="185"/>
      <c r="I2074" s="185"/>
      <c r="J2074" s="185"/>
      <c r="K2074" s="187"/>
      <c r="L2074" s="187"/>
      <c r="M2074" s="187"/>
      <c r="N2074" s="187"/>
      <c r="O2074" s="187"/>
      <c r="P2074" s="187"/>
      <c r="Q2074" s="187"/>
      <c r="R2074" s="190"/>
      <c r="S2074" s="190"/>
      <c r="T2074" s="190"/>
      <c r="U2074" s="190"/>
      <c r="V2074" s="190"/>
      <c r="W2074" s="190"/>
      <c r="X2074" s="190"/>
      <c r="Y2074" s="190"/>
      <c r="Z2074" s="190"/>
      <c r="AA2074" s="190"/>
      <c r="AB2074" s="190"/>
      <c r="AC2074" s="185"/>
      <c r="AD2074" s="190"/>
      <c r="AE2074" s="190"/>
      <c r="AF2074" s="190"/>
      <c r="AG2074" s="205" t="str">
        <f t="shared" si="96"/>
        <v/>
      </c>
      <c r="AH2074" s="205" t="str">
        <f t="shared" si="97"/>
        <v/>
      </c>
      <c r="AI2074" s="205" t="str">
        <f t="shared" si="98"/>
        <v/>
      </c>
    </row>
    <row r="2075" spans="1:35" ht="15" customHeight="1">
      <c r="A2075" s="185"/>
      <c r="B2075" s="185"/>
      <c r="C2075" s="185"/>
      <c r="D2075" s="186"/>
      <c r="E2075" s="185"/>
      <c r="F2075" s="185"/>
      <c r="G2075" s="185"/>
      <c r="H2075" s="185"/>
      <c r="I2075" s="185"/>
      <c r="J2075" s="185"/>
      <c r="K2075" s="187"/>
      <c r="L2075" s="187"/>
      <c r="M2075" s="187"/>
      <c r="N2075" s="187"/>
      <c r="O2075" s="187"/>
      <c r="P2075" s="187"/>
      <c r="Q2075" s="187"/>
      <c r="R2075" s="190"/>
      <c r="S2075" s="190"/>
      <c r="T2075" s="190"/>
      <c r="U2075" s="190"/>
      <c r="V2075" s="190"/>
      <c r="W2075" s="190"/>
      <c r="X2075" s="190"/>
      <c r="Y2075" s="190"/>
      <c r="Z2075" s="190"/>
      <c r="AA2075" s="190"/>
      <c r="AB2075" s="190"/>
      <c r="AC2075" s="185"/>
      <c r="AD2075" s="190"/>
      <c r="AE2075" s="190"/>
      <c r="AF2075" s="190"/>
      <c r="AG2075" s="205" t="str">
        <f t="shared" si="96"/>
        <v/>
      </c>
      <c r="AH2075" s="205" t="str">
        <f t="shared" si="97"/>
        <v/>
      </c>
      <c r="AI2075" s="205" t="str">
        <f t="shared" si="98"/>
        <v/>
      </c>
    </row>
    <row r="2076" spans="1:35" ht="15" customHeight="1">
      <c r="A2076" s="185"/>
      <c r="B2076" s="185"/>
      <c r="C2076" s="185"/>
      <c r="D2076" s="186"/>
      <c r="E2076" s="185"/>
      <c r="F2076" s="185"/>
      <c r="G2076" s="185"/>
      <c r="H2076" s="185"/>
      <c r="I2076" s="185"/>
      <c r="J2076" s="185"/>
      <c r="K2076" s="187"/>
      <c r="L2076" s="187"/>
      <c r="M2076" s="187"/>
      <c r="N2076" s="187"/>
      <c r="O2076" s="187"/>
      <c r="P2076" s="187"/>
      <c r="Q2076" s="187"/>
      <c r="R2076" s="190"/>
      <c r="S2076" s="190"/>
      <c r="T2076" s="190"/>
      <c r="U2076" s="190"/>
      <c r="V2076" s="190"/>
      <c r="W2076" s="190"/>
      <c r="X2076" s="190"/>
      <c r="Y2076" s="190"/>
      <c r="Z2076" s="190"/>
      <c r="AA2076" s="190"/>
      <c r="AB2076" s="190"/>
      <c r="AC2076" s="185"/>
      <c r="AD2076" s="190"/>
      <c r="AE2076" s="190"/>
      <c r="AF2076" s="190"/>
      <c r="AG2076" s="205" t="str">
        <f t="shared" si="96"/>
        <v/>
      </c>
      <c r="AH2076" s="205" t="str">
        <f t="shared" si="97"/>
        <v/>
      </c>
      <c r="AI2076" s="205" t="str">
        <f t="shared" si="98"/>
        <v/>
      </c>
    </row>
    <row r="2077" spans="1:35" ht="15" customHeight="1">
      <c r="A2077" s="185"/>
      <c r="B2077" s="185"/>
      <c r="C2077" s="185"/>
      <c r="D2077" s="186"/>
      <c r="E2077" s="185"/>
      <c r="F2077" s="185"/>
      <c r="G2077" s="185"/>
      <c r="H2077" s="185"/>
      <c r="I2077" s="185"/>
      <c r="J2077" s="185"/>
      <c r="K2077" s="187"/>
      <c r="L2077" s="187"/>
      <c r="M2077" s="187"/>
      <c r="N2077" s="187"/>
      <c r="O2077" s="187"/>
      <c r="P2077" s="187"/>
      <c r="Q2077" s="187"/>
      <c r="R2077" s="190"/>
      <c r="S2077" s="190"/>
      <c r="T2077" s="190"/>
      <c r="U2077" s="190"/>
      <c r="V2077" s="190"/>
      <c r="W2077" s="190"/>
      <c r="X2077" s="190"/>
      <c r="Y2077" s="190"/>
      <c r="Z2077" s="190"/>
      <c r="AA2077" s="190"/>
      <c r="AB2077" s="190"/>
      <c r="AC2077" s="185"/>
      <c r="AD2077" s="190"/>
      <c r="AE2077" s="190"/>
      <c r="AF2077" s="190"/>
      <c r="AG2077" s="205" t="str">
        <f t="shared" si="96"/>
        <v/>
      </c>
      <c r="AH2077" s="205" t="str">
        <f t="shared" si="97"/>
        <v/>
      </c>
      <c r="AI2077" s="205" t="str">
        <f t="shared" si="98"/>
        <v/>
      </c>
    </row>
    <row r="2078" spans="1:35" ht="15" customHeight="1">
      <c r="A2078" s="185"/>
      <c r="B2078" s="185"/>
      <c r="C2078" s="185"/>
      <c r="D2078" s="186"/>
      <c r="E2078" s="185"/>
      <c r="F2078" s="185"/>
      <c r="G2078" s="185"/>
      <c r="H2078" s="185"/>
      <c r="I2078" s="185"/>
      <c r="J2078" s="185"/>
      <c r="K2078" s="187"/>
      <c r="L2078" s="187"/>
      <c r="M2078" s="187"/>
      <c r="N2078" s="187"/>
      <c r="O2078" s="187"/>
      <c r="P2078" s="187"/>
      <c r="Q2078" s="187"/>
      <c r="R2078" s="190"/>
      <c r="S2078" s="190"/>
      <c r="T2078" s="190"/>
      <c r="U2078" s="190"/>
      <c r="V2078" s="190"/>
      <c r="W2078" s="190"/>
      <c r="X2078" s="190"/>
      <c r="Y2078" s="190"/>
      <c r="Z2078" s="190"/>
      <c r="AA2078" s="190"/>
      <c r="AB2078" s="190"/>
      <c r="AC2078" s="185"/>
      <c r="AD2078" s="190"/>
      <c r="AE2078" s="190"/>
      <c r="AF2078" s="190"/>
      <c r="AG2078" s="205" t="str">
        <f t="shared" si="96"/>
        <v/>
      </c>
      <c r="AH2078" s="205" t="str">
        <f t="shared" si="97"/>
        <v/>
      </c>
      <c r="AI2078" s="205" t="str">
        <f t="shared" si="98"/>
        <v/>
      </c>
    </row>
    <row r="2079" spans="1:35" ht="15" customHeight="1">
      <c r="A2079" s="185"/>
      <c r="B2079" s="185"/>
      <c r="C2079" s="185"/>
      <c r="D2079" s="186"/>
      <c r="E2079" s="185"/>
      <c r="F2079" s="185"/>
      <c r="G2079" s="185"/>
      <c r="H2079" s="185"/>
      <c r="I2079" s="185"/>
      <c r="J2079" s="185"/>
      <c r="K2079" s="187"/>
      <c r="L2079" s="187"/>
      <c r="M2079" s="187"/>
      <c r="N2079" s="187"/>
      <c r="O2079" s="187"/>
      <c r="P2079" s="187"/>
      <c r="Q2079" s="187"/>
      <c r="R2079" s="190"/>
      <c r="S2079" s="190"/>
      <c r="T2079" s="190"/>
      <c r="U2079" s="190"/>
      <c r="V2079" s="190"/>
      <c r="W2079" s="190"/>
      <c r="X2079" s="190"/>
      <c r="Y2079" s="190"/>
      <c r="Z2079" s="190"/>
      <c r="AA2079" s="190"/>
      <c r="AB2079" s="190"/>
      <c r="AC2079" s="185"/>
      <c r="AD2079" s="190"/>
      <c r="AE2079" s="190"/>
      <c r="AF2079" s="190"/>
      <c r="AG2079" s="205" t="str">
        <f t="shared" si="96"/>
        <v/>
      </c>
      <c r="AH2079" s="205" t="str">
        <f t="shared" si="97"/>
        <v/>
      </c>
      <c r="AI2079" s="205" t="str">
        <f t="shared" si="98"/>
        <v/>
      </c>
    </row>
    <row r="2080" spans="1:35" ht="15" customHeight="1">
      <c r="A2080" s="185"/>
      <c r="B2080" s="185"/>
      <c r="C2080" s="185"/>
      <c r="D2080" s="186"/>
      <c r="E2080" s="185"/>
      <c r="F2080" s="185"/>
      <c r="G2080" s="185"/>
      <c r="H2080" s="185"/>
      <c r="I2080" s="185"/>
      <c r="J2080" s="185"/>
      <c r="K2080" s="187"/>
      <c r="L2080" s="187"/>
      <c r="M2080" s="187"/>
      <c r="N2080" s="187"/>
      <c r="O2080" s="187"/>
      <c r="P2080" s="187"/>
      <c r="Q2080" s="187"/>
      <c r="R2080" s="190"/>
      <c r="S2080" s="190"/>
      <c r="T2080" s="190"/>
      <c r="U2080" s="190"/>
      <c r="V2080" s="190"/>
      <c r="W2080" s="190"/>
      <c r="X2080" s="190"/>
      <c r="Y2080" s="190"/>
      <c r="Z2080" s="190"/>
      <c r="AA2080" s="190"/>
      <c r="AB2080" s="190"/>
      <c r="AC2080" s="185"/>
      <c r="AD2080" s="190"/>
      <c r="AE2080" s="190"/>
      <c r="AF2080" s="190"/>
      <c r="AG2080" s="205" t="str">
        <f t="shared" si="96"/>
        <v/>
      </c>
      <c r="AH2080" s="205" t="str">
        <f t="shared" si="97"/>
        <v/>
      </c>
      <c r="AI2080" s="205" t="str">
        <f t="shared" si="98"/>
        <v/>
      </c>
    </row>
    <row r="2081" spans="1:35" ht="15" customHeight="1">
      <c r="A2081" s="185"/>
      <c r="B2081" s="185"/>
      <c r="C2081" s="185"/>
      <c r="D2081" s="186"/>
      <c r="E2081" s="185"/>
      <c r="F2081" s="185"/>
      <c r="G2081" s="185"/>
      <c r="H2081" s="185"/>
      <c r="I2081" s="185"/>
      <c r="J2081" s="185"/>
      <c r="K2081" s="187"/>
      <c r="L2081" s="187"/>
      <c r="M2081" s="187"/>
      <c r="N2081" s="187"/>
      <c r="O2081" s="187"/>
      <c r="P2081" s="187"/>
      <c r="Q2081" s="187"/>
      <c r="R2081" s="190"/>
      <c r="S2081" s="190"/>
      <c r="T2081" s="190"/>
      <c r="U2081" s="190"/>
      <c r="V2081" s="190"/>
      <c r="W2081" s="190"/>
      <c r="X2081" s="190"/>
      <c r="Y2081" s="190"/>
      <c r="Z2081" s="190"/>
      <c r="AA2081" s="190"/>
      <c r="AB2081" s="190"/>
      <c r="AC2081" s="185"/>
      <c r="AD2081" s="190"/>
      <c r="AE2081" s="190"/>
      <c r="AF2081" s="190"/>
      <c r="AG2081" s="205" t="str">
        <f t="shared" si="96"/>
        <v/>
      </c>
      <c r="AH2081" s="205" t="str">
        <f t="shared" si="97"/>
        <v/>
      </c>
      <c r="AI2081" s="205" t="str">
        <f t="shared" si="98"/>
        <v/>
      </c>
    </row>
    <row r="2082" spans="1:35" ht="15" customHeight="1">
      <c r="A2082" s="185"/>
      <c r="B2082" s="185"/>
      <c r="C2082" s="185"/>
      <c r="D2082" s="186"/>
      <c r="E2082" s="185"/>
      <c r="F2082" s="185"/>
      <c r="G2082" s="185"/>
      <c r="H2082" s="185"/>
      <c r="I2082" s="185"/>
      <c r="J2082" s="185"/>
      <c r="K2082" s="187"/>
      <c r="L2082" s="187"/>
      <c r="M2082" s="187"/>
      <c r="N2082" s="187"/>
      <c r="O2082" s="187"/>
      <c r="P2082" s="187"/>
      <c r="Q2082" s="187"/>
      <c r="R2082" s="190"/>
      <c r="S2082" s="190"/>
      <c r="T2082" s="190"/>
      <c r="U2082" s="190"/>
      <c r="V2082" s="190"/>
      <c r="W2082" s="190"/>
      <c r="X2082" s="190"/>
      <c r="Y2082" s="190"/>
      <c r="Z2082" s="190"/>
      <c r="AA2082" s="190"/>
      <c r="AB2082" s="190"/>
      <c r="AC2082" s="185"/>
      <c r="AD2082" s="190"/>
      <c r="AE2082" s="190"/>
      <c r="AF2082" s="190"/>
      <c r="AG2082" s="205" t="str">
        <f t="shared" si="96"/>
        <v/>
      </c>
      <c r="AH2082" s="205" t="str">
        <f t="shared" si="97"/>
        <v/>
      </c>
      <c r="AI2082" s="205" t="str">
        <f t="shared" si="98"/>
        <v/>
      </c>
    </row>
    <row r="2083" spans="1:35" ht="15" customHeight="1">
      <c r="A2083" s="185"/>
      <c r="B2083" s="185"/>
      <c r="C2083" s="185"/>
      <c r="D2083" s="186"/>
      <c r="E2083" s="185"/>
      <c r="F2083" s="185"/>
      <c r="G2083" s="185"/>
      <c r="H2083" s="185"/>
      <c r="I2083" s="185"/>
      <c r="J2083" s="185"/>
      <c r="K2083" s="187"/>
      <c r="L2083" s="187"/>
      <c r="M2083" s="187"/>
      <c r="N2083" s="187"/>
      <c r="O2083" s="187"/>
      <c r="P2083" s="187"/>
      <c r="Q2083" s="187"/>
      <c r="R2083" s="190"/>
      <c r="S2083" s="190"/>
      <c r="T2083" s="190"/>
      <c r="U2083" s="190"/>
      <c r="V2083" s="190"/>
      <c r="W2083" s="190"/>
      <c r="X2083" s="190"/>
      <c r="Y2083" s="190"/>
      <c r="Z2083" s="190"/>
      <c r="AA2083" s="190"/>
      <c r="AB2083" s="190"/>
      <c r="AC2083" s="185"/>
      <c r="AD2083" s="190"/>
      <c r="AE2083" s="190"/>
      <c r="AF2083" s="190"/>
      <c r="AG2083" s="205" t="str">
        <f t="shared" si="96"/>
        <v/>
      </c>
      <c r="AH2083" s="205" t="str">
        <f t="shared" si="97"/>
        <v/>
      </c>
      <c r="AI2083" s="205" t="str">
        <f t="shared" si="98"/>
        <v/>
      </c>
    </row>
    <row r="2084" spans="1:35" ht="15" customHeight="1">
      <c r="A2084" s="185"/>
      <c r="B2084" s="185"/>
      <c r="C2084" s="185"/>
      <c r="D2084" s="186"/>
      <c r="E2084" s="185"/>
      <c r="F2084" s="185"/>
      <c r="G2084" s="185"/>
      <c r="H2084" s="185"/>
      <c r="I2084" s="185"/>
      <c r="J2084" s="185"/>
      <c r="K2084" s="187"/>
      <c r="L2084" s="187"/>
      <c r="M2084" s="187"/>
      <c r="N2084" s="187"/>
      <c r="O2084" s="187"/>
      <c r="P2084" s="187"/>
      <c r="Q2084" s="187"/>
      <c r="R2084" s="190"/>
      <c r="S2084" s="190"/>
      <c r="T2084" s="190"/>
      <c r="U2084" s="190"/>
      <c r="V2084" s="190"/>
      <c r="W2084" s="190"/>
      <c r="X2084" s="190"/>
      <c r="Y2084" s="190"/>
      <c r="Z2084" s="190"/>
      <c r="AA2084" s="190"/>
      <c r="AB2084" s="190"/>
      <c r="AC2084" s="185"/>
      <c r="AD2084" s="190"/>
      <c r="AE2084" s="190"/>
      <c r="AF2084" s="190"/>
      <c r="AG2084" s="205" t="str">
        <f t="shared" si="96"/>
        <v/>
      </c>
      <c r="AH2084" s="205" t="str">
        <f t="shared" si="97"/>
        <v/>
      </c>
      <c r="AI2084" s="205" t="str">
        <f t="shared" si="98"/>
        <v/>
      </c>
    </row>
    <row r="2085" spans="1:35" ht="15" customHeight="1">
      <c r="A2085" s="185"/>
      <c r="B2085" s="185"/>
      <c r="C2085" s="185"/>
      <c r="D2085" s="186"/>
      <c r="E2085" s="185"/>
      <c r="F2085" s="185"/>
      <c r="G2085" s="185"/>
      <c r="H2085" s="185"/>
      <c r="I2085" s="185"/>
      <c r="J2085" s="185"/>
      <c r="K2085" s="187"/>
      <c r="L2085" s="187"/>
      <c r="M2085" s="187"/>
      <c r="N2085" s="187"/>
      <c r="O2085" s="187"/>
      <c r="P2085" s="187"/>
      <c r="Q2085" s="187"/>
      <c r="R2085" s="190"/>
      <c r="S2085" s="190"/>
      <c r="T2085" s="190"/>
      <c r="U2085" s="190"/>
      <c r="V2085" s="190"/>
      <c r="W2085" s="190"/>
      <c r="X2085" s="190"/>
      <c r="Y2085" s="190"/>
      <c r="Z2085" s="190"/>
      <c r="AA2085" s="190"/>
      <c r="AB2085" s="190"/>
      <c r="AC2085" s="185"/>
      <c r="AD2085" s="190"/>
      <c r="AE2085" s="190"/>
      <c r="AF2085" s="190"/>
      <c r="AG2085" s="205" t="str">
        <f t="shared" si="96"/>
        <v/>
      </c>
      <c r="AH2085" s="205" t="str">
        <f t="shared" si="97"/>
        <v/>
      </c>
      <c r="AI2085" s="205" t="str">
        <f t="shared" si="98"/>
        <v/>
      </c>
    </row>
    <row r="2086" spans="1:35" ht="15" customHeight="1">
      <c r="A2086" s="185"/>
      <c r="B2086" s="185"/>
      <c r="C2086" s="185"/>
      <c r="D2086" s="186"/>
      <c r="E2086" s="185"/>
      <c r="F2086" s="185"/>
      <c r="G2086" s="185"/>
      <c r="H2086" s="185"/>
      <c r="I2086" s="185"/>
      <c r="J2086" s="185"/>
      <c r="K2086" s="187"/>
      <c r="L2086" s="187"/>
      <c r="M2086" s="187"/>
      <c r="N2086" s="187"/>
      <c r="O2086" s="187"/>
      <c r="P2086" s="187"/>
      <c r="Q2086" s="187"/>
      <c r="R2086" s="190"/>
      <c r="S2086" s="190"/>
      <c r="T2086" s="190"/>
      <c r="U2086" s="190"/>
      <c r="V2086" s="190"/>
      <c r="W2086" s="190"/>
      <c r="X2086" s="190"/>
      <c r="Y2086" s="190"/>
      <c r="Z2086" s="190"/>
      <c r="AA2086" s="190"/>
      <c r="AB2086" s="190"/>
      <c r="AC2086" s="185"/>
      <c r="AD2086" s="190"/>
      <c r="AE2086" s="190"/>
      <c r="AF2086" s="190"/>
      <c r="AG2086" s="205" t="str">
        <f t="shared" si="96"/>
        <v/>
      </c>
      <c r="AH2086" s="205" t="str">
        <f t="shared" si="97"/>
        <v/>
      </c>
      <c r="AI2086" s="205" t="str">
        <f t="shared" si="98"/>
        <v/>
      </c>
    </row>
    <row r="2087" spans="1:35" ht="15" customHeight="1">
      <c r="A2087" s="185"/>
      <c r="B2087" s="185"/>
      <c r="C2087" s="185"/>
      <c r="D2087" s="186"/>
      <c r="E2087" s="185"/>
      <c r="F2087" s="185"/>
      <c r="G2087" s="185"/>
      <c r="H2087" s="185"/>
      <c r="I2087" s="185"/>
      <c r="J2087" s="185"/>
      <c r="K2087" s="187"/>
      <c r="L2087" s="187"/>
      <c r="M2087" s="187"/>
      <c r="N2087" s="187"/>
      <c r="O2087" s="187"/>
      <c r="P2087" s="187"/>
      <c r="Q2087" s="187"/>
      <c r="R2087" s="190"/>
      <c r="S2087" s="190"/>
      <c r="T2087" s="190"/>
      <c r="U2087" s="190"/>
      <c r="V2087" s="190"/>
      <c r="W2087" s="190"/>
      <c r="X2087" s="190"/>
      <c r="Y2087" s="190"/>
      <c r="Z2087" s="190"/>
      <c r="AA2087" s="190"/>
      <c r="AB2087" s="190"/>
      <c r="AC2087" s="185"/>
      <c r="AD2087" s="190"/>
      <c r="AE2087" s="190"/>
      <c r="AF2087" s="190"/>
      <c r="AG2087" s="205" t="str">
        <f t="shared" si="96"/>
        <v/>
      </c>
      <c r="AH2087" s="205" t="str">
        <f t="shared" si="97"/>
        <v/>
      </c>
      <c r="AI2087" s="205" t="str">
        <f t="shared" si="98"/>
        <v/>
      </c>
    </row>
    <row r="2088" spans="1:35" ht="15" customHeight="1">
      <c r="A2088" s="185"/>
      <c r="B2088" s="185"/>
      <c r="C2088" s="185"/>
      <c r="D2088" s="186"/>
      <c r="E2088" s="185"/>
      <c r="F2088" s="185"/>
      <c r="G2088" s="185"/>
      <c r="H2088" s="185"/>
      <c r="I2088" s="185"/>
      <c r="J2088" s="185"/>
      <c r="K2088" s="187"/>
      <c r="L2088" s="187"/>
      <c r="M2088" s="187"/>
      <c r="N2088" s="187"/>
      <c r="O2088" s="187"/>
      <c r="P2088" s="187"/>
      <c r="Q2088" s="187"/>
      <c r="R2088" s="190"/>
      <c r="S2088" s="190"/>
      <c r="T2088" s="190"/>
      <c r="U2088" s="190"/>
      <c r="V2088" s="190"/>
      <c r="W2088" s="190"/>
      <c r="X2088" s="190"/>
      <c r="Y2088" s="190"/>
      <c r="Z2088" s="190"/>
      <c r="AA2088" s="190"/>
      <c r="AB2088" s="190"/>
      <c r="AC2088" s="185"/>
      <c r="AD2088" s="190"/>
      <c r="AE2088" s="190"/>
      <c r="AF2088" s="190"/>
      <c r="AG2088" s="205" t="str">
        <f t="shared" si="96"/>
        <v/>
      </c>
      <c r="AH2088" s="205" t="str">
        <f t="shared" si="97"/>
        <v/>
      </c>
      <c r="AI2088" s="205" t="str">
        <f t="shared" si="98"/>
        <v/>
      </c>
    </row>
    <row r="2089" spans="1:35" ht="15" customHeight="1">
      <c r="A2089" s="185"/>
      <c r="B2089" s="185"/>
      <c r="C2089" s="185"/>
      <c r="D2089" s="186"/>
      <c r="E2089" s="185"/>
      <c r="F2089" s="185"/>
      <c r="G2089" s="185"/>
      <c r="H2089" s="185"/>
      <c r="I2089" s="185"/>
      <c r="J2089" s="185"/>
      <c r="K2089" s="187"/>
      <c r="L2089" s="187"/>
      <c r="M2089" s="187"/>
      <c r="N2089" s="187"/>
      <c r="O2089" s="187"/>
      <c r="P2089" s="187"/>
      <c r="Q2089" s="187"/>
      <c r="R2089" s="190"/>
      <c r="S2089" s="190"/>
      <c r="T2089" s="190"/>
      <c r="U2089" s="190"/>
      <c r="V2089" s="190"/>
      <c r="W2089" s="190"/>
      <c r="X2089" s="190"/>
      <c r="Y2089" s="190"/>
      <c r="Z2089" s="190"/>
      <c r="AA2089" s="190"/>
      <c r="AB2089" s="190"/>
      <c r="AC2089" s="185"/>
      <c r="AD2089" s="190"/>
      <c r="AE2089" s="190"/>
      <c r="AF2089" s="190"/>
      <c r="AG2089" s="205" t="str">
        <f t="shared" si="96"/>
        <v/>
      </c>
      <c r="AH2089" s="205" t="str">
        <f t="shared" si="97"/>
        <v/>
      </c>
      <c r="AI2089" s="205" t="str">
        <f t="shared" si="98"/>
        <v/>
      </c>
    </row>
    <row r="2090" spans="1:35" ht="15" customHeight="1">
      <c r="A2090" s="185"/>
      <c r="B2090" s="185"/>
      <c r="C2090" s="185"/>
      <c r="D2090" s="186"/>
      <c r="E2090" s="185"/>
      <c r="F2090" s="185"/>
      <c r="G2090" s="185"/>
      <c r="H2090" s="185"/>
      <c r="I2090" s="185"/>
      <c r="J2090" s="185"/>
      <c r="K2090" s="187"/>
      <c r="L2090" s="187"/>
      <c r="M2090" s="187"/>
      <c r="N2090" s="187"/>
      <c r="O2090" s="187"/>
      <c r="P2090" s="187"/>
      <c r="Q2090" s="187"/>
      <c r="R2090" s="190"/>
      <c r="S2090" s="190"/>
      <c r="T2090" s="190"/>
      <c r="U2090" s="190"/>
      <c r="V2090" s="190"/>
      <c r="W2090" s="190"/>
      <c r="X2090" s="190"/>
      <c r="Y2090" s="190"/>
      <c r="Z2090" s="190"/>
      <c r="AA2090" s="190"/>
      <c r="AB2090" s="190"/>
      <c r="AC2090" s="185"/>
      <c r="AD2090" s="190"/>
      <c r="AE2090" s="190"/>
      <c r="AF2090" s="190"/>
      <c r="AG2090" s="205" t="str">
        <f t="shared" si="96"/>
        <v/>
      </c>
      <c r="AH2090" s="205" t="str">
        <f t="shared" si="97"/>
        <v/>
      </c>
      <c r="AI2090" s="205" t="str">
        <f t="shared" si="98"/>
        <v/>
      </c>
    </row>
    <row r="2091" spans="1:35" ht="15" customHeight="1">
      <c r="A2091" s="185"/>
      <c r="B2091" s="185"/>
      <c r="C2091" s="185"/>
      <c r="D2091" s="186"/>
      <c r="E2091" s="185"/>
      <c r="F2091" s="185"/>
      <c r="G2091" s="185"/>
      <c r="H2091" s="185"/>
      <c r="I2091" s="185"/>
      <c r="J2091" s="185"/>
      <c r="K2091" s="187"/>
      <c r="L2091" s="187"/>
      <c r="M2091" s="187"/>
      <c r="N2091" s="187"/>
      <c r="O2091" s="187"/>
      <c r="P2091" s="187"/>
      <c r="Q2091" s="187"/>
      <c r="R2091" s="190"/>
      <c r="S2091" s="190"/>
      <c r="T2091" s="190"/>
      <c r="U2091" s="190"/>
      <c r="V2091" s="190"/>
      <c r="W2091" s="190"/>
      <c r="X2091" s="190"/>
      <c r="Y2091" s="190"/>
      <c r="Z2091" s="190"/>
      <c r="AA2091" s="190"/>
      <c r="AB2091" s="190"/>
      <c r="AC2091" s="185"/>
      <c r="AD2091" s="190"/>
      <c r="AE2091" s="190"/>
      <c r="AF2091" s="190"/>
      <c r="AG2091" s="205" t="str">
        <f t="shared" si="96"/>
        <v/>
      </c>
      <c r="AH2091" s="205" t="str">
        <f t="shared" si="97"/>
        <v/>
      </c>
      <c r="AI2091" s="205" t="str">
        <f t="shared" si="98"/>
        <v/>
      </c>
    </row>
    <row r="2092" spans="1:35" ht="15" customHeight="1">
      <c r="A2092" s="185"/>
      <c r="B2092" s="185"/>
      <c r="C2092" s="185"/>
      <c r="D2092" s="186"/>
      <c r="E2092" s="185"/>
      <c r="F2092" s="185"/>
      <c r="G2092" s="185"/>
      <c r="H2092" s="185"/>
      <c r="I2092" s="185"/>
      <c r="J2092" s="185"/>
      <c r="K2092" s="187"/>
      <c r="L2092" s="187"/>
      <c r="M2092" s="187"/>
      <c r="N2092" s="187"/>
      <c r="O2092" s="187"/>
      <c r="P2092" s="187"/>
      <c r="Q2092" s="187"/>
      <c r="R2092" s="190"/>
      <c r="S2092" s="190"/>
      <c r="T2092" s="190"/>
      <c r="U2092" s="190"/>
      <c r="V2092" s="190"/>
      <c r="W2092" s="190"/>
      <c r="X2092" s="190"/>
      <c r="Y2092" s="190"/>
      <c r="Z2092" s="190"/>
      <c r="AA2092" s="190"/>
      <c r="AB2092" s="190"/>
      <c r="AC2092" s="185"/>
      <c r="AD2092" s="190"/>
      <c r="AE2092" s="190"/>
      <c r="AF2092" s="190"/>
      <c r="AG2092" s="205" t="str">
        <f t="shared" si="96"/>
        <v/>
      </c>
      <c r="AH2092" s="205" t="str">
        <f t="shared" si="97"/>
        <v/>
      </c>
      <c r="AI2092" s="205" t="str">
        <f t="shared" si="98"/>
        <v/>
      </c>
    </row>
    <row r="2093" spans="1:35" ht="15" customHeight="1">
      <c r="A2093" s="185"/>
      <c r="B2093" s="185"/>
      <c r="C2093" s="185"/>
      <c r="D2093" s="186"/>
      <c r="E2093" s="185"/>
      <c r="F2093" s="185"/>
      <c r="G2093" s="185"/>
      <c r="H2093" s="185"/>
      <c r="I2093" s="185"/>
      <c r="J2093" s="185"/>
      <c r="K2093" s="187"/>
      <c r="L2093" s="187"/>
      <c r="M2093" s="187"/>
      <c r="N2093" s="187"/>
      <c r="O2093" s="187"/>
      <c r="P2093" s="187"/>
      <c r="Q2093" s="187"/>
      <c r="R2093" s="190"/>
      <c r="S2093" s="190"/>
      <c r="T2093" s="190"/>
      <c r="U2093" s="190"/>
      <c r="V2093" s="190"/>
      <c r="W2093" s="190"/>
      <c r="X2093" s="190"/>
      <c r="Y2093" s="190"/>
      <c r="Z2093" s="190"/>
      <c r="AA2093" s="190"/>
      <c r="AB2093" s="190"/>
      <c r="AC2093" s="185"/>
      <c r="AD2093" s="190"/>
      <c r="AE2093" s="190"/>
      <c r="AF2093" s="190"/>
      <c r="AG2093" s="205" t="str">
        <f t="shared" si="96"/>
        <v/>
      </c>
      <c r="AH2093" s="205" t="str">
        <f t="shared" si="97"/>
        <v/>
      </c>
      <c r="AI2093" s="205" t="str">
        <f t="shared" si="98"/>
        <v/>
      </c>
    </row>
    <row r="2094" spans="1:35" ht="15" customHeight="1">
      <c r="A2094" s="185"/>
      <c r="B2094" s="185"/>
      <c r="C2094" s="185"/>
      <c r="D2094" s="186"/>
      <c r="E2094" s="185"/>
      <c r="F2094" s="185"/>
      <c r="G2094" s="185"/>
      <c r="H2094" s="185"/>
      <c r="I2094" s="185"/>
      <c r="J2094" s="185"/>
      <c r="K2094" s="187"/>
      <c r="L2094" s="187"/>
      <c r="M2094" s="187"/>
      <c r="N2094" s="187"/>
      <c r="O2094" s="187"/>
      <c r="P2094" s="187"/>
      <c r="Q2094" s="187"/>
      <c r="R2094" s="190"/>
      <c r="S2094" s="190"/>
      <c r="T2094" s="190"/>
      <c r="U2094" s="190"/>
      <c r="V2094" s="190"/>
      <c r="W2094" s="190"/>
      <c r="X2094" s="190"/>
      <c r="Y2094" s="190"/>
      <c r="Z2094" s="190"/>
      <c r="AA2094" s="190"/>
      <c r="AB2094" s="190"/>
      <c r="AC2094" s="185"/>
      <c r="AD2094" s="190"/>
      <c r="AE2094" s="190"/>
      <c r="AF2094" s="190"/>
      <c r="AG2094" s="205" t="str">
        <f t="shared" si="96"/>
        <v/>
      </c>
      <c r="AH2094" s="205" t="str">
        <f t="shared" si="97"/>
        <v/>
      </c>
      <c r="AI2094" s="205" t="str">
        <f t="shared" si="98"/>
        <v/>
      </c>
    </row>
    <row r="2095" spans="1:35" ht="15" customHeight="1">
      <c r="A2095" s="185"/>
      <c r="B2095" s="185"/>
      <c r="C2095" s="185"/>
      <c r="D2095" s="186"/>
      <c r="E2095" s="185"/>
      <c r="F2095" s="185"/>
      <c r="G2095" s="185"/>
      <c r="H2095" s="185"/>
      <c r="I2095" s="185"/>
      <c r="J2095" s="185"/>
      <c r="K2095" s="187"/>
      <c r="L2095" s="187"/>
      <c r="M2095" s="187"/>
      <c r="N2095" s="187"/>
      <c r="O2095" s="187"/>
      <c r="P2095" s="187"/>
      <c r="Q2095" s="187"/>
      <c r="R2095" s="190"/>
      <c r="S2095" s="190"/>
      <c r="T2095" s="190"/>
      <c r="U2095" s="190"/>
      <c r="V2095" s="190"/>
      <c r="W2095" s="190"/>
      <c r="X2095" s="190"/>
      <c r="Y2095" s="190"/>
      <c r="Z2095" s="190"/>
      <c r="AA2095" s="190"/>
      <c r="AB2095" s="190"/>
      <c r="AC2095" s="185"/>
      <c r="AD2095" s="190"/>
      <c r="AE2095" s="190"/>
      <c r="AF2095" s="190"/>
      <c r="AG2095" s="205" t="str">
        <f t="shared" si="96"/>
        <v/>
      </c>
      <c r="AH2095" s="205" t="str">
        <f t="shared" si="97"/>
        <v/>
      </c>
      <c r="AI2095" s="205" t="str">
        <f t="shared" si="98"/>
        <v/>
      </c>
    </row>
    <row r="2096" spans="1:35" ht="15" customHeight="1">
      <c r="A2096" s="185"/>
      <c r="B2096" s="185"/>
      <c r="C2096" s="185"/>
      <c r="D2096" s="186"/>
      <c r="E2096" s="185"/>
      <c r="F2096" s="185"/>
      <c r="G2096" s="185"/>
      <c r="H2096" s="185"/>
      <c r="I2096" s="185"/>
      <c r="J2096" s="185"/>
      <c r="K2096" s="187"/>
      <c r="L2096" s="187"/>
      <c r="M2096" s="187"/>
      <c r="N2096" s="187"/>
      <c r="O2096" s="187"/>
      <c r="P2096" s="187"/>
      <c r="Q2096" s="187"/>
      <c r="R2096" s="190"/>
      <c r="S2096" s="190"/>
      <c r="T2096" s="190"/>
      <c r="U2096" s="190"/>
      <c r="V2096" s="190"/>
      <c r="W2096" s="190"/>
      <c r="X2096" s="190"/>
      <c r="Y2096" s="190"/>
      <c r="Z2096" s="190"/>
      <c r="AA2096" s="190"/>
      <c r="AB2096" s="190"/>
      <c r="AC2096" s="185"/>
      <c r="AD2096" s="190"/>
      <c r="AE2096" s="190"/>
      <c r="AF2096" s="190"/>
      <c r="AG2096" s="205" t="str">
        <f t="shared" si="96"/>
        <v/>
      </c>
      <c r="AH2096" s="205" t="str">
        <f t="shared" si="97"/>
        <v/>
      </c>
      <c r="AI2096" s="205" t="str">
        <f t="shared" si="98"/>
        <v/>
      </c>
    </row>
    <row r="2097" spans="1:35" ht="15" customHeight="1">
      <c r="A2097" s="185"/>
      <c r="B2097" s="185"/>
      <c r="C2097" s="185"/>
      <c r="D2097" s="186"/>
      <c r="E2097" s="185"/>
      <c r="F2097" s="185"/>
      <c r="G2097" s="185"/>
      <c r="H2097" s="185"/>
      <c r="I2097" s="185"/>
      <c r="J2097" s="185"/>
      <c r="K2097" s="187"/>
      <c r="L2097" s="187"/>
      <c r="M2097" s="187"/>
      <c r="N2097" s="187"/>
      <c r="O2097" s="187"/>
      <c r="P2097" s="187"/>
      <c r="Q2097" s="187"/>
      <c r="R2097" s="190"/>
      <c r="S2097" s="190"/>
      <c r="T2097" s="190"/>
      <c r="U2097" s="190"/>
      <c r="V2097" s="190"/>
      <c r="W2097" s="190"/>
      <c r="X2097" s="190"/>
      <c r="Y2097" s="190"/>
      <c r="Z2097" s="190"/>
      <c r="AA2097" s="190"/>
      <c r="AB2097" s="190"/>
      <c r="AC2097" s="185"/>
      <c r="AD2097" s="190"/>
      <c r="AE2097" s="190"/>
      <c r="AF2097" s="190"/>
      <c r="AG2097" s="205" t="str">
        <f t="shared" si="96"/>
        <v/>
      </c>
      <c r="AH2097" s="205" t="str">
        <f t="shared" si="97"/>
        <v/>
      </c>
      <c r="AI2097" s="205" t="str">
        <f t="shared" si="98"/>
        <v/>
      </c>
    </row>
    <row r="2098" spans="1:35" ht="15" customHeight="1">
      <c r="A2098" s="185"/>
      <c r="B2098" s="185"/>
      <c r="C2098" s="185"/>
      <c r="D2098" s="186"/>
      <c r="E2098" s="185"/>
      <c r="F2098" s="185"/>
      <c r="G2098" s="185"/>
      <c r="H2098" s="185"/>
      <c r="I2098" s="185"/>
      <c r="J2098" s="185"/>
      <c r="K2098" s="187"/>
      <c r="L2098" s="187"/>
      <c r="M2098" s="187"/>
      <c r="N2098" s="187"/>
      <c r="O2098" s="187"/>
      <c r="P2098" s="187"/>
      <c r="Q2098" s="187"/>
      <c r="R2098" s="190"/>
      <c r="S2098" s="190"/>
      <c r="T2098" s="190"/>
      <c r="U2098" s="190"/>
      <c r="V2098" s="190"/>
      <c r="W2098" s="190"/>
      <c r="X2098" s="190"/>
      <c r="Y2098" s="190"/>
      <c r="Z2098" s="190"/>
      <c r="AA2098" s="190"/>
      <c r="AB2098" s="190"/>
      <c r="AC2098" s="185"/>
      <c r="AD2098" s="190"/>
      <c r="AE2098" s="190"/>
      <c r="AF2098" s="190"/>
      <c r="AG2098" s="205" t="str">
        <f t="shared" si="96"/>
        <v/>
      </c>
      <c r="AH2098" s="205" t="str">
        <f t="shared" si="97"/>
        <v/>
      </c>
      <c r="AI2098" s="205" t="str">
        <f t="shared" si="98"/>
        <v/>
      </c>
    </row>
    <row r="2099" spans="1:35" ht="15" customHeight="1">
      <c r="A2099" s="185"/>
      <c r="B2099" s="185"/>
      <c r="C2099" s="185"/>
      <c r="D2099" s="186"/>
      <c r="E2099" s="185"/>
      <c r="F2099" s="185"/>
      <c r="G2099" s="185"/>
      <c r="H2099" s="185"/>
      <c r="I2099" s="185"/>
      <c r="J2099" s="185"/>
      <c r="K2099" s="187"/>
      <c r="L2099" s="187"/>
      <c r="M2099" s="187"/>
      <c r="N2099" s="187"/>
      <c r="O2099" s="187"/>
      <c r="P2099" s="187"/>
      <c r="Q2099" s="187"/>
      <c r="R2099" s="190"/>
      <c r="S2099" s="190"/>
      <c r="T2099" s="190"/>
      <c r="U2099" s="190"/>
      <c r="V2099" s="190"/>
      <c r="W2099" s="190"/>
      <c r="X2099" s="190"/>
      <c r="Y2099" s="190"/>
      <c r="Z2099" s="190"/>
      <c r="AA2099" s="190"/>
      <c r="AB2099" s="190"/>
      <c r="AC2099" s="185"/>
      <c r="AD2099" s="190"/>
      <c r="AE2099" s="190"/>
      <c r="AF2099" s="190"/>
      <c r="AG2099" s="205" t="str">
        <f t="shared" si="96"/>
        <v/>
      </c>
      <c r="AH2099" s="205" t="str">
        <f t="shared" si="97"/>
        <v/>
      </c>
      <c r="AI2099" s="205" t="str">
        <f t="shared" si="98"/>
        <v/>
      </c>
    </row>
    <row r="2100" spans="1:35" ht="15" customHeight="1">
      <c r="A2100" s="185"/>
      <c r="B2100" s="185"/>
      <c r="C2100" s="185"/>
      <c r="D2100" s="186"/>
      <c r="E2100" s="185"/>
      <c r="F2100" s="185"/>
      <c r="G2100" s="185"/>
      <c r="H2100" s="185"/>
      <c r="I2100" s="185"/>
      <c r="J2100" s="185"/>
      <c r="K2100" s="187"/>
      <c r="L2100" s="187"/>
      <c r="M2100" s="187"/>
      <c r="N2100" s="187"/>
      <c r="O2100" s="187"/>
      <c r="P2100" s="187"/>
      <c r="Q2100" s="187"/>
      <c r="R2100" s="190"/>
      <c r="S2100" s="190"/>
      <c r="T2100" s="190"/>
      <c r="U2100" s="190"/>
      <c r="V2100" s="190"/>
      <c r="W2100" s="190"/>
      <c r="X2100" s="190"/>
      <c r="Y2100" s="190"/>
      <c r="Z2100" s="190"/>
      <c r="AA2100" s="190"/>
      <c r="AB2100" s="190"/>
      <c r="AC2100" s="185"/>
      <c r="AD2100" s="190"/>
      <c r="AE2100" s="190"/>
      <c r="AF2100" s="190"/>
      <c r="AG2100" s="205" t="str">
        <f t="shared" si="96"/>
        <v/>
      </c>
      <c r="AH2100" s="205" t="str">
        <f t="shared" si="97"/>
        <v/>
      </c>
      <c r="AI2100" s="205" t="str">
        <f t="shared" si="98"/>
        <v/>
      </c>
    </row>
    <row r="2101" spans="1:35" ht="15" customHeight="1">
      <c r="A2101" s="185"/>
      <c r="B2101" s="185"/>
      <c r="C2101" s="185"/>
      <c r="D2101" s="186"/>
      <c r="E2101" s="185"/>
      <c r="F2101" s="185"/>
      <c r="G2101" s="185"/>
      <c r="H2101" s="185"/>
      <c r="I2101" s="185"/>
      <c r="J2101" s="185"/>
      <c r="K2101" s="187"/>
      <c r="L2101" s="187"/>
      <c r="M2101" s="187"/>
      <c r="N2101" s="187"/>
      <c r="O2101" s="187"/>
      <c r="P2101" s="187"/>
      <c r="Q2101" s="187"/>
      <c r="R2101" s="190"/>
      <c r="S2101" s="190"/>
      <c r="T2101" s="190"/>
      <c r="U2101" s="190"/>
      <c r="V2101" s="190"/>
      <c r="W2101" s="190"/>
      <c r="X2101" s="190"/>
      <c r="Y2101" s="190"/>
      <c r="Z2101" s="190"/>
      <c r="AA2101" s="190"/>
      <c r="AB2101" s="190"/>
      <c r="AC2101" s="185"/>
      <c r="AD2101" s="190"/>
      <c r="AE2101" s="190"/>
      <c r="AF2101" s="190"/>
      <c r="AG2101" s="205" t="str">
        <f t="shared" si="96"/>
        <v/>
      </c>
      <c r="AH2101" s="205" t="str">
        <f t="shared" si="97"/>
        <v/>
      </c>
      <c r="AI2101" s="205" t="str">
        <f t="shared" si="98"/>
        <v/>
      </c>
    </row>
    <row r="2102" spans="1:35" ht="15" customHeight="1">
      <c r="A2102" s="185"/>
      <c r="B2102" s="185"/>
      <c r="C2102" s="185"/>
      <c r="D2102" s="186"/>
      <c r="E2102" s="185"/>
      <c r="F2102" s="185"/>
      <c r="G2102" s="185"/>
      <c r="H2102" s="185"/>
      <c r="I2102" s="185"/>
      <c r="J2102" s="185"/>
      <c r="K2102" s="187"/>
      <c r="L2102" s="187"/>
      <c r="M2102" s="187"/>
      <c r="N2102" s="187"/>
      <c r="O2102" s="187"/>
      <c r="P2102" s="187"/>
      <c r="Q2102" s="187"/>
      <c r="R2102" s="190"/>
      <c r="S2102" s="190"/>
      <c r="T2102" s="190"/>
      <c r="U2102" s="190"/>
      <c r="V2102" s="190"/>
      <c r="W2102" s="190"/>
      <c r="X2102" s="190"/>
      <c r="Y2102" s="190"/>
      <c r="Z2102" s="190"/>
      <c r="AA2102" s="190"/>
      <c r="AB2102" s="190"/>
      <c r="AC2102" s="185"/>
      <c r="AD2102" s="190"/>
      <c r="AE2102" s="190"/>
      <c r="AF2102" s="190"/>
      <c r="AG2102" s="205" t="str">
        <f t="shared" si="96"/>
        <v/>
      </c>
      <c r="AH2102" s="205" t="str">
        <f t="shared" si="97"/>
        <v/>
      </c>
      <c r="AI2102" s="205" t="str">
        <f t="shared" si="98"/>
        <v/>
      </c>
    </row>
    <row r="2103" spans="1:35" ht="15" customHeight="1">
      <c r="A2103" s="185"/>
      <c r="B2103" s="185"/>
      <c r="C2103" s="185"/>
      <c r="D2103" s="186"/>
      <c r="E2103" s="185"/>
      <c r="F2103" s="185"/>
      <c r="G2103" s="185"/>
      <c r="H2103" s="185"/>
      <c r="I2103" s="185"/>
      <c r="J2103" s="185"/>
      <c r="K2103" s="187"/>
      <c r="L2103" s="187"/>
      <c r="M2103" s="187"/>
      <c r="N2103" s="187"/>
      <c r="O2103" s="187"/>
      <c r="P2103" s="187"/>
      <c r="Q2103" s="187"/>
      <c r="R2103" s="190"/>
      <c r="S2103" s="190"/>
      <c r="T2103" s="190"/>
      <c r="U2103" s="190"/>
      <c r="V2103" s="190"/>
      <c r="W2103" s="190"/>
      <c r="X2103" s="190"/>
      <c r="Y2103" s="190"/>
      <c r="Z2103" s="190"/>
      <c r="AA2103" s="190"/>
      <c r="AB2103" s="190"/>
      <c r="AC2103" s="185"/>
      <c r="AD2103" s="190"/>
      <c r="AE2103" s="190"/>
      <c r="AF2103" s="190"/>
      <c r="AG2103" s="205" t="str">
        <f t="shared" si="96"/>
        <v/>
      </c>
      <c r="AH2103" s="205" t="str">
        <f t="shared" si="97"/>
        <v/>
      </c>
      <c r="AI2103" s="205" t="str">
        <f t="shared" si="98"/>
        <v/>
      </c>
    </row>
    <row r="2104" spans="1:35" ht="15" customHeight="1">
      <c r="A2104" s="185"/>
      <c r="B2104" s="185"/>
      <c r="C2104" s="185"/>
      <c r="D2104" s="186"/>
      <c r="E2104" s="185"/>
      <c r="F2104" s="185"/>
      <c r="G2104" s="185"/>
      <c r="H2104" s="185"/>
      <c r="I2104" s="185"/>
      <c r="J2104" s="185"/>
      <c r="K2104" s="187"/>
      <c r="L2104" s="187"/>
      <c r="M2104" s="187"/>
      <c r="N2104" s="187"/>
      <c r="O2104" s="187"/>
      <c r="P2104" s="187"/>
      <c r="Q2104" s="187"/>
      <c r="R2104" s="190"/>
      <c r="S2104" s="190"/>
      <c r="T2104" s="190"/>
      <c r="U2104" s="190"/>
      <c r="V2104" s="190"/>
      <c r="W2104" s="190"/>
      <c r="X2104" s="190"/>
      <c r="Y2104" s="190"/>
      <c r="Z2104" s="190"/>
      <c r="AA2104" s="190"/>
      <c r="AB2104" s="190"/>
      <c r="AC2104" s="185"/>
      <c r="AD2104" s="190"/>
      <c r="AE2104" s="190"/>
      <c r="AF2104" s="190"/>
      <c r="AG2104" s="205" t="str">
        <f t="shared" si="96"/>
        <v/>
      </c>
      <c r="AH2104" s="205" t="str">
        <f t="shared" si="97"/>
        <v/>
      </c>
      <c r="AI2104" s="205" t="str">
        <f t="shared" si="98"/>
        <v/>
      </c>
    </row>
    <row r="2105" spans="1:35" ht="15" customHeight="1">
      <c r="A2105" s="185"/>
      <c r="B2105" s="185"/>
      <c r="C2105" s="185"/>
      <c r="D2105" s="186"/>
      <c r="E2105" s="185"/>
      <c r="F2105" s="185"/>
      <c r="G2105" s="185"/>
      <c r="H2105" s="185"/>
      <c r="I2105" s="185"/>
      <c r="J2105" s="185"/>
      <c r="K2105" s="187"/>
      <c r="L2105" s="187"/>
      <c r="M2105" s="187"/>
      <c r="N2105" s="187"/>
      <c r="O2105" s="187"/>
      <c r="P2105" s="187"/>
      <c r="Q2105" s="187"/>
      <c r="R2105" s="190"/>
      <c r="S2105" s="190"/>
      <c r="T2105" s="190"/>
      <c r="U2105" s="190"/>
      <c r="V2105" s="190"/>
      <c r="W2105" s="190"/>
      <c r="X2105" s="190"/>
      <c r="Y2105" s="190"/>
      <c r="Z2105" s="190"/>
      <c r="AA2105" s="190"/>
      <c r="AB2105" s="190"/>
      <c r="AC2105" s="185"/>
      <c r="AD2105" s="190"/>
      <c r="AE2105" s="190"/>
      <c r="AF2105" s="190"/>
      <c r="AG2105" s="205" t="str">
        <f t="shared" si="96"/>
        <v/>
      </c>
      <c r="AH2105" s="205" t="str">
        <f t="shared" si="97"/>
        <v/>
      </c>
      <c r="AI2105" s="205" t="str">
        <f t="shared" si="98"/>
        <v/>
      </c>
    </row>
    <row r="2106" spans="1:35" ht="15" customHeight="1">
      <c r="A2106" s="185"/>
      <c r="B2106" s="185"/>
      <c r="C2106" s="185"/>
      <c r="D2106" s="186"/>
      <c r="E2106" s="185"/>
      <c r="F2106" s="185"/>
      <c r="G2106" s="185"/>
      <c r="H2106" s="185"/>
      <c r="I2106" s="185"/>
      <c r="J2106" s="185"/>
      <c r="K2106" s="187"/>
      <c r="L2106" s="187"/>
      <c r="M2106" s="187"/>
      <c r="N2106" s="187"/>
      <c r="O2106" s="187"/>
      <c r="P2106" s="187"/>
      <c r="Q2106" s="187"/>
      <c r="R2106" s="190"/>
      <c r="S2106" s="190"/>
      <c r="T2106" s="190"/>
      <c r="U2106" s="190"/>
      <c r="V2106" s="190"/>
      <c r="W2106" s="190"/>
      <c r="X2106" s="190"/>
      <c r="Y2106" s="190"/>
      <c r="Z2106" s="190"/>
      <c r="AA2106" s="190"/>
      <c r="AB2106" s="190"/>
      <c r="AC2106" s="185"/>
      <c r="AD2106" s="190"/>
      <c r="AE2106" s="190"/>
      <c r="AF2106" s="190"/>
      <c r="AG2106" s="205" t="str">
        <f t="shared" si="96"/>
        <v/>
      </c>
      <c r="AH2106" s="205" t="str">
        <f t="shared" si="97"/>
        <v/>
      </c>
      <c r="AI2106" s="205" t="str">
        <f t="shared" si="98"/>
        <v/>
      </c>
    </row>
    <row r="2107" spans="1:35" ht="15" customHeight="1">
      <c r="A2107" s="185"/>
      <c r="B2107" s="185"/>
      <c r="C2107" s="185"/>
      <c r="D2107" s="186"/>
      <c r="E2107" s="185"/>
      <c r="F2107" s="185"/>
      <c r="G2107" s="185"/>
      <c r="H2107" s="185"/>
      <c r="I2107" s="185"/>
      <c r="J2107" s="185"/>
      <c r="K2107" s="187"/>
      <c r="L2107" s="187"/>
      <c r="M2107" s="187"/>
      <c r="N2107" s="187"/>
      <c r="O2107" s="187"/>
      <c r="P2107" s="187"/>
      <c r="Q2107" s="187"/>
      <c r="R2107" s="190"/>
      <c r="S2107" s="190"/>
      <c r="T2107" s="190"/>
      <c r="U2107" s="190"/>
      <c r="V2107" s="190"/>
      <c r="W2107" s="190"/>
      <c r="X2107" s="190"/>
      <c r="Y2107" s="190"/>
      <c r="Z2107" s="190"/>
      <c r="AA2107" s="190"/>
      <c r="AB2107" s="190"/>
      <c r="AC2107" s="185"/>
      <c r="AD2107" s="190"/>
      <c r="AE2107" s="190"/>
      <c r="AF2107" s="190"/>
      <c r="AG2107" s="205" t="str">
        <f t="shared" si="96"/>
        <v/>
      </c>
      <c r="AH2107" s="205" t="str">
        <f t="shared" si="97"/>
        <v/>
      </c>
      <c r="AI2107" s="205" t="str">
        <f t="shared" si="98"/>
        <v/>
      </c>
    </row>
    <row r="2108" spans="1:35" ht="15" customHeight="1">
      <c r="A2108" s="185"/>
      <c r="B2108" s="185"/>
      <c r="C2108" s="185"/>
      <c r="D2108" s="186"/>
      <c r="E2108" s="185"/>
      <c r="F2108" s="185"/>
      <c r="G2108" s="185"/>
      <c r="H2108" s="185"/>
      <c r="I2108" s="185"/>
      <c r="J2108" s="185"/>
      <c r="K2108" s="187"/>
      <c r="L2108" s="187"/>
      <c r="M2108" s="187"/>
      <c r="N2108" s="187"/>
      <c r="O2108" s="187"/>
      <c r="P2108" s="187"/>
      <c r="Q2108" s="187"/>
      <c r="R2108" s="190"/>
      <c r="S2108" s="190"/>
      <c r="T2108" s="190"/>
      <c r="U2108" s="190"/>
      <c r="V2108" s="190"/>
      <c r="W2108" s="190"/>
      <c r="X2108" s="190"/>
      <c r="Y2108" s="190"/>
      <c r="Z2108" s="190"/>
      <c r="AA2108" s="190"/>
      <c r="AB2108" s="190"/>
      <c r="AC2108" s="185"/>
      <c r="AD2108" s="190"/>
      <c r="AE2108" s="190"/>
      <c r="AF2108" s="190"/>
      <c r="AG2108" s="205" t="str">
        <f t="shared" si="96"/>
        <v/>
      </c>
      <c r="AH2108" s="205" t="str">
        <f t="shared" si="97"/>
        <v/>
      </c>
      <c r="AI2108" s="205" t="str">
        <f t="shared" si="98"/>
        <v/>
      </c>
    </row>
    <row r="2109" spans="1:35" ht="15" customHeight="1">
      <c r="A2109" s="185"/>
      <c r="B2109" s="185"/>
      <c r="C2109" s="185"/>
      <c r="D2109" s="186"/>
      <c r="E2109" s="185"/>
      <c r="F2109" s="185"/>
      <c r="G2109" s="185"/>
      <c r="H2109" s="185"/>
      <c r="I2109" s="185"/>
      <c r="J2109" s="185"/>
      <c r="K2109" s="187"/>
      <c r="L2109" s="187"/>
      <c r="M2109" s="187"/>
      <c r="N2109" s="187"/>
      <c r="O2109" s="187"/>
      <c r="P2109" s="187"/>
      <c r="Q2109" s="187"/>
      <c r="R2109" s="190"/>
      <c r="S2109" s="190"/>
      <c r="T2109" s="190"/>
      <c r="U2109" s="190"/>
      <c r="V2109" s="190"/>
      <c r="W2109" s="190"/>
      <c r="X2109" s="190"/>
      <c r="Y2109" s="190"/>
      <c r="Z2109" s="190"/>
      <c r="AA2109" s="190"/>
      <c r="AB2109" s="190"/>
      <c r="AC2109" s="185"/>
      <c r="AD2109" s="190"/>
      <c r="AE2109" s="190"/>
      <c r="AF2109" s="190"/>
      <c r="AG2109" s="205" t="str">
        <f t="shared" si="96"/>
        <v/>
      </c>
      <c r="AH2109" s="205" t="str">
        <f t="shared" si="97"/>
        <v/>
      </c>
      <c r="AI2109" s="205" t="str">
        <f t="shared" si="98"/>
        <v/>
      </c>
    </row>
    <row r="2110" spans="1:35" ht="15" customHeight="1">
      <c r="A2110" s="185"/>
      <c r="B2110" s="185"/>
      <c r="C2110" s="185"/>
      <c r="D2110" s="186"/>
      <c r="E2110" s="185"/>
      <c r="F2110" s="185"/>
      <c r="G2110" s="185"/>
      <c r="H2110" s="185"/>
      <c r="I2110" s="185"/>
      <c r="J2110" s="185"/>
      <c r="K2110" s="187"/>
      <c r="L2110" s="187"/>
      <c r="M2110" s="187"/>
      <c r="N2110" s="187"/>
      <c r="O2110" s="187"/>
      <c r="P2110" s="187"/>
      <c r="Q2110" s="187"/>
      <c r="R2110" s="190"/>
      <c r="S2110" s="190"/>
      <c r="T2110" s="190"/>
      <c r="U2110" s="190"/>
      <c r="V2110" s="190"/>
      <c r="W2110" s="190"/>
      <c r="X2110" s="190"/>
      <c r="Y2110" s="190"/>
      <c r="Z2110" s="190"/>
      <c r="AA2110" s="190"/>
      <c r="AB2110" s="190"/>
      <c r="AC2110" s="185"/>
      <c r="AD2110" s="190"/>
      <c r="AE2110" s="190"/>
      <c r="AF2110" s="190"/>
      <c r="AG2110" s="205" t="str">
        <f t="shared" si="96"/>
        <v/>
      </c>
      <c r="AH2110" s="205" t="str">
        <f t="shared" si="97"/>
        <v/>
      </c>
      <c r="AI2110" s="205" t="str">
        <f t="shared" si="98"/>
        <v/>
      </c>
    </row>
    <row r="2111" spans="1:35" ht="15" customHeight="1">
      <c r="A2111" s="185"/>
      <c r="B2111" s="185"/>
      <c r="C2111" s="185"/>
      <c r="D2111" s="186"/>
      <c r="E2111" s="185"/>
      <c r="F2111" s="185"/>
      <c r="G2111" s="185"/>
      <c r="H2111" s="185"/>
      <c r="I2111" s="185"/>
      <c r="J2111" s="185"/>
      <c r="K2111" s="187"/>
      <c r="L2111" s="187"/>
      <c r="M2111" s="187"/>
      <c r="N2111" s="187"/>
      <c r="O2111" s="187"/>
      <c r="P2111" s="187"/>
      <c r="Q2111" s="187"/>
      <c r="R2111" s="190"/>
      <c r="S2111" s="190"/>
      <c r="T2111" s="190"/>
      <c r="U2111" s="190"/>
      <c r="V2111" s="190"/>
      <c r="W2111" s="190"/>
      <c r="X2111" s="190"/>
      <c r="Y2111" s="190"/>
      <c r="Z2111" s="190"/>
      <c r="AA2111" s="190"/>
      <c r="AB2111" s="190"/>
      <c r="AC2111" s="185"/>
      <c r="AD2111" s="190"/>
      <c r="AE2111" s="190"/>
      <c r="AF2111" s="190"/>
      <c r="AG2111" s="205" t="str">
        <f t="shared" si="96"/>
        <v/>
      </c>
      <c r="AH2111" s="205" t="str">
        <f t="shared" si="97"/>
        <v/>
      </c>
      <c r="AI2111" s="205" t="str">
        <f t="shared" si="98"/>
        <v/>
      </c>
    </row>
    <row r="2112" spans="1:35" ht="15" customHeight="1">
      <c r="A2112" s="185"/>
      <c r="B2112" s="185"/>
      <c r="C2112" s="185"/>
      <c r="D2112" s="186"/>
      <c r="E2112" s="185"/>
      <c r="F2112" s="185"/>
      <c r="G2112" s="185"/>
      <c r="H2112" s="185"/>
      <c r="I2112" s="185"/>
      <c r="J2112" s="185"/>
      <c r="K2112" s="187"/>
      <c r="L2112" s="187"/>
      <c r="M2112" s="187"/>
      <c r="N2112" s="187"/>
      <c r="O2112" s="187"/>
      <c r="P2112" s="187"/>
      <c r="Q2112" s="187"/>
      <c r="R2112" s="190"/>
      <c r="S2112" s="190"/>
      <c r="T2112" s="190"/>
      <c r="U2112" s="190"/>
      <c r="V2112" s="190"/>
      <c r="W2112" s="190"/>
      <c r="X2112" s="190"/>
      <c r="Y2112" s="190"/>
      <c r="Z2112" s="190"/>
      <c r="AA2112" s="190"/>
      <c r="AB2112" s="190"/>
      <c r="AC2112" s="185"/>
      <c r="AD2112" s="190"/>
      <c r="AE2112" s="190"/>
      <c r="AF2112" s="190"/>
      <c r="AG2112" s="205" t="str">
        <f t="shared" si="96"/>
        <v/>
      </c>
      <c r="AH2112" s="205" t="str">
        <f t="shared" si="97"/>
        <v/>
      </c>
      <c r="AI2112" s="205" t="str">
        <f t="shared" si="98"/>
        <v/>
      </c>
    </row>
    <row r="2113" spans="1:35" ht="15" customHeight="1">
      <c r="A2113" s="185"/>
      <c r="B2113" s="185"/>
      <c r="C2113" s="185"/>
      <c r="D2113" s="186"/>
      <c r="E2113" s="185"/>
      <c r="F2113" s="185"/>
      <c r="G2113" s="185"/>
      <c r="H2113" s="185"/>
      <c r="I2113" s="185"/>
      <c r="J2113" s="185"/>
      <c r="K2113" s="187"/>
      <c r="L2113" s="187"/>
      <c r="M2113" s="187"/>
      <c r="N2113" s="187"/>
      <c r="O2113" s="187"/>
      <c r="P2113" s="187"/>
      <c r="Q2113" s="187"/>
      <c r="R2113" s="190"/>
      <c r="S2113" s="190"/>
      <c r="T2113" s="190"/>
      <c r="U2113" s="190"/>
      <c r="V2113" s="190"/>
      <c r="W2113" s="190"/>
      <c r="X2113" s="190"/>
      <c r="Y2113" s="190"/>
      <c r="Z2113" s="190"/>
      <c r="AA2113" s="190"/>
      <c r="AB2113" s="190"/>
      <c r="AC2113" s="185"/>
      <c r="AD2113" s="190"/>
      <c r="AE2113" s="190"/>
      <c r="AF2113" s="190"/>
      <c r="AG2113" s="205" t="str">
        <f t="shared" si="96"/>
        <v/>
      </c>
      <c r="AH2113" s="205" t="str">
        <f t="shared" si="97"/>
        <v/>
      </c>
      <c r="AI2113" s="205" t="str">
        <f t="shared" si="98"/>
        <v/>
      </c>
    </row>
    <row r="2114" spans="1:35" ht="15" customHeight="1">
      <c r="A2114" s="185"/>
      <c r="B2114" s="185"/>
      <c r="C2114" s="185"/>
      <c r="D2114" s="186"/>
      <c r="E2114" s="185"/>
      <c r="F2114" s="185"/>
      <c r="G2114" s="185"/>
      <c r="H2114" s="185"/>
      <c r="I2114" s="185"/>
      <c r="J2114" s="185"/>
      <c r="K2114" s="187"/>
      <c r="L2114" s="187"/>
      <c r="M2114" s="187"/>
      <c r="N2114" s="187"/>
      <c r="O2114" s="187"/>
      <c r="P2114" s="187"/>
      <c r="Q2114" s="187"/>
      <c r="R2114" s="190"/>
      <c r="S2114" s="190"/>
      <c r="T2114" s="190"/>
      <c r="U2114" s="190"/>
      <c r="V2114" s="190"/>
      <c r="W2114" s="190"/>
      <c r="X2114" s="190"/>
      <c r="Y2114" s="190"/>
      <c r="Z2114" s="190"/>
      <c r="AA2114" s="190"/>
      <c r="AB2114" s="190"/>
      <c r="AC2114" s="185"/>
      <c r="AD2114" s="190"/>
      <c r="AE2114" s="190"/>
      <c r="AF2114" s="190"/>
      <c r="AG2114" s="205" t="str">
        <f t="shared" si="96"/>
        <v/>
      </c>
      <c r="AH2114" s="205" t="str">
        <f t="shared" si="97"/>
        <v/>
      </c>
      <c r="AI2114" s="205" t="str">
        <f t="shared" si="98"/>
        <v/>
      </c>
    </row>
    <row r="2115" spans="1:35" ht="15" customHeight="1">
      <c r="A2115" s="185"/>
      <c r="B2115" s="185"/>
      <c r="C2115" s="185"/>
      <c r="D2115" s="186"/>
      <c r="E2115" s="185"/>
      <c r="F2115" s="185"/>
      <c r="G2115" s="185"/>
      <c r="H2115" s="185"/>
      <c r="I2115" s="185"/>
      <c r="J2115" s="185"/>
      <c r="K2115" s="187"/>
      <c r="L2115" s="187"/>
      <c r="M2115" s="187"/>
      <c r="N2115" s="187"/>
      <c r="O2115" s="187"/>
      <c r="P2115" s="187"/>
      <c r="Q2115" s="187"/>
      <c r="R2115" s="190"/>
      <c r="S2115" s="190"/>
      <c r="T2115" s="190"/>
      <c r="U2115" s="190"/>
      <c r="V2115" s="190"/>
      <c r="W2115" s="190"/>
      <c r="X2115" s="190"/>
      <c r="Y2115" s="190"/>
      <c r="Z2115" s="190"/>
      <c r="AA2115" s="190"/>
      <c r="AB2115" s="190"/>
      <c r="AC2115" s="185"/>
      <c r="AD2115" s="190"/>
      <c r="AE2115" s="190"/>
      <c r="AF2115" s="190"/>
      <c r="AG2115" s="205" t="str">
        <f t="shared" si="96"/>
        <v/>
      </c>
      <c r="AH2115" s="205" t="str">
        <f t="shared" si="97"/>
        <v/>
      </c>
      <c r="AI2115" s="205" t="str">
        <f t="shared" si="98"/>
        <v/>
      </c>
    </row>
    <row r="2116" spans="1:35" ht="15" customHeight="1">
      <c r="A2116" s="185"/>
      <c r="B2116" s="185"/>
      <c r="C2116" s="185"/>
      <c r="D2116" s="186"/>
      <c r="E2116" s="185"/>
      <c r="F2116" s="185"/>
      <c r="G2116" s="185"/>
      <c r="H2116" s="185"/>
      <c r="I2116" s="185"/>
      <c r="J2116" s="185"/>
      <c r="K2116" s="187"/>
      <c r="L2116" s="187"/>
      <c r="M2116" s="187"/>
      <c r="N2116" s="187"/>
      <c r="O2116" s="187"/>
      <c r="P2116" s="187"/>
      <c r="Q2116" s="187"/>
      <c r="R2116" s="190"/>
      <c r="S2116" s="190"/>
      <c r="T2116" s="190"/>
      <c r="U2116" s="190"/>
      <c r="V2116" s="190"/>
      <c r="W2116" s="190"/>
      <c r="X2116" s="190"/>
      <c r="Y2116" s="190"/>
      <c r="Z2116" s="190"/>
      <c r="AA2116" s="190"/>
      <c r="AB2116" s="190"/>
      <c r="AC2116" s="185"/>
      <c r="AD2116" s="190"/>
      <c r="AE2116" s="190"/>
      <c r="AF2116" s="190"/>
      <c r="AG2116" s="205" t="str">
        <f t="shared" ref="AG2116:AG2179" si="99">IF($Q2116="","",IF($Q2116="YES","YES","NO"))</f>
        <v/>
      </c>
      <c r="AH2116" s="205" t="str">
        <f t="shared" ref="AH2116:AH2179" si="100">IF($X2116="","",IF($X2116="YES","YES","NO"))</f>
        <v/>
      </c>
      <c r="AI2116" s="205" t="str">
        <f t="shared" ref="AI2116:AI2179" si="101">IF(COUNTIF($B$3:$B$4985,B2116)&gt;1,"DUPLICATE","")</f>
        <v/>
      </c>
    </row>
    <row r="2117" spans="1:35" ht="15" customHeight="1">
      <c r="A2117" s="185"/>
      <c r="B2117" s="185"/>
      <c r="C2117" s="185"/>
      <c r="D2117" s="186"/>
      <c r="E2117" s="185"/>
      <c r="F2117" s="185"/>
      <c r="G2117" s="185"/>
      <c r="H2117" s="185"/>
      <c r="I2117" s="185"/>
      <c r="J2117" s="185"/>
      <c r="K2117" s="187"/>
      <c r="L2117" s="187"/>
      <c r="M2117" s="187"/>
      <c r="N2117" s="187"/>
      <c r="O2117" s="187"/>
      <c r="P2117" s="187"/>
      <c r="Q2117" s="187"/>
      <c r="R2117" s="190"/>
      <c r="S2117" s="190"/>
      <c r="T2117" s="190"/>
      <c r="U2117" s="190"/>
      <c r="V2117" s="190"/>
      <c r="W2117" s="190"/>
      <c r="X2117" s="190"/>
      <c r="Y2117" s="190"/>
      <c r="Z2117" s="190"/>
      <c r="AA2117" s="190"/>
      <c r="AB2117" s="190"/>
      <c r="AC2117" s="185"/>
      <c r="AD2117" s="190"/>
      <c r="AE2117" s="190"/>
      <c r="AF2117" s="190"/>
      <c r="AG2117" s="205" t="str">
        <f t="shared" si="99"/>
        <v/>
      </c>
      <c r="AH2117" s="205" t="str">
        <f t="shared" si="100"/>
        <v/>
      </c>
      <c r="AI2117" s="205" t="str">
        <f t="shared" si="101"/>
        <v/>
      </c>
    </row>
    <row r="2118" spans="1:35" ht="15" customHeight="1">
      <c r="A2118" s="185"/>
      <c r="B2118" s="185"/>
      <c r="C2118" s="185"/>
      <c r="D2118" s="186"/>
      <c r="E2118" s="185"/>
      <c r="F2118" s="185"/>
      <c r="G2118" s="185"/>
      <c r="H2118" s="185"/>
      <c r="I2118" s="185"/>
      <c r="J2118" s="185"/>
      <c r="K2118" s="187"/>
      <c r="L2118" s="187"/>
      <c r="M2118" s="187"/>
      <c r="N2118" s="187"/>
      <c r="O2118" s="187"/>
      <c r="P2118" s="187"/>
      <c r="Q2118" s="187"/>
      <c r="R2118" s="190"/>
      <c r="S2118" s="190"/>
      <c r="T2118" s="190"/>
      <c r="U2118" s="190"/>
      <c r="V2118" s="190"/>
      <c r="W2118" s="190"/>
      <c r="X2118" s="190"/>
      <c r="Y2118" s="190"/>
      <c r="Z2118" s="190"/>
      <c r="AA2118" s="190"/>
      <c r="AB2118" s="190"/>
      <c r="AC2118" s="185"/>
      <c r="AD2118" s="190"/>
      <c r="AE2118" s="190"/>
      <c r="AF2118" s="190"/>
      <c r="AG2118" s="205" t="str">
        <f t="shared" si="99"/>
        <v/>
      </c>
      <c r="AH2118" s="205" t="str">
        <f t="shared" si="100"/>
        <v/>
      </c>
      <c r="AI2118" s="205" t="str">
        <f t="shared" si="101"/>
        <v/>
      </c>
    </row>
    <row r="2119" spans="1:35" ht="15" customHeight="1">
      <c r="A2119" s="185"/>
      <c r="B2119" s="185"/>
      <c r="C2119" s="185"/>
      <c r="D2119" s="186"/>
      <c r="E2119" s="185"/>
      <c r="F2119" s="185"/>
      <c r="G2119" s="185"/>
      <c r="H2119" s="185"/>
      <c r="I2119" s="185"/>
      <c r="J2119" s="185"/>
      <c r="K2119" s="187"/>
      <c r="L2119" s="187"/>
      <c r="M2119" s="187"/>
      <c r="N2119" s="187"/>
      <c r="O2119" s="187"/>
      <c r="P2119" s="187"/>
      <c r="Q2119" s="187"/>
      <c r="R2119" s="190"/>
      <c r="S2119" s="190"/>
      <c r="T2119" s="190"/>
      <c r="U2119" s="190"/>
      <c r="V2119" s="190"/>
      <c r="W2119" s="190"/>
      <c r="X2119" s="190"/>
      <c r="Y2119" s="190"/>
      <c r="Z2119" s="190"/>
      <c r="AA2119" s="190"/>
      <c r="AB2119" s="190"/>
      <c r="AC2119" s="185"/>
      <c r="AD2119" s="190"/>
      <c r="AE2119" s="190"/>
      <c r="AF2119" s="190"/>
      <c r="AG2119" s="205" t="str">
        <f t="shared" si="99"/>
        <v/>
      </c>
      <c r="AH2119" s="205" t="str">
        <f t="shared" si="100"/>
        <v/>
      </c>
      <c r="AI2119" s="205" t="str">
        <f t="shared" si="101"/>
        <v/>
      </c>
    </row>
    <row r="2120" spans="1:35" ht="15" customHeight="1">
      <c r="A2120" s="185"/>
      <c r="B2120" s="185"/>
      <c r="C2120" s="185"/>
      <c r="D2120" s="186"/>
      <c r="E2120" s="185"/>
      <c r="F2120" s="185"/>
      <c r="G2120" s="185"/>
      <c r="H2120" s="185"/>
      <c r="I2120" s="185"/>
      <c r="J2120" s="185"/>
      <c r="K2120" s="187"/>
      <c r="L2120" s="187"/>
      <c r="M2120" s="187"/>
      <c r="N2120" s="187"/>
      <c r="O2120" s="187"/>
      <c r="P2120" s="187"/>
      <c r="Q2120" s="187"/>
      <c r="R2120" s="190"/>
      <c r="S2120" s="190"/>
      <c r="T2120" s="190"/>
      <c r="U2120" s="190"/>
      <c r="V2120" s="190"/>
      <c r="W2120" s="190"/>
      <c r="X2120" s="190"/>
      <c r="Y2120" s="190"/>
      <c r="Z2120" s="190"/>
      <c r="AA2120" s="190"/>
      <c r="AB2120" s="190"/>
      <c r="AC2120" s="185"/>
      <c r="AD2120" s="190"/>
      <c r="AE2120" s="190"/>
      <c r="AF2120" s="190"/>
      <c r="AG2120" s="205" t="str">
        <f t="shared" si="99"/>
        <v/>
      </c>
      <c r="AH2120" s="205" t="str">
        <f t="shared" si="100"/>
        <v/>
      </c>
      <c r="AI2120" s="205" t="str">
        <f t="shared" si="101"/>
        <v/>
      </c>
    </row>
    <row r="2121" spans="1:35" ht="15" customHeight="1">
      <c r="A2121" s="185"/>
      <c r="B2121" s="185"/>
      <c r="C2121" s="185"/>
      <c r="D2121" s="186"/>
      <c r="E2121" s="185"/>
      <c r="F2121" s="185"/>
      <c r="G2121" s="185"/>
      <c r="H2121" s="185"/>
      <c r="I2121" s="185"/>
      <c r="J2121" s="185"/>
      <c r="K2121" s="187"/>
      <c r="L2121" s="187"/>
      <c r="M2121" s="187"/>
      <c r="N2121" s="187"/>
      <c r="O2121" s="187"/>
      <c r="P2121" s="187"/>
      <c r="Q2121" s="187"/>
      <c r="R2121" s="190"/>
      <c r="S2121" s="190"/>
      <c r="T2121" s="190"/>
      <c r="U2121" s="190"/>
      <c r="V2121" s="190"/>
      <c r="W2121" s="190"/>
      <c r="X2121" s="190"/>
      <c r="Y2121" s="190"/>
      <c r="Z2121" s="190"/>
      <c r="AA2121" s="190"/>
      <c r="AB2121" s="190"/>
      <c r="AC2121" s="185"/>
      <c r="AD2121" s="190"/>
      <c r="AE2121" s="190"/>
      <c r="AF2121" s="190"/>
      <c r="AG2121" s="205" t="str">
        <f t="shared" si="99"/>
        <v/>
      </c>
      <c r="AH2121" s="205" t="str">
        <f t="shared" si="100"/>
        <v/>
      </c>
      <c r="AI2121" s="205" t="str">
        <f t="shared" si="101"/>
        <v/>
      </c>
    </row>
    <row r="2122" spans="1:35" ht="15" customHeight="1">
      <c r="A2122" s="185"/>
      <c r="B2122" s="185"/>
      <c r="C2122" s="185"/>
      <c r="D2122" s="186"/>
      <c r="E2122" s="185"/>
      <c r="F2122" s="185"/>
      <c r="G2122" s="185"/>
      <c r="H2122" s="185"/>
      <c r="I2122" s="185"/>
      <c r="J2122" s="185"/>
      <c r="K2122" s="187"/>
      <c r="L2122" s="187"/>
      <c r="M2122" s="187"/>
      <c r="N2122" s="187"/>
      <c r="O2122" s="187"/>
      <c r="P2122" s="187"/>
      <c r="Q2122" s="187"/>
      <c r="R2122" s="190"/>
      <c r="S2122" s="190"/>
      <c r="T2122" s="190"/>
      <c r="U2122" s="190"/>
      <c r="V2122" s="190"/>
      <c r="W2122" s="190"/>
      <c r="X2122" s="190"/>
      <c r="Y2122" s="190"/>
      <c r="Z2122" s="190"/>
      <c r="AA2122" s="190"/>
      <c r="AB2122" s="190"/>
      <c r="AC2122" s="185"/>
      <c r="AD2122" s="190"/>
      <c r="AE2122" s="190"/>
      <c r="AF2122" s="190"/>
      <c r="AG2122" s="205" t="str">
        <f t="shared" si="99"/>
        <v/>
      </c>
      <c r="AH2122" s="205" t="str">
        <f t="shared" si="100"/>
        <v/>
      </c>
      <c r="AI2122" s="205" t="str">
        <f t="shared" si="101"/>
        <v/>
      </c>
    </row>
    <row r="2123" spans="1:35" ht="15" customHeight="1">
      <c r="A2123" s="185"/>
      <c r="B2123" s="185"/>
      <c r="C2123" s="185"/>
      <c r="D2123" s="186"/>
      <c r="E2123" s="185"/>
      <c r="F2123" s="185"/>
      <c r="G2123" s="185"/>
      <c r="H2123" s="185"/>
      <c r="I2123" s="185"/>
      <c r="J2123" s="185"/>
      <c r="K2123" s="187"/>
      <c r="L2123" s="187"/>
      <c r="M2123" s="187"/>
      <c r="N2123" s="187"/>
      <c r="O2123" s="187"/>
      <c r="P2123" s="187"/>
      <c r="Q2123" s="187"/>
      <c r="R2123" s="190"/>
      <c r="S2123" s="190"/>
      <c r="T2123" s="190"/>
      <c r="U2123" s="190"/>
      <c r="V2123" s="190"/>
      <c r="W2123" s="190"/>
      <c r="X2123" s="190"/>
      <c r="Y2123" s="190"/>
      <c r="Z2123" s="190"/>
      <c r="AA2123" s="190"/>
      <c r="AB2123" s="190"/>
      <c r="AC2123" s="185"/>
      <c r="AD2123" s="190"/>
      <c r="AE2123" s="190"/>
      <c r="AF2123" s="190"/>
      <c r="AG2123" s="205" t="str">
        <f t="shared" si="99"/>
        <v/>
      </c>
      <c r="AH2123" s="205" t="str">
        <f t="shared" si="100"/>
        <v/>
      </c>
      <c r="AI2123" s="205" t="str">
        <f t="shared" si="101"/>
        <v/>
      </c>
    </row>
    <row r="2124" spans="1:35" ht="15" customHeight="1">
      <c r="A2124" s="185"/>
      <c r="B2124" s="185"/>
      <c r="C2124" s="185"/>
      <c r="D2124" s="186"/>
      <c r="E2124" s="185"/>
      <c r="F2124" s="185"/>
      <c r="G2124" s="185"/>
      <c r="H2124" s="185"/>
      <c r="I2124" s="185"/>
      <c r="J2124" s="185"/>
      <c r="K2124" s="187"/>
      <c r="L2124" s="187"/>
      <c r="M2124" s="187"/>
      <c r="N2124" s="187"/>
      <c r="O2124" s="187"/>
      <c r="P2124" s="187"/>
      <c r="Q2124" s="187"/>
      <c r="R2124" s="190"/>
      <c r="S2124" s="190"/>
      <c r="T2124" s="190"/>
      <c r="U2124" s="190"/>
      <c r="V2124" s="190"/>
      <c r="W2124" s="190"/>
      <c r="X2124" s="190"/>
      <c r="Y2124" s="190"/>
      <c r="Z2124" s="190"/>
      <c r="AA2124" s="190"/>
      <c r="AB2124" s="190"/>
      <c r="AC2124" s="185"/>
      <c r="AD2124" s="190"/>
      <c r="AE2124" s="190"/>
      <c r="AF2124" s="190"/>
      <c r="AG2124" s="205" t="str">
        <f t="shared" si="99"/>
        <v/>
      </c>
      <c r="AH2124" s="205" t="str">
        <f t="shared" si="100"/>
        <v/>
      </c>
      <c r="AI2124" s="205" t="str">
        <f t="shared" si="101"/>
        <v/>
      </c>
    </row>
    <row r="2125" spans="1:35" ht="15" customHeight="1">
      <c r="A2125" s="185"/>
      <c r="B2125" s="185"/>
      <c r="C2125" s="185"/>
      <c r="D2125" s="186"/>
      <c r="E2125" s="185"/>
      <c r="F2125" s="185"/>
      <c r="G2125" s="185"/>
      <c r="H2125" s="185"/>
      <c r="I2125" s="185"/>
      <c r="J2125" s="185"/>
      <c r="K2125" s="187"/>
      <c r="L2125" s="187"/>
      <c r="M2125" s="187"/>
      <c r="N2125" s="187"/>
      <c r="O2125" s="187"/>
      <c r="P2125" s="187"/>
      <c r="Q2125" s="187"/>
      <c r="R2125" s="190"/>
      <c r="S2125" s="190"/>
      <c r="T2125" s="190"/>
      <c r="U2125" s="190"/>
      <c r="V2125" s="190"/>
      <c r="W2125" s="190"/>
      <c r="X2125" s="190"/>
      <c r="Y2125" s="190"/>
      <c r="Z2125" s="190"/>
      <c r="AA2125" s="190"/>
      <c r="AB2125" s="190"/>
      <c r="AC2125" s="185"/>
      <c r="AD2125" s="190"/>
      <c r="AE2125" s="190"/>
      <c r="AF2125" s="190"/>
      <c r="AG2125" s="205" t="str">
        <f t="shared" si="99"/>
        <v/>
      </c>
      <c r="AH2125" s="205" t="str">
        <f t="shared" si="100"/>
        <v/>
      </c>
      <c r="AI2125" s="205" t="str">
        <f t="shared" si="101"/>
        <v/>
      </c>
    </row>
    <row r="2126" spans="1:35" ht="15" customHeight="1">
      <c r="A2126" s="185"/>
      <c r="B2126" s="185"/>
      <c r="C2126" s="185"/>
      <c r="D2126" s="186"/>
      <c r="E2126" s="185"/>
      <c r="F2126" s="185"/>
      <c r="G2126" s="185"/>
      <c r="H2126" s="185"/>
      <c r="I2126" s="185"/>
      <c r="J2126" s="185"/>
      <c r="K2126" s="187"/>
      <c r="L2126" s="187"/>
      <c r="M2126" s="187"/>
      <c r="N2126" s="187"/>
      <c r="O2126" s="187"/>
      <c r="P2126" s="187"/>
      <c r="Q2126" s="187"/>
      <c r="R2126" s="190"/>
      <c r="S2126" s="190"/>
      <c r="T2126" s="190"/>
      <c r="U2126" s="190"/>
      <c r="V2126" s="190"/>
      <c r="W2126" s="190"/>
      <c r="X2126" s="190"/>
      <c r="Y2126" s="190"/>
      <c r="Z2126" s="190"/>
      <c r="AA2126" s="190"/>
      <c r="AB2126" s="190"/>
      <c r="AC2126" s="185"/>
      <c r="AD2126" s="190"/>
      <c r="AE2126" s="190"/>
      <c r="AF2126" s="190"/>
      <c r="AG2126" s="205" t="str">
        <f t="shared" si="99"/>
        <v/>
      </c>
      <c r="AH2126" s="205" t="str">
        <f t="shared" si="100"/>
        <v/>
      </c>
      <c r="AI2126" s="205" t="str">
        <f t="shared" si="101"/>
        <v/>
      </c>
    </row>
    <row r="2127" spans="1:35" ht="15" customHeight="1">
      <c r="A2127" s="185"/>
      <c r="B2127" s="185"/>
      <c r="C2127" s="185"/>
      <c r="D2127" s="186"/>
      <c r="E2127" s="185"/>
      <c r="F2127" s="185"/>
      <c r="G2127" s="185"/>
      <c r="H2127" s="185"/>
      <c r="I2127" s="185"/>
      <c r="J2127" s="185"/>
      <c r="K2127" s="187"/>
      <c r="L2127" s="187"/>
      <c r="M2127" s="187"/>
      <c r="N2127" s="187"/>
      <c r="O2127" s="187"/>
      <c r="P2127" s="187"/>
      <c r="Q2127" s="187"/>
      <c r="R2127" s="190"/>
      <c r="S2127" s="190"/>
      <c r="T2127" s="190"/>
      <c r="U2127" s="190"/>
      <c r="V2127" s="190"/>
      <c r="W2127" s="190"/>
      <c r="X2127" s="190"/>
      <c r="Y2127" s="190"/>
      <c r="Z2127" s="190"/>
      <c r="AA2127" s="190"/>
      <c r="AB2127" s="190"/>
      <c r="AC2127" s="185"/>
      <c r="AD2127" s="190"/>
      <c r="AE2127" s="190"/>
      <c r="AF2127" s="190"/>
      <c r="AG2127" s="205" t="str">
        <f t="shared" si="99"/>
        <v/>
      </c>
      <c r="AH2127" s="205" t="str">
        <f t="shared" si="100"/>
        <v/>
      </c>
      <c r="AI2127" s="205" t="str">
        <f t="shared" si="101"/>
        <v/>
      </c>
    </row>
    <row r="2128" spans="1:35" ht="15" customHeight="1">
      <c r="A2128" s="185"/>
      <c r="B2128" s="185"/>
      <c r="C2128" s="185"/>
      <c r="D2128" s="186"/>
      <c r="E2128" s="185"/>
      <c r="F2128" s="185"/>
      <c r="G2128" s="185"/>
      <c r="H2128" s="185"/>
      <c r="I2128" s="185"/>
      <c r="J2128" s="185"/>
      <c r="K2128" s="187"/>
      <c r="L2128" s="187"/>
      <c r="M2128" s="187"/>
      <c r="N2128" s="187"/>
      <c r="O2128" s="187"/>
      <c r="P2128" s="187"/>
      <c r="Q2128" s="187"/>
      <c r="R2128" s="190"/>
      <c r="S2128" s="190"/>
      <c r="T2128" s="190"/>
      <c r="U2128" s="190"/>
      <c r="V2128" s="190"/>
      <c r="W2128" s="190"/>
      <c r="X2128" s="190"/>
      <c r="Y2128" s="190"/>
      <c r="Z2128" s="190"/>
      <c r="AA2128" s="190"/>
      <c r="AB2128" s="190"/>
      <c r="AC2128" s="185"/>
      <c r="AD2128" s="190"/>
      <c r="AE2128" s="190"/>
      <c r="AF2128" s="190"/>
      <c r="AG2128" s="205" t="str">
        <f t="shared" si="99"/>
        <v/>
      </c>
      <c r="AH2128" s="205" t="str">
        <f t="shared" si="100"/>
        <v/>
      </c>
      <c r="AI2128" s="205" t="str">
        <f t="shared" si="101"/>
        <v/>
      </c>
    </row>
    <row r="2129" spans="1:35" ht="15" customHeight="1">
      <c r="A2129" s="185"/>
      <c r="B2129" s="185"/>
      <c r="C2129" s="185"/>
      <c r="D2129" s="186"/>
      <c r="E2129" s="185"/>
      <c r="F2129" s="185"/>
      <c r="G2129" s="185"/>
      <c r="H2129" s="185"/>
      <c r="I2129" s="185"/>
      <c r="J2129" s="185"/>
      <c r="K2129" s="187"/>
      <c r="L2129" s="187"/>
      <c r="M2129" s="187"/>
      <c r="N2129" s="187"/>
      <c r="O2129" s="187"/>
      <c r="P2129" s="187"/>
      <c r="Q2129" s="187"/>
      <c r="R2129" s="190"/>
      <c r="S2129" s="190"/>
      <c r="T2129" s="190"/>
      <c r="U2129" s="190"/>
      <c r="V2129" s="190"/>
      <c r="W2129" s="190"/>
      <c r="X2129" s="190"/>
      <c r="Y2129" s="190"/>
      <c r="Z2129" s="190"/>
      <c r="AA2129" s="190"/>
      <c r="AB2129" s="190"/>
      <c r="AC2129" s="185"/>
      <c r="AD2129" s="190"/>
      <c r="AE2129" s="190"/>
      <c r="AF2129" s="190"/>
      <c r="AG2129" s="205" t="str">
        <f t="shared" si="99"/>
        <v/>
      </c>
      <c r="AH2129" s="205" t="str">
        <f t="shared" si="100"/>
        <v/>
      </c>
      <c r="AI2129" s="205" t="str">
        <f t="shared" si="101"/>
        <v/>
      </c>
    </row>
    <row r="2130" spans="1:35" ht="15" customHeight="1">
      <c r="A2130" s="185"/>
      <c r="B2130" s="185"/>
      <c r="C2130" s="185"/>
      <c r="D2130" s="186"/>
      <c r="E2130" s="185"/>
      <c r="F2130" s="185"/>
      <c r="G2130" s="185"/>
      <c r="H2130" s="185"/>
      <c r="I2130" s="185"/>
      <c r="J2130" s="185"/>
      <c r="K2130" s="187"/>
      <c r="L2130" s="187"/>
      <c r="M2130" s="187"/>
      <c r="N2130" s="187"/>
      <c r="O2130" s="187"/>
      <c r="P2130" s="187"/>
      <c r="Q2130" s="187"/>
      <c r="R2130" s="190"/>
      <c r="S2130" s="190"/>
      <c r="T2130" s="190"/>
      <c r="U2130" s="190"/>
      <c r="V2130" s="190"/>
      <c r="W2130" s="190"/>
      <c r="X2130" s="190"/>
      <c r="Y2130" s="190"/>
      <c r="Z2130" s="190"/>
      <c r="AA2130" s="190"/>
      <c r="AB2130" s="190"/>
      <c r="AC2130" s="185"/>
      <c r="AD2130" s="190"/>
      <c r="AE2130" s="190"/>
      <c r="AF2130" s="190"/>
      <c r="AG2130" s="205" t="str">
        <f t="shared" si="99"/>
        <v/>
      </c>
      <c r="AH2130" s="205" t="str">
        <f t="shared" si="100"/>
        <v/>
      </c>
      <c r="AI2130" s="205" t="str">
        <f t="shared" si="101"/>
        <v/>
      </c>
    </row>
    <row r="2131" spans="1:35" ht="15" customHeight="1">
      <c r="A2131" s="185"/>
      <c r="B2131" s="185"/>
      <c r="C2131" s="185"/>
      <c r="D2131" s="186"/>
      <c r="E2131" s="185"/>
      <c r="F2131" s="185"/>
      <c r="G2131" s="185"/>
      <c r="H2131" s="185"/>
      <c r="I2131" s="185"/>
      <c r="J2131" s="185"/>
      <c r="K2131" s="187"/>
      <c r="L2131" s="187"/>
      <c r="M2131" s="187"/>
      <c r="N2131" s="187"/>
      <c r="O2131" s="187"/>
      <c r="P2131" s="187"/>
      <c r="Q2131" s="187"/>
      <c r="R2131" s="190"/>
      <c r="S2131" s="190"/>
      <c r="T2131" s="190"/>
      <c r="U2131" s="190"/>
      <c r="V2131" s="190"/>
      <c r="W2131" s="190"/>
      <c r="X2131" s="190"/>
      <c r="Y2131" s="190"/>
      <c r="Z2131" s="190"/>
      <c r="AA2131" s="190"/>
      <c r="AB2131" s="190"/>
      <c r="AC2131" s="185"/>
      <c r="AD2131" s="190"/>
      <c r="AE2131" s="190"/>
      <c r="AF2131" s="190"/>
      <c r="AG2131" s="205" t="str">
        <f t="shared" si="99"/>
        <v/>
      </c>
      <c r="AH2131" s="205" t="str">
        <f t="shared" si="100"/>
        <v/>
      </c>
      <c r="AI2131" s="205" t="str">
        <f t="shared" si="101"/>
        <v/>
      </c>
    </row>
    <row r="2132" spans="1:35" ht="15" customHeight="1">
      <c r="A2132" s="185"/>
      <c r="B2132" s="185"/>
      <c r="C2132" s="185"/>
      <c r="D2132" s="186"/>
      <c r="E2132" s="185"/>
      <c r="F2132" s="185"/>
      <c r="G2132" s="185"/>
      <c r="H2132" s="185"/>
      <c r="I2132" s="185"/>
      <c r="J2132" s="185"/>
      <c r="K2132" s="187"/>
      <c r="L2132" s="187"/>
      <c r="M2132" s="187"/>
      <c r="N2132" s="187"/>
      <c r="O2132" s="187"/>
      <c r="P2132" s="187"/>
      <c r="Q2132" s="187"/>
      <c r="R2132" s="190"/>
      <c r="S2132" s="190"/>
      <c r="T2132" s="190"/>
      <c r="U2132" s="190"/>
      <c r="V2132" s="190"/>
      <c r="W2132" s="190"/>
      <c r="X2132" s="190"/>
      <c r="Y2132" s="190"/>
      <c r="Z2132" s="190"/>
      <c r="AA2132" s="190"/>
      <c r="AB2132" s="190"/>
      <c r="AC2132" s="185"/>
      <c r="AD2132" s="190"/>
      <c r="AE2132" s="190"/>
      <c r="AF2132" s="190"/>
      <c r="AG2132" s="205" t="str">
        <f t="shared" si="99"/>
        <v/>
      </c>
      <c r="AH2132" s="205" t="str">
        <f t="shared" si="100"/>
        <v/>
      </c>
      <c r="AI2132" s="205" t="str">
        <f t="shared" si="101"/>
        <v/>
      </c>
    </row>
    <row r="2133" spans="1:35" ht="15" customHeight="1">
      <c r="A2133" s="185"/>
      <c r="B2133" s="185"/>
      <c r="C2133" s="185"/>
      <c r="D2133" s="186"/>
      <c r="E2133" s="185"/>
      <c r="F2133" s="185"/>
      <c r="G2133" s="185"/>
      <c r="H2133" s="185"/>
      <c r="I2133" s="185"/>
      <c r="J2133" s="185"/>
      <c r="K2133" s="187"/>
      <c r="L2133" s="187"/>
      <c r="M2133" s="187"/>
      <c r="N2133" s="187"/>
      <c r="O2133" s="187"/>
      <c r="P2133" s="187"/>
      <c r="Q2133" s="187"/>
      <c r="R2133" s="190"/>
      <c r="S2133" s="190"/>
      <c r="T2133" s="190"/>
      <c r="U2133" s="190"/>
      <c r="V2133" s="190"/>
      <c r="W2133" s="190"/>
      <c r="X2133" s="190"/>
      <c r="Y2133" s="190"/>
      <c r="Z2133" s="190"/>
      <c r="AA2133" s="190"/>
      <c r="AB2133" s="190"/>
      <c r="AC2133" s="185"/>
      <c r="AD2133" s="190"/>
      <c r="AE2133" s="190"/>
      <c r="AF2133" s="190"/>
      <c r="AG2133" s="205" t="str">
        <f t="shared" si="99"/>
        <v/>
      </c>
      <c r="AH2133" s="205" t="str">
        <f t="shared" si="100"/>
        <v/>
      </c>
      <c r="AI2133" s="205" t="str">
        <f t="shared" si="101"/>
        <v/>
      </c>
    </row>
    <row r="2134" spans="1:35" ht="15" customHeight="1">
      <c r="A2134" s="185"/>
      <c r="B2134" s="185"/>
      <c r="C2134" s="185"/>
      <c r="D2134" s="186"/>
      <c r="E2134" s="185"/>
      <c r="F2134" s="185"/>
      <c r="G2134" s="185"/>
      <c r="H2134" s="185"/>
      <c r="I2134" s="185"/>
      <c r="J2134" s="185"/>
      <c r="K2134" s="187"/>
      <c r="L2134" s="187"/>
      <c r="M2134" s="187"/>
      <c r="N2134" s="187"/>
      <c r="O2134" s="187"/>
      <c r="P2134" s="187"/>
      <c r="Q2134" s="187"/>
      <c r="R2134" s="190"/>
      <c r="S2134" s="190"/>
      <c r="T2134" s="190"/>
      <c r="U2134" s="190"/>
      <c r="V2134" s="190"/>
      <c r="W2134" s="190"/>
      <c r="X2134" s="190"/>
      <c r="Y2134" s="190"/>
      <c r="Z2134" s="190"/>
      <c r="AA2134" s="190"/>
      <c r="AB2134" s="190"/>
      <c r="AC2134" s="185"/>
      <c r="AD2134" s="190"/>
      <c r="AE2134" s="190"/>
      <c r="AF2134" s="190"/>
      <c r="AG2134" s="205" t="str">
        <f t="shared" si="99"/>
        <v/>
      </c>
      <c r="AH2134" s="205" t="str">
        <f t="shared" si="100"/>
        <v/>
      </c>
      <c r="AI2134" s="205" t="str">
        <f t="shared" si="101"/>
        <v/>
      </c>
    </row>
    <row r="2135" spans="1:35" ht="15" customHeight="1">
      <c r="A2135" s="185"/>
      <c r="B2135" s="185"/>
      <c r="C2135" s="185"/>
      <c r="D2135" s="186"/>
      <c r="E2135" s="185"/>
      <c r="F2135" s="185"/>
      <c r="G2135" s="185"/>
      <c r="H2135" s="185"/>
      <c r="I2135" s="185"/>
      <c r="J2135" s="185"/>
      <c r="K2135" s="187"/>
      <c r="L2135" s="187"/>
      <c r="M2135" s="187"/>
      <c r="N2135" s="187"/>
      <c r="O2135" s="187"/>
      <c r="P2135" s="187"/>
      <c r="Q2135" s="187"/>
      <c r="R2135" s="190"/>
      <c r="S2135" s="190"/>
      <c r="T2135" s="190"/>
      <c r="U2135" s="190"/>
      <c r="V2135" s="190"/>
      <c r="W2135" s="190"/>
      <c r="X2135" s="190"/>
      <c r="Y2135" s="190"/>
      <c r="Z2135" s="190"/>
      <c r="AA2135" s="190"/>
      <c r="AB2135" s="190"/>
      <c r="AC2135" s="185"/>
      <c r="AD2135" s="190"/>
      <c r="AE2135" s="190"/>
      <c r="AF2135" s="190"/>
      <c r="AG2135" s="205" t="str">
        <f t="shared" si="99"/>
        <v/>
      </c>
      <c r="AH2135" s="205" t="str">
        <f t="shared" si="100"/>
        <v/>
      </c>
      <c r="AI2135" s="205" t="str">
        <f t="shared" si="101"/>
        <v/>
      </c>
    </row>
    <row r="2136" spans="1:35" ht="15" customHeight="1">
      <c r="A2136" s="185"/>
      <c r="B2136" s="185"/>
      <c r="C2136" s="185"/>
      <c r="D2136" s="186"/>
      <c r="E2136" s="185"/>
      <c r="F2136" s="185"/>
      <c r="G2136" s="185"/>
      <c r="H2136" s="185"/>
      <c r="I2136" s="185"/>
      <c r="J2136" s="185"/>
      <c r="K2136" s="187"/>
      <c r="L2136" s="187"/>
      <c r="M2136" s="187"/>
      <c r="N2136" s="187"/>
      <c r="O2136" s="187"/>
      <c r="P2136" s="187"/>
      <c r="Q2136" s="187"/>
      <c r="R2136" s="190"/>
      <c r="S2136" s="190"/>
      <c r="T2136" s="190"/>
      <c r="U2136" s="190"/>
      <c r="V2136" s="190"/>
      <c r="W2136" s="190"/>
      <c r="X2136" s="190"/>
      <c r="Y2136" s="190"/>
      <c r="Z2136" s="190"/>
      <c r="AA2136" s="190"/>
      <c r="AB2136" s="190"/>
      <c r="AC2136" s="185"/>
      <c r="AD2136" s="190"/>
      <c r="AE2136" s="190"/>
      <c r="AF2136" s="190"/>
      <c r="AG2136" s="205" t="str">
        <f t="shared" si="99"/>
        <v/>
      </c>
      <c r="AH2136" s="205" t="str">
        <f t="shared" si="100"/>
        <v/>
      </c>
      <c r="AI2136" s="205" t="str">
        <f t="shared" si="101"/>
        <v/>
      </c>
    </row>
    <row r="2137" spans="1:35" ht="15" customHeight="1">
      <c r="A2137" s="185"/>
      <c r="B2137" s="185"/>
      <c r="C2137" s="185"/>
      <c r="D2137" s="186"/>
      <c r="E2137" s="185"/>
      <c r="F2137" s="185"/>
      <c r="G2137" s="185"/>
      <c r="H2137" s="185"/>
      <c r="I2137" s="185"/>
      <c r="J2137" s="185"/>
      <c r="K2137" s="187"/>
      <c r="L2137" s="187"/>
      <c r="M2137" s="187"/>
      <c r="N2137" s="187"/>
      <c r="O2137" s="187"/>
      <c r="P2137" s="187"/>
      <c r="Q2137" s="187"/>
      <c r="R2137" s="190"/>
      <c r="S2137" s="190"/>
      <c r="T2137" s="190"/>
      <c r="U2137" s="190"/>
      <c r="V2137" s="190"/>
      <c r="W2137" s="190"/>
      <c r="X2137" s="190"/>
      <c r="Y2137" s="190"/>
      <c r="Z2137" s="190"/>
      <c r="AA2137" s="190"/>
      <c r="AB2137" s="190"/>
      <c r="AC2137" s="185"/>
      <c r="AD2137" s="190"/>
      <c r="AE2137" s="190"/>
      <c r="AF2137" s="190"/>
      <c r="AG2137" s="205" t="str">
        <f t="shared" si="99"/>
        <v/>
      </c>
      <c r="AH2137" s="205" t="str">
        <f t="shared" si="100"/>
        <v/>
      </c>
      <c r="AI2137" s="205" t="str">
        <f t="shared" si="101"/>
        <v/>
      </c>
    </row>
    <row r="2138" spans="1:35" ht="15" customHeight="1">
      <c r="A2138" s="185"/>
      <c r="B2138" s="185"/>
      <c r="C2138" s="185"/>
      <c r="D2138" s="186"/>
      <c r="E2138" s="185"/>
      <c r="F2138" s="185"/>
      <c r="G2138" s="185"/>
      <c r="H2138" s="185"/>
      <c r="I2138" s="185"/>
      <c r="J2138" s="185"/>
      <c r="K2138" s="187"/>
      <c r="L2138" s="187"/>
      <c r="M2138" s="187"/>
      <c r="N2138" s="187"/>
      <c r="O2138" s="187"/>
      <c r="P2138" s="187"/>
      <c r="Q2138" s="187"/>
      <c r="R2138" s="190"/>
      <c r="S2138" s="190"/>
      <c r="T2138" s="190"/>
      <c r="U2138" s="190"/>
      <c r="V2138" s="190"/>
      <c r="W2138" s="190"/>
      <c r="X2138" s="190"/>
      <c r="Y2138" s="190"/>
      <c r="Z2138" s="190"/>
      <c r="AA2138" s="190"/>
      <c r="AB2138" s="190"/>
      <c r="AC2138" s="185"/>
      <c r="AD2138" s="190"/>
      <c r="AE2138" s="190"/>
      <c r="AF2138" s="190"/>
      <c r="AG2138" s="205" t="str">
        <f t="shared" si="99"/>
        <v/>
      </c>
      <c r="AH2138" s="205" t="str">
        <f t="shared" si="100"/>
        <v/>
      </c>
      <c r="AI2138" s="205" t="str">
        <f t="shared" si="101"/>
        <v/>
      </c>
    </row>
    <row r="2139" spans="1:35" ht="15" customHeight="1">
      <c r="A2139" s="185"/>
      <c r="B2139" s="185"/>
      <c r="C2139" s="185"/>
      <c r="D2139" s="186"/>
      <c r="E2139" s="185"/>
      <c r="F2139" s="185"/>
      <c r="G2139" s="185"/>
      <c r="H2139" s="185"/>
      <c r="I2139" s="185"/>
      <c r="J2139" s="185"/>
      <c r="K2139" s="187"/>
      <c r="L2139" s="187"/>
      <c r="M2139" s="187"/>
      <c r="N2139" s="187"/>
      <c r="O2139" s="187"/>
      <c r="P2139" s="187"/>
      <c r="Q2139" s="187"/>
      <c r="R2139" s="190"/>
      <c r="S2139" s="190"/>
      <c r="T2139" s="190"/>
      <c r="U2139" s="190"/>
      <c r="V2139" s="190"/>
      <c r="W2139" s="190"/>
      <c r="X2139" s="190"/>
      <c r="Y2139" s="190"/>
      <c r="Z2139" s="190"/>
      <c r="AA2139" s="190"/>
      <c r="AB2139" s="190"/>
      <c r="AC2139" s="185"/>
      <c r="AD2139" s="190"/>
      <c r="AE2139" s="190"/>
      <c r="AF2139" s="190"/>
      <c r="AG2139" s="205" t="str">
        <f t="shared" si="99"/>
        <v/>
      </c>
      <c r="AH2139" s="205" t="str">
        <f t="shared" si="100"/>
        <v/>
      </c>
      <c r="AI2139" s="205" t="str">
        <f t="shared" si="101"/>
        <v/>
      </c>
    </row>
    <row r="2140" spans="1:35" ht="15" customHeight="1">
      <c r="A2140" s="185"/>
      <c r="B2140" s="185"/>
      <c r="C2140" s="185"/>
      <c r="D2140" s="186"/>
      <c r="E2140" s="185"/>
      <c r="F2140" s="185"/>
      <c r="G2140" s="185"/>
      <c r="H2140" s="185"/>
      <c r="I2140" s="185"/>
      <c r="J2140" s="185"/>
      <c r="K2140" s="187"/>
      <c r="L2140" s="187"/>
      <c r="M2140" s="187"/>
      <c r="N2140" s="187"/>
      <c r="O2140" s="187"/>
      <c r="P2140" s="187"/>
      <c r="Q2140" s="187"/>
      <c r="R2140" s="190"/>
      <c r="S2140" s="190"/>
      <c r="T2140" s="190"/>
      <c r="U2140" s="190"/>
      <c r="V2140" s="190"/>
      <c r="W2140" s="190"/>
      <c r="X2140" s="190"/>
      <c r="Y2140" s="190"/>
      <c r="Z2140" s="190"/>
      <c r="AA2140" s="190"/>
      <c r="AB2140" s="190"/>
      <c r="AC2140" s="185"/>
      <c r="AD2140" s="190"/>
      <c r="AE2140" s="190"/>
      <c r="AF2140" s="190"/>
      <c r="AG2140" s="205" t="str">
        <f t="shared" si="99"/>
        <v/>
      </c>
      <c r="AH2140" s="205" t="str">
        <f t="shared" si="100"/>
        <v/>
      </c>
      <c r="AI2140" s="205" t="str">
        <f t="shared" si="101"/>
        <v/>
      </c>
    </row>
    <row r="2141" spans="1:35" ht="15" customHeight="1">
      <c r="A2141" s="185"/>
      <c r="B2141" s="185"/>
      <c r="C2141" s="185"/>
      <c r="D2141" s="186"/>
      <c r="E2141" s="185"/>
      <c r="F2141" s="185"/>
      <c r="G2141" s="185"/>
      <c r="H2141" s="185"/>
      <c r="I2141" s="185"/>
      <c r="J2141" s="185"/>
      <c r="K2141" s="187"/>
      <c r="L2141" s="187"/>
      <c r="M2141" s="187"/>
      <c r="N2141" s="187"/>
      <c r="O2141" s="187"/>
      <c r="P2141" s="187"/>
      <c r="Q2141" s="187"/>
      <c r="R2141" s="190"/>
      <c r="S2141" s="190"/>
      <c r="T2141" s="190"/>
      <c r="U2141" s="190"/>
      <c r="V2141" s="190"/>
      <c r="W2141" s="190"/>
      <c r="X2141" s="190"/>
      <c r="Y2141" s="190"/>
      <c r="Z2141" s="190"/>
      <c r="AA2141" s="190"/>
      <c r="AB2141" s="190"/>
      <c r="AC2141" s="185"/>
      <c r="AD2141" s="190"/>
      <c r="AE2141" s="190"/>
      <c r="AF2141" s="190"/>
      <c r="AG2141" s="205" t="str">
        <f t="shared" si="99"/>
        <v/>
      </c>
      <c r="AH2141" s="205" t="str">
        <f t="shared" si="100"/>
        <v/>
      </c>
      <c r="AI2141" s="205" t="str">
        <f t="shared" si="101"/>
        <v/>
      </c>
    </row>
    <row r="2142" spans="1:35" ht="15" customHeight="1">
      <c r="A2142" s="185"/>
      <c r="B2142" s="185"/>
      <c r="C2142" s="185"/>
      <c r="D2142" s="186"/>
      <c r="E2142" s="185"/>
      <c r="F2142" s="185"/>
      <c r="G2142" s="185"/>
      <c r="H2142" s="185"/>
      <c r="I2142" s="185"/>
      <c r="J2142" s="185"/>
      <c r="K2142" s="187"/>
      <c r="L2142" s="187"/>
      <c r="M2142" s="187"/>
      <c r="N2142" s="187"/>
      <c r="O2142" s="187"/>
      <c r="P2142" s="187"/>
      <c r="Q2142" s="187"/>
      <c r="R2142" s="190"/>
      <c r="S2142" s="190"/>
      <c r="T2142" s="190"/>
      <c r="U2142" s="190"/>
      <c r="V2142" s="190"/>
      <c r="W2142" s="190"/>
      <c r="X2142" s="190"/>
      <c r="Y2142" s="190"/>
      <c r="Z2142" s="190"/>
      <c r="AA2142" s="190"/>
      <c r="AB2142" s="190"/>
      <c r="AC2142" s="185"/>
      <c r="AD2142" s="190"/>
      <c r="AE2142" s="190"/>
      <c r="AF2142" s="190"/>
      <c r="AG2142" s="205" t="str">
        <f t="shared" si="99"/>
        <v/>
      </c>
      <c r="AH2142" s="205" t="str">
        <f t="shared" si="100"/>
        <v/>
      </c>
      <c r="AI2142" s="205" t="str">
        <f t="shared" si="101"/>
        <v/>
      </c>
    </row>
    <row r="2143" spans="1:35" ht="15" customHeight="1">
      <c r="A2143" s="185"/>
      <c r="B2143" s="185"/>
      <c r="C2143" s="185"/>
      <c r="D2143" s="186"/>
      <c r="E2143" s="185"/>
      <c r="F2143" s="185"/>
      <c r="G2143" s="185"/>
      <c r="H2143" s="185"/>
      <c r="I2143" s="185"/>
      <c r="J2143" s="185"/>
      <c r="K2143" s="187"/>
      <c r="L2143" s="187"/>
      <c r="M2143" s="187"/>
      <c r="N2143" s="187"/>
      <c r="O2143" s="187"/>
      <c r="P2143" s="187"/>
      <c r="Q2143" s="187"/>
      <c r="R2143" s="190"/>
      <c r="S2143" s="190"/>
      <c r="T2143" s="190"/>
      <c r="U2143" s="190"/>
      <c r="V2143" s="190"/>
      <c r="W2143" s="190"/>
      <c r="X2143" s="190"/>
      <c r="Y2143" s="190"/>
      <c r="Z2143" s="190"/>
      <c r="AA2143" s="190"/>
      <c r="AB2143" s="190"/>
      <c r="AC2143" s="185"/>
      <c r="AD2143" s="190"/>
      <c r="AE2143" s="190"/>
      <c r="AF2143" s="190"/>
      <c r="AG2143" s="205" t="str">
        <f t="shared" si="99"/>
        <v/>
      </c>
      <c r="AH2143" s="205" t="str">
        <f t="shared" si="100"/>
        <v/>
      </c>
      <c r="AI2143" s="205" t="str">
        <f t="shared" si="101"/>
        <v/>
      </c>
    </row>
    <row r="2144" spans="1:35" ht="15" customHeight="1">
      <c r="A2144" s="185"/>
      <c r="B2144" s="185"/>
      <c r="C2144" s="185"/>
      <c r="D2144" s="186"/>
      <c r="E2144" s="185"/>
      <c r="F2144" s="185"/>
      <c r="G2144" s="185"/>
      <c r="H2144" s="185"/>
      <c r="I2144" s="185"/>
      <c r="J2144" s="185"/>
      <c r="K2144" s="187"/>
      <c r="L2144" s="187"/>
      <c r="M2144" s="187"/>
      <c r="N2144" s="187"/>
      <c r="O2144" s="187"/>
      <c r="P2144" s="187"/>
      <c r="Q2144" s="187"/>
      <c r="R2144" s="190"/>
      <c r="S2144" s="190"/>
      <c r="T2144" s="190"/>
      <c r="U2144" s="190"/>
      <c r="V2144" s="190"/>
      <c r="W2144" s="190"/>
      <c r="X2144" s="190"/>
      <c r="Y2144" s="190"/>
      <c r="Z2144" s="190"/>
      <c r="AA2144" s="190"/>
      <c r="AB2144" s="190"/>
      <c r="AC2144" s="185"/>
      <c r="AD2144" s="190"/>
      <c r="AE2144" s="190"/>
      <c r="AF2144" s="190"/>
      <c r="AG2144" s="205" t="str">
        <f t="shared" si="99"/>
        <v/>
      </c>
      <c r="AH2144" s="205" t="str">
        <f t="shared" si="100"/>
        <v/>
      </c>
      <c r="AI2144" s="205" t="str">
        <f t="shared" si="101"/>
        <v/>
      </c>
    </row>
    <row r="2145" spans="1:35" ht="15" customHeight="1">
      <c r="A2145" s="185"/>
      <c r="B2145" s="185"/>
      <c r="C2145" s="185"/>
      <c r="D2145" s="186"/>
      <c r="E2145" s="185"/>
      <c r="F2145" s="185"/>
      <c r="G2145" s="185"/>
      <c r="H2145" s="185"/>
      <c r="I2145" s="185"/>
      <c r="J2145" s="185"/>
      <c r="K2145" s="187"/>
      <c r="L2145" s="187"/>
      <c r="M2145" s="187"/>
      <c r="N2145" s="187"/>
      <c r="O2145" s="187"/>
      <c r="P2145" s="187"/>
      <c r="Q2145" s="187"/>
      <c r="R2145" s="190"/>
      <c r="S2145" s="190"/>
      <c r="T2145" s="190"/>
      <c r="U2145" s="190"/>
      <c r="V2145" s="190"/>
      <c r="W2145" s="190"/>
      <c r="X2145" s="190"/>
      <c r="Y2145" s="190"/>
      <c r="Z2145" s="190"/>
      <c r="AA2145" s="190"/>
      <c r="AB2145" s="190"/>
      <c r="AC2145" s="185"/>
      <c r="AD2145" s="190"/>
      <c r="AE2145" s="190"/>
      <c r="AF2145" s="190"/>
      <c r="AG2145" s="205" t="str">
        <f t="shared" si="99"/>
        <v/>
      </c>
      <c r="AH2145" s="205" t="str">
        <f t="shared" si="100"/>
        <v/>
      </c>
      <c r="AI2145" s="205" t="str">
        <f t="shared" si="101"/>
        <v/>
      </c>
    </row>
    <row r="2146" spans="1:35" ht="15" customHeight="1">
      <c r="A2146" s="185"/>
      <c r="B2146" s="185"/>
      <c r="C2146" s="185"/>
      <c r="D2146" s="186"/>
      <c r="E2146" s="185"/>
      <c r="F2146" s="185"/>
      <c r="G2146" s="185"/>
      <c r="H2146" s="185"/>
      <c r="I2146" s="185"/>
      <c r="J2146" s="185"/>
      <c r="K2146" s="187"/>
      <c r="L2146" s="187"/>
      <c r="M2146" s="187"/>
      <c r="N2146" s="187"/>
      <c r="O2146" s="187"/>
      <c r="P2146" s="187"/>
      <c r="Q2146" s="187"/>
      <c r="R2146" s="190"/>
      <c r="S2146" s="190"/>
      <c r="T2146" s="190"/>
      <c r="U2146" s="190"/>
      <c r="V2146" s="190"/>
      <c r="W2146" s="190"/>
      <c r="X2146" s="190"/>
      <c r="Y2146" s="190"/>
      <c r="Z2146" s="190"/>
      <c r="AA2146" s="190"/>
      <c r="AB2146" s="190"/>
      <c r="AC2146" s="185"/>
      <c r="AD2146" s="190"/>
      <c r="AE2146" s="190"/>
      <c r="AF2146" s="190"/>
      <c r="AG2146" s="205" t="str">
        <f t="shared" si="99"/>
        <v/>
      </c>
      <c r="AH2146" s="205" t="str">
        <f t="shared" si="100"/>
        <v/>
      </c>
      <c r="AI2146" s="205" t="str">
        <f t="shared" si="101"/>
        <v/>
      </c>
    </row>
    <row r="2147" spans="1:35" ht="15" customHeight="1">
      <c r="A2147" s="185"/>
      <c r="B2147" s="185"/>
      <c r="C2147" s="185"/>
      <c r="D2147" s="186"/>
      <c r="E2147" s="185"/>
      <c r="F2147" s="185"/>
      <c r="G2147" s="185"/>
      <c r="H2147" s="185"/>
      <c r="I2147" s="185"/>
      <c r="J2147" s="185"/>
      <c r="K2147" s="187"/>
      <c r="L2147" s="187"/>
      <c r="M2147" s="187"/>
      <c r="N2147" s="187"/>
      <c r="O2147" s="187"/>
      <c r="P2147" s="187"/>
      <c r="Q2147" s="187"/>
      <c r="R2147" s="190"/>
      <c r="S2147" s="190"/>
      <c r="T2147" s="190"/>
      <c r="U2147" s="190"/>
      <c r="V2147" s="190"/>
      <c r="W2147" s="190"/>
      <c r="X2147" s="190"/>
      <c r="Y2147" s="190"/>
      <c r="Z2147" s="190"/>
      <c r="AA2147" s="190"/>
      <c r="AB2147" s="190"/>
      <c r="AC2147" s="185"/>
      <c r="AD2147" s="190"/>
      <c r="AE2147" s="190"/>
      <c r="AF2147" s="190"/>
      <c r="AG2147" s="205" t="str">
        <f t="shared" si="99"/>
        <v/>
      </c>
      <c r="AH2147" s="205" t="str">
        <f t="shared" si="100"/>
        <v/>
      </c>
      <c r="AI2147" s="205" t="str">
        <f t="shared" si="101"/>
        <v/>
      </c>
    </row>
    <row r="2148" spans="1:35" ht="15" customHeight="1">
      <c r="A2148" s="185"/>
      <c r="B2148" s="185"/>
      <c r="C2148" s="185"/>
      <c r="D2148" s="186"/>
      <c r="E2148" s="185"/>
      <c r="F2148" s="185"/>
      <c r="G2148" s="185"/>
      <c r="H2148" s="185"/>
      <c r="I2148" s="185"/>
      <c r="J2148" s="185"/>
      <c r="K2148" s="187"/>
      <c r="L2148" s="187"/>
      <c r="M2148" s="187"/>
      <c r="N2148" s="187"/>
      <c r="O2148" s="187"/>
      <c r="P2148" s="187"/>
      <c r="Q2148" s="187"/>
      <c r="R2148" s="190"/>
      <c r="S2148" s="190"/>
      <c r="T2148" s="190"/>
      <c r="U2148" s="190"/>
      <c r="V2148" s="190"/>
      <c r="W2148" s="190"/>
      <c r="X2148" s="190"/>
      <c r="Y2148" s="190"/>
      <c r="Z2148" s="190"/>
      <c r="AA2148" s="190"/>
      <c r="AB2148" s="190"/>
      <c r="AC2148" s="185"/>
      <c r="AD2148" s="190"/>
      <c r="AE2148" s="190"/>
      <c r="AF2148" s="190"/>
      <c r="AG2148" s="205" t="str">
        <f t="shared" si="99"/>
        <v/>
      </c>
      <c r="AH2148" s="205" t="str">
        <f t="shared" si="100"/>
        <v/>
      </c>
      <c r="AI2148" s="205" t="str">
        <f t="shared" si="101"/>
        <v/>
      </c>
    </row>
    <row r="2149" spans="1:35" ht="15" customHeight="1">
      <c r="A2149" s="185"/>
      <c r="B2149" s="185"/>
      <c r="C2149" s="185"/>
      <c r="D2149" s="186"/>
      <c r="E2149" s="185"/>
      <c r="F2149" s="185"/>
      <c r="G2149" s="185"/>
      <c r="H2149" s="185"/>
      <c r="I2149" s="185"/>
      <c r="J2149" s="185"/>
      <c r="K2149" s="187"/>
      <c r="L2149" s="187"/>
      <c r="M2149" s="187"/>
      <c r="N2149" s="187"/>
      <c r="O2149" s="187"/>
      <c r="P2149" s="187"/>
      <c r="Q2149" s="187"/>
      <c r="R2149" s="190"/>
      <c r="S2149" s="190"/>
      <c r="T2149" s="190"/>
      <c r="U2149" s="190"/>
      <c r="V2149" s="190"/>
      <c r="W2149" s="190"/>
      <c r="X2149" s="190"/>
      <c r="Y2149" s="190"/>
      <c r="Z2149" s="190"/>
      <c r="AA2149" s="190"/>
      <c r="AB2149" s="190"/>
      <c r="AC2149" s="185"/>
      <c r="AD2149" s="190"/>
      <c r="AE2149" s="190"/>
      <c r="AF2149" s="190"/>
      <c r="AG2149" s="205" t="str">
        <f t="shared" si="99"/>
        <v/>
      </c>
      <c r="AH2149" s="205" t="str">
        <f t="shared" si="100"/>
        <v/>
      </c>
      <c r="AI2149" s="205" t="str">
        <f t="shared" si="101"/>
        <v/>
      </c>
    </row>
    <row r="2150" spans="1:35" ht="15" customHeight="1">
      <c r="A2150" s="185"/>
      <c r="B2150" s="185"/>
      <c r="C2150" s="185"/>
      <c r="D2150" s="186"/>
      <c r="E2150" s="185"/>
      <c r="F2150" s="185"/>
      <c r="G2150" s="185"/>
      <c r="H2150" s="185"/>
      <c r="I2150" s="185"/>
      <c r="J2150" s="185"/>
      <c r="K2150" s="187"/>
      <c r="L2150" s="187"/>
      <c r="M2150" s="187"/>
      <c r="N2150" s="187"/>
      <c r="O2150" s="187"/>
      <c r="P2150" s="187"/>
      <c r="Q2150" s="187"/>
      <c r="R2150" s="190"/>
      <c r="S2150" s="190"/>
      <c r="T2150" s="190"/>
      <c r="U2150" s="190"/>
      <c r="V2150" s="190"/>
      <c r="W2150" s="190"/>
      <c r="X2150" s="190"/>
      <c r="Y2150" s="190"/>
      <c r="Z2150" s="190"/>
      <c r="AA2150" s="190"/>
      <c r="AB2150" s="190"/>
      <c r="AC2150" s="185"/>
      <c r="AD2150" s="190"/>
      <c r="AE2150" s="190"/>
      <c r="AF2150" s="190"/>
      <c r="AG2150" s="205" t="str">
        <f t="shared" si="99"/>
        <v/>
      </c>
      <c r="AH2150" s="205" t="str">
        <f t="shared" si="100"/>
        <v/>
      </c>
      <c r="AI2150" s="205" t="str">
        <f t="shared" si="101"/>
        <v/>
      </c>
    </row>
    <row r="2151" spans="1:35" ht="15" customHeight="1">
      <c r="A2151" s="185"/>
      <c r="B2151" s="185"/>
      <c r="C2151" s="185"/>
      <c r="D2151" s="186"/>
      <c r="E2151" s="185"/>
      <c r="F2151" s="185"/>
      <c r="G2151" s="185"/>
      <c r="H2151" s="185"/>
      <c r="I2151" s="185"/>
      <c r="J2151" s="185"/>
      <c r="K2151" s="187"/>
      <c r="L2151" s="187"/>
      <c r="M2151" s="187"/>
      <c r="N2151" s="187"/>
      <c r="O2151" s="187"/>
      <c r="P2151" s="187"/>
      <c r="Q2151" s="187"/>
      <c r="R2151" s="190"/>
      <c r="S2151" s="190"/>
      <c r="T2151" s="190"/>
      <c r="U2151" s="190"/>
      <c r="V2151" s="190"/>
      <c r="W2151" s="190"/>
      <c r="X2151" s="190"/>
      <c r="Y2151" s="190"/>
      <c r="Z2151" s="190"/>
      <c r="AA2151" s="190"/>
      <c r="AB2151" s="190"/>
      <c r="AC2151" s="185"/>
      <c r="AD2151" s="190"/>
      <c r="AE2151" s="190"/>
      <c r="AF2151" s="190"/>
      <c r="AG2151" s="205" t="str">
        <f t="shared" si="99"/>
        <v/>
      </c>
      <c r="AH2151" s="205" t="str">
        <f t="shared" si="100"/>
        <v/>
      </c>
      <c r="AI2151" s="205" t="str">
        <f t="shared" si="101"/>
        <v/>
      </c>
    </row>
    <row r="2152" spans="1:35" ht="15" customHeight="1">
      <c r="A2152" s="185"/>
      <c r="B2152" s="185"/>
      <c r="C2152" s="185"/>
      <c r="D2152" s="186"/>
      <c r="E2152" s="185"/>
      <c r="F2152" s="185"/>
      <c r="G2152" s="185"/>
      <c r="H2152" s="185"/>
      <c r="I2152" s="185"/>
      <c r="J2152" s="185"/>
      <c r="K2152" s="187"/>
      <c r="L2152" s="187"/>
      <c r="M2152" s="187"/>
      <c r="N2152" s="187"/>
      <c r="O2152" s="187"/>
      <c r="P2152" s="187"/>
      <c r="Q2152" s="187"/>
      <c r="R2152" s="190"/>
      <c r="S2152" s="190"/>
      <c r="T2152" s="190"/>
      <c r="U2152" s="190"/>
      <c r="V2152" s="190"/>
      <c r="W2152" s="190"/>
      <c r="X2152" s="190"/>
      <c r="Y2152" s="190"/>
      <c r="Z2152" s="190"/>
      <c r="AA2152" s="190"/>
      <c r="AB2152" s="190"/>
      <c r="AC2152" s="185"/>
      <c r="AD2152" s="190"/>
      <c r="AE2152" s="190"/>
      <c r="AF2152" s="190"/>
      <c r="AG2152" s="205" t="str">
        <f t="shared" si="99"/>
        <v/>
      </c>
      <c r="AH2152" s="205" t="str">
        <f t="shared" si="100"/>
        <v/>
      </c>
      <c r="AI2152" s="205" t="str">
        <f t="shared" si="101"/>
        <v/>
      </c>
    </row>
    <row r="2153" spans="1:35" ht="15" customHeight="1">
      <c r="A2153" s="185"/>
      <c r="B2153" s="185"/>
      <c r="C2153" s="185"/>
      <c r="D2153" s="186"/>
      <c r="E2153" s="185"/>
      <c r="F2153" s="185"/>
      <c r="G2153" s="185"/>
      <c r="H2153" s="185"/>
      <c r="I2153" s="185"/>
      <c r="J2153" s="185"/>
      <c r="K2153" s="187"/>
      <c r="L2153" s="187"/>
      <c r="M2153" s="187"/>
      <c r="N2153" s="187"/>
      <c r="O2153" s="187"/>
      <c r="P2153" s="187"/>
      <c r="Q2153" s="187"/>
      <c r="R2153" s="190"/>
      <c r="S2153" s="190"/>
      <c r="T2153" s="190"/>
      <c r="U2153" s="190"/>
      <c r="V2153" s="190"/>
      <c r="W2153" s="190"/>
      <c r="X2153" s="190"/>
      <c r="Y2153" s="190"/>
      <c r="Z2153" s="190"/>
      <c r="AA2153" s="190"/>
      <c r="AB2153" s="190"/>
      <c r="AC2153" s="185"/>
      <c r="AD2153" s="190"/>
      <c r="AE2153" s="190"/>
      <c r="AF2153" s="190"/>
      <c r="AG2153" s="205" t="str">
        <f t="shared" si="99"/>
        <v/>
      </c>
      <c r="AH2153" s="205" t="str">
        <f t="shared" si="100"/>
        <v/>
      </c>
      <c r="AI2153" s="205" t="str">
        <f t="shared" si="101"/>
        <v/>
      </c>
    </row>
    <row r="2154" spans="1:35" ht="15" customHeight="1">
      <c r="A2154" s="185"/>
      <c r="B2154" s="185"/>
      <c r="C2154" s="185"/>
      <c r="D2154" s="186"/>
      <c r="E2154" s="185"/>
      <c r="F2154" s="185"/>
      <c r="G2154" s="185"/>
      <c r="H2154" s="185"/>
      <c r="I2154" s="185"/>
      <c r="J2154" s="185"/>
      <c r="K2154" s="187"/>
      <c r="L2154" s="187"/>
      <c r="M2154" s="187"/>
      <c r="N2154" s="187"/>
      <c r="O2154" s="187"/>
      <c r="P2154" s="187"/>
      <c r="Q2154" s="187"/>
      <c r="R2154" s="190"/>
      <c r="S2154" s="190"/>
      <c r="T2154" s="190"/>
      <c r="U2154" s="190"/>
      <c r="V2154" s="190"/>
      <c r="W2154" s="190"/>
      <c r="X2154" s="190"/>
      <c r="Y2154" s="190"/>
      <c r="Z2154" s="190"/>
      <c r="AA2154" s="190"/>
      <c r="AB2154" s="190"/>
      <c r="AC2154" s="185"/>
      <c r="AD2154" s="190"/>
      <c r="AE2154" s="190"/>
      <c r="AF2154" s="190"/>
      <c r="AG2154" s="205" t="str">
        <f t="shared" si="99"/>
        <v/>
      </c>
      <c r="AH2154" s="205" t="str">
        <f t="shared" si="100"/>
        <v/>
      </c>
      <c r="AI2154" s="205" t="str">
        <f t="shared" si="101"/>
        <v/>
      </c>
    </row>
    <row r="2155" spans="1:35" ht="15" customHeight="1">
      <c r="A2155" s="185"/>
      <c r="B2155" s="185"/>
      <c r="C2155" s="185"/>
      <c r="D2155" s="186"/>
      <c r="E2155" s="185"/>
      <c r="F2155" s="185"/>
      <c r="G2155" s="185"/>
      <c r="H2155" s="185"/>
      <c r="I2155" s="185"/>
      <c r="J2155" s="185"/>
      <c r="K2155" s="187"/>
      <c r="L2155" s="187"/>
      <c r="M2155" s="187"/>
      <c r="N2155" s="187"/>
      <c r="O2155" s="187"/>
      <c r="P2155" s="187"/>
      <c r="Q2155" s="187"/>
      <c r="R2155" s="190"/>
      <c r="S2155" s="190"/>
      <c r="T2155" s="190"/>
      <c r="U2155" s="190"/>
      <c r="V2155" s="190"/>
      <c r="W2155" s="190"/>
      <c r="X2155" s="190"/>
      <c r="Y2155" s="190"/>
      <c r="Z2155" s="190"/>
      <c r="AA2155" s="190"/>
      <c r="AB2155" s="190"/>
      <c r="AC2155" s="185"/>
      <c r="AD2155" s="190"/>
      <c r="AE2155" s="190"/>
      <c r="AF2155" s="190"/>
      <c r="AG2155" s="205" t="str">
        <f t="shared" si="99"/>
        <v/>
      </c>
      <c r="AH2155" s="205" t="str">
        <f t="shared" si="100"/>
        <v/>
      </c>
      <c r="AI2155" s="205" t="str">
        <f t="shared" si="101"/>
        <v/>
      </c>
    </row>
    <row r="2156" spans="1:35" ht="15" customHeight="1">
      <c r="A2156" s="185"/>
      <c r="B2156" s="185"/>
      <c r="C2156" s="185"/>
      <c r="D2156" s="186"/>
      <c r="E2156" s="185"/>
      <c r="F2156" s="185"/>
      <c r="G2156" s="185"/>
      <c r="H2156" s="185"/>
      <c r="I2156" s="185"/>
      <c r="J2156" s="185"/>
      <c r="K2156" s="187"/>
      <c r="L2156" s="187"/>
      <c r="M2156" s="187"/>
      <c r="N2156" s="187"/>
      <c r="O2156" s="187"/>
      <c r="P2156" s="187"/>
      <c r="Q2156" s="187"/>
      <c r="R2156" s="190"/>
      <c r="S2156" s="190"/>
      <c r="T2156" s="190"/>
      <c r="U2156" s="190"/>
      <c r="V2156" s="190"/>
      <c r="W2156" s="190"/>
      <c r="X2156" s="190"/>
      <c r="Y2156" s="190"/>
      <c r="Z2156" s="190"/>
      <c r="AA2156" s="190"/>
      <c r="AB2156" s="190"/>
      <c r="AC2156" s="185"/>
      <c r="AD2156" s="190"/>
      <c r="AE2156" s="190"/>
      <c r="AF2156" s="190"/>
      <c r="AG2156" s="205" t="str">
        <f t="shared" si="99"/>
        <v/>
      </c>
      <c r="AH2156" s="205" t="str">
        <f t="shared" si="100"/>
        <v/>
      </c>
      <c r="AI2156" s="205" t="str">
        <f t="shared" si="101"/>
        <v/>
      </c>
    </row>
    <row r="2157" spans="1:35" ht="15" customHeight="1">
      <c r="A2157" s="185"/>
      <c r="B2157" s="185"/>
      <c r="C2157" s="185"/>
      <c r="D2157" s="186"/>
      <c r="E2157" s="185"/>
      <c r="F2157" s="185"/>
      <c r="G2157" s="185"/>
      <c r="H2157" s="185"/>
      <c r="I2157" s="185"/>
      <c r="J2157" s="185"/>
      <c r="K2157" s="187"/>
      <c r="L2157" s="187"/>
      <c r="M2157" s="187"/>
      <c r="N2157" s="187"/>
      <c r="O2157" s="187"/>
      <c r="P2157" s="187"/>
      <c r="Q2157" s="187"/>
      <c r="R2157" s="190"/>
      <c r="S2157" s="190"/>
      <c r="T2157" s="190"/>
      <c r="U2157" s="190"/>
      <c r="V2157" s="190"/>
      <c r="W2157" s="190"/>
      <c r="X2157" s="190"/>
      <c r="Y2157" s="190"/>
      <c r="Z2157" s="190"/>
      <c r="AA2157" s="190"/>
      <c r="AB2157" s="190"/>
      <c r="AC2157" s="185"/>
      <c r="AD2157" s="190"/>
      <c r="AE2157" s="190"/>
      <c r="AF2157" s="190"/>
      <c r="AG2157" s="205" t="str">
        <f t="shared" si="99"/>
        <v/>
      </c>
      <c r="AH2157" s="205" t="str">
        <f t="shared" si="100"/>
        <v/>
      </c>
      <c r="AI2157" s="205" t="str">
        <f t="shared" si="101"/>
        <v/>
      </c>
    </row>
    <row r="2158" spans="1:35" ht="15" customHeight="1">
      <c r="A2158" s="185"/>
      <c r="B2158" s="185"/>
      <c r="C2158" s="185"/>
      <c r="D2158" s="186"/>
      <c r="E2158" s="185"/>
      <c r="F2158" s="185"/>
      <c r="G2158" s="185"/>
      <c r="H2158" s="185"/>
      <c r="I2158" s="185"/>
      <c r="J2158" s="185"/>
      <c r="K2158" s="187"/>
      <c r="L2158" s="187"/>
      <c r="M2158" s="187"/>
      <c r="N2158" s="187"/>
      <c r="O2158" s="187"/>
      <c r="P2158" s="187"/>
      <c r="Q2158" s="187"/>
      <c r="R2158" s="190"/>
      <c r="S2158" s="190"/>
      <c r="T2158" s="190"/>
      <c r="U2158" s="190"/>
      <c r="V2158" s="190"/>
      <c r="W2158" s="190"/>
      <c r="X2158" s="190"/>
      <c r="Y2158" s="190"/>
      <c r="Z2158" s="190"/>
      <c r="AA2158" s="190"/>
      <c r="AB2158" s="190"/>
      <c r="AC2158" s="185"/>
      <c r="AD2158" s="190"/>
      <c r="AE2158" s="190"/>
      <c r="AF2158" s="190"/>
      <c r="AG2158" s="205" t="str">
        <f t="shared" si="99"/>
        <v/>
      </c>
      <c r="AH2158" s="205" t="str">
        <f t="shared" si="100"/>
        <v/>
      </c>
      <c r="AI2158" s="205" t="str">
        <f t="shared" si="101"/>
        <v/>
      </c>
    </row>
    <row r="2159" spans="1:35" ht="15" customHeight="1">
      <c r="A2159" s="185"/>
      <c r="B2159" s="185"/>
      <c r="C2159" s="185"/>
      <c r="D2159" s="186"/>
      <c r="E2159" s="185"/>
      <c r="F2159" s="185"/>
      <c r="G2159" s="185"/>
      <c r="H2159" s="185"/>
      <c r="I2159" s="185"/>
      <c r="J2159" s="185"/>
      <c r="K2159" s="187"/>
      <c r="L2159" s="187"/>
      <c r="M2159" s="187"/>
      <c r="N2159" s="187"/>
      <c r="O2159" s="187"/>
      <c r="P2159" s="187"/>
      <c r="Q2159" s="187"/>
      <c r="R2159" s="190"/>
      <c r="S2159" s="190"/>
      <c r="T2159" s="190"/>
      <c r="U2159" s="190"/>
      <c r="V2159" s="190"/>
      <c r="W2159" s="190"/>
      <c r="X2159" s="190"/>
      <c r="Y2159" s="190"/>
      <c r="Z2159" s="190"/>
      <c r="AA2159" s="190"/>
      <c r="AB2159" s="190"/>
      <c r="AC2159" s="185"/>
      <c r="AD2159" s="190"/>
      <c r="AE2159" s="190"/>
      <c r="AF2159" s="190"/>
      <c r="AG2159" s="205" t="str">
        <f t="shared" si="99"/>
        <v/>
      </c>
      <c r="AH2159" s="205" t="str">
        <f t="shared" si="100"/>
        <v/>
      </c>
      <c r="AI2159" s="205" t="str">
        <f t="shared" si="101"/>
        <v/>
      </c>
    </row>
    <row r="2160" spans="1:35" ht="15" customHeight="1">
      <c r="A2160" s="185"/>
      <c r="B2160" s="185"/>
      <c r="C2160" s="185"/>
      <c r="D2160" s="186"/>
      <c r="E2160" s="185"/>
      <c r="F2160" s="185"/>
      <c r="G2160" s="185"/>
      <c r="H2160" s="185"/>
      <c r="I2160" s="185"/>
      <c r="J2160" s="185"/>
      <c r="K2160" s="187"/>
      <c r="L2160" s="187"/>
      <c r="M2160" s="187"/>
      <c r="N2160" s="187"/>
      <c r="O2160" s="187"/>
      <c r="P2160" s="187"/>
      <c r="Q2160" s="187"/>
      <c r="R2160" s="190"/>
      <c r="S2160" s="190"/>
      <c r="T2160" s="190"/>
      <c r="U2160" s="190"/>
      <c r="V2160" s="190"/>
      <c r="W2160" s="190"/>
      <c r="X2160" s="190"/>
      <c r="Y2160" s="190"/>
      <c r="Z2160" s="190"/>
      <c r="AA2160" s="190"/>
      <c r="AB2160" s="190"/>
      <c r="AC2160" s="185"/>
      <c r="AD2160" s="190"/>
      <c r="AE2160" s="190"/>
      <c r="AF2160" s="190"/>
      <c r="AG2160" s="205" t="str">
        <f t="shared" si="99"/>
        <v/>
      </c>
      <c r="AH2160" s="205" t="str">
        <f t="shared" si="100"/>
        <v/>
      </c>
      <c r="AI2160" s="205" t="str">
        <f t="shared" si="101"/>
        <v/>
      </c>
    </row>
    <row r="2161" spans="1:35" ht="15" customHeight="1">
      <c r="A2161" s="185"/>
      <c r="B2161" s="185"/>
      <c r="C2161" s="185"/>
      <c r="D2161" s="186"/>
      <c r="E2161" s="185"/>
      <c r="F2161" s="185"/>
      <c r="G2161" s="185"/>
      <c r="H2161" s="185"/>
      <c r="I2161" s="185"/>
      <c r="J2161" s="185"/>
      <c r="K2161" s="187"/>
      <c r="L2161" s="187"/>
      <c r="M2161" s="187"/>
      <c r="N2161" s="187"/>
      <c r="O2161" s="187"/>
      <c r="P2161" s="187"/>
      <c r="Q2161" s="187"/>
      <c r="R2161" s="190"/>
      <c r="S2161" s="190"/>
      <c r="T2161" s="190"/>
      <c r="U2161" s="190"/>
      <c r="V2161" s="190"/>
      <c r="W2161" s="190"/>
      <c r="X2161" s="190"/>
      <c r="Y2161" s="190"/>
      <c r="Z2161" s="190"/>
      <c r="AA2161" s="190"/>
      <c r="AB2161" s="190"/>
      <c r="AC2161" s="185"/>
      <c r="AD2161" s="190"/>
      <c r="AE2161" s="190"/>
      <c r="AF2161" s="190"/>
      <c r="AG2161" s="205" t="str">
        <f t="shared" si="99"/>
        <v/>
      </c>
      <c r="AH2161" s="205" t="str">
        <f t="shared" si="100"/>
        <v/>
      </c>
      <c r="AI2161" s="205" t="str">
        <f t="shared" si="101"/>
        <v/>
      </c>
    </row>
    <row r="2162" spans="1:35" ht="15" customHeight="1">
      <c r="A2162" s="185"/>
      <c r="B2162" s="185"/>
      <c r="C2162" s="185"/>
      <c r="D2162" s="186"/>
      <c r="E2162" s="185"/>
      <c r="F2162" s="185"/>
      <c r="G2162" s="185"/>
      <c r="H2162" s="185"/>
      <c r="I2162" s="185"/>
      <c r="J2162" s="185"/>
      <c r="K2162" s="187"/>
      <c r="L2162" s="187"/>
      <c r="M2162" s="187"/>
      <c r="N2162" s="187"/>
      <c r="O2162" s="187"/>
      <c r="P2162" s="187"/>
      <c r="Q2162" s="187"/>
      <c r="R2162" s="190"/>
      <c r="S2162" s="190"/>
      <c r="T2162" s="190"/>
      <c r="U2162" s="190"/>
      <c r="V2162" s="190"/>
      <c r="W2162" s="190"/>
      <c r="X2162" s="190"/>
      <c r="Y2162" s="190"/>
      <c r="Z2162" s="190"/>
      <c r="AA2162" s="190"/>
      <c r="AB2162" s="190"/>
      <c r="AC2162" s="185"/>
      <c r="AD2162" s="190"/>
      <c r="AE2162" s="190"/>
      <c r="AF2162" s="190"/>
      <c r="AG2162" s="205" t="str">
        <f t="shared" si="99"/>
        <v/>
      </c>
      <c r="AH2162" s="205" t="str">
        <f t="shared" si="100"/>
        <v/>
      </c>
      <c r="AI2162" s="205" t="str">
        <f t="shared" si="101"/>
        <v/>
      </c>
    </row>
    <row r="2163" spans="1:35" ht="15" customHeight="1">
      <c r="A2163" s="185"/>
      <c r="B2163" s="185"/>
      <c r="C2163" s="185"/>
      <c r="D2163" s="186"/>
      <c r="E2163" s="185"/>
      <c r="F2163" s="185"/>
      <c r="G2163" s="185"/>
      <c r="H2163" s="185"/>
      <c r="I2163" s="185"/>
      <c r="J2163" s="185"/>
      <c r="K2163" s="187"/>
      <c r="L2163" s="187"/>
      <c r="M2163" s="187"/>
      <c r="N2163" s="187"/>
      <c r="O2163" s="187"/>
      <c r="P2163" s="187"/>
      <c r="Q2163" s="187"/>
      <c r="R2163" s="190"/>
      <c r="S2163" s="190"/>
      <c r="T2163" s="190"/>
      <c r="U2163" s="190"/>
      <c r="V2163" s="190"/>
      <c r="W2163" s="190"/>
      <c r="X2163" s="190"/>
      <c r="Y2163" s="190"/>
      <c r="Z2163" s="190"/>
      <c r="AA2163" s="190"/>
      <c r="AB2163" s="190"/>
      <c r="AC2163" s="185"/>
      <c r="AD2163" s="190"/>
      <c r="AE2163" s="190"/>
      <c r="AF2163" s="190"/>
      <c r="AG2163" s="205" t="str">
        <f t="shared" si="99"/>
        <v/>
      </c>
      <c r="AH2163" s="205" t="str">
        <f t="shared" si="100"/>
        <v/>
      </c>
      <c r="AI2163" s="205" t="str">
        <f t="shared" si="101"/>
        <v/>
      </c>
    </row>
    <row r="2164" spans="1:35" ht="15" customHeight="1">
      <c r="A2164" s="185"/>
      <c r="B2164" s="185"/>
      <c r="C2164" s="185"/>
      <c r="D2164" s="186"/>
      <c r="E2164" s="185"/>
      <c r="F2164" s="185"/>
      <c r="G2164" s="185"/>
      <c r="H2164" s="185"/>
      <c r="I2164" s="185"/>
      <c r="J2164" s="185"/>
      <c r="K2164" s="187"/>
      <c r="L2164" s="187"/>
      <c r="M2164" s="187"/>
      <c r="N2164" s="187"/>
      <c r="O2164" s="187"/>
      <c r="P2164" s="187"/>
      <c r="Q2164" s="187"/>
      <c r="R2164" s="190"/>
      <c r="S2164" s="190"/>
      <c r="T2164" s="190"/>
      <c r="U2164" s="190"/>
      <c r="V2164" s="190"/>
      <c r="W2164" s="190"/>
      <c r="X2164" s="190"/>
      <c r="Y2164" s="190"/>
      <c r="Z2164" s="190"/>
      <c r="AA2164" s="190"/>
      <c r="AB2164" s="190"/>
      <c r="AC2164" s="185"/>
      <c r="AD2164" s="190"/>
      <c r="AE2164" s="190"/>
      <c r="AF2164" s="190"/>
      <c r="AG2164" s="205" t="str">
        <f t="shared" si="99"/>
        <v/>
      </c>
      <c r="AH2164" s="205" t="str">
        <f t="shared" si="100"/>
        <v/>
      </c>
      <c r="AI2164" s="205" t="str">
        <f t="shared" si="101"/>
        <v/>
      </c>
    </row>
    <row r="2165" spans="1:35" ht="15" customHeight="1">
      <c r="A2165" s="185"/>
      <c r="B2165" s="185"/>
      <c r="C2165" s="185"/>
      <c r="D2165" s="186"/>
      <c r="E2165" s="185"/>
      <c r="F2165" s="185"/>
      <c r="G2165" s="185"/>
      <c r="H2165" s="185"/>
      <c r="I2165" s="185"/>
      <c r="J2165" s="185"/>
      <c r="K2165" s="187"/>
      <c r="L2165" s="187"/>
      <c r="M2165" s="187"/>
      <c r="N2165" s="187"/>
      <c r="O2165" s="187"/>
      <c r="P2165" s="187"/>
      <c r="Q2165" s="187"/>
      <c r="R2165" s="190"/>
      <c r="S2165" s="190"/>
      <c r="T2165" s="190"/>
      <c r="U2165" s="190"/>
      <c r="V2165" s="190"/>
      <c r="W2165" s="190"/>
      <c r="X2165" s="190"/>
      <c r="Y2165" s="190"/>
      <c r="Z2165" s="190"/>
      <c r="AA2165" s="190"/>
      <c r="AB2165" s="190"/>
      <c r="AC2165" s="185"/>
      <c r="AD2165" s="190"/>
      <c r="AE2165" s="190"/>
      <c r="AF2165" s="190"/>
      <c r="AG2165" s="205" t="str">
        <f t="shared" si="99"/>
        <v/>
      </c>
      <c r="AH2165" s="205" t="str">
        <f t="shared" si="100"/>
        <v/>
      </c>
      <c r="AI2165" s="205" t="str">
        <f t="shared" si="101"/>
        <v/>
      </c>
    </row>
    <row r="2166" spans="1:35" ht="15" customHeight="1">
      <c r="A2166" s="185"/>
      <c r="B2166" s="185"/>
      <c r="C2166" s="185"/>
      <c r="D2166" s="186"/>
      <c r="E2166" s="185"/>
      <c r="F2166" s="185"/>
      <c r="G2166" s="185"/>
      <c r="H2166" s="185"/>
      <c r="I2166" s="185"/>
      <c r="J2166" s="185"/>
      <c r="K2166" s="187"/>
      <c r="L2166" s="187"/>
      <c r="M2166" s="187"/>
      <c r="N2166" s="187"/>
      <c r="O2166" s="187"/>
      <c r="P2166" s="187"/>
      <c r="Q2166" s="187"/>
      <c r="R2166" s="190"/>
      <c r="S2166" s="190"/>
      <c r="T2166" s="190"/>
      <c r="U2166" s="190"/>
      <c r="V2166" s="190"/>
      <c r="W2166" s="190"/>
      <c r="X2166" s="190"/>
      <c r="Y2166" s="190"/>
      <c r="Z2166" s="190"/>
      <c r="AA2166" s="190"/>
      <c r="AB2166" s="190"/>
      <c r="AC2166" s="185"/>
      <c r="AD2166" s="190"/>
      <c r="AE2166" s="190"/>
      <c r="AF2166" s="190"/>
      <c r="AG2166" s="205" t="str">
        <f t="shared" si="99"/>
        <v/>
      </c>
      <c r="AH2166" s="205" t="str">
        <f t="shared" si="100"/>
        <v/>
      </c>
      <c r="AI2166" s="205" t="str">
        <f t="shared" si="101"/>
        <v/>
      </c>
    </row>
    <row r="2167" spans="1:35" ht="15" customHeight="1">
      <c r="A2167" s="185"/>
      <c r="B2167" s="185"/>
      <c r="C2167" s="185"/>
      <c r="D2167" s="186"/>
      <c r="E2167" s="185"/>
      <c r="F2167" s="185"/>
      <c r="G2167" s="185"/>
      <c r="H2167" s="185"/>
      <c r="I2167" s="185"/>
      <c r="J2167" s="185"/>
      <c r="K2167" s="187"/>
      <c r="L2167" s="187"/>
      <c r="M2167" s="187"/>
      <c r="N2167" s="187"/>
      <c r="O2167" s="187"/>
      <c r="P2167" s="187"/>
      <c r="Q2167" s="187"/>
      <c r="R2167" s="190"/>
      <c r="S2167" s="190"/>
      <c r="T2167" s="190"/>
      <c r="U2167" s="190"/>
      <c r="V2167" s="190"/>
      <c r="W2167" s="190"/>
      <c r="X2167" s="190"/>
      <c r="Y2167" s="190"/>
      <c r="Z2167" s="190"/>
      <c r="AA2167" s="190"/>
      <c r="AB2167" s="190"/>
      <c r="AC2167" s="185"/>
      <c r="AD2167" s="190"/>
      <c r="AE2167" s="190"/>
      <c r="AF2167" s="190"/>
      <c r="AG2167" s="205" t="str">
        <f t="shared" si="99"/>
        <v/>
      </c>
      <c r="AH2167" s="205" t="str">
        <f t="shared" si="100"/>
        <v/>
      </c>
      <c r="AI2167" s="205" t="str">
        <f t="shared" si="101"/>
        <v/>
      </c>
    </row>
    <row r="2168" spans="1:35" ht="15" customHeight="1">
      <c r="A2168" s="185"/>
      <c r="B2168" s="185"/>
      <c r="C2168" s="185"/>
      <c r="D2168" s="186"/>
      <c r="E2168" s="185"/>
      <c r="F2168" s="185"/>
      <c r="G2168" s="185"/>
      <c r="H2168" s="185"/>
      <c r="I2168" s="185"/>
      <c r="J2168" s="185"/>
      <c r="K2168" s="187"/>
      <c r="L2168" s="187"/>
      <c r="M2168" s="187"/>
      <c r="N2168" s="187"/>
      <c r="O2168" s="187"/>
      <c r="P2168" s="187"/>
      <c r="Q2168" s="187"/>
      <c r="R2168" s="190"/>
      <c r="S2168" s="190"/>
      <c r="T2168" s="190"/>
      <c r="U2168" s="190"/>
      <c r="V2168" s="190"/>
      <c r="W2168" s="190"/>
      <c r="X2168" s="190"/>
      <c r="Y2168" s="190"/>
      <c r="Z2168" s="190"/>
      <c r="AA2168" s="190"/>
      <c r="AB2168" s="190"/>
      <c r="AC2168" s="185"/>
      <c r="AD2168" s="190"/>
      <c r="AE2168" s="190"/>
      <c r="AF2168" s="190"/>
      <c r="AG2168" s="205" t="str">
        <f t="shared" si="99"/>
        <v/>
      </c>
      <c r="AH2168" s="205" t="str">
        <f t="shared" si="100"/>
        <v/>
      </c>
      <c r="AI2168" s="205" t="str">
        <f t="shared" si="101"/>
        <v/>
      </c>
    </row>
    <row r="2169" spans="1:35" ht="15" customHeight="1">
      <c r="A2169" s="185"/>
      <c r="B2169" s="185"/>
      <c r="C2169" s="185"/>
      <c r="D2169" s="186"/>
      <c r="E2169" s="185"/>
      <c r="F2169" s="185"/>
      <c r="G2169" s="185"/>
      <c r="H2169" s="185"/>
      <c r="I2169" s="185"/>
      <c r="J2169" s="185"/>
      <c r="K2169" s="187"/>
      <c r="L2169" s="187"/>
      <c r="M2169" s="187"/>
      <c r="N2169" s="187"/>
      <c r="O2169" s="187"/>
      <c r="P2169" s="187"/>
      <c r="Q2169" s="187"/>
      <c r="R2169" s="190"/>
      <c r="S2169" s="190"/>
      <c r="T2169" s="190"/>
      <c r="U2169" s="190"/>
      <c r="V2169" s="190"/>
      <c r="W2169" s="190"/>
      <c r="X2169" s="190"/>
      <c r="Y2169" s="190"/>
      <c r="Z2169" s="190"/>
      <c r="AA2169" s="190"/>
      <c r="AB2169" s="190"/>
      <c r="AC2169" s="185"/>
      <c r="AD2169" s="190"/>
      <c r="AE2169" s="190"/>
      <c r="AF2169" s="190"/>
      <c r="AG2169" s="205" t="str">
        <f t="shared" si="99"/>
        <v/>
      </c>
      <c r="AH2169" s="205" t="str">
        <f t="shared" si="100"/>
        <v/>
      </c>
      <c r="AI2169" s="205" t="str">
        <f t="shared" si="101"/>
        <v/>
      </c>
    </row>
    <row r="2170" spans="1:35" ht="15" customHeight="1">
      <c r="A2170" s="185"/>
      <c r="B2170" s="185"/>
      <c r="C2170" s="185"/>
      <c r="D2170" s="186"/>
      <c r="E2170" s="185"/>
      <c r="F2170" s="185"/>
      <c r="G2170" s="185"/>
      <c r="H2170" s="185"/>
      <c r="I2170" s="185"/>
      <c r="J2170" s="185"/>
      <c r="K2170" s="187"/>
      <c r="L2170" s="187"/>
      <c r="M2170" s="187"/>
      <c r="N2170" s="187"/>
      <c r="O2170" s="187"/>
      <c r="P2170" s="187"/>
      <c r="Q2170" s="187"/>
      <c r="R2170" s="190"/>
      <c r="S2170" s="190"/>
      <c r="T2170" s="190"/>
      <c r="U2170" s="190"/>
      <c r="V2170" s="190"/>
      <c r="W2170" s="190"/>
      <c r="X2170" s="190"/>
      <c r="Y2170" s="190"/>
      <c r="Z2170" s="190"/>
      <c r="AA2170" s="190"/>
      <c r="AB2170" s="190"/>
      <c r="AC2170" s="185"/>
      <c r="AD2170" s="190"/>
      <c r="AE2170" s="190"/>
      <c r="AF2170" s="190"/>
      <c r="AG2170" s="205" t="str">
        <f t="shared" si="99"/>
        <v/>
      </c>
      <c r="AH2170" s="205" t="str">
        <f t="shared" si="100"/>
        <v/>
      </c>
      <c r="AI2170" s="205" t="str">
        <f t="shared" si="101"/>
        <v/>
      </c>
    </row>
    <row r="2171" spans="1:35" ht="15" customHeight="1">
      <c r="A2171" s="185"/>
      <c r="B2171" s="185"/>
      <c r="C2171" s="185"/>
      <c r="D2171" s="186"/>
      <c r="E2171" s="185"/>
      <c r="F2171" s="185"/>
      <c r="G2171" s="185"/>
      <c r="H2171" s="185"/>
      <c r="I2171" s="185"/>
      <c r="J2171" s="185"/>
      <c r="K2171" s="187"/>
      <c r="L2171" s="187"/>
      <c r="M2171" s="187"/>
      <c r="N2171" s="187"/>
      <c r="O2171" s="187"/>
      <c r="P2171" s="187"/>
      <c r="Q2171" s="187"/>
      <c r="R2171" s="190"/>
      <c r="S2171" s="190"/>
      <c r="T2171" s="190"/>
      <c r="U2171" s="190"/>
      <c r="V2171" s="190"/>
      <c r="W2171" s="190"/>
      <c r="X2171" s="190"/>
      <c r="Y2171" s="190"/>
      <c r="Z2171" s="190"/>
      <c r="AA2171" s="190"/>
      <c r="AB2171" s="190"/>
      <c r="AC2171" s="185"/>
      <c r="AD2171" s="190"/>
      <c r="AE2171" s="190"/>
      <c r="AF2171" s="190"/>
      <c r="AG2171" s="205" t="str">
        <f t="shared" si="99"/>
        <v/>
      </c>
      <c r="AH2171" s="205" t="str">
        <f t="shared" si="100"/>
        <v/>
      </c>
      <c r="AI2171" s="205" t="str">
        <f t="shared" si="101"/>
        <v/>
      </c>
    </row>
    <row r="2172" spans="1:35" ht="15" customHeight="1">
      <c r="A2172" s="185"/>
      <c r="B2172" s="185"/>
      <c r="C2172" s="185"/>
      <c r="D2172" s="186"/>
      <c r="E2172" s="185"/>
      <c r="F2172" s="185"/>
      <c r="G2172" s="185"/>
      <c r="H2172" s="185"/>
      <c r="I2172" s="185"/>
      <c r="J2172" s="185"/>
      <c r="K2172" s="187"/>
      <c r="L2172" s="187"/>
      <c r="M2172" s="187"/>
      <c r="N2172" s="187"/>
      <c r="O2172" s="187"/>
      <c r="P2172" s="187"/>
      <c r="Q2172" s="187"/>
      <c r="R2172" s="190"/>
      <c r="S2172" s="190"/>
      <c r="T2172" s="190"/>
      <c r="U2172" s="190"/>
      <c r="V2172" s="190"/>
      <c r="W2172" s="190"/>
      <c r="X2172" s="190"/>
      <c r="Y2172" s="190"/>
      <c r="Z2172" s="190"/>
      <c r="AA2172" s="190"/>
      <c r="AB2172" s="190"/>
      <c r="AC2172" s="185"/>
      <c r="AD2172" s="190"/>
      <c r="AE2172" s="190"/>
      <c r="AF2172" s="190"/>
      <c r="AG2172" s="205" t="str">
        <f t="shared" si="99"/>
        <v/>
      </c>
      <c r="AH2172" s="205" t="str">
        <f t="shared" si="100"/>
        <v/>
      </c>
      <c r="AI2172" s="205" t="str">
        <f t="shared" si="101"/>
        <v/>
      </c>
    </row>
    <row r="2173" spans="1:35" ht="15" customHeight="1">
      <c r="A2173" s="185"/>
      <c r="B2173" s="185"/>
      <c r="C2173" s="185"/>
      <c r="D2173" s="186"/>
      <c r="E2173" s="185"/>
      <c r="F2173" s="185"/>
      <c r="G2173" s="185"/>
      <c r="H2173" s="185"/>
      <c r="I2173" s="185"/>
      <c r="J2173" s="185"/>
      <c r="K2173" s="187"/>
      <c r="L2173" s="187"/>
      <c r="M2173" s="187"/>
      <c r="N2173" s="187"/>
      <c r="O2173" s="187"/>
      <c r="P2173" s="187"/>
      <c r="Q2173" s="187"/>
      <c r="R2173" s="190"/>
      <c r="S2173" s="190"/>
      <c r="T2173" s="190"/>
      <c r="U2173" s="190"/>
      <c r="V2173" s="190"/>
      <c r="W2173" s="190"/>
      <c r="X2173" s="190"/>
      <c r="Y2173" s="190"/>
      <c r="Z2173" s="190"/>
      <c r="AA2173" s="190"/>
      <c r="AB2173" s="190"/>
      <c r="AC2173" s="185"/>
      <c r="AD2173" s="190"/>
      <c r="AE2173" s="190"/>
      <c r="AF2173" s="190"/>
      <c r="AG2173" s="205" t="str">
        <f t="shared" si="99"/>
        <v/>
      </c>
      <c r="AH2173" s="205" t="str">
        <f t="shared" si="100"/>
        <v/>
      </c>
      <c r="AI2173" s="205" t="str">
        <f t="shared" si="101"/>
        <v/>
      </c>
    </row>
    <row r="2174" spans="1:35" ht="15" customHeight="1">
      <c r="A2174" s="185"/>
      <c r="B2174" s="185"/>
      <c r="C2174" s="185"/>
      <c r="D2174" s="186"/>
      <c r="E2174" s="185"/>
      <c r="F2174" s="185"/>
      <c r="G2174" s="185"/>
      <c r="H2174" s="185"/>
      <c r="I2174" s="185"/>
      <c r="J2174" s="185"/>
      <c r="K2174" s="187"/>
      <c r="L2174" s="187"/>
      <c r="M2174" s="187"/>
      <c r="N2174" s="187"/>
      <c r="O2174" s="187"/>
      <c r="P2174" s="187"/>
      <c r="Q2174" s="187"/>
      <c r="R2174" s="190"/>
      <c r="S2174" s="190"/>
      <c r="T2174" s="190"/>
      <c r="U2174" s="190"/>
      <c r="V2174" s="190"/>
      <c r="W2174" s="190"/>
      <c r="X2174" s="190"/>
      <c r="Y2174" s="190"/>
      <c r="Z2174" s="190"/>
      <c r="AA2174" s="190"/>
      <c r="AB2174" s="190"/>
      <c r="AC2174" s="185"/>
      <c r="AD2174" s="190"/>
      <c r="AE2174" s="190"/>
      <c r="AF2174" s="190"/>
      <c r="AG2174" s="205" t="str">
        <f t="shared" si="99"/>
        <v/>
      </c>
      <c r="AH2174" s="205" t="str">
        <f t="shared" si="100"/>
        <v/>
      </c>
      <c r="AI2174" s="205" t="str">
        <f t="shared" si="101"/>
        <v/>
      </c>
    </row>
    <row r="2175" spans="1:35" ht="15" customHeight="1">
      <c r="A2175" s="185"/>
      <c r="B2175" s="185"/>
      <c r="C2175" s="185"/>
      <c r="D2175" s="186"/>
      <c r="E2175" s="185"/>
      <c r="F2175" s="185"/>
      <c r="G2175" s="185"/>
      <c r="H2175" s="185"/>
      <c r="I2175" s="185"/>
      <c r="J2175" s="185"/>
      <c r="K2175" s="187"/>
      <c r="L2175" s="187"/>
      <c r="M2175" s="187"/>
      <c r="N2175" s="187"/>
      <c r="O2175" s="187"/>
      <c r="P2175" s="187"/>
      <c r="Q2175" s="187"/>
      <c r="R2175" s="190"/>
      <c r="S2175" s="190"/>
      <c r="T2175" s="190"/>
      <c r="U2175" s="190"/>
      <c r="V2175" s="190"/>
      <c r="W2175" s="190"/>
      <c r="X2175" s="190"/>
      <c r="Y2175" s="190"/>
      <c r="Z2175" s="190"/>
      <c r="AA2175" s="190"/>
      <c r="AB2175" s="190"/>
      <c r="AC2175" s="185"/>
      <c r="AD2175" s="190"/>
      <c r="AE2175" s="190"/>
      <c r="AF2175" s="190"/>
      <c r="AG2175" s="205" t="str">
        <f t="shared" si="99"/>
        <v/>
      </c>
      <c r="AH2175" s="205" t="str">
        <f t="shared" si="100"/>
        <v/>
      </c>
      <c r="AI2175" s="205" t="str">
        <f t="shared" si="101"/>
        <v/>
      </c>
    </row>
    <row r="2176" spans="1:35" ht="15" customHeight="1">
      <c r="A2176" s="185"/>
      <c r="B2176" s="185"/>
      <c r="C2176" s="185"/>
      <c r="D2176" s="186"/>
      <c r="E2176" s="185"/>
      <c r="F2176" s="185"/>
      <c r="G2176" s="185"/>
      <c r="H2176" s="185"/>
      <c r="I2176" s="185"/>
      <c r="J2176" s="185"/>
      <c r="K2176" s="187"/>
      <c r="L2176" s="187"/>
      <c r="M2176" s="187"/>
      <c r="N2176" s="187"/>
      <c r="O2176" s="187"/>
      <c r="P2176" s="187"/>
      <c r="Q2176" s="187"/>
      <c r="R2176" s="190"/>
      <c r="S2176" s="190"/>
      <c r="T2176" s="190"/>
      <c r="U2176" s="190"/>
      <c r="V2176" s="190"/>
      <c r="W2176" s="190"/>
      <c r="X2176" s="190"/>
      <c r="Y2176" s="190"/>
      <c r="Z2176" s="190"/>
      <c r="AA2176" s="190"/>
      <c r="AB2176" s="190"/>
      <c r="AC2176" s="185"/>
      <c r="AD2176" s="190"/>
      <c r="AE2176" s="190"/>
      <c r="AF2176" s="190"/>
      <c r="AG2176" s="205" t="str">
        <f t="shared" si="99"/>
        <v/>
      </c>
      <c r="AH2176" s="205" t="str">
        <f t="shared" si="100"/>
        <v/>
      </c>
      <c r="AI2176" s="205" t="str">
        <f t="shared" si="101"/>
        <v/>
      </c>
    </row>
    <row r="2177" spans="1:35" ht="15" customHeight="1">
      <c r="A2177" s="185"/>
      <c r="B2177" s="185"/>
      <c r="C2177" s="185"/>
      <c r="D2177" s="186"/>
      <c r="E2177" s="185"/>
      <c r="F2177" s="185"/>
      <c r="G2177" s="185"/>
      <c r="H2177" s="185"/>
      <c r="I2177" s="185"/>
      <c r="J2177" s="185"/>
      <c r="K2177" s="187"/>
      <c r="L2177" s="187"/>
      <c r="M2177" s="187"/>
      <c r="N2177" s="187"/>
      <c r="O2177" s="187"/>
      <c r="P2177" s="187"/>
      <c r="Q2177" s="187"/>
      <c r="R2177" s="190"/>
      <c r="S2177" s="190"/>
      <c r="T2177" s="190"/>
      <c r="U2177" s="190"/>
      <c r="V2177" s="190"/>
      <c r="W2177" s="190"/>
      <c r="X2177" s="190"/>
      <c r="Y2177" s="190"/>
      <c r="Z2177" s="190"/>
      <c r="AA2177" s="190"/>
      <c r="AB2177" s="190"/>
      <c r="AC2177" s="185"/>
      <c r="AD2177" s="190"/>
      <c r="AE2177" s="190"/>
      <c r="AF2177" s="190"/>
      <c r="AG2177" s="205" t="str">
        <f t="shared" si="99"/>
        <v/>
      </c>
      <c r="AH2177" s="205" t="str">
        <f t="shared" si="100"/>
        <v/>
      </c>
      <c r="AI2177" s="205" t="str">
        <f t="shared" si="101"/>
        <v/>
      </c>
    </row>
    <row r="2178" spans="1:35" ht="15" customHeight="1">
      <c r="A2178" s="185"/>
      <c r="B2178" s="185"/>
      <c r="C2178" s="185"/>
      <c r="D2178" s="186"/>
      <c r="E2178" s="185"/>
      <c r="F2178" s="185"/>
      <c r="G2178" s="185"/>
      <c r="H2178" s="185"/>
      <c r="I2178" s="185"/>
      <c r="J2178" s="185"/>
      <c r="K2178" s="187"/>
      <c r="L2178" s="187"/>
      <c r="M2178" s="187"/>
      <c r="N2178" s="187"/>
      <c r="O2178" s="187"/>
      <c r="P2178" s="187"/>
      <c r="Q2178" s="187"/>
      <c r="R2178" s="190"/>
      <c r="S2178" s="190"/>
      <c r="T2178" s="190"/>
      <c r="U2178" s="190"/>
      <c r="V2178" s="190"/>
      <c r="W2178" s="190"/>
      <c r="X2178" s="190"/>
      <c r="Y2178" s="190"/>
      <c r="Z2178" s="190"/>
      <c r="AA2178" s="190"/>
      <c r="AB2178" s="190"/>
      <c r="AC2178" s="185"/>
      <c r="AD2178" s="190"/>
      <c r="AE2178" s="190"/>
      <c r="AF2178" s="190"/>
      <c r="AG2178" s="205" t="str">
        <f t="shared" si="99"/>
        <v/>
      </c>
      <c r="AH2178" s="205" t="str">
        <f t="shared" si="100"/>
        <v/>
      </c>
      <c r="AI2178" s="205" t="str">
        <f t="shared" si="101"/>
        <v/>
      </c>
    </row>
    <row r="2179" spans="1:35" ht="15" customHeight="1">
      <c r="A2179" s="185"/>
      <c r="B2179" s="185"/>
      <c r="C2179" s="185"/>
      <c r="D2179" s="186"/>
      <c r="E2179" s="185"/>
      <c r="F2179" s="185"/>
      <c r="G2179" s="185"/>
      <c r="H2179" s="185"/>
      <c r="I2179" s="185"/>
      <c r="J2179" s="185"/>
      <c r="K2179" s="187"/>
      <c r="L2179" s="187"/>
      <c r="M2179" s="187"/>
      <c r="N2179" s="187"/>
      <c r="O2179" s="187"/>
      <c r="P2179" s="187"/>
      <c r="Q2179" s="187"/>
      <c r="R2179" s="190"/>
      <c r="S2179" s="190"/>
      <c r="T2179" s="190"/>
      <c r="U2179" s="190"/>
      <c r="V2179" s="190"/>
      <c r="W2179" s="190"/>
      <c r="X2179" s="190"/>
      <c r="Y2179" s="190"/>
      <c r="Z2179" s="190"/>
      <c r="AA2179" s="190"/>
      <c r="AB2179" s="190"/>
      <c r="AC2179" s="185"/>
      <c r="AD2179" s="190"/>
      <c r="AE2179" s="190"/>
      <c r="AF2179" s="190"/>
      <c r="AG2179" s="205" t="str">
        <f t="shared" si="99"/>
        <v/>
      </c>
      <c r="AH2179" s="205" t="str">
        <f t="shared" si="100"/>
        <v/>
      </c>
      <c r="AI2179" s="205" t="str">
        <f t="shared" si="101"/>
        <v/>
      </c>
    </row>
    <row r="2180" spans="1:35" ht="15" customHeight="1">
      <c r="A2180" s="185"/>
      <c r="B2180" s="185"/>
      <c r="C2180" s="185"/>
      <c r="D2180" s="186"/>
      <c r="E2180" s="185"/>
      <c r="F2180" s="185"/>
      <c r="G2180" s="185"/>
      <c r="H2180" s="185"/>
      <c r="I2180" s="185"/>
      <c r="J2180" s="185"/>
      <c r="K2180" s="187"/>
      <c r="L2180" s="187"/>
      <c r="M2180" s="187"/>
      <c r="N2180" s="187"/>
      <c r="O2180" s="187"/>
      <c r="P2180" s="187"/>
      <c r="Q2180" s="187"/>
      <c r="R2180" s="190"/>
      <c r="S2180" s="190"/>
      <c r="T2180" s="190"/>
      <c r="U2180" s="190"/>
      <c r="V2180" s="190"/>
      <c r="W2180" s="190"/>
      <c r="X2180" s="190"/>
      <c r="Y2180" s="190"/>
      <c r="Z2180" s="190"/>
      <c r="AA2180" s="190"/>
      <c r="AB2180" s="190"/>
      <c r="AC2180" s="185"/>
      <c r="AD2180" s="190"/>
      <c r="AE2180" s="190"/>
      <c r="AF2180" s="190"/>
      <c r="AG2180" s="205" t="str">
        <f t="shared" ref="AG2180:AG2243" si="102">IF($Q2180="","",IF($Q2180="YES","YES","NO"))</f>
        <v/>
      </c>
      <c r="AH2180" s="205" t="str">
        <f t="shared" ref="AH2180:AH2243" si="103">IF($X2180="","",IF($X2180="YES","YES","NO"))</f>
        <v/>
      </c>
      <c r="AI2180" s="205" t="str">
        <f t="shared" ref="AI2180:AI2243" si="104">IF(COUNTIF($B$3:$B$4985,B2180)&gt;1,"DUPLICATE","")</f>
        <v/>
      </c>
    </row>
    <row r="2181" spans="1:35" ht="15" customHeight="1">
      <c r="A2181" s="185"/>
      <c r="B2181" s="185"/>
      <c r="C2181" s="185"/>
      <c r="D2181" s="186"/>
      <c r="E2181" s="185"/>
      <c r="F2181" s="185"/>
      <c r="G2181" s="185"/>
      <c r="H2181" s="185"/>
      <c r="I2181" s="185"/>
      <c r="J2181" s="185"/>
      <c r="K2181" s="187"/>
      <c r="L2181" s="187"/>
      <c r="M2181" s="187"/>
      <c r="N2181" s="187"/>
      <c r="O2181" s="187"/>
      <c r="P2181" s="187"/>
      <c r="Q2181" s="187"/>
      <c r="R2181" s="190"/>
      <c r="S2181" s="190"/>
      <c r="T2181" s="190"/>
      <c r="U2181" s="190"/>
      <c r="V2181" s="190"/>
      <c r="W2181" s="190"/>
      <c r="X2181" s="190"/>
      <c r="Y2181" s="190"/>
      <c r="Z2181" s="190"/>
      <c r="AA2181" s="190"/>
      <c r="AB2181" s="190"/>
      <c r="AC2181" s="185"/>
      <c r="AD2181" s="190"/>
      <c r="AE2181" s="190"/>
      <c r="AF2181" s="190"/>
      <c r="AG2181" s="205" t="str">
        <f t="shared" si="102"/>
        <v/>
      </c>
      <c r="AH2181" s="205" t="str">
        <f t="shared" si="103"/>
        <v/>
      </c>
      <c r="AI2181" s="205" t="str">
        <f t="shared" si="104"/>
        <v/>
      </c>
    </row>
    <row r="2182" spans="1:35" ht="15" customHeight="1">
      <c r="A2182" s="185"/>
      <c r="B2182" s="185"/>
      <c r="C2182" s="185"/>
      <c r="D2182" s="186"/>
      <c r="E2182" s="185"/>
      <c r="F2182" s="185"/>
      <c r="G2182" s="185"/>
      <c r="H2182" s="185"/>
      <c r="I2182" s="185"/>
      <c r="J2182" s="185"/>
      <c r="K2182" s="187"/>
      <c r="L2182" s="187"/>
      <c r="M2182" s="187"/>
      <c r="N2182" s="187"/>
      <c r="O2182" s="187"/>
      <c r="P2182" s="187"/>
      <c r="Q2182" s="187"/>
      <c r="R2182" s="190"/>
      <c r="S2182" s="190"/>
      <c r="T2182" s="190"/>
      <c r="U2182" s="190"/>
      <c r="V2182" s="190"/>
      <c r="W2182" s="190"/>
      <c r="X2182" s="190"/>
      <c r="Y2182" s="190"/>
      <c r="Z2182" s="190"/>
      <c r="AA2182" s="190"/>
      <c r="AB2182" s="190"/>
      <c r="AC2182" s="185"/>
      <c r="AD2182" s="190"/>
      <c r="AE2182" s="190"/>
      <c r="AF2182" s="190"/>
      <c r="AG2182" s="205" t="str">
        <f t="shared" si="102"/>
        <v/>
      </c>
      <c r="AH2182" s="205" t="str">
        <f t="shared" si="103"/>
        <v/>
      </c>
      <c r="AI2182" s="205" t="str">
        <f t="shared" si="104"/>
        <v/>
      </c>
    </row>
    <row r="2183" spans="1:35" ht="15" customHeight="1">
      <c r="A2183" s="185"/>
      <c r="B2183" s="185"/>
      <c r="C2183" s="185"/>
      <c r="D2183" s="186"/>
      <c r="E2183" s="185"/>
      <c r="F2183" s="185"/>
      <c r="G2183" s="185"/>
      <c r="H2183" s="185"/>
      <c r="I2183" s="185"/>
      <c r="J2183" s="185"/>
      <c r="K2183" s="187"/>
      <c r="L2183" s="187"/>
      <c r="M2183" s="187"/>
      <c r="N2183" s="187"/>
      <c r="O2183" s="187"/>
      <c r="P2183" s="187"/>
      <c r="Q2183" s="187"/>
      <c r="R2183" s="190"/>
      <c r="S2183" s="190"/>
      <c r="T2183" s="190"/>
      <c r="U2183" s="190"/>
      <c r="V2183" s="190"/>
      <c r="W2183" s="190"/>
      <c r="X2183" s="190"/>
      <c r="Y2183" s="190"/>
      <c r="Z2183" s="190"/>
      <c r="AA2183" s="190"/>
      <c r="AB2183" s="190"/>
      <c r="AC2183" s="185"/>
      <c r="AD2183" s="190"/>
      <c r="AE2183" s="190"/>
      <c r="AF2183" s="190"/>
      <c r="AG2183" s="205" t="str">
        <f t="shared" si="102"/>
        <v/>
      </c>
      <c r="AH2183" s="205" t="str">
        <f t="shared" si="103"/>
        <v/>
      </c>
      <c r="AI2183" s="205" t="str">
        <f t="shared" si="104"/>
        <v/>
      </c>
    </row>
    <row r="2184" spans="1:35" ht="15" customHeight="1">
      <c r="A2184" s="185"/>
      <c r="B2184" s="185"/>
      <c r="C2184" s="185"/>
      <c r="D2184" s="186"/>
      <c r="E2184" s="185"/>
      <c r="F2184" s="185"/>
      <c r="G2184" s="185"/>
      <c r="H2184" s="185"/>
      <c r="I2184" s="185"/>
      <c r="J2184" s="185"/>
      <c r="K2184" s="187"/>
      <c r="L2184" s="187"/>
      <c r="M2184" s="187"/>
      <c r="N2184" s="187"/>
      <c r="O2184" s="187"/>
      <c r="P2184" s="187"/>
      <c r="Q2184" s="187"/>
      <c r="R2184" s="190"/>
      <c r="S2184" s="190"/>
      <c r="T2184" s="190"/>
      <c r="U2184" s="190"/>
      <c r="V2184" s="190"/>
      <c r="W2184" s="190"/>
      <c r="X2184" s="190"/>
      <c r="Y2184" s="190"/>
      <c r="Z2184" s="190"/>
      <c r="AA2184" s="190"/>
      <c r="AB2184" s="190"/>
      <c r="AC2184" s="185"/>
      <c r="AD2184" s="190"/>
      <c r="AE2184" s="190"/>
      <c r="AF2184" s="190"/>
      <c r="AG2184" s="205" t="str">
        <f t="shared" si="102"/>
        <v/>
      </c>
      <c r="AH2184" s="205" t="str">
        <f t="shared" si="103"/>
        <v/>
      </c>
      <c r="AI2184" s="205" t="str">
        <f t="shared" si="104"/>
        <v/>
      </c>
    </row>
    <row r="2185" spans="1:35" ht="15" customHeight="1">
      <c r="A2185" s="185"/>
      <c r="B2185" s="185"/>
      <c r="C2185" s="185"/>
      <c r="D2185" s="186"/>
      <c r="E2185" s="185"/>
      <c r="F2185" s="185"/>
      <c r="G2185" s="185"/>
      <c r="H2185" s="185"/>
      <c r="I2185" s="185"/>
      <c r="J2185" s="185"/>
      <c r="K2185" s="187"/>
      <c r="L2185" s="187"/>
      <c r="M2185" s="187"/>
      <c r="N2185" s="187"/>
      <c r="O2185" s="187"/>
      <c r="P2185" s="187"/>
      <c r="Q2185" s="187"/>
      <c r="R2185" s="190"/>
      <c r="S2185" s="190"/>
      <c r="T2185" s="190"/>
      <c r="U2185" s="190"/>
      <c r="V2185" s="190"/>
      <c r="W2185" s="190"/>
      <c r="X2185" s="190"/>
      <c r="Y2185" s="190"/>
      <c r="Z2185" s="190"/>
      <c r="AA2185" s="190"/>
      <c r="AB2185" s="190"/>
      <c r="AC2185" s="185"/>
      <c r="AD2185" s="190"/>
      <c r="AE2185" s="190"/>
      <c r="AF2185" s="190"/>
      <c r="AG2185" s="205" t="str">
        <f t="shared" si="102"/>
        <v/>
      </c>
      <c r="AH2185" s="205" t="str">
        <f t="shared" si="103"/>
        <v/>
      </c>
      <c r="AI2185" s="205" t="str">
        <f t="shared" si="104"/>
        <v/>
      </c>
    </row>
    <row r="2186" spans="1:35" ht="15" customHeight="1">
      <c r="A2186" s="185"/>
      <c r="B2186" s="185"/>
      <c r="C2186" s="185"/>
      <c r="D2186" s="186"/>
      <c r="E2186" s="185"/>
      <c r="F2186" s="185"/>
      <c r="G2186" s="185"/>
      <c r="H2186" s="185"/>
      <c r="I2186" s="185"/>
      <c r="J2186" s="185"/>
      <c r="K2186" s="187"/>
      <c r="L2186" s="187"/>
      <c r="M2186" s="187"/>
      <c r="N2186" s="187"/>
      <c r="O2186" s="187"/>
      <c r="P2186" s="187"/>
      <c r="Q2186" s="187"/>
      <c r="R2186" s="190"/>
      <c r="S2186" s="190"/>
      <c r="T2186" s="190"/>
      <c r="U2186" s="190"/>
      <c r="V2186" s="190"/>
      <c r="W2186" s="190"/>
      <c r="X2186" s="190"/>
      <c r="Y2186" s="190"/>
      <c r="Z2186" s="190"/>
      <c r="AA2186" s="190"/>
      <c r="AB2186" s="190"/>
      <c r="AC2186" s="185"/>
      <c r="AD2186" s="190"/>
      <c r="AE2186" s="190"/>
      <c r="AF2186" s="190"/>
      <c r="AG2186" s="205" t="str">
        <f t="shared" si="102"/>
        <v/>
      </c>
      <c r="AH2186" s="205" t="str">
        <f t="shared" si="103"/>
        <v/>
      </c>
      <c r="AI2186" s="205" t="str">
        <f t="shared" si="104"/>
        <v/>
      </c>
    </row>
    <row r="2187" spans="1:35" ht="15" customHeight="1">
      <c r="A2187" s="185"/>
      <c r="B2187" s="185"/>
      <c r="C2187" s="185"/>
      <c r="D2187" s="186"/>
      <c r="E2187" s="185"/>
      <c r="F2187" s="185"/>
      <c r="G2187" s="185"/>
      <c r="H2187" s="185"/>
      <c r="I2187" s="185"/>
      <c r="J2187" s="185"/>
      <c r="K2187" s="187"/>
      <c r="L2187" s="187"/>
      <c r="M2187" s="187"/>
      <c r="N2187" s="187"/>
      <c r="O2187" s="187"/>
      <c r="P2187" s="187"/>
      <c r="Q2187" s="187"/>
      <c r="R2187" s="190"/>
      <c r="S2187" s="190"/>
      <c r="T2187" s="190"/>
      <c r="U2187" s="190"/>
      <c r="V2187" s="190"/>
      <c r="W2187" s="190"/>
      <c r="X2187" s="190"/>
      <c r="Y2187" s="190"/>
      <c r="Z2187" s="190"/>
      <c r="AA2187" s="190"/>
      <c r="AB2187" s="190"/>
      <c r="AC2187" s="185"/>
      <c r="AD2187" s="190"/>
      <c r="AE2187" s="190"/>
      <c r="AF2187" s="190"/>
      <c r="AG2187" s="205" t="str">
        <f t="shared" si="102"/>
        <v/>
      </c>
      <c r="AH2187" s="205" t="str">
        <f t="shared" si="103"/>
        <v/>
      </c>
      <c r="AI2187" s="205" t="str">
        <f t="shared" si="104"/>
        <v/>
      </c>
    </row>
    <row r="2188" spans="1:35" ht="15" customHeight="1">
      <c r="A2188" s="185"/>
      <c r="B2188" s="185"/>
      <c r="C2188" s="185"/>
      <c r="D2188" s="186"/>
      <c r="E2188" s="185"/>
      <c r="F2188" s="185"/>
      <c r="G2188" s="185"/>
      <c r="H2188" s="185"/>
      <c r="I2188" s="185"/>
      <c r="J2188" s="185"/>
      <c r="K2188" s="187"/>
      <c r="L2188" s="187"/>
      <c r="M2188" s="187"/>
      <c r="N2188" s="187"/>
      <c r="O2188" s="187"/>
      <c r="P2188" s="187"/>
      <c r="Q2188" s="187"/>
      <c r="R2188" s="190"/>
      <c r="S2188" s="190"/>
      <c r="T2188" s="190"/>
      <c r="U2188" s="190"/>
      <c r="V2188" s="190"/>
      <c r="W2188" s="190"/>
      <c r="X2188" s="190"/>
      <c r="Y2188" s="190"/>
      <c r="Z2188" s="190"/>
      <c r="AA2188" s="190"/>
      <c r="AB2188" s="190"/>
      <c r="AC2188" s="185"/>
      <c r="AD2188" s="190"/>
      <c r="AE2188" s="190"/>
      <c r="AF2188" s="190"/>
      <c r="AG2188" s="205" t="str">
        <f t="shared" si="102"/>
        <v/>
      </c>
      <c r="AH2188" s="205" t="str">
        <f t="shared" si="103"/>
        <v/>
      </c>
      <c r="AI2188" s="205" t="str">
        <f t="shared" si="104"/>
        <v/>
      </c>
    </row>
    <row r="2189" spans="1:35" ht="15" customHeight="1">
      <c r="A2189" s="185"/>
      <c r="B2189" s="185"/>
      <c r="C2189" s="185"/>
      <c r="D2189" s="186"/>
      <c r="E2189" s="185"/>
      <c r="F2189" s="185"/>
      <c r="G2189" s="185"/>
      <c r="H2189" s="185"/>
      <c r="I2189" s="185"/>
      <c r="J2189" s="185"/>
      <c r="K2189" s="187"/>
      <c r="L2189" s="187"/>
      <c r="M2189" s="187"/>
      <c r="N2189" s="187"/>
      <c r="O2189" s="187"/>
      <c r="P2189" s="187"/>
      <c r="Q2189" s="187"/>
      <c r="R2189" s="190"/>
      <c r="S2189" s="190"/>
      <c r="T2189" s="190"/>
      <c r="U2189" s="190"/>
      <c r="V2189" s="190"/>
      <c r="W2189" s="190"/>
      <c r="X2189" s="190"/>
      <c r="Y2189" s="190"/>
      <c r="Z2189" s="190"/>
      <c r="AA2189" s="190"/>
      <c r="AB2189" s="190"/>
      <c r="AC2189" s="185"/>
      <c r="AD2189" s="190"/>
      <c r="AE2189" s="190"/>
      <c r="AF2189" s="190"/>
      <c r="AG2189" s="205" t="str">
        <f t="shared" si="102"/>
        <v/>
      </c>
      <c r="AH2189" s="205" t="str">
        <f t="shared" si="103"/>
        <v/>
      </c>
      <c r="AI2189" s="205" t="str">
        <f t="shared" si="104"/>
        <v/>
      </c>
    </row>
    <row r="2190" spans="1:35" ht="15" customHeight="1">
      <c r="A2190" s="185"/>
      <c r="B2190" s="185"/>
      <c r="C2190" s="185"/>
      <c r="D2190" s="186"/>
      <c r="E2190" s="185"/>
      <c r="F2190" s="185"/>
      <c r="G2190" s="185"/>
      <c r="H2190" s="185"/>
      <c r="I2190" s="185"/>
      <c r="J2190" s="185"/>
      <c r="K2190" s="187"/>
      <c r="L2190" s="187"/>
      <c r="M2190" s="187"/>
      <c r="N2190" s="187"/>
      <c r="O2190" s="187"/>
      <c r="P2190" s="187"/>
      <c r="Q2190" s="187"/>
      <c r="R2190" s="190"/>
      <c r="S2190" s="190"/>
      <c r="T2190" s="190"/>
      <c r="U2190" s="190"/>
      <c r="V2190" s="190"/>
      <c r="W2190" s="190"/>
      <c r="X2190" s="190"/>
      <c r="Y2190" s="190"/>
      <c r="Z2190" s="190"/>
      <c r="AA2190" s="190"/>
      <c r="AB2190" s="190"/>
      <c r="AC2190" s="185"/>
      <c r="AD2190" s="190"/>
      <c r="AE2190" s="190"/>
      <c r="AF2190" s="190"/>
      <c r="AG2190" s="205" t="str">
        <f t="shared" si="102"/>
        <v/>
      </c>
      <c r="AH2190" s="205" t="str">
        <f t="shared" si="103"/>
        <v/>
      </c>
      <c r="AI2190" s="205" t="str">
        <f t="shared" si="104"/>
        <v/>
      </c>
    </row>
    <row r="2191" spans="1:35" ht="15" customHeight="1">
      <c r="A2191" s="185"/>
      <c r="B2191" s="185"/>
      <c r="C2191" s="185"/>
      <c r="D2191" s="186"/>
      <c r="E2191" s="185"/>
      <c r="F2191" s="185"/>
      <c r="G2191" s="185"/>
      <c r="H2191" s="185"/>
      <c r="I2191" s="185"/>
      <c r="J2191" s="185"/>
      <c r="K2191" s="187"/>
      <c r="L2191" s="187"/>
      <c r="M2191" s="187"/>
      <c r="N2191" s="187"/>
      <c r="O2191" s="187"/>
      <c r="P2191" s="187"/>
      <c r="Q2191" s="187"/>
      <c r="R2191" s="190"/>
      <c r="S2191" s="190"/>
      <c r="T2191" s="190"/>
      <c r="U2191" s="190"/>
      <c r="V2191" s="190"/>
      <c r="W2191" s="190"/>
      <c r="X2191" s="190"/>
      <c r="Y2191" s="190"/>
      <c r="Z2191" s="190"/>
      <c r="AA2191" s="190"/>
      <c r="AB2191" s="190"/>
      <c r="AC2191" s="185"/>
      <c r="AD2191" s="190"/>
      <c r="AE2191" s="190"/>
      <c r="AF2191" s="190"/>
      <c r="AG2191" s="205" t="str">
        <f t="shared" si="102"/>
        <v/>
      </c>
      <c r="AH2191" s="205" t="str">
        <f t="shared" si="103"/>
        <v/>
      </c>
      <c r="AI2191" s="205" t="str">
        <f t="shared" si="104"/>
        <v/>
      </c>
    </row>
    <row r="2192" spans="1:35" ht="15" customHeight="1">
      <c r="A2192" s="185"/>
      <c r="B2192" s="185"/>
      <c r="C2192" s="185"/>
      <c r="D2192" s="186"/>
      <c r="E2192" s="185"/>
      <c r="F2192" s="185"/>
      <c r="G2192" s="185"/>
      <c r="H2192" s="185"/>
      <c r="I2192" s="185"/>
      <c r="J2192" s="185"/>
      <c r="K2192" s="187"/>
      <c r="L2192" s="187"/>
      <c r="M2192" s="187"/>
      <c r="N2192" s="187"/>
      <c r="O2192" s="187"/>
      <c r="P2192" s="187"/>
      <c r="Q2192" s="187"/>
      <c r="R2192" s="190"/>
      <c r="S2192" s="190"/>
      <c r="T2192" s="190"/>
      <c r="U2192" s="190"/>
      <c r="V2192" s="190"/>
      <c r="W2192" s="190"/>
      <c r="X2192" s="190"/>
      <c r="Y2192" s="190"/>
      <c r="Z2192" s="190"/>
      <c r="AA2192" s="190"/>
      <c r="AB2192" s="190"/>
      <c r="AC2192" s="185"/>
      <c r="AD2192" s="190"/>
      <c r="AE2192" s="190"/>
      <c r="AF2192" s="190"/>
      <c r="AG2192" s="205" t="str">
        <f t="shared" si="102"/>
        <v/>
      </c>
      <c r="AH2192" s="205" t="str">
        <f t="shared" si="103"/>
        <v/>
      </c>
      <c r="AI2192" s="205" t="str">
        <f t="shared" si="104"/>
        <v/>
      </c>
    </row>
    <row r="2193" spans="1:35" ht="15" customHeight="1">
      <c r="A2193" s="185"/>
      <c r="B2193" s="185"/>
      <c r="C2193" s="185"/>
      <c r="D2193" s="186"/>
      <c r="E2193" s="185"/>
      <c r="F2193" s="185"/>
      <c r="G2193" s="185"/>
      <c r="H2193" s="185"/>
      <c r="I2193" s="185"/>
      <c r="J2193" s="185"/>
      <c r="K2193" s="187"/>
      <c r="L2193" s="187"/>
      <c r="M2193" s="187"/>
      <c r="N2193" s="187"/>
      <c r="O2193" s="187"/>
      <c r="P2193" s="187"/>
      <c r="Q2193" s="187"/>
      <c r="R2193" s="190"/>
      <c r="S2193" s="190"/>
      <c r="T2193" s="190"/>
      <c r="U2193" s="190"/>
      <c r="V2193" s="190"/>
      <c r="W2193" s="190"/>
      <c r="X2193" s="190"/>
      <c r="Y2193" s="190"/>
      <c r="Z2193" s="190"/>
      <c r="AA2193" s="190"/>
      <c r="AB2193" s="190"/>
      <c r="AC2193" s="185"/>
      <c r="AD2193" s="190"/>
      <c r="AE2193" s="190"/>
      <c r="AF2193" s="190"/>
      <c r="AG2193" s="205" t="str">
        <f t="shared" si="102"/>
        <v/>
      </c>
      <c r="AH2193" s="205" t="str">
        <f t="shared" si="103"/>
        <v/>
      </c>
      <c r="AI2193" s="205" t="str">
        <f t="shared" si="104"/>
        <v/>
      </c>
    </row>
    <row r="2194" spans="1:35" ht="15" customHeight="1">
      <c r="A2194" s="185"/>
      <c r="B2194" s="185"/>
      <c r="C2194" s="185"/>
      <c r="D2194" s="186"/>
      <c r="E2194" s="185"/>
      <c r="F2194" s="185"/>
      <c r="G2194" s="185"/>
      <c r="H2194" s="185"/>
      <c r="I2194" s="185"/>
      <c r="J2194" s="185"/>
      <c r="K2194" s="187"/>
      <c r="L2194" s="187"/>
      <c r="M2194" s="187"/>
      <c r="N2194" s="187"/>
      <c r="O2194" s="187"/>
      <c r="P2194" s="187"/>
      <c r="Q2194" s="187"/>
      <c r="R2194" s="190"/>
      <c r="S2194" s="190"/>
      <c r="T2194" s="190"/>
      <c r="U2194" s="190"/>
      <c r="V2194" s="190"/>
      <c r="W2194" s="190"/>
      <c r="X2194" s="190"/>
      <c r="Y2194" s="190"/>
      <c r="Z2194" s="190"/>
      <c r="AA2194" s="190"/>
      <c r="AB2194" s="190"/>
      <c r="AC2194" s="185"/>
      <c r="AD2194" s="190"/>
      <c r="AE2194" s="190"/>
      <c r="AF2194" s="190"/>
      <c r="AG2194" s="205" t="str">
        <f t="shared" si="102"/>
        <v/>
      </c>
      <c r="AH2194" s="205" t="str">
        <f t="shared" si="103"/>
        <v/>
      </c>
      <c r="AI2194" s="205" t="str">
        <f t="shared" si="104"/>
        <v/>
      </c>
    </row>
    <row r="2195" spans="1:35" ht="15" customHeight="1">
      <c r="A2195" s="185"/>
      <c r="B2195" s="185"/>
      <c r="C2195" s="185"/>
      <c r="D2195" s="186"/>
      <c r="E2195" s="185"/>
      <c r="F2195" s="185"/>
      <c r="G2195" s="185"/>
      <c r="H2195" s="185"/>
      <c r="I2195" s="185"/>
      <c r="J2195" s="185"/>
      <c r="K2195" s="187"/>
      <c r="L2195" s="187"/>
      <c r="M2195" s="187"/>
      <c r="N2195" s="187"/>
      <c r="O2195" s="187"/>
      <c r="P2195" s="187"/>
      <c r="Q2195" s="187"/>
      <c r="R2195" s="190"/>
      <c r="S2195" s="190"/>
      <c r="T2195" s="190"/>
      <c r="U2195" s="190"/>
      <c r="V2195" s="190"/>
      <c r="W2195" s="190"/>
      <c r="X2195" s="190"/>
      <c r="Y2195" s="190"/>
      <c r="Z2195" s="190"/>
      <c r="AA2195" s="190"/>
      <c r="AB2195" s="190"/>
      <c r="AC2195" s="185"/>
      <c r="AD2195" s="190"/>
      <c r="AE2195" s="190"/>
      <c r="AF2195" s="190"/>
      <c r="AG2195" s="205" t="str">
        <f t="shared" si="102"/>
        <v/>
      </c>
      <c r="AH2195" s="205" t="str">
        <f t="shared" si="103"/>
        <v/>
      </c>
      <c r="AI2195" s="205" t="str">
        <f t="shared" si="104"/>
        <v/>
      </c>
    </row>
    <row r="2196" spans="1:35" ht="15" customHeight="1">
      <c r="A2196" s="185"/>
      <c r="B2196" s="185"/>
      <c r="C2196" s="185"/>
      <c r="D2196" s="186"/>
      <c r="E2196" s="185"/>
      <c r="F2196" s="185"/>
      <c r="G2196" s="185"/>
      <c r="H2196" s="185"/>
      <c r="I2196" s="185"/>
      <c r="J2196" s="185"/>
      <c r="K2196" s="187"/>
      <c r="L2196" s="187"/>
      <c r="M2196" s="187"/>
      <c r="N2196" s="187"/>
      <c r="O2196" s="187"/>
      <c r="P2196" s="187"/>
      <c r="Q2196" s="187"/>
      <c r="R2196" s="190"/>
      <c r="S2196" s="190"/>
      <c r="T2196" s="190"/>
      <c r="U2196" s="190"/>
      <c r="V2196" s="190"/>
      <c r="W2196" s="190"/>
      <c r="X2196" s="190"/>
      <c r="Y2196" s="190"/>
      <c r="Z2196" s="190"/>
      <c r="AA2196" s="190"/>
      <c r="AB2196" s="190"/>
      <c r="AC2196" s="185"/>
      <c r="AD2196" s="190"/>
      <c r="AE2196" s="190"/>
      <c r="AF2196" s="190"/>
      <c r="AG2196" s="205" t="str">
        <f t="shared" si="102"/>
        <v/>
      </c>
      <c r="AH2196" s="205" t="str">
        <f t="shared" si="103"/>
        <v/>
      </c>
      <c r="AI2196" s="205" t="str">
        <f t="shared" si="104"/>
        <v/>
      </c>
    </row>
    <row r="2197" spans="1:35" ht="15" customHeight="1">
      <c r="A2197" s="185"/>
      <c r="B2197" s="185"/>
      <c r="C2197" s="185"/>
      <c r="D2197" s="186"/>
      <c r="E2197" s="185"/>
      <c r="F2197" s="185"/>
      <c r="G2197" s="185"/>
      <c r="H2197" s="185"/>
      <c r="I2197" s="185"/>
      <c r="J2197" s="185"/>
      <c r="K2197" s="187"/>
      <c r="L2197" s="187"/>
      <c r="M2197" s="187"/>
      <c r="N2197" s="187"/>
      <c r="O2197" s="187"/>
      <c r="P2197" s="187"/>
      <c r="Q2197" s="187"/>
      <c r="R2197" s="190"/>
      <c r="S2197" s="190"/>
      <c r="T2197" s="190"/>
      <c r="U2197" s="190"/>
      <c r="V2197" s="190"/>
      <c r="W2197" s="190"/>
      <c r="X2197" s="190"/>
      <c r="Y2197" s="190"/>
      <c r="Z2197" s="190"/>
      <c r="AA2197" s="190"/>
      <c r="AB2197" s="190"/>
      <c r="AC2197" s="185"/>
      <c r="AD2197" s="190"/>
      <c r="AE2197" s="190"/>
      <c r="AF2197" s="190"/>
      <c r="AG2197" s="205" t="str">
        <f t="shared" si="102"/>
        <v/>
      </c>
      <c r="AH2197" s="205" t="str">
        <f t="shared" si="103"/>
        <v/>
      </c>
      <c r="AI2197" s="205" t="str">
        <f t="shared" si="104"/>
        <v/>
      </c>
    </row>
    <row r="2198" spans="1:35" ht="15" customHeight="1">
      <c r="A2198" s="185"/>
      <c r="B2198" s="185"/>
      <c r="C2198" s="185"/>
      <c r="D2198" s="186"/>
      <c r="E2198" s="185"/>
      <c r="F2198" s="185"/>
      <c r="G2198" s="185"/>
      <c r="H2198" s="185"/>
      <c r="I2198" s="185"/>
      <c r="J2198" s="185"/>
      <c r="K2198" s="187"/>
      <c r="L2198" s="187"/>
      <c r="M2198" s="187"/>
      <c r="N2198" s="187"/>
      <c r="O2198" s="187"/>
      <c r="P2198" s="187"/>
      <c r="Q2198" s="187"/>
      <c r="R2198" s="190"/>
      <c r="S2198" s="190"/>
      <c r="T2198" s="190"/>
      <c r="U2198" s="190"/>
      <c r="V2198" s="190"/>
      <c r="W2198" s="190"/>
      <c r="X2198" s="190"/>
      <c r="Y2198" s="190"/>
      <c r="Z2198" s="190"/>
      <c r="AA2198" s="190"/>
      <c r="AB2198" s="190"/>
      <c r="AC2198" s="185"/>
      <c r="AD2198" s="190"/>
      <c r="AE2198" s="190"/>
      <c r="AF2198" s="190"/>
      <c r="AG2198" s="205" t="str">
        <f t="shared" si="102"/>
        <v/>
      </c>
      <c r="AH2198" s="205" t="str">
        <f t="shared" si="103"/>
        <v/>
      </c>
      <c r="AI2198" s="205" t="str">
        <f t="shared" si="104"/>
        <v/>
      </c>
    </row>
    <row r="2199" spans="1:35" ht="15" customHeight="1">
      <c r="A2199" s="185"/>
      <c r="B2199" s="185"/>
      <c r="C2199" s="185"/>
      <c r="D2199" s="186"/>
      <c r="E2199" s="185"/>
      <c r="F2199" s="185"/>
      <c r="G2199" s="185"/>
      <c r="H2199" s="185"/>
      <c r="I2199" s="185"/>
      <c r="J2199" s="185"/>
      <c r="K2199" s="187"/>
      <c r="L2199" s="187"/>
      <c r="M2199" s="187"/>
      <c r="N2199" s="187"/>
      <c r="O2199" s="187"/>
      <c r="P2199" s="187"/>
      <c r="Q2199" s="187"/>
      <c r="R2199" s="190"/>
      <c r="S2199" s="190"/>
      <c r="T2199" s="190"/>
      <c r="U2199" s="190"/>
      <c r="V2199" s="190"/>
      <c r="W2199" s="190"/>
      <c r="X2199" s="190"/>
      <c r="Y2199" s="190"/>
      <c r="Z2199" s="190"/>
      <c r="AA2199" s="190"/>
      <c r="AB2199" s="190"/>
      <c r="AC2199" s="185"/>
      <c r="AD2199" s="190"/>
      <c r="AE2199" s="190"/>
      <c r="AF2199" s="190"/>
      <c r="AG2199" s="205" t="str">
        <f t="shared" si="102"/>
        <v/>
      </c>
      <c r="AH2199" s="205" t="str">
        <f t="shared" si="103"/>
        <v/>
      </c>
      <c r="AI2199" s="205" t="str">
        <f t="shared" si="104"/>
        <v/>
      </c>
    </row>
    <row r="2200" spans="1:35" ht="15" customHeight="1">
      <c r="A2200" s="185"/>
      <c r="B2200" s="185"/>
      <c r="C2200" s="185"/>
      <c r="D2200" s="186"/>
      <c r="E2200" s="185"/>
      <c r="F2200" s="185"/>
      <c r="G2200" s="185"/>
      <c r="H2200" s="185"/>
      <c r="I2200" s="185"/>
      <c r="J2200" s="185"/>
      <c r="K2200" s="187"/>
      <c r="L2200" s="187"/>
      <c r="M2200" s="187"/>
      <c r="N2200" s="187"/>
      <c r="O2200" s="187"/>
      <c r="P2200" s="187"/>
      <c r="Q2200" s="187"/>
      <c r="R2200" s="190"/>
      <c r="S2200" s="190"/>
      <c r="T2200" s="190"/>
      <c r="U2200" s="190"/>
      <c r="V2200" s="190"/>
      <c r="W2200" s="190"/>
      <c r="X2200" s="190"/>
      <c r="Y2200" s="190"/>
      <c r="Z2200" s="190"/>
      <c r="AA2200" s="190"/>
      <c r="AB2200" s="190"/>
      <c r="AC2200" s="185"/>
      <c r="AD2200" s="190"/>
      <c r="AE2200" s="190"/>
      <c r="AF2200" s="190"/>
      <c r="AG2200" s="205" t="str">
        <f t="shared" si="102"/>
        <v/>
      </c>
      <c r="AH2200" s="205" t="str">
        <f t="shared" si="103"/>
        <v/>
      </c>
      <c r="AI2200" s="205" t="str">
        <f t="shared" si="104"/>
        <v/>
      </c>
    </row>
    <row r="2201" spans="1:35" ht="15" customHeight="1">
      <c r="A2201" s="185"/>
      <c r="B2201" s="185"/>
      <c r="C2201" s="185"/>
      <c r="D2201" s="186"/>
      <c r="E2201" s="185"/>
      <c r="F2201" s="185"/>
      <c r="G2201" s="185"/>
      <c r="H2201" s="185"/>
      <c r="I2201" s="185"/>
      <c r="J2201" s="185"/>
      <c r="K2201" s="187"/>
      <c r="L2201" s="187"/>
      <c r="M2201" s="187"/>
      <c r="N2201" s="187"/>
      <c r="O2201" s="187"/>
      <c r="P2201" s="187"/>
      <c r="Q2201" s="187"/>
      <c r="R2201" s="190"/>
      <c r="S2201" s="190"/>
      <c r="T2201" s="190"/>
      <c r="U2201" s="190"/>
      <c r="V2201" s="190"/>
      <c r="W2201" s="190"/>
      <c r="X2201" s="190"/>
      <c r="Y2201" s="190"/>
      <c r="Z2201" s="190"/>
      <c r="AA2201" s="190"/>
      <c r="AB2201" s="190"/>
      <c r="AC2201" s="185"/>
      <c r="AD2201" s="190"/>
      <c r="AE2201" s="190"/>
      <c r="AF2201" s="190"/>
      <c r="AG2201" s="205" t="str">
        <f t="shared" si="102"/>
        <v/>
      </c>
      <c r="AH2201" s="205" t="str">
        <f t="shared" si="103"/>
        <v/>
      </c>
      <c r="AI2201" s="205" t="str">
        <f t="shared" si="104"/>
        <v/>
      </c>
    </row>
    <row r="2202" spans="1:35" ht="15" customHeight="1">
      <c r="A2202" s="185"/>
      <c r="B2202" s="185"/>
      <c r="C2202" s="185"/>
      <c r="D2202" s="186"/>
      <c r="E2202" s="185"/>
      <c r="F2202" s="185"/>
      <c r="G2202" s="185"/>
      <c r="H2202" s="185"/>
      <c r="I2202" s="185"/>
      <c r="J2202" s="185"/>
      <c r="K2202" s="187"/>
      <c r="L2202" s="187"/>
      <c r="M2202" s="187"/>
      <c r="N2202" s="187"/>
      <c r="O2202" s="187"/>
      <c r="P2202" s="187"/>
      <c r="Q2202" s="187"/>
      <c r="R2202" s="190"/>
      <c r="S2202" s="190"/>
      <c r="T2202" s="190"/>
      <c r="U2202" s="190"/>
      <c r="V2202" s="190"/>
      <c r="W2202" s="190"/>
      <c r="X2202" s="190"/>
      <c r="Y2202" s="190"/>
      <c r="Z2202" s="190"/>
      <c r="AA2202" s="190"/>
      <c r="AB2202" s="190"/>
      <c r="AC2202" s="185"/>
      <c r="AD2202" s="190"/>
      <c r="AE2202" s="190"/>
      <c r="AF2202" s="190"/>
      <c r="AG2202" s="205" t="str">
        <f t="shared" si="102"/>
        <v/>
      </c>
      <c r="AH2202" s="205" t="str">
        <f t="shared" si="103"/>
        <v/>
      </c>
      <c r="AI2202" s="205" t="str">
        <f t="shared" si="104"/>
        <v/>
      </c>
    </row>
    <row r="2203" spans="1:35" ht="15" customHeight="1">
      <c r="A2203" s="185"/>
      <c r="B2203" s="185"/>
      <c r="C2203" s="185"/>
      <c r="D2203" s="186"/>
      <c r="E2203" s="185"/>
      <c r="F2203" s="185"/>
      <c r="G2203" s="185"/>
      <c r="H2203" s="185"/>
      <c r="I2203" s="185"/>
      <c r="J2203" s="185"/>
      <c r="K2203" s="187"/>
      <c r="L2203" s="187"/>
      <c r="M2203" s="187"/>
      <c r="N2203" s="187"/>
      <c r="O2203" s="187"/>
      <c r="P2203" s="187"/>
      <c r="Q2203" s="187"/>
      <c r="R2203" s="190"/>
      <c r="S2203" s="190"/>
      <c r="T2203" s="190"/>
      <c r="U2203" s="190"/>
      <c r="V2203" s="190"/>
      <c r="W2203" s="190"/>
      <c r="X2203" s="190"/>
      <c r="Y2203" s="190"/>
      <c r="Z2203" s="190"/>
      <c r="AA2203" s="190"/>
      <c r="AB2203" s="190"/>
      <c r="AC2203" s="185"/>
      <c r="AD2203" s="190"/>
      <c r="AE2203" s="190"/>
      <c r="AF2203" s="190"/>
      <c r="AG2203" s="205" t="str">
        <f t="shared" si="102"/>
        <v/>
      </c>
      <c r="AH2203" s="205" t="str">
        <f t="shared" si="103"/>
        <v/>
      </c>
      <c r="AI2203" s="205" t="str">
        <f t="shared" si="104"/>
        <v/>
      </c>
    </row>
    <row r="2204" spans="1:35" ht="15" customHeight="1">
      <c r="A2204" s="185"/>
      <c r="B2204" s="185"/>
      <c r="C2204" s="185"/>
      <c r="D2204" s="186"/>
      <c r="E2204" s="185"/>
      <c r="F2204" s="185"/>
      <c r="G2204" s="185"/>
      <c r="H2204" s="185"/>
      <c r="I2204" s="185"/>
      <c r="J2204" s="185"/>
      <c r="K2204" s="187"/>
      <c r="L2204" s="187"/>
      <c r="M2204" s="187"/>
      <c r="N2204" s="187"/>
      <c r="O2204" s="187"/>
      <c r="P2204" s="187"/>
      <c r="Q2204" s="187"/>
      <c r="R2204" s="190"/>
      <c r="S2204" s="190"/>
      <c r="T2204" s="190"/>
      <c r="U2204" s="190"/>
      <c r="V2204" s="190"/>
      <c r="W2204" s="190"/>
      <c r="X2204" s="190"/>
      <c r="Y2204" s="190"/>
      <c r="Z2204" s="190"/>
      <c r="AA2204" s="190"/>
      <c r="AB2204" s="190"/>
      <c r="AC2204" s="185"/>
      <c r="AD2204" s="190"/>
      <c r="AE2204" s="190"/>
      <c r="AF2204" s="190"/>
      <c r="AG2204" s="205" t="str">
        <f t="shared" si="102"/>
        <v/>
      </c>
      <c r="AH2204" s="205" t="str">
        <f t="shared" si="103"/>
        <v/>
      </c>
      <c r="AI2204" s="205" t="str">
        <f t="shared" si="104"/>
        <v/>
      </c>
    </row>
    <row r="2205" spans="1:35" ht="15" customHeight="1">
      <c r="A2205" s="185"/>
      <c r="B2205" s="185"/>
      <c r="C2205" s="185"/>
      <c r="D2205" s="186"/>
      <c r="E2205" s="185"/>
      <c r="F2205" s="185"/>
      <c r="G2205" s="185"/>
      <c r="H2205" s="185"/>
      <c r="I2205" s="185"/>
      <c r="J2205" s="185"/>
      <c r="K2205" s="187"/>
      <c r="L2205" s="187"/>
      <c r="M2205" s="187"/>
      <c r="N2205" s="187"/>
      <c r="O2205" s="187"/>
      <c r="P2205" s="187"/>
      <c r="Q2205" s="187"/>
      <c r="R2205" s="190"/>
      <c r="S2205" s="190"/>
      <c r="T2205" s="190"/>
      <c r="U2205" s="190"/>
      <c r="V2205" s="190"/>
      <c r="W2205" s="190"/>
      <c r="X2205" s="190"/>
      <c r="Y2205" s="190"/>
      <c r="Z2205" s="190"/>
      <c r="AA2205" s="190"/>
      <c r="AB2205" s="190"/>
      <c r="AC2205" s="185"/>
      <c r="AD2205" s="190"/>
      <c r="AE2205" s="190"/>
      <c r="AF2205" s="190"/>
      <c r="AG2205" s="205" t="str">
        <f t="shared" si="102"/>
        <v/>
      </c>
      <c r="AH2205" s="205" t="str">
        <f t="shared" si="103"/>
        <v/>
      </c>
      <c r="AI2205" s="205" t="str">
        <f t="shared" si="104"/>
        <v/>
      </c>
    </row>
    <row r="2206" spans="1:35" ht="15" customHeight="1">
      <c r="A2206" s="185"/>
      <c r="B2206" s="185"/>
      <c r="C2206" s="185"/>
      <c r="D2206" s="186"/>
      <c r="E2206" s="185"/>
      <c r="F2206" s="185"/>
      <c r="G2206" s="185"/>
      <c r="H2206" s="185"/>
      <c r="I2206" s="185"/>
      <c r="J2206" s="185"/>
      <c r="K2206" s="187"/>
      <c r="L2206" s="187"/>
      <c r="M2206" s="187"/>
      <c r="N2206" s="187"/>
      <c r="O2206" s="187"/>
      <c r="P2206" s="187"/>
      <c r="Q2206" s="187"/>
      <c r="R2206" s="190"/>
      <c r="S2206" s="190"/>
      <c r="T2206" s="190"/>
      <c r="U2206" s="190"/>
      <c r="V2206" s="190"/>
      <c r="W2206" s="190"/>
      <c r="X2206" s="190"/>
      <c r="Y2206" s="190"/>
      <c r="Z2206" s="190"/>
      <c r="AA2206" s="190"/>
      <c r="AB2206" s="190"/>
      <c r="AC2206" s="185"/>
      <c r="AD2206" s="190"/>
      <c r="AE2206" s="190"/>
      <c r="AF2206" s="190"/>
      <c r="AG2206" s="205" t="str">
        <f t="shared" si="102"/>
        <v/>
      </c>
      <c r="AH2206" s="205" t="str">
        <f t="shared" si="103"/>
        <v/>
      </c>
      <c r="AI2206" s="205" t="str">
        <f t="shared" si="104"/>
        <v/>
      </c>
    </row>
    <row r="2207" spans="1:35" ht="15" customHeight="1">
      <c r="A2207" s="185"/>
      <c r="B2207" s="185"/>
      <c r="C2207" s="185"/>
      <c r="D2207" s="186"/>
      <c r="E2207" s="185"/>
      <c r="F2207" s="185"/>
      <c r="G2207" s="185"/>
      <c r="H2207" s="185"/>
      <c r="I2207" s="185"/>
      <c r="J2207" s="185"/>
      <c r="K2207" s="187"/>
      <c r="L2207" s="187"/>
      <c r="M2207" s="187"/>
      <c r="N2207" s="187"/>
      <c r="O2207" s="187"/>
      <c r="P2207" s="187"/>
      <c r="Q2207" s="187"/>
      <c r="R2207" s="190"/>
      <c r="S2207" s="190"/>
      <c r="T2207" s="190"/>
      <c r="U2207" s="190"/>
      <c r="V2207" s="190"/>
      <c r="W2207" s="190"/>
      <c r="X2207" s="190"/>
      <c r="Y2207" s="190"/>
      <c r="Z2207" s="190"/>
      <c r="AA2207" s="190"/>
      <c r="AB2207" s="190"/>
      <c r="AC2207" s="185"/>
      <c r="AD2207" s="190"/>
      <c r="AE2207" s="190"/>
      <c r="AF2207" s="190"/>
      <c r="AG2207" s="205" t="str">
        <f t="shared" si="102"/>
        <v/>
      </c>
      <c r="AH2207" s="205" t="str">
        <f t="shared" si="103"/>
        <v/>
      </c>
      <c r="AI2207" s="205" t="str">
        <f t="shared" si="104"/>
        <v/>
      </c>
    </row>
    <row r="2208" spans="1:35" ht="15" customHeight="1">
      <c r="A2208" s="185"/>
      <c r="B2208" s="185"/>
      <c r="C2208" s="185"/>
      <c r="D2208" s="186"/>
      <c r="E2208" s="185"/>
      <c r="F2208" s="185"/>
      <c r="G2208" s="185"/>
      <c r="H2208" s="185"/>
      <c r="I2208" s="185"/>
      <c r="J2208" s="185"/>
      <c r="K2208" s="187"/>
      <c r="L2208" s="187"/>
      <c r="M2208" s="187"/>
      <c r="N2208" s="187"/>
      <c r="O2208" s="187"/>
      <c r="P2208" s="187"/>
      <c r="Q2208" s="187"/>
      <c r="R2208" s="190"/>
      <c r="S2208" s="190"/>
      <c r="T2208" s="190"/>
      <c r="U2208" s="190"/>
      <c r="V2208" s="190"/>
      <c r="W2208" s="190"/>
      <c r="X2208" s="190"/>
      <c r="Y2208" s="190"/>
      <c r="Z2208" s="190"/>
      <c r="AA2208" s="190"/>
      <c r="AB2208" s="190"/>
      <c r="AC2208" s="185"/>
      <c r="AD2208" s="190"/>
      <c r="AE2208" s="190"/>
      <c r="AF2208" s="190"/>
      <c r="AG2208" s="205" t="str">
        <f t="shared" si="102"/>
        <v/>
      </c>
      <c r="AH2208" s="205" t="str">
        <f t="shared" si="103"/>
        <v/>
      </c>
      <c r="AI2208" s="205" t="str">
        <f t="shared" si="104"/>
        <v/>
      </c>
    </row>
    <row r="2209" spans="1:35" ht="15" customHeight="1">
      <c r="A2209" s="185"/>
      <c r="B2209" s="185"/>
      <c r="C2209" s="185"/>
      <c r="D2209" s="186"/>
      <c r="E2209" s="185"/>
      <c r="F2209" s="185"/>
      <c r="G2209" s="185"/>
      <c r="H2209" s="185"/>
      <c r="I2209" s="185"/>
      <c r="J2209" s="185"/>
      <c r="K2209" s="187"/>
      <c r="L2209" s="187"/>
      <c r="M2209" s="187"/>
      <c r="N2209" s="187"/>
      <c r="O2209" s="187"/>
      <c r="P2209" s="187"/>
      <c r="Q2209" s="187"/>
      <c r="R2209" s="190"/>
      <c r="S2209" s="190"/>
      <c r="T2209" s="190"/>
      <c r="U2209" s="190"/>
      <c r="V2209" s="190"/>
      <c r="W2209" s="190"/>
      <c r="X2209" s="190"/>
      <c r="Y2209" s="190"/>
      <c r="Z2209" s="190"/>
      <c r="AA2209" s="190"/>
      <c r="AB2209" s="190"/>
      <c r="AC2209" s="185"/>
      <c r="AD2209" s="190"/>
      <c r="AE2209" s="190"/>
      <c r="AF2209" s="190"/>
      <c r="AG2209" s="205" t="str">
        <f t="shared" si="102"/>
        <v/>
      </c>
      <c r="AH2209" s="205" t="str">
        <f t="shared" si="103"/>
        <v/>
      </c>
      <c r="AI2209" s="205" t="str">
        <f t="shared" si="104"/>
        <v/>
      </c>
    </row>
    <row r="2210" spans="1:35" ht="15" customHeight="1">
      <c r="A2210" s="185"/>
      <c r="B2210" s="185"/>
      <c r="C2210" s="185"/>
      <c r="D2210" s="186"/>
      <c r="E2210" s="185"/>
      <c r="F2210" s="185"/>
      <c r="G2210" s="185"/>
      <c r="H2210" s="185"/>
      <c r="I2210" s="185"/>
      <c r="J2210" s="185"/>
      <c r="K2210" s="187"/>
      <c r="L2210" s="187"/>
      <c r="M2210" s="187"/>
      <c r="N2210" s="187"/>
      <c r="O2210" s="187"/>
      <c r="P2210" s="187"/>
      <c r="Q2210" s="187"/>
      <c r="R2210" s="190"/>
      <c r="S2210" s="190"/>
      <c r="T2210" s="190"/>
      <c r="U2210" s="190"/>
      <c r="V2210" s="190"/>
      <c r="W2210" s="190"/>
      <c r="X2210" s="190"/>
      <c r="Y2210" s="190"/>
      <c r="Z2210" s="190"/>
      <c r="AA2210" s="190"/>
      <c r="AB2210" s="190"/>
      <c r="AC2210" s="185"/>
      <c r="AD2210" s="190"/>
      <c r="AE2210" s="190"/>
      <c r="AF2210" s="190"/>
      <c r="AG2210" s="205" t="str">
        <f t="shared" si="102"/>
        <v/>
      </c>
      <c r="AH2210" s="205" t="str">
        <f t="shared" si="103"/>
        <v/>
      </c>
      <c r="AI2210" s="205" t="str">
        <f t="shared" si="104"/>
        <v/>
      </c>
    </row>
    <row r="2211" spans="1:35" ht="15" customHeight="1">
      <c r="A2211" s="185"/>
      <c r="B2211" s="185"/>
      <c r="C2211" s="185"/>
      <c r="D2211" s="186"/>
      <c r="E2211" s="185"/>
      <c r="F2211" s="185"/>
      <c r="G2211" s="185"/>
      <c r="H2211" s="185"/>
      <c r="I2211" s="185"/>
      <c r="J2211" s="185"/>
      <c r="K2211" s="187"/>
      <c r="L2211" s="187"/>
      <c r="M2211" s="187"/>
      <c r="N2211" s="187"/>
      <c r="O2211" s="187"/>
      <c r="P2211" s="187"/>
      <c r="Q2211" s="187"/>
      <c r="R2211" s="190"/>
      <c r="S2211" s="190"/>
      <c r="T2211" s="190"/>
      <c r="U2211" s="190"/>
      <c r="V2211" s="190"/>
      <c r="W2211" s="190"/>
      <c r="X2211" s="190"/>
      <c r="Y2211" s="190"/>
      <c r="Z2211" s="190"/>
      <c r="AA2211" s="190"/>
      <c r="AB2211" s="190"/>
      <c r="AC2211" s="185"/>
      <c r="AD2211" s="190"/>
      <c r="AE2211" s="190"/>
      <c r="AF2211" s="190"/>
      <c r="AG2211" s="205" t="str">
        <f t="shared" si="102"/>
        <v/>
      </c>
      <c r="AH2211" s="205" t="str">
        <f t="shared" si="103"/>
        <v/>
      </c>
      <c r="AI2211" s="205" t="str">
        <f t="shared" si="104"/>
        <v/>
      </c>
    </row>
    <row r="2212" spans="1:35" ht="15" customHeight="1">
      <c r="A2212" s="185"/>
      <c r="B2212" s="185"/>
      <c r="C2212" s="185"/>
      <c r="D2212" s="186"/>
      <c r="E2212" s="185"/>
      <c r="F2212" s="185"/>
      <c r="G2212" s="185"/>
      <c r="H2212" s="185"/>
      <c r="I2212" s="185"/>
      <c r="J2212" s="185"/>
      <c r="K2212" s="187"/>
      <c r="L2212" s="187"/>
      <c r="M2212" s="187"/>
      <c r="N2212" s="187"/>
      <c r="O2212" s="187"/>
      <c r="P2212" s="187"/>
      <c r="Q2212" s="187"/>
      <c r="R2212" s="190"/>
      <c r="S2212" s="190"/>
      <c r="T2212" s="190"/>
      <c r="U2212" s="190"/>
      <c r="V2212" s="190"/>
      <c r="W2212" s="190"/>
      <c r="X2212" s="190"/>
      <c r="Y2212" s="190"/>
      <c r="Z2212" s="190"/>
      <c r="AA2212" s="190"/>
      <c r="AB2212" s="190"/>
      <c r="AC2212" s="185"/>
      <c r="AD2212" s="190"/>
      <c r="AE2212" s="190"/>
      <c r="AF2212" s="190"/>
      <c r="AG2212" s="205" t="str">
        <f t="shared" si="102"/>
        <v/>
      </c>
      <c r="AH2212" s="205" t="str">
        <f t="shared" si="103"/>
        <v/>
      </c>
      <c r="AI2212" s="205" t="str">
        <f t="shared" si="104"/>
        <v/>
      </c>
    </row>
    <row r="2213" spans="1:35" ht="15" customHeight="1">
      <c r="A2213" s="185"/>
      <c r="B2213" s="185"/>
      <c r="C2213" s="185"/>
      <c r="D2213" s="186"/>
      <c r="E2213" s="185"/>
      <c r="F2213" s="185"/>
      <c r="G2213" s="185"/>
      <c r="H2213" s="185"/>
      <c r="I2213" s="185"/>
      <c r="J2213" s="185"/>
      <c r="K2213" s="187"/>
      <c r="L2213" s="187"/>
      <c r="M2213" s="187"/>
      <c r="N2213" s="187"/>
      <c r="O2213" s="187"/>
      <c r="P2213" s="187"/>
      <c r="Q2213" s="187"/>
      <c r="R2213" s="190"/>
      <c r="S2213" s="190"/>
      <c r="T2213" s="190"/>
      <c r="U2213" s="190"/>
      <c r="V2213" s="190"/>
      <c r="W2213" s="190"/>
      <c r="X2213" s="190"/>
      <c r="Y2213" s="190"/>
      <c r="Z2213" s="190"/>
      <c r="AA2213" s="190"/>
      <c r="AB2213" s="190"/>
      <c r="AC2213" s="185"/>
      <c r="AD2213" s="190"/>
      <c r="AE2213" s="190"/>
      <c r="AF2213" s="190"/>
      <c r="AG2213" s="205" t="str">
        <f t="shared" si="102"/>
        <v/>
      </c>
      <c r="AH2213" s="205" t="str">
        <f t="shared" si="103"/>
        <v/>
      </c>
      <c r="AI2213" s="205" t="str">
        <f t="shared" si="104"/>
        <v/>
      </c>
    </row>
    <row r="2214" spans="1:35" ht="15" customHeight="1">
      <c r="A2214" s="185"/>
      <c r="B2214" s="185"/>
      <c r="C2214" s="185"/>
      <c r="D2214" s="186"/>
      <c r="E2214" s="185"/>
      <c r="F2214" s="185"/>
      <c r="G2214" s="185"/>
      <c r="H2214" s="185"/>
      <c r="I2214" s="185"/>
      <c r="J2214" s="185"/>
      <c r="K2214" s="187"/>
      <c r="L2214" s="187"/>
      <c r="M2214" s="187"/>
      <c r="N2214" s="187"/>
      <c r="O2214" s="187"/>
      <c r="P2214" s="187"/>
      <c r="Q2214" s="187"/>
      <c r="R2214" s="190"/>
      <c r="S2214" s="190"/>
      <c r="T2214" s="190"/>
      <c r="U2214" s="190"/>
      <c r="V2214" s="190"/>
      <c r="W2214" s="190"/>
      <c r="X2214" s="190"/>
      <c r="Y2214" s="190"/>
      <c r="Z2214" s="190"/>
      <c r="AA2214" s="190"/>
      <c r="AB2214" s="190"/>
      <c r="AC2214" s="185"/>
      <c r="AD2214" s="190"/>
      <c r="AE2214" s="190"/>
      <c r="AF2214" s="190"/>
      <c r="AG2214" s="205" t="str">
        <f t="shared" si="102"/>
        <v/>
      </c>
      <c r="AH2214" s="205" t="str">
        <f t="shared" si="103"/>
        <v/>
      </c>
      <c r="AI2214" s="205" t="str">
        <f t="shared" si="104"/>
        <v/>
      </c>
    </row>
    <row r="2215" spans="1:35" ht="15" customHeight="1">
      <c r="A2215" s="185"/>
      <c r="B2215" s="185"/>
      <c r="C2215" s="185"/>
      <c r="D2215" s="186"/>
      <c r="E2215" s="185"/>
      <c r="F2215" s="185"/>
      <c r="G2215" s="185"/>
      <c r="H2215" s="185"/>
      <c r="I2215" s="185"/>
      <c r="J2215" s="185"/>
      <c r="K2215" s="187"/>
      <c r="L2215" s="187"/>
      <c r="M2215" s="187"/>
      <c r="N2215" s="187"/>
      <c r="O2215" s="187"/>
      <c r="P2215" s="187"/>
      <c r="Q2215" s="187"/>
      <c r="R2215" s="190"/>
      <c r="S2215" s="190"/>
      <c r="T2215" s="190"/>
      <c r="U2215" s="190"/>
      <c r="V2215" s="190"/>
      <c r="W2215" s="190"/>
      <c r="X2215" s="190"/>
      <c r="Y2215" s="190"/>
      <c r="Z2215" s="190"/>
      <c r="AA2215" s="190"/>
      <c r="AB2215" s="190"/>
      <c r="AC2215" s="185"/>
      <c r="AD2215" s="190"/>
      <c r="AE2215" s="190"/>
      <c r="AF2215" s="190"/>
      <c r="AG2215" s="205" t="str">
        <f t="shared" si="102"/>
        <v/>
      </c>
      <c r="AH2215" s="205" t="str">
        <f t="shared" si="103"/>
        <v/>
      </c>
      <c r="AI2215" s="205" t="str">
        <f t="shared" si="104"/>
        <v/>
      </c>
    </row>
    <row r="2216" spans="1:35" ht="15" customHeight="1">
      <c r="A2216" s="185"/>
      <c r="B2216" s="185"/>
      <c r="C2216" s="185"/>
      <c r="D2216" s="186"/>
      <c r="E2216" s="185"/>
      <c r="F2216" s="185"/>
      <c r="G2216" s="185"/>
      <c r="H2216" s="185"/>
      <c r="I2216" s="185"/>
      <c r="J2216" s="185"/>
      <c r="K2216" s="187"/>
      <c r="L2216" s="187"/>
      <c r="M2216" s="187"/>
      <c r="N2216" s="187"/>
      <c r="O2216" s="187"/>
      <c r="P2216" s="187"/>
      <c r="Q2216" s="187"/>
      <c r="R2216" s="190"/>
      <c r="S2216" s="190"/>
      <c r="T2216" s="190"/>
      <c r="U2216" s="190"/>
      <c r="V2216" s="190"/>
      <c r="W2216" s="190"/>
      <c r="X2216" s="190"/>
      <c r="Y2216" s="190"/>
      <c r="Z2216" s="190"/>
      <c r="AA2216" s="190"/>
      <c r="AB2216" s="190"/>
      <c r="AC2216" s="185"/>
      <c r="AD2216" s="190"/>
      <c r="AE2216" s="190"/>
      <c r="AF2216" s="190"/>
      <c r="AG2216" s="205" t="str">
        <f t="shared" si="102"/>
        <v/>
      </c>
      <c r="AH2216" s="205" t="str">
        <f t="shared" si="103"/>
        <v/>
      </c>
      <c r="AI2216" s="205" t="str">
        <f t="shared" si="104"/>
        <v/>
      </c>
    </row>
    <row r="2217" spans="1:35" ht="15" customHeight="1">
      <c r="A2217" s="185"/>
      <c r="B2217" s="185"/>
      <c r="C2217" s="185"/>
      <c r="D2217" s="186"/>
      <c r="E2217" s="185"/>
      <c r="F2217" s="185"/>
      <c r="G2217" s="185"/>
      <c r="H2217" s="185"/>
      <c r="I2217" s="185"/>
      <c r="J2217" s="185"/>
      <c r="K2217" s="187"/>
      <c r="L2217" s="187"/>
      <c r="M2217" s="187"/>
      <c r="N2217" s="187"/>
      <c r="O2217" s="187"/>
      <c r="P2217" s="187"/>
      <c r="Q2217" s="187"/>
      <c r="R2217" s="190"/>
      <c r="S2217" s="190"/>
      <c r="T2217" s="190"/>
      <c r="U2217" s="190"/>
      <c r="V2217" s="190"/>
      <c r="W2217" s="190"/>
      <c r="X2217" s="190"/>
      <c r="Y2217" s="190"/>
      <c r="Z2217" s="190"/>
      <c r="AA2217" s="190"/>
      <c r="AB2217" s="190"/>
      <c r="AC2217" s="185"/>
      <c r="AD2217" s="190"/>
      <c r="AE2217" s="190"/>
      <c r="AF2217" s="190"/>
      <c r="AG2217" s="205" t="str">
        <f t="shared" si="102"/>
        <v/>
      </c>
      <c r="AH2217" s="205" t="str">
        <f t="shared" si="103"/>
        <v/>
      </c>
      <c r="AI2217" s="205" t="str">
        <f t="shared" si="104"/>
        <v/>
      </c>
    </row>
    <row r="2218" spans="1:35" ht="15" customHeight="1">
      <c r="A2218" s="185"/>
      <c r="B2218" s="185"/>
      <c r="C2218" s="185"/>
      <c r="D2218" s="186"/>
      <c r="E2218" s="185"/>
      <c r="F2218" s="185"/>
      <c r="G2218" s="185"/>
      <c r="H2218" s="185"/>
      <c r="I2218" s="185"/>
      <c r="J2218" s="185"/>
      <c r="K2218" s="187"/>
      <c r="L2218" s="187"/>
      <c r="M2218" s="187"/>
      <c r="N2218" s="187"/>
      <c r="O2218" s="187"/>
      <c r="P2218" s="187"/>
      <c r="Q2218" s="187"/>
      <c r="R2218" s="190"/>
      <c r="S2218" s="190"/>
      <c r="T2218" s="190"/>
      <c r="U2218" s="190"/>
      <c r="V2218" s="190"/>
      <c r="W2218" s="190"/>
      <c r="X2218" s="190"/>
      <c r="Y2218" s="190"/>
      <c r="Z2218" s="190"/>
      <c r="AA2218" s="190"/>
      <c r="AB2218" s="190"/>
      <c r="AC2218" s="185"/>
      <c r="AD2218" s="190"/>
      <c r="AE2218" s="190"/>
      <c r="AF2218" s="190"/>
      <c r="AG2218" s="205" t="str">
        <f t="shared" si="102"/>
        <v/>
      </c>
      <c r="AH2218" s="205" t="str">
        <f t="shared" si="103"/>
        <v/>
      </c>
      <c r="AI2218" s="205" t="str">
        <f t="shared" si="104"/>
        <v/>
      </c>
    </row>
    <row r="2219" spans="1:35" ht="15" customHeight="1">
      <c r="A2219" s="185"/>
      <c r="B2219" s="185"/>
      <c r="C2219" s="185"/>
      <c r="D2219" s="186"/>
      <c r="E2219" s="185"/>
      <c r="F2219" s="185"/>
      <c r="G2219" s="185"/>
      <c r="H2219" s="185"/>
      <c r="I2219" s="185"/>
      <c r="J2219" s="185"/>
      <c r="K2219" s="187"/>
      <c r="L2219" s="187"/>
      <c r="M2219" s="187"/>
      <c r="N2219" s="187"/>
      <c r="O2219" s="187"/>
      <c r="P2219" s="187"/>
      <c r="Q2219" s="187"/>
      <c r="R2219" s="190"/>
      <c r="S2219" s="190"/>
      <c r="T2219" s="190"/>
      <c r="U2219" s="190"/>
      <c r="V2219" s="190"/>
      <c r="W2219" s="190"/>
      <c r="X2219" s="190"/>
      <c r="Y2219" s="190"/>
      <c r="Z2219" s="190"/>
      <c r="AA2219" s="190"/>
      <c r="AB2219" s="190"/>
      <c r="AC2219" s="185"/>
      <c r="AD2219" s="190"/>
      <c r="AE2219" s="190"/>
      <c r="AF2219" s="190"/>
      <c r="AG2219" s="205" t="str">
        <f t="shared" si="102"/>
        <v/>
      </c>
      <c r="AH2219" s="205" t="str">
        <f t="shared" si="103"/>
        <v/>
      </c>
      <c r="AI2219" s="205" t="str">
        <f t="shared" si="104"/>
        <v/>
      </c>
    </row>
    <row r="2220" spans="1:35" ht="15" customHeight="1">
      <c r="A2220" s="185"/>
      <c r="B2220" s="185"/>
      <c r="C2220" s="185"/>
      <c r="D2220" s="186"/>
      <c r="E2220" s="185"/>
      <c r="F2220" s="185"/>
      <c r="G2220" s="185"/>
      <c r="H2220" s="185"/>
      <c r="I2220" s="185"/>
      <c r="J2220" s="185"/>
      <c r="K2220" s="187"/>
      <c r="L2220" s="187"/>
      <c r="M2220" s="187"/>
      <c r="N2220" s="187"/>
      <c r="O2220" s="187"/>
      <c r="P2220" s="187"/>
      <c r="Q2220" s="187"/>
      <c r="R2220" s="190"/>
      <c r="S2220" s="190"/>
      <c r="T2220" s="190"/>
      <c r="U2220" s="190"/>
      <c r="V2220" s="190"/>
      <c r="W2220" s="190"/>
      <c r="X2220" s="190"/>
      <c r="Y2220" s="190"/>
      <c r="Z2220" s="190"/>
      <c r="AA2220" s="190"/>
      <c r="AB2220" s="190"/>
      <c r="AC2220" s="185"/>
      <c r="AD2220" s="190"/>
      <c r="AE2220" s="190"/>
      <c r="AF2220" s="190"/>
      <c r="AG2220" s="205" t="str">
        <f t="shared" si="102"/>
        <v/>
      </c>
      <c r="AH2220" s="205" t="str">
        <f t="shared" si="103"/>
        <v/>
      </c>
      <c r="AI2220" s="205" t="str">
        <f t="shared" si="104"/>
        <v/>
      </c>
    </row>
    <row r="2221" spans="1:35" ht="15" customHeight="1">
      <c r="A2221" s="185"/>
      <c r="B2221" s="185"/>
      <c r="C2221" s="185"/>
      <c r="D2221" s="186"/>
      <c r="E2221" s="185"/>
      <c r="F2221" s="185"/>
      <c r="G2221" s="185"/>
      <c r="H2221" s="185"/>
      <c r="I2221" s="185"/>
      <c r="J2221" s="185"/>
      <c r="K2221" s="187"/>
      <c r="L2221" s="187"/>
      <c r="M2221" s="187"/>
      <c r="N2221" s="187"/>
      <c r="O2221" s="187"/>
      <c r="P2221" s="187"/>
      <c r="Q2221" s="187"/>
      <c r="R2221" s="190"/>
      <c r="S2221" s="190"/>
      <c r="T2221" s="190"/>
      <c r="U2221" s="190"/>
      <c r="V2221" s="190"/>
      <c r="W2221" s="190"/>
      <c r="X2221" s="190"/>
      <c r="Y2221" s="190"/>
      <c r="Z2221" s="190"/>
      <c r="AA2221" s="190"/>
      <c r="AB2221" s="190"/>
      <c r="AC2221" s="185"/>
      <c r="AD2221" s="190"/>
      <c r="AE2221" s="190"/>
      <c r="AF2221" s="190"/>
      <c r="AG2221" s="205" t="str">
        <f t="shared" si="102"/>
        <v/>
      </c>
      <c r="AH2221" s="205" t="str">
        <f t="shared" si="103"/>
        <v/>
      </c>
      <c r="AI2221" s="205" t="str">
        <f t="shared" si="104"/>
        <v/>
      </c>
    </row>
    <row r="2222" spans="1:35" ht="15" customHeight="1">
      <c r="A2222" s="185"/>
      <c r="B2222" s="185"/>
      <c r="C2222" s="185"/>
      <c r="D2222" s="186"/>
      <c r="E2222" s="185"/>
      <c r="F2222" s="185"/>
      <c r="G2222" s="185"/>
      <c r="H2222" s="185"/>
      <c r="I2222" s="185"/>
      <c r="J2222" s="185"/>
      <c r="K2222" s="187"/>
      <c r="L2222" s="187"/>
      <c r="M2222" s="187"/>
      <c r="N2222" s="187"/>
      <c r="O2222" s="187"/>
      <c r="P2222" s="187"/>
      <c r="Q2222" s="187"/>
      <c r="R2222" s="190"/>
      <c r="S2222" s="190"/>
      <c r="T2222" s="190"/>
      <c r="U2222" s="190"/>
      <c r="V2222" s="190"/>
      <c r="W2222" s="190"/>
      <c r="X2222" s="190"/>
      <c r="Y2222" s="190"/>
      <c r="Z2222" s="190"/>
      <c r="AA2222" s="190"/>
      <c r="AB2222" s="190"/>
      <c r="AC2222" s="185"/>
      <c r="AD2222" s="190"/>
      <c r="AE2222" s="190"/>
      <c r="AF2222" s="190"/>
      <c r="AG2222" s="205" t="str">
        <f t="shared" si="102"/>
        <v/>
      </c>
      <c r="AH2222" s="205" t="str">
        <f t="shared" si="103"/>
        <v/>
      </c>
      <c r="AI2222" s="205" t="str">
        <f t="shared" si="104"/>
        <v/>
      </c>
    </row>
    <row r="2223" spans="1:35" ht="15" customHeight="1">
      <c r="A2223" s="185"/>
      <c r="B2223" s="185"/>
      <c r="C2223" s="185"/>
      <c r="D2223" s="186"/>
      <c r="E2223" s="185"/>
      <c r="F2223" s="185"/>
      <c r="G2223" s="185"/>
      <c r="H2223" s="185"/>
      <c r="I2223" s="185"/>
      <c r="J2223" s="185"/>
      <c r="K2223" s="187"/>
      <c r="L2223" s="187"/>
      <c r="M2223" s="187"/>
      <c r="N2223" s="187"/>
      <c r="O2223" s="187"/>
      <c r="P2223" s="187"/>
      <c r="Q2223" s="187"/>
      <c r="R2223" s="190"/>
      <c r="S2223" s="190"/>
      <c r="T2223" s="190"/>
      <c r="U2223" s="190"/>
      <c r="V2223" s="190"/>
      <c r="W2223" s="190"/>
      <c r="X2223" s="190"/>
      <c r="Y2223" s="190"/>
      <c r="Z2223" s="190"/>
      <c r="AA2223" s="190"/>
      <c r="AB2223" s="190"/>
      <c r="AC2223" s="185"/>
      <c r="AD2223" s="190"/>
      <c r="AE2223" s="190"/>
      <c r="AF2223" s="190"/>
      <c r="AG2223" s="205" t="str">
        <f t="shared" si="102"/>
        <v/>
      </c>
      <c r="AH2223" s="205" t="str">
        <f t="shared" si="103"/>
        <v/>
      </c>
      <c r="AI2223" s="205" t="str">
        <f t="shared" si="104"/>
        <v/>
      </c>
    </row>
    <row r="2224" spans="1:35" ht="15" customHeight="1">
      <c r="A2224" s="185"/>
      <c r="B2224" s="185"/>
      <c r="C2224" s="185"/>
      <c r="D2224" s="186"/>
      <c r="E2224" s="185"/>
      <c r="F2224" s="185"/>
      <c r="G2224" s="185"/>
      <c r="H2224" s="185"/>
      <c r="I2224" s="185"/>
      <c r="J2224" s="185"/>
      <c r="K2224" s="187"/>
      <c r="L2224" s="187"/>
      <c r="M2224" s="187"/>
      <c r="N2224" s="187"/>
      <c r="O2224" s="187"/>
      <c r="P2224" s="187"/>
      <c r="Q2224" s="187"/>
      <c r="R2224" s="190"/>
      <c r="S2224" s="190"/>
      <c r="T2224" s="190"/>
      <c r="U2224" s="190"/>
      <c r="V2224" s="190"/>
      <c r="W2224" s="190"/>
      <c r="X2224" s="190"/>
      <c r="Y2224" s="190"/>
      <c r="Z2224" s="190"/>
      <c r="AA2224" s="190"/>
      <c r="AB2224" s="190"/>
      <c r="AC2224" s="185"/>
      <c r="AD2224" s="190"/>
      <c r="AE2224" s="190"/>
      <c r="AF2224" s="190"/>
      <c r="AG2224" s="205" t="str">
        <f t="shared" si="102"/>
        <v/>
      </c>
      <c r="AH2224" s="205" t="str">
        <f t="shared" si="103"/>
        <v/>
      </c>
      <c r="AI2224" s="205" t="str">
        <f t="shared" si="104"/>
        <v/>
      </c>
    </row>
    <row r="2225" spans="1:35" ht="15" customHeight="1">
      <c r="A2225" s="185"/>
      <c r="B2225" s="185"/>
      <c r="C2225" s="185"/>
      <c r="D2225" s="186"/>
      <c r="E2225" s="185"/>
      <c r="F2225" s="185"/>
      <c r="G2225" s="185"/>
      <c r="H2225" s="185"/>
      <c r="I2225" s="185"/>
      <c r="J2225" s="185"/>
      <c r="K2225" s="187"/>
      <c r="L2225" s="187"/>
      <c r="M2225" s="187"/>
      <c r="N2225" s="187"/>
      <c r="O2225" s="187"/>
      <c r="P2225" s="187"/>
      <c r="Q2225" s="187"/>
      <c r="R2225" s="190"/>
      <c r="S2225" s="190"/>
      <c r="T2225" s="190"/>
      <c r="U2225" s="190"/>
      <c r="V2225" s="190"/>
      <c r="W2225" s="190"/>
      <c r="X2225" s="190"/>
      <c r="Y2225" s="190"/>
      <c r="Z2225" s="190"/>
      <c r="AA2225" s="190"/>
      <c r="AB2225" s="190"/>
      <c r="AC2225" s="185"/>
      <c r="AD2225" s="190"/>
      <c r="AE2225" s="190"/>
      <c r="AF2225" s="190"/>
      <c r="AG2225" s="205" t="str">
        <f t="shared" si="102"/>
        <v/>
      </c>
      <c r="AH2225" s="205" t="str">
        <f t="shared" si="103"/>
        <v/>
      </c>
      <c r="AI2225" s="205" t="str">
        <f t="shared" si="104"/>
        <v/>
      </c>
    </row>
    <row r="2226" spans="1:35" ht="15" customHeight="1">
      <c r="A2226" s="185"/>
      <c r="B2226" s="185"/>
      <c r="C2226" s="185"/>
      <c r="D2226" s="186"/>
      <c r="E2226" s="185"/>
      <c r="F2226" s="185"/>
      <c r="G2226" s="185"/>
      <c r="H2226" s="185"/>
      <c r="I2226" s="185"/>
      <c r="J2226" s="185"/>
      <c r="K2226" s="187"/>
      <c r="L2226" s="187"/>
      <c r="M2226" s="187"/>
      <c r="N2226" s="187"/>
      <c r="O2226" s="187"/>
      <c r="P2226" s="187"/>
      <c r="Q2226" s="187"/>
      <c r="R2226" s="190"/>
      <c r="S2226" s="190"/>
      <c r="T2226" s="190"/>
      <c r="U2226" s="190"/>
      <c r="V2226" s="190"/>
      <c r="W2226" s="190"/>
      <c r="X2226" s="190"/>
      <c r="Y2226" s="190"/>
      <c r="Z2226" s="190"/>
      <c r="AA2226" s="190"/>
      <c r="AB2226" s="190"/>
      <c r="AC2226" s="185"/>
      <c r="AD2226" s="190"/>
      <c r="AE2226" s="190"/>
      <c r="AF2226" s="190"/>
      <c r="AG2226" s="205" t="str">
        <f t="shared" si="102"/>
        <v/>
      </c>
      <c r="AH2226" s="205" t="str">
        <f t="shared" si="103"/>
        <v/>
      </c>
      <c r="AI2226" s="205" t="str">
        <f t="shared" si="104"/>
        <v/>
      </c>
    </row>
    <row r="2227" spans="1:35" ht="15" customHeight="1">
      <c r="A2227" s="185"/>
      <c r="B2227" s="185"/>
      <c r="C2227" s="185"/>
      <c r="D2227" s="186"/>
      <c r="E2227" s="185"/>
      <c r="F2227" s="185"/>
      <c r="G2227" s="185"/>
      <c r="H2227" s="185"/>
      <c r="I2227" s="185"/>
      <c r="J2227" s="185"/>
      <c r="K2227" s="187"/>
      <c r="L2227" s="187"/>
      <c r="M2227" s="187"/>
      <c r="N2227" s="187"/>
      <c r="O2227" s="187"/>
      <c r="P2227" s="187"/>
      <c r="Q2227" s="187"/>
      <c r="R2227" s="190"/>
      <c r="S2227" s="190"/>
      <c r="T2227" s="190"/>
      <c r="U2227" s="190"/>
      <c r="V2227" s="190"/>
      <c r="W2227" s="190"/>
      <c r="X2227" s="190"/>
      <c r="Y2227" s="190"/>
      <c r="Z2227" s="190"/>
      <c r="AA2227" s="190"/>
      <c r="AB2227" s="190"/>
      <c r="AC2227" s="185"/>
      <c r="AD2227" s="190"/>
      <c r="AE2227" s="190"/>
      <c r="AF2227" s="190"/>
      <c r="AG2227" s="205" t="str">
        <f t="shared" si="102"/>
        <v/>
      </c>
      <c r="AH2227" s="205" t="str">
        <f t="shared" si="103"/>
        <v/>
      </c>
      <c r="AI2227" s="205" t="str">
        <f t="shared" si="104"/>
        <v/>
      </c>
    </row>
    <row r="2228" spans="1:35" ht="15" customHeight="1">
      <c r="A2228" s="185"/>
      <c r="B2228" s="185"/>
      <c r="C2228" s="185"/>
      <c r="D2228" s="186"/>
      <c r="E2228" s="185"/>
      <c r="F2228" s="185"/>
      <c r="G2228" s="185"/>
      <c r="H2228" s="185"/>
      <c r="I2228" s="185"/>
      <c r="J2228" s="185"/>
      <c r="K2228" s="187"/>
      <c r="L2228" s="187"/>
      <c r="M2228" s="187"/>
      <c r="N2228" s="187"/>
      <c r="O2228" s="187"/>
      <c r="P2228" s="187"/>
      <c r="Q2228" s="187"/>
      <c r="R2228" s="190"/>
      <c r="S2228" s="190"/>
      <c r="T2228" s="190"/>
      <c r="U2228" s="190"/>
      <c r="V2228" s="190"/>
      <c r="W2228" s="190"/>
      <c r="X2228" s="190"/>
      <c r="Y2228" s="190"/>
      <c r="Z2228" s="190"/>
      <c r="AA2228" s="190"/>
      <c r="AB2228" s="190"/>
      <c r="AC2228" s="185"/>
      <c r="AD2228" s="190"/>
      <c r="AE2228" s="190"/>
      <c r="AF2228" s="190"/>
      <c r="AG2228" s="205" t="str">
        <f t="shared" si="102"/>
        <v/>
      </c>
      <c r="AH2228" s="205" t="str">
        <f t="shared" si="103"/>
        <v/>
      </c>
      <c r="AI2228" s="205" t="str">
        <f t="shared" si="104"/>
        <v/>
      </c>
    </row>
    <row r="2229" spans="1:35" ht="15" customHeight="1">
      <c r="A2229" s="185"/>
      <c r="B2229" s="185"/>
      <c r="C2229" s="185"/>
      <c r="D2229" s="186"/>
      <c r="E2229" s="185"/>
      <c r="F2229" s="185"/>
      <c r="G2229" s="185"/>
      <c r="H2229" s="185"/>
      <c r="I2229" s="185"/>
      <c r="J2229" s="185"/>
      <c r="K2229" s="187"/>
      <c r="L2229" s="187"/>
      <c r="M2229" s="187"/>
      <c r="N2229" s="187"/>
      <c r="O2229" s="187"/>
      <c r="P2229" s="187"/>
      <c r="Q2229" s="187"/>
      <c r="R2229" s="190"/>
      <c r="S2229" s="190"/>
      <c r="T2229" s="190"/>
      <c r="U2229" s="190"/>
      <c r="V2229" s="190"/>
      <c r="W2229" s="190"/>
      <c r="X2229" s="190"/>
      <c r="Y2229" s="190"/>
      <c r="Z2229" s="190"/>
      <c r="AA2229" s="190"/>
      <c r="AB2229" s="190"/>
      <c r="AC2229" s="185"/>
      <c r="AD2229" s="190"/>
      <c r="AE2229" s="190"/>
      <c r="AF2229" s="190"/>
      <c r="AG2229" s="205" t="str">
        <f t="shared" si="102"/>
        <v/>
      </c>
      <c r="AH2229" s="205" t="str">
        <f t="shared" si="103"/>
        <v/>
      </c>
      <c r="AI2229" s="205" t="str">
        <f t="shared" si="104"/>
        <v/>
      </c>
    </row>
    <row r="2230" spans="1:35" ht="15" customHeight="1">
      <c r="A2230" s="185"/>
      <c r="B2230" s="185"/>
      <c r="C2230" s="185"/>
      <c r="D2230" s="186"/>
      <c r="E2230" s="185"/>
      <c r="F2230" s="185"/>
      <c r="G2230" s="185"/>
      <c r="H2230" s="185"/>
      <c r="I2230" s="185"/>
      <c r="J2230" s="185"/>
      <c r="K2230" s="187"/>
      <c r="L2230" s="187"/>
      <c r="M2230" s="187"/>
      <c r="N2230" s="187"/>
      <c r="O2230" s="187"/>
      <c r="P2230" s="187"/>
      <c r="Q2230" s="187"/>
      <c r="R2230" s="190"/>
      <c r="S2230" s="190"/>
      <c r="T2230" s="190"/>
      <c r="U2230" s="190"/>
      <c r="V2230" s="190"/>
      <c r="W2230" s="190"/>
      <c r="X2230" s="190"/>
      <c r="Y2230" s="190"/>
      <c r="Z2230" s="190"/>
      <c r="AA2230" s="190"/>
      <c r="AB2230" s="190"/>
      <c r="AC2230" s="185"/>
      <c r="AD2230" s="190"/>
      <c r="AE2230" s="190"/>
      <c r="AF2230" s="190"/>
      <c r="AG2230" s="205" t="str">
        <f t="shared" si="102"/>
        <v/>
      </c>
      <c r="AH2230" s="205" t="str">
        <f t="shared" si="103"/>
        <v/>
      </c>
      <c r="AI2230" s="205" t="str">
        <f t="shared" si="104"/>
        <v/>
      </c>
    </row>
    <row r="2231" spans="1:35" ht="15" customHeight="1">
      <c r="A2231" s="185"/>
      <c r="B2231" s="185"/>
      <c r="C2231" s="185"/>
      <c r="D2231" s="186"/>
      <c r="E2231" s="185"/>
      <c r="F2231" s="185"/>
      <c r="G2231" s="185"/>
      <c r="H2231" s="185"/>
      <c r="I2231" s="185"/>
      <c r="J2231" s="185"/>
      <c r="K2231" s="187"/>
      <c r="L2231" s="187"/>
      <c r="M2231" s="187"/>
      <c r="N2231" s="187"/>
      <c r="O2231" s="187"/>
      <c r="P2231" s="187"/>
      <c r="Q2231" s="187"/>
      <c r="R2231" s="190"/>
      <c r="S2231" s="190"/>
      <c r="T2231" s="190"/>
      <c r="U2231" s="190"/>
      <c r="V2231" s="190"/>
      <c r="W2231" s="190"/>
      <c r="X2231" s="190"/>
      <c r="Y2231" s="190"/>
      <c r="Z2231" s="190"/>
      <c r="AA2231" s="190"/>
      <c r="AB2231" s="190"/>
      <c r="AC2231" s="185"/>
      <c r="AD2231" s="190"/>
      <c r="AE2231" s="190"/>
      <c r="AF2231" s="190"/>
      <c r="AG2231" s="205" t="str">
        <f t="shared" si="102"/>
        <v/>
      </c>
      <c r="AH2231" s="205" t="str">
        <f t="shared" si="103"/>
        <v/>
      </c>
      <c r="AI2231" s="205" t="str">
        <f t="shared" si="104"/>
        <v/>
      </c>
    </row>
    <row r="2232" spans="1:35" ht="15" customHeight="1">
      <c r="A2232" s="185"/>
      <c r="B2232" s="185"/>
      <c r="C2232" s="185"/>
      <c r="D2232" s="186"/>
      <c r="E2232" s="185"/>
      <c r="F2232" s="185"/>
      <c r="G2232" s="185"/>
      <c r="H2232" s="185"/>
      <c r="I2232" s="185"/>
      <c r="J2232" s="185"/>
      <c r="K2232" s="187"/>
      <c r="L2232" s="187"/>
      <c r="M2232" s="187"/>
      <c r="N2232" s="187"/>
      <c r="O2232" s="187"/>
      <c r="P2232" s="187"/>
      <c r="Q2232" s="187"/>
      <c r="R2232" s="190"/>
      <c r="S2232" s="190"/>
      <c r="T2232" s="190"/>
      <c r="U2232" s="190"/>
      <c r="V2232" s="190"/>
      <c r="W2232" s="190"/>
      <c r="X2232" s="190"/>
      <c r="Y2232" s="190"/>
      <c r="Z2232" s="190"/>
      <c r="AA2232" s="190"/>
      <c r="AB2232" s="190"/>
      <c r="AC2232" s="185"/>
      <c r="AD2232" s="190"/>
      <c r="AE2232" s="190"/>
      <c r="AF2232" s="190"/>
      <c r="AG2232" s="205" t="str">
        <f t="shared" si="102"/>
        <v/>
      </c>
      <c r="AH2232" s="205" t="str">
        <f t="shared" si="103"/>
        <v/>
      </c>
      <c r="AI2232" s="205" t="str">
        <f t="shared" si="104"/>
        <v/>
      </c>
    </row>
    <row r="2233" spans="1:35" ht="15" customHeight="1">
      <c r="A2233" s="185"/>
      <c r="B2233" s="185"/>
      <c r="C2233" s="185"/>
      <c r="D2233" s="186"/>
      <c r="E2233" s="185"/>
      <c r="F2233" s="185"/>
      <c r="G2233" s="185"/>
      <c r="H2233" s="185"/>
      <c r="I2233" s="185"/>
      <c r="J2233" s="185"/>
      <c r="K2233" s="187"/>
      <c r="L2233" s="187"/>
      <c r="M2233" s="187"/>
      <c r="N2233" s="187"/>
      <c r="O2233" s="187"/>
      <c r="P2233" s="187"/>
      <c r="Q2233" s="187"/>
      <c r="R2233" s="190"/>
      <c r="S2233" s="190"/>
      <c r="T2233" s="190"/>
      <c r="U2233" s="190"/>
      <c r="V2233" s="190"/>
      <c r="W2233" s="190"/>
      <c r="X2233" s="190"/>
      <c r="Y2233" s="190"/>
      <c r="Z2233" s="190"/>
      <c r="AA2233" s="190"/>
      <c r="AB2233" s="190"/>
      <c r="AC2233" s="185"/>
      <c r="AD2233" s="190"/>
      <c r="AE2233" s="190"/>
      <c r="AF2233" s="190"/>
      <c r="AG2233" s="205" t="str">
        <f t="shared" si="102"/>
        <v/>
      </c>
      <c r="AH2233" s="205" t="str">
        <f t="shared" si="103"/>
        <v/>
      </c>
      <c r="AI2233" s="205" t="str">
        <f t="shared" si="104"/>
        <v/>
      </c>
    </row>
    <row r="2234" spans="1:35" ht="15" customHeight="1">
      <c r="A2234" s="185"/>
      <c r="B2234" s="185"/>
      <c r="C2234" s="185"/>
      <c r="D2234" s="186"/>
      <c r="E2234" s="185"/>
      <c r="F2234" s="185"/>
      <c r="G2234" s="185"/>
      <c r="H2234" s="185"/>
      <c r="I2234" s="185"/>
      <c r="J2234" s="185"/>
      <c r="K2234" s="187"/>
      <c r="L2234" s="187"/>
      <c r="M2234" s="187"/>
      <c r="N2234" s="187"/>
      <c r="O2234" s="187"/>
      <c r="P2234" s="187"/>
      <c r="Q2234" s="187"/>
      <c r="R2234" s="190"/>
      <c r="S2234" s="190"/>
      <c r="T2234" s="190"/>
      <c r="U2234" s="190"/>
      <c r="V2234" s="190"/>
      <c r="W2234" s="190"/>
      <c r="X2234" s="190"/>
      <c r="Y2234" s="190"/>
      <c r="Z2234" s="190"/>
      <c r="AA2234" s="190"/>
      <c r="AB2234" s="190"/>
      <c r="AC2234" s="185"/>
      <c r="AD2234" s="190"/>
      <c r="AE2234" s="190"/>
      <c r="AF2234" s="190"/>
      <c r="AG2234" s="205" t="str">
        <f t="shared" si="102"/>
        <v/>
      </c>
      <c r="AH2234" s="205" t="str">
        <f t="shared" si="103"/>
        <v/>
      </c>
      <c r="AI2234" s="205" t="str">
        <f t="shared" si="104"/>
        <v/>
      </c>
    </row>
    <row r="2235" spans="1:35" ht="15" customHeight="1">
      <c r="A2235" s="185"/>
      <c r="B2235" s="185"/>
      <c r="C2235" s="185"/>
      <c r="D2235" s="186"/>
      <c r="E2235" s="185"/>
      <c r="F2235" s="185"/>
      <c r="G2235" s="185"/>
      <c r="H2235" s="185"/>
      <c r="I2235" s="185"/>
      <c r="J2235" s="185"/>
      <c r="K2235" s="187"/>
      <c r="L2235" s="187"/>
      <c r="M2235" s="187"/>
      <c r="N2235" s="187"/>
      <c r="O2235" s="187"/>
      <c r="P2235" s="187"/>
      <c r="Q2235" s="187"/>
      <c r="R2235" s="190"/>
      <c r="S2235" s="190"/>
      <c r="T2235" s="190"/>
      <c r="U2235" s="190"/>
      <c r="V2235" s="190"/>
      <c r="W2235" s="190"/>
      <c r="X2235" s="190"/>
      <c r="Y2235" s="190"/>
      <c r="Z2235" s="190"/>
      <c r="AA2235" s="190"/>
      <c r="AB2235" s="190"/>
      <c r="AC2235" s="185"/>
      <c r="AD2235" s="190"/>
      <c r="AE2235" s="190"/>
      <c r="AF2235" s="190"/>
      <c r="AG2235" s="205" t="str">
        <f t="shared" si="102"/>
        <v/>
      </c>
      <c r="AH2235" s="205" t="str">
        <f t="shared" si="103"/>
        <v/>
      </c>
      <c r="AI2235" s="205" t="str">
        <f t="shared" si="104"/>
        <v/>
      </c>
    </row>
    <row r="2236" spans="1:35" ht="15" customHeight="1">
      <c r="A2236" s="185"/>
      <c r="B2236" s="185"/>
      <c r="C2236" s="185"/>
      <c r="D2236" s="186"/>
      <c r="E2236" s="185"/>
      <c r="F2236" s="185"/>
      <c r="G2236" s="185"/>
      <c r="H2236" s="185"/>
      <c r="I2236" s="185"/>
      <c r="J2236" s="185"/>
      <c r="K2236" s="187"/>
      <c r="L2236" s="187"/>
      <c r="M2236" s="187"/>
      <c r="N2236" s="187"/>
      <c r="O2236" s="187"/>
      <c r="P2236" s="187"/>
      <c r="Q2236" s="187"/>
      <c r="R2236" s="190"/>
      <c r="S2236" s="190"/>
      <c r="T2236" s="190"/>
      <c r="U2236" s="190"/>
      <c r="V2236" s="190"/>
      <c r="W2236" s="190"/>
      <c r="X2236" s="190"/>
      <c r="Y2236" s="190"/>
      <c r="Z2236" s="190"/>
      <c r="AA2236" s="190"/>
      <c r="AB2236" s="190"/>
      <c r="AC2236" s="185"/>
      <c r="AD2236" s="190"/>
      <c r="AE2236" s="190"/>
      <c r="AF2236" s="190"/>
      <c r="AG2236" s="205" t="str">
        <f t="shared" si="102"/>
        <v/>
      </c>
      <c r="AH2236" s="205" t="str">
        <f t="shared" si="103"/>
        <v/>
      </c>
      <c r="AI2236" s="205" t="str">
        <f t="shared" si="104"/>
        <v/>
      </c>
    </row>
    <row r="2237" spans="1:35" ht="15" customHeight="1">
      <c r="A2237" s="185"/>
      <c r="B2237" s="185"/>
      <c r="C2237" s="185"/>
      <c r="D2237" s="186"/>
      <c r="E2237" s="185"/>
      <c r="F2237" s="185"/>
      <c r="G2237" s="185"/>
      <c r="H2237" s="185"/>
      <c r="I2237" s="185"/>
      <c r="J2237" s="185"/>
      <c r="K2237" s="187"/>
      <c r="L2237" s="187"/>
      <c r="M2237" s="187"/>
      <c r="N2237" s="187"/>
      <c r="O2237" s="187"/>
      <c r="P2237" s="187"/>
      <c r="Q2237" s="187"/>
      <c r="R2237" s="190"/>
      <c r="S2237" s="190"/>
      <c r="T2237" s="190"/>
      <c r="U2237" s="190"/>
      <c r="V2237" s="190"/>
      <c r="W2237" s="190"/>
      <c r="X2237" s="190"/>
      <c r="Y2237" s="190"/>
      <c r="Z2237" s="190"/>
      <c r="AA2237" s="190"/>
      <c r="AB2237" s="190"/>
      <c r="AC2237" s="185"/>
      <c r="AD2237" s="190"/>
      <c r="AE2237" s="190"/>
      <c r="AF2237" s="190"/>
      <c r="AG2237" s="205" t="str">
        <f t="shared" si="102"/>
        <v/>
      </c>
      <c r="AH2237" s="205" t="str">
        <f t="shared" si="103"/>
        <v/>
      </c>
      <c r="AI2237" s="205" t="str">
        <f t="shared" si="104"/>
        <v/>
      </c>
    </row>
    <row r="2238" spans="1:35" ht="15" customHeight="1">
      <c r="A2238" s="185"/>
      <c r="B2238" s="185"/>
      <c r="C2238" s="185"/>
      <c r="D2238" s="186"/>
      <c r="E2238" s="185"/>
      <c r="F2238" s="185"/>
      <c r="G2238" s="185"/>
      <c r="H2238" s="185"/>
      <c r="I2238" s="185"/>
      <c r="J2238" s="185"/>
      <c r="K2238" s="187"/>
      <c r="L2238" s="187"/>
      <c r="M2238" s="187"/>
      <c r="N2238" s="187"/>
      <c r="O2238" s="187"/>
      <c r="P2238" s="187"/>
      <c r="Q2238" s="187"/>
      <c r="R2238" s="190"/>
      <c r="S2238" s="190"/>
      <c r="T2238" s="190"/>
      <c r="U2238" s="190"/>
      <c r="V2238" s="190"/>
      <c r="W2238" s="190"/>
      <c r="X2238" s="190"/>
      <c r="Y2238" s="190"/>
      <c r="Z2238" s="190"/>
      <c r="AA2238" s="190"/>
      <c r="AB2238" s="190"/>
      <c r="AC2238" s="185"/>
      <c r="AD2238" s="190"/>
      <c r="AE2238" s="190"/>
      <c r="AF2238" s="190"/>
      <c r="AG2238" s="205" t="str">
        <f t="shared" si="102"/>
        <v/>
      </c>
      <c r="AH2238" s="205" t="str">
        <f t="shared" si="103"/>
        <v/>
      </c>
      <c r="AI2238" s="205" t="str">
        <f t="shared" si="104"/>
        <v/>
      </c>
    </row>
    <row r="2239" spans="1:35" ht="15" customHeight="1">
      <c r="A2239" s="185"/>
      <c r="B2239" s="185"/>
      <c r="C2239" s="185"/>
      <c r="D2239" s="186"/>
      <c r="E2239" s="185"/>
      <c r="F2239" s="185"/>
      <c r="G2239" s="185"/>
      <c r="H2239" s="185"/>
      <c r="I2239" s="185"/>
      <c r="J2239" s="185"/>
      <c r="K2239" s="187"/>
      <c r="L2239" s="187"/>
      <c r="M2239" s="187"/>
      <c r="N2239" s="187"/>
      <c r="O2239" s="187"/>
      <c r="P2239" s="187"/>
      <c r="Q2239" s="187"/>
      <c r="R2239" s="190"/>
      <c r="S2239" s="190"/>
      <c r="T2239" s="190"/>
      <c r="U2239" s="190"/>
      <c r="V2239" s="190"/>
      <c r="W2239" s="190"/>
      <c r="X2239" s="190"/>
      <c r="Y2239" s="190"/>
      <c r="Z2239" s="190"/>
      <c r="AA2239" s="190"/>
      <c r="AB2239" s="190"/>
      <c r="AC2239" s="185"/>
      <c r="AD2239" s="190"/>
      <c r="AE2239" s="190"/>
      <c r="AF2239" s="190"/>
      <c r="AG2239" s="205" t="str">
        <f t="shared" si="102"/>
        <v/>
      </c>
      <c r="AH2239" s="205" t="str">
        <f t="shared" si="103"/>
        <v/>
      </c>
      <c r="AI2239" s="205" t="str">
        <f t="shared" si="104"/>
        <v/>
      </c>
    </row>
    <row r="2240" spans="1:35" ht="15" customHeight="1">
      <c r="A2240" s="185"/>
      <c r="B2240" s="185"/>
      <c r="C2240" s="185"/>
      <c r="D2240" s="186"/>
      <c r="E2240" s="185"/>
      <c r="F2240" s="185"/>
      <c r="G2240" s="185"/>
      <c r="H2240" s="185"/>
      <c r="I2240" s="185"/>
      <c r="J2240" s="185"/>
      <c r="K2240" s="187"/>
      <c r="L2240" s="187"/>
      <c r="M2240" s="187"/>
      <c r="N2240" s="187"/>
      <c r="O2240" s="187"/>
      <c r="P2240" s="187"/>
      <c r="Q2240" s="187"/>
      <c r="R2240" s="190"/>
      <c r="S2240" s="190"/>
      <c r="T2240" s="190"/>
      <c r="U2240" s="190"/>
      <c r="V2240" s="190"/>
      <c r="W2240" s="190"/>
      <c r="X2240" s="190"/>
      <c r="Y2240" s="190"/>
      <c r="Z2240" s="190"/>
      <c r="AA2240" s="190"/>
      <c r="AB2240" s="190"/>
      <c r="AC2240" s="185"/>
      <c r="AD2240" s="190"/>
      <c r="AE2240" s="190"/>
      <c r="AF2240" s="190"/>
      <c r="AG2240" s="205" t="str">
        <f t="shared" si="102"/>
        <v/>
      </c>
      <c r="AH2240" s="205" t="str">
        <f t="shared" si="103"/>
        <v/>
      </c>
      <c r="AI2240" s="205" t="str">
        <f t="shared" si="104"/>
        <v/>
      </c>
    </row>
    <row r="2241" spans="1:35" ht="15" customHeight="1">
      <c r="A2241" s="185"/>
      <c r="B2241" s="185"/>
      <c r="C2241" s="185"/>
      <c r="D2241" s="186"/>
      <c r="E2241" s="185"/>
      <c r="F2241" s="185"/>
      <c r="G2241" s="185"/>
      <c r="H2241" s="185"/>
      <c r="I2241" s="185"/>
      <c r="J2241" s="185"/>
      <c r="K2241" s="187"/>
      <c r="L2241" s="187"/>
      <c r="M2241" s="187"/>
      <c r="N2241" s="187"/>
      <c r="O2241" s="187"/>
      <c r="P2241" s="187"/>
      <c r="Q2241" s="187"/>
      <c r="R2241" s="190"/>
      <c r="S2241" s="190"/>
      <c r="T2241" s="190"/>
      <c r="U2241" s="190"/>
      <c r="V2241" s="190"/>
      <c r="W2241" s="190"/>
      <c r="X2241" s="190"/>
      <c r="Y2241" s="190"/>
      <c r="Z2241" s="190"/>
      <c r="AA2241" s="190"/>
      <c r="AB2241" s="190"/>
      <c r="AC2241" s="185"/>
      <c r="AD2241" s="190"/>
      <c r="AE2241" s="190"/>
      <c r="AF2241" s="190"/>
      <c r="AG2241" s="205" t="str">
        <f t="shared" si="102"/>
        <v/>
      </c>
      <c r="AH2241" s="205" t="str">
        <f t="shared" si="103"/>
        <v/>
      </c>
      <c r="AI2241" s="205" t="str">
        <f t="shared" si="104"/>
        <v/>
      </c>
    </row>
    <row r="2242" spans="1:35" ht="15" customHeight="1">
      <c r="A2242" s="185"/>
      <c r="B2242" s="185"/>
      <c r="C2242" s="185"/>
      <c r="D2242" s="186"/>
      <c r="E2242" s="185"/>
      <c r="F2242" s="185"/>
      <c r="G2242" s="185"/>
      <c r="H2242" s="185"/>
      <c r="I2242" s="185"/>
      <c r="J2242" s="185"/>
      <c r="K2242" s="187"/>
      <c r="L2242" s="187"/>
      <c r="M2242" s="187"/>
      <c r="N2242" s="187"/>
      <c r="O2242" s="187"/>
      <c r="P2242" s="187"/>
      <c r="Q2242" s="187"/>
      <c r="R2242" s="190"/>
      <c r="S2242" s="190"/>
      <c r="T2242" s="190"/>
      <c r="U2242" s="190"/>
      <c r="V2242" s="190"/>
      <c r="W2242" s="190"/>
      <c r="X2242" s="190"/>
      <c r="Y2242" s="190"/>
      <c r="Z2242" s="190"/>
      <c r="AA2242" s="190"/>
      <c r="AB2242" s="190"/>
      <c r="AC2242" s="185"/>
      <c r="AD2242" s="190"/>
      <c r="AE2242" s="190"/>
      <c r="AF2242" s="190"/>
      <c r="AG2242" s="205" t="str">
        <f t="shared" si="102"/>
        <v/>
      </c>
      <c r="AH2242" s="205" t="str">
        <f t="shared" si="103"/>
        <v/>
      </c>
      <c r="AI2242" s="205" t="str">
        <f t="shared" si="104"/>
        <v/>
      </c>
    </row>
    <row r="2243" spans="1:35" ht="15" customHeight="1">
      <c r="A2243" s="185"/>
      <c r="B2243" s="185"/>
      <c r="C2243" s="185"/>
      <c r="D2243" s="186"/>
      <c r="E2243" s="185"/>
      <c r="F2243" s="185"/>
      <c r="G2243" s="185"/>
      <c r="H2243" s="185"/>
      <c r="I2243" s="185"/>
      <c r="J2243" s="185"/>
      <c r="K2243" s="187"/>
      <c r="L2243" s="187"/>
      <c r="M2243" s="187"/>
      <c r="N2243" s="187"/>
      <c r="O2243" s="187"/>
      <c r="P2243" s="187"/>
      <c r="Q2243" s="187"/>
      <c r="R2243" s="190"/>
      <c r="S2243" s="190"/>
      <c r="T2243" s="190"/>
      <c r="U2243" s="190"/>
      <c r="V2243" s="190"/>
      <c r="W2243" s="190"/>
      <c r="X2243" s="190"/>
      <c r="Y2243" s="190"/>
      <c r="Z2243" s="190"/>
      <c r="AA2243" s="190"/>
      <c r="AB2243" s="190"/>
      <c r="AC2243" s="185"/>
      <c r="AD2243" s="190"/>
      <c r="AE2243" s="190"/>
      <c r="AF2243" s="190"/>
      <c r="AG2243" s="205" t="str">
        <f t="shared" si="102"/>
        <v/>
      </c>
      <c r="AH2243" s="205" t="str">
        <f t="shared" si="103"/>
        <v/>
      </c>
      <c r="AI2243" s="205" t="str">
        <f t="shared" si="104"/>
        <v/>
      </c>
    </row>
    <row r="2244" spans="1:35" ht="15" customHeight="1">
      <c r="A2244" s="185"/>
      <c r="B2244" s="185"/>
      <c r="C2244" s="185"/>
      <c r="D2244" s="186"/>
      <c r="E2244" s="185"/>
      <c r="F2244" s="185"/>
      <c r="G2244" s="185"/>
      <c r="H2244" s="185"/>
      <c r="I2244" s="185"/>
      <c r="J2244" s="185"/>
      <c r="K2244" s="187"/>
      <c r="L2244" s="187"/>
      <c r="M2244" s="187"/>
      <c r="N2244" s="187"/>
      <c r="O2244" s="187"/>
      <c r="P2244" s="187"/>
      <c r="Q2244" s="187"/>
      <c r="R2244" s="190"/>
      <c r="S2244" s="190"/>
      <c r="T2244" s="190"/>
      <c r="U2244" s="190"/>
      <c r="V2244" s="190"/>
      <c r="W2244" s="190"/>
      <c r="X2244" s="190"/>
      <c r="Y2244" s="190"/>
      <c r="Z2244" s="190"/>
      <c r="AA2244" s="190"/>
      <c r="AB2244" s="190"/>
      <c r="AC2244" s="185"/>
      <c r="AD2244" s="190"/>
      <c r="AE2244" s="190"/>
      <c r="AF2244" s="190"/>
      <c r="AG2244" s="205" t="str">
        <f t="shared" ref="AG2244:AG2307" si="105">IF($Q2244="","",IF($Q2244="YES","YES","NO"))</f>
        <v/>
      </c>
      <c r="AH2244" s="205" t="str">
        <f t="shared" ref="AH2244:AH2307" si="106">IF($X2244="","",IF($X2244="YES","YES","NO"))</f>
        <v/>
      </c>
      <c r="AI2244" s="205" t="str">
        <f t="shared" ref="AI2244:AI2307" si="107">IF(COUNTIF($B$3:$B$4985,B2244)&gt;1,"DUPLICATE","")</f>
        <v/>
      </c>
    </row>
    <row r="2245" spans="1:35" ht="15" customHeight="1">
      <c r="A2245" s="185"/>
      <c r="B2245" s="185"/>
      <c r="C2245" s="185"/>
      <c r="D2245" s="186"/>
      <c r="E2245" s="185"/>
      <c r="F2245" s="185"/>
      <c r="G2245" s="185"/>
      <c r="H2245" s="185"/>
      <c r="I2245" s="185"/>
      <c r="J2245" s="185"/>
      <c r="K2245" s="187"/>
      <c r="L2245" s="187"/>
      <c r="M2245" s="187"/>
      <c r="N2245" s="187"/>
      <c r="O2245" s="187"/>
      <c r="P2245" s="187"/>
      <c r="Q2245" s="187"/>
      <c r="R2245" s="190"/>
      <c r="S2245" s="190"/>
      <c r="T2245" s="190"/>
      <c r="U2245" s="190"/>
      <c r="V2245" s="190"/>
      <c r="W2245" s="190"/>
      <c r="X2245" s="190"/>
      <c r="Y2245" s="190"/>
      <c r="Z2245" s="190"/>
      <c r="AA2245" s="190"/>
      <c r="AB2245" s="190"/>
      <c r="AC2245" s="185"/>
      <c r="AD2245" s="190"/>
      <c r="AE2245" s="190"/>
      <c r="AF2245" s="190"/>
      <c r="AG2245" s="205" t="str">
        <f t="shared" si="105"/>
        <v/>
      </c>
      <c r="AH2245" s="205" t="str">
        <f t="shared" si="106"/>
        <v/>
      </c>
      <c r="AI2245" s="205" t="str">
        <f t="shared" si="107"/>
        <v/>
      </c>
    </row>
    <row r="2246" spans="1:35" ht="15" customHeight="1">
      <c r="A2246" s="185"/>
      <c r="B2246" s="185"/>
      <c r="C2246" s="185"/>
      <c r="D2246" s="186"/>
      <c r="E2246" s="185"/>
      <c r="F2246" s="185"/>
      <c r="G2246" s="185"/>
      <c r="H2246" s="185"/>
      <c r="I2246" s="185"/>
      <c r="J2246" s="185"/>
      <c r="K2246" s="187"/>
      <c r="L2246" s="187"/>
      <c r="M2246" s="187"/>
      <c r="N2246" s="187"/>
      <c r="O2246" s="187"/>
      <c r="P2246" s="187"/>
      <c r="Q2246" s="187"/>
      <c r="R2246" s="190"/>
      <c r="S2246" s="190"/>
      <c r="T2246" s="190"/>
      <c r="U2246" s="190"/>
      <c r="V2246" s="190"/>
      <c r="W2246" s="190"/>
      <c r="X2246" s="190"/>
      <c r="Y2246" s="190"/>
      <c r="Z2246" s="190"/>
      <c r="AA2246" s="190"/>
      <c r="AB2246" s="190"/>
      <c r="AC2246" s="185"/>
      <c r="AD2246" s="190"/>
      <c r="AE2246" s="190"/>
      <c r="AF2246" s="190"/>
      <c r="AG2246" s="205" t="str">
        <f t="shared" si="105"/>
        <v/>
      </c>
      <c r="AH2246" s="205" t="str">
        <f t="shared" si="106"/>
        <v/>
      </c>
      <c r="AI2246" s="205" t="str">
        <f t="shared" si="107"/>
        <v/>
      </c>
    </row>
    <row r="2247" spans="1:35" ht="15" customHeight="1">
      <c r="A2247" s="185"/>
      <c r="B2247" s="185"/>
      <c r="C2247" s="185"/>
      <c r="D2247" s="186"/>
      <c r="E2247" s="185"/>
      <c r="F2247" s="185"/>
      <c r="G2247" s="185"/>
      <c r="H2247" s="185"/>
      <c r="I2247" s="185"/>
      <c r="J2247" s="185"/>
      <c r="K2247" s="187"/>
      <c r="L2247" s="187"/>
      <c r="M2247" s="187"/>
      <c r="N2247" s="187"/>
      <c r="O2247" s="187"/>
      <c r="P2247" s="187"/>
      <c r="Q2247" s="187"/>
      <c r="R2247" s="190"/>
      <c r="S2247" s="190"/>
      <c r="T2247" s="190"/>
      <c r="U2247" s="190"/>
      <c r="V2247" s="190"/>
      <c r="W2247" s="190"/>
      <c r="X2247" s="190"/>
      <c r="Y2247" s="190"/>
      <c r="Z2247" s="190"/>
      <c r="AA2247" s="190"/>
      <c r="AB2247" s="190"/>
      <c r="AC2247" s="185"/>
      <c r="AD2247" s="190"/>
      <c r="AE2247" s="190"/>
      <c r="AF2247" s="190"/>
      <c r="AG2247" s="205" t="str">
        <f t="shared" si="105"/>
        <v/>
      </c>
      <c r="AH2247" s="205" t="str">
        <f t="shared" si="106"/>
        <v/>
      </c>
      <c r="AI2247" s="205" t="str">
        <f t="shared" si="107"/>
        <v/>
      </c>
    </row>
    <row r="2248" spans="1:35" ht="15" customHeight="1">
      <c r="A2248" s="185"/>
      <c r="B2248" s="185"/>
      <c r="C2248" s="185"/>
      <c r="D2248" s="186"/>
      <c r="E2248" s="185"/>
      <c r="F2248" s="185"/>
      <c r="G2248" s="185"/>
      <c r="H2248" s="185"/>
      <c r="I2248" s="185"/>
      <c r="J2248" s="185"/>
      <c r="K2248" s="187"/>
      <c r="L2248" s="187"/>
      <c r="M2248" s="187"/>
      <c r="N2248" s="187"/>
      <c r="O2248" s="187"/>
      <c r="P2248" s="187"/>
      <c r="Q2248" s="187"/>
      <c r="R2248" s="190"/>
      <c r="S2248" s="190"/>
      <c r="T2248" s="190"/>
      <c r="U2248" s="190"/>
      <c r="V2248" s="190"/>
      <c r="W2248" s="190"/>
      <c r="X2248" s="190"/>
      <c r="Y2248" s="190"/>
      <c r="Z2248" s="190"/>
      <c r="AA2248" s="190"/>
      <c r="AB2248" s="190"/>
      <c r="AC2248" s="185"/>
      <c r="AD2248" s="190"/>
      <c r="AE2248" s="190"/>
      <c r="AF2248" s="190"/>
      <c r="AG2248" s="205" t="str">
        <f t="shared" si="105"/>
        <v/>
      </c>
      <c r="AH2248" s="205" t="str">
        <f t="shared" si="106"/>
        <v/>
      </c>
      <c r="AI2248" s="205" t="str">
        <f t="shared" si="107"/>
        <v/>
      </c>
    </row>
    <row r="2249" spans="1:35" ht="15" customHeight="1">
      <c r="A2249" s="185"/>
      <c r="B2249" s="185"/>
      <c r="C2249" s="185"/>
      <c r="D2249" s="186"/>
      <c r="E2249" s="185"/>
      <c r="F2249" s="185"/>
      <c r="G2249" s="185"/>
      <c r="H2249" s="185"/>
      <c r="I2249" s="185"/>
      <c r="J2249" s="185"/>
      <c r="K2249" s="187"/>
      <c r="L2249" s="187"/>
      <c r="M2249" s="187"/>
      <c r="N2249" s="187"/>
      <c r="O2249" s="187"/>
      <c r="P2249" s="187"/>
      <c r="Q2249" s="187"/>
      <c r="R2249" s="190"/>
      <c r="S2249" s="190"/>
      <c r="T2249" s="190"/>
      <c r="U2249" s="190"/>
      <c r="V2249" s="190"/>
      <c r="W2249" s="190"/>
      <c r="X2249" s="190"/>
      <c r="Y2249" s="190"/>
      <c r="Z2249" s="190"/>
      <c r="AA2249" s="190"/>
      <c r="AB2249" s="190"/>
      <c r="AC2249" s="185"/>
      <c r="AD2249" s="190"/>
      <c r="AE2249" s="190"/>
      <c r="AF2249" s="190"/>
      <c r="AG2249" s="205" t="str">
        <f t="shared" si="105"/>
        <v/>
      </c>
      <c r="AH2249" s="205" t="str">
        <f t="shared" si="106"/>
        <v/>
      </c>
      <c r="AI2249" s="205" t="str">
        <f t="shared" si="107"/>
        <v/>
      </c>
    </row>
    <row r="2250" spans="1:35" ht="15" customHeight="1">
      <c r="A2250" s="185"/>
      <c r="B2250" s="185"/>
      <c r="C2250" s="185"/>
      <c r="D2250" s="186"/>
      <c r="E2250" s="185"/>
      <c r="F2250" s="185"/>
      <c r="G2250" s="185"/>
      <c r="H2250" s="185"/>
      <c r="I2250" s="185"/>
      <c r="J2250" s="185"/>
      <c r="K2250" s="187"/>
      <c r="L2250" s="187"/>
      <c r="M2250" s="187"/>
      <c r="N2250" s="187"/>
      <c r="O2250" s="187"/>
      <c r="P2250" s="187"/>
      <c r="Q2250" s="187"/>
      <c r="R2250" s="190"/>
      <c r="S2250" s="190"/>
      <c r="T2250" s="190"/>
      <c r="U2250" s="190"/>
      <c r="V2250" s="190"/>
      <c r="W2250" s="190"/>
      <c r="X2250" s="190"/>
      <c r="Y2250" s="190"/>
      <c r="Z2250" s="190"/>
      <c r="AA2250" s="190"/>
      <c r="AB2250" s="190"/>
      <c r="AC2250" s="185"/>
      <c r="AD2250" s="190"/>
      <c r="AE2250" s="190"/>
      <c r="AF2250" s="190"/>
      <c r="AG2250" s="205" t="str">
        <f t="shared" si="105"/>
        <v/>
      </c>
      <c r="AH2250" s="205" t="str">
        <f t="shared" si="106"/>
        <v/>
      </c>
      <c r="AI2250" s="205" t="str">
        <f t="shared" si="107"/>
        <v/>
      </c>
    </row>
    <row r="2251" spans="1:35" ht="15" customHeight="1">
      <c r="A2251" s="185"/>
      <c r="B2251" s="185"/>
      <c r="C2251" s="185"/>
      <c r="D2251" s="186"/>
      <c r="E2251" s="185"/>
      <c r="F2251" s="185"/>
      <c r="G2251" s="185"/>
      <c r="H2251" s="185"/>
      <c r="I2251" s="185"/>
      <c r="J2251" s="185"/>
      <c r="K2251" s="187"/>
      <c r="L2251" s="187"/>
      <c r="M2251" s="187"/>
      <c r="N2251" s="187"/>
      <c r="O2251" s="187"/>
      <c r="P2251" s="187"/>
      <c r="Q2251" s="187"/>
      <c r="R2251" s="190"/>
      <c r="S2251" s="190"/>
      <c r="T2251" s="190"/>
      <c r="U2251" s="190"/>
      <c r="V2251" s="190"/>
      <c r="W2251" s="190"/>
      <c r="X2251" s="190"/>
      <c r="Y2251" s="190"/>
      <c r="Z2251" s="190"/>
      <c r="AA2251" s="190"/>
      <c r="AB2251" s="190"/>
      <c r="AC2251" s="185"/>
      <c r="AD2251" s="190"/>
      <c r="AE2251" s="190"/>
      <c r="AF2251" s="190"/>
      <c r="AG2251" s="205" t="str">
        <f t="shared" si="105"/>
        <v/>
      </c>
      <c r="AH2251" s="205" t="str">
        <f t="shared" si="106"/>
        <v/>
      </c>
      <c r="AI2251" s="205" t="str">
        <f t="shared" si="107"/>
        <v/>
      </c>
    </row>
    <row r="2252" spans="1:35" ht="15" customHeight="1">
      <c r="A2252" s="185"/>
      <c r="B2252" s="185"/>
      <c r="C2252" s="185"/>
      <c r="D2252" s="186"/>
      <c r="E2252" s="185"/>
      <c r="F2252" s="185"/>
      <c r="G2252" s="185"/>
      <c r="H2252" s="185"/>
      <c r="I2252" s="185"/>
      <c r="J2252" s="185"/>
      <c r="K2252" s="187"/>
      <c r="L2252" s="187"/>
      <c r="M2252" s="187"/>
      <c r="N2252" s="187"/>
      <c r="O2252" s="187"/>
      <c r="P2252" s="187"/>
      <c r="Q2252" s="187"/>
      <c r="R2252" s="190"/>
      <c r="S2252" s="190"/>
      <c r="T2252" s="190"/>
      <c r="U2252" s="190"/>
      <c r="V2252" s="190"/>
      <c r="W2252" s="190"/>
      <c r="X2252" s="190"/>
      <c r="Y2252" s="190"/>
      <c r="Z2252" s="190"/>
      <c r="AA2252" s="190"/>
      <c r="AB2252" s="190"/>
      <c r="AC2252" s="185"/>
      <c r="AD2252" s="190"/>
      <c r="AE2252" s="190"/>
      <c r="AF2252" s="190"/>
      <c r="AG2252" s="205" t="str">
        <f t="shared" si="105"/>
        <v/>
      </c>
      <c r="AH2252" s="205" t="str">
        <f t="shared" si="106"/>
        <v/>
      </c>
      <c r="AI2252" s="205" t="str">
        <f t="shared" si="107"/>
        <v/>
      </c>
    </row>
    <row r="2253" spans="1:35" ht="15" customHeight="1">
      <c r="A2253" s="185"/>
      <c r="B2253" s="185"/>
      <c r="C2253" s="185"/>
      <c r="D2253" s="186"/>
      <c r="E2253" s="185"/>
      <c r="F2253" s="185"/>
      <c r="G2253" s="185"/>
      <c r="H2253" s="185"/>
      <c r="I2253" s="185"/>
      <c r="J2253" s="185"/>
      <c r="K2253" s="187"/>
      <c r="L2253" s="187"/>
      <c r="M2253" s="187"/>
      <c r="N2253" s="187"/>
      <c r="O2253" s="187"/>
      <c r="P2253" s="187"/>
      <c r="Q2253" s="187"/>
      <c r="R2253" s="190"/>
      <c r="S2253" s="190"/>
      <c r="T2253" s="190"/>
      <c r="U2253" s="190"/>
      <c r="V2253" s="190"/>
      <c r="W2253" s="190"/>
      <c r="X2253" s="190"/>
      <c r="Y2253" s="190"/>
      <c r="Z2253" s="190"/>
      <c r="AA2253" s="190"/>
      <c r="AB2253" s="190"/>
      <c r="AC2253" s="185"/>
      <c r="AD2253" s="190"/>
      <c r="AE2253" s="190"/>
      <c r="AF2253" s="190"/>
      <c r="AG2253" s="205" t="str">
        <f t="shared" si="105"/>
        <v/>
      </c>
      <c r="AH2253" s="205" t="str">
        <f t="shared" si="106"/>
        <v/>
      </c>
      <c r="AI2253" s="205" t="str">
        <f t="shared" si="107"/>
        <v/>
      </c>
    </row>
    <row r="2254" spans="1:35" ht="15" customHeight="1">
      <c r="A2254" s="185"/>
      <c r="B2254" s="185"/>
      <c r="C2254" s="185"/>
      <c r="D2254" s="186"/>
      <c r="E2254" s="185"/>
      <c r="F2254" s="185"/>
      <c r="G2254" s="185"/>
      <c r="H2254" s="185"/>
      <c r="I2254" s="185"/>
      <c r="J2254" s="185"/>
      <c r="K2254" s="187"/>
      <c r="L2254" s="187"/>
      <c r="M2254" s="187"/>
      <c r="N2254" s="187"/>
      <c r="O2254" s="187"/>
      <c r="P2254" s="187"/>
      <c r="Q2254" s="187"/>
      <c r="R2254" s="190"/>
      <c r="S2254" s="190"/>
      <c r="T2254" s="190"/>
      <c r="U2254" s="190"/>
      <c r="V2254" s="190"/>
      <c r="W2254" s="190"/>
      <c r="X2254" s="190"/>
      <c r="Y2254" s="190"/>
      <c r="Z2254" s="190"/>
      <c r="AA2254" s="190"/>
      <c r="AB2254" s="190"/>
      <c r="AC2254" s="185"/>
      <c r="AD2254" s="190"/>
      <c r="AE2254" s="190"/>
      <c r="AF2254" s="190"/>
      <c r="AG2254" s="205" t="str">
        <f t="shared" si="105"/>
        <v/>
      </c>
      <c r="AH2254" s="205" t="str">
        <f t="shared" si="106"/>
        <v/>
      </c>
      <c r="AI2254" s="205" t="str">
        <f t="shared" si="107"/>
        <v/>
      </c>
    </row>
    <row r="2255" spans="1:35" ht="15" customHeight="1">
      <c r="A2255" s="185"/>
      <c r="B2255" s="185"/>
      <c r="C2255" s="185"/>
      <c r="D2255" s="186"/>
      <c r="E2255" s="185"/>
      <c r="F2255" s="185"/>
      <c r="G2255" s="185"/>
      <c r="H2255" s="185"/>
      <c r="I2255" s="185"/>
      <c r="J2255" s="185"/>
      <c r="K2255" s="187"/>
      <c r="L2255" s="187"/>
      <c r="M2255" s="187"/>
      <c r="N2255" s="187"/>
      <c r="O2255" s="187"/>
      <c r="P2255" s="187"/>
      <c r="Q2255" s="187"/>
      <c r="R2255" s="190"/>
      <c r="S2255" s="190"/>
      <c r="T2255" s="190"/>
      <c r="U2255" s="190"/>
      <c r="V2255" s="190"/>
      <c r="W2255" s="190"/>
      <c r="X2255" s="190"/>
      <c r="Y2255" s="190"/>
      <c r="Z2255" s="190"/>
      <c r="AA2255" s="190"/>
      <c r="AB2255" s="190"/>
      <c r="AC2255" s="185"/>
      <c r="AD2255" s="190"/>
      <c r="AE2255" s="190"/>
      <c r="AF2255" s="190"/>
      <c r="AG2255" s="205" t="str">
        <f t="shared" si="105"/>
        <v/>
      </c>
      <c r="AH2255" s="205" t="str">
        <f t="shared" si="106"/>
        <v/>
      </c>
      <c r="AI2255" s="205" t="str">
        <f t="shared" si="107"/>
        <v/>
      </c>
    </row>
    <row r="2256" spans="1:35" ht="15" customHeight="1">
      <c r="A2256" s="185"/>
      <c r="B2256" s="185"/>
      <c r="C2256" s="185"/>
      <c r="D2256" s="186"/>
      <c r="E2256" s="185"/>
      <c r="F2256" s="185"/>
      <c r="G2256" s="185"/>
      <c r="H2256" s="185"/>
      <c r="I2256" s="185"/>
      <c r="J2256" s="185"/>
      <c r="K2256" s="187"/>
      <c r="L2256" s="187"/>
      <c r="M2256" s="187"/>
      <c r="N2256" s="187"/>
      <c r="O2256" s="187"/>
      <c r="P2256" s="187"/>
      <c r="Q2256" s="187"/>
      <c r="R2256" s="190"/>
      <c r="S2256" s="190"/>
      <c r="T2256" s="190"/>
      <c r="U2256" s="190"/>
      <c r="V2256" s="190"/>
      <c r="W2256" s="190"/>
      <c r="X2256" s="190"/>
      <c r="Y2256" s="190"/>
      <c r="Z2256" s="190"/>
      <c r="AA2256" s="190"/>
      <c r="AB2256" s="190"/>
      <c r="AC2256" s="185"/>
      <c r="AD2256" s="190"/>
      <c r="AE2256" s="190"/>
      <c r="AF2256" s="190"/>
      <c r="AG2256" s="205" t="str">
        <f t="shared" si="105"/>
        <v/>
      </c>
      <c r="AH2256" s="205" t="str">
        <f t="shared" si="106"/>
        <v/>
      </c>
      <c r="AI2256" s="205" t="str">
        <f t="shared" si="107"/>
        <v/>
      </c>
    </row>
    <row r="2257" spans="1:35" ht="15" customHeight="1">
      <c r="A2257" s="185"/>
      <c r="B2257" s="185"/>
      <c r="C2257" s="185"/>
      <c r="D2257" s="186"/>
      <c r="E2257" s="185"/>
      <c r="F2257" s="185"/>
      <c r="G2257" s="185"/>
      <c r="H2257" s="185"/>
      <c r="I2257" s="185"/>
      <c r="J2257" s="185"/>
      <c r="K2257" s="187"/>
      <c r="L2257" s="187"/>
      <c r="M2257" s="187"/>
      <c r="N2257" s="187"/>
      <c r="O2257" s="187"/>
      <c r="P2257" s="187"/>
      <c r="Q2257" s="187"/>
      <c r="R2257" s="190"/>
      <c r="S2257" s="190"/>
      <c r="T2257" s="190"/>
      <c r="U2257" s="190"/>
      <c r="V2257" s="190"/>
      <c r="W2257" s="190"/>
      <c r="X2257" s="190"/>
      <c r="Y2257" s="190"/>
      <c r="Z2257" s="190"/>
      <c r="AA2257" s="190"/>
      <c r="AB2257" s="190"/>
      <c r="AC2257" s="185"/>
      <c r="AD2257" s="190"/>
      <c r="AE2257" s="190"/>
      <c r="AF2257" s="190"/>
      <c r="AG2257" s="205" t="str">
        <f t="shared" si="105"/>
        <v/>
      </c>
      <c r="AH2257" s="205" t="str">
        <f t="shared" si="106"/>
        <v/>
      </c>
      <c r="AI2257" s="205" t="str">
        <f t="shared" si="107"/>
        <v/>
      </c>
    </row>
    <row r="2258" spans="1:35" ht="15" customHeight="1">
      <c r="A2258" s="185"/>
      <c r="B2258" s="185"/>
      <c r="C2258" s="185"/>
      <c r="D2258" s="186"/>
      <c r="E2258" s="185"/>
      <c r="F2258" s="185"/>
      <c r="G2258" s="185"/>
      <c r="H2258" s="185"/>
      <c r="I2258" s="185"/>
      <c r="J2258" s="185"/>
      <c r="K2258" s="187"/>
      <c r="L2258" s="187"/>
      <c r="M2258" s="187"/>
      <c r="N2258" s="187"/>
      <c r="O2258" s="187"/>
      <c r="P2258" s="187"/>
      <c r="Q2258" s="187"/>
      <c r="R2258" s="190"/>
      <c r="S2258" s="190"/>
      <c r="T2258" s="190"/>
      <c r="U2258" s="190"/>
      <c r="V2258" s="190"/>
      <c r="W2258" s="190"/>
      <c r="X2258" s="190"/>
      <c r="Y2258" s="190"/>
      <c r="Z2258" s="190"/>
      <c r="AA2258" s="190"/>
      <c r="AB2258" s="190"/>
      <c r="AC2258" s="185"/>
      <c r="AD2258" s="190"/>
      <c r="AE2258" s="190"/>
      <c r="AF2258" s="190"/>
      <c r="AG2258" s="205" t="str">
        <f t="shared" si="105"/>
        <v/>
      </c>
      <c r="AH2258" s="205" t="str">
        <f t="shared" si="106"/>
        <v/>
      </c>
      <c r="AI2258" s="205" t="str">
        <f t="shared" si="107"/>
        <v/>
      </c>
    </row>
    <row r="2259" spans="1:35" ht="15" customHeight="1">
      <c r="A2259" s="185"/>
      <c r="B2259" s="185"/>
      <c r="C2259" s="185"/>
      <c r="D2259" s="186"/>
      <c r="E2259" s="185"/>
      <c r="F2259" s="185"/>
      <c r="G2259" s="185"/>
      <c r="H2259" s="185"/>
      <c r="I2259" s="185"/>
      <c r="J2259" s="185"/>
      <c r="K2259" s="187"/>
      <c r="L2259" s="187"/>
      <c r="M2259" s="187"/>
      <c r="N2259" s="187"/>
      <c r="O2259" s="187"/>
      <c r="P2259" s="187"/>
      <c r="Q2259" s="187"/>
      <c r="R2259" s="190"/>
      <c r="S2259" s="190"/>
      <c r="T2259" s="190"/>
      <c r="U2259" s="190"/>
      <c r="V2259" s="190"/>
      <c r="W2259" s="190"/>
      <c r="X2259" s="190"/>
      <c r="Y2259" s="190"/>
      <c r="Z2259" s="190"/>
      <c r="AA2259" s="190"/>
      <c r="AB2259" s="190"/>
      <c r="AC2259" s="185"/>
      <c r="AD2259" s="190"/>
      <c r="AE2259" s="190"/>
      <c r="AF2259" s="190"/>
      <c r="AG2259" s="205" t="str">
        <f t="shared" si="105"/>
        <v/>
      </c>
      <c r="AH2259" s="205" t="str">
        <f t="shared" si="106"/>
        <v/>
      </c>
      <c r="AI2259" s="205" t="str">
        <f t="shared" si="107"/>
        <v/>
      </c>
    </row>
    <row r="2260" spans="1:35" ht="15" customHeight="1">
      <c r="A2260" s="185"/>
      <c r="B2260" s="185"/>
      <c r="C2260" s="185"/>
      <c r="D2260" s="186"/>
      <c r="E2260" s="185"/>
      <c r="F2260" s="185"/>
      <c r="G2260" s="185"/>
      <c r="H2260" s="185"/>
      <c r="I2260" s="185"/>
      <c r="J2260" s="185"/>
      <c r="K2260" s="187"/>
      <c r="L2260" s="187"/>
      <c r="M2260" s="187"/>
      <c r="N2260" s="187"/>
      <c r="O2260" s="187"/>
      <c r="P2260" s="187"/>
      <c r="Q2260" s="187"/>
      <c r="R2260" s="190"/>
      <c r="S2260" s="190"/>
      <c r="T2260" s="190"/>
      <c r="U2260" s="190"/>
      <c r="V2260" s="190"/>
      <c r="W2260" s="190"/>
      <c r="X2260" s="190"/>
      <c r="Y2260" s="190"/>
      <c r="Z2260" s="190"/>
      <c r="AA2260" s="190"/>
      <c r="AB2260" s="190"/>
      <c r="AC2260" s="185"/>
      <c r="AD2260" s="190"/>
      <c r="AE2260" s="190"/>
      <c r="AF2260" s="190"/>
      <c r="AG2260" s="205" t="str">
        <f t="shared" si="105"/>
        <v/>
      </c>
      <c r="AH2260" s="205" t="str">
        <f t="shared" si="106"/>
        <v/>
      </c>
      <c r="AI2260" s="205" t="str">
        <f t="shared" si="107"/>
        <v/>
      </c>
    </row>
    <row r="2261" spans="1:35" ht="15" customHeight="1">
      <c r="A2261" s="185"/>
      <c r="B2261" s="185"/>
      <c r="C2261" s="185"/>
      <c r="D2261" s="186"/>
      <c r="E2261" s="185"/>
      <c r="F2261" s="185"/>
      <c r="G2261" s="185"/>
      <c r="H2261" s="185"/>
      <c r="I2261" s="185"/>
      <c r="J2261" s="185"/>
      <c r="K2261" s="187"/>
      <c r="L2261" s="187"/>
      <c r="M2261" s="187"/>
      <c r="N2261" s="187"/>
      <c r="O2261" s="187"/>
      <c r="P2261" s="187"/>
      <c r="Q2261" s="187"/>
      <c r="R2261" s="190"/>
      <c r="S2261" s="190"/>
      <c r="T2261" s="190"/>
      <c r="U2261" s="190"/>
      <c r="V2261" s="190"/>
      <c r="W2261" s="190"/>
      <c r="X2261" s="190"/>
      <c r="Y2261" s="190"/>
      <c r="Z2261" s="190"/>
      <c r="AA2261" s="190"/>
      <c r="AB2261" s="190"/>
      <c r="AC2261" s="185"/>
      <c r="AD2261" s="190"/>
      <c r="AE2261" s="190"/>
      <c r="AF2261" s="190"/>
      <c r="AG2261" s="205" t="str">
        <f t="shared" si="105"/>
        <v/>
      </c>
      <c r="AH2261" s="205" t="str">
        <f t="shared" si="106"/>
        <v/>
      </c>
      <c r="AI2261" s="205" t="str">
        <f t="shared" si="107"/>
        <v/>
      </c>
    </row>
    <row r="2262" spans="1:35" ht="15" customHeight="1">
      <c r="A2262" s="185"/>
      <c r="B2262" s="185"/>
      <c r="C2262" s="185"/>
      <c r="D2262" s="186"/>
      <c r="E2262" s="185"/>
      <c r="F2262" s="185"/>
      <c r="G2262" s="185"/>
      <c r="H2262" s="185"/>
      <c r="I2262" s="185"/>
      <c r="J2262" s="185"/>
      <c r="K2262" s="187"/>
      <c r="L2262" s="187"/>
      <c r="M2262" s="187"/>
      <c r="N2262" s="187"/>
      <c r="O2262" s="187"/>
      <c r="P2262" s="187"/>
      <c r="Q2262" s="187"/>
      <c r="R2262" s="190"/>
      <c r="S2262" s="190"/>
      <c r="T2262" s="190"/>
      <c r="U2262" s="190"/>
      <c r="V2262" s="190"/>
      <c r="W2262" s="190"/>
      <c r="X2262" s="190"/>
      <c r="Y2262" s="190"/>
      <c r="Z2262" s="190"/>
      <c r="AA2262" s="190"/>
      <c r="AB2262" s="190"/>
      <c r="AC2262" s="185"/>
      <c r="AD2262" s="190"/>
      <c r="AE2262" s="190"/>
      <c r="AF2262" s="190"/>
      <c r="AG2262" s="205" t="str">
        <f t="shared" si="105"/>
        <v/>
      </c>
      <c r="AH2262" s="205" t="str">
        <f t="shared" si="106"/>
        <v/>
      </c>
      <c r="AI2262" s="205" t="str">
        <f t="shared" si="107"/>
        <v/>
      </c>
    </row>
    <row r="2263" spans="1:35" ht="15" customHeight="1">
      <c r="A2263" s="185"/>
      <c r="B2263" s="185"/>
      <c r="C2263" s="185"/>
      <c r="D2263" s="186"/>
      <c r="E2263" s="185"/>
      <c r="F2263" s="185"/>
      <c r="G2263" s="185"/>
      <c r="H2263" s="185"/>
      <c r="I2263" s="185"/>
      <c r="J2263" s="185"/>
      <c r="K2263" s="187"/>
      <c r="L2263" s="187"/>
      <c r="M2263" s="187"/>
      <c r="N2263" s="187"/>
      <c r="O2263" s="187"/>
      <c r="P2263" s="187"/>
      <c r="Q2263" s="187"/>
      <c r="R2263" s="190"/>
      <c r="S2263" s="190"/>
      <c r="T2263" s="190"/>
      <c r="U2263" s="190"/>
      <c r="V2263" s="190"/>
      <c r="W2263" s="190"/>
      <c r="X2263" s="190"/>
      <c r="Y2263" s="190"/>
      <c r="Z2263" s="190"/>
      <c r="AA2263" s="190"/>
      <c r="AB2263" s="190"/>
      <c r="AC2263" s="185"/>
      <c r="AD2263" s="190"/>
      <c r="AE2263" s="190"/>
      <c r="AF2263" s="190"/>
      <c r="AG2263" s="205" t="str">
        <f t="shared" si="105"/>
        <v/>
      </c>
      <c r="AH2263" s="205" t="str">
        <f t="shared" si="106"/>
        <v/>
      </c>
      <c r="AI2263" s="205" t="str">
        <f t="shared" si="107"/>
        <v/>
      </c>
    </row>
    <row r="2264" spans="1:35" ht="15" customHeight="1">
      <c r="A2264" s="185"/>
      <c r="B2264" s="185"/>
      <c r="C2264" s="185"/>
      <c r="D2264" s="186"/>
      <c r="E2264" s="185"/>
      <c r="F2264" s="185"/>
      <c r="G2264" s="185"/>
      <c r="H2264" s="185"/>
      <c r="I2264" s="185"/>
      <c r="J2264" s="185"/>
      <c r="K2264" s="187"/>
      <c r="L2264" s="187"/>
      <c r="M2264" s="187"/>
      <c r="N2264" s="187"/>
      <c r="O2264" s="187"/>
      <c r="P2264" s="187"/>
      <c r="Q2264" s="187"/>
      <c r="R2264" s="190"/>
      <c r="S2264" s="190"/>
      <c r="T2264" s="190"/>
      <c r="U2264" s="190"/>
      <c r="V2264" s="190"/>
      <c r="W2264" s="190"/>
      <c r="X2264" s="190"/>
      <c r="Y2264" s="190"/>
      <c r="Z2264" s="190"/>
      <c r="AA2264" s="190"/>
      <c r="AB2264" s="190"/>
      <c r="AC2264" s="185"/>
      <c r="AD2264" s="190"/>
      <c r="AE2264" s="190"/>
      <c r="AF2264" s="190"/>
      <c r="AG2264" s="205" t="str">
        <f t="shared" si="105"/>
        <v/>
      </c>
      <c r="AH2264" s="205" t="str">
        <f t="shared" si="106"/>
        <v/>
      </c>
      <c r="AI2264" s="205" t="str">
        <f t="shared" si="107"/>
        <v/>
      </c>
    </row>
    <row r="2265" spans="1:35" ht="15" customHeight="1">
      <c r="A2265" s="185"/>
      <c r="B2265" s="185"/>
      <c r="C2265" s="185"/>
      <c r="D2265" s="186"/>
      <c r="E2265" s="185"/>
      <c r="F2265" s="185"/>
      <c r="G2265" s="185"/>
      <c r="H2265" s="185"/>
      <c r="I2265" s="185"/>
      <c r="J2265" s="185"/>
      <c r="K2265" s="187"/>
      <c r="L2265" s="187"/>
      <c r="M2265" s="187"/>
      <c r="N2265" s="187"/>
      <c r="O2265" s="187"/>
      <c r="P2265" s="187"/>
      <c r="Q2265" s="187"/>
      <c r="R2265" s="190"/>
      <c r="S2265" s="190"/>
      <c r="T2265" s="190"/>
      <c r="U2265" s="190"/>
      <c r="V2265" s="190"/>
      <c r="W2265" s="190"/>
      <c r="X2265" s="190"/>
      <c r="Y2265" s="190"/>
      <c r="Z2265" s="190"/>
      <c r="AA2265" s="190"/>
      <c r="AB2265" s="190"/>
      <c r="AC2265" s="185"/>
      <c r="AD2265" s="190"/>
      <c r="AE2265" s="190"/>
      <c r="AF2265" s="190"/>
      <c r="AG2265" s="205" t="str">
        <f t="shared" si="105"/>
        <v/>
      </c>
      <c r="AH2265" s="205" t="str">
        <f t="shared" si="106"/>
        <v/>
      </c>
      <c r="AI2265" s="205" t="str">
        <f t="shared" si="107"/>
        <v/>
      </c>
    </row>
    <row r="2266" spans="1:35" ht="15" customHeight="1">
      <c r="A2266" s="185"/>
      <c r="B2266" s="185"/>
      <c r="C2266" s="185"/>
      <c r="D2266" s="186"/>
      <c r="E2266" s="185"/>
      <c r="F2266" s="185"/>
      <c r="G2266" s="185"/>
      <c r="H2266" s="185"/>
      <c r="I2266" s="185"/>
      <c r="J2266" s="185"/>
      <c r="K2266" s="187"/>
      <c r="L2266" s="187"/>
      <c r="M2266" s="187"/>
      <c r="N2266" s="187"/>
      <c r="O2266" s="187"/>
      <c r="P2266" s="187"/>
      <c r="Q2266" s="187"/>
      <c r="R2266" s="190"/>
      <c r="S2266" s="190"/>
      <c r="T2266" s="190"/>
      <c r="U2266" s="190"/>
      <c r="V2266" s="190"/>
      <c r="W2266" s="190"/>
      <c r="X2266" s="190"/>
      <c r="Y2266" s="190"/>
      <c r="Z2266" s="190"/>
      <c r="AA2266" s="190"/>
      <c r="AB2266" s="190"/>
      <c r="AC2266" s="185"/>
      <c r="AD2266" s="190"/>
      <c r="AE2266" s="190"/>
      <c r="AF2266" s="190"/>
      <c r="AG2266" s="205" t="str">
        <f t="shared" si="105"/>
        <v/>
      </c>
      <c r="AH2266" s="205" t="str">
        <f t="shared" si="106"/>
        <v/>
      </c>
      <c r="AI2266" s="205" t="str">
        <f t="shared" si="107"/>
        <v/>
      </c>
    </row>
    <row r="2267" spans="1:35" ht="15" customHeight="1">
      <c r="A2267" s="185"/>
      <c r="B2267" s="185"/>
      <c r="C2267" s="185"/>
      <c r="D2267" s="186"/>
      <c r="E2267" s="185"/>
      <c r="F2267" s="185"/>
      <c r="G2267" s="185"/>
      <c r="H2267" s="185"/>
      <c r="I2267" s="185"/>
      <c r="J2267" s="185"/>
      <c r="K2267" s="187"/>
      <c r="L2267" s="187"/>
      <c r="M2267" s="187"/>
      <c r="N2267" s="187"/>
      <c r="O2267" s="187"/>
      <c r="P2267" s="187"/>
      <c r="Q2267" s="187"/>
      <c r="R2267" s="190"/>
      <c r="S2267" s="190"/>
      <c r="T2267" s="190"/>
      <c r="U2267" s="190"/>
      <c r="V2267" s="190"/>
      <c r="W2267" s="190"/>
      <c r="X2267" s="190"/>
      <c r="Y2267" s="190"/>
      <c r="Z2267" s="190"/>
      <c r="AA2267" s="190"/>
      <c r="AB2267" s="190"/>
      <c r="AC2267" s="185"/>
      <c r="AD2267" s="190"/>
      <c r="AE2267" s="190"/>
      <c r="AF2267" s="190"/>
      <c r="AG2267" s="205" t="str">
        <f t="shared" si="105"/>
        <v/>
      </c>
      <c r="AH2267" s="205" t="str">
        <f t="shared" si="106"/>
        <v/>
      </c>
      <c r="AI2267" s="205" t="str">
        <f t="shared" si="107"/>
        <v/>
      </c>
    </row>
    <row r="2268" spans="1:35" ht="15" customHeight="1">
      <c r="A2268" s="185"/>
      <c r="B2268" s="185"/>
      <c r="C2268" s="185"/>
      <c r="D2268" s="186"/>
      <c r="E2268" s="185"/>
      <c r="F2268" s="185"/>
      <c r="G2268" s="185"/>
      <c r="H2268" s="185"/>
      <c r="I2268" s="185"/>
      <c r="J2268" s="185"/>
      <c r="K2268" s="187"/>
      <c r="L2268" s="187"/>
      <c r="M2268" s="187"/>
      <c r="N2268" s="187"/>
      <c r="O2268" s="187"/>
      <c r="P2268" s="187"/>
      <c r="Q2268" s="187"/>
      <c r="R2268" s="190"/>
      <c r="S2268" s="190"/>
      <c r="T2268" s="190"/>
      <c r="U2268" s="190"/>
      <c r="V2268" s="190"/>
      <c r="W2268" s="190"/>
      <c r="X2268" s="190"/>
      <c r="Y2268" s="190"/>
      <c r="Z2268" s="190"/>
      <c r="AA2268" s="190"/>
      <c r="AB2268" s="190"/>
      <c r="AC2268" s="185"/>
      <c r="AD2268" s="190"/>
      <c r="AE2268" s="190"/>
      <c r="AF2268" s="190"/>
      <c r="AG2268" s="205" t="str">
        <f t="shared" si="105"/>
        <v/>
      </c>
      <c r="AH2268" s="205" t="str">
        <f t="shared" si="106"/>
        <v/>
      </c>
      <c r="AI2268" s="205" t="str">
        <f t="shared" si="107"/>
        <v/>
      </c>
    </row>
    <row r="2269" spans="1:35" ht="15" customHeight="1">
      <c r="A2269" s="185"/>
      <c r="B2269" s="185"/>
      <c r="C2269" s="185"/>
      <c r="D2269" s="186"/>
      <c r="E2269" s="185"/>
      <c r="F2269" s="185"/>
      <c r="G2269" s="185"/>
      <c r="H2269" s="185"/>
      <c r="I2269" s="185"/>
      <c r="J2269" s="185"/>
      <c r="K2269" s="187"/>
      <c r="L2269" s="187"/>
      <c r="M2269" s="187"/>
      <c r="N2269" s="187"/>
      <c r="O2269" s="187"/>
      <c r="P2269" s="187"/>
      <c r="Q2269" s="187"/>
      <c r="R2269" s="190"/>
      <c r="S2269" s="190"/>
      <c r="T2269" s="190"/>
      <c r="U2269" s="190"/>
      <c r="V2269" s="190"/>
      <c r="W2269" s="190"/>
      <c r="X2269" s="190"/>
      <c r="Y2269" s="190"/>
      <c r="Z2269" s="190"/>
      <c r="AA2269" s="190"/>
      <c r="AB2269" s="190"/>
      <c r="AC2269" s="185"/>
      <c r="AD2269" s="190"/>
      <c r="AE2269" s="190"/>
      <c r="AF2269" s="190"/>
      <c r="AG2269" s="205" t="str">
        <f t="shared" si="105"/>
        <v/>
      </c>
      <c r="AH2269" s="205" t="str">
        <f t="shared" si="106"/>
        <v/>
      </c>
      <c r="AI2269" s="205" t="str">
        <f t="shared" si="107"/>
        <v/>
      </c>
    </row>
    <row r="2270" spans="1:35" ht="15" customHeight="1">
      <c r="A2270" s="185"/>
      <c r="B2270" s="185"/>
      <c r="C2270" s="185"/>
      <c r="D2270" s="186"/>
      <c r="E2270" s="185"/>
      <c r="F2270" s="185"/>
      <c r="G2270" s="185"/>
      <c r="H2270" s="185"/>
      <c r="I2270" s="185"/>
      <c r="J2270" s="185"/>
      <c r="K2270" s="187"/>
      <c r="L2270" s="187"/>
      <c r="M2270" s="187"/>
      <c r="N2270" s="187"/>
      <c r="O2270" s="187"/>
      <c r="P2270" s="187"/>
      <c r="Q2270" s="187"/>
      <c r="R2270" s="190"/>
      <c r="S2270" s="190"/>
      <c r="T2270" s="190"/>
      <c r="U2270" s="190"/>
      <c r="V2270" s="190"/>
      <c r="W2270" s="190"/>
      <c r="X2270" s="190"/>
      <c r="Y2270" s="190"/>
      <c r="Z2270" s="190"/>
      <c r="AA2270" s="190"/>
      <c r="AB2270" s="190"/>
      <c r="AC2270" s="185"/>
      <c r="AD2270" s="190"/>
      <c r="AE2270" s="190"/>
      <c r="AF2270" s="190"/>
      <c r="AG2270" s="205" t="str">
        <f t="shared" si="105"/>
        <v/>
      </c>
      <c r="AH2270" s="205" t="str">
        <f t="shared" si="106"/>
        <v/>
      </c>
      <c r="AI2270" s="205" t="str">
        <f t="shared" si="107"/>
        <v/>
      </c>
    </row>
    <row r="2271" spans="1:35" ht="15" customHeight="1">
      <c r="A2271" s="185"/>
      <c r="B2271" s="185"/>
      <c r="C2271" s="185"/>
      <c r="D2271" s="186"/>
      <c r="E2271" s="185"/>
      <c r="F2271" s="185"/>
      <c r="G2271" s="185"/>
      <c r="H2271" s="185"/>
      <c r="I2271" s="185"/>
      <c r="J2271" s="185"/>
      <c r="K2271" s="187"/>
      <c r="L2271" s="187"/>
      <c r="M2271" s="187"/>
      <c r="N2271" s="187"/>
      <c r="O2271" s="187"/>
      <c r="P2271" s="187"/>
      <c r="Q2271" s="187"/>
      <c r="R2271" s="190"/>
      <c r="S2271" s="190"/>
      <c r="T2271" s="190"/>
      <c r="U2271" s="190"/>
      <c r="V2271" s="190"/>
      <c r="W2271" s="190"/>
      <c r="X2271" s="190"/>
      <c r="Y2271" s="190"/>
      <c r="Z2271" s="190"/>
      <c r="AA2271" s="190"/>
      <c r="AB2271" s="190"/>
      <c r="AC2271" s="185"/>
      <c r="AD2271" s="190"/>
      <c r="AE2271" s="190"/>
      <c r="AF2271" s="190"/>
      <c r="AG2271" s="205" t="str">
        <f t="shared" si="105"/>
        <v/>
      </c>
      <c r="AH2271" s="205" t="str">
        <f t="shared" si="106"/>
        <v/>
      </c>
      <c r="AI2271" s="205" t="str">
        <f t="shared" si="107"/>
        <v/>
      </c>
    </row>
    <row r="2272" spans="1:35" ht="15" customHeight="1">
      <c r="A2272" s="185"/>
      <c r="B2272" s="185"/>
      <c r="C2272" s="185"/>
      <c r="D2272" s="186"/>
      <c r="E2272" s="185"/>
      <c r="F2272" s="185"/>
      <c r="G2272" s="185"/>
      <c r="H2272" s="185"/>
      <c r="I2272" s="185"/>
      <c r="J2272" s="185"/>
      <c r="K2272" s="187"/>
      <c r="L2272" s="187"/>
      <c r="M2272" s="187"/>
      <c r="N2272" s="187"/>
      <c r="O2272" s="187"/>
      <c r="P2272" s="187"/>
      <c r="Q2272" s="187"/>
      <c r="R2272" s="190"/>
      <c r="S2272" s="190"/>
      <c r="T2272" s="190"/>
      <c r="U2272" s="190"/>
      <c r="V2272" s="190"/>
      <c r="W2272" s="190"/>
      <c r="X2272" s="190"/>
      <c r="Y2272" s="190"/>
      <c r="Z2272" s="190"/>
      <c r="AA2272" s="190"/>
      <c r="AB2272" s="190"/>
      <c r="AC2272" s="185"/>
      <c r="AD2272" s="190"/>
      <c r="AE2272" s="190"/>
      <c r="AF2272" s="190"/>
      <c r="AG2272" s="205" t="str">
        <f t="shared" si="105"/>
        <v/>
      </c>
      <c r="AH2272" s="205" t="str">
        <f t="shared" si="106"/>
        <v/>
      </c>
      <c r="AI2272" s="205" t="str">
        <f t="shared" si="107"/>
        <v/>
      </c>
    </row>
    <row r="2273" spans="1:35" ht="15" customHeight="1">
      <c r="A2273" s="185"/>
      <c r="B2273" s="185"/>
      <c r="C2273" s="185"/>
      <c r="D2273" s="186"/>
      <c r="E2273" s="185"/>
      <c r="F2273" s="185"/>
      <c r="G2273" s="185"/>
      <c r="H2273" s="185"/>
      <c r="I2273" s="185"/>
      <c r="J2273" s="185"/>
      <c r="K2273" s="187"/>
      <c r="L2273" s="187"/>
      <c r="M2273" s="187"/>
      <c r="N2273" s="187"/>
      <c r="O2273" s="187"/>
      <c r="P2273" s="187"/>
      <c r="Q2273" s="187"/>
      <c r="R2273" s="190"/>
      <c r="S2273" s="190"/>
      <c r="T2273" s="190"/>
      <c r="U2273" s="190"/>
      <c r="V2273" s="190"/>
      <c r="W2273" s="190"/>
      <c r="X2273" s="190"/>
      <c r="Y2273" s="190"/>
      <c r="Z2273" s="190"/>
      <c r="AA2273" s="190"/>
      <c r="AB2273" s="190"/>
      <c r="AC2273" s="185"/>
      <c r="AD2273" s="190"/>
      <c r="AE2273" s="190"/>
      <c r="AF2273" s="190"/>
      <c r="AG2273" s="205" t="str">
        <f t="shared" si="105"/>
        <v/>
      </c>
      <c r="AH2273" s="205" t="str">
        <f t="shared" si="106"/>
        <v/>
      </c>
      <c r="AI2273" s="205" t="str">
        <f t="shared" si="107"/>
        <v/>
      </c>
    </row>
    <row r="2274" spans="1:35" ht="15" customHeight="1">
      <c r="A2274" s="185"/>
      <c r="B2274" s="185"/>
      <c r="C2274" s="185"/>
      <c r="D2274" s="186"/>
      <c r="E2274" s="185"/>
      <c r="F2274" s="185"/>
      <c r="G2274" s="185"/>
      <c r="H2274" s="185"/>
      <c r="I2274" s="185"/>
      <c r="J2274" s="185"/>
      <c r="K2274" s="187"/>
      <c r="L2274" s="187"/>
      <c r="M2274" s="187"/>
      <c r="N2274" s="187"/>
      <c r="O2274" s="187"/>
      <c r="P2274" s="187"/>
      <c r="Q2274" s="187"/>
      <c r="R2274" s="190"/>
      <c r="S2274" s="190"/>
      <c r="T2274" s="190"/>
      <c r="U2274" s="190"/>
      <c r="V2274" s="190"/>
      <c r="W2274" s="190"/>
      <c r="X2274" s="190"/>
      <c r="Y2274" s="190"/>
      <c r="Z2274" s="190"/>
      <c r="AA2274" s="190"/>
      <c r="AB2274" s="190"/>
      <c r="AC2274" s="185"/>
      <c r="AD2274" s="190"/>
      <c r="AE2274" s="190"/>
      <c r="AF2274" s="190"/>
      <c r="AG2274" s="205" t="str">
        <f t="shared" si="105"/>
        <v/>
      </c>
      <c r="AH2274" s="205" t="str">
        <f t="shared" si="106"/>
        <v/>
      </c>
      <c r="AI2274" s="205" t="str">
        <f t="shared" si="107"/>
        <v/>
      </c>
    </row>
    <row r="2275" spans="1:35" ht="15" customHeight="1">
      <c r="A2275" s="185"/>
      <c r="B2275" s="185"/>
      <c r="C2275" s="185"/>
      <c r="D2275" s="186"/>
      <c r="E2275" s="185"/>
      <c r="F2275" s="185"/>
      <c r="G2275" s="185"/>
      <c r="H2275" s="185"/>
      <c r="I2275" s="185"/>
      <c r="J2275" s="185"/>
      <c r="K2275" s="187"/>
      <c r="L2275" s="187"/>
      <c r="M2275" s="187"/>
      <c r="N2275" s="187"/>
      <c r="O2275" s="187"/>
      <c r="P2275" s="187"/>
      <c r="Q2275" s="187"/>
      <c r="R2275" s="190"/>
      <c r="S2275" s="190"/>
      <c r="T2275" s="190"/>
      <c r="U2275" s="190"/>
      <c r="V2275" s="190"/>
      <c r="W2275" s="190"/>
      <c r="X2275" s="190"/>
      <c r="Y2275" s="190"/>
      <c r="Z2275" s="190"/>
      <c r="AA2275" s="190"/>
      <c r="AB2275" s="190"/>
      <c r="AC2275" s="185"/>
      <c r="AD2275" s="190"/>
      <c r="AE2275" s="190"/>
      <c r="AF2275" s="190"/>
      <c r="AG2275" s="205" t="str">
        <f t="shared" si="105"/>
        <v/>
      </c>
      <c r="AH2275" s="205" t="str">
        <f t="shared" si="106"/>
        <v/>
      </c>
      <c r="AI2275" s="205" t="str">
        <f t="shared" si="107"/>
        <v/>
      </c>
    </row>
    <row r="2276" spans="1:35" ht="15" customHeight="1">
      <c r="A2276" s="185"/>
      <c r="B2276" s="185"/>
      <c r="C2276" s="185"/>
      <c r="D2276" s="186"/>
      <c r="E2276" s="185"/>
      <c r="F2276" s="185"/>
      <c r="G2276" s="185"/>
      <c r="H2276" s="185"/>
      <c r="I2276" s="185"/>
      <c r="J2276" s="185"/>
      <c r="K2276" s="187"/>
      <c r="L2276" s="187"/>
      <c r="M2276" s="187"/>
      <c r="N2276" s="187"/>
      <c r="O2276" s="187"/>
      <c r="P2276" s="187"/>
      <c r="Q2276" s="187"/>
      <c r="R2276" s="190"/>
      <c r="S2276" s="190"/>
      <c r="T2276" s="190"/>
      <c r="U2276" s="190"/>
      <c r="V2276" s="190"/>
      <c r="W2276" s="190"/>
      <c r="X2276" s="190"/>
      <c r="Y2276" s="190"/>
      <c r="Z2276" s="190"/>
      <c r="AA2276" s="190"/>
      <c r="AB2276" s="190"/>
      <c r="AC2276" s="185"/>
      <c r="AD2276" s="190"/>
      <c r="AE2276" s="190"/>
      <c r="AF2276" s="190"/>
      <c r="AG2276" s="205" t="str">
        <f t="shared" si="105"/>
        <v/>
      </c>
      <c r="AH2276" s="205" t="str">
        <f t="shared" si="106"/>
        <v/>
      </c>
      <c r="AI2276" s="205" t="str">
        <f t="shared" si="107"/>
        <v/>
      </c>
    </row>
    <row r="2277" spans="1:35" ht="15" customHeight="1">
      <c r="A2277" s="185"/>
      <c r="B2277" s="185"/>
      <c r="C2277" s="185"/>
      <c r="D2277" s="186"/>
      <c r="E2277" s="185"/>
      <c r="F2277" s="185"/>
      <c r="G2277" s="185"/>
      <c r="H2277" s="185"/>
      <c r="I2277" s="185"/>
      <c r="J2277" s="185"/>
      <c r="K2277" s="187"/>
      <c r="L2277" s="187"/>
      <c r="M2277" s="187"/>
      <c r="N2277" s="187"/>
      <c r="O2277" s="187"/>
      <c r="P2277" s="187"/>
      <c r="Q2277" s="187"/>
      <c r="R2277" s="190"/>
      <c r="S2277" s="190"/>
      <c r="T2277" s="190"/>
      <c r="U2277" s="190"/>
      <c r="V2277" s="190"/>
      <c r="W2277" s="190"/>
      <c r="X2277" s="190"/>
      <c r="Y2277" s="190"/>
      <c r="Z2277" s="190"/>
      <c r="AA2277" s="190"/>
      <c r="AB2277" s="190"/>
      <c r="AC2277" s="185"/>
      <c r="AD2277" s="190"/>
      <c r="AE2277" s="190"/>
      <c r="AF2277" s="190"/>
      <c r="AG2277" s="205" t="str">
        <f t="shared" si="105"/>
        <v/>
      </c>
      <c r="AH2277" s="205" t="str">
        <f t="shared" si="106"/>
        <v/>
      </c>
      <c r="AI2277" s="205" t="str">
        <f t="shared" si="107"/>
        <v/>
      </c>
    </row>
    <row r="2278" spans="1:35" ht="15" customHeight="1">
      <c r="A2278" s="185"/>
      <c r="B2278" s="185"/>
      <c r="C2278" s="185"/>
      <c r="D2278" s="186"/>
      <c r="E2278" s="185"/>
      <c r="F2278" s="185"/>
      <c r="G2278" s="185"/>
      <c r="H2278" s="185"/>
      <c r="I2278" s="185"/>
      <c r="J2278" s="185"/>
      <c r="K2278" s="187"/>
      <c r="L2278" s="187"/>
      <c r="M2278" s="187"/>
      <c r="N2278" s="187"/>
      <c r="O2278" s="187"/>
      <c r="P2278" s="187"/>
      <c r="Q2278" s="187"/>
      <c r="R2278" s="190"/>
      <c r="S2278" s="190"/>
      <c r="T2278" s="190"/>
      <c r="U2278" s="190"/>
      <c r="V2278" s="190"/>
      <c r="W2278" s="190"/>
      <c r="X2278" s="190"/>
      <c r="Y2278" s="190"/>
      <c r="Z2278" s="190"/>
      <c r="AA2278" s="190"/>
      <c r="AB2278" s="190"/>
      <c r="AC2278" s="185"/>
      <c r="AD2278" s="190"/>
      <c r="AE2278" s="190"/>
      <c r="AF2278" s="190"/>
      <c r="AG2278" s="205" t="str">
        <f t="shared" si="105"/>
        <v/>
      </c>
      <c r="AH2278" s="205" t="str">
        <f t="shared" si="106"/>
        <v/>
      </c>
      <c r="AI2278" s="205" t="str">
        <f t="shared" si="107"/>
        <v/>
      </c>
    </row>
    <row r="2279" spans="1:35" ht="15" customHeight="1">
      <c r="A2279" s="185"/>
      <c r="B2279" s="185"/>
      <c r="C2279" s="185"/>
      <c r="D2279" s="186"/>
      <c r="E2279" s="185"/>
      <c r="F2279" s="185"/>
      <c r="G2279" s="185"/>
      <c r="H2279" s="185"/>
      <c r="I2279" s="185"/>
      <c r="J2279" s="185"/>
      <c r="K2279" s="187"/>
      <c r="L2279" s="187"/>
      <c r="M2279" s="187"/>
      <c r="N2279" s="187"/>
      <c r="O2279" s="187"/>
      <c r="P2279" s="187"/>
      <c r="Q2279" s="187"/>
      <c r="R2279" s="190"/>
      <c r="S2279" s="190"/>
      <c r="T2279" s="190"/>
      <c r="U2279" s="190"/>
      <c r="V2279" s="190"/>
      <c r="W2279" s="190"/>
      <c r="X2279" s="190"/>
      <c r="Y2279" s="190"/>
      <c r="Z2279" s="190"/>
      <c r="AA2279" s="190"/>
      <c r="AB2279" s="190"/>
      <c r="AC2279" s="185"/>
      <c r="AD2279" s="190"/>
      <c r="AE2279" s="190"/>
      <c r="AF2279" s="190"/>
      <c r="AG2279" s="205" t="str">
        <f t="shared" si="105"/>
        <v/>
      </c>
      <c r="AH2279" s="205" t="str">
        <f t="shared" si="106"/>
        <v/>
      </c>
      <c r="AI2279" s="205" t="str">
        <f t="shared" si="107"/>
        <v/>
      </c>
    </row>
    <row r="2280" spans="1:35" ht="15" customHeight="1">
      <c r="A2280" s="185"/>
      <c r="B2280" s="185"/>
      <c r="C2280" s="185"/>
      <c r="D2280" s="186"/>
      <c r="E2280" s="185"/>
      <c r="F2280" s="185"/>
      <c r="G2280" s="185"/>
      <c r="H2280" s="185"/>
      <c r="I2280" s="185"/>
      <c r="J2280" s="185"/>
      <c r="K2280" s="187"/>
      <c r="L2280" s="187"/>
      <c r="M2280" s="187"/>
      <c r="N2280" s="187"/>
      <c r="O2280" s="187"/>
      <c r="P2280" s="187"/>
      <c r="Q2280" s="187"/>
      <c r="R2280" s="190"/>
      <c r="S2280" s="190"/>
      <c r="T2280" s="190"/>
      <c r="U2280" s="190"/>
      <c r="V2280" s="190"/>
      <c r="W2280" s="190"/>
      <c r="X2280" s="190"/>
      <c r="Y2280" s="190"/>
      <c r="Z2280" s="190"/>
      <c r="AA2280" s="190"/>
      <c r="AB2280" s="190"/>
      <c r="AC2280" s="185"/>
      <c r="AD2280" s="190"/>
      <c r="AE2280" s="190"/>
      <c r="AF2280" s="190"/>
      <c r="AG2280" s="205" t="str">
        <f t="shared" si="105"/>
        <v/>
      </c>
      <c r="AH2280" s="205" t="str">
        <f t="shared" si="106"/>
        <v/>
      </c>
      <c r="AI2280" s="205" t="str">
        <f t="shared" si="107"/>
        <v/>
      </c>
    </row>
    <row r="2281" spans="1:35" ht="15" customHeight="1">
      <c r="A2281" s="185"/>
      <c r="B2281" s="185"/>
      <c r="C2281" s="185"/>
      <c r="D2281" s="186"/>
      <c r="E2281" s="185"/>
      <c r="F2281" s="185"/>
      <c r="G2281" s="185"/>
      <c r="H2281" s="185"/>
      <c r="I2281" s="185"/>
      <c r="J2281" s="185"/>
      <c r="K2281" s="187"/>
      <c r="L2281" s="187"/>
      <c r="M2281" s="187"/>
      <c r="N2281" s="187"/>
      <c r="O2281" s="187"/>
      <c r="P2281" s="187"/>
      <c r="Q2281" s="187"/>
      <c r="R2281" s="190"/>
      <c r="S2281" s="190"/>
      <c r="T2281" s="190"/>
      <c r="U2281" s="190"/>
      <c r="V2281" s="190"/>
      <c r="W2281" s="190"/>
      <c r="X2281" s="190"/>
      <c r="Y2281" s="190"/>
      <c r="Z2281" s="190"/>
      <c r="AA2281" s="190"/>
      <c r="AB2281" s="190"/>
      <c r="AC2281" s="185"/>
      <c r="AD2281" s="190"/>
      <c r="AE2281" s="190"/>
      <c r="AF2281" s="190"/>
      <c r="AG2281" s="205" t="str">
        <f t="shared" si="105"/>
        <v/>
      </c>
      <c r="AH2281" s="205" t="str">
        <f t="shared" si="106"/>
        <v/>
      </c>
      <c r="AI2281" s="205" t="str">
        <f t="shared" si="107"/>
        <v/>
      </c>
    </row>
    <row r="2282" spans="1:35" ht="15" customHeight="1">
      <c r="A2282" s="185"/>
      <c r="B2282" s="185"/>
      <c r="C2282" s="185"/>
      <c r="D2282" s="186"/>
      <c r="E2282" s="185"/>
      <c r="F2282" s="185"/>
      <c r="G2282" s="185"/>
      <c r="H2282" s="185"/>
      <c r="I2282" s="185"/>
      <c r="J2282" s="185"/>
      <c r="K2282" s="187"/>
      <c r="L2282" s="187"/>
      <c r="M2282" s="187"/>
      <c r="N2282" s="187"/>
      <c r="O2282" s="187"/>
      <c r="P2282" s="187"/>
      <c r="Q2282" s="187"/>
      <c r="R2282" s="190"/>
      <c r="S2282" s="190"/>
      <c r="T2282" s="190"/>
      <c r="U2282" s="190"/>
      <c r="V2282" s="190"/>
      <c r="W2282" s="190"/>
      <c r="X2282" s="190"/>
      <c r="Y2282" s="190"/>
      <c r="Z2282" s="190"/>
      <c r="AA2282" s="190"/>
      <c r="AB2282" s="190"/>
      <c r="AC2282" s="185"/>
      <c r="AD2282" s="190"/>
      <c r="AE2282" s="190"/>
      <c r="AF2282" s="190"/>
      <c r="AG2282" s="205" t="str">
        <f t="shared" si="105"/>
        <v/>
      </c>
      <c r="AH2282" s="205" t="str">
        <f t="shared" si="106"/>
        <v/>
      </c>
      <c r="AI2282" s="205" t="str">
        <f t="shared" si="107"/>
        <v/>
      </c>
    </row>
    <row r="2283" spans="1:35" ht="15" customHeight="1">
      <c r="A2283" s="185"/>
      <c r="B2283" s="185"/>
      <c r="C2283" s="185"/>
      <c r="D2283" s="186"/>
      <c r="E2283" s="185"/>
      <c r="F2283" s="185"/>
      <c r="G2283" s="185"/>
      <c r="H2283" s="185"/>
      <c r="I2283" s="185"/>
      <c r="J2283" s="185"/>
      <c r="K2283" s="187"/>
      <c r="L2283" s="187"/>
      <c r="M2283" s="187"/>
      <c r="N2283" s="187"/>
      <c r="O2283" s="187"/>
      <c r="P2283" s="187"/>
      <c r="Q2283" s="187"/>
      <c r="R2283" s="190"/>
      <c r="S2283" s="190"/>
      <c r="T2283" s="190"/>
      <c r="U2283" s="190"/>
      <c r="V2283" s="190"/>
      <c r="W2283" s="190"/>
      <c r="X2283" s="190"/>
      <c r="Y2283" s="190"/>
      <c r="Z2283" s="190"/>
      <c r="AA2283" s="190"/>
      <c r="AB2283" s="190"/>
      <c r="AC2283" s="185"/>
      <c r="AD2283" s="190"/>
      <c r="AE2283" s="190"/>
      <c r="AF2283" s="190"/>
      <c r="AG2283" s="205" t="str">
        <f t="shared" si="105"/>
        <v/>
      </c>
      <c r="AH2283" s="205" t="str">
        <f t="shared" si="106"/>
        <v/>
      </c>
      <c r="AI2283" s="205" t="str">
        <f t="shared" si="107"/>
        <v/>
      </c>
    </row>
    <row r="2284" spans="1:35" ht="15" customHeight="1">
      <c r="A2284" s="185"/>
      <c r="B2284" s="185"/>
      <c r="C2284" s="185"/>
      <c r="D2284" s="186"/>
      <c r="E2284" s="185"/>
      <c r="F2284" s="185"/>
      <c r="G2284" s="185"/>
      <c r="H2284" s="185"/>
      <c r="I2284" s="185"/>
      <c r="J2284" s="185"/>
      <c r="K2284" s="187"/>
      <c r="L2284" s="187"/>
      <c r="M2284" s="187"/>
      <c r="N2284" s="187"/>
      <c r="O2284" s="187"/>
      <c r="P2284" s="187"/>
      <c r="Q2284" s="187"/>
      <c r="R2284" s="190"/>
      <c r="S2284" s="190"/>
      <c r="T2284" s="190"/>
      <c r="U2284" s="190"/>
      <c r="V2284" s="190"/>
      <c r="W2284" s="190"/>
      <c r="X2284" s="190"/>
      <c r="Y2284" s="190"/>
      <c r="Z2284" s="190"/>
      <c r="AA2284" s="190"/>
      <c r="AB2284" s="190"/>
      <c r="AC2284" s="185"/>
      <c r="AD2284" s="190"/>
      <c r="AE2284" s="190"/>
      <c r="AF2284" s="190"/>
      <c r="AG2284" s="205" t="str">
        <f t="shared" si="105"/>
        <v/>
      </c>
      <c r="AH2284" s="205" t="str">
        <f t="shared" si="106"/>
        <v/>
      </c>
      <c r="AI2284" s="205" t="str">
        <f t="shared" si="107"/>
        <v/>
      </c>
    </row>
    <row r="2285" spans="1:35" ht="15" customHeight="1">
      <c r="A2285" s="185"/>
      <c r="B2285" s="185"/>
      <c r="C2285" s="185"/>
      <c r="D2285" s="186"/>
      <c r="E2285" s="185"/>
      <c r="F2285" s="185"/>
      <c r="G2285" s="185"/>
      <c r="H2285" s="185"/>
      <c r="I2285" s="185"/>
      <c r="J2285" s="185"/>
      <c r="K2285" s="187"/>
      <c r="L2285" s="187"/>
      <c r="M2285" s="187"/>
      <c r="N2285" s="187"/>
      <c r="O2285" s="187"/>
      <c r="P2285" s="187"/>
      <c r="Q2285" s="187"/>
      <c r="R2285" s="190"/>
      <c r="S2285" s="190"/>
      <c r="T2285" s="190"/>
      <c r="U2285" s="190"/>
      <c r="V2285" s="190"/>
      <c r="W2285" s="190"/>
      <c r="X2285" s="190"/>
      <c r="Y2285" s="190"/>
      <c r="Z2285" s="190"/>
      <c r="AA2285" s="190"/>
      <c r="AB2285" s="190"/>
      <c r="AC2285" s="185"/>
      <c r="AD2285" s="190"/>
      <c r="AE2285" s="190"/>
      <c r="AF2285" s="190"/>
      <c r="AG2285" s="205" t="str">
        <f t="shared" si="105"/>
        <v/>
      </c>
      <c r="AH2285" s="205" t="str">
        <f t="shared" si="106"/>
        <v/>
      </c>
      <c r="AI2285" s="205" t="str">
        <f t="shared" si="107"/>
        <v/>
      </c>
    </row>
    <row r="2286" spans="1:35" ht="15" customHeight="1">
      <c r="A2286" s="185"/>
      <c r="B2286" s="185"/>
      <c r="C2286" s="185"/>
      <c r="D2286" s="186"/>
      <c r="E2286" s="185"/>
      <c r="F2286" s="185"/>
      <c r="G2286" s="185"/>
      <c r="H2286" s="185"/>
      <c r="I2286" s="185"/>
      <c r="J2286" s="185"/>
      <c r="K2286" s="187"/>
      <c r="L2286" s="187"/>
      <c r="M2286" s="187"/>
      <c r="N2286" s="187"/>
      <c r="O2286" s="187"/>
      <c r="P2286" s="187"/>
      <c r="Q2286" s="187"/>
      <c r="R2286" s="190"/>
      <c r="S2286" s="190"/>
      <c r="T2286" s="190"/>
      <c r="U2286" s="190"/>
      <c r="V2286" s="190"/>
      <c r="W2286" s="190"/>
      <c r="X2286" s="190"/>
      <c r="Y2286" s="190"/>
      <c r="Z2286" s="190"/>
      <c r="AA2286" s="190"/>
      <c r="AB2286" s="190"/>
      <c r="AC2286" s="185"/>
      <c r="AD2286" s="190"/>
      <c r="AE2286" s="190"/>
      <c r="AF2286" s="190"/>
      <c r="AG2286" s="205" t="str">
        <f t="shared" si="105"/>
        <v/>
      </c>
      <c r="AH2286" s="205" t="str">
        <f t="shared" si="106"/>
        <v/>
      </c>
      <c r="AI2286" s="205" t="str">
        <f t="shared" si="107"/>
        <v/>
      </c>
    </row>
    <row r="2287" spans="1:35" ht="15" customHeight="1">
      <c r="A2287" s="185"/>
      <c r="B2287" s="185"/>
      <c r="C2287" s="185"/>
      <c r="D2287" s="186"/>
      <c r="E2287" s="185"/>
      <c r="F2287" s="185"/>
      <c r="G2287" s="185"/>
      <c r="H2287" s="185"/>
      <c r="I2287" s="185"/>
      <c r="J2287" s="185"/>
      <c r="K2287" s="187"/>
      <c r="L2287" s="187"/>
      <c r="M2287" s="187"/>
      <c r="N2287" s="187"/>
      <c r="O2287" s="187"/>
      <c r="P2287" s="187"/>
      <c r="Q2287" s="187"/>
      <c r="R2287" s="190"/>
      <c r="S2287" s="190"/>
      <c r="T2287" s="190"/>
      <c r="U2287" s="190"/>
      <c r="V2287" s="190"/>
      <c r="W2287" s="190"/>
      <c r="X2287" s="190"/>
      <c r="Y2287" s="190"/>
      <c r="Z2287" s="190"/>
      <c r="AA2287" s="190"/>
      <c r="AB2287" s="190"/>
      <c r="AC2287" s="185"/>
      <c r="AD2287" s="190"/>
      <c r="AE2287" s="190"/>
      <c r="AF2287" s="190"/>
      <c r="AG2287" s="205" t="str">
        <f t="shared" si="105"/>
        <v/>
      </c>
      <c r="AH2287" s="205" t="str">
        <f t="shared" si="106"/>
        <v/>
      </c>
      <c r="AI2287" s="205" t="str">
        <f t="shared" si="107"/>
        <v/>
      </c>
    </row>
    <row r="2288" spans="1:35" ht="15" customHeight="1">
      <c r="A2288" s="185"/>
      <c r="B2288" s="185"/>
      <c r="C2288" s="185"/>
      <c r="D2288" s="186"/>
      <c r="E2288" s="185"/>
      <c r="F2288" s="185"/>
      <c r="G2288" s="185"/>
      <c r="H2288" s="185"/>
      <c r="I2288" s="185"/>
      <c r="J2288" s="185"/>
      <c r="K2288" s="187"/>
      <c r="L2288" s="187"/>
      <c r="M2288" s="187"/>
      <c r="N2288" s="187"/>
      <c r="O2288" s="187"/>
      <c r="P2288" s="187"/>
      <c r="Q2288" s="187"/>
      <c r="R2288" s="190"/>
      <c r="S2288" s="190"/>
      <c r="T2288" s="190"/>
      <c r="U2288" s="190"/>
      <c r="V2288" s="190"/>
      <c r="W2288" s="190"/>
      <c r="X2288" s="190"/>
      <c r="Y2288" s="190"/>
      <c r="Z2288" s="190"/>
      <c r="AA2288" s="190"/>
      <c r="AB2288" s="190"/>
      <c r="AC2288" s="185"/>
      <c r="AD2288" s="190"/>
      <c r="AE2288" s="190"/>
      <c r="AF2288" s="190"/>
      <c r="AG2288" s="205" t="str">
        <f t="shared" si="105"/>
        <v/>
      </c>
      <c r="AH2288" s="205" t="str">
        <f t="shared" si="106"/>
        <v/>
      </c>
      <c r="AI2288" s="205" t="str">
        <f t="shared" si="107"/>
        <v/>
      </c>
    </row>
    <row r="2289" spans="1:35" ht="15" customHeight="1">
      <c r="A2289" s="185"/>
      <c r="B2289" s="185"/>
      <c r="C2289" s="185"/>
      <c r="D2289" s="186"/>
      <c r="E2289" s="185"/>
      <c r="F2289" s="185"/>
      <c r="G2289" s="185"/>
      <c r="H2289" s="185"/>
      <c r="I2289" s="185"/>
      <c r="J2289" s="185"/>
      <c r="K2289" s="187"/>
      <c r="L2289" s="187"/>
      <c r="M2289" s="187"/>
      <c r="N2289" s="187"/>
      <c r="O2289" s="187"/>
      <c r="P2289" s="187"/>
      <c r="Q2289" s="187"/>
      <c r="R2289" s="190"/>
      <c r="S2289" s="190"/>
      <c r="T2289" s="190"/>
      <c r="U2289" s="190"/>
      <c r="V2289" s="190"/>
      <c r="W2289" s="190"/>
      <c r="X2289" s="190"/>
      <c r="Y2289" s="190"/>
      <c r="Z2289" s="190"/>
      <c r="AA2289" s="190"/>
      <c r="AB2289" s="190"/>
      <c r="AC2289" s="185"/>
      <c r="AD2289" s="190"/>
      <c r="AE2289" s="190"/>
      <c r="AF2289" s="190"/>
      <c r="AG2289" s="205" t="str">
        <f t="shared" si="105"/>
        <v/>
      </c>
      <c r="AH2289" s="205" t="str">
        <f t="shared" si="106"/>
        <v/>
      </c>
      <c r="AI2289" s="205" t="str">
        <f t="shared" si="107"/>
        <v/>
      </c>
    </row>
    <row r="2290" spans="1:35" ht="15" customHeight="1">
      <c r="A2290" s="185"/>
      <c r="B2290" s="185"/>
      <c r="C2290" s="185"/>
      <c r="D2290" s="186"/>
      <c r="E2290" s="185"/>
      <c r="F2290" s="185"/>
      <c r="G2290" s="185"/>
      <c r="H2290" s="185"/>
      <c r="I2290" s="185"/>
      <c r="J2290" s="185"/>
      <c r="K2290" s="187"/>
      <c r="L2290" s="187"/>
      <c r="M2290" s="187"/>
      <c r="N2290" s="187"/>
      <c r="O2290" s="187"/>
      <c r="P2290" s="187"/>
      <c r="Q2290" s="187"/>
      <c r="R2290" s="190"/>
      <c r="S2290" s="190"/>
      <c r="T2290" s="190"/>
      <c r="U2290" s="190"/>
      <c r="V2290" s="190"/>
      <c r="W2290" s="190"/>
      <c r="X2290" s="190"/>
      <c r="Y2290" s="190"/>
      <c r="Z2290" s="190"/>
      <c r="AA2290" s="190"/>
      <c r="AB2290" s="190"/>
      <c r="AC2290" s="185"/>
      <c r="AD2290" s="190"/>
      <c r="AE2290" s="190"/>
      <c r="AF2290" s="190"/>
      <c r="AG2290" s="205" t="str">
        <f t="shared" si="105"/>
        <v/>
      </c>
      <c r="AH2290" s="205" t="str">
        <f t="shared" si="106"/>
        <v/>
      </c>
      <c r="AI2290" s="205" t="str">
        <f t="shared" si="107"/>
        <v/>
      </c>
    </row>
    <row r="2291" spans="1:35" ht="15" customHeight="1">
      <c r="A2291" s="185"/>
      <c r="B2291" s="185"/>
      <c r="C2291" s="185"/>
      <c r="D2291" s="186"/>
      <c r="E2291" s="185"/>
      <c r="F2291" s="185"/>
      <c r="G2291" s="185"/>
      <c r="H2291" s="185"/>
      <c r="I2291" s="185"/>
      <c r="J2291" s="185"/>
      <c r="K2291" s="187"/>
      <c r="L2291" s="187"/>
      <c r="M2291" s="187"/>
      <c r="N2291" s="187"/>
      <c r="O2291" s="187"/>
      <c r="P2291" s="187"/>
      <c r="Q2291" s="187"/>
      <c r="R2291" s="190"/>
      <c r="S2291" s="190"/>
      <c r="T2291" s="190"/>
      <c r="U2291" s="190"/>
      <c r="V2291" s="190"/>
      <c r="W2291" s="190"/>
      <c r="X2291" s="190"/>
      <c r="Y2291" s="190"/>
      <c r="Z2291" s="190"/>
      <c r="AA2291" s="190"/>
      <c r="AB2291" s="190"/>
      <c r="AC2291" s="185"/>
      <c r="AD2291" s="190"/>
      <c r="AE2291" s="190"/>
      <c r="AF2291" s="190"/>
      <c r="AG2291" s="205" t="str">
        <f t="shared" si="105"/>
        <v/>
      </c>
      <c r="AH2291" s="205" t="str">
        <f t="shared" si="106"/>
        <v/>
      </c>
      <c r="AI2291" s="205" t="str">
        <f t="shared" si="107"/>
        <v/>
      </c>
    </row>
    <row r="2292" spans="1:35" ht="15" customHeight="1">
      <c r="A2292" s="185"/>
      <c r="B2292" s="185"/>
      <c r="C2292" s="185"/>
      <c r="D2292" s="186"/>
      <c r="E2292" s="185"/>
      <c r="F2292" s="185"/>
      <c r="G2292" s="185"/>
      <c r="H2292" s="185"/>
      <c r="I2292" s="185"/>
      <c r="J2292" s="185"/>
      <c r="K2292" s="187"/>
      <c r="L2292" s="187"/>
      <c r="M2292" s="187"/>
      <c r="N2292" s="187"/>
      <c r="O2292" s="187"/>
      <c r="P2292" s="187"/>
      <c r="Q2292" s="187"/>
      <c r="R2292" s="190"/>
      <c r="S2292" s="190"/>
      <c r="T2292" s="190"/>
      <c r="U2292" s="190"/>
      <c r="V2292" s="190"/>
      <c r="W2292" s="190"/>
      <c r="X2292" s="190"/>
      <c r="Y2292" s="190"/>
      <c r="Z2292" s="190"/>
      <c r="AA2292" s="190"/>
      <c r="AB2292" s="190"/>
      <c r="AC2292" s="185"/>
      <c r="AD2292" s="190"/>
      <c r="AE2292" s="190"/>
      <c r="AF2292" s="190"/>
      <c r="AG2292" s="205" t="str">
        <f t="shared" si="105"/>
        <v/>
      </c>
      <c r="AH2292" s="205" t="str">
        <f t="shared" si="106"/>
        <v/>
      </c>
      <c r="AI2292" s="205" t="str">
        <f t="shared" si="107"/>
        <v/>
      </c>
    </row>
    <row r="2293" spans="1:35" ht="15" customHeight="1">
      <c r="A2293" s="185"/>
      <c r="B2293" s="185"/>
      <c r="C2293" s="185"/>
      <c r="D2293" s="186"/>
      <c r="E2293" s="185"/>
      <c r="F2293" s="185"/>
      <c r="G2293" s="185"/>
      <c r="H2293" s="185"/>
      <c r="I2293" s="185"/>
      <c r="J2293" s="185"/>
      <c r="K2293" s="187"/>
      <c r="L2293" s="187"/>
      <c r="M2293" s="187"/>
      <c r="N2293" s="187"/>
      <c r="O2293" s="187"/>
      <c r="P2293" s="187"/>
      <c r="Q2293" s="187"/>
      <c r="R2293" s="190"/>
      <c r="S2293" s="190"/>
      <c r="T2293" s="190"/>
      <c r="U2293" s="190"/>
      <c r="V2293" s="190"/>
      <c r="W2293" s="190"/>
      <c r="X2293" s="190"/>
      <c r="Y2293" s="190"/>
      <c r="Z2293" s="190"/>
      <c r="AA2293" s="190"/>
      <c r="AB2293" s="190"/>
      <c r="AC2293" s="185"/>
      <c r="AD2293" s="190"/>
      <c r="AE2293" s="190"/>
      <c r="AF2293" s="190"/>
      <c r="AG2293" s="205" t="str">
        <f t="shared" si="105"/>
        <v/>
      </c>
      <c r="AH2293" s="205" t="str">
        <f t="shared" si="106"/>
        <v/>
      </c>
      <c r="AI2293" s="205" t="str">
        <f t="shared" si="107"/>
        <v/>
      </c>
    </row>
    <row r="2294" spans="1:35" ht="15" customHeight="1">
      <c r="A2294" s="185"/>
      <c r="B2294" s="185"/>
      <c r="C2294" s="185"/>
      <c r="D2294" s="186"/>
      <c r="E2294" s="185"/>
      <c r="F2294" s="185"/>
      <c r="G2294" s="185"/>
      <c r="H2294" s="185"/>
      <c r="I2294" s="185"/>
      <c r="J2294" s="185"/>
      <c r="K2294" s="187"/>
      <c r="L2294" s="187"/>
      <c r="M2294" s="187"/>
      <c r="N2294" s="187"/>
      <c r="O2294" s="187"/>
      <c r="P2294" s="187"/>
      <c r="Q2294" s="187"/>
      <c r="R2294" s="190"/>
      <c r="S2294" s="190"/>
      <c r="T2294" s="190"/>
      <c r="U2294" s="190"/>
      <c r="V2294" s="190"/>
      <c r="W2294" s="190"/>
      <c r="X2294" s="190"/>
      <c r="Y2294" s="190"/>
      <c r="Z2294" s="190"/>
      <c r="AA2294" s="190"/>
      <c r="AB2294" s="190"/>
      <c r="AC2294" s="185"/>
      <c r="AD2294" s="190"/>
      <c r="AE2294" s="190"/>
      <c r="AF2294" s="190"/>
      <c r="AG2294" s="205" t="str">
        <f t="shared" si="105"/>
        <v/>
      </c>
      <c r="AH2294" s="205" t="str">
        <f t="shared" si="106"/>
        <v/>
      </c>
      <c r="AI2294" s="205" t="str">
        <f t="shared" si="107"/>
        <v/>
      </c>
    </row>
    <row r="2295" spans="1:35" ht="15" customHeight="1">
      <c r="A2295" s="185"/>
      <c r="B2295" s="185"/>
      <c r="C2295" s="185"/>
      <c r="D2295" s="186"/>
      <c r="E2295" s="185"/>
      <c r="F2295" s="185"/>
      <c r="G2295" s="185"/>
      <c r="H2295" s="185"/>
      <c r="I2295" s="185"/>
      <c r="J2295" s="185"/>
      <c r="K2295" s="187"/>
      <c r="L2295" s="187"/>
      <c r="M2295" s="187"/>
      <c r="N2295" s="187"/>
      <c r="O2295" s="187"/>
      <c r="P2295" s="187"/>
      <c r="Q2295" s="187"/>
      <c r="R2295" s="190"/>
      <c r="S2295" s="190"/>
      <c r="T2295" s="190"/>
      <c r="U2295" s="190"/>
      <c r="V2295" s="190"/>
      <c r="W2295" s="190"/>
      <c r="X2295" s="190"/>
      <c r="Y2295" s="190"/>
      <c r="Z2295" s="190"/>
      <c r="AA2295" s="190"/>
      <c r="AB2295" s="190"/>
      <c r="AC2295" s="185"/>
      <c r="AD2295" s="190"/>
      <c r="AE2295" s="190"/>
      <c r="AF2295" s="190"/>
      <c r="AG2295" s="205" t="str">
        <f t="shared" si="105"/>
        <v/>
      </c>
      <c r="AH2295" s="205" t="str">
        <f t="shared" si="106"/>
        <v/>
      </c>
      <c r="AI2295" s="205" t="str">
        <f t="shared" si="107"/>
        <v/>
      </c>
    </row>
    <row r="2296" spans="1:35" ht="15" customHeight="1">
      <c r="A2296" s="185"/>
      <c r="B2296" s="185"/>
      <c r="C2296" s="185"/>
      <c r="D2296" s="186"/>
      <c r="E2296" s="185"/>
      <c r="F2296" s="185"/>
      <c r="G2296" s="185"/>
      <c r="H2296" s="185"/>
      <c r="I2296" s="185"/>
      <c r="J2296" s="185"/>
      <c r="K2296" s="187"/>
      <c r="L2296" s="187"/>
      <c r="M2296" s="187"/>
      <c r="N2296" s="187"/>
      <c r="O2296" s="187"/>
      <c r="P2296" s="187"/>
      <c r="Q2296" s="187"/>
      <c r="R2296" s="190"/>
      <c r="S2296" s="190"/>
      <c r="T2296" s="190"/>
      <c r="U2296" s="190"/>
      <c r="V2296" s="190"/>
      <c r="W2296" s="190"/>
      <c r="X2296" s="190"/>
      <c r="Y2296" s="190"/>
      <c r="Z2296" s="190"/>
      <c r="AA2296" s="190"/>
      <c r="AB2296" s="190"/>
      <c r="AC2296" s="185"/>
      <c r="AD2296" s="190"/>
      <c r="AE2296" s="190"/>
      <c r="AF2296" s="190"/>
      <c r="AG2296" s="205" t="str">
        <f t="shared" si="105"/>
        <v/>
      </c>
      <c r="AH2296" s="205" t="str">
        <f t="shared" si="106"/>
        <v/>
      </c>
      <c r="AI2296" s="205" t="str">
        <f t="shared" si="107"/>
        <v/>
      </c>
    </row>
    <row r="2297" spans="1:35" ht="15" customHeight="1">
      <c r="A2297" s="185"/>
      <c r="B2297" s="185"/>
      <c r="C2297" s="185"/>
      <c r="D2297" s="186"/>
      <c r="E2297" s="185"/>
      <c r="F2297" s="185"/>
      <c r="G2297" s="185"/>
      <c r="H2297" s="185"/>
      <c r="I2297" s="185"/>
      <c r="J2297" s="185"/>
      <c r="K2297" s="187"/>
      <c r="L2297" s="187"/>
      <c r="M2297" s="187"/>
      <c r="N2297" s="187"/>
      <c r="O2297" s="187"/>
      <c r="P2297" s="187"/>
      <c r="Q2297" s="187"/>
      <c r="R2297" s="190"/>
      <c r="S2297" s="190"/>
      <c r="T2297" s="190"/>
      <c r="U2297" s="190"/>
      <c r="V2297" s="190"/>
      <c r="W2297" s="190"/>
      <c r="X2297" s="190"/>
      <c r="Y2297" s="190"/>
      <c r="Z2297" s="190"/>
      <c r="AA2297" s="190"/>
      <c r="AB2297" s="190"/>
      <c r="AC2297" s="185"/>
      <c r="AD2297" s="190"/>
      <c r="AE2297" s="190"/>
      <c r="AF2297" s="190"/>
      <c r="AG2297" s="205" t="str">
        <f t="shared" si="105"/>
        <v/>
      </c>
      <c r="AH2297" s="205" t="str">
        <f t="shared" si="106"/>
        <v/>
      </c>
      <c r="AI2297" s="205" t="str">
        <f t="shared" si="107"/>
        <v/>
      </c>
    </row>
    <row r="2298" spans="1:35" ht="15" customHeight="1">
      <c r="A2298" s="185"/>
      <c r="B2298" s="185"/>
      <c r="C2298" s="185"/>
      <c r="D2298" s="186"/>
      <c r="E2298" s="185"/>
      <c r="F2298" s="185"/>
      <c r="G2298" s="185"/>
      <c r="H2298" s="185"/>
      <c r="I2298" s="185"/>
      <c r="J2298" s="185"/>
      <c r="K2298" s="187"/>
      <c r="L2298" s="187"/>
      <c r="M2298" s="187"/>
      <c r="N2298" s="187"/>
      <c r="O2298" s="187"/>
      <c r="P2298" s="187"/>
      <c r="Q2298" s="187"/>
      <c r="R2298" s="190"/>
      <c r="S2298" s="190"/>
      <c r="T2298" s="190"/>
      <c r="U2298" s="190"/>
      <c r="V2298" s="190"/>
      <c r="W2298" s="190"/>
      <c r="X2298" s="190"/>
      <c r="Y2298" s="190"/>
      <c r="Z2298" s="190"/>
      <c r="AA2298" s="190"/>
      <c r="AB2298" s="190"/>
      <c r="AC2298" s="185"/>
      <c r="AD2298" s="190"/>
      <c r="AE2298" s="190"/>
      <c r="AF2298" s="190"/>
      <c r="AG2298" s="205" t="str">
        <f t="shared" si="105"/>
        <v/>
      </c>
      <c r="AH2298" s="205" t="str">
        <f t="shared" si="106"/>
        <v/>
      </c>
      <c r="AI2298" s="205" t="str">
        <f t="shared" si="107"/>
        <v/>
      </c>
    </row>
    <row r="2299" spans="1:35" ht="15" customHeight="1">
      <c r="A2299" s="185"/>
      <c r="B2299" s="185"/>
      <c r="C2299" s="185"/>
      <c r="D2299" s="186"/>
      <c r="E2299" s="185"/>
      <c r="F2299" s="185"/>
      <c r="G2299" s="185"/>
      <c r="H2299" s="185"/>
      <c r="I2299" s="185"/>
      <c r="J2299" s="185"/>
      <c r="K2299" s="187"/>
      <c r="L2299" s="187"/>
      <c r="M2299" s="187"/>
      <c r="N2299" s="187"/>
      <c r="O2299" s="187"/>
      <c r="P2299" s="187"/>
      <c r="Q2299" s="187"/>
      <c r="R2299" s="190"/>
      <c r="S2299" s="190"/>
      <c r="T2299" s="190"/>
      <c r="U2299" s="190"/>
      <c r="V2299" s="190"/>
      <c r="W2299" s="190"/>
      <c r="X2299" s="190"/>
      <c r="Y2299" s="190"/>
      <c r="Z2299" s="190"/>
      <c r="AA2299" s="190"/>
      <c r="AB2299" s="190"/>
      <c r="AC2299" s="185"/>
      <c r="AD2299" s="190"/>
      <c r="AE2299" s="190"/>
      <c r="AF2299" s="190"/>
      <c r="AG2299" s="205" t="str">
        <f t="shared" si="105"/>
        <v/>
      </c>
      <c r="AH2299" s="205" t="str">
        <f t="shared" si="106"/>
        <v/>
      </c>
      <c r="AI2299" s="205" t="str">
        <f t="shared" si="107"/>
        <v/>
      </c>
    </row>
    <row r="2300" spans="1:35" ht="15" customHeight="1">
      <c r="A2300" s="185"/>
      <c r="B2300" s="185"/>
      <c r="C2300" s="185"/>
      <c r="D2300" s="186"/>
      <c r="E2300" s="185"/>
      <c r="F2300" s="185"/>
      <c r="G2300" s="185"/>
      <c r="H2300" s="185"/>
      <c r="I2300" s="185"/>
      <c r="J2300" s="185"/>
      <c r="K2300" s="187"/>
      <c r="L2300" s="187"/>
      <c r="M2300" s="187"/>
      <c r="N2300" s="187"/>
      <c r="O2300" s="187"/>
      <c r="P2300" s="187"/>
      <c r="Q2300" s="187"/>
      <c r="R2300" s="190"/>
      <c r="S2300" s="190"/>
      <c r="T2300" s="190"/>
      <c r="U2300" s="190"/>
      <c r="V2300" s="190"/>
      <c r="W2300" s="190"/>
      <c r="X2300" s="190"/>
      <c r="Y2300" s="190"/>
      <c r="Z2300" s="190"/>
      <c r="AA2300" s="190"/>
      <c r="AB2300" s="190"/>
      <c r="AC2300" s="185"/>
      <c r="AD2300" s="190"/>
      <c r="AE2300" s="190"/>
      <c r="AF2300" s="190"/>
      <c r="AG2300" s="205" t="str">
        <f t="shared" si="105"/>
        <v/>
      </c>
      <c r="AH2300" s="205" t="str">
        <f t="shared" si="106"/>
        <v/>
      </c>
      <c r="AI2300" s="205" t="str">
        <f t="shared" si="107"/>
        <v/>
      </c>
    </row>
    <row r="2301" spans="1:35" ht="15" customHeight="1">
      <c r="A2301" s="185"/>
      <c r="B2301" s="185"/>
      <c r="C2301" s="185"/>
      <c r="D2301" s="186"/>
      <c r="E2301" s="185"/>
      <c r="F2301" s="185"/>
      <c r="G2301" s="185"/>
      <c r="H2301" s="185"/>
      <c r="I2301" s="185"/>
      <c r="J2301" s="185"/>
      <c r="K2301" s="187"/>
      <c r="L2301" s="187"/>
      <c r="M2301" s="187"/>
      <c r="N2301" s="187"/>
      <c r="O2301" s="187"/>
      <c r="P2301" s="187"/>
      <c r="Q2301" s="187"/>
      <c r="R2301" s="190"/>
      <c r="S2301" s="190"/>
      <c r="T2301" s="190"/>
      <c r="U2301" s="190"/>
      <c r="V2301" s="190"/>
      <c r="W2301" s="190"/>
      <c r="X2301" s="190"/>
      <c r="Y2301" s="190"/>
      <c r="Z2301" s="190"/>
      <c r="AA2301" s="190"/>
      <c r="AB2301" s="190"/>
      <c r="AC2301" s="185"/>
      <c r="AD2301" s="190"/>
      <c r="AE2301" s="190"/>
      <c r="AF2301" s="190"/>
      <c r="AG2301" s="205" t="str">
        <f t="shared" si="105"/>
        <v/>
      </c>
      <c r="AH2301" s="205" t="str">
        <f t="shared" si="106"/>
        <v/>
      </c>
      <c r="AI2301" s="205" t="str">
        <f t="shared" si="107"/>
        <v/>
      </c>
    </row>
    <row r="2302" spans="1:35" ht="15" customHeight="1">
      <c r="A2302" s="185"/>
      <c r="B2302" s="185"/>
      <c r="C2302" s="185"/>
      <c r="D2302" s="186"/>
      <c r="E2302" s="185"/>
      <c r="F2302" s="185"/>
      <c r="G2302" s="185"/>
      <c r="H2302" s="185"/>
      <c r="I2302" s="185"/>
      <c r="J2302" s="185"/>
      <c r="K2302" s="187"/>
      <c r="L2302" s="187"/>
      <c r="M2302" s="187"/>
      <c r="N2302" s="187"/>
      <c r="O2302" s="187"/>
      <c r="P2302" s="187"/>
      <c r="Q2302" s="187"/>
      <c r="R2302" s="190"/>
      <c r="S2302" s="190"/>
      <c r="T2302" s="190"/>
      <c r="U2302" s="190"/>
      <c r="V2302" s="190"/>
      <c r="W2302" s="190"/>
      <c r="X2302" s="190"/>
      <c r="Y2302" s="190"/>
      <c r="Z2302" s="190"/>
      <c r="AA2302" s="190"/>
      <c r="AB2302" s="190"/>
      <c r="AC2302" s="185"/>
      <c r="AD2302" s="190"/>
      <c r="AE2302" s="190"/>
      <c r="AF2302" s="190"/>
      <c r="AG2302" s="205" t="str">
        <f t="shared" si="105"/>
        <v/>
      </c>
      <c r="AH2302" s="205" t="str">
        <f t="shared" si="106"/>
        <v/>
      </c>
      <c r="AI2302" s="205" t="str">
        <f t="shared" si="107"/>
        <v/>
      </c>
    </row>
    <row r="2303" spans="1:35" ht="15" customHeight="1">
      <c r="A2303" s="185"/>
      <c r="B2303" s="185"/>
      <c r="C2303" s="185"/>
      <c r="D2303" s="186"/>
      <c r="E2303" s="185"/>
      <c r="F2303" s="185"/>
      <c r="G2303" s="185"/>
      <c r="H2303" s="185"/>
      <c r="I2303" s="185"/>
      <c r="J2303" s="185"/>
      <c r="K2303" s="187"/>
      <c r="L2303" s="187"/>
      <c r="M2303" s="187"/>
      <c r="N2303" s="187"/>
      <c r="O2303" s="187"/>
      <c r="P2303" s="187"/>
      <c r="Q2303" s="187"/>
      <c r="R2303" s="190"/>
      <c r="S2303" s="190"/>
      <c r="T2303" s="190"/>
      <c r="U2303" s="190"/>
      <c r="V2303" s="190"/>
      <c r="W2303" s="190"/>
      <c r="X2303" s="190"/>
      <c r="Y2303" s="190"/>
      <c r="Z2303" s="190"/>
      <c r="AA2303" s="190"/>
      <c r="AB2303" s="190"/>
      <c r="AC2303" s="185"/>
      <c r="AD2303" s="190"/>
      <c r="AE2303" s="190"/>
      <c r="AF2303" s="190"/>
      <c r="AG2303" s="205" t="str">
        <f t="shared" si="105"/>
        <v/>
      </c>
      <c r="AH2303" s="205" t="str">
        <f t="shared" si="106"/>
        <v/>
      </c>
      <c r="AI2303" s="205" t="str">
        <f t="shared" si="107"/>
        <v/>
      </c>
    </row>
    <row r="2304" spans="1:35" ht="15" customHeight="1">
      <c r="A2304" s="185"/>
      <c r="B2304" s="185"/>
      <c r="C2304" s="185"/>
      <c r="D2304" s="186"/>
      <c r="E2304" s="185"/>
      <c r="F2304" s="185"/>
      <c r="G2304" s="185"/>
      <c r="H2304" s="185"/>
      <c r="I2304" s="185"/>
      <c r="J2304" s="185"/>
      <c r="K2304" s="187"/>
      <c r="L2304" s="187"/>
      <c r="M2304" s="187"/>
      <c r="N2304" s="187"/>
      <c r="O2304" s="187"/>
      <c r="P2304" s="187"/>
      <c r="Q2304" s="187"/>
      <c r="R2304" s="190"/>
      <c r="S2304" s="190"/>
      <c r="T2304" s="190"/>
      <c r="U2304" s="190"/>
      <c r="V2304" s="190"/>
      <c r="W2304" s="190"/>
      <c r="X2304" s="190"/>
      <c r="Y2304" s="190"/>
      <c r="Z2304" s="190"/>
      <c r="AA2304" s="190"/>
      <c r="AB2304" s="190"/>
      <c r="AC2304" s="185"/>
      <c r="AD2304" s="190"/>
      <c r="AE2304" s="190"/>
      <c r="AF2304" s="190"/>
      <c r="AG2304" s="205" t="str">
        <f t="shared" si="105"/>
        <v/>
      </c>
      <c r="AH2304" s="205" t="str">
        <f t="shared" si="106"/>
        <v/>
      </c>
      <c r="AI2304" s="205" t="str">
        <f t="shared" si="107"/>
        <v/>
      </c>
    </row>
    <row r="2305" spans="1:35" ht="15" customHeight="1">
      <c r="A2305" s="185"/>
      <c r="B2305" s="185"/>
      <c r="C2305" s="185"/>
      <c r="D2305" s="186"/>
      <c r="E2305" s="185"/>
      <c r="F2305" s="185"/>
      <c r="G2305" s="185"/>
      <c r="H2305" s="185"/>
      <c r="I2305" s="185"/>
      <c r="J2305" s="185"/>
      <c r="K2305" s="187"/>
      <c r="L2305" s="187"/>
      <c r="M2305" s="187"/>
      <c r="N2305" s="187"/>
      <c r="O2305" s="187"/>
      <c r="P2305" s="187"/>
      <c r="Q2305" s="187"/>
      <c r="R2305" s="190"/>
      <c r="S2305" s="190"/>
      <c r="T2305" s="190"/>
      <c r="U2305" s="190"/>
      <c r="V2305" s="190"/>
      <c r="W2305" s="190"/>
      <c r="X2305" s="190"/>
      <c r="Y2305" s="190"/>
      <c r="Z2305" s="190"/>
      <c r="AA2305" s="190"/>
      <c r="AB2305" s="190"/>
      <c r="AC2305" s="185"/>
      <c r="AD2305" s="190"/>
      <c r="AE2305" s="190"/>
      <c r="AF2305" s="190"/>
      <c r="AG2305" s="205" t="str">
        <f t="shared" si="105"/>
        <v/>
      </c>
      <c r="AH2305" s="205" t="str">
        <f t="shared" si="106"/>
        <v/>
      </c>
      <c r="AI2305" s="205" t="str">
        <f t="shared" si="107"/>
        <v/>
      </c>
    </row>
    <row r="2306" spans="1:35" ht="15" customHeight="1">
      <c r="A2306" s="185"/>
      <c r="B2306" s="185"/>
      <c r="C2306" s="185"/>
      <c r="D2306" s="186"/>
      <c r="E2306" s="185"/>
      <c r="F2306" s="185"/>
      <c r="G2306" s="185"/>
      <c r="H2306" s="185"/>
      <c r="I2306" s="185"/>
      <c r="J2306" s="185"/>
      <c r="K2306" s="187"/>
      <c r="L2306" s="187"/>
      <c r="M2306" s="187"/>
      <c r="N2306" s="187"/>
      <c r="O2306" s="187"/>
      <c r="P2306" s="187"/>
      <c r="Q2306" s="187"/>
      <c r="R2306" s="190"/>
      <c r="S2306" s="190"/>
      <c r="T2306" s="190"/>
      <c r="U2306" s="190"/>
      <c r="V2306" s="190"/>
      <c r="W2306" s="190"/>
      <c r="X2306" s="190"/>
      <c r="Y2306" s="190"/>
      <c r="Z2306" s="190"/>
      <c r="AA2306" s="190"/>
      <c r="AB2306" s="190"/>
      <c r="AC2306" s="185"/>
      <c r="AD2306" s="190"/>
      <c r="AE2306" s="190"/>
      <c r="AF2306" s="190"/>
      <c r="AG2306" s="205" t="str">
        <f t="shared" si="105"/>
        <v/>
      </c>
      <c r="AH2306" s="205" t="str">
        <f t="shared" si="106"/>
        <v/>
      </c>
      <c r="AI2306" s="205" t="str">
        <f t="shared" si="107"/>
        <v/>
      </c>
    </row>
    <row r="2307" spans="1:35" ht="15" customHeight="1">
      <c r="A2307" s="185"/>
      <c r="B2307" s="185"/>
      <c r="C2307" s="185"/>
      <c r="D2307" s="186"/>
      <c r="E2307" s="185"/>
      <c r="F2307" s="185"/>
      <c r="G2307" s="185"/>
      <c r="H2307" s="185"/>
      <c r="I2307" s="185"/>
      <c r="J2307" s="185"/>
      <c r="K2307" s="187"/>
      <c r="L2307" s="187"/>
      <c r="M2307" s="187"/>
      <c r="N2307" s="187"/>
      <c r="O2307" s="187"/>
      <c r="P2307" s="187"/>
      <c r="Q2307" s="187"/>
      <c r="R2307" s="190"/>
      <c r="S2307" s="190"/>
      <c r="T2307" s="190"/>
      <c r="U2307" s="190"/>
      <c r="V2307" s="190"/>
      <c r="W2307" s="190"/>
      <c r="X2307" s="190"/>
      <c r="Y2307" s="190"/>
      <c r="Z2307" s="190"/>
      <c r="AA2307" s="190"/>
      <c r="AB2307" s="190"/>
      <c r="AC2307" s="185"/>
      <c r="AD2307" s="190"/>
      <c r="AE2307" s="190"/>
      <c r="AF2307" s="190"/>
      <c r="AG2307" s="205" t="str">
        <f t="shared" si="105"/>
        <v/>
      </c>
      <c r="AH2307" s="205" t="str">
        <f t="shared" si="106"/>
        <v/>
      </c>
      <c r="AI2307" s="205" t="str">
        <f t="shared" si="107"/>
        <v/>
      </c>
    </row>
    <row r="2308" spans="1:35" ht="15" customHeight="1">
      <c r="A2308" s="185"/>
      <c r="B2308" s="185"/>
      <c r="C2308" s="185"/>
      <c r="D2308" s="186"/>
      <c r="E2308" s="185"/>
      <c r="F2308" s="185"/>
      <c r="G2308" s="185"/>
      <c r="H2308" s="185"/>
      <c r="I2308" s="185"/>
      <c r="J2308" s="185"/>
      <c r="K2308" s="187"/>
      <c r="L2308" s="187"/>
      <c r="M2308" s="187"/>
      <c r="N2308" s="187"/>
      <c r="O2308" s="187"/>
      <c r="P2308" s="187"/>
      <c r="Q2308" s="187"/>
      <c r="R2308" s="190"/>
      <c r="S2308" s="190"/>
      <c r="T2308" s="190"/>
      <c r="U2308" s="190"/>
      <c r="V2308" s="190"/>
      <c r="W2308" s="190"/>
      <c r="X2308" s="190"/>
      <c r="Y2308" s="190"/>
      <c r="Z2308" s="190"/>
      <c r="AA2308" s="190"/>
      <c r="AB2308" s="190"/>
      <c r="AC2308" s="185"/>
      <c r="AD2308" s="190"/>
      <c r="AE2308" s="190"/>
      <c r="AF2308" s="190"/>
      <c r="AG2308" s="205" t="str">
        <f t="shared" ref="AG2308:AG2371" si="108">IF($Q2308="","",IF($Q2308="YES","YES","NO"))</f>
        <v/>
      </c>
      <c r="AH2308" s="205" t="str">
        <f t="shared" ref="AH2308:AH2371" si="109">IF($X2308="","",IF($X2308="YES","YES","NO"))</f>
        <v/>
      </c>
      <c r="AI2308" s="205" t="str">
        <f t="shared" ref="AI2308:AI2371" si="110">IF(COUNTIF($B$3:$B$4985,B2308)&gt;1,"DUPLICATE","")</f>
        <v/>
      </c>
    </row>
    <row r="2309" spans="1:35" ht="15" customHeight="1">
      <c r="A2309" s="185"/>
      <c r="B2309" s="185"/>
      <c r="C2309" s="185"/>
      <c r="D2309" s="186"/>
      <c r="E2309" s="185"/>
      <c r="F2309" s="185"/>
      <c r="G2309" s="185"/>
      <c r="H2309" s="185"/>
      <c r="I2309" s="185"/>
      <c r="J2309" s="185"/>
      <c r="K2309" s="187"/>
      <c r="L2309" s="187"/>
      <c r="M2309" s="187"/>
      <c r="N2309" s="187"/>
      <c r="O2309" s="187"/>
      <c r="P2309" s="187"/>
      <c r="Q2309" s="187"/>
      <c r="R2309" s="190"/>
      <c r="S2309" s="190"/>
      <c r="T2309" s="190"/>
      <c r="U2309" s="190"/>
      <c r="V2309" s="190"/>
      <c r="W2309" s="190"/>
      <c r="X2309" s="190"/>
      <c r="Y2309" s="190"/>
      <c r="Z2309" s="190"/>
      <c r="AA2309" s="190"/>
      <c r="AB2309" s="190"/>
      <c r="AC2309" s="185"/>
      <c r="AD2309" s="190"/>
      <c r="AE2309" s="190"/>
      <c r="AF2309" s="190"/>
      <c r="AG2309" s="205" t="str">
        <f t="shared" si="108"/>
        <v/>
      </c>
      <c r="AH2309" s="205" t="str">
        <f t="shared" si="109"/>
        <v/>
      </c>
      <c r="AI2309" s="205" t="str">
        <f t="shared" si="110"/>
        <v/>
      </c>
    </row>
    <row r="2310" spans="1:35" ht="15" customHeight="1">
      <c r="A2310" s="185"/>
      <c r="B2310" s="185"/>
      <c r="C2310" s="185"/>
      <c r="D2310" s="186"/>
      <c r="E2310" s="185"/>
      <c r="F2310" s="185"/>
      <c r="G2310" s="185"/>
      <c r="H2310" s="185"/>
      <c r="I2310" s="185"/>
      <c r="J2310" s="185"/>
      <c r="K2310" s="187"/>
      <c r="L2310" s="187"/>
      <c r="M2310" s="187"/>
      <c r="N2310" s="187"/>
      <c r="O2310" s="187"/>
      <c r="P2310" s="187"/>
      <c r="Q2310" s="187"/>
      <c r="R2310" s="190"/>
      <c r="S2310" s="190"/>
      <c r="T2310" s="190"/>
      <c r="U2310" s="190"/>
      <c r="V2310" s="190"/>
      <c r="W2310" s="190"/>
      <c r="X2310" s="190"/>
      <c r="Y2310" s="190"/>
      <c r="Z2310" s="190"/>
      <c r="AA2310" s="190"/>
      <c r="AB2310" s="190"/>
      <c r="AC2310" s="185"/>
      <c r="AD2310" s="190"/>
      <c r="AE2310" s="190"/>
      <c r="AF2310" s="190"/>
      <c r="AG2310" s="205" t="str">
        <f t="shared" si="108"/>
        <v/>
      </c>
      <c r="AH2310" s="205" t="str">
        <f t="shared" si="109"/>
        <v/>
      </c>
      <c r="AI2310" s="205" t="str">
        <f t="shared" si="110"/>
        <v/>
      </c>
    </row>
    <row r="2311" spans="1:35" ht="15" customHeight="1">
      <c r="A2311" s="185"/>
      <c r="B2311" s="185"/>
      <c r="C2311" s="185"/>
      <c r="D2311" s="186"/>
      <c r="E2311" s="185"/>
      <c r="F2311" s="185"/>
      <c r="G2311" s="185"/>
      <c r="H2311" s="185"/>
      <c r="I2311" s="185"/>
      <c r="J2311" s="185"/>
      <c r="K2311" s="187"/>
      <c r="L2311" s="187"/>
      <c r="M2311" s="187"/>
      <c r="N2311" s="187"/>
      <c r="O2311" s="187"/>
      <c r="P2311" s="187"/>
      <c r="Q2311" s="187"/>
      <c r="R2311" s="190"/>
      <c r="S2311" s="190"/>
      <c r="T2311" s="190"/>
      <c r="U2311" s="190"/>
      <c r="V2311" s="190"/>
      <c r="W2311" s="190"/>
      <c r="X2311" s="190"/>
      <c r="Y2311" s="190"/>
      <c r="Z2311" s="190"/>
      <c r="AA2311" s="190"/>
      <c r="AB2311" s="190"/>
      <c r="AC2311" s="185"/>
      <c r="AD2311" s="190"/>
      <c r="AE2311" s="190"/>
      <c r="AF2311" s="190"/>
      <c r="AG2311" s="205" t="str">
        <f t="shared" si="108"/>
        <v/>
      </c>
      <c r="AH2311" s="205" t="str">
        <f t="shared" si="109"/>
        <v/>
      </c>
      <c r="AI2311" s="205" t="str">
        <f t="shared" si="110"/>
        <v/>
      </c>
    </row>
    <row r="2312" spans="1:35" ht="15" customHeight="1">
      <c r="A2312" s="185"/>
      <c r="B2312" s="185"/>
      <c r="C2312" s="185"/>
      <c r="D2312" s="186"/>
      <c r="E2312" s="185"/>
      <c r="F2312" s="185"/>
      <c r="G2312" s="185"/>
      <c r="H2312" s="185"/>
      <c r="I2312" s="185"/>
      <c r="J2312" s="185"/>
      <c r="K2312" s="187"/>
      <c r="L2312" s="187"/>
      <c r="M2312" s="187"/>
      <c r="N2312" s="187"/>
      <c r="O2312" s="187"/>
      <c r="P2312" s="187"/>
      <c r="Q2312" s="187"/>
      <c r="R2312" s="190"/>
      <c r="S2312" s="190"/>
      <c r="T2312" s="190"/>
      <c r="U2312" s="190"/>
      <c r="V2312" s="190"/>
      <c r="W2312" s="190"/>
      <c r="X2312" s="190"/>
      <c r="Y2312" s="190"/>
      <c r="Z2312" s="190"/>
      <c r="AA2312" s="190"/>
      <c r="AB2312" s="190"/>
      <c r="AC2312" s="185"/>
      <c r="AD2312" s="190"/>
      <c r="AE2312" s="190"/>
      <c r="AF2312" s="190"/>
      <c r="AG2312" s="205" t="str">
        <f t="shared" si="108"/>
        <v/>
      </c>
      <c r="AH2312" s="205" t="str">
        <f t="shared" si="109"/>
        <v/>
      </c>
      <c r="AI2312" s="205" t="str">
        <f t="shared" si="110"/>
        <v/>
      </c>
    </row>
    <row r="2313" spans="1:35" ht="15" customHeight="1">
      <c r="A2313" s="185"/>
      <c r="B2313" s="185"/>
      <c r="C2313" s="185"/>
      <c r="D2313" s="186"/>
      <c r="E2313" s="185"/>
      <c r="F2313" s="185"/>
      <c r="G2313" s="185"/>
      <c r="H2313" s="185"/>
      <c r="I2313" s="185"/>
      <c r="J2313" s="185"/>
      <c r="K2313" s="187"/>
      <c r="L2313" s="187"/>
      <c r="M2313" s="187"/>
      <c r="N2313" s="187"/>
      <c r="O2313" s="187"/>
      <c r="P2313" s="187"/>
      <c r="Q2313" s="187"/>
      <c r="R2313" s="190"/>
      <c r="S2313" s="190"/>
      <c r="T2313" s="190"/>
      <c r="U2313" s="190"/>
      <c r="V2313" s="190"/>
      <c r="W2313" s="190"/>
      <c r="X2313" s="190"/>
      <c r="Y2313" s="190"/>
      <c r="Z2313" s="190"/>
      <c r="AA2313" s="190"/>
      <c r="AB2313" s="190"/>
      <c r="AC2313" s="185"/>
      <c r="AD2313" s="190"/>
      <c r="AE2313" s="190"/>
      <c r="AF2313" s="190"/>
      <c r="AG2313" s="205" t="str">
        <f t="shared" si="108"/>
        <v/>
      </c>
      <c r="AH2313" s="205" t="str">
        <f t="shared" si="109"/>
        <v/>
      </c>
      <c r="AI2313" s="205" t="str">
        <f t="shared" si="110"/>
        <v/>
      </c>
    </row>
    <row r="2314" spans="1:35" ht="15" customHeight="1">
      <c r="A2314" s="185"/>
      <c r="B2314" s="185"/>
      <c r="C2314" s="185"/>
      <c r="D2314" s="186"/>
      <c r="E2314" s="185"/>
      <c r="F2314" s="185"/>
      <c r="G2314" s="185"/>
      <c r="H2314" s="185"/>
      <c r="I2314" s="185"/>
      <c r="J2314" s="185"/>
      <c r="K2314" s="187"/>
      <c r="L2314" s="187"/>
      <c r="M2314" s="187"/>
      <c r="N2314" s="187"/>
      <c r="O2314" s="187"/>
      <c r="P2314" s="187"/>
      <c r="Q2314" s="187"/>
      <c r="R2314" s="190"/>
      <c r="S2314" s="190"/>
      <c r="T2314" s="190"/>
      <c r="U2314" s="190"/>
      <c r="V2314" s="190"/>
      <c r="W2314" s="190"/>
      <c r="X2314" s="190"/>
      <c r="Y2314" s="190"/>
      <c r="Z2314" s="190"/>
      <c r="AA2314" s="190"/>
      <c r="AB2314" s="190"/>
      <c r="AC2314" s="185"/>
      <c r="AD2314" s="190"/>
      <c r="AE2314" s="190"/>
      <c r="AF2314" s="190"/>
      <c r="AG2314" s="205" t="str">
        <f t="shared" si="108"/>
        <v/>
      </c>
      <c r="AH2314" s="205" t="str">
        <f t="shared" si="109"/>
        <v/>
      </c>
      <c r="AI2314" s="205" t="str">
        <f t="shared" si="110"/>
        <v/>
      </c>
    </row>
    <row r="2315" spans="1:35" ht="15" customHeight="1">
      <c r="A2315" s="185"/>
      <c r="B2315" s="185"/>
      <c r="C2315" s="185"/>
      <c r="D2315" s="186"/>
      <c r="E2315" s="185"/>
      <c r="F2315" s="185"/>
      <c r="G2315" s="185"/>
      <c r="H2315" s="185"/>
      <c r="I2315" s="185"/>
      <c r="J2315" s="185"/>
      <c r="K2315" s="187"/>
      <c r="L2315" s="187"/>
      <c r="M2315" s="187"/>
      <c r="N2315" s="187"/>
      <c r="O2315" s="187"/>
      <c r="P2315" s="187"/>
      <c r="Q2315" s="187"/>
      <c r="R2315" s="190"/>
      <c r="S2315" s="190"/>
      <c r="T2315" s="190"/>
      <c r="U2315" s="190"/>
      <c r="V2315" s="190"/>
      <c r="W2315" s="190"/>
      <c r="X2315" s="190"/>
      <c r="Y2315" s="190"/>
      <c r="Z2315" s="190"/>
      <c r="AA2315" s="190"/>
      <c r="AB2315" s="190"/>
      <c r="AC2315" s="185"/>
      <c r="AD2315" s="190"/>
      <c r="AE2315" s="190"/>
      <c r="AF2315" s="190"/>
      <c r="AG2315" s="205" t="str">
        <f t="shared" si="108"/>
        <v/>
      </c>
      <c r="AH2315" s="205" t="str">
        <f t="shared" si="109"/>
        <v/>
      </c>
      <c r="AI2315" s="205" t="str">
        <f t="shared" si="110"/>
        <v/>
      </c>
    </row>
    <row r="2316" spans="1:35" ht="15" customHeight="1">
      <c r="A2316" s="185"/>
      <c r="B2316" s="185"/>
      <c r="C2316" s="185"/>
      <c r="D2316" s="186"/>
      <c r="E2316" s="185"/>
      <c r="F2316" s="185"/>
      <c r="G2316" s="185"/>
      <c r="H2316" s="185"/>
      <c r="I2316" s="185"/>
      <c r="J2316" s="185"/>
      <c r="K2316" s="187"/>
      <c r="L2316" s="187"/>
      <c r="M2316" s="187"/>
      <c r="N2316" s="187"/>
      <c r="O2316" s="187"/>
      <c r="P2316" s="187"/>
      <c r="Q2316" s="187"/>
      <c r="R2316" s="190"/>
      <c r="S2316" s="190"/>
      <c r="T2316" s="190"/>
      <c r="U2316" s="190"/>
      <c r="V2316" s="190"/>
      <c r="W2316" s="190"/>
      <c r="X2316" s="190"/>
      <c r="Y2316" s="190"/>
      <c r="Z2316" s="190"/>
      <c r="AA2316" s="190"/>
      <c r="AB2316" s="190"/>
      <c r="AC2316" s="185"/>
      <c r="AD2316" s="190"/>
      <c r="AE2316" s="190"/>
      <c r="AF2316" s="190"/>
      <c r="AG2316" s="205" t="str">
        <f t="shared" si="108"/>
        <v/>
      </c>
      <c r="AH2316" s="205" t="str">
        <f t="shared" si="109"/>
        <v/>
      </c>
      <c r="AI2316" s="205" t="str">
        <f t="shared" si="110"/>
        <v/>
      </c>
    </row>
    <row r="2317" spans="1:35" ht="15" customHeight="1">
      <c r="A2317" s="185"/>
      <c r="B2317" s="185"/>
      <c r="C2317" s="185"/>
      <c r="D2317" s="186"/>
      <c r="E2317" s="185"/>
      <c r="F2317" s="185"/>
      <c r="G2317" s="185"/>
      <c r="H2317" s="185"/>
      <c r="I2317" s="185"/>
      <c r="J2317" s="185"/>
      <c r="K2317" s="187"/>
      <c r="L2317" s="187"/>
      <c r="M2317" s="187"/>
      <c r="N2317" s="187"/>
      <c r="O2317" s="187"/>
      <c r="P2317" s="187"/>
      <c r="Q2317" s="187"/>
      <c r="R2317" s="190"/>
      <c r="S2317" s="190"/>
      <c r="T2317" s="190"/>
      <c r="U2317" s="190"/>
      <c r="V2317" s="190"/>
      <c r="W2317" s="190"/>
      <c r="X2317" s="190"/>
      <c r="Y2317" s="190"/>
      <c r="Z2317" s="190"/>
      <c r="AA2317" s="190"/>
      <c r="AB2317" s="190"/>
      <c r="AC2317" s="185"/>
      <c r="AD2317" s="190"/>
      <c r="AE2317" s="190"/>
      <c r="AF2317" s="190"/>
      <c r="AG2317" s="205" t="str">
        <f t="shared" si="108"/>
        <v/>
      </c>
      <c r="AH2317" s="205" t="str">
        <f t="shared" si="109"/>
        <v/>
      </c>
      <c r="AI2317" s="205" t="str">
        <f t="shared" si="110"/>
        <v/>
      </c>
    </row>
    <row r="2318" spans="1:35" ht="15" customHeight="1">
      <c r="A2318" s="185"/>
      <c r="B2318" s="185"/>
      <c r="C2318" s="185"/>
      <c r="D2318" s="186"/>
      <c r="E2318" s="185"/>
      <c r="F2318" s="185"/>
      <c r="G2318" s="185"/>
      <c r="H2318" s="185"/>
      <c r="I2318" s="185"/>
      <c r="J2318" s="185"/>
      <c r="K2318" s="187"/>
      <c r="L2318" s="187"/>
      <c r="M2318" s="187"/>
      <c r="N2318" s="187"/>
      <c r="O2318" s="187"/>
      <c r="P2318" s="187"/>
      <c r="Q2318" s="187"/>
      <c r="R2318" s="190"/>
      <c r="S2318" s="190"/>
      <c r="T2318" s="190"/>
      <c r="U2318" s="190"/>
      <c r="V2318" s="190"/>
      <c r="W2318" s="190"/>
      <c r="X2318" s="190"/>
      <c r="Y2318" s="190"/>
      <c r="Z2318" s="190"/>
      <c r="AA2318" s="190"/>
      <c r="AB2318" s="190"/>
      <c r="AC2318" s="185"/>
      <c r="AD2318" s="190"/>
      <c r="AE2318" s="190"/>
      <c r="AF2318" s="190"/>
      <c r="AG2318" s="205" t="str">
        <f t="shared" si="108"/>
        <v/>
      </c>
      <c r="AH2318" s="205" t="str">
        <f t="shared" si="109"/>
        <v/>
      </c>
      <c r="AI2318" s="205" t="str">
        <f t="shared" si="110"/>
        <v/>
      </c>
    </row>
    <row r="2319" spans="1:35" ht="15" customHeight="1">
      <c r="A2319" s="185"/>
      <c r="B2319" s="185"/>
      <c r="C2319" s="185"/>
      <c r="D2319" s="186"/>
      <c r="E2319" s="185"/>
      <c r="F2319" s="185"/>
      <c r="G2319" s="185"/>
      <c r="H2319" s="185"/>
      <c r="I2319" s="185"/>
      <c r="J2319" s="185"/>
      <c r="K2319" s="187"/>
      <c r="L2319" s="187"/>
      <c r="M2319" s="187"/>
      <c r="N2319" s="187"/>
      <c r="O2319" s="187"/>
      <c r="P2319" s="187"/>
      <c r="Q2319" s="187"/>
      <c r="R2319" s="190"/>
      <c r="S2319" s="190"/>
      <c r="T2319" s="190"/>
      <c r="U2319" s="190"/>
      <c r="V2319" s="190"/>
      <c r="W2319" s="190"/>
      <c r="X2319" s="190"/>
      <c r="Y2319" s="190"/>
      <c r="Z2319" s="190"/>
      <c r="AA2319" s="190"/>
      <c r="AB2319" s="190"/>
      <c r="AC2319" s="185"/>
      <c r="AD2319" s="190"/>
      <c r="AE2319" s="190"/>
      <c r="AF2319" s="190"/>
      <c r="AG2319" s="205" t="str">
        <f t="shared" si="108"/>
        <v/>
      </c>
      <c r="AH2319" s="205" t="str">
        <f t="shared" si="109"/>
        <v/>
      </c>
      <c r="AI2319" s="205" t="str">
        <f t="shared" si="110"/>
        <v/>
      </c>
    </row>
    <row r="2320" spans="1:35" ht="15" customHeight="1">
      <c r="A2320" s="185"/>
      <c r="B2320" s="185"/>
      <c r="C2320" s="185"/>
      <c r="D2320" s="186"/>
      <c r="E2320" s="185"/>
      <c r="F2320" s="185"/>
      <c r="G2320" s="185"/>
      <c r="H2320" s="185"/>
      <c r="I2320" s="185"/>
      <c r="J2320" s="185"/>
      <c r="K2320" s="187"/>
      <c r="L2320" s="187"/>
      <c r="M2320" s="187"/>
      <c r="N2320" s="187"/>
      <c r="O2320" s="187"/>
      <c r="P2320" s="187"/>
      <c r="Q2320" s="187"/>
      <c r="R2320" s="190"/>
      <c r="S2320" s="190"/>
      <c r="T2320" s="190"/>
      <c r="U2320" s="190"/>
      <c r="V2320" s="190"/>
      <c r="W2320" s="190"/>
      <c r="X2320" s="190"/>
      <c r="Y2320" s="190"/>
      <c r="Z2320" s="190"/>
      <c r="AA2320" s="190"/>
      <c r="AB2320" s="190"/>
      <c r="AC2320" s="185"/>
      <c r="AD2320" s="190"/>
      <c r="AE2320" s="190"/>
      <c r="AF2320" s="190"/>
      <c r="AG2320" s="205" t="str">
        <f t="shared" si="108"/>
        <v/>
      </c>
      <c r="AH2320" s="205" t="str">
        <f t="shared" si="109"/>
        <v/>
      </c>
      <c r="AI2320" s="205" t="str">
        <f t="shared" si="110"/>
        <v/>
      </c>
    </row>
    <row r="2321" spans="1:35" ht="15" customHeight="1">
      <c r="A2321" s="185"/>
      <c r="B2321" s="185"/>
      <c r="C2321" s="185"/>
      <c r="D2321" s="186"/>
      <c r="E2321" s="185"/>
      <c r="F2321" s="185"/>
      <c r="G2321" s="185"/>
      <c r="H2321" s="185"/>
      <c r="I2321" s="185"/>
      <c r="J2321" s="185"/>
      <c r="K2321" s="187"/>
      <c r="L2321" s="187"/>
      <c r="M2321" s="187"/>
      <c r="N2321" s="187"/>
      <c r="O2321" s="187"/>
      <c r="P2321" s="187"/>
      <c r="Q2321" s="187"/>
      <c r="R2321" s="190"/>
      <c r="S2321" s="190"/>
      <c r="T2321" s="190"/>
      <c r="U2321" s="190"/>
      <c r="V2321" s="190"/>
      <c r="W2321" s="190"/>
      <c r="X2321" s="190"/>
      <c r="Y2321" s="190"/>
      <c r="Z2321" s="190"/>
      <c r="AA2321" s="190"/>
      <c r="AB2321" s="190"/>
      <c r="AC2321" s="185"/>
      <c r="AD2321" s="190"/>
      <c r="AE2321" s="190"/>
      <c r="AF2321" s="190"/>
      <c r="AG2321" s="205" t="str">
        <f t="shared" si="108"/>
        <v/>
      </c>
      <c r="AH2321" s="205" t="str">
        <f t="shared" si="109"/>
        <v/>
      </c>
      <c r="AI2321" s="205" t="str">
        <f t="shared" si="110"/>
        <v/>
      </c>
    </row>
    <row r="2322" spans="1:35" ht="15" customHeight="1">
      <c r="A2322" s="185"/>
      <c r="B2322" s="185"/>
      <c r="C2322" s="185"/>
      <c r="D2322" s="186"/>
      <c r="E2322" s="185"/>
      <c r="F2322" s="185"/>
      <c r="G2322" s="185"/>
      <c r="H2322" s="185"/>
      <c r="I2322" s="185"/>
      <c r="J2322" s="185"/>
      <c r="K2322" s="187"/>
      <c r="L2322" s="187"/>
      <c r="M2322" s="187"/>
      <c r="N2322" s="187"/>
      <c r="O2322" s="187"/>
      <c r="P2322" s="187"/>
      <c r="Q2322" s="187"/>
      <c r="R2322" s="190"/>
      <c r="S2322" s="190"/>
      <c r="T2322" s="190"/>
      <c r="U2322" s="190"/>
      <c r="V2322" s="190"/>
      <c r="W2322" s="190"/>
      <c r="X2322" s="190"/>
      <c r="Y2322" s="190"/>
      <c r="Z2322" s="190"/>
      <c r="AA2322" s="190"/>
      <c r="AB2322" s="190"/>
      <c r="AC2322" s="185"/>
      <c r="AD2322" s="190"/>
      <c r="AE2322" s="190"/>
      <c r="AF2322" s="190"/>
      <c r="AG2322" s="205" t="str">
        <f t="shared" si="108"/>
        <v/>
      </c>
      <c r="AH2322" s="205" t="str">
        <f t="shared" si="109"/>
        <v/>
      </c>
      <c r="AI2322" s="205" t="str">
        <f t="shared" si="110"/>
        <v/>
      </c>
    </row>
    <row r="2323" spans="1:35" ht="15" customHeight="1">
      <c r="A2323" s="185"/>
      <c r="B2323" s="185"/>
      <c r="C2323" s="185"/>
      <c r="D2323" s="186"/>
      <c r="E2323" s="185"/>
      <c r="F2323" s="185"/>
      <c r="G2323" s="185"/>
      <c r="H2323" s="185"/>
      <c r="I2323" s="185"/>
      <c r="J2323" s="185"/>
      <c r="K2323" s="187"/>
      <c r="L2323" s="187"/>
      <c r="M2323" s="187"/>
      <c r="N2323" s="187"/>
      <c r="O2323" s="187"/>
      <c r="P2323" s="187"/>
      <c r="Q2323" s="187"/>
      <c r="R2323" s="190"/>
      <c r="S2323" s="190"/>
      <c r="T2323" s="190"/>
      <c r="U2323" s="190"/>
      <c r="V2323" s="190"/>
      <c r="W2323" s="190"/>
      <c r="X2323" s="190"/>
      <c r="Y2323" s="190"/>
      <c r="Z2323" s="190"/>
      <c r="AA2323" s="190"/>
      <c r="AB2323" s="190"/>
      <c r="AC2323" s="185"/>
      <c r="AD2323" s="190"/>
      <c r="AE2323" s="190"/>
      <c r="AF2323" s="190"/>
      <c r="AG2323" s="205" t="str">
        <f t="shared" si="108"/>
        <v/>
      </c>
      <c r="AH2323" s="205" t="str">
        <f t="shared" si="109"/>
        <v/>
      </c>
      <c r="AI2323" s="205" t="str">
        <f t="shared" si="110"/>
        <v/>
      </c>
    </row>
    <row r="2324" spans="1:35" ht="15" customHeight="1">
      <c r="A2324" s="185"/>
      <c r="B2324" s="185"/>
      <c r="C2324" s="185"/>
      <c r="D2324" s="186"/>
      <c r="E2324" s="185"/>
      <c r="F2324" s="185"/>
      <c r="G2324" s="185"/>
      <c r="H2324" s="185"/>
      <c r="I2324" s="185"/>
      <c r="J2324" s="185"/>
      <c r="K2324" s="187"/>
      <c r="L2324" s="187"/>
      <c r="M2324" s="187"/>
      <c r="N2324" s="187"/>
      <c r="O2324" s="187"/>
      <c r="P2324" s="187"/>
      <c r="Q2324" s="187"/>
      <c r="R2324" s="190"/>
      <c r="S2324" s="190"/>
      <c r="T2324" s="190"/>
      <c r="U2324" s="190"/>
      <c r="V2324" s="190"/>
      <c r="W2324" s="190"/>
      <c r="X2324" s="190"/>
      <c r="Y2324" s="190"/>
      <c r="Z2324" s="190"/>
      <c r="AA2324" s="190"/>
      <c r="AB2324" s="190"/>
      <c r="AC2324" s="185"/>
      <c r="AD2324" s="190"/>
      <c r="AE2324" s="190"/>
      <c r="AF2324" s="190"/>
      <c r="AG2324" s="205" t="str">
        <f t="shared" si="108"/>
        <v/>
      </c>
      <c r="AH2324" s="205" t="str">
        <f t="shared" si="109"/>
        <v/>
      </c>
      <c r="AI2324" s="205" t="str">
        <f t="shared" si="110"/>
        <v/>
      </c>
    </row>
    <row r="2325" spans="1:35" ht="15" customHeight="1">
      <c r="A2325" s="185"/>
      <c r="B2325" s="185"/>
      <c r="C2325" s="185"/>
      <c r="D2325" s="186"/>
      <c r="E2325" s="185"/>
      <c r="F2325" s="185"/>
      <c r="G2325" s="185"/>
      <c r="H2325" s="185"/>
      <c r="I2325" s="185"/>
      <c r="J2325" s="185"/>
      <c r="K2325" s="187"/>
      <c r="L2325" s="187"/>
      <c r="M2325" s="187"/>
      <c r="N2325" s="187"/>
      <c r="O2325" s="187"/>
      <c r="P2325" s="187"/>
      <c r="Q2325" s="187"/>
      <c r="R2325" s="190"/>
      <c r="S2325" s="190"/>
      <c r="T2325" s="190"/>
      <c r="U2325" s="190"/>
      <c r="V2325" s="190"/>
      <c r="W2325" s="190"/>
      <c r="X2325" s="190"/>
      <c r="Y2325" s="190"/>
      <c r="Z2325" s="190"/>
      <c r="AA2325" s="190"/>
      <c r="AB2325" s="190"/>
      <c r="AC2325" s="185"/>
      <c r="AD2325" s="190"/>
      <c r="AE2325" s="190"/>
      <c r="AF2325" s="190"/>
      <c r="AG2325" s="205" t="str">
        <f t="shared" si="108"/>
        <v/>
      </c>
      <c r="AH2325" s="205" t="str">
        <f t="shared" si="109"/>
        <v/>
      </c>
      <c r="AI2325" s="205" t="str">
        <f t="shared" si="110"/>
        <v/>
      </c>
    </row>
    <row r="2326" spans="1:35" ht="15" customHeight="1">
      <c r="A2326" s="185"/>
      <c r="B2326" s="185"/>
      <c r="C2326" s="185"/>
      <c r="D2326" s="186"/>
      <c r="E2326" s="185"/>
      <c r="F2326" s="185"/>
      <c r="G2326" s="185"/>
      <c r="H2326" s="185"/>
      <c r="I2326" s="185"/>
      <c r="J2326" s="185"/>
      <c r="K2326" s="187"/>
      <c r="L2326" s="187"/>
      <c r="M2326" s="187"/>
      <c r="N2326" s="187"/>
      <c r="O2326" s="187"/>
      <c r="P2326" s="187"/>
      <c r="Q2326" s="187"/>
      <c r="R2326" s="190"/>
      <c r="S2326" s="190"/>
      <c r="T2326" s="190"/>
      <c r="U2326" s="190"/>
      <c r="V2326" s="190"/>
      <c r="W2326" s="190"/>
      <c r="X2326" s="190"/>
      <c r="Y2326" s="190"/>
      <c r="Z2326" s="190"/>
      <c r="AA2326" s="190"/>
      <c r="AB2326" s="190"/>
      <c r="AC2326" s="185"/>
      <c r="AD2326" s="190"/>
      <c r="AE2326" s="190"/>
      <c r="AF2326" s="190"/>
      <c r="AG2326" s="205" t="str">
        <f t="shared" si="108"/>
        <v/>
      </c>
      <c r="AH2326" s="205" t="str">
        <f t="shared" si="109"/>
        <v/>
      </c>
      <c r="AI2326" s="205" t="str">
        <f t="shared" si="110"/>
        <v/>
      </c>
    </row>
    <row r="2327" spans="1:35" ht="15" customHeight="1">
      <c r="A2327" s="185"/>
      <c r="B2327" s="185"/>
      <c r="C2327" s="185"/>
      <c r="D2327" s="186"/>
      <c r="E2327" s="185"/>
      <c r="F2327" s="185"/>
      <c r="G2327" s="185"/>
      <c r="H2327" s="185"/>
      <c r="I2327" s="185"/>
      <c r="J2327" s="185"/>
      <c r="K2327" s="187"/>
      <c r="L2327" s="187"/>
      <c r="M2327" s="187"/>
      <c r="N2327" s="187"/>
      <c r="O2327" s="187"/>
      <c r="P2327" s="187"/>
      <c r="Q2327" s="187"/>
      <c r="R2327" s="190"/>
      <c r="S2327" s="190"/>
      <c r="T2327" s="190"/>
      <c r="U2327" s="190"/>
      <c r="V2327" s="190"/>
      <c r="W2327" s="190"/>
      <c r="X2327" s="190"/>
      <c r="Y2327" s="190"/>
      <c r="Z2327" s="190"/>
      <c r="AA2327" s="190"/>
      <c r="AB2327" s="190"/>
      <c r="AC2327" s="185"/>
      <c r="AD2327" s="190"/>
      <c r="AE2327" s="190"/>
      <c r="AF2327" s="190"/>
      <c r="AG2327" s="205" t="str">
        <f t="shared" si="108"/>
        <v/>
      </c>
      <c r="AH2327" s="205" t="str">
        <f t="shared" si="109"/>
        <v/>
      </c>
      <c r="AI2327" s="205" t="str">
        <f t="shared" si="110"/>
        <v/>
      </c>
    </row>
    <row r="2328" spans="1:35" ht="15" customHeight="1">
      <c r="A2328" s="185"/>
      <c r="B2328" s="185"/>
      <c r="C2328" s="185"/>
      <c r="D2328" s="186"/>
      <c r="E2328" s="185"/>
      <c r="F2328" s="185"/>
      <c r="G2328" s="185"/>
      <c r="H2328" s="185"/>
      <c r="I2328" s="185"/>
      <c r="J2328" s="185"/>
      <c r="K2328" s="187"/>
      <c r="L2328" s="187"/>
      <c r="M2328" s="187"/>
      <c r="N2328" s="187"/>
      <c r="O2328" s="187"/>
      <c r="P2328" s="187"/>
      <c r="Q2328" s="187"/>
      <c r="R2328" s="190"/>
      <c r="S2328" s="190"/>
      <c r="T2328" s="190"/>
      <c r="U2328" s="190"/>
      <c r="V2328" s="190"/>
      <c r="W2328" s="190"/>
      <c r="X2328" s="190"/>
      <c r="Y2328" s="190"/>
      <c r="Z2328" s="190"/>
      <c r="AA2328" s="190"/>
      <c r="AB2328" s="190"/>
      <c r="AC2328" s="185"/>
      <c r="AD2328" s="190"/>
      <c r="AE2328" s="190"/>
      <c r="AF2328" s="190"/>
      <c r="AG2328" s="205" t="str">
        <f t="shared" si="108"/>
        <v/>
      </c>
      <c r="AH2328" s="205" t="str">
        <f t="shared" si="109"/>
        <v/>
      </c>
      <c r="AI2328" s="205" t="str">
        <f t="shared" si="110"/>
        <v/>
      </c>
    </row>
    <row r="2329" spans="1:35" ht="15" customHeight="1">
      <c r="A2329" s="185"/>
      <c r="B2329" s="185"/>
      <c r="C2329" s="185"/>
      <c r="D2329" s="186"/>
      <c r="E2329" s="185"/>
      <c r="F2329" s="185"/>
      <c r="G2329" s="185"/>
      <c r="H2329" s="185"/>
      <c r="I2329" s="185"/>
      <c r="J2329" s="185"/>
      <c r="K2329" s="187"/>
      <c r="L2329" s="187"/>
      <c r="M2329" s="187"/>
      <c r="N2329" s="187"/>
      <c r="O2329" s="187"/>
      <c r="P2329" s="187"/>
      <c r="Q2329" s="187"/>
      <c r="R2329" s="190"/>
      <c r="S2329" s="190"/>
      <c r="T2329" s="190"/>
      <c r="U2329" s="190"/>
      <c r="V2329" s="190"/>
      <c r="W2329" s="190"/>
      <c r="X2329" s="190"/>
      <c r="Y2329" s="190"/>
      <c r="Z2329" s="190"/>
      <c r="AA2329" s="190"/>
      <c r="AB2329" s="190"/>
      <c r="AC2329" s="185"/>
      <c r="AD2329" s="190"/>
      <c r="AE2329" s="190"/>
      <c r="AF2329" s="190"/>
      <c r="AG2329" s="205" t="str">
        <f t="shared" si="108"/>
        <v/>
      </c>
      <c r="AH2329" s="205" t="str">
        <f t="shared" si="109"/>
        <v/>
      </c>
      <c r="AI2329" s="205" t="str">
        <f t="shared" si="110"/>
        <v/>
      </c>
    </row>
    <row r="2330" spans="1:35" ht="15" customHeight="1">
      <c r="A2330" s="185"/>
      <c r="B2330" s="185"/>
      <c r="C2330" s="185"/>
      <c r="D2330" s="186"/>
      <c r="E2330" s="185"/>
      <c r="F2330" s="185"/>
      <c r="G2330" s="185"/>
      <c r="H2330" s="185"/>
      <c r="I2330" s="185"/>
      <c r="J2330" s="185"/>
      <c r="K2330" s="187"/>
      <c r="L2330" s="187"/>
      <c r="M2330" s="187"/>
      <c r="N2330" s="187"/>
      <c r="O2330" s="187"/>
      <c r="P2330" s="187"/>
      <c r="Q2330" s="187"/>
      <c r="R2330" s="190"/>
      <c r="S2330" s="190"/>
      <c r="T2330" s="190"/>
      <c r="U2330" s="190"/>
      <c r="V2330" s="190"/>
      <c r="W2330" s="190"/>
      <c r="X2330" s="190"/>
      <c r="Y2330" s="190"/>
      <c r="Z2330" s="190"/>
      <c r="AA2330" s="190"/>
      <c r="AB2330" s="190"/>
      <c r="AC2330" s="185"/>
      <c r="AD2330" s="190"/>
      <c r="AE2330" s="190"/>
      <c r="AF2330" s="190"/>
      <c r="AG2330" s="205" t="str">
        <f t="shared" si="108"/>
        <v/>
      </c>
      <c r="AH2330" s="205" t="str">
        <f t="shared" si="109"/>
        <v/>
      </c>
      <c r="AI2330" s="205" t="str">
        <f t="shared" si="110"/>
        <v/>
      </c>
    </row>
    <row r="2331" spans="1:35" ht="15" customHeight="1">
      <c r="A2331" s="185"/>
      <c r="B2331" s="185"/>
      <c r="C2331" s="185"/>
      <c r="D2331" s="186"/>
      <c r="E2331" s="185"/>
      <c r="F2331" s="185"/>
      <c r="G2331" s="185"/>
      <c r="H2331" s="185"/>
      <c r="I2331" s="185"/>
      <c r="J2331" s="185"/>
      <c r="K2331" s="187"/>
      <c r="L2331" s="187"/>
      <c r="M2331" s="187"/>
      <c r="N2331" s="187"/>
      <c r="O2331" s="187"/>
      <c r="P2331" s="187"/>
      <c r="Q2331" s="187"/>
      <c r="R2331" s="190"/>
      <c r="S2331" s="190"/>
      <c r="T2331" s="190"/>
      <c r="U2331" s="190"/>
      <c r="V2331" s="190"/>
      <c r="W2331" s="190"/>
      <c r="X2331" s="190"/>
      <c r="Y2331" s="190"/>
      <c r="Z2331" s="190"/>
      <c r="AA2331" s="190"/>
      <c r="AB2331" s="190"/>
      <c r="AC2331" s="185"/>
      <c r="AD2331" s="190"/>
      <c r="AE2331" s="190"/>
      <c r="AF2331" s="190"/>
      <c r="AG2331" s="205" t="str">
        <f t="shared" si="108"/>
        <v/>
      </c>
      <c r="AH2331" s="205" t="str">
        <f t="shared" si="109"/>
        <v/>
      </c>
      <c r="AI2331" s="205" t="str">
        <f t="shared" si="110"/>
        <v/>
      </c>
    </row>
    <row r="2332" spans="1:35" ht="15" customHeight="1">
      <c r="A2332" s="185"/>
      <c r="B2332" s="185"/>
      <c r="C2332" s="185"/>
      <c r="D2332" s="186"/>
      <c r="E2332" s="185"/>
      <c r="F2332" s="185"/>
      <c r="G2332" s="185"/>
      <c r="H2332" s="185"/>
      <c r="I2332" s="185"/>
      <c r="J2332" s="185"/>
      <c r="K2332" s="187"/>
      <c r="L2332" s="187"/>
      <c r="M2332" s="187"/>
      <c r="N2332" s="187"/>
      <c r="O2332" s="187"/>
      <c r="P2332" s="187"/>
      <c r="Q2332" s="187"/>
      <c r="R2332" s="190"/>
      <c r="S2332" s="190"/>
      <c r="T2332" s="190"/>
      <c r="U2332" s="190"/>
      <c r="V2332" s="190"/>
      <c r="W2332" s="190"/>
      <c r="X2332" s="190"/>
      <c r="Y2332" s="190"/>
      <c r="Z2332" s="190"/>
      <c r="AA2332" s="190"/>
      <c r="AB2332" s="190"/>
      <c r="AC2332" s="185"/>
      <c r="AD2332" s="190"/>
      <c r="AE2332" s="190"/>
      <c r="AF2332" s="190"/>
      <c r="AG2332" s="205" t="str">
        <f t="shared" si="108"/>
        <v/>
      </c>
      <c r="AH2332" s="205" t="str">
        <f t="shared" si="109"/>
        <v/>
      </c>
      <c r="AI2332" s="205" t="str">
        <f t="shared" si="110"/>
        <v/>
      </c>
    </row>
    <row r="2333" spans="1:35" ht="15" customHeight="1">
      <c r="A2333" s="185"/>
      <c r="B2333" s="185"/>
      <c r="C2333" s="185"/>
      <c r="D2333" s="186"/>
      <c r="E2333" s="185"/>
      <c r="F2333" s="185"/>
      <c r="G2333" s="185"/>
      <c r="H2333" s="185"/>
      <c r="I2333" s="185"/>
      <c r="J2333" s="185"/>
      <c r="K2333" s="187"/>
      <c r="L2333" s="187"/>
      <c r="M2333" s="187"/>
      <c r="N2333" s="187"/>
      <c r="O2333" s="187"/>
      <c r="P2333" s="187"/>
      <c r="Q2333" s="187"/>
      <c r="R2333" s="190"/>
      <c r="S2333" s="190"/>
      <c r="T2333" s="190"/>
      <c r="U2333" s="190"/>
      <c r="V2333" s="190"/>
      <c r="W2333" s="190"/>
      <c r="X2333" s="190"/>
      <c r="Y2333" s="190"/>
      <c r="Z2333" s="190"/>
      <c r="AA2333" s="190"/>
      <c r="AB2333" s="190"/>
      <c r="AC2333" s="185"/>
      <c r="AD2333" s="190"/>
      <c r="AE2333" s="190"/>
      <c r="AF2333" s="190"/>
      <c r="AG2333" s="205" t="str">
        <f t="shared" si="108"/>
        <v/>
      </c>
      <c r="AH2333" s="205" t="str">
        <f t="shared" si="109"/>
        <v/>
      </c>
      <c r="AI2333" s="205" t="str">
        <f t="shared" si="110"/>
        <v/>
      </c>
    </row>
    <row r="2334" spans="1:35" ht="15" customHeight="1">
      <c r="A2334" s="185"/>
      <c r="B2334" s="185"/>
      <c r="C2334" s="185"/>
      <c r="D2334" s="186"/>
      <c r="E2334" s="185"/>
      <c r="F2334" s="185"/>
      <c r="G2334" s="185"/>
      <c r="H2334" s="185"/>
      <c r="I2334" s="185"/>
      <c r="J2334" s="185"/>
      <c r="K2334" s="187"/>
      <c r="L2334" s="187"/>
      <c r="M2334" s="187"/>
      <c r="N2334" s="187"/>
      <c r="O2334" s="187"/>
      <c r="P2334" s="187"/>
      <c r="Q2334" s="187"/>
      <c r="R2334" s="190"/>
      <c r="S2334" s="190"/>
      <c r="T2334" s="190"/>
      <c r="U2334" s="190"/>
      <c r="V2334" s="190"/>
      <c r="W2334" s="190"/>
      <c r="X2334" s="190"/>
      <c r="Y2334" s="190"/>
      <c r="Z2334" s="190"/>
      <c r="AA2334" s="190"/>
      <c r="AB2334" s="190"/>
      <c r="AC2334" s="185"/>
      <c r="AD2334" s="190"/>
      <c r="AE2334" s="190"/>
      <c r="AF2334" s="190"/>
      <c r="AG2334" s="205" t="str">
        <f t="shared" si="108"/>
        <v/>
      </c>
      <c r="AH2334" s="205" t="str">
        <f t="shared" si="109"/>
        <v/>
      </c>
      <c r="AI2334" s="205" t="str">
        <f t="shared" si="110"/>
        <v/>
      </c>
    </row>
    <row r="2335" spans="1:35" ht="15" customHeight="1">
      <c r="A2335" s="185"/>
      <c r="B2335" s="185"/>
      <c r="C2335" s="185"/>
      <c r="D2335" s="186"/>
      <c r="E2335" s="185"/>
      <c r="F2335" s="185"/>
      <c r="G2335" s="185"/>
      <c r="H2335" s="185"/>
      <c r="I2335" s="185"/>
      <c r="J2335" s="185"/>
      <c r="K2335" s="187"/>
      <c r="L2335" s="187"/>
      <c r="M2335" s="187"/>
      <c r="N2335" s="187"/>
      <c r="O2335" s="187"/>
      <c r="P2335" s="187"/>
      <c r="Q2335" s="187"/>
      <c r="R2335" s="190"/>
      <c r="S2335" s="190"/>
      <c r="T2335" s="190"/>
      <c r="U2335" s="190"/>
      <c r="V2335" s="190"/>
      <c r="W2335" s="190"/>
      <c r="X2335" s="190"/>
      <c r="Y2335" s="190"/>
      <c r="Z2335" s="190"/>
      <c r="AA2335" s="190"/>
      <c r="AB2335" s="190"/>
      <c r="AC2335" s="185"/>
      <c r="AD2335" s="190"/>
      <c r="AE2335" s="190"/>
      <c r="AF2335" s="190"/>
      <c r="AG2335" s="205" t="str">
        <f t="shared" si="108"/>
        <v/>
      </c>
      <c r="AH2335" s="205" t="str">
        <f t="shared" si="109"/>
        <v/>
      </c>
      <c r="AI2335" s="205" t="str">
        <f t="shared" si="110"/>
        <v/>
      </c>
    </row>
    <row r="2336" spans="1:35" ht="15" customHeight="1">
      <c r="A2336" s="185"/>
      <c r="B2336" s="185"/>
      <c r="C2336" s="185"/>
      <c r="D2336" s="186"/>
      <c r="E2336" s="185"/>
      <c r="F2336" s="185"/>
      <c r="G2336" s="185"/>
      <c r="H2336" s="185"/>
      <c r="I2336" s="185"/>
      <c r="J2336" s="185"/>
      <c r="K2336" s="187"/>
      <c r="L2336" s="187"/>
      <c r="M2336" s="187"/>
      <c r="N2336" s="187"/>
      <c r="O2336" s="187"/>
      <c r="P2336" s="187"/>
      <c r="Q2336" s="187"/>
      <c r="R2336" s="190"/>
      <c r="S2336" s="190"/>
      <c r="T2336" s="190"/>
      <c r="U2336" s="190"/>
      <c r="V2336" s="190"/>
      <c r="W2336" s="190"/>
      <c r="X2336" s="190"/>
      <c r="Y2336" s="190"/>
      <c r="Z2336" s="190"/>
      <c r="AA2336" s="190"/>
      <c r="AB2336" s="190"/>
      <c r="AC2336" s="185"/>
      <c r="AD2336" s="190"/>
      <c r="AE2336" s="190"/>
      <c r="AF2336" s="190"/>
      <c r="AG2336" s="205" t="str">
        <f t="shared" si="108"/>
        <v/>
      </c>
      <c r="AH2336" s="205" t="str">
        <f t="shared" si="109"/>
        <v/>
      </c>
      <c r="AI2336" s="205" t="str">
        <f t="shared" si="110"/>
        <v/>
      </c>
    </row>
    <row r="2337" spans="1:35" ht="15" customHeight="1">
      <c r="A2337" s="185"/>
      <c r="B2337" s="185"/>
      <c r="C2337" s="185"/>
      <c r="D2337" s="186"/>
      <c r="E2337" s="185"/>
      <c r="F2337" s="185"/>
      <c r="G2337" s="185"/>
      <c r="H2337" s="185"/>
      <c r="I2337" s="185"/>
      <c r="J2337" s="185"/>
      <c r="K2337" s="187"/>
      <c r="L2337" s="187"/>
      <c r="M2337" s="187"/>
      <c r="N2337" s="187"/>
      <c r="O2337" s="187"/>
      <c r="P2337" s="187"/>
      <c r="Q2337" s="187"/>
      <c r="R2337" s="190"/>
      <c r="S2337" s="190"/>
      <c r="T2337" s="190"/>
      <c r="U2337" s="190"/>
      <c r="V2337" s="190"/>
      <c r="W2337" s="190"/>
      <c r="X2337" s="190"/>
      <c r="Y2337" s="190"/>
      <c r="Z2337" s="190"/>
      <c r="AA2337" s="190"/>
      <c r="AB2337" s="190"/>
      <c r="AC2337" s="185"/>
      <c r="AD2337" s="190"/>
      <c r="AE2337" s="190"/>
      <c r="AF2337" s="190"/>
      <c r="AG2337" s="205" t="str">
        <f t="shared" si="108"/>
        <v/>
      </c>
      <c r="AH2337" s="205" t="str">
        <f t="shared" si="109"/>
        <v/>
      </c>
      <c r="AI2337" s="205" t="str">
        <f t="shared" si="110"/>
        <v/>
      </c>
    </row>
    <row r="2338" spans="1:35" ht="15" customHeight="1">
      <c r="A2338" s="185"/>
      <c r="B2338" s="185"/>
      <c r="C2338" s="185"/>
      <c r="D2338" s="186"/>
      <c r="E2338" s="185"/>
      <c r="F2338" s="185"/>
      <c r="G2338" s="185"/>
      <c r="H2338" s="185"/>
      <c r="I2338" s="185"/>
      <c r="J2338" s="185"/>
      <c r="K2338" s="187"/>
      <c r="L2338" s="187"/>
      <c r="M2338" s="187"/>
      <c r="N2338" s="187"/>
      <c r="O2338" s="187"/>
      <c r="P2338" s="187"/>
      <c r="Q2338" s="187"/>
      <c r="R2338" s="190"/>
      <c r="S2338" s="190"/>
      <c r="T2338" s="190"/>
      <c r="U2338" s="190"/>
      <c r="V2338" s="190"/>
      <c r="W2338" s="190"/>
      <c r="X2338" s="190"/>
      <c r="Y2338" s="190"/>
      <c r="Z2338" s="190"/>
      <c r="AA2338" s="190"/>
      <c r="AB2338" s="190"/>
      <c r="AC2338" s="185"/>
      <c r="AD2338" s="190"/>
      <c r="AE2338" s="190"/>
      <c r="AF2338" s="190"/>
      <c r="AG2338" s="205" t="str">
        <f t="shared" si="108"/>
        <v/>
      </c>
      <c r="AH2338" s="205" t="str">
        <f t="shared" si="109"/>
        <v/>
      </c>
      <c r="AI2338" s="205" t="str">
        <f t="shared" si="110"/>
        <v/>
      </c>
    </row>
    <row r="2339" spans="1:35" ht="15" customHeight="1">
      <c r="A2339" s="185"/>
      <c r="B2339" s="185"/>
      <c r="C2339" s="185"/>
      <c r="D2339" s="186"/>
      <c r="E2339" s="185"/>
      <c r="F2339" s="185"/>
      <c r="G2339" s="185"/>
      <c r="H2339" s="185"/>
      <c r="I2339" s="185"/>
      <c r="J2339" s="185"/>
      <c r="K2339" s="187"/>
      <c r="L2339" s="187"/>
      <c r="M2339" s="187"/>
      <c r="N2339" s="187"/>
      <c r="O2339" s="187"/>
      <c r="P2339" s="187"/>
      <c r="Q2339" s="187"/>
      <c r="R2339" s="190"/>
      <c r="S2339" s="190"/>
      <c r="T2339" s="190"/>
      <c r="U2339" s="190"/>
      <c r="V2339" s="190"/>
      <c r="W2339" s="190"/>
      <c r="X2339" s="190"/>
      <c r="Y2339" s="190"/>
      <c r="Z2339" s="190"/>
      <c r="AA2339" s="190"/>
      <c r="AB2339" s="190"/>
      <c r="AC2339" s="185"/>
      <c r="AD2339" s="190"/>
      <c r="AE2339" s="190"/>
      <c r="AF2339" s="190"/>
      <c r="AG2339" s="205" t="str">
        <f t="shared" si="108"/>
        <v/>
      </c>
      <c r="AH2339" s="205" t="str">
        <f t="shared" si="109"/>
        <v/>
      </c>
      <c r="AI2339" s="205" t="str">
        <f t="shared" si="110"/>
        <v/>
      </c>
    </row>
    <row r="2340" spans="1:35" ht="15" customHeight="1">
      <c r="A2340" s="185"/>
      <c r="B2340" s="185"/>
      <c r="C2340" s="185"/>
      <c r="D2340" s="186"/>
      <c r="E2340" s="185"/>
      <c r="F2340" s="185"/>
      <c r="G2340" s="185"/>
      <c r="H2340" s="185"/>
      <c r="I2340" s="185"/>
      <c r="J2340" s="185"/>
      <c r="K2340" s="187"/>
      <c r="L2340" s="187"/>
      <c r="M2340" s="187"/>
      <c r="N2340" s="187"/>
      <c r="O2340" s="187"/>
      <c r="P2340" s="187"/>
      <c r="Q2340" s="187"/>
      <c r="R2340" s="190"/>
      <c r="S2340" s="190"/>
      <c r="T2340" s="190"/>
      <c r="U2340" s="190"/>
      <c r="V2340" s="190"/>
      <c r="W2340" s="190"/>
      <c r="X2340" s="190"/>
      <c r="Y2340" s="190"/>
      <c r="Z2340" s="190"/>
      <c r="AA2340" s="190"/>
      <c r="AB2340" s="190"/>
      <c r="AC2340" s="185"/>
      <c r="AD2340" s="190"/>
      <c r="AE2340" s="190"/>
      <c r="AF2340" s="190"/>
      <c r="AG2340" s="205" t="str">
        <f t="shared" si="108"/>
        <v/>
      </c>
      <c r="AH2340" s="205" t="str">
        <f t="shared" si="109"/>
        <v/>
      </c>
      <c r="AI2340" s="205" t="str">
        <f t="shared" si="110"/>
        <v/>
      </c>
    </row>
    <row r="2341" spans="1:35" ht="15" customHeight="1">
      <c r="A2341" s="185"/>
      <c r="B2341" s="185"/>
      <c r="C2341" s="185"/>
      <c r="D2341" s="186"/>
      <c r="E2341" s="185"/>
      <c r="F2341" s="185"/>
      <c r="G2341" s="185"/>
      <c r="H2341" s="185"/>
      <c r="I2341" s="185"/>
      <c r="J2341" s="185"/>
      <c r="K2341" s="187"/>
      <c r="L2341" s="187"/>
      <c r="M2341" s="187"/>
      <c r="N2341" s="187"/>
      <c r="O2341" s="187"/>
      <c r="P2341" s="187"/>
      <c r="Q2341" s="187"/>
      <c r="R2341" s="190"/>
      <c r="S2341" s="190"/>
      <c r="T2341" s="190"/>
      <c r="U2341" s="190"/>
      <c r="V2341" s="190"/>
      <c r="W2341" s="190"/>
      <c r="X2341" s="190"/>
      <c r="Y2341" s="190"/>
      <c r="Z2341" s="190"/>
      <c r="AA2341" s="190"/>
      <c r="AB2341" s="190"/>
      <c r="AC2341" s="185"/>
      <c r="AD2341" s="190"/>
      <c r="AE2341" s="190"/>
      <c r="AF2341" s="190"/>
      <c r="AG2341" s="205" t="str">
        <f t="shared" si="108"/>
        <v/>
      </c>
      <c r="AH2341" s="205" t="str">
        <f t="shared" si="109"/>
        <v/>
      </c>
      <c r="AI2341" s="205" t="str">
        <f t="shared" si="110"/>
        <v/>
      </c>
    </row>
    <row r="2342" spans="1:35" ht="15" customHeight="1">
      <c r="A2342" s="185"/>
      <c r="B2342" s="185"/>
      <c r="C2342" s="185"/>
      <c r="D2342" s="186"/>
      <c r="E2342" s="185"/>
      <c r="F2342" s="185"/>
      <c r="G2342" s="185"/>
      <c r="H2342" s="185"/>
      <c r="I2342" s="185"/>
      <c r="J2342" s="185"/>
      <c r="K2342" s="187"/>
      <c r="L2342" s="187"/>
      <c r="M2342" s="187"/>
      <c r="N2342" s="187"/>
      <c r="O2342" s="187"/>
      <c r="P2342" s="187"/>
      <c r="Q2342" s="187"/>
      <c r="R2342" s="190"/>
      <c r="S2342" s="190"/>
      <c r="T2342" s="190"/>
      <c r="U2342" s="190"/>
      <c r="V2342" s="190"/>
      <c r="W2342" s="190"/>
      <c r="X2342" s="190"/>
      <c r="Y2342" s="190"/>
      <c r="Z2342" s="190"/>
      <c r="AA2342" s="190"/>
      <c r="AB2342" s="190"/>
      <c r="AC2342" s="185"/>
      <c r="AD2342" s="190"/>
      <c r="AE2342" s="190"/>
      <c r="AF2342" s="190"/>
      <c r="AG2342" s="205" t="str">
        <f t="shared" si="108"/>
        <v/>
      </c>
      <c r="AH2342" s="205" t="str">
        <f t="shared" si="109"/>
        <v/>
      </c>
      <c r="AI2342" s="205" t="str">
        <f t="shared" si="110"/>
        <v/>
      </c>
    </row>
    <row r="2343" spans="1:35" ht="15" customHeight="1">
      <c r="A2343" s="185"/>
      <c r="B2343" s="185"/>
      <c r="C2343" s="185"/>
      <c r="D2343" s="186"/>
      <c r="E2343" s="185"/>
      <c r="F2343" s="185"/>
      <c r="G2343" s="185"/>
      <c r="H2343" s="185"/>
      <c r="I2343" s="185"/>
      <c r="J2343" s="185"/>
      <c r="K2343" s="187"/>
      <c r="L2343" s="187"/>
      <c r="M2343" s="187"/>
      <c r="N2343" s="187"/>
      <c r="O2343" s="187"/>
      <c r="P2343" s="187"/>
      <c r="Q2343" s="187"/>
      <c r="R2343" s="190"/>
      <c r="S2343" s="190"/>
      <c r="T2343" s="190"/>
      <c r="U2343" s="190"/>
      <c r="V2343" s="190"/>
      <c r="W2343" s="190"/>
      <c r="X2343" s="190"/>
      <c r="Y2343" s="190"/>
      <c r="Z2343" s="190"/>
      <c r="AA2343" s="190"/>
      <c r="AB2343" s="190"/>
      <c r="AC2343" s="185"/>
      <c r="AD2343" s="190"/>
      <c r="AE2343" s="190"/>
      <c r="AF2343" s="190"/>
      <c r="AG2343" s="205" t="str">
        <f t="shared" si="108"/>
        <v/>
      </c>
      <c r="AH2343" s="205" t="str">
        <f t="shared" si="109"/>
        <v/>
      </c>
      <c r="AI2343" s="205" t="str">
        <f t="shared" si="110"/>
        <v/>
      </c>
    </row>
    <row r="2344" spans="1:35" ht="15" customHeight="1">
      <c r="A2344" s="185"/>
      <c r="B2344" s="185"/>
      <c r="C2344" s="185"/>
      <c r="D2344" s="186"/>
      <c r="E2344" s="185"/>
      <c r="F2344" s="185"/>
      <c r="G2344" s="185"/>
      <c r="H2344" s="185"/>
      <c r="I2344" s="185"/>
      <c r="J2344" s="185"/>
      <c r="K2344" s="187"/>
      <c r="L2344" s="187"/>
      <c r="M2344" s="187"/>
      <c r="N2344" s="187"/>
      <c r="O2344" s="187"/>
      <c r="P2344" s="187"/>
      <c r="Q2344" s="187"/>
      <c r="R2344" s="190"/>
      <c r="S2344" s="190"/>
      <c r="T2344" s="190"/>
      <c r="U2344" s="190"/>
      <c r="V2344" s="190"/>
      <c r="W2344" s="190"/>
      <c r="X2344" s="190"/>
      <c r="Y2344" s="190"/>
      <c r="Z2344" s="190"/>
      <c r="AA2344" s="190"/>
      <c r="AB2344" s="190"/>
      <c r="AC2344" s="185"/>
      <c r="AD2344" s="190"/>
      <c r="AE2344" s="190"/>
      <c r="AF2344" s="190"/>
      <c r="AG2344" s="205" t="str">
        <f t="shared" si="108"/>
        <v/>
      </c>
      <c r="AH2344" s="205" t="str">
        <f t="shared" si="109"/>
        <v/>
      </c>
      <c r="AI2344" s="205" t="str">
        <f t="shared" si="110"/>
        <v/>
      </c>
    </row>
    <row r="2345" spans="1:35" ht="15" customHeight="1">
      <c r="A2345" s="185"/>
      <c r="B2345" s="185"/>
      <c r="C2345" s="185"/>
      <c r="D2345" s="186"/>
      <c r="E2345" s="185"/>
      <c r="F2345" s="185"/>
      <c r="G2345" s="185"/>
      <c r="H2345" s="185"/>
      <c r="I2345" s="185"/>
      <c r="J2345" s="185"/>
      <c r="K2345" s="187"/>
      <c r="L2345" s="187"/>
      <c r="M2345" s="187"/>
      <c r="N2345" s="187"/>
      <c r="O2345" s="187"/>
      <c r="P2345" s="187"/>
      <c r="Q2345" s="187"/>
      <c r="R2345" s="190"/>
      <c r="S2345" s="190"/>
      <c r="T2345" s="190"/>
      <c r="U2345" s="190"/>
      <c r="V2345" s="190"/>
      <c r="W2345" s="190"/>
      <c r="X2345" s="190"/>
      <c r="Y2345" s="190"/>
      <c r="Z2345" s="190"/>
      <c r="AA2345" s="190"/>
      <c r="AB2345" s="190"/>
      <c r="AC2345" s="185"/>
      <c r="AD2345" s="190"/>
      <c r="AE2345" s="190"/>
      <c r="AF2345" s="190"/>
      <c r="AG2345" s="205" t="str">
        <f t="shared" si="108"/>
        <v/>
      </c>
      <c r="AH2345" s="205" t="str">
        <f t="shared" si="109"/>
        <v/>
      </c>
      <c r="AI2345" s="205" t="str">
        <f t="shared" si="110"/>
        <v/>
      </c>
    </row>
    <row r="2346" spans="1:35" ht="15" customHeight="1">
      <c r="A2346" s="185"/>
      <c r="B2346" s="185"/>
      <c r="C2346" s="185"/>
      <c r="D2346" s="186"/>
      <c r="E2346" s="185"/>
      <c r="F2346" s="185"/>
      <c r="G2346" s="185"/>
      <c r="H2346" s="185"/>
      <c r="I2346" s="185"/>
      <c r="J2346" s="185"/>
      <c r="K2346" s="187"/>
      <c r="L2346" s="187"/>
      <c r="M2346" s="187"/>
      <c r="N2346" s="187"/>
      <c r="O2346" s="187"/>
      <c r="P2346" s="187"/>
      <c r="Q2346" s="187"/>
      <c r="R2346" s="190"/>
      <c r="S2346" s="190"/>
      <c r="T2346" s="190"/>
      <c r="U2346" s="190"/>
      <c r="V2346" s="190"/>
      <c r="W2346" s="190"/>
      <c r="X2346" s="190"/>
      <c r="Y2346" s="190"/>
      <c r="Z2346" s="190"/>
      <c r="AA2346" s="190"/>
      <c r="AB2346" s="190"/>
      <c r="AC2346" s="185"/>
      <c r="AD2346" s="190"/>
      <c r="AE2346" s="190"/>
      <c r="AF2346" s="190"/>
      <c r="AG2346" s="205" t="str">
        <f t="shared" si="108"/>
        <v/>
      </c>
      <c r="AH2346" s="205" t="str">
        <f t="shared" si="109"/>
        <v/>
      </c>
      <c r="AI2346" s="205" t="str">
        <f t="shared" si="110"/>
        <v/>
      </c>
    </row>
    <row r="2347" spans="1:35" ht="15" customHeight="1">
      <c r="A2347" s="185"/>
      <c r="B2347" s="185"/>
      <c r="C2347" s="185"/>
      <c r="D2347" s="186"/>
      <c r="E2347" s="185"/>
      <c r="F2347" s="185"/>
      <c r="G2347" s="185"/>
      <c r="H2347" s="185"/>
      <c r="I2347" s="185"/>
      <c r="J2347" s="185"/>
      <c r="K2347" s="187"/>
      <c r="L2347" s="187"/>
      <c r="M2347" s="187"/>
      <c r="N2347" s="187"/>
      <c r="O2347" s="187"/>
      <c r="P2347" s="187"/>
      <c r="Q2347" s="187"/>
      <c r="R2347" s="190"/>
      <c r="S2347" s="190"/>
      <c r="T2347" s="190"/>
      <c r="U2347" s="190"/>
      <c r="V2347" s="190"/>
      <c r="W2347" s="190"/>
      <c r="X2347" s="190"/>
      <c r="Y2347" s="190"/>
      <c r="Z2347" s="190"/>
      <c r="AA2347" s="190"/>
      <c r="AB2347" s="190"/>
      <c r="AC2347" s="185"/>
      <c r="AD2347" s="190"/>
      <c r="AE2347" s="190"/>
      <c r="AF2347" s="190"/>
      <c r="AG2347" s="205" t="str">
        <f t="shared" si="108"/>
        <v/>
      </c>
      <c r="AH2347" s="205" t="str">
        <f t="shared" si="109"/>
        <v/>
      </c>
      <c r="AI2347" s="205" t="str">
        <f t="shared" si="110"/>
        <v/>
      </c>
    </row>
    <row r="2348" spans="1:35" ht="15" customHeight="1">
      <c r="A2348" s="185"/>
      <c r="B2348" s="185"/>
      <c r="C2348" s="185"/>
      <c r="D2348" s="186"/>
      <c r="E2348" s="185"/>
      <c r="F2348" s="185"/>
      <c r="G2348" s="185"/>
      <c r="H2348" s="185"/>
      <c r="I2348" s="185"/>
      <c r="J2348" s="185"/>
      <c r="K2348" s="187"/>
      <c r="L2348" s="187"/>
      <c r="M2348" s="187"/>
      <c r="N2348" s="187"/>
      <c r="O2348" s="187"/>
      <c r="P2348" s="187"/>
      <c r="Q2348" s="187"/>
      <c r="R2348" s="190"/>
      <c r="S2348" s="190"/>
      <c r="T2348" s="190"/>
      <c r="U2348" s="190"/>
      <c r="V2348" s="190"/>
      <c r="W2348" s="190"/>
      <c r="X2348" s="190"/>
      <c r="Y2348" s="190"/>
      <c r="Z2348" s="190"/>
      <c r="AA2348" s="190"/>
      <c r="AB2348" s="190"/>
      <c r="AC2348" s="185"/>
      <c r="AD2348" s="190"/>
      <c r="AE2348" s="190"/>
      <c r="AF2348" s="190"/>
      <c r="AG2348" s="205" t="str">
        <f t="shared" si="108"/>
        <v/>
      </c>
      <c r="AH2348" s="205" t="str">
        <f t="shared" si="109"/>
        <v/>
      </c>
      <c r="AI2348" s="205" t="str">
        <f t="shared" si="110"/>
        <v/>
      </c>
    </row>
    <row r="2349" spans="1:35" ht="15" customHeight="1">
      <c r="A2349" s="185"/>
      <c r="B2349" s="185"/>
      <c r="C2349" s="185"/>
      <c r="D2349" s="186"/>
      <c r="E2349" s="185"/>
      <c r="F2349" s="185"/>
      <c r="G2349" s="185"/>
      <c r="H2349" s="185"/>
      <c r="I2349" s="185"/>
      <c r="J2349" s="185"/>
      <c r="K2349" s="187"/>
      <c r="L2349" s="187"/>
      <c r="M2349" s="187"/>
      <c r="N2349" s="187"/>
      <c r="O2349" s="187"/>
      <c r="P2349" s="187"/>
      <c r="Q2349" s="187"/>
      <c r="R2349" s="190"/>
      <c r="S2349" s="190"/>
      <c r="T2349" s="190"/>
      <c r="U2349" s="190"/>
      <c r="V2349" s="190"/>
      <c r="W2349" s="190"/>
      <c r="X2349" s="190"/>
      <c r="Y2349" s="190"/>
      <c r="Z2349" s="190"/>
      <c r="AA2349" s="190"/>
      <c r="AB2349" s="190"/>
      <c r="AC2349" s="185"/>
      <c r="AD2349" s="190"/>
      <c r="AE2349" s="190"/>
      <c r="AF2349" s="190"/>
      <c r="AG2349" s="205" t="str">
        <f t="shared" si="108"/>
        <v/>
      </c>
      <c r="AH2349" s="205" t="str">
        <f t="shared" si="109"/>
        <v/>
      </c>
      <c r="AI2349" s="205" t="str">
        <f t="shared" si="110"/>
        <v/>
      </c>
    </row>
    <row r="2350" spans="1:35" ht="15" customHeight="1">
      <c r="A2350" s="185"/>
      <c r="B2350" s="185"/>
      <c r="C2350" s="185"/>
      <c r="D2350" s="186"/>
      <c r="E2350" s="185"/>
      <c r="F2350" s="185"/>
      <c r="G2350" s="185"/>
      <c r="H2350" s="185"/>
      <c r="I2350" s="185"/>
      <c r="J2350" s="185"/>
      <c r="K2350" s="187"/>
      <c r="L2350" s="187"/>
      <c r="M2350" s="187"/>
      <c r="N2350" s="187"/>
      <c r="O2350" s="187"/>
      <c r="P2350" s="187"/>
      <c r="Q2350" s="187"/>
      <c r="R2350" s="190"/>
      <c r="S2350" s="190"/>
      <c r="T2350" s="190"/>
      <c r="U2350" s="190"/>
      <c r="V2350" s="190"/>
      <c r="W2350" s="190"/>
      <c r="X2350" s="190"/>
      <c r="Y2350" s="190"/>
      <c r="Z2350" s="190"/>
      <c r="AA2350" s="190"/>
      <c r="AB2350" s="190"/>
      <c r="AC2350" s="185"/>
      <c r="AD2350" s="190"/>
      <c r="AE2350" s="190"/>
      <c r="AF2350" s="190"/>
      <c r="AG2350" s="205" t="str">
        <f t="shared" si="108"/>
        <v/>
      </c>
      <c r="AH2350" s="205" t="str">
        <f t="shared" si="109"/>
        <v/>
      </c>
      <c r="AI2350" s="205" t="str">
        <f t="shared" si="110"/>
        <v/>
      </c>
    </row>
    <row r="2351" spans="1:35" ht="15" customHeight="1">
      <c r="A2351" s="185"/>
      <c r="B2351" s="185"/>
      <c r="C2351" s="185"/>
      <c r="D2351" s="186"/>
      <c r="E2351" s="185"/>
      <c r="F2351" s="185"/>
      <c r="G2351" s="185"/>
      <c r="H2351" s="185"/>
      <c r="I2351" s="185"/>
      <c r="J2351" s="185"/>
      <c r="K2351" s="187"/>
      <c r="L2351" s="187"/>
      <c r="M2351" s="187"/>
      <c r="N2351" s="187"/>
      <c r="O2351" s="187"/>
      <c r="P2351" s="187"/>
      <c r="Q2351" s="187"/>
      <c r="R2351" s="190"/>
      <c r="S2351" s="190"/>
      <c r="T2351" s="190"/>
      <c r="U2351" s="190"/>
      <c r="V2351" s="190"/>
      <c r="W2351" s="190"/>
      <c r="X2351" s="190"/>
      <c r="Y2351" s="190"/>
      <c r="Z2351" s="190"/>
      <c r="AA2351" s="190"/>
      <c r="AB2351" s="190"/>
      <c r="AC2351" s="185"/>
      <c r="AD2351" s="190"/>
      <c r="AE2351" s="190"/>
      <c r="AF2351" s="190"/>
      <c r="AG2351" s="205" t="str">
        <f t="shared" si="108"/>
        <v/>
      </c>
      <c r="AH2351" s="205" t="str">
        <f t="shared" si="109"/>
        <v/>
      </c>
      <c r="AI2351" s="205" t="str">
        <f t="shared" si="110"/>
        <v/>
      </c>
    </row>
    <row r="2352" spans="1:35" ht="15" customHeight="1">
      <c r="A2352" s="185"/>
      <c r="B2352" s="185"/>
      <c r="C2352" s="185"/>
      <c r="D2352" s="186"/>
      <c r="E2352" s="185"/>
      <c r="F2352" s="185"/>
      <c r="G2352" s="185"/>
      <c r="H2352" s="185"/>
      <c r="I2352" s="185"/>
      <c r="J2352" s="185"/>
      <c r="K2352" s="187"/>
      <c r="L2352" s="187"/>
      <c r="M2352" s="187"/>
      <c r="N2352" s="187"/>
      <c r="O2352" s="187"/>
      <c r="P2352" s="187"/>
      <c r="Q2352" s="187"/>
      <c r="R2352" s="190"/>
      <c r="S2352" s="190"/>
      <c r="T2352" s="190"/>
      <c r="U2352" s="190"/>
      <c r="V2352" s="190"/>
      <c r="W2352" s="190"/>
      <c r="X2352" s="190"/>
      <c r="Y2352" s="190"/>
      <c r="Z2352" s="190"/>
      <c r="AA2352" s="190"/>
      <c r="AB2352" s="190"/>
      <c r="AC2352" s="185"/>
      <c r="AD2352" s="190"/>
      <c r="AE2352" s="190"/>
      <c r="AF2352" s="190"/>
      <c r="AG2352" s="205" t="str">
        <f t="shared" si="108"/>
        <v/>
      </c>
      <c r="AH2352" s="205" t="str">
        <f t="shared" si="109"/>
        <v/>
      </c>
      <c r="AI2352" s="205" t="str">
        <f t="shared" si="110"/>
        <v/>
      </c>
    </row>
    <row r="2353" spans="1:35" ht="15" customHeight="1">
      <c r="A2353" s="185"/>
      <c r="B2353" s="185"/>
      <c r="C2353" s="185"/>
      <c r="D2353" s="186"/>
      <c r="E2353" s="185"/>
      <c r="F2353" s="185"/>
      <c r="G2353" s="185"/>
      <c r="H2353" s="185"/>
      <c r="I2353" s="185"/>
      <c r="J2353" s="185"/>
      <c r="K2353" s="187"/>
      <c r="L2353" s="187"/>
      <c r="M2353" s="187"/>
      <c r="N2353" s="187"/>
      <c r="O2353" s="187"/>
      <c r="P2353" s="187"/>
      <c r="Q2353" s="187"/>
      <c r="R2353" s="190"/>
      <c r="S2353" s="190"/>
      <c r="T2353" s="190"/>
      <c r="U2353" s="190"/>
      <c r="V2353" s="190"/>
      <c r="W2353" s="190"/>
      <c r="X2353" s="190"/>
      <c r="Y2353" s="190"/>
      <c r="Z2353" s="190"/>
      <c r="AA2353" s="190"/>
      <c r="AB2353" s="190"/>
      <c r="AC2353" s="185"/>
      <c r="AD2353" s="190"/>
      <c r="AE2353" s="190"/>
      <c r="AF2353" s="190"/>
      <c r="AG2353" s="205" t="str">
        <f t="shared" si="108"/>
        <v/>
      </c>
      <c r="AH2353" s="205" t="str">
        <f t="shared" si="109"/>
        <v/>
      </c>
      <c r="AI2353" s="205" t="str">
        <f t="shared" si="110"/>
        <v/>
      </c>
    </row>
    <row r="2354" spans="1:35" ht="15" customHeight="1">
      <c r="A2354" s="185"/>
      <c r="B2354" s="185"/>
      <c r="C2354" s="185"/>
      <c r="D2354" s="186"/>
      <c r="E2354" s="185"/>
      <c r="F2354" s="185"/>
      <c r="G2354" s="185"/>
      <c r="H2354" s="185"/>
      <c r="I2354" s="185"/>
      <c r="J2354" s="185"/>
      <c r="K2354" s="187"/>
      <c r="L2354" s="187"/>
      <c r="M2354" s="187"/>
      <c r="N2354" s="187"/>
      <c r="O2354" s="187"/>
      <c r="P2354" s="187"/>
      <c r="Q2354" s="187"/>
      <c r="R2354" s="190"/>
      <c r="S2354" s="190"/>
      <c r="T2354" s="190"/>
      <c r="U2354" s="190"/>
      <c r="V2354" s="190"/>
      <c r="W2354" s="190"/>
      <c r="X2354" s="190"/>
      <c r="Y2354" s="190"/>
      <c r="Z2354" s="190"/>
      <c r="AA2354" s="190"/>
      <c r="AB2354" s="190"/>
      <c r="AC2354" s="185"/>
      <c r="AD2354" s="190"/>
      <c r="AE2354" s="190"/>
      <c r="AF2354" s="190"/>
      <c r="AG2354" s="205" t="str">
        <f t="shared" si="108"/>
        <v/>
      </c>
      <c r="AH2354" s="205" t="str">
        <f t="shared" si="109"/>
        <v/>
      </c>
      <c r="AI2354" s="205" t="str">
        <f t="shared" si="110"/>
        <v/>
      </c>
    </row>
    <row r="2355" spans="1:35" ht="15" customHeight="1">
      <c r="A2355" s="185"/>
      <c r="B2355" s="185"/>
      <c r="C2355" s="185"/>
      <c r="D2355" s="186"/>
      <c r="E2355" s="185"/>
      <c r="F2355" s="185"/>
      <c r="G2355" s="185"/>
      <c r="H2355" s="185"/>
      <c r="I2355" s="185"/>
      <c r="J2355" s="185"/>
      <c r="K2355" s="187"/>
      <c r="L2355" s="187"/>
      <c r="M2355" s="187"/>
      <c r="N2355" s="187"/>
      <c r="O2355" s="187"/>
      <c r="P2355" s="187"/>
      <c r="Q2355" s="187"/>
      <c r="R2355" s="190"/>
      <c r="S2355" s="190"/>
      <c r="T2355" s="190"/>
      <c r="U2355" s="190"/>
      <c r="V2355" s="190"/>
      <c r="W2355" s="190"/>
      <c r="X2355" s="190"/>
      <c r="Y2355" s="190"/>
      <c r="Z2355" s="190"/>
      <c r="AA2355" s="190"/>
      <c r="AB2355" s="190"/>
      <c r="AC2355" s="185"/>
      <c r="AD2355" s="190"/>
      <c r="AE2355" s="190"/>
      <c r="AF2355" s="190"/>
      <c r="AG2355" s="205" t="str">
        <f t="shared" si="108"/>
        <v/>
      </c>
      <c r="AH2355" s="205" t="str">
        <f t="shared" si="109"/>
        <v/>
      </c>
      <c r="AI2355" s="205" t="str">
        <f t="shared" si="110"/>
        <v/>
      </c>
    </row>
    <row r="2356" spans="1:35" ht="15" customHeight="1">
      <c r="A2356" s="185"/>
      <c r="B2356" s="185"/>
      <c r="C2356" s="185"/>
      <c r="D2356" s="186"/>
      <c r="E2356" s="185"/>
      <c r="F2356" s="185"/>
      <c r="G2356" s="185"/>
      <c r="H2356" s="185"/>
      <c r="I2356" s="185"/>
      <c r="J2356" s="185"/>
      <c r="K2356" s="187"/>
      <c r="L2356" s="187"/>
      <c r="M2356" s="187"/>
      <c r="N2356" s="187"/>
      <c r="O2356" s="187"/>
      <c r="P2356" s="187"/>
      <c r="Q2356" s="187"/>
      <c r="R2356" s="190"/>
      <c r="S2356" s="190"/>
      <c r="T2356" s="190"/>
      <c r="U2356" s="190"/>
      <c r="V2356" s="190"/>
      <c r="W2356" s="190"/>
      <c r="X2356" s="190"/>
      <c r="Y2356" s="190"/>
      <c r="Z2356" s="190"/>
      <c r="AA2356" s="190"/>
      <c r="AB2356" s="190"/>
      <c r="AC2356" s="185"/>
      <c r="AD2356" s="190"/>
      <c r="AE2356" s="190"/>
      <c r="AF2356" s="190"/>
      <c r="AG2356" s="205" t="str">
        <f t="shared" si="108"/>
        <v/>
      </c>
      <c r="AH2356" s="205" t="str">
        <f t="shared" si="109"/>
        <v/>
      </c>
      <c r="AI2356" s="205" t="str">
        <f t="shared" si="110"/>
        <v/>
      </c>
    </row>
    <row r="2357" spans="1:35" ht="15" customHeight="1">
      <c r="A2357" s="185"/>
      <c r="B2357" s="185"/>
      <c r="C2357" s="185"/>
      <c r="D2357" s="186"/>
      <c r="E2357" s="185"/>
      <c r="F2357" s="185"/>
      <c r="G2357" s="185"/>
      <c r="H2357" s="185"/>
      <c r="I2357" s="185"/>
      <c r="J2357" s="185"/>
      <c r="K2357" s="187"/>
      <c r="L2357" s="187"/>
      <c r="M2357" s="187"/>
      <c r="N2357" s="187"/>
      <c r="O2357" s="187"/>
      <c r="P2357" s="187"/>
      <c r="Q2357" s="187"/>
      <c r="R2357" s="190"/>
      <c r="S2357" s="190"/>
      <c r="T2357" s="190"/>
      <c r="U2357" s="190"/>
      <c r="V2357" s="190"/>
      <c r="W2357" s="190"/>
      <c r="X2357" s="190"/>
      <c r="Y2357" s="190"/>
      <c r="Z2357" s="190"/>
      <c r="AA2357" s="190"/>
      <c r="AB2357" s="190"/>
      <c r="AC2357" s="185"/>
      <c r="AD2357" s="190"/>
      <c r="AE2357" s="190"/>
      <c r="AF2357" s="190"/>
      <c r="AG2357" s="205" t="str">
        <f t="shared" si="108"/>
        <v/>
      </c>
      <c r="AH2357" s="205" t="str">
        <f t="shared" si="109"/>
        <v/>
      </c>
      <c r="AI2357" s="205" t="str">
        <f t="shared" si="110"/>
        <v/>
      </c>
    </row>
    <row r="2358" spans="1:35" ht="15" customHeight="1">
      <c r="A2358" s="185"/>
      <c r="B2358" s="185"/>
      <c r="C2358" s="185"/>
      <c r="D2358" s="186"/>
      <c r="E2358" s="185"/>
      <c r="F2358" s="185"/>
      <c r="G2358" s="185"/>
      <c r="H2358" s="185"/>
      <c r="I2358" s="185"/>
      <c r="J2358" s="185"/>
      <c r="K2358" s="187"/>
      <c r="L2358" s="187"/>
      <c r="M2358" s="187"/>
      <c r="N2358" s="187"/>
      <c r="O2358" s="187"/>
      <c r="P2358" s="187"/>
      <c r="Q2358" s="187"/>
      <c r="R2358" s="190"/>
      <c r="S2358" s="190"/>
      <c r="T2358" s="190"/>
      <c r="U2358" s="190"/>
      <c r="V2358" s="190"/>
      <c r="W2358" s="190"/>
      <c r="X2358" s="190"/>
      <c r="Y2358" s="190"/>
      <c r="Z2358" s="190"/>
      <c r="AA2358" s="190"/>
      <c r="AB2358" s="190"/>
      <c r="AC2358" s="185"/>
      <c r="AD2358" s="190"/>
      <c r="AE2358" s="190"/>
      <c r="AF2358" s="190"/>
      <c r="AG2358" s="205" t="str">
        <f t="shared" si="108"/>
        <v/>
      </c>
      <c r="AH2358" s="205" t="str">
        <f t="shared" si="109"/>
        <v/>
      </c>
      <c r="AI2358" s="205" t="str">
        <f t="shared" si="110"/>
        <v/>
      </c>
    </row>
    <row r="2359" spans="1:35" ht="15" customHeight="1">
      <c r="A2359" s="185"/>
      <c r="B2359" s="185"/>
      <c r="C2359" s="185"/>
      <c r="D2359" s="186"/>
      <c r="E2359" s="185"/>
      <c r="F2359" s="185"/>
      <c r="G2359" s="185"/>
      <c r="H2359" s="185"/>
      <c r="I2359" s="185"/>
      <c r="J2359" s="185"/>
      <c r="K2359" s="187"/>
      <c r="L2359" s="187"/>
      <c r="M2359" s="187"/>
      <c r="N2359" s="187"/>
      <c r="O2359" s="187"/>
      <c r="P2359" s="187"/>
      <c r="Q2359" s="187"/>
      <c r="R2359" s="190"/>
      <c r="S2359" s="190"/>
      <c r="T2359" s="190"/>
      <c r="U2359" s="190"/>
      <c r="V2359" s="190"/>
      <c r="W2359" s="190"/>
      <c r="X2359" s="190"/>
      <c r="Y2359" s="190"/>
      <c r="Z2359" s="190"/>
      <c r="AA2359" s="190"/>
      <c r="AB2359" s="190"/>
      <c r="AC2359" s="185"/>
      <c r="AD2359" s="190"/>
      <c r="AE2359" s="190"/>
      <c r="AF2359" s="190"/>
      <c r="AG2359" s="205" t="str">
        <f t="shared" si="108"/>
        <v/>
      </c>
      <c r="AH2359" s="205" t="str">
        <f t="shared" si="109"/>
        <v/>
      </c>
      <c r="AI2359" s="205" t="str">
        <f t="shared" si="110"/>
        <v/>
      </c>
    </row>
    <row r="2360" spans="1:35" ht="15" customHeight="1">
      <c r="A2360" s="185"/>
      <c r="B2360" s="185"/>
      <c r="C2360" s="185"/>
      <c r="D2360" s="186"/>
      <c r="E2360" s="185"/>
      <c r="F2360" s="185"/>
      <c r="G2360" s="185"/>
      <c r="H2360" s="185"/>
      <c r="I2360" s="185"/>
      <c r="J2360" s="185"/>
      <c r="K2360" s="187"/>
      <c r="L2360" s="187"/>
      <c r="M2360" s="187"/>
      <c r="N2360" s="187"/>
      <c r="O2360" s="187"/>
      <c r="P2360" s="187"/>
      <c r="Q2360" s="187"/>
      <c r="R2360" s="190"/>
      <c r="S2360" s="190"/>
      <c r="T2360" s="190"/>
      <c r="U2360" s="190"/>
      <c r="V2360" s="190"/>
      <c r="W2360" s="190"/>
      <c r="X2360" s="190"/>
      <c r="Y2360" s="190"/>
      <c r="Z2360" s="190"/>
      <c r="AA2360" s="190"/>
      <c r="AB2360" s="190"/>
      <c r="AC2360" s="185"/>
      <c r="AD2360" s="190"/>
      <c r="AE2360" s="190"/>
      <c r="AF2360" s="190"/>
      <c r="AG2360" s="205" t="str">
        <f t="shared" si="108"/>
        <v/>
      </c>
      <c r="AH2360" s="205" t="str">
        <f t="shared" si="109"/>
        <v/>
      </c>
      <c r="AI2360" s="205" t="str">
        <f t="shared" si="110"/>
        <v/>
      </c>
    </row>
    <row r="2361" spans="1:35" ht="15" customHeight="1">
      <c r="A2361" s="185"/>
      <c r="B2361" s="185"/>
      <c r="C2361" s="185"/>
      <c r="D2361" s="186"/>
      <c r="E2361" s="185"/>
      <c r="F2361" s="185"/>
      <c r="G2361" s="185"/>
      <c r="H2361" s="185"/>
      <c r="I2361" s="185"/>
      <c r="J2361" s="185"/>
      <c r="K2361" s="187"/>
      <c r="L2361" s="187"/>
      <c r="M2361" s="187"/>
      <c r="N2361" s="187"/>
      <c r="O2361" s="187"/>
      <c r="P2361" s="187"/>
      <c r="Q2361" s="187"/>
      <c r="R2361" s="190"/>
      <c r="S2361" s="190"/>
      <c r="T2361" s="190"/>
      <c r="U2361" s="190"/>
      <c r="V2361" s="190"/>
      <c r="W2361" s="190"/>
      <c r="X2361" s="190"/>
      <c r="Y2361" s="190"/>
      <c r="Z2361" s="190"/>
      <c r="AA2361" s="190"/>
      <c r="AB2361" s="190"/>
      <c r="AC2361" s="185"/>
      <c r="AD2361" s="190"/>
      <c r="AE2361" s="190"/>
      <c r="AF2361" s="190"/>
      <c r="AG2361" s="205" t="str">
        <f t="shared" si="108"/>
        <v/>
      </c>
      <c r="AH2361" s="205" t="str">
        <f t="shared" si="109"/>
        <v/>
      </c>
      <c r="AI2361" s="205" t="str">
        <f t="shared" si="110"/>
        <v/>
      </c>
    </row>
    <row r="2362" spans="1:35" ht="15" customHeight="1">
      <c r="A2362" s="185"/>
      <c r="B2362" s="185"/>
      <c r="C2362" s="185"/>
      <c r="D2362" s="186"/>
      <c r="E2362" s="185"/>
      <c r="F2362" s="185"/>
      <c r="G2362" s="185"/>
      <c r="H2362" s="185"/>
      <c r="I2362" s="185"/>
      <c r="J2362" s="185"/>
      <c r="K2362" s="187"/>
      <c r="L2362" s="187"/>
      <c r="M2362" s="187"/>
      <c r="N2362" s="187"/>
      <c r="O2362" s="187"/>
      <c r="P2362" s="187"/>
      <c r="Q2362" s="187"/>
      <c r="R2362" s="190"/>
      <c r="S2362" s="190"/>
      <c r="T2362" s="190"/>
      <c r="U2362" s="190"/>
      <c r="V2362" s="190"/>
      <c r="W2362" s="190"/>
      <c r="X2362" s="190"/>
      <c r="Y2362" s="190"/>
      <c r="Z2362" s="190"/>
      <c r="AA2362" s="190"/>
      <c r="AB2362" s="190"/>
      <c r="AC2362" s="185"/>
      <c r="AD2362" s="190"/>
      <c r="AE2362" s="190"/>
      <c r="AF2362" s="190"/>
      <c r="AG2362" s="205" t="str">
        <f t="shared" si="108"/>
        <v/>
      </c>
      <c r="AH2362" s="205" t="str">
        <f t="shared" si="109"/>
        <v/>
      </c>
      <c r="AI2362" s="205" t="str">
        <f t="shared" si="110"/>
        <v/>
      </c>
    </row>
    <row r="2363" spans="1:35" ht="15" customHeight="1">
      <c r="A2363" s="185"/>
      <c r="B2363" s="185"/>
      <c r="C2363" s="185"/>
      <c r="D2363" s="186"/>
      <c r="E2363" s="185"/>
      <c r="F2363" s="185"/>
      <c r="G2363" s="185"/>
      <c r="H2363" s="185"/>
      <c r="I2363" s="185"/>
      <c r="J2363" s="185"/>
      <c r="K2363" s="187"/>
      <c r="L2363" s="187"/>
      <c r="M2363" s="187"/>
      <c r="N2363" s="187"/>
      <c r="O2363" s="187"/>
      <c r="P2363" s="187"/>
      <c r="Q2363" s="187"/>
      <c r="R2363" s="190"/>
      <c r="S2363" s="190"/>
      <c r="T2363" s="190"/>
      <c r="U2363" s="190"/>
      <c r="V2363" s="190"/>
      <c r="W2363" s="190"/>
      <c r="X2363" s="190"/>
      <c r="Y2363" s="190"/>
      <c r="Z2363" s="190"/>
      <c r="AA2363" s="190"/>
      <c r="AB2363" s="190"/>
      <c r="AC2363" s="185"/>
      <c r="AD2363" s="190"/>
      <c r="AE2363" s="190"/>
      <c r="AF2363" s="190"/>
      <c r="AG2363" s="205" t="str">
        <f t="shared" si="108"/>
        <v/>
      </c>
      <c r="AH2363" s="205" t="str">
        <f t="shared" si="109"/>
        <v/>
      </c>
      <c r="AI2363" s="205" t="str">
        <f t="shared" si="110"/>
        <v/>
      </c>
    </row>
    <row r="2364" spans="1:35" ht="15" customHeight="1">
      <c r="A2364" s="185"/>
      <c r="B2364" s="185"/>
      <c r="C2364" s="185"/>
      <c r="D2364" s="186"/>
      <c r="E2364" s="185"/>
      <c r="F2364" s="185"/>
      <c r="G2364" s="185"/>
      <c r="H2364" s="185"/>
      <c r="I2364" s="185"/>
      <c r="J2364" s="185"/>
      <c r="K2364" s="187"/>
      <c r="L2364" s="187"/>
      <c r="M2364" s="187"/>
      <c r="N2364" s="187"/>
      <c r="O2364" s="187"/>
      <c r="P2364" s="187"/>
      <c r="Q2364" s="187"/>
      <c r="R2364" s="190"/>
      <c r="S2364" s="190"/>
      <c r="T2364" s="190"/>
      <c r="U2364" s="190"/>
      <c r="V2364" s="190"/>
      <c r="W2364" s="190"/>
      <c r="X2364" s="190"/>
      <c r="Y2364" s="190"/>
      <c r="Z2364" s="190"/>
      <c r="AA2364" s="190"/>
      <c r="AB2364" s="190"/>
      <c r="AC2364" s="185"/>
      <c r="AD2364" s="190"/>
      <c r="AE2364" s="190"/>
      <c r="AF2364" s="190"/>
      <c r="AG2364" s="205" t="str">
        <f t="shared" si="108"/>
        <v/>
      </c>
      <c r="AH2364" s="205" t="str">
        <f t="shared" si="109"/>
        <v/>
      </c>
      <c r="AI2364" s="205" t="str">
        <f t="shared" si="110"/>
        <v/>
      </c>
    </row>
    <row r="2365" spans="1:35" ht="15" customHeight="1">
      <c r="A2365" s="185"/>
      <c r="B2365" s="185"/>
      <c r="C2365" s="185"/>
      <c r="D2365" s="186"/>
      <c r="E2365" s="185"/>
      <c r="F2365" s="185"/>
      <c r="G2365" s="185"/>
      <c r="H2365" s="185"/>
      <c r="I2365" s="185"/>
      <c r="J2365" s="185"/>
      <c r="K2365" s="187"/>
      <c r="L2365" s="187"/>
      <c r="M2365" s="187"/>
      <c r="N2365" s="187"/>
      <c r="O2365" s="187"/>
      <c r="P2365" s="187"/>
      <c r="Q2365" s="187"/>
      <c r="R2365" s="190"/>
      <c r="S2365" s="190"/>
      <c r="T2365" s="190"/>
      <c r="U2365" s="190"/>
      <c r="V2365" s="190"/>
      <c r="W2365" s="190"/>
      <c r="X2365" s="190"/>
      <c r="Y2365" s="190"/>
      <c r="Z2365" s="190"/>
      <c r="AA2365" s="190"/>
      <c r="AB2365" s="190"/>
      <c r="AC2365" s="185"/>
      <c r="AD2365" s="190"/>
      <c r="AE2365" s="190"/>
      <c r="AF2365" s="190"/>
      <c r="AG2365" s="205" t="str">
        <f t="shared" si="108"/>
        <v/>
      </c>
      <c r="AH2365" s="205" t="str">
        <f t="shared" si="109"/>
        <v/>
      </c>
      <c r="AI2365" s="205" t="str">
        <f t="shared" si="110"/>
        <v/>
      </c>
    </row>
    <row r="2366" spans="1:35" ht="15" customHeight="1">
      <c r="A2366" s="185"/>
      <c r="B2366" s="185"/>
      <c r="C2366" s="185"/>
      <c r="D2366" s="186"/>
      <c r="E2366" s="185"/>
      <c r="F2366" s="185"/>
      <c r="G2366" s="185"/>
      <c r="H2366" s="185"/>
      <c r="I2366" s="185"/>
      <c r="J2366" s="185"/>
      <c r="K2366" s="187"/>
      <c r="L2366" s="187"/>
      <c r="M2366" s="187"/>
      <c r="N2366" s="187"/>
      <c r="O2366" s="187"/>
      <c r="P2366" s="187"/>
      <c r="Q2366" s="187"/>
      <c r="R2366" s="190"/>
      <c r="S2366" s="190"/>
      <c r="T2366" s="190"/>
      <c r="U2366" s="190"/>
      <c r="V2366" s="190"/>
      <c r="W2366" s="190"/>
      <c r="X2366" s="190"/>
      <c r="Y2366" s="190"/>
      <c r="Z2366" s="190"/>
      <c r="AA2366" s="190"/>
      <c r="AB2366" s="190"/>
      <c r="AC2366" s="185"/>
      <c r="AD2366" s="190"/>
      <c r="AE2366" s="190"/>
      <c r="AF2366" s="190"/>
      <c r="AG2366" s="205" t="str">
        <f t="shared" si="108"/>
        <v/>
      </c>
      <c r="AH2366" s="205" t="str">
        <f t="shared" si="109"/>
        <v/>
      </c>
      <c r="AI2366" s="205" t="str">
        <f t="shared" si="110"/>
        <v/>
      </c>
    </row>
    <row r="2367" spans="1:35" ht="15" customHeight="1">
      <c r="A2367" s="185"/>
      <c r="B2367" s="185"/>
      <c r="C2367" s="185"/>
      <c r="D2367" s="186"/>
      <c r="E2367" s="185"/>
      <c r="F2367" s="185"/>
      <c r="G2367" s="185"/>
      <c r="H2367" s="185"/>
      <c r="I2367" s="185"/>
      <c r="J2367" s="185"/>
      <c r="K2367" s="187"/>
      <c r="L2367" s="187"/>
      <c r="M2367" s="187"/>
      <c r="N2367" s="187"/>
      <c r="O2367" s="187"/>
      <c r="P2367" s="187"/>
      <c r="Q2367" s="187"/>
      <c r="R2367" s="190"/>
      <c r="S2367" s="190"/>
      <c r="T2367" s="190"/>
      <c r="U2367" s="190"/>
      <c r="V2367" s="190"/>
      <c r="W2367" s="190"/>
      <c r="X2367" s="190"/>
      <c r="Y2367" s="190"/>
      <c r="Z2367" s="190"/>
      <c r="AA2367" s="190"/>
      <c r="AB2367" s="190"/>
      <c r="AC2367" s="185"/>
      <c r="AD2367" s="190"/>
      <c r="AE2367" s="190"/>
      <c r="AF2367" s="190"/>
      <c r="AG2367" s="205" t="str">
        <f t="shared" si="108"/>
        <v/>
      </c>
      <c r="AH2367" s="205" t="str">
        <f t="shared" si="109"/>
        <v/>
      </c>
      <c r="AI2367" s="205" t="str">
        <f t="shared" si="110"/>
        <v/>
      </c>
    </row>
    <row r="2368" spans="1:35" ht="15" customHeight="1">
      <c r="A2368" s="185"/>
      <c r="B2368" s="185"/>
      <c r="C2368" s="185"/>
      <c r="D2368" s="186"/>
      <c r="E2368" s="185"/>
      <c r="F2368" s="185"/>
      <c r="G2368" s="185"/>
      <c r="H2368" s="185"/>
      <c r="I2368" s="185"/>
      <c r="J2368" s="185"/>
      <c r="K2368" s="187"/>
      <c r="L2368" s="187"/>
      <c r="M2368" s="187"/>
      <c r="N2368" s="187"/>
      <c r="O2368" s="187"/>
      <c r="P2368" s="187"/>
      <c r="Q2368" s="187"/>
      <c r="R2368" s="190"/>
      <c r="S2368" s="190"/>
      <c r="T2368" s="190"/>
      <c r="U2368" s="190"/>
      <c r="V2368" s="190"/>
      <c r="W2368" s="190"/>
      <c r="X2368" s="190"/>
      <c r="Y2368" s="190"/>
      <c r="Z2368" s="190"/>
      <c r="AA2368" s="190"/>
      <c r="AB2368" s="190"/>
      <c r="AC2368" s="185"/>
      <c r="AD2368" s="190"/>
      <c r="AE2368" s="190"/>
      <c r="AF2368" s="190"/>
      <c r="AG2368" s="205" t="str">
        <f t="shared" si="108"/>
        <v/>
      </c>
      <c r="AH2368" s="205" t="str">
        <f t="shared" si="109"/>
        <v/>
      </c>
      <c r="AI2368" s="205" t="str">
        <f t="shared" si="110"/>
        <v/>
      </c>
    </row>
    <row r="2369" spans="1:35" ht="15" customHeight="1">
      <c r="A2369" s="185"/>
      <c r="B2369" s="185"/>
      <c r="C2369" s="185"/>
      <c r="D2369" s="186"/>
      <c r="E2369" s="185"/>
      <c r="F2369" s="185"/>
      <c r="G2369" s="185"/>
      <c r="H2369" s="185"/>
      <c r="I2369" s="185"/>
      <c r="J2369" s="185"/>
      <c r="K2369" s="187"/>
      <c r="L2369" s="187"/>
      <c r="M2369" s="187"/>
      <c r="N2369" s="187"/>
      <c r="O2369" s="187"/>
      <c r="P2369" s="187"/>
      <c r="Q2369" s="187"/>
      <c r="R2369" s="190"/>
      <c r="S2369" s="190"/>
      <c r="T2369" s="190"/>
      <c r="U2369" s="190"/>
      <c r="V2369" s="190"/>
      <c r="W2369" s="190"/>
      <c r="X2369" s="190"/>
      <c r="Y2369" s="190"/>
      <c r="Z2369" s="190"/>
      <c r="AA2369" s="190"/>
      <c r="AB2369" s="190"/>
      <c r="AC2369" s="185"/>
      <c r="AD2369" s="190"/>
      <c r="AE2369" s="190"/>
      <c r="AF2369" s="190"/>
      <c r="AG2369" s="205" t="str">
        <f t="shared" si="108"/>
        <v/>
      </c>
      <c r="AH2369" s="205" t="str">
        <f t="shared" si="109"/>
        <v/>
      </c>
      <c r="AI2369" s="205" t="str">
        <f t="shared" si="110"/>
        <v/>
      </c>
    </row>
    <row r="2370" spans="1:35" ht="15" customHeight="1">
      <c r="A2370" s="185"/>
      <c r="B2370" s="185"/>
      <c r="C2370" s="185"/>
      <c r="D2370" s="186"/>
      <c r="E2370" s="185"/>
      <c r="F2370" s="185"/>
      <c r="G2370" s="185"/>
      <c r="H2370" s="185"/>
      <c r="I2370" s="185"/>
      <c r="J2370" s="185"/>
      <c r="K2370" s="187"/>
      <c r="L2370" s="187"/>
      <c r="M2370" s="187"/>
      <c r="N2370" s="187"/>
      <c r="O2370" s="187"/>
      <c r="P2370" s="187"/>
      <c r="Q2370" s="187"/>
      <c r="R2370" s="190"/>
      <c r="S2370" s="190"/>
      <c r="T2370" s="190"/>
      <c r="U2370" s="190"/>
      <c r="V2370" s="190"/>
      <c r="W2370" s="190"/>
      <c r="X2370" s="190"/>
      <c r="Y2370" s="190"/>
      <c r="Z2370" s="190"/>
      <c r="AA2370" s="190"/>
      <c r="AB2370" s="190"/>
      <c r="AC2370" s="185"/>
      <c r="AD2370" s="190"/>
      <c r="AE2370" s="190"/>
      <c r="AF2370" s="190"/>
      <c r="AG2370" s="205" t="str">
        <f t="shared" si="108"/>
        <v/>
      </c>
      <c r="AH2370" s="205" t="str">
        <f t="shared" si="109"/>
        <v/>
      </c>
      <c r="AI2370" s="205" t="str">
        <f t="shared" si="110"/>
        <v/>
      </c>
    </row>
    <row r="2371" spans="1:35" ht="15" customHeight="1">
      <c r="A2371" s="185"/>
      <c r="B2371" s="185"/>
      <c r="C2371" s="185"/>
      <c r="D2371" s="186"/>
      <c r="E2371" s="185"/>
      <c r="F2371" s="185"/>
      <c r="G2371" s="185"/>
      <c r="H2371" s="185"/>
      <c r="I2371" s="185"/>
      <c r="J2371" s="185"/>
      <c r="K2371" s="187"/>
      <c r="L2371" s="187"/>
      <c r="M2371" s="187"/>
      <c r="N2371" s="187"/>
      <c r="O2371" s="187"/>
      <c r="P2371" s="187"/>
      <c r="Q2371" s="187"/>
      <c r="R2371" s="190"/>
      <c r="S2371" s="190"/>
      <c r="T2371" s="190"/>
      <c r="U2371" s="190"/>
      <c r="V2371" s="190"/>
      <c r="W2371" s="190"/>
      <c r="X2371" s="190"/>
      <c r="Y2371" s="190"/>
      <c r="Z2371" s="190"/>
      <c r="AA2371" s="190"/>
      <c r="AB2371" s="190"/>
      <c r="AC2371" s="185"/>
      <c r="AD2371" s="190"/>
      <c r="AE2371" s="190"/>
      <c r="AF2371" s="190"/>
      <c r="AG2371" s="205" t="str">
        <f t="shared" si="108"/>
        <v/>
      </c>
      <c r="AH2371" s="205" t="str">
        <f t="shared" si="109"/>
        <v/>
      </c>
      <c r="AI2371" s="205" t="str">
        <f t="shared" si="110"/>
        <v/>
      </c>
    </row>
    <row r="2372" spans="1:35" ht="15" customHeight="1">
      <c r="A2372" s="185"/>
      <c r="B2372" s="185"/>
      <c r="C2372" s="185"/>
      <c r="D2372" s="186"/>
      <c r="E2372" s="185"/>
      <c r="F2372" s="185"/>
      <c r="G2372" s="185"/>
      <c r="H2372" s="185"/>
      <c r="I2372" s="185"/>
      <c r="J2372" s="185"/>
      <c r="K2372" s="187"/>
      <c r="L2372" s="187"/>
      <c r="M2372" s="187"/>
      <c r="N2372" s="187"/>
      <c r="O2372" s="187"/>
      <c r="P2372" s="187"/>
      <c r="Q2372" s="187"/>
      <c r="R2372" s="190"/>
      <c r="S2372" s="190"/>
      <c r="T2372" s="190"/>
      <c r="U2372" s="190"/>
      <c r="V2372" s="190"/>
      <c r="W2372" s="190"/>
      <c r="X2372" s="190"/>
      <c r="Y2372" s="190"/>
      <c r="Z2372" s="190"/>
      <c r="AA2372" s="190"/>
      <c r="AB2372" s="190"/>
      <c r="AC2372" s="185"/>
      <c r="AD2372" s="190"/>
      <c r="AE2372" s="190"/>
      <c r="AF2372" s="190"/>
      <c r="AG2372" s="205" t="str">
        <f t="shared" ref="AG2372:AG2435" si="111">IF($Q2372="","",IF($Q2372="YES","YES","NO"))</f>
        <v/>
      </c>
      <c r="AH2372" s="205" t="str">
        <f t="shared" ref="AH2372:AH2435" si="112">IF($X2372="","",IF($X2372="YES","YES","NO"))</f>
        <v/>
      </c>
      <c r="AI2372" s="205" t="str">
        <f t="shared" ref="AI2372:AI2435" si="113">IF(COUNTIF($B$3:$B$4985,B2372)&gt;1,"DUPLICATE","")</f>
        <v/>
      </c>
    </row>
    <row r="2373" spans="1:35" ht="15" customHeight="1">
      <c r="A2373" s="185"/>
      <c r="B2373" s="185"/>
      <c r="C2373" s="185"/>
      <c r="D2373" s="186"/>
      <c r="E2373" s="185"/>
      <c r="F2373" s="185"/>
      <c r="G2373" s="185"/>
      <c r="H2373" s="185"/>
      <c r="I2373" s="185"/>
      <c r="J2373" s="185"/>
      <c r="K2373" s="187"/>
      <c r="L2373" s="187"/>
      <c r="M2373" s="187"/>
      <c r="N2373" s="187"/>
      <c r="O2373" s="187"/>
      <c r="P2373" s="187"/>
      <c r="Q2373" s="187"/>
      <c r="R2373" s="190"/>
      <c r="S2373" s="190"/>
      <c r="T2373" s="190"/>
      <c r="U2373" s="190"/>
      <c r="V2373" s="190"/>
      <c r="W2373" s="190"/>
      <c r="X2373" s="190"/>
      <c r="Y2373" s="190"/>
      <c r="Z2373" s="190"/>
      <c r="AA2373" s="190"/>
      <c r="AB2373" s="190"/>
      <c r="AC2373" s="185"/>
      <c r="AD2373" s="190"/>
      <c r="AE2373" s="190"/>
      <c r="AF2373" s="190"/>
      <c r="AG2373" s="205" t="str">
        <f t="shared" si="111"/>
        <v/>
      </c>
      <c r="AH2373" s="205" t="str">
        <f t="shared" si="112"/>
        <v/>
      </c>
      <c r="AI2373" s="205" t="str">
        <f t="shared" si="113"/>
        <v/>
      </c>
    </row>
    <row r="2374" spans="1:35" ht="15" customHeight="1">
      <c r="A2374" s="185"/>
      <c r="B2374" s="185"/>
      <c r="C2374" s="185"/>
      <c r="D2374" s="186"/>
      <c r="E2374" s="185"/>
      <c r="F2374" s="185"/>
      <c r="G2374" s="185"/>
      <c r="H2374" s="185"/>
      <c r="I2374" s="185"/>
      <c r="J2374" s="185"/>
      <c r="K2374" s="187"/>
      <c r="L2374" s="187"/>
      <c r="M2374" s="187"/>
      <c r="N2374" s="187"/>
      <c r="O2374" s="187"/>
      <c r="P2374" s="187"/>
      <c r="Q2374" s="187"/>
      <c r="R2374" s="190"/>
      <c r="S2374" s="190"/>
      <c r="T2374" s="190"/>
      <c r="U2374" s="190"/>
      <c r="V2374" s="190"/>
      <c r="W2374" s="190"/>
      <c r="X2374" s="190"/>
      <c r="Y2374" s="190"/>
      <c r="Z2374" s="190"/>
      <c r="AA2374" s="190"/>
      <c r="AB2374" s="190"/>
      <c r="AC2374" s="185"/>
      <c r="AD2374" s="190"/>
      <c r="AE2374" s="190"/>
      <c r="AF2374" s="190"/>
      <c r="AG2374" s="205" t="str">
        <f t="shared" si="111"/>
        <v/>
      </c>
      <c r="AH2374" s="205" t="str">
        <f t="shared" si="112"/>
        <v/>
      </c>
      <c r="AI2374" s="205" t="str">
        <f t="shared" si="113"/>
        <v/>
      </c>
    </row>
    <row r="2375" spans="1:35" ht="15" customHeight="1">
      <c r="A2375" s="185"/>
      <c r="B2375" s="185"/>
      <c r="C2375" s="185"/>
      <c r="D2375" s="186"/>
      <c r="E2375" s="185"/>
      <c r="F2375" s="185"/>
      <c r="G2375" s="185"/>
      <c r="H2375" s="185"/>
      <c r="I2375" s="185"/>
      <c r="J2375" s="185"/>
      <c r="K2375" s="187"/>
      <c r="L2375" s="187"/>
      <c r="M2375" s="187"/>
      <c r="N2375" s="187"/>
      <c r="O2375" s="187"/>
      <c r="P2375" s="187"/>
      <c r="Q2375" s="187"/>
      <c r="R2375" s="190"/>
      <c r="S2375" s="190"/>
      <c r="T2375" s="190"/>
      <c r="U2375" s="190"/>
      <c r="V2375" s="190"/>
      <c r="W2375" s="190"/>
      <c r="X2375" s="190"/>
      <c r="Y2375" s="190"/>
      <c r="Z2375" s="190"/>
      <c r="AA2375" s="190"/>
      <c r="AB2375" s="190"/>
      <c r="AC2375" s="185"/>
      <c r="AD2375" s="190"/>
      <c r="AE2375" s="190"/>
      <c r="AF2375" s="190"/>
      <c r="AG2375" s="205" t="str">
        <f t="shared" si="111"/>
        <v/>
      </c>
      <c r="AH2375" s="205" t="str">
        <f t="shared" si="112"/>
        <v/>
      </c>
      <c r="AI2375" s="205" t="str">
        <f t="shared" si="113"/>
        <v/>
      </c>
    </row>
    <row r="2376" spans="1:35" ht="15" customHeight="1">
      <c r="A2376" s="185"/>
      <c r="B2376" s="185"/>
      <c r="C2376" s="185"/>
      <c r="D2376" s="186"/>
      <c r="E2376" s="185"/>
      <c r="F2376" s="185"/>
      <c r="G2376" s="185"/>
      <c r="H2376" s="185"/>
      <c r="I2376" s="185"/>
      <c r="J2376" s="185"/>
      <c r="K2376" s="187"/>
      <c r="L2376" s="187"/>
      <c r="M2376" s="187"/>
      <c r="N2376" s="187"/>
      <c r="O2376" s="187"/>
      <c r="P2376" s="187"/>
      <c r="Q2376" s="187"/>
      <c r="R2376" s="190"/>
      <c r="S2376" s="190"/>
      <c r="T2376" s="190"/>
      <c r="U2376" s="190"/>
      <c r="V2376" s="190"/>
      <c r="W2376" s="190"/>
      <c r="X2376" s="190"/>
      <c r="Y2376" s="190"/>
      <c r="Z2376" s="190"/>
      <c r="AA2376" s="190"/>
      <c r="AB2376" s="190"/>
      <c r="AC2376" s="185"/>
      <c r="AD2376" s="190"/>
      <c r="AE2376" s="190"/>
      <c r="AF2376" s="190"/>
      <c r="AG2376" s="205" t="str">
        <f t="shared" si="111"/>
        <v/>
      </c>
      <c r="AH2376" s="205" t="str">
        <f t="shared" si="112"/>
        <v/>
      </c>
      <c r="AI2376" s="205" t="str">
        <f t="shared" si="113"/>
        <v/>
      </c>
    </row>
    <row r="2377" spans="1:35" ht="15" customHeight="1">
      <c r="A2377" s="185"/>
      <c r="B2377" s="185"/>
      <c r="C2377" s="185"/>
      <c r="D2377" s="186"/>
      <c r="E2377" s="185"/>
      <c r="F2377" s="185"/>
      <c r="G2377" s="185"/>
      <c r="H2377" s="185"/>
      <c r="I2377" s="185"/>
      <c r="J2377" s="185"/>
      <c r="K2377" s="187"/>
      <c r="L2377" s="187"/>
      <c r="M2377" s="187"/>
      <c r="N2377" s="187"/>
      <c r="O2377" s="187"/>
      <c r="P2377" s="187"/>
      <c r="Q2377" s="187"/>
      <c r="R2377" s="190"/>
      <c r="S2377" s="190"/>
      <c r="T2377" s="190"/>
      <c r="U2377" s="190"/>
      <c r="V2377" s="190"/>
      <c r="W2377" s="190"/>
      <c r="X2377" s="190"/>
      <c r="Y2377" s="190"/>
      <c r="Z2377" s="190"/>
      <c r="AA2377" s="190"/>
      <c r="AB2377" s="190"/>
      <c r="AC2377" s="185"/>
      <c r="AD2377" s="190"/>
      <c r="AE2377" s="190"/>
      <c r="AF2377" s="190"/>
      <c r="AG2377" s="205" t="str">
        <f t="shared" si="111"/>
        <v/>
      </c>
      <c r="AH2377" s="205" t="str">
        <f t="shared" si="112"/>
        <v/>
      </c>
      <c r="AI2377" s="205" t="str">
        <f t="shared" si="113"/>
        <v/>
      </c>
    </row>
    <row r="2378" spans="1:35" ht="15" customHeight="1">
      <c r="A2378" s="185"/>
      <c r="B2378" s="185"/>
      <c r="C2378" s="185"/>
      <c r="D2378" s="186"/>
      <c r="E2378" s="185"/>
      <c r="F2378" s="185"/>
      <c r="G2378" s="185"/>
      <c r="H2378" s="185"/>
      <c r="I2378" s="185"/>
      <c r="J2378" s="185"/>
      <c r="K2378" s="187"/>
      <c r="L2378" s="187"/>
      <c r="M2378" s="187"/>
      <c r="N2378" s="187"/>
      <c r="O2378" s="187"/>
      <c r="P2378" s="187"/>
      <c r="Q2378" s="187"/>
      <c r="R2378" s="190"/>
      <c r="S2378" s="190"/>
      <c r="T2378" s="190"/>
      <c r="U2378" s="190"/>
      <c r="V2378" s="190"/>
      <c r="W2378" s="190"/>
      <c r="X2378" s="190"/>
      <c r="Y2378" s="190"/>
      <c r="Z2378" s="190"/>
      <c r="AA2378" s="190"/>
      <c r="AB2378" s="190"/>
      <c r="AC2378" s="185"/>
      <c r="AD2378" s="190"/>
      <c r="AE2378" s="190"/>
      <c r="AF2378" s="190"/>
      <c r="AG2378" s="205" t="str">
        <f t="shared" si="111"/>
        <v/>
      </c>
      <c r="AH2378" s="205" t="str">
        <f t="shared" si="112"/>
        <v/>
      </c>
      <c r="AI2378" s="205" t="str">
        <f t="shared" si="113"/>
        <v/>
      </c>
    </row>
    <row r="2379" spans="1:35" ht="15" customHeight="1">
      <c r="A2379" s="185"/>
      <c r="B2379" s="185"/>
      <c r="C2379" s="185"/>
      <c r="D2379" s="186"/>
      <c r="E2379" s="185"/>
      <c r="F2379" s="185"/>
      <c r="G2379" s="185"/>
      <c r="H2379" s="185"/>
      <c r="I2379" s="185"/>
      <c r="J2379" s="185"/>
      <c r="K2379" s="187"/>
      <c r="L2379" s="187"/>
      <c r="M2379" s="187"/>
      <c r="N2379" s="187"/>
      <c r="O2379" s="187"/>
      <c r="P2379" s="187"/>
      <c r="Q2379" s="187"/>
      <c r="R2379" s="190"/>
      <c r="S2379" s="190"/>
      <c r="T2379" s="190"/>
      <c r="U2379" s="190"/>
      <c r="V2379" s="190"/>
      <c r="W2379" s="190"/>
      <c r="X2379" s="190"/>
      <c r="Y2379" s="190"/>
      <c r="Z2379" s="190"/>
      <c r="AA2379" s="190"/>
      <c r="AB2379" s="190"/>
      <c r="AC2379" s="185"/>
      <c r="AD2379" s="190"/>
      <c r="AE2379" s="190"/>
      <c r="AF2379" s="190"/>
      <c r="AG2379" s="205" t="str">
        <f t="shared" si="111"/>
        <v/>
      </c>
      <c r="AH2379" s="205" t="str">
        <f t="shared" si="112"/>
        <v/>
      </c>
      <c r="AI2379" s="205" t="str">
        <f t="shared" si="113"/>
        <v/>
      </c>
    </row>
    <row r="2380" spans="1:35" ht="15" customHeight="1">
      <c r="A2380" s="185"/>
      <c r="B2380" s="185"/>
      <c r="C2380" s="185"/>
      <c r="D2380" s="186"/>
      <c r="E2380" s="185"/>
      <c r="F2380" s="185"/>
      <c r="G2380" s="185"/>
      <c r="H2380" s="185"/>
      <c r="I2380" s="185"/>
      <c r="J2380" s="185"/>
      <c r="K2380" s="187"/>
      <c r="L2380" s="187"/>
      <c r="M2380" s="187"/>
      <c r="N2380" s="187"/>
      <c r="O2380" s="187"/>
      <c r="P2380" s="187"/>
      <c r="Q2380" s="187"/>
      <c r="R2380" s="190"/>
      <c r="S2380" s="190"/>
      <c r="T2380" s="190"/>
      <c r="U2380" s="190"/>
      <c r="V2380" s="190"/>
      <c r="W2380" s="190"/>
      <c r="X2380" s="190"/>
      <c r="Y2380" s="190"/>
      <c r="Z2380" s="190"/>
      <c r="AA2380" s="190"/>
      <c r="AB2380" s="190"/>
      <c r="AC2380" s="185"/>
      <c r="AD2380" s="190"/>
      <c r="AE2380" s="190"/>
      <c r="AF2380" s="190"/>
      <c r="AG2380" s="205" t="str">
        <f t="shared" si="111"/>
        <v/>
      </c>
      <c r="AH2380" s="205" t="str">
        <f t="shared" si="112"/>
        <v/>
      </c>
      <c r="AI2380" s="205" t="str">
        <f t="shared" si="113"/>
        <v/>
      </c>
    </row>
    <row r="2381" spans="1:35" ht="15" customHeight="1">
      <c r="A2381" s="185"/>
      <c r="B2381" s="185"/>
      <c r="C2381" s="185"/>
      <c r="D2381" s="186"/>
      <c r="E2381" s="185"/>
      <c r="F2381" s="185"/>
      <c r="G2381" s="185"/>
      <c r="H2381" s="185"/>
      <c r="I2381" s="185"/>
      <c r="J2381" s="185"/>
      <c r="K2381" s="187"/>
      <c r="L2381" s="187"/>
      <c r="M2381" s="187"/>
      <c r="N2381" s="187"/>
      <c r="O2381" s="187"/>
      <c r="P2381" s="187"/>
      <c r="Q2381" s="187"/>
      <c r="R2381" s="190"/>
      <c r="S2381" s="190"/>
      <c r="T2381" s="190"/>
      <c r="U2381" s="190"/>
      <c r="V2381" s="190"/>
      <c r="W2381" s="190"/>
      <c r="X2381" s="190"/>
      <c r="Y2381" s="190"/>
      <c r="Z2381" s="190"/>
      <c r="AA2381" s="190"/>
      <c r="AB2381" s="190"/>
      <c r="AC2381" s="185"/>
      <c r="AD2381" s="190"/>
      <c r="AE2381" s="190"/>
      <c r="AF2381" s="190"/>
      <c r="AG2381" s="205" t="str">
        <f t="shared" si="111"/>
        <v/>
      </c>
      <c r="AH2381" s="205" t="str">
        <f t="shared" si="112"/>
        <v/>
      </c>
      <c r="AI2381" s="205" t="str">
        <f t="shared" si="113"/>
        <v/>
      </c>
    </row>
    <row r="2382" spans="1:35" ht="15" customHeight="1">
      <c r="A2382" s="185"/>
      <c r="B2382" s="185"/>
      <c r="C2382" s="185"/>
      <c r="D2382" s="186"/>
      <c r="E2382" s="185"/>
      <c r="F2382" s="185"/>
      <c r="G2382" s="185"/>
      <c r="H2382" s="185"/>
      <c r="I2382" s="185"/>
      <c r="J2382" s="185"/>
      <c r="K2382" s="187"/>
      <c r="L2382" s="187"/>
      <c r="M2382" s="187"/>
      <c r="N2382" s="187"/>
      <c r="O2382" s="187"/>
      <c r="P2382" s="187"/>
      <c r="Q2382" s="187"/>
      <c r="R2382" s="190"/>
      <c r="S2382" s="190"/>
      <c r="T2382" s="190"/>
      <c r="U2382" s="190"/>
      <c r="V2382" s="190"/>
      <c r="W2382" s="190"/>
      <c r="X2382" s="190"/>
      <c r="Y2382" s="190"/>
      <c r="Z2382" s="190"/>
      <c r="AA2382" s="190"/>
      <c r="AB2382" s="190"/>
      <c r="AC2382" s="185"/>
      <c r="AD2382" s="190"/>
      <c r="AE2382" s="190"/>
      <c r="AF2382" s="190"/>
      <c r="AG2382" s="205" t="str">
        <f t="shared" si="111"/>
        <v/>
      </c>
      <c r="AH2382" s="205" t="str">
        <f t="shared" si="112"/>
        <v/>
      </c>
      <c r="AI2382" s="205" t="str">
        <f t="shared" si="113"/>
        <v/>
      </c>
    </row>
    <row r="2383" spans="1:35" ht="15" customHeight="1">
      <c r="A2383" s="185"/>
      <c r="B2383" s="185"/>
      <c r="C2383" s="185"/>
      <c r="D2383" s="186"/>
      <c r="E2383" s="185"/>
      <c r="F2383" s="185"/>
      <c r="G2383" s="185"/>
      <c r="H2383" s="185"/>
      <c r="I2383" s="185"/>
      <c r="J2383" s="185"/>
      <c r="K2383" s="187"/>
      <c r="L2383" s="187"/>
      <c r="M2383" s="187"/>
      <c r="N2383" s="187"/>
      <c r="O2383" s="187"/>
      <c r="P2383" s="187"/>
      <c r="Q2383" s="187"/>
      <c r="R2383" s="190"/>
      <c r="S2383" s="190"/>
      <c r="T2383" s="190"/>
      <c r="U2383" s="190"/>
      <c r="V2383" s="190"/>
      <c r="W2383" s="190"/>
      <c r="X2383" s="190"/>
      <c r="Y2383" s="190"/>
      <c r="Z2383" s="190"/>
      <c r="AA2383" s="190"/>
      <c r="AB2383" s="190"/>
      <c r="AC2383" s="185"/>
      <c r="AD2383" s="190"/>
      <c r="AE2383" s="190"/>
      <c r="AF2383" s="190"/>
      <c r="AG2383" s="205" t="str">
        <f t="shared" si="111"/>
        <v/>
      </c>
      <c r="AH2383" s="205" t="str">
        <f t="shared" si="112"/>
        <v/>
      </c>
      <c r="AI2383" s="205" t="str">
        <f t="shared" si="113"/>
        <v/>
      </c>
    </row>
    <row r="2384" spans="1:35" ht="15" customHeight="1">
      <c r="A2384" s="185"/>
      <c r="B2384" s="185"/>
      <c r="C2384" s="185"/>
      <c r="D2384" s="186"/>
      <c r="E2384" s="185"/>
      <c r="F2384" s="185"/>
      <c r="G2384" s="185"/>
      <c r="H2384" s="185"/>
      <c r="I2384" s="185"/>
      <c r="J2384" s="185"/>
      <c r="K2384" s="187"/>
      <c r="L2384" s="187"/>
      <c r="M2384" s="187"/>
      <c r="N2384" s="187"/>
      <c r="O2384" s="187"/>
      <c r="P2384" s="187"/>
      <c r="Q2384" s="187"/>
      <c r="R2384" s="190"/>
      <c r="S2384" s="190"/>
      <c r="T2384" s="190"/>
      <c r="U2384" s="190"/>
      <c r="V2384" s="190"/>
      <c r="W2384" s="190"/>
      <c r="X2384" s="190"/>
      <c r="Y2384" s="190"/>
      <c r="Z2384" s="190"/>
      <c r="AA2384" s="190"/>
      <c r="AB2384" s="190"/>
      <c r="AC2384" s="185"/>
      <c r="AD2384" s="190"/>
      <c r="AE2384" s="190"/>
      <c r="AF2384" s="190"/>
      <c r="AG2384" s="205" t="str">
        <f t="shared" si="111"/>
        <v/>
      </c>
      <c r="AH2384" s="205" t="str">
        <f t="shared" si="112"/>
        <v/>
      </c>
      <c r="AI2384" s="205" t="str">
        <f t="shared" si="113"/>
        <v/>
      </c>
    </row>
    <row r="2385" spans="1:35" ht="15" customHeight="1">
      <c r="A2385" s="185"/>
      <c r="B2385" s="185"/>
      <c r="C2385" s="185"/>
      <c r="D2385" s="186"/>
      <c r="E2385" s="185"/>
      <c r="F2385" s="185"/>
      <c r="G2385" s="185"/>
      <c r="H2385" s="185"/>
      <c r="I2385" s="185"/>
      <c r="J2385" s="185"/>
      <c r="K2385" s="187"/>
      <c r="L2385" s="187"/>
      <c r="M2385" s="187"/>
      <c r="N2385" s="187"/>
      <c r="O2385" s="187"/>
      <c r="P2385" s="187"/>
      <c r="Q2385" s="187"/>
      <c r="R2385" s="190"/>
      <c r="S2385" s="190"/>
      <c r="T2385" s="190"/>
      <c r="U2385" s="190"/>
      <c r="V2385" s="190"/>
      <c r="W2385" s="190"/>
      <c r="X2385" s="190"/>
      <c r="Y2385" s="190"/>
      <c r="Z2385" s="190"/>
      <c r="AA2385" s="190"/>
      <c r="AB2385" s="190"/>
      <c r="AC2385" s="185"/>
      <c r="AD2385" s="190"/>
      <c r="AE2385" s="190"/>
      <c r="AF2385" s="190"/>
      <c r="AG2385" s="205" t="str">
        <f t="shared" si="111"/>
        <v/>
      </c>
      <c r="AH2385" s="205" t="str">
        <f t="shared" si="112"/>
        <v/>
      </c>
      <c r="AI2385" s="205" t="str">
        <f t="shared" si="113"/>
        <v/>
      </c>
    </row>
    <row r="2386" spans="1:35" ht="15" customHeight="1">
      <c r="A2386" s="185"/>
      <c r="B2386" s="185"/>
      <c r="C2386" s="185"/>
      <c r="D2386" s="186"/>
      <c r="E2386" s="185"/>
      <c r="F2386" s="185"/>
      <c r="G2386" s="185"/>
      <c r="H2386" s="185"/>
      <c r="I2386" s="185"/>
      <c r="J2386" s="185"/>
      <c r="K2386" s="187"/>
      <c r="L2386" s="187"/>
      <c r="M2386" s="187"/>
      <c r="N2386" s="187"/>
      <c r="O2386" s="187"/>
      <c r="P2386" s="187"/>
      <c r="Q2386" s="187"/>
      <c r="R2386" s="190"/>
      <c r="S2386" s="190"/>
      <c r="T2386" s="190"/>
      <c r="U2386" s="190"/>
      <c r="V2386" s="190"/>
      <c r="W2386" s="190"/>
      <c r="X2386" s="190"/>
      <c r="Y2386" s="190"/>
      <c r="Z2386" s="190"/>
      <c r="AA2386" s="190"/>
      <c r="AB2386" s="190"/>
      <c r="AC2386" s="185"/>
      <c r="AD2386" s="190"/>
      <c r="AE2386" s="190"/>
      <c r="AF2386" s="190"/>
      <c r="AG2386" s="205" t="str">
        <f t="shared" si="111"/>
        <v/>
      </c>
      <c r="AH2386" s="205" t="str">
        <f t="shared" si="112"/>
        <v/>
      </c>
      <c r="AI2386" s="205" t="str">
        <f t="shared" si="113"/>
        <v/>
      </c>
    </row>
    <row r="2387" spans="1:35" ht="15" customHeight="1">
      <c r="A2387" s="185"/>
      <c r="B2387" s="185"/>
      <c r="C2387" s="185"/>
      <c r="D2387" s="186"/>
      <c r="E2387" s="185"/>
      <c r="F2387" s="185"/>
      <c r="G2387" s="185"/>
      <c r="H2387" s="185"/>
      <c r="I2387" s="185"/>
      <c r="J2387" s="185"/>
      <c r="K2387" s="187"/>
      <c r="L2387" s="187"/>
      <c r="M2387" s="187"/>
      <c r="N2387" s="187"/>
      <c r="O2387" s="187"/>
      <c r="P2387" s="187"/>
      <c r="Q2387" s="187"/>
      <c r="R2387" s="190"/>
      <c r="S2387" s="190"/>
      <c r="T2387" s="190"/>
      <c r="U2387" s="190"/>
      <c r="V2387" s="190"/>
      <c r="W2387" s="190"/>
      <c r="X2387" s="190"/>
      <c r="Y2387" s="190"/>
      <c r="Z2387" s="190"/>
      <c r="AA2387" s="190"/>
      <c r="AB2387" s="190"/>
      <c r="AC2387" s="185"/>
      <c r="AD2387" s="190"/>
      <c r="AE2387" s="190"/>
      <c r="AF2387" s="190"/>
      <c r="AG2387" s="205" t="str">
        <f t="shared" si="111"/>
        <v/>
      </c>
      <c r="AH2387" s="205" t="str">
        <f t="shared" si="112"/>
        <v/>
      </c>
      <c r="AI2387" s="205" t="str">
        <f t="shared" si="113"/>
        <v/>
      </c>
    </row>
    <row r="2388" spans="1:35" ht="15" customHeight="1">
      <c r="A2388" s="185"/>
      <c r="B2388" s="185"/>
      <c r="C2388" s="185"/>
      <c r="D2388" s="186"/>
      <c r="E2388" s="185"/>
      <c r="F2388" s="185"/>
      <c r="G2388" s="185"/>
      <c r="H2388" s="185"/>
      <c r="I2388" s="185"/>
      <c r="J2388" s="185"/>
      <c r="K2388" s="187"/>
      <c r="L2388" s="187"/>
      <c r="M2388" s="187"/>
      <c r="N2388" s="187"/>
      <c r="O2388" s="187"/>
      <c r="P2388" s="187"/>
      <c r="Q2388" s="187"/>
      <c r="R2388" s="190"/>
      <c r="S2388" s="190"/>
      <c r="T2388" s="190"/>
      <c r="U2388" s="190"/>
      <c r="V2388" s="190"/>
      <c r="W2388" s="190"/>
      <c r="X2388" s="190"/>
      <c r="Y2388" s="190"/>
      <c r="Z2388" s="190"/>
      <c r="AA2388" s="190"/>
      <c r="AB2388" s="190"/>
      <c r="AC2388" s="185"/>
      <c r="AD2388" s="190"/>
      <c r="AE2388" s="190"/>
      <c r="AF2388" s="190"/>
      <c r="AG2388" s="205" t="str">
        <f t="shared" si="111"/>
        <v/>
      </c>
      <c r="AH2388" s="205" t="str">
        <f t="shared" si="112"/>
        <v/>
      </c>
      <c r="AI2388" s="205" t="str">
        <f t="shared" si="113"/>
        <v/>
      </c>
    </row>
    <row r="2389" spans="1:35" ht="15" customHeight="1">
      <c r="A2389" s="185"/>
      <c r="B2389" s="185"/>
      <c r="C2389" s="185"/>
      <c r="D2389" s="186"/>
      <c r="E2389" s="185"/>
      <c r="F2389" s="185"/>
      <c r="G2389" s="185"/>
      <c r="H2389" s="185"/>
      <c r="I2389" s="185"/>
      <c r="J2389" s="185"/>
      <c r="K2389" s="187"/>
      <c r="L2389" s="187"/>
      <c r="M2389" s="187"/>
      <c r="N2389" s="187"/>
      <c r="O2389" s="187"/>
      <c r="P2389" s="187"/>
      <c r="Q2389" s="187"/>
      <c r="R2389" s="190"/>
      <c r="S2389" s="190"/>
      <c r="T2389" s="190"/>
      <c r="U2389" s="190"/>
      <c r="V2389" s="190"/>
      <c r="W2389" s="190"/>
      <c r="X2389" s="190"/>
      <c r="Y2389" s="190"/>
      <c r="Z2389" s="190"/>
      <c r="AA2389" s="190"/>
      <c r="AB2389" s="190"/>
      <c r="AC2389" s="185"/>
      <c r="AD2389" s="190"/>
      <c r="AE2389" s="190"/>
      <c r="AF2389" s="190"/>
      <c r="AG2389" s="205" t="str">
        <f t="shared" si="111"/>
        <v/>
      </c>
      <c r="AH2389" s="205" t="str">
        <f t="shared" si="112"/>
        <v/>
      </c>
      <c r="AI2389" s="205" t="str">
        <f t="shared" si="113"/>
        <v/>
      </c>
    </row>
    <row r="2390" spans="1:35" ht="15" customHeight="1">
      <c r="A2390" s="185"/>
      <c r="B2390" s="185"/>
      <c r="C2390" s="185"/>
      <c r="D2390" s="186"/>
      <c r="E2390" s="185"/>
      <c r="F2390" s="185"/>
      <c r="G2390" s="185"/>
      <c r="H2390" s="185"/>
      <c r="I2390" s="185"/>
      <c r="J2390" s="185"/>
      <c r="K2390" s="187"/>
      <c r="L2390" s="187"/>
      <c r="M2390" s="187"/>
      <c r="N2390" s="187"/>
      <c r="O2390" s="187"/>
      <c r="P2390" s="187"/>
      <c r="Q2390" s="187"/>
      <c r="R2390" s="190"/>
      <c r="S2390" s="190"/>
      <c r="T2390" s="190"/>
      <c r="U2390" s="190"/>
      <c r="V2390" s="190"/>
      <c r="W2390" s="190"/>
      <c r="X2390" s="190"/>
      <c r="Y2390" s="190"/>
      <c r="Z2390" s="190"/>
      <c r="AA2390" s="190"/>
      <c r="AB2390" s="190"/>
      <c r="AC2390" s="185"/>
      <c r="AD2390" s="190"/>
      <c r="AE2390" s="190"/>
      <c r="AF2390" s="190"/>
      <c r="AG2390" s="205" t="str">
        <f t="shared" si="111"/>
        <v/>
      </c>
      <c r="AH2390" s="205" t="str">
        <f t="shared" si="112"/>
        <v/>
      </c>
      <c r="AI2390" s="205" t="str">
        <f t="shared" si="113"/>
        <v/>
      </c>
    </row>
    <row r="2391" spans="1:35" ht="15" customHeight="1">
      <c r="A2391" s="185"/>
      <c r="B2391" s="185"/>
      <c r="C2391" s="185"/>
      <c r="D2391" s="186"/>
      <c r="E2391" s="185"/>
      <c r="F2391" s="185"/>
      <c r="G2391" s="185"/>
      <c r="H2391" s="185"/>
      <c r="I2391" s="185"/>
      <c r="J2391" s="185"/>
      <c r="K2391" s="187"/>
      <c r="L2391" s="187"/>
      <c r="M2391" s="187"/>
      <c r="N2391" s="187"/>
      <c r="O2391" s="187"/>
      <c r="P2391" s="187"/>
      <c r="Q2391" s="187"/>
      <c r="R2391" s="190"/>
      <c r="S2391" s="190"/>
      <c r="T2391" s="190"/>
      <c r="U2391" s="190"/>
      <c r="V2391" s="190"/>
      <c r="W2391" s="190"/>
      <c r="X2391" s="190"/>
      <c r="Y2391" s="190"/>
      <c r="Z2391" s="190"/>
      <c r="AA2391" s="190"/>
      <c r="AB2391" s="190"/>
      <c r="AC2391" s="185"/>
      <c r="AD2391" s="190"/>
      <c r="AE2391" s="190"/>
      <c r="AF2391" s="190"/>
      <c r="AG2391" s="205" t="str">
        <f t="shared" si="111"/>
        <v/>
      </c>
      <c r="AH2391" s="205" t="str">
        <f t="shared" si="112"/>
        <v/>
      </c>
      <c r="AI2391" s="205" t="str">
        <f t="shared" si="113"/>
        <v/>
      </c>
    </row>
    <row r="2392" spans="1:35" ht="15" customHeight="1">
      <c r="A2392" s="185"/>
      <c r="B2392" s="185"/>
      <c r="C2392" s="185"/>
      <c r="D2392" s="186"/>
      <c r="E2392" s="185"/>
      <c r="F2392" s="185"/>
      <c r="G2392" s="185"/>
      <c r="H2392" s="185"/>
      <c r="I2392" s="185"/>
      <c r="J2392" s="185"/>
      <c r="K2392" s="187"/>
      <c r="L2392" s="187"/>
      <c r="M2392" s="187"/>
      <c r="N2392" s="187"/>
      <c r="O2392" s="187"/>
      <c r="P2392" s="187"/>
      <c r="Q2392" s="187"/>
      <c r="R2392" s="190"/>
      <c r="S2392" s="190"/>
      <c r="T2392" s="190"/>
      <c r="U2392" s="190"/>
      <c r="V2392" s="190"/>
      <c r="W2392" s="190"/>
      <c r="X2392" s="190"/>
      <c r="Y2392" s="190"/>
      <c r="Z2392" s="190"/>
      <c r="AA2392" s="190"/>
      <c r="AB2392" s="190"/>
      <c r="AC2392" s="185"/>
      <c r="AD2392" s="190"/>
      <c r="AE2392" s="190"/>
      <c r="AF2392" s="190"/>
      <c r="AG2392" s="205" t="str">
        <f t="shared" si="111"/>
        <v/>
      </c>
      <c r="AH2392" s="205" t="str">
        <f t="shared" si="112"/>
        <v/>
      </c>
      <c r="AI2392" s="205" t="str">
        <f t="shared" si="113"/>
        <v/>
      </c>
    </row>
    <row r="2393" spans="1:35" ht="15" customHeight="1">
      <c r="A2393" s="185"/>
      <c r="B2393" s="185"/>
      <c r="C2393" s="185"/>
      <c r="D2393" s="186"/>
      <c r="E2393" s="185"/>
      <c r="F2393" s="185"/>
      <c r="G2393" s="185"/>
      <c r="H2393" s="185"/>
      <c r="I2393" s="185"/>
      <c r="J2393" s="185"/>
      <c r="K2393" s="187"/>
      <c r="L2393" s="187"/>
      <c r="M2393" s="187"/>
      <c r="N2393" s="187"/>
      <c r="O2393" s="187"/>
      <c r="P2393" s="187"/>
      <c r="Q2393" s="187"/>
      <c r="R2393" s="190"/>
      <c r="S2393" s="190"/>
      <c r="T2393" s="190"/>
      <c r="U2393" s="190"/>
      <c r="V2393" s="190"/>
      <c r="W2393" s="190"/>
      <c r="X2393" s="190"/>
      <c r="Y2393" s="190"/>
      <c r="Z2393" s="190"/>
      <c r="AA2393" s="190"/>
      <c r="AB2393" s="190"/>
      <c r="AC2393" s="185"/>
      <c r="AD2393" s="190"/>
      <c r="AE2393" s="190"/>
      <c r="AF2393" s="190"/>
      <c r="AG2393" s="205" t="str">
        <f t="shared" si="111"/>
        <v/>
      </c>
      <c r="AH2393" s="205" t="str">
        <f t="shared" si="112"/>
        <v/>
      </c>
      <c r="AI2393" s="205" t="str">
        <f t="shared" si="113"/>
        <v/>
      </c>
    </row>
    <row r="2394" spans="1:35" ht="15" customHeight="1">
      <c r="A2394" s="185"/>
      <c r="B2394" s="185"/>
      <c r="C2394" s="185"/>
      <c r="D2394" s="186"/>
      <c r="E2394" s="185"/>
      <c r="F2394" s="185"/>
      <c r="G2394" s="185"/>
      <c r="H2394" s="185"/>
      <c r="I2394" s="185"/>
      <c r="J2394" s="185"/>
      <c r="K2394" s="187"/>
      <c r="L2394" s="187"/>
      <c r="M2394" s="187"/>
      <c r="N2394" s="187"/>
      <c r="O2394" s="187"/>
      <c r="P2394" s="187"/>
      <c r="Q2394" s="187"/>
      <c r="R2394" s="190"/>
      <c r="S2394" s="190"/>
      <c r="T2394" s="190"/>
      <c r="U2394" s="190"/>
      <c r="V2394" s="190"/>
      <c r="W2394" s="190"/>
      <c r="X2394" s="190"/>
      <c r="Y2394" s="190"/>
      <c r="Z2394" s="190"/>
      <c r="AA2394" s="190"/>
      <c r="AB2394" s="190"/>
      <c r="AC2394" s="185"/>
      <c r="AD2394" s="190"/>
      <c r="AE2394" s="190"/>
      <c r="AF2394" s="190"/>
      <c r="AG2394" s="205" t="str">
        <f t="shared" si="111"/>
        <v/>
      </c>
      <c r="AH2394" s="205" t="str">
        <f t="shared" si="112"/>
        <v/>
      </c>
      <c r="AI2394" s="205" t="str">
        <f t="shared" si="113"/>
        <v/>
      </c>
    </row>
    <row r="2395" spans="1:35" ht="15" customHeight="1">
      <c r="A2395" s="185"/>
      <c r="B2395" s="185"/>
      <c r="C2395" s="185"/>
      <c r="D2395" s="186"/>
      <c r="E2395" s="185"/>
      <c r="F2395" s="185"/>
      <c r="G2395" s="185"/>
      <c r="H2395" s="185"/>
      <c r="I2395" s="185"/>
      <c r="J2395" s="185"/>
      <c r="K2395" s="187"/>
      <c r="L2395" s="187"/>
      <c r="M2395" s="187"/>
      <c r="N2395" s="187"/>
      <c r="O2395" s="187"/>
      <c r="P2395" s="187"/>
      <c r="Q2395" s="187"/>
      <c r="R2395" s="190"/>
      <c r="S2395" s="190"/>
      <c r="T2395" s="190"/>
      <c r="U2395" s="190"/>
      <c r="V2395" s="190"/>
      <c r="W2395" s="190"/>
      <c r="X2395" s="190"/>
      <c r="Y2395" s="190"/>
      <c r="Z2395" s="190"/>
      <c r="AA2395" s="190"/>
      <c r="AB2395" s="190"/>
      <c r="AC2395" s="185"/>
      <c r="AD2395" s="190"/>
      <c r="AE2395" s="190"/>
      <c r="AF2395" s="190"/>
      <c r="AG2395" s="205" t="str">
        <f t="shared" si="111"/>
        <v/>
      </c>
      <c r="AH2395" s="205" t="str">
        <f t="shared" si="112"/>
        <v/>
      </c>
      <c r="AI2395" s="205" t="str">
        <f t="shared" si="113"/>
        <v/>
      </c>
    </row>
    <row r="2396" spans="1:35" ht="15" customHeight="1">
      <c r="A2396" s="185"/>
      <c r="B2396" s="185"/>
      <c r="C2396" s="185"/>
      <c r="D2396" s="186"/>
      <c r="E2396" s="185"/>
      <c r="F2396" s="185"/>
      <c r="G2396" s="185"/>
      <c r="H2396" s="185"/>
      <c r="I2396" s="185"/>
      <c r="J2396" s="185"/>
      <c r="K2396" s="187"/>
      <c r="L2396" s="187"/>
      <c r="M2396" s="187"/>
      <c r="N2396" s="187"/>
      <c r="O2396" s="187"/>
      <c r="P2396" s="187"/>
      <c r="Q2396" s="187"/>
      <c r="R2396" s="190"/>
      <c r="S2396" s="190"/>
      <c r="T2396" s="190"/>
      <c r="U2396" s="190"/>
      <c r="V2396" s="190"/>
      <c r="W2396" s="190"/>
      <c r="X2396" s="190"/>
      <c r="Y2396" s="190"/>
      <c r="Z2396" s="190"/>
      <c r="AA2396" s="190"/>
      <c r="AB2396" s="190"/>
      <c r="AC2396" s="185"/>
      <c r="AD2396" s="190"/>
      <c r="AE2396" s="190"/>
      <c r="AF2396" s="190"/>
      <c r="AG2396" s="205" t="str">
        <f t="shared" si="111"/>
        <v/>
      </c>
      <c r="AH2396" s="205" t="str">
        <f t="shared" si="112"/>
        <v/>
      </c>
      <c r="AI2396" s="205" t="str">
        <f t="shared" si="113"/>
        <v/>
      </c>
    </row>
    <row r="2397" spans="1:35" ht="15" customHeight="1">
      <c r="A2397" s="185"/>
      <c r="B2397" s="185"/>
      <c r="C2397" s="185"/>
      <c r="D2397" s="186"/>
      <c r="E2397" s="185"/>
      <c r="F2397" s="185"/>
      <c r="G2397" s="185"/>
      <c r="H2397" s="185"/>
      <c r="I2397" s="185"/>
      <c r="J2397" s="185"/>
      <c r="K2397" s="187"/>
      <c r="L2397" s="187"/>
      <c r="M2397" s="187"/>
      <c r="N2397" s="187"/>
      <c r="O2397" s="187"/>
      <c r="P2397" s="187"/>
      <c r="Q2397" s="187"/>
      <c r="R2397" s="190"/>
      <c r="S2397" s="190"/>
      <c r="T2397" s="190"/>
      <c r="U2397" s="190"/>
      <c r="V2397" s="190"/>
      <c r="W2397" s="190"/>
      <c r="X2397" s="190"/>
      <c r="Y2397" s="190"/>
      <c r="Z2397" s="190"/>
      <c r="AA2397" s="190"/>
      <c r="AB2397" s="190"/>
      <c r="AC2397" s="185"/>
      <c r="AD2397" s="190"/>
      <c r="AE2397" s="190"/>
      <c r="AF2397" s="190"/>
      <c r="AG2397" s="205" t="str">
        <f t="shared" si="111"/>
        <v/>
      </c>
      <c r="AH2397" s="205" t="str">
        <f t="shared" si="112"/>
        <v/>
      </c>
      <c r="AI2397" s="205" t="str">
        <f t="shared" si="113"/>
        <v/>
      </c>
    </row>
    <row r="2398" spans="1:35" ht="15" customHeight="1">
      <c r="A2398" s="185"/>
      <c r="B2398" s="185"/>
      <c r="C2398" s="185"/>
      <c r="D2398" s="186"/>
      <c r="E2398" s="185"/>
      <c r="F2398" s="185"/>
      <c r="G2398" s="185"/>
      <c r="H2398" s="185"/>
      <c r="I2398" s="185"/>
      <c r="J2398" s="185"/>
      <c r="K2398" s="187"/>
      <c r="L2398" s="187"/>
      <c r="M2398" s="187"/>
      <c r="N2398" s="187"/>
      <c r="O2398" s="187"/>
      <c r="P2398" s="187"/>
      <c r="Q2398" s="187"/>
      <c r="R2398" s="190"/>
      <c r="S2398" s="190"/>
      <c r="T2398" s="190"/>
      <c r="U2398" s="190"/>
      <c r="V2398" s="190"/>
      <c r="W2398" s="190"/>
      <c r="X2398" s="190"/>
      <c r="Y2398" s="190"/>
      <c r="Z2398" s="190"/>
      <c r="AA2398" s="190"/>
      <c r="AB2398" s="190"/>
      <c r="AC2398" s="185"/>
      <c r="AD2398" s="190"/>
      <c r="AE2398" s="190"/>
      <c r="AF2398" s="190"/>
      <c r="AG2398" s="205" t="str">
        <f t="shared" si="111"/>
        <v/>
      </c>
      <c r="AH2398" s="205" t="str">
        <f t="shared" si="112"/>
        <v/>
      </c>
      <c r="AI2398" s="205" t="str">
        <f t="shared" si="113"/>
        <v/>
      </c>
    </row>
    <row r="2399" spans="1:35" ht="15" customHeight="1">
      <c r="A2399" s="185"/>
      <c r="B2399" s="185"/>
      <c r="C2399" s="185"/>
      <c r="D2399" s="186"/>
      <c r="E2399" s="185"/>
      <c r="F2399" s="185"/>
      <c r="G2399" s="185"/>
      <c r="H2399" s="185"/>
      <c r="I2399" s="185"/>
      <c r="J2399" s="185"/>
      <c r="K2399" s="187"/>
      <c r="L2399" s="187"/>
      <c r="M2399" s="187"/>
      <c r="N2399" s="187"/>
      <c r="O2399" s="187"/>
      <c r="P2399" s="187"/>
      <c r="Q2399" s="187"/>
      <c r="R2399" s="190"/>
      <c r="S2399" s="190"/>
      <c r="T2399" s="190"/>
      <c r="U2399" s="190"/>
      <c r="V2399" s="190"/>
      <c r="W2399" s="190"/>
      <c r="X2399" s="190"/>
      <c r="Y2399" s="190"/>
      <c r="Z2399" s="190"/>
      <c r="AA2399" s="190"/>
      <c r="AB2399" s="190"/>
      <c r="AC2399" s="185"/>
      <c r="AD2399" s="190"/>
      <c r="AE2399" s="190"/>
      <c r="AF2399" s="190"/>
      <c r="AG2399" s="205" t="str">
        <f t="shared" si="111"/>
        <v/>
      </c>
      <c r="AH2399" s="205" t="str">
        <f t="shared" si="112"/>
        <v/>
      </c>
      <c r="AI2399" s="205" t="str">
        <f t="shared" si="113"/>
        <v/>
      </c>
    </row>
    <row r="2400" spans="1:35" ht="15" customHeight="1">
      <c r="A2400" s="185"/>
      <c r="B2400" s="185"/>
      <c r="C2400" s="185"/>
      <c r="D2400" s="186"/>
      <c r="E2400" s="185"/>
      <c r="F2400" s="185"/>
      <c r="G2400" s="185"/>
      <c r="H2400" s="185"/>
      <c r="I2400" s="185"/>
      <c r="J2400" s="185"/>
      <c r="K2400" s="187"/>
      <c r="L2400" s="187"/>
      <c r="M2400" s="187"/>
      <c r="N2400" s="187"/>
      <c r="O2400" s="187"/>
      <c r="P2400" s="187"/>
      <c r="Q2400" s="187"/>
      <c r="R2400" s="190"/>
      <c r="S2400" s="190"/>
      <c r="T2400" s="190"/>
      <c r="U2400" s="190"/>
      <c r="V2400" s="190"/>
      <c r="W2400" s="190"/>
      <c r="X2400" s="190"/>
      <c r="Y2400" s="190"/>
      <c r="Z2400" s="190"/>
      <c r="AA2400" s="190"/>
      <c r="AB2400" s="190"/>
      <c r="AC2400" s="185"/>
      <c r="AD2400" s="190"/>
      <c r="AE2400" s="190"/>
      <c r="AF2400" s="190"/>
      <c r="AG2400" s="205" t="str">
        <f t="shared" si="111"/>
        <v/>
      </c>
      <c r="AH2400" s="205" t="str">
        <f t="shared" si="112"/>
        <v/>
      </c>
      <c r="AI2400" s="205" t="str">
        <f t="shared" si="113"/>
        <v/>
      </c>
    </row>
    <row r="2401" spans="1:35" ht="15" customHeight="1">
      <c r="A2401" s="185"/>
      <c r="B2401" s="185"/>
      <c r="C2401" s="185"/>
      <c r="D2401" s="186"/>
      <c r="E2401" s="185"/>
      <c r="F2401" s="185"/>
      <c r="G2401" s="185"/>
      <c r="H2401" s="185"/>
      <c r="I2401" s="185"/>
      <c r="J2401" s="185"/>
      <c r="K2401" s="187"/>
      <c r="L2401" s="187"/>
      <c r="M2401" s="187"/>
      <c r="N2401" s="187"/>
      <c r="O2401" s="187"/>
      <c r="P2401" s="187"/>
      <c r="Q2401" s="187"/>
      <c r="R2401" s="190"/>
      <c r="S2401" s="190"/>
      <c r="T2401" s="190"/>
      <c r="U2401" s="190"/>
      <c r="V2401" s="190"/>
      <c r="W2401" s="190"/>
      <c r="X2401" s="190"/>
      <c r="Y2401" s="190"/>
      <c r="Z2401" s="190"/>
      <c r="AA2401" s="190"/>
      <c r="AB2401" s="190"/>
      <c r="AC2401" s="185"/>
      <c r="AD2401" s="190"/>
      <c r="AE2401" s="190"/>
      <c r="AF2401" s="190"/>
      <c r="AG2401" s="205" t="str">
        <f t="shared" si="111"/>
        <v/>
      </c>
      <c r="AH2401" s="205" t="str">
        <f t="shared" si="112"/>
        <v/>
      </c>
      <c r="AI2401" s="205" t="str">
        <f t="shared" si="113"/>
        <v/>
      </c>
    </row>
    <row r="2402" spans="1:35" ht="15" customHeight="1">
      <c r="A2402" s="185"/>
      <c r="B2402" s="185"/>
      <c r="C2402" s="185"/>
      <c r="D2402" s="186"/>
      <c r="E2402" s="185"/>
      <c r="F2402" s="185"/>
      <c r="G2402" s="185"/>
      <c r="H2402" s="185"/>
      <c r="I2402" s="185"/>
      <c r="J2402" s="185"/>
      <c r="K2402" s="187"/>
      <c r="L2402" s="187"/>
      <c r="M2402" s="187"/>
      <c r="N2402" s="187"/>
      <c r="O2402" s="187"/>
      <c r="P2402" s="187"/>
      <c r="Q2402" s="187"/>
      <c r="R2402" s="190"/>
      <c r="S2402" s="190"/>
      <c r="T2402" s="190"/>
      <c r="U2402" s="190"/>
      <c r="V2402" s="190"/>
      <c r="W2402" s="190"/>
      <c r="X2402" s="190"/>
      <c r="Y2402" s="190"/>
      <c r="Z2402" s="190"/>
      <c r="AA2402" s="190"/>
      <c r="AB2402" s="190"/>
      <c r="AC2402" s="185"/>
      <c r="AD2402" s="190"/>
      <c r="AE2402" s="190"/>
      <c r="AF2402" s="190"/>
      <c r="AG2402" s="205" t="str">
        <f t="shared" si="111"/>
        <v/>
      </c>
      <c r="AH2402" s="205" t="str">
        <f t="shared" si="112"/>
        <v/>
      </c>
      <c r="AI2402" s="205" t="str">
        <f t="shared" si="113"/>
        <v/>
      </c>
    </row>
    <row r="2403" spans="1:35" ht="15" customHeight="1">
      <c r="A2403" s="185"/>
      <c r="B2403" s="185"/>
      <c r="C2403" s="185"/>
      <c r="D2403" s="186"/>
      <c r="E2403" s="185"/>
      <c r="F2403" s="185"/>
      <c r="G2403" s="185"/>
      <c r="H2403" s="185"/>
      <c r="I2403" s="185"/>
      <c r="J2403" s="185"/>
      <c r="K2403" s="187"/>
      <c r="L2403" s="187"/>
      <c r="M2403" s="187"/>
      <c r="N2403" s="187"/>
      <c r="O2403" s="187"/>
      <c r="P2403" s="187"/>
      <c r="Q2403" s="187"/>
      <c r="R2403" s="190"/>
      <c r="S2403" s="190"/>
      <c r="T2403" s="190"/>
      <c r="U2403" s="190"/>
      <c r="V2403" s="190"/>
      <c r="W2403" s="190"/>
      <c r="X2403" s="190"/>
      <c r="Y2403" s="190"/>
      <c r="Z2403" s="190"/>
      <c r="AA2403" s="190"/>
      <c r="AB2403" s="190"/>
      <c r="AC2403" s="185"/>
      <c r="AD2403" s="190"/>
      <c r="AE2403" s="190"/>
      <c r="AF2403" s="190"/>
      <c r="AG2403" s="205" t="str">
        <f t="shared" si="111"/>
        <v/>
      </c>
      <c r="AH2403" s="205" t="str">
        <f t="shared" si="112"/>
        <v/>
      </c>
      <c r="AI2403" s="205" t="str">
        <f t="shared" si="113"/>
        <v/>
      </c>
    </row>
    <row r="2404" spans="1:35" ht="15" customHeight="1">
      <c r="A2404" s="185"/>
      <c r="B2404" s="185"/>
      <c r="C2404" s="185"/>
      <c r="D2404" s="186"/>
      <c r="E2404" s="185"/>
      <c r="F2404" s="185"/>
      <c r="G2404" s="185"/>
      <c r="H2404" s="185"/>
      <c r="I2404" s="185"/>
      <c r="J2404" s="185"/>
      <c r="K2404" s="187"/>
      <c r="L2404" s="187"/>
      <c r="M2404" s="187"/>
      <c r="N2404" s="187"/>
      <c r="O2404" s="187"/>
      <c r="P2404" s="187"/>
      <c r="Q2404" s="187"/>
      <c r="R2404" s="190"/>
      <c r="S2404" s="190"/>
      <c r="T2404" s="190"/>
      <c r="U2404" s="190"/>
      <c r="V2404" s="190"/>
      <c r="W2404" s="190"/>
      <c r="X2404" s="190"/>
      <c r="Y2404" s="190"/>
      <c r="Z2404" s="190"/>
      <c r="AA2404" s="190"/>
      <c r="AB2404" s="190"/>
      <c r="AC2404" s="185"/>
      <c r="AD2404" s="190"/>
      <c r="AE2404" s="190"/>
      <c r="AF2404" s="190"/>
      <c r="AG2404" s="205" t="str">
        <f t="shared" si="111"/>
        <v/>
      </c>
      <c r="AH2404" s="205" t="str">
        <f t="shared" si="112"/>
        <v/>
      </c>
      <c r="AI2404" s="205" t="str">
        <f t="shared" si="113"/>
        <v/>
      </c>
    </row>
    <row r="2405" spans="1:35" ht="15" customHeight="1">
      <c r="A2405" s="185"/>
      <c r="B2405" s="185"/>
      <c r="C2405" s="185"/>
      <c r="D2405" s="186"/>
      <c r="E2405" s="185"/>
      <c r="F2405" s="185"/>
      <c r="G2405" s="185"/>
      <c r="H2405" s="185"/>
      <c r="I2405" s="185"/>
      <c r="J2405" s="185"/>
      <c r="K2405" s="187"/>
      <c r="L2405" s="187"/>
      <c r="M2405" s="187"/>
      <c r="N2405" s="187"/>
      <c r="O2405" s="187"/>
      <c r="P2405" s="187"/>
      <c r="Q2405" s="187"/>
      <c r="R2405" s="190"/>
      <c r="S2405" s="190"/>
      <c r="T2405" s="190"/>
      <c r="U2405" s="190"/>
      <c r="V2405" s="190"/>
      <c r="W2405" s="190"/>
      <c r="X2405" s="190"/>
      <c r="Y2405" s="190"/>
      <c r="Z2405" s="190"/>
      <c r="AA2405" s="190"/>
      <c r="AB2405" s="190"/>
      <c r="AC2405" s="185"/>
      <c r="AD2405" s="190"/>
      <c r="AE2405" s="190"/>
      <c r="AF2405" s="190"/>
      <c r="AG2405" s="205" t="str">
        <f t="shared" si="111"/>
        <v/>
      </c>
      <c r="AH2405" s="205" t="str">
        <f t="shared" si="112"/>
        <v/>
      </c>
      <c r="AI2405" s="205" t="str">
        <f t="shared" si="113"/>
        <v/>
      </c>
    </row>
    <row r="2406" spans="1:35" ht="15" customHeight="1">
      <c r="A2406" s="185"/>
      <c r="B2406" s="185"/>
      <c r="C2406" s="185"/>
      <c r="D2406" s="186"/>
      <c r="E2406" s="185"/>
      <c r="F2406" s="185"/>
      <c r="G2406" s="185"/>
      <c r="H2406" s="185"/>
      <c r="I2406" s="185"/>
      <c r="J2406" s="185"/>
      <c r="K2406" s="187"/>
      <c r="L2406" s="187"/>
      <c r="M2406" s="187"/>
      <c r="N2406" s="187"/>
      <c r="O2406" s="187"/>
      <c r="P2406" s="187"/>
      <c r="Q2406" s="187"/>
      <c r="R2406" s="190"/>
      <c r="S2406" s="190"/>
      <c r="T2406" s="190"/>
      <c r="U2406" s="190"/>
      <c r="V2406" s="190"/>
      <c r="W2406" s="190"/>
      <c r="X2406" s="190"/>
      <c r="Y2406" s="190"/>
      <c r="Z2406" s="190"/>
      <c r="AA2406" s="190"/>
      <c r="AB2406" s="190"/>
      <c r="AC2406" s="185"/>
      <c r="AD2406" s="190"/>
      <c r="AE2406" s="190"/>
      <c r="AF2406" s="190"/>
      <c r="AG2406" s="205" t="str">
        <f t="shared" si="111"/>
        <v/>
      </c>
      <c r="AH2406" s="205" t="str">
        <f t="shared" si="112"/>
        <v/>
      </c>
      <c r="AI2406" s="205" t="str">
        <f t="shared" si="113"/>
        <v/>
      </c>
    </row>
    <row r="2407" spans="1:35" ht="15" customHeight="1">
      <c r="A2407" s="185"/>
      <c r="B2407" s="185"/>
      <c r="C2407" s="185"/>
      <c r="D2407" s="186"/>
      <c r="E2407" s="185"/>
      <c r="F2407" s="185"/>
      <c r="G2407" s="185"/>
      <c r="H2407" s="185"/>
      <c r="I2407" s="185"/>
      <c r="J2407" s="185"/>
      <c r="K2407" s="187"/>
      <c r="L2407" s="187"/>
      <c r="M2407" s="187"/>
      <c r="N2407" s="187"/>
      <c r="O2407" s="187"/>
      <c r="P2407" s="187"/>
      <c r="Q2407" s="187"/>
      <c r="R2407" s="190"/>
      <c r="S2407" s="190"/>
      <c r="T2407" s="190"/>
      <c r="U2407" s="190"/>
      <c r="V2407" s="190"/>
      <c r="W2407" s="190"/>
      <c r="X2407" s="190"/>
      <c r="Y2407" s="190"/>
      <c r="Z2407" s="190"/>
      <c r="AA2407" s="190"/>
      <c r="AB2407" s="190"/>
      <c r="AC2407" s="185"/>
      <c r="AD2407" s="190"/>
      <c r="AE2407" s="190"/>
      <c r="AF2407" s="190"/>
      <c r="AG2407" s="205" t="str">
        <f t="shared" si="111"/>
        <v/>
      </c>
      <c r="AH2407" s="205" t="str">
        <f t="shared" si="112"/>
        <v/>
      </c>
      <c r="AI2407" s="205" t="str">
        <f t="shared" si="113"/>
        <v/>
      </c>
    </row>
    <row r="2408" spans="1:35" ht="15" customHeight="1">
      <c r="A2408" s="185"/>
      <c r="B2408" s="185"/>
      <c r="C2408" s="185"/>
      <c r="D2408" s="186"/>
      <c r="E2408" s="185"/>
      <c r="F2408" s="185"/>
      <c r="G2408" s="185"/>
      <c r="H2408" s="185"/>
      <c r="I2408" s="185"/>
      <c r="J2408" s="185"/>
      <c r="K2408" s="187"/>
      <c r="L2408" s="187"/>
      <c r="M2408" s="187"/>
      <c r="N2408" s="187"/>
      <c r="O2408" s="187"/>
      <c r="P2408" s="187"/>
      <c r="Q2408" s="187"/>
      <c r="R2408" s="190"/>
      <c r="S2408" s="190"/>
      <c r="T2408" s="190"/>
      <c r="U2408" s="190"/>
      <c r="V2408" s="190"/>
      <c r="W2408" s="190"/>
      <c r="X2408" s="190"/>
      <c r="Y2408" s="190"/>
      <c r="Z2408" s="190"/>
      <c r="AA2408" s="190"/>
      <c r="AB2408" s="190"/>
      <c r="AC2408" s="185"/>
      <c r="AD2408" s="190"/>
      <c r="AE2408" s="190"/>
      <c r="AF2408" s="190"/>
      <c r="AG2408" s="205" t="str">
        <f t="shared" si="111"/>
        <v/>
      </c>
      <c r="AH2408" s="205" t="str">
        <f t="shared" si="112"/>
        <v/>
      </c>
      <c r="AI2408" s="205" t="str">
        <f t="shared" si="113"/>
        <v/>
      </c>
    </row>
    <row r="2409" spans="1:35" ht="15" customHeight="1">
      <c r="A2409" s="185"/>
      <c r="B2409" s="185"/>
      <c r="C2409" s="185"/>
      <c r="D2409" s="186"/>
      <c r="E2409" s="185"/>
      <c r="F2409" s="185"/>
      <c r="G2409" s="185"/>
      <c r="H2409" s="185"/>
      <c r="I2409" s="185"/>
      <c r="J2409" s="185"/>
      <c r="K2409" s="187"/>
      <c r="L2409" s="187"/>
      <c r="M2409" s="187"/>
      <c r="N2409" s="187"/>
      <c r="O2409" s="187"/>
      <c r="P2409" s="187"/>
      <c r="Q2409" s="187"/>
      <c r="R2409" s="190"/>
      <c r="S2409" s="190"/>
      <c r="T2409" s="190"/>
      <c r="U2409" s="190"/>
      <c r="V2409" s="190"/>
      <c r="W2409" s="190"/>
      <c r="X2409" s="190"/>
      <c r="Y2409" s="190"/>
      <c r="Z2409" s="190"/>
      <c r="AA2409" s="190"/>
      <c r="AB2409" s="190"/>
      <c r="AC2409" s="185"/>
      <c r="AD2409" s="190"/>
      <c r="AE2409" s="190"/>
      <c r="AF2409" s="190"/>
      <c r="AG2409" s="205" t="str">
        <f t="shared" si="111"/>
        <v/>
      </c>
      <c r="AH2409" s="205" t="str">
        <f t="shared" si="112"/>
        <v/>
      </c>
      <c r="AI2409" s="205" t="str">
        <f t="shared" si="113"/>
        <v/>
      </c>
    </row>
    <row r="2410" spans="1:35" ht="15" customHeight="1">
      <c r="A2410" s="185"/>
      <c r="B2410" s="185"/>
      <c r="C2410" s="185"/>
      <c r="D2410" s="186"/>
      <c r="E2410" s="185"/>
      <c r="F2410" s="185"/>
      <c r="G2410" s="185"/>
      <c r="H2410" s="185"/>
      <c r="I2410" s="185"/>
      <c r="J2410" s="185"/>
      <c r="K2410" s="187"/>
      <c r="L2410" s="187"/>
      <c r="M2410" s="187"/>
      <c r="N2410" s="187"/>
      <c r="O2410" s="187"/>
      <c r="P2410" s="187"/>
      <c r="Q2410" s="187"/>
      <c r="R2410" s="190"/>
      <c r="S2410" s="190"/>
      <c r="T2410" s="190"/>
      <c r="U2410" s="190"/>
      <c r="V2410" s="190"/>
      <c r="W2410" s="190"/>
      <c r="X2410" s="190"/>
      <c r="Y2410" s="190"/>
      <c r="Z2410" s="190"/>
      <c r="AA2410" s="190"/>
      <c r="AB2410" s="190"/>
      <c r="AC2410" s="185"/>
      <c r="AD2410" s="190"/>
      <c r="AE2410" s="190"/>
      <c r="AF2410" s="190"/>
      <c r="AG2410" s="205" t="str">
        <f t="shared" si="111"/>
        <v/>
      </c>
      <c r="AH2410" s="205" t="str">
        <f t="shared" si="112"/>
        <v/>
      </c>
      <c r="AI2410" s="205" t="str">
        <f t="shared" si="113"/>
        <v/>
      </c>
    </row>
    <row r="2411" spans="1:35" ht="15" customHeight="1">
      <c r="A2411" s="185"/>
      <c r="B2411" s="185"/>
      <c r="C2411" s="185"/>
      <c r="D2411" s="186"/>
      <c r="E2411" s="185"/>
      <c r="F2411" s="185"/>
      <c r="G2411" s="185"/>
      <c r="H2411" s="185"/>
      <c r="I2411" s="185"/>
      <c r="J2411" s="185"/>
      <c r="K2411" s="187"/>
      <c r="L2411" s="187"/>
      <c r="M2411" s="187"/>
      <c r="N2411" s="187"/>
      <c r="O2411" s="187"/>
      <c r="P2411" s="187"/>
      <c r="Q2411" s="187"/>
      <c r="R2411" s="190"/>
      <c r="S2411" s="190"/>
      <c r="T2411" s="190"/>
      <c r="U2411" s="190"/>
      <c r="V2411" s="190"/>
      <c r="W2411" s="190"/>
      <c r="X2411" s="190"/>
      <c r="Y2411" s="190"/>
      <c r="Z2411" s="190"/>
      <c r="AA2411" s="190"/>
      <c r="AB2411" s="190"/>
      <c r="AC2411" s="185"/>
      <c r="AD2411" s="190"/>
      <c r="AE2411" s="190"/>
      <c r="AF2411" s="190"/>
      <c r="AG2411" s="205" t="str">
        <f t="shared" si="111"/>
        <v/>
      </c>
      <c r="AH2411" s="205" t="str">
        <f t="shared" si="112"/>
        <v/>
      </c>
      <c r="AI2411" s="205" t="str">
        <f t="shared" si="113"/>
        <v/>
      </c>
    </row>
    <row r="2412" spans="1:35" ht="15" customHeight="1">
      <c r="A2412" s="185"/>
      <c r="B2412" s="185"/>
      <c r="C2412" s="185"/>
      <c r="D2412" s="186"/>
      <c r="E2412" s="185"/>
      <c r="F2412" s="185"/>
      <c r="G2412" s="185"/>
      <c r="H2412" s="185"/>
      <c r="I2412" s="185"/>
      <c r="J2412" s="185"/>
      <c r="K2412" s="187"/>
      <c r="L2412" s="187"/>
      <c r="M2412" s="187"/>
      <c r="N2412" s="187"/>
      <c r="O2412" s="187"/>
      <c r="P2412" s="187"/>
      <c r="Q2412" s="187"/>
      <c r="R2412" s="190"/>
      <c r="S2412" s="190"/>
      <c r="T2412" s="190"/>
      <c r="U2412" s="190"/>
      <c r="V2412" s="190"/>
      <c r="W2412" s="190"/>
      <c r="X2412" s="190"/>
      <c r="Y2412" s="190"/>
      <c r="Z2412" s="190"/>
      <c r="AA2412" s="190"/>
      <c r="AB2412" s="190"/>
      <c r="AC2412" s="185"/>
      <c r="AD2412" s="190"/>
      <c r="AE2412" s="190"/>
      <c r="AF2412" s="190"/>
      <c r="AG2412" s="205" t="str">
        <f t="shared" si="111"/>
        <v/>
      </c>
      <c r="AH2412" s="205" t="str">
        <f t="shared" si="112"/>
        <v/>
      </c>
      <c r="AI2412" s="205" t="str">
        <f t="shared" si="113"/>
        <v/>
      </c>
    </row>
    <row r="2413" spans="1:35" ht="15" customHeight="1">
      <c r="A2413" s="185"/>
      <c r="B2413" s="185"/>
      <c r="C2413" s="185"/>
      <c r="D2413" s="186"/>
      <c r="E2413" s="185"/>
      <c r="F2413" s="185"/>
      <c r="G2413" s="185"/>
      <c r="H2413" s="185"/>
      <c r="I2413" s="185"/>
      <c r="J2413" s="185"/>
      <c r="K2413" s="187"/>
      <c r="L2413" s="187"/>
      <c r="M2413" s="187"/>
      <c r="N2413" s="187"/>
      <c r="O2413" s="187"/>
      <c r="P2413" s="187"/>
      <c r="Q2413" s="187"/>
      <c r="R2413" s="190"/>
      <c r="S2413" s="190"/>
      <c r="T2413" s="190"/>
      <c r="U2413" s="190"/>
      <c r="V2413" s="190"/>
      <c r="W2413" s="190"/>
      <c r="X2413" s="190"/>
      <c r="Y2413" s="190"/>
      <c r="Z2413" s="190"/>
      <c r="AA2413" s="190"/>
      <c r="AB2413" s="190"/>
      <c r="AC2413" s="185"/>
      <c r="AD2413" s="190"/>
      <c r="AE2413" s="190"/>
      <c r="AF2413" s="190"/>
      <c r="AG2413" s="205" t="str">
        <f t="shared" si="111"/>
        <v/>
      </c>
      <c r="AH2413" s="205" t="str">
        <f t="shared" si="112"/>
        <v/>
      </c>
      <c r="AI2413" s="205" t="str">
        <f t="shared" si="113"/>
        <v/>
      </c>
    </row>
    <row r="2414" spans="1:35" ht="15" customHeight="1">
      <c r="A2414" s="185"/>
      <c r="B2414" s="185"/>
      <c r="C2414" s="185"/>
      <c r="D2414" s="186"/>
      <c r="E2414" s="185"/>
      <c r="F2414" s="185"/>
      <c r="G2414" s="185"/>
      <c r="H2414" s="185"/>
      <c r="I2414" s="185"/>
      <c r="J2414" s="185"/>
      <c r="K2414" s="187"/>
      <c r="L2414" s="187"/>
      <c r="M2414" s="187"/>
      <c r="N2414" s="187"/>
      <c r="O2414" s="187"/>
      <c r="P2414" s="187"/>
      <c r="Q2414" s="187"/>
      <c r="R2414" s="190"/>
      <c r="S2414" s="190"/>
      <c r="T2414" s="190"/>
      <c r="U2414" s="190"/>
      <c r="V2414" s="190"/>
      <c r="W2414" s="190"/>
      <c r="X2414" s="190"/>
      <c r="Y2414" s="190"/>
      <c r="Z2414" s="190"/>
      <c r="AA2414" s="190"/>
      <c r="AB2414" s="190"/>
      <c r="AC2414" s="185"/>
      <c r="AD2414" s="190"/>
      <c r="AE2414" s="190"/>
      <c r="AF2414" s="190"/>
      <c r="AG2414" s="205" t="str">
        <f t="shared" si="111"/>
        <v/>
      </c>
      <c r="AH2414" s="205" t="str">
        <f t="shared" si="112"/>
        <v/>
      </c>
      <c r="AI2414" s="205" t="str">
        <f t="shared" si="113"/>
        <v/>
      </c>
    </row>
    <row r="2415" spans="1:35" ht="15" customHeight="1">
      <c r="A2415" s="185"/>
      <c r="B2415" s="185"/>
      <c r="C2415" s="185"/>
      <c r="D2415" s="186"/>
      <c r="E2415" s="185"/>
      <c r="F2415" s="185"/>
      <c r="G2415" s="185"/>
      <c r="H2415" s="185"/>
      <c r="I2415" s="185"/>
      <c r="J2415" s="185"/>
      <c r="K2415" s="187"/>
      <c r="L2415" s="187"/>
      <c r="M2415" s="187"/>
      <c r="N2415" s="187"/>
      <c r="O2415" s="187"/>
      <c r="P2415" s="187"/>
      <c r="Q2415" s="187"/>
      <c r="R2415" s="190"/>
      <c r="S2415" s="190"/>
      <c r="T2415" s="190"/>
      <c r="U2415" s="190"/>
      <c r="V2415" s="190"/>
      <c r="W2415" s="190"/>
      <c r="X2415" s="190"/>
      <c r="Y2415" s="190"/>
      <c r="Z2415" s="190"/>
      <c r="AA2415" s="190"/>
      <c r="AB2415" s="190"/>
      <c r="AC2415" s="185"/>
      <c r="AD2415" s="190"/>
      <c r="AE2415" s="190"/>
      <c r="AF2415" s="190"/>
      <c r="AG2415" s="205" t="str">
        <f t="shared" si="111"/>
        <v/>
      </c>
      <c r="AH2415" s="205" t="str">
        <f t="shared" si="112"/>
        <v/>
      </c>
      <c r="AI2415" s="205" t="str">
        <f t="shared" si="113"/>
        <v/>
      </c>
    </row>
    <row r="2416" spans="1:35" ht="15" customHeight="1">
      <c r="A2416" s="185"/>
      <c r="B2416" s="185"/>
      <c r="C2416" s="185"/>
      <c r="D2416" s="186"/>
      <c r="E2416" s="185"/>
      <c r="F2416" s="185"/>
      <c r="G2416" s="185"/>
      <c r="H2416" s="185"/>
      <c r="I2416" s="185"/>
      <c r="J2416" s="185"/>
      <c r="K2416" s="187"/>
      <c r="L2416" s="187"/>
      <c r="M2416" s="187"/>
      <c r="N2416" s="187"/>
      <c r="O2416" s="187"/>
      <c r="P2416" s="187"/>
      <c r="Q2416" s="187"/>
      <c r="R2416" s="190"/>
      <c r="S2416" s="190"/>
      <c r="T2416" s="190"/>
      <c r="U2416" s="190"/>
      <c r="V2416" s="190"/>
      <c r="W2416" s="190"/>
      <c r="X2416" s="190"/>
      <c r="Y2416" s="190"/>
      <c r="Z2416" s="190"/>
      <c r="AA2416" s="190"/>
      <c r="AB2416" s="190"/>
      <c r="AC2416" s="185"/>
      <c r="AD2416" s="190"/>
      <c r="AE2416" s="190"/>
      <c r="AF2416" s="190"/>
      <c r="AG2416" s="205" t="str">
        <f t="shared" si="111"/>
        <v/>
      </c>
      <c r="AH2416" s="205" t="str">
        <f t="shared" si="112"/>
        <v/>
      </c>
      <c r="AI2416" s="205" t="str">
        <f t="shared" si="113"/>
        <v/>
      </c>
    </row>
    <row r="2417" spans="1:35" ht="15" customHeight="1">
      <c r="A2417" s="185"/>
      <c r="B2417" s="185"/>
      <c r="C2417" s="185"/>
      <c r="D2417" s="186"/>
      <c r="E2417" s="185"/>
      <c r="F2417" s="185"/>
      <c r="G2417" s="185"/>
      <c r="H2417" s="185"/>
      <c r="I2417" s="185"/>
      <c r="J2417" s="185"/>
      <c r="K2417" s="187"/>
      <c r="L2417" s="187"/>
      <c r="M2417" s="187"/>
      <c r="N2417" s="187"/>
      <c r="O2417" s="187"/>
      <c r="P2417" s="187"/>
      <c r="Q2417" s="187"/>
      <c r="R2417" s="190"/>
      <c r="S2417" s="190"/>
      <c r="T2417" s="190"/>
      <c r="U2417" s="190"/>
      <c r="V2417" s="190"/>
      <c r="W2417" s="190"/>
      <c r="X2417" s="190"/>
      <c r="Y2417" s="190"/>
      <c r="Z2417" s="190"/>
      <c r="AA2417" s="190"/>
      <c r="AB2417" s="190"/>
      <c r="AC2417" s="185"/>
      <c r="AD2417" s="190"/>
      <c r="AE2417" s="190"/>
      <c r="AF2417" s="190"/>
      <c r="AG2417" s="205" t="str">
        <f t="shared" si="111"/>
        <v/>
      </c>
      <c r="AH2417" s="205" t="str">
        <f t="shared" si="112"/>
        <v/>
      </c>
      <c r="AI2417" s="205" t="str">
        <f t="shared" si="113"/>
        <v/>
      </c>
    </row>
    <row r="2418" spans="1:35" ht="15" customHeight="1">
      <c r="A2418" s="185"/>
      <c r="B2418" s="185"/>
      <c r="C2418" s="185"/>
      <c r="D2418" s="186"/>
      <c r="E2418" s="185"/>
      <c r="F2418" s="185"/>
      <c r="G2418" s="185"/>
      <c r="H2418" s="185"/>
      <c r="I2418" s="185"/>
      <c r="J2418" s="185"/>
      <c r="K2418" s="187"/>
      <c r="L2418" s="187"/>
      <c r="M2418" s="187"/>
      <c r="N2418" s="187"/>
      <c r="O2418" s="187"/>
      <c r="P2418" s="187"/>
      <c r="Q2418" s="187"/>
      <c r="R2418" s="190"/>
      <c r="S2418" s="190"/>
      <c r="T2418" s="190"/>
      <c r="U2418" s="190"/>
      <c r="V2418" s="190"/>
      <c r="W2418" s="190"/>
      <c r="X2418" s="190"/>
      <c r="Y2418" s="190"/>
      <c r="Z2418" s="190"/>
      <c r="AA2418" s="190"/>
      <c r="AB2418" s="190"/>
      <c r="AC2418" s="185"/>
      <c r="AD2418" s="190"/>
      <c r="AE2418" s="190"/>
      <c r="AF2418" s="190"/>
      <c r="AG2418" s="205" t="str">
        <f t="shared" si="111"/>
        <v/>
      </c>
      <c r="AH2418" s="205" t="str">
        <f t="shared" si="112"/>
        <v/>
      </c>
      <c r="AI2418" s="205" t="str">
        <f t="shared" si="113"/>
        <v/>
      </c>
    </row>
    <row r="2419" spans="1:35" ht="15" customHeight="1">
      <c r="A2419" s="185"/>
      <c r="B2419" s="185"/>
      <c r="C2419" s="185"/>
      <c r="D2419" s="186"/>
      <c r="E2419" s="185"/>
      <c r="F2419" s="185"/>
      <c r="G2419" s="185"/>
      <c r="H2419" s="185"/>
      <c r="I2419" s="185"/>
      <c r="J2419" s="185"/>
      <c r="K2419" s="187"/>
      <c r="L2419" s="187"/>
      <c r="M2419" s="187"/>
      <c r="N2419" s="187"/>
      <c r="O2419" s="187"/>
      <c r="P2419" s="187"/>
      <c r="Q2419" s="187"/>
      <c r="R2419" s="190"/>
      <c r="S2419" s="190"/>
      <c r="T2419" s="190"/>
      <c r="U2419" s="190"/>
      <c r="V2419" s="190"/>
      <c r="W2419" s="190"/>
      <c r="X2419" s="190"/>
      <c r="Y2419" s="190"/>
      <c r="Z2419" s="190"/>
      <c r="AA2419" s="190"/>
      <c r="AB2419" s="190"/>
      <c r="AC2419" s="185"/>
      <c r="AD2419" s="190"/>
      <c r="AE2419" s="190"/>
      <c r="AF2419" s="190"/>
      <c r="AG2419" s="205" t="str">
        <f t="shared" si="111"/>
        <v/>
      </c>
      <c r="AH2419" s="205" t="str">
        <f t="shared" si="112"/>
        <v/>
      </c>
      <c r="AI2419" s="205" t="str">
        <f t="shared" si="113"/>
        <v/>
      </c>
    </row>
    <row r="2420" spans="1:35" ht="15" customHeight="1">
      <c r="A2420" s="185"/>
      <c r="B2420" s="185"/>
      <c r="C2420" s="185"/>
      <c r="D2420" s="186"/>
      <c r="E2420" s="185"/>
      <c r="F2420" s="185"/>
      <c r="G2420" s="185"/>
      <c r="H2420" s="185"/>
      <c r="I2420" s="185"/>
      <c r="J2420" s="185"/>
      <c r="K2420" s="187"/>
      <c r="L2420" s="187"/>
      <c r="M2420" s="187"/>
      <c r="N2420" s="187"/>
      <c r="O2420" s="187"/>
      <c r="P2420" s="187"/>
      <c r="Q2420" s="187"/>
      <c r="R2420" s="190"/>
      <c r="S2420" s="190"/>
      <c r="T2420" s="190"/>
      <c r="U2420" s="190"/>
      <c r="V2420" s="190"/>
      <c r="W2420" s="190"/>
      <c r="X2420" s="190"/>
      <c r="Y2420" s="190"/>
      <c r="Z2420" s="190"/>
      <c r="AA2420" s="190"/>
      <c r="AB2420" s="190"/>
      <c r="AC2420" s="185"/>
      <c r="AD2420" s="190"/>
      <c r="AE2420" s="190"/>
      <c r="AF2420" s="190"/>
      <c r="AG2420" s="205" t="str">
        <f t="shared" si="111"/>
        <v/>
      </c>
      <c r="AH2420" s="205" t="str">
        <f t="shared" si="112"/>
        <v/>
      </c>
      <c r="AI2420" s="205" t="str">
        <f t="shared" si="113"/>
        <v/>
      </c>
    </row>
    <row r="2421" spans="1:35" ht="15" customHeight="1">
      <c r="A2421" s="185"/>
      <c r="B2421" s="185"/>
      <c r="C2421" s="185"/>
      <c r="D2421" s="186"/>
      <c r="E2421" s="185"/>
      <c r="F2421" s="185"/>
      <c r="G2421" s="185"/>
      <c r="H2421" s="185"/>
      <c r="I2421" s="185"/>
      <c r="J2421" s="185"/>
      <c r="K2421" s="187"/>
      <c r="L2421" s="187"/>
      <c r="M2421" s="187"/>
      <c r="N2421" s="187"/>
      <c r="O2421" s="187"/>
      <c r="P2421" s="187"/>
      <c r="Q2421" s="187"/>
      <c r="R2421" s="190"/>
      <c r="S2421" s="190"/>
      <c r="T2421" s="190"/>
      <c r="U2421" s="190"/>
      <c r="V2421" s="190"/>
      <c r="W2421" s="190"/>
      <c r="X2421" s="190"/>
      <c r="Y2421" s="190"/>
      <c r="Z2421" s="190"/>
      <c r="AA2421" s="190"/>
      <c r="AB2421" s="190"/>
      <c r="AC2421" s="185"/>
      <c r="AD2421" s="190"/>
      <c r="AE2421" s="190"/>
      <c r="AF2421" s="190"/>
      <c r="AG2421" s="205" t="str">
        <f t="shared" si="111"/>
        <v/>
      </c>
      <c r="AH2421" s="205" t="str">
        <f t="shared" si="112"/>
        <v/>
      </c>
      <c r="AI2421" s="205" t="str">
        <f t="shared" si="113"/>
        <v/>
      </c>
    </row>
    <row r="2422" spans="1:35" ht="15" customHeight="1">
      <c r="A2422" s="185"/>
      <c r="B2422" s="185"/>
      <c r="C2422" s="185"/>
      <c r="D2422" s="186"/>
      <c r="E2422" s="185"/>
      <c r="F2422" s="185"/>
      <c r="G2422" s="185"/>
      <c r="H2422" s="185"/>
      <c r="I2422" s="185"/>
      <c r="J2422" s="185"/>
      <c r="K2422" s="187"/>
      <c r="L2422" s="187"/>
      <c r="M2422" s="187"/>
      <c r="N2422" s="187"/>
      <c r="O2422" s="187"/>
      <c r="P2422" s="187"/>
      <c r="Q2422" s="187"/>
      <c r="R2422" s="190"/>
      <c r="S2422" s="190"/>
      <c r="T2422" s="190"/>
      <c r="U2422" s="190"/>
      <c r="V2422" s="190"/>
      <c r="W2422" s="190"/>
      <c r="X2422" s="190"/>
      <c r="Y2422" s="190"/>
      <c r="Z2422" s="190"/>
      <c r="AA2422" s="190"/>
      <c r="AB2422" s="190"/>
      <c r="AC2422" s="185"/>
      <c r="AD2422" s="190"/>
      <c r="AE2422" s="190"/>
      <c r="AF2422" s="190"/>
      <c r="AG2422" s="205" t="str">
        <f t="shared" si="111"/>
        <v/>
      </c>
      <c r="AH2422" s="205" t="str">
        <f t="shared" si="112"/>
        <v/>
      </c>
      <c r="AI2422" s="205" t="str">
        <f t="shared" si="113"/>
        <v/>
      </c>
    </row>
    <row r="2423" spans="1:35" ht="15" customHeight="1">
      <c r="A2423" s="185"/>
      <c r="B2423" s="185"/>
      <c r="C2423" s="185"/>
      <c r="D2423" s="186"/>
      <c r="E2423" s="185"/>
      <c r="F2423" s="185"/>
      <c r="G2423" s="185"/>
      <c r="H2423" s="185"/>
      <c r="I2423" s="185"/>
      <c r="J2423" s="185"/>
      <c r="K2423" s="187"/>
      <c r="L2423" s="187"/>
      <c r="M2423" s="187"/>
      <c r="N2423" s="187"/>
      <c r="O2423" s="187"/>
      <c r="P2423" s="187"/>
      <c r="Q2423" s="187"/>
      <c r="R2423" s="190"/>
      <c r="S2423" s="190"/>
      <c r="T2423" s="190"/>
      <c r="U2423" s="190"/>
      <c r="V2423" s="190"/>
      <c r="W2423" s="190"/>
      <c r="X2423" s="190"/>
      <c r="Y2423" s="190"/>
      <c r="Z2423" s="190"/>
      <c r="AA2423" s="190"/>
      <c r="AB2423" s="190"/>
      <c r="AC2423" s="185"/>
      <c r="AD2423" s="190"/>
      <c r="AE2423" s="190"/>
      <c r="AF2423" s="190"/>
      <c r="AG2423" s="205" t="str">
        <f t="shared" si="111"/>
        <v/>
      </c>
      <c r="AH2423" s="205" t="str">
        <f t="shared" si="112"/>
        <v/>
      </c>
      <c r="AI2423" s="205" t="str">
        <f t="shared" si="113"/>
        <v/>
      </c>
    </row>
    <row r="2424" spans="1:35" ht="15" customHeight="1">
      <c r="A2424" s="185"/>
      <c r="B2424" s="185"/>
      <c r="C2424" s="185"/>
      <c r="D2424" s="186"/>
      <c r="E2424" s="185"/>
      <c r="F2424" s="185"/>
      <c r="G2424" s="185"/>
      <c r="H2424" s="185"/>
      <c r="I2424" s="185"/>
      <c r="J2424" s="185"/>
      <c r="K2424" s="187"/>
      <c r="L2424" s="187"/>
      <c r="M2424" s="187"/>
      <c r="N2424" s="187"/>
      <c r="O2424" s="187"/>
      <c r="P2424" s="187"/>
      <c r="Q2424" s="187"/>
      <c r="R2424" s="190"/>
      <c r="S2424" s="190"/>
      <c r="T2424" s="190"/>
      <c r="U2424" s="190"/>
      <c r="V2424" s="190"/>
      <c r="W2424" s="190"/>
      <c r="X2424" s="190"/>
      <c r="Y2424" s="190"/>
      <c r="Z2424" s="190"/>
      <c r="AA2424" s="190"/>
      <c r="AB2424" s="190"/>
      <c r="AC2424" s="185"/>
      <c r="AD2424" s="190"/>
      <c r="AE2424" s="190"/>
      <c r="AF2424" s="190"/>
      <c r="AG2424" s="205" t="str">
        <f t="shared" si="111"/>
        <v/>
      </c>
      <c r="AH2424" s="205" t="str">
        <f t="shared" si="112"/>
        <v/>
      </c>
      <c r="AI2424" s="205" t="str">
        <f t="shared" si="113"/>
        <v/>
      </c>
    </row>
    <row r="2425" spans="1:35" ht="15" customHeight="1">
      <c r="A2425" s="185"/>
      <c r="B2425" s="185"/>
      <c r="C2425" s="185"/>
      <c r="D2425" s="186"/>
      <c r="E2425" s="185"/>
      <c r="F2425" s="185"/>
      <c r="G2425" s="185"/>
      <c r="H2425" s="185"/>
      <c r="I2425" s="185"/>
      <c r="J2425" s="185"/>
      <c r="K2425" s="187"/>
      <c r="L2425" s="187"/>
      <c r="M2425" s="187"/>
      <c r="N2425" s="187"/>
      <c r="O2425" s="187"/>
      <c r="P2425" s="187"/>
      <c r="Q2425" s="187"/>
      <c r="R2425" s="190"/>
      <c r="S2425" s="190"/>
      <c r="T2425" s="190"/>
      <c r="U2425" s="190"/>
      <c r="V2425" s="190"/>
      <c r="W2425" s="190"/>
      <c r="X2425" s="190"/>
      <c r="Y2425" s="190"/>
      <c r="Z2425" s="190"/>
      <c r="AA2425" s="190"/>
      <c r="AB2425" s="190"/>
      <c r="AC2425" s="185"/>
      <c r="AD2425" s="190"/>
      <c r="AE2425" s="190"/>
      <c r="AF2425" s="190"/>
      <c r="AG2425" s="205" t="str">
        <f t="shared" si="111"/>
        <v/>
      </c>
      <c r="AH2425" s="205" t="str">
        <f t="shared" si="112"/>
        <v/>
      </c>
      <c r="AI2425" s="205" t="str">
        <f t="shared" si="113"/>
        <v/>
      </c>
    </row>
    <row r="2426" spans="1:35" ht="15" customHeight="1">
      <c r="A2426" s="185"/>
      <c r="B2426" s="185"/>
      <c r="C2426" s="185"/>
      <c r="D2426" s="186"/>
      <c r="E2426" s="185"/>
      <c r="F2426" s="185"/>
      <c r="G2426" s="185"/>
      <c r="H2426" s="185"/>
      <c r="I2426" s="185"/>
      <c r="J2426" s="185"/>
      <c r="K2426" s="187"/>
      <c r="L2426" s="187"/>
      <c r="M2426" s="187"/>
      <c r="N2426" s="187"/>
      <c r="O2426" s="187"/>
      <c r="P2426" s="187"/>
      <c r="Q2426" s="187"/>
      <c r="R2426" s="190"/>
      <c r="S2426" s="190"/>
      <c r="T2426" s="190"/>
      <c r="U2426" s="190"/>
      <c r="V2426" s="190"/>
      <c r="W2426" s="190"/>
      <c r="X2426" s="190"/>
      <c r="Y2426" s="190"/>
      <c r="Z2426" s="190"/>
      <c r="AA2426" s="190"/>
      <c r="AB2426" s="190"/>
      <c r="AC2426" s="185"/>
      <c r="AD2426" s="190"/>
      <c r="AE2426" s="190"/>
      <c r="AF2426" s="190"/>
      <c r="AG2426" s="205" t="str">
        <f t="shared" si="111"/>
        <v/>
      </c>
      <c r="AH2426" s="205" t="str">
        <f t="shared" si="112"/>
        <v/>
      </c>
      <c r="AI2426" s="205" t="str">
        <f t="shared" si="113"/>
        <v/>
      </c>
    </row>
    <row r="2427" spans="1:35" ht="15" customHeight="1">
      <c r="A2427" s="185"/>
      <c r="B2427" s="185"/>
      <c r="C2427" s="185"/>
      <c r="D2427" s="186"/>
      <c r="E2427" s="185"/>
      <c r="F2427" s="185"/>
      <c r="G2427" s="185"/>
      <c r="H2427" s="185"/>
      <c r="I2427" s="185"/>
      <c r="J2427" s="185"/>
      <c r="K2427" s="187"/>
      <c r="L2427" s="187"/>
      <c r="M2427" s="187"/>
      <c r="N2427" s="187"/>
      <c r="O2427" s="187"/>
      <c r="P2427" s="187"/>
      <c r="Q2427" s="187"/>
      <c r="R2427" s="190"/>
      <c r="S2427" s="190"/>
      <c r="T2427" s="190"/>
      <c r="U2427" s="190"/>
      <c r="V2427" s="190"/>
      <c r="W2427" s="190"/>
      <c r="X2427" s="190"/>
      <c r="Y2427" s="190"/>
      <c r="Z2427" s="190"/>
      <c r="AA2427" s="190"/>
      <c r="AB2427" s="190"/>
      <c r="AC2427" s="185"/>
      <c r="AD2427" s="190"/>
      <c r="AE2427" s="190"/>
      <c r="AF2427" s="190"/>
      <c r="AG2427" s="205" t="str">
        <f t="shared" si="111"/>
        <v/>
      </c>
      <c r="AH2427" s="205" t="str">
        <f t="shared" si="112"/>
        <v/>
      </c>
      <c r="AI2427" s="205" t="str">
        <f t="shared" si="113"/>
        <v/>
      </c>
    </row>
    <row r="2428" spans="1:35" ht="15" customHeight="1">
      <c r="A2428" s="185"/>
      <c r="B2428" s="185"/>
      <c r="C2428" s="185"/>
      <c r="D2428" s="186"/>
      <c r="E2428" s="185"/>
      <c r="F2428" s="185"/>
      <c r="G2428" s="185"/>
      <c r="H2428" s="185"/>
      <c r="I2428" s="185"/>
      <c r="J2428" s="185"/>
      <c r="K2428" s="187"/>
      <c r="L2428" s="187"/>
      <c r="M2428" s="187"/>
      <c r="N2428" s="187"/>
      <c r="O2428" s="187"/>
      <c r="P2428" s="187"/>
      <c r="Q2428" s="187"/>
      <c r="R2428" s="190"/>
      <c r="S2428" s="190"/>
      <c r="T2428" s="190"/>
      <c r="U2428" s="190"/>
      <c r="V2428" s="190"/>
      <c r="W2428" s="190"/>
      <c r="X2428" s="190"/>
      <c r="Y2428" s="190"/>
      <c r="Z2428" s="190"/>
      <c r="AA2428" s="190"/>
      <c r="AB2428" s="190"/>
      <c r="AC2428" s="185"/>
      <c r="AD2428" s="190"/>
      <c r="AE2428" s="190"/>
      <c r="AF2428" s="190"/>
      <c r="AG2428" s="205" t="str">
        <f t="shared" si="111"/>
        <v/>
      </c>
      <c r="AH2428" s="205" t="str">
        <f t="shared" si="112"/>
        <v/>
      </c>
      <c r="AI2428" s="205" t="str">
        <f t="shared" si="113"/>
        <v/>
      </c>
    </row>
    <row r="2429" spans="1:35" ht="15" customHeight="1">
      <c r="A2429" s="185"/>
      <c r="B2429" s="185"/>
      <c r="C2429" s="185"/>
      <c r="D2429" s="186"/>
      <c r="E2429" s="185"/>
      <c r="F2429" s="185"/>
      <c r="G2429" s="185"/>
      <c r="H2429" s="185"/>
      <c r="I2429" s="185"/>
      <c r="J2429" s="185"/>
      <c r="K2429" s="187"/>
      <c r="L2429" s="187"/>
      <c r="M2429" s="187"/>
      <c r="N2429" s="187"/>
      <c r="O2429" s="187"/>
      <c r="P2429" s="187"/>
      <c r="Q2429" s="187"/>
      <c r="R2429" s="190"/>
      <c r="S2429" s="190"/>
      <c r="T2429" s="190"/>
      <c r="U2429" s="190"/>
      <c r="V2429" s="190"/>
      <c r="W2429" s="190"/>
      <c r="X2429" s="190"/>
      <c r="Y2429" s="190"/>
      <c r="Z2429" s="190"/>
      <c r="AA2429" s="190"/>
      <c r="AB2429" s="190"/>
      <c r="AC2429" s="185"/>
      <c r="AD2429" s="190"/>
      <c r="AE2429" s="190"/>
      <c r="AF2429" s="190"/>
      <c r="AG2429" s="205" t="str">
        <f t="shared" si="111"/>
        <v/>
      </c>
      <c r="AH2429" s="205" t="str">
        <f t="shared" si="112"/>
        <v/>
      </c>
      <c r="AI2429" s="205" t="str">
        <f t="shared" si="113"/>
        <v/>
      </c>
    </row>
    <row r="2430" spans="1:35" ht="15" customHeight="1">
      <c r="A2430" s="185"/>
      <c r="B2430" s="185"/>
      <c r="C2430" s="185"/>
      <c r="D2430" s="186"/>
      <c r="E2430" s="185"/>
      <c r="F2430" s="185"/>
      <c r="G2430" s="185"/>
      <c r="H2430" s="185"/>
      <c r="I2430" s="185"/>
      <c r="J2430" s="185"/>
      <c r="K2430" s="187"/>
      <c r="L2430" s="187"/>
      <c r="M2430" s="187"/>
      <c r="N2430" s="187"/>
      <c r="O2430" s="187"/>
      <c r="P2430" s="187"/>
      <c r="Q2430" s="187"/>
      <c r="R2430" s="190"/>
      <c r="S2430" s="190"/>
      <c r="T2430" s="190"/>
      <c r="U2430" s="190"/>
      <c r="V2430" s="190"/>
      <c r="W2430" s="190"/>
      <c r="X2430" s="190"/>
      <c r="Y2430" s="190"/>
      <c r="Z2430" s="190"/>
      <c r="AA2430" s="190"/>
      <c r="AB2430" s="190"/>
      <c r="AC2430" s="185"/>
      <c r="AD2430" s="190"/>
      <c r="AE2430" s="190"/>
      <c r="AF2430" s="190"/>
      <c r="AG2430" s="205" t="str">
        <f t="shared" si="111"/>
        <v/>
      </c>
      <c r="AH2430" s="205" t="str">
        <f t="shared" si="112"/>
        <v/>
      </c>
      <c r="AI2430" s="205" t="str">
        <f t="shared" si="113"/>
        <v/>
      </c>
    </row>
    <row r="2431" spans="1:35" ht="15" customHeight="1">
      <c r="A2431" s="185"/>
      <c r="B2431" s="185"/>
      <c r="C2431" s="185"/>
      <c r="D2431" s="186"/>
      <c r="E2431" s="185"/>
      <c r="F2431" s="185"/>
      <c r="G2431" s="185"/>
      <c r="H2431" s="185"/>
      <c r="I2431" s="185"/>
      <c r="J2431" s="185"/>
      <c r="K2431" s="187"/>
      <c r="L2431" s="187"/>
      <c r="M2431" s="187"/>
      <c r="N2431" s="187"/>
      <c r="O2431" s="187"/>
      <c r="P2431" s="187"/>
      <c r="Q2431" s="187"/>
      <c r="R2431" s="190"/>
      <c r="S2431" s="190"/>
      <c r="T2431" s="190"/>
      <c r="U2431" s="190"/>
      <c r="V2431" s="190"/>
      <c r="W2431" s="190"/>
      <c r="X2431" s="190"/>
      <c r="Y2431" s="190"/>
      <c r="Z2431" s="190"/>
      <c r="AA2431" s="190"/>
      <c r="AB2431" s="190"/>
      <c r="AC2431" s="185"/>
      <c r="AD2431" s="190"/>
      <c r="AE2431" s="190"/>
      <c r="AF2431" s="190"/>
      <c r="AG2431" s="205" t="str">
        <f t="shared" si="111"/>
        <v/>
      </c>
      <c r="AH2431" s="205" t="str">
        <f t="shared" si="112"/>
        <v/>
      </c>
      <c r="AI2431" s="205" t="str">
        <f t="shared" si="113"/>
        <v/>
      </c>
    </row>
    <row r="2432" spans="1:35" ht="15" customHeight="1">
      <c r="A2432" s="185"/>
      <c r="B2432" s="185"/>
      <c r="C2432" s="185"/>
      <c r="D2432" s="186"/>
      <c r="E2432" s="185"/>
      <c r="F2432" s="185"/>
      <c r="G2432" s="185"/>
      <c r="H2432" s="185"/>
      <c r="I2432" s="185"/>
      <c r="J2432" s="185"/>
      <c r="K2432" s="187"/>
      <c r="L2432" s="187"/>
      <c r="M2432" s="187"/>
      <c r="N2432" s="187"/>
      <c r="O2432" s="187"/>
      <c r="P2432" s="187"/>
      <c r="Q2432" s="187"/>
      <c r="R2432" s="190"/>
      <c r="S2432" s="190"/>
      <c r="T2432" s="190"/>
      <c r="U2432" s="190"/>
      <c r="V2432" s="190"/>
      <c r="W2432" s="190"/>
      <c r="X2432" s="190"/>
      <c r="Y2432" s="190"/>
      <c r="Z2432" s="190"/>
      <c r="AA2432" s="190"/>
      <c r="AB2432" s="190"/>
      <c r="AC2432" s="185"/>
      <c r="AD2432" s="190"/>
      <c r="AE2432" s="190"/>
      <c r="AF2432" s="190"/>
      <c r="AG2432" s="205" t="str">
        <f t="shared" si="111"/>
        <v/>
      </c>
      <c r="AH2432" s="205" t="str">
        <f t="shared" si="112"/>
        <v/>
      </c>
      <c r="AI2432" s="205" t="str">
        <f t="shared" si="113"/>
        <v/>
      </c>
    </row>
    <row r="2433" spans="1:35" ht="15" customHeight="1">
      <c r="A2433" s="185"/>
      <c r="B2433" s="185"/>
      <c r="C2433" s="185"/>
      <c r="D2433" s="186"/>
      <c r="E2433" s="185"/>
      <c r="F2433" s="185"/>
      <c r="G2433" s="185"/>
      <c r="H2433" s="185"/>
      <c r="I2433" s="185"/>
      <c r="J2433" s="185"/>
      <c r="K2433" s="187"/>
      <c r="L2433" s="187"/>
      <c r="M2433" s="187"/>
      <c r="N2433" s="187"/>
      <c r="O2433" s="187"/>
      <c r="P2433" s="187"/>
      <c r="Q2433" s="187"/>
      <c r="R2433" s="190"/>
      <c r="S2433" s="190"/>
      <c r="T2433" s="190"/>
      <c r="U2433" s="190"/>
      <c r="V2433" s="190"/>
      <c r="W2433" s="190"/>
      <c r="X2433" s="190"/>
      <c r="Y2433" s="190"/>
      <c r="Z2433" s="190"/>
      <c r="AA2433" s="190"/>
      <c r="AB2433" s="190"/>
      <c r="AC2433" s="185"/>
      <c r="AD2433" s="190"/>
      <c r="AE2433" s="190"/>
      <c r="AF2433" s="190"/>
      <c r="AG2433" s="205" t="str">
        <f t="shared" si="111"/>
        <v/>
      </c>
      <c r="AH2433" s="205" t="str">
        <f t="shared" si="112"/>
        <v/>
      </c>
      <c r="AI2433" s="205" t="str">
        <f t="shared" si="113"/>
        <v/>
      </c>
    </row>
    <row r="2434" spans="1:35" ht="15" customHeight="1">
      <c r="A2434" s="185"/>
      <c r="B2434" s="185"/>
      <c r="C2434" s="185"/>
      <c r="D2434" s="186"/>
      <c r="E2434" s="185"/>
      <c r="F2434" s="185"/>
      <c r="G2434" s="185"/>
      <c r="H2434" s="185"/>
      <c r="I2434" s="185"/>
      <c r="J2434" s="185"/>
      <c r="K2434" s="187"/>
      <c r="L2434" s="187"/>
      <c r="M2434" s="187"/>
      <c r="N2434" s="187"/>
      <c r="O2434" s="187"/>
      <c r="P2434" s="187"/>
      <c r="Q2434" s="187"/>
      <c r="R2434" s="190"/>
      <c r="S2434" s="190"/>
      <c r="T2434" s="190"/>
      <c r="U2434" s="190"/>
      <c r="V2434" s="190"/>
      <c r="W2434" s="190"/>
      <c r="X2434" s="190"/>
      <c r="Y2434" s="190"/>
      <c r="Z2434" s="190"/>
      <c r="AA2434" s="190"/>
      <c r="AB2434" s="190"/>
      <c r="AC2434" s="185"/>
      <c r="AD2434" s="190"/>
      <c r="AE2434" s="190"/>
      <c r="AF2434" s="190"/>
      <c r="AG2434" s="205" t="str">
        <f t="shared" si="111"/>
        <v/>
      </c>
      <c r="AH2434" s="205" t="str">
        <f t="shared" si="112"/>
        <v/>
      </c>
      <c r="AI2434" s="205" t="str">
        <f t="shared" si="113"/>
        <v/>
      </c>
    </row>
    <row r="2435" spans="1:35" ht="15" customHeight="1">
      <c r="A2435" s="185"/>
      <c r="B2435" s="185"/>
      <c r="C2435" s="185"/>
      <c r="D2435" s="186"/>
      <c r="E2435" s="185"/>
      <c r="F2435" s="185"/>
      <c r="G2435" s="185"/>
      <c r="H2435" s="185"/>
      <c r="I2435" s="185"/>
      <c r="J2435" s="185"/>
      <c r="K2435" s="187"/>
      <c r="L2435" s="187"/>
      <c r="M2435" s="187"/>
      <c r="N2435" s="187"/>
      <c r="O2435" s="187"/>
      <c r="P2435" s="187"/>
      <c r="Q2435" s="187"/>
      <c r="R2435" s="190"/>
      <c r="S2435" s="190"/>
      <c r="T2435" s="190"/>
      <c r="U2435" s="190"/>
      <c r="V2435" s="190"/>
      <c r="W2435" s="190"/>
      <c r="X2435" s="190"/>
      <c r="Y2435" s="190"/>
      <c r="Z2435" s="190"/>
      <c r="AA2435" s="190"/>
      <c r="AB2435" s="190"/>
      <c r="AC2435" s="185"/>
      <c r="AD2435" s="190"/>
      <c r="AE2435" s="190"/>
      <c r="AF2435" s="190"/>
      <c r="AG2435" s="205" t="str">
        <f t="shared" si="111"/>
        <v/>
      </c>
      <c r="AH2435" s="205" t="str">
        <f t="shared" si="112"/>
        <v/>
      </c>
      <c r="AI2435" s="205" t="str">
        <f t="shared" si="113"/>
        <v/>
      </c>
    </row>
    <row r="2436" spans="1:35" ht="15" customHeight="1">
      <c r="A2436" s="185"/>
      <c r="B2436" s="185"/>
      <c r="C2436" s="185"/>
      <c r="D2436" s="186"/>
      <c r="E2436" s="185"/>
      <c r="F2436" s="185"/>
      <c r="G2436" s="185"/>
      <c r="H2436" s="185"/>
      <c r="I2436" s="185"/>
      <c r="J2436" s="185"/>
      <c r="K2436" s="187"/>
      <c r="L2436" s="187"/>
      <c r="M2436" s="187"/>
      <c r="N2436" s="187"/>
      <c r="O2436" s="187"/>
      <c r="P2436" s="187"/>
      <c r="Q2436" s="187"/>
      <c r="R2436" s="190"/>
      <c r="S2436" s="190"/>
      <c r="T2436" s="190"/>
      <c r="U2436" s="190"/>
      <c r="V2436" s="190"/>
      <c r="W2436" s="190"/>
      <c r="X2436" s="190"/>
      <c r="Y2436" s="190"/>
      <c r="Z2436" s="190"/>
      <c r="AA2436" s="190"/>
      <c r="AB2436" s="190"/>
      <c r="AC2436" s="185"/>
      <c r="AD2436" s="190"/>
      <c r="AE2436" s="190"/>
      <c r="AF2436" s="190"/>
      <c r="AG2436" s="205" t="str">
        <f t="shared" ref="AG2436:AG2499" si="114">IF($Q2436="","",IF($Q2436="YES","YES","NO"))</f>
        <v/>
      </c>
      <c r="AH2436" s="205" t="str">
        <f t="shared" ref="AH2436:AH2499" si="115">IF($X2436="","",IF($X2436="YES","YES","NO"))</f>
        <v/>
      </c>
      <c r="AI2436" s="205" t="str">
        <f t="shared" ref="AI2436:AI2499" si="116">IF(COUNTIF($B$3:$B$4985,B2436)&gt;1,"DUPLICATE","")</f>
        <v/>
      </c>
    </row>
    <row r="2437" spans="1:35" ht="15" customHeight="1">
      <c r="A2437" s="185"/>
      <c r="B2437" s="185"/>
      <c r="C2437" s="185"/>
      <c r="D2437" s="186"/>
      <c r="E2437" s="185"/>
      <c r="F2437" s="185"/>
      <c r="G2437" s="185"/>
      <c r="H2437" s="185"/>
      <c r="I2437" s="185"/>
      <c r="J2437" s="185"/>
      <c r="K2437" s="187"/>
      <c r="L2437" s="187"/>
      <c r="M2437" s="187"/>
      <c r="N2437" s="187"/>
      <c r="O2437" s="187"/>
      <c r="P2437" s="187"/>
      <c r="Q2437" s="187"/>
      <c r="R2437" s="190"/>
      <c r="S2437" s="190"/>
      <c r="T2437" s="190"/>
      <c r="U2437" s="190"/>
      <c r="V2437" s="190"/>
      <c r="W2437" s="190"/>
      <c r="X2437" s="190"/>
      <c r="Y2437" s="190"/>
      <c r="Z2437" s="190"/>
      <c r="AA2437" s="190"/>
      <c r="AB2437" s="190"/>
      <c r="AC2437" s="185"/>
      <c r="AD2437" s="190"/>
      <c r="AE2437" s="190"/>
      <c r="AF2437" s="190"/>
      <c r="AG2437" s="205" t="str">
        <f t="shared" si="114"/>
        <v/>
      </c>
      <c r="AH2437" s="205" t="str">
        <f t="shared" si="115"/>
        <v/>
      </c>
      <c r="AI2437" s="205" t="str">
        <f t="shared" si="116"/>
        <v/>
      </c>
    </row>
    <row r="2438" spans="1:35" ht="15" customHeight="1">
      <c r="A2438" s="185"/>
      <c r="B2438" s="185"/>
      <c r="C2438" s="185"/>
      <c r="D2438" s="186"/>
      <c r="E2438" s="185"/>
      <c r="F2438" s="185"/>
      <c r="G2438" s="185"/>
      <c r="H2438" s="185"/>
      <c r="I2438" s="185"/>
      <c r="J2438" s="185"/>
      <c r="K2438" s="187"/>
      <c r="L2438" s="187"/>
      <c r="M2438" s="187"/>
      <c r="N2438" s="187"/>
      <c r="O2438" s="187"/>
      <c r="P2438" s="187"/>
      <c r="Q2438" s="187"/>
      <c r="R2438" s="190"/>
      <c r="S2438" s="190"/>
      <c r="T2438" s="190"/>
      <c r="U2438" s="190"/>
      <c r="V2438" s="190"/>
      <c r="W2438" s="190"/>
      <c r="X2438" s="190"/>
      <c r="Y2438" s="190"/>
      <c r="Z2438" s="190"/>
      <c r="AA2438" s="190"/>
      <c r="AB2438" s="190"/>
      <c r="AC2438" s="185"/>
      <c r="AD2438" s="190"/>
      <c r="AE2438" s="190"/>
      <c r="AF2438" s="190"/>
      <c r="AG2438" s="205" t="str">
        <f t="shared" si="114"/>
        <v/>
      </c>
      <c r="AH2438" s="205" t="str">
        <f t="shared" si="115"/>
        <v/>
      </c>
      <c r="AI2438" s="205" t="str">
        <f t="shared" si="116"/>
        <v/>
      </c>
    </row>
    <row r="2439" spans="1:35" ht="15" customHeight="1">
      <c r="A2439" s="185"/>
      <c r="B2439" s="185"/>
      <c r="C2439" s="185"/>
      <c r="D2439" s="186"/>
      <c r="E2439" s="185"/>
      <c r="F2439" s="185"/>
      <c r="G2439" s="185"/>
      <c r="H2439" s="185"/>
      <c r="I2439" s="185"/>
      <c r="J2439" s="185"/>
      <c r="K2439" s="187"/>
      <c r="L2439" s="187"/>
      <c r="M2439" s="187"/>
      <c r="N2439" s="187"/>
      <c r="O2439" s="187"/>
      <c r="P2439" s="187"/>
      <c r="Q2439" s="187"/>
      <c r="R2439" s="190"/>
      <c r="S2439" s="190"/>
      <c r="T2439" s="190"/>
      <c r="U2439" s="190"/>
      <c r="V2439" s="190"/>
      <c r="W2439" s="190"/>
      <c r="X2439" s="190"/>
      <c r="Y2439" s="190"/>
      <c r="Z2439" s="190"/>
      <c r="AA2439" s="190"/>
      <c r="AB2439" s="190"/>
      <c r="AC2439" s="185"/>
      <c r="AD2439" s="190"/>
      <c r="AE2439" s="190"/>
      <c r="AF2439" s="190"/>
      <c r="AG2439" s="205" t="str">
        <f t="shared" si="114"/>
        <v/>
      </c>
      <c r="AH2439" s="205" t="str">
        <f t="shared" si="115"/>
        <v/>
      </c>
      <c r="AI2439" s="205" t="str">
        <f t="shared" si="116"/>
        <v/>
      </c>
    </row>
    <row r="2440" spans="1:35" ht="15" customHeight="1">
      <c r="A2440" s="185"/>
      <c r="B2440" s="185"/>
      <c r="C2440" s="185"/>
      <c r="D2440" s="186"/>
      <c r="E2440" s="185"/>
      <c r="F2440" s="185"/>
      <c r="G2440" s="185"/>
      <c r="H2440" s="185"/>
      <c r="I2440" s="185"/>
      <c r="J2440" s="185"/>
      <c r="K2440" s="187"/>
      <c r="L2440" s="187"/>
      <c r="M2440" s="187"/>
      <c r="N2440" s="187"/>
      <c r="O2440" s="187"/>
      <c r="P2440" s="187"/>
      <c r="Q2440" s="187"/>
      <c r="R2440" s="190"/>
      <c r="S2440" s="190"/>
      <c r="T2440" s="190"/>
      <c r="U2440" s="190"/>
      <c r="V2440" s="190"/>
      <c r="W2440" s="190"/>
      <c r="X2440" s="190"/>
      <c r="Y2440" s="190"/>
      <c r="Z2440" s="190"/>
      <c r="AA2440" s="190"/>
      <c r="AB2440" s="190"/>
      <c r="AC2440" s="185"/>
      <c r="AD2440" s="190"/>
      <c r="AE2440" s="190"/>
      <c r="AF2440" s="190"/>
      <c r="AG2440" s="205" t="str">
        <f t="shared" si="114"/>
        <v/>
      </c>
      <c r="AH2440" s="205" t="str">
        <f t="shared" si="115"/>
        <v/>
      </c>
      <c r="AI2440" s="205" t="str">
        <f t="shared" si="116"/>
        <v/>
      </c>
    </row>
    <row r="2441" spans="1:35" ht="15" customHeight="1">
      <c r="A2441" s="185"/>
      <c r="B2441" s="185"/>
      <c r="C2441" s="185"/>
      <c r="D2441" s="186"/>
      <c r="E2441" s="185"/>
      <c r="F2441" s="185"/>
      <c r="G2441" s="185"/>
      <c r="H2441" s="185"/>
      <c r="I2441" s="185"/>
      <c r="J2441" s="185"/>
      <c r="K2441" s="187"/>
      <c r="L2441" s="187"/>
      <c r="M2441" s="187"/>
      <c r="N2441" s="187"/>
      <c r="O2441" s="187"/>
      <c r="P2441" s="187"/>
      <c r="Q2441" s="187"/>
      <c r="R2441" s="190"/>
      <c r="S2441" s="190"/>
      <c r="T2441" s="190"/>
      <c r="U2441" s="190"/>
      <c r="V2441" s="190"/>
      <c r="W2441" s="190"/>
      <c r="X2441" s="190"/>
      <c r="Y2441" s="190"/>
      <c r="Z2441" s="190"/>
      <c r="AA2441" s="190"/>
      <c r="AB2441" s="190"/>
      <c r="AC2441" s="185"/>
      <c r="AD2441" s="190"/>
      <c r="AE2441" s="190"/>
      <c r="AF2441" s="190"/>
      <c r="AG2441" s="205" t="str">
        <f t="shared" si="114"/>
        <v/>
      </c>
      <c r="AH2441" s="205" t="str">
        <f t="shared" si="115"/>
        <v/>
      </c>
      <c r="AI2441" s="205" t="str">
        <f t="shared" si="116"/>
        <v/>
      </c>
    </row>
    <row r="2442" spans="1:35" ht="15" customHeight="1">
      <c r="A2442" s="185"/>
      <c r="B2442" s="185"/>
      <c r="C2442" s="185"/>
      <c r="D2442" s="186"/>
      <c r="E2442" s="185"/>
      <c r="F2442" s="185"/>
      <c r="G2442" s="185"/>
      <c r="H2442" s="185"/>
      <c r="I2442" s="185"/>
      <c r="J2442" s="185"/>
      <c r="K2442" s="187"/>
      <c r="L2442" s="187"/>
      <c r="M2442" s="187"/>
      <c r="N2442" s="187"/>
      <c r="O2442" s="187"/>
      <c r="P2442" s="187"/>
      <c r="Q2442" s="187"/>
      <c r="R2442" s="190"/>
      <c r="S2442" s="190"/>
      <c r="T2442" s="190"/>
      <c r="U2442" s="190"/>
      <c r="V2442" s="190"/>
      <c r="W2442" s="190"/>
      <c r="X2442" s="190"/>
      <c r="Y2442" s="190"/>
      <c r="Z2442" s="190"/>
      <c r="AA2442" s="190"/>
      <c r="AB2442" s="190"/>
      <c r="AC2442" s="185"/>
      <c r="AD2442" s="190"/>
      <c r="AE2442" s="190"/>
      <c r="AF2442" s="190"/>
      <c r="AG2442" s="205" t="str">
        <f t="shared" si="114"/>
        <v/>
      </c>
      <c r="AH2442" s="205" t="str">
        <f t="shared" si="115"/>
        <v/>
      </c>
      <c r="AI2442" s="205" t="str">
        <f t="shared" si="116"/>
        <v/>
      </c>
    </row>
    <row r="2443" spans="1:35" ht="15" customHeight="1">
      <c r="A2443" s="185"/>
      <c r="B2443" s="185"/>
      <c r="C2443" s="185"/>
      <c r="D2443" s="186"/>
      <c r="E2443" s="185"/>
      <c r="F2443" s="185"/>
      <c r="G2443" s="185"/>
      <c r="H2443" s="185"/>
      <c r="I2443" s="185"/>
      <c r="J2443" s="185"/>
      <c r="K2443" s="187"/>
      <c r="L2443" s="187"/>
      <c r="M2443" s="187"/>
      <c r="N2443" s="187"/>
      <c r="O2443" s="187"/>
      <c r="P2443" s="187"/>
      <c r="Q2443" s="187"/>
      <c r="R2443" s="190"/>
      <c r="S2443" s="190"/>
      <c r="T2443" s="190"/>
      <c r="U2443" s="190"/>
      <c r="V2443" s="190"/>
      <c r="W2443" s="190"/>
      <c r="X2443" s="190"/>
      <c r="Y2443" s="190"/>
      <c r="Z2443" s="190"/>
      <c r="AA2443" s="190"/>
      <c r="AB2443" s="190"/>
      <c r="AC2443" s="185"/>
      <c r="AD2443" s="190"/>
      <c r="AE2443" s="190"/>
      <c r="AF2443" s="190"/>
      <c r="AG2443" s="205" t="str">
        <f t="shared" si="114"/>
        <v/>
      </c>
      <c r="AH2443" s="205" t="str">
        <f t="shared" si="115"/>
        <v/>
      </c>
      <c r="AI2443" s="205" t="str">
        <f t="shared" si="116"/>
        <v/>
      </c>
    </row>
    <row r="2444" spans="1:35" ht="15" customHeight="1">
      <c r="A2444" s="185"/>
      <c r="B2444" s="185"/>
      <c r="C2444" s="185"/>
      <c r="D2444" s="186"/>
      <c r="E2444" s="185"/>
      <c r="F2444" s="185"/>
      <c r="G2444" s="185"/>
      <c r="H2444" s="185"/>
      <c r="I2444" s="185"/>
      <c r="J2444" s="185"/>
      <c r="K2444" s="187"/>
      <c r="L2444" s="187"/>
      <c r="M2444" s="187"/>
      <c r="N2444" s="187"/>
      <c r="O2444" s="187"/>
      <c r="P2444" s="187"/>
      <c r="Q2444" s="187"/>
      <c r="R2444" s="190"/>
      <c r="S2444" s="190"/>
      <c r="T2444" s="190"/>
      <c r="U2444" s="190"/>
      <c r="V2444" s="190"/>
      <c r="W2444" s="190"/>
      <c r="X2444" s="190"/>
      <c r="Y2444" s="190"/>
      <c r="Z2444" s="190"/>
      <c r="AA2444" s="190"/>
      <c r="AB2444" s="190"/>
      <c r="AC2444" s="185"/>
      <c r="AD2444" s="190"/>
      <c r="AE2444" s="190"/>
      <c r="AF2444" s="190"/>
      <c r="AG2444" s="205" t="str">
        <f t="shared" si="114"/>
        <v/>
      </c>
      <c r="AH2444" s="205" t="str">
        <f t="shared" si="115"/>
        <v/>
      </c>
      <c r="AI2444" s="205" t="str">
        <f t="shared" si="116"/>
        <v/>
      </c>
    </row>
    <row r="2445" spans="1:35" ht="15" customHeight="1">
      <c r="A2445" s="185"/>
      <c r="B2445" s="185"/>
      <c r="C2445" s="185"/>
      <c r="D2445" s="186"/>
      <c r="E2445" s="185"/>
      <c r="F2445" s="185"/>
      <c r="G2445" s="185"/>
      <c r="H2445" s="185"/>
      <c r="I2445" s="185"/>
      <c r="J2445" s="185"/>
      <c r="K2445" s="187"/>
      <c r="L2445" s="187"/>
      <c r="M2445" s="187"/>
      <c r="N2445" s="187"/>
      <c r="O2445" s="187"/>
      <c r="P2445" s="187"/>
      <c r="Q2445" s="187"/>
      <c r="R2445" s="190"/>
      <c r="S2445" s="190"/>
      <c r="T2445" s="190"/>
      <c r="U2445" s="190"/>
      <c r="V2445" s="190"/>
      <c r="W2445" s="190"/>
      <c r="X2445" s="190"/>
      <c r="Y2445" s="190"/>
      <c r="Z2445" s="190"/>
      <c r="AA2445" s="190"/>
      <c r="AB2445" s="190"/>
      <c r="AC2445" s="185"/>
      <c r="AD2445" s="190"/>
      <c r="AE2445" s="190"/>
      <c r="AF2445" s="190"/>
      <c r="AG2445" s="205" t="str">
        <f t="shared" si="114"/>
        <v/>
      </c>
      <c r="AH2445" s="205" t="str">
        <f t="shared" si="115"/>
        <v/>
      </c>
      <c r="AI2445" s="205" t="str">
        <f t="shared" si="116"/>
        <v/>
      </c>
    </row>
    <row r="2446" spans="1:35" ht="15" customHeight="1">
      <c r="A2446" s="185"/>
      <c r="B2446" s="185"/>
      <c r="C2446" s="185"/>
      <c r="D2446" s="186"/>
      <c r="E2446" s="185"/>
      <c r="F2446" s="185"/>
      <c r="G2446" s="185"/>
      <c r="H2446" s="185"/>
      <c r="I2446" s="185"/>
      <c r="J2446" s="185"/>
      <c r="K2446" s="187"/>
      <c r="L2446" s="187"/>
      <c r="M2446" s="187"/>
      <c r="N2446" s="187"/>
      <c r="O2446" s="187"/>
      <c r="P2446" s="187"/>
      <c r="Q2446" s="187"/>
      <c r="R2446" s="190"/>
      <c r="S2446" s="190"/>
      <c r="T2446" s="190"/>
      <c r="U2446" s="190"/>
      <c r="V2446" s="190"/>
      <c r="W2446" s="190"/>
      <c r="X2446" s="190"/>
      <c r="Y2446" s="190"/>
      <c r="Z2446" s="190"/>
      <c r="AA2446" s="190"/>
      <c r="AB2446" s="190"/>
      <c r="AC2446" s="185"/>
      <c r="AD2446" s="190"/>
      <c r="AE2446" s="190"/>
      <c r="AF2446" s="190"/>
      <c r="AG2446" s="205" t="str">
        <f t="shared" si="114"/>
        <v/>
      </c>
      <c r="AH2446" s="205" t="str">
        <f t="shared" si="115"/>
        <v/>
      </c>
      <c r="AI2446" s="205" t="str">
        <f t="shared" si="116"/>
        <v/>
      </c>
    </row>
    <row r="2447" spans="1:35" ht="15" customHeight="1">
      <c r="A2447" s="185"/>
      <c r="B2447" s="185"/>
      <c r="C2447" s="185"/>
      <c r="D2447" s="186"/>
      <c r="E2447" s="185"/>
      <c r="F2447" s="185"/>
      <c r="G2447" s="185"/>
      <c r="H2447" s="185"/>
      <c r="I2447" s="185"/>
      <c r="J2447" s="185"/>
      <c r="K2447" s="187"/>
      <c r="L2447" s="187"/>
      <c r="M2447" s="187"/>
      <c r="N2447" s="187"/>
      <c r="O2447" s="187"/>
      <c r="P2447" s="187"/>
      <c r="Q2447" s="187"/>
      <c r="R2447" s="190"/>
      <c r="S2447" s="190"/>
      <c r="T2447" s="190"/>
      <c r="U2447" s="190"/>
      <c r="V2447" s="190"/>
      <c r="W2447" s="190"/>
      <c r="X2447" s="190"/>
      <c r="Y2447" s="190"/>
      <c r="Z2447" s="190"/>
      <c r="AA2447" s="190"/>
      <c r="AB2447" s="190"/>
      <c r="AC2447" s="185"/>
      <c r="AD2447" s="190"/>
      <c r="AE2447" s="190"/>
      <c r="AF2447" s="190"/>
      <c r="AG2447" s="205" t="str">
        <f t="shared" si="114"/>
        <v/>
      </c>
      <c r="AH2447" s="205" t="str">
        <f t="shared" si="115"/>
        <v/>
      </c>
      <c r="AI2447" s="205" t="str">
        <f t="shared" si="116"/>
        <v/>
      </c>
    </row>
    <row r="2448" spans="1:35" ht="15" customHeight="1">
      <c r="A2448" s="185"/>
      <c r="B2448" s="185"/>
      <c r="C2448" s="185"/>
      <c r="D2448" s="186"/>
      <c r="E2448" s="185"/>
      <c r="F2448" s="185"/>
      <c r="G2448" s="185"/>
      <c r="H2448" s="185"/>
      <c r="I2448" s="185"/>
      <c r="J2448" s="185"/>
      <c r="K2448" s="187"/>
      <c r="L2448" s="187"/>
      <c r="M2448" s="187"/>
      <c r="N2448" s="187"/>
      <c r="O2448" s="187"/>
      <c r="P2448" s="187"/>
      <c r="Q2448" s="187"/>
      <c r="R2448" s="190"/>
      <c r="S2448" s="190"/>
      <c r="T2448" s="190"/>
      <c r="U2448" s="190"/>
      <c r="V2448" s="190"/>
      <c r="W2448" s="190"/>
      <c r="X2448" s="190"/>
      <c r="Y2448" s="190"/>
      <c r="Z2448" s="190"/>
      <c r="AA2448" s="190"/>
      <c r="AB2448" s="190"/>
      <c r="AC2448" s="185"/>
      <c r="AD2448" s="190"/>
      <c r="AE2448" s="190"/>
      <c r="AF2448" s="190"/>
      <c r="AG2448" s="205" t="str">
        <f t="shared" si="114"/>
        <v/>
      </c>
      <c r="AH2448" s="205" t="str">
        <f t="shared" si="115"/>
        <v/>
      </c>
      <c r="AI2448" s="205" t="str">
        <f t="shared" si="116"/>
        <v/>
      </c>
    </row>
    <row r="2449" spans="1:35" ht="15" customHeight="1">
      <c r="A2449" s="185"/>
      <c r="B2449" s="185"/>
      <c r="C2449" s="185"/>
      <c r="D2449" s="186"/>
      <c r="E2449" s="185"/>
      <c r="F2449" s="185"/>
      <c r="G2449" s="185"/>
      <c r="H2449" s="185"/>
      <c r="I2449" s="185"/>
      <c r="J2449" s="185"/>
      <c r="K2449" s="187"/>
      <c r="L2449" s="187"/>
      <c r="M2449" s="187"/>
      <c r="N2449" s="187"/>
      <c r="O2449" s="187"/>
      <c r="P2449" s="187"/>
      <c r="Q2449" s="187"/>
      <c r="R2449" s="190"/>
      <c r="S2449" s="190"/>
      <c r="T2449" s="190"/>
      <c r="U2449" s="190"/>
      <c r="V2449" s="190"/>
      <c r="W2449" s="190"/>
      <c r="X2449" s="190"/>
      <c r="Y2449" s="190"/>
      <c r="Z2449" s="190"/>
      <c r="AA2449" s="190"/>
      <c r="AB2449" s="190"/>
      <c r="AC2449" s="185"/>
      <c r="AD2449" s="190"/>
      <c r="AE2449" s="190"/>
      <c r="AF2449" s="190"/>
      <c r="AG2449" s="205" t="str">
        <f t="shared" si="114"/>
        <v/>
      </c>
      <c r="AH2449" s="205" t="str">
        <f t="shared" si="115"/>
        <v/>
      </c>
      <c r="AI2449" s="205" t="str">
        <f t="shared" si="116"/>
        <v/>
      </c>
    </row>
    <row r="2450" spans="1:35" ht="15" customHeight="1">
      <c r="A2450" s="185"/>
      <c r="B2450" s="185"/>
      <c r="C2450" s="185"/>
      <c r="D2450" s="186"/>
      <c r="E2450" s="185"/>
      <c r="F2450" s="185"/>
      <c r="G2450" s="185"/>
      <c r="H2450" s="185"/>
      <c r="I2450" s="185"/>
      <c r="J2450" s="185"/>
      <c r="K2450" s="187"/>
      <c r="L2450" s="187"/>
      <c r="M2450" s="187"/>
      <c r="N2450" s="187"/>
      <c r="O2450" s="187"/>
      <c r="P2450" s="187"/>
      <c r="Q2450" s="187"/>
      <c r="R2450" s="190"/>
      <c r="S2450" s="190"/>
      <c r="T2450" s="190"/>
      <c r="U2450" s="190"/>
      <c r="V2450" s="190"/>
      <c r="W2450" s="190"/>
      <c r="X2450" s="190"/>
      <c r="Y2450" s="190"/>
      <c r="Z2450" s="190"/>
      <c r="AA2450" s="190"/>
      <c r="AB2450" s="190"/>
      <c r="AC2450" s="185"/>
      <c r="AD2450" s="190"/>
      <c r="AE2450" s="190"/>
      <c r="AF2450" s="190"/>
      <c r="AG2450" s="205" t="str">
        <f t="shared" si="114"/>
        <v/>
      </c>
      <c r="AH2450" s="205" t="str">
        <f t="shared" si="115"/>
        <v/>
      </c>
      <c r="AI2450" s="205" t="str">
        <f t="shared" si="116"/>
        <v/>
      </c>
    </row>
    <row r="2451" spans="1:35" ht="15" customHeight="1">
      <c r="A2451" s="185"/>
      <c r="B2451" s="185"/>
      <c r="C2451" s="185"/>
      <c r="D2451" s="186"/>
      <c r="E2451" s="185"/>
      <c r="F2451" s="185"/>
      <c r="G2451" s="185"/>
      <c r="H2451" s="185"/>
      <c r="I2451" s="185"/>
      <c r="J2451" s="185"/>
      <c r="K2451" s="187"/>
      <c r="L2451" s="187"/>
      <c r="M2451" s="187"/>
      <c r="N2451" s="187"/>
      <c r="O2451" s="187"/>
      <c r="P2451" s="187"/>
      <c r="Q2451" s="187"/>
      <c r="R2451" s="190"/>
      <c r="S2451" s="190"/>
      <c r="T2451" s="190"/>
      <c r="U2451" s="190"/>
      <c r="V2451" s="190"/>
      <c r="W2451" s="190"/>
      <c r="X2451" s="190"/>
      <c r="Y2451" s="190"/>
      <c r="Z2451" s="190"/>
      <c r="AA2451" s="190"/>
      <c r="AB2451" s="190"/>
      <c r="AC2451" s="185"/>
      <c r="AD2451" s="190"/>
      <c r="AE2451" s="190"/>
      <c r="AF2451" s="190"/>
      <c r="AG2451" s="205" t="str">
        <f t="shared" si="114"/>
        <v/>
      </c>
      <c r="AH2451" s="205" t="str">
        <f t="shared" si="115"/>
        <v/>
      </c>
      <c r="AI2451" s="205" t="str">
        <f t="shared" si="116"/>
        <v/>
      </c>
    </row>
    <row r="2452" spans="1:35" ht="15" customHeight="1">
      <c r="A2452" s="185"/>
      <c r="B2452" s="185"/>
      <c r="C2452" s="185"/>
      <c r="D2452" s="186"/>
      <c r="E2452" s="185"/>
      <c r="F2452" s="185"/>
      <c r="G2452" s="185"/>
      <c r="H2452" s="185"/>
      <c r="I2452" s="185"/>
      <c r="J2452" s="185"/>
      <c r="K2452" s="187"/>
      <c r="L2452" s="187"/>
      <c r="M2452" s="187"/>
      <c r="N2452" s="187"/>
      <c r="O2452" s="187"/>
      <c r="P2452" s="187"/>
      <c r="Q2452" s="187"/>
      <c r="R2452" s="190"/>
      <c r="S2452" s="190"/>
      <c r="T2452" s="190"/>
      <c r="U2452" s="190"/>
      <c r="V2452" s="190"/>
      <c r="W2452" s="190"/>
      <c r="X2452" s="190"/>
      <c r="Y2452" s="190"/>
      <c r="Z2452" s="190"/>
      <c r="AA2452" s="190"/>
      <c r="AB2452" s="190"/>
      <c r="AC2452" s="185"/>
      <c r="AD2452" s="190"/>
      <c r="AE2452" s="190"/>
      <c r="AF2452" s="190"/>
      <c r="AG2452" s="205" t="str">
        <f t="shared" si="114"/>
        <v/>
      </c>
      <c r="AH2452" s="205" t="str">
        <f t="shared" si="115"/>
        <v/>
      </c>
      <c r="AI2452" s="205" t="str">
        <f t="shared" si="116"/>
        <v/>
      </c>
    </row>
    <row r="2453" spans="1:35" ht="15" customHeight="1">
      <c r="A2453" s="185"/>
      <c r="B2453" s="185"/>
      <c r="C2453" s="185"/>
      <c r="D2453" s="186"/>
      <c r="E2453" s="185"/>
      <c r="F2453" s="185"/>
      <c r="G2453" s="185"/>
      <c r="H2453" s="185"/>
      <c r="I2453" s="185"/>
      <c r="J2453" s="185"/>
      <c r="K2453" s="187"/>
      <c r="L2453" s="187"/>
      <c r="M2453" s="187"/>
      <c r="N2453" s="187"/>
      <c r="O2453" s="187"/>
      <c r="P2453" s="187"/>
      <c r="Q2453" s="187"/>
      <c r="R2453" s="190"/>
      <c r="S2453" s="190"/>
      <c r="T2453" s="190"/>
      <c r="U2453" s="190"/>
      <c r="V2453" s="190"/>
      <c r="W2453" s="190"/>
      <c r="X2453" s="190"/>
      <c r="Y2453" s="190"/>
      <c r="Z2453" s="190"/>
      <c r="AA2453" s="190"/>
      <c r="AB2453" s="190"/>
      <c r="AC2453" s="185"/>
      <c r="AD2453" s="190"/>
      <c r="AE2453" s="190"/>
      <c r="AF2453" s="190"/>
      <c r="AG2453" s="205" t="str">
        <f t="shared" si="114"/>
        <v/>
      </c>
      <c r="AH2453" s="205" t="str">
        <f t="shared" si="115"/>
        <v/>
      </c>
      <c r="AI2453" s="205" t="str">
        <f t="shared" si="116"/>
        <v/>
      </c>
    </row>
    <row r="2454" spans="1:35" ht="15" customHeight="1">
      <c r="A2454" s="185"/>
      <c r="B2454" s="185"/>
      <c r="C2454" s="185"/>
      <c r="D2454" s="186"/>
      <c r="E2454" s="185"/>
      <c r="F2454" s="185"/>
      <c r="G2454" s="185"/>
      <c r="H2454" s="185"/>
      <c r="I2454" s="185"/>
      <c r="J2454" s="185"/>
      <c r="K2454" s="187"/>
      <c r="L2454" s="187"/>
      <c r="M2454" s="187"/>
      <c r="N2454" s="187"/>
      <c r="O2454" s="187"/>
      <c r="P2454" s="187"/>
      <c r="Q2454" s="187"/>
      <c r="R2454" s="190"/>
      <c r="S2454" s="190"/>
      <c r="T2454" s="190"/>
      <c r="U2454" s="190"/>
      <c r="V2454" s="190"/>
      <c r="W2454" s="190"/>
      <c r="X2454" s="190"/>
      <c r="Y2454" s="190"/>
      <c r="Z2454" s="190"/>
      <c r="AA2454" s="190"/>
      <c r="AB2454" s="190"/>
      <c r="AC2454" s="185"/>
      <c r="AD2454" s="190"/>
      <c r="AE2454" s="190"/>
      <c r="AF2454" s="190"/>
      <c r="AG2454" s="205" t="str">
        <f t="shared" si="114"/>
        <v/>
      </c>
      <c r="AH2454" s="205" t="str">
        <f t="shared" si="115"/>
        <v/>
      </c>
      <c r="AI2454" s="205" t="str">
        <f t="shared" si="116"/>
        <v/>
      </c>
    </row>
    <row r="2455" spans="1:35" ht="15" customHeight="1">
      <c r="A2455" s="185"/>
      <c r="B2455" s="185"/>
      <c r="C2455" s="185"/>
      <c r="D2455" s="186"/>
      <c r="E2455" s="185"/>
      <c r="F2455" s="185"/>
      <c r="G2455" s="185"/>
      <c r="H2455" s="185"/>
      <c r="I2455" s="185"/>
      <c r="J2455" s="185"/>
      <c r="K2455" s="187"/>
      <c r="L2455" s="187"/>
      <c r="M2455" s="187"/>
      <c r="N2455" s="187"/>
      <c r="O2455" s="187"/>
      <c r="P2455" s="187"/>
      <c r="Q2455" s="187"/>
      <c r="R2455" s="190"/>
      <c r="S2455" s="190"/>
      <c r="T2455" s="190"/>
      <c r="U2455" s="190"/>
      <c r="V2455" s="190"/>
      <c r="W2455" s="190"/>
      <c r="X2455" s="190"/>
      <c r="Y2455" s="190"/>
      <c r="Z2455" s="190"/>
      <c r="AA2455" s="190"/>
      <c r="AB2455" s="190"/>
      <c r="AC2455" s="185"/>
      <c r="AD2455" s="190"/>
      <c r="AE2455" s="190"/>
      <c r="AF2455" s="190"/>
      <c r="AG2455" s="205" t="str">
        <f t="shared" si="114"/>
        <v/>
      </c>
      <c r="AH2455" s="205" t="str">
        <f t="shared" si="115"/>
        <v/>
      </c>
      <c r="AI2455" s="205" t="str">
        <f t="shared" si="116"/>
        <v/>
      </c>
    </row>
    <row r="2456" spans="1:35" ht="15" customHeight="1">
      <c r="A2456" s="185"/>
      <c r="B2456" s="185"/>
      <c r="C2456" s="185"/>
      <c r="D2456" s="186"/>
      <c r="E2456" s="185"/>
      <c r="F2456" s="185"/>
      <c r="G2456" s="185"/>
      <c r="H2456" s="185"/>
      <c r="I2456" s="185"/>
      <c r="J2456" s="185"/>
      <c r="K2456" s="187"/>
      <c r="L2456" s="187"/>
      <c r="M2456" s="187"/>
      <c r="N2456" s="187"/>
      <c r="O2456" s="187"/>
      <c r="P2456" s="187"/>
      <c r="Q2456" s="187"/>
      <c r="R2456" s="190"/>
      <c r="S2456" s="190"/>
      <c r="T2456" s="190"/>
      <c r="U2456" s="190"/>
      <c r="V2456" s="190"/>
      <c r="W2456" s="190"/>
      <c r="X2456" s="190"/>
      <c r="Y2456" s="190"/>
      <c r="Z2456" s="190"/>
      <c r="AA2456" s="190"/>
      <c r="AB2456" s="190"/>
      <c r="AC2456" s="185"/>
      <c r="AD2456" s="190"/>
      <c r="AE2456" s="190"/>
      <c r="AF2456" s="190"/>
      <c r="AG2456" s="205" t="str">
        <f t="shared" si="114"/>
        <v/>
      </c>
      <c r="AH2456" s="205" t="str">
        <f t="shared" si="115"/>
        <v/>
      </c>
      <c r="AI2456" s="205" t="str">
        <f t="shared" si="116"/>
        <v/>
      </c>
    </row>
    <row r="2457" spans="1:35" ht="15" customHeight="1">
      <c r="A2457" s="185"/>
      <c r="B2457" s="185"/>
      <c r="C2457" s="185"/>
      <c r="D2457" s="186"/>
      <c r="E2457" s="185"/>
      <c r="F2457" s="185"/>
      <c r="G2457" s="185"/>
      <c r="H2457" s="185"/>
      <c r="I2457" s="185"/>
      <c r="J2457" s="185"/>
      <c r="K2457" s="187"/>
      <c r="L2457" s="187"/>
      <c r="M2457" s="187"/>
      <c r="N2457" s="187"/>
      <c r="O2457" s="187"/>
      <c r="P2457" s="187"/>
      <c r="Q2457" s="187"/>
      <c r="R2457" s="190"/>
      <c r="S2457" s="190"/>
      <c r="T2457" s="190"/>
      <c r="U2457" s="190"/>
      <c r="V2457" s="190"/>
      <c r="W2457" s="190"/>
      <c r="X2457" s="190"/>
      <c r="Y2457" s="190"/>
      <c r="Z2457" s="190"/>
      <c r="AA2457" s="190"/>
      <c r="AB2457" s="190"/>
      <c r="AC2457" s="185"/>
      <c r="AD2457" s="190"/>
      <c r="AE2457" s="190"/>
      <c r="AF2457" s="190"/>
      <c r="AG2457" s="205" t="str">
        <f t="shared" si="114"/>
        <v/>
      </c>
      <c r="AH2457" s="205" t="str">
        <f t="shared" si="115"/>
        <v/>
      </c>
      <c r="AI2457" s="205" t="str">
        <f t="shared" si="116"/>
        <v/>
      </c>
    </row>
    <row r="2458" spans="1:35" ht="15" customHeight="1">
      <c r="A2458" s="185"/>
      <c r="B2458" s="185"/>
      <c r="C2458" s="185"/>
      <c r="D2458" s="186"/>
      <c r="E2458" s="185"/>
      <c r="F2458" s="185"/>
      <c r="G2458" s="185"/>
      <c r="H2458" s="185"/>
      <c r="I2458" s="185"/>
      <c r="J2458" s="185"/>
      <c r="K2458" s="187"/>
      <c r="L2458" s="187"/>
      <c r="M2458" s="187"/>
      <c r="N2458" s="187"/>
      <c r="O2458" s="187"/>
      <c r="P2458" s="187"/>
      <c r="Q2458" s="187"/>
      <c r="R2458" s="190"/>
      <c r="S2458" s="190"/>
      <c r="T2458" s="190"/>
      <c r="U2458" s="190"/>
      <c r="V2458" s="190"/>
      <c r="W2458" s="190"/>
      <c r="X2458" s="190"/>
      <c r="Y2458" s="190"/>
      <c r="Z2458" s="190"/>
      <c r="AA2458" s="190"/>
      <c r="AB2458" s="190"/>
      <c r="AC2458" s="185"/>
      <c r="AD2458" s="190"/>
      <c r="AE2458" s="190"/>
      <c r="AF2458" s="190"/>
      <c r="AG2458" s="205" t="str">
        <f t="shared" si="114"/>
        <v/>
      </c>
      <c r="AH2458" s="205" t="str">
        <f t="shared" si="115"/>
        <v/>
      </c>
      <c r="AI2458" s="205" t="str">
        <f t="shared" si="116"/>
        <v/>
      </c>
    </row>
    <row r="2459" spans="1:35" ht="15" customHeight="1">
      <c r="A2459" s="185"/>
      <c r="B2459" s="185"/>
      <c r="C2459" s="185"/>
      <c r="D2459" s="186"/>
      <c r="E2459" s="185"/>
      <c r="F2459" s="185"/>
      <c r="G2459" s="185"/>
      <c r="H2459" s="185"/>
      <c r="I2459" s="185"/>
      <c r="J2459" s="185"/>
      <c r="K2459" s="187"/>
      <c r="L2459" s="187"/>
      <c r="M2459" s="187"/>
      <c r="N2459" s="187"/>
      <c r="O2459" s="187"/>
      <c r="P2459" s="187"/>
      <c r="Q2459" s="187"/>
      <c r="R2459" s="190"/>
      <c r="S2459" s="190"/>
      <c r="T2459" s="190"/>
      <c r="U2459" s="190"/>
      <c r="V2459" s="190"/>
      <c r="W2459" s="190"/>
      <c r="X2459" s="190"/>
      <c r="Y2459" s="190"/>
      <c r="Z2459" s="190"/>
      <c r="AA2459" s="190"/>
      <c r="AB2459" s="190"/>
      <c r="AC2459" s="185"/>
      <c r="AD2459" s="190"/>
      <c r="AE2459" s="190"/>
      <c r="AF2459" s="190"/>
      <c r="AG2459" s="205" t="str">
        <f t="shared" si="114"/>
        <v/>
      </c>
      <c r="AH2459" s="205" t="str">
        <f t="shared" si="115"/>
        <v/>
      </c>
      <c r="AI2459" s="205" t="str">
        <f t="shared" si="116"/>
        <v/>
      </c>
    </row>
    <row r="2460" spans="1:35" ht="15" customHeight="1">
      <c r="A2460" s="185"/>
      <c r="B2460" s="185"/>
      <c r="C2460" s="185"/>
      <c r="D2460" s="186"/>
      <c r="E2460" s="185"/>
      <c r="F2460" s="185"/>
      <c r="G2460" s="185"/>
      <c r="H2460" s="185"/>
      <c r="I2460" s="185"/>
      <c r="J2460" s="185"/>
      <c r="K2460" s="187"/>
      <c r="L2460" s="187"/>
      <c r="M2460" s="187"/>
      <c r="N2460" s="187"/>
      <c r="O2460" s="187"/>
      <c r="P2460" s="187"/>
      <c r="Q2460" s="187"/>
      <c r="R2460" s="190"/>
      <c r="S2460" s="190"/>
      <c r="T2460" s="190"/>
      <c r="U2460" s="190"/>
      <c r="V2460" s="190"/>
      <c r="W2460" s="190"/>
      <c r="X2460" s="190"/>
      <c r="Y2460" s="190"/>
      <c r="Z2460" s="190"/>
      <c r="AA2460" s="190"/>
      <c r="AB2460" s="190"/>
      <c r="AC2460" s="185"/>
      <c r="AD2460" s="190"/>
      <c r="AE2460" s="190"/>
      <c r="AF2460" s="190"/>
      <c r="AG2460" s="205" t="str">
        <f t="shared" si="114"/>
        <v/>
      </c>
      <c r="AH2460" s="205" t="str">
        <f t="shared" si="115"/>
        <v/>
      </c>
      <c r="AI2460" s="205" t="str">
        <f t="shared" si="116"/>
        <v/>
      </c>
    </row>
    <row r="2461" spans="1:35" ht="15" customHeight="1">
      <c r="A2461" s="185"/>
      <c r="B2461" s="185"/>
      <c r="C2461" s="185"/>
      <c r="D2461" s="186"/>
      <c r="E2461" s="185"/>
      <c r="F2461" s="185"/>
      <c r="G2461" s="185"/>
      <c r="H2461" s="185"/>
      <c r="I2461" s="185"/>
      <c r="J2461" s="185"/>
      <c r="K2461" s="187"/>
      <c r="L2461" s="187"/>
      <c r="M2461" s="187"/>
      <c r="N2461" s="187"/>
      <c r="O2461" s="187"/>
      <c r="P2461" s="187"/>
      <c r="Q2461" s="187"/>
      <c r="R2461" s="190"/>
      <c r="S2461" s="190"/>
      <c r="T2461" s="190"/>
      <c r="U2461" s="190"/>
      <c r="V2461" s="190"/>
      <c r="W2461" s="190"/>
      <c r="X2461" s="190"/>
      <c r="Y2461" s="190"/>
      <c r="Z2461" s="190"/>
      <c r="AA2461" s="190"/>
      <c r="AB2461" s="190"/>
      <c r="AC2461" s="185"/>
      <c r="AD2461" s="190"/>
      <c r="AE2461" s="190"/>
      <c r="AF2461" s="190"/>
      <c r="AG2461" s="205" t="str">
        <f t="shared" si="114"/>
        <v/>
      </c>
      <c r="AH2461" s="205" t="str">
        <f t="shared" si="115"/>
        <v/>
      </c>
      <c r="AI2461" s="205" t="str">
        <f t="shared" si="116"/>
        <v/>
      </c>
    </row>
    <row r="2462" spans="1:35" ht="15" customHeight="1">
      <c r="A2462" s="185"/>
      <c r="B2462" s="185"/>
      <c r="C2462" s="185"/>
      <c r="D2462" s="186"/>
      <c r="E2462" s="185"/>
      <c r="F2462" s="185"/>
      <c r="G2462" s="185"/>
      <c r="H2462" s="185"/>
      <c r="I2462" s="185"/>
      <c r="J2462" s="185"/>
      <c r="K2462" s="187"/>
      <c r="L2462" s="187"/>
      <c r="M2462" s="187"/>
      <c r="N2462" s="187"/>
      <c r="O2462" s="187"/>
      <c r="P2462" s="187"/>
      <c r="Q2462" s="187"/>
      <c r="R2462" s="190"/>
      <c r="S2462" s="190"/>
      <c r="T2462" s="190"/>
      <c r="U2462" s="190"/>
      <c r="V2462" s="190"/>
      <c r="W2462" s="190"/>
      <c r="X2462" s="190"/>
      <c r="Y2462" s="190"/>
      <c r="Z2462" s="190"/>
      <c r="AA2462" s="190"/>
      <c r="AB2462" s="190"/>
      <c r="AC2462" s="185"/>
      <c r="AD2462" s="190"/>
      <c r="AE2462" s="190"/>
      <c r="AF2462" s="190"/>
      <c r="AG2462" s="205" t="str">
        <f t="shared" si="114"/>
        <v/>
      </c>
      <c r="AH2462" s="205" t="str">
        <f t="shared" si="115"/>
        <v/>
      </c>
      <c r="AI2462" s="205" t="str">
        <f t="shared" si="116"/>
        <v/>
      </c>
    </row>
    <row r="2463" spans="1:35" ht="15" customHeight="1">
      <c r="A2463" s="185"/>
      <c r="B2463" s="185"/>
      <c r="C2463" s="185"/>
      <c r="D2463" s="186"/>
      <c r="E2463" s="185"/>
      <c r="F2463" s="185"/>
      <c r="G2463" s="185"/>
      <c r="H2463" s="185"/>
      <c r="I2463" s="185"/>
      <c r="J2463" s="185"/>
      <c r="K2463" s="187"/>
      <c r="L2463" s="187"/>
      <c r="M2463" s="187"/>
      <c r="N2463" s="187"/>
      <c r="O2463" s="187"/>
      <c r="P2463" s="187"/>
      <c r="Q2463" s="187"/>
      <c r="R2463" s="190"/>
      <c r="S2463" s="190"/>
      <c r="T2463" s="190"/>
      <c r="U2463" s="190"/>
      <c r="V2463" s="190"/>
      <c r="W2463" s="190"/>
      <c r="X2463" s="190"/>
      <c r="Y2463" s="190"/>
      <c r="Z2463" s="190"/>
      <c r="AA2463" s="190"/>
      <c r="AB2463" s="190"/>
      <c r="AC2463" s="185"/>
      <c r="AD2463" s="190"/>
      <c r="AE2463" s="190"/>
      <c r="AF2463" s="190"/>
      <c r="AG2463" s="205" t="str">
        <f t="shared" si="114"/>
        <v/>
      </c>
      <c r="AH2463" s="205" t="str">
        <f t="shared" si="115"/>
        <v/>
      </c>
      <c r="AI2463" s="205" t="str">
        <f t="shared" si="116"/>
        <v/>
      </c>
    </row>
    <row r="2464" spans="1:35" ht="15" customHeight="1">
      <c r="A2464" s="185"/>
      <c r="B2464" s="185"/>
      <c r="C2464" s="185"/>
      <c r="D2464" s="186"/>
      <c r="E2464" s="185"/>
      <c r="F2464" s="185"/>
      <c r="G2464" s="185"/>
      <c r="H2464" s="185"/>
      <c r="I2464" s="185"/>
      <c r="J2464" s="185"/>
      <c r="K2464" s="187"/>
      <c r="L2464" s="187"/>
      <c r="M2464" s="187"/>
      <c r="N2464" s="187"/>
      <c r="O2464" s="187"/>
      <c r="P2464" s="187"/>
      <c r="Q2464" s="187"/>
      <c r="R2464" s="190"/>
      <c r="S2464" s="190"/>
      <c r="T2464" s="190"/>
      <c r="U2464" s="190"/>
      <c r="V2464" s="190"/>
      <c r="W2464" s="190"/>
      <c r="X2464" s="190"/>
      <c r="Y2464" s="190"/>
      <c r="Z2464" s="190"/>
      <c r="AA2464" s="190"/>
      <c r="AB2464" s="190"/>
      <c r="AC2464" s="185"/>
      <c r="AD2464" s="190"/>
      <c r="AE2464" s="190"/>
      <c r="AF2464" s="190"/>
      <c r="AG2464" s="205" t="str">
        <f t="shared" si="114"/>
        <v/>
      </c>
      <c r="AH2464" s="205" t="str">
        <f t="shared" si="115"/>
        <v/>
      </c>
      <c r="AI2464" s="205" t="str">
        <f t="shared" si="116"/>
        <v/>
      </c>
    </row>
    <row r="2465" spans="1:35" ht="15" customHeight="1">
      <c r="A2465" s="185"/>
      <c r="B2465" s="185"/>
      <c r="C2465" s="185"/>
      <c r="D2465" s="186"/>
      <c r="E2465" s="185"/>
      <c r="F2465" s="185"/>
      <c r="G2465" s="185"/>
      <c r="H2465" s="185"/>
      <c r="I2465" s="185"/>
      <c r="J2465" s="185"/>
      <c r="K2465" s="187"/>
      <c r="L2465" s="187"/>
      <c r="M2465" s="187"/>
      <c r="N2465" s="187"/>
      <c r="O2465" s="187"/>
      <c r="P2465" s="187"/>
      <c r="Q2465" s="187"/>
      <c r="R2465" s="190"/>
      <c r="S2465" s="190"/>
      <c r="T2465" s="190"/>
      <c r="U2465" s="190"/>
      <c r="V2465" s="190"/>
      <c r="W2465" s="190"/>
      <c r="X2465" s="190"/>
      <c r="Y2465" s="190"/>
      <c r="Z2465" s="190"/>
      <c r="AA2465" s="190"/>
      <c r="AB2465" s="190"/>
      <c r="AC2465" s="185"/>
      <c r="AD2465" s="190"/>
      <c r="AE2465" s="190"/>
      <c r="AF2465" s="190"/>
      <c r="AG2465" s="205" t="str">
        <f t="shared" si="114"/>
        <v/>
      </c>
      <c r="AH2465" s="205" t="str">
        <f t="shared" si="115"/>
        <v/>
      </c>
      <c r="AI2465" s="205" t="str">
        <f t="shared" si="116"/>
        <v/>
      </c>
    </row>
    <row r="2466" spans="1:35" ht="15" customHeight="1">
      <c r="A2466" s="185"/>
      <c r="B2466" s="185"/>
      <c r="C2466" s="185"/>
      <c r="D2466" s="186"/>
      <c r="E2466" s="185"/>
      <c r="F2466" s="185"/>
      <c r="G2466" s="185"/>
      <c r="H2466" s="185"/>
      <c r="I2466" s="185"/>
      <c r="J2466" s="185"/>
      <c r="K2466" s="187"/>
      <c r="L2466" s="187"/>
      <c r="M2466" s="187"/>
      <c r="N2466" s="187"/>
      <c r="O2466" s="187"/>
      <c r="P2466" s="187"/>
      <c r="Q2466" s="187"/>
      <c r="R2466" s="190"/>
      <c r="S2466" s="190"/>
      <c r="T2466" s="190"/>
      <c r="U2466" s="190"/>
      <c r="V2466" s="190"/>
      <c r="W2466" s="190"/>
      <c r="X2466" s="190"/>
      <c r="Y2466" s="190"/>
      <c r="Z2466" s="190"/>
      <c r="AA2466" s="190"/>
      <c r="AB2466" s="190"/>
      <c r="AC2466" s="185"/>
      <c r="AD2466" s="190"/>
      <c r="AE2466" s="190"/>
      <c r="AF2466" s="190"/>
      <c r="AG2466" s="205" t="str">
        <f t="shared" si="114"/>
        <v/>
      </c>
      <c r="AH2466" s="205" t="str">
        <f t="shared" si="115"/>
        <v/>
      </c>
      <c r="AI2466" s="205" t="str">
        <f t="shared" si="116"/>
        <v/>
      </c>
    </row>
    <row r="2467" spans="1:35" ht="15" customHeight="1">
      <c r="A2467" s="185"/>
      <c r="B2467" s="185"/>
      <c r="C2467" s="185"/>
      <c r="D2467" s="186"/>
      <c r="E2467" s="185"/>
      <c r="F2467" s="185"/>
      <c r="G2467" s="185"/>
      <c r="H2467" s="185"/>
      <c r="I2467" s="185"/>
      <c r="J2467" s="185"/>
      <c r="K2467" s="187"/>
      <c r="L2467" s="187"/>
      <c r="M2467" s="187"/>
      <c r="N2467" s="187"/>
      <c r="O2467" s="187"/>
      <c r="P2467" s="187"/>
      <c r="Q2467" s="187"/>
      <c r="R2467" s="190"/>
      <c r="S2467" s="190"/>
      <c r="T2467" s="190"/>
      <c r="U2467" s="190"/>
      <c r="V2467" s="190"/>
      <c r="W2467" s="190"/>
      <c r="X2467" s="190"/>
      <c r="Y2467" s="190"/>
      <c r="Z2467" s="190"/>
      <c r="AA2467" s="190"/>
      <c r="AB2467" s="190"/>
      <c r="AC2467" s="185"/>
      <c r="AD2467" s="190"/>
      <c r="AE2467" s="190"/>
      <c r="AF2467" s="190"/>
      <c r="AG2467" s="205" t="str">
        <f t="shared" si="114"/>
        <v/>
      </c>
      <c r="AH2467" s="205" t="str">
        <f t="shared" si="115"/>
        <v/>
      </c>
      <c r="AI2467" s="205" t="str">
        <f t="shared" si="116"/>
        <v/>
      </c>
    </row>
    <row r="2468" spans="1:35" ht="15" customHeight="1">
      <c r="A2468" s="185"/>
      <c r="B2468" s="185"/>
      <c r="C2468" s="185"/>
      <c r="D2468" s="186"/>
      <c r="E2468" s="185"/>
      <c r="F2468" s="185"/>
      <c r="G2468" s="185"/>
      <c r="H2468" s="185"/>
      <c r="I2468" s="185"/>
      <c r="J2468" s="185"/>
      <c r="K2468" s="187"/>
      <c r="L2468" s="187"/>
      <c r="M2468" s="187"/>
      <c r="N2468" s="187"/>
      <c r="O2468" s="187"/>
      <c r="P2468" s="187"/>
      <c r="Q2468" s="187"/>
      <c r="R2468" s="190"/>
      <c r="S2468" s="190"/>
      <c r="T2468" s="190"/>
      <c r="U2468" s="190"/>
      <c r="V2468" s="190"/>
      <c r="W2468" s="190"/>
      <c r="X2468" s="190"/>
      <c r="Y2468" s="190"/>
      <c r="Z2468" s="190"/>
      <c r="AA2468" s="190"/>
      <c r="AB2468" s="190"/>
      <c r="AC2468" s="185"/>
      <c r="AD2468" s="190"/>
      <c r="AE2468" s="190"/>
      <c r="AF2468" s="190"/>
      <c r="AG2468" s="205" t="str">
        <f t="shared" si="114"/>
        <v/>
      </c>
      <c r="AH2468" s="205" t="str">
        <f t="shared" si="115"/>
        <v/>
      </c>
      <c r="AI2468" s="205" t="str">
        <f t="shared" si="116"/>
        <v/>
      </c>
    </row>
    <row r="2469" spans="1:35" ht="15" customHeight="1">
      <c r="A2469" s="185"/>
      <c r="B2469" s="185"/>
      <c r="C2469" s="185"/>
      <c r="D2469" s="186"/>
      <c r="E2469" s="185"/>
      <c r="F2469" s="185"/>
      <c r="G2469" s="185"/>
      <c r="H2469" s="185"/>
      <c r="I2469" s="185"/>
      <c r="J2469" s="185"/>
      <c r="K2469" s="187"/>
      <c r="L2469" s="187"/>
      <c r="M2469" s="187"/>
      <c r="N2469" s="187"/>
      <c r="O2469" s="187"/>
      <c r="P2469" s="187"/>
      <c r="Q2469" s="187"/>
      <c r="R2469" s="190"/>
      <c r="S2469" s="190"/>
      <c r="T2469" s="190"/>
      <c r="U2469" s="190"/>
      <c r="V2469" s="190"/>
      <c r="W2469" s="190"/>
      <c r="X2469" s="190"/>
      <c r="Y2469" s="190"/>
      <c r="Z2469" s="190"/>
      <c r="AA2469" s="190"/>
      <c r="AB2469" s="190"/>
      <c r="AC2469" s="185"/>
      <c r="AD2469" s="190"/>
      <c r="AE2469" s="190"/>
      <c r="AF2469" s="190"/>
      <c r="AG2469" s="205" t="str">
        <f t="shared" si="114"/>
        <v/>
      </c>
      <c r="AH2469" s="205" t="str">
        <f t="shared" si="115"/>
        <v/>
      </c>
      <c r="AI2469" s="205" t="str">
        <f t="shared" si="116"/>
        <v/>
      </c>
    </row>
    <row r="2470" spans="1:35" ht="15" customHeight="1">
      <c r="A2470" s="185"/>
      <c r="B2470" s="185"/>
      <c r="C2470" s="185"/>
      <c r="D2470" s="186"/>
      <c r="E2470" s="185"/>
      <c r="F2470" s="185"/>
      <c r="G2470" s="185"/>
      <c r="H2470" s="185"/>
      <c r="I2470" s="185"/>
      <c r="J2470" s="185"/>
      <c r="K2470" s="187"/>
      <c r="L2470" s="187"/>
      <c r="M2470" s="187"/>
      <c r="N2470" s="187"/>
      <c r="O2470" s="187"/>
      <c r="P2470" s="187"/>
      <c r="Q2470" s="187"/>
      <c r="R2470" s="190"/>
      <c r="S2470" s="190"/>
      <c r="T2470" s="190"/>
      <c r="U2470" s="190"/>
      <c r="V2470" s="190"/>
      <c r="W2470" s="190"/>
      <c r="X2470" s="190"/>
      <c r="Y2470" s="190"/>
      <c r="Z2470" s="190"/>
      <c r="AA2470" s="190"/>
      <c r="AB2470" s="190"/>
      <c r="AC2470" s="185"/>
      <c r="AD2470" s="190"/>
      <c r="AE2470" s="190"/>
      <c r="AF2470" s="190"/>
      <c r="AG2470" s="205" t="str">
        <f t="shared" si="114"/>
        <v/>
      </c>
      <c r="AH2470" s="205" t="str">
        <f t="shared" si="115"/>
        <v/>
      </c>
      <c r="AI2470" s="205" t="str">
        <f t="shared" si="116"/>
        <v/>
      </c>
    </row>
    <row r="2471" spans="1:35" ht="15" customHeight="1">
      <c r="A2471" s="185"/>
      <c r="B2471" s="185"/>
      <c r="C2471" s="185"/>
      <c r="D2471" s="186"/>
      <c r="E2471" s="185"/>
      <c r="F2471" s="185"/>
      <c r="G2471" s="185"/>
      <c r="H2471" s="185"/>
      <c r="I2471" s="185"/>
      <c r="J2471" s="185"/>
      <c r="K2471" s="187"/>
      <c r="L2471" s="187"/>
      <c r="M2471" s="187"/>
      <c r="N2471" s="187"/>
      <c r="O2471" s="187"/>
      <c r="P2471" s="187"/>
      <c r="Q2471" s="187"/>
      <c r="R2471" s="190"/>
      <c r="S2471" s="190"/>
      <c r="T2471" s="190"/>
      <c r="U2471" s="190"/>
      <c r="V2471" s="190"/>
      <c r="W2471" s="190"/>
      <c r="X2471" s="190"/>
      <c r="Y2471" s="190"/>
      <c r="Z2471" s="190"/>
      <c r="AA2471" s="190"/>
      <c r="AB2471" s="190"/>
      <c r="AC2471" s="185"/>
      <c r="AD2471" s="190"/>
      <c r="AE2471" s="190"/>
      <c r="AF2471" s="190"/>
      <c r="AG2471" s="205" t="str">
        <f t="shared" si="114"/>
        <v/>
      </c>
      <c r="AH2471" s="205" t="str">
        <f t="shared" si="115"/>
        <v/>
      </c>
      <c r="AI2471" s="205" t="str">
        <f t="shared" si="116"/>
        <v/>
      </c>
    </row>
    <row r="2472" spans="1:35" ht="15" customHeight="1">
      <c r="A2472" s="185"/>
      <c r="B2472" s="185"/>
      <c r="C2472" s="185"/>
      <c r="D2472" s="186"/>
      <c r="E2472" s="185"/>
      <c r="F2472" s="185"/>
      <c r="G2472" s="185"/>
      <c r="H2472" s="185"/>
      <c r="I2472" s="185"/>
      <c r="J2472" s="185"/>
      <c r="K2472" s="187"/>
      <c r="L2472" s="187"/>
      <c r="M2472" s="187"/>
      <c r="N2472" s="187"/>
      <c r="O2472" s="187"/>
      <c r="P2472" s="187"/>
      <c r="Q2472" s="187"/>
      <c r="R2472" s="190"/>
      <c r="S2472" s="190"/>
      <c r="T2472" s="190"/>
      <c r="U2472" s="190"/>
      <c r="V2472" s="190"/>
      <c r="W2472" s="190"/>
      <c r="X2472" s="190"/>
      <c r="Y2472" s="190"/>
      <c r="Z2472" s="190"/>
      <c r="AA2472" s="190"/>
      <c r="AB2472" s="190"/>
      <c r="AC2472" s="185"/>
      <c r="AD2472" s="190"/>
      <c r="AE2472" s="190"/>
      <c r="AF2472" s="190"/>
      <c r="AG2472" s="205" t="str">
        <f t="shared" si="114"/>
        <v/>
      </c>
      <c r="AH2472" s="205" t="str">
        <f t="shared" si="115"/>
        <v/>
      </c>
      <c r="AI2472" s="205" t="str">
        <f t="shared" si="116"/>
        <v/>
      </c>
    </row>
    <row r="2473" spans="1:35" ht="15" customHeight="1">
      <c r="A2473" s="185"/>
      <c r="B2473" s="185"/>
      <c r="C2473" s="185"/>
      <c r="D2473" s="186"/>
      <c r="E2473" s="185"/>
      <c r="F2473" s="185"/>
      <c r="G2473" s="185"/>
      <c r="H2473" s="185"/>
      <c r="I2473" s="185"/>
      <c r="J2473" s="185"/>
      <c r="K2473" s="187"/>
      <c r="L2473" s="187"/>
      <c r="M2473" s="187"/>
      <c r="N2473" s="187"/>
      <c r="O2473" s="187"/>
      <c r="P2473" s="187"/>
      <c r="Q2473" s="187"/>
      <c r="R2473" s="190"/>
      <c r="S2473" s="190"/>
      <c r="T2473" s="190"/>
      <c r="U2473" s="190"/>
      <c r="V2473" s="190"/>
      <c r="W2473" s="190"/>
      <c r="X2473" s="190"/>
      <c r="Y2473" s="190"/>
      <c r="Z2473" s="190"/>
      <c r="AA2473" s="190"/>
      <c r="AB2473" s="190"/>
      <c r="AC2473" s="185"/>
      <c r="AD2473" s="190"/>
      <c r="AE2473" s="190"/>
      <c r="AF2473" s="190"/>
      <c r="AG2473" s="205" t="str">
        <f t="shared" si="114"/>
        <v/>
      </c>
      <c r="AH2473" s="205" t="str">
        <f t="shared" si="115"/>
        <v/>
      </c>
      <c r="AI2473" s="205" t="str">
        <f t="shared" si="116"/>
        <v/>
      </c>
    </row>
    <row r="2474" spans="1:35" ht="15" customHeight="1">
      <c r="A2474" s="185"/>
      <c r="B2474" s="185"/>
      <c r="C2474" s="185"/>
      <c r="D2474" s="186"/>
      <c r="E2474" s="185"/>
      <c r="F2474" s="185"/>
      <c r="G2474" s="185"/>
      <c r="H2474" s="185"/>
      <c r="I2474" s="185"/>
      <c r="J2474" s="185"/>
      <c r="K2474" s="187"/>
      <c r="L2474" s="187"/>
      <c r="M2474" s="187"/>
      <c r="N2474" s="187"/>
      <c r="O2474" s="187"/>
      <c r="P2474" s="187"/>
      <c r="Q2474" s="187"/>
      <c r="R2474" s="190"/>
      <c r="S2474" s="190"/>
      <c r="T2474" s="190"/>
      <c r="U2474" s="190"/>
      <c r="V2474" s="190"/>
      <c r="W2474" s="190"/>
      <c r="X2474" s="190"/>
      <c r="Y2474" s="190"/>
      <c r="Z2474" s="190"/>
      <c r="AA2474" s="190"/>
      <c r="AB2474" s="190"/>
      <c r="AC2474" s="185"/>
      <c r="AD2474" s="190"/>
      <c r="AE2474" s="190"/>
      <c r="AF2474" s="190"/>
      <c r="AG2474" s="205" t="str">
        <f t="shared" si="114"/>
        <v/>
      </c>
      <c r="AH2474" s="205" t="str">
        <f t="shared" si="115"/>
        <v/>
      </c>
      <c r="AI2474" s="205" t="str">
        <f t="shared" si="116"/>
        <v/>
      </c>
    </row>
    <row r="2475" spans="1:35" ht="15" customHeight="1">
      <c r="A2475" s="185"/>
      <c r="B2475" s="185"/>
      <c r="C2475" s="185"/>
      <c r="D2475" s="186"/>
      <c r="E2475" s="185"/>
      <c r="F2475" s="185"/>
      <c r="G2475" s="185"/>
      <c r="H2475" s="185"/>
      <c r="I2475" s="185"/>
      <c r="J2475" s="185"/>
      <c r="K2475" s="187"/>
      <c r="L2475" s="187"/>
      <c r="M2475" s="187"/>
      <c r="N2475" s="187"/>
      <c r="O2475" s="187"/>
      <c r="P2475" s="187"/>
      <c r="Q2475" s="187"/>
      <c r="R2475" s="190"/>
      <c r="S2475" s="190"/>
      <c r="T2475" s="190"/>
      <c r="U2475" s="190"/>
      <c r="V2475" s="190"/>
      <c r="W2475" s="190"/>
      <c r="X2475" s="190"/>
      <c r="Y2475" s="190"/>
      <c r="Z2475" s="190"/>
      <c r="AA2475" s="190"/>
      <c r="AB2475" s="190"/>
      <c r="AC2475" s="185"/>
      <c r="AD2475" s="190"/>
      <c r="AE2475" s="190"/>
      <c r="AF2475" s="190"/>
      <c r="AG2475" s="205" t="str">
        <f t="shared" si="114"/>
        <v/>
      </c>
      <c r="AH2475" s="205" t="str">
        <f t="shared" si="115"/>
        <v/>
      </c>
      <c r="AI2475" s="205" t="str">
        <f t="shared" si="116"/>
        <v/>
      </c>
    </row>
    <row r="2476" spans="1:35" ht="15" customHeight="1">
      <c r="A2476" s="185"/>
      <c r="B2476" s="185"/>
      <c r="C2476" s="185"/>
      <c r="D2476" s="186"/>
      <c r="E2476" s="185"/>
      <c r="F2476" s="185"/>
      <c r="G2476" s="185"/>
      <c r="H2476" s="185"/>
      <c r="I2476" s="185"/>
      <c r="J2476" s="185"/>
      <c r="K2476" s="187"/>
      <c r="L2476" s="187"/>
      <c r="M2476" s="187"/>
      <c r="N2476" s="187"/>
      <c r="O2476" s="187"/>
      <c r="P2476" s="187"/>
      <c r="Q2476" s="187"/>
      <c r="R2476" s="190"/>
      <c r="S2476" s="190"/>
      <c r="T2476" s="190"/>
      <c r="U2476" s="190"/>
      <c r="V2476" s="190"/>
      <c r="W2476" s="190"/>
      <c r="X2476" s="190"/>
      <c r="Y2476" s="190"/>
      <c r="Z2476" s="190"/>
      <c r="AA2476" s="190"/>
      <c r="AB2476" s="190"/>
      <c r="AC2476" s="185"/>
      <c r="AD2476" s="190"/>
      <c r="AE2476" s="190"/>
      <c r="AF2476" s="190"/>
      <c r="AG2476" s="205" t="str">
        <f t="shared" si="114"/>
        <v/>
      </c>
      <c r="AH2476" s="205" t="str">
        <f t="shared" si="115"/>
        <v/>
      </c>
      <c r="AI2476" s="205" t="str">
        <f t="shared" si="116"/>
        <v/>
      </c>
    </row>
    <row r="2477" spans="1:35" ht="15" customHeight="1">
      <c r="A2477" s="185"/>
      <c r="B2477" s="185"/>
      <c r="C2477" s="185"/>
      <c r="D2477" s="186"/>
      <c r="E2477" s="185"/>
      <c r="F2477" s="185"/>
      <c r="G2477" s="185"/>
      <c r="H2477" s="185"/>
      <c r="I2477" s="185"/>
      <c r="J2477" s="185"/>
      <c r="K2477" s="187"/>
      <c r="L2477" s="187"/>
      <c r="M2477" s="187"/>
      <c r="N2477" s="187"/>
      <c r="O2477" s="187"/>
      <c r="P2477" s="187"/>
      <c r="Q2477" s="187"/>
      <c r="R2477" s="190"/>
      <c r="S2477" s="190"/>
      <c r="T2477" s="190"/>
      <c r="U2477" s="190"/>
      <c r="V2477" s="190"/>
      <c r="W2477" s="190"/>
      <c r="X2477" s="190"/>
      <c r="Y2477" s="190"/>
      <c r="Z2477" s="190"/>
      <c r="AA2477" s="190"/>
      <c r="AB2477" s="190"/>
      <c r="AC2477" s="185"/>
      <c r="AD2477" s="190"/>
      <c r="AE2477" s="190"/>
      <c r="AF2477" s="190"/>
      <c r="AG2477" s="205" t="str">
        <f t="shared" si="114"/>
        <v/>
      </c>
      <c r="AH2477" s="205" t="str">
        <f t="shared" si="115"/>
        <v/>
      </c>
      <c r="AI2477" s="205" t="str">
        <f t="shared" si="116"/>
        <v/>
      </c>
    </row>
    <row r="2478" spans="1:35" ht="15" customHeight="1">
      <c r="A2478" s="185"/>
      <c r="B2478" s="185"/>
      <c r="C2478" s="185"/>
      <c r="D2478" s="186"/>
      <c r="E2478" s="185"/>
      <c r="F2478" s="185"/>
      <c r="G2478" s="185"/>
      <c r="H2478" s="185"/>
      <c r="I2478" s="185"/>
      <c r="J2478" s="185"/>
      <c r="K2478" s="187"/>
      <c r="L2478" s="187"/>
      <c r="M2478" s="187"/>
      <c r="N2478" s="187"/>
      <c r="O2478" s="187"/>
      <c r="P2478" s="187"/>
      <c r="Q2478" s="187"/>
      <c r="R2478" s="190"/>
      <c r="S2478" s="190"/>
      <c r="T2478" s="190"/>
      <c r="U2478" s="190"/>
      <c r="V2478" s="190"/>
      <c r="W2478" s="190"/>
      <c r="X2478" s="190"/>
      <c r="Y2478" s="190"/>
      <c r="Z2478" s="190"/>
      <c r="AA2478" s="190"/>
      <c r="AB2478" s="190"/>
      <c r="AC2478" s="185"/>
      <c r="AD2478" s="190"/>
      <c r="AE2478" s="190"/>
      <c r="AF2478" s="190"/>
      <c r="AG2478" s="205" t="str">
        <f t="shared" si="114"/>
        <v/>
      </c>
      <c r="AH2478" s="205" t="str">
        <f t="shared" si="115"/>
        <v/>
      </c>
      <c r="AI2478" s="205" t="str">
        <f t="shared" si="116"/>
        <v/>
      </c>
    </row>
    <row r="2479" spans="1:35" ht="15" customHeight="1">
      <c r="A2479" s="185"/>
      <c r="B2479" s="185"/>
      <c r="C2479" s="185"/>
      <c r="D2479" s="186"/>
      <c r="E2479" s="185"/>
      <c r="F2479" s="185"/>
      <c r="G2479" s="185"/>
      <c r="H2479" s="185"/>
      <c r="I2479" s="185"/>
      <c r="J2479" s="185"/>
      <c r="K2479" s="187"/>
      <c r="L2479" s="187"/>
      <c r="M2479" s="187"/>
      <c r="N2479" s="187"/>
      <c r="O2479" s="187"/>
      <c r="P2479" s="187"/>
      <c r="Q2479" s="187"/>
      <c r="R2479" s="190"/>
      <c r="S2479" s="190"/>
      <c r="T2479" s="190"/>
      <c r="U2479" s="190"/>
      <c r="V2479" s="190"/>
      <c r="W2479" s="190"/>
      <c r="X2479" s="190"/>
      <c r="Y2479" s="190"/>
      <c r="Z2479" s="190"/>
      <c r="AA2479" s="190"/>
      <c r="AB2479" s="190"/>
      <c r="AC2479" s="185"/>
      <c r="AD2479" s="190"/>
      <c r="AE2479" s="190"/>
      <c r="AF2479" s="190"/>
      <c r="AG2479" s="205" t="str">
        <f t="shared" si="114"/>
        <v/>
      </c>
      <c r="AH2479" s="205" t="str">
        <f t="shared" si="115"/>
        <v/>
      </c>
      <c r="AI2479" s="205" t="str">
        <f t="shared" si="116"/>
        <v/>
      </c>
    </row>
    <row r="2480" spans="1:35" ht="15" customHeight="1">
      <c r="A2480" s="185"/>
      <c r="B2480" s="185"/>
      <c r="C2480" s="185"/>
      <c r="D2480" s="186"/>
      <c r="E2480" s="185"/>
      <c r="F2480" s="185"/>
      <c r="G2480" s="185"/>
      <c r="H2480" s="185"/>
      <c r="I2480" s="185"/>
      <c r="J2480" s="185"/>
      <c r="K2480" s="187"/>
      <c r="L2480" s="187"/>
      <c r="M2480" s="187"/>
      <c r="N2480" s="187"/>
      <c r="O2480" s="187"/>
      <c r="P2480" s="187"/>
      <c r="Q2480" s="187"/>
      <c r="R2480" s="190"/>
      <c r="S2480" s="190"/>
      <c r="T2480" s="190"/>
      <c r="U2480" s="190"/>
      <c r="V2480" s="190"/>
      <c r="W2480" s="190"/>
      <c r="X2480" s="190"/>
      <c r="Y2480" s="190"/>
      <c r="Z2480" s="190"/>
      <c r="AA2480" s="190"/>
      <c r="AB2480" s="190"/>
      <c r="AC2480" s="185"/>
      <c r="AD2480" s="190"/>
      <c r="AE2480" s="190"/>
      <c r="AF2480" s="190"/>
      <c r="AG2480" s="205" t="str">
        <f t="shared" si="114"/>
        <v/>
      </c>
      <c r="AH2480" s="205" t="str">
        <f t="shared" si="115"/>
        <v/>
      </c>
      <c r="AI2480" s="205" t="str">
        <f t="shared" si="116"/>
        <v/>
      </c>
    </row>
    <row r="2481" spans="1:35" ht="15" customHeight="1">
      <c r="A2481" s="185"/>
      <c r="B2481" s="185"/>
      <c r="C2481" s="185"/>
      <c r="D2481" s="186"/>
      <c r="E2481" s="185"/>
      <c r="F2481" s="185"/>
      <c r="G2481" s="185"/>
      <c r="H2481" s="185"/>
      <c r="I2481" s="185"/>
      <c r="J2481" s="185"/>
      <c r="K2481" s="187"/>
      <c r="L2481" s="187"/>
      <c r="M2481" s="187"/>
      <c r="N2481" s="187"/>
      <c r="O2481" s="187"/>
      <c r="P2481" s="187"/>
      <c r="Q2481" s="187"/>
      <c r="R2481" s="190"/>
      <c r="S2481" s="190"/>
      <c r="T2481" s="190"/>
      <c r="U2481" s="190"/>
      <c r="V2481" s="190"/>
      <c r="W2481" s="190"/>
      <c r="X2481" s="190"/>
      <c r="Y2481" s="190"/>
      <c r="Z2481" s="190"/>
      <c r="AA2481" s="190"/>
      <c r="AB2481" s="190"/>
      <c r="AC2481" s="185"/>
      <c r="AD2481" s="190"/>
      <c r="AE2481" s="190"/>
      <c r="AF2481" s="190"/>
      <c r="AG2481" s="205" t="str">
        <f t="shared" si="114"/>
        <v/>
      </c>
      <c r="AH2481" s="205" t="str">
        <f t="shared" si="115"/>
        <v/>
      </c>
      <c r="AI2481" s="205" t="str">
        <f t="shared" si="116"/>
        <v/>
      </c>
    </row>
    <row r="2482" spans="1:35" ht="15" customHeight="1">
      <c r="A2482" s="185"/>
      <c r="B2482" s="185"/>
      <c r="C2482" s="185"/>
      <c r="D2482" s="186"/>
      <c r="E2482" s="185"/>
      <c r="F2482" s="185"/>
      <c r="G2482" s="185"/>
      <c r="H2482" s="185"/>
      <c r="I2482" s="185"/>
      <c r="J2482" s="185"/>
      <c r="K2482" s="187"/>
      <c r="L2482" s="187"/>
      <c r="M2482" s="187"/>
      <c r="N2482" s="187"/>
      <c r="O2482" s="187"/>
      <c r="P2482" s="187"/>
      <c r="Q2482" s="187"/>
      <c r="R2482" s="190"/>
      <c r="S2482" s="190"/>
      <c r="T2482" s="190"/>
      <c r="U2482" s="190"/>
      <c r="V2482" s="190"/>
      <c r="W2482" s="190"/>
      <c r="X2482" s="190"/>
      <c r="Y2482" s="190"/>
      <c r="Z2482" s="190"/>
      <c r="AA2482" s="190"/>
      <c r="AB2482" s="190"/>
      <c r="AC2482" s="185"/>
      <c r="AD2482" s="190"/>
      <c r="AE2482" s="190"/>
      <c r="AF2482" s="190"/>
      <c r="AG2482" s="205" t="str">
        <f t="shared" si="114"/>
        <v/>
      </c>
      <c r="AH2482" s="205" t="str">
        <f t="shared" si="115"/>
        <v/>
      </c>
      <c r="AI2482" s="205" t="str">
        <f t="shared" si="116"/>
        <v/>
      </c>
    </row>
    <row r="2483" spans="1:35" ht="15" customHeight="1">
      <c r="A2483" s="185"/>
      <c r="B2483" s="185"/>
      <c r="C2483" s="185"/>
      <c r="D2483" s="186"/>
      <c r="E2483" s="185"/>
      <c r="F2483" s="185"/>
      <c r="G2483" s="185"/>
      <c r="H2483" s="185"/>
      <c r="I2483" s="185"/>
      <c r="J2483" s="185"/>
      <c r="K2483" s="187"/>
      <c r="L2483" s="187"/>
      <c r="M2483" s="187"/>
      <c r="N2483" s="187"/>
      <c r="O2483" s="187"/>
      <c r="P2483" s="187"/>
      <c r="Q2483" s="187"/>
      <c r="R2483" s="190"/>
      <c r="S2483" s="190"/>
      <c r="T2483" s="190"/>
      <c r="U2483" s="190"/>
      <c r="V2483" s="190"/>
      <c r="W2483" s="190"/>
      <c r="X2483" s="190"/>
      <c r="Y2483" s="190"/>
      <c r="Z2483" s="190"/>
      <c r="AA2483" s="190"/>
      <c r="AB2483" s="190"/>
      <c r="AC2483" s="185"/>
      <c r="AD2483" s="190"/>
      <c r="AE2483" s="190"/>
      <c r="AF2483" s="190"/>
      <c r="AG2483" s="205" t="str">
        <f t="shared" si="114"/>
        <v/>
      </c>
      <c r="AH2483" s="205" t="str">
        <f t="shared" si="115"/>
        <v/>
      </c>
      <c r="AI2483" s="205" t="str">
        <f t="shared" si="116"/>
        <v/>
      </c>
    </row>
    <row r="2484" spans="1:35" ht="15" customHeight="1">
      <c r="A2484" s="185"/>
      <c r="B2484" s="185"/>
      <c r="C2484" s="185"/>
      <c r="D2484" s="186"/>
      <c r="E2484" s="185"/>
      <c r="F2484" s="185"/>
      <c r="G2484" s="185"/>
      <c r="H2484" s="185"/>
      <c r="I2484" s="185"/>
      <c r="J2484" s="185"/>
      <c r="K2484" s="187"/>
      <c r="L2484" s="187"/>
      <c r="M2484" s="187"/>
      <c r="N2484" s="187"/>
      <c r="O2484" s="187"/>
      <c r="P2484" s="187"/>
      <c r="Q2484" s="187"/>
      <c r="R2484" s="190"/>
      <c r="S2484" s="190"/>
      <c r="T2484" s="190"/>
      <c r="U2484" s="190"/>
      <c r="V2484" s="190"/>
      <c r="W2484" s="190"/>
      <c r="X2484" s="190"/>
      <c r="Y2484" s="190"/>
      <c r="Z2484" s="190"/>
      <c r="AA2484" s="190"/>
      <c r="AB2484" s="190"/>
      <c r="AC2484" s="185"/>
      <c r="AD2484" s="190"/>
      <c r="AE2484" s="190"/>
      <c r="AF2484" s="190"/>
      <c r="AG2484" s="205" t="str">
        <f t="shared" si="114"/>
        <v/>
      </c>
      <c r="AH2484" s="205" t="str">
        <f t="shared" si="115"/>
        <v/>
      </c>
      <c r="AI2484" s="205" t="str">
        <f t="shared" si="116"/>
        <v/>
      </c>
    </row>
    <row r="2485" spans="1:35" ht="15" customHeight="1">
      <c r="A2485" s="185"/>
      <c r="B2485" s="185"/>
      <c r="C2485" s="185"/>
      <c r="D2485" s="186"/>
      <c r="E2485" s="185"/>
      <c r="F2485" s="185"/>
      <c r="G2485" s="185"/>
      <c r="H2485" s="185"/>
      <c r="I2485" s="185"/>
      <c r="J2485" s="185"/>
      <c r="K2485" s="187"/>
      <c r="L2485" s="187"/>
      <c r="M2485" s="187"/>
      <c r="N2485" s="187"/>
      <c r="O2485" s="187"/>
      <c r="P2485" s="187"/>
      <c r="Q2485" s="187"/>
      <c r="R2485" s="190"/>
      <c r="S2485" s="190"/>
      <c r="T2485" s="190"/>
      <c r="U2485" s="190"/>
      <c r="V2485" s="190"/>
      <c r="W2485" s="190"/>
      <c r="X2485" s="190"/>
      <c r="Y2485" s="190"/>
      <c r="Z2485" s="190"/>
      <c r="AA2485" s="190"/>
      <c r="AB2485" s="190"/>
      <c r="AC2485" s="185"/>
      <c r="AD2485" s="190"/>
      <c r="AE2485" s="190"/>
      <c r="AF2485" s="190"/>
      <c r="AG2485" s="205" t="str">
        <f t="shared" si="114"/>
        <v/>
      </c>
      <c r="AH2485" s="205" t="str">
        <f t="shared" si="115"/>
        <v/>
      </c>
      <c r="AI2485" s="205" t="str">
        <f t="shared" si="116"/>
        <v/>
      </c>
    </row>
    <row r="2486" spans="1:35" ht="15" customHeight="1">
      <c r="A2486" s="185"/>
      <c r="B2486" s="185"/>
      <c r="C2486" s="185"/>
      <c r="D2486" s="186"/>
      <c r="E2486" s="185"/>
      <c r="F2486" s="185"/>
      <c r="G2486" s="185"/>
      <c r="H2486" s="185"/>
      <c r="I2486" s="185"/>
      <c r="J2486" s="185"/>
      <c r="K2486" s="187"/>
      <c r="L2486" s="187"/>
      <c r="M2486" s="187"/>
      <c r="N2486" s="187"/>
      <c r="O2486" s="187"/>
      <c r="P2486" s="187"/>
      <c r="Q2486" s="187"/>
      <c r="R2486" s="190"/>
      <c r="S2486" s="190"/>
      <c r="T2486" s="190"/>
      <c r="U2486" s="190"/>
      <c r="V2486" s="190"/>
      <c r="W2486" s="190"/>
      <c r="X2486" s="190"/>
      <c r="Y2486" s="190"/>
      <c r="Z2486" s="190"/>
      <c r="AA2486" s="190"/>
      <c r="AB2486" s="190"/>
      <c r="AC2486" s="185"/>
      <c r="AD2486" s="190"/>
      <c r="AE2486" s="190"/>
      <c r="AF2486" s="190"/>
      <c r="AG2486" s="205" t="str">
        <f t="shared" si="114"/>
        <v/>
      </c>
      <c r="AH2486" s="205" t="str">
        <f t="shared" si="115"/>
        <v/>
      </c>
      <c r="AI2486" s="205" t="str">
        <f t="shared" si="116"/>
        <v/>
      </c>
    </row>
    <row r="2487" spans="1:35" ht="15" customHeight="1">
      <c r="A2487" s="185"/>
      <c r="B2487" s="185"/>
      <c r="C2487" s="185"/>
      <c r="D2487" s="186"/>
      <c r="E2487" s="185"/>
      <c r="F2487" s="185"/>
      <c r="G2487" s="185"/>
      <c r="H2487" s="185"/>
      <c r="I2487" s="185"/>
      <c r="J2487" s="185"/>
      <c r="K2487" s="187"/>
      <c r="L2487" s="187"/>
      <c r="M2487" s="187"/>
      <c r="N2487" s="187"/>
      <c r="O2487" s="187"/>
      <c r="P2487" s="187"/>
      <c r="Q2487" s="187"/>
      <c r="R2487" s="190"/>
      <c r="S2487" s="190"/>
      <c r="T2487" s="190"/>
      <c r="U2487" s="190"/>
      <c r="V2487" s="190"/>
      <c r="W2487" s="190"/>
      <c r="X2487" s="190"/>
      <c r="Y2487" s="190"/>
      <c r="Z2487" s="190"/>
      <c r="AA2487" s="190"/>
      <c r="AB2487" s="190"/>
      <c r="AC2487" s="185"/>
      <c r="AD2487" s="190"/>
      <c r="AE2487" s="190"/>
      <c r="AF2487" s="190"/>
      <c r="AG2487" s="205" t="str">
        <f t="shared" si="114"/>
        <v/>
      </c>
      <c r="AH2487" s="205" t="str">
        <f t="shared" si="115"/>
        <v/>
      </c>
      <c r="AI2487" s="205" t="str">
        <f t="shared" si="116"/>
        <v/>
      </c>
    </row>
    <row r="2488" spans="1:35" ht="15" customHeight="1">
      <c r="A2488" s="185"/>
      <c r="B2488" s="185"/>
      <c r="C2488" s="185"/>
      <c r="D2488" s="186"/>
      <c r="E2488" s="185"/>
      <c r="F2488" s="185"/>
      <c r="G2488" s="185"/>
      <c r="H2488" s="185"/>
      <c r="I2488" s="185"/>
      <c r="J2488" s="185"/>
      <c r="K2488" s="187"/>
      <c r="L2488" s="187"/>
      <c r="M2488" s="187"/>
      <c r="N2488" s="187"/>
      <c r="O2488" s="187"/>
      <c r="P2488" s="187"/>
      <c r="Q2488" s="187"/>
      <c r="R2488" s="190"/>
      <c r="S2488" s="190"/>
      <c r="T2488" s="190"/>
      <c r="U2488" s="190"/>
      <c r="V2488" s="190"/>
      <c r="W2488" s="190"/>
      <c r="X2488" s="190"/>
      <c r="Y2488" s="190"/>
      <c r="Z2488" s="190"/>
      <c r="AA2488" s="190"/>
      <c r="AB2488" s="190"/>
      <c r="AC2488" s="185"/>
      <c r="AD2488" s="190"/>
      <c r="AE2488" s="190"/>
      <c r="AF2488" s="190"/>
      <c r="AG2488" s="205" t="str">
        <f t="shared" si="114"/>
        <v/>
      </c>
      <c r="AH2488" s="205" t="str">
        <f t="shared" si="115"/>
        <v/>
      </c>
      <c r="AI2488" s="205" t="str">
        <f t="shared" si="116"/>
        <v/>
      </c>
    </row>
    <row r="2489" spans="1:35" ht="15" customHeight="1">
      <c r="A2489" s="185"/>
      <c r="B2489" s="185"/>
      <c r="C2489" s="185"/>
      <c r="D2489" s="186"/>
      <c r="E2489" s="185"/>
      <c r="F2489" s="185"/>
      <c r="G2489" s="185"/>
      <c r="H2489" s="185"/>
      <c r="I2489" s="185"/>
      <c r="J2489" s="185"/>
      <c r="K2489" s="187"/>
      <c r="L2489" s="187"/>
      <c r="M2489" s="187"/>
      <c r="N2489" s="187"/>
      <c r="O2489" s="187"/>
      <c r="P2489" s="187"/>
      <c r="Q2489" s="187"/>
      <c r="R2489" s="190"/>
      <c r="S2489" s="190"/>
      <c r="T2489" s="190"/>
      <c r="U2489" s="190"/>
      <c r="V2489" s="190"/>
      <c r="W2489" s="190"/>
      <c r="X2489" s="190"/>
      <c r="Y2489" s="190"/>
      <c r="Z2489" s="190"/>
      <c r="AA2489" s="190"/>
      <c r="AB2489" s="190"/>
      <c r="AC2489" s="185"/>
      <c r="AD2489" s="190"/>
      <c r="AE2489" s="190"/>
      <c r="AF2489" s="190"/>
      <c r="AG2489" s="205" t="str">
        <f t="shared" si="114"/>
        <v/>
      </c>
      <c r="AH2489" s="205" t="str">
        <f t="shared" si="115"/>
        <v/>
      </c>
      <c r="AI2489" s="205" t="str">
        <f t="shared" si="116"/>
        <v/>
      </c>
    </row>
    <row r="2490" spans="1:35" ht="15" customHeight="1">
      <c r="A2490" s="185"/>
      <c r="B2490" s="185"/>
      <c r="C2490" s="185"/>
      <c r="D2490" s="186"/>
      <c r="E2490" s="185"/>
      <c r="F2490" s="185"/>
      <c r="G2490" s="185"/>
      <c r="H2490" s="185"/>
      <c r="I2490" s="185"/>
      <c r="J2490" s="185"/>
      <c r="K2490" s="187"/>
      <c r="L2490" s="187"/>
      <c r="M2490" s="187"/>
      <c r="N2490" s="187"/>
      <c r="O2490" s="187"/>
      <c r="P2490" s="187"/>
      <c r="Q2490" s="187"/>
      <c r="R2490" s="190"/>
      <c r="S2490" s="190"/>
      <c r="T2490" s="190"/>
      <c r="U2490" s="190"/>
      <c r="V2490" s="190"/>
      <c r="W2490" s="190"/>
      <c r="X2490" s="190"/>
      <c r="Y2490" s="190"/>
      <c r="Z2490" s="190"/>
      <c r="AA2490" s="190"/>
      <c r="AB2490" s="190"/>
      <c r="AC2490" s="185"/>
      <c r="AD2490" s="190"/>
      <c r="AE2490" s="190"/>
      <c r="AF2490" s="190"/>
      <c r="AG2490" s="205" t="str">
        <f t="shared" si="114"/>
        <v/>
      </c>
      <c r="AH2490" s="205" t="str">
        <f t="shared" si="115"/>
        <v/>
      </c>
      <c r="AI2490" s="205" t="str">
        <f t="shared" si="116"/>
        <v/>
      </c>
    </row>
    <row r="2491" spans="1:35" ht="15" customHeight="1">
      <c r="A2491" s="185"/>
      <c r="B2491" s="185"/>
      <c r="C2491" s="185"/>
      <c r="D2491" s="186"/>
      <c r="E2491" s="185"/>
      <c r="F2491" s="185"/>
      <c r="G2491" s="185"/>
      <c r="H2491" s="185"/>
      <c r="I2491" s="185"/>
      <c r="J2491" s="185"/>
      <c r="K2491" s="187"/>
      <c r="L2491" s="187"/>
      <c r="M2491" s="187"/>
      <c r="N2491" s="187"/>
      <c r="O2491" s="187"/>
      <c r="P2491" s="187"/>
      <c r="Q2491" s="187"/>
      <c r="R2491" s="190"/>
      <c r="S2491" s="190"/>
      <c r="T2491" s="190"/>
      <c r="U2491" s="190"/>
      <c r="V2491" s="190"/>
      <c r="W2491" s="190"/>
      <c r="X2491" s="190"/>
      <c r="Y2491" s="190"/>
      <c r="Z2491" s="190"/>
      <c r="AA2491" s="190"/>
      <c r="AB2491" s="190"/>
      <c r="AC2491" s="185"/>
      <c r="AD2491" s="190"/>
      <c r="AE2491" s="190"/>
      <c r="AF2491" s="190"/>
      <c r="AG2491" s="205" t="str">
        <f t="shared" si="114"/>
        <v/>
      </c>
      <c r="AH2491" s="205" t="str">
        <f t="shared" si="115"/>
        <v/>
      </c>
      <c r="AI2491" s="205" t="str">
        <f t="shared" si="116"/>
        <v/>
      </c>
    </row>
    <row r="2492" spans="1:35" ht="15" customHeight="1">
      <c r="A2492" s="185"/>
      <c r="B2492" s="185"/>
      <c r="C2492" s="185"/>
      <c r="D2492" s="186"/>
      <c r="E2492" s="185"/>
      <c r="F2492" s="185"/>
      <c r="G2492" s="185"/>
      <c r="H2492" s="185"/>
      <c r="I2492" s="185"/>
      <c r="J2492" s="185"/>
      <c r="K2492" s="187"/>
      <c r="L2492" s="187"/>
      <c r="M2492" s="187"/>
      <c r="N2492" s="187"/>
      <c r="O2492" s="187"/>
      <c r="P2492" s="187"/>
      <c r="Q2492" s="187"/>
      <c r="R2492" s="190"/>
      <c r="S2492" s="190"/>
      <c r="T2492" s="190"/>
      <c r="U2492" s="190"/>
      <c r="V2492" s="190"/>
      <c r="W2492" s="190"/>
      <c r="X2492" s="190"/>
      <c r="Y2492" s="190"/>
      <c r="Z2492" s="190"/>
      <c r="AA2492" s="190"/>
      <c r="AB2492" s="190"/>
      <c r="AC2492" s="185"/>
      <c r="AD2492" s="190"/>
      <c r="AE2492" s="190"/>
      <c r="AF2492" s="190"/>
      <c r="AG2492" s="205" t="str">
        <f t="shared" si="114"/>
        <v/>
      </c>
      <c r="AH2492" s="205" t="str">
        <f t="shared" si="115"/>
        <v/>
      </c>
      <c r="AI2492" s="205" t="str">
        <f t="shared" si="116"/>
        <v/>
      </c>
    </row>
    <row r="2493" spans="1:35" ht="15" customHeight="1">
      <c r="A2493" s="185"/>
      <c r="B2493" s="185"/>
      <c r="C2493" s="185"/>
      <c r="D2493" s="186"/>
      <c r="E2493" s="185"/>
      <c r="F2493" s="185"/>
      <c r="G2493" s="185"/>
      <c r="H2493" s="185"/>
      <c r="I2493" s="185"/>
      <c r="J2493" s="185"/>
      <c r="K2493" s="187"/>
      <c r="L2493" s="187"/>
      <c r="M2493" s="187"/>
      <c r="N2493" s="187"/>
      <c r="O2493" s="187"/>
      <c r="P2493" s="187"/>
      <c r="Q2493" s="187"/>
      <c r="R2493" s="190"/>
      <c r="S2493" s="190"/>
      <c r="T2493" s="190"/>
      <c r="U2493" s="190"/>
      <c r="V2493" s="190"/>
      <c r="W2493" s="190"/>
      <c r="X2493" s="190"/>
      <c r="Y2493" s="190"/>
      <c r="Z2493" s="190"/>
      <c r="AA2493" s="190"/>
      <c r="AB2493" s="190"/>
      <c r="AC2493" s="185"/>
      <c r="AD2493" s="190"/>
      <c r="AE2493" s="190"/>
      <c r="AF2493" s="190"/>
      <c r="AG2493" s="205" t="str">
        <f t="shared" si="114"/>
        <v/>
      </c>
      <c r="AH2493" s="205" t="str">
        <f t="shared" si="115"/>
        <v/>
      </c>
      <c r="AI2493" s="205" t="str">
        <f t="shared" si="116"/>
        <v/>
      </c>
    </row>
    <row r="2494" spans="1:35" ht="15" customHeight="1">
      <c r="A2494" s="185"/>
      <c r="B2494" s="185"/>
      <c r="C2494" s="185"/>
      <c r="D2494" s="186"/>
      <c r="E2494" s="185"/>
      <c r="F2494" s="185"/>
      <c r="G2494" s="185"/>
      <c r="H2494" s="185"/>
      <c r="I2494" s="185"/>
      <c r="J2494" s="185"/>
      <c r="K2494" s="187"/>
      <c r="L2494" s="187"/>
      <c r="M2494" s="187"/>
      <c r="N2494" s="187"/>
      <c r="O2494" s="187"/>
      <c r="P2494" s="187"/>
      <c r="Q2494" s="187"/>
      <c r="R2494" s="190"/>
      <c r="S2494" s="190"/>
      <c r="T2494" s="190"/>
      <c r="U2494" s="190"/>
      <c r="V2494" s="190"/>
      <c r="W2494" s="190"/>
      <c r="X2494" s="190"/>
      <c r="Y2494" s="190"/>
      <c r="Z2494" s="190"/>
      <c r="AA2494" s="190"/>
      <c r="AB2494" s="190"/>
      <c r="AC2494" s="185"/>
      <c r="AD2494" s="190"/>
      <c r="AE2494" s="190"/>
      <c r="AF2494" s="190"/>
      <c r="AG2494" s="205" t="str">
        <f t="shared" si="114"/>
        <v/>
      </c>
      <c r="AH2494" s="205" t="str">
        <f t="shared" si="115"/>
        <v/>
      </c>
      <c r="AI2494" s="205" t="str">
        <f t="shared" si="116"/>
        <v/>
      </c>
    </row>
    <row r="2495" spans="1:35" ht="15" customHeight="1">
      <c r="A2495" s="185"/>
      <c r="B2495" s="185"/>
      <c r="C2495" s="185"/>
      <c r="D2495" s="186"/>
      <c r="E2495" s="185"/>
      <c r="F2495" s="185"/>
      <c r="G2495" s="185"/>
      <c r="H2495" s="185"/>
      <c r="I2495" s="185"/>
      <c r="J2495" s="185"/>
      <c r="K2495" s="187"/>
      <c r="L2495" s="187"/>
      <c r="M2495" s="187"/>
      <c r="N2495" s="187"/>
      <c r="O2495" s="187"/>
      <c r="P2495" s="187"/>
      <c r="Q2495" s="187"/>
      <c r="R2495" s="190"/>
      <c r="S2495" s="190"/>
      <c r="T2495" s="190"/>
      <c r="U2495" s="190"/>
      <c r="V2495" s="190"/>
      <c r="W2495" s="190"/>
      <c r="X2495" s="190"/>
      <c r="Y2495" s="190"/>
      <c r="Z2495" s="190"/>
      <c r="AA2495" s="190"/>
      <c r="AB2495" s="190"/>
      <c r="AC2495" s="185"/>
      <c r="AD2495" s="190"/>
      <c r="AE2495" s="190"/>
      <c r="AF2495" s="190"/>
      <c r="AG2495" s="205" t="str">
        <f t="shared" si="114"/>
        <v/>
      </c>
      <c r="AH2495" s="205" t="str">
        <f t="shared" si="115"/>
        <v/>
      </c>
      <c r="AI2495" s="205" t="str">
        <f t="shared" si="116"/>
        <v/>
      </c>
    </row>
    <row r="2496" spans="1:35" ht="15" customHeight="1">
      <c r="A2496" s="185"/>
      <c r="B2496" s="185"/>
      <c r="C2496" s="185"/>
      <c r="D2496" s="186"/>
      <c r="E2496" s="185"/>
      <c r="F2496" s="185"/>
      <c r="G2496" s="185"/>
      <c r="H2496" s="185"/>
      <c r="I2496" s="185"/>
      <c r="J2496" s="185"/>
      <c r="K2496" s="187"/>
      <c r="L2496" s="187"/>
      <c r="M2496" s="187"/>
      <c r="N2496" s="187"/>
      <c r="O2496" s="187"/>
      <c r="P2496" s="187"/>
      <c r="Q2496" s="187"/>
      <c r="R2496" s="190"/>
      <c r="S2496" s="190"/>
      <c r="T2496" s="190"/>
      <c r="U2496" s="190"/>
      <c r="V2496" s="190"/>
      <c r="W2496" s="190"/>
      <c r="X2496" s="190"/>
      <c r="Y2496" s="190"/>
      <c r="Z2496" s="190"/>
      <c r="AA2496" s="190"/>
      <c r="AB2496" s="190"/>
      <c r="AC2496" s="185"/>
      <c r="AD2496" s="190"/>
      <c r="AE2496" s="190"/>
      <c r="AF2496" s="190"/>
      <c r="AG2496" s="205" t="str">
        <f t="shared" si="114"/>
        <v/>
      </c>
      <c r="AH2496" s="205" t="str">
        <f t="shared" si="115"/>
        <v/>
      </c>
      <c r="AI2496" s="205" t="str">
        <f t="shared" si="116"/>
        <v/>
      </c>
    </row>
    <row r="2497" spans="1:35" ht="15" customHeight="1">
      <c r="A2497" s="185"/>
      <c r="B2497" s="185"/>
      <c r="C2497" s="185"/>
      <c r="D2497" s="186"/>
      <c r="E2497" s="185"/>
      <c r="F2497" s="185"/>
      <c r="G2497" s="185"/>
      <c r="H2497" s="185"/>
      <c r="I2497" s="185"/>
      <c r="J2497" s="185"/>
      <c r="K2497" s="187"/>
      <c r="L2497" s="187"/>
      <c r="M2497" s="187"/>
      <c r="N2497" s="187"/>
      <c r="O2497" s="187"/>
      <c r="P2497" s="187"/>
      <c r="Q2497" s="187"/>
      <c r="R2497" s="190"/>
      <c r="S2497" s="190"/>
      <c r="T2497" s="190"/>
      <c r="U2497" s="190"/>
      <c r="V2497" s="190"/>
      <c r="W2497" s="190"/>
      <c r="X2497" s="190"/>
      <c r="Y2497" s="190"/>
      <c r="Z2497" s="190"/>
      <c r="AA2497" s="190"/>
      <c r="AB2497" s="190"/>
      <c r="AC2497" s="185"/>
      <c r="AD2497" s="190"/>
      <c r="AE2497" s="190"/>
      <c r="AF2497" s="190"/>
      <c r="AG2497" s="205" t="str">
        <f t="shared" si="114"/>
        <v/>
      </c>
      <c r="AH2497" s="205" t="str">
        <f t="shared" si="115"/>
        <v/>
      </c>
      <c r="AI2497" s="205" t="str">
        <f t="shared" si="116"/>
        <v/>
      </c>
    </row>
    <row r="2498" spans="1:35" ht="15" customHeight="1">
      <c r="A2498" s="185"/>
      <c r="B2498" s="185"/>
      <c r="C2498" s="185"/>
      <c r="D2498" s="186"/>
      <c r="E2498" s="185"/>
      <c r="F2498" s="185"/>
      <c r="G2498" s="185"/>
      <c r="H2498" s="185"/>
      <c r="I2498" s="185"/>
      <c r="J2498" s="185"/>
      <c r="K2498" s="187"/>
      <c r="L2498" s="187"/>
      <c r="M2498" s="187"/>
      <c r="N2498" s="187"/>
      <c r="O2498" s="187"/>
      <c r="P2498" s="187"/>
      <c r="Q2498" s="187"/>
      <c r="R2498" s="190"/>
      <c r="S2498" s="190"/>
      <c r="T2498" s="190"/>
      <c r="U2498" s="190"/>
      <c r="V2498" s="190"/>
      <c r="W2498" s="190"/>
      <c r="X2498" s="190"/>
      <c r="Y2498" s="190"/>
      <c r="Z2498" s="190"/>
      <c r="AA2498" s="190"/>
      <c r="AB2498" s="190"/>
      <c r="AC2498" s="185"/>
      <c r="AD2498" s="190"/>
      <c r="AE2498" s="190"/>
      <c r="AF2498" s="190"/>
      <c r="AG2498" s="205" t="str">
        <f t="shared" si="114"/>
        <v/>
      </c>
      <c r="AH2498" s="205" t="str">
        <f t="shared" si="115"/>
        <v/>
      </c>
      <c r="AI2498" s="205" t="str">
        <f t="shared" si="116"/>
        <v/>
      </c>
    </row>
    <row r="2499" spans="1:35" ht="15" customHeight="1">
      <c r="A2499" s="185"/>
      <c r="B2499" s="185"/>
      <c r="C2499" s="185"/>
      <c r="D2499" s="186"/>
      <c r="E2499" s="185"/>
      <c r="F2499" s="185"/>
      <c r="G2499" s="185"/>
      <c r="H2499" s="185"/>
      <c r="I2499" s="185"/>
      <c r="J2499" s="185"/>
      <c r="K2499" s="187"/>
      <c r="L2499" s="187"/>
      <c r="M2499" s="187"/>
      <c r="N2499" s="187"/>
      <c r="O2499" s="187"/>
      <c r="P2499" s="187"/>
      <c r="Q2499" s="187"/>
      <c r="R2499" s="190"/>
      <c r="S2499" s="190"/>
      <c r="T2499" s="190"/>
      <c r="U2499" s="190"/>
      <c r="V2499" s="190"/>
      <c r="W2499" s="190"/>
      <c r="X2499" s="190"/>
      <c r="Y2499" s="190"/>
      <c r="Z2499" s="190"/>
      <c r="AA2499" s="190"/>
      <c r="AB2499" s="190"/>
      <c r="AC2499" s="185"/>
      <c r="AD2499" s="190"/>
      <c r="AE2499" s="190"/>
      <c r="AF2499" s="190"/>
      <c r="AG2499" s="205" t="str">
        <f t="shared" si="114"/>
        <v/>
      </c>
      <c r="AH2499" s="205" t="str">
        <f t="shared" si="115"/>
        <v/>
      </c>
      <c r="AI2499" s="205" t="str">
        <f t="shared" si="116"/>
        <v/>
      </c>
    </row>
    <row r="2500" spans="1:35" ht="15" customHeight="1">
      <c r="A2500" s="185"/>
      <c r="B2500" s="185"/>
      <c r="C2500" s="185"/>
      <c r="D2500" s="186"/>
      <c r="E2500" s="185"/>
      <c r="F2500" s="185"/>
      <c r="G2500" s="185"/>
      <c r="H2500" s="185"/>
      <c r="I2500" s="185"/>
      <c r="J2500" s="185"/>
      <c r="K2500" s="187"/>
      <c r="L2500" s="187"/>
      <c r="M2500" s="187"/>
      <c r="N2500" s="187"/>
      <c r="O2500" s="187"/>
      <c r="P2500" s="187"/>
      <c r="Q2500" s="187"/>
      <c r="R2500" s="190"/>
      <c r="S2500" s="190"/>
      <c r="T2500" s="190"/>
      <c r="U2500" s="190"/>
      <c r="V2500" s="190"/>
      <c r="W2500" s="190"/>
      <c r="X2500" s="190"/>
      <c r="Y2500" s="190"/>
      <c r="Z2500" s="190"/>
      <c r="AA2500" s="190"/>
      <c r="AB2500" s="190"/>
      <c r="AC2500" s="185"/>
      <c r="AD2500" s="190"/>
      <c r="AE2500" s="190"/>
      <c r="AF2500" s="190"/>
      <c r="AG2500" s="205" t="str">
        <f t="shared" ref="AG2500:AG2563" si="117">IF($Q2500="","",IF($Q2500="YES","YES","NO"))</f>
        <v/>
      </c>
      <c r="AH2500" s="205" t="str">
        <f t="shared" ref="AH2500:AH2563" si="118">IF($X2500="","",IF($X2500="YES","YES","NO"))</f>
        <v/>
      </c>
      <c r="AI2500" s="205" t="str">
        <f t="shared" ref="AI2500:AI2563" si="119">IF(COUNTIF($B$3:$B$4985,B2500)&gt;1,"DUPLICATE","")</f>
        <v/>
      </c>
    </row>
    <row r="2501" spans="1:35" ht="15" customHeight="1">
      <c r="A2501" s="185"/>
      <c r="B2501" s="185"/>
      <c r="C2501" s="185"/>
      <c r="D2501" s="186"/>
      <c r="E2501" s="185"/>
      <c r="F2501" s="185"/>
      <c r="G2501" s="185"/>
      <c r="H2501" s="185"/>
      <c r="I2501" s="185"/>
      <c r="J2501" s="185"/>
      <c r="K2501" s="187"/>
      <c r="L2501" s="187"/>
      <c r="M2501" s="187"/>
      <c r="N2501" s="187"/>
      <c r="O2501" s="187"/>
      <c r="P2501" s="187"/>
      <c r="Q2501" s="187"/>
      <c r="R2501" s="190"/>
      <c r="S2501" s="190"/>
      <c r="T2501" s="190"/>
      <c r="U2501" s="190"/>
      <c r="V2501" s="190"/>
      <c r="W2501" s="190"/>
      <c r="X2501" s="190"/>
      <c r="Y2501" s="190"/>
      <c r="Z2501" s="190"/>
      <c r="AA2501" s="190"/>
      <c r="AB2501" s="190"/>
      <c r="AC2501" s="185"/>
      <c r="AD2501" s="190"/>
      <c r="AE2501" s="190"/>
      <c r="AF2501" s="190"/>
      <c r="AG2501" s="205" t="str">
        <f t="shared" si="117"/>
        <v/>
      </c>
      <c r="AH2501" s="205" t="str">
        <f t="shared" si="118"/>
        <v/>
      </c>
      <c r="AI2501" s="205" t="str">
        <f t="shared" si="119"/>
        <v/>
      </c>
    </row>
    <row r="2502" spans="1:35" ht="15" customHeight="1">
      <c r="A2502" s="185"/>
      <c r="B2502" s="185"/>
      <c r="C2502" s="185"/>
      <c r="D2502" s="186"/>
      <c r="E2502" s="185"/>
      <c r="F2502" s="185"/>
      <c r="G2502" s="185"/>
      <c r="H2502" s="185"/>
      <c r="I2502" s="185"/>
      <c r="J2502" s="185"/>
      <c r="K2502" s="187"/>
      <c r="L2502" s="187"/>
      <c r="M2502" s="187"/>
      <c r="N2502" s="187"/>
      <c r="O2502" s="187"/>
      <c r="P2502" s="187"/>
      <c r="Q2502" s="187"/>
      <c r="R2502" s="190"/>
      <c r="S2502" s="190"/>
      <c r="T2502" s="190"/>
      <c r="U2502" s="190"/>
      <c r="V2502" s="190"/>
      <c r="W2502" s="190"/>
      <c r="X2502" s="190"/>
      <c r="Y2502" s="190"/>
      <c r="Z2502" s="190"/>
      <c r="AA2502" s="190"/>
      <c r="AB2502" s="190"/>
      <c r="AC2502" s="185"/>
      <c r="AD2502" s="190"/>
      <c r="AE2502" s="190"/>
      <c r="AF2502" s="190"/>
      <c r="AG2502" s="205" t="str">
        <f t="shared" si="117"/>
        <v/>
      </c>
      <c r="AH2502" s="205" t="str">
        <f t="shared" si="118"/>
        <v/>
      </c>
      <c r="AI2502" s="205" t="str">
        <f t="shared" si="119"/>
        <v/>
      </c>
    </row>
    <row r="2503" spans="1:35" ht="15" customHeight="1">
      <c r="A2503" s="185"/>
      <c r="B2503" s="185"/>
      <c r="C2503" s="185"/>
      <c r="D2503" s="186"/>
      <c r="E2503" s="185"/>
      <c r="F2503" s="185"/>
      <c r="G2503" s="185"/>
      <c r="H2503" s="185"/>
      <c r="I2503" s="185"/>
      <c r="J2503" s="185"/>
      <c r="K2503" s="187"/>
      <c r="L2503" s="187"/>
      <c r="M2503" s="187"/>
      <c r="N2503" s="187"/>
      <c r="O2503" s="187"/>
      <c r="P2503" s="187"/>
      <c r="Q2503" s="187"/>
      <c r="R2503" s="190"/>
      <c r="S2503" s="190"/>
      <c r="T2503" s="190"/>
      <c r="U2503" s="190"/>
      <c r="V2503" s="190"/>
      <c r="W2503" s="190"/>
      <c r="X2503" s="190"/>
      <c r="Y2503" s="190"/>
      <c r="Z2503" s="190"/>
      <c r="AA2503" s="190"/>
      <c r="AB2503" s="190"/>
      <c r="AC2503" s="185"/>
      <c r="AD2503" s="190"/>
      <c r="AE2503" s="190"/>
      <c r="AF2503" s="190"/>
      <c r="AG2503" s="205" t="str">
        <f t="shared" si="117"/>
        <v/>
      </c>
      <c r="AH2503" s="205" t="str">
        <f t="shared" si="118"/>
        <v/>
      </c>
      <c r="AI2503" s="205" t="str">
        <f t="shared" si="119"/>
        <v/>
      </c>
    </row>
    <row r="2504" spans="1:35" ht="15" customHeight="1">
      <c r="A2504" s="185"/>
      <c r="B2504" s="185"/>
      <c r="C2504" s="185"/>
      <c r="D2504" s="186"/>
      <c r="E2504" s="185"/>
      <c r="F2504" s="185"/>
      <c r="G2504" s="185"/>
      <c r="H2504" s="185"/>
      <c r="I2504" s="185"/>
      <c r="J2504" s="185"/>
      <c r="K2504" s="187"/>
      <c r="L2504" s="187"/>
      <c r="M2504" s="187"/>
      <c r="N2504" s="187"/>
      <c r="O2504" s="187"/>
      <c r="P2504" s="187"/>
      <c r="Q2504" s="187"/>
      <c r="R2504" s="190"/>
      <c r="S2504" s="190"/>
      <c r="T2504" s="190"/>
      <c r="U2504" s="190"/>
      <c r="V2504" s="190"/>
      <c r="W2504" s="190"/>
      <c r="X2504" s="190"/>
      <c r="Y2504" s="190"/>
      <c r="Z2504" s="190"/>
      <c r="AA2504" s="190"/>
      <c r="AB2504" s="190"/>
      <c r="AC2504" s="185"/>
      <c r="AD2504" s="190"/>
      <c r="AE2504" s="190"/>
      <c r="AF2504" s="190"/>
      <c r="AG2504" s="205" t="str">
        <f t="shared" si="117"/>
        <v/>
      </c>
      <c r="AH2504" s="205" t="str">
        <f t="shared" si="118"/>
        <v/>
      </c>
      <c r="AI2504" s="205" t="str">
        <f t="shared" si="119"/>
        <v/>
      </c>
    </row>
    <row r="2505" spans="1:35" ht="15" customHeight="1">
      <c r="A2505" s="185"/>
      <c r="B2505" s="185"/>
      <c r="C2505" s="185"/>
      <c r="D2505" s="186"/>
      <c r="E2505" s="185"/>
      <c r="F2505" s="185"/>
      <c r="G2505" s="185"/>
      <c r="H2505" s="185"/>
      <c r="I2505" s="185"/>
      <c r="J2505" s="185"/>
      <c r="K2505" s="187"/>
      <c r="L2505" s="187"/>
      <c r="M2505" s="187"/>
      <c r="N2505" s="187"/>
      <c r="O2505" s="187"/>
      <c r="P2505" s="187"/>
      <c r="Q2505" s="187"/>
      <c r="R2505" s="190"/>
      <c r="S2505" s="190"/>
      <c r="T2505" s="190"/>
      <c r="U2505" s="190"/>
      <c r="V2505" s="190"/>
      <c r="W2505" s="190"/>
      <c r="X2505" s="190"/>
      <c r="Y2505" s="190"/>
      <c r="Z2505" s="190"/>
      <c r="AA2505" s="190"/>
      <c r="AB2505" s="190"/>
      <c r="AC2505" s="185"/>
      <c r="AD2505" s="190"/>
      <c r="AE2505" s="190"/>
      <c r="AF2505" s="190"/>
      <c r="AG2505" s="205" t="str">
        <f t="shared" si="117"/>
        <v/>
      </c>
      <c r="AH2505" s="205" t="str">
        <f t="shared" si="118"/>
        <v/>
      </c>
      <c r="AI2505" s="205" t="str">
        <f t="shared" si="119"/>
        <v/>
      </c>
    </row>
    <row r="2506" spans="1:35" ht="15" customHeight="1">
      <c r="A2506" s="185"/>
      <c r="B2506" s="185"/>
      <c r="C2506" s="185"/>
      <c r="D2506" s="186"/>
      <c r="E2506" s="185"/>
      <c r="F2506" s="185"/>
      <c r="G2506" s="185"/>
      <c r="H2506" s="185"/>
      <c r="I2506" s="185"/>
      <c r="J2506" s="185"/>
      <c r="K2506" s="187"/>
      <c r="L2506" s="187"/>
      <c r="M2506" s="187"/>
      <c r="N2506" s="187"/>
      <c r="O2506" s="187"/>
      <c r="P2506" s="187"/>
      <c r="Q2506" s="187"/>
      <c r="R2506" s="190"/>
      <c r="S2506" s="190"/>
      <c r="T2506" s="190"/>
      <c r="U2506" s="190"/>
      <c r="V2506" s="190"/>
      <c r="W2506" s="190"/>
      <c r="X2506" s="190"/>
      <c r="Y2506" s="190"/>
      <c r="Z2506" s="190"/>
      <c r="AA2506" s="190"/>
      <c r="AB2506" s="190"/>
      <c r="AC2506" s="185"/>
      <c r="AD2506" s="190"/>
      <c r="AE2506" s="190"/>
      <c r="AF2506" s="190"/>
      <c r="AG2506" s="205" t="str">
        <f t="shared" si="117"/>
        <v/>
      </c>
      <c r="AH2506" s="205" t="str">
        <f t="shared" si="118"/>
        <v/>
      </c>
      <c r="AI2506" s="205" t="str">
        <f t="shared" si="119"/>
        <v/>
      </c>
    </row>
    <row r="2507" spans="1:35" ht="15" customHeight="1">
      <c r="A2507" s="185"/>
      <c r="B2507" s="185"/>
      <c r="C2507" s="185"/>
      <c r="D2507" s="186"/>
      <c r="E2507" s="185"/>
      <c r="F2507" s="185"/>
      <c r="G2507" s="185"/>
      <c r="H2507" s="185"/>
      <c r="I2507" s="185"/>
      <c r="J2507" s="185"/>
      <c r="K2507" s="187"/>
      <c r="L2507" s="187"/>
      <c r="M2507" s="187"/>
      <c r="N2507" s="187"/>
      <c r="O2507" s="187"/>
      <c r="P2507" s="187"/>
      <c r="Q2507" s="187"/>
      <c r="R2507" s="190"/>
      <c r="S2507" s="190"/>
      <c r="T2507" s="190"/>
      <c r="U2507" s="190"/>
      <c r="V2507" s="190"/>
      <c r="W2507" s="190"/>
      <c r="X2507" s="190"/>
      <c r="Y2507" s="190"/>
      <c r="Z2507" s="190"/>
      <c r="AA2507" s="190"/>
      <c r="AB2507" s="190"/>
      <c r="AC2507" s="185"/>
      <c r="AD2507" s="190"/>
      <c r="AE2507" s="190"/>
      <c r="AF2507" s="190"/>
      <c r="AG2507" s="205" t="str">
        <f t="shared" si="117"/>
        <v/>
      </c>
      <c r="AH2507" s="205" t="str">
        <f t="shared" si="118"/>
        <v/>
      </c>
      <c r="AI2507" s="205" t="str">
        <f t="shared" si="119"/>
        <v/>
      </c>
    </row>
    <row r="2508" spans="1:35" ht="15" customHeight="1">
      <c r="A2508" s="185"/>
      <c r="B2508" s="185"/>
      <c r="C2508" s="185"/>
      <c r="D2508" s="186"/>
      <c r="E2508" s="185"/>
      <c r="F2508" s="185"/>
      <c r="G2508" s="185"/>
      <c r="H2508" s="185"/>
      <c r="I2508" s="185"/>
      <c r="J2508" s="185"/>
      <c r="K2508" s="187"/>
      <c r="L2508" s="187"/>
      <c r="M2508" s="187"/>
      <c r="N2508" s="187"/>
      <c r="O2508" s="187"/>
      <c r="P2508" s="187"/>
      <c r="Q2508" s="187"/>
      <c r="R2508" s="190"/>
      <c r="S2508" s="190"/>
      <c r="T2508" s="190"/>
      <c r="U2508" s="190"/>
      <c r="V2508" s="190"/>
      <c r="W2508" s="190"/>
      <c r="X2508" s="190"/>
      <c r="Y2508" s="190"/>
      <c r="Z2508" s="190"/>
      <c r="AA2508" s="190"/>
      <c r="AB2508" s="190"/>
      <c r="AC2508" s="185"/>
      <c r="AD2508" s="190"/>
      <c r="AE2508" s="190"/>
      <c r="AF2508" s="190"/>
      <c r="AG2508" s="205" t="str">
        <f t="shared" si="117"/>
        <v/>
      </c>
      <c r="AH2508" s="205" t="str">
        <f t="shared" si="118"/>
        <v/>
      </c>
      <c r="AI2508" s="205" t="str">
        <f t="shared" si="119"/>
        <v/>
      </c>
    </row>
    <row r="2509" spans="1:35" ht="15" customHeight="1">
      <c r="A2509" s="185"/>
      <c r="B2509" s="185"/>
      <c r="C2509" s="185"/>
      <c r="D2509" s="186"/>
      <c r="E2509" s="185"/>
      <c r="F2509" s="185"/>
      <c r="G2509" s="185"/>
      <c r="H2509" s="185"/>
      <c r="I2509" s="185"/>
      <c r="J2509" s="185"/>
      <c r="K2509" s="187"/>
      <c r="L2509" s="187"/>
      <c r="M2509" s="187"/>
      <c r="N2509" s="187"/>
      <c r="O2509" s="187"/>
      <c r="P2509" s="187"/>
      <c r="Q2509" s="187"/>
      <c r="R2509" s="190"/>
      <c r="S2509" s="190"/>
      <c r="T2509" s="190"/>
      <c r="U2509" s="190"/>
      <c r="V2509" s="190"/>
      <c r="W2509" s="190"/>
      <c r="X2509" s="190"/>
      <c r="Y2509" s="190"/>
      <c r="Z2509" s="190"/>
      <c r="AA2509" s="190"/>
      <c r="AB2509" s="190"/>
      <c r="AC2509" s="185"/>
      <c r="AD2509" s="190"/>
      <c r="AE2509" s="190"/>
      <c r="AF2509" s="190"/>
      <c r="AG2509" s="205" t="str">
        <f t="shared" si="117"/>
        <v/>
      </c>
      <c r="AH2509" s="205" t="str">
        <f t="shared" si="118"/>
        <v/>
      </c>
      <c r="AI2509" s="205" t="str">
        <f t="shared" si="119"/>
        <v/>
      </c>
    </row>
    <row r="2510" spans="1:35" ht="15" customHeight="1">
      <c r="A2510" s="185"/>
      <c r="B2510" s="185"/>
      <c r="C2510" s="185"/>
      <c r="D2510" s="186"/>
      <c r="E2510" s="185"/>
      <c r="F2510" s="185"/>
      <c r="G2510" s="185"/>
      <c r="H2510" s="185"/>
      <c r="I2510" s="185"/>
      <c r="J2510" s="185"/>
      <c r="K2510" s="187"/>
      <c r="L2510" s="187"/>
      <c r="M2510" s="187"/>
      <c r="N2510" s="187"/>
      <c r="O2510" s="187"/>
      <c r="P2510" s="187"/>
      <c r="Q2510" s="187"/>
      <c r="R2510" s="190"/>
      <c r="S2510" s="190"/>
      <c r="T2510" s="190"/>
      <c r="U2510" s="190"/>
      <c r="V2510" s="190"/>
      <c r="W2510" s="190"/>
      <c r="X2510" s="190"/>
      <c r="Y2510" s="190"/>
      <c r="Z2510" s="190"/>
      <c r="AA2510" s="190"/>
      <c r="AB2510" s="190"/>
      <c r="AC2510" s="185"/>
      <c r="AD2510" s="190"/>
      <c r="AE2510" s="190"/>
      <c r="AF2510" s="190"/>
      <c r="AG2510" s="205" t="str">
        <f t="shared" si="117"/>
        <v/>
      </c>
      <c r="AH2510" s="205" t="str">
        <f t="shared" si="118"/>
        <v/>
      </c>
      <c r="AI2510" s="205" t="str">
        <f t="shared" si="119"/>
        <v/>
      </c>
    </row>
    <row r="2511" spans="1:35" ht="15" customHeight="1">
      <c r="A2511" s="185"/>
      <c r="B2511" s="185"/>
      <c r="C2511" s="185"/>
      <c r="D2511" s="186"/>
      <c r="E2511" s="185"/>
      <c r="F2511" s="185"/>
      <c r="G2511" s="185"/>
      <c r="H2511" s="185"/>
      <c r="I2511" s="185"/>
      <c r="J2511" s="185"/>
      <c r="K2511" s="187"/>
      <c r="L2511" s="187"/>
      <c r="M2511" s="187"/>
      <c r="N2511" s="187"/>
      <c r="O2511" s="187"/>
      <c r="P2511" s="187"/>
      <c r="Q2511" s="187"/>
      <c r="R2511" s="190"/>
      <c r="S2511" s="190"/>
      <c r="T2511" s="190"/>
      <c r="U2511" s="190"/>
      <c r="V2511" s="190"/>
      <c r="W2511" s="190"/>
      <c r="X2511" s="190"/>
      <c r="Y2511" s="190"/>
      <c r="Z2511" s="190"/>
      <c r="AA2511" s="190"/>
      <c r="AB2511" s="190"/>
      <c r="AC2511" s="185"/>
      <c r="AD2511" s="190"/>
      <c r="AE2511" s="190"/>
      <c r="AF2511" s="190"/>
      <c r="AG2511" s="205" t="str">
        <f t="shared" si="117"/>
        <v/>
      </c>
      <c r="AH2511" s="205" t="str">
        <f t="shared" si="118"/>
        <v/>
      </c>
      <c r="AI2511" s="205" t="str">
        <f t="shared" si="119"/>
        <v/>
      </c>
    </row>
    <row r="2512" spans="1:35" ht="15" customHeight="1">
      <c r="A2512" s="185"/>
      <c r="B2512" s="185"/>
      <c r="C2512" s="185"/>
      <c r="D2512" s="186"/>
      <c r="E2512" s="185"/>
      <c r="F2512" s="185"/>
      <c r="G2512" s="185"/>
      <c r="H2512" s="185"/>
      <c r="I2512" s="185"/>
      <c r="J2512" s="185"/>
      <c r="K2512" s="187"/>
      <c r="L2512" s="187"/>
      <c r="M2512" s="187"/>
      <c r="N2512" s="187"/>
      <c r="O2512" s="187"/>
      <c r="P2512" s="187"/>
      <c r="Q2512" s="187"/>
      <c r="R2512" s="190"/>
      <c r="S2512" s="190"/>
      <c r="T2512" s="190"/>
      <c r="U2512" s="190"/>
      <c r="V2512" s="190"/>
      <c r="W2512" s="190"/>
      <c r="X2512" s="190"/>
      <c r="Y2512" s="190"/>
      <c r="Z2512" s="190"/>
      <c r="AA2512" s="190"/>
      <c r="AB2512" s="190"/>
      <c r="AC2512" s="185"/>
      <c r="AD2512" s="190"/>
      <c r="AE2512" s="190"/>
      <c r="AF2512" s="190"/>
      <c r="AG2512" s="205" t="str">
        <f t="shared" si="117"/>
        <v/>
      </c>
      <c r="AH2512" s="205" t="str">
        <f t="shared" si="118"/>
        <v/>
      </c>
      <c r="AI2512" s="205" t="str">
        <f t="shared" si="119"/>
        <v/>
      </c>
    </row>
    <row r="2513" spans="1:35" ht="15" customHeight="1">
      <c r="A2513" s="185"/>
      <c r="B2513" s="185"/>
      <c r="C2513" s="185"/>
      <c r="D2513" s="186"/>
      <c r="E2513" s="185"/>
      <c r="F2513" s="185"/>
      <c r="G2513" s="185"/>
      <c r="H2513" s="185"/>
      <c r="I2513" s="185"/>
      <c r="J2513" s="185"/>
      <c r="K2513" s="187"/>
      <c r="L2513" s="187"/>
      <c r="M2513" s="187"/>
      <c r="N2513" s="187"/>
      <c r="O2513" s="187"/>
      <c r="P2513" s="187"/>
      <c r="Q2513" s="187"/>
      <c r="R2513" s="190"/>
      <c r="S2513" s="190"/>
      <c r="T2513" s="190"/>
      <c r="U2513" s="190"/>
      <c r="V2513" s="190"/>
      <c r="W2513" s="190"/>
      <c r="X2513" s="190"/>
      <c r="Y2513" s="190"/>
      <c r="Z2513" s="190"/>
      <c r="AA2513" s="190"/>
      <c r="AB2513" s="190"/>
      <c r="AC2513" s="185"/>
      <c r="AD2513" s="190"/>
      <c r="AE2513" s="190"/>
      <c r="AF2513" s="190"/>
      <c r="AG2513" s="205" t="str">
        <f t="shared" si="117"/>
        <v/>
      </c>
      <c r="AH2513" s="205" t="str">
        <f t="shared" si="118"/>
        <v/>
      </c>
      <c r="AI2513" s="205" t="str">
        <f t="shared" si="119"/>
        <v/>
      </c>
    </row>
    <row r="2514" spans="1:35" ht="15" customHeight="1">
      <c r="A2514" s="185"/>
      <c r="B2514" s="185"/>
      <c r="C2514" s="185"/>
      <c r="D2514" s="186"/>
      <c r="E2514" s="185"/>
      <c r="F2514" s="185"/>
      <c r="G2514" s="185"/>
      <c r="H2514" s="185"/>
      <c r="I2514" s="185"/>
      <c r="J2514" s="185"/>
      <c r="K2514" s="187"/>
      <c r="L2514" s="187"/>
      <c r="M2514" s="187"/>
      <c r="N2514" s="187"/>
      <c r="O2514" s="187"/>
      <c r="P2514" s="187"/>
      <c r="Q2514" s="187"/>
      <c r="R2514" s="190"/>
      <c r="S2514" s="190"/>
      <c r="T2514" s="190"/>
      <c r="U2514" s="190"/>
      <c r="V2514" s="190"/>
      <c r="W2514" s="190"/>
      <c r="X2514" s="190"/>
      <c r="Y2514" s="190"/>
      <c r="Z2514" s="190"/>
      <c r="AA2514" s="190"/>
      <c r="AB2514" s="190"/>
      <c r="AC2514" s="185"/>
      <c r="AD2514" s="190"/>
      <c r="AE2514" s="190"/>
      <c r="AF2514" s="190"/>
      <c r="AG2514" s="205" t="str">
        <f t="shared" si="117"/>
        <v/>
      </c>
      <c r="AH2514" s="205" t="str">
        <f t="shared" si="118"/>
        <v/>
      </c>
      <c r="AI2514" s="205" t="str">
        <f t="shared" si="119"/>
        <v/>
      </c>
    </row>
    <row r="2515" spans="1:35" ht="15" customHeight="1">
      <c r="A2515" s="185"/>
      <c r="B2515" s="185"/>
      <c r="C2515" s="185"/>
      <c r="D2515" s="186"/>
      <c r="E2515" s="185"/>
      <c r="F2515" s="185"/>
      <c r="G2515" s="185"/>
      <c r="H2515" s="185"/>
      <c r="I2515" s="185"/>
      <c r="J2515" s="185"/>
      <c r="K2515" s="187"/>
      <c r="L2515" s="187"/>
      <c r="M2515" s="187"/>
      <c r="N2515" s="187"/>
      <c r="O2515" s="187"/>
      <c r="P2515" s="187"/>
      <c r="Q2515" s="187"/>
      <c r="R2515" s="190"/>
      <c r="S2515" s="190"/>
      <c r="T2515" s="190"/>
      <c r="U2515" s="190"/>
      <c r="V2515" s="190"/>
      <c r="W2515" s="190"/>
      <c r="X2515" s="190"/>
      <c r="Y2515" s="190"/>
      <c r="Z2515" s="190"/>
      <c r="AA2515" s="190"/>
      <c r="AB2515" s="190"/>
      <c r="AC2515" s="185"/>
      <c r="AD2515" s="190"/>
      <c r="AE2515" s="190"/>
      <c r="AF2515" s="190"/>
      <c r="AG2515" s="205" t="str">
        <f t="shared" si="117"/>
        <v/>
      </c>
      <c r="AH2515" s="205" t="str">
        <f t="shared" si="118"/>
        <v/>
      </c>
      <c r="AI2515" s="205" t="str">
        <f t="shared" si="119"/>
        <v/>
      </c>
    </row>
    <row r="2516" spans="1:35" ht="15" customHeight="1">
      <c r="A2516" s="185"/>
      <c r="B2516" s="185"/>
      <c r="C2516" s="185"/>
      <c r="D2516" s="186"/>
      <c r="E2516" s="185"/>
      <c r="F2516" s="185"/>
      <c r="G2516" s="185"/>
      <c r="H2516" s="185"/>
      <c r="I2516" s="185"/>
      <c r="J2516" s="185"/>
      <c r="K2516" s="187"/>
      <c r="L2516" s="187"/>
      <c r="M2516" s="187"/>
      <c r="N2516" s="187"/>
      <c r="O2516" s="187"/>
      <c r="P2516" s="187"/>
      <c r="Q2516" s="187"/>
      <c r="R2516" s="190"/>
      <c r="S2516" s="190"/>
      <c r="T2516" s="190"/>
      <c r="U2516" s="190"/>
      <c r="V2516" s="190"/>
      <c r="W2516" s="190"/>
      <c r="X2516" s="190"/>
      <c r="Y2516" s="190"/>
      <c r="Z2516" s="190"/>
      <c r="AA2516" s="190"/>
      <c r="AB2516" s="190"/>
      <c r="AC2516" s="185"/>
      <c r="AD2516" s="190"/>
      <c r="AE2516" s="190"/>
      <c r="AF2516" s="190"/>
      <c r="AG2516" s="205" t="str">
        <f t="shared" si="117"/>
        <v/>
      </c>
      <c r="AH2516" s="205" t="str">
        <f t="shared" si="118"/>
        <v/>
      </c>
      <c r="AI2516" s="205" t="str">
        <f t="shared" si="119"/>
        <v/>
      </c>
    </row>
    <row r="2517" spans="1:35" ht="15" customHeight="1">
      <c r="A2517" s="185"/>
      <c r="B2517" s="185"/>
      <c r="C2517" s="185"/>
      <c r="D2517" s="186"/>
      <c r="E2517" s="185"/>
      <c r="F2517" s="185"/>
      <c r="G2517" s="185"/>
      <c r="H2517" s="185"/>
      <c r="I2517" s="185"/>
      <c r="J2517" s="185"/>
      <c r="K2517" s="187"/>
      <c r="L2517" s="187"/>
      <c r="M2517" s="187"/>
      <c r="N2517" s="187"/>
      <c r="O2517" s="187"/>
      <c r="P2517" s="187"/>
      <c r="Q2517" s="187"/>
      <c r="R2517" s="190"/>
      <c r="S2517" s="190"/>
      <c r="T2517" s="190"/>
      <c r="U2517" s="190"/>
      <c r="V2517" s="190"/>
      <c r="W2517" s="190"/>
      <c r="X2517" s="190"/>
      <c r="Y2517" s="190"/>
      <c r="Z2517" s="190"/>
      <c r="AA2517" s="190"/>
      <c r="AB2517" s="190"/>
      <c r="AC2517" s="185"/>
      <c r="AD2517" s="190"/>
      <c r="AE2517" s="190"/>
      <c r="AF2517" s="190"/>
      <c r="AG2517" s="205" t="str">
        <f t="shared" si="117"/>
        <v/>
      </c>
      <c r="AH2517" s="205" t="str">
        <f t="shared" si="118"/>
        <v/>
      </c>
      <c r="AI2517" s="205" t="str">
        <f t="shared" si="119"/>
        <v/>
      </c>
    </row>
    <row r="2518" spans="1:35" ht="15" customHeight="1">
      <c r="A2518" s="185"/>
      <c r="B2518" s="185"/>
      <c r="C2518" s="185"/>
      <c r="D2518" s="186"/>
      <c r="E2518" s="185"/>
      <c r="F2518" s="185"/>
      <c r="G2518" s="185"/>
      <c r="H2518" s="185"/>
      <c r="I2518" s="185"/>
      <c r="J2518" s="185"/>
      <c r="K2518" s="187"/>
      <c r="L2518" s="187"/>
      <c r="M2518" s="187"/>
      <c r="N2518" s="187"/>
      <c r="O2518" s="187"/>
      <c r="P2518" s="187"/>
      <c r="Q2518" s="187"/>
      <c r="R2518" s="190"/>
      <c r="S2518" s="190"/>
      <c r="T2518" s="190"/>
      <c r="U2518" s="190"/>
      <c r="V2518" s="190"/>
      <c r="W2518" s="190"/>
      <c r="X2518" s="190"/>
      <c r="Y2518" s="190"/>
      <c r="Z2518" s="190"/>
      <c r="AA2518" s="190"/>
      <c r="AB2518" s="190"/>
      <c r="AC2518" s="185"/>
      <c r="AD2518" s="190"/>
      <c r="AE2518" s="190"/>
      <c r="AF2518" s="190"/>
      <c r="AG2518" s="205" t="str">
        <f t="shared" si="117"/>
        <v/>
      </c>
      <c r="AH2518" s="205" t="str">
        <f t="shared" si="118"/>
        <v/>
      </c>
      <c r="AI2518" s="205" t="str">
        <f t="shared" si="119"/>
        <v/>
      </c>
    </row>
    <row r="2519" spans="1:35" ht="15" customHeight="1">
      <c r="A2519" s="185"/>
      <c r="B2519" s="185"/>
      <c r="C2519" s="185"/>
      <c r="D2519" s="186"/>
      <c r="E2519" s="185"/>
      <c r="F2519" s="185"/>
      <c r="G2519" s="185"/>
      <c r="H2519" s="185"/>
      <c r="I2519" s="185"/>
      <c r="J2519" s="185"/>
      <c r="K2519" s="187"/>
      <c r="L2519" s="187"/>
      <c r="M2519" s="187"/>
      <c r="N2519" s="187"/>
      <c r="O2519" s="187"/>
      <c r="P2519" s="187"/>
      <c r="Q2519" s="187"/>
      <c r="R2519" s="190"/>
      <c r="S2519" s="190"/>
      <c r="T2519" s="190"/>
      <c r="U2519" s="190"/>
      <c r="V2519" s="190"/>
      <c r="W2519" s="190"/>
      <c r="X2519" s="190"/>
      <c r="Y2519" s="190"/>
      <c r="Z2519" s="190"/>
      <c r="AA2519" s="190"/>
      <c r="AB2519" s="190"/>
      <c r="AC2519" s="185"/>
      <c r="AD2519" s="190"/>
      <c r="AE2519" s="190"/>
      <c r="AF2519" s="190"/>
      <c r="AG2519" s="205" t="str">
        <f t="shared" si="117"/>
        <v/>
      </c>
      <c r="AH2519" s="205" t="str">
        <f t="shared" si="118"/>
        <v/>
      </c>
      <c r="AI2519" s="205" t="str">
        <f t="shared" si="119"/>
        <v/>
      </c>
    </row>
    <row r="2520" spans="1:35" ht="15" customHeight="1">
      <c r="A2520" s="185"/>
      <c r="B2520" s="185"/>
      <c r="C2520" s="185"/>
      <c r="D2520" s="186"/>
      <c r="E2520" s="185"/>
      <c r="F2520" s="185"/>
      <c r="G2520" s="185"/>
      <c r="H2520" s="185"/>
      <c r="I2520" s="185"/>
      <c r="J2520" s="185"/>
      <c r="K2520" s="187"/>
      <c r="L2520" s="187"/>
      <c r="M2520" s="187"/>
      <c r="N2520" s="187"/>
      <c r="O2520" s="187"/>
      <c r="P2520" s="187"/>
      <c r="Q2520" s="187"/>
      <c r="R2520" s="190"/>
      <c r="S2520" s="190"/>
      <c r="T2520" s="190"/>
      <c r="U2520" s="190"/>
      <c r="V2520" s="190"/>
      <c r="W2520" s="190"/>
      <c r="X2520" s="190"/>
      <c r="Y2520" s="190"/>
      <c r="Z2520" s="190"/>
      <c r="AA2520" s="190"/>
      <c r="AB2520" s="190"/>
      <c r="AC2520" s="185"/>
      <c r="AD2520" s="190"/>
      <c r="AE2520" s="190"/>
      <c r="AF2520" s="190"/>
      <c r="AG2520" s="205" t="str">
        <f t="shared" si="117"/>
        <v/>
      </c>
      <c r="AH2520" s="205" t="str">
        <f t="shared" si="118"/>
        <v/>
      </c>
      <c r="AI2520" s="205" t="str">
        <f t="shared" si="119"/>
        <v/>
      </c>
    </row>
    <row r="2521" spans="1:35" ht="15" customHeight="1">
      <c r="A2521" s="185"/>
      <c r="B2521" s="185"/>
      <c r="C2521" s="185"/>
      <c r="D2521" s="186"/>
      <c r="E2521" s="185"/>
      <c r="F2521" s="185"/>
      <c r="G2521" s="185"/>
      <c r="H2521" s="185"/>
      <c r="I2521" s="185"/>
      <c r="J2521" s="185"/>
      <c r="K2521" s="187"/>
      <c r="L2521" s="187"/>
      <c r="M2521" s="187"/>
      <c r="N2521" s="187"/>
      <c r="O2521" s="187"/>
      <c r="P2521" s="187"/>
      <c r="Q2521" s="187"/>
      <c r="R2521" s="190"/>
      <c r="S2521" s="190"/>
      <c r="T2521" s="190"/>
      <c r="U2521" s="190"/>
      <c r="V2521" s="190"/>
      <c r="W2521" s="190"/>
      <c r="X2521" s="190"/>
      <c r="Y2521" s="190"/>
      <c r="Z2521" s="190"/>
      <c r="AA2521" s="190"/>
      <c r="AB2521" s="190"/>
      <c r="AC2521" s="185"/>
      <c r="AD2521" s="190"/>
      <c r="AE2521" s="190"/>
      <c r="AF2521" s="190"/>
      <c r="AG2521" s="205" t="str">
        <f t="shared" si="117"/>
        <v/>
      </c>
      <c r="AH2521" s="205" t="str">
        <f t="shared" si="118"/>
        <v/>
      </c>
      <c r="AI2521" s="205" t="str">
        <f t="shared" si="119"/>
        <v/>
      </c>
    </row>
    <row r="2522" spans="1:35" ht="15" customHeight="1">
      <c r="A2522" s="185"/>
      <c r="B2522" s="185"/>
      <c r="C2522" s="185"/>
      <c r="D2522" s="186"/>
      <c r="E2522" s="185"/>
      <c r="F2522" s="185"/>
      <c r="G2522" s="185"/>
      <c r="H2522" s="185"/>
      <c r="I2522" s="185"/>
      <c r="J2522" s="185"/>
      <c r="K2522" s="187"/>
      <c r="L2522" s="187"/>
      <c r="M2522" s="187"/>
      <c r="N2522" s="187"/>
      <c r="O2522" s="187"/>
      <c r="P2522" s="187"/>
      <c r="Q2522" s="187"/>
      <c r="R2522" s="190"/>
      <c r="S2522" s="190"/>
      <c r="T2522" s="190"/>
      <c r="U2522" s="190"/>
      <c r="V2522" s="190"/>
      <c r="W2522" s="190"/>
      <c r="X2522" s="190"/>
      <c r="Y2522" s="190"/>
      <c r="Z2522" s="190"/>
      <c r="AA2522" s="190"/>
      <c r="AB2522" s="190"/>
      <c r="AC2522" s="185"/>
      <c r="AD2522" s="190"/>
      <c r="AE2522" s="190"/>
      <c r="AF2522" s="190"/>
      <c r="AG2522" s="205" t="str">
        <f t="shared" si="117"/>
        <v/>
      </c>
      <c r="AH2522" s="205" t="str">
        <f t="shared" si="118"/>
        <v/>
      </c>
      <c r="AI2522" s="205" t="str">
        <f t="shared" si="119"/>
        <v/>
      </c>
    </row>
    <row r="2523" spans="1:35" ht="15" customHeight="1">
      <c r="A2523" s="185"/>
      <c r="B2523" s="185"/>
      <c r="C2523" s="185"/>
      <c r="D2523" s="186"/>
      <c r="E2523" s="185"/>
      <c r="F2523" s="185"/>
      <c r="G2523" s="185"/>
      <c r="H2523" s="185"/>
      <c r="I2523" s="185"/>
      <c r="J2523" s="185"/>
      <c r="K2523" s="187"/>
      <c r="L2523" s="187"/>
      <c r="M2523" s="187"/>
      <c r="N2523" s="187"/>
      <c r="O2523" s="187"/>
      <c r="P2523" s="187"/>
      <c r="Q2523" s="187"/>
      <c r="R2523" s="190"/>
      <c r="S2523" s="190"/>
      <c r="T2523" s="190"/>
      <c r="U2523" s="190"/>
      <c r="V2523" s="190"/>
      <c r="W2523" s="190"/>
      <c r="X2523" s="190"/>
      <c r="Y2523" s="190"/>
      <c r="Z2523" s="190"/>
      <c r="AA2523" s="190"/>
      <c r="AB2523" s="190"/>
      <c r="AC2523" s="185"/>
      <c r="AD2523" s="190"/>
      <c r="AE2523" s="190"/>
      <c r="AF2523" s="190"/>
      <c r="AG2523" s="205" t="str">
        <f t="shared" si="117"/>
        <v/>
      </c>
      <c r="AH2523" s="205" t="str">
        <f t="shared" si="118"/>
        <v/>
      </c>
      <c r="AI2523" s="205" t="str">
        <f t="shared" si="119"/>
        <v/>
      </c>
    </row>
    <row r="2524" spans="1:35" ht="15" customHeight="1">
      <c r="A2524" s="185"/>
      <c r="B2524" s="185"/>
      <c r="C2524" s="185"/>
      <c r="D2524" s="186"/>
      <c r="E2524" s="185"/>
      <c r="F2524" s="185"/>
      <c r="G2524" s="185"/>
      <c r="H2524" s="185"/>
      <c r="I2524" s="185"/>
      <c r="J2524" s="185"/>
      <c r="K2524" s="187"/>
      <c r="L2524" s="187"/>
      <c r="M2524" s="187"/>
      <c r="N2524" s="187"/>
      <c r="O2524" s="187"/>
      <c r="P2524" s="187"/>
      <c r="Q2524" s="187"/>
      <c r="R2524" s="190"/>
      <c r="S2524" s="190"/>
      <c r="T2524" s="190"/>
      <c r="U2524" s="190"/>
      <c r="V2524" s="190"/>
      <c r="W2524" s="190"/>
      <c r="X2524" s="190"/>
      <c r="Y2524" s="190"/>
      <c r="Z2524" s="190"/>
      <c r="AA2524" s="190"/>
      <c r="AB2524" s="190"/>
      <c r="AC2524" s="185"/>
      <c r="AD2524" s="190"/>
      <c r="AE2524" s="190"/>
      <c r="AF2524" s="190"/>
      <c r="AG2524" s="205" t="str">
        <f t="shared" si="117"/>
        <v/>
      </c>
      <c r="AH2524" s="205" t="str">
        <f t="shared" si="118"/>
        <v/>
      </c>
      <c r="AI2524" s="205" t="str">
        <f t="shared" si="119"/>
        <v/>
      </c>
    </row>
    <row r="2525" spans="1:35" ht="15" customHeight="1">
      <c r="A2525" s="185"/>
      <c r="B2525" s="185"/>
      <c r="C2525" s="185"/>
      <c r="D2525" s="186"/>
      <c r="E2525" s="185"/>
      <c r="F2525" s="185"/>
      <c r="G2525" s="185"/>
      <c r="H2525" s="185"/>
      <c r="I2525" s="185"/>
      <c r="J2525" s="185"/>
      <c r="K2525" s="187"/>
      <c r="L2525" s="187"/>
      <c r="M2525" s="187"/>
      <c r="N2525" s="187"/>
      <c r="O2525" s="187"/>
      <c r="P2525" s="187"/>
      <c r="Q2525" s="187"/>
      <c r="R2525" s="190"/>
      <c r="S2525" s="190"/>
      <c r="T2525" s="190"/>
      <c r="U2525" s="190"/>
      <c r="V2525" s="190"/>
      <c r="W2525" s="190"/>
      <c r="X2525" s="190"/>
      <c r="Y2525" s="190"/>
      <c r="Z2525" s="190"/>
      <c r="AA2525" s="190"/>
      <c r="AB2525" s="190"/>
      <c r="AC2525" s="185"/>
      <c r="AD2525" s="190"/>
      <c r="AE2525" s="190"/>
      <c r="AF2525" s="190"/>
      <c r="AG2525" s="205" t="str">
        <f t="shared" si="117"/>
        <v/>
      </c>
      <c r="AH2525" s="205" t="str">
        <f t="shared" si="118"/>
        <v/>
      </c>
      <c r="AI2525" s="205" t="str">
        <f t="shared" si="119"/>
        <v/>
      </c>
    </row>
    <row r="2526" spans="1:35" ht="15" customHeight="1">
      <c r="A2526" s="185"/>
      <c r="B2526" s="185"/>
      <c r="C2526" s="185"/>
      <c r="D2526" s="186"/>
      <c r="E2526" s="185"/>
      <c r="F2526" s="185"/>
      <c r="G2526" s="185"/>
      <c r="H2526" s="185"/>
      <c r="I2526" s="185"/>
      <c r="J2526" s="185"/>
      <c r="K2526" s="187"/>
      <c r="L2526" s="187"/>
      <c r="M2526" s="187"/>
      <c r="N2526" s="187"/>
      <c r="O2526" s="187"/>
      <c r="P2526" s="187"/>
      <c r="Q2526" s="187"/>
      <c r="R2526" s="190"/>
      <c r="S2526" s="190"/>
      <c r="T2526" s="190"/>
      <c r="U2526" s="190"/>
      <c r="V2526" s="190"/>
      <c r="W2526" s="190"/>
      <c r="X2526" s="190"/>
      <c r="Y2526" s="190"/>
      <c r="Z2526" s="190"/>
      <c r="AA2526" s="190"/>
      <c r="AB2526" s="190"/>
      <c r="AC2526" s="185"/>
      <c r="AD2526" s="190"/>
      <c r="AE2526" s="190"/>
      <c r="AF2526" s="190"/>
      <c r="AG2526" s="205" t="str">
        <f t="shared" si="117"/>
        <v/>
      </c>
      <c r="AH2526" s="205" t="str">
        <f t="shared" si="118"/>
        <v/>
      </c>
      <c r="AI2526" s="205" t="str">
        <f t="shared" si="119"/>
        <v/>
      </c>
    </row>
    <row r="2527" spans="1:35" ht="15" customHeight="1">
      <c r="A2527" s="185"/>
      <c r="B2527" s="185"/>
      <c r="C2527" s="185"/>
      <c r="D2527" s="186"/>
      <c r="E2527" s="185"/>
      <c r="F2527" s="185"/>
      <c r="G2527" s="185"/>
      <c r="H2527" s="185"/>
      <c r="I2527" s="185"/>
      <c r="J2527" s="185"/>
      <c r="K2527" s="187"/>
      <c r="L2527" s="187"/>
      <c r="M2527" s="187"/>
      <c r="N2527" s="187"/>
      <c r="O2527" s="187"/>
      <c r="P2527" s="187"/>
      <c r="Q2527" s="187"/>
      <c r="R2527" s="190"/>
      <c r="S2527" s="190"/>
      <c r="T2527" s="190"/>
      <c r="U2527" s="190"/>
      <c r="V2527" s="190"/>
      <c r="W2527" s="190"/>
      <c r="X2527" s="190"/>
      <c r="Y2527" s="190"/>
      <c r="Z2527" s="190"/>
      <c r="AA2527" s="190"/>
      <c r="AB2527" s="190"/>
      <c r="AC2527" s="185"/>
      <c r="AD2527" s="190"/>
      <c r="AE2527" s="190"/>
      <c r="AF2527" s="190"/>
      <c r="AG2527" s="205" t="str">
        <f t="shared" si="117"/>
        <v/>
      </c>
      <c r="AH2527" s="205" t="str">
        <f t="shared" si="118"/>
        <v/>
      </c>
      <c r="AI2527" s="205" t="str">
        <f t="shared" si="119"/>
        <v/>
      </c>
    </row>
    <row r="2528" spans="1:35" ht="15" customHeight="1">
      <c r="A2528" s="185"/>
      <c r="B2528" s="185"/>
      <c r="C2528" s="185"/>
      <c r="D2528" s="186"/>
      <c r="E2528" s="185"/>
      <c r="F2528" s="185"/>
      <c r="G2528" s="185"/>
      <c r="H2528" s="185"/>
      <c r="I2528" s="185"/>
      <c r="J2528" s="185"/>
      <c r="K2528" s="187"/>
      <c r="L2528" s="187"/>
      <c r="M2528" s="187"/>
      <c r="N2528" s="187"/>
      <c r="O2528" s="187"/>
      <c r="P2528" s="187"/>
      <c r="Q2528" s="187"/>
      <c r="R2528" s="190"/>
      <c r="S2528" s="190"/>
      <c r="T2528" s="190"/>
      <c r="U2528" s="190"/>
      <c r="V2528" s="190"/>
      <c r="W2528" s="190"/>
      <c r="X2528" s="190"/>
      <c r="Y2528" s="190"/>
      <c r="Z2528" s="190"/>
      <c r="AA2528" s="190"/>
      <c r="AB2528" s="190"/>
      <c r="AC2528" s="185"/>
      <c r="AD2528" s="190"/>
      <c r="AE2528" s="190"/>
      <c r="AF2528" s="190"/>
      <c r="AG2528" s="205" t="str">
        <f t="shared" si="117"/>
        <v/>
      </c>
      <c r="AH2528" s="205" t="str">
        <f t="shared" si="118"/>
        <v/>
      </c>
      <c r="AI2528" s="205" t="str">
        <f t="shared" si="119"/>
        <v/>
      </c>
    </row>
    <row r="2529" spans="1:35" ht="15" customHeight="1">
      <c r="A2529" s="185"/>
      <c r="B2529" s="185"/>
      <c r="C2529" s="185"/>
      <c r="D2529" s="186"/>
      <c r="E2529" s="185"/>
      <c r="F2529" s="185"/>
      <c r="G2529" s="185"/>
      <c r="H2529" s="185"/>
      <c r="I2529" s="185"/>
      <c r="J2529" s="185"/>
      <c r="K2529" s="187"/>
      <c r="L2529" s="187"/>
      <c r="M2529" s="187"/>
      <c r="N2529" s="187"/>
      <c r="O2529" s="187"/>
      <c r="P2529" s="187"/>
      <c r="Q2529" s="187"/>
      <c r="R2529" s="190"/>
      <c r="S2529" s="190"/>
      <c r="T2529" s="190"/>
      <c r="U2529" s="190"/>
      <c r="V2529" s="190"/>
      <c r="W2529" s="190"/>
      <c r="X2529" s="190"/>
      <c r="Y2529" s="190"/>
      <c r="Z2529" s="190"/>
      <c r="AA2529" s="190"/>
      <c r="AB2529" s="190"/>
      <c r="AC2529" s="185"/>
      <c r="AD2529" s="190"/>
      <c r="AE2529" s="190"/>
      <c r="AF2529" s="190"/>
      <c r="AG2529" s="205" t="str">
        <f t="shared" si="117"/>
        <v/>
      </c>
      <c r="AH2529" s="205" t="str">
        <f t="shared" si="118"/>
        <v/>
      </c>
      <c r="AI2529" s="205" t="str">
        <f t="shared" si="119"/>
        <v/>
      </c>
    </row>
    <row r="2530" spans="1:35" ht="15" customHeight="1">
      <c r="A2530" s="185"/>
      <c r="B2530" s="185"/>
      <c r="C2530" s="185"/>
      <c r="D2530" s="186"/>
      <c r="E2530" s="185"/>
      <c r="F2530" s="185"/>
      <c r="G2530" s="185"/>
      <c r="H2530" s="185"/>
      <c r="I2530" s="185"/>
      <c r="J2530" s="185"/>
      <c r="K2530" s="187"/>
      <c r="L2530" s="187"/>
      <c r="M2530" s="187"/>
      <c r="N2530" s="187"/>
      <c r="O2530" s="187"/>
      <c r="P2530" s="187"/>
      <c r="Q2530" s="187"/>
      <c r="R2530" s="190"/>
      <c r="S2530" s="190"/>
      <c r="T2530" s="190"/>
      <c r="U2530" s="190"/>
      <c r="V2530" s="190"/>
      <c r="W2530" s="190"/>
      <c r="X2530" s="190"/>
      <c r="Y2530" s="190"/>
      <c r="Z2530" s="190"/>
      <c r="AA2530" s="190"/>
      <c r="AB2530" s="190"/>
      <c r="AC2530" s="185"/>
      <c r="AD2530" s="190"/>
      <c r="AE2530" s="190"/>
      <c r="AF2530" s="190"/>
      <c r="AG2530" s="205" t="str">
        <f t="shared" si="117"/>
        <v/>
      </c>
      <c r="AH2530" s="205" t="str">
        <f t="shared" si="118"/>
        <v/>
      </c>
      <c r="AI2530" s="205" t="str">
        <f t="shared" si="119"/>
        <v/>
      </c>
    </row>
    <row r="2531" spans="1:35" ht="15" customHeight="1">
      <c r="A2531" s="185"/>
      <c r="B2531" s="185"/>
      <c r="C2531" s="185"/>
      <c r="D2531" s="186"/>
      <c r="E2531" s="185"/>
      <c r="F2531" s="185"/>
      <c r="G2531" s="185"/>
      <c r="H2531" s="185"/>
      <c r="I2531" s="185"/>
      <c r="J2531" s="185"/>
      <c r="K2531" s="187"/>
      <c r="L2531" s="187"/>
      <c r="M2531" s="187"/>
      <c r="N2531" s="187"/>
      <c r="O2531" s="187"/>
      <c r="P2531" s="187"/>
      <c r="Q2531" s="187"/>
      <c r="R2531" s="190"/>
      <c r="S2531" s="190"/>
      <c r="T2531" s="190"/>
      <c r="U2531" s="190"/>
      <c r="V2531" s="190"/>
      <c r="W2531" s="190"/>
      <c r="X2531" s="190"/>
      <c r="Y2531" s="190"/>
      <c r="Z2531" s="190"/>
      <c r="AA2531" s="190"/>
      <c r="AB2531" s="190"/>
      <c r="AC2531" s="185"/>
      <c r="AD2531" s="190"/>
      <c r="AE2531" s="190"/>
      <c r="AF2531" s="190"/>
      <c r="AG2531" s="205" t="str">
        <f t="shared" si="117"/>
        <v/>
      </c>
      <c r="AH2531" s="205" t="str">
        <f t="shared" si="118"/>
        <v/>
      </c>
      <c r="AI2531" s="205" t="str">
        <f t="shared" si="119"/>
        <v/>
      </c>
    </row>
    <row r="2532" spans="1:35" ht="15" customHeight="1">
      <c r="A2532" s="185"/>
      <c r="B2532" s="185"/>
      <c r="C2532" s="185"/>
      <c r="D2532" s="186"/>
      <c r="E2532" s="185"/>
      <c r="F2532" s="185"/>
      <c r="G2532" s="185"/>
      <c r="H2532" s="185"/>
      <c r="I2532" s="185"/>
      <c r="J2532" s="185"/>
      <c r="K2532" s="187"/>
      <c r="L2532" s="187"/>
      <c r="M2532" s="187"/>
      <c r="N2532" s="187"/>
      <c r="O2532" s="187"/>
      <c r="P2532" s="187"/>
      <c r="Q2532" s="187"/>
      <c r="R2532" s="190"/>
      <c r="S2532" s="190"/>
      <c r="T2532" s="190"/>
      <c r="U2532" s="190"/>
      <c r="V2532" s="190"/>
      <c r="W2532" s="190"/>
      <c r="X2532" s="190"/>
      <c r="Y2532" s="190"/>
      <c r="Z2532" s="190"/>
      <c r="AA2532" s="190"/>
      <c r="AB2532" s="190"/>
      <c r="AC2532" s="185"/>
      <c r="AD2532" s="190"/>
      <c r="AE2532" s="190"/>
      <c r="AF2532" s="190"/>
      <c r="AG2532" s="205" t="str">
        <f t="shared" si="117"/>
        <v/>
      </c>
      <c r="AH2532" s="205" t="str">
        <f t="shared" si="118"/>
        <v/>
      </c>
      <c r="AI2532" s="205" t="str">
        <f t="shared" si="119"/>
        <v/>
      </c>
    </row>
    <row r="2533" spans="1:35" ht="15" customHeight="1">
      <c r="A2533" s="185"/>
      <c r="B2533" s="185"/>
      <c r="C2533" s="185"/>
      <c r="D2533" s="186"/>
      <c r="E2533" s="185"/>
      <c r="F2533" s="185"/>
      <c r="G2533" s="185"/>
      <c r="H2533" s="185"/>
      <c r="I2533" s="185"/>
      <c r="J2533" s="185"/>
      <c r="K2533" s="187"/>
      <c r="L2533" s="187"/>
      <c r="M2533" s="187"/>
      <c r="N2533" s="187"/>
      <c r="O2533" s="187"/>
      <c r="P2533" s="187"/>
      <c r="Q2533" s="187"/>
      <c r="R2533" s="190"/>
      <c r="S2533" s="190"/>
      <c r="T2533" s="190"/>
      <c r="U2533" s="190"/>
      <c r="V2533" s="190"/>
      <c r="W2533" s="190"/>
      <c r="X2533" s="190"/>
      <c r="Y2533" s="190"/>
      <c r="Z2533" s="190"/>
      <c r="AA2533" s="190"/>
      <c r="AB2533" s="190"/>
      <c r="AC2533" s="185"/>
      <c r="AD2533" s="190"/>
      <c r="AE2533" s="190"/>
      <c r="AF2533" s="190"/>
      <c r="AG2533" s="205" t="str">
        <f t="shared" si="117"/>
        <v/>
      </c>
      <c r="AH2533" s="205" t="str">
        <f t="shared" si="118"/>
        <v/>
      </c>
      <c r="AI2533" s="205" t="str">
        <f t="shared" si="119"/>
        <v/>
      </c>
    </row>
    <row r="2534" spans="1:35" ht="15" customHeight="1">
      <c r="A2534" s="185"/>
      <c r="B2534" s="185"/>
      <c r="C2534" s="185"/>
      <c r="D2534" s="186"/>
      <c r="E2534" s="185"/>
      <c r="F2534" s="185"/>
      <c r="G2534" s="185"/>
      <c r="H2534" s="185"/>
      <c r="I2534" s="185"/>
      <c r="J2534" s="185"/>
      <c r="K2534" s="187"/>
      <c r="L2534" s="187"/>
      <c r="M2534" s="187"/>
      <c r="N2534" s="187"/>
      <c r="O2534" s="187"/>
      <c r="P2534" s="187"/>
      <c r="Q2534" s="187"/>
      <c r="R2534" s="190"/>
      <c r="S2534" s="190"/>
      <c r="T2534" s="190"/>
      <c r="U2534" s="190"/>
      <c r="V2534" s="190"/>
      <c r="W2534" s="190"/>
      <c r="X2534" s="190"/>
      <c r="Y2534" s="190"/>
      <c r="Z2534" s="190"/>
      <c r="AA2534" s="190"/>
      <c r="AB2534" s="190"/>
      <c r="AC2534" s="185"/>
      <c r="AD2534" s="190"/>
      <c r="AE2534" s="190"/>
      <c r="AF2534" s="190"/>
      <c r="AG2534" s="205" t="str">
        <f t="shared" si="117"/>
        <v/>
      </c>
      <c r="AH2534" s="205" t="str">
        <f t="shared" si="118"/>
        <v/>
      </c>
      <c r="AI2534" s="205" t="str">
        <f t="shared" si="119"/>
        <v/>
      </c>
    </row>
    <row r="2535" spans="1:35" ht="15" customHeight="1">
      <c r="A2535" s="185"/>
      <c r="B2535" s="185"/>
      <c r="C2535" s="185"/>
      <c r="D2535" s="186"/>
      <c r="E2535" s="185"/>
      <c r="F2535" s="185"/>
      <c r="G2535" s="185"/>
      <c r="H2535" s="185"/>
      <c r="I2535" s="185"/>
      <c r="J2535" s="185"/>
      <c r="K2535" s="187"/>
      <c r="L2535" s="187"/>
      <c r="M2535" s="187"/>
      <c r="N2535" s="187"/>
      <c r="O2535" s="187"/>
      <c r="P2535" s="187"/>
      <c r="Q2535" s="187"/>
      <c r="R2535" s="190"/>
      <c r="S2535" s="190"/>
      <c r="T2535" s="190"/>
      <c r="U2535" s="190"/>
      <c r="V2535" s="190"/>
      <c r="W2535" s="190"/>
      <c r="X2535" s="190"/>
      <c r="Y2535" s="190"/>
      <c r="Z2535" s="190"/>
      <c r="AA2535" s="190"/>
      <c r="AB2535" s="190"/>
      <c r="AC2535" s="185"/>
      <c r="AD2535" s="190"/>
      <c r="AE2535" s="190"/>
      <c r="AF2535" s="190"/>
      <c r="AG2535" s="205" t="str">
        <f t="shared" si="117"/>
        <v/>
      </c>
      <c r="AH2535" s="205" t="str">
        <f t="shared" si="118"/>
        <v/>
      </c>
      <c r="AI2535" s="205" t="str">
        <f t="shared" si="119"/>
        <v/>
      </c>
    </row>
    <row r="2536" spans="1:35" ht="15" customHeight="1">
      <c r="A2536" s="185"/>
      <c r="B2536" s="185"/>
      <c r="C2536" s="185"/>
      <c r="D2536" s="186"/>
      <c r="E2536" s="185"/>
      <c r="F2536" s="185"/>
      <c r="G2536" s="185"/>
      <c r="H2536" s="185"/>
      <c r="I2536" s="185"/>
      <c r="J2536" s="185"/>
      <c r="K2536" s="187"/>
      <c r="L2536" s="187"/>
      <c r="M2536" s="187"/>
      <c r="N2536" s="187"/>
      <c r="O2536" s="187"/>
      <c r="P2536" s="187"/>
      <c r="Q2536" s="187"/>
      <c r="R2536" s="190"/>
      <c r="S2536" s="190"/>
      <c r="T2536" s="190"/>
      <c r="U2536" s="190"/>
      <c r="V2536" s="190"/>
      <c r="W2536" s="190"/>
      <c r="X2536" s="190"/>
      <c r="Y2536" s="190"/>
      <c r="Z2536" s="190"/>
      <c r="AA2536" s="190"/>
      <c r="AB2536" s="190"/>
      <c r="AC2536" s="185"/>
      <c r="AD2536" s="190"/>
      <c r="AE2536" s="190"/>
      <c r="AF2536" s="190"/>
      <c r="AG2536" s="205" t="str">
        <f t="shared" si="117"/>
        <v/>
      </c>
      <c r="AH2536" s="205" t="str">
        <f t="shared" si="118"/>
        <v/>
      </c>
      <c r="AI2536" s="205" t="str">
        <f t="shared" si="119"/>
        <v/>
      </c>
    </row>
    <row r="2537" spans="1:35" ht="15" customHeight="1">
      <c r="A2537" s="185"/>
      <c r="B2537" s="185"/>
      <c r="C2537" s="185"/>
      <c r="D2537" s="186"/>
      <c r="E2537" s="185"/>
      <c r="F2537" s="185"/>
      <c r="G2537" s="185"/>
      <c r="H2537" s="185"/>
      <c r="I2537" s="185"/>
      <c r="J2537" s="185"/>
      <c r="K2537" s="187"/>
      <c r="L2537" s="187"/>
      <c r="M2537" s="187"/>
      <c r="N2537" s="187"/>
      <c r="O2537" s="187"/>
      <c r="P2537" s="187"/>
      <c r="Q2537" s="187"/>
      <c r="R2537" s="190"/>
      <c r="S2537" s="190"/>
      <c r="T2537" s="190"/>
      <c r="U2537" s="190"/>
      <c r="V2537" s="190"/>
      <c r="W2537" s="190"/>
      <c r="X2537" s="190"/>
      <c r="Y2537" s="190"/>
      <c r="Z2537" s="190"/>
      <c r="AA2537" s="190"/>
      <c r="AB2537" s="190"/>
      <c r="AC2537" s="185"/>
      <c r="AD2537" s="190"/>
      <c r="AE2537" s="190"/>
      <c r="AF2537" s="190"/>
      <c r="AG2537" s="205" t="str">
        <f t="shared" si="117"/>
        <v/>
      </c>
      <c r="AH2537" s="205" t="str">
        <f t="shared" si="118"/>
        <v/>
      </c>
      <c r="AI2537" s="205" t="str">
        <f t="shared" si="119"/>
        <v/>
      </c>
    </row>
    <row r="2538" spans="1:35" ht="15" customHeight="1">
      <c r="A2538" s="185"/>
      <c r="B2538" s="185"/>
      <c r="C2538" s="185"/>
      <c r="D2538" s="186"/>
      <c r="E2538" s="185"/>
      <c r="F2538" s="185"/>
      <c r="G2538" s="185"/>
      <c r="H2538" s="185"/>
      <c r="I2538" s="185"/>
      <c r="J2538" s="185"/>
      <c r="K2538" s="187"/>
      <c r="L2538" s="187"/>
      <c r="M2538" s="187"/>
      <c r="N2538" s="187"/>
      <c r="O2538" s="187"/>
      <c r="P2538" s="187"/>
      <c r="Q2538" s="187"/>
      <c r="R2538" s="190"/>
      <c r="S2538" s="190"/>
      <c r="T2538" s="190"/>
      <c r="U2538" s="190"/>
      <c r="V2538" s="190"/>
      <c r="W2538" s="190"/>
      <c r="X2538" s="190"/>
      <c r="Y2538" s="190"/>
      <c r="Z2538" s="190"/>
      <c r="AA2538" s="190"/>
      <c r="AB2538" s="190"/>
      <c r="AC2538" s="185"/>
      <c r="AD2538" s="190"/>
      <c r="AE2538" s="190"/>
      <c r="AF2538" s="190"/>
      <c r="AG2538" s="205" t="str">
        <f t="shared" si="117"/>
        <v/>
      </c>
      <c r="AH2538" s="205" t="str">
        <f t="shared" si="118"/>
        <v/>
      </c>
      <c r="AI2538" s="205" t="str">
        <f t="shared" si="119"/>
        <v/>
      </c>
    </row>
    <row r="2539" spans="1:35" ht="15" customHeight="1">
      <c r="A2539" s="185"/>
      <c r="B2539" s="185"/>
      <c r="C2539" s="185"/>
      <c r="D2539" s="186"/>
      <c r="E2539" s="185"/>
      <c r="F2539" s="185"/>
      <c r="G2539" s="185"/>
      <c r="H2539" s="185"/>
      <c r="I2539" s="185"/>
      <c r="J2539" s="185"/>
      <c r="K2539" s="187"/>
      <c r="L2539" s="187"/>
      <c r="M2539" s="187"/>
      <c r="N2539" s="187"/>
      <c r="O2539" s="187"/>
      <c r="P2539" s="187"/>
      <c r="Q2539" s="187"/>
      <c r="R2539" s="190"/>
      <c r="S2539" s="190"/>
      <c r="T2539" s="190"/>
      <c r="U2539" s="190"/>
      <c r="V2539" s="190"/>
      <c r="W2539" s="190"/>
      <c r="X2539" s="190"/>
      <c r="Y2539" s="190"/>
      <c r="Z2539" s="190"/>
      <c r="AA2539" s="190"/>
      <c r="AB2539" s="190"/>
      <c r="AC2539" s="185"/>
      <c r="AD2539" s="190"/>
      <c r="AE2539" s="190"/>
      <c r="AF2539" s="190"/>
      <c r="AG2539" s="205" t="str">
        <f t="shared" si="117"/>
        <v/>
      </c>
      <c r="AH2539" s="205" t="str">
        <f t="shared" si="118"/>
        <v/>
      </c>
      <c r="AI2539" s="205" t="str">
        <f t="shared" si="119"/>
        <v/>
      </c>
    </row>
    <row r="2540" spans="1:35" ht="15" customHeight="1">
      <c r="A2540" s="185"/>
      <c r="B2540" s="185"/>
      <c r="C2540" s="185"/>
      <c r="D2540" s="186"/>
      <c r="E2540" s="185"/>
      <c r="F2540" s="185"/>
      <c r="G2540" s="185"/>
      <c r="H2540" s="185"/>
      <c r="I2540" s="185"/>
      <c r="J2540" s="185"/>
      <c r="K2540" s="187"/>
      <c r="L2540" s="187"/>
      <c r="M2540" s="187"/>
      <c r="N2540" s="187"/>
      <c r="O2540" s="187"/>
      <c r="P2540" s="187"/>
      <c r="Q2540" s="187"/>
      <c r="R2540" s="190"/>
      <c r="S2540" s="190"/>
      <c r="T2540" s="190"/>
      <c r="U2540" s="190"/>
      <c r="V2540" s="190"/>
      <c r="W2540" s="190"/>
      <c r="X2540" s="190"/>
      <c r="Y2540" s="190"/>
      <c r="Z2540" s="190"/>
      <c r="AA2540" s="190"/>
      <c r="AB2540" s="190"/>
      <c r="AC2540" s="185"/>
      <c r="AD2540" s="190"/>
      <c r="AE2540" s="190"/>
      <c r="AF2540" s="190"/>
      <c r="AG2540" s="205" t="str">
        <f t="shared" si="117"/>
        <v/>
      </c>
      <c r="AH2540" s="205" t="str">
        <f t="shared" si="118"/>
        <v/>
      </c>
      <c r="AI2540" s="205" t="str">
        <f t="shared" si="119"/>
        <v/>
      </c>
    </row>
    <row r="2541" spans="1:35" ht="15" customHeight="1">
      <c r="A2541" s="185"/>
      <c r="B2541" s="185"/>
      <c r="C2541" s="185"/>
      <c r="D2541" s="186"/>
      <c r="E2541" s="185"/>
      <c r="F2541" s="185"/>
      <c r="G2541" s="185"/>
      <c r="H2541" s="185"/>
      <c r="I2541" s="185"/>
      <c r="J2541" s="185"/>
      <c r="K2541" s="187"/>
      <c r="L2541" s="187"/>
      <c r="M2541" s="187"/>
      <c r="N2541" s="187"/>
      <c r="O2541" s="187"/>
      <c r="P2541" s="187"/>
      <c r="Q2541" s="187"/>
      <c r="R2541" s="190"/>
      <c r="S2541" s="190"/>
      <c r="T2541" s="190"/>
      <c r="U2541" s="190"/>
      <c r="V2541" s="190"/>
      <c r="W2541" s="190"/>
      <c r="X2541" s="190"/>
      <c r="Y2541" s="190"/>
      <c r="Z2541" s="190"/>
      <c r="AA2541" s="190"/>
      <c r="AB2541" s="190"/>
      <c r="AC2541" s="185"/>
      <c r="AD2541" s="190"/>
      <c r="AE2541" s="190"/>
      <c r="AF2541" s="190"/>
      <c r="AG2541" s="205" t="str">
        <f t="shared" si="117"/>
        <v/>
      </c>
      <c r="AH2541" s="205" t="str">
        <f t="shared" si="118"/>
        <v/>
      </c>
      <c r="AI2541" s="205" t="str">
        <f t="shared" si="119"/>
        <v/>
      </c>
    </row>
    <row r="2542" spans="1:35" ht="15" customHeight="1">
      <c r="A2542" s="185"/>
      <c r="B2542" s="185"/>
      <c r="C2542" s="185"/>
      <c r="D2542" s="186"/>
      <c r="E2542" s="185"/>
      <c r="F2542" s="185"/>
      <c r="G2542" s="185"/>
      <c r="H2542" s="185"/>
      <c r="I2542" s="185"/>
      <c r="J2542" s="185"/>
      <c r="K2542" s="187"/>
      <c r="L2542" s="187"/>
      <c r="M2542" s="187"/>
      <c r="N2542" s="187"/>
      <c r="O2542" s="187"/>
      <c r="P2542" s="187"/>
      <c r="Q2542" s="187"/>
      <c r="R2542" s="190"/>
      <c r="S2542" s="190"/>
      <c r="T2542" s="190"/>
      <c r="U2542" s="190"/>
      <c r="V2542" s="190"/>
      <c r="W2542" s="190"/>
      <c r="X2542" s="190"/>
      <c r="Y2542" s="190"/>
      <c r="Z2542" s="190"/>
      <c r="AA2542" s="190"/>
      <c r="AB2542" s="190"/>
      <c r="AC2542" s="185"/>
      <c r="AD2542" s="190"/>
      <c r="AE2542" s="190"/>
      <c r="AF2542" s="190"/>
      <c r="AG2542" s="205" t="str">
        <f t="shared" si="117"/>
        <v/>
      </c>
      <c r="AH2542" s="205" t="str">
        <f t="shared" si="118"/>
        <v/>
      </c>
      <c r="AI2542" s="205" t="str">
        <f t="shared" si="119"/>
        <v/>
      </c>
    </row>
    <row r="2543" spans="1:35" ht="15" customHeight="1">
      <c r="A2543" s="185"/>
      <c r="B2543" s="185"/>
      <c r="C2543" s="185"/>
      <c r="D2543" s="186"/>
      <c r="E2543" s="185"/>
      <c r="F2543" s="185"/>
      <c r="G2543" s="185"/>
      <c r="H2543" s="185"/>
      <c r="I2543" s="185"/>
      <c r="J2543" s="185"/>
      <c r="K2543" s="187"/>
      <c r="L2543" s="187"/>
      <c r="M2543" s="187"/>
      <c r="N2543" s="187"/>
      <c r="O2543" s="187"/>
      <c r="P2543" s="187"/>
      <c r="Q2543" s="187"/>
      <c r="R2543" s="190"/>
      <c r="S2543" s="190"/>
      <c r="T2543" s="190"/>
      <c r="U2543" s="190"/>
      <c r="V2543" s="190"/>
      <c r="W2543" s="190"/>
      <c r="X2543" s="190"/>
      <c r="Y2543" s="190"/>
      <c r="Z2543" s="190"/>
      <c r="AA2543" s="190"/>
      <c r="AB2543" s="190"/>
      <c r="AC2543" s="185"/>
      <c r="AD2543" s="190"/>
      <c r="AE2543" s="190"/>
      <c r="AF2543" s="190"/>
      <c r="AG2543" s="205" t="str">
        <f t="shared" si="117"/>
        <v/>
      </c>
      <c r="AH2543" s="205" t="str">
        <f t="shared" si="118"/>
        <v/>
      </c>
      <c r="AI2543" s="205" t="str">
        <f t="shared" si="119"/>
        <v/>
      </c>
    </row>
    <row r="2544" spans="1:35" ht="15" customHeight="1">
      <c r="A2544" s="185"/>
      <c r="B2544" s="185"/>
      <c r="C2544" s="185"/>
      <c r="D2544" s="186"/>
      <c r="E2544" s="185"/>
      <c r="F2544" s="185"/>
      <c r="G2544" s="185"/>
      <c r="H2544" s="185"/>
      <c r="I2544" s="185"/>
      <c r="J2544" s="185"/>
      <c r="K2544" s="187"/>
      <c r="L2544" s="187"/>
      <c r="M2544" s="187"/>
      <c r="N2544" s="187"/>
      <c r="O2544" s="187"/>
      <c r="P2544" s="187"/>
      <c r="Q2544" s="187"/>
      <c r="R2544" s="190"/>
      <c r="S2544" s="190"/>
      <c r="T2544" s="190"/>
      <c r="U2544" s="190"/>
      <c r="V2544" s="190"/>
      <c r="W2544" s="190"/>
      <c r="X2544" s="190"/>
      <c r="Y2544" s="190"/>
      <c r="Z2544" s="190"/>
      <c r="AA2544" s="190"/>
      <c r="AB2544" s="190"/>
      <c r="AC2544" s="185"/>
      <c r="AD2544" s="190"/>
      <c r="AE2544" s="190"/>
      <c r="AF2544" s="190"/>
      <c r="AG2544" s="205" t="str">
        <f t="shared" si="117"/>
        <v/>
      </c>
      <c r="AH2544" s="205" t="str">
        <f t="shared" si="118"/>
        <v/>
      </c>
      <c r="AI2544" s="205" t="str">
        <f t="shared" si="119"/>
        <v/>
      </c>
    </row>
    <row r="2545" spans="1:35" ht="15" customHeight="1">
      <c r="A2545" s="185"/>
      <c r="B2545" s="185"/>
      <c r="C2545" s="185"/>
      <c r="D2545" s="186"/>
      <c r="E2545" s="185"/>
      <c r="F2545" s="185"/>
      <c r="G2545" s="185"/>
      <c r="H2545" s="185"/>
      <c r="I2545" s="185"/>
      <c r="J2545" s="185"/>
      <c r="K2545" s="187"/>
      <c r="L2545" s="187"/>
      <c r="M2545" s="187"/>
      <c r="N2545" s="187"/>
      <c r="O2545" s="187"/>
      <c r="P2545" s="187"/>
      <c r="Q2545" s="187"/>
      <c r="R2545" s="190"/>
      <c r="S2545" s="190"/>
      <c r="T2545" s="190"/>
      <c r="U2545" s="190"/>
      <c r="V2545" s="190"/>
      <c r="W2545" s="190"/>
      <c r="X2545" s="190"/>
      <c r="Y2545" s="190"/>
      <c r="Z2545" s="190"/>
      <c r="AA2545" s="190"/>
      <c r="AB2545" s="190"/>
      <c r="AC2545" s="185"/>
      <c r="AD2545" s="190"/>
      <c r="AE2545" s="190"/>
      <c r="AF2545" s="190"/>
      <c r="AG2545" s="205" t="str">
        <f t="shared" si="117"/>
        <v/>
      </c>
      <c r="AH2545" s="205" t="str">
        <f t="shared" si="118"/>
        <v/>
      </c>
      <c r="AI2545" s="205" t="str">
        <f t="shared" si="119"/>
        <v/>
      </c>
    </row>
    <row r="2546" spans="1:35" ht="15" customHeight="1">
      <c r="A2546" s="185"/>
      <c r="B2546" s="185"/>
      <c r="C2546" s="185"/>
      <c r="D2546" s="186"/>
      <c r="E2546" s="185"/>
      <c r="F2546" s="185"/>
      <c r="G2546" s="185"/>
      <c r="H2546" s="185"/>
      <c r="I2546" s="185"/>
      <c r="J2546" s="185"/>
      <c r="K2546" s="187"/>
      <c r="L2546" s="187"/>
      <c r="M2546" s="187"/>
      <c r="N2546" s="187"/>
      <c r="O2546" s="187"/>
      <c r="P2546" s="187"/>
      <c r="Q2546" s="187"/>
      <c r="R2546" s="190"/>
      <c r="S2546" s="190"/>
      <c r="T2546" s="190"/>
      <c r="U2546" s="190"/>
      <c r="V2546" s="190"/>
      <c r="W2546" s="190"/>
      <c r="X2546" s="190"/>
      <c r="Y2546" s="190"/>
      <c r="Z2546" s="190"/>
      <c r="AA2546" s="190"/>
      <c r="AB2546" s="190"/>
      <c r="AC2546" s="185"/>
      <c r="AD2546" s="190"/>
      <c r="AE2546" s="190"/>
      <c r="AF2546" s="190"/>
      <c r="AG2546" s="205" t="str">
        <f t="shared" si="117"/>
        <v/>
      </c>
      <c r="AH2546" s="205" t="str">
        <f t="shared" si="118"/>
        <v/>
      </c>
      <c r="AI2546" s="205" t="str">
        <f t="shared" si="119"/>
        <v/>
      </c>
    </row>
    <row r="2547" spans="1:35" ht="15" customHeight="1">
      <c r="A2547" s="185"/>
      <c r="B2547" s="185"/>
      <c r="C2547" s="185"/>
      <c r="D2547" s="186"/>
      <c r="E2547" s="185"/>
      <c r="F2547" s="185"/>
      <c r="G2547" s="185"/>
      <c r="H2547" s="185"/>
      <c r="I2547" s="185"/>
      <c r="J2547" s="185"/>
      <c r="K2547" s="187"/>
      <c r="L2547" s="187"/>
      <c r="M2547" s="187"/>
      <c r="N2547" s="187"/>
      <c r="O2547" s="187"/>
      <c r="P2547" s="187"/>
      <c r="Q2547" s="187"/>
      <c r="R2547" s="190"/>
      <c r="S2547" s="190"/>
      <c r="T2547" s="190"/>
      <c r="U2547" s="190"/>
      <c r="V2547" s="190"/>
      <c r="W2547" s="190"/>
      <c r="X2547" s="190"/>
      <c r="Y2547" s="190"/>
      <c r="Z2547" s="190"/>
      <c r="AA2547" s="190"/>
      <c r="AB2547" s="190"/>
      <c r="AC2547" s="185"/>
      <c r="AD2547" s="190"/>
      <c r="AE2547" s="190"/>
      <c r="AF2547" s="190"/>
      <c r="AG2547" s="205" t="str">
        <f t="shared" si="117"/>
        <v/>
      </c>
      <c r="AH2547" s="205" t="str">
        <f t="shared" si="118"/>
        <v/>
      </c>
      <c r="AI2547" s="205" t="str">
        <f t="shared" si="119"/>
        <v/>
      </c>
    </row>
    <row r="2548" spans="1:35" ht="15" customHeight="1">
      <c r="A2548" s="185"/>
      <c r="B2548" s="185"/>
      <c r="C2548" s="185"/>
      <c r="D2548" s="186"/>
      <c r="E2548" s="185"/>
      <c r="F2548" s="185"/>
      <c r="G2548" s="185"/>
      <c r="H2548" s="185"/>
      <c r="I2548" s="185"/>
      <c r="J2548" s="185"/>
      <c r="K2548" s="187"/>
      <c r="L2548" s="187"/>
      <c r="M2548" s="187"/>
      <c r="N2548" s="187"/>
      <c r="O2548" s="187"/>
      <c r="P2548" s="187"/>
      <c r="Q2548" s="187"/>
      <c r="R2548" s="190"/>
      <c r="S2548" s="190"/>
      <c r="T2548" s="190"/>
      <c r="U2548" s="190"/>
      <c r="V2548" s="190"/>
      <c r="W2548" s="190"/>
      <c r="X2548" s="190"/>
      <c r="Y2548" s="190"/>
      <c r="Z2548" s="190"/>
      <c r="AA2548" s="190"/>
      <c r="AB2548" s="190"/>
      <c r="AC2548" s="185"/>
      <c r="AD2548" s="190"/>
      <c r="AE2548" s="190"/>
      <c r="AF2548" s="190"/>
      <c r="AG2548" s="205" t="str">
        <f t="shared" si="117"/>
        <v/>
      </c>
      <c r="AH2548" s="205" t="str">
        <f t="shared" si="118"/>
        <v/>
      </c>
      <c r="AI2548" s="205" t="str">
        <f t="shared" si="119"/>
        <v/>
      </c>
    </row>
    <row r="2549" spans="1:35" ht="15" customHeight="1">
      <c r="A2549" s="185"/>
      <c r="B2549" s="185"/>
      <c r="C2549" s="185"/>
      <c r="D2549" s="186"/>
      <c r="E2549" s="185"/>
      <c r="F2549" s="185"/>
      <c r="G2549" s="185"/>
      <c r="H2549" s="185"/>
      <c r="I2549" s="185"/>
      <c r="J2549" s="185"/>
      <c r="K2549" s="187"/>
      <c r="L2549" s="187"/>
      <c r="M2549" s="187"/>
      <c r="N2549" s="187"/>
      <c r="O2549" s="187"/>
      <c r="P2549" s="187"/>
      <c r="Q2549" s="187"/>
      <c r="R2549" s="190"/>
      <c r="S2549" s="190"/>
      <c r="T2549" s="190"/>
      <c r="U2549" s="190"/>
      <c r="V2549" s="190"/>
      <c r="W2549" s="190"/>
      <c r="X2549" s="190"/>
      <c r="Y2549" s="190"/>
      <c r="Z2549" s="190"/>
      <c r="AA2549" s="190"/>
      <c r="AB2549" s="190"/>
      <c r="AC2549" s="185"/>
      <c r="AD2549" s="190"/>
      <c r="AE2549" s="190"/>
      <c r="AF2549" s="190"/>
      <c r="AG2549" s="205" t="str">
        <f t="shared" si="117"/>
        <v/>
      </c>
      <c r="AH2549" s="205" t="str">
        <f t="shared" si="118"/>
        <v/>
      </c>
      <c r="AI2549" s="205" t="str">
        <f t="shared" si="119"/>
        <v/>
      </c>
    </row>
    <row r="2550" spans="1:35" ht="15" customHeight="1">
      <c r="A2550" s="185"/>
      <c r="B2550" s="185"/>
      <c r="C2550" s="185"/>
      <c r="D2550" s="186"/>
      <c r="E2550" s="185"/>
      <c r="F2550" s="185"/>
      <c r="G2550" s="185"/>
      <c r="H2550" s="185"/>
      <c r="I2550" s="185"/>
      <c r="J2550" s="185"/>
      <c r="K2550" s="187"/>
      <c r="L2550" s="187"/>
      <c r="M2550" s="187"/>
      <c r="N2550" s="187"/>
      <c r="O2550" s="187"/>
      <c r="P2550" s="187"/>
      <c r="Q2550" s="187"/>
      <c r="R2550" s="190"/>
      <c r="S2550" s="190"/>
      <c r="T2550" s="190"/>
      <c r="U2550" s="190"/>
      <c r="V2550" s="190"/>
      <c r="W2550" s="190"/>
      <c r="X2550" s="190"/>
      <c r="Y2550" s="190"/>
      <c r="Z2550" s="190"/>
      <c r="AA2550" s="190"/>
      <c r="AB2550" s="190"/>
      <c r="AC2550" s="185"/>
      <c r="AD2550" s="190"/>
      <c r="AE2550" s="190"/>
      <c r="AF2550" s="190"/>
      <c r="AG2550" s="205" t="str">
        <f t="shared" si="117"/>
        <v/>
      </c>
      <c r="AH2550" s="205" t="str">
        <f t="shared" si="118"/>
        <v/>
      </c>
      <c r="AI2550" s="205" t="str">
        <f t="shared" si="119"/>
        <v/>
      </c>
    </row>
    <row r="2551" spans="1:35" ht="15" customHeight="1">
      <c r="A2551" s="185"/>
      <c r="B2551" s="185"/>
      <c r="C2551" s="185"/>
      <c r="D2551" s="186"/>
      <c r="E2551" s="185"/>
      <c r="F2551" s="185"/>
      <c r="G2551" s="185"/>
      <c r="H2551" s="185"/>
      <c r="I2551" s="185"/>
      <c r="J2551" s="185"/>
      <c r="K2551" s="187"/>
      <c r="L2551" s="187"/>
      <c r="M2551" s="187"/>
      <c r="N2551" s="187"/>
      <c r="O2551" s="187"/>
      <c r="P2551" s="187"/>
      <c r="Q2551" s="187"/>
      <c r="R2551" s="190"/>
      <c r="S2551" s="190"/>
      <c r="T2551" s="190"/>
      <c r="U2551" s="190"/>
      <c r="V2551" s="190"/>
      <c r="W2551" s="190"/>
      <c r="X2551" s="190"/>
      <c r="Y2551" s="190"/>
      <c r="Z2551" s="190"/>
      <c r="AA2551" s="190"/>
      <c r="AB2551" s="190"/>
      <c r="AC2551" s="185"/>
      <c r="AD2551" s="190"/>
      <c r="AE2551" s="190"/>
      <c r="AF2551" s="190"/>
      <c r="AG2551" s="205" t="str">
        <f t="shared" si="117"/>
        <v/>
      </c>
      <c r="AH2551" s="205" t="str">
        <f t="shared" si="118"/>
        <v/>
      </c>
      <c r="AI2551" s="205" t="str">
        <f t="shared" si="119"/>
        <v/>
      </c>
    </row>
    <row r="2552" spans="1:35" ht="15" customHeight="1">
      <c r="A2552" s="185"/>
      <c r="B2552" s="185"/>
      <c r="C2552" s="185"/>
      <c r="D2552" s="186"/>
      <c r="E2552" s="185"/>
      <c r="F2552" s="185"/>
      <c r="G2552" s="185"/>
      <c r="H2552" s="185"/>
      <c r="I2552" s="185"/>
      <c r="J2552" s="185"/>
      <c r="K2552" s="187"/>
      <c r="L2552" s="187"/>
      <c r="M2552" s="187"/>
      <c r="N2552" s="187"/>
      <c r="O2552" s="187"/>
      <c r="P2552" s="187"/>
      <c r="Q2552" s="187"/>
      <c r="R2552" s="190"/>
      <c r="S2552" s="190"/>
      <c r="T2552" s="190"/>
      <c r="U2552" s="190"/>
      <c r="V2552" s="190"/>
      <c r="W2552" s="190"/>
      <c r="X2552" s="190"/>
      <c r="Y2552" s="190"/>
      <c r="Z2552" s="190"/>
      <c r="AA2552" s="190"/>
      <c r="AB2552" s="190"/>
      <c r="AC2552" s="185"/>
      <c r="AD2552" s="190"/>
      <c r="AE2552" s="190"/>
      <c r="AF2552" s="190"/>
      <c r="AG2552" s="205" t="str">
        <f t="shared" si="117"/>
        <v/>
      </c>
      <c r="AH2552" s="205" t="str">
        <f t="shared" si="118"/>
        <v/>
      </c>
      <c r="AI2552" s="205" t="str">
        <f t="shared" si="119"/>
        <v/>
      </c>
    </row>
    <row r="2553" spans="1:35" ht="15" customHeight="1">
      <c r="A2553" s="185"/>
      <c r="B2553" s="185"/>
      <c r="C2553" s="185"/>
      <c r="D2553" s="186"/>
      <c r="E2553" s="185"/>
      <c r="F2553" s="185"/>
      <c r="G2553" s="185"/>
      <c r="H2553" s="185"/>
      <c r="I2553" s="185"/>
      <c r="J2553" s="185"/>
      <c r="K2553" s="187"/>
      <c r="L2553" s="187"/>
      <c r="M2553" s="187"/>
      <c r="N2553" s="187"/>
      <c r="O2553" s="187"/>
      <c r="P2553" s="187"/>
      <c r="Q2553" s="187"/>
      <c r="R2553" s="190"/>
      <c r="S2553" s="190"/>
      <c r="T2553" s="190"/>
      <c r="U2553" s="190"/>
      <c r="V2553" s="190"/>
      <c r="W2553" s="190"/>
      <c r="X2553" s="190"/>
      <c r="Y2553" s="190"/>
      <c r="Z2553" s="190"/>
      <c r="AA2553" s="190"/>
      <c r="AB2553" s="190"/>
      <c r="AC2553" s="185"/>
      <c r="AD2553" s="190"/>
      <c r="AE2553" s="190"/>
      <c r="AF2553" s="190"/>
      <c r="AG2553" s="205" t="str">
        <f t="shared" si="117"/>
        <v/>
      </c>
      <c r="AH2553" s="205" t="str">
        <f t="shared" si="118"/>
        <v/>
      </c>
      <c r="AI2553" s="205" t="str">
        <f t="shared" si="119"/>
        <v/>
      </c>
    </row>
    <row r="2554" spans="1:35" ht="15" customHeight="1">
      <c r="A2554" s="185"/>
      <c r="B2554" s="185"/>
      <c r="C2554" s="185"/>
      <c r="D2554" s="186"/>
      <c r="E2554" s="185"/>
      <c r="F2554" s="185"/>
      <c r="G2554" s="185"/>
      <c r="H2554" s="185"/>
      <c r="I2554" s="185"/>
      <c r="J2554" s="185"/>
      <c r="K2554" s="187"/>
      <c r="L2554" s="187"/>
      <c r="M2554" s="187"/>
      <c r="N2554" s="187"/>
      <c r="O2554" s="187"/>
      <c r="P2554" s="187"/>
      <c r="Q2554" s="187"/>
      <c r="R2554" s="190"/>
      <c r="S2554" s="190"/>
      <c r="T2554" s="190"/>
      <c r="U2554" s="190"/>
      <c r="V2554" s="190"/>
      <c r="W2554" s="190"/>
      <c r="X2554" s="190"/>
      <c r="Y2554" s="190"/>
      <c r="Z2554" s="190"/>
      <c r="AA2554" s="190"/>
      <c r="AB2554" s="190"/>
      <c r="AC2554" s="185"/>
      <c r="AD2554" s="190"/>
      <c r="AE2554" s="190"/>
      <c r="AF2554" s="190"/>
      <c r="AG2554" s="205" t="str">
        <f t="shared" si="117"/>
        <v/>
      </c>
      <c r="AH2554" s="205" t="str">
        <f t="shared" si="118"/>
        <v/>
      </c>
      <c r="AI2554" s="205" t="str">
        <f t="shared" si="119"/>
        <v/>
      </c>
    </row>
    <row r="2555" spans="1:35" ht="15" customHeight="1">
      <c r="A2555" s="185"/>
      <c r="B2555" s="185"/>
      <c r="C2555" s="185"/>
      <c r="D2555" s="186"/>
      <c r="E2555" s="185"/>
      <c r="F2555" s="185"/>
      <c r="G2555" s="185"/>
      <c r="H2555" s="185"/>
      <c r="I2555" s="185"/>
      <c r="J2555" s="185"/>
      <c r="K2555" s="187"/>
      <c r="L2555" s="187"/>
      <c r="M2555" s="187"/>
      <c r="N2555" s="187"/>
      <c r="O2555" s="187"/>
      <c r="P2555" s="187"/>
      <c r="Q2555" s="187"/>
      <c r="R2555" s="190"/>
      <c r="S2555" s="190"/>
      <c r="T2555" s="190"/>
      <c r="U2555" s="190"/>
      <c r="V2555" s="190"/>
      <c r="W2555" s="190"/>
      <c r="X2555" s="190"/>
      <c r="Y2555" s="190"/>
      <c r="Z2555" s="190"/>
      <c r="AA2555" s="190"/>
      <c r="AB2555" s="190"/>
      <c r="AC2555" s="185"/>
      <c r="AD2555" s="190"/>
      <c r="AE2555" s="190"/>
      <c r="AF2555" s="190"/>
      <c r="AG2555" s="205" t="str">
        <f t="shared" si="117"/>
        <v/>
      </c>
      <c r="AH2555" s="205" t="str">
        <f t="shared" si="118"/>
        <v/>
      </c>
      <c r="AI2555" s="205" t="str">
        <f t="shared" si="119"/>
        <v/>
      </c>
    </row>
    <row r="2556" spans="1:35" ht="15" customHeight="1">
      <c r="A2556" s="185"/>
      <c r="B2556" s="185"/>
      <c r="C2556" s="185"/>
      <c r="D2556" s="186"/>
      <c r="E2556" s="185"/>
      <c r="F2556" s="185"/>
      <c r="G2556" s="185"/>
      <c r="H2556" s="185"/>
      <c r="I2556" s="185"/>
      <c r="J2556" s="185"/>
      <c r="K2556" s="187"/>
      <c r="L2556" s="187"/>
      <c r="M2556" s="187"/>
      <c r="N2556" s="187"/>
      <c r="O2556" s="187"/>
      <c r="P2556" s="187"/>
      <c r="Q2556" s="187"/>
      <c r="R2556" s="190"/>
      <c r="S2556" s="190"/>
      <c r="T2556" s="190"/>
      <c r="U2556" s="190"/>
      <c r="V2556" s="190"/>
      <c r="W2556" s="190"/>
      <c r="X2556" s="190"/>
      <c r="Y2556" s="190"/>
      <c r="Z2556" s="190"/>
      <c r="AA2556" s="190"/>
      <c r="AB2556" s="190"/>
      <c r="AC2556" s="185"/>
      <c r="AD2556" s="190"/>
      <c r="AE2556" s="190"/>
      <c r="AF2556" s="190"/>
      <c r="AG2556" s="205" t="str">
        <f t="shared" si="117"/>
        <v/>
      </c>
      <c r="AH2556" s="205" t="str">
        <f t="shared" si="118"/>
        <v/>
      </c>
      <c r="AI2556" s="205" t="str">
        <f t="shared" si="119"/>
        <v/>
      </c>
    </row>
    <row r="2557" spans="1:35" ht="15" customHeight="1">
      <c r="A2557" s="185"/>
      <c r="B2557" s="185"/>
      <c r="C2557" s="185"/>
      <c r="D2557" s="186"/>
      <c r="E2557" s="185"/>
      <c r="F2557" s="185"/>
      <c r="G2557" s="185"/>
      <c r="H2557" s="185"/>
      <c r="I2557" s="185"/>
      <c r="J2557" s="185"/>
      <c r="K2557" s="187"/>
      <c r="L2557" s="187"/>
      <c r="M2557" s="187"/>
      <c r="N2557" s="187"/>
      <c r="O2557" s="187"/>
      <c r="P2557" s="187"/>
      <c r="Q2557" s="187"/>
      <c r="R2557" s="190"/>
      <c r="S2557" s="190"/>
      <c r="T2557" s="190"/>
      <c r="U2557" s="190"/>
      <c r="V2557" s="190"/>
      <c r="W2557" s="190"/>
      <c r="X2557" s="190"/>
      <c r="Y2557" s="190"/>
      <c r="Z2557" s="190"/>
      <c r="AA2557" s="190"/>
      <c r="AB2557" s="190"/>
      <c r="AC2557" s="185"/>
      <c r="AD2557" s="190"/>
      <c r="AE2557" s="190"/>
      <c r="AF2557" s="190"/>
      <c r="AG2557" s="205" t="str">
        <f t="shared" si="117"/>
        <v/>
      </c>
      <c r="AH2557" s="205" t="str">
        <f t="shared" si="118"/>
        <v/>
      </c>
      <c r="AI2557" s="205" t="str">
        <f t="shared" si="119"/>
        <v/>
      </c>
    </row>
    <row r="2558" spans="1:35" ht="15" customHeight="1">
      <c r="A2558" s="185"/>
      <c r="B2558" s="185"/>
      <c r="C2558" s="185"/>
      <c r="D2558" s="186"/>
      <c r="E2558" s="185"/>
      <c r="F2558" s="185"/>
      <c r="G2558" s="185"/>
      <c r="H2558" s="185"/>
      <c r="I2558" s="185"/>
      <c r="J2558" s="185"/>
      <c r="K2558" s="187"/>
      <c r="L2558" s="187"/>
      <c r="M2558" s="187"/>
      <c r="N2558" s="187"/>
      <c r="O2558" s="187"/>
      <c r="P2558" s="187"/>
      <c r="Q2558" s="187"/>
      <c r="R2558" s="190"/>
      <c r="S2558" s="190"/>
      <c r="T2558" s="190"/>
      <c r="U2558" s="190"/>
      <c r="V2558" s="190"/>
      <c r="W2558" s="190"/>
      <c r="X2558" s="190"/>
      <c r="Y2558" s="190"/>
      <c r="Z2558" s="190"/>
      <c r="AA2558" s="190"/>
      <c r="AB2558" s="190"/>
      <c r="AC2558" s="185"/>
      <c r="AD2558" s="190"/>
      <c r="AE2558" s="190"/>
      <c r="AF2558" s="190"/>
      <c r="AG2558" s="205" t="str">
        <f t="shared" si="117"/>
        <v/>
      </c>
      <c r="AH2558" s="205" t="str">
        <f t="shared" si="118"/>
        <v/>
      </c>
      <c r="AI2558" s="205" t="str">
        <f t="shared" si="119"/>
        <v/>
      </c>
    </row>
    <row r="2559" spans="1:35" ht="15" customHeight="1">
      <c r="A2559" s="185"/>
      <c r="B2559" s="185"/>
      <c r="C2559" s="185"/>
      <c r="D2559" s="186"/>
      <c r="E2559" s="185"/>
      <c r="F2559" s="185"/>
      <c r="G2559" s="185"/>
      <c r="H2559" s="185"/>
      <c r="I2559" s="185"/>
      <c r="J2559" s="185"/>
      <c r="K2559" s="187"/>
      <c r="L2559" s="187"/>
      <c r="M2559" s="187"/>
      <c r="N2559" s="187"/>
      <c r="O2559" s="187"/>
      <c r="P2559" s="187"/>
      <c r="Q2559" s="187"/>
      <c r="R2559" s="190"/>
      <c r="S2559" s="190"/>
      <c r="T2559" s="190"/>
      <c r="U2559" s="190"/>
      <c r="V2559" s="190"/>
      <c r="W2559" s="190"/>
      <c r="X2559" s="190"/>
      <c r="Y2559" s="190"/>
      <c r="Z2559" s="190"/>
      <c r="AA2559" s="190"/>
      <c r="AB2559" s="190"/>
      <c r="AC2559" s="185"/>
      <c r="AD2559" s="190"/>
      <c r="AE2559" s="190"/>
      <c r="AF2559" s="190"/>
      <c r="AG2559" s="205" t="str">
        <f t="shared" si="117"/>
        <v/>
      </c>
      <c r="AH2559" s="205" t="str">
        <f t="shared" si="118"/>
        <v/>
      </c>
      <c r="AI2559" s="205" t="str">
        <f t="shared" si="119"/>
        <v/>
      </c>
    </row>
    <row r="2560" spans="1:35" ht="15" customHeight="1">
      <c r="A2560" s="185"/>
      <c r="B2560" s="185"/>
      <c r="C2560" s="185"/>
      <c r="D2560" s="186"/>
      <c r="E2560" s="185"/>
      <c r="F2560" s="185"/>
      <c r="G2560" s="185"/>
      <c r="H2560" s="185"/>
      <c r="I2560" s="185"/>
      <c r="J2560" s="185"/>
      <c r="K2560" s="187"/>
      <c r="L2560" s="187"/>
      <c r="M2560" s="187"/>
      <c r="N2560" s="187"/>
      <c r="O2560" s="187"/>
      <c r="P2560" s="187"/>
      <c r="Q2560" s="187"/>
      <c r="R2560" s="190"/>
      <c r="S2560" s="190"/>
      <c r="T2560" s="190"/>
      <c r="U2560" s="190"/>
      <c r="V2560" s="190"/>
      <c r="W2560" s="190"/>
      <c r="X2560" s="190"/>
      <c r="Y2560" s="190"/>
      <c r="Z2560" s="190"/>
      <c r="AA2560" s="190"/>
      <c r="AB2560" s="190"/>
      <c r="AC2560" s="185"/>
      <c r="AD2560" s="190"/>
      <c r="AE2560" s="190"/>
      <c r="AF2560" s="190"/>
      <c r="AG2560" s="205" t="str">
        <f t="shared" si="117"/>
        <v/>
      </c>
      <c r="AH2560" s="205" t="str">
        <f t="shared" si="118"/>
        <v/>
      </c>
      <c r="AI2560" s="205" t="str">
        <f t="shared" si="119"/>
        <v/>
      </c>
    </row>
    <row r="2561" spans="1:35" ht="15" customHeight="1">
      <c r="A2561" s="185"/>
      <c r="B2561" s="185"/>
      <c r="C2561" s="185"/>
      <c r="D2561" s="186"/>
      <c r="E2561" s="185"/>
      <c r="F2561" s="185"/>
      <c r="G2561" s="185"/>
      <c r="H2561" s="185"/>
      <c r="I2561" s="185"/>
      <c r="J2561" s="185"/>
      <c r="K2561" s="187"/>
      <c r="L2561" s="187"/>
      <c r="M2561" s="187"/>
      <c r="N2561" s="187"/>
      <c r="O2561" s="187"/>
      <c r="P2561" s="187"/>
      <c r="Q2561" s="187"/>
      <c r="R2561" s="190"/>
      <c r="S2561" s="190"/>
      <c r="T2561" s="190"/>
      <c r="U2561" s="190"/>
      <c r="V2561" s="190"/>
      <c r="W2561" s="190"/>
      <c r="X2561" s="190"/>
      <c r="Y2561" s="190"/>
      <c r="Z2561" s="190"/>
      <c r="AA2561" s="190"/>
      <c r="AB2561" s="190"/>
      <c r="AC2561" s="185"/>
      <c r="AD2561" s="190"/>
      <c r="AE2561" s="190"/>
      <c r="AF2561" s="190"/>
      <c r="AG2561" s="205" t="str">
        <f t="shared" si="117"/>
        <v/>
      </c>
      <c r="AH2561" s="205" t="str">
        <f t="shared" si="118"/>
        <v/>
      </c>
      <c r="AI2561" s="205" t="str">
        <f t="shared" si="119"/>
        <v/>
      </c>
    </row>
    <row r="2562" spans="1:35" ht="15" customHeight="1">
      <c r="A2562" s="185"/>
      <c r="B2562" s="185"/>
      <c r="C2562" s="185"/>
      <c r="D2562" s="186"/>
      <c r="E2562" s="185"/>
      <c r="F2562" s="185"/>
      <c r="G2562" s="185"/>
      <c r="H2562" s="185"/>
      <c r="I2562" s="185"/>
      <c r="J2562" s="185"/>
      <c r="K2562" s="187"/>
      <c r="L2562" s="187"/>
      <c r="M2562" s="187"/>
      <c r="N2562" s="187"/>
      <c r="O2562" s="187"/>
      <c r="P2562" s="187"/>
      <c r="Q2562" s="187"/>
      <c r="R2562" s="190"/>
      <c r="S2562" s="190"/>
      <c r="T2562" s="190"/>
      <c r="U2562" s="190"/>
      <c r="V2562" s="190"/>
      <c r="W2562" s="190"/>
      <c r="X2562" s="190"/>
      <c r="Y2562" s="190"/>
      <c r="Z2562" s="190"/>
      <c r="AA2562" s="190"/>
      <c r="AB2562" s="190"/>
      <c r="AC2562" s="185"/>
      <c r="AD2562" s="190"/>
      <c r="AE2562" s="190"/>
      <c r="AF2562" s="190"/>
      <c r="AG2562" s="205" t="str">
        <f t="shared" si="117"/>
        <v/>
      </c>
      <c r="AH2562" s="205" t="str">
        <f t="shared" si="118"/>
        <v/>
      </c>
      <c r="AI2562" s="205" t="str">
        <f t="shared" si="119"/>
        <v/>
      </c>
    </row>
    <row r="2563" spans="1:35" ht="15" customHeight="1">
      <c r="A2563" s="185"/>
      <c r="B2563" s="185"/>
      <c r="C2563" s="185"/>
      <c r="D2563" s="186"/>
      <c r="E2563" s="185"/>
      <c r="F2563" s="185"/>
      <c r="G2563" s="185"/>
      <c r="H2563" s="185"/>
      <c r="I2563" s="185"/>
      <c r="J2563" s="185"/>
      <c r="K2563" s="187"/>
      <c r="L2563" s="187"/>
      <c r="M2563" s="187"/>
      <c r="N2563" s="187"/>
      <c r="O2563" s="187"/>
      <c r="P2563" s="187"/>
      <c r="Q2563" s="187"/>
      <c r="R2563" s="190"/>
      <c r="S2563" s="190"/>
      <c r="T2563" s="190"/>
      <c r="U2563" s="190"/>
      <c r="V2563" s="190"/>
      <c r="W2563" s="190"/>
      <c r="X2563" s="190"/>
      <c r="Y2563" s="190"/>
      <c r="Z2563" s="190"/>
      <c r="AA2563" s="190"/>
      <c r="AB2563" s="190"/>
      <c r="AC2563" s="185"/>
      <c r="AD2563" s="190"/>
      <c r="AE2563" s="190"/>
      <c r="AF2563" s="190"/>
      <c r="AG2563" s="205" t="str">
        <f t="shared" si="117"/>
        <v/>
      </c>
      <c r="AH2563" s="205" t="str">
        <f t="shared" si="118"/>
        <v/>
      </c>
      <c r="AI2563" s="205" t="str">
        <f t="shared" si="119"/>
        <v/>
      </c>
    </row>
    <row r="2564" spans="1:35" ht="15" customHeight="1">
      <c r="A2564" s="185"/>
      <c r="B2564" s="185"/>
      <c r="C2564" s="185"/>
      <c r="D2564" s="186"/>
      <c r="E2564" s="185"/>
      <c r="F2564" s="185"/>
      <c r="G2564" s="185"/>
      <c r="H2564" s="185"/>
      <c r="I2564" s="185"/>
      <c r="J2564" s="185"/>
      <c r="K2564" s="187"/>
      <c r="L2564" s="187"/>
      <c r="M2564" s="187"/>
      <c r="N2564" s="187"/>
      <c r="O2564" s="187"/>
      <c r="P2564" s="187"/>
      <c r="Q2564" s="187"/>
      <c r="R2564" s="190"/>
      <c r="S2564" s="190"/>
      <c r="T2564" s="190"/>
      <c r="U2564" s="190"/>
      <c r="V2564" s="190"/>
      <c r="W2564" s="190"/>
      <c r="X2564" s="190"/>
      <c r="Y2564" s="190"/>
      <c r="Z2564" s="190"/>
      <c r="AA2564" s="190"/>
      <c r="AB2564" s="190"/>
      <c r="AC2564" s="185"/>
      <c r="AD2564" s="190"/>
      <c r="AE2564" s="190"/>
      <c r="AF2564" s="190"/>
      <c r="AG2564" s="205" t="str">
        <f t="shared" ref="AG2564:AG2627" si="120">IF($Q2564="","",IF($Q2564="YES","YES","NO"))</f>
        <v/>
      </c>
      <c r="AH2564" s="205" t="str">
        <f t="shared" ref="AH2564:AH2627" si="121">IF($X2564="","",IF($X2564="YES","YES","NO"))</f>
        <v/>
      </c>
      <c r="AI2564" s="205" t="str">
        <f t="shared" ref="AI2564:AI2627" si="122">IF(COUNTIF($B$3:$B$4985,B2564)&gt;1,"DUPLICATE","")</f>
        <v/>
      </c>
    </row>
    <row r="2565" spans="1:35" ht="15" customHeight="1">
      <c r="A2565" s="185"/>
      <c r="B2565" s="185"/>
      <c r="C2565" s="185"/>
      <c r="D2565" s="186"/>
      <c r="E2565" s="185"/>
      <c r="F2565" s="185"/>
      <c r="G2565" s="185"/>
      <c r="H2565" s="185"/>
      <c r="I2565" s="185"/>
      <c r="J2565" s="185"/>
      <c r="K2565" s="187"/>
      <c r="L2565" s="187"/>
      <c r="M2565" s="187"/>
      <c r="N2565" s="187"/>
      <c r="O2565" s="187"/>
      <c r="P2565" s="187"/>
      <c r="Q2565" s="187"/>
      <c r="R2565" s="190"/>
      <c r="S2565" s="190"/>
      <c r="T2565" s="190"/>
      <c r="U2565" s="190"/>
      <c r="V2565" s="190"/>
      <c r="W2565" s="190"/>
      <c r="X2565" s="190"/>
      <c r="Y2565" s="190"/>
      <c r="Z2565" s="190"/>
      <c r="AA2565" s="190"/>
      <c r="AB2565" s="190"/>
      <c r="AC2565" s="185"/>
      <c r="AD2565" s="190"/>
      <c r="AE2565" s="190"/>
      <c r="AF2565" s="190"/>
      <c r="AG2565" s="205" t="str">
        <f t="shared" si="120"/>
        <v/>
      </c>
      <c r="AH2565" s="205" t="str">
        <f t="shared" si="121"/>
        <v/>
      </c>
      <c r="AI2565" s="205" t="str">
        <f t="shared" si="122"/>
        <v/>
      </c>
    </row>
    <row r="2566" spans="1:35" ht="15" customHeight="1">
      <c r="A2566" s="185"/>
      <c r="B2566" s="185"/>
      <c r="C2566" s="185"/>
      <c r="D2566" s="186"/>
      <c r="E2566" s="185"/>
      <c r="F2566" s="185"/>
      <c r="G2566" s="185"/>
      <c r="H2566" s="185"/>
      <c r="I2566" s="185"/>
      <c r="J2566" s="185"/>
      <c r="K2566" s="187"/>
      <c r="L2566" s="187"/>
      <c r="M2566" s="187"/>
      <c r="N2566" s="187"/>
      <c r="O2566" s="187"/>
      <c r="P2566" s="187"/>
      <c r="Q2566" s="187"/>
      <c r="R2566" s="190"/>
      <c r="S2566" s="190"/>
      <c r="T2566" s="190"/>
      <c r="U2566" s="190"/>
      <c r="V2566" s="190"/>
      <c r="W2566" s="190"/>
      <c r="X2566" s="190"/>
      <c r="Y2566" s="190"/>
      <c r="Z2566" s="190"/>
      <c r="AA2566" s="190"/>
      <c r="AB2566" s="190"/>
      <c r="AC2566" s="185"/>
      <c r="AD2566" s="190"/>
      <c r="AE2566" s="190"/>
      <c r="AF2566" s="190"/>
      <c r="AG2566" s="205" t="str">
        <f t="shared" si="120"/>
        <v/>
      </c>
      <c r="AH2566" s="205" t="str">
        <f t="shared" si="121"/>
        <v/>
      </c>
      <c r="AI2566" s="205" t="str">
        <f t="shared" si="122"/>
        <v/>
      </c>
    </row>
    <row r="2567" spans="1:35" ht="15" customHeight="1">
      <c r="A2567" s="185"/>
      <c r="B2567" s="185"/>
      <c r="C2567" s="185"/>
      <c r="D2567" s="186"/>
      <c r="E2567" s="185"/>
      <c r="F2567" s="185"/>
      <c r="G2567" s="185"/>
      <c r="H2567" s="185"/>
      <c r="I2567" s="185"/>
      <c r="J2567" s="185"/>
      <c r="K2567" s="187"/>
      <c r="L2567" s="187"/>
      <c r="M2567" s="187"/>
      <c r="N2567" s="187"/>
      <c r="O2567" s="187"/>
      <c r="P2567" s="187"/>
      <c r="Q2567" s="187"/>
      <c r="R2567" s="190"/>
      <c r="S2567" s="190"/>
      <c r="T2567" s="190"/>
      <c r="U2567" s="190"/>
      <c r="V2567" s="190"/>
      <c r="W2567" s="190"/>
      <c r="X2567" s="190"/>
      <c r="Y2567" s="190"/>
      <c r="Z2567" s="190"/>
      <c r="AA2567" s="190"/>
      <c r="AB2567" s="190"/>
      <c r="AC2567" s="185"/>
      <c r="AD2567" s="190"/>
      <c r="AE2567" s="190"/>
      <c r="AF2567" s="190"/>
      <c r="AG2567" s="205" t="str">
        <f t="shared" si="120"/>
        <v/>
      </c>
      <c r="AH2567" s="205" t="str">
        <f t="shared" si="121"/>
        <v/>
      </c>
      <c r="AI2567" s="205" t="str">
        <f t="shared" si="122"/>
        <v/>
      </c>
    </row>
    <row r="2568" spans="1:35" ht="15" customHeight="1">
      <c r="A2568" s="185"/>
      <c r="B2568" s="185"/>
      <c r="C2568" s="185"/>
      <c r="D2568" s="186"/>
      <c r="E2568" s="185"/>
      <c r="F2568" s="185"/>
      <c r="G2568" s="185"/>
      <c r="H2568" s="185"/>
      <c r="I2568" s="185"/>
      <c r="J2568" s="185"/>
      <c r="K2568" s="187"/>
      <c r="L2568" s="187"/>
      <c r="M2568" s="187"/>
      <c r="N2568" s="187"/>
      <c r="O2568" s="187"/>
      <c r="P2568" s="187"/>
      <c r="Q2568" s="187"/>
      <c r="R2568" s="190"/>
      <c r="S2568" s="190"/>
      <c r="T2568" s="190"/>
      <c r="U2568" s="190"/>
      <c r="V2568" s="190"/>
      <c r="W2568" s="190"/>
      <c r="X2568" s="190"/>
      <c r="Y2568" s="190"/>
      <c r="Z2568" s="190"/>
      <c r="AA2568" s="190"/>
      <c r="AB2568" s="190"/>
      <c r="AC2568" s="185"/>
      <c r="AD2568" s="190"/>
      <c r="AE2568" s="190"/>
      <c r="AF2568" s="190"/>
      <c r="AG2568" s="205" t="str">
        <f t="shared" si="120"/>
        <v/>
      </c>
      <c r="AH2568" s="205" t="str">
        <f t="shared" si="121"/>
        <v/>
      </c>
      <c r="AI2568" s="205" t="str">
        <f t="shared" si="122"/>
        <v/>
      </c>
    </row>
    <row r="2569" spans="1:35" ht="15" customHeight="1">
      <c r="A2569" s="185"/>
      <c r="B2569" s="185"/>
      <c r="C2569" s="185"/>
      <c r="D2569" s="186"/>
      <c r="E2569" s="185"/>
      <c r="F2569" s="185"/>
      <c r="G2569" s="185"/>
      <c r="H2569" s="185"/>
      <c r="I2569" s="185"/>
      <c r="J2569" s="185"/>
      <c r="K2569" s="187"/>
      <c r="L2569" s="187"/>
      <c r="M2569" s="187"/>
      <c r="N2569" s="187"/>
      <c r="O2569" s="187"/>
      <c r="P2569" s="187"/>
      <c r="Q2569" s="187"/>
      <c r="R2569" s="190"/>
      <c r="S2569" s="190"/>
      <c r="T2569" s="190"/>
      <c r="U2569" s="190"/>
      <c r="V2569" s="190"/>
      <c r="W2569" s="190"/>
      <c r="X2569" s="190"/>
      <c r="Y2569" s="190"/>
      <c r="Z2569" s="190"/>
      <c r="AA2569" s="190"/>
      <c r="AB2569" s="190"/>
      <c r="AC2569" s="185"/>
      <c r="AD2569" s="190"/>
      <c r="AE2569" s="190"/>
      <c r="AF2569" s="190"/>
      <c r="AG2569" s="205" t="str">
        <f t="shared" si="120"/>
        <v/>
      </c>
      <c r="AH2569" s="205" t="str">
        <f t="shared" si="121"/>
        <v/>
      </c>
      <c r="AI2569" s="205" t="str">
        <f t="shared" si="122"/>
        <v/>
      </c>
    </row>
    <row r="2570" spans="1:35" ht="15" customHeight="1">
      <c r="A2570" s="185"/>
      <c r="B2570" s="185"/>
      <c r="C2570" s="185"/>
      <c r="D2570" s="186"/>
      <c r="E2570" s="185"/>
      <c r="F2570" s="185"/>
      <c r="G2570" s="185"/>
      <c r="H2570" s="185"/>
      <c r="I2570" s="185"/>
      <c r="J2570" s="185"/>
      <c r="K2570" s="187"/>
      <c r="L2570" s="187"/>
      <c r="M2570" s="187"/>
      <c r="N2570" s="187"/>
      <c r="O2570" s="187"/>
      <c r="P2570" s="187"/>
      <c r="Q2570" s="187"/>
      <c r="R2570" s="190"/>
      <c r="S2570" s="190"/>
      <c r="T2570" s="190"/>
      <c r="U2570" s="190"/>
      <c r="V2570" s="190"/>
      <c r="W2570" s="190"/>
      <c r="X2570" s="190"/>
      <c r="Y2570" s="190"/>
      <c r="Z2570" s="190"/>
      <c r="AA2570" s="190"/>
      <c r="AB2570" s="190"/>
      <c r="AC2570" s="185"/>
      <c r="AD2570" s="190"/>
      <c r="AE2570" s="190"/>
      <c r="AF2570" s="190"/>
      <c r="AG2570" s="205" t="str">
        <f t="shared" si="120"/>
        <v/>
      </c>
      <c r="AH2570" s="205" t="str">
        <f t="shared" si="121"/>
        <v/>
      </c>
      <c r="AI2570" s="205" t="str">
        <f t="shared" si="122"/>
        <v/>
      </c>
    </row>
    <row r="2571" spans="1:35" ht="15" customHeight="1">
      <c r="A2571" s="185"/>
      <c r="B2571" s="185"/>
      <c r="C2571" s="185"/>
      <c r="D2571" s="186"/>
      <c r="E2571" s="185"/>
      <c r="F2571" s="185"/>
      <c r="G2571" s="185"/>
      <c r="H2571" s="185"/>
      <c r="I2571" s="185"/>
      <c r="J2571" s="185"/>
      <c r="K2571" s="187"/>
      <c r="L2571" s="187"/>
      <c r="M2571" s="187"/>
      <c r="N2571" s="187"/>
      <c r="O2571" s="187"/>
      <c r="P2571" s="187"/>
      <c r="Q2571" s="187"/>
      <c r="R2571" s="190"/>
      <c r="S2571" s="190"/>
      <c r="T2571" s="190"/>
      <c r="U2571" s="190"/>
      <c r="V2571" s="190"/>
      <c r="W2571" s="190"/>
      <c r="X2571" s="190"/>
      <c r="Y2571" s="190"/>
      <c r="Z2571" s="190"/>
      <c r="AA2571" s="190"/>
      <c r="AB2571" s="190"/>
      <c r="AC2571" s="185"/>
      <c r="AD2571" s="190"/>
      <c r="AE2571" s="190"/>
      <c r="AF2571" s="190"/>
      <c r="AG2571" s="205" t="str">
        <f t="shared" si="120"/>
        <v/>
      </c>
      <c r="AH2571" s="205" t="str">
        <f t="shared" si="121"/>
        <v/>
      </c>
      <c r="AI2571" s="205" t="str">
        <f t="shared" si="122"/>
        <v/>
      </c>
    </row>
    <row r="2572" spans="1:35" ht="15" customHeight="1">
      <c r="A2572" s="185"/>
      <c r="B2572" s="185"/>
      <c r="C2572" s="185"/>
      <c r="D2572" s="186"/>
      <c r="E2572" s="185"/>
      <c r="F2572" s="185"/>
      <c r="G2572" s="185"/>
      <c r="H2572" s="185"/>
      <c r="I2572" s="185"/>
      <c r="J2572" s="185"/>
      <c r="K2572" s="187"/>
      <c r="L2572" s="187"/>
      <c r="M2572" s="187"/>
      <c r="N2572" s="187"/>
      <c r="O2572" s="187"/>
      <c r="P2572" s="187"/>
      <c r="Q2572" s="187"/>
      <c r="R2572" s="190"/>
      <c r="S2572" s="190"/>
      <c r="T2572" s="190"/>
      <c r="U2572" s="190"/>
      <c r="V2572" s="190"/>
      <c r="W2572" s="190"/>
      <c r="X2572" s="190"/>
      <c r="Y2572" s="190"/>
      <c r="Z2572" s="190"/>
      <c r="AA2572" s="190"/>
      <c r="AB2572" s="190"/>
      <c r="AC2572" s="185"/>
      <c r="AD2572" s="190"/>
      <c r="AE2572" s="190"/>
      <c r="AF2572" s="190"/>
      <c r="AG2572" s="205" t="str">
        <f t="shared" si="120"/>
        <v/>
      </c>
      <c r="AH2572" s="205" t="str">
        <f t="shared" si="121"/>
        <v/>
      </c>
      <c r="AI2572" s="205" t="str">
        <f t="shared" si="122"/>
        <v/>
      </c>
    </row>
    <row r="2573" spans="1:35" ht="15" customHeight="1">
      <c r="A2573" s="185"/>
      <c r="B2573" s="185"/>
      <c r="C2573" s="185"/>
      <c r="D2573" s="186"/>
      <c r="E2573" s="185"/>
      <c r="F2573" s="185"/>
      <c r="G2573" s="185"/>
      <c r="H2573" s="185"/>
      <c r="I2573" s="185"/>
      <c r="J2573" s="185"/>
      <c r="K2573" s="187"/>
      <c r="L2573" s="187"/>
      <c r="M2573" s="187"/>
      <c r="N2573" s="187"/>
      <c r="O2573" s="187"/>
      <c r="P2573" s="187"/>
      <c r="Q2573" s="187"/>
      <c r="R2573" s="190"/>
      <c r="S2573" s="190"/>
      <c r="T2573" s="190"/>
      <c r="U2573" s="190"/>
      <c r="V2573" s="190"/>
      <c r="W2573" s="190"/>
      <c r="X2573" s="190"/>
      <c r="Y2573" s="190"/>
      <c r="Z2573" s="190"/>
      <c r="AA2573" s="190"/>
      <c r="AB2573" s="190"/>
      <c r="AC2573" s="185"/>
      <c r="AD2573" s="190"/>
      <c r="AE2573" s="190"/>
      <c r="AF2573" s="190"/>
      <c r="AG2573" s="205" t="str">
        <f t="shared" si="120"/>
        <v/>
      </c>
      <c r="AH2573" s="205" t="str">
        <f t="shared" si="121"/>
        <v/>
      </c>
      <c r="AI2573" s="205" t="str">
        <f t="shared" si="122"/>
        <v/>
      </c>
    </row>
    <row r="2574" spans="1:35" ht="15" customHeight="1">
      <c r="A2574" s="185"/>
      <c r="B2574" s="185"/>
      <c r="C2574" s="185"/>
      <c r="D2574" s="186"/>
      <c r="E2574" s="185"/>
      <c r="F2574" s="185"/>
      <c r="G2574" s="185"/>
      <c r="H2574" s="185"/>
      <c r="I2574" s="185"/>
      <c r="J2574" s="185"/>
      <c r="K2574" s="187"/>
      <c r="L2574" s="187"/>
      <c r="M2574" s="187"/>
      <c r="N2574" s="187"/>
      <c r="O2574" s="187"/>
      <c r="P2574" s="187"/>
      <c r="Q2574" s="187"/>
      <c r="R2574" s="190"/>
      <c r="S2574" s="190"/>
      <c r="T2574" s="190"/>
      <c r="U2574" s="190"/>
      <c r="V2574" s="190"/>
      <c r="W2574" s="190"/>
      <c r="X2574" s="190"/>
      <c r="Y2574" s="190"/>
      <c r="Z2574" s="190"/>
      <c r="AA2574" s="190"/>
      <c r="AB2574" s="190"/>
      <c r="AC2574" s="185"/>
      <c r="AD2574" s="190"/>
      <c r="AE2574" s="190"/>
      <c r="AF2574" s="190"/>
      <c r="AG2574" s="205" t="str">
        <f t="shared" si="120"/>
        <v/>
      </c>
      <c r="AH2574" s="205" t="str">
        <f t="shared" si="121"/>
        <v/>
      </c>
      <c r="AI2574" s="205" t="str">
        <f t="shared" si="122"/>
        <v/>
      </c>
    </row>
    <row r="2575" spans="1:35" ht="15" customHeight="1">
      <c r="A2575" s="185"/>
      <c r="B2575" s="185"/>
      <c r="C2575" s="185"/>
      <c r="D2575" s="186"/>
      <c r="E2575" s="185"/>
      <c r="F2575" s="185"/>
      <c r="G2575" s="185"/>
      <c r="H2575" s="185"/>
      <c r="I2575" s="185"/>
      <c r="J2575" s="185"/>
      <c r="K2575" s="187"/>
      <c r="L2575" s="187"/>
      <c r="M2575" s="187"/>
      <c r="N2575" s="187"/>
      <c r="O2575" s="187"/>
      <c r="P2575" s="187"/>
      <c r="Q2575" s="187"/>
      <c r="R2575" s="190"/>
      <c r="S2575" s="190"/>
      <c r="T2575" s="190"/>
      <c r="U2575" s="190"/>
      <c r="V2575" s="190"/>
      <c r="W2575" s="190"/>
      <c r="X2575" s="190"/>
      <c r="Y2575" s="190"/>
      <c r="Z2575" s="190"/>
      <c r="AA2575" s="190"/>
      <c r="AB2575" s="190"/>
      <c r="AC2575" s="185"/>
      <c r="AD2575" s="190"/>
      <c r="AE2575" s="190"/>
      <c r="AF2575" s="190"/>
      <c r="AG2575" s="205" t="str">
        <f t="shared" si="120"/>
        <v/>
      </c>
      <c r="AH2575" s="205" t="str">
        <f t="shared" si="121"/>
        <v/>
      </c>
      <c r="AI2575" s="205" t="str">
        <f t="shared" si="122"/>
        <v/>
      </c>
    </row>
    <row r="2576" spans="1:35" ht="15" customHeight="1">
      <c r="A2576" s="185"/>
      <c r="B2576" s="185"/>
      <c r="C2576" s="185"/>
      <c r="D2576" s="186"/>
      <c r="E2576" s="185"/>
      <c r="F2576" s="185"/>
      <c r="G2576" s="185"/>
      <c r="H2576" s="185"/>
      <c r="I2576" s="185"/>
      <c r="J2576" s="185"/>
      <c r="K2576" s="187"/>
      <c r="L2576" s="187"/>
      <c r="M2576" s="187"/>
      <c r="N2576" s="187"/>
      <c r="O2576" s="187"/>
      <c r="P2576" s="187"/>
      <c r="Q2576" s="187"/>
      <c r="R2576" s="190"/>
      <c r="S2576" s="190"/>
      <c r="T2576" s="190"/>
      <c r="U2576" s="190"/>
      <c r="V2576" s="190"/>
      <c r="W2576" s="190"/>
      <c r="X2576" s="190"/>
      <c r="Y2576" s="190"/>
      <c r="Z2576" s="190"/>
      <c r="AA2576" s="190"/>
      <c r="AB2576" s="190"/>
      <c r="AC2576" s="185"/>
      <c r="AD2576" s="190"/>
      <c r="AE2576" s="190"/>
      <c r="AF2576" s="190"/>
      <c r="AG2576" s="205" t="str">
        <f t="shared" si="120"/>
        <v/>
      </c>
      <c r="AH2576" s="205" t="str">
        <f t="shared" si="121"/>
        <v/>
      </c>
      <c r="AI2576" s="205" t="str">
        <f t="shared" si="122"/>
        <v/>
      </c>
    </row>
    <row r="2577" spans="1:35" ht="15" customHeight="1">
      <c r="A2577" s="185"/>
      <c r="B2577" s="185"/>
      <c r="C2577" s="185"/>
      <c r="D2577" s="186"/>
      <c r="E2577" s="185"/>
      <c r="F2577" s="185"/>
      <c r="G2577" s="185"/>
      <c r="H2577" s="185"/>
      <c r="I2577" s="185"/>
      <c r="J2577" s="185"/>
      <c r="K2577" s="187"/>
      <c r="L2577" s="187"/>
      <c r="M2577" s="187"/>
      <c r="N2577" s="187"/>
      <c r="O2577" s="187"/>
      <c r="P2577" s="187"/>
      <c r="Q2577" s="187"/>
      <c r="R2577" s="190"/>
      <c r="S2577" s="190"/>
      <c r="T2577" s="190"/>
      <c r="U2577" s="190"/>
      <c r="V2577" s="190"/>
      <c r="W2577" s="190"/>
      <c r="X2577" s="190"/>
      <c r="Y2577" s="190"/>
      <c r="Z2577" s="190"/>
      <c r="AA2577" s="190"/>
      <c r="AB2577" s="190"/>
      <c r="AC2577" s="185"/>
      <c r="AD2577" s="190"/>
      <c r="AE2577" s="190"/>
      <c r="AF2577" s="190"/>
      <c r="AG2577" s="205" t="str">
        <f t="shared" si="120"/>
        <v/>
      </c>
      <c r="AH2577" s="205" t="str">
        <f t="shared" si="121"/>
        <v/>
      </c>
      <c r="AI2577" s="205" t="str">
        <f t="shared" si="122"/>
        <v/>
      </c>
    </row>
    <row r="2578" spans="1:35" ht="15" customHeight="1">
      <c r="A2578" s="185"/>
      <c r="B2578" s="185"/>
      <c r="C2578" s="185"/>
      <c r="D2578" s="186"/>
      <c r="E2578" s="185"/>
      <c r="F2578" s="185"/>
      <c r="G2578" s="185"/>
      <c r="H2578" s="185"/>
      <c r="I2578" s="185"/>
      <c r="J2578" s="185"/>
      <c r="K2578" s="187"/>
      <c r="L2578" s="187"/>
      <c r="M2578" s="187"/>
      <c r="N2578" s="187"/>
      <c r="O2578" s="187"/>
      <c r="P2578" s="187"/>
      <c r="Q2578" s="187"/>
      <c r="R2578" s="190"/>
      <c r="S2578" s="190"/>
      <c r="T2578" s="190"/>
      <c r="U2578" s="190"/>
      <c r="V2578" s="190"/>
      <c r="W2578" s="190"/>
      <c r="X2578" s="190"/>
      <c r="Y2578" s="190"/>
      <c r="Z2578" s="190"/>
      <c r="AA2578" s="190"/>
      <c r="AB2578" s="190"/>
      <c r="AC2578" s="185"/>
      <c r="AD2578" s="190"/>
      <c r="AE2578" s="190"/>
      <c r="AF2578" s="190"/>
      <c r="AG2578" s="205" t="str">
        <f t="shared" si="120"/>
        <v/>
      </c>
      <c r="AH2578" s="205" t="str">
        <f t="shared" si="121"/>
        <v/>
      </c>
      <c r="AI2578" s="205" t="str">
        <f t="shared" si="122"/>
        <v/>
      </c>
    </row>
    <row r="2579" spans="1:35" ht="15" customHeight="1">
      <c r="A2579" s="185"/>
      <c r="B2579" s="185"/>
      <c r="C2579" s="185"/>
      <c r="D2579" s="186"/>
      <c r="E2579" s="185"/>
      <c r="F2579" s="185"/>
      <c r="G2579" s="185"/>
      <c r="H2579" s="185"/>
      <c r="I2579" s="185"/>
      <c r="J2579" s="185"/>
      <c r="K2579" s="187"/>
      <c r="L2579" s="187"/>
      <c r="M2579" s="187"/>
      <c r="N2579" s="187"/>
      <c r="O2579" s="187"/>
      <c r="P2579" s="187"/>
      <c r="Q2579" s="187"/>
      <c r="R2579" s="190"/>
      <c r="S2579" s="190"/>
      <c r="T2579" s="190"/>
      <c r="U2579" s="190"/>
      <c r="V2579" s="190"/>
      <c r="W2579" s="190"/>
      <c r="X2579" s="190"/>
      <c r="Y2579" s="190"/>
      <c r="Z2579" s="190"/>
      <c r="AA2579" s="190"/>
      <c r="AB2579" s="190"/>
      <c r="AC2579" s="185"/>
      <c r="AD2579" s="190"/>
      <c r="AE2579" s="190"/>
      <c r="AF2579" s="190"/>
      <c r="AG2579" s="205" t="str">
        <f t="shared" si="120"/>
        <v/>
      </c>
      <c r="AH2579" s="205" t="str">
        <f t="shared" si="121"/>
        <v/>
      </c>
      <c r="AI2579" s="205" t="str">
        <f t="shared" si="122"/>
        <v/>
      </c>
    </row>
    <row r="2580" spans="1:35" ht="15" customHeight="1">
      <c r="A2580" s="185"/>
      <c r="B2580" s="185"/>
      <c r="C2580" s="185"/>
      <c r="D2580" s="186"/>
      <c r="E2580" s="185"/>
      <c r="F2580" s="185"/>
      <c r="G2580" s="185"/>
      <c r="H2580" s="185"/>
      <c r="I2580" s="185"/>
      <c r="J2580" s="185"/>
      <c r="K2580" s="187"/>
      <c r="L2580" s="187"/>
      <c r="M2580" s="187"/>
      <c r="N2580" s="187"/>
      <c r="O2580" s="187"/>
      <c r="P2580" s="187"/>
      <c r="Q2580" s="187"/>
      <c r="R2580" s="190"/>
      <c r="S2580" s="190"/>
      <c r="T2580" s="190"/>
      <c r="U2580" s="190"/>
      <c r="V2580" s="190"/>
      <c r="W2580" s="190"/>
      <c r="X2580" s="190"/>
      <c r="Y2580" s="190"/>
      <c r="Z2580" s="190"/>
      <c r="AA2580" s="190"/>
      <c r="AB2580" s="190"/>
      <c r="AC2580" s="185"/>
      <c r="AD2580" s="190"/>
      <c r="AE2580" s="190"/>
      <c r="AF2580" s="190"/>
      <c r="AG2580" s="205" t="str">
        <f t="shared" si="120"/>
        <v/>
      </c>
      <c r="AH2580" s="205" t="str">
        <f t="shared" si="121"/>
        <v/>
      </c>
      <c r="AI2580" s="205" t="str">
        <f t="shared" si="122"/>
        <v/>
      </c>
    </row>
    <row r="2581" spans="1:35" ht="15" customHeight="1">
      <c r="A2581" s="185"/>
      <c r="B2581" s="185"/>
      <c r="C2581" s="185"/>
      <c r="D2581" s="186"/>
      <c r="E2581" s="185"/>
      <c r="F2581" s="185"/>
      <c r="G2581" s="185"/>
      <c r="H2581" s="185"/>
      <c r="I2581" s="185"/>
      <c r="J2581" s="185"/>
      <c r="K2581" s="187"/>
      <c r="L2581" s="187"/>
      <c r="M2581" s="187"/>
      <c r="N2581" s="187"/>
      <c r="O2581" s="187"/>
      <c r="P2581" s="187"/>
      <c r="Q2581" s="187"/>
      <c r="R2581" s="190"/>
      <c r="S2581" s="190"/>
      <c r="T2581" s="190"/>
      <c r="U2581" s="190"/>
      <c r="V2581" s="190"/>
      <c r="W2581" s="190"/>
      <c r="X2581" s="190"/>
      <c r="Y2581" s="190"/>
      <c r="Z2581" s="190"/>
      <c r="AA2581" s="190"/>
      <c r="AB2581" s="190"/>
      <c r="AC2581" s="185"/>
      <c r="AD2581" s="190"/>
      <c r="AE2581" s="190"/>
      <c r="AF2581" s="190"/>
      <c r="AG2581" s="205" t="str">
        <f t="shared" si="120"/>
        <v/>
      </c>
      <c r="AH2581" s="205" t="str">
        <f t="shared" si="121"/>
        <v/>
      </c>
      <c r="AI2581" s="205" t="str">
        <f t="shared" si="122"/>
        <v/>
      </c>
    </row>
    <row r="2582" spans="1:35" ht="15" customHeight="1">
      <c r="A2582" s="185"/>
      <c r="B2582" s="185"/>
      <c r="C2582" s="185"/>
      <c r="D2582" s="186"/>
      <c r="E2582" s="185"/>
      <c r="F2582" s="185"/>
      <c r="G2582" s="185"/>
      <c r="H2582" s="185"/>
      <c r="I2582" s="185"/>
      <c r="J2582" s="185"/>
      <c r="K2582" s="187"/>
      <c r="L2582" s="187"/>
      <c r="M2582" s="187"/>
      <c r="N2582" s="187"/>
      <c r="O2582" s="187"/>
      <c r="P2582" s="187"/>
      <c r="Q2582" s="187"/>
      <c r="R2582" s="190"/>
      <c r="S2582" s="190"/>
      <c r="T2582" s="190"/>
      <c r="U2582" s="190"/>
      <c r="V2582" s="190"/>
      <c r="W2582" s="190"/>
      <c r="X2582" s="190"/>
      <c r="Y2582" s="190"/>
      <c r="Z2582" s="190"/>
      <c r="AA2582" s="190"/>
      <c r="AB2582" s="190"/>
      <c r="AC2582" s="185"/>
      <c r="AD2582" s="190"/>
      <c r="AE2582" s="190"/>
      <c r="AF2582" s="190"/>
      <c r="AG2582" s="205" t="str">
        <f t="shared" si="120"/>
        <v/>
      </c>
      <c r="AH2582" s="205" t="str">
        <f t="shared" si="121"/>
        <v/>
      </c>
      <c r="AI2582" s="205" t="str">
        <f t="shared" si="122"/>
        <v/>
      </c>
    </row>
    <row r="2583" spans="1:35" ht="15" customHeight="1">
      <c r="A2583" s="185"/>
      <c r="B2583" s="185"/>
      <c r="C2583" s="185"/>
      <c r="D2583" s="186"/>
      <c r="E2583" s="185"/>
      <c r="F2583" s="185"/>
      <c r="G2583" s="185"/>
      <c r="H2583" s="185"/>
      <c r="I2583" s="185"/>
      <c r="J2583" s="185"/>
      <c r="K2583" s="187"/>
      <c r="L2583" s="187"/>
      <c r="M2583" s="187"/>
      <c r="N2583" s="187"/>
      <c r="O2583" s="187"/>
      <c r="P2583" s="187"/>
      <c r="Q2583" s="187"/>
      <c r="R2583" s="190"/>
      <c r="S2583" s="190"/>
      <c r="T2583" s="190"/>
      <c r="U2583" s="190"/>
      <c r="V2583" s="190"/>
      <c r="W2583" s="190"/>
      <c r="X2583" s="190"/>
      <c r="Y2583" s="190"/>
      <c r="Z2583" s="190"/>
      <c r="AA2583" s="190"/>
      <c r="AB2583" s="190"/>
      <c r="AC2583" s="185"/>
      <c r="AD2583" s="190"/>
      <c r="AE2583" s="190"/>
      <c r="AF2583" s="190"/>
      <c r="AG2583" s="205" t="str">
        <f t="shared" si="120"/>
        <v/>
      </c>
      <c r="AH2583" s="205" t="str">
        <f t="shared" si="121"/>
        <v/>
      </c>
      <c r="AI2583" s="205" t="str">
        <f t="shared" si="122"/>
        <v/>
      </c>
    </row>
    <row r="2584" spans="1:35" ht="15" customHeight="1">
      <c r="A2584" s="185"/>
      <c r="B2584" s="185"/>
      <c r="C2584" s="185"/>
      <c r="D2584" s="186"/>
      <c r="E2584" s="185"/>
      <c r="F2584" s="185"/>
      <c r="G2584" s="185"/>
      <c r="H2584" s="185"/>
      <c r="I2584" s="185"/>
      <c r="J2584" s="185"/>
      <c r="K2584" s="187"/>
      <c r="L2584" s="187"/>
      <c r="M2584" s="187"/>
      <c r="N2584" s="187"/>
      <c r="O2584" s="187"/>
      <c r="P2584" s="187"/>
      <c r="Q2584" s="187"/>
      <c r="R2584" s="190"/>
      <c r="S2584" s="190"/>
      <c r="T2584" s="190"/>
      <c r="U2584" s="190"/>
      <c r="V2584" s="190"/>
      <c r="W2584" s="190"/>
      <c r="X2584" s="190"/>
      <c r="Y2584" s="190"/>
      <c r="Z2584" s="190"/>
      <c r="AA2584" s="190"/>
      <c r="AB2584" s="190"/>
      <c r="AC2584" s="185"/>
      <c r="AD2584" s="190"/>
      <c r="AE2584" s="190"/>
      <c r="AF2584" s="190"/>
      <c r="AG2584" s="205" t="str">
        <f t="shared" si="120"/>
        <v/>
      </c>
      <c r="AH2584" s="205" t="str">
        <f t="shared" si="121"/>
        <v/>
      </c>
      <c r="AI2584" s="205" t="str">
        <f t="shared" si="122"/>
        <v/>
      </c>
    </row>
    <row r="2585" spans="1:35" ht="15" customHeight="1">
      <c r="A2585" s="185"/>
      <c r="B2585" s="185"/>
      <c r="C2585" s="185"/>
      <c r="D2585" s="186"/>
      <c r="E2585" s="185"/>
      <c r="F2585" s="185"/>
      <c r="G2585" s="185"/>
      <c r="H2585" s="185"/>
      <c r="I2585" s="185"/>
      <c r="J2585" s="185"/>
      <c r="K2585" s="187"/>
      <c r="L2585" s="187"/>
      <c r="M2585" s="187"/>
      <c r="N2585" s="187"/>
      <c r="O2585" s="187"/>
      <c r="P2585" s="187"/>
      <c r="Q2585" s="187"/>
      <c r="R2585" s="190"/>
      <c r="S2585" s="190"/>
      <c r="T2585" s="190"/>
      <c r="U2585" s="190"/>
      <c r="V2585" s="190"/>
      <c r="W2585" s="190"/>
      <c r="X2585" s="190"/>
      <c r="Y2585" s="190"/>
      <c r="Z2585" s="190"/>
      <c r="AA2585" s="190"/>
      <c r="AB2585" s="190"/>
      <c r="AC2585" s="185"/>
      <c r="AD2585" s="190"/>
      <c r="AE2585" s="190"/>
      <c r="AF2585" s="190"/>
      <c r="AG2585" s="205" t="str">
        <f t="shared" si="120"/>
        <v/>
      </c>
      <c r="AH2585" s="205" t="str">
        <f t="shared" si="121"/>
        <v/>
      </c>
      <c r="AI2585" s="205" t="str">
        <f t="shared" si="122"/>
        <v/>
      </c>
    </row>
    <row r="2586" spans="1:35" ht="15" customHeight="1">
      <c r="A2586" s="185"/>
      <c r="B2586" s="185"/>
      <c r="C2586" s="185"/>
      <c r="D2586" s="186"/>
      <c r="E2586" s="185"/>
      <c r="F2586" s="185"/>
      <c r="G2586" s="185"/>
      <c r="H2586" s="185"/>
      <c r="I2586" s="185"/>
      <c r="J2586" s="185"/>
      <c r="K2586" s="187"/>
      <c r="L2586" s="187"/>
      <c r="M2586" s="187"/>
      <c r="N2586" s="187"/>
      <c r="O2586" s="187"/>
      <c r="P2586" s="187"/>
      <c r="Q2586" s="187"/>
      <c r="R2586" s="190"/>
      <c r="S2586" s="190"/>
      <c r="T2586" s="190"/>
      <c r="U2586" s="190"/>
      <c r="V2586" s="190"/>
      <c r="W2586" s="190"/>
      <c r="X2586" s="190"/>
      <c r="Y2586" s="190"/>
      <c r="Z2586" s="190"/>
      <c r="AA2586" s="190"/>
      <c r="AB2586" s="190"/>
      <c r="AC2586" s="185"/>
      <c r="AD2586" s="190"/>
      <c r="AE2586" s="190"/>
      <c r="AF2586" s="190"/>
      <c r="AG2586" s="205" t="str">
        <f t="shared" si="120"/>
        <v/>
      </c>
      <c r="AH2586" s="205" t="str">
        <f t="shared" si="121"/>
        <v/>
      </c>
      <c r="AI2586" s="205" t="str">
        <f t="shared" si="122"/>
        <v/>
      </c>
    </row>
    <row r="2587" spans="1:35" ht="15" customHeight="1">
      <c r="A2587" s="185"/>
      <c r="B2587" s="185"/>
      <c r="C2587" s="185"/>
      <c r="D2587" s="186"/>
      <c r="E2587" s="185"/>
      <c r="F2587" s="185"/>
      <c r="G2587" s="185"/>
      <c r="H2587" s="185"/>
      <c r="I2587" s="185"/>
      <c r="J2587" s="185"/>
      <c r="K2587" s="187"/>
      <c r="L2587" s="187"/>
      <c r="M2587" s="187"/>
      <c r="N2587" s="187"/>
      <c r="O2587" s="187"/>
      <c r="P2587" s="187"/>
      <c r="Q2587" s="187"/>
      <c r="R2587" s="190"/>
      <c r="S2587" s="190"/>
      <c r="T2587" s="190"/>
      <c r="U2587" s="190"/>
      <c r="V2587" s="190"/>
      <c r="W2587" s="190"/>
      <c r="X2587" s="190"/>
      <c r="Y2587" s="190"/>
      <c r="Z2587" s="190"/>
      <c r="AA2587" s="190"/>
      <c r="AB2587" s="190"/>
      <c r="AC2587" s="185"/>
      <c r="AD2587" s="190"/>
      <c r="AE2587" s="190"/>
      <c r="AF2587" s="190"/>
      <c r="AG2587" s="205" t="str">
        <f t="shared" si="120"/>
        <v/>
      </c>
      <c r="AH2587" s="205" t="str">
        <f t="shared" si="121"/>
        <v/>
      </c>
      <c r="AI2587" s="205" t="str">
        <f t="shared" si="122"/>
        <v/>
      </c>
    </row>
    <row r="2588" spans="1:35" ht="15" customHeight="1">
      <c r="A2588" s="185"/>
      <c r="B2588" s="185"/>
      <c r="C2588" s="185"/>
      <c r="D2588" s="186"/>
      <c r="E2588" s="185"/>
      <c r="F2588" s="185"/>
      <c r="G2588" s="185"/>
      <c r="H2588" s="185"/>
      <c r="I2588" s="185"/>
      <c r="J2588" s="185"/>
      <c r="K2588" s="187"/>
      <c r="L2588" s="187"/>
      <c r="M2588" s="187"/>
      <c r="N2588" s="187"/>
      <c r="O2588" s="187"/>
      <c r="P2588" s="187"/>
      <c r="Q2588" s="187"/>
      <c r="R2588" s="190"/>
      <c r="S2588" s="190"/>
      <c r="T2588" s="190"/>
      <c r="U2588" s="190"/>
      <c r="V2588" s="190"/>
      <c r="W2588" s="190"/>
      <c r="X2588" s="190"/>
      <c r="Y2588" s="190"/>
      <c r="Z2588" s="190"/>
      <c r="AA2588" s="190"/>
      <c r="AB2588" s="190"/>
      <c r="AC2588" s="185"/>
      <c r="AD2588" s="190"/>
      <c r="AE2588" s="190"/>
      <c r="AF2588" s="190"/>
      <c r="AG2588" s="205" t="str">
        <f t="shared" si="120"/>
        <v/>
      </c>
      <c r="AH2588" s="205" t="str">
        <f t="shared" si="121"/>
        <v/>
      </c>
      <c r="AI2588" s="205" t="str">
        <f t="shared" si="122"/>
        <v/>
      </c>
    </row>
    <row r="2589" spans="1:35" ht="15" customHeight="1">
      <c r="A2589" s="185"/>
      <c r="B2589" s="185"/>
      <c r="C2589" s="185"/>
      <c r="D2589" s="186"/>
      <c r="E2589" s="185"/>
      <c r="F2589" s="185"/>
      <c r="G2589" s="185"/>
      <c r="H2589" s="185"/>
      <c r="I2589" s="185"/>
      <c r="J2589" s="185"/>
      <c r="K2589" s="187"/>
      <c r="L2589" s="187"/>
      <c r="M2589" s="187"/>
      <c r="N2589" s="187"/>
      <c r="O2589" s="187"/>
      <c r="P2589" s="187"/>
      <c r="Q2589" s="187"/>
      <c r="R2589" s="190"/>
      <c r="S2589" s="190"/>
      <c r="T2589" s="190"/>
      <c r="U2589" s="190"/>
      <c r="V2589" s="190"/>
      <c r="W2589" s="190"/>
      <c r="X2589" s="190"/>
      <c r="Y2589" s="190"/>
      <c r="Z2589" s="190"/>
      <c r="AA2589" s="190"/>
      <c r="AB2589" s="190"/>
      <c r="AC2589" s="185"/>
      <c r="AD2589" s="190"/>
      <c r="AE2589" s="190"/>
      <c r="AF2589" s="190"/>
      <c r="AG2589" s="205" t="str">
        <f t="shared" si="120"/>
        <v/>
      </c>
      <c r="AH2589" s="205" t="str">
        <f t="shared" si="121"/>
        <v/>
      </c>
      <c r="AI2589" s="205" t="str">
        <f t="shared" si="122"/>
        <v/>
      </c>
    </row>
    <row r="2590" spans="1:35" ht="15" customHeight="1">
      <c r="A2590" s="185"/>
      <c r="B2590" s="185"/>
      <c r="C2590" s="185"/>
      <c r="D2590" s="186"/>
      <c r="E2590" s="185"/>
      <c r="F2590" s="185"/>
      <c r="G2590" s="185"/>
      <c r="H2590" s="185"/>
      <c r="I2590" s="185"/>
      <c r="J2590" s="185"/>
      <c r="K2590" s="187"/>
      <c r="L2590" s="187"/>
      <c r="M2590" s="187"/>
      <c r="N2590" s="187"/>
      <c r="O2590" s="187"/>
      <c r="P2590" s="187"/>
      <c r="Q2590" s="187"/>
      <c r="R2590" s="190"/>
      <c r="S2590" s="190"/>
      <c r="T2590" s="190"/>
      <c r="U2590" s="190"/>
      <c r="V2590" s="190"/>
      <c r="W2590" s="190"/>
      <c r="X2590" s="190"/>
      <c r="Y2590" s="190"/>
      <c r="Z2590" s="190"/>
      <c r="AA2590" s="190"/>
      <c r="AB2590" s="190"/>
      <c r="AC2590" s="185"/>
      <c r="AD2590" s="190"/>
      <c r="AE2590" s="190"/>
      <c r="AF2590" s="190"/>
      <c r="AG2590" s="205" t="str">
        <f t="shared" si="120"/>
        <v/>
      </c>
      <c r="AH2590" s="205" t="str">
        <f t="shared" si="121"/>
        <v/>
      </c>
      <c r="AI2590" s="205" t="str">
        <f t="shared" si="122"/>
        <v/>
      </c>
    </row>
    <row r="2591" spans="1:35" ht="15" customHeight="1">
      <c r="A2591" s="185"/>
      <c r="B2591" s="185"/>
      <c r="C2591" s="185"/>
      <c r="D2591" s="186"/>
      <c r="E2591" s="185"/>
      <c r="F2591" s="185"/>
      <c r="G2591" s="185"/>
      <c r="H2591" s="185"/>
      <c r="I2591" s="185"/>
      <c r="J2591" s="185"/>
      <c r="K2591" s="187"/>
      <c r="L2591" s="187"/>
      <c r="M2591" s="187"/>
      <c r="N2591" s="187"/>
      <c r="O2591" s="187"/>
      <c r="P2591" s="187"/>
      <c r="Q2591" s="187"/>
      <c r="R2591" s="190"/>
      <c r="S2591" s="190"/>
      <c r="T2591" s="190"/>
      <c r="U2591" s="190"/>
      <c r="V2591" s="190"/>
      <c r="W2591" s="190"/>
      <c r="X2591" s="190"/>
      <c r="Y2591" s="190"/>
      <c r="Z2591" s="190"/>
      <c r="AA2591" s="190"/>
      <c r="AB2591" s="190"/>
      <c r="AC2591" s="185"/>
      <c r="AD2591" s="190"/>
      <c r="AE2591" s="190"/>
      <c r="AF2591" s="190"/>
      <c r="AG2591" s="205" t="str">
        <f t="shared" si="120"/>
        <v/>
      </c>
      <c r="AH2591" s="205" t="str">
        <f t="shared" si="121"/>
        <v/>
      </c>
      <c r="AI2591" s="205" t="str">
        <f t="shared" si="122"/>
        <v/>
      </c>
    </row>
    <row r="2592" spans="1:35" ht="15" customHeight="1">
      <c r="A2592" s="185"/>
      <c r="B2592" s="185"/>
      <c r="C2592" s="185"/>
      <c r="D2592" s="186"/>
      <c r="E2592" s="185"/>
      <c r="F2592" s="185"/>
      <c r="G2592" s="185"/>
      <c r="H2592" s="185"/>
      <c r="I2592" s="185"/>
      <c r="J2592" s="185"/>
      <c r="K2592" s="187"/>
      <c r="L2592" s="187"/>
      <c r="M2592" s="187"/>
      <c r="N2592" s="187"/>
      <c r="O2592" s="187"/>
      <c r="P2592" s="187"/>
      <c r="Q2592" s="187"/>
      <c r="R2592" s="190"/>
      <c r="S2592" s="190"/>
      <c r="T2592" s="190"/>
      <c r="U2592" s="190"/>
      <c r="V2592" s="190"/>
      <c r="W2592" s="190"/>
      <c r="X2592" s="190"/>
      <c r="Y2592" s="190"/>
      <c r="Z2592" s="190"/>
      <c r="AA2592" s="190"/>
      <c r="AB2592" s="190"/>
      <c r="AC2592" s="185"/>
      <c r="AD2592" s="190"/>
      <c r="AE2592" s="190"/>
      <c r="AF2592" s="190"/>
      <c r="AG2592" s="205" t="str">
        <f t="shared" si="120"/>
        <v/>
      </c>
      <c r="AH2592" s="205" t="str">
        <f t="shared" si="121"/>
        <v/>
      </c>
      <c r="AI2592" s="205" t="str">
        <f t="shared" si="122"/>
        <v/>
      </c>
    </row>
    <row r="2593" spans="1:35" ht="15" customHeight="1">
      <c r="A2593" s="185"/>
      <c r="B2593" s="185"/>
      <c r="C2593" s="185"/>
      <c r="D2593" s="186"/>
      <c r="E2593" s="185"/>
      <c r="F2593" s="185"/>
      <c r="G2593" s="185"/>
      <c r="H2593" s="185"/>
      <c r="I2593" s="185"/>
      <c r="J2593" s="185"/>
      <c r="K2593" s="187"/>
      <c r="L2593" s="187"/>
      <c r="M2593" s="187"/>
      <c r="N2593" s="187"/>
      <c r="O2593" s="187"/>
      <c r="P2593" s="187"/>
      <c r="Q2593" s="187"/>
      <c r="R2593" s="190"/>
      <c r="S2593" s="190"/>
      <c r="T2593" s="190"/>
      <c r="U2593" s="190"/>
      <c r="V2593" s="190"/>
      <c r="W2593" s="190"/>
      <c r="X2593" s="190"/>
      <c r="Y2593" s="190"/>
      <c r="Z2593" s="190"/>
      <c r="AA2593" s="190"/>
      <c r="AB2593" s="190"/>
      <c r="AC2593" s="185"/>
      <c r="AD2593" s="190"/>
      <c r="AE2593" s="190"/>
      <c r="AF2593" s="190"/>
      <c r="AG2593" s="205" t="str">
        <f t="shared" si="120"/>
        <v/>
      </c>
      <c r="AH2593" s="205" t="str">
        <f t="shared" si="121"/>
        <v/>
      </c>
      <c r="AI2593" s="205" t="str">
        <f t="shared" si="122"/>
        <v/>
      </c>
    </row>
    <row r="2594" spans="1:35" ht="15" customHeight="1">
      <c r="A2594" s="185"/>
      <c r="B2594" s="185"/>
      <c r="C2594" s="185"/>
      <c r="D2594" s="186"/>
      <c r="E2594" s="185"/>
      <c r="F2594" s="185"/>
      <c r="G2594" s="185"/>
      <c r="H2594" s="185"/>
      <c r="I2594" s="185"/>
      <c r="J2594" s="185"/>
      <c r="K2594" s="187"/>
      <c r="L2594" s="187"/>
      <c r="M2594" s="187"/>
      <c r="N2594" s="187"/>
      <c r="O2594" s="187"/>
      <c r="P2594" s="187"/>
      <c r="Q2594" s="187"/>
      <c r="R2594" s="190"/>
      <c r="S2594" s="190"/>
      <c r="T2594" s="190"/>
      <c r="U2594" s="190"/>
      <c r="V2594" s="190"/>
      <c r="W2594" s="190"/>
      <c r="X2594" s="190"/>
      <c r="Y2594" s="190"/>
      <c r="Z2594" s="190"/>
      <c r="AA2594" s="190"/>
      <c r="AB2594" s="190"/>
      <c r="AC2594" s="185"/>
      <c r="AD2594" s="190"/>
      <c r="AE2594" s="190"/>
      <c r="AF2594" s="190"/>
      <c r="AG2594" s="205" t="str">
        <f t="shared" si="120"/>
        <v/>
      </c>
      <c r="AH2594" s="205" t="str">
        <f t="shared" si="121"/>
        <v/>
      </c>
      <c r="AI2594" s="205" t="str">
        <f t="shared" si="122"/>
        <v/>
      </c>
    </row>
    <row r="2595" spans="1:35" ht="15" customHeight="1">
      <c r="A2595" s="185"/>
      <c r="B2595" s="185"/>
      <c r="C2595" s="185"/>
      <c r="D2595" s="186"/>
      <c r="E2595" s="185"/>
      <c r="F2595" s="185"/>
      <c r="G2595" s="185"/>
      <c r="H2595" s="185"/>
      <c r="I2595" s="185"/>
      <c r="J2595" s="185"/>
      <c r="K2595" s="187"/>
      <c r="L2595" s="187"/>
      <c r="M2595" s="187"/>
      <c r="N2595" s="187"/>
      <c r="O2595" s="187"/>
      <c r="P2595" s="187"/>
      <c r="Q2595" s="187"/>
      <c r="R2595" s="190"/>
      <c r="S2595" s="190"/>
      <c r="T2595" s="190"/>
      <c r="U2595" s="190"/>
      <c r="V2595" s="190"/>
      <c r="W2595" s="190"/>
      <c r="X2595" s="190"/>
      <c r="Y2595" s="190"/>
      <c r="Z2595" s="190"/>
      <c r="AA2595" s="190"/>
      <c r="AB2595" s="190"/>
      <c r="AC2595" s="185"/>
      <c r="AD2595" s="190"/>
      <c r="AE2595" s="190"/>
      <c r="AF2595" s="190"/>
      <c r="AG2595" s="205" t="str">
        <f t="shared" si="120"/>
        <v/>
      </c>
      <c r="AH2595" s="205" t="str">
        <f t="shared" si="121"/>
        <v/>
      </c>
      <c r="AI2595" s="205" t="str">
        <f t="shared" si="122"/>
        <v/>
      </c>
    </row>
    <row r="2596" spans="1:35" ht="15" customHeight="1">
      <c r="A2596" s="185"/>
      <c r="B2596" s="185"/>
      <c r="C2596" s="185"/>
      <c r="D2596" s="186"/>
      <c r="E2596" s="185"/>
      <c r="F2596" s="185"/>
      <c r="G2596" s="185"/>
      <c r="H2596" s="185"/>
      <c r="I2596" s="185"/>
      <c r="J2596" s="185"/>
      <c r="K2596" s="187"/>
      <c r="L2596" s="187"/>
      <c r="M2596" s="187"/>
      <c r="N2596" s="187"/>
      <c r="O2596" s="187"/>
      <c r="P2596" s="187"/>
      <c r="Q2596" s="187"/>
      <c r="R2596" s="190"/>
      <c r="S2596" s="190"/>
      <c r="T2596" s="190"/>
      <c r="U2596" s="190"/>
      <c r="V2596" s="190"/>
      <c r="W2596" s="190"/>
      <c r="X2596" s="190"/>
      <c r="Y2596" s="190"/>
      <c r="Z2596" s="190"/>
      <c r="AA2596" s="190"/>
      <c r="AB2596" s="190"/>
      <c r="AC2596" s="185"/>
      <c r="AD2596" s="190"/>
      <c r="AE2596" s="190"/>
      <c r="AF2596" s="190"/>
      <c r="AG2596" s="205" t="str">
        <f t="shared" si="120"/>
        <v/>
      </c>
      <c r="AH2596" s="205" t="str">
        <f t="shared" si="121"/>
        <v/>
      </c>
      <c r="AI2596" s="205" t="str">
        <f t="shared" si="122"/>
        <v/>
      </c>
    </row>
    <row r="2597" spans="1:35" ht="15" customHeight="1">
      <c r="A2597" s="185"/>
      <c r="B2597" s="185"/>
      <c r="C2597" s="185"/>
      <c r="D2597" s="186"/>
      <c r="E2597" s="185"/>
      <c r="F2597" s="185"/>
      <c r="G2597" s="185"/>
      <c r="H2597" s="185"/>
      <c r="I2597" s="185"/>
      <c r="J2597" s="185"/>
      <c r="K2597" s="187"/>
      <c r="L2597" s="187"/>
      <c r="M2597" s="187"/>
      <c r="N2597" s="187"/>
      <c r="O2597" s="187"/>
      <c r="P2597" s="187"/>
      <c r="Q2597" s="187"/>
      <c r="R2597" s="190"/>
      <c r="S2597" s="190"/>
      <c r="T2597" s="190"/>
      <c r="U2597" s="190"/>
      <c r="V2597" s="190"/>
      <c r="W2597" s="190"/>
      <c r="X2597" s="190"/>
      <c r="Y2597" s="190"/>
      <c r="Z2597" s="190"/>
      <c r="AA2597" s="190"/>
      <c r="AB2597" s="190"/>
      <c r="AC2597" s="185"/>
      <c r="AD2597" s="190"/>
      <c r="AE2597" s="190"/>
      <c r="AF2597" s="190"/>
      <c r="AG2597" s="205" t="str">
        <f t="shared" si="120"/>
        <v/>
      </c>
      <c r="AH2597" s="205" t="str">
        <f t="shared" si="121"/>
        <v/>
      </c>
      <c r="AI2597" s="205" t="str">
        <f t="shared" si="122"/>
        <v/>
      </c>
    </row>
    <row r="2598" spans="1:35" ht="15" customHeight="1">
      <c r="A2598" s="185"/>
      <c r="B2598" s="185"/>
      <c r="C2598" s="185"/>
      <c r="D2598" s="186"/>
      <c r="E2598" s="185"/>
      <c r="F2598" s="185"/>
      <c r="G2598" s="185"/>
      <c r="H2598" s="185"/>
      <c r="I2598" s="185"/>
      <c r="J2598" s="185"/>
      <c r="K2598" s="187"/>
      <c r="L2598" s="187"/>
      <c r="M2598" s="187"/>
      <c r="N2598" s="187"/>
      <c r="O2598" s="187"/>
      <c r="P2598" s="187"/>
      <c r="Q2598" s="187"/>
      <c r="R2598" s="190"/>
      <c r="S2598" s="190"/>
      <c r="T2598" s="190"/>
      <c r="U2598" s="190"/>
      <c r="V2598" s="190"/>
      <c r="W2598" s="190"/>
      <c r="X2598" s="190"/>
      <c r="Y2598" s="190"/>
      <c r="Z2598" s="190"/>
      <c r="AA2598" s="190"/>
      <c r="AB2598" s="190"/>
      <c r="AC2598" s="185"/>
      <c r="AD2598" s="190"/>
      <c r="AE2598" s="190"/>
      <c r="AF2598" s="190"/>
      <c r="AG2598" s="205" t="str">
        <f t="shared" si="120"/>
        <v/>
      </c>
      <c r="AH2598" s="205" t="str">
        <f t="shared" si="121"/>
        <v/>
      </c>
      <c r="AI2598" s="205" t="str">
        <f t="shared" si="122"/>
        <v/>
      </c>
    </row>
    <row r="2599" spans="1:35" ht="15" customHeight="1">
      <c r="A2599" s="185"/>
      <c r="B2599" s="185"/>
      <c r="C2599" s="185"/>
      <c r="D2599" s="186"/>
      <c r="E2599" s="185"/>
      <c r="F2599" s="185"/>
      <c r="G2599" s="185"/>
      <c r="H2599" s="185"/>
      <c r="I2599" s="185"/>
      <c r="J2599" s="185"/>
      <c r="K2599" s="187"/>
      <c r="L2599" s="187"/>
      <c r="M2599" s="187"/>
      <c r="N2599" s="187"/>
      <c r="O2599" s="187"/>
      <c r="P2599" s="187"/>
      <c r="Q2599" s="187"/>
      <c r="R2599" s="190"/>
      <c r="S2599" s="190"/>
      <c r="T2599" s="190"/>
      <c r="U2599" s="190"/>
      <c r="V2599" s="190"/>
      <c r="W2599" s="190"/>
      <c r="X2599" s="190"/>
      <c r="Y2599" s="190"/>
      <c r="Z2599" s="190"/>
      <c r="AA2599" s="190"/>
      <c r="AB2599" s="190"/>
      <c r="AC2599" s="185"/>
      <c r="AD2599" s="190"/>
      <c r="AE2599" s="190"/>
      <c r="AF2599" s="190"/>
      <c r="AG2599" s="205" t="str">
        <f t="shared" si="120"/>
        <v/>
      </c>
      <c r="AH2599" s="205" t="str">
        <f t="shared" si="121"/>
        <v/>
      </c>
      <c r="AI2599" s="205" t="str">
        <f t="shared" si="122"/>
        <v/>
      </c>
    </row>
    <row r="2600" spans="1:35" ht="15" customHeight="1">
      <c r="A2600" s="185"/>
      <c r="B2600" s="185"/>
      <c r="C2600" s="185"/>
      <c r="D2600" s="186"/>
      <c r="E2600" s="185"/>
      <c r="F2600" s="185"/>
      <c r="G2600" s="185"/>
      <c r="H2600" s="185"/>
      <c r="I2600" s="185"/>
      <c r="J2600" s="185"/>
      <c r="K2600" s="187"/>
      <c r="L2600" s="187"/>
      <c r="M2600" s="187"/>
      <c r="N2600" s="187"/>
      <c r="O2600" s="187"/>
      <c r="P2600" s="187"/>
      <c r="Q2600" s="187"/>
      <c r="R2600" s="190"/>
      <c r="S2600" s="190"/>
      <c r="T2600" s="190"/>
      <c r="U2600" s="190"/>
      <c r="V2600" s="190"/>
      <c r="W2600" s="190"/>
      <c r="X2600" s="190"/>
      <c r="Y2600" s="190"/>
      <c r="Z2600" s="190"/>
      <c r="AA2600" s="190"/>
      <c r="AB2600" s="190"/>
      <c r="AC2600" s="185"/>
      <c r="AD2600" s="190"/>
      <c r="AE2600" s="190"/>
      <c r="AF2600" s="190"/>
      <c r="AG2600" s="205" t="str">
        <f t="shared" si="120"/>
        <v/>
      </c>
      <c r="AH2600" s="205" t="str">
        <f t="shared" si="121"/>
        <v/>
      </c>
      <c r="AI2600" s="205" t="str">
        <f t="shared" si="122"/>
        <v/>
      </c>
    </row>
    <row r="2601" spans="1:35" ht="15" customHeight="1">
      <c r="A2601" s="185"/>
      <c r="B2601" s="185"/>
      <c r="C2601" s="185"/>
      <c r="D2601" s="186"/>
      <c r="E2601" s="185"/>
      <c r="F2601" s="185"/>
      <c r="G2601" s="185"/>
      <c r="H2601" s="185"/>
      <c r="I2601" s="185"/>
      <c r="J2601" s="185"/>
      <c r="K2601" s="187"/>
      <c r="L2601" s="187"/>
      <c r="M2601" s="187"/>
      <c r="N2601" s="187"/>
      <c r="O2601" s="187"/>
      <c r="P2601" s="187"/>
      <c r="Q2601" s="187"/>
      <c r="R2601" s="190"/>
      <c r="S2601" s="190"/>
      <c r="T2601" s="190"/>
      <c r="U2601" s="190"/>
      <c r="V2601" s="190"/>
      <c r="W2601" s="190"/>
      <c r="X2601" s="190"/>
      <c r="Y2601" s="190"/>
      <c r="Z2601" s="190"/>
      <c r="AA2601" s="190"/>
      <c r="AB2601" s="190"/>
      <c r="AC2601" s="185"/>
      <c r="AD2601" s="190"/>
      <c r="AE2601" s="190"/>
      <c r="AF2601" s="190"/>
      <c r="AG2601" s="205" t="str">
        <f t="shared" si="120"/>
        <v/>
      </c>
      <c r="AH2601" s="205" t="str">
        <f t="shared" si="121"/>
        <v/>
      </c>
      <c r="AI2601" s="205" t="str">
        <f t="shared" si="122"/>
        <v/>
      </c>
    </row>
    <row r="2602" spans="1:35" ht="15" customHeight="1">
      <c r="A2602" s="185"/>
      <c r="B2602" s="185"/>
      <c r="C2602" s="185"/>
      <c r="D2602" s="186"/>
      <c r="E2602" s="185"/>
      <c r="F2602" s="185"/>
      <c r="G2602" s="185"/>
      <c r="H2602" s="185"/>
      <c r="I2602" s="185"/>
      <c r="J2602" s="185"/>
      <c r="K2602" s="187"/>
      <c r="L2602" s="187"/>
      <c r="M2602" s="187"/>
      <c r="N2602" s="187"/>
      <c r="O2602" s="187"/>
      <c r="P2602" s="187"/>
      <c r="Q2602" s="187"/>
      <c r="R2602" s="190"/>
      <c r="S2602" s="190"/>
      <c r="T2602" s="190"/>
      <c r="U2602" s="190"/>
      <c r="V2602" s="190"/>
      <c r="W2602" s="190"/>
      <c r="X2602" s="190"/>
      <c r="Y2602" s="190"/>
      <c r="Z2602" s="190"/>
      <c r="AA2602" s="190"/>
      <c r="AB2602" s="190"/>
      <c r="AC2602" s="185"/>
      <c r="AD2602" s="190"/>
      <c r="AE2602" s="190"/>
      <c r="AF2602" s="190"/>
      <c r="AG2602" s="205" t="str">
        <f t="shared" si="120"/>
        <v/>
      </c>
      <c r="AH2602" s="205" t="str">
        <f t="shared" si="121"/>
        <v/>
      </c>
      <c r="AI2602" s="205" t="str">
        <f t="shared" si="122"/>
        <v/>
      </c>
    </row>
    <row r="2603" spans="1:35" ht="15" customHeight="1">
      <c r="A2603" s="185"/>
      <c r="B2603" s="185"/>
      <c r="C2603" s="185"/>
      <c r="D2603" s="186"/>
      <c r="E2603" s="185"/>
      <c r="F2603" s="185"/>
      <c r="G2603" s="185"/>
      <c r="H2603" s="185"/>
      <c r="I2603" s="185"/>
      <c r="J2603" s="185"/>
      <c r="K2603" s="187"/>
      <c r="L2603" s="187"/>
      <c r="M2603" s="187"/>
      <c r="N2603" s="187"/>
      <c r="O2603" s="187"/>
      <c r="P2603" s="187"/>
      <c r="Q2603" s="187"/>
      <c r="R2603" s="190"/>
      <c r="S2603" s="190"/>
      <c r="T2603" s="190"/>
      <c r="U2603" s="190"/>
      <c r="V2603" s="190"/>
      <c r="W2603" s="190"/>
      <c r="X2603" s="190"/>
      <c r="Y2603" s="190"/>
      <c r="Z2603" s="190"/>
      <c r="AA2603" s="190"/>
      <c r="AB2603" s="190"/>
      <c r="AC2603" s="185"/>
      <c r="AD2603" s="190"/>
      <c r="AE2603" s="190"/>
      <c r="AF2603" s="190"/>
      <c r="AG2603" s="205" t="str">
        <f t="shared" si="120"/>
        <v/>
      </c>
      <c r="AH2603" s="205" t="str">
        <f t="shared" si="121"/>
        <v/>
      </c>
      <c r="AI2603" s="205" t="str">
        <f t="shared" si="122"/>
        <v/>
      </c>
    </row>
    <row r="2604" spans="1:35" ht="15" customHeight="1">
      <c r="A2604" s="185"/>
      <c r="B2604" s="185"/>
      <c r="C2604" s="185"/>
      <c r="D2604" s="186"/>
      <c r="E2604" s="185"/>
      <c r="F2604" s="185"/>
      <c r="G2604" s="185"/>
      <c r="H2604" s="185"/>
      <c r="I2604" s="185"/>
      <c r="J2604" s="185"/>
      <c r="K2604" s="187"/>
      <c r="L2604" s="187"/>
      <c r="M2604" s="187"/>
      <c r="N2604" s="187"/>
      <c r="O2604" s="187"/>
      <c r="P2604" s="187"/>
      <c r="Q2604" s="187"/>
      <c r="R2604" s="190"/>
      <c r="S2604" s="190"/>
      <c r="T2604" s="190"/>
      <c r="U2604" s="190"/>
      <c r="V2604" s="190"/>
      <c r="W2604" s="190"/>
      <c r="X2604" s="190"/>
      <c r="Y2604" s="190"/>
      <c r="Z2604" s="190"/>
      <c r="AA2604" s="190"/>
      <c r="AB2604" s="190"/>
      <c r="AC2604" s="185"/>
      <c r="AD2604" s="190"/>
      <c r="AE2604" s="190"/>
      <c r="AF2604" s="190"/>
      <c r="AG2604" s="205" t="str">
        <f t="shared" si="120"/>
        <v/>
      </c>
      <c r="AH2604" s="205" t="str">
        <f t="shared" si="121"/>
        <v/>
      </c>
      <c r="AI2604" s="205" t="str">
        <f t="shared" si="122"/>
        <v/>
      </c>
    </row>
    <row r="2605" spans="1:35" ht="15" customHeight="1">
      <c r="A2605" s="185"/>
      <c r="B2605" s="185"/>
      <c r="C2605" s="185"/>
      <c r="D2605" s="186"/>
      <c r="E2605" s="185"/>
      <c r="F2605" s="185"/>
      <c r="G2605" s="185"/>
      <c r="H2605" s="185"/>
      <c r="I2605" s="185"/>
      <c r="J2605" s="185"/>
      <c r="K2605" s="187"/>
      <c r="L2605" s="187"/>
      <c r="M2605" s="187"/>
      <c r="N2605" s="187"/>
      <c r="O2605" s="187"/>
      <c r="P2605" s="187"/>
      <c r="Q2605" s="187"/>
      <c r="R2605" s="190"/>
      <c r="S2605" s="190"/>
      <c r="T2605" s="190"/>
      <c r="U2605" s="190"/>
      <c r="V2605" s="190"/>
      <c r="W2605" s="190"/>
      <c r="X2605" s="190"/>
      <c r="Y2605" s="190"/>
      <c r="Z2605" s="190"/>
      <c r="AA2605" s="190"/>
      <c r="AB2605" s="190"/>
      <c r="AC2605" s="185"/>
      <c r="AD2605" s="190"/>
      <c r="AE2605" s="190"/>
      <c r="AF2605" s="190"/>
      <c r="AG2605" s="205" t="str">
        <f t="shared" si="120"/>
        <v/>
      </c>
      <c r="AH2605" s="205" t="str">
        <f t="shared" si="121"/>
        <v/>
      </c>
      <c r="AI2605" s="205" t="str">
        <f t="shared" si="122"/>
        <v/>
      </c>
    </row>
    <row r="2606" spans="1:35" ht="15" customHeight="1">
      <c r="A2606" s="185"/>
      <c r="B2606" s="185"/>
      <c r="C2606" s="185"/>
      <c r="D2606" s="186"/>
      <c r="E2606" s="185"/>
      <c r="F2606" s="185"/>
      <c r="G2606" s="185"/>
      <c r="H2606" s="185"/>
      <c r="I2606" s="185"/>
      <c r="J2606" s="185"/>
      <c r="K2606" s="187"/>
      <c r="L2606" s="187"/>
      <c r="M2606" s="187"/>
      <c r="N2606" s="187"/>
      <c r="O2606" s="187"/>
      <c r="P2606" s="187"/>
      <c r="Q2606" s="187"/>
      <c r="R2606" s="190"/>
      <c r="S2606" s="190"/>
      <c r="T2606" s="190"/>
      <c r="U2606" s="190"/>
      <c r="V2606" s="190"/>
      <c r="W2606" s="190"/>
      <c r="X2606" s="190"/>
      <c r="Y2606" s="190"/>
      <c r="Z2606" s="190"/>
      <c r="AA2606" s="190"/>
      <c r="AB2606" s="190"/>
      <c r="AC2606" s="185"/>
      <c r="AD2606" s="190"/>
      <c r="AE2606" s="190"/>
      <c r="AF2606" s="190"/>
      <c r="AG2606" s="205" t="str">
        <f t="shared" si="120"/>
        <v/>
      </c>
      <c r="AH2606" s="205" t="str">
        <f t="shared" si="121"/>
        <v/>
      </c>
      <c r="AI2606" s="205" t="str">
        <f t="shared" si="122"/>
        <v/>
      </c>
    </row>
    <row r="2607" spans="1:35" ht="15" customHeight="1">
      <c r="A2607" s="185"/>
      <c r="B2607" s="185"/>
      <c r="C2607" s="185"/>
      <c r="D2607" s="186"/>
      <c r="E2607" s="185"/>
      <c r="F2607" s="185"/>
      <c r="G2607" s="185"/>
      <c r="H2607" s="185"/>
      <c r="I2607" s="185"/>
      <c r="J2607" s="185"/>
      <c r="K2607" s="187"/>
      <c r="L2607" s="187"/>
      <c r="M2607" s="187"/>
      <c r="N2607" s="187"/>
      <c r="O2607" s="187"/>
      <c r="P2607" s="187"/>
      <c r="Q2607" s="187"/>
      <c r="R2607" s="190"/>
      <c r="S2607" s="190"/>
      <c r="T2607" s="190"/>
      <c r="U2607" s="190"/>
      <c r="V2607" s="190"/>
      <c r="W2607" s="190"/>
      <c r="X2607" s="190"/>
      <c r="Y2607" s="190"/>
      <c r="Z2607" s="190"/>
      <c r="AA2607" s="190"/>
      <c r="AB2607" s="190"/>
      <c r="AC2607" s="185"/>
      <c r="AD2607" s="190"/>
      <c r="AE2607" s="190"/>
      <c r="AF2607" s="190"/>
      <c r="AG2607" s="205" t="str">
        <f t="shared" si="120"/>
        <v/>
      </c>
      <c r="AH2607" s="205" t="str">
        <f t="shared" si="121"/>
        <v/>
      </c>
      <c r="AI2607" s="205" t="str">
        <f t="shared" si="122"/>
        <v/>
      </c>
    </row>
    <row r="2608" spans="1:35" ht="15" customHeight="1">
      <c r="A2608" s="185"/>
      <c r="B2608" s="185"/>
      <c r="C2608" s="185"/>
      <c r="D2608" s="186"/>
      <c r="E2608" s="185"/>
      <c r="F2608" s="185"/>
      <c r="G2608" s="185"/>
      <c r="H2608" s="185"/>
      <c r="I2608" s="185"/>
      <c r="J2608" s="185"/>
      <c r="K2608" s="187"/>
      <c r="L2608" s="187"/>
      <c r="M2608" s="187"/>
      <c r="N2608" s="187"/>
      <c r="O2608" s="187"/>
      <c r="P2608" s="187"/>
      <c r="Q2608" s="187"/>
      <c r="R2608" s="190"/>
      <c r="S2608" s="190"/>
      <c r="T2608" s="190"/>
      <c r="U2608" s="190"/>
      <c r="V2608" s="190"/>
      <c r="W2608" s="190"/>
      <c r="X2608" s="190"/>
      <c r="Y2608" s="190"/>
      <c r="Z2608" s="190"/>
      <c r="AA2608" s="190"/>
      <c r="AB2608" s="190"/>
      <c r="AC2608" s="185"/>
      <c r="AD2608" s="190"/>
      <c r="AE2608" s="190"/>
      <c r="AF2608" s="190"/>
      <c r="AG2608" s="205" t="str">
        <f t="shared" si="120"/>
        <v/>
      </c>
      <c r="AH2608" s="205" t="str">
        <f t="shared" si="121"/>
        <v/>
      </c>
      <c r="AI2608" s="205" t="str">
        <f t="shared" si="122"/>
        <v/>
      </c>
    </row>
    <row r="2609" spans="1:35" ht="15" customHeight="1">
      <c r="A2609" s="185"/>
      <c r="B2609" s="185"/>
      <c r="C2609" s="185"/>
      <c r="D2609" s="186"/>
      <c r="E2609" s="185"/>
      <c r="F2609" s="185"/>
      <c r="G2609" s="185"/>
      <c r="H2609" s="185"/>
      <c r="I2609" s="185"/>
      <c r="J2609" s="185"/>
      <c r="K2609" s="187"/>
      <c r="L2609" s="187"/>
      <c r="M2609" s="187"/>
      <c r="N2609" s="187"/>
      <c r="O2609" s="187"/>
      <c r="P2609" s="187"/>
      <c r="Q2609" s="187"/>
      <c r="R2609" s="190"/>
      <c r="S2609" s="190"/>
      <c r="T2609" s="190"/>
      <c r="U2609" s="190"/>
      <c r="V2609" s="190"/>
      <c r="W2609" s="190"/>
      <c r="X2609" s="190"/>
      <c r="Y2609" s="190"/>
      <c r="Z2609" s="190"/>
      <c r="AA2609" s="190"/>
      <c r="AB2609" s="190"/>
      <c r="AC2609" s="185"/>
      <c r="AD2609" s="190"/>
      <c r="AE2609" s="190"/>
      <c r="AF2609" s="190"/>
      <c r="AG2609" s="205" t="str">
        <f t="shared" si="120"/>
        <v/>
      </c>
      <c r="AH2609" s="205" t="str">
        <f t="shared" si="121"/>
        <v/>
      </c>
      <c r="AI2609" s="205" t="str">
        <f t="shared" si="122"/>
        <v/>
      </c>
    </row>
    <row r="2610" spans="1:35" ht="15" customHeight="1">
      <c r="A2610" s="185"/>
      <c r="B2610" s="185"/>
      <c r="C2610" s="185"/>
      <c r="D2610" s="186"/>
      <c r="E2610" s="185"/>
      <c r="F2610" s="185"/>
      <c r="G2610" s="185"/>
      <c r="H2610" s="185"/>
      <c r="I2610" s="185"/>
      <c r="J2610" s="185"/>
      <c r="K2610" s="187"/>
      <c r="L2610" s="187"/>
      <c r="M2610" s="187"/>
      <c r="N2610" s="187"/>
      <c r="O2610" s="187"/>
      <c r="P2610" s="187"/>
      <c r="Q2610" s="187"/>
      <c r="R2610" s="190"/>
      <c r="S2610" s="190"/>
      <c r="T2610" s="190"/>
      <c r="U2610" s="190"/>
      <c r="V2610" s="190"/>
      <c r="W2610" s="190"/>
      <c r="X2610" s="190"/>
      <c r="Y2610" s="190"/>
      <c r="Z2610" s="190"/>
      <c r="AA2610" s="190"/>
      <c r="AB2610" s="190"/>
      <c r="AC2610" s="185"/>
      <c r="AD2610" s="190"/>
      <c r="AE2610" s="190"/>
      <c r="AF2610" s="190"/>
      <c r="AG2610" s="205" t="str">
        <f t="shared" si="120"/>
        <v/>
      </c>
      <c r="AH2610" s="205" t="str">
        <f t="shared" si="121"/>
        <v/>
      </c>
      <c r="AI2610" s="205" t="str">
        <f t="shared" si="122"/>
        <v/>
      </c>
    </row>
    <row r="2611" spans="1:35" ht="15" customHeight="1">
      <c r="A2611" s="185"/>
      <c r="B2611" s="185"/>
      <c r="C2611" s="185"/>
      <c r="D2611" s="186"/>
      <c r="E2611" s="185"/>
      <c r="F2611" s="185"/>
      <c r="G2611" s="185"/>
      <c r="H2611" s="185"/>
      <c r="I2611" s="185"/>
      <c r="J2611" s="185"/>
      <c r="K2611" s="187"/>
      <c r="L2611" s="187"/>
      <c r="M2611" s="187"/>
      <c r="N2611" s="187"/>
      <c r="O2611" s="187"/>
      <c r="P2611" s="187"/>
      <c r="Q2611" s="187"/>
      <c r="R2611" s="190"/>
      <c r="S2611" s="190"/>
      <c r="T2611" s="190"/>
      <c r="U2611" s="190"/>
      <c r="V2611" s="190"/>
      <c r="W2611" s="190"/>
      <c r="X2611" s="190"/>
      <c r="Y2611" s="190"/>
      <c r="Z2611" s="190"/>
      <c r="AA2611" s="190"/>
      <c r="AB2611" s="190"/>
      <c r="AC2611" s="185"/>
      <c r="AD2611" s="190"/>
      <c r="AE2611" s="190"/>
      <c r="AF2611" s="190"/>
      <c r="AG2611" s="205" t="str">
        <f t="shared" si="120"/>
        <v/>
      </c>
      <c r="AH2611" s="205" t="str">
        <f t="shared" si="121"/>
        <v/>
      </c>
      <c r="AI2611" s="205" t="str">
        <f t="shared" si="122"/>
        <v/>
      </c>
    </row>
    <row r="2612" spans="1:35" ht="15" customHeight="1">
      <c r="A2612" s="185"/>
      <c r="B2612" s="185"/>
      <c r="C2612" s="185"/>
      <c r="D2612" s="186"/>
      <c r="E2612" s="185"/>
      <c r="F2612" s="185"/>
      <c r="G2612" s="185"/>
      <c r="H2612" s="185"/>
      <c r="I2612" s="185"/>
      <c r="J2612" s="185"/>
      <c r="K2612" s="187"/>
      <c r="L2612" s="187"/>
      <c r="M2612" s="187"/>
      <c r="N2612" s="187"/>
      <c r="O2612" s="187"/>
      <c r="P2612" s="187"/>
      <c r="Q2612" s="187"/>
      <c r="R2612" s="190"/>
      <c r="S2612" s="190"/>
      <c r="T2612" s="190"/>
      <c r="U2612" s="190"/>
      <c r="V2612" s="190"/>
      <c r="W2612" s="190"/>
      <c r="X2612" s="190"/>
      <c r="Y2612" s="190"/>
      <c r="Z2612" s="190"/>
      <c r="AA2612" s="190"/>
      <c r="AB2612" s="190"/>
      <c r="AC2612" s="185"/>
      <c r="AD2612" s="190"/>
      <c r="AE2612" s="190"/>
      <c r="AF2612" s="190"/>
      <c r="AG2612" s="205" t="str">
        <f t="shared" si="120"/>
        <v/>
      </c>
      <c r="AH2612" s="205" t="str">
        <f t="shared" si="121"/>
        <v/>
      </c>
      <c r="AI2612" s="205" t="str">
        <f t="shared" si="122"/>
        <v/>
      </c>
    </row>
    <row r="2613" spans="1:35" ht="15" customHeight="1">
      <c r="A2613" s="185"/>
      <c r="B2613" s="185"/>
      <c r="C2613" s="185"/>
      <c r="D2613" s="186"/>
      <c r="E2613" s="185"/>
      <c r="F2613" s="185"/>
      <c r="G2613" s="185"/>
      <c r="H2613" s="185"/>
      <c r="I2613" s="185"/>
      <c r="J2613" s="185"/>
      <c r="K2613" s="187"/>
      <c r="L2613" s="187"/>
      <c r="M2613" s="187"/>
      <c r="N2613" s="187"/>
      <c r="O2613" s="187"/>
      <c r="P2613" s="187"/>
      <c r="Q2613" s="187"/>
      <c r="R2613" s="190"/>
      <c r="S2613" s="190"/>
      <c r="T2613" s="190"/>
      <c r="U2613" s="190"/>
      <c r="V2613" s="190"/>
      <c r="W2613" s="190"/>
      <c r="X2613" s="190"/>
      <c r="Y2613" s="190"/>
      <c r="Z2613" s="190"/>
      <c r="AA2613" s="190"/>
      <c r="AB2613" s="190"/>
      <c r="AC2613" s="185"/>
      <c r="AD2613" s="190"/>
      <c r="AE2613" s="190"/>
      <c r="AF2613" s="190"/>
      <c r="AG2613" s="205" t="str">
        <f t="shared" si="120"/>
        <v/>
      </c>
      <c r="AH2613" s="205" t="str">
        <f t="shared" si="121"/>
        <v/>
      </c>
      <c r="AI2613" s="205" t="str">
        <f t="shared" si="122"/>
        <v/>
      </c>
    </row>
    <row r="2614" spans="1:35" ht="15" customHeight="1">
      <c r="A2614" s="185"/>
      <c r="B2614" s="185"/>
      <c r="C2614" s="185"/>
      <c r="D2614" s="186"/>
      <c r="E2614" s="185"/>
      <c r="F2614" s="185"/>
      <c r="G2614" s="185"/>
      <c r="H2614" s="185"/>
      <c r="I2614" s="185"/>
      <c r="J2614" s="185"/>
      <c r="K2614" s="187"/>
      <c r="L2614" s="187"/>
      <c r="M2614" s="187"/>
      <c r="N2614" s="187"/>
      <c r="O2614" s="187"/>
      <c r="P2614" s="187"/>
      <c r="Q2614" s="187"/>
      <c r="R2614" s="190"/>
      <c r="S2614" s="190"/>
      <c r="T2614" s="190"/>
      <c r="U2614" s="190"/>
      <c r="V2614" s="190"/>
      <c r="W2614" s="190"/>
      <c r="X2614" s="190"/>
      <c r="Y2614" s="190"/>
      <c r="Z2614" s="190"/>
      <c r="AA2614" s="190"/>
      <c r="AB2614" s="190"/>
      <c r="AC2614" s="185"/>
      <c r="AD2614" s="190"/>
      <c r="AE2614" s="190"/>
      <c r="AF2614" s="190"/>
      <c r="AG2614" s="205" t="str">
        <f t="shared" si="120"/>
        <v/>
      </c>
      <c r="AH2614" s="205" t="str">
        <f t="shared" si="121"/>
        <v/>
      </c>
      <c r="AI2614" s="205" t="str">
        <f t="shared" si="122"/>
        <v/>
      </c>
    </row>
    <row r="2615" spans="1:35" ht="15" customHeight="1">
      <c r="A2615" s="185"/>
      <c r="B2615" s="185"/>
      <c r="C2615" s="185"/>
      <c r="D2615" s="186"/>
      <c r="E2615" s="185"/>
      <c r="F2615" s="185"/>
      <c r="G2615" s="185"/>
      <c r="H2615" s="185"/>
      <c r="I2615" s="185"/>
      <c r="J2615" s="185"/>
      <c r="K2615" s="187"/>
      <c r="L2615" s="187"/>
      <c r="M2615" s="187"/>
      <c r="N2615" s="187"/>
      <c r="O2615" s="187"/>
      <c r="P2615" s="187"/>
      <c r="Q2615" s="187"/>
      <c r="R2615" s="190"/>
      <c r="S2615" s="190"/>
      <c r="T2615" s="190"/>
      <c r="U2615" s="190"/>
      <c r="V2615" s="190"/>
      <c r="W2615" s="190"/>
      <c r="X2615" s="190"/>
      <c r="Y2615" s="190"/>
      <c r="Z2615" s="190"/>
      <c r="AA2615" s="190"/>
      <c r="AB2615" s="190"/>
      <c r="AC2615" s="185"/>
      <c r="AD2615" s="190"/>
      <c r="AE2615" s="190"/>
      <c r="AF2615" s="190"/>
      <c r="AG2615" s="205" t="str">
        <f t="shared" si="120"/>
        <v/>
      </c>
      <c r="AH2615" s="205" t="str">
        <f t="shared" si="121"/>
        <v/>
      </c>
      <c r="AI2615" s="205" t="str">
        <f t="shared" si="122"/>
        <v/>
      </c>
    </row>
    <row r="2616" spans="1:35" ht="15" customHeight="1">
      <c r="A2616" s="185"/>
      <c r="B2616" s="185"/>
      <c r="C2616" s="185"/>
      <c r="D2616" s="186"/>
      <c r="E2616" s="185"/>
      <c r="F2616" s="185"/>
      <c r="G2616" s="185"/>
      <c r="H2616" s="185"/>
      <c r="I2616" s="185"/>
      <c r="J2616" s="185"/>
      <c r="K2616" s="187"/>
      <c r="L2616" s="187"/>
      <c r="M2616" s="187"/>
      <c r="N2616" s="187"/>
      <c r="O2616" s="187"/>
      <c r="P2616" s="187"/>
      <c r="Q2616" s="187"/>
      <c r="R2616" s="190"/>
      <c r="S2616" s="190"/>
      <c r="T2616" s="190"/>
      <c r="U2616" s="190"/>
      <c r="V2616" s="190"/>
      <c r="W2616" s="190"/>
      <c r="X2616" s="190"/>
      <c r="Y2616" s="190"/>
      <c r="Z2616" s="190"/>
      <c r="AA2616" s="190"/>
      <c r="AB2616" s="190"/>
      <c r="AC2616" s="185"/>
      <c r="AD2616" s="190"/>
      <c r="AE2616" s="190"/>
      <c r="AF2616" s="190"/>
      <c r="AG2616" s="205" t="str">
        <f t="shared" si="120"/>
        <v/>
      </c>
      <c r="AH2616" s="205" t="str">
        <f t="shared" si="121"/>
        <v/>
      </c>
      <c r="AI2616" s="205" t="str">
        <f t="shared" si="122"/>
        <v/>
      </c>
    </row>
    <row r="2617" spans="1:35" ht="15" customHeight="1">
      <c r="A2617" s="185"/>
      <c r="B2617" s="185"/>
      <c r="C2617" s="185"/>
      <c r="D2617" s="186"/>
      <c r="E2617" s="185"/>
      <c r="F2617" s="185"/>
      <c r="G2617" s="185"/>
      <c r="H2617" s="185"/>
      <c r="I2617" s="185"/>
      <c r="J2617" s="185"/>
      <c r="K2617" s="187"/>
      <c r="L2617" s="187"/>
      <c r="M2617" s="187"/>
      <c r="N2617" s="187"/>
      <c r="O2617" s="187"/>
      <c r="P2617" s="187"/>
      <c r="Q2617" s="187"/>
      <c r="R2617" s="190"/>
      <c r="S2617" s="190"/>
      <c r="T2617" s="190"/>
      <c r="U2617" s="190"/>
      <c r="V2617" s="190"/>
      <c r="W2617" s="190"/>
      <c r="X2617" s="190"/>
      <c r="Y2617" s="190"/>
      <c r="Z2617" s="190"/>
      <c r="AA2617" s="190"/>
      <c r="AB2617" s="190"/>
      <c r="AC2617" s="185"/>
      <c r="AD2617" s="190"/>
      <c r="AE2617" s="190"/>
      <c r="AF2617" s="190"/>
      <c r="AG2617" s="205" t="str">
        <f t="shared" si="120"/>
        <v/>
      </c>
      <c r="AH2617" s="205" t="str">
        <f t="shared" si="121"/>
        <v/>
      </c>
      <c r="AI2617" s="205" t="str">
        <f t="shared" si="122"/>
        <v/>
      </c>
    </row>
    <row r="2618" spans="1:35" ht="15" customHeight="1">
      <c r="A2618" s="185"/>
      <c r="B2618" s="185"/>
      <c r="C2618" s="185"/>
      <c r="D2618" s="186"/>
      <c r="E2618" s="185"/>
      <c r="F2618" s="185"/>
      <c r="G2618" s="185"/>
      <c r="H2618" s="185"/>
      <c r="I2618" s="185"/>
      <c r="J2618" s="185"/>
      <c r="K2618" s="187"/>
      <c r="L2618" s="187"/>
      <c r="M2618" s="187"/>
      <c r="N2618" s="187"/>
      <c r="O2618" s="187"/>
      <c r="P2618" s="187"/>
      <c r="Q2618" s="187"/>
      <c r="R2618" s="190"/>
      <c r="S2618" s="190"/>
      <c r="T2618" s="190"/>
      <c r="U2618" s="190"/>
      <c r="V2618" s="190"/>
      <c r="W2618" s="190"/>
      <c r="X2618" s="190"/>
      <c r="Y2618" s="190"/>
      <c r="Z2618" s="190"/>
      <c r="AA2618" s="190"/>
      <c r="AB2618" s="190"/>
      <c r="AC2618" s="185"/>
      <c r="AD2618" s="190"/>
      <c r="AE2618" s="190"/>
      <c r="AF2618" s="190"/>
      <c r="AG2618" s="205" t="str">
        <f t="shared" si="120"/>
        <v/>
      </c>
      <c r="AH2618" s="205" t="str">
        <f t="shared" si="121"/>
        <v/>
      </c>
      <c r="AI2618" s="205" t="str">
        <f t="shared" si="122"/>
        <v/>
      </c>
    </row>
    <row r="2619" spans="1:35" ht="15" customHeight="1">
      <c r="A2619" s="185"/>
      <c r="B2619" s="185"/>
      <c r="C2619" s="185"/>
      <c r="D2619" s="186"/>
      <c r="E2619" s="185"/>
      <c r="F2619" s="185"/>
      <c r="G2619" s="185"/>
      <c r="H2619" s="185"/>
      <c r="I2619" s="185"/>
      <c r="J2619" s="185"/>
      <c r="K2619" s="187"/>
      <c r="L2619" s="187"/>
      <c r="M2619" s="187"/>
      <c r="N2619" s="187"/>
      <c r="O2619" s="187"/>
      <c r="P2619" s="187"/>
      <c r="Q2619" s="187"/>
      <c r="R2619" s="190"/>
      <c r="S2619" s="190"/>
      <c r="T2619" s="190"/>
      <c r="U2619" s="190"/>
      <c r="V2619" s="190"/>
      <c r="W2619" s="190"/>
      <c r="X2619" s="190"/>
      <c r="Y2619" s="190"/>
      <c r="Z2619" s="190"/>
      <c r="AA2619" s="190"/>
      <c r="AB2619" s="190"/>
      <c r="AC2619" s="185"/>
      <c r="AD2619" s="190"/>
      <c r="AE2619" s="190"/>
      <c r="AF2619" s="190"/>
      <c r="AG2619" s="205" t="str">
        <f t="shared" si="120"/>
        <v/>
      </c>
      <c r="AH2619" s="205" t="str">
        <f t="shared" si="121"/>
        <v/>
      </c>
      <c r="AI2619" s="205" t="str">
        <f t="shared" si="122"/>
        <v/>
      </c>
    </row>
    <row r="2620" spans="1:35" ht="15" customHeight="1">
      <c r="A2620" s="185"/>
      <c r="B2620" s="185"/>
      <c r="C2620" s="185"/>
      <c r="D2620" s="186"/>
      <c r="E2620" s="185"/>
      <c r="F2620" s="185"/>
      <c r="G2620" s="185"/>
      <c r="H2620" s="185"/>
      <c r="I2620" s="185"/>
      <c r="J2620" s="185"/>
      <c r="K2620" s="187"/>
      <c r="L2620" s="187"/>
      <c r="M2620" s="187"/>
      <c r="N2620" s="187"/>
      <c r="O2620" s="187"/>
      <c r="P2620" s="187"/>
      <c r="Q2620" s="187"/>
      <c r="R2620" s="190"/>
      <c r="S2620" s="190"/>
      <c r="T2620" s="190"/>
      <c r="U2620" s="190"/>
      <c r="V2620" s="190"/>
      <c r="W2620" s="190"/>
      <c r="X2620" s="190"/>
      <c r="Y2620" s="190"/>
      <c r="Z2620" s="190"/>
      <c r="AA2620" s="190"/>
      <c r="AB2620" s="190"/>
      <c r="AC2620" s="185"/>
      <c r="AD2620" s="190"/>
      <c r="AE2620" s="190"/>
      <c r="AF2620" s="190"/>
      <c r="AG2620" s="205" t="str">
        <f t="shared" si="120"/>
        <v/>
      </c>
      <c r="AH2620" s="205" t="str">
        <f t="shared" si="121"/>
        <v/>
      </c>
      <c r="AI2620" s="205" t="str">
        <f t="shared" si="122"/>
        <v/>
      </c>
    </row>
    <row r="2621" spans="1:35" ht="15" customHeight="1">
      <c r="A2621" s="185"/>
      <c r="B2621" s="185"/>
      <c r="C2621" s="185"/>
      <c r="D2621" s="186"/>
      <c r="E2621" s="185"/>
      <c r="F2621" s="185"/>
      <c r="G2621" s="185"/>
      <c r="H2621" s="185"/>
      <c r="I2621" s="185"/>
      <c r="J2621" s="185"/>
      <c r="K2621" s="187"/>
      <c r="L2621" s="187"/>
      <c r="M2621" s="187"/>
      <c r="N2621" s="187"/>
      <c r="O2621" s="187"/>
      <c r="P2621" s="187"/>
      <c r="Q2621" s="187"/>
      <c r="R2621" s="190"/>
      <c r="S2621" s="190"/>
      <c r="T2621" s="190"/>
      <c r="U2621" s="190"/>
      <c r="V2621" s="190"/>
      <c r="W2621" s="190"/>
      <c r="X2621" s="190"/>
      <c r="Y2621" s="190"/>
      <c r="Z2621" s="190"/>
      <c r="AA2621" s="190"/>
      <c r="AB2621" s="190"/>
      <c r="AC2621" s="185"/>
      <c r="AD2621" s="190"/>
      <c r="AE2621" s="190"/>
      <c r="AF2621" s="190"/>
      <c r="AG2621" s="205" t="str">
        <f t="shared" si="120"/>
        <v/>
      </c>
      <c r="AH2621" s="205" t="str">
        <f t="shared" si="121"/>
        <v/>
      </c>
      <c r="AI2621" s="205" t="str">
        <f t="shared" si="122"/>
        <v/>
      </c>
    </row>
    <row r="2622" spans="1:35" ht="15" customHeight="1">
      <c r="A2622" s="185"/>
      <c r="B2622" s="185"/>
      <c r="C2622" s="185"/>
      <c r="D2622" s="186"/>
      <c r="E2622" s="185"/>
      <c r="F2622" s="185"/>
      <c r="G2622" s="185"/>
      <c r="H2622" s="185"/>
      <c r="I2622" s="185"/>
      <c r="J2622" s="185"/>
      <c r="K2622" s="187"/>
      <c r="L2622" s="187"/>
      <c r="M2622" s="187"/>
      <c r="N2622" s="187"/>
      <c r="O2622" s="187"/>
      <c r="P2622" s="187"/>
      <c r="Q2622" s="187"/>
      <c r="R2622" s="190"/>
      <c r="S2622" s="190"/>
      <c r="T2622" s="190"/>
      <c r="U2622" s="190"/>
      <c r="V2622" s="190"/>
      <c r="W2622" s="190"/>
      <c r="X2622" s="190"/>
      <c r="Y2622" s="190"/>
      <c r="Z2622" s="190"/>
      <c r="AA2622" s="190"/>
      <c r="AB2622" s="190"/>
      <c r="AC2622" s="185"/>
      <c r="AD2622" s="190"/>
      <c r="AE2622" s="190"/>
      <c r="AF2622" s="190"/>
      <c r="AG2622" s="205" t="str">
        <f t="shared" si="120"/>
        <v/>
      </c>
      <c r="AH2622" s="205" t="str">
        <f t="shared" si="121"/>
        <v/>
      </c>
      <c r="AI2622" s="205" t="str">
        <f t="shared" si="122"/>
        <v/>
      </c>
    </row>
    <row r="2623" spans="1:35" ht="15" customHeight="1">
      <c r="A2623" s="185"/>
      <c r="B2623" s="185"/>
      <c r="C2623" s="185"/>
      <c r="D2623" s="186"/>
      <c r="E2623" s="185"/>
      <c r="F2623" s="185"/>
      <c r="G2623" s="185"/>
      <c r="H2623" s="185"/>
      <c r="I2623" s="185"/>
      <c r="J2623" s="185"/>
      <c r="K2623" s="187"/>
      <c r="L2623" s="187"/>
      <c r="M2623" s="187"/>
      <c r="N2623" s="187"/>
      <c r="O2623" s="187"/>
      <c r="P2623" s="187"/>
      <c r="Q2623" s="187"/>
      <c r="R2623" s="190"/>
      <c r="S2623" s="190"/>
      <c r="T2623" s="190"/>
      <c r="U2623" s="190"/>
      <c r="V2623" s="190"/>
      <c r="W2623" s="190"/>
      <c r="X2623" s="190"/>
      <c r="Y2623" s="190"/>
      <c r="Z2623" s="190"/>
      <c r="AA2623" s="190"/>
      <c r="AB2623" s="190"/>
      <c r="AC2623" s="185"/>
      <c r="AD2623" s="190"/>
      <c r="AE2623" s="190"/>
      <c r="AF2623" s="190"/>
      <c r="AG2623" s="205" t="str">
        <f t="shared" si="120"/>
        <v/>
      </c>
      <c r="AH2623" s="205" t="str">
        <f t="shared" si="121"/>
        <v/>
      </c>
      <c r="AI2623" s="205" t="str">
        <f t="shared" si="122"/>
        <v/>
      </c>
    </row>
    <row r="2624" spans="1:35" ht="15" customHeight="1">
      <c r="A2624" s="185"/>
      <c r="B2624" s="185"/>
      <c r="C2624" s="185"/>
      <c r="D2624" s="186"/>
      <c r="E2624" s="185"/>
      <c r="F2624" s="185"/>
      <c r="G2624" s="185"/>
      <c r="H2624" s="185"/>
      <c r="I2624" s="185"/>
      <c r="J2624" s="185"/>
      <c r="K2624" s="187"/>
      <c r="L2624" s="187"/>
      <c r="M2624" s="187"/>
      <c r="N2624" s="187"/>
      <c r="O2624" s="187"/>
      <c r="P2624" s="187"/>
      <c r="Q2624" s="187"/>
      <c r="R2624" s="190"/>
      <c r="S2624" s="190"/>
      <c r="T2624" s="190"/>
      <c r="U2624" s="190"/>
      <c r="V2624" s="190"/>
      <c r="W2624" s="190"/>
      <c r="X2624" s="190"/>
      <c r="Y2624" s="190"/>
      <c r="Z2624" s="190"/>
      <c r="AA2624" s="190"/>
      <c r="AB2624" s="190"/>
      <c r="AC2624" s="185"/>
      <c r="AD2624" s="190"/>
      <c r="AE2624" s="190"/>
      <c r="AF2624" s="190"/>
      <c r="AG2624" s="205" t="str">
        <f t="shared" si="120"/>
        <v/>
      </c>
      <c r="AH2624" s="205" t="str">
        <f t="shared" si="121"/>
        <v/>
      </c>
      <c r="AI2624" s="205" t="str">
        <f t="shared" si="122"/>
        <v/>
      </c>
    </row>
    <row r="2625" spans="1:35" ht="15" customHeight="1">
      <c r="A2625" s="185"/>
      <c r="B2625" s="185"/>
      <c r="C2625" s="185"/>
      <c r="D2625" s="186"/>
      <c r="E2625" s="185"/>
      <c r="F2625" s="185"/>
      <c r="G2625" s="185"/>
      <c r="H2625" s="185"/>
      <c r="I2625" s="185"/>
      <c r="J2625" s="185"/>
      <c r="K2625" s="187"/>
      <c r="L2625" s="187"/>
      <c r="M2625" s="187"/>
      <c r="N2625" s="187"/>
      <c r="O2625" s="187"/>
      <c r="P2625" s="187"/>
      <c r="Q2625" s="187"/>
      <c r="R2625" s="190"/>
      <c r="S2625" s="190"/>
      <c r="T2625" s="190"/>
      <c r="U2625" s="190"/>
      <c r="V2625" s="190"/>
      <c r="W2625" s="190"/>
      <c r="X2625" s="190"/>
      <c r="Y2625" s="190"/>
      <c r="Z2625" s="190"/>
      <c r="AA2625" s="190"/>
      <c r="AB2625" s="190"/>
      <c r="AC2625" s="185"/>
      <c r="AD2625" s="190"/>
      <c r="AE2625" s="190"/>
      <c r="AF2625" s="190"/>
      <c r="AG2625" s="205" t="str">
        <f t="shared" si="120"/>
        <v/>
      </c>
      <c r="AH2625" s="205" t="str">
        <f t="shared" si="121"/>
        <v/>
      </c>
      <c r="AI2625" s="205" t="str">
        <f t="shared" si="122"/>
        <v/>
      </c>
    </row>
    <row r="2626" spans="1:35" ht="15" customHeight="1">
      <c r="A2626" s="185"/>
      <c r="B2626" s="185"/>
      <c r="C2626" s="185"/>
      <c r="D2626" s="186"/>
      <c r="E2626" s="185"/>
      <c r="F2626" s="185"/>
      <c r="G2626" s="185"/>
      <c r="H2626" s="185"/>
      <c r="I2626" s="185"/>
      <c r="J2626" s="185"/>
      <c r="K2626" s="187"/>
      <c r="L2626" s="187"/>
      <c r="M2626" s="187"/>
      <c r="N2626" s="187"/>
      <c r="O2626" s="187"/>
      <c r="P2626" s="187"/>
      <c r="Q2626" s="187"/>
      <c r="R2626" s="190"/>
      <c r="S2626" s="190"/>
      <c r="T2626" s="190"/>
      <c r="U2626" s="190"/>
      <c r="V2626" s="190"/>
      <c r="W2626" s="190"/>
      <c r="X2626" s="190"/>
      <c r="Y2626" s="190"/>
      <c r="Z2626" s="190"/>
      <c r="AA2626" s="190"/>
      <c r="AB2626" s="190"/>
      <c r="AC2626" s="185"/>
      <c r="AD2626" s="190"/>
      <c r="AE2626" s="190"/>
      <c r="AF2626" s="190"/>
      <c r="AG2626" s="205" t="str">
        <f t="shared" si="120"/>
        <v/>
      </c>
      <c r="AH2626" s="205" t="str">
        <f t="shared" si="121"/>
        <v/>
      </c>
      <c r="AI2626" s="205" t="str">
        <f t="shared" si="122"/>
        <v/>
      </c>
    </row>
    <row r="2627" spans="1:35" ht="15" customHeight="1">
      <c r="A2627" s="185"/>
      <c r="B2627" s="185"/>
      <c r="C2627" s="185"/>
      <c r="D2627" s="186"/>
      <c r="E2627" s="185"/>
      <c r="F2627" s="185"/>
      <c r="G2627" s="185"/>
      <c r="H2627" s="185"/>
      <c r="I2627" s="185"/>
      <c r="J2627" s="185"/>
      <c r="K2627" s="187"/>
      <c r="L2627" s="187"/>
      <c r="M2627" s="187"/>
      <c r="N2627" s="187"/>
      <c r="O2627" s="187"/>
      <c r="P2627" s="187"/>
      <c r="Q2627" s="187"/>
      <c r="R2627" s="190"/>
      <c r="S2627" s="190"/>
      <c r="T2627" s="190"/>
      <c r="U2627" s="190"/>
      <c r="V2627" s="190"/>
      <c r="W2627" s="190"/>
      <c r="X2627" s="190"/>
      <c r="Y2627" s="190"/>
      <c r="Z2627" s="190"/>
      <c r="AA2627" s="190"/>
      <c r="AB2627" s="190"/>
      <c r="AC2627" s="185"/>
      <c r="AD2627" s="190"/>
      <c r="AE2627" s="190"/>
      <c r="AF2627" s="190"/>
      <c r="AG2627" s="205" t="str">
        <f t="shared" si="120"/>
        <v/>
      </c>
      <c r="AH2627" s="205" t="str">
        <f t="shared" si="121"/>
        <v/>
      </c>
      <c r="AI2627" s="205" t="str">
        <f t="shared" si="122"/>
        <v/>
      </c>
    </row>
    <row r="2628" spans="1:35" ht="15" customHeight="1">
      <c r="A2628" s="185"/>
      <c r="B2628" s="185"/>
      <c r="C2628" s="185"/>
      <c r="D2628" s="186"/>
      <c r="E2628" s="185"/>
      <c r="F2628" s="185"/>
      <c r="G2628" s="185"/>
      <c r="H2628" s="185"/>
      <c r="I2628" s="185"/>
      <c r="J2628" s="185"/>
      <c r="K2628" s="187"/>
      <c r="L2628" s="187"/>
      <c r="M2628" s="187"/>
      <c r="N2628" s="187"/>
      <c r="O2628" s="187"/>
      <c r="P2628" s="187"/>
      <c r="Q2628" s="187"/>
      <c r="R2628" s="190"/>
      <c r="S2628" s="190"/>
      <c r="T2628" s="190"/>
      <c r="U2628" s="190"/>
      <c r="V2628" s="190"/>
      <c r="W2628" s="190"/>
      <c r="X2628" s="190"/>
      <c r="Y2628" s="190"/>
      <c r="Z2628" s="190"/>
      <c r="AA2628" s="190"/>
      <c r="AB2628" s="190"/>
      <c r="AC2628" s="185"/>
      <c r="AD2628" s="190"/>
      <c r="AE2628" s="190"/>
      <c r="AF2628" s="190"/>
      <c r="AG2628" s="205" t="str">
        <f t="shared" ref="AG2628:AG2691" si="123">IF($Q2628="","",IF($Q2628="YES","YES","NO"))</f>
        <v/>
      </c>
      <c r="AH2628" s="205" t="str">
        <f t="shared" ref="AH2628:AH2691" si="124">IF($X2628="","",IF($X2628="YES","YES","NO"))</f>
        <v/>
      </c>
      <c r="AI2628" s="205" t="str">
        <f t="shared" ref="AI2628:AI2691" si="125">IF(COUNTIF($B$3:$B$4985,B2628)&gt;1,"DUPLICATE","")</f>
        <v/>
      </c>
    </row>
    <row r="2629" spans="1:35" ht="15" customHeight="1">
      <c r="A2629" s="185"/>
      <c r="B2629" s="185"/>
      <c r="C2629" s="185"/>
      <c r="D2629" s="186"/>
      <c r="E2629" s="185"/>
      <c r="F2629" s="185"/>
      <c r="G2629" s="185"/>
      <c r="H2629" s="185"/>
      <c r="I2629" s="185"/>
      <c r="J2629" s="185"/>
      <c r="K2629" s="187"/>
      <c r="L2629" s="187"/>
      <c r="M2629" s="187"/>
      <c r="N2629" s="187"/>
      <c r="O2629" s="187"/>
      <c r="P2629" s="187"/>
      <c r="Q2629" s="187"/>
      <c r="R2629" s="190"/>
      <c r="S2629" s="190"/>
      <c r="T2629" s="190"/>
      <c r="U2629" s="190"/>
      <c r="V2629" s="190"/>
      <c r="W2629" s="190"/>
      <c r="X2629" s="190"/>
      <c r="Y2629" s="190"/>
      <c r="Z2629" s="190"/>
      <c r="AA2629" s="190"/>
      <c r="AB2629" s="190"/>
      <c r="AC2629" s="185"/>
      <c r="AD2629" s="190"/>
      <c r="AE2629" s="190"/>
      <c r="AF2629" s="190"/>
      <c r="AG2629" s="205" t="str">
        <f t="shared" si="123"/>
        <v/>
      </c>
      <c r="AH2629" s="205" t="str">
        <f t="shared" si="124"/>
        <v/>
      </c>
      <c r="AI2629" s="205" t="str">
        <f t="shared" si="125"/>
        <v/>
      </c>
    </row>
    <row r="2630" spans="1:35" ht="15" customHeight="1">
      <c r="A2630" s="185"/>
      <c r="B2630" s="185"/>
      <c r="C2630" s="185"/>
      <c r="D2630" s="186"/>
      <c r="E2630" s="185"/>
      <c r="F2630" s="185"/>
      <c r="G2630" s="185"/>
      <c r="H2630" s="185"/>
      <c r="I2630" s="185"/>
      <c r="J2630" s="185"/>
      <c r="K2630" s="187"/>
      <c r="L2630" s="187"/>
      <c r="M2630" s="187"/>
      <c r="N2630" s="187"/>
      <c r="O2630" s="187"/>
      <c r="P2630" s="187"/>
      <c r="Q2630" s="187"/>
      <c r="R2630" s="190"/>
      <c r="S2630" s="190"/>
      <c r="T2630" s="190"/>
      <c r="U2630" s="190"/>
      <c r="V2630" s="190"/>
      <c r="W2630" s="190"/>
      <c r="X2630" s="190"/>
      <c r="Y2630" s="190"/>
      <c r="Z2630" s="190"/>
      <c r="AA2630" s="190"/>
      <c r="AB2630" s="190"/>
      <c r="AC2630" s="185"/>
      <c r="AD2630" s="190"/>
      <c r="AE2630" s="190"/>
      <c r="AF2630" s="190"/>
      <c r="AG2630" s="205" t="str">
        <f t="shared" si="123"/>
        <v/>
      </c>
      <c r="AH2630" s="205" t="str">
        <f t="shared" si="124"/>
        <v/>
      </c>
      <c r="AI2630" s="205" t="str">
        <f t="shared" si="125"/>
        <v/>
      </c>
    </row>
    <row r="2631" spans="1:35" ht="15" customHeight="1">
      <c r="A2631" s="185"/>
      <c r="B2631" s="185"/>
      <c r="C2631" s="185"/>
      <c r="D2631" s="186"/>
      <c r="E2631" s="185"/>
      <c r="F2631" s="185"/>
      <c r="G2631" s="185"/>
      <c r="H2631" s="185"/>
      <c r="I2631" s="185"/>
      <c r="J2631" s="185"/>
      <c r="K2631" s="187"/>
      <c r="L2631" s="187"/>
      <c r="M2631" s="187"/>
      <c r="N2631" s="187"/>
      <c r="O2631" s="187"/>
      <c r="P2631" s="187"/>
      <c r="Q2631" s="187"/>
      <c r="R2631" s="190"/>
      <c r="S2631" s="190"/>
      <c r="T2631" s="190"/>
      <c r="U2631" s="190"/>
      <c r="V2631" s="190"/>
      <c r="W2631" s="190"/>
      <c r="X2631" s="190"/>
      <c r="Y2631" s="190"/>
      <c r="Z2631" s="190"/>
      <c r="AA2631" s="190"/>
      <c r="AB2631" s="190"/>
      <c r="AC2631" s="185"/>
      <c r="AD2631" s="190"/>
      <c r="AE2631" s="190"/>
      <c r="AF2631" s="190"/>
      <c r="AG2631" s="205" t="str">
        <f t="shared" si="123"/>
        <v/>
      </c>
      <c r="AH2631" s="205" t="str">
        <f t="shared" si="124"/>
        <v/>
      </c>
      <c r="AI2631" s="205" t="str">
        <f t="shared" si="125"/>
        <v/>
      </c>
    </row>
    <row r="2632" spans="1:35" ht="15" customHeight="1">
      <c r="A2632" s="185"/>
      <c r="B2632" s="185"/>
      <c r="C2632" s="185"/>
      <c r="D2632" s="186"/>
      <c r="E2632" s="185"/>
      <c r="F2632" s="185"/>
      <c r="G2632" s="185"/>
      <c r="H2632" s="185"/>
      <c r="I2632" s="185"/>
      <c r="J2632" s="185"/>
      <c r="K2632" s="187"/>
      <c r="L2632" s="187"/>
      <c r="M2632" s="187"/>
      <c r="N2632" s="187"/>
      <c r="O2632" s="187"/>
      <c r="P2632" s="187"/>
      <c r="Q2632" s="187"/>
      <c r="R2632" s="190"/>
      <c r="S2632" s="190"/>
      <c r="T2632" s="190"/>
      <c r="U2632" s="190"/>
      <c r="V2632" s="190"/>
      <c r="W2632" s="190"/>
      <c r="X2632" s="190"/>
      <c r="Y2632" s="190"/>
      <c r="Z2632" s="190"/>
      <c r="AA2632" s="190"/>
      <c r="AB2632" s="190"/>
      <c r="AC2632" s="185"/>
      <c r="AD2632" s="190"/>
      <c r="AE2632" s="190"/>
      <c r="AF2632" s="190"/>
      <c r="AG2632" s="205" t="str">
        <f t="shared" si="123"/>
        <v/>
      </c>
      <c r="AH2632" s="205" t="str">
        <f t="shared" si="124"/>
        <v/>
      </c>
      <c r="AI2632" s="205" t="str">
        <f t="shared" si="125"/>
        <v/>
      </c>
    </row>
    <row r="2633" spans="1:35" ht="15" customHeight="1">
      <c r="A2633" s="185"/>
      <c r="B2633" s="185"/>
      <c r="C2633" s="185"/>
      <c r="D2633" s="186"/>
      <c r="E2633" s="185"/>
      <c r="F2633" s="185"/>
      <c r="G2633" s="185"/>
      <c r="H2633" s="185"/>
      <c r="I2633" s="185"/>
      <c r="J2633" s="185"/>
      <c r="K2633" s="187"/>
      <c r="L2633" s="187"/>
      <c r="M2633" s="187"/>
      <c r="N2633" s="187"/>
      <c r="O2633" s="187"/>
      <c r="P2633" s="187"/>
      <c r="Q2633" s="187"/>
      <c r="R2633" s="190"/>
      <c r="S2633" s="190"/>
      <c r="T2633" s="190"/>
      <c r="U2633" s="190"/>
      <c r="V2633" s="190"/>
      <c r="W2633" s="190"/>
      <c r="X2633" s="190"/>
      <c r="Y2633" s="190"/>
      <c r="Z2633" s="190"/>
      <c r="AA2633" s="190"/>
      <c r="AB2633" s="190"/>
      <c r="AC2633" s="185"/>
      <c r="AD2633" s="190"/>
      <c r="AE2633" s="190"/>
      <c r="AF2633" s="190"/>
      <c r="AG2633" s="205" t="str">
        <f t="shared" si="123"/>
        <v/>
      </c>
      <c r="AH2633" s="205" t="str">
        <f t="shared" si="124"/>
        <v/>
      </c>
      <c r="AI2633" s="205" t="str">
        <f t="shared" si="125"/>
        <v/>
      </c>
    </row>
    <row r="2634" spans="1:35" ht="15" customHeight="1">
      <c r="A2634" s="185"/>
      <c r="B2634" s="185"/>
      <c r="C2634" s="185"/>
      <c r="D2634" s="186"/>
      <c r="E2634" s="185"/>
      <c r="F2634" s="185"/>
      <c r="G2634" s="185"/>
      <c r="H2634" s="185"/>
      <c r="I2634" s="185"/>
      <c r="J2634" s="185"/>
      <c r="K2634" s="187"/>
      <c r="L2634" s="187"/>
      <c r="M2634" s="187"/>
      <c r="N2634" s="187"/>
      <c r="O2634" s="187"/>
      <c r="P2634" s="187"/>
      <c r="Q2634" s="187"/>
      <c r="R2634" s="190"/>
      <c r="S2634" s="190"/>
      <c r="T2634" s="190"/>
      <c r="U2634" s="190"/>
      <c r="V2634" s="190"/>
      <c r="W2634" s="190"/>
      <c r="X2634" s="190"/>
      <c r="Y2634" s="190"/>
      <c r="Z2634" s="190"/>
      <c r="AA2634" s="190"/>
      <c r="AB2634" s="190"/>
      <c r="AC2634" s="185"/>
      <c r="AD2634" s="190"/>
      <c r="AE2634" s="190"/>
      <c r="AF2634" s="190"/>
      <c r="AG2634" s="205" t="str">
        <f t="shared" si="123"/>
        <v/>
      </c>
      <c r="AH2634" s="205" t="str">
        <f t="shared" si="124"/>
        <v/>
      </c>
      <c r="AI2634" s="205" t="str">
        <f t="shared" si="125"/>
        <v/>
      </c>
    </row>
    <row r="2635" spans="1:35" ht="15" customHeight="1">
      <c r="A2635" s="185"/>
      <c r="B2635" s="185"/>
      <c r="C2635" s="185"/>
      <c r="D2635" s="186"/>
      <c r="E2635" s="185"/>
      <c r="F2635" s="185"/>
      <c r="G2635" s="185"/>
      <c r="H2635" s="185"/>
      <c r="I2635" s="185"/>
      <c r="J2635" s="185"/>
      <c r="K2635" s="187"/>
      <c r="L2635" s="187"/>
      <c r="M2635" s="187"/>
      <c r="N2635" s="187"/>
      <c r="O2635" s="187"/>
      <c r="P2635" s="187"/>
      <c r="Q2635" s="187"/>
      <c r="R2635" s="190"/>
      <c r="S2635" s="190"/>
      <c r="T2635" s="190"/>
      <c r="U2635" s="190"/>
      <c r="V2635" s="190"/>
      <c r="W2635" s="190"/>
      <c r="X2635" s="190"/>
      <c r="Y2635" s="190"/>
      <c r="Z2635" s="190"/>
      <c r="AA2635" s="190"/>
      <c r="AB2635" s="190"/>
      <c r="AC2635" s="185"/>
      <c r="AD2635" s="190"/>
      <c r="AE2635" s="190"/>
      <c r="AF2635" s="190"/>
      <c r="AG2635" s="205" t="str">
        <f t="shared" si="123"/>
        <v/>
      </c>
      <c r="AH2635" s="205" t="str">
        <f t="shared" si="124"/>
        <v/>
      </c>
      <c r="AI2635" s="205" t="str">
        <f t="shared" si="125"/>
        <v/>
      </c>
    </row>
    <row r="2636" spans="1:35" ht="15" customHeight="1">
      <c r="A2636" s="185"/>
      <c r="B2636" s="185"/>
      <c r="C2636" s="185"/>
      <c r="D2636" s="186"/>
      <c r="E2636" s="185"/>
      <c r="F2636" s="185"/>
      <c r="G2636" s="185"/>
      <c r="H2636" s="185"/>
      <c r="I2636" s="185"/>
      <c r="J2636" s="185"/>
      <c r="K2636" s="187"/>
      <c r="L2636" s="187"/>
      <c r="M2636" s="187"/>
      <c r="N2636" s="187"/>
      <c r="O2636" s="187"/>
      <c r="P2636" s="187"/>
      <c r="Q2636" s="187"/>
      <c r="R2636" s="190"/>
      <c r="S2636" s="190"/>
      <c r="T2636" s="190"/>
      <c r="U2636" s="190"/>
      <c r="V2636" s="190"/>
      <c r="W2636" s="190"/>
      <c r="X2636" s="190"/>
      <c r="Y2636" s="190"/>
      <c r="Z2636" s="190"/>
      <c r="AA2636" s="190"/>
      <c r="AB2636" s="190"/>
      <c r="AC2636" s="185"/>
      <c r="AD2636" s="190"/>
      <c r="AE2636" s="190"/>
      <c r="AF2636" s="190"/>
      <c r="AG2636" s="205" t="str">
        <f t="shared" si="123"/>
        <v/>
      </c>
      <c r="AH2636" s="205" t="str">
        <f t="shared" si="124"/>
        <v/>
      </c>
      <c r="AI2636" s="205" t="str">
        <f t="shared" si="125"/>
        <v/>
      </c>
    </row>
    <row r="2637" spans="1:35" ht="15" customHeight="1">
      <c r="A2637" s="185"/>
      <c r="B2637" s="185"/>
      <c r="C2637" s="185"/>
      <c r="D2637" s="186"/>
      <c r="E2637" s="185"/>
      <c r="F2637" s="185"/>
      <c r="G2637" s="185"/>
      <c r="H2637" s="185"/>
      <c r="I2637" s="185"/>
      <c r="J2637" s="185"/>
      <c r="K2637" s="187"/>
      <c r="L2637" s="187"/>
      <c r="M2637" s="187"/>
      <c r="N2637" s="187"/>
      <c r="O2637" s="187"/>
      <c r="P2637" s="187"/>
      <c r="Q2637" s="187"/>
      <c r="R2637" s="190"/>
      <c r="S2637" s="190"/>
      <c r="T2637" s="190"/>
      <c r="U2637" s="190"/>
      <c r="V2637" s="190"/>
      <c r="W2637" s="190"/>
      <c r="X2637" s="190"/>
      <c r="Y2637" s="190"/>
      <c r="Z2637" s="190"/>
      <c r="AA2637" s="190"/>
      <c r="AB2637" s="190"/>
      <c r="AC2637" s="185"/>
      <c r="AD2637" s="190"/>
      <c r="AE2637" s="190"/>
      <c r="AF2637" s="190"/>
      <c r="AG2637" s="205" t="str">
        <f t="shared" si="123"/>
        <v/>
      </c>
      <c r="AH2637" s="205" t="str">
        <f t="shared" si="124"/>
        <v/>
      </c>
      <c r="AI2637" s="205" t="str">
        <f t="shared" si="125"/>
        <v/>
      </c>
    </row>
    <row r="2638" spans="1:35" ht="15" customHeight="1">
      <c r="A2638" s="185"/>
      <c r="B2638" s="185"/>
      <c r="C2638" s="185"/>
      <c r="D2638" s="186"/>
      <c r="E2638" s="185"/>
      <c r="F2638" s="185"/>
      <c r="G2638" s="185"/>
      <c r="H2638" s="185"/>
      <c r="I2638" s="185"/>
      <c r="J2638" s="185"/>
      <c r="K2638" s="187"/>
      <c r="L2638" s="187"/>
      <c r="M2638" s="187"/>
      <c r="N2638" s="187"/>
      <c r="O2638" s="187"/>
      <c r="P2638" s="187"/>
      <c r="Q2638" s="187"/>
      <c r="R2638" s="190"/>
      <c r="S2638" s="190"/>
      <c r="T2638" s="190"/>
      <c r="U2638" s="190"/>
      <c r="V2638" s="190"/>
      <c r="W2638" s="190"/>
      <c r="X2638" s="190"/>
      <c r="Y2638" s="190"/>
      <c r="Z2638" s="190"/>
      <c r="AA2638" s="190"/>
      <c r="AB2638" s="190"/>
      <c r="AC2638" s="185"/>
      <c r="AD2638" s="190"/>
      <c r="AE2638" s="190"/>
      <c r="AF2638" s="190"/>
      <c r="AG2638" s="205" t="str">
        <f t="shared" si="123"/>
        <v/>
      </c>
      <c r="AH2638" s="205" t="str">
        <f t="shared" si="124"/>
        <v/>
      </c>
      <c r="AI2638" s="205" t="str">
        <f t="shared" si="125"/>
        <v/>
      </c>
    </row>
    <row r="2639" spans="1:35" ht="15" customHeight="1">
      <c r="A2639" s="185"/>
      <c r="B2639" s="185"/>
      <c r="C2639" s="185"/>
      <c r="D2639" s="186"/>
      <c r="E2639" s="185"/>
      <c r="F2639" s="185"/>
      <c r="G2639" s="185"/>
      <c r="H2639" s="185"/>
      <c r="I2639" s="185"/>
      <c r="J2639" s="185"/>
      <c r="K2639" s="187"/>
      <c r="L2639" s="187"/>
      <c r="M2639" s="187"/>
      <c r="N2639" s="187"/>
      <c r="O2639" s="187"/>
      <c r="P2639" s="187"/>
      <c r="Q2639" s="187"/>
      <c r="R2639" s="190"/>
      <c r="S2639" s="190"/>
      <c r="T2639" s="190"/>
      <c r="U2639" s="190"/>
      <c r="V2639" s="190"/>
      <c r="W2639" s="190"/>
      <c r="X2639" s="190"/>
      <c r="Y2639" s="190"/>
      <c r="Z2639" s="190"/>
      <c r="AA2639" s="190"/>
      <c r="AB2639" s="190"/>
      <c r="AC2639" s="185"/>
      <c r="AD2639" s="190"/>
      <c r="AE2639" s="190"/>
      <c r="AF2639" s="190"/>
      <c r="AG2639" s="205" t="str">
        <f t="shared" si="123"/>
        <v/>
      </c>
      <c r="AH2639" s="205" t="str">
        <f t="shared" si="124"/>
        <v/>
      </c>
      <c r="AI2639" s="205" t="str">
        <f t="shared" si="125"/>
        <v/>
      </c>
    </row>
    <row r="2640" spans="1:35" ht="15" customHeight="1">
      <c r="A2640" s="185"/>
      <c r="B2640" s="185"/>
      <c r="C2640" s="185"/>
      <c r="D2640" s="186"/>
      <c r="E2640" s="185"/>
      <c r="F2640" s="185"/>
      <c r="G2640" s="185"/>
      <c r="H2640" s="185"/>
      <c r="I2640" s="185"/>
      <c r="J2640" s="185"/>
      <c r="K2640" s="187"/>
      <c r="L2640" s="187"/>
      <c r="M2640" s="187"/>
      <c r="N2640" s="187"/>
      <c r="O2640" s="187"/>
      <c r="P2640" s="187"/>
      <c r="Q2640" s="187"/>
      <c r="R2640" s="190"/>
      <c r="S2640" s="190"/>
      <c r="T2640" s="190"/>
      <c r="U2640" s="190"/>
      <c r="V2640" s="190"/>
      <c r="W2640" s="190"/>
      <c r="X2640" s="190"/>
      <c r="Y2640" s="190"/>
      <c r="Z2640" s="190"/>
      <c r="AA2640" s="190"/>
      <c r="AB2640" s="190"/>
      <c r="AC2640" s="185"/>
      <c r="AD2640" s="190"/>
      <c r="AE2640" s="190"/>
      <c r="AF2640" s="190"/>
      <c r="AG2640" s="205" t="str">
        <f t="shared" si="123"/>
        <v/>
      </c>
      <c r="AH2640" s="205" t="str">
        <f t="shared" si="124"/>
        <v/>
      </c>
      <c r="AI2640" s="205" t="str">
        <f t="shared" si="125"/>
        <v/>
      </c>
    </row>
    <row r="2641" spans="1:35" ht="15" customHeight="1">
      <c r="A2641" s="185"/>
      <c r="B2641" s="185"/>
      <c r="C2641" s="185"/>
      <c r="D2641" s="186"/>
      <c r="E2641" s="185"/>
      <c r="F2641" s="185"/>
      <c r="G2641" s="185"/>
      <c r="H2641" s="185"/>
      <c r="I2641" s="185"/>
      <c r="J2641" s="185"/>
      <c r="K2641" s="187"/>
      <c r="L2641" s="187"/>
      <c r="M2641" s="187"/>
      <c r="N2641" s="187"/>
      <c r="O2641" s="187"/>
      <c r="P2641" s="187"/>
      <c r="Q2641" s="187"/>
      <c r="R2641" s="190"/>
      <c r="S2641" s="190"/>
      <c r="T2641" s="190"/>
      <c r="U2641" s="190"/>
      <c r="V2641" s="190"/>
      <c r="W2641" s="190"/>
      <c r="X2641" s="190"/>
      <c r="Y2641" s="190"/>
      <c r="Z2641" s="190"/>
      <c r="AA2641" s="190"/>
      <c r="AB2641" s="190"/>
      <c r="AC2641" s="185"/>
      <c r="AD2641" s="190"/>
      <c r="AE2641" s="190"/>
      <c r="AF2641" s="190"/>
      <c r="AG2641" s="205" t="str">
        <f t="shared" si="123"/>
        <v/>
      </c>
      <c r="AH2641" s="205" t="str">
        <f t="shared" si="124"/>
        <v/>
      </c>
      <c r="AI2641" s="205" t="str">
        <f t="shared" si="125"/>
        <v/>
      </c>
    </row>
    <row r="2642" spans="1:35" ht="15" customHeight="1">
      <c r="A2642" s="185"/>
      <c r="B2642" s="185"/>
      <c r="C2642" s="185"/>
      <c r="D2642" s="186"/>
      <c r="E2642" s="185"/>
      <c r="F2642" s="185"/>
      <c r="G2642" s="185"/>
      <c r="H2642" s="185"/>
      <c r="I2642" s="185"/>
      <c r="J2642" s="185"/>
      <c r="K2642" s="187"/>
      <c r="L2642" s="187"/>
      <c r="M2642" s="187"/>
      <c r="N2642" s="187"/>
      <c r="O2642" s="187"/>
      <c r="P2642" s="187"/>
      <c r="Q2642" s="187"/>
      <c r="R2642" s="190"/>
      <c r="S2642" s="190"/>
      <c r="T2642" s="190"/>
      <c r="U2642" s="190"/>
      <c r="V2642" s="190"/>
      <c r="W2642" s="190"/>
      <c r="X2642" s="190"/>
      <c r="Y2642" s="190"/>
      <c r="Z2642" s="190"/>
      <c r="AA2642" s="190"/>
      <c r="AB2642" s="190"/>
      <c r="AC2642" s="185"/>
      <c r="AD2642" s="190"/>
      <c r="AE2642" s="190"/>
      <c r="AF2642" s="190"/>
      <c r="AG2642" s="205" t="str">
        <f t="shared" si="123"/>
        <v/>
      </c>
      <c r="AH2642" s="205" t="str">
        <f t="shared" si="124"/>
        <v/>
      </c>
      <c r="AI2642" s="205" t="str">
        <f t="shared" si="125"/>
        <v/>
      </c>
    </row>
    <row r="2643" spans="1:35" ht="15" customHeight="1">
      <c r="A2643" s="185"/>
      <c r="B2643" s="185"/>
      <c r="C2643" s="185"/>
      <c r="D2643" s="186"/>
      <c r="E2643" s="185"/>
      <c r="F2643" s="185"/>
      <c r="G2643" s="185"/>
      <c r="H2643" s="185"/>
      <c r="I2643" s="185"/>
      <c r="J2643" s="185"/>
      <c r="K2643" s="187"/>
      <c r="L2643" s="187"/>
      <c r="M2643" s="187"/>
      <c r="N2643" s="187"/>
      <c r="O2643" s="187"/>
      <c r="P2643" s="187"/>
      <c r="Q2643" s="187"/>
      <c r="R2643" s="190"/>
      <c r="S2643" s="190"/>
      <c r="T2643" s="190"/>
      <c r="U2643" s="190"/>
      <c r="V2643" s="190"/>
      <c r="W2643" s="190"/>
      <c r="X2643" s="190"/>
      <c r="Y2643" s="190"/>
      <c r="Z2643" s="190"/>
      <c r="AA2643" s="190"/>
      <c r="AB2643" s="190"/>
      <c r="AC2643" s="185"/>
      <c r="AD2643" s="190"/>
      <c r="AE2643" s="190"/>
      <c r="AF2643" s="190"/>
      <c r="AG2643" s="205" t="str">
        <f t="shared" si="123"/>
        <v/>
      </c>
      <c r="AH2643" s="205" t="str">
        <f t="shared" si="124"/>
        <v/>
      </c>
      <c r="AI2643" s="205" t="str">
        <f t="shared" si="125"/>
        <v/>
      </c>
    </row>
    <row r="2644" spans="1:35" ht="15" customHeight="1">
      <c r="A2644" s="185"/>
      <c r="B2644" s="185"/>
      <c r="C2644" s="185"/>
      <c r="D2644" s="186"/>
      <c r="E2644" s="185"/>
      <c r="F2644" s="185"/>
      <c r="G2644" s="185"/>
      <c r="H2644" s="185"/>
      <c r="I2644" s="185"/>
      <c r="J2644" s="185"/>
      <c r="K2644" s="187"/>
      <c r="L2644" s="187"/>
      <c r="M2644" s="187"/>
      <c r="N2644" s="187"/>
      <c r="O2644" s="187"/>
      <c r="P2644" s="187"/>
      <c r="Q2644" s="187"/>
      <c r="R2644" s="190"/>
      <c r="S2644" s="190"/>
      <c r="T2644" s="190"/>
      <c r="U2644" s="190"/>
      <c r="V2644" s="190"/>
      <c r="W2644" s="190"/>
      <c r="X2644" s="190"/>
      <c r="Y2644" s="190"/>
      <c r="Z2644" s="190"/>
      <c r="AA2644" s="190"/>
      <c r="AB2644" s="190"/>
      <c r="AC2644" s="185"/>
      <c r="AD2644" s="190"/>
      <c r="AE2644" s="190"/>
      <c r="AF2644" s="190"/>
      <c r="AG2644" s="205" t="str">
        <f t="shared" si="123"/>
        <v/>
      </c>
      <c r="AH2644" s="205" t="str">
        <f t="shared" si="124"/>
        <v/>
      </c>
      <c r="AI2644" s="205" t="str">
        <f t="shared" si="125"/>
        <v/>
      </c>
    </row>
    <row r="2645" spans="1:35" ht="15" customHeight="1">
      <c r="A2645" s="185"/>
      <c r="B2645" s="185"/>
      <c r="C2645" s="185"/>
      <c r="D2645" s="186"/>
      <c r="E2645" s="185"/>
      <c r="F2645" s="185"/>
      <c r="G2645" s="185"/>
      <c r="H2645" s="185"/>
      <c r="I2645" s="185"/>
      <c r="J2645" s="185"/>
      <c r="K2645" s="187"/>
      <c r="L2645" s="187"/>
      <c r="M2645" s="187"/>
      <c r="N2645" s="187"/>
      <c r="O2645" s="187"/>
      <c r="P2645" s="187"/>
      <c r="Q2645" s="187"/>
      <c r="R2645" s="190"/>
      <c r="S2645" s="190"/>
      <c r="T2645" s="190"/>
      <c r="U2645" s="190"/>
      <c r="V2645" s="190"/>
      <c r="W2645" s="190"/>
      <c r="X2645" s="190"/>
      <c r="Y2645" s="190"/>
      <c r="Z2645" s="190"/>
      <c r="AA2645" s="190"/>
      <c r="AB2645" s="190"/>
      <c r="AC2645" s="185"/>
      <c r="AD2645" s="190"/>
      <c r="AE2645" s="190"/>
      <c r="AF2645" s="190"/>
      <c r="AG2645" s="205" t="str">
        <f t="shared" si="123"/>
        <v/>
      </c>
      <c r="AH2645" s="205" t="str">
        <f t="shared" si="124"/>
        <v/>
      </c>
      <c r="AI2645" s="205" t="str">
        <f t="shared" si="125"/>
        <v/>
      </c>
    </row>
    <row r="2646" spans="1:35" ht="15" customHeight="1">
      <c r="A2646" s="185"/>
      <c r="B2646" s="185"/>
      <c r="C2646" s="185"/>
      <c r="D2646" s="186"/>
      <c r="E2646" s="185"/>
      <c r="F2646" s="185"/>
      <c r="G2646" s="185"/>
      <c r="H2646" s="185"/>
      <c r="I2646" s="185"/>
      <c r="J2646" s="185"/>
      <c r="K2646" s="187"/>
      <c r="L2646" s="187"/>
      <c r="M2646" s="187"/>
      <c r="N2646" s="187"/>
      <c r="O2646" s="187"/>
      <c r="P2646" s="187"/>
      <c r="Q2646" s="187"/>
      <c r="R2646" s="190"/>
      <c r="S2646" s="190"/>
      <c r="T2646" s="190"/>
      <c r="U2646" s="190"/>
      <c r="V2646" s="190"/>
      <c r="W2646" s="190"/>
      <c r="X2646" s="190"/>
      <c r="Y2646" s="190"/>
      <c r="Z2646" s="190"/>
      <c r="AA2646" s="190"/>
      <c r="AB2646" s="190"/>
      <c r="AC2646" s="185"/>
      <c r="AD2646" s="190"/>
      <c r="AE2646" s="190"/>
      <c r="AF2646" s="190"/>
      <c r="AG2646" s="205" t="str">
        <f t="shared" si="123"/>
        <v/>
      </c>
      <c r="AH2646" s="205" t="str">
        <f t="shared" si="124"/>
        <v/>
      </c>
      <c r="AI2646" s="205" t="str">
        <f t="shared" si="125"/>
        <v/>
      </c>
    </row>
    <row r="2647" spans="1:35" ht="15" customHeight="1">
      <c r="A2647" s="185"/>
      <c r="B2647" s="185"/>
      <c r="C2647" s="185"/>
      <c r="D2647" s="186"/>
      <c r="E2647" s="185"/>
      <c r="F2647" s="185"/>
      <c r="G2647" s="185"/>
      <c r="H2647" s="185"/>
      <c r="I2647" s="185"/>
      <c r="J2647" s="185"/>
      <c r="K2647" s="187"/>
      <c r="L2647" s="187"/>
      <c r="M2647" s="187"/>
      <c r="N2647" s="187"/>
      <c r="O2647" s="187"/>
      <c r="P2647" s="187"/>
      <c r="Q2647" s="187"/>
      <c r="R2647" s="190"/>
      <c r="S2647" s="190"/>
      <c r="T2647" s="190"/>
      <c r="U2647" s="190"/>
      <c r="V2647" s="190"/>
      <c r="W2647" s="190"/>
      <c r="X2647" s="190"/>
      <c r="Y2647" s="190"/>
      <c r="Z2647" s="190"/>
      <c r="AA2647" s="190"/>
      <c r="AB2647" s="190"/>
      <c r="AC2647" s="185"/>
      <c r="AD2647" s="190"/>
      <c r="AE2647" s="190"/>
      <c r="AF2647" s="190"/>
      <c r="AG2647" s="205" t="str">
        <f t="shared" si="123"/>
        <v/>
      </c>
      <c r="AH2647" s="205" t="str">
        <f t="shared" si="124"/>
        <v/>
      </c>
      <c r="AI2647" s="205" t="str">
        <f t="shared" si="125"/>
        <v/>
      </c>
    </row>
    <row r="2648" spans="1:35" ht="15" customHeight="1">
      <c r="A2648" s="185"/>
      <c r="B2648" s="185"/>
      <c r="C2648" s="185"/>
      <c r="D2648" s="186"/>
      <c r="E2648" s="185"/>
      <c r="F2648" s="185"/>
      <c r="G2648" s="185"/>
      <c r="H2648" s="185"/>
      <c r="I2648" s="185"/>
      <c r="J2648" s="185"/>
      <c r="K2648" s="187"/>
      <c r="L2648" s="187"/>
      <c r="M2648" s="187"/>
      <c r="N2648" s="187"/>
      <c r="O2648" s="187"/>
      <c r="P2648" s="187"/>
      <c r="Q2648" s="187"/>
      <c r="R2648" s="190"/>
      <c r="S2648" s="190"/>
      <c r="T2648" s="190"/>
      <c r="U2648" s="190"/>
      <c r="V2648" s="190"/>
      <c r="W2648" s="190"/>
      <c r="X2648" s="190"/>
      <c r="Y2648" s="190"/>
      <c r="Z2648" s="190"/>
      <c r="AA2648" s="190"/>
      <c r="AB2648" s="190"/>
      <c r="AC2648" s="185"/>
      <c r="AD2648" s="190"/>
      <c r="AE2648" s="190"/>
      <c r="AF2648" s="190"/>
      <c r="AG2648" s="205" t="str">
        <f t="shared" si="123"/>
        <v/>
      </c>
      <c r="AH2648" s="205" t="str">
        <f t="shared" si="124"/>
        <v/>
      </c>
      <c r="AI2648" s="205" t="str">
        <f t="shared" si="125"/>
        <v/>
      </c>
    </row>
    <row r="2649" spans="1:35" ht="15" customHeight="1">
      <c r="A2649" s="185"/>
      <c r="B2649" s="185"/>
      <c r="C2649" s="185"/>
      <c r="D2649" s="186"/>
      <c r="E2649" s="185"/>
      <c r="F2649" s="185"/>
      <c r="G2649" s="185"/>
      <c r="H2649" s="185"/>
      <c r="I2649" s="185"/>
      <c r="J2649" s="185"/>
      <c r="K2649" s="187"/>
      <c r="L2649" s="187"/>
      <c r="M2649" s="187"/>
      <c r="N2649" s="187"/>
      <c r="O2649" s="187"/>
      <c r="P2649" s="187"/>
      <c r="Q2649" s="187"/>
      <c r="R2649" s="190"/>
      <c r="S2649" s="190"/>
      <c r="T2649" s="190"/>
      <c r="U2649" s="190"/>
      <c r="V2649" s="190"/>
      <c r="W2649" s="190"/>
      <c r="X2649" s="190"/>
      <c r="Y2649" s="190"/>
      <c r="Z2649" s="190"/>
      <c r="AA2649" s="190"/>
      <c r="AB2649" s="190"/>
      <c r="AC2649" s="185"/>
      <c r="AD2649" s="190"/>
      <c r="AE2649" s="190"/>
      <c r="AF2649" s="190"/>
      <c r="AG2649" s="205" t="str">
        <f t="shared" si="123"/>
        <v/>
      </c>
      <c r="AH2649" s="205" t="str">
        <f t="shared" si="124"/>
        <v/>
      </c>
      <c r="AI2649" s="205" t="str">
        <f t="shared" si="125"/>
        <v/>
      </c>
    </row>
    <row r="2650" spans="1:35" ht="15" customHeight="1">
      <c r="A2650" s="185"/>
      <c r="B2650" s="185"/>
      <c r="C2650" s="185"/>
      <c r="D2650" s="186"/>
      <c r="E2650" s="185"/>
      <c r="F2650" s="185"/>
      <c r="G2650" s="185"/>
      <c r="H2650" s="185"/>
      <c r="I2650" s="185"/>
      <c r="J2650" s="185"/>
      <c r="K2650" s="187"/>
      <c r="L2650" s="187"/>
      <c r="M2650" s="187"/>
      <c r="N2650" s="187"/>
      <c r="O2650" s="187"/>
      <c r="P2650" s="187"/>
      <c r="Q2650" s="187"/>
      <c r="R2650" s="190"/>
      <c r="S2650" s="190"/>
      <c r="T2650" s="190"/>
      <c r="U2650" s="190"/>
      <c r="V2650" s="190"/>
      <c r="W2650" s="190"/>
      <c r="X2650" s="190"/>
      <c r="Y2650" s="190"/>
      <c r="Z2650" s="190"/>
      <c r="AA2650" s="190"/>
      <c r="AB2650" s="190"/>
      <c r="AC2650" s="185"/>
      <c r="AD2650" s="190"/>
      <c r="AE2650" s="190"/>
      <c r="AF2650" s="190"/>
      <c r="AG2650" s="205" t="str">
        <f t="shared" si="123"/>
        <v/>
      </c>
      <c r="AH2650" s="205" t="str">
        <f t="shared" si="124"/>
        <v/>
      </c>
      <c r="AI2650" s="205" t="str">
        <f t="shared" si="125"/>
        <v/>
      </c>
    </row>
    <row r="2651" spans="1:35" ht="15" customHeight="1">
      <c r="A2651" s="185"/>
      <c r="B2651" s="185"/>
      <c r="C2651" s="185"/>
      <c r="D2651" s="186"/>
      <c r="E2651" s="185"/>
      <c r="F2651" s="185"/>
      <c r="G2651" s="185"/>
      <c r="H2651" s="185"/>
      <c r="I2651" s="185"/>
      <c r="J2651" s="185"/>
      <c r="K2651" s="187"/>
      <c r="L2651" s="187"/>
      <c r="M2651" s="187"/>
      <c r="N2651" s="187"/>
      <c r="O2651" s="187"/>
      <c r="P2651" s="187"/>
      <c r="Q2651" s="187"/>
      <c r="R2651" s="190"/>
      <c r="S2651" s="190"/>
      <c r="T2651" s="190"/>
      <c r="U2651" s="190"/>
      <c r="V2651" s="190"/>
      <c r="W2651" s="190"/>
      <c r="X2651" s="190"/>
      <c r="Y2651" s="190"/>
      <c r="Z2651" s="190"/>
      <c r="AA2651" s="190"/>
      <c r="AB2651" s="190"/>
      <c r="AC2651" s="185"/>
      <c r="AD2651" s="190"/>
      <c r="AE2651" s="190"/>
      <c r="AF2651" s="190"/>
      <c r="AG2651" s="205" t="str">
        <f t="shared" si="123"/>
        <v/>
      </c>
      <c r="AH2651" s="205" t="str">
        <f t="shared" si="124"/>
        <v/>
      </c>
      <c r="AI2651" s="205" t="str">
        <f t="shared" si="125"/>
        <v/>
      </c>
    </row>
    <row r="2652" spans="1:35" ht="15" customHeight="1">
      <c r="A2652" s="185"/>
      <c r="B2652" s="185"/>
      <c r="C2652" s="185"/>
      <c r="D2652" s="186"/>
      <c r="E2652" s="185"/>
      <c r="F2652" s="185"/>
      <c r="G2652" s="185"/>
      <c r="H2652" s="185"/>
      <c r="I2652" s="185"/>
      <c r="J2652" s="185"/>
      <c r="K2652" s="187"/>
      <c r="L2652" s="187"/>
      <c r="M2652" s="187"/>
      <c r="N2652" s="187"/>
      <c r="O2652" s="187"/>
      <c r="P2652" s="187"/>
      <c r="Q2652" s="187"/>
      <c r="R2652" s="190"/>
      <c r="S2652" s="190"/>
      <c r="T2652" s="190"/>
      <c r="U2652" s="190"/>
      <c r="V2652" s="190"/>
      <c r="W2652" s="190"/>
      <c r="X2652" s="190"/>
      <c r="Y2652" s="190"/>
      <c r="Z2652" s="190"/>
      <c r="AA2652" s="190"/>
      <c r="AB2652" s="190"/>
      <c r="AC2652" s="185"/>
      <c r="AD2652" s="190"/>
      <c r="AE2652" s="190"/>
      <c r="AF2652" s="190"/>
      <c r="AG2652" s="205" t="str">
        <f t="shared" si="123"/>
        <v/>
      </c>
      <c r="AH2652" s="205" t="str">
        <f t="shared" si="124"/>
        <v/>
      </c>
      <c r="AI2652" s="205" t="str">
        <f t="shared" si="125"/>
        <v/>
      </c>
    </row>
    <row r="2653" spans="1:35" ht="15" customHeight="1">
      <c r="A2653" s="185"/>
      <c r="B2653" s="185"/>
      <c r="C2653" s="185"/>
      <c r="D2653" s="186"/>
      <c r="E2653" s="185"/>
      <c r="F2653" s="185"/>
      <c r="G2653" s="185"/>
      <c r="H2653" s="185"/>
      <c r="I2653" s="185"/>
      <c r="J2653" s="185"/>
      <c r="K2653" s="187"/>
      <c r="L2653" s="187"/>
      <c r="M2653" s="187"/>
      <c r="N2653" s="187"/>
      <c r="O2653" s="187"/>
      <c r="P2653" s="187"/>
      <c r="Q2653" s="187"/>
      <c r="R2653" s="190"/>
      <c r="S2653" s="190"/>
      <c r="T2653" s="190"/>
      <c r="U2653" s="190"/>
      <c r="V2653" s="190"/>
      <c r="W2653" s="190"/>
      <c r="X2653" s="190"/>
      <c r="Y2653" s="190"/>
      <c r="Z2653" s="190"/>
      <c r="AA2653" s="190"/>
      <c r="AB2653" s="190"/>
      <c r="AC2653" s="185"/>
      <c r="AD2653" s="190"/>
      <c r="AE2653" s="190"/>
      <c r="AF2653" s="190"/>
      <c r="AG2653" s="205" t="str">
        <f t="shared" si="123"/>
        <v/>
      </c>
      <c r="AH2653" s="205" t="str">
        <f t="shared" si="124"/>
        <v/>
      </c>
      <c r="AI2653" s="205" t="str">
        <f t="shared" si="125"/>
        <v/>
      </c>
    </row>
    <row r="2654" spans="1:35" ht="15" customHeight="1">
      <c r="A2654" s="185"/>
      <c r="B2654" s="185"/>
      <c r="C2654" s="185"/>
      <c r="D2654" s="186"/>
      <c r="E2654" s="185"/>
      <c r="F2654" s="185"/>
      <c r="G2654" s="185"/>
      <c r="H2654" s="185"/>
      <c r="I2654" s="185"/>
      <c r="J2654" s="185"/>
      <c r="K2654" s="187"/>
      <c r="L2654" s="187"/>
      <c r="M2654" s="187"/>
      <c r="N2654" s="187"/>
      <c r="O2654" s="187"/>
      <c r="P2654" s="187"/>
      <c r="Q2654" s="187"/>
      <c r="R2654" s="190"/>
      <c r="S2654" s="190"/>
      <c r="T2654" s="190"/>
      <c r="U2654" s="190"/>
      <c r="V2654" s="190"/>
      <c r="W2654" s="190"/>
      <c r="X2654" s="190"/>
      <c r="Y2654" s="190"/>
      <c r="Z2654" s="190"/>
      <c r="AA2654" s="190"/>
      <c r="AB2654" s="190"/>
      <c r="AC2654" s="185"/>
      <c r="AD2654" s="190"/>
      <c r="AE2654" s="190"/>
      <c r="AF2654" s="190"/>
      <c r="AG2654" s="205" t="str">
        <f t="shared" si="123"/>
        <v/>
      </c>
      <c r="AH2654" s="205" t="str">
        <f t="shared" si="124"/>
        <v/>
      </c>
      <c r="AI2654" s="205" t="str">
        <f t="shared" si="125"/>
        <v/>
      </c>
    </row>
    <row r="2655" spans="1:35" ht="15" customHeight="1">
      <c r="A2655" s="185"/>
      <c r="B2655" s="185"/>
      <c r="C2655" s="185"/>
      <c r="D2655" s="186"/>
      <c r="E2655" s="185"/>
      <c r="F2655" s="185"/>
      <c r="G2655" s="185"/>
      <c r="H2655" s="185"/>
      <c r="I2655" s="185"/>
      <c r="J2655" s="185"/>
      <c r="K2655" s="187"/>
      <c r="L2655" s="187"/>
      <c r="M2655" s="187"/>
      <c r="N2655" s="187"/>
      <c r="O2655" s="187"/>
      <c r="P2655" s="187"/>
      <c r="Q2655" s="187"/>
      <c r="R2655" s="190"/>
      <c r="S2655" s="190"/>
      <c r="T2655" s="190"/>
      <c r="U2655" s="190"/>
      <c r="V2655" s="190"/>
      <c r="W2655" s="190"/>
      <c r="X2655" s="190"/>
      <c r="Y2655" s="190"/>
      <c r="Z2655" s="190"/>
      <c r="AA2655" s="190"/>
      <c r="AB2655" s="190"/>
      <c r="AC2655" s="185"/>
      <c r="AD2655" s="190"/>
      <c r="AE2655" s="190"/>
      <c r="AF2655" s="190"/>
      <c r="AG2655" s="205" t="str">
        <f t="shared" si="123"/>
        <v/>
      </c>
      <c r="AH2655" s="205" t="str">
        <f t="shared" si="124"/>
        <v/>
      </c>
      <c r="AI2655" s="205" t="str">
        <f t="shared" si="125"/>
        <v/>
      </c>
    </row>
    <row r="2656" spans="1:35" ht="15" customHeight="1">
      <c r="A2656" s="185"/>
      <c r="B2656" s="185"/>
      <c r="C2656" s="185"/>
      <c r="D2656" s="186"/>
      <c r="E2656" s="185"/>
      <c r="F2656" s="185"/>
      <c r="G2656" s="185"/>
      <c r="H2656" s="185"/>
      <c r="I2656" s="185"/>
      <c r="J2656" s="185"/>
      <c r="K2656" s="187"/>
      <c r="L2656" s="187"/>
      <c r="M2656" s="187"/>
      <c r="N2656" s="187"/>
      <c r="O2656" s="187"/>
      <c r="P2656" s="187"/>
      <c r="Q2656" s="187"/>
      <c r="R2656" s="190"/>
      <c r="S2656" s="190"/>
      <c r="T2656" s="190"/>
      <c r="U2656" s="190"/>
      <c r="V2656" s="190"/>
      <c r="W2656" s="190"/>
      <c r="X2656" s="190"/>
      <c r="Y2656" s="190"/>
      <c r="Z2656" s="190"/>
      <c r="AA2656" s="190"/>
      <c r="AB2656" s="190"/>
      <c r="AC2656" s="185"/>
      <c r="AD2656" s="190"/>
      <c r="AE2656" s="190"/>
      <c r="AF2656" s="190"/>
      <c r="AG2656" s="205" t="str">
        <f t="shared" si="123"/>
        <v/>
      </c>
      <c r="AH2656" s="205" t="str">
        <f t="shared" si="124"/>
        <v/>
      </c>
      <c r="AI2656" s="205" t="str">
        <f t="shared" si="125"/>
        <v/>
      </c>
    </row>
    <row r="2657" spans="1:35" ht="15" customHeight="1">
      <c r="A2657" s="185"/>
      <c r="B2657" s="185"/>
      <c r="C2657" s="185"/>
      <c r="D2657" s="186"/>
      <c r="E2657" s="185"/>
      <c r="F2657" s="185"/>
      <c r="G2657" s="185"/>
      <c r="H2657" s="185"/>
      <c r="I2657" s="185"/>
      <c r="J2657" s="185"/>
      <c r="K2657" s="187"/>
      <c r="L2657" s="187"/>
      <c r="M2657" s="187"/>
      <c r="N2657" s="187"/>
      <c r="O2657" s="187"/>
      <c r="P2657" s="187"/>
      <c r="Q2657" s="187"/>
      <c r="R2657" s="190"/>
      <c r="S2657" s="190"/>
      <c r="T2657" s="190"/>
      <c r="U2657" s="190"/>
      <c r="V2657" s="190"/>
      <c r="W2657" s="190"/>
      <c r="X2657" s="190"/>
      <c r="Y2657" s="190"/>
      <c r="Z2657" s="190"/>
      <c r="AA2657" s="190"/>
      <c r="AB2657" s="190"/>
      <c r="AC2657" s="185"/>
      <c r="AD2657" s="190"/>
      <c r="AE2657" s="190"/>
      <c r="AF2657" s="190"/>
      <c r="AG2657" s="205" t="str">
        <f t="shared" si="123"/>
        <v/>
      </c>
      <c r="AH2657" s="205" t="str">
        <f t="shared" si="124"/>
        <v/>
      </c>
      <c r="AI2657" s="205" t="str">
        <f t="shared" si="125"/>
        <v/>
      </c>
    </row>
    <row r="2658" spans="1:35" ht="15" customHeight="1">
      <c r="A2658" s="185"/>
      <c r="B2658" s="185"/>
      <c r="C2658" s="185"/>
      <c r="D2658" s="186"/>
      <c r="E2658" s="185"/>
      <c r="F2658" s="185"/>
      <c r="G2658" s="185"/>
      <c r="H2658" s="185"/>
      <c r="I2658" s="185"/>
      <c r="J2658" s="185"/>
      <c r="K2658" s="187"/>
      <c r="L2658" s="187"/>
      <c r="M2658" s="187"/>
      <c r="N2658" s="187"/>
      <c r="O2658" s="187"/>
      <c r="P2658" s="187"/>
      <c r="Q2658" s="187"/>
      <c r="R2658" s="190"/>
      <c r="S2658" s="190"/>
      <c r="T2658" s="190"/>
      <c r="U2658" s="190"/>
      <c r="V2658" s="190"/>
      <c r="W2658" s="190"/>
      <c r="X2658" s="190"/>
      <c r="Y2658" s="190"/>
      <c r="Z2658" s="190"/>
      <c r="AA2658" s="190"/>
      <c r="AB2658" s="190"/>
      <c r="AC2658" s="185"/>
      <c r="AD2658" s="190"/>
      <c r="AE2658" s="190"/>
      <c r="AF2658" s="190"/>
      <c r="AG2658" s="205" t="str">
        <f t="shared" si="123"/>
        <v/>
      </c>
      <c r="AH2658" s="205" t="str">
        <f t="shared" si="124"/>
        <v/>
      </c>
      <c r="AI2658" s="205" t="str">
        <f t="shared" si="125"/>
        <v/>
      </c>
    </row>
    <row r="2659" spans="1:35" ht="15" customHeight="1">
      <c r="A2659" s="185"/>
      <c r="B2659" s="185"/>
      <c r="C2659" s="185"/>
      <c r="D2659" s="186"/>
      <c r="E2659" s="185"/>
      <c r="F2659" s="185"/>
      <c r="G2659" s="185"/>
      <c r="H2659" s="185"/>
      <c r="I2659" s="185"/>
      <c r="J2659" s="185"/>
      <c r="K2659" s="187"/>
      <c r="L2659" s="187"/>
      <c r="M2659" s="187"/>
      <c r="N2659" s="187"/>
      <c r="O2659" s="187"/>
      <c r="P2659" s="187"/>
      <c r="Q2659" s="187"/>
      <c r="R2659" s="190"/>
      <c r="S2659" s="190"/>
      <c r="T2659" s="190"/>
      <c r="U2659" s="190"/>
      <c r="V2659" s="190"/>
      <c r="W2659" s="190"/>
      <c r="X2659" s="190"/>
      <c r="Y2659" s="190"/>
      <c r="Z2659" s="190"/>
      <c r="AA2659" s="190"/>
      <c r="AB2659" s="190"/>
      <c r="AC2659" s="185"/>
      <c r="AD2659" s="190"/>
      <c r="AE2659" s="190"/>
      <c r="AF2659" s="190"/>
      <c r="AG2659" s="205" t="str">
        <f t="shared" si="123"/>
        <v/>
      </c>
      <c r="AH2659" s="205" t="str">
        <f t="shared" si="124"/>
        <v/>
      </c>
      <c r="AI2659" s="205" t="str">
        <f t="shared" si="125"/>
        <v/>
      </c>
    </row>
    <row r="2660" spans="1:35" ht="15" customHeight="1">
      <c r="A2660" s="185"/>
      <c r="B2660" s="185"/>
      <c r="C2660" s="185"/>
      <c r="D2660" s="186"/>
      <c r="E2660" s="185"/>
      <c r="F2660" s="185"/>
      <c r="G2660" s="185"/>
      <c r="H2660" s="185"/>
      <c r="I2660" s="185"/>
      <c r="J2660" s="185"/>
      <c r="K2660" s="187"/>
      <c r="L2660" s="187"/>
      <c r="M2660" s="187"/>
      <c r="N2660" s="187"/>
      <c r="O2660" s="187"/>
      <c r="P2660" s="187"/>
      <c r="Q2660" s="187"/>
      <c r="R2660" s="190"/>
      <c r="S2660" s="190"/>
      <c r="T2660" s="190"/>
      <c r="U2660" s="190"/>
      <c r="V2660" s="190"/>
      <c r="W2660" s="190"/>
      <c r="X2660" s="190"/>
      <c r="Y2660" s="190"/>
      <c r="Z2660" s="190"/>
      <c r="AA2660" s="190"/>
      <c r="AB2660" s="190"/>
      <c r="AC2660" s="185"/>
      <c r="AD2660" s="190"/>
      <c r="AE2660" s="190"/>
      <c r="AF2660" s="190"/>
      <c r="AG2660" s="205" t="str">
        <f t="shared" si="123"/>
        <v/>
      </c>
      <c r="AH2660" s="205" t="str">
        <f t="shared" si="124"/>
        <v/>
      </c>
      <c r="AI2660" s="205" t="str">
        <f t="shared" si="125"/>
        <v/>
      </c>
    </row>
    <row r="2661" spans="1:35" ht="15" customHeight="1">
      <c r="A2661" s="185"/>
      <c r="B2661" s="185"/>
      <c r="C2661" s="185"/>
      <c r="D2661" s="186"/>
      <c r="E2661" s="185"/>
      <c r="F2661" s="185"/>
      <c r="G2661" s="185"/>
      <c r="H2661" s="185"/>
      <c r="I2661" s="185"/>
      <c r="J2661" s="185"/>
      <c r="K2661" s="187"/>
      <c r="L2661" s="187"/>
      <c r="M2661" s="187"/>
      <c r="N2661" s="187"/>
      <c r="O2661" s="187"/>
      <c r="P2661" s="187"/>
      <c r="Q2661" s="187"/>
      <c r="R2661" s="190"/>
      <c r="S2661" s="190"/>
      <c r="T2661" s="190"/>
      <c r="U2661" s="190"/>
      <c r="V2661" s="190"/>
      <c r="W2661" s="190"/>
      <c r="X2661" s="190"/>
      <c r="Y2661" s="190"/>
      <c r="Z2661" s="190"/>
      <c r="AA2661" s="190"/>
      <c r="AB2661" s="190"/>
      <c r="AC2661" s="185"/>
      <c r="AD2661" s="190"/>
      <c r="AE2661" s="190"/>
      <c r="AF2661" s="190"/>
      <c r="AG2661" s="205" t="str">
        <f t="shared" si="123"/>
        <v/>
      </c>
      <c r="AH2661" s="205" t="str">
        <f t="shared" si="124"/>
        <v/>
      </c>
      <c r="AI2661" s="205" t="str">
        <f t="shared" si="125"/>
        <v/>
      </c>
    </row>
    <row r="2662" spans="1:35" ht="15" customHeight="1">
      <c r="A2662" s="185"/>
      <c r="B2662" s="185"/>
      <c r="C2662" s="185"/>
      <c r="D2662" s="186"/>
      <c r="E2662" s="185"/>
      <c r="F2662" s="185"/>
      <c r="G2662" s="185"/>
      <c r="H2662" s="185"/>
      <c r="I2662" s="185"/>
      <c r="J2662" s="185"/>
      <c r="K2662" s="187"/>
      <c r="L2662" s="187"/>
      <c r="M2662" s="187"/>
      <c r="N2662" s="187"/>
      <c r="O2662" s="187"/>
      <c r="P2662" s="187"/>
      <c r="Q2662" s="187"/>
      <c r="R2662" s="190"/>
      <c r="S2662" s="190"/>
      <c r="T2662" s="190"/>
      <c r="U2662" s="190"/>
      <c r="V2662" s="190"/>
      <c r="W2662" s="190"/>
      <c r="X2662" s="190"/>
      <c r="Y2662" s="190"/>
      <c r="Z2662" s="190"/>
      <c r="AA2662" s="190"/>
      <c r="AB2662" s="190"/>
      <c r="AC2662" s="185"/>
      <c r="AD2662" s="190"/>
      <c r="AE2662" s="190"/>
      <c r="AF2662" s="190"/>
      <c r="AG2662" s="205" t="str">
        <f t="shared" si="123"/>
        <v/>
      </c>
      <c r="AH2662" s="205" t="str">
        <f t="shared" si="124"/>
        <v/>
      </c>
      <c r="AI2662" s="205" t="str">
        <f t="shared" si="125"/>
        <v/>
      </c>
    </row>
    <row r="2663" spans="1:35" ht="15" customHeight="1">
      <c r="A2663" s="185"/>
      <c r="B2663" s="185"/>
      <c r="C2663" s="185"/>
      <c r="D2663" s="186"/>
      <c r="E2663" s="185"/>
      <c r="F2663" s="185"/>
      <c r="G2663" s="185"/>
      <c r="H2663" s="185"/>
      <c r="I2663" s="185"/>
      <c r="J2663" s="185"/>
      <c r="K2663" s="187"/>
      <c r="L2663" s="187"/>
      <c r="M2663" s="187"/>
      <c r="N2663" s="187"/>
      <c r="O2663" s="187"/>
      <c r="P2663" s="187"/>
      <c r="Q2663" s="187"/>
      <c r="R2663" s="190"/>
      <c r="S2663" s="190"/>
      <c r="T2663" s="190"/>
      <c r="U2663" s="190"/>
      <c r="V2663" s="190"/>
      <c r="W2663" s="190"/>
      <c r="X2663" s="190"/>
      <c r="Y2663" s="190"/>
      <c r="Z2663" s="190"/>
      <c r="AA2663" s="190"/>
      <c r="AB2663" s="190"/>
      <c r="AC2663" s="185"/>
      <c r="AD2663" s="190"/>
      <c r="AE2663" s="190"/>
      <c r="AF2663" s="190"/>
      <c r="AG2663" s="205" t="str">
        <f t="shared" si="123"/>
        <v/>
      </c>
      <c r="AH2663" s="205" t="str">
        <f t="shared" si="124"/>
        <v/>
      </c>
      <c r="AI2663" s="205" t="str">
        <f t="shared" si="125"/>
        <v/>
      </c>
    </row>
    <row r="2664" spans="1:35" ht="15" customHeight="1">
      <c r="A2664" s="185"/>
      <c r="B2664" s="185"/>
      <c r="C2664" s="185"/>
      <c r="D2664" s="186"/>
      <c r="E2664" s="185"/>
      <c r="F2664" s="185"/>
      <c r="G2664" s="185"/>
      <c r="H2664" s="185"/>
      <c r="I2664" s="185"/>
      <c r="J2664" s="185"/>
      <c r="K2664" s="187"/>
      <c r="L2664" s="187"/>
      <c r="M2664" s="187"/>
      <c r="N2664" s="187"/>
      <c r="O2664" s="187"/>
      <c r="P2664" s="187"/>
      <c r="Q2664" s="187"/>
      <c r="R2664" s="190"/>
      <c r="S2664" s="190"/>
      <c r="T2664" s="190"/>
      <c r="U2664" s="190"/>
      <c r="V2664" s="190"/>
      <c r="W2664" s="190"/>
      <c r="X2664" s="190"/>
      <c r="Y2664" s="190"/>
      <c r="Z2664" s="190"/>
      <c r="AA2664" s="190"/>
      <c r="AB2664" s="190"/>
      <c r="AC2664" s="185"/>
      <c r="AD2664" s="190"/>
      <c r="AE2664" s="190"/>
      <c r="AF2664" s="190"/>
      <c r="AG2664" s="205" t="str">
        <f t="shared" si="123"/>
        <v/>
      </c>
      <c r="AH2664" s="205" t="str">
        <f t="shared" si="124"/>
        <v/>
      </c>
      <c r="AI2664" s="205" t="str">
        <f t="shared" si="125"/>
        <v/>
      </c>
    </row>
    <row r="2665" spans="1:35" ht="15" customHeight="1">
      <c r="A2665" s="185"/>
      <c r="B2665" s="185"/>
      <c r="C2665" s="185"/>
      <c r="D2665" s="186"/>
      <c r="E2665" s="185"/>
      <c r="F2665" s="185"/>
      <c r="G2665" s="185"/>
      <c r="H2665" s="185"/>
      <c r="I2665" s="185"/>
      <c r="J2665" s="185"/>
      <c r="K2665" s="187"/>
      <c r="L2665" s="187"/>
      <c r="M2665" s="187"/>
      <c r="N2665" s="187"/>
      <c r="O2665" s="187"/>
      <c r="P2665" s="187"/>
      <c r="Q2665" s="187"/>
      <c r="R2665" s="190"/>
      <c r="S2665" s="190"/>
      <c r="T2665" s="190"/>
      <c r="U2665" s="190"/>
      <c r="V2665" s="190"/>
      <c r="W2665" s="190"/>
      <c r="X2665" s="190"/>
      <c r="Y2665" s="190"/>
      <c r="Z2665" s="190"/>
      <c r="AA2665" s="190"/>
      <c r="AB2665" s="190"/>
      <c r="AC2665" s="185"/>
      <c r="AD2665" s="190"/>
      <c r="AE2665" s="190"/>
      <c r="AF2665" s="190"/>
      <c r="AG2665" s="205" t="str">
        <f t="shared" si="123"/>
        <v/>
      </c>
      <c r="AH2665" s="205" t="str">
        <f t="shared" si="124"/>
        <v/>
      </c>
      <c r="AI2665" s="205" t="str">
        <f t="shared" si="125"/>
        <v/>
      </c>
    </row>
    <row r="2666" spans="1:35" ht="15" customHeight="1">
      <c r="A2666" s="185"/>
      <c r="B2666" s="185"/>
      <c r="C2666" s="185"/>
      <c r="D2666" s="186"/>
      <c r="E2666" s="185"/>
      <c r="F2666" s="185"/>
      <c r="G2666" s="185"/>
      <c r="H2666" s="185"/>
      <c r="I2666" s="185"/>
      <c r="J2666" s="185"/>
      <c r="K2666" s="187"/>
      <c r="L2666" s="187"/>
      <c r="M2666" s="187"/>
      <c r="N2666" s="187"/>
      <c r="O2666" s="187"/>
      <c r="P2666" s="187"/>
      <c r="Q2666" s="187"/>
      <c r="R2666" s="190"/>
      <c r="S2666" s="190"/>
      <c r="T2666" s="190"/>
      <c r="U2666" s="190"/>
      <c r="V2666" s="190"/>
      <c r="W2666" s="190"/>
      <c r="X2666" s="190"/>
      <c r="Y2666" s="190"/>
      <c r="Z2666" s="190"/>
      <c r="AA2666" s="190"/>
      <c r="AB2666" s="190"/>
      <c r="AC2666" s="185"/>
      <c r="AD2666" s="190"/>
      <c r="AE2666" s="190"/>
      <c r="AF2666" s="190"/>
      <c r="AG2666" s="205" t="str">
        <f t="shared" si="123"/>
        <v/>
      </c>
      <c r="AH2666" s="205" t="str">
        <f t="shared" si="124"/>
        <v/>
      </c>
      <c r="AI2666" s="205" t="str">
        <f t="shared" si="125"/>
        <v/>
      </c>
    </row>
    <row r="2667" spans="1:35" ht="15" customHeight="1">
      <c r="A2667" s="185"/>
      <c r="B2667" s="185"/>
      <c r="C2667" s="185"/>
      <c r="D2667" s="186"/>
      <c r="E2667" s="185"/>
      <c r="F2667" s="185"/>
      <c r="G2667" s="185"/>
      <c r="H2667" s="185"/>
      <c r="I2667" s="185"/>
      <c r="J2667" s="185"/>
      <c r="K2667" s="187"/>
      <c r="L2667" s="187"/>
      <c r="M2667" s="187"/>
      <c r="N2667" s="187"/>
      <c r="O2667" s="187"/>
      <c r="P2667" s="187"/>
      <c r="Q2667" s="187"/>
      <c r="R2667" s="190"/>
      <c r="S2667" s="190"/>
      <c r="T2667" s="190"/>
      <c r="U2667" s="190"/>
      <c r="V2667" s="190"/>
      <c r="W2667" s="190"/>
      <c r="X2667" s="190"/>
      <c r="Y2667" s="190"/>
      <c r="Z2667" s="190"/>
      <c r="AA2667" s="190"/>
      <c r="AB2667" s="190"/>
      <c r="AC2667" s="185"/>
      <c r="AD2667" s="190"/>
      <c r="AE2667" s="190"/>
      <c r="AF2667" s="190"/>
      <c r="AG2667" s="205" t="str">
        <f t="shared" si="123"/>
        <v/>
      </c>
      <c r="AH2667" s="205" t="str">
        <f t="shared" si="124"/>
        <v/>
      </c>
      <c r="AI2667" s="205" t="str">
        <f t="shared" si="125"/>
        <v/>
      </c>
    </row>
    <row r="2668" spans="1:35" ht="15" customHeight="1">
      <c r="A2668" s="185"/>
      <c r="B2668" s="185"/>
      <c r="C2668" s="185"/>
      <c r="D2668" s="186"/>
      <c r="E2668" s="185"/>
      <c r="F2668" s="185"/>
      <c r="G2668" s="185"/>
      <c r="H2668" s="185"/>
      <c r="I2668" s="185"/>
      <c r="J2668" s="185"/>
      <c r="K2668" s="187"/>
      <c r="L2668" s="187"/>
      <c r="M2668" s="187"/>
      <c r="N2668" s="187"/>
      <c r="O2668" s="187"/>
      <c r="P2668" s="187"/>
      <c r="Q2668" s="187"/>
      <c r="R2668" s="190"/>
      <c r="S2668" s="190"/>
      <c r="T2668" s="190"/>
      <c r="U2668" s="190"/>
      <c r="V2668" s="190"/>
      <c r="W2668" s="190"/>
      <c r="X2668" s="190"/>
      <c r="Y2668" s="190"/>
      <c r="Z2668" s="190"/>
      <c r="AA2668" s="190"/>
      <c r="AB2668" s="190"/>
      <c r="AC2668" s="185"/>
      <c r="AD2668" s="190"/>
      <c r="AE2668" s="190"/>
      <c r="AF2668" s="190"/>
      <c r="AG2668" s="205" t="str">
        <f t="shared" si="123"/>
        <v/>
      </c>
      <c r="AH2668" s="205" t="str">
        <f t="shared" si="124"/>
        <v/>
      </c>
      <c r="AI2668" s="205" t="str">
        <f t="shared" si="125"/>
        <v/>
      </c>
    </row>
    <row r="2669" spans="1:35" ht="15" customHeight="1">
      <c r="A2669" s="185"/>
      <c r="B2669" s="185"/>
      <c r="C2669" s="185"/>
      <c r="D2669" s="186"/>
      <c r="E2669" s="185"/>
      <c r="F2669" s="185"/>
      <c r="G2669" s="185"/>
      <c r="H2669" s="185"/>
      <c r="I2669" s="185"/>
      <c r="J2669" s="185"/>
      <c r="K2669" s="187"/>
      <c r="L2669" s="187"/>
      <c r="M2669" s="187"/>
      <c r="N2669" s="187"/>
      <c r="O2669" s="187"/>
      <c r="P2669" s="187"/>
      <c r="Q2669" s="187"/>
      <c r="R2669" s="190"/>
      <c r="S2669" s="190"/>
      <c r="T2669" s="190"/>
      <c r="U2669" s="190"/>
      <c r="V2669" s="190"/>
      <c r="W2669" s="190"/>
      <c r="X2669" s="190"/>
      <c r="Y2669" s="190"/>
      <c r="Z2669" s="190"/>
      <c r="AA2669" s="190"/>
      <c r="AB2669" s="190"/>
      <c r="AC2669" s="185"/>
      <c r="AD2669" s="190"/>
      <c r="AE2669" s="190"/>
      <c r="AF2669" s="190"/>
      <c r="AG2669" s="205" t="str">
        <f t="shared" si="123"/>
        <v/>
      </c>
      <c r="AH2669" s="205" t="str">
        <f t="shared" si="124"/>
        <v/>
      </c>
      <c r="AI2669" s="205" t="str">
        <f t="shared" si="125"/>
        <v/>
      </c>
    </row>
    <row r="2670" spans="1:35" ht="15" customHeight="1">
      <c r="A2670" s="185"/>
      <c r="B2670" s="185"/>
      <c r="C2670" s="185"/>
      <c r="D2670" s="186"/>
      <c r="E2670" s="185"/>
      <c r="F2670" s="185"/>
      <c r="G2670" s="185"/>
      <c r="H2670" s="185"/>
      <c r="I2670" s="185"/>
      <c r="J2670" s="185"/>
      <c r="K2670" s="187"/>
      <c r="L2670" s="187"/>
      <c r="M2670" s="187"/>
      <c r="N2670" s="187"/>
      <c r="O2670" s="187"/>
      <c r="P2670" s="187"/>
      <c r="Q2670" s="187"/>
      <c r="R2670" s="190"/>
      <c r="S2670" s="190"/>
      <c r="T2670" s="190"/>
      <c r="U2670" s="190"/>
      <c r="V2670" s="190"/>
      <c r="W2670" s="190"/>
      <c r="X2670" s="190"/>
      <c r="Y2670" s="190"/>
      <c r="Z2670" s="190"/>
      <c r="AA2670" s="190"/>
      <c r="AB2670" s="190"/>
      <c r="AC2670" s="185"/>
      <c r="AD2670" s="190"/>
      <c r="AE2670" s="190"/>
      <c r="AF2670" s="190"/>
      <c r="AG2670" s="205" t="str">
        <f t="shared" si="123"/>
        <v/>
      </c>
      <c r="AH2670" s="205" t="str">
        <f t="shared" si="124"/>
        <v/>
      </c>
      <c r="AI2670" s="205" t="str">
        <f t="shared" si="125"/>
        <v/>
      </c>
    </row>
    <row r="2671" spans="1:35" ht="15" customHeight="1">
      <c r="A2671" s="185"/>
      <c r="B2671" s="185"/>
      <c r="C2671" s="185"/>
      <c r="D2671" s="186"/>
      <c r="E2671" s="185"/>
      <c r="F2671" s="185"/>
      <c r="G2671" s="185"/>
      <c r="H2671" s="185"/>
      <c r="I2671" s="185"/>
      <c r="J2671" s="185"/>
      <c r="K2671" s="187"/>
      <c r="L2671" s="187"/>
      <c r="M2671" s="187"/>
      <c r="N2671" s="187"/>
      <c r="O2671" s="187"/>
      <c r="P2671" s="187"/>
      <c r="Q2671" s="187"/>
      <c r="R2671" s="190"/>
      <c r="S2671" s="190"/>
      <c r="T2671" s="190"/>
      <c r="U2671" s="190"/>
      <c r="V2671" s="190"/>
      <c r="W2671" s="190"/>
      <c r="X2671" s="190"/>
      <c r="Y2671" s="190"/>
      <c r="Z2671" s="190"/>
      <c r="AA2671" s="190"/>
      <c r="AB2671" s="190"/>
      <c r="AC2671" s="185"/>
      <c r="AD2671" s="190"/>
      <c r="AE2671" s="190"/>
      <c r="AF2671" s="190"/>
      <c r="AG2671" s="205" t="str">
        <f t="shared" si="123"/>
        <v/>
      </c>
      <c r="AH2671" s="205" t="str">
        <f t="shared" si="124"/>
        <v/>
      </c>
      <c r="AI2671" s="205" t="str">
        <f t="shared" si="125"/>
        <v/>
      </c>
    </row>
    <row r="2672" spans="1:35" ht="15" customHeight="1">
      <c r="A2672" s="185"/>
      <c r="B2672" s="185"/>
      <c r="C2672" s="185"/>
      <c r="D2672" s="186"/>
      <c r="E2672" s="185"/>
      <c r="F2672" s="185"/>
      <c r="G2672" s="185"/>
      <c r="H2672" s="185"/>
      <c r="I2672" s="185"/>
      <c r="J2672" s="185"/>
      <c r="K2672" s="187"/>
      <c r="L2672" s="187"/>
      <c r="M2672" s="187"/>
      <c r="N2672" s="187"/>
      <c r="O2672" s="187"/>
      <c r="P2672" s="187"/>
      <c r="Q2672" s="187"/>
      <c r="R2672" s="190"/>
      <c r="S2672" s="190"/>
      <c r="T2672" s="190"/>
      <c r="U2672" s="190"/>
      <c r="V2672" s="190"/>
      <c r="W2672" s="190"/>
      <c r="X2672" s="190"/>
      <c r="Y2672" s="190"/>
      <c r="Z2672" s="190"/>
      <c r="AA2672" s="190"/>
      <c r="AB2672" s="190"/>
      <c r="AC2672" s="185"/>
      <c r="AD2672" s="190"/>
      <c r="AE2672" s="190"/>
      <c r="AF2672" s="190"/>
      <c r="AG2672" s="205" t="str">
        <f t="shared" si="123"/>
        <v/>
      </c>
      <c r="AH2672" s="205" t="str">
        <f t="shared" si="124"/>
        <v/>
      </c>
      <c r="AI2672" s="205" t="str">
        <f t="shared" si="125"/>
        <v/>
      </c>
    </row>
    <row r="2673" spans="1:35" ht="15" customHeight="1">
      <c r="A2673" s="185"/>
      <c r="B2673" s="185"/>
      <c r="C2673" s="185"/>
      <c r="D2673" s="186"/>
      <c r="E2673" s="185"/>
      <c r="F2673" s="185"/>
      <c r="G2673" s="185"/>
      <c r="H2673" s="185"/>
      <c r="I2673" s="185"/>
      <c r="J2673" s="185"/>
      <c r="K2673" s="187"/>
      <c r="L2673" s="187"/>
      <c r="M2673" s="187"/>
      <c r="N2673" s="187"/>
      <c r="O2673" s="187"/>
      <c r="P2673" s="187"/>
      <c r="Q2673" s="187"/>
      <c r="R2673" s="190"/>
      <c r="S2673" s="190"/>
      <c r="T2673" s="190"/>
      <c r="U2673" s="190"/>
      <c r="V2673" s="190"/>
      <c r="W2673" s="190"/>
      <c r="X2673" s="190"/>
      <c r="Y2673" s="190"/>
      <c r="Z2673" s="190"/>
      <c r="AA2673" s="190"/>
      <c r="AB2673" s="190"/>
      <c r="AC2673" s="185"/>
      <c r="AD2673" s="190"/>
      <c r="AE2673" s="190"/>
      <c r="AF2673" s="190"/>
      <c r="AG2673" s="205" t="str">
        <f t="shared" si="123"/>
        <v/>
      </c>
      <c r="AH2673" s="205" t="str">
        <f t="shared" si="124"/>
        <v/>
      </c>
      <c r="AI2673" s="205" t="str">
        <f t="shared" si="125"/>
        <v/>
      </c>
    </row>
    <row r="2674" spans="1:35" ht="15" customHeight="1">
      <c r="A2674" s="185"/>
      <c r="B2674" s="185"/>
      <c r="C2674" s="185"/>
      <c r="D2674" s="186"/>
      <c r="E2674" s="185"/>
      <c r="F2674" s="185"/>
      <c r="G2674" s="185"/>
      <c r="H2674" s="185"/>
      <c r="I2674" s="185"/>
      <c r="J2674" s="185"/>
      <c r="K2674" s="187"/>
      <c r="L2674" s="187"/>
      <c r="M2674" s="187"/>
      <c r="N2674" s="187"/>
      <c r="O2674" s="187"/>
      <c r="P2674" s="187"/>
      <c r="Q2674" s="187"/>
      <c r="R2674" s="190"/>
      <c r="S2674" s="190"/>
      <c r="T2674" s="190"/>
      <c r="U2674" s="190"/>
      <c r="V2674" s="190"/>
      <c r="W2674" s="190"/>
      <c r="X2674" s="190"/>
      <c r="Y2674" s="190"/>
      <c r="Z2674" s="190"/>
      <c r="AA2674" s="190"/>
      <c r="AB2674" s="190"/>
      <c r="AC2674" s="185"/>
      <c r="AD2674" s="190"/>
      <c r="AE2674" s="190"/>
      <c r="AF2674" s="190"/>
      <c r="AG2674" s="205" t="str">
        <f t="shared" si="123"/>
        <v/>
      </c>
      <c r="AH2674" s="205" t="str">
        <f t="shared" si="124"/>
        <v/>
      </c>
      <c r="AI2674" s="205" t="str">
        <f t="shared" si="125"/>
        <v/>
      </c>
    </row>
    <row r="2675" spans="1:35" ht="15" customHeight="1">
      <c r="A2675" s="185"/>
      <c r="B2675" s="185"/>
      <c r="C2675" s="185"/>
      <c r="D2675" s="186"/>
      <c r="E2675" s="185"/>
      <c r="F2675" s="185"/>
      <c r="G2675" s="185"/>
      <c r="H2675" s="185"/>
      <c r="I2675" s="185"/>
      <c r="J2675" s="185"/>
      <c r="K2675" s="187"/>
      <c r="L2675" s="187"/>
      <c r="M2675" s="187"/>
      <c r="N2675" s="187"/>
      <c r="O2675" s="187"/>
      <c r="P2675" s="187"/>
      <c r="Q2675" s="187"/>
      <c r="R2675" s="190"/>
      <c r="S2675" s="190"/>
      <c r="T2675" s="190"/>
      <c r="U2675" s="190"/>
      <c r="V2675" s="190"/>
      <c r="W2675" s="190"/>
      <c r="X2675" s="190"/>
      <c r="Y2675" s="190"/>
      <c r="Z2675" s="190"/>
      <c r="AA2675" s="190"/>
      <c r="AB2675" s="190"/>
      <c r="AC2675" s="185"/>
      <c r="AD2675" s="190"/>
      <c r="AE2675" s="190"/>
      <c r="AF2675" s="190"/>
      <c r="AG2675" s="205" t="str">
        <f t="shared" si="123"/>
        <v/>
      </c>
      <c r="AH2675" s="205" t="str">
        <f t="shared" si="124"/>
        <v/>
      </c>
      <c r="AI2675" s="205" t="str">
        <f t="shared" si="125"/>
        <v/>
      </c>
    </row>
    <row r="2676" spans="1:35" ht="15" customHeight="1">
      <c r="A2676" s="185"/>
      <c r="B2676" s="185"/>
      <c r="C2676" s="185"/>
      <c r="D2676" s="186"/>
      <c r="E2676" s="185"/>
      <c r="F2676" s="185"/>
      <c r="G2676" s="185"/>
      <c r="H2676" s="185"/>
      <c r="I2676" s="185"/>
      <c r="J2676" s="185"/>
      <c r="K2676" s="187"/>
      <c r="L2676" s="187"/>
      <c r="M2676" s="187"/>
      <c r="N2676" s="187"/>
      <c r="O2676" s="187"/>
      <c r="P2676" s="187"/>
      <c r="Q2676" s="187"/>
      <c r="R2676" s="190"/>
      <c r="S2676" s="190"/>
      <c r="T2676" s="190"/>
      <c r="U2676" s="190"/>
      <c r="V2676" s="190"/>
      <c r="W2676" s="190"/>
      <c r="X2676" s="190"/>
      <c r="Y2676" s="190"/>
      <c r="Z2676" s="190"/>
      <c r="AA2676" s="190"/>
      <c r="AB2676" s="190"/>
      <c r="AC2676" s="185"/>
      <c r="AD2676" s="190"/>
      <c r="AE2676" s="190"/>
      <c r="AF2676" s="190"/>
      <c r="AG2676" s="205" t="str">
        <f t="shared" si="123"/>
        <v/>
      </c>
      <c r="AH2676" s="205" t="str">
        <f t="shared" si="124"/>
        <v/>
      </c>
      <c r="AI2676" s="205" t="str">
        <f t="shared" si="125"/>
        <v/>
      </c>
    </row>
    <row r="2677" spans="1:35" ht="15" customHeight="1">
      <c r="A2677" s="185"/>
      <c r="B2677" s="185"/>
      <c r="C2677" s="185"/>
      <c r="D2677" s="186"/>
      <c r="E2677" s="185"/>
      <c r="F2677" s="185"/>
      <c r="G2677" s="185"/>
      <c r="H2677" s="185"/>
      <c r="I2677" s="185"/>
      <c r="J2677" s="185"/>
      <c r="K2677" s="187"/>
      <c r="L2677" s="187"/>
      <c r="M2677" s="187"/>
      <c r="N2677" s="187"/>
      <c r="O2677" s="187"/>
      <c r="P2677" s="187"/>
      <c r="Q2677" s="187"/>
      <c r="R2677" s="190"/>
      <c r="S2677" s="190"/>
      <c r="T2677" s="190"/>
      <c r="U2677" s="190"/>
      <c r="V2677" s="190"/>
      <c r="W2677" s="190"/>
      <c r="X2677" s="190"/>
      <c r="Y2677" s="190"/>
      <c r="Z2677" s="190"/>
      <c r="AA2677" s="190"/>
      <c r="AB2677" s="190"/>
      <c r="AC2677" s="185"/>
      <c r="AD2677" s="190"/>
      <c r="AE2677" s="190"/>
      <c r="AF2677" s="190"/>
      <c r="AG2677" s="205" t="str">
        <f t="shared" si="123"/>
        <v/>
      </c>
      <c r="AH2677" s="205" t="str">
        <f t="shared" si="124"/>
        <v/>
      </c>
      <c r="AI2677" s="205" t="str">
        <f t="shared" si="125"/>
        <v/>
      </c>
    </row>
    <row r="2678" spans="1:35" ht="15" customHeight="1">
      <c r="A2678" s="185"/>
      <c r="B2678" s="185"/>
      <c r="C2678" s="185"/>
      <c r="D2678" s="186"/>
      <c r="E2678" s="185"/>
      <c r="F2678" s="185"/>
      <c r="G2678" s="185"/>
      <c r="H2678" s="185"/>
      <c r="I2678" s="185"/>
      <c r="J2678" s="185"/>
      <c r="K2678" s="187"/>
      <c r="L2678" s="187"/>
      <c r="M2678" s="187"/>
      <c r="N2678" s="187"/>
      <c r="O2678" s="187"/>
      <c r="P2678" s="187"/>
      <c r="Q2678" s="187"/>
      <c r="R2678" s="190"/>
      <c r="S2678" s="190"/>
      <c r="T2678" s="190"/>
      <c r="U2678" s="190"/>
      <c r="V2678" s="190"/>
      <c r="W2678" s="190"/>
      <c r="X2678" s="190"/>
      <c r="Y2678" s="190"/>
      <c r="Z2678" s="190"/>
      <c r="AA2678" s="190"/>
      <c r="AB2678" s="190"/>
      <c r="AC2678" s="185"/>
      <c r="AD2678" s="190"/>
      <c r="AE2678" s="190"/>
      <c r="AF2678" s="190"/>
      <c r="AG2678" s="205" t="str">
        <f t="shared" si="123"/>
        <v/>
      </c>
      <c r="AH2678" s="205" t="str">
        <f t="shared" si="124"/>
        <v/>
      </c>
      <c r="AI2678" s="205" t="str">
        <f t="shared" si="125"/>
        <v/>
      </c>
    </row>
    <row r="2679" spans="1:35" ht="15" customHeight="1">
      <c r="A2679" s="185"/>
      <c r="B2679" s="185"/>
      <c r="C2679" s="185"/>
      <c r="D2679" s="186"/>
      <c r="E2679" s="185"/>
      <c r="F2679" s="185"/>
      <c r="G2679" s="185"/>
      <c r="H2679" s="185"/>
      <c r="I2679" s="185"/>
      <c r="J2679" s="185"/>
      <c r="K2679" s="187"/>
      <c r="L2679" s="187"/>
      <c r="M2679" s="187"/>
      <c r="N2679" s="187"/>
      <c r="O2679" s="187"/>
      <c r="P2679" s="187"/>
      <c r="Q2679" s="187"/>
      <c r="R2679" s="190"/>
      <c r="S2679" s="190"/>
      <c r="T2679" s="190"/>
      <c r="U2679" s="190"/>
      <c r="V2679" s="190"/>
      <c r="W2679" s="190"/>
      <c r="X2679" s="190"/>
      <c r="Y2679" s="190"/>
      <c r="Z2679" s="190"/>
      <c r="AA2679" s="190"/>
      <c r="AB2679" s="190"/>
      <c r="AC2679" s="185"/>
      <c r="AD2679" s="190"/>
      <c r="AE2679" s="190"/>
      <c r="AF2679" s="190"/>
      <c r="AG2679" s="205" t="str">
        <f t="shared" si="123"/>
        <v/>
      </c>
      <c r="AH2679" s="205" t="str">
        <f t="shared" si="124"/>
        <v/>
      </c>
      <c r="AI2679" s="205" t="str">
        <f t="shared" si="125"/>
        <v/>
      </c>
    </row>
    <row r="2680" spans="1:35" ht="15" customHeight="1">
      <c r="A2680" s="185"/>
      <c r="B2680" s="185"/>
      <c r="C2680" s="185"/>
      <c r="D2680" s="186"/>
      <c r="E2680" s="185"/>
      <c r="F2680" s="185"/>
      <c r="G2680" s="185"/>
      <c r="H2680" s="185"/>
      <c r="I2680" s="185"/>
      <c r="J2680" s="185"/>
      <c r="K2680" s="187"/>
      <c r="L2680" s="187"/>
      <c r="M2680" s="187"/>
      <c r="N2680" s="187"/>
      <c r="O2680" s="187"/>
      <c r="P2680" s="187"/>
      <c r="Q2680" s="187"/>
      <c r="R2680" s="190"/>
      <c r="S2680" s="190"/>
      <c r="T2680" s="190"/>
      <c r="U2680" s="190"/>
      <c r="V2680" s="190"/>
      <c r="W2680" s="190"/>
      <c r="X2680" s="190"/>
      <c r="Y2680" s="190"/>
      <c r="Z2680" s="190"/>
      <c r="AA2680" s="190"/>
      <c r="AB2680" s="190"/>
      <c r="AC2680" s="185"/>
      <c r="AD2680" s="190"/>
      <c r="AE2680" s="190"/>
      <c r="AF2680" s="190"/>
      <c r="AG2680" s="205" t="str">
        <f t="shared" si="123"/>
        <v/>
      </c>
      <c r="AH2680" s="205" t="str">
        <f t="shared" si="124"/>
        <v/>
      </c>
      <c r="AI2680" s="205" t="str">
        <f t="shared" si="125"/>
        <v/>
      </c>
    </row>
    <row r="2681" spans="1:35" ht="15" customHeight="1">
      <c r="A2681" s="185"/>
      <c r="B2681" s="185"/>
      <c r="C2681" s="185"/>
      <c r="D2681" s="186"/>
      <c r="E2681" s="185"/>
      <c r="F2681" s="185"/>
      <c r="G2681" s="185"/>
      <c r="H2681" s="185"/>
      <c r="I2681" s="185"/>
      <c r="J2681" s="185"/>
      <c r="K2681" s="187"/>
      <c r="L2681" s="187"/>
      <c r="M2681" s="187"/>
      <c r="N2681" s="187"/>
      <c r="O2681" s="187"/>
      <c r="P2681" s="187"/>
      <c r="Q2681" s="187"/>
      <c r="R2681" s="190"/>
      <c r="S2681" s="190"/>
      <c r="T2681" s="190"/>
      <c r="U2681" s="190"/>
      <c r="V2681" s="190"/>
      <c r="W2681" s="190"/>
      <c r="X2681" s="190"/>
      <c r="Y2681" s="190"/>
      <c r="Z2681" s="190"/>
      <c r="AA2681" s="190"/>
      <c r="AB2681" s="190"/>
      <c r="AC2681" s="185"/>
      <c r="AD2681" s="190"/>
      <c r="AE2681" s="190"/>
      <c r="AF2681" s="190"/>
      <c r="AG2681" s="205" t="str">
        <f t="shared" si="123"/>
        <v/>
      </c>
      <c r="AH2681" s="205" t="str">
        <f t="shared" si="124"/>
        <v/>
      </c>
      <c r="AI2681" s="205" t="str">
        <f t="shared" si="125"/>
        <v/>
      </c>
    </row>
    <row r="2682" spans="1:35" ht="15" customHeight="1">
      <c r="A2682" s="185"/>
      <c r="B2682" s="185"/>
      <c r="C2682" s="185"/>
      <c r="D2682" s="186"/>
      <c r="E2682" s="185"/>
      <c r="F2682" s="185"/>
      <c r="G2682" s="185"/>
      <c r="H2682" s="185"/>
      <c r="I2682" s="185"/>
      <c r="J2682" s="185"/>
      <c r="K2682" s="187"/>
      <c r="L2682" s="187"/>
      <c r="M2682" s="187"/>
      <c r="N2682" s="187"/>
      <c r="O2682" s="187"/>
      <c r="P2682" s="187"/>
      <c r="Q2682" s="187"/>
      <c r="R2682" s="190"/>
      <c r="S2682" s="190"/>
      <c r="T2682" s="190"/>
      <c r="U2682" s="190"/>
      <c r="V2682" s="190"/>
      <c r="W2682" s="190"/>
      <c r="X2682" s="190"/>
      <c r="Y2682" s="190"/>
      <c r="Z2682" s="190"/>
      <c r="AA2682" s="190"/>
      <c r="AB2682" s="190"/>
      <c r="AC2682" s="185"/>
      <c r="AD2682" s="190"/>
      <c r="AE2682" s="190"/>
      <c r="AF2682" s="190"/>
      <c r="AG2682" s="205" t="str">
        <f t="shared" si="123"/>
        <v/>
      </c>
      <c r="AH2682" s="205" t="str">
        <f t="shared" si="124"/>
        <v/>
      </c>
      <c r="AI2682" s="205" t="str">
        <f t="shared" si="125"/>
        <v/>
      </c>
    </row>
    <row r="2683" spans="1:35" ht="15" customHeight="1">
      <c r="A2683" s="185"/>
      <c r="B2683" s="185"/>
      <c r="C2683" s="185"/>
      <c r="D2683" s="186"/>
      <c r="E2683" s="185"/>
      <c r="F2683" s="185"/>
      <c r="G2683" s="185"/>
      <c r="H2683" s="185"/>
      <c r="I2683" s="185"/>
      <c r="J2683" s="185"/>
      <c r="K2683" s="187"/>
      <c r="L2683" s="187"/>
      <c r="M2683" s="187"/>
      <c r="N2683" s="187"/>
      <c r="O2683" s="187"/>
      <c r="P2683" s="187"/>
      <c r="Q2683" s="187"/>
      <c r="R2683" s="190"/>
      <c r="S2683" s="190"/>
      <c r="T2683" s="190"/>
      <c r="U2683" s="190"/>
      <c r="V2683" s="190"/>
      <c r="W2683" s="190"/>
      <c r="X2683" s="190"/>
      <c r="Y2683" s="190"/>
      <c r="Z2683" s="190"/>
      <c r="AA2683" s="190"/>
      <c r="AB2683" s="190"/>
      <c r="AC2683" s="185"/>
      <c r="AD2683" s="190"/>
      <c r="AE2683" s="190"/>
      <c r="AF2683" s="190"/>
      <c r="AG2683" s="205" t="str">
        <f t="shared" si="123"/>
        <v/>
      </c>
      <c r="AH2683" s="205" t="str">
        <f t="shared" si="124"/>
        <v/>
      </c>
      <c r="AI2683" s="205" t="str">
        <f t="shared" si="125"/>
        <v/>
      </c>
    </row>
    <row r="2684" spans="1:35" ht="15" customHeight="1">
      <c r="A2684" s="185"/>
      <c r="B2684" s="185"/>
      <c r="C2684" s="185"/>
      <c r="D2684" s="186"/>
      <c r="E2684" s="185"/>
      <c r="F2684" s="185"/>
      <c r="G2684" s="185"/>
      <c r="H2684" s="185"/>
      <c r="I2684" s="185"/>
      <c r="J2684" s="185"/>
      <c r="K2684" s="187"/>
      <c r="L2684" s="187"/>
      <c r="M2684" s="187"/>
      <c r="N2684" s="187"/>
      <c r="O2684" s="187"/>
      <c r="P2684" s="187"/>
      <c r="Q2684" s="187"/>
      <c r="R2684" s="190"/>
      <c r="S2684" s="190"/>
      <c r="T2684" s="190"/>
      <c r="U2684" s="190"/>
      <c r="V2684" s="190"/>
      <c r="W2684" s="190"/>
      <c r="X2684" s="190"/>
      <c r="Y2684" s="190"/>
      <c r="Z2684" s="190"/>
      <c r="AA2684" s="190"/>
      <c r="AB2684" s="190"/>
      <c r="AC2684" s="185"/>
      <c r="AD2684" s="190"/>
      <c r="AE2684" s="190"/>
      <c r="AF2684" s="190"/>
      <c r="AG2684" s="205" t="str">
        <f t="shared" si="123"/>
        <v/>
      </c>
      <c r="AH2684" s="205" t="str">
        <f t="shared" si="124"/>
        <v/>
      </c>
      <c r="AI2684" s="205" t="str">
        <f t="shared" si="125"/>
        <v/>
      </c>
    </row>
    <row r="2685" spans="1:35" ht="15" customHeight="1">
      <c r="A2685" s="185"/>
      <c r="B2685" s="185"/>
      <c r="C2685" s="185"/>
      <c r="D2685" s="186"/>
      <c r="E2685" s="185"/>
      <c r="F2685" s="185"/>
      <c r="G2685" s="185"/>
      <c r="H2685" s="185"/>
      <c r="I2685" s="185"/>
      <c r="J2685" s="185"/>
      <c r="K2685" s="187"/>
      <c r="L2685" s="187"/>
      <c r="M2685" s="187"/>
      <c r="N2685" s="187"/>
      <c r="O2685" s="187"/>
      <c r="P2685" s="187"/>
      <c r="Q2685" s="187"/>
      <c r="R2685" s="190"/>
      <c r="S2685" s="190"/>
      <c r="T2685" s="190"/>
      <c r="U2685" s="190"/>
      <c r="V2685" s="190"/>
      <c r="W2685" s="190"/>
      <c r="X2685" s="190"/>
      <c r="Y2685" s="190"/>
      <c r="Z2685" s="190"/>
      <c r="AA2685" s="190"/>
      <c r="AB2685" s="190"/>
      <c r="AC2685" s="185"/>
      <c r="AD2685" s="190"/>
      <c r="AE2685" s="190"/>
      <c r="AF2685" s="190"/>
      <c r="AG2685" s="205" t="str">
        <f t="shared" si="123"/>
        <v/>
      </c>
      <c r="AH2685" s="205" t="str">
        <f t="shared" si="124"/>
        <v/>
      </c>
      <c r="AI2685" s="205" t="str">
        <f t="shared" si="125"/>
        <v/>
      </c>
    </row>
    <row r="2686" spans="1:35" ht="15" customHeight="1">
      <c r="A2686" s="185"/>
      <c r="B2686" s="185"/>
      <c r="C2686" s="185"/>
      <c r="D2686" s="186"/>
      <c r="E2686" s="185"/>
      <c r="F2686" s="185"/>
      <c r="G2686" s="185"/>
      <c r="H2686" s="185"/>
      <c r="I2686" s="185"/>
      <c r="J2686" s="185"/>
      <c r="K2686" s="187"/>
      <c r="L2686" s="187"/>
      <c r="M2686" s="187"/>
      <c r="N2686" s="187"/>
      <c r="O2686" s="187"/>
      <c r="P2686" s="187"/>
      <c r="Q2686" s="187"/>
      <c r="R2686" s="190"/>
      <c r="S2686" s="190"/>
      <c r="T2686" s="190"/>
      <c r="U2686" s="190"/>
      <c r="V2686" s="190"/>
      <c r="W2686" s="190"/>
      <c r="X2686" s="190"/>
      <c r="Y2686" s="190"/>
      <c r="Z2686" s="190"/>
      <c r="AA2686" s="190"/>
      <c r="AB2686" s="190"/>
      <c r="AC2686" s="185"/>
      <c r="AD2686" s="190"/>
      <c r="AE2686" s="190"/>
      <c r="AF2686" s="190"/>
      <c r="AG2686" s="205" t="str">
        <f t="shared" si="123"/>
        <v/>
      </c>
      <c r="AH2686" s="205" t="str">
        <f t="shared" si="124"/>
        <v/>
      </c>
      <c r="AI2686" s="205" t="str">
        <f t="shared" si="125"/>
        <v/>
      </c>
    </row>
    <row r="2687" spans="1:35" ht="15" customHeight="1">
      <c r="A2687" s="185"/>
      <c r="B2687" s="185"/>
      <c r="C2687" s="185"/>
      <c r="D2687" s="186"/>
      <c r="E2687" s="185"/>
      <c r="F2687" s="185"/>
      <c r="G2687" s="185"/>
      <c r="H2687" s="185"/>
      <c r="I2687" s="185"/>
      <c r="J2687" s="185"/>
      <c r="K2687" s="187"/>
      <c r="L2687" s="187"/>
      <c r="M2687" s="187"/>
      <c r="N2687" s="187"/>
      <c r="O2687" s="187"/>
      <c r="P2687" s="187"/>
      <c r="Q2687" s="187"/>
      <c r="R2687" s="190"/>
      <c r="S2687" s="190"/>
      <c r="T2687" s="190"/>
      <c r="U2687" s="190"/>
      <c r="V2687" s="190"/>
      <c r="W2687" s="190"/>
      <c r="X2687" s="190"/>
      <c r="Y2687" s="190"/>
      <c r="Z2687" s="190"/>
      <c r="AA2687" s="190"/>
      <c r="AB2687" s="190"/>
      <c r="AC2687" s="185"/>
      <c r="AD2687" s="190"/>
      <c r="AE2687" s="190"/>
      <c r="AF2687" s="190"/>
      <c r="AG2687" s="205" t="str">
        <f t="shared" si="123"/>
        <v/>
      </c>
      <c r="AH2687" s="205" t="str">
        <f t="shared" si="124"/>
        <v/>
      </c>
      <c r="AI2687" s="205" t="str">
        <f t="shared" si="125"/>
        <v/>
      </c>
    </row>
    <row r="2688" spans="1:35" ht="15" customHeight="1">
      <c r="A2688" s="185"/>
      <c r="B2688" s="185"/>
      <c r="C2688" s="185"/>
      <c r="D2688" s="186"/>
      <c r="E2688" s="185"/>
      <c r="F2688" s="185"/>
      <c r="G2688" s="185"/>
      <c r="H2688" s="185"/>
      <c r="I2688" s="185"/>
      <c r="J2688" s="185"/>
      <c r="K2688" s="187"/>
      <c r="L2688" s="187"/>
      <c r="M2688" s="187"/>
      <c r="N2688" s="187"/>
      <c r="O2688" s="187"/>
      <c r="P2688" s="187"/>
      <c r="Q2688" s="187"/>
      <c r="R2688" s="190"/>
      <c r="S2688" s="190"/>
      <c r="T2688" s="190"/>
      <c r="U2688" s="190"/>
      <c r="V2688" s="190"/>
      <c r="W2688" s="190"/>
      <c r="X2688" s="190"/>
      <c r="Y2688" s="190"/>
      <c r="Z2688" s="190"/>
      <c r="AA2688" s="190"/>
      <c r="AB2688" s="190"/>
      <c r="AC2688" s="185"/>
      <c r="AD2688" s="190"/>
      <c r="AE2688" s="190"/>
      <c r="AF2688" s="190"/>
      <c r="AG2688" s="205" t="str">
        <f t="shared" si="123"/>
        <v/>
      </c>
      <c r="AH2688" s="205" t="str">
        <f t="shared" si="124"/>
        <v/>
      </c>
      <c r="AI2688" s="205" t="str">
        <f t="shared" si="125"/>
        <v/>
      </c>
    </row>
    <row r="2689" spans="1:35" ht="15" customHeight="1">
      <c r="A2689" s="185"/>
      <c r="B2689" s="185"/>
      <c r="C2689" s="185"/>
      <c r="D2689" s="186"/>
      <c r="E2689" s="185"/>
      <c r="F2689" s="185"/>
      <c r="G2689" s="185"/>
      <c r="H2689" s="185"/>
      <c r="I2689" s="185"/>
      <c r="J2689" s="185"/>
      <c r="K2689" s="187"/>
      <c r="L2689" s="187"/>
      <c r="M2689" s="187"/>
      <c r="N2689" s="187"/>
      <c r="O2689" s="187"/>
      <c r="P2689" s="187"/>
      <c r="Q2689" s="187"/>
      <c r="R2689" s="190"/>
      <c r="S2689" s="190"/>
      <c r="T2689" s="190"/>
      <c r="U2689" s="190"/>
      <c r="V2689" s="190"/>
      <c r="W2689" s="190"/>
      <c r="X2689" s="190"/>
      <c r="Y2689" s="190"/>
      <c r="Z2689" s="190"/>
      <c r="AA2689" s="190"/>
      <c r="AB2689" s="190"/>
      <c r="AC2689" s="185"/>
      <c r="AD2689" s="190"/>
      <c r="AE2689" s="190"/>
      <c r="AF2689" s="190"/>
      <c r="AG2689" s="205" t="str">
        <f t="shared" si="123"/>
        <v/>
      </c>
      <c r="AH2689" s="205" t="str">
        <f t="shared" si="124"/>
        <v/>
      </c>
      <c r="AI2689" s="205" t="str">
        <f t="shared" si="125"/>
        <v/>
      </c>
    </row>
    <row r="2690" spans="1:35" ht="15" customHeight="1">
      <c r="A2690" s="185"/>
      <c r="B2690" s="185"/>
      <c r="C2690" s="185"/>
      <c r="D2690" s="186"/>
      <c r="E2690" s="185"/>
      <c r="F2690" s="185"/>
      <c r="G2690" s="185"/>
      <c r="H2690" s="185"/>
      <c r="I2690" s="185"/>
      <c r="J2690" s="185"/>
      <c r="K2690" s="187"/>
      <c r="L2690" s="187"/>
      <c r="M2690" s="187"/>
      <c r="N2690" s="187"/>
      <c r="O2690" s="187"/>
      <c r="P2690" s="187"/>
      <c r="Q2690" s="187"/>
      <c r="R2690" s="190"/>
      <c r="S2690" s="190"/>
      <c r="T2690" s="190"/>
      <c r="U2690" s="190"/>
      <c r="V2690" s="190"/>
      <c r="W2690" s="190"/>
      <c r="X2690" s="190"/>
      <c r="Y2690" s="190"/>
      <c r="Z2690" s="190"/>
      <c r="AA2690" s="190"/>
      <c r="AB2690" s="190"/>
      <c r="AC2690" s="185"/>
      <c r="AD2690" s="190"/>
      <c r="AE2690" s="190"/>
      <c r="AF2690" s="190"/>
      <c r="AG2690" s="205" t="str">
        <f t="shared" si="123"/>
        <v/>
      </c>
      <c r="AH2690" s="205" t="str">
        <f t="shared" si="124"/>
        <v/>
      </c>
      <c r="AI2690" s="205" t="str">
        <f t="shared" si="125"/>
        <v/>
      </c>
    </row>
    <row r="2691" spans="1:35" ht="15" customHeight="1">
      <c r="A2691" s="185"/>
      <c r="B2691" s="185"/>
      <c r="C2691" s="185"/>
      <c r="D2691" s="186"/>
      <c r="E2691" s="185"/>
      <c r="F2691" s="185"/>
      <c r="G2691" s="185"/>
      <c r="H2691" s="185"/>
      <c r="I2691" s="185"/>
      <c r="J2691" s="185"/>
      <c r="K2691" s="187"/>
      <c r="L2691" s="187"/>
      <c r="M2691" s="187"/>
      <c r="N2691" s="187"/>
      <c r="O2691" s="187"/>
      <c r="P2691" s="187"/>
      <c r="Q2691" s="187"/>
      <c r="R2691" s="190"/>
      <c r="S2691" s="190"/>
      <c r="T2691" s="190"/>
      <c r="U2691" s="190"/>
      <c r="V2691" s="190"/>
      <c r="W2691" s="190"/>
      <c r="X2691" s="190"/>
      <c r="Y2691" s="190"/>
      <c r="Z2691" s="190"/>
      <c r="AA2691" s="190"/>
      <c r="AB2691" s="190"/>
      <c r="AC2691" s="185"/>
      <c r="AD2691" s="190"/>
      <c r="AE2691" s="190"/>
      <c r="AF2691" s="190"/>
      <c r="AG2691" s="205" t="str">
        <f t="shared" si="123"/>
        <v/>
      </c>
      <c r="AH2691" s="205" t="str">
        <f t="shared" si="124"/>
        <v/>
      </c>
      <c r="AI2691" s="205" t="str">
        <f t="shared" si="125"/>
        <v/>
      </c>
    </row>
    <row r="2692" spans="1:35" ht="15" customHeight="1">
      <c r="A2692" s="185"/>
      <c r="B2692" s="185"/>
      <c r="C2692" s="185"/>
      <c r="D2692" s="186"/>
      <c r="E2692" s="185"/>
      <c r="F2692" s="185"/>
      <c r="G2692" s="185"/>
      <c r="H2692" s="185"/>
      <c r="I2692" s="185"/>
      <c r="J2692" s="185"/>
      <c r="K2692" s="187"/>
      <c r="L2692" s="187"/>
      <c r="M2692" s="187"/>
      <c r="N2692" s="187"/>
      <c r="O2692" s="187"/>
      <c r="P2692" s="187"/>
      <c r="Q2692" s="187"/>
      <c r="R2692" s="190"/>
      <c r="S2692" s="190"/>
      <c r="T2692" s="190"/>
      <c r="U2692" s="190"/>
      <c r="V2692" s="190"/>
      <c r="W2692" s="190"/>
      <c r="X2692" s="190"/>
      <c r="Y2692" s="190"/>
      <c r="Z2692" s="190"/>
      <c r="AA2692" s="190"/>
      <c r="AB2692" s="190"/>
      <c r="AC2692" s="185"/>
      <c r="AD2692" s="190"/>
      <c r="AE2692" s="190"/>
      <c r="AF2692" s="190"/>
      <c r="AG2692" s="205" t="str">
        <f t="shared" ref="AG2692:AG2755" si="126">IF($Q2692="","",IF($Q2692="YES","YES","NO"))</f>
        <v/>
      </c>
      <c r="AH2692" s="205" t="str">
        <f t="shared" ref="AH2692:AH2755" si="127">IF($X2692="","",IF($X2692="YES","YES","NO"))</f>
        <v/>
      </c>
      <c r="AI2692" s="205" t="str">
        <f t="shared" ref="AI2692:AI2755" si="128">IF(COUNTIF($B$3:$B$4985,B2692)&gt;1,"DUPLICATE","")</f>
        <v/>
      </c>
    </row>
    <row r="2693" spans="1:35" ht="15" customHeight="1">
      <c r="A2693" s="185"/>
      <c r="B2693" s="185"/>
      <c r="C2693" s="185"/>
      <c r="D2693" s="186"/>
      <c r="E2693" s="185"/>
      <c r="F2693" s="185"/>
      <c r="G2693" s="185"/>
      <c r="H2693" s="185"/>
      <c r="I2693" s="185"/>
      <c r="J2693" s="185"/>
      <c r="K2693" s="187"/>
      <c r="L2693" s="187"/>
      <c r="M2693" s="187"/>
      <c r="N2693" s="187"/>
      <c r="O2693" s="187"/>
      <c r="P2693" s="187"/>
      <c r="Q2693" s="187"/>
      <c r="R2693" s="190"/>
      <c r="S2693" s="190"/>
      <c r="T2693" s="190"/>
      <c r="U2693" s="190"/>
      <c r="V2693" s="190"/>
      <c r="W2693" s="190"/>
      <c r="X2693" s="190"/>
      <c r="Y2693" s="190"/>
      <c r="Z2693" s="190"/>
      <c r="AA2693" s="190"/>
      <c r="AB2693" s="190"/>
      <c r="AC2693" s="185"/>
      <c r="AD2693" s="190"/>
      <c r="AE2693" s="190"/>
      <c r="AF2693" s="190"/>
      <c r="AG2693" s="205" t="str">
        <f t="shared" si="126"/>
        <v/>
      </c>
      <c r="AH2693" s="205" t="str">
        <f t="shared" si="127"/>
        <v/>
      </c>
      <c r="AI2693" s="205" t="str">
        <f t="shared" si="128"/>
        <v/>
      </c>
    </row>
    <row r="2694" spans="1:35" ht="15" customHeight="1">
      <c r="A2694" s="185"/>
      <c r="B2694" s="185"/>
      <c r="C2694" s="185"/>
      <c r="D2694" s="186"/>
      <c r="E2694" s="185"/>
      <c r="F2694" s="185"/>
      <c r="G2694" s="185"/>
      <c r="H2694" s="185"/>
      <c r="I2694" s="185"/>
      <c r="J2694" s="185"/>
      <c r="K2694" s="187"/>
      <c r="L2694" s="187"/>
      <c r="M2694" s="187"/>
      <c r="N2694" s="187"/>
      <c r="O2694" s="187"/>
      <c r="P2694" s="187"/>
      <c r="Q2694" s="187"/>
      <c r="R2694" s="190"/>
      <c r="S2694" s="190"/>
      <c r="T2694" s="190"/>
      <c r="U2694" s="190"/>
      <c r="V2694" s="190"/>
      <c r="W2694" s="190"/>
      <c r="X2694" s="190"/>
      <c r="Y2694" s="190"/>
      <c r="Z2694" s="190"/>
      <c r="AA2694" s="190"/>
      <c r="AB2694" s="190"/>
      <c r="AC2694" s="185"/>
      <c r="AD2694" s="190"/>
      <c r="AE2694" s="190"/>
      <c r="AF2694" s="190"/>
      <c r="AG2694" s="205" t="str">
        <f t="shared" si="126"/>
        <v/>
      </c>
      <c r="AH2694" s="205" t="str">
        <f t="shared" si="127"/>
        <v/>
      </c>
      <c r="AI2694" s="205" t="str">
        <f t="shared" si="128"/>
        <v/>
      </c>
    </row>
    <row r="2695" spans="1:35" ht="15" customHeight="1">
      <c r="A2695" s="185"/>
      <c r="B2695" s="185"/>
      <c r="C2695" s="185"/>
      <c r="D2695" s="186"/>
      <c r="E2695" s="185"/>
      <c r="F2695" s="185"/>
      <c r="G2695" s="185"/>
      <c r="H2695" s="185"/>
      <c r="I2695" s="185"/>
      <c r="J2695" s="185"/>
      <c r="K2695" s="187"/>
      <c r="L2695" s="187"/>
      <c r="M2695" s="187"/>
      <c r="N2695" s="187"/>
      <c r="O2695" s="187"/>
      <c r="P2695" s="187"/>
      <c r="Q2695" s="187"/>
      <c r="R2695" s="190"/>
      <c r="S2695" s="190"/>
      <c r="T2695" s="190"/>
      <c r="U2695" s="190"/>
      <c r="V2695" s="190"/>
      <c r="W2695" s="190"/>
      <c r="X2695" s="190"/>
      <c r="Y2695" s="190"/>
      <c r="Z2695" s="190"/>
      <c r="AA2695" s="190"/>
      <c r="AB2695" s="190"/>
      <c r="AC2695" s="185"/>
      <c r="AD2695" s="190"/>
      <c r="AE2695" s="190"/>
      <c r="AF2695" s="190"/>
      <c r="AG2695" s="205" t="str">
        <f t="shared" si="126"/>
        <v/>
      </c>
      <c r="AH2695" s="205" t="str">
        <f t="shared" si="127"/>
        <v/>
      </c>
      <c r="AI2695" s="205" t="str">
        <f t="shared" si="128"/>
        <v/>
      </c>
    </row>
    <row r="2696" spans="1:35" ht="15" customHeight="1">
      <c r="A2696" s="185"/>
      <c r="B2696" s="185"/>
      <c r="C2696" s="185"/>
      <c r="D2696" s="186"/>
      <c r="E2696" s="185"/>
      <c r="F2696" s="185"/>
      <c r="G2696" s="185"/>
      <c r="H2696" s="185"/>
      <c r="I2696" s="185"/>
      <c r="J2696" s="185"/>
      <c r="K2696" s="187"/>
      <c r="L2696" s="187"/>
      <c r="M2696" s="187"/>
      <c r="N2696" s="187"/>
      <c r="O2696" s="187"/>
      <c r="P2696" s="187"/>
      <c r="Q2696" s="187"/>
      <c r="R2696" s="190"/>
      <c r="S2696" s="190"/>
      <c r="T2696" s="190"/>
      <c r="U2696" s="190"/>
      <c r="V2696" s="190"/>
      <c r="W2696" s="190"/>
      <c r="X2696" s="190"/>
      <c r="Y2696" s="190"/>
      <c r="Z2696" s="190"/>
      <c r="AA2696" s="190"/>
      <c r="AB2696" s="190"/>
      <c r="AC2696" s="185"/>
      <c r="AD2696" s="190"/>
      <c r="AE2696" s="190"/>
      <c r="AF2696" s="190"/>
      <c r="AG2696" s="205" t="str">
        <f t="shared" si="126"/>
        <v/>
      </c>
      <c r="AH2696" s="205" t="str">
        <f t="shared" si="127"/>
        <v/>
      </c>
      <c r="AI2696" s="205" t="str">
        <f t="shared" si="128"/>
        <v/>
      </c>
    </row>
    <row r="2697" spans="1:35" ht="15" customHeight="1">
      <c r="A2697" s="185"/>
      <c r="B2697" s="185"/>
      <c r="C2697" s="185"/>
      <c r="D2697" s="186"/>
      <c r="E2697" s="185"/>
      <c r="F2697" s="185"/>
      <c r="G2697" s="185"/>
      <c r="H2697" s="185"/>
      <c r="I2697" s="185"/>
      <c r="J2697" s="185"/>
      <c r="K2697" s="187"/>
      <c r="L2697" s="187"/>
      <c r="M2697" s="187"/>
      <c r="N2697" s="187"/>
      <c r="O2697" s="187"/>
      <c r="P2697" s="187"/>
      <c r="Q2697" s="187"/>
      <c r="R2697" s="190"/>
      <c r="S2697" s="190"/>
      <c r="T2697" s="190"/>
      <c r="U2697" s="190"/>
      <c r="V2697" s="190"/>
      <c r="W2697" s="190"/>
      <c r="X2697" s="190"/>
      <c r="Y2697" s="190"/>
      <c r="Z2697" s="190"/>
      <c r="AA2697" s="190"/>
      <c r="AB2697" s="190"/>
      <c r="AC2697" s="185"/>
      <c r="AD2697" s="190"/>
      <c r="AE2697" s="190"/>
      <c r="AF2697" s="190"/>
      <c r="AG2697" s="205" t="str">
        <f t="shared" si="126"/>
        <v/>
      </c>
      <c r="AH2697" s="205" t="str">
        <f t="shared" si="127"/>
        <v/>
      </c>
      <c r="AI2697" s="205" t="str">
        <f t="shared" si="128"/>
        <v/>
      </c>
    </row>
    <row r="2698" spans="1:35" ht="15" customHeight="1">
      <c r="A2698" s="185"/>
      <c r="B2698" s="185"/>
      <c r="C2698" s="185"/>
      <c r="D2698" s="186"/>
      <c r="E2698" s="185"/>
      <c r="F2698" s="185"/>
      <c r="G2698" s="185"/>
      <c r="H2698" s="185"/>
      <c r="I2698" s="185"/>
      <c r="J2698" s="185"/>
      <c r="K2698" s="187"/>
      <c r="L2698" s="187"/>
      <c r="M2698" s="187"/>
      <c r="N2698" s="187"/>
      <c r="O2698" s="187"/>
      <c r="P2698" s="187"/>
      <c r="Q2698" s="187"/>
      <c r="R2698" s="190"/>
      <c r="S2698" s="190"/>
      <c r="T2698" s="190"/>
      <c r="U2698" s="190"/>
      <c r="V2698" s="190"/>
      <c r="W2698" s="190"/>
      <c r="X2698" s="190"/>
      <c r="Y2698" s="190"/>
      <c r="Z2698" s="190"/>
      <c r="AA2698" s="190"/>
      <c r="AB2698" s="190"/>
      <c r="AC2698" s="185"/>
      <c r="AD2698" s="190"/>
      <c r="AE2698" s="190"/>
      <c r="AF2698" s="190"/>
      <c r="AG2698" s="205" t="str">
        <f t="shared" si="126"/>
        <v/>
      </c>
      <c r="AH2698" s="205" t="str">
        <f t="shared" si="127"/>
        <v/>
      </c>
      <c r="AI2698" s="205" t="str">
        <f t="shared" si="128"/>
        <v/>
      </c>
    </row>
    <row r="2699" spans="1:35" ht="15" customHeight="1">
      <c r="A2699" s="185"/>
      <c r="B2699" s="185"/>
      <c r="C2699" s="185"/>
      <c r="D2699" s="186"/>
      <c r="E2699" s="185"/>
      <c r="F2699" s="185"/>
      <c r="G2699" s="185"/>
      <c r="H2699" s="185"/>
      <c r="I2699" s="185"/>
      <c r="J2699" s="185"/>
      <c r="K2699" s="187"/>
      <c r="L2699" s="187"/>
      <c r="M2699" s="187"/>
      <c r="N2699" s="187"/>
      <c r="O2699" s="187"/>
      <c r="P2699" s="187"/>
      <c r="Q2699" s="187"/>
      <c r="R2699" s="190"/>
      <c r="S2699" s="190"/>
      <c r="T2699" s="190"/>
      <c r="U2699" s="190"/>
      <c r="V2699" s="190"/>
      <c r="W2699" s="190"/>
      <c r="X2699" s="190"/>
      <c r="Y2699" s="190"/>
      <c r="Z2699" s="190"/>
      <c r="AA2699" s="190"/>
      <c r="AB2699" s="190"/>
      <c r="AC2699" s="185"/>
      <c r="AD2699" s="190"/>
      <c r="AE2699" s="190"/>
      <c r="AF2699" s="190"/>
      <c r="AG2699" s="205" t="str">
        <f t="shared" si="126"/>
        <v/>
      </c>
      <c r="AH2699" s="205" t="str">
        <f t="shared" si="127"/>
        <v/>
      </c>
      <c r="AI2699" s="205" t="str">
        <f t="shared" si="128"/>
        <v/>
      </c>
    </row>
    <row r="2700" spans="1:35" ht="15" customHeight="1">
      <c r="A2700" s="185"/>
      <c r="B2700" s="185"/>
      <c r="C2700" s="185"/>
      <c r="D2700" s="186"/>
      <c r="E2700" s="185"/>
      <c r="F2700" s="185"/>
      <c r="G2700" s="185"/>
      <c r="H2700" s="185"/>
      <c r="I2700" s="185"/>
      <c r="J2700" s="185"/>
      <c r="K2700" s="187"/>
      <c r="L2700" s="187"/>
      <c r="M2700" s="187"/>
      <c r="N2700" s="187"/>
      <c r="O2700" s="187"/>
      <c r="P2700" s="187"/>
      <c r="Q2700" s="187"/>
      <c r="R2700" s="190"/>
      <c r="S2700" s="190"/>
      <c r="T2700" s="190"/>
      <c r="U2700" s="190"/>
      <c r="V2700" s="190"/>
      <c r="W2700" s="190"/>
      <c r="X2700" s="190"/>
      <c r="Y2700" s="190"/>
      <c r="Z2700" s="190"/>
      <c r="AA2700" s="190"/>
      <c r="AB2700" s="190"/>
      <c r="AC2700" s="185"/>
      <c r="AD2700" s="190"/>
      <c r="AE2700" s="190"/>
      <c r="AF2700" s="190"/>
      <c r="AG2700" s="205" t="str">
        <f t="shared" si="126"/>
        <v/>
      </c>
      <c r="AH2700" s="205" t="str">
        <f t="shared" si="127"/>
        <v/>
      </c>
      <c r="AI2700" s="205" t="str">
        <f t="shared" si="128"/>
        <v/>
      </c>
    </row>
    <row r="2701" spans="1:35" ht="15" customHeight="1">
      <c r="A2701" s="185"/>
      <c r="B2701" s="185"/>
      <c r="C2701" s="185"/>
      <c r="D2701" s="186"/>
      <c r="E2701" s="185"/>
      <c r="F2701" s="185"/>
      <c r="G2701" s="185"/>
      <c r="H2701" s="185"/>
      <c r="I2701" s="185"/>
      <c r="J2701" s="185"/>
      <c r="K2701" s="187"/>
      <c r="L2701" s="187"/>
      <c r="M2701" s="187"/>
      <c r="N2701" s="187"/>
      <c r="O2701" s="187"/>
      <c r="P2701" s="187"/>
      <c r="Q2701" s="187"/>
      <c r="R2701" s="190"/>
      <c r="S2701" s="190"/>
      <c r="T2701" s="190"/>
      <c r="U2701" s="190"/>
      <c r="V2701" s="190"/>
      <c r="W2701" s="190"/>
      <c r="X2701" s="190"/>
      <c r="Y2701" s="190"/>
      <c r="Z2701" s="190"/>
      <c r="AA2701" s="190"/>
      <c r="AB2701" s="190"/>
      <c r="AC2701" s="185"/>
      <c r="AD2701" s="190"/>
      <c r="AE2701" s="190"/>
      <c r="AF2701" s="190"/>
      <c r="AG2701" s="205" t="str">
        <f t="shared" si="126"/>
        <v/>
      </c>
      <c r="AH2701" s="205" t="str">
        <f t="shared" si="127"/>
        <v/>
      </c>
      <c r="AI2701" s="205" t="str">
        <f t="shared" si="128"/>
        <v/>
      </c>
    </row>
    <row r="2702" spans="1:35" ht="15" customHeight="1">
      <c r="A2702" s="185"/>
      <c r="B2702" s="185"/>
      <c r="C2702" s="185"/>
      <c r="D2702" s="186"/>
      <c r="E2702" s="185"/>
      <c r="F2702" s="185"/>
      <c r="G2702" s="185"/>
      <c r="H2702" s="185"/>
      <c r="I2702" s="185"/>
      <c r="J2702" s="185"/>
      <c r="K2702" s="187"/>
      <c r="L2702" s="187"/>
      <c r="M2702" s="187"/>
      <c r="N2702" s="187"/>
      <c r="O2702" s="187"/>
      <c r="P2702" s="187"/>
      <c r="Q2702" s="187"/>
      <c r="R2702" s="190"/>
      <c r="S2702" s="190"/>
      <c r="T2702" s="190"/>
      <c r="U2702" s="190"/>
      <c r="V2702" s="190"/>
      <c r="W2702" s="190"/>
      <c r="X2702" s="190"/>
      <c r="Y2702" s="190"/>
      <c r="Z2702" s="190"/>
      <c r="AA2702" s="190"/>
      <c r="AB2702" s="190"/>
      <c r="AC2702" s="185"/>
      <c r="AD2702" s="190"/>
      <c r="AE2702" s="190"/>
      <c r="AF2702" s="190"/>
      <c r="AG2702" s="205" t="str">
        <f t="shared" si="126"/>
        <v/>
      </c>
      <c r="AH2702" s="205" t="str">
        <f t="shared" si="127"/>
        <v/>
      </c>
      <c r="AI2702" s="205" t="str">
        <f t="shared" si="128"/>
        <v/>
      </c>
    </row>
    <row r="2703" spans="1:35" ht="15" customHeight="1">
      <c r="A2703" s="185"/>
      <c r="B2703" s="185"/>
      <c r="C2703" s="185"/>
      <c r="D2703" s="186"/>
      <c r="E2703" s="185"/>
      <c r="F2703" s="185"/>
      <c r="G2703" s="185"/>
      <c r="H2703" s="185"/>
      <c r="I2703" s="185"/>
      <c r="J2703" s="185"/>
      <c r="K2703" s="187"/>
      <c r="L2703" s="187"/>
      <c r="M2703" s="187"/>
      <c r="N2703" s="187"/>
      <c r="O2703" s="187"/>
      <c r="P2703" s="187"/>
      <c r="Q2703" s="187"/>
      <c r="R2703" s="190"/>
      <c r="S2703" s="190"/>
      <c r="T2703" s="190"/>
      <c r="U2703" s="190"/>
      <c r="V2703" s="190"/>
      <c r="W2703" s="190"/>
      <c r="X2703" s="190"/>
      <c r="Y2703" s="190"/>
      <c r="Z2703" s="190"/>
      <c r="AA2703" s="190"/>
      <c r="AB2703" s="190"/>
      <c r="AC2703" s="185"/>
      <c r="AD2703" s="190"/>
      <c r="AE2703" s="190"/>
      <c r="AF2703" s="190"/>
      <c r="AG2703" s="205" t="str">
        <f t="shared" si="126"/>
        <v/>
      </c>
      <c r="AH2703" s="205" t="str">
        <f t="shared" si="127"/>
        <v/>
      </c>
      <c r="AI2703" s="205" t="str">
        <f t="shared" si="128"/>
        <v/>
      </c>
    </row>
    <row r="2704" spans="1:35" ht="15" customHeight="1">
      <c r="A2704" s="185"/>
      <c r="B2704" s="185"/>
      <c r="C2704" s="185"/>
      <c r="D2704" s="186"/>
      <c r="E2704" s="185"/>
      <c r="F2704" s="185"/>
      <c r="G2704" s="185"/>
      <c r="H2704" s="185"/>
      <c r="I2704" s="185"/>
      <c r="J2704" s="185"/>
      <c r="K2704" s="187"/>
      <c r="L2704" s="187"/>
      <c r="M2704" s="187"/>
      <c r="N2704" s="187"/>
      <c r="O2704" s="187"/>
      <c r="P2704" s="187"/>
      <c r="Q2704" s="187"/>
      <c r="R2704" s="190"/>
      <c r="S2704" s="190"/>
      <c r="T2704" s="190"/>
      <c r="U2704" s="190"/>
      <c r="V2704" s="190"/>
      <c r="W2704" s="190"/>
      <c r="X2704" s="190"/>
      <c r="Y2704" s="190"/>
      <c r="Z2704" s="190"/>
      <c r="AA2704" s="190"/>
      <c r="AB2704" s="190"/>
      <c r="AC2704" s="185"/>
      <c r="AD2704" s="190"/>
      <c r="AE2704" s="190"/>
      <c r="AF2704" s="190"/>
      <c r="AG2704" s="205" t="str">
        <f t="shared" si="126"/>
        <v/>
      </c>
      <c r="AH2704" s="205" t="str">
        <f t="shared" si="127"/>
        <v/>
      </c>
      <c r="AI2704" s="205" t="str">
        <f t="shared" si="128"/>
        <v/>
      </c>
    </row>
    <row r="2705" spans="1:35" ht="15" customHeight="1">
      <c r="A2705" s="185"/>
      <c r="B2705" s="185"/>
      <c r="C2705" s="185"/>
      <c r="D2705" s="186"/>
      <c r="E2705" s="185"/>
      <c r="F2705" s="185"/>
      <c r="G2705" s="185"/>
      <c r="H2705" s="185"/>
      <c r="I2705" s="185"/>
      <c r="J2705" s="185"/>
      <c r="K2705" s="187"/>
      <c r="L2705" s="187"/>
      <c r="M2705" s="187"/>
      <c r="N2705" s="187"/>
      <c r="O2705" s="187"/>
      <c r="P2705" s="187"/>
      <c r="Q2705" s="187"/>
      <c r="R2705" s="190"/>
      <c r="S2705" s="190"/>
      <c r="T2705" s="190"/>
      <c r="U2705" s="190"/>
      <c r="V2705" s="190"/>
      <c r="W2705" s="190"/>
      <c r="X2705" s="190"/>
      <c r="Y2705" s="190"/>
      <c r="Z2705" s="190"/>
      <c r="AA2705" s="190"/>
      <c r="AB2705" s="190"/>
      <c r="AC2705" s="185"/>
      <c r="AD2705" s="190"/>
      <c r="AE2705" s="190"/>
      <c r="AF2705" s="190"/>
      <c r="AG2705" s="205" t="str">
        <f t="shared" si="126"/>
        <v/>
      </c>
      <c r="AH2705" s="205" t="str">
        <f t="shared" si="127"/>
        <v/>
      </c>
      <c r="AI2705" s="205" t="str">
        <f t="shared" si="128"/>
        <v/>
      </c>
    </row>
    <row r="2706" spans="1:35" ht="15" customHeight="1">
      <c r="A2706" s="185"/>
      <c r="B2706" s="185"/>
      <c r="C2706" s="185"/>
      <c r="D2706" s="186"/>
      <c r="E2706" s="185"/>
      <c r="F2706" s="185"/>
      <c r="G2706" s="185"/>
      <c r="H2706" s="185"/>
      <c r="I2706" s="185"/>
      <c r="J2706" s="185"/>
      <c r="K2706" s="187"/>
      <c r="L2706" s="187"/>
      <c r="M2706" s="187"/>
      <c r="N2706" s="187"/>
      <c r="O2706" s="187"/>
      <c r="P2706" s="187"/>
      <c r="Q2706" s="187"/>
      <c r="R2706" s="190"/>
      <c r="S2706" s="190"/>
      <c r="T2706" s="190"/>
      <c r="U2706" s="190"/>
      <c r="V2706" s="190"/>
      <c r="W2706" s="190"/>
      <c r="X2706" s="190"/>
      <c r="Y2706" s="190"/>
      <c r="Z2706" s="190"/>
      <c r="AA2706" s="190"/>
      <c r="AB2706" s="190"/>
      <c r="AC2706" s="185"/>
      <c r="AD2706" s="190"/>
      <c r="AE2706" s="190"/>
      <c r="AF2706" s="190"/>
      <c r="AG2706" s="205" t="str">
        <f t="shared" si="126"/>
        <v/>
      </c>
      <c r="AH2706" s="205" t="str">
        <f t="shared" si="127"/>
        <v/>
      </c>
      <c r="AI2706" s="205" t="str">
        <f t="shared" si="128"/>
        <v/>
      </c>
    </row>
    <row r="2707" spans="1:35" ht="15" customHeight="1">
      <c r="A2707" s="185"/>
      <c r="B2707" s="185"/>
      <c r="C2707" s="185"/>
      <c r="D2707" s="186"/>
      <c r="E2707" s="185"/>
      <c r="F2707" s="185"/>
      <c r="G2707" s="185"/>
      <c r="H2707" s="185"/>
      <c r="I2707" s="185"/>
      <c r="J2707" s="185"/>
      <c r="K2707" s="187"/>
      <c r="L2707" s="187"/>
      <c r="M2707" s="187"/>
      <c r="N2707" s="187"/>
      <c r="O2707" s="187"/>
      <c r="P2707" s="187"/>
      <c r="Q2707" s="187"/>
      <c r="R2707" s="190"/>
      <c r="S2707" s="190"/>
      <c r="T2707" s="190"/>
      <c r="U2707" s="190"/>
      <c r="V2707" s="190"/>
      <c r="W2707" s="190"/>
      <c r="X2707" s="190"/>
      <c r="Y2707" s="190"/>
      <c r="Z2707" s="190"/>
      <c r="AA2707" s="190"/>
      <c r="AB2707" s="190"/>
      <c r="AC2707" s="185"/>
      <c r="AD2707" s="190"/>
      <c r="AE2707" s="190"/>
      <c r="AF2707" s="190"/>
      <c r="AG2707" s="205" t="str">
        <f t="shared" si="126"/>
        <v/>
      </c>
      <c r="AH2707" s="205" t="str">
        <f t="shared" si="127"/>
        <v/>
      </c>
      <c r="AI2707" s="205" t="str">
        <f t="shared" si="128"/>
        <v/>
      </c>
    </row>
    <row r="2708" spans="1:35" ht="15" customHeight="1">
      <c r="A2708" s="185"/>
      <c r="B2708" s="185"/>
      <c r="C2708" s="185"/>
      <c r="D2708" s="186"/>
      <c r="E2708" s="185"/>
      <c r="F2708" s="185"/>
      <c r="G2708" s="185"/>
      <c r="H2708" s="185"/>
      <c r="I2708" s="185"/>
      <c r="J2708" s="185"/>
      <c r="K2708" s="187"/>
      <c r="L2708" s="187"/>
      <c r="M2708" s="187"/>
      <c r="N2708" s="187"/>
      <c r="O2708" s="187"/>
      <c r="P2708" s="187"/>
      <c r="Q2708" s="187"/>
      <c r="R2708" s="190"/>
      <c r="S2708" s="190"/>
      <c r="T2708" s="190"/>
      <c r="U2708" s="190"/>
      <c r="V2708" s="190"/>
      <c r="W2708" s="190"/>
      <c r="X2708" s="190"/>
      <c r="Y2708" s="190"/>
      <c r="Z2708" s="190"/>
      <c r="AA2708" s="190"/>
      <c r="AB2708" s="190"/>
      <c r="AC2708" s="185"/>
      <c r="AD2708" s="190"/>
      <c r="AE2708" s="190"/>
      <c r="AF2708" s="190"/>
      <c r="AG2708" s="205" t="str">
        <f t="shared" si="126"/>
        <v/>
      </c>
      <c r="AH2708" s="205" t="str">
        <f t="shared" si="127"/>
        <v/>
      </c>
      <c r="AI2708" s="205" t="str">
        <f t="shared" si="128"/>
        <v/>
      </c>
    </row>
    <row r="2709" spans="1:35" ht="15" customHeight="1">
      <c r="A2709" s="185"/>
      <c r="B2709" s="185"/>
      <c r="C2709" s="185"/>
      <c r="D2709" s="186"/>
      <c r="E2709" s="185"/>
      <c r="F2709" s="185"/>
      <c r="G2709" s="185"/>
      <c r="H2709" s="185"/>
      <c r="I2709" s="185"/>
      <c r="J2709" s="185"/>
      <c r="K2709" s="187"/>
      <c r="L2709" s="187"/>
      <c r="M2709" s="187"/>
      <c r="N2709" s="187"/>
      <c r="O2709" s="187"/>
      <c r="P2709" s="187"/>
      <c r="Q2709" s="187"/>
      <c r="R2709" s="190"/>
      <c r="S2709" s="190"/>
      <c r="T2709" s="190"/>
      <c r="U2709" s="190"/>
      <c r="V2709" s="190"/>
      <c r="W2709" s="190"/>
      <c r="X2709" s="190"/>
      <c r="Y2709" s="190"/>
      <c r="Z2709" s="190"/>
      <c r="AA2709" s="190"/>
      <c r="AB2709" s="190"/>
      <c r="AC2709" s="185"/>
      <c r="AD2709" s="190"/>
      <c r="AE2709" s="190"/>
      <c r="AF2709" s="190"/>
      <c r="AG2709" s="205" t="str">
        <f t="shared" si="126"/>
        <v/>
      </c>
      <c r="AH2709" s="205" t="str">
        <f t="shared" si="127"/>
        <v/>
      </c>
      <c r="AI2709" s="205" t="str">
        <f t="shared" si="128"/>
        <v/>
      </c>
    </row>
    <row r="2710" spans="1:35" ht="15" customHeight="1">
      <c r="A2710" s="185"/>
      <c r="B2710" s="185"/>
      <c r="C2710" s="185"/>
      <c r="D2710" s="186"/>
      <c r="E2710" s="185"/>
      <c r="F2710" s="185"/>
      <c r="G2710" s="185"/>
      <c r="H2710" s="185"/>
      <c r="I2710" s="185"/>
      <c r="J2710" s="185"/>
      <c r="K2710" s="187"/>
      <c r="L2710" s="187"/>
      <c r="M2710" s="187"/>
      <c r="N2710" s="187"/>
      <c r="O2710" s="187"/>
      <c r="P2710" s="187"/>
      <c r="Q2710" s="187"/>
      <c r="R2710" s="190"/>
      <c r="S2710" s="190"/>
      <c r="T2710" s="190"/>
      <c r="U2710" s="190"/>
      <c r="V2710" s="190"/>
      <c r="W2710" s="190"/>
      <c r="X2710" s="190"/>
      <c r="Y2710" s="190"/>
      <c r="Z2710" s="190"/>
      <c r="AA2710" s="190"/>
      <c r="AB2710" s="190"/>
      <c r="AC2710" s="185"/>
      <c r="AD2710" s="190"/>
      <c r="AE2710" s="190"/>
      <c r="AF2710" s="190"/>
      <c r="AG2710" s="205" t="str">
        <f t="shared" si="126"/>
        <v/>
      </c>
      <c r="AH2710" s="205" t="str">
        <f t="shared" si="127"/>
        <v/>
      </c>
      <c r="AI2710" s="205" t="str">
        <f t="shared" si="128"/>
        <v/>
      </c>
    </row>
    <row r="2711" spans="1:35" ht="15" customHeight="1">
      <c r="A2711" s="185"/>
      <c r="B2711" s="185"/>
      <c r="C2711" s="185"/>
      <c r="D2711" s="186"/>
      <c r="E2711" s="185"/>
      <c r="F2711" s="185"/>
      <c r="G2711" s="185"/>
      <c r="H2711" s="185"/>
      <c r="I2711" s="185"/>
      <c r="J2711" s="185"/>
      <c r="K2711" s="187"/>
      <c r="L2711" s="187"/>
      <c r="M2711" s="187"/>
      <c r="N2711" s="187"/>
      <c r="O2711" s="187"/>
      <c r="P2711" s="187"/>
      <c r="Q2711" s="187"/>
      <c r="R2711" s="190"/>
      <c r="S2711" s="190"/>
      <c r="T2711" s="190"/>
      <c r="U2711" s="190"/>
      <c r="V2711" s="190"/>
      <c r="W2711" s="190"/>
      <c r="X2711" s="190"/>
      <c r="Y2711" s="190"/>
      <c r="Z2711" s="190"/>
      <c r="AA2711" s="190"/>
      <c r="AB2711" s="190"/>
      <c r="AC2711" s="185"/>
      <c r="AD2711" s="190"/>
      <c r="AE2711" s="190"/>
      <c r="AF2711" s="190"/>
      <c r="AG2711" s="205" t="str">
        <f t="shared" si="126"/>
        <v/>
      </c>
      <c r="AH2711" s="205" t="str">
        <f t="shared" si="127"/>
        <v/>
      </c>
      <c r="AI2711" s="205" t="str">
        <f t="shared" si="128"/>
        <v/>
      </c>
    </row>
    <row r="2712" spans="1:35" ht="15" customHeight="1">
      <c r="A2712" s="185"/>
      <c r="B2712" s="185"/>
      <c r="C2712" s="185"/>
      <c r="D2712" s="186"/>
      <c r="E2712" s="185"/>
      <c r="F2712" s="185"/>
      <c r="G2712" s="185"/>
      <c r="H2712" s="185"/>
      <c r="I2712" s="185"/>
      <c r="J2712" s="185"/>
      <c r="K2712" s="187"/>
      <c r="L2712" s="187"/>
      <c r="M2712" s="187"/>
      <c r="N2712" s="187"/>
      <c r="O2712" s="187"/>
      <c r="P2712" s="187"/>
      <c r="Q2712" s="187"/>
      <c r="R2712" s="190"/>
      <c r="S2712" s="190"/>
      <c r="T2712" s="190"/>
      <c r="U2712" s="190"/>
      <c r="V2712" s="190"/>
      <c r="W2712" s="190"/>
      <c r="X2712" s="190"/>
      <c r="Y2712" s="190"/>
      <c r="Z2712" s="190"/>
      <c r="AA2712" s="190"/>
      <c r="AB2712" s="190"/>
      <c r="AC2712" s="185"/>
      <c r="AD2712" s="190"/>
      <c r="AE2712" s="190"/>
      <c r="AF2712" s="190"/>
      <c r="AG2712" s="205" t="str">
        <f t="shared" si="126"/>
        <v/>
      </c>
      <c r="AH2712" s="205" t="str">
        <f t="shared" si="127"/>
        <v/>
      </c>
      <c r="AI2712" s="205" t="str">
        <f t="shared" si="128"/>
        <v/>
      </c>
    </row>
    <row r="2713" spans="1:35" ht="15" customHeight="1">
      <c r="A2713" s="185"/>
      <c r="B2713" s="185"/>
      <c r="C2713" s="185"/>
      <c r="D2713" s="186"/>
      <c r="E2713" s="185"/>
      <c r="F2713" s="185"/>
      <c r="G2713" s="185"/>
      <c r="H2713" s="185"/>
      <c r="I2713" s="185"/>
      <c r="J2713" s="185"/>
      <c r="K2713" s="187"/>
      <c r="L2713" s="187"/>
      <c r="M2713" s="187"/>
      <c r="N2713" s="187"/>
      <c r="O2713" s="187"/>
      <c r="P2713" s="187"/>
      <c r="Q2713" s="187"/>
      <c r="R2713" s="190"/>
      <c r="S2713" s="190"/>
      <c r="T2713" s="190"/>
      <c r="U2713" s="190"/>
      <c r="V2713" s="190"/>
      <c r="W2713" s="190"/>
      <c r="X2713" s="190"/>
      <c r="Y2713" s="190"/>
      <c r="Z2713" s="190"/>
      <c r="AA2713" s="190"/>
      <c r="AB2713" s="190"/>
      <c r="AC2713" s="185"/>
      <c r="AD2713" s="190"/>
      <c r="AE2713" s="190"/>
      <c r="AF2713" s="190"/>
      <c r="AG2713" s="205" t="str">
        <f t="shared" si="126"/>
        <v/>
      </c>
      <c r="AH2713" s="205" t="str">
        <f t="shared" si="127"/>
        <v/>
      </c>
      <c r="AI2713" s="205" t="str">
        <f t="shared" si="128"/>
        <v/>
      </c>
    </row>
    <row r="2714" spans="1:35" ht="15" customHeight="1">
      <c r="A2714" s="185"/>
      <c r="B2714" s="185"/>
      <c r="C2714" s="185"/>
      <c r="D2714" s="186"/>
      <c r="E2714" s="185"/>
      <c r="F2714" s="185"/>
      <c r="G2714" s="185"/>
      <c r="H2714" s="185"/>
      <c r="I2714" s="185"/>
      <c r="J2714" s="185"/>
      <c r="K2714" s="187"/>
      <c r="L2714" s="187"/>
      <c r="M2714" s="187"/>
      <c r="N2714" s="187"/>
      <c r="O2714" s="187"/>
      <c r="P2714" s="187"/>
      <c r="Q2714" s="187"/>
      <c r="R2714" s="190"/>
      <c r="S2714" s="190"/>
      <c r="T2714" s="190"/>
      <c r="U2714" s="190"/>
      <c r="V2714" s="190"/>
      <c r="W2714" s="190"/>
      <c r="X2714" s="190"/>
      <c r="Y2714" s="190"/>
      <c r="Z2714" s="190"/>
      <c r="AA2714" s="190"/>
      <c r="AB2714" s="190"/>
      <c r="AC2714" s="185"/>
      <c r="AD2714" s="190"/>
      <c r="AE2714" s="190"/>
      <c r="AF2714" s="190"/>
      <c r="AG2714" s="205" t="str">
        <f t="shared" si="126"/>
        <v/>
      </c>
      <c r="AH2714" s="205" t="str">
        <f t="shared" si="127"/>
        <v/>
      </c>
      <c r="AI2714" s="205" t="str">
        <f t="shared" si="128"/>
        <v/>
      </c>
    </row>
    <row r="2715" spans="1:35" ht="15" customHeight="1">
      <c r="A2715" s="185"/>
      <c r="B2715" s="185"/>
      <c r="C2715" s="185"/>
      <c r="D2715" s="186"/>
      <c r="E2715" s="185"/>
      <c r="F2715" s="185"/>
      <c r="G2715" s="185"/>
      <c r="H2715" s="185"/>
      <c r="I2715" s="185"/>
      <c r="J2715" s="185"/>
      <c r="K2715" s="187"/>
      <c r="L2715" s="187"/>
      <c r="M2715" s="187"/>
      <c r="N2715" s="187"/>
      <c r="O2715" s="187"/>
      <c r="P2715" s="187"/>
      <c r="Q2715" s="187"/>
      <c r="R2715" s="190"/>
      <c r="S2715" s="190"/>
      <c r="T2715" s="190"/>
      <c r="U2715" s="190"/>
      <c r="V2715" s="190"/>
      <c r="W2715" s="190"/>
      <c r="X2715" s="190"/>
      <c r="Y2715" s="190"/>
      <c r="Z2715" s="190"/>
      <c r="AA2715" s="190"/>
      <c r="AB2715" s="190"/>
      <c r="AC2715" s="185"/>
      <c r="AD2715" s="190"/>
      <c r="AE2715" s="190"/>
      <c r="AF2715" s="190"/>
      <c r="AG2715" s="205" t="str">
        <f t="shared" si="126"/>
        <v/>
      </c>
      <c r="AH2715" s="205" t="str">
        <f t="shared" si="127"/>
        <v/>
      </c>
      <c r="AI2715" s="205" t="str">
        <f t="shared" si="128"/>
        <v/>
      </c>
    </row>
    <row r="2716" spans="1:35" ht="15" customHeight="1">
      <c r="A2716" s="185"/>
      <c r="B2716" s="185"/>
      <c r="C2716" s="185"/>
      <c r="D2716" s="186"/>
      <c r="E2716" s="185"/>
      <c r="F2716" s="185"/>
      <c r="G2716" s="185"/>
      <c r="H2716" s="185"/>
      <c r="I2716" s="185"/>
      <c r="J2716" s="185"/>
      <c r="K2716" s="187"/>
      <c r="L2716" s="187"/>
      <c r="M2716" s="187"/>
      <c r="N2716" s="187"/>
      <c r="O2716" s="187"/>
      <c r="P2716" s="187"/>
      <c r="Q2716" s="187"/>
      <c r="R2716" s="190"/>
      <c r="S2716" s="190"/>
      <c r="T2716" s="190"/>
      <c r="U2716" s="190"/>
      <c r="V2716" s="190"/>
      <c r="W2716" s="190"/>
      <c r="X2716" s="190"/>
      <c r="Y2716" s="190"/>
      <c r="Z2716" s="190"/>
      <c r="AA2716" s="190"/>
      <c r="AB2716" s="190"/>
      <c r="AC2716" s="185"/>
      <c r="AD2716" s="190"/>
      <c r="AE2716" s="190"/>
      <c r="AF2716" s="190"/>
      <c r="AG2716" s="205" t="str">
        <f t="shared" si="126"/>
        <v/>
      </c>
      <c r="AH2716" s="205" t="str">
        <f t="shared" si="127"/>
        <v/>
      </c>
      <c r="AI2716" s="205" t="str">
        <f t="shared" si="128"/>
        <v/>
      </c>
    </row>
    <row r="2717" spans="1:35" ht="15" customHeight="1">
      <c r="A2717" s="185"/>
      <c r="B2717" s="185"/>
      <c r="C2717" s="185"/>
      <c r="D2717" s="186"/>
      <c r="E2717" s="185"/>
      <c r="F2717" s="185"/>
      <c r="G2717" s="185"/>
      <c r="H2717" s="185"/>
      <c r="I2717" s="185"/>
      <c r="J2717" s="185"/>
      <c r="K2717" s="187"/>
      <c r="L2717" s="187"/>
      <c r="M2717" s="187"/>
      <c r="N2717" s="187"/>
      <c r="O2717" s="187"/>
      <c r="P2717" s="187"/>
      <c r="Q2717" s="187"/>
      <c r="R2717" s="190"/>
      <c r="S2717" s="190"/>
      <c r="T2717" s="190"/>
      <c r="U2717" s="190"/>
      <c r="V2717" s="190"/>
      <c r="W2717" s="190"/>
      <c r="X2717" s="190"/>
      <c r="Y2717" s="190"/>
      <c r="Z2717" s="190"/>
      <c r="AA2717" s="190"/>
      <c r="AB2717" s="190"/>
      <c r="AC2717" s="185"/>
      <c r="AD2717" s="190"/>
      <c r="AE2717" s="190"/>
      <c r="AF2717" s="190"/>
      <c r="AG2717" s="205" t="str">
        <f t="shared" si="126"/>
        <v/>
      </c>
      <c r="AH2717" s="205" t="str">
        <f t="shared" si="127"/>
        <v/>
      </c>
      <c r="AI2717" s="205" t="str">
        <f t="shared" si="128"/>
        <v/>
      </c>
    </row>
    <row r="2718" spans="1:35" ht="15" customHeight="1">
      <c r="A2718" s="185"/>
      <c r="B2718" s="185"/>
      <c r="C2718" s="185"/>
      <c r="D2718" s="186"/>
      <c r="E2718" s="185"/>
      <c r="F2718" s="185"/>
      <c r="G2718" s="185"/>
      <c r="H2718" s="185"/>
      <c r="I2718" s="185"/>
      <c r="J2718" s="185"/>
      <c r="K2718" s="187"/>
      <c r="L2718" s="187"/>
      <c r="M2718" s="187"/>
      <c r="N2718" s="187"/>
      <c r="O2718" s="187"/>
      <c r="P2718" s="187"/>
      <c r="Q2718" s="187"/>
      <c r="R2718" s="190"/>
      <c r="S2718" s="190"/>
      <c r="T2718" s="190"/>
      <c r="U2718" s="190"/>
      <c r="V2718" s="190"/>
      <c r="W2718" s="190"/>
      <c r="X2718" s="190"/>
      <c r="Y2718" s="190"/>
      <c r="Z2718" s="190"/>
      <c r="AA2718" s="190"/>
      <c r="AB2718" s="190"/>
      <c r="AC2718" s="185"/>
      <c r="AD2718" s="190"/>
      <c r="AE2718" s="190"/>
      <c r="AF2718" s="190"/>
      <c r="AG2718" s="205" t="str">
        <f t="shared" si="126"/>
        <v/>
      </c>
      <c r="AH2718" s="205" t="str">
        <f t="shared" si="127"/>
        <v/>
      </c>
      <c r="AI2718" s="205" t="str">
        <f t="shared" si="128"/>
        <v/>
      </c>
    </row>
    <row r="2719" spans="1:35" ht="15" customHeight="1">
      <c r="A2719" s="185"/>
      <c r="B2719" s="185"/>
      <c r="C2719" s="185"/>
      <c r="D2719" s="186"/>
      <c r="E2719" s="185"/>
      <c r="F2719" s="185"/>
      <c r="G2719" s="185"/>
      <c r="H2719" s="185"/>
      <c r="I2719" s="185"/>
      <c r="J2719" s="185"/>
      <c r="K2719" s="187"/>
      <c r="L2719" s="187"/>
      <c r="M2719" s="187"/>
      <c r="N2719" s="187"/>
      <c r="O2719" s="187"/>
      <c r="P2719" s="187"/>
      <c r="Q2719" s="187"/>
      <c r="R2719" s="190"/>
      <c r="S2719" s="190"/>
      <c r="T2719" s="190"/>
      <c r="U2719" s="190"/>
      <c r="V2719" s="190"/>
      <c r="W2719" s="190"/>
      <c r="X2719" s="190"/>
      <c r="Y2719" s="190"/>
      <c r="Z2719" s="190"/>
      <c r="AA2719" s="190"/>
      <c r="AB2719" s="190"/>
      <c r="AC2719" s="185"/>
      <c r="AD2719" s="190"/>
      <c r="AE2719" s="190"/>
      <c r="AF2719" s="190"/>
      <c r="AG2719" s="205" t="str">
        <f t="shared" si="126"/>
        <v/>
      </c>
      <c r="AH2719" s="205" t="str">
        <f t="shared" si="127"/>
        <v/>
      </c>
      <c r="AI2719" s="205" t="str">
        <f t="shared" si="128"/>
        <v/>
      </c>
    </row>
    <row r="2720" spans="1:35" ht="15" customHeight="1">
      <c r="A2720" s="185"/>
      <c r="B2720" s="185"/>
      <c r="C2720" s="185"/>
      <c r="D2720" s="186"/>
      <c r="E2720" s="185"/>
      <c r="F2720" s="185"/>
      <c r="G2720" s="185"/>
      <c r="H2720" s="185"/>
      <c r="I2720" s="185"/>
      <c r="J2720" s="185"/>
      <c r="K2720" s="187"/>
      <c r="L2720" s="187"/>
      <c r="M2720" s="187"/>
      <c r="N2720" s="187"/>
      <c r="O2720" s="187"/>
      <c r="P2720" s="187"/>
      <c r="Q2720" s="187"/>
      <c r="R2720" s="190"/>
      <c r="S2720" s="190"/>
      <c r="T2720" s="190"/>
      <c r="U2720" s="190"/>
      <c r="V2720" s="190"/>
      <c r="W2720" s="190"/>
      <c r="X2720" s="190"/>
      <c r="Y2720" s="190"/>
      <c r="Z2720" s="190"/>
      <c r="AA2720" s="190"/>
      <c r="AB2720" s="190"/>
      <c r="AC2720" s="185"/>
      <c r="AD2720" s="190"/>
      <c r="AE2720" s="190"/>
      <c r="AF2720" s="190"/>
      <c r="AG2720" s="205" t="str">
        <f t="shared" si="126"/>
        <v/>
      </c>
      <c r="AH2720" s="205" t="str">
        <f t="shared" si="127"/>
        <v/>
      </c>
      <c r="AI2720" s="205" t="str">
        <f t="shared" si="128"/>
        <v/>
      </c>
    </row>
    <row r="2721" spans="1:35" ht="15" customHeight="1">
      <c r="A2721" s="185"/>
      <c r="B2721" s="185"/>
      <c r="C2721" s="185"/>
      <c r="D2721" s="186"/>
      <c r="E2721" s="185"/>
      <c r="F2721" s="185"/>
      <c r="G2721" s="185"/>
      <c r="H2721" s="185"/>
      <c r="I2721" s="185"/>
      <c r="J2721" s="185"/>
      <c r="K2721" s="187"/>
      <c r="L2721" s="187"/>
      <c r="M2721" s="187"/>
      <c r="N2721" s="187"/>
      <c r="O2721" s="187"/>
      <c r="P2721" s="187"/>
      <c r="Q2721" s="187"/>
      <c r="R2721" s="190"/>
      <c r="S2721" s="190"/>
      <c r="T2721" s="190"/>
      <c r="U2721" s="190"/>
      <c r="V2721" s="190"/>
      <c r="W2721" s="190"/>
      <c r="X2721" s="190"/>
      <c r="Y2721" s="190"/>
      <c r="Z2721" s="190"/>
      <c r="AA2721" s="190"/>
      <c r="AB2721" s="190"/>
      <c r="AC2721" s="185"/>
      <c r="AD2721" s="190"/>
      <c r="AE2721" s="190"/>
      <c r="AF2721" s="190"/>
      <c r="AG2721" s="205" t="str">
        <f t="shared" si="126"/>
        <v/>
      </c>
      <c r="AH2721" s="205" t="str">
        <f t="shared" si="127"/>
        <v/>
      </c>
      <c r="AI2721" s="205" t="str">
        <f t="shared" si="128"/>
        <v/>
      </c>
    </row>
    <row r="2722" spans="1:35" ht="15" customHeight="1">
      <c r="A2722" s="185"/>
      <c r="B2722" s="185"/>
      <c r="C2722" s="185"/>
      <c r="D2722" s="186"/>
      <c r="E2722" s="185"/>
      <c r="F2722" s="185"/>
      <c r="G2722" s="185"/>
      <c r="H2722" s="185"/>
      <c r="I2722" s="185"/>
      <c r="J2722" s="185"/>
      <c r="K2722" s="187"/>
      <c r="L2722" s="187"/>
      <c r="M2722" s="187"/>
      <c r="N2722" s="187"/>
      <c r="O2722" s="187"/>
      <c r="P2722" s="187"/>
      <c r="Q2722" s="187"/>
      <c r="R2722" s="190"/>
      <c r="S2722" s="190"/>
      <c r="T2722" s="190"/>
      <c r="U2722" s="190"/>
      <c r="V2722" s="190"/>
      <c r="W2722" s="190"/>
      <c r="X2722" s="190"/>
      <c r="Y2722" s="190"/>
      <c r="Z2722" s="190"/>
      <c r="AA2722" s="190"/>
      <c r="AB2722" s="190"/>
      <c r="AC2722" s="185"/>
      <c r="AD2722" s="190"/>
      <c r="AE2722" s="190"/>
      <c r="AF2722" s="190"/>
      <c r="AG2722" s="205" t="str">
        <f t="shared" si="126"/>
        <v/>
      </c>
      <c r="AH2722" s="205" t="str">
        <f t="shared" si="127"/>
        <v/>
      </c>
      <c r="AI2722" s="205" t="str">
        <f t="shared" si="128"/>
        <v/>
      </c>
    </row>
    <row r="2723" spans="1:35" ht="15" customHeight="1">
      <c r="A2723" s="185"/>
      <c r="B2723" s="185"/>
      <c r="C2723" s="185"/>
      <c r="D2723" s="186"/>
      <c r="E2723" s="185"/>
      <c r="F2723" s="185"/>
      <c r="G2723" s="185"/>
      <c r="H2723" s="185"/>
      <c r="I2723" s="185"/>
      <c r="J2723" s="185"/>
      <c r="K2723" s="187"/>
      <c r="L2723" s="187"/>
      <c r="M2723" s="187"/>
      <c r="N2723" s="187"/>
      <c r="O2723" s="187"/>
      <c r="P2723" s="187"/>
      <c r="Q2723" s="187"/>
      <c r="R2723" s="190"/>
      <c r="S2723" s="190"/>
      <c r="T2723" s="190"/>
      <c r="U2723" s="190"/>
      <c r="V2723" s="190"/>
      <c r="W2723" s="190"/>
      <c r="X2723" s="190"/>
      <c r="Y2723" s="190"/>
      <c r="Z2723" s="190"/>
      <c r="AA2723" s="190"/>
      <c r="AB2723" s="190"/>
      <c r="AC2723" s="185"/>
      <c r="AD2723" s="190"/>
      <c r="AE2723" s="190"/>
      <c r="AF2723" s="190"/>
      <c r="AG2723" s="205" t="str">
        <f t="shared" si="126"/>
        <v/>
      </c>
      <c r="AH2723" s="205" t="str">
        <f t="shared" si="127"/>
        <v/>
      </c>
      <c r="AI2723" s="205" t="str">
        <f t="shared" si="128"/>
        <v/>
      </c>
    </row>
    <row r="2724" spans="1:35" ht="15" customHeight="1">
      <c r="A2724" s="185"/>
      <c r="B2724" s="185"/>
      <c r="C2724" s="185"/>
      <c r="D2724" s="186"/>
      <c r="E2724" s="185"/>
      <c r="F2724" s="185"/>
      <c r="G2724" s="185"/>
      <c r="H2724" s="185"/>
      <c r="I2724" s="185"/>
      <c r="J2724" s="185"/>
      <c r="K2724" s="187"/>
      <c r="L2724" s="187"/>
      <c r="M2724" s="187"/>
      <c r="N2724" s="187"/>
      <c r="O2724" s="187"/>
      <c r="P2724" s="187"/>
      <c r="Q2724" s="187"/>
      <c r="R2724" s="190"/>
      <c r="S2724" s="190"/>
      <c r="T2724" s="190"/>
      <c r="U2724" s="190"/>
      <c r="V2724" s="190"/>
      <c r="W2724" s="190"/>
      <c r="X2724" s="190"/>
      <c r="Y2724" s="190"/>
      <c r="Z2724" s="190"/>
      <c r="AA2724" s="190"/>
      <c r="AB2724" s="190"/>
      <c r="AC2724" s="185"/>
      <c r="AD2724" s="190"/>
      <c r="AE2724" s="190"/>
      <c r="AF2724" s="190"/>
      <c r="AG2724" s="205" t="str">
        <f t="shared" si="126"/>
        <v/>
      </c>
      <c r="AH2724" s="205" t="str">
        <f t="shared" si="127"/>
        <v/>
      </c>
      <c r="AI2724" s="205" t="str">
        <f t="shared" si="128"/>
        <v/>
      </c>
    </row>
    <row r="2725" spans="1:35" ht="15" customHeight="1">
      <c r="A2725" s="185"/>
      <c r="B2725" s="185"/>
      <c r="C2725" s="185"/>
      <c r="D2725" s="186"/>
      <c r="E2725" s="185"/>
      <c r="F2725" s="185"/>
      <c r="G2725" s="185"/>
      <c r="H2725" s="185"/>
      <c r="I2725" s="185"/>
      <c r="J2725" s="185"/>
      <c r="K2725" s="187"/>
      <c r="L2725" s="187"/>
      <c r="M2725" s="187"/>
      <c r="N2725" s="187"/>
      <c r="O2725" s="187"/>
      <c r="P2725" s="187"/>
      <c r="Q2725" s="187"/>
      <c r="R2725" s="190"/>
      <c r="S2725" s="190"/>
      <c r="T2725" s="190"/>
      <c r="U2725" s="190"/>
      <c r="V2725" s="190"/>
      <c r="W2725" s="190"/>
      <c r="X2725" s="190"/>
      <c r="Y2725" s="190"/>
      <c r="Z2725" s="190"/>
      <c r="AA2725" s="190"/>
      <c r="AB2725" s="190"/>
      <c r="AC2725" s="185"/>
      <c r="AD2725" s="190"/>
      <c r="AE2725" s="190"/>
      <c r="AF2725" s="190"/>
      <c r="AG2725" s="205" t="str">
        <f t="shared" si="126"/>
        <v/>
      </c>
      <c r="AH2725" s="205" t="str">
        <f t="shared" si="127"/>
        <v/>
      </c>
      <c r="AI2725" s="205" t="str">
        <f t="shared" si="128"/>
        <v/>
      </c>
    </row>
    <row r="2726" spans="1:35" ht="15" customHeight="1">
      <c r="A2726" s="185"/>
      <c r="B2726" s="185"/>
      <c r="C2726" s="185"/>
      <c r="D2726" s="186"/>
      <c r="E2726" s="185"/>
      <c r="F2726" s="185"/>
      <c r="G2726" s="185"/>
      <c r="H2726" s="185"/>
      <c r="I2726" s="185"/>
      <c r="J2726" s="185"/>
      <c r="K2726" s="187"/>
      <c r="L2726" s="187"/>
      <c r="M2726" s="187"/>
      <c r="N2726" s="187"/>
      <c r="O2726" s="187"/>
      <c r="P2726" s="187"/>
      <c r="Q2726" s="187"/>
      <c r="R2726" s="190"/>
      <c r="S2726" s="190"/>
      <c r="T2726" s="190"/>
      <c r="U2726" s="190"/>
      <c r="V2726" s="190"/>
      <c r="W2726" s="190"/>
      <c r="X2726" s="190"/>
      <c r="Y2726" s="190"/>
      <c r="Z2726" s="190"/>
      <c r="AA2726" s="190"/>
      <c r="AB2726" s="190"/>
      <c r="AC2726" s="185"/>
      <c r="AD2726" s="190"/>
      <c r="AE2726" s="190"/>
      <c r="AF2726" s="190"/>
      <c r="AG2726" s="205" t="str">
        <f t="shared" si="126"/>
        <v/>
      </c>
      <c r="AH2726" s="205" t="str">
        <f t="shared" si="127"/>
        <v/>
      </c>
      <c r="AI2726" s="205" t="str">
        <f t="shared" si="128"/>
        <v/>
      </c>
    </row>
    <row r="2727" spans="1:35" ht="15" customHeight="1">
      <c r="A2727" s="185"/>
      <c r="B2727" s="185"/>
      <c r="C2727" s="185"/>
      <c r="D2727" s="186"/>
      <c r="E2727" s="185"/>
      <c r="F2727" s="185"/>
      <c r="G2727" s="185"/>
      <c r="H2727" s="185"/>
      <c r="I2727" s="185"/>
      <c r="J2727" s="185"/>
      <c r="K2727" s="187"/>
      <c r="L2727" s="187"/>
      <c r="M2727" s="187"/>
      <c r="N2727" s="187"/>
      <c r="O2727" s="187"/>
      <c r="P2727" s="187"/>
      <c r="Q2727" s="187"/>
      <c r="R2727" s="190"/>
      <c r="S2727" s="190"/>
      <c r="T2727" s="190"/>
      <c r="U2727" s="190"/>
      <c r="V2727" s="190"/>
      <c r="W2727" s="190"/>
      <c r="X2727" s="190"/>
      <c r="Y2727" s="190"/>
      <c r="Z2727" s="190"/>
      <c r="AA2727" s="190"/>
      <c r="AB2727" s="190"/>
      <c r="AC2727" s="185"/>
      <c r="AD2727" s="190"/>
      <c r="AE2727" s="190"/>
      <c r="AF2727" s="190"/>
      <c r="AG2727" s="205" t="str">
        <f t="shared" si="126"/>
        <v/>
      </c>
      <c r="AH2727" s="205" t="str">
        <f t="shared" si="127"/>
        <v/>
      </c>
      <c r="AI2727" s="205" t="str">
        <f t="shared" si="128"/>
        <v/>
      </c>
    </row>
    <row r="2728" spans="1:35" ht="15" customHeight="1">
      <c r="A2728" s="185"/>
      <c r="B2728" s="185"/>
      <c r="C2728" s="185"/>
      <c r="D2728" s="186"/>
      <c r="E2728" s="185"/>
      <c r="F2728" s="185"/>
      <c r="G2728" s="185"/>
      <c r="H2728" s="185"/>
      <c r="I2728" s="185"/>
      <c r="J2728" s="185"/>
      <c r="K2728" s="187"/>
      <c r="L2728" s="187"/>
      <c r="M2728" s="187"/>
      <c r="N2728" s="187"/>
      <c r="O2728" s="187"/>
      <c r="P2728" s="187"/>
      <c r="Q2728" s="187"/>
      <c r="R2728" s="190"/>
      <c r="S2728" s="190"/>
      <c r="T2728" s="190"/>
      <c r="U2728" s="190"/>
      <c r="V2728" s="190"/>
      <c r="W2728" s="190"/>
      <c r="X2728" s="190"/>
      <c r="Y2728" s="190"/>
      <c r="Z2728" s="190"/>
      <c r="AA2728" s="190"/>
      <c r="AB2728" s="190"/>
      <c r="AC2728" s="185"/>
      <c r="AD2728" s="190"/>
      <c r="AE2728" s="190"/>
      <c r="AF2728" s="190"/>
      <c r="AG2728" s="205" t="str">
        <f t="shared" si="126"/>
        <v/>
      </c>
      <c r="AH2728" s="205" t="str">
        <f t="shared" si="127"/>
        <v/>
      </c>
      <c r="AI2728" s="205" t="str">
        <f t="shared" si="128"/>
        <v/>
      </c>
    </row>
    <row r="2729" spans="1:35" ht="15" customHeight="1">
      <c r="A2729" s="185"/>
      <c r="B2729" s="185"/>
      <c r="C2729" s="185"/>
      <c r="D2729" s="186"/>
      <c r="E2729" s="185"/>
      <c r="F2729" s="185"/>
      <c r="G2729" s="185"/>
      <c r="H2729" s="185"/>
      <c r="I2729" s="185"/>
      <c r="J2729" s="185"/>
      <c r="K2729" s="187"/>
      <c r="L2729" s="187"/>
      <c r="M2729" s="187"/>
      <c r="N2729" s="187"/>
      <c r="O2729" s="187"/>
      <c r="P2729" s="187"/>
      <c r="Q2729" s="187"/>
      <c r="R2729" s="190"/>
      <c r="S2729" s="190"/>
      <c r="T2729" s="190"/>
      <c r="U2729" s="190"/>
      <c r="V2729" s="190"/>
      <c r="W2729" s="190"/>
      <c r="X2729" s="190"/>
      <c r="Y2729" s="190"/>
      <c r="Z2729" s="190"/>
      <c r="AA2729" s="190"/>
      <c r="AB2729" s="190"/>
      <c r="AC2729" s="185"/>
      <c r="AD2729" s="190"/>
      <c r="AE2729" s="190"/>
      <c r="AF2729" s="190"/>
      <c r="AG2729" s="205" t="str">
        <f t="shared" si="126"/>
        <v/>
      </c>
      <c r="AH2729" s="205" t="str">
        <f t="shared" si="127"/>
        <v/>
      </c>
      <c r="AI2729" s="205" t="str">
        <f t="shared" si="128"/>
        <v/>
      </c>
    </row>
    <row r="2730" spans="1:35" ht="15" customHeight="1">
      <c r="A2730" s="185"/>
      <c r="B2730" s="185"/>
      <c r="C2730" s="185"/>
      <c r="D2730" s="186"/>
      <c r="E2730" s="185"/>
      <c r="F2730" s="185"/>
      <c r="G2730" s="185"/>
      <c r="H2730" s="185"/>
      <c r="I2730" s="185"/>
      <c r="J2730" s="185"/>
      <c r="K2730" s="187"/>
      <c r="L2730" s="187"/>
      <c r="M2730" s="187"/>
      <c r="N2730" s="187"/>
      <c r="O2730" s="187"/>
      <c r="P2730" s="187"/>
      <c r="Q2730" s="187"/>
      <c r="R2730" s="190"/>
      <c r="S2730" s="190"/>
      <c r="T2730" s="190"/>
      <c r="U2730" s="190"/>
      <c r="V2730" s="190"/>
      <c r="W2730" s="190"/>
      <c r="X2730" s="190"/>
      <c r="Y2730" s="190"/>
      <c r="Z2730" s="190"/>
      <c r="AA2730" s="190"/>
      <c r="AB2730" s="190"/>
      <c r="AC2730" s="185"/>
      <c r="AD2730" s="190"/>
      <c r="AE2730" s="190"/>
      <c r="AF2730" s="190"/>
      <c r="AG2730" s="205" t="str">
        <f t="shared" si="126"/>
        <v/>
      </c>
      <c r="AH2730" s="205" t="str">
        <f t="shared" si="127"/>
        <v/>
      </c>
      <c r="AI2730" s="205" t="str">
        <f t="shared" si="128"/>
        <v/>
      </c>
    </row>
    <row r="2731" spans="1:35" ht="15" customHeight="1">
      <c r="A2731" s="185"/>
      <c r="B2731" s="185"/>
      <c r="C2731" s="185"/>
      <c r="D2731" s="186"/>
      <c r="E2731" s="185"/>
      <c r="F2731" s="185"/>
      <c r="G2731" s="185"/>
      <c r="H2731" s="185"/>
      <c r="I2731" s="185"/>
      <c r="J2731" s="185"/>
      <c r="K2731" s="187"/>
      <c r="L2731" s="187"/>
      <c r="M2731" s="187"/>
      <c r="N2731" s="187"/>
      <c r="O2731" s="187"/>
      <c r="P2731" s="187"/>
      <c r="Q2731" s="187"/>
      <c r="R2731" s="190"/>
      <c r="S2731" s="190"/>
      <c r="T2731" s="190"/>
      <c r="U2731" s="190"/>
      <c r="V2731" s="190"/>
      <c r="W2731" s="190"/>
      <c r="X2731" s="190"/>
      <c r="Y2731" s="190"/>
      <c r="Z2731" s="190"/>
      <c r="AA2731" s="190"/>
      <c r="AB2731" s="190"/>
      <c r="AC2731" s="185"/>
      <c r="AD2731" s="190"/>
      <c r="AE2731" s="190"/>
      <c r="AF2731" s="190"/>
      <c r="AG2731" s="205" t="str">
        <f t="shared" si="126"/>
        <v/>
      </c>
      <c r="AH2731" s="205" t="str">
        <f t="shared" si="127"/>
        <v/>
      </c>
      <c r="AI2731" s="205" t="str">
        <f t="shared" si="128"/>
        <v/>
      </c>
    </row>
    <row r="2732" spans="1:35" ht="15" customHeight="1">
      <c r="A2732" s="185"/>
      <c r="B2732" s="185"/>
      <c r="C2732" s="185"/>
      <c r="D2732" s="186"/>
      <c r="E2732" s="185"/>
      <c r="F2732" s="185"/>
      <c r="G2732" s="185"/>
      <c r="H2732" s="185"/>
      <c r="I2732" s="185"/>
      <c r="J2732" s="185"/>
      <c r="K2732" s="187"/>
      <c r="L2732" s="187"/>
      <c r="M2732" s="187"/>
      <c r="N2732" s="187"/>
      <c r="O2732" s="187"/>
      <c r="P2732" s="187"/>
      <c r="Q2732" s="187"/>
      <c r="R2732" s="190"/>
      <c r="S2732" s="190"/>
      <c r="T2732" s="190"/>
      <c r="U2732" s="190"/>
      <c r="V2732" s="190"/>
      <c r="W2732" s="190"/>
      <c r="X2732" s="190"/>
      <c r="Y2732" s="190"/>
      <c r="Z2732" s="190"/>
      <c r="AA2732" s="190"/>
      <c r="AB2732" s="190"/>
      <c r="AC2732" s="185"/>
      <c r="AD2732" s="190"/>
      <c r="AE2732" s="190"/>
      <c r="AF2732" s="190"/>
      <c r="AG2732" s="205" t="str">
        <f t="shared" si="126"/>
        <v/>
      </c>
      <c r="AH2732" s="205" t="str">
        <f t="shared" si="127"/>
        <v/>
      </c>
      <c r="AI2732" s="205" t="str">
        <f t="shared" si="128"/>
        <v/>
      </c>
    </row>
    <row r="2733" spans="1:35" ht="15" customHeight="1">
      <c r="A2733" s="185"/>
      <c r="B2733" s="185"/>
      <c r="C2733" s="185"/>
      <c r="D2733" s="186"/>
      <c r="E2733" s="185"/>
      <c r="F2733" s="185"/>
      <c r="G2733" s="185"/>
      <c r="H2733" s="185"/>
      <c r="I2733" s="185"/>
      <c r="J2733" s="185"/>
      <c r="K2733" s="187"/>
      <c r="L2733" s="187"/>
      <c r="M2733" s="187"/>
      <c r="N2733" s="187"/>
      <c r="O2733" s="187"/>
      <c r="P2733" s="187"/>
      <c r="Q2733" s="187"/>
      <c r="R2733" s="190"/>
      <c r="S2733" s="190"/>
      <c r="T2733" s="190"/>
      <c r="U2733" s="190"/>
      <c r="V2733" s="190"/>
      <c r="W2733" s="190"/>
      <c r="X2733" s="190"/>
      <c r="Y2733" s="190"/>
      <c r="Z2733" s="190"/>
      <c r="AA2733" s="190"/>
      <c r="AB2733" s="190"/>
      <c r="AC2733" s="185"/>
      <c r="AD2733" s="190"/>
      <c r="AE2733" s="190"/>
      <c r="AF2733" s="190"/>
      <c r="AG2733" s="205" t="str">
        <f t="shared" si="126"/>
        <v/>
      </c>
      <c r="AH2733" s="205" t="str">
        <f t="shared" si="127"/>
        <v/>
      </c>
      <c r="AI2733" s="205" t="str">
        <f t="shared" si="128"/>
        <v/>
      </c>
    </row>
    <row r="2734" spans="1:35" ht="15" customHeight="1">
      <c r="A2734" s="185"/>
      <c r="B2734" s="185"/>
      <c r="C2734" s="185"/>
      <c r="D2734" s="186"/>
      <c r="E2734" s="185"/>
      <c r="F2734" s="185"/>
      <c r="G2734" s="185"/>
      <c r="H2734" s="185"/>
      <c r="I2734" s="185"/>
      <c r="J2734" s="185"/>
      <c r="K2734" s="187"/>
      <c r="L2734" s="187"/>
      <c r="M2734" s="187"/>
      <c r="N2734" s="187"/>
      <c r="O2734" s="187"/>
      <c r="P2734" s="187"/>
      <c r="Q2734" s="187"/>
      <c r="R2734" s="190"/>
      <c r="S2734" s="190"/>
      <c r="T2734" s="190"/>
      <c r="U2734" s="190"/>
      <c r="V2734" s="190"/>
      <c r="W2734" s="190"/>
      <c r="X2734" s="190"/>
      <c r="Y2734" s="190"/>
      <c r="Z2734" s="190"/>
      <c r="AA2734" s="190"/>
      <c r="AB2734" s="190"/>
      <c r="AC2734" s="185"/>
      <c r="AD2734" s="190"/>
      <c r="AE2734" s="190"/>
      <c r="AF2734" s="190"/>
      <c r="AG2734" s="205" t="str">
        <f t="shared" si="126"/>
        <v/>
      </c>
      <c r="AH2734" s="205" t="str">
        <f t="shared" si="127"/>
        <v/>
      </c>
      <c r="AI2734" s="205" t="str">
        <f t="shared" si="128"/>
        <v/>
      </c>
    </row>
    <row r="2735" spans="1:35" ht="15" customHeight="1">
      <c r="A2735" s="185"/>
      <c r="B2735" s="185"/>
      <c r="C2735" s="185"/>
      <c r="D2735" s="186"/>
      <c r="E2735" s="185"/>
      <c r="F2735" s="185"/>
      <c r="G2735" s="185"/>
      <c r="H2735" s="185"/>
      <c r="I2735" s="185"/>
      <c r="J2735" s="185"/>
      <c r="K2735" s="187"/>
      <c r="L2735" s="187"/>
      <c r="M2735" s="187"/>
      <c r="N2735" s="187"/>
      <c r="O2735" s="187"/>
      <c r="P2735" s="187"/>
      <c r="Q2735" s="187"/>
      <c r="R2735" s="190"/>
      <c r="S2735" s="190"/>
      <c r="T2735" s="190"/>
      <c r="U2735" s="190"/>
      <c r="V2735" s="190"/>
      <c r="W2735" s="190"/>
      <c r="X2735" s="190"/>
      <c r="Y2735" s="190"/>
      <c r="Z2735" s="190"/>
      <c r="AA2735" s="190"/>
      <c r="AB2735" s="190"/>
      <c r="AC2735" s="185"/>
      <c r="AD2735" s="190"/>
      <c r="AE2735" s="190"/>
      <c r="AF2735" s="190"/>
      <c r="AG2735" s="205" t="str">
        <f t="shared" si="126"/>
        <v/>
      </c>
      <c r="AH2735" s="205" t="str">
        <f t="shared" si="127"/>
        <v/>
      </c>
      <c r="AI2735" s="205" t="str">
        <f t="shared" si="128"/>
        <v/>
      </c>
    </row>
    <row r="2736" spans="1:35" ht="15" customHeight="1">
      <c r="A2736" s="185"/>
      <c r="B2736" s="185"/>
      <c r="C2736" s="185"/>
      <c r="D2736" s="186"/>
      <c r="E2736" s="185"/>
      <c r="F2736" s="185"/>
      <c r="G2736" s="185"/>
      <c r="H2736" s="185"/>
      <c r="I2736" s="185"/>
      <c r="J2736" s="185"/>
      <c r="K2736" s="187"/>
      <c r="L2736" s="187"/>
      <c r="M2736" s="187"/>
      <c r="N2736" s="187"/>
      <c r="O2736" s="187"/>
      <c r="P2736" s="187"/>
      <c r="Q2736" s="187"/>
      <c r="R2736" s="190"/>
      <c r="S2736" s="190"/>
      <c r="T2736" s="190"/>
      <c r="U2736" s="190"/>
      <c r="V2736" s="190"/>
      <c r="W2736" s="190"/>
      <c r="X2736" s="190"/>
      <c r="Y2736" s="190"/>
      <c r="Z2736" s="190"/>
      <c r="AA2736" s="190"/>
      <c r="AB2736" s="190"/>
      <c r="AC2736" s="185"/>
      <c r="AD2736" s="190"/>
      <c r="AE2736" s="190"/>
      <c r="AF2736" s="190"/>
      <c r="AG2736" s="205" t="str">
        <f t="shared" si="126"/>
        <v/>
      </c>
      <c r="AH2736" s="205" t="str">
        <f t="shared" si="127"/>
        <v/>
      </c>
      <c r="AI2736" s="205" t="str">
        <f t="shared" si="128"/>
        <v/>
      </c>
    </row>
    <row r="2737" spans="1:35" ht="15" customHeight="1">
      <c r="A2737" s="185"/>
      <c r="B2737" s="185"/>
      <c r="C2737" s="185"/>
      <c r="D2737" s="186"/>
      <c r="E2737" s="185"/>
      <c r="F2737" s="185"/>
      <c r="G2737" s="185"/>
      <c r="H2737" s="185"/>
      <c r="I2737" s="185"/>
      <c r="J2737" s="185"/>
      <c r="K2737" s="187"/>
      <c r="L2737" s="187"/>
      <c r="M2737" s="187"/>
      <c r="N2737" s="187"/>
      <c r="O2737" s="187"/>
      <c r="P2737" s="187"/>
      <c r="Q2737" s="187"/>
      <c r="R2737" s="190"/>
      <c r="S2737" s="190"/>
      <c r="T2737" s="190"/>
      <c r="U2737" s="190"/>
      <c r="V2737" s="190"/>
      <c r="W2737" s="190"/>
      <c r="X2737" s="190"/>
      <c r="Y2737" s="190"/>
      <c r="Z2737" s="190"/>
      <c r="AA2737" s="190"/>
      <c r="AB2737" s="190"/>
      <c r="AC2737" s="185"/>
      <c r="AD2737" s="190"/>
      <c r="AE2737" s="190"/>
      <c r="AF2737" s="190"/>
      <c r="AG2737" s="205" t="str">
        <f t="shared" si="126"/>
        <v/>
      </c>
      <c r="AH2737" s="205" t="str">
        <f t="shared" si="127"/>
        <v/>
      </c>
      <c r="AI2737" s="205" t="str">
        <f t="shared" si="128"/>
        <v/>
      </c>
    </row>
    <row r="2738" spans="1:35" ht="15" customHeight="1">
      <c r="A2738" s="185"/>
      <c r="B2738" s="185"/>
      <c r="C2738" s="185"/>
      <c r="D2738" s="186"/>
      <c r="E2738" s="185"/>
      <c r="F2738" s="185"/>
      <c r="G2738" s="185"/>
      <c r="H2738" s="185"/>
      <c r="I2738" s="185"/>
      <c r="J2738" s="185"/>
      <c r="K2738" s="187"/>
      <c r="L2738" s="187"/>
      <c r="M2738" s="187"/>
      <c r="N2738" s="187"/>
      <c r="O2738" s="187"/>
      <c r="P2738" s="187"/>
      <c r="Q2738" s="187"/>
      <c r="R2738" s="190"/>
      <c r="S2738" s="190"/>
      <c r="T2738" s="190"/>
      <c r="U2738" s="190"/>
      <c r="V2738" s="190"/>
      <c r="W2738" s="190"/>
      <c r="X2738" s="190"/>
      <c r="Y2738" s="190"/>
      <c r="Z2738" s="190"/>
      <c r="AA2738" s="190"/>
      <c r="AB2738" s="190"/>
      <c r="AC2738" s="185"/>
      <c r="AD2738" s="190"/>
      <c r="AE2738" s="190"/>
      <c r="AF2738" s="190"/>
      <c r="AG2738" s="205" t="str">
        <f t="shared" si="126"/>
        <v/>
      </c>
      <c r="AH2738" s="205" t="str">
        <f t="shared" si="127"/>
        <v/>
      </c>
      <c r="AI2738" s="205" t="str">
        <f t="shared" si="128"/>
        <v/>
      </c>
    </row>
    <row r="2739" spans="1:35" ht="15" customHeight="1">
      <c r="A2739" s="185"/>
      <c r="B2739" s="185"/>
      <c r="C2739" s="185"/>
      <c r="D2739" s="186"/>
      <c r="E2739" s="185"/>
      <c r="F2739" s="185"/>
      <c r="G2739" s="185"/>
      <c r="H2739" s="185"/>
      <c r="I2739" s="185"/>
      <c r="J2739" s="185"/>
      <c r="K2739" s="187"/>
      <c r="L2739" s="187"/>
      <c r="M2739" s="187"/>
      <c r="N2739" s="187"/>
      <c r="O2739" s="187"/>
      <c r="P2739" s="187"/>
      <c r="Q2739" s="187"/>
      <c r="R2739" s="190"/>
      <c r="S2739" s="190"/>
      <c r="T2739" s="190"/>
      <c r="U2739" s="190"/>
      <c r="V2739" s="190"/>
      <c r="W2739" s="190"/>
      <c r="X2739" s="190"/>
      <c r="Y2739" s="190"/>
      <c r="Z2739" s="190"/>
      <c r="AA2739" s="190"/>
      <c r="AB2739" s="190"/>
      <c r="AC2739" s="185"/>
      <c r="AD2739" s="190"/>
      <c r="AE2739" s="190"/>
      <c r="AF2739" s="190"/>
      <c r="AG2739" s="205" t="str">
        <f t="shared" si="126"/>
        <v/>
      </c>
      <c r="AH2739" s="205" t="str">
        <f t="shared" si="127"/>
        <v/>
      </c>
      <c r="AI2739" s="205" t="str">
        <f t="shared" si="128"/>
        <v/>
      </c>
    </row>
    <row r="2740" spans="1:35" ht="15" customHeight="1">
      <c r="A2740" s="185"/>
      <c r="B2740" s="185"/>
      <c r="C2740" s="185"/>
      <c r="D2740" s="186"/>
      <c r="E2740" s="185"/>
      <c r="F2740" s="185"/>
      <c r="G2740" s="185"/>
      <c r="H2740" s="185"/>
      <c r="I2740" s="185"/>
      <c r="J2740" s="185"/>
      <c r="K2740" s="187"/>
      <c r="L2740" s="187"/>
      <c r="M2740" s="187"/>
      <c r="N2740" s="187"/>
      <c r="O2740" s="187"/>
      <c r="P2740" s="187"/>
      <c r="Q2740" s="187"/>
      <c r="R2740" s="190"/>
      <c r="S2740" s="190"/>
      <c r="T2740" s="190"/>
      <c r="U2740" s="190"/>
      <c r="V2740" s="190"/>
      <c r="W2740" s="190"/>
      <c r="X2740" s="190"/>
      <c r="Y2740" s="190"/>
      <c r="Z2740" s="190"/>
      <c r="AA2740" s="190"/>
      <c r="AB2740" s="190"/>
      <c r="AC2740" s="185"/>
      <c r="AD2740" s="190"/>
      <c r="AE2740" s="190"/>
      <c r="AF2740" s="190"/>
      <c r="AG2740" s="205" t="str">
        <f t="shared" si="126"/>
        <v/>
      </c>
      <c r="AH2740" s="205" t="str">
        <f t="shared" si="127"/>
        <v/>
      </c>
      <c r="AI2740" s="205" t="str">
        <f t="shared" si="128"/>
        <v/>
      </c>
    </row>
    <row r="2741" spans="1:35" ht="15" customHeight="1">
      <c r="A2741" s="185"/>
      <c r="B2741" s="185"/>
      <c r="C2741" s="185"/>
      <c r="D2741" s="186"/>
      <c r="E2741" s="185"/>
      <c r="F2741" s="185"/>
      <c r="G2741" s="185"/>
      <c r="H2741" s="185"/>
      <c r="I2741" s="185"/>
      <c r="J2741" s="185"/>
      <c r="K2741" s="187"/>
      <c r="L2741" s="187"/>
      <c r="M2741" s="187"/>
      <c r="N2741" s="187"/>
      <c r="O2741" s="187"/>
      <c r="P2741" s="187"/>
      <c r="Q2741" s="187"/>
      <c r="R2741" s="190"/>
      <c r="S2741" s="190"/>
      <c r="T2741" s="190"/>
      <c r="U2741" s="190"/>
      <c r="V2741" s="190"/>
      <c r="W2741" s="190"/>
      <c r="X2741" s="190"/>
      <c r="Y2741" s="190"/>
      <c r="Z2741" s="190"/>
      <c r="AA2741" s="190"/>
      <c r="AB2741" s="190"/>
      <c r="AC2741" s="185"/>
      <c r="AD2741" s="190"/>
      <c r="AE2741" s="190"/>
      <c r="AF2741" s="190"/>
      <c r="AG2741" s="205" t="str">
        <f t="shared" si="126"/>
        <v/>
      </c>
      <c r="AH2741" s="205" t="str">
        <f t="shared" si="127"/>
        <v/>
      </c>
      <c r="AI2741" s="205" t="str">
        <f t="shared" si="128"/>
        <v/>
      </c>
    </row>
    <row r="2742" spans="1:35" ht="15" customHeight="1">
      <c r="A2742" s="185"/>
      <c r="B2742" s="185"/>
      <c r="C2742" s="185"/>
      <c r="D2742" s="186"/>
      <c r="E2742" s="185"/>
      <c r="F2742" s="185"/>
      <c r="G2742" s="185"/>
      <c r="H2742" s="185"/>
      <c r="I2742" s="185"/>
      <c r="J2742" s="185"/>
      <c r="K2742" s="187"/>
      <c r="L2742" s="187"/>
      <c r="M2742" s="187"/>
      <c r="N2742" s="187"/>
      <c r="O2742" s="187"/>
      <c r="P2742" s="187"/>
      <c r="Q2742" s="187"/>
      <c r="R2742" s="190"/>
      <c r="S2742" s="190"/>
      <c r="T2742" s="190"/>
      <c r="U2742" s="190"/>
      <c r="V2742" s="190"/>
      <c r="W2742" s="190"/>
      <c r="X2742" s="190"/>
      <c r="Y2742" s="190"/>
      <c r="Z2742" s="190"/>
      <c r="AA2742" s="190"/>
      <c r="AB2742" s="190"/>
      <c r="AC2742" s="185"/>
      <c r="AD2742" s="190"/>
      <c r="AE2742" s="190"/>
      <c r="AF2742" s="190"/>
      <c r="AG2742" s="205" t="str">
        <f t="shared" si="126"/>
        <v/>
      </c>
      <c r="AH2742" s="205" t="str">
        <f t="shared" si="127"/>
        <v/>
      </c>
      <c r="AI2742" s="205" t="str">
        <f t="shared" si="128"/>
        <v/>
      </c>
    </row>
    <row r="2743" spans="1:35" ht="15" customHeight="1">
      <c r="A2743" s="185"/>
      <c r="B2743" s="185"/>
      <c r="C2743" s="185"/>
      <c r="D2743" s="186"/>
      <c r="E2743" s="185"/>
      <c r="F2743" s="185"/>
      <c r="G2743" s="185"/>
      <c r="H2743" s="185"/>
      <c r="I2743" s="185"/>
      <c r="J2743" s="185"/>
      <c r="K2743" s="187"/>
      <c r="L2743" s="187"/>
      <c r="M2743" s="187"/>
      <c r="N2743" s="187"/>
      <c r="O2743" s="187"/>
      <c r="P2743" s="187"/>
      <c r="Q2743" s="187"/>
      <c r="R2743" s="190"/>
      <c r="S2743" s="190"/>
      <c r="T2743" s="190"/>
      <c r="U2743" s="190"/>
      <c r="V2743" s="190"/>
      <c r="W2743" s="190"/>
      <c r="X2743" s="190"/>
      <c r="Y2743" s="190"/>
      <c r="Z2743" s="190"/>
      <c r="AA2743" s="190"/>
      <c r="AB2743" s="190"/>
      <c r="AC2743" s="185"/>
      <c r="AD2743" s="190"/>
      <c r="AE2743" s="190"/>
      <c r="AF2743" s="190"/>
      <c r="AG2743" s="205" t="str">
        <f t="shared" si="126"/>
        <v/>
      </c>
      <c r="AH2743" s="205" t="str">
        <f t="shared" si="127"/>
        <v/>
      </c>
      <c r="AI2743" s="205" t="str">
        <f t="shared" si="128"/>
        <v/>
      </c>
    </row>
    <row r="2744" spans="1:35" ht="15" customHeight="1">
      <c r="A2744" s="185"/>
      <c r="B2744" s="185"/>
      <c r="C2744" s="185"/>
      <c r="D2744" s="186"/>
      <c r="E2744" s="185"/>
      <c r="F2744" s="185"/>
      <c r="G2744" s="185"/>
      <c r="H2744" s="185"/>
      <c r="I2744" s="185"/>
      <c r="J2744" s="185"/>
      <c r="K2744" s="187"/>
      <c r="L2744" s="187"/>
      <c r="M2744" s="187"/>
      <c r="N2744" s="187"/>
      <c r="O2744" s="187"/>
      <c r="P2744" s="187"/>
      <c r="Q2744" s="187"/>
      <c r="R2744" s="190"/>
      <c r="S2744" s="190"/>
      <c r="T2744" s="190"/>
      <c r="U2744" s="190"/>
      <c r="V2744" s="190"/>
      <c r="W2744" s="190"/>
      <c r="X2744" s="190"/>
      <c r="Y2744" s="190"/>
      <c r="Z2744" s="190"/>
      <c r="AA2744" s="190"/>
      <c r="AB2744" s="190"/>
      <c r="AC2744" s="185"/>
      <c r="AD2744" s="190"/>
      <c r="AE2744" s="190"/>
      <c r="AF2744" s="190"/>
      <c r="AG2744" s="205" t="str">
        <f t="shared" si="126"/>
        <v/>
      </c>
      <c r="AH2744" s="205" t="str">
        <f t="shared" si="127"/>
        <v/>
      </c>
      <c r="AI2744" s="205" t="str">
        <f t="shared" si="128"/>
        <v/>
      </c>
    </row>
    <row r="2745" spans="1:35" ht="15" customHeight="1">
      <c r="A2745" s="185"/>
      <c r="B2745" s="185"/>
      <c r="C2745" s="185"/>
      <c r="D2745" s="186"/>
      <c r="E2745" s="185"/>
      <c r="F2745" s="185"/>
      <c r="G2745" s="185"/>
      <c r="H2745" s="185"/>
      <c r="I2745" s="185"/>
      <c r="J2745" s="185"/>
      <c r="K2745" s="187"/>
      <c r="L2745" s="187"/>
      <c r="M2745" s="187"/>
      <c r="N2745" s="187"/>
      <c r="O2745" s="187"/>
      <c r="P2745" s="187"/>
      <c r="Q2745" s="187"/>
      <c r="R2745" s="190"/>
      <c r="S2745" s="190"/>
      <c r="T2745" s="190"/>
      <c r="U2745" s="190"/>
      <c r="V2745" s="190"/>
      <c r="W2745" s="190"/>
      <c r="X2745" s="190"/>
      <c r="Y2745" s="190"/>
      <c r="Z2745" s="190"/>
      <c r="AA2745" s="190"/>
      <c r="AB2745" s="190"/>
      <c r="AC2745" s="185"/>
      <c r="AD2745" s="190"/>
      <c r="AE2745" s="190"/>
      <c r="AF2745" s="190"/>
      <c r="AG2745" s="205" t="str">
        <f t="shared" si="126"/>
        <v/>
      </c>
      <c r="AH2745" s="205" t="str">
        <f t="shared" si="127"/>
        <v/>
      </c>
      <c r="AI2745" s="205" t="str">
        <f t="shared" si="128"/>
        <v/>
      </c>
    </row>
    <row r="2746" spans="1:35" ht="15" customHeight="1">
      <c r="A2746" s="185"/>
      <c r="B2746" s="185"/>
      <c r="C2746" s="185"/>
      <c r="D2746" s="186"/>
      <c r="E2746" s="185"/>
      <c r="F2746" s="185"/>
      <c r="G2746" s="185"/>
      <c r="H2746" s="185"/>
      <c r="I2746" s="185"/>
      <c r="J2746" s="185"/>
      <c r="K2746" s="187"/>
      <c r="L2746" s="187"/>
      <c r="M2746" s="187"/>
      <c r="N2746" s="187"/>
      <c r="O2746" s="187"/>
      <c r="P2746" s="187"/>
      <c r="Q2746" s="187"/>
      <c r="R2746" s="190"/>
      <c r="S2746" s="190"/>
      <c r="T2746" s="190"/>
      <c r="U2746" s="190"/>
      <c r="V2746" s="190"/>
      <c r="W2746" s="190"/>
      <c r="X2746" s="190"/>
      <c r="Y2746" s="190"/>
      <c r="Z2746" s="190"/>
      <c r="AA2746" s="190"/>
      <c r="AB2746" s="190"/>
      <c r="AC2746" s="185"/>
      <c r="AD2746" s="190"/>
      <c r="AE2746" s="190"/>
      <c r="AF2746" s="190"/>
      <c r="AG2746" s="205" t="str">
        <f t="shared" si="126"/>
        <v/>
      </c>
      <c r="AH2746" s="205" t="str">
        <f t="shared" si="127"/>
        <v/>
      </c>
      <c r="AI2746" s="205" t="str">
        <f t="shared" si="128"/>
        <v/>
      </c>
    </row>
    <row r="2747" spans="1:35" ht="15" customHeight="1">
      <c r="A2747" s="185"/>
      <c r="B2747" s="185"/>
      <c r="C2747" s="185"/>
      <c r="D2747" s="186"/>
      <c r="E2747" s="185"/>
      <c r="F2747" s="185"/>
      <c r="G2747" s="185"/>
      <c r="H2747" s="185"/>
      <c r="I2747" s="185"/>
      <c r="J2747" s="185"/>
      <c r="K2747" s="187"/>
      <c r="L2747" s="187"/>
      <c r="M2747" s="187"/>
      <c r="N2747" s="187"/>
      <c r="O2747" s="187"/>
      <c r="P2747" s="187"/>
      <c r="Q2747" s="187"/>
      <c r="R2747" s="190"/>
      <c r="S2747" s="190"/>
      <c r="T2747" s="190"/>
      <c r="U2747" s="190"/>
      <c r="V2747" s="190"/>
      <c r="W2747" s="190"/>
      <c r="X2747" s="190"/>
      <c r="Y2747" s="190"/>
      <c r="Z2747" s="190"/>
      <c r="AA2747" s="190"/>
      <c r="AB2747" s="190"/>
      <c r="AC2747" s="185"/>
      <c r="AD2747" s="190"/>
      <c r="AE2747" s="190"/>
      <c r="AF2747" s="190"/>
      <c r="AG2747" s="205" t="str">
        <f t="shared" si="126"/>
        <v/>
      </c>
      <c r="AH2747" s="205" t="str">
        <f t="shared" si="127"/>
        <v/>
      </c>
      <c r="AI2747" s="205" t="str">
        <f t="shared" si="128"/>
        <v/>
      </c>
    </row>
    <row r="2748" spans="1:35" ht="15" customHeight="1">
      <c r="A2748" s="185"/>
      <c r="B2748" s="185"/>
      <c r="C2748" s="185"/>
      <c r="D2748" s="186"/>
      <c r="E2748" s="185"/>
      <c r="F2748" s="185"/>
      <c r="G2748" s="185"/>
      <c r="H2748" s="185"/>
      <c r="I2748" s="185"/>
      <c r="J2748" s="185"/>
      <c r="K2748" s="187"/>
      <c r="L2748" s="187"/>
      <c r="M2748" s="187"/>
      <c r="N2748" s="187"/>
      <c r="O2748" s="187"/>
      <c r="P2748" s="187"/>
      <c r="Q2748" s="187"/>
      <c r="R2748" s="190"/>
      <c r="S2748" s="190"/>
      <c r="T2748" s="190"/>
      <c r="U2748" s="190"/>
      <c r="V2748" s="190"/>
      <c r="W2748" s="190"/>
      <c r="X2748" s="190"/>
      <c r="Y2748" s="190"/>
      <c r="Z2748" s="190"/>
      <c r="AA2748" s="190"/>
      <c r="AB2748" s="190"/>
      <c r="AC2748" s="185"/>
      <c r="AD2748" s="190"/>
      <c r="AE2748" s="190"/>
      <c r="AF2748" s="190"/>
      <c r="AG2748" s="205" t="str">
        <f t="shared" si="126"/>
        <v/>
      </c>
      <c r="AH2748" s="205" t="str">
        <f t="shared" si="127"/>
        <v/>
      </c>
      <c r="AI2748" s="205" t="str">
        <f t="shared" si="128"/>
        <v/>
      </c>
    </row>
    <row r="2749" spans="1:35" ht="15" customHeight="1">
      <c r="A2749" s="185"/>
      <c r="B2749" s="185"/>
      <c r="C2749" s="185"/>
      <c r="D2749" s="186"/>
      <c r="E2749" s="185"/>
      <c r="F2749" s="185"/>
      <c r="G2749" s="185"/>
      <c r="H2749" s="185"/>
      <c r="I2749" s="185"/>
      <c r="J2749" s="185"/>
      <c r="K2749" s="187"/>
      <c r="L2749" s="187"/>
      <c r="M2749" s="187"/>
      <c r="N2749" s="187"/>
      <c r="O2749" s="187"/>
      <c r="P2749" s="187"/>
      <c r="Q2749" s="187"/>
      <c r="R2749" s="190"/>
      <c r="S2749" s="190"/>
      <c r="T2749" s="190"/>
      <c r="U2749" s="190"/>
      <c r="V2749" s="190"/>
      <c r="W2749" s="190"/>
      <c r="X2749" s="190"/>
      <c r="Y2749" s="190"/>
      <c r="Z2749" s="190"/>
      <c r="AA2749" s="190"/>
      <c r="AB2749" s="190"/>
      <c r="AC2749" s="185"/>
      <c r="AD2749" s="190"/>
      <c r="AE2749" s="190"/>
      <c r="AF2749" s="190"/>
      <c r="AG2749" s="205" t="str">
        <f t="shared" si="126"/>
        <v/>
      </c>
      <c r="AH2749" s="205" t="str">
        <f t="shared" si="127"/>
        <v/>
      </c>
      <c r="AI2749" s="205" t="str">
        <f t="shared" si="128"/>
        <v/>
      </c>
    </row>
    <row r="2750" spans="1:35" ht="15" customHeight="1">
      <c r="A2750" s="185"/>
      <c r="B2750" s="185"/>
      <c r="C2750" s="185"/>
      <c r="D2750" s="186"/>
      <c r="E2750" s="185"/>
      <c r="F2750" s="185"/>
      <c r="G2750" s="185"/>
      <c r="H2750" s="185"/>
      <c r="I2750" s="185"/>
      <c r="J2750" s="185"/>
      <c r="K2750" s="187"/>
      <c r="L2750" s="187"/>
      <c r="M2750" s="187"/>
      <c r="N2750" s="187"/>
      <c r="O2750" s="187"/>
      <c r="P2750" s="187"/>
      <c r="Q2750" s="187"/>
      <c r="R2750" s="190"/>
      <c r="S2750" s="190"/>
      <c r="T2750" s="190"/>
      <c r="U2750" s="190"/>
      <c r="V2750" s="190"/>
      <c r="W2750" s="190"/>
      <c r="X2750" s="190"/>
      <c r="Y2750" s="190"/>
      <c r="Z2750" s="190"/>
      <c r="AA2750" s="190"/>
      <c r="AB2750" s="190"/>
      <c r="AC2750" s="185"/>
      <c r="AD2750" s="190"/>
      <c r="AE2750" s="190"/>
      <c r="AF2750" s="190"/>
      <c r="AG2750" s="205" t="str">
        <f t="shared" si="126"/>
        <v/>
      </c>
      <c r="AH2750" s="205" t="str">
        <f t="shared" si="127"/>
        <v/>
      </c>
      <c r="AI2750" s="205" t="str">
        <f t="shared" si="128"/>
        <v/>
      </c>
    </row>
    <row r="2751" spans="1:35" ht="15" customHeight="1">
      <c r="A2751" s="185"/>
      <c r="B2751" s="185"/>
      <c r="C2751" s="185"/>
      <c r="D2751" s="186"/>
      <c r="E2751" s="185"/>
      <c r="F2751" s="185"/>
      <c r="G2751" s="185"/>
      <c r="H2751" s="185"/>
      <c r="I2751" s="185"/>
      <c r="J2751" s="185"/>
      <c r="K2751" s="187"/>
      <c r="L2751" s="187"/>
      <c r="M2751" s="187"/>
      <c r="N2751" s="187"/>
      <c r="O2751" s="187"/>
      <c r="P2751" s="187"/>
      <c r="Q2751" s="187"/>
      <c r="R2751" s="190"/>
      <c r="S2751" s="190"/>
      <c r="T2751" s="190"/>
      <c r="U2751" s="190"/>
      <c r="V2751" s="190"/>
      <c r="W2751" s="190"/>
      <c r="X2751" s="190"/>
      <c r="Y2751" s="190"/>
      <c r="Z2751" s="190"/>
      <c r="AA2751" s="190"/>
      <c r="AB2751" s="190"/>
      <c r="AC2751" s="185"/>
      <c r="AD2751" s="190"/>
      <c r="AE2751" s="190"/>
      <c r="AF2751" s="190"/>
      <c r="AG2751" s="205" t="str">
        <f t="shared" si="126"/>
        <v/>
      </c>
      <c r="AH2751" s="205" t="str">
        <f t="shared" si="127"/>
        <v/>
      </c>
      <c r="AI2751" s="205" t="str">
        <f t="shared" si="128"/>
        <v/>
      </c>
    </row>
    <row r="2752" spans="1:35" ht="15" customHeight="1">
      <c r="A2752" s="185"/>
      <c r="B2752" s="185"/>
      <c r="C2752" s="185"/>
      <c r="D2752" s="186"/>
      <c r="E2752" s="185"/>
      <c r="F2752" s="185"/>
      <c r="G2752" s="185"/>
      <c r="H2752" s="185"/>
      <c r="I2752" s="185"/>
      <c r="J2752" s="185"/>
      <c r="K2752" s="187"/>
      <c r="L2752" s="187"/>
      <c r="M2752" s="187"/>
      <c r="N2752" s="187"/>
      <c r="O2752" s="187"/>
      <c r="P2752" s="187"/>
      <c r="Q2752" s="187"/>
      <c r="R2752" s="190"/>
      <c r="S2752" s="190"/>
      <c r="T2752" s="190"/>
      <c r="U2752" s="190"/>
      <c r="V2752" s="190"/>
      <c r="W2752" s="190"/>
      <c r="X2752" s="190"/>
      <c r="Y2752" s="190"/>
      <c r="Z2752" s="190"/>
      <c r="AA2752" s="190"/>
      <c r="AB2752" s="190"/>
      <c r="AC2752" s="185"/>
      <c r="AD2752" s="190"/>
      <c r="AE2752" s="190"/>
      <c r="AF2752" s="190"/>
      <c r="AG2752" s="205" t="str">
        <f t="shared" si="126"/>
        <v/>
      </c>
      <c r="AH2752" s="205" t="str">
        <f t="shared" si="127"/>
        <v/>
      </c>
      <c r="AI2752" s="205" t="str">
        <f t="shared" si="128"/>
        <v/>
      </c>
    </row>
    <row r="2753" spans="1:35" ht="15" customHeight="1">
      <c r="A2753" s="185"/>
      <c r="B2753" s="185"/>
      <c r="C2753" s="185"/>
      <c r="D2753" s="186"/>
      <c r="E2753" s="185"/>
      <c r="F2753" s="185"/>
      <c r="G2753" s="185"/>
      <c r="H2753" s="185"/>
      <c r="I2753" s="185"/>
      <c r="J2753" s="185"/>
      <c r="K2753" s="187"/>
      <c r="L2753" s="187"/>
      <c r="M2753" s="187"/>
      <c r="N2753" s="187"/>
      <c r="O2753" s="187"/>
      <c r="P2753" s="187"/>
      <c r="Q2753" s="187"/>
      <c r="R2753" s="190"/>
      <c r="S2753" s="190"/>
      <c r="T2753" s="190"/>
      <c r="U2753" s="190"/>
      <c r="V2753" s="190"/>
      <c r="W2753" s="190"/>
      <c r="X2753" s="190"/>
      <c r="Y2753" s="190"/>
      <c r="Z2753" s="190"/>
      <c r="AA2753" s="190"/>
      <c r="AB2753" s="190"/>
      <c r="AC2753" s="185"/>
      <c r="AD2753" s="190"/>
      <c r="AE2753" s="190"/>
      <c r="AF2753" s="190"/>
      <c r="AG2753" s="205" t="str">
        <f t="shared" si="126"/>
        <v/>
      </c>
      <c r="AH2753" s="205" t="str">
        <f t="shared" si="127"/>
        <v/>
      </c>
      <c r="AI2753" s="205" t="str">
        <f t="shared" si="128"/>
        <v/>
      </c>
    </row>
    <row r="2754" spans="1:35" ht="15" customHeight="1">
      <c r="A2754" s="185"/>
      <c r="B2754" s="185"/>
      <c r="C2754" s="185"/>
      <c r="D2754" s="186"/>
      <c r="E2754" s="185"/>
      <c r="F2754" s="185"/>
      <c r="G2754" s="185"/>
      <c r="H2754" s="185"/>
      <c r="I2754" s="185"/>
      <c r="J2754" s="185"/>
      <c r="K2754" s="187"/>
      <c r="L2754" s="187"/>
      <c r="M2754" s="187"/>
      <c r="N2754" s="187"/>
      <c r="O2754" s="187"/>
      <c r="P2754" s="187"/>
      <c r="Q2754" s="187"/>
      <c r="R2754" s="190"/>
      <c r="S2754" s="190"/>
      <c r="T2754" s="190"/>
      <c r="U2754" s="190"/>
      <c r="V2754" s="190"/>
      <c r="W2754" s="190"/>
      <c r="X2754" s="190"/>
      <c r="Y2754" s="190"/>
      <c r="Z2754" s="190"/>
      <c r="AA2754" s="190"/>
      <c r="AB2754" s="190"/>
      <c r="AC2754" s="185"/>
      <c r="AD2754" s="190"/>
      <c r="AE2754" s="190"/>
      <c r="AF2754" s="190"/>
      <c r="AG2754" s="205" t="str">
        <f t="shared" si="126"/>
        <v/>
      </c>
      <c r="AH2754" s="205" t="str">
        <f t="shared" si="127"/>
        <v/>
      </c>
      <c r="AI2754" s="205" t="str">
        <f t="shared" si="128"/>
        <v/>
      </c>
    </row>
    <row r="2755" spans="1:35" ht="15" customHeight="1">
      <c r="A2755" s="185"/>
      <c r="B2755" s="185"/>
      <c r="C2755" s="185"/>
      <c r="D2755" s="186"/>
      <c r="E2755" s="185"/>
      <c r="F2755" s="185"/>
      <c r="G2755" s="185"/>
      <c r="H2755" s="185"/>
      <c r="I2755" s="185"/>
      <c r="J2755" s="185"/>
      <c r="K2755" s="187"/>
      <c r="L2755" s="187"/>
      <c r="M2755" s="187"/>
      <c r="N2755" s="187"/>
      <c r="O2755" s="187"/>
      <c r="P2755" s="187"/>
      <c r="Q2755" s="187"/>
      <c r="R2755" s="190"/>
      <c r="S2755" s="190"/>
      <c r="T2755" s="190"/>
      <c r="U2755" s="190"/>
      <c r="V2755" s="190"/>
      <c r="W2755" s="190"/>
      <c r="X2755" s="190"/>
      <c r="Y2755" s="190"/>
      <c r="Z2755" s="190"/>
      <c r="AA2755" s="190"/>
      <c r="AB2755" s="190"/>
      <c r="AC2755" s="185"/>
      <c r="AD2755" s="190"/>
      <c r="AE2755" s="190"/>
      <c r="AF2755" s="190"/>
      <c r="AG2755" s="205" t="str">
        <f t="shared" si="126"/>
        <v/>
      </c>
      <c r="AH2755" s="205" t="str">
        <f t="shared" si="127"/>
        <v/>
      </c>
      <c r="AI2755" s="205" t="str">
        <f t="shared" si="128"/>
        <v/>
      </c>
    </row>
    <row r="2756" spans="1:35" ht="15" customHeight="1">
      <c r="A2756" s="185"/>
      <c r="B2756" s="185"/>
      <c r="C2756" s="185"/>
      <c r="D2756" s="186"/>
      <c r="E2756" s="185"/>
      <c r="F2756" s="185"/>
      <c r="G2756" s="185"/>
      <c r="H2756" s="185"/>
      <c r="I2756" s="185"/>
      <c r="J2756" s="185"/>
      <c r="K2756" s="187"/>
      <c r="L2756" s="187"/>
      <c r="M2756" s="187"/>
      <c r="N2756" s="187"/>
      <c r="O2756" s="187"/>
      <c r="P2756" s="187"/>
      <c r="Q2756" s="187"/>
      <c r="R2756" s="190"/>
      <c r="S2756" s="190"/>
      <c r="T2756" s="190"/>
      <c r="U2756" s="190"/>
      <c r="V2756" s="190"/>
      <c r="W2756" s="190"/>
      <c r="X2756" s="190"/>
      <c r="Y2756" s="190"/>
      <c r="Z2756" s="190"/>
      <c r="AA2756" s="190"/>
      <c r="AB2756" s="190"/>
      <c r="AC2756" s="185"/>
      <c r="AD2756" s="190"/>
      <c r="AE2756" s="190"/>
      <c r="AF2756" s="190"/>
      <c r="AG2756" s="205" t="str">
        <f t="shared" ref="AG2756:AG2819" si="129">IF($Q2756="","",IF($Q2756="YES","YES","NO"))</f>
        <v/>
      </c>
      <c r="AH2756" s="205" t="str">
        <f t="shared" ref="AH2756:AH2819" si="130">IF($X2756="","",IF($X2756="YES","YES","NO"))</f>
        <v/>
      </c>
      <c r="AI2756" s="205" t="str">
        <f t="shared" ref="AI2756:AI2819" si="131">IF(COUNTIF($B$3:$B$4985,B2756)&gt;1,"DUPLICATE","")</f>
        <v/>
      </c>
    </row>
    <row r="2757" spans="1:35" ht="15" customHeight="1">
      <c r="A2757" s="185"/>
      <c r="B2757" s="185"/>
      <c r="C2757" s="185"/>
      <c r="D2757" s="186"/>
      <c r="E2757" s="185"/>
      <c r="F2757" s="185"/>
      <c r="G2757" s="185"/>
      <c r="H2757" s="185"/>
      <c r="I2757" s="185"/>
      <c r="J2757" s="185"/>
      <c r="K2757" s="187"/>
      <c r="L2757" s="187"/>
      <c r="M2757" s="187"/>
      <c r="N2757" s="187"/>
      <c r="O2757" s="187"/>
      <c r="P2757" s="187"/>
      <c r="Q2757" s="187"/>
      <c r="R2757" s="190"/>
      <c r="S2757" s="190"/>
      <c r="T2757" s="190"/>
      <c r="U2757" s="190"/>
      <c r="V2757" s="190"/>
      <c r="W2757" s="190"/>
      <c r="X2757" s="190"/>
      <c r="Y2757" s="190"/>
      <c r="Z2757" s="190"/>
      <c r="AA2757" s="190"/>
      <c r="AB2757" s="190"/>
      <c r="AC2757" s="185"/>
      <c r="AD2757" s="190"/>
      <c r="AE2757" s="190"/>
      <c r="AF2757" s="190"/>
      <c r="AG2757" s="205" t="str">
        <f t="shared" si="129"/>
        <v/>
      </c>
      <c r="AH2757" s="205" t="str">
        <f t="shared" si="130"/>
        <v/>
      </c>
      <c r="AI2757" s="205" t="str">
        <f t="shared" si="131"/>
        <v/>
      </c>
    </row>
    <row r="2758" spans="1:35" ht="15" customHeight="1">
      <c r="A2758" s="185"/>
      <c r="B2758" s="185"/>
      <c r="C2758" s="185"/>
      <c r="D2758" s="186"/>
      <c r="E2758" s="185"/>
      <c r="F2758" s="185"/>
      <c r="G2758" s="185"/>
      <c r="H2758" s="185"/>
      <c r="I2758" s="185"/>
      <c r="J2758" s="185"/>
      <c r="K2758" s="187"/>
      <c r="L2758" s="187"/>
      <c r="M2758" s="187"/>
      <c r="N2758" s="187"/>
      <c r="O2758" s="187"/>
      <c r="P2758" s="187"/>
      <c r="Q2758" s="187"/>
      <c r="R2758" s="190"/>
      <c r="S2758" s="190"/>
      <c r="T2758" s="190"/>
      <c r="U2758" s="190"/>
      <c r="V2758" s="190"/>
      <c r="W2758" s="190"/>
      <c r="X2758" s="190"/>
      <c r="Y2758" s="190"/>
      <c r="Z2758" s="190"/>
      <c r="AA2758" s="190"/>
      <c r="AB2758" s="190"/>
      <c r="AC2758" s="185"/>
      <c r="AD2758" s="190"/>
      <c r="AE2758" s="190"/>
      <c r="AF2758" s="190"/>
      <c r="AG2758" s="205" t="str">
        <f t="shared" si="129"/>
        <v/>
      </c>
      <c r="AH2758" s="205" t="str">
        <f t="shared" si="130"/>
        <v/>
      </c>
      <c r="AI2758" s="205" t="str">
        <f t="shared" si="131"/>
        <v/>
      </c>
    </row>
    <row r="2759" spans="1:35" ht="15" customHeight="1">
      <c r="A2759" s="185"/>
      <c r="B2759" s="185"/>
      <c r="C2759" s="185"/>
      <c r="D2759" s="186"/>
      <c r="E2759" s="185"/>
      <c r="F2759" s="185"/>
      <c r="G2759" s="185"/>
      <c r="H2759" s="185"/>
      <c r="I2759" s="185"/>
      <c r="J2759" s="185"/>
      <c r="K2759" s="187"/>
      <c r="L2759" s="187"/>
      <c r="M2759" s="187"/>
      <c r="N2759" s="187"/>
      <c r="O2759" s="187"/>
      <c r="P2759" s="187"/>
      <c r="Q2759" s="187"/>
      <c r="R2759" s="190"/>
      <c r="S2759" s="190"/>
      <c r="T2759" s="190"/>
      <c r="U2759" s="190"/>
      <c r="V2759" s="190"/>
      <c r="W2759" s="190"/>
      <c r="X2759" s="190"/>
      <c r="Y2759" s="190"/>
      <c r="Z2759" s="190"/>
      <c r="AA2759" s="190"/>
      <c r="AB2759" s="190"/>
      <c r="AC2759" s="185"/>
      <c r="AD2759" s="190"/>
      <c r="AE2759" s="190"/>
      <c r="AF2759" s="190"/>
      <c r="AG2759" s="205" t="str">
        <f t="shared" si="129"/>
        <v/>
      </c>
      <c r="AH2759" s="205" t="str">
        <f t="shared" si="130"/>
        <v/>
      </c>
      <c r="AI2759" s="205" t="str">
        <f t="shared" si="131"/>
        <v/>
      </c>
    </row>
    <row r="2760" spans="1:35" ht="15" customHeight="1">
      <c r="A2760" s="185"/>
      <c r="B2760" s="185"/>
      <c r="C2760" s="185"/>
      <c r="D2760" s="186"/>
      <c r="E2760" s="185"/>
      <c r="F2760" s="185"/>
      <c r="G2760" s="185"/>
      <c r="H2760" s="185"/>
      <c r="I2760" s="185"/>
      <c r="J2760" s="185"/>
      <c r="K2760" s="187"/>
      <c r="L2760" s="187"/>
      <c r="M2760" s="187"/>
      <c r="N2760" s="187"/>
      <c r="O2760" s="187"/>
      <c r="P2760" s="187"/>
      <c r="Q2760" s="187"/>
      <c r="R2760" s="190"/>
      <c r="S2760" s="190"/>
      <c r="T2760" s="190"/>
      <c r="U2760" s="190"/>
      <c r="V2760" s="190"/>
      <c r="W2760" s="190"/>
      <c r="X2760" s="190"/>
      <c r="Y2760" s="190"/>
      <c r="Z2760" s="190"/>
      <c r="AA2760" s="190"/>
      <c r="AB2760" s="190"/>
      <c r="AC2760" s="185"/>
      <c r="AD2760" s="190"/>
      <c r="AE2760" s="190"/>
      <c r="AF2760" s="190"/>
      <c r="AG2760" s="205" t="str">
        <f t="shared" si="129"/>
        <v/>
      </c>
      <c r="AH2760" s="205" t="str">
        <f t="shared" si="130"/>
        <v/>
      </c>
      <c r="AI2760" s="205" t="str">
        <f t="shared" si="131"/>
        <v/>
      </c>
    </row>
    <row r="2761" spans="1:35" ht="15" customHeight="1">
      <c r="A2761" s="185"/>
      <c r="B2761" s="185"/>
      <c r="C2761" s="185"/>
      <c r="D2761" s="186"/>
      <c r="E2761" s="185"/>
      <c r="F2761" s="185"/>
      <c r="G2761" s="185"/>
      <c r="H2761" s="185"/>
      <c r="I2761" s="185"/>
      <c r="J2761" s="185"/>
      <c r="K2761" s="187"/>
      <c r="L2761" s="187"/>
      <c r="M2761" s="187"/>
      <c r="N2761" s="187"/>
      <c r="O2761" s="187"/>
      <c r="P2761" s="187"/>
      <c r="Q2761" s="187"/>
      <c r="R2761" s="190"/>
      <c r="S2761" s="190"/>
      <c r="T2761" s="190"/>
      <c r="U2761" s="190"/>
      <c r="V2761" s="190"/>
      <c r="W2761" s="190"/>
      <c r="X2761" s="190"/>
      <c r="Y2761" s="190"/>
      <c r="Z2761" s="190"/>
      <c r="AA2761" s="190"/>
      <c r="AB2761" s="190"/>
      <c r="AC2761" s="185"/>
      <c r="AD2761" s="190"/>
      <c r="AE2761" s="190"/>
      <c r="AF2761" s="190"/>
      <c r="AG2761" s="205" t="str">
        <f t="shared" si="129"/>
        <v/>
      </c>
      <c r="AH2761" s="205" t="str">
        <f t="shared" si="130"/>
        <v/>
      </c>
      <c r="AI2761" s="205" t="str">
        <f t="shared" si="131"/>
        <v/>
      </c>
    </row>
    <row r="2762" spans="1:35" ht="15" customHeight="1">
      <c r="A2762" s="185"/>
      <c r="B2762" s="185"/>
      <c r="C2762" s="185"/>
      <c r="D2762" s="186"/>
      <c r="E2762" s="185"/>
      <c r="F2762" s="185"/>
      <c r="G2762" s="185"/>
      <c r="H2762" s="185"/>
      <c r="I2762" s="185"/>
      <c r="J2762" s="185"/>
      <c r="K2762" s="187"/>
      <c r="L2762" s="187"/>
      <c r="M2762" s="187"/>
      <c r="N2762" s="187"/>
      <c r="O2762" s="187"/>
      <c r="P2762" s="187"/>
      <c r="Q2762" s="187"/>
      <c r="R2762" s="190"/>
      <c r="S2762" s="190"/>
      <c r="T2762" s="190"/>
      <c r="U2762" s="190"/>
      <c r="V2762" s="190"/>
      <c r="W2762" s="190"/>
      <c r="X2762" s="190"/>
      <c r="Y2762" s="190"/>
      <c r="Z2762" s="190"/>
      <c r="AA2762" s="190"/>
      <c r="AB2762" s="190"/>
      <c r="AC2762" s="185"/>
      <c r="AD2762" s="190"/>
      <c r="AE2762" s="190"/>
      <c r="AF2762" s="190"/>
      <c r="AG2762" s="205" t="str">
        <f t="shared" si="129"/>
        <v/>
      </c>
      <c r="AH2762" s="205" t="str">
        <f t="shared" si="130"/>
        <v/>
      </c>
      <c r="AI2762" s="205" t="str">
        <f t="shared" si="131"/>
        <v/>
      </c>
    </row>
    <row r="2763" spans="1:35" ht="15" customHeight="1">
      <c r="A2763" s="185"/>
      <c r="B2763" s="185"/>
      <c r="C2763" s="185"/>
      <c r="D2763" s="186"/>
      <c r="E2763" s="185"/>
      <c r="F2763" s="185"/>
      <c r="G2763" s="185"/>
      <c r="H2763" s="185"/>
      <c r="I2763" s="185"/>
      <c r="J2763" s="185"/>
      <c r="K2763" s="187"/>
      <c r="L2763" s="187"/>
      <c r="M2763" s="187"/>
      <c r="N2763" s="187"/>
      <c r="O2763" s="187"/>
      <c r="P2763" s="187"/>
      <c r="Q2763" s="187"/>
      <c r="R2763" s="190"/>
      <c r="S2763" s="190"/>
      <c r="T2763" s="190"/>
      <c r="U2763" s="190"/>
      <c r="V2763" s="190"/>
      <c r="W2763" s="190"/>
      <c r="X2763" s="190"/>
      <c r="Y2763" s="190"/>
      <c r="Z2763" s="190"/>
      <c r="AA2763" s="190"/>
      <c r="AB2763" s="190"/>
      <c r="AC2763" s="185"/>
      <c r="AD2763" s="190"/>
      <c r="AE2763" s="190"/>
      <c r="AF2763" s="190"/>
      <c r="AG2763" s="205" t="str">
        <f t="shared" si="129"/>
        <v/>
      </c>
      <c r="AH2763" s="205" t="str">
        <f t="shared" si="130"/>
        <v/>
      </c>
      <c r="AI2763" s="205" t="str">
        <f t="shared" si="131"/>
        <v/>
      </c>
    </row>
    <row r="2764" spans="1:35" ht="15" customHeight="1">
      <c r="A2764" s="185"/>
      <c r="B2764" s="185"/>
      <c r="C2764" s="185"/>
      <c r="D2764" s="186"/>
      <c r="E2764" s="185"/>
      <c r="F2764" s="185"/>
      <c r="G2764" s="185"/>
      <c r="H2764" s="185"/>
      <c r="I2764" s="185"/>
      <c r="J2764" s="185"/>
      <c r="K2764" s="187"/>
      <c r="L2764" s="187"/>
      <c r="M2764" s="187"/>
      <c r="N2764" s="187"/>
      <c r="O2764" s="187"/>
      <c r="P2764" s="187"/>
      <c r="Q2764" s="187"/>
      <c r="R2764" s="190"/>
      <c r="S2764" s="190"/>
      <c r="T2764" s="190"/>
      <c r="U2764" s="190"/>
      <c r="V2764" s="190"/>
      <c r="W2764" s="190"/>
      <c r="X2764" s="190"/>
      <c r="Y2764" s="190"/>
      <c r="Z2764" s="190"/>
      <c r="AA2764" s="190"/>
      <c r="AB2764" s="190"/>
      <c r="AC2764" s="185"/>
      <c r="AD2764" s="190"/>
      <c r="AE2764" s="190"/>
      <c r="AF2764" s="190"/>
      <c r="AG2764" s="205" t="str">
        <f t="shared" si="129"/>
        <v/>
      </c>
      <c r="AH2764" s="205" t="str">
        <f t="shared" si="130"/>
        <v/>
      </c>
      <c r="AI2764" s="205" t="str">
        <f t="shared" si="131"/>
        <v/>
      </c>
    </row>
    <row r="2765" spans="1:35" ht="15" customHeight="1">
      <c r="A2765" s="185"/>
      <c r="B2765" s="185"/>
      <c r="C2765" s="185"/>
      <c r="D2765" s="186"/>
      <c r="E2765" s="185"/>
      <c r="F2765" s="185"/>
      <c r="G2765" s="185"/>
      <c r="H2765" s="185"/>
      <c r="I2765" s="185"/>
      <c r="J2765" s="185"/>
      <c r="K2765" s="187"/>
      <c r="L2765" s="187"/>
      <c r="M2765" s="187"/>
      <c r="N2765" s="187"/>
      <c r="O2765" s="187"/>
      <c r="P2765" s="187"/>
      <c r="Q2765" s="187"/>
      <c r="R2765" s="190"/>
      <c r="S2765" s="190"/>
      <c r="T2765" s="190"/>
      <c r="U2765" s="190"/>
      <c r="V2765" s="190"/>
      <c r="W2765" s="190"/>
      <c r="X2765" s="190"/>
      <c r="Y2765" s="190"/>
      <c r="Z2765" s="190"/>
      <c r="AA2765" s="190"/>
      <c r="AB2765" s="190"/>
      <c r="AC2765" s="185"/>
      <c r="AD2765" s="190"/>
      <c r="AE2765" s="190"/>
      <c r="AF2765" s="190"/>
      <c r="AG2765" s="205" t="str">
        <f t="shared" si="129"/>
        <v/>
      </c>
      <c r="AH2765" s="205" t="str">
        <f t="shared" si="130"/>
        <v/>
      </c>
      <c r="AI2765" s="205" t="str">
        <f t="shared" si="131"/>
        <v/>
      </c>
    </row>
    <row r="2766" spans="1:35" ht="15" customHeight="1">
      <c r="A2766" s="185"/>
      <c r="B2766" s="185"/>
      <c r="C2766" s="185"/>
      <c r="D2766" s="186"/>
      <c r="E2766" s="185"/>
      <c r="F2766" s="185"/>
      <c r="G2766" s="185"/>
      <c r="H2766" s="185"/>
      <c r="I2766" s="185"/>
      <c r="J2766" s="185"/>
      <c r="K2766" s="187"/>
      <c r="L2766" s="187"/>
      <c r="M2766" s="187"/>
      <c r="N2766" s="187"/>
      <c r="O2766" s="187"/>
      <c r="P2766" s="187"/>
      <c r="Q2766" s="187"/>
      <c r="R2766" s="190"/>
      <c r="S2766" s="190"/>
      <c r="T2766" s="190"/>
      <c r="U2766" s="190"/>
      <c r="V2766" s="190"/>
      <c r="W2766" s="190"/>
      <c r="X2766" s="190"/>
      <c r="Y2766" s="190"/>
      <c r="Z2766" s="190"/>
      <c r="AA2766" s="190"/>
      <c r="AB2766" s="190"/>
      <c r="AC2766" s="185"/>
      <c r="AD2766" s="190"/>
      <c r="AE2766" s="190"/>
      <c r="AF2766" s="190"/>
      <c r="AG2766" s="205" t="str">
        <f t="shared" si="129"/>
        <v/>
      </c>
      <c r="AH2766" s="205" t="str">
        <f t="shared" si="130"/>
        <v/>
      </c>
      <c r="AI2766" s="205" t="str">
        <f t="shared" si="131"/>
        <v/>
      </c>
    </row>
    <row r="2767" spans="1:35" ht="15" customHeight="1">
      <c r="A2767" s="185"/>
      <c r="B2767" s="185"/>
      <c r="C2767" s="185"/>
      <c r="D2767" s="186"/>
      <c r="E2767" s="185"/>
      <c r="F2767" s="185"/>
      <c r="G2767" s="185"/>
      <c r="H2767" s="185"/>
      <c r="I2767" s="185"/>
      <c r="J2767" s="185"/>
      <c r="K2767" s="187"/>
      <c r="L2767" s="187"/>
      <c r="M2767" s="187"/>
      <c r="N2767" s="187"/>
      <c r="O2767" s="187"/>
      <c r="P2767" s="187"/>
      <c r="Q2767" s="187"/>
      <c r="R2767" s="190"/>
      <c r="S2767" s="190"/>
      <c r="T2767" s="190"/>
      <c r="U2767" s="190"/>
      <c r="V2767" s="190"/>
      <c r="W2767" s="190"/>
      <c r="X2767" s="190"/>
      <c r="Y2767" s="190"/>
      <c r="Z2767" s="190"/>
      <c r="AA2767" s="190"/>
      <c r="AB2767" s="190"/>
      <c r="AC2767" s="185"/>
      <c r="AD2767" s="190"/>
      <c r="AE2767" s="190"/>
      <c r="AF2767" s="190"/>
      <c r="AG2767" s="205" t="str">
        <f t="shared" si="129"/>
        <v/>
      </c>
      <c r="AH2767" s="205" t="str">
        <f t="shared" si="130"/>
        <v/>
      </c>
      <c r="AI2767" s="205" t="str">
        <f t="shared" si="131"/>
        <v/>
      </c>
    </row>
    <row r="2768" spans="1:35" ht="15" customHeight="1">
      <c r="A2768" s="185"/>
      <c r="B2768" s="185"/>
      <c r="C2768" s="185"/>
      <c r="D2768" s="186"/>
      <c r="E2768" s="185"/>
      <c r="F2768" s="185"/>
      <c r="G2768" s="185"/>
      <c r="H2768" s="185"/>
      <c r="I2768" s="185"/>
      <c r="J2768" s="185"/>
      <c r="K2768" s="187"/>
      <c r="L2768" s="187"/>
      <c r="M2768" s="187"/>
      <c r="N2768" s="187"/>
      <c r="O2768" s="187"/>
      <c r="P2768" s="187"/>
      <c r="Q2768" s="187"/>
      <c r="R2768" s="190"/>
      <c r="S2768" s="190"/>
      <c r="T2768" s="190"/>
      <c r="U2768" s="190"/>
      <c r="V2768" s="190"/>
      <c r="W2768" s="190"/>
      <c r="X2768" s="190"/>
      <c r="Y2768" s="190"/>
      <c r="Z2768" s="190"/>
      <c r="AA2768" s="190"/>
      <c r="AB2768" s="190"/>
      <c r="AC2768" s="185"/>
      <c r="AD2768" s="190"/>
      <c r="AE2768" s="190"/>
      <c r="AF2768" s="190"/>
      <c r="AG2768" s="205" t="str">
        <f t="shared" si="129"/>
        <v/>
      </c>
      <c r="AH2768" s="205" t="str">
        <f t="shared" si="130"/>
        <v/>
      </c>
      <c r="AI2768" s="205" t="str">
        <f t="shared" si="131"/>
        <v/>
      </c>
    </row>
    <row r="2769" spans="1:35" ht="15" customHeight="1">
      <c r="A2769" s="185"/>
      <c r="B2769" s="185"/>
      <c r="C2769" s="185"/>
      <c r="D2769" s="186"/>
      <c r="E2769" s="185"/>
      <c r="F2769" s="185"/>
      <c r="G2769" s="185"/>
      <c r="H2769" s="185"/>
      <c r="I2769" s="185"/>
      <c r="J2769" s="185"/>
      <c r="K2769" s="187"/>
      <c r="L2769" s="187"/>
      <c r="M2769" s="187"/>
      <c r="N2769" s="187"/>
      <c r="O2769" s="187"/>
      <c r="P2769" s="187"/>
      <c r="Q2769" s="187"/>
      <c r="R2769" s="190"/>
      <c r="S2769" s="190"/>
      <c r="T2769" s="190"/>
      <c r="U2769" s="190"/>
      <c r="V2769" s="190"/>
      <c r="W2769" s="190"/>
      <c r="X2769" s="190"/>
      <c r="Y2769" s="190"/>
      <c r="Z2769" s="190"/>
      <c r="AA2769" s="190"/>
      <c r="AB2769" s="190"/>
      <c r="AC2769" s="185"/>
      <c r="AD2769" s="190"/>
      <c r="AE2769" s="190"/>
      <c r="AF2769" s="190"/>
      <c r="AG2769" s="205" t="str">
        <f t="shared" si="129"/>
        <v/>
      </c>
      <c r="AH2769" s="205" t="str">
        <f t="shared" si="130"/>
        <v/>
      </c>
      <c r="AI2769" s="205" t="str">
        <f t="shared" si="131"/>
        <v/>
      </c>
    </row>
    <row r="2770" spans="1:35" ht="15" customHeight="1">
      <c r="A2770" s="185"/>
      <c r="B2770" s="185"/>
      <c r="C2770" s="185"/>
      <c r="D2770" s="186"/>
      <c r="E2770" s="185"/>
      <c r="F2770" s="185"/>
      <c r="G2770" s="185"/>
      <c r="H2770" s="185"/>
      <c r="I2770" s="185"/>
      <c r="J2770" s="185"/>
      <c r="K2770" s="187"/>
      <c r="L2770" s="187"/>
      <c r="M2770" s="187"/>
      <c r="N2770" s="187"/>
      <c r="O2770" s="187"/>
      <c r="P2770" s="187"/>
      <c r="Q2770" s="187"/>
      <c r="R2770" s="190"/>
      <c r="S2770" s="190"/>
      <c r="T2770" s="190"/>
      <c r="U2770" s="190"/>
      <c r="V2770" s="190"/>
      <c r="W2770" s="190"/>
      <c r="X2770" s="190"/>
      <c r="Y2770" s="190"/>
      <c r="Z2770" s="190"/>
      <c r="AA2770" s="190"/>
      <c r="AB2770" s="190"/>
      <c r="AC2770" s="185"/>
      <c r="AD2770" s="190"/>
      <c r="AE2770" s="190"/>
      <c r="AF2770" s="190"/>
      <c r="AG2770" s="205" t="str">
        <f t="shared" si="129"/>
        <v/>
      </c>
      <c r="AH2770" s="205" t="str">
        <f t="shared" si="130"/>
        <v/>
      </c>
      <c r="AI2770" s="205" t="str">
        <f t="shared" si="131"/>
        <v/>
      </c>
    </row>
    <row r="2771" spans="1:35" ht="15" customHeight="1">
      <c r="A2771" s="185"/>
      <c r="B2771" s="185"/>
      <c r="C2771" s="185"/>
      <c r="D2771" s="186"/>
      <c r="E2771" s="185"/>
      <c r="F2771" s="185"/>
      <c r="G2771" s="185"/>
      <c r="H2771" s="185"/>
      <c r="I2771" s="185"/>
      <c r="J2771" s="185"/>
      <c r="K2771" s="187"/>
      <c r="L2771" s="187"/>
      <c r="M2771" s="187"/>
      <c r="N2771" s="187"/>
      <c r="O2771" s="187"/>
      <c r="P2771" s="187"/>
      <c r="Q2771" s="187"/>
      <c r="R2771" s="190"/>
      <c r="S2771" s="190"/>
      <c r="T2771" s="190"/>
      <c r="U2771" s="190"/>
      <c r="V2771" s="190"/>
      <c r="W2771" s="190"/>
      <c r="X2771" s="190"/>
      <c r="Y2771" s="190"/>
      <c r="Z2771" s="190"/>
      <c r="AA2771" s="190"/>
      <c r="AB2771" s="190"/>
      <c r="AC2771" s="185"/>
      <c r="AD2771" s="190"/>
      <c r="AE2771" s="190"/>
      <c r="AF2771" s="190"/>
      <c r="AG2771" s="205" t="str">
        <f t="shared" si="129"/>
        <v/>
      </c>
      <c r="AH2771" s="205" t="str">
        <f t="shared" si="130"/>
        <v/>
      </c>
      <c r="AI2771" s="205" t="str">
        <f t="shared" si="131"/>
        <v/>
      </c>
    </row>
    <row r="2772" spans="1:35" ht="15" customHeight="1">
      <c r="A2772" s="185"/>
      <c r="B2772" s="185"/>
      <c r="C2772" s="185"/>
      <c r="D2772" s="186"/>
      <c r="E2772" s="185"/>
      <c r="F2772" s="185"/>
      <c r="G2772" s="185"/>
      <c r="H2772" s="185"/>
      <c r="I2772" s="185"/>
      <c r="J2772" s="185"/>
      <c r="K2772" s="187"/>
      <c r="L2772" s="187"/>
      <c r="M2772" s="187"/>
      <c r="N2772" s="187"/>
      <c r="O2772" s="187"/>
      <c r="P2772" s="187"/>
      <c r="Q2772" s="187"/>
      <c r="R2772" s="190"/>
      <c r="S2772" s="190"/>
      <c r="T2772" s="190"/>
      <c r="U2772" s="190"/>
      <c r="V2772" s="190"/>
      <c r="W2772" s="190"/>
      <c r="X2772" s="190"/>
      <c r="Y2772" s="190"/>
      <c r="Z2772" s="190"/>
      <c r="AA2772" s="190"/>
      <c r="AB2772" s="190"/>
      <c r="AC2772" s="185"/>
      <c r="AD2772" s="190"/>
      <c r="AE2772" s="190"/>
      <c r="AF2772" s="190"/>
      <c r="AG2772" s="205" t="str">
        <f t="shared" si="129"/>
        <v/>
      </c>
      <c r="AH2772" s="205" t="str">
        <f t="shared" si="130"/>
        <v/>
      </c>
      <c r="AI2772" s="205" t="str">
        <f t="shared" si="131"/>
        <v/>
      </c>
    </row>
    <row r="2773" spans="1:35" ht="15" customHeight="1">
      <c r="A2773" s="185"/>
      <c r="B2773" s="185"/>
      <c r="C2773" s="185"/>
      <c r="D2773" s="186"/>
      <c r="E2773" s="185"/>
      <c r="F2773" s="185"/>
      <c r="G2773" s="185"/>
      <c r="H2773" s="185"/>
      <c r="I2773" s="185"/>
      <c r="J2773" s="185"/>
      <c r="K2773" s="187"/>
      <c r="L2773" s="187"/>
      <c r="M2773" s="187"/>
      <c r="N2773" s="187"/>
      <c r="O2773" s="187"/>
      <c r="P2773" s="187"/>
      <c r="Q2773" s="187"/>
      <c r="R2773" s="190"/>
      <c r="S2773" s="190"/>
      <c r="T2773" s="190"/>
      <c r="U2773" s="190"/>
      <c r="V2773" s="190"/>
      <c r="W2773" s="190"/>
      <c r="X2773" s="190"/>
      <c r="Y2773" s="190"/>
      <c r="Z2773" s="190"/>
      <c r="AA2773" s="190"/>
      <c r="AB2773" s="190"/>
      <c r="AC2773" s="185"/>
      <c r="AD2773" s="190"/>
      <c r="AE2773" s="190"/>
      <c r="AF2773" s="190"/>
      <c r="AG2773" s="205" t="str">
        <f t="shared" si="129"/>
        <v/>
      </c>
      <c r="AH2773" s="205" t="str">
        <f t="shared" si="130"/>
        <v/>
      </c>
      <c r="AI2773" s="205" t="str">
        <f t="shared" si="131"/>
        <v/>
      </c>
    </row>
    <row r="2774" spans="1:35" ht="15" customHeight="1">
      <c r="A2774" s="185"/>
      <c r="B2774" s="185"/>
      <c r="C2774" s="185"/>
      <c r="D2774" s="186"/>
      <c r="E2774" s="185"/>
      <c r="F2774" s="185"/>
      <c r="G2774" s="185"/>
      <c r="H2774" s="185"/>
      <c r="I2774" s="185"/>
      <c r="J2774" s="185"/>
      <c r="K2774" s="187"/>
      <c r="L2774" s="187"/>
      <c r="M2774" s="187"/>
      <c r="N2774" s="187"/>
      <c r="O2774" s="187"/>
      <c r="P2774" s="187"/>
      <c r="Q2774" s="187"/>
      <c r="R2774" s="190"/>
      <c r="S2774" s="190"/>
      <c r="T2774" s="190"/>
      <c r="U2774" s="190"/>
      <c r="V2774" s="190"/>
      <c r="W2774" s="190"/>
      <c r="X2774" s="190"/>
      <c r="Y2774" s="190"/>
      <c r="Z2774" s="190"/>
      <c r="AA2774" s="190"/>
      <c r="AB2774" s="190"/>
      <c r="AC2774" s="185"/>
      <c r="AD2774" s="190"/>
      <c r="AE2774" s="190"/>
      <c r="AF2774" s="190"/>
      <c r="AG2774" s="205" t="str">
        <f t="shared" si="129"/>
        <v/>
      </c>
      <c r="AH2774" s="205" t="str">
        <f t="shared" si="130"/>
        <v/>
      </c>
      <c r="AI2774" s="205" t="str">
        <f t="shared" si="131"/>
        <v/>
      </c>
    </row>
    <row r="2775" spans="1:35" ht="15" customHeight="1">
      <c r="A2775" s="185"/>
      <c r="B2775" s="185"/>
      <c r="C2775" s="185"/>
      <c r="D2775" s="186"/>
      <c r="E2775" s="185"/>
      <c r="F2775" s="185"/>
      <c r="G2775" s="185"/>
      <c r="H2775" s="185"/>
      <c r="I2775" s="185"/>
      <c r="J2775" s="185"/>
      <c r="K2775" s="187"/>
      <c r="L2775" s="187"/>
      <c r="M2775" s="187"/>
      <c r="N2775" s="187"/>
      <c r="O2775" s="187"/>
      <c r="P2775" s="187"/>
      <c r="Q2775" s="187"/>
      <c r="R2775" s="190"/>
      <c r="S2775" s="190"/>
      <c r="T2775" s="190"/>
      <c r="U2775" s="190"/>
      <c r="V2775" s="190"/>
      <c r="W2775" s="190"/>
      <c r="X2775" s="190"/>
      <c r="Y2775" s="190"/>
      <c r="Z2775" s="190"/>
      <c r="AA2775" s="190"/>
      <c r="AB2775" s="190"/>
      <c r="AC2775" s="185"/>
      <c r="AD2775" s="190"/>
      <c r="AE2775" s="190"/>
      <c r="AF2775" s="190"/>
      <c r="AG2775" s="205" t="str">
        <f t="shared" si="129"/>
        <v/>
      </c>
      <c r="AH2775" s="205" t="str">
        <f t="shared" si="130"/>
        <v/>
      </c>
      <c r="AI2775" s="205" t="str">
        <f t="shared" si="131"/>
        <v/>
      </c>
    </row>
    <row r="2776" spans="1:35" ht="15" customHeight="1">
      <c r="A2776" s="185"/>
      <c r="B2776" s="185"/>
      <c r="C2776" s="185"/>
      <c r="D2776" s="186"/>
      <c r="E2776" s="185"/>
      <c r="F2776" s="185"/>
      <c r="G2776" s="185"/>
      <c r="H2776" s="185"/>
      <c r="I2776" s="185"/>
      <c r="J2776" s="185"/>
      <c r="K2776" s="187"/>
      <c r="L2776" s="187"/>
      <c r="M2776" s="187"/>
      <c r="N2776" s="187"/>
      <c r="O2776" s="187"/>
      <c r="P2776" s="187"/>
      <c r="Q2776" s="187"/>
      <c r="R2776" s="190"/>
      <c r="S2776" s="190"/>
      <c r="T2776" s="190"/>
      <c r="U2776" s="190"/>
      <c r="V2776" s="190"/>
      <c r="W2776" s="190"/>
      <c r="X2776" s="190"/>
      <c r="Y2776" s="190"/>
      <c r="Z2776" s="190"/>
      <c r="AA2776" s="190"/>
      <c r="AB2776" s="190"/>
      <c r="AC2776" s="185"/>
      <c r="AD2776" s="190"/>
      <c r="AE2776" s="190"/>
      <c r="AF2776" s="190"/>
      <c r="AG2776" s="205" t="str">
        <f t="shared" si="129"/>
        <v/>
      </c>
      <c r="AH2776" s="205" t="str">
        <f t="shared" si="130"/>
        <v/>
      </c>
      <c r="AI2776" s="205" t="str">
        <f t="shared" si="131"/>
        <v/>
      </c>
    </row>
    <row r="2777" spans="1:35" ht="15" customHeight="1">
      <c r="A2777" s="185"/>
      <c r="B2777" s="185"/>
      <c r="C2777" s="185"/>
      <c r="D2777" s="186"/>
      <c r="E2777" s="185"/>
      <c r="F2777" s="185"/>
      <c r="G2777" s="185"/>
      <c r="H2777" s="185"/>
      <c r="I2777" s="185"/>
      <c r="J2777" s="185"/>
      <c r="K2777" s="187"/>
      <c r="L2777" s="187"/>
      <c r="M2777" s="187"/>
      <c r="N2777" s="187"/>
      <c r="O2777" s="187"/>
      <c r="P2777" s="187"/>
      <c r="Q2777" s="187"/>
      <c r="R2777" s="190"/>
      <c r="S2777" s="190"/>
      <c r="T2777" s="190"/>
      <c r="U2777" s="190"/>
      <c r="V2777" s="190"/>
      <c r="W2777" s="190"/>
      <c r="X2777" s="190"/>
      <c r="Y2777" s="190"/>
      <c r="Z2777" s="190"/>
      <c r="AA2777" s="190"/>
      <c r="AB2777" s="190"/>
      <c r="AC2777" s="185"/>
      <c r="AD2777" s="190"/>
      <c r="AE2777" s="190"/>
      <c r="AF2777" s="190"/>
      <c r="AG2777" s="205" t="str">
        <f t="shared" si="129"/>
        <v/>
      </c>
      <c r="AH2777" s="205" t="str">
        <f t="shared" si="130"/>
        <v/>
      </c>
      <c r="AI2777" s="205" t="str">
        <f t="shared" si="131"/>
        <v/>
      </c>
    </row>
    <row r="2778" spans="1:35" ht="15" customHeight="1">
      <c r="A2778" s="185"/>
      <c r="B2778" s="185"/>
      <c r="C2778" s="185"/>
      <c r="D2778" s="186"/>
      <c r="E2778" s="185"/>
      <c r="F2778" s="185"/>
      <c r="G2778" s="185"/>
      <c r="H2778" s="185"/>
      <c r="I2778" s="185"/>
      <c r="J2778" s="185"/>
      <c r="K2778" s="187"/>
      <c r="L2778" s="187"/>
      <c r="M2778" s="187"/>
      <c r="N2778" s="187"/>
      <c r="O2778" s="187"/>
      <c r="P2778" s="187"/>
      <c r="Q2778" s="187"/>
      <c r="R2778" s="190"/>
      <c r="S2778" s="190"/>
      <c r="T2778" s="190"/>
      <c r="U2778" s="190"/>
      <c r="V2778" s="190"/>
      <c r="W2778" s="190"/>
      <c r="X2778" s="190"/>
      <c r="Y2778" s="190"/>
      <c r="Z2778" s="190"/>
      <c r="AA2778" s="190"/>
      <c r="AB2778" s="190"/>
      <c r="AC2778" s="185"/>
      <c r="AD2778" s="190"/>
      <c r="AE2778" s="190"/>
      <c r="AF2778" s="190"/>
      <c r="AG2778" s="205" t="str">
        <f t="shared" si="129"/>
        <v/>
      </c>
      <c r="AH2778" s="205" t="str">
        <f t="shared" si="130"/>
        <v/>
      </c>
      <c r="AI2778" s="205" t="str">
        <f t="shared" si="131"/>
        <v/>
      </c>
    </row>
    <row r="2779" spans="1:35" ht="15" customHeight="1">
      <c r="A2779" s="185"/>
      <c r="B2779" s="185"/>
      <c r="C2779" s="185"/>
      <c r="D2779" s="186"/>
      <c r="E2779" s="185"/>
      <c r="F2779" s="185"/>
      <c r="G2779" s="185"/>
      <c r="H2779" s="185"/>
      <c r="I2779" s="185"/>
      <c r="J2779" s="185"/>
      <c r="K2779" s="187"/>
      <c r="L2779" s="187"/>
      <c r="M2779" s="187"/>
      <c r="N2779" s="187"/>
      <c r="O2779" s="187"/>
      <c r="P2779" s="187"/>
      <c r="Q2779" s="187"/>
      <c r="R2779" s="190"/>
      <c r="S2779" s="190"/>
      <c r="T2779" s="190"/>
      <c r="U2779" s="190"/>
      <c r="V2779" s="190"/>
      <c r="W2779" s="190"/>
      <c r="X2779" s="190"/>
      <c r="Y2779" s="190"/>
      <c r="Z2779" s="190"/>
      <c r="AA2779" s="190"/>
      <c r="AB2779" s="190"/>
      <c r="AC2779" s="185"/>
      <c r="AD2779" s="190"/>
      <c r="AE2779" s="190"/>
      <c r="AF2779" s="190"/>
      <c r="AG2779" s="205" t="str">
        <f t="shared" si="129"/>
        <v/>
      </c>
      <c r="AH2779" s="205" t="str">
        <f t="shared" si="130"/>
        <v/>
      </c>
      <c r="AI2779" s="205" t="str">
        <f t="shared" si="131"/>
        <v/>
      </c>
    </row>
    <row r="2780" spans="1:35" ht="15" customHeight="1">
      <c r="A2780" s="185"/>
      <c r="B2780" s="185"/>
      <c r="C2780" s="185"/>
      <c r="D2780" s="186"/>
      <c r="E2780" s="185"/>
      <c r="F2780" s="185"/>
      <c r="G2780" s="185"/>
      <c r="H2780" s="185"/>
      <c r="I2780" s="185"/>
      <c r="J2780" s="185"/>
      <c r="K2780" s="187"/>
      <c r="L2780" s="187"/>
      <c r="M2780" s="187"/>
      <c r="N2780" s="187"/>
      <c r="O2780" s="187"/>
      <c r="P2780" s="187"/>
      <c r="Q2780" s="187"/>
      <c r="R2780" s="190"/>
      <c r="S2780" s="190"/>
      <c r="T2780" s="190"/>
      <c r="U2780" s="190"/>
      <c r="V2780" s="190"/>
      <c r="W2780" s="190"/>
      <c r="X2780" s="190"/>
      <c r="Y2780" s="190"/>
      <c r="Z2780" s="190"/>
      <c r="AA2780" s="190"/>
      <c r="AB2780" s="190"/>
      <c r="AC2780" s="185"/>
      <c r="AD2780" s="190"/>
      <c r="AE2780" s="190"/>
      <c r="AF2780" s="190"/>
      <c r="AG2780" s="205" t="str">
        <f t="shared" si="129"/>
        <v/>
      </c>
      <c r="AH2780" s="205" t="str">
        <f t="shared" si="130"/>
        <v/>
      </c>
      <c r="AI2780" s="205" t="str">
        <f t="shared" si="131"/>
        <v/>
      </c>
    </row>
    <row r="2781" spans="1:35" ht="15" customHeight="1">
      <c r="A2781" s="185"/>
      <c r="B2781" s="185"/>
      <c r="C2781" s="185"/>
      <c r="D2781" s="186"/>
      <c r="E2781" s="185"/>
      <c r="F2781" s="185"/>
      <c r="G2781" s="185"/>
      <c r="H2781" s="185"/>
      <c r="I2781" s="185"/>
      <c r="J2781" s="185"/>
      <c r="K2781" s="187"/>
      <c r="L2781" s="187"/>
      <c r="M2781" s="187"/>
      <c r="N2781" s="187"/>
      <c r="O2781" s="187"/>
      <c r="P2781" s="187"/>
      <c r="Q2781" s="187"/>
      <c r="R2781" s="190"/>
      <c r="S2781" s="190"/>
      <c r="T2781" s="190"/>
      <c r="U2781" s="190"/>
      <c r="V2781" s="190"/>
      <c r="W2781" s="190"/>
      <c r="X2781" s="190"/>
      <c r="Y2781" s="190"/>
      <c r="Z2781" s="190"/>
      <c r="AA2781" s="190"/>
      <c r="AB2781" s="190"/>
      <c r="AC2781" s="185"/>
      <c r="AD2781" s="190"/>
      <c r="AE2781" s="190"/>
      <c r="AF2781" s="190"/>
      <c r="AG2781" s="205" t="str">
        <f t="shared" si="129"/>
        <v/>
      </c>
      <c r="AH2781" s="205" t="str">
        <f t="shared" si="130"/>
        <v/>
      </c>
      <c r="AI2781" s="205" t="str">
        <f t="shared" si="131"/>
        <v/>
      </c>
    </row>
    <row r="2782" spans="1:35" ht="15" customHeight="1">
      <c r="A2782" s="185"/>
      <c r="B2782" s="185"/>
      <c r="C2782" s="185"/>
      <c r="D2782" s="186"/>
      <c r="E2782" s="185"/>
      <c r="F2782" s="185"/>
      <c r="G2782" s="185"/>
      <c r="H2782" s="185"/>
      <c r="I2782" s="185"/>
      <c r="J2782" s="185"/>
      <c r="K2782" s="187"/>
      <c r="L2782" s="187"/>
      <c r="M2782" s="187"/>
      <c r="N2782" s="187"/>
      <c r="O2782" s="187"/>
      <c r="P2782" s="187"/>
      <c r="Q2782" s="187"/>
      <c r="R2782" s="190"/>
      <c r="S2782" s="190"/>
      <c r="T2782" s="190"/>
      <c r="U2782" s="190"/>
      <c r="V2782" s="190"/>
      <c r="W2782" s="190"/>
      <c r="X2782" s="190"/>
      <c r="Y2782" s="190"/>
      <c r="Z2782" s="190"/>
      <c r="AA2782" s="190"/>
      <c r="AB2782" s="190"/>
      <c r="AC2782" s="185"/>
      <c r="AD2782" s="190"/>
      <c r="AE2782" s="190"/>
      <c r="AF2782" s="190"/>
      <c r="AG2782" s="205" t="str">
        <f t="shared" si="129"/>
        <v/>
      </c>
      <c r="AH2782" s="205" t="str">
        <f t="shared" si="130"/>
        <v/>
      </c>
      <c r="AI2782" s="205" t="str">
        <f t="shared" si="131"/>
        <v/>
      </c>
    </row>
    <row r="2783" spans="1:35" ht="15" customHeight="1">
      <c r="A2783" s="185"/>
      <c r="B2783" s="185"/>
      <c r="C2783" s="185"/>
      <c r="D2783" s="186"/>
      <c r="E2783" s="185"/>
      <c r="F2783" s="185"/>
      <c r="G2783" s="185"/>
      <c r="H2783" s="185"/>
      <c r="I2783" s="185"/>
      <c r="J2783" s="185"/>
      <c r="K2783" s="187"/>
      <c r="L2783" s="187"/>
      <c r="M2783" s="187"/>
      <c r="N2783" s="187"/>
      <c r="O2783" s="187"/>
      <c r="P2783" s="187"/>
      <c r="Q2783" s="187"/>
      <c r="R2783" s="190"/>
      <c r="S2783" s="190"/>
      <c r="T2783" s="190"/>
      <c r="U2783" s="190"/>
      <c r="V2783" s="190"/>
      <c r="W2783" s="190"/>
      <c r="X2783" s="190"/>
      <c r="Y2783" s="190"/>
      <c r="Z2783" s="190"/>
      <c r="AA2783" s="190"/>
      <c r="AB2783" s="190"/>
      <c r="AC2783" s="185"/>
      <c r="AD2783" s="190"/>
      <c r="AE2783" s="190"/>
      <c r="AF2783" s="190"/>
      <c r="AG2783" s="205" t="str">
        <f t="shared" si="129"/>
        <v/>
      </c>
      <c r="AH2783" s="205" t="str">
        <f t="shared" si="130"/>
        <v/>
      </c>
      <c r="AI2783" s="205" t="str">
        <f t="shared" si="131"/>
        <v/>
      </c>
    </row>
    <row r="2784" spans="1:35" ht="15" customHeight="1">
      <c r="A2784" s="185"/>
      <c r="B2784" s="185"/>
      <c r="C2784" s="185"/>
      <c r="D2784" s="186"/>
      <c r="E2784" s="185"/>
      <c r="F2784" s="185"/>
      <c r="G2784" s="185"/>
      <c r="H2784" s="185"/>
      <c r="I2784" s="185"/>
      <c r="J2784" s="185"/>
      <c r="K2784" s="187"/>
      <c r="L2784" s="187"/>
      <c r="M2784" s="187"/>
      <c r="N2784" s="187"/>
      <c r="O2784" s="187"/>
      <c r="P2784" s="187"/>
      <c r="Q2784" s="187"/>
      <c r="R2784" s="190"/>
      <c r="S2784" s="190"/>
      <c r="T2784" s="190"/>
      <c r="U2784" s="190"/>
      <c r="V2784" s="190"/>
      <c r="W2784" s="190"/>
      <c r="X2784" s="190"/>
      <c r="Y2784" s="190"/>
      <c r="Z2784" s="190"/>
      <c r="AA2784" s="190"/>
      <c r="AB2784" s="190"/>
      <c r="AC2784" s="185"/>
      <c r="AD2784" s="190"/>
      <c r="AE2784" s="190"/>
      <c r="AF2784" s="190"/>
      <c r="AG2784" s="205" t="str">
        <f t="shared" si="129"/>
        <v/>
      </c>
      <c r="AH2784" s="205" t="str">
        <f t="shared" si="130"/>
        <v/>
      </c>
      <c r="AI2784" s="205" t="str">
        <f t="shared" si="131"/>
        <v/>
      </c>
    </row>
    <row r="2785" spans="1:35" ht="15" customHeight="1">
      <c r="A2785" s="185"/>
      <c r="B2785" s="185"/>
      <c r="C2785" s="185"/>
      <c r="D2785" s="186"/>
      <c r="E2785" s="185"/>
      <c r="F2785" s="185"/>
      <c r="G2785" s="185"/>
      <c r="H2785" s="185"/>
      <c r="I2785" s="185"/>
      <c r="J2785" s="185"/>
      <c r="K2785" s="187"/>
      <c r="L2785" s="187"/>
      <c r="M2785" s="187"/>
      <c r="N2785" s="187"/>
      <c r="O2785" s="187"/>
      <c r="P2785" s="187"/>
      <c r="Q2785" s="187"/>
      <c r="R2785" s="190"/>
      <c r="S2785" s="190"/>
      <c r="T2785" s="190"/>
      <c r="U2785" s="190"/>
      <c r="V2785" s="190"/>
      <c r="W2785" s="190"/>
      <c r="X2785" s="190"/>
      <c r="Y2785" s="190"/>
      <c r="Z2785" s="190"/>
      <c r="AA2785" s="190"/>
      <c r="AB2785" s="190"/>
      <c r="AC2785" s="185"/>
      <c r="AD2785" s="190"/>
      <c r="AE2785" s="190"/>
      <c r="AF2785" s="190"/>
      <c r="AG2785" s="205" t="str">
        <f t="shared" si="129"/>
        <v/>
      </c>
      <c r="AH2785" s="205" t="str">
        <f t="shared" si="130"/>
        <v/>
      </c>
      <c r="AI2785" s="205" t="str">
        <f t="shared" si="131"/>
        <v/>
      </c>
    </row>
    <row r="2786" spans="1:35" ht="15" customHeight="1">
      <c r="A2786" s="185"/>
      <c r="B2786" s="185"/>
      <c r="C2786" s="185"/>
      <c r="D2786" s="186"/>
      <c r="E2786" s="185"/>
      <c r="F2786" s="185"/>
      <c r="G2786" s="185"/>
      <c r="H2786" s="185"/>
      <c r="I2786" s="185"/>
      <c r="J2786" s="185"/>
      <c r="K2786" s="187"/>
      <c r="L2786" s="187"/>
      <c r="M2786" s="187"/>
      <c r="N2786" s="187"/>
      <c r="O2786" s="187"/>
      <c r="P2786" s="187"/>
      <c r="Q2786" s="187"/>
      <c r="R2786" s="190"/>
      <c r="S2786" s="190"/>
      <c r="T2786" s="190"/>
      <c r="U2786" s="190"/>
      <c r="V2786" s="190"/>
      <c r="W2786" s="190"/>
      <c r="X2786" s="190"/>
      <c r="Y2786" s="190"/>
      <c r="Z2786" s="190"/>
      <c r="AA2786" s="190"/>
      <c r="AB2786" s="190"/>
      <c r="AC2786" s="185"/>
      <c r="AD2786" s="190"/>
      <c r="AE2786" s="190"/>
      <c r="AF2786" s="190"/>
      <c r="AG2786" s="205" t="str">
        <f t="shared" si="129"/>
        <v/>
      </c>
      <c r="AH2786" s="205" t="str">
        <f t="shared" si="130"/>
        <v/>
      </c>
      <c r="AI2786" s="205" t="str">
        <f t="shared" si="131"/>
        <v/>
      </c>
    </row>
    <row r="2787" spans="1:35" ht="15" customHeight="1">
      <c r="A2787" s="185"/>
      <c r="B2787" s="185"/>
      <c r="C2787" s="185"/>
      <c r="D2787" s="186"/>
      <c r="E2787" s="185"/>
      <c r="F2787" s="185"/>
      <c r="G2787" s="185"/>
      <c r="H2787" s="185"/>
      <c r="I2787" s="185"/>
      <c r="J2787" s="185"/>
      <c r="K2787" s="187"/>
      <c r="L2787" s="187"/>
      <c r="M2787" s="187"/>
      <c r="N2787" s="187"/>
      <c r="O2787" s="187"/>
      <c r="P2787" s="187"/>
      <c r="Q2787" s="187"/>
      <c r="R2787" s="190"/>
      <c r="S2787" s="190"/>
      <c r="T2787" s="190"/>
      <c r="U2787" s="190"/>
      <c r="V2787" s="190"/>
      <c r="W2787" s="190"/>
      <c r="X2787" s="190"/>
      <c r="Y2787" s="190"/>
      <c r="Z2787" s="190"/>
      <c r="AA2787" s="190"/>
      <c r="AB2787" s="190"/>
      <c r="AC2787" s="185"/>
      <c r="AD2787" s="190"/>
      <c r="AE2787" s="190"/>
      <c r="AF2787" s="190"/>
      <c r="AG2787" s="205" t="str">
        <f t="shared" si="129"/>
        <v/>
      </c>
      <c r="AH2787" s="205" t="str">
        <f t="shared" si="130"/>
        <v/>
      </c>
      <c r="AI2787" s="205" t="str">
        <f t="shared" si="131"/>
        <v/>
      </c>
    </row>
    <row r="2788" spans="1:35" ht="15" customHeight="1">
      <c r="A2788" s="185"/>
      <c r="B2788" s="185"/>
      <c r="C2788" s="185"/>
      <c r="D2788" s="186"/>
      <c r="E2788" s="185"/>
      <c r="F2788" s="185"/>
      <c r="G2788" s="185"/>
      <c r="H2788" s="185"/>
      <c r="I2788" s="185"/>
      <c r="J2788" s="185"/>
      <c r="K2788" s="187"/>
      <c r="L2788" s="187"/>
      <c r="M2788" s="187"/>
      <c r="N2788" s="187"/>
      <c r="O2788" s="187"/>
      <c r="P2788" s="187"/>
      <c r="Q2788" s="187"/>
      <c r="R2788" s="190"/>
      <c r="S2788" s="190"/>
      <c r="T2788" s="190"/>
      <c r="U2788" s="190"/>
      <c r="V2788" s="190"/>
      <c r="W2788" s="190"/>
      <c r="X2788" s="190"/>
      <c r="Y2788" s="190"/>
      <c r="Z2788" s="190"/>
      <c r="AA2788" s="190"/>
      <c r="AB2788" s="190"/>
      <c r="AC2788" s="185"/>
      <c r="AD2788" s="190"/>
      <c r="AE2788" s="190"/>
      <c r="AF2788" s="190"/>
      <c r="AG2788" s="205" t="str">
        <f t="shared" si="129"/>
        <v/>
      </c>
      <c r="AH2788" s="205" t="str">
        <f t="shared" si="130"/>
        <v/>
      </c>
      <c r="AI2788" s="205" t="str">
        <f t="shared" si="131"/>
        <v/>
      </c>
    </row>
    <row r="2789" spans="1:35" ht="15" customHeight="1">
      <c r="A2789" s="185"/>
      <c r="B2789" s="185"/>
      <c r="C2789" s="185"/>
      <c r="D2789" s="186"/>
      <c r="E2789" s="185"/>
      <c r="F2789" s="185"/>
      <c r="G2789" s="185"/>
      <c r="H2789" s="185"/>
      <c r="I2789" s="185"/>
      <c r="J2789" s="185"/>
      <c r="K2789" s="187"/>
      <c r="L2789" s="187"/>
      <c r="M2789" s="187"/>
      <c r="N2789" s="187"/>
      <c r="O2789" s="187"/>
      <c r="P2789" s="187"/>
      <c r="Q2789" s="187"/>
      <c r="R2789" s="190"/>
      <c r="S2789" s="190"/>
      <c r="T2789" s="190"/>
      <c r="U2789" s="190"/>
      <c r="V2789" s="190"/>
      <c r="W2789" s="190"/>
      <c r="X2789" s="190"/>
      <c r="Y2789" s="190"/>
      <c r="Z2789" s="190"/>
      <c r="AA2789" s="190"/>
      <c r="AB2789" s="190"/>
      <c r="AC2789" s="185"/>
      <c r="AD2789" s="190"/>
      <c r="AE2789" s="190"/>
      <c r="AF2789" s="190"/>
      <c r="AG2789" s="205" t="str">
        <f t="shared" si="129"/>
        <v/>
      </c>
      <c r="AH2789" s="205" t="str">
        <f t="shared" si="130"/>
        <v/>
      </c>
      <c r="AI2789" s="205" t="str">
        <f t="shared" si="131"/>
        <v/>
      </c>
    </row>
    <row r="2790" spans="1:35" ht="15" customHeight="1">
      <c r="A2790" s="185"/>
      <c r="B2790" s="185"/>
      <c r="C2790" s="185"/>
      <c r="D2790" s="186"/>
      <c r="E2790" s="185"/>
      <c r="F2790" s="185"/>
      <c r="G2790" s="185"/>
      <c r="H2790" s="185"/>
      <c r="I2790" s="185"/>
      <c r="J2790" s="185"/>
      <c r="K2790" s="187"/>
      <c r="L2790" s="187"/>
      <c r="M2790" s="187"/>
      <c r="N2790" s="187"/>
      <c r="O2790" s="187"/>
      <c r="P2790" s="187"/>
      <c r="Q2790" s="187"/>
      <c r="R2790" s="190"/>
      <c r="S2790" s="190"/>
      <c r="T2790" s="190"/>
      <c r="U2790" s="190"/>
      <c r="V2790" s="190"/>
      <c r="W2790" s="190"/>
      <c r="X2790" s="190"/>
      <c r="Y2790" s="190"/>
      <c r="Z2790" s="190"/>
      <c r="AA2790" s="190"/>
      <c r="AB2790" s="190"/>
      <c r="AC2790" s="185"/>
      <c r="AD2790" s="190"/>
      <c r="AE2790" s="190"/>
      <c r="AF2790" s="190"/>
      <c r="AG2790" s="205" t="str">
        <f t="shared" si="129"/>
        <v/>
      </c>
      <c r="AH2790" s="205" t="str">
        <f t="shared" si="130"/>
        <v/>
      </c>
      <c r="AI2790" s="205" t="str">
        <f t="shared" si="131"/>
        <v/>
      </c>
    </row>
    <row r="2791" spans="1:35" ht="15" customHeight="1">
      <c r="A2791" s="185"/>
      <c r="B2791" s="185"/>
      <c r="C2791" s="185"/>
      <c r="D2791" s="186"/>
      <c r="E2791" s="185"/>
      <c r="F2791" s="185"/>
      <c r="G2791" s="185"/>
      <c r="H2791" s="185"/>
      <c r="I2791" s="185"/>
      <c r="J2791" s="185"/>
      <c r="K2791" s="187"/>
      <c r="L2791" s="187"/>
      <c r="M2791" s="187"/>
      <c r="N2791" s="187"/>
      <c r="O2791" s="187"/>
      <c r="P2791" s="187"/>
      <c r="Q2791" s="187"/>
      <c r="R2791" s="190"/>
      <c r="S2791" s="190"/>
      <c r="T2791" s="190"/>
      <c r="U2791" s="190"/>
      <c r="V2791" s="190"/>
      <c r="W2791" s="190"/>
      <c r="X2791" s="190"/>
      <c r="Y2791" s="190"/>
      <c r="Z2791" s="190"/>
      <c r="AA2791" s="190"/>
      <c r="AB2791" s="190"/>
      <c r="AC2791" s="185"/>
      <c r="AD2791" s="190"/>
      <c r="AE2791" s="190"/>
      <c r="AF2791" s="190"/>
      <c r="AG2791" s="205" t="str">
        <f t="shared" si="129"/>
        <v/>
      </c>
      <c r="AH2791" s="205" t="str">
        <f t="shared" si="130"/>
        <v/>
      </c>
      <c r="AI2791" s="205" t="str">
        <f t="shared" si="131"/>
        <v/>
      </c>
    </row>
    <row r="2792" spans="1:35" ht="15" customHeight="1">
      <c r="A2792" s="185"/>
      <c r="B2792" s="185"/>
      <c r="C2792" s="185"/>
      <c r="D2792" s="186"/>
      <c r="E2792" s="185"/>
      <c r="F2792" s="185"/>
      <c r="G2792" s="185"/>
      <c r="H2792" s="185"/>
      <c r="I2792" s="185"/>
      <c r="J2792" s="185"/>
      <c r="K2792" s="187"/>
      <c r="L2792" s="187"/>
      <c r="M2792" s="187"/>
      <c r="N2792" s="187"/>
      <c r="O2792" s="187"/>
      <c r="P2792" s="187"/>
      <c r="Q2792" s="187"/>
      <c r="R2792" s="190"/>
      <c r="S2792" s="190"/>
      <c r="T2792" s="190"/>
      <c r="U2792" s="190"/>
      <c r="V2792" s="190"/>
      <c r="W2792" s="190"/>
      <c r="X2792" s="190"/>
      <c r="Y2792" s="190"/>
      <c r="Z2792" s="190"/>
      <c r="AA2792" s="190"/>
      <c r="AB2792" s="190"/>
      <c r="AC2792" s="185"/>
      <c r="AD2792" s="190"/>
      <c r="AE2792" s="190"/>
      <c r="AF2792" s="190"/>
      <c r="AG2792" s="205" t="str">
        <f t="shared" si="129"/>
        <v/>
      </c>
      <c r="AH2792" s="205" t="str">
        <f t="shared" si="130"/>
        <v/>
      </c>
      <c r="AI2792" s="205" t="str">
        <f t="shared" si="131"/>
        <v/>
      </c>
    </row>
    <row r="2793" spans="1:35" ht="15" customHeight="1">
      <c r="A2793" s="185"/>
      <c r="B2793" s="185"/>
      <c r="C2793" s="185"/>
      <c r="D2793" s="186"/>
      <c r="E2793" s="185"/>
      <c r="F2793" s="185"/>
      <c r="G2793" s="185"/>
      <c r="H2793" s="185"/>
      <c r="I2793" s="185"/>
      <c r="J2793" s="185"/>
      <c r="K2793" s="187"/>
      <c r="L2793" s="187"/>
      <c r="M2793" s="187"/>
      <c r="N2793" s="187"/>
      <c r="O2793" s="187"/>
      <c r="P2793" s="187"/>
      <c r="Q2793" s="187"/>
      <c r="R2793" s="190"/>
      <c r="S2793" s="190"/>
      <c r="T2793" s="190"/>
      <c r="U2793" s="190"/>
      <c r="V2793" s="190"/>
      <c r="W2793" s="190"/>
      <c r="X2793" s="190"/>
      <c r="Y2793" s="190"/>
      <c r="Z2793" s="190"/>
      <c r="AA2793" s="190"/>
      <c r="AB2793" s="190"/>
      <c r="AC2793" s="185"/>
      <c r="AD2793" s="190"/>
      <c r="AE2793" s="190"/>
      <c r="AF2793" s="190"/>
      <c r="AG2793" s="205" t="str">
        <f t="shared" si="129"/>
        <v/>
      </c>
      <c r="AH2793" s="205" t="str">
        <f t="shared" si="130"/>
        <v/>
      </c>
      <c r="AI2793" s="205" t="str">
        <f t="shared" si="131"/>
        <v/>
      </c>
    </row>
    <row r="2794" spans="1:35" ht="15" customHeight="1">
      <c r="A2794" s="185"/>
      <c r="B2794" s="185"/>
      <c r="C2794" s="185"/>
      <c r="D2794" s="186"/>
      <c r="E2794" s="185"/>
      <c r="F2794" s="185"/>
      <c r="G2794" s="185"/>
      <c r="H2794" s="185"/>
      <c r="I2794" s="185"/>
      <c r="J2794" s="185"/>
      <c r="K2794" s="187"/>
      <c r="L2794" s="187"/>
      <c r="M2794" s="187"/>
      <c r="N2794" s="187"/>
      <c r="O2794" s="187"/>
      <c r="P2794" s="187"/>
      <c r="Q2794" s="187"/>
      <c r="R2794" s="190"/>
      <c r="S2794" s="190"/>
      <c r="T2794" s="190"/>
      <c r="U2794" s="190"/>
      <c r="V2794" s="190"/>
      <c r="W2794" s="190"/>
      <c r="X2794" s="190"/>
      <c r="Y2794" s="190"/>
      <c r="Z2794" s="190"/>
      <c r="AA2794" s="190"/>
      <c r="AB2794" s="190"/>
      <c r="AC2794" s="185"/>
      <c r="AD2794" s="190"/>
      <c r="AE2794" s="190"/>
      <c r="AF2794" s="190"/>
      <c r="AG2794" s="205" t="str">
        <f t="shared" si="129"/>
        <v/>
      </c>
      <c r="AH2794" s="205" t="str">
        <f t="shared" si="130"/>
        <v/>
      </c>
      <c r="AI2794" s="205" t="str">
        <f t="shared" si="131"/>
        <v/>
      </c>
    </row>
    <row r="2795" spans="1:35" ht="15" customHeight="1">
      <c r="A2795" s="185"/>
      <c r="B2795" s="185"/>
      <c r="C2795" s="185"/>
      <c r="D2795" s="186"/>
      <c r="E2795" s="185"/>
      <c r="F2795" s="185"/>
      <c r="G2795" s="185"/>
      <c r="H2795" s="185"/>
      <c r="I2795" s="185"/>
      <c r="J2795" s="185"/>
      <c r="K2795" s="187"/>
      <c r="L2795" s="187"/>
      <c r="M2795" s="187"/>
      <c r="N2795" s="187"/>
      <c r="O2795" s="187"/>
      <c r="P2795" s="187"/>
      <c r="Q2795" s="187"/>
      <c r="R2795" s="190"/>
      <c r="S2795" s="190"/>
      <c r="T2795" s="190"/>
      <c r="U2795" s="190"/>
      <c r="V2795" s="190"/>
      <c r="W2795" s="190"/>
      <c r="X2795" s="190"/>
      <c r="Y2795" s="190"/>
      <c r="Z2795" s="190"/>
      <c r="AA2795" s="190"/>
      <c r="AB2795" s="190"/>
      <c r="AC2795" s="185"/>
      <c r="AD2795" s="190"/>
      <c r="AE2795" s="190"/>
      <c r="AF2795" s="190"/>
      <c r="AG2795" s="205" t="str">
        <f t="shared" si="129"/>
        <v/>
      </c>
      <c r="AH2795" s="205" t="str">
        <f t="shared" si="130"/>
        <v/>
      </c>
      <c r="AI2795" s="205" t="str">
        <f t="shared" si="131"/>
        <v/>
      </c>
    </row>
    <row r="2796" spans="1:35" ht="15" customHeight="1">
      <c r="A2796" s="185"/>
      <c r="B2796" s="185"/>
      <c r="C2796" s="185"/>
      <c r="D2796" s="186"/>
      <c r="E2796" s="185"/>
      <c r="F2796" s="185"/>
      <c r="G2796" s="185"/>
      <c r="H2796" s="185"/>
      <c r="I2796" s="185"/>
      <c r="J2796" s="185"/>
      <c r="K2796" s="187"/>
      <c r="L2796" s="187"/>
      <c r="M2796" s="187"/>
      <c r="N2796" s="187"/>
      <c r="O2796" s="187"/>
      <c r="P2796" s="187"/>
      <c r="Q2796" s="187"/>
      <c r="R2796" s="190"/>
      <c r="S2796" s="190"/>
      <c r="T2796" s="190"/>
      <c r="U2796" s="190"/>
      <c r="V2796" s="190"/>
      <c r="W2796" s="190"/>
      <c r="X2796" s="190"/>
      <c r="Y2796" s="190"/>
      <c r="Z2796" s="190"/>
      <c r="AA2796" s="190"/>
      <c r="AB2796" s="190"/>
      <c r="AC2796" s="185"/>
      <c r="AD2796" s="190"/>
      <c r="AE2796" s="190"/>
      <c r="AF2796" s="190"/>
      <c r="AG2796" s="205" t="str">
        <f t="shared" si="129"/>
        <v/>
      </c>
      <c r="AH2796" s="205" t="str">
        <f t="shared" si="130"/>
        <v/>
      </c>
      <c r="AI2796" s="205" t="str">
        <f t="shared" si="131"/>
        <v/>
      </c>
    </row>
    <row r="2797" spans="1:35" ht="15" customHeight="1">
      <c r="A2797" s="185"/>
      <c r="B2797" s="185"/>
      <c r="C2797" s="185"/>
      <c r="D2797" s="186"/>
      <c r="E2797" s="185"/>
      <c r="F2797" s="185"/>
      <c r="G2797" s="185"/>
      <c r="H2797" s="185"/>
      <c r="I2797" s="185"/>
      <c r="J2797" s="185"/>
      <c r="K2797" s="187"/>
      <c r="L2797" s="187"/>
      <c r="M2797" s="187"/>
      <c r="N2797" s="187"/>
      <c r="O2797" s="187"/>
      <c r="P2797" s="187"/>
      <c r="Q2797" s="187"/>
      <c r="R2797" s="190"/>
      <c r="S2797" s="190"/>
      <c r="T2797" s="190"/>
      <c r="U2797" s="190"/>
      <c r="V2797" s="190"/>
      <c r="W2797" s="190"/>
      <c r="X2797" s="190"/>
      <c r="Y2797" s="190"/>
      <c r="Z2797" s="190"/>
      <c r="AA2797" s="190"/>
      <c r="AB2797" s="190"/>
      <c r="AC2797" s="185"/>
      <c r="AD2797" s="190"/>
      <c r="AE2797" s="190"/>
      <c r="AF2797" s="190"/>
      <c r="AG2797" s="205" t="str">
        <f t="shared" si="129"/>
        <v/>
      </c>
      <c r="AH2797" s="205" t="str">
        <f t="shared" si="130"/>
        <v/>
      </c>
      <c r="AI2797" s="205" t="str">
        <f t="shared" si="131"/>
        <v/>
      </c>
    </row>
    <row r="2798" spans="1:35" ht="15" customHeight="1">
      <c r="A2798" s="185"/>
      <c r="B2798" s="185"/>
      <c r="C2798" s="185"/>
      <c r="D2798" s="186"/>
      <c r="E2798" s="185"/>
      <c r="F2798" s="185"/>
      <c r="G2798" s="185"/>
      <c r="H2798" s="185"/>
      <c r="I2798" s="185"/>
      <c r="J2798" s="185"/>
      <c r="K2798" s="187"/>
      <c r="L2798" s="187"/>
      <c r="M2798" s="187"/>
      <c r="N2798" s="187"/>
      <c r="O2798" s="187"/>
      <c r="P2798" s="187"/>
      <c r="Q2798" s="187"/>
      <c r="R2798" s="190"/>
      <c r="S2798" s="190"/>
      <c r="T2798" s="190"/>
      <c r="U2798" s="190"/>
      <c r="V2798" s="190"/>
      <c r="W2798" s="190"/>
      <c r="X2798" s="190"/>
      <c r="Y2798" s="190"/>
      <c r="Z2798" s="190"/>
      <c r="AA2798" s="190"/>
      <c r="AB2798" s="190"/>
      <c r="AC2798" s="185"/>
      <c r="AD2798" s="190"/>
      <c r="AE2798" s="190"/>
      <c r="AF2798" s="190"/>
      <c r="AG2798" s="205" t="str">
        <f t="shared" si="129"/>
        <v/>
      </c>
      <c r="AH2798" s="205" t="str">
        <f t="shared" si="130"/>
        <v/>
      </c>
      <c r="AI2798" s="205" t="str">
        <f t="shared" si="131"/>
        <v/>
      </c>
    </row>
    <row r="2799" spans="1:35" ht="15" customHeight="1">
      <c r="A2799" s="185"/>
      <c r="B2799" s="185"/>
      <c r="C2799" s="185"/>
      <c r="D2799" s="186"/>
      <c r="E2799" s="185"/>
      <c r="F2799" s="185"/>
      <c r="G2799" s="185"/>
      <c r="H2799" s="185"/>
      <c r="I2799" s="185"/>
      <c r="J2799" s="185"/>
      <c r="K2799" s="187"/>
      <c r="L2799" s="187"/>
      <c r="M2799" s="187"/>
      <c r="N2799" s="187"/>
      <c r="O2799" s="187"/>
      <c r="P2799" s="187"/>
      <c r="Q2799" s="187"/>
      <c r="R2799" s="190"/>
      <c r="S2799" s="190"/>
      <c r="T2799" s="190"/>
      <c r="U2799" s="190"/>
      <c r="V2799" s="190"/>
      <c r="W2799" s="190"/>
      <c r="X2799" s="190"/>
      <c r="Y2799" s="190"/>
      <c r="Z2799" s="190"/>
      <c r="AA2799" s="190"/>
      <c r="AB2799" s="190"/>
      <c r="AC2799" s="185"/>
      <c r="AD2799" s="190"/>
      <c r="AE2799" s="190"/>
      <c r="AF2799" s="190"/>
      <c r="AG2799" s="205" t="str">
        <f t="shared" si="129"/>
        <v/>
      </c>
      <c r="AH2799" s="205" t="str">
        <f t="shared" si="130"/>
        <v/>
      </c>
      <c r="AI2799" s="205" t="str">
        <f t="shared" si="131"/>
        <v/>
      </c>
    </row>
    <row r="2800" spans="1:35" ht="15" customHeight="1">
      <c r="A2800" s="185"/>
      <c r="B2800" s="185"/>
      <c r="C2800" s="185"/>
      <c r="D2800" s="186"/>
      <c r="E2800" s="185"/>
      <c r="F2800" s="185"/>
      <c r="G2800" s="185"/>
      <c r="H2800" s="185"/>
      <c r="I2800" s="185"/>
      <c r="J2800" s="185"/>
      <c r="K2800" s="187"/>
      <c r="L2800" s="187"/>
      <c r="M2800" s="187"/>
      <c r="N2800" s="187"/>
      <c r="O2800" s="187"/>
      <c r="P2800" s="187"/>
      <c r="Q2800" s="187"/>
      <c r="R2800" s="190"/>
      <c r="S2800" s="190"/>
      <c r="T2800" s="190"/>
      <c r="U2800" s="190"/>
      <c r="V2800" s="190"/>
      <c r="W2800" s="190"/>
      <c r="X2800" s="190"/>
      <c r="Y2800" s="190"/>
      <c r="Z2800" s="190"/>
      <c r="AA2800" s="190"/>
      <c r="AB2800" s="190"/>
      <c r="AC2800" s="185"/>
      <c r="AD2800" s="190"/>
      <c r="AE2800" s="190"/>
      <c r="AF2800" s="190"/>
      <c r="AG2800" s="205" t="str">
        <f t="shared" si="129"/>
        <v/>
      </c>
      <c r="AH2800" s="205" t="str">
        <f t="shared" si="130"/>
        <v/>
      </c>
      <c r="AI2800" s="205" t="str">
        <f t="shared" si="131"/>
        <v/>
      </c>
    </row>
    <row r="2801" spans="1:35" ht="15" customHeight="1">
      <c r="A2801" s="185"/>
      <c r="B2801" s="185"/>
      <c r="C2801" s="185"/>
      <c r="D2801" s="186"/>
      <c r="E2801" s="185"/>
      <c r="F2801" s="185"/>
      <c r="G2801" s="185"/>
      <c r="H2801" s="185"/>
      <c r="I2801" s="185"/>
      <c r="J2801" s="185"/>
      <c r="K2801" s="187"/>
      <c r="L2801" s="187"/>
      <c r="M2801" s="187"/>
      <c r="N2801" s="187"/>
      <c r="O2801" s="187"/>
      <c r="P2801" s="187"/>
      <c r="Q2801" s="187"/>
      <c r="R2801" s="190"/>
      <c r="S2801" s="190"/>
      <c r="T2801" s="190"/>
      <c r="U2801" s="190"/>
      <c r="V2801" s="190"/>
      <c r="W2801" s="190"/>
      <c r="X2801" s="190"/>
      <c r="Y2801" s="190"/>
      <c r="Z2801" s="190"/>
      <c r="AA2801" s="190"/>
      <c r="AB2801" s="190"/>
      <c r="AC2801" s="185"/>
      <c r="AD2801" s="190"/>
      <c r="AE2801" s="190"/>
      <c r="AF2801" s="190"/>
      <c r="AG2801" s="205" t="str">
        <f t="shared" si="129"/>
        <v/>
      </c>
      <c r="AH2801" s="205" t="str">
        <f t="shared" si="130"/>
        <v/>
      </c>
      <c r="AI2801" s="205" t="str">
        <f t="shared" si="131"/>
        <v/>
      </c>
    </row>
    <row r="2802" spans="1:35" ht="15" customHeight="1">
      <c r="A2802" s="185"/>
      <c r="B2802" s="185"/>
      <c r="C2802" s="185"/>
      <c r="D2802" s="186"/>
      <c r="E2802" s="185"/>
      <c r="F2802" s="185"/>
      <c r="G2802" s="185"/>
      <c r="H2802" s="185"/>
      <c r="I2802" s="185"/>
      <c r="J2802" s="185"/>
      <c r="K2802" s="187"/>
      <c r="L2802" s="187"/>
      <c r="M2802" s="187"/>
      <c r="N2802" s="187"/>
      <c r="O2802" s="187"/>
      <c r="P2802" s="187"/>
      <c r="Q2802" s="187"/>
      <c r="R2802" s="190"/>
      <c r="S2802" s="190"/>
      <c r="T2802" s="190"/>
      <c r="U2802" s="190"/>
      <c r="V2802" s="190"/>
      <c r="W2802" s="190"/>
      <c r="X2802" s="190"/>
      <c r="Y2802" s="190"/>
      <c r="Z2802" s="190"/>
      <c r="AA2802" s="190"/>
      <c r="AB2802" s="190"/>
      <c r="AC2802" s="185"/>
      <c r="AD2802" s="190"/>
      <c r="AE2802" s="190"/>
      <c r="AF2802" s="190"/>
      <c r="AG2802" s="205" t="str">
        <f t="shared" si="129"/>
        <v/>
      </c>
      <c r="AH2802" s="205" t="str">
        <f t="shared" si="130"/>
        <v/>
      </c>
      <c r="AI2802" s="205" t="str">
        <f t="shared" si="131"/>
        <v/>
      </c>
    </row>
    <row r="2803" spans="1:35" ht="15" customHeight="1">
      <c r="A2803" s="185"/>
      <c r="B2803" s="185"/>
      <c r="C2803" s="185"/>
      <c r="D2803" s="186"/>
      <c r="E2803" s="185"/>
      <c r="F2803" s="185"/>
      <c r="G2803" s="185"/>
      <c r="H2803" s="185"/>
      <c r="I2803" s="185"/>
      <c r="J2803" s="185"/>
      <c r="K2803" s="187"/>
      <c r="L2803" s="187"/>
      <c r="M2803" s="187"/>
      <c r="N2803" s="187"/>
      <c r="O2803" s="187"/>
      <c r="P2803" s="187"/>
      <c r="Q2803" s="187"/>
      <c r="R2803" s="190"/>
      <c r="S2803" s="190"/>
      <c r="T2803" s="190"/>
      <c r="U2803" s="190"/>
      <c r="V2803" s="190"/>
      <c r="W2803" s="190"/>
      <c r="X2803" s="190"/>
      <c r="Y2803" s="190"/>
      <c r="Z2803" s="190"/>
      <c r="AA2803" s="190"/>
      <c r="AB2803" s="190"/>
      <c r="AC2803" s="185"/>
      <c r="AD2803" s="190"/>
      <c r="AE2803" s="190"/>
      <c r="AF2803" s="190"/>
      <c r="AG2803" s="205" t="str">
        <f t="shared" si="129"/>
        <v/>
      </c>
      <c r="AH2803" s="205" t="str">
        <f t="shared" si="130"/>
        <v/>
      </c>
      <c r="AI2803" s="205" t="str">
        <f t="shared" si="131"/>
        <v/>
      </c>
    </row>
    <row r="2804" spans="1:35" ht="15" customHeight="1">
      <c r="A2804" s="185"/>
      <c r="B2804" s="185"/>
      <c r="C2804" s="185"/>
      <c r="D2804" s="186"/>
      <c r="E2804" s="185"/>
      <c r="F2804" s="185"/>
      <c r="G2804" s="185"/>
      <c r="H2804" s="185"/>
      <c r="I2804" s="185"/>
      <c r="J2804" s="185"/>
      <c r="K2804" s="187"/>
      <c r="L2804" s="187"/>
      <c r="M2804" s="187"/>
      <c r="N2804" s="187"/>
      <c r="O2804" s="187"/>
      <c r="P2804" s="187"/>
      <c r="Q2804" s="187"/>
      <c r="R2804" s="190"/>
      <c r="S2804" s="190"/>
      <c r="T2804" s="190"/>
      <c r="U2804" s="190"/>
      <c r="V2804" s="190"/>
      <c r="W2804" s="190"/>
      <c r="X2804" s="190"/>
      <c r="Y2804" s="190"/>
      <c r="Z2804" s="190"/>
      <c r="AA2804" s="190"/>
      <c r="AB2804" s="190"/>
      <c r="AC2804" s="185"/>
      <c r="AD2804" s="190"/>
      <c r="AE2804" s="190"/>
      <c r="AF2804" s="190"/>
      <c r="AG2804" s="205" t="str">
        <f t="shared" si="129"/>
        <v/>
      </c>
      <c r="AH2804" s="205" t="str">
        <f t="shared" si="130"/>
        <v/>
      </c>
      <c r="AI2804" s="205" t="str">
        <f t="shared" si="131"/>
        <v/>
      </c>
    </row>
    <row r="2805" spans="1:35" ht="15" customHeight="1">
      <c r="A2805" s="185"/>
      <c r="B2805" s="185"/>
      <c r="C2805" s="185"/>
      <c r="D2805" s="186"/>
      <c r="E2805" s="185"/>
      <c r="F2805" s="185"/>
      <c r="G2805" s="185"/>
      <c r="H2805" s="185"/>
      <c r="I2805" s="185"/>
      <c r="J2805" s="185"/>
      <c r="K2805" s="187"/>
      <c r="L2805" s="187"/>
      <c r="M2805" s="187"/>
      <c r="N2805" s="187"/>
      <c r="O2805" s="187"/>
      <c r="P2805" s="187"/>
      <c r="Q2805" s="187"/>
      <c r="R2805" s="190"/>
      <c r="S2805" s="190"/>
      <c r="T2805" s="190"/>
      <c r="U2805" s="190"/>
      <c r="V2805" s="190"/>
      <c r="W2805" s="190"/>
      <c r="X2805" s="190"/>
      <c r="Y2805" s="190"/>
      <c r="Z2805" s="190"/>
      <c r="AA2805" s="190"/>
      <c r="AB2805" s="190"/>
      <c r="AC2805" s="185"/>
      <c r="AD2805" s="190"/>
      <c r="AE2805" s="190"/>
      <c r="AF2805" s="190"/>
      <c r="AG2805" s="205" t="str">
        <f t="shared" si="129"/>
        <v/>
      </c>
      <c r="AH2805" s="205" t="str">
        <f t="shared" si="130"/>
        <v/>
      </c>
      <c r="AI2805" s="205" t="str">
        <f t="shared" si="131"/>
        <v/>
      </c>
    </row>
    <row r="2806" spans="1:35" ht="15" customHeight="1">
      <c r="A2806" s="185"/>
      <c r="B2806" s="185"/>
      <c r="C2806" s="185"/>
      <c r="D2806" s="186"/>
      <c r="E2806" s="185"/>
      <c r="F2806" s="185"/>
      <c r="G2806" s="185"/>
      <c r="H2806" s="185"/>
      <c r="I2806" s="185"/>
      <c r="J2806" s="185"/>
      <c r="K2806" s="187"/>
      <c r="L2806" s="187"/>
      <c r="M2806" s="187"/>
      <c r="N2806" s="187"/>
      <c r="O2806" s="187"/>
      <c r="P2806" s="187"/>
      <c r="Q2806" s="187"/>
      <c r="R2806" s="190"/>
      <c r="S2806" s="190"/>
      <c r="T2806" s="190"/>
      <c r="U2806" s="190"/>
      <c r="V2806" s="190"/>
      <c r="W2806" s="190"/>
      <c r="X2806" s="190"/>
      <c r="Y2806" s="190"/>
      <c r="Z2806" s="190"/>
      <c r="AA2806" s="190"/>
      <c r="AB2806" s="190"/>
      <c r="AC2806" s="185"/>
      <c r="AD2806" s="190"/>
      <c r="AE2806" s="190"/>
      <c r="AF2806" s="190"/>
      <c r="AG2806" s="205" t="str">
        <f t="shared" si="129"/>
        <v/>
      </c>
      <c r="AH2806" s="205" t="str">
        <f t="shared" si="130"/>
        <v/>
      </c>
      <c r="AI2806" s="205" t="str">
        <f t="shared" si="131"/>
        <v/>
      </c>
    </row>
    <row r="2807" spans="1:35" ht="15" customHeight="1">
      <c r="A2807" s="185"/>
      <c r="B2807" s="185"/>
      <c r="C2807" s="185"/>
      <c r="D2807" s="186"/>
      <c r="E2807" s="185"/>
      <c r="F2807" s="185"/>
      <c r="G2807" s="185"/>
      <c r="H2807" s="185"/>
      <c r="I2807" s="185"/>
      <c r="J2807" s="185"/>
      <c r="K2807" s="187"/>
      <c r="L2807" s="187"/>
      <c r="M2807" s="187"/>
      <c r="N2807" s="187"/>
      <c r="O2807" s="187"/>
      <c r="P2807" s="187"/>
      <c r="Q2807" s="187"/>
      <c r="R2807" s="190"/>
      <c r="S2807" s="190"/>
      <c r="T2807" s="190"/>
      <c r="U2807" s="190"/>
      <c r="V2807" s="190"/>
      <c r="W2807" s="190"/>
      <c r="X2807" s="190"/>
      <c r="Y2807" s="190"/>
      <c r="Z2807" s="190"/>
      <c r="AA2807" s="190"/>
      <c r="AB2807" s="190"/>
      <c r="AC2807" s="185"/>
      <c r="AD2807" s="190"/>
      <c r="AE2807" s="190"/>
      <c r="AF2807" s="190"/>
      <c r="AG2807" s="205" t="str">
        <f t="shared" si="129"/>
        <v/>
      </c>
      <c r="AH2807" s="205" t="str">
        <f t="shared" si="130"/>
        <v/>
      </c>
      <c r="AI2807" s="205" t="str">
        <f t="shared" si="131"/>
        <v/>
      </c>
    </row>
    <row r="2808" spans="1:35" ht="15" customHeight="1">
      <c r="A2808" s="185"/>
      <c r="B2808" s="185"/>
      <c r="C2808" s="185"/>
      <c r="D2808" s="186"/>
      <c r="E2808" s="185"/>
      <c r="F2808" s="185"/>
      <c r="G2808" s="185"/>
      <c r="H2808" s="185"/>
      <c r="I2808" s="185"/>
      <c r="J2808" s="185"/>
      <c r="K2808" s="187"/>
      <c r="L2808" s="187"/>
      <c r="M2808" s="187"/>
      <c r="N2808" s="187"/>
      <c r="O2808" s="187"/>
      <c r="P2808" s="187"/>
      <c r="Q2808" s="187"/>
      <c r="R2808" s="190"/>
      <c r="S2808" s="190"/>
      <c r="T2808" s="190"/>
      <c r="U2808" s="190"/>
      <c r="V2808" s="190"/>
      <c r="W2808" s="190"/>
      <c r="X2808" s="190"/>
      <c r="Y2808" s="190"/>
      <c r="Z2808" s="190"/>
      <c r="AA2808" s="190"/>
      <c r="AB2808" s="190"/>
      <c r="AC2808" s="185"/>
      <c r="AD2808" s="190"/>
      <c r="AE2808" s="190"/>
      <c r="AF2808" s="190"/>
      <c r="AG2808" s="205" t="str">
        <f t="shared" si="129"/>
        <v/>
      </c>
      <c r="AH2808" s="205" t="str">
        <f t="shared" si="130"/>
        <v/>
      </c>
      <c r="AI2808" s="205" t="str">
        <f t="shared" si="131"/>
        <v/>
      </c>
    </row>
    <row r="2809" spans="1:35" ht="15" customHeight="1">
      <c r="A2809" s="185"/>
      <c r="B2809" s="185"/>
      <c r="C2809" s="185"/>
      <c r="D2809" s="186"/>
      <c r="E2809" s="185"/>
      <c r="F2809" s="185"/>
      <c r="G2809" s="185"/>
      <c r="H2809" s="185"/>
      <c r="I2809" s="185"/>
      <c r="J2809" s="185"/>
      <c r="K2809" s="187"/>
      <c r="L2809" s="187"/>
      <c r="M2809" s="187"/>
      <c r="N2809" s="187"/>
      <c r="O2809" s="187"/>
      <c r="P2809" s="187"/>
      <c r="Q2809" s="187"/>
      <c r="R2809" s="190"/>
      <c r="S2809" s="190"/>
      <c r="T2809" s="190"/>
      <c r="U2809" s="190"/>
      <c r="V2809" s="190"/>
      <c r="W2809" s="190"/>
      <c r="X2809" s="190"/>
      <c r="Y2809" s="190"/>
      <c r="Z2809" s="190"/>
      <c r="AA2809" s="190"/>
      <c r="AB2809" s="190"/>
      <c r="AC2809" s="185"/>
      <c r="AD2809" s="190"/>
      <c r="AE2809" s="190"/>
      <c r="AF2809" s="190"/>
      <c r="AG2809" s="205" t="str">
        <f t="shared" si="129"/>
        <v/>
      </c>
      <c r="AH2809" s="205" t="str">
        <f t="shared" si="130"/>
        <v/>
      </c>
      <c r="AI2809" s="205" t="str">
        <f t="shared" si="131"/>
        <v/>
      </c>
    </row>
    <row r="2810" spans="1:35" ht="15" customHeight="1">
      <c r="A2810" s="185"/>
      <c r="B2810" s="185"/>
      <c r="C2810" s="185"/>
      <c r="D2810" s="186"/>
      <c r="E2810" s="185"/>
      <c r="F2810" s="185"/>
      <c r="G2810" s="185"/>
      <c r="H2810" s="185"/>
      <c r="I2810" s="185"/>
      <c r="J2810" s="185"/>
      <c r="K2810" s="187"/>
      <c r="L2810" s="187"/>
      <c r="M2810" s="187"/>
      <c r="N2810" s="187"/>
      <c r="O2810" s="187"/>
      <c r="P2810" s="187"/>
      <c r="Q2810" s="187"/>
      <c r="R2810" s="190"/>
      <c r="S2810" s="190"/>
      <c r="T2810" s="190"/>
      <c r="U2810" s="190"/>
      <c r="V2810" s="190"/>
      <c r="W2810" s="190"/>
      <c r="X2810" s="190"/>
      <c r="Y2810" s="190"/>
      <c r="Z2810" s="190"/>
      <c r="AA2810" s="190"/>
      <c r="AB2810" s="190"/>
      <c r="AC2810" s="185"/>
      <c r="AD2810" s="190"/>
      <c r="AE2810" s="190"/>
      <c r="AF2810" s="190"/>
      <c r="AG2810" s="205" t="str">
        <f t="shared" si="129"/>
        <v/>
      </c>
      <c r="AH2810" s="205" t="str">
        <f t="shared" si="130"/>
        <v/>
      </c>
      <c r="AI2810" s="205" t="str">
        <f t="shared" si="131"/>
        <v/>
      </c>
    </row>
    <row r="2811" spans="1:35" ht="15" customHeight="1">
      <c r="A2811" s="185"/>
      <c r="B2811" s="185"/>
      <c r="C2811" s="185"/>
      <c r="D2811" s="186"/>
      <c r="E2811" s="185"/>
      <c r="F2811" s="185"/>
      <c r="G2811" s="185"/>
      <c r="H2811" s="185"/>
      <c r="I2811" s="185"/>
      <c r="J2811" s="185"/>
      <c r="K2811" s="187"/>
      <c r="L2811" s="187"/>
      <c r="M2811" s="187"/>
      <c r="N2811" s="187"/>
      <c r="O2811" s="187"/>
      <c r="P2811" s="187"/>
      <c r="Q2811" s="187"/>
      <c r="R2811" s="190"/>
      <c r="S2811" s="190"/>
      <c r="T2811" s="190"/>
      <c r="U2811" s="190"/>
      <c r="V2811" s="190"/>
      <c r="W2811" s="190"/>
      <c r="X2811" s="190"/>
      <c r="Y2811" s="190"/>
      <c r="Z2811" s="190"/>
      <c r="AA2811" s="190"/>
      <c r="AB2811" s="190"/>
      <c r="AC2811" s="185"/>
      <c r="AD2811" s="190"/>
      <c r="AE2811" s="190"/>
      <c r="AF2811" s="190"/>
      <c r="AG2811" s="205" t="str">
        <f t="shared" si="129"/>
        <v/>
      </c>
      <c r="AH2811" s="205" t="str">
        <f t="shared" si="130"/>
        <v/>
      </c>
      <c r="AI2811" s="205" t="str">
        <f t="shared" si="131"/>
        <v/>
      </c>
    </row>
    <row r="2812" spans="1:35" ht="15" customHeight="1">
      <c r="A2812" s="185"/>
      <c r="B2812" s="185"/>
      <c r="C2812" s="185"/>
      <c r="D2812" s="186"/>
      <c r="E2812" s="185"/>
      <c r="F2812" s="185"/>
      <c r="G2812" s="185"/>
      <c r="H2812" s="185"/>
      <c r="I2812" s="185"/>
      <c r="J2812" s="185"/>
      <c r="K2812" s="187"/>
      <c r="L2812" s="187"/>
      <c r="M2812" s="187"/>
      <c r="N2812" s="187"/>
      <c r="O2812" s="187"/>
      <c r="P2812" s="187"/>
      <c r="Q2812" s="187"/>
      <c r="R2812" s="190"/>
      <c r="S2812" s="190"/>
      <c r="T2812" s="190"/>
      <c r="U2812" s="190"/>
      <c r="V2812" s="190"/>
      <c r="W2812" s="190"/>
      <c r="X2812" s="190"/>
      <c r="Y2812" s="190"/>
      <c r="Z2812" s="190"/>
      <c r="AA2812" s="190"/>
      <c r="AB2812" s="190"/>
      <c r="AC2812" s="185"/>
      <c r="AD2812" s="190"/>
      <c r="AE2812" s="190"/>
      <c r="AF2812" s="190"/>
      <c r="AG2812" s="205" t="str">
        <f t="shared" si="129"/>
        <v/>
      </c>
      <c r="AH2812" s="205" t="str">
        <f t="shared" si="130"/>
        <v/>
      </c>
      <c r="AI2812" s="205" t="str">
        <f t="shared" si="131"/>
        <v/>
      </c>
    </row>
    <row r="2813" spans="1:35" ht="15" customHeight="1">
      <c r="A2813" s="185"/>
      <c r="B2813" s="185"/>
      <c r="C2813" s="185"/>
      <c r="D2813" s="186"/>
      <c r="E2813" s="185"/>
      <c r="F2813" s="185"/>
      <c r="G2813" s="185"/>
      <c r="H2813" s="185"/>
      <c r="I2813" s="185"/>
      <c r="J2813" s="185"/>
      <c r="K2813" s="187"/>
      <c r="L2813" s="187"/>
      <c r="M2813" s="187"/>
      <c r="N2813" s="187"/>
      <c r="O2813" s="187"/>
      <c r="P2813" s="187"/>
      <c r="Q2813" s="187"/>
      <c r="R2813" s="190"/>
      <c r="S2813" s="190"/>
      <c r="T2813" s="190"/>
      <c r="U2813" s="190"/>
      <c r="V2813" s="190"/>
      <c r="W2813" s="190"/>
      <c r="X2813" s="190"/>
      <c r="Y2813" s="190"/>
      <c r="Z2813" s="190"/>
      <c r="AA2813" s="190"/>
      <c r="AB2813" s="190"/>
      <c r="AC2813" s="185"/>
      <c r="AD2813" s="190"/>
      <c r="AE2813" s="190"/>
      <c r="AF2813" s="190"/>
      <c r="AG2813" s="205" t="str">
        <f t="shared" si="129"/>
        <v/>
      </c>
      <c r="AH2813" s="205" t="str">
        <f t="shared" si="130"/>
        <v/>
      </c>
      <c r="AI2813" s="205" t="str">
        <f t="shared" si="131"/>
        <v/>
      </c>
    </row>
    <row r="2814" spans="1:35" ht="15" customHeight="1">
      <c r="A2814" s="185"/>
      <c r="B2814" s="185"/>
      <c r="C2814" s="185"/>
      <c r="D2814" s="186"/>
      <c r="E2814" s="185"/>
      <c r="F2814" s="185"/>
      <c r="G2814" s="185"/>
      <c r="H2814" s="185"/>
      <c r="I2814" s="185"/>
      <c r="J2814" s="185"/>
      <c r="K2814" s="187"/>
      <c r="L2814" s="187"/>
      <c r="M2814" s="187"/>
      <c r="N2814" s="187"/>
      <c r="O2814" s="187"/>
      <c r="P2814" s="187"/>
      <c r="Q2814" s="187"/>
      <c r="R2814" s="190"/>
      <c r="S2814" s="190"/>
      <c r="T2814" s="190"/>
      <c r="U2814" s="190"/>
      <c r="V2814" s="190"/>
      <c r="W2814" s="190"/>
      <c r="X2814" s="190"/>
      <c r="Y2814" s="190"/>
      <c r="Z2814" s="190"/>
      <c r="AA2814" s="190"/>
      <c r="AB2814" s="190"/>
      <c r="AC2814" s="185"/>
      <c r="AD2814" s="190"/>
      <c r="AE2814" s="190"/>
      <c r="AF2814" s="190"/>
      <c r="AG2814" s="205" t="str">
        <f t="shared" si="129"/>
        <v/>
      </c>
      <c r="AH2814" s="205" t="str">
        <f t="shared" si="130"/>
        <v/>
      </c>
      <c r="AI2814" s="205" t="str">
        <f t="shared" si="131"/>
        <v/>
      </c>
    </row>
    <row r="2815" spans="1:35" ht="15" customHeight="1">
      <c r="A2815" s="185"/>
      <c r="B2815" s="185"/>
      <c r="C2815" s="185"/>
      <c r="D2815" s="186"/>
      <c r="E2815" s="185"/>
      <c r="F2815" s="185"/>
      <c r="G2815" s="185"/>
      <c r="H2815" s="185"/>
      <c r="I2815" s="185"/>
      <c r="J2815" s="185"/>
      <c r="K2815" s="187"/>
      <c r="L2815" s="187"/>
      <c r="M2815" s="187"/>
      <c r="N2815" s="187"/>
      <c r="O2815" s="187"/>
      <c r="P2815" s="187"/>
      <c r="Q2815" s="187"/>
      <c r="R2815" s="190"/>
      <c r="S2815" s="190"/>
      <c r="T2815" s="190"/>
      <c r="U2815" s="190"/>
      <c r="V2815" s="190"/>
      <c r="W2815" s="190"/>
      <c r="X2815" s="190"/>
      <c r="Y2815" s="190"/>
      <c r="Z2815" s="190"/>
      <c r="AA2815" s="190"/>
      <c r="AB2815" s="190"/>
      <c r="AC2815" s="185"/>
      <c r="AD2815" s="190"/>
      <c r="AE2815" s="190"/>
      <c r="AF2815" s="190"/>
      <c r="AG2815" s="205" t="str">
        <f t="shared" si="129"/>
        <v/>
      </c>
      <c r="AH2815" s="205" t="str">
        <f t="shared" si="130"/>
        <v/>
      </c>
      <c r="AI2815" s="205" t="str">
        <f t="shared" si="131"/>
        <v/>
      </c>
    </row>
    <row r="2816" spans="1:35" ht="15" customHeight="1">
      <c r="A2816" s="185"/>
      <c r="B2816" s="185"/>
      <c r="C2816" s="185"/>
      <c r="D2816" s="186"/>
      <c r="E2816" s="185"/>
      <c r="F2816" s="185"/>
      <c r="G2816" s="185"/>
      <c r="H2816" s="185"/>
      <c r="I2816" s="185"/>
      <c r="J2816" s="185"/>
      <c r="K2816" s="187"/>
      <c r="L2816" s="187"/>
      <c r="M2816" s="187"/>
      <c r="N2816" s="187"/>
      <c r="O2816" s="187"/>
      <c r="P2816" s="187"/>
      <c r="Q2816" s="187"/>
      <c r="R2816" s="190"/>
      <c r="S2816" s="190"/>
      <c r="T2816" s="190"/>
      <c r="U2816" s="190"/>
      <c r="V2816" s="190"/>
      <c r="W2816" s="190"/>
      <c r="X2816" s="190"/>
      <c r="Y2816" s="190"/>
      <c r="Z2816" s="190"/>
      <c r="AA2816" s="190"/>
      <c r="AB2816" s="190"/>
      <c r="AC2816" s="185"/>
      <c r="AD2816" s="190"/>
      <c r="AE2816" s="190"/>
      <c r="AF2816" s="190"/>
      <c r="AG2816" s="205" t="str">
        <f t="shared" si="129"/>
        <v/>
      </c>
      <c r="AH2816" s="205" t="str">
        <f t="shared" si="130"/>
        <v/>
      </c>
      <c r="AI2816" s="205" t="str">
        <f t="shared" si="131"/>
        <v/>
      </c>
    </row>
    <row r="2817" spans="1:35" ht="15" customHeight="1">
      <c r="A2817" s="185"/>
      <c r="B2817" s="185"/>
      <c r="C2817" s="185"/>
      <c r="D2817" s="186"/>
      <c r="E2817" s="185"/>
      <c r="F2817" s="185"/>
      <c r="G2817" s="185"/>
      <c r="H2817" s="185"/>
      <c r="I2817" s="185"/>
      <c r="J2817" s="185"/>
      <c r="K2817" s="187"/>
      <c r="L2817" s="187"/>
      <c r="M2817" s="187"/>
      <c r="N2817" s="187"/>
      <c r="O2817" s="187"/>
      <c r="P2817" s="187"/>
      <c r="Q2817" s="187"/>
      <c r="R2817" s="190"/>
      <c r="S2817" s="190"/>
      <c r="T2817" s="190"/>
      <c r="U2817" s="190"/>
      <c r="V2817" s="190"/>
      <c r="W2817" s="190"/>
      <c r="X2817" s="190"/>
      <c r="Y2817" s="190"/>
      <c r="Z2817" s="190"/>
      <c r="AA2817" s="190"/>
      <c r="AB2817" s="190"/>
      <c r="AC2817" s="185"/>
      <c r="AD2817" s="190"/>
      <c r="AE2817" s="190"/>
      <c r="AF2817" s="190"/>
      <c r="AG2817" s="205" t="str">
        <f t="shared" si="129"/>
        <v/>
      </c>
      <c r="AH2817" s="205" t="str">
        <f t="shared" si="130"/>
        <v/>
      </c>
      <c r="AI2817" s="205" t="str">
        <f t="shared" si="131"/>
        <v/>
      </c>
    </row>
    <row r="2818" spans="1:35" ht="15" customHeight="1">
      <c r="A2818" s="185"/>
      <c r="B2818" s="185"/>
      <c r="C2818" s="185"/>
      <c r="D2818" s="186"/>
      <c r="E2818" s="185"/>
      <c r="F2818" s="185"/>
      <c r="G2818" s="185"/>
      <c r="H2818" s="185"/>
      <c r="I2818" s="185"/>
      <c r="J2818" s="185"/>
      <c r="K2818" s="187"/>
      <c r="L2818" s="187"/>
      <c r="M2818" s="187"/>
      <c r="N2818" s="187"/>
      <c r="O2818" s="187"/>
      <c r="P2818" s="187"/>
      <c r="Q2818" s="187"/>
      <c r="R2818" s="190"/>
      <c r="S2818" s="190"/>
      <c r="T2818" s="190"/>
      <c r="U2818" s="190"/>
      <c r="V2818" s="190"/>
      <c r="W2818" s="190"/>
      <c r="X2818" s="190"/>
      <c r="Y2818" s="190"/>
      <c r="Z2818" s="190"/>
      <c r="AA2818" s="190"/>
      <c r="AB2818" s="190"/>
      <c r="AC2818" s="185"/>
      <c r="AD2818" s="190"/>
      <c r="AE2818" s="190"/>
      <c r="AF2818" s="190"/>
      <c r="AG2818" s="205" t="str">
        <f t="shared" si="129"/>
        <v/>
      </c>
      <c r="AH2818" s="205" t="str">
        <f t="shared" si="130"/>
        <v/>
      </c>
      <c r="AI2818" s="205" t="str">
        <f t="shared" si="131"/>
        <v/>
      </c>
    </row>
    <row r="2819" spans="1:35" ht="15" customHeight="1">
      <c r="A2819" s="185"/>
      <c r="B2819" s="185"/>
      <c r="C2819" s="185"/>
      <c r="D2819" s="186"/>
      <c r="E2819" s="185"/>
      <c r="F2819" s="185"/>
      <c r="G2819" s="185"/>
      <c r="H2819" s="185"/>
      <c r="I2819" s="185"/>
      <c r="J2819" s="185"/>
      <c r="K2819" s="187"/>
      <c r="L2819" s="187"/>
      <c r="M2819" s="187"/>
      <c r="N2819" s="187"/>
      <c r="O2819" s="187"/>
      <c r="P2819" s="187"/>
      <c r="Q2819" s="187"/>
      <c r="R2819" s="190"/>
      <c r="S2819" s="190"/>
      <c r="T2819" s="190"/>
      <c r="U2819" s="190"/>
      <c r="V2819" s="190"/>
      <c r="W2819" s="190"/>
      <c r="X2819" s="190"/>
      <c r="Y2819" s="190"/>
      <c r="Z2819" s="190"/>
      <c r="AA2819" s="190"/>
      <c r="AB2819" s="190"/>
      <c r="AC2819" s="185"/>
      <c r="AD2819" s="190"/>
      <c r="AE2819" s="190"/>
      <c r="AF2819" s="190"/>
      <c r="AG2819" s="205" t="str">
        <f t="shared" si="129"/>
        <v/>
      </c>
      <c r="AH2819" s="205" t="str">
        <f t="shared" si="130"/>
        <v/>
      </c>
      <c r="AI2819" s="205" t="str">
        <f t="shared" si="131"/>
        <v/>
      </c>
    </row>
    <row r="2820" spans="1:35" ht="15" customHeight="1">
      <c r="A2820" s="185"/>
      <c r="B2820" s="185"/>
      <c r="C2820" s="185"/>
      <c r="D2820" s="186"/>
      <c r="E2820" s="185"/>
      <c r="F2820" s="185"/>
      <c r="G2820" s="185"/>
      <c r="H2820" s="185"/>
      <c r="I2820" s="185"/>
      <c r="J2820" s="185"/>
      <c r="K2820" s="187"/>
      <c r="L2820" s="187"/>
      <c r="M2820" s="187"/>
      <c r="N2820" s="187"/>
      <c r="O2820" s="187"/>
      <c r="P2820" s="187"/>
      <c r="Q2820" s="187"/>
      <c r="R2820" s="190"/>
      <c r="S2820" s="190"/>
      <c r="T2820" s="190"/>
      <c r="U2820" s="190"/>
      <c r="V2820" s="190"/>
      <c r="W2820" s="190"/>
      <c r="X2820" s="190"/>
      <c r="Y2820" s="190"/>
      <c r="Z2820" s="190"/>
      <c r="AA2820" s="190"/>
      <c r="AB2820" s="190"/>
      <c r="AC2820" s="185"/>
      <c r="AD2820" s="190"/>
      <c r="AE2820" s="190"/>
      <c r="AF2820" s="190"/>
      <c r="AG2820" s="205" t="str">
        <f t="shared" ref="AG2820:AG2883" si="132">IF($Q2820="","",IF($Q2820="YES","YES","NO"))</f>
        <v/>
      </c>
      <c r="AH2820" s="205" t="str">
        <f t="shared" ref="AH2820:AH2883" si="133">IF($X2820="","",IF($X2820="YES","YES","NO"))</f>
        <v/>
      </c>
      <c r="AI2820" s="205" t="str">
        <f t="shared" ref="AI2820:AI2883" si="134">IF(COUNTIF($B$3:$B$4985,B2820)&gt;1,"DUPLICATE","")</f>
        <v/>
      </c>
    </row>
    <row r="2821" spans="1:35" ht="15" customHeight="1">
      <c r="A2821" s="185"/>
      <c r="B2821" s="185"/>
      <c r="C2821" s="185"/>
      <c r="D2821" s="186"/>
      <c r="E2821" s="185"/>
      <c r="F2821" s="185"/>
      <c r="G2821" s="185"/>
      <c r="H2821" s="185"/>
      <c r="I2821" s="185"/>
      <c r="J2821" s="185"/>
      <c r="K2821" s="187"/>
      <c r="L2821" s="187"/>
      <c r="M2821" s="187"/>
      <c r="N2821" s="187"/>
      <c r="O2821" s="187"/>
      <c r="P2821" s="187"/>
      <c r="Q2821" s="187"/>
      <c r="R2821" s="190"/>
      <c r="S2821" s="190"/>
      <c r="T2821" s="190"/>
      <c r="U2821" s="190"/>
      <c r="V2821" s="190"/>
      <c r="W2821" s="190"/>
      <c r="X2821" s="190"/>
      <c r="Y2821" s="190"/>
      <c r="Z2821" s="190"/>
      <c r="AA2821" s="190"/>
      <c r="AB2821" s="190"/>
      <c r="AC2821" s="185"/>
      <c r="AD2821" s="190"/>
      <c r="AE2821" s="190"/>
      <c r="AF2821" s="190"/>
      <c r="AG2821" s="205" t="str">
        <f t="shared" si="132"/>
        <v/>
      </c>
      <c r="AH2821" s="205" t="str">
        <f t="shared" si="133"/>
        <v/>
      </c>
      <c r="AI2821" s="205" t="str">
        <f t="shared" si="134"/>
        <v/>
      </c>
    </row>
    <row r="2822" spans="1:35" ht="15" customHeight="1">
      <c r="A2822" s="185"/>
      <c r="B2822" s="185"/>
      <c r="C2822" s="185"/>
      <c r="D2822" s="186"/>
      <c r="E2822" s="185"/>
      <c r="F2822" s="185"/>
      <c r="G2822" s="185"/>
      <c r="H2822" s="185"/>
      <c r="I2822" s="185"/>
      <c r="J2822" s="185"/>
      <c r="K2822" s="187"/>
      <c r="L2822" s="187"/>
      <c r="M2822" s="187"/>
      <c r="N2822" s="187"/>
      <c r="O2822" s="187"/>
      <c r="P2822" s="187"/>
      <c r="Q2822" s="187"/>
      <c r="R2822" s="190"/>
      <c r="S2822" s="190"/>
      <c r="T2822" s="190"/>
      <c r="U2822" s="190"/>
      <c r="V2822" s="190"/>
      <c r="W2822" s="190"/>
      <c r="X2822" s="190"/>
      <c r="Y2822" s="190"/>
      <c r="Z2822" s="190"/>
      <c r="AA2822" s="190"/>
      <c r="AB2822" s="190"/>
      <c r="AC2822" s="185"/>
      <c r="AD2822" s="190"/>
      <c r="AE2822" s="190"/>
      <c r="AF2822" s="190"/>
      <c r="AG2822" s="205" t="str">
        <f t="shared" si="132"/>
        <v/>
      </c>
      <c r="AH2822" s="205" t="str">
        <f t="shared" si="133"/>
        <v/>
      </c>
      <c r="AI2822" s="205" t="str">
        <f t="shared" si="134"/>
        <v/>
      </c>
    </row>
    <row r="2823" spans="1:35" ht="15" customHeight="1">
      <c r="A2823" s="185"/>
      <c r="B2823" s="185"/>
      <c r="C2823" s="185"/>
      <c r="D2823" s="186"/>
      <c r="E2823" s="185"/>
      <c r="F2823" s="185"/>
      <c r="G2823" s="185"/>
      <c r="H2823" s="185"/>
      <c r="I2823" s="185"/>
      <c r="J2823" s="185"/>
      <c r="K2823" s="187"/>
      <c r="L2823" s="187"/>
      <c r="M2823" s="187"/>
      <c r="N2823" s="187"/>
      <c r="O2823" s="187"/>
      <c r="P2823" s="187"/>
      <c r="Q2823" s="187"/>
      <c r="R2823" s="190"/>
      <c r="S2823" s="190"/>
      <c r="T2823" s="190"/>
      <c r="U2823" s="190"/>
      <c r="V2823" s="190"/>
      <c r="W2823" s="190"/>
      <c r="X2823" s="190"/>
      <c r="Y2823" s="190"/>
      <c r="Z2823" s="190"/>
      <c r="AA2823" s="190"/>
      <c r="AB2823" s="190"/>
      <c r="AC2823" s="185"/>
      <c r="AD2823" s="190"/>
      <c r="AE2823" s="190"/>
      <c r="AF2823" s="190"/>
      <c r="AG2823" s="205" t="str">
        <f t="shared" si="132"/>
        <v/>
      </c>
      <c r="AH2823" s="205" t="str">
        <f t="shared" si="133"/>
        <v/>
      </c>
      <c r="AI2823" s="205" t="str">
        <f t="shared" si="134"/>
        <v/>
      </c>
    </row>
    <row r="2824" spans="1:35" ht="15" customHeight="1">
      <c r="A2824" s="185"/>
      <c r="B2824" s="185"/>
      <c r="C2824" s="185"/>
      <c r="D2824" s="186"/>
      <c r="E2824" s="185"/>
      <c r="F2824" s="185"/>
      <c r="G2824" s="185"/>
      <c r="H2824" s="185"/>
      <c r="I2824" s="185"/>
      <c r="J2824" s="185"/>
      <c r="K2824" s="187"/>
      <c r="L2824" s="187"/>
      <c r="M2824" s="187"/>
      <c r="N2824" s="187"/>
      <c r="O2824" s="187"/>
      <c r="P2824" s="187"/>
      <c r="Q2824" s="187"/>
      <c r="R2824" s="190"/>
      <c r="S2824" s="190"/>
      <c r="T2824" s="190"/>
      <c r="U2824" s="190"/>
      <c r="V2824" s="190"/>
      <c r="W2824" s="190"/>
      <c r="X2824" s="190"/>
      <c r="Y2824" s="190"/>
      <c r="Z2824" s="190"/>
      <c r="AA2824" s="190"/>
      <c r="AB2824" s="190"/>
      <c r="AC2824" s="185"/>
      <c r="AD2824" s="190"/>
      <c r="AE2824" s="190"/>
      <c r="AF2824" s="190"/>
      <c r="AG2824" s="205" t="str">
        <f t="shared" si="132"/>
        <v/>
      </c>
      <c r="AH2824" s="205" t="str">
        <f t="shared" si="133"/>
        <v/>
      </c>
      <c r="AI2824" s="205" t="str">
        <f t="shared" si="134"/>
        <v/>
      </c>
    </row>
    <row r="2825" spans="1:35" ht="15" customHeight="1">
      <c r="A2825" s="185"/>
      <c r="B2825" s="185"/>
      <c r="C2825" s="185"/>
      <c r="D2825" s="186"/>
      <c r="E2825" s="185"/>
      <c r="F2825" s="185"/>
      <c r="G2825" s="185"/>
      <c r="H2825" s="185"/>
      <c r="I2825" s="185"/>
      <c r="J2825" s="185"/>
      <c r="K2825" s="187"/>
      <c r="L2825" s="187"/>
      <c r="M2825" s="187"/>
      <c r="N2825" s="187"/>
      <c r="O2825" s="187"/>
      <c r="P2825" s="187"/>
      <c r="Q2825" s="187"/>
      <c r="R2825" s="190"/>
      <c r="S2825" s="190"/>
      <c r="T2825" s="190"/>
      <c r="U2825" s="190"/>
      <c r="V2825" s="190"/>
      <c r="W2825" s="190"/>
      <c r="X2825" s="190"/>
      <c r="Y2825" s="190"/>
      <c r="Z2825" s="190"/>
      <c r="AA2825" s="190"/>
      <c r="AB2825" s="190"/>
      <c r="AC2825" s="185"/>
      <c r="AD2825" s="190"/>
      <c r="AE2825" s="190"/>
      <c r="AF2825" s="190"/>
      <c r="AG2825" s="205" t="str">
        <f t="shared" si="132"/>
        <v/>
      </c>
      <c r="AH2825" s="205" t="str">
        <f t="shared" si="133"/>
        <v/>
      </c>
      <c r="AI2825" s="205" t="str">
        <f t="shared" si="134"/>
        <v/>
      </c>
    </row>
    <row r="2826" spans="1:35" ht="15" customHeight="1">
      <c r="A2826" s="185"/>
      <c r="B2826" s="185"/>
      <c r="C2826" s="185"/>
      <c r="D2826" s="186"/>
      <c r="E2826" s="185"/>
      <c r="F2826" s="185"/>
      <c r="G2826" s="185"/>
      <c r="H2826" s="185"/>
      <c r="I2826" s="185"/>
      <c r="J2826" s="185"/>
      <c r="K2826" s="187"/>
      <c r="L2826" s="187"/>
      <c r="M2826" s="187"/>
      <c r="N2826" s="187"/>
      <c r="O2826" s="187"/>
      <c r="P2826" s="187"/>
      <c r="Q2826" s="187"/>
      <c r="R2826" s="190"/>
      <c r="S2826" s="190"/>
      <c r="T2826" s="190"/>
      <c r="U2826" s="190"/>
      <c r="V2826" s="190"/>
      <c r="W2826" s="190"/>
      <c r="X2826" s="190"/>
      <c r="Y2826" s="190"/>
      <c r="Z2826" s="190"/>
      <c r="AA2826" s="190"/>
      <c r="AB2826" s="190"/>
      <c r="AC2826" s="185"/>
      <c r="AD2826" s="190"/>
      <c r="AE2826" s="190"/>
      <c r="AF2826" s="190"/>
      <c r="AG2826" s="205" t="str">
        <f t="shared" si="132"/>
        <v/>
      </c>
      <c r="AH2826" s="205" t="str">
        <f t="shared" si="133"/>
        <v/>
      </c>
      <c r="AI2826" s="205" t="str">
        <f t="shared" si="134"/>
        <v/>
      </c>
    </row>
    <row r="2827" spans="1:35" ht="15" customHeight="1">
      <c r="A2827" s="185"/>
      <c r="B2827" s="185"/>
      <c r="C2827" s="185"/>
      <c r="D2827" s="186"/>
      <c r="E2827" s="185"/>
      <c r="F2827" s="185"/>
      <c r="G2827" s="185"/>
      <c r="H2827" s="185"/>
      <c r="I2827" s="185"/>
      <c r="J2827" s="185"/>
      <c r="K2827" s="187"/>
      <c r="L2827" s="187"/>
      <c r="M2827" s="187"/>
      <c r="N2827" s="187"/>
      <c r="O2827" s="187"/>
      <c r="P2827" s="187"/>
      <c r="Q2827" s="187"/>
      <c r="R2827" s="190"/>
      <c r="S2827" s="190"/>
      <c r="T2827" s="190"/>
      <c r="U2827" s="190"/>
      <c r="V2827" s="190"/>
      <c r="W2827" s="190"/>
      <c r="X2827" s="190"/>
      <c r="Y2827" s="190"/>
      <c r="Z2827" s="190"/>
      <c r="AA2827" s="190"/>
      <c r="AB2827" s="190"/>
      <c r="AC2827" s="185"/>
      <c r="AD2827" s="190"/>
      <c r="AE2827" s="190"/>
      <c r="AF2827" s="190"/>
      <c r="AG2827" s="205" t="str">
        <f t="shared" si="132"/>
        <v/>
      </c>
      <c r="AH2827" s="205" t="str">
        <f t="shared" si="133"/>
        <v/>
      </c>
      <c r="AI2827" s="205" t="str">
        <f t="shared" si="134"/>
        <v/>
      </c>
    </row>
    <row r="2828" spans="1:35" ht="15" customHeight="1">
      <c r="A2828" s="185"/>
      <c r="B2828" s="185"/>
      <c r="C2828" s="185"/>
      <c r="D2828" s="186"/>
      <c r="E2828" s="185"/>
      <c r="F2828" s="185"/>
      <c r="G2828" s="185"/>
      <c r="H2828" s="185"/>
      <c r="I2828" s="185"/>
      <c r="J2828" s="185"/>
      <c r="K2828" s="187"/>
      <c r="L2828" s="187"/>
      <c r="M2828" s="187"/>
      <c r="N2828" s="187"/>
      <c r="O2828" s="187"/>
      <c r="P2828" s="187"/>
      <c r="Q2828" s="187"/>
      <c r="R2828" s="190"/>
      <c r="S2828" s="190"/>
      <c r="T2828" s="190"/>
      <c r="U2828" s="190"/>
      <c r="V2828" s="190"/>
      <c r="W2828" s="190"/>
      <c r="X2828" s="190"/>
      <c r="Y2828" s="190"/>
      <c r="Z2828" s="190"/>
      <c r="AA2828" s="190"/>
      <c r="AB2828" s="190"/>
      <c r="AC2828" s="185"/>
      <c r="AD2828" s="190"/>
      <c r="AE2828" s="190"/>
      <c r="AF2828" s="190"/>
      <c r="AG2828" s="205" t="str">
        <f t="shared" si="132"/>
        <v/>
      </c>
      <c r="AH2828" s="205" t="str">
        <f t="shared" si="133"/>
        <v/>
      </c>
      <c r="AI2828" s="205" t="str">
        <f t="shared" si="134"/>
        <v/>
      </c>
    </row>
    <row r="2829" spans="1:35" ht="15" customHeight="1">
      <c r="A2829" s="185"/>
      <c r="B2829" s="185"/>
      <c r="C2829" s="185"/>
      <c r="D2829" s="186"/>
      <c r="E2829" s="185"/>
      <c r="F2829" s="185"/>
      <c r="G2829" s="185"/>
      <c r="H2829" s="185"/>
      <c r="I2829" s="185"/>
      <c r="J2829" s="185"/>
      <c r="K2829" s="187"/>
      <c r="L2829" s="187"/>
      <c r="M2829" s="187"/>
      <c r="N2829" s="187"/>
      <c r="O2829" s="187"/>
      <c r="P2829" s="187"/>
      <c r="Q2829" s="187"/>
      <c r="R2829" s="190"/>
      <c r="S2829" s="190"/>
      <c r="T2829" s="190"/>
      <c r="U2829" s="190"/>
      <c r="V2829" s="190"/>
      <c r="W2829" s="190"/>
      <c r="X2829" s="190"/>
      <c r="Y2829" s="190"/>
      <c r="Z2829" s="190"/>
      <c r="AA2829" s="190"/>
      <c r="AB2829" s="190"/>
      <c r="AC2829" s="185"/>
      <c r="AD2829" s="190"/>
      <c r="AE2829" s="190"/>
      <c r="AF2829" s="190"/>
      <c r="AG2829" s="205" t="str">
        <f t="shared" si="132"/>
        <v/>
      </c>
      <c r="AH2829" s="205" t="str">
        <f t="shared" si="133"/>
        <v/>
      </c>
      <c r="AI2829" s="205" t="str">
        <f t="shared" si="134"/>
        <v/>
      </c>
    </row>
    <row r="2830" spans="1:35" ht="15" customHeight="1">
      <c r="A2830" s="185"/>
      <c r="B2830" s="185"/>
      <c r="C2830" s="185"/>
      <c r="D2830" s="186"/>
      <c r="E2830" s="185"/>
      <c r="F2830" s="185"/>
      <c r="G2830" s="185"/>
      <c r="H2830" s="185"/>
      <c r="I2830" s="185"/>
      <c r="J2830" s="185"/>
      <c r="K2830" s="187"/>
      <c r="L2830" s="187"/>
      <c r="M2830" s="187"/>
      <c r="N2830" s="187"/>
      <c r="O2830" s="187"/>
      <c r="P2830" s="187"/>
      <c r="Q2830" s="187"/>
      <c r="R2830" s="190"/>
      <c r="S2830" s="190"/>
      <c r="T2830" s="190"/>
      <c r="U2830" s="190"/>
      <c r="V2830" s="190"/>
      <c r="W2830" s="190"/>
      <c r="X2830" s="190"/>
      <c r="Y2830" s="190"/>
      <c r="Z2830" s="190"/>
      <c r="AA2830" s="190"/>
      <c r="AB2830" s="190"/>
      <c r="AC2830" s="185"/>
      <c r="AD2830" s="190"/>
      <c r="AE2830" s="190"/>
      <c r="AF2830" s="190"/>
      <c r="AG2830" s="205" t="str">
        <f t="shared" si="132"/>
        <v/>
      </c>
      <c r="AH2830" s="205" t="str">
        <f t="shared" si="133"/>
        <v/>
      </c>
      <c r="AI2830" s="205" t="str">
        <f t="shared" si="134"/>
        <v/>
      </c>
    </row>
    <row r="2831" spans="1:35" ht="15" customHeight="1">
      <c r="A2831" s="185"/>
      <c r="B2831" s="185"/>
      <c r="C2831" s="185"/>
      <c r="D2831" s="186"/>
      <c r="E2831" s="185"/>
      <c r="F2831" s="185"/>
      <c r="G2831" s="185"/>
      <c r="H2831" s="185"/>
      <c r="I2831" s="185"/>
      <c r="J2831" s="185"/>
      <c r="K2831" s="187"/>
      <c r="L2831" s="187"/>
      <c r="M2831" s="187"/>
      <c r="N2831" s="187"/>
      <c r="O2831" s="187"/>
      <c r="P2831" s="187"/>
      <c r="Q2831" s="187"/>
      <c r="R2831" s="190"/>
      <c r="S2831" s="190"/>
      <c r="T2831" s="190"/>
      <c r="U2831" s="190"/>
      <c r="V2831" s="190"/>
      <c r="W2831" s="190"/>
      <c r="X2831" s="190"/>
      <c r="Y2831" s="190"/>
      <c r="Z2831" s="190"/>
      <c r="AA2831" s="190"/>
      <c r="AB2831" s="190"/>
      <c r="AC2831" s="185"/>
      <c r="AD2831" s="190"/>
      <c r="AE2831" s="190"/>
      <c r="AF2831" s="190"/>
      <c r="AG2831" s="205" t="str">
        <f t="shared" si="132"/>
        <v/>
      </c>
      <c r="AH2831" s="205" t="str">
        <f t="shared" si="133"/>
        <v/>
      </c>
      <c r="AI2831" s="205" t="str">
        <f t="shared" si="134"/>
        <v/>
      </c>
    </row>
    <row r="2832" spans="1:35" ht="15" customHeight="1">
      <c r="A2832" s="185"/>
      <c r="B2832" s="185"/>
      <c r="C2832" s="185"/>
      <c r="D2832" s="186"/>
      <c r="E2832" s="185"/>
      <c r="F2832" s="185"/>
      <c r="G2832" s="185"/>
      <c r="H2832" s="185"/>
      <c r="I2832" s="185"/>
      <c r="J2832" s="185"/>
      <c r="K2832" s="187"/>
      <c r="L2832" s="187"/>
      <c r="M2832" s="187"/>
      <c r="N2832" s="187"/>
      <c r="O2832" s="187"/>
      <c r="P2832" s="187"/>
      <c r="Q2832" s="187"/>
      <c r="R2832" s="190"/>
      <c r="S2832" s="190"/>
      <c r="T2832" s="190"/>
      <c r="U2832" s="190"/>
      <c r="V2832" s="190"/>
      <c r="W2832" s="190"/>
      <c r="X2832" s="190"/>
      <c r="Y2832" s="190"/>
      <c r="Z2832" s="190"/>
      <c r="AA2832" s="190"/>
      <c r="AB2832" s="190"/>
      <c r="AC2832" s="185"/>
      <c r="AD2832" s="190"/>
      <c r="AE2832" s="190"/>
      <c r="AF2832" s="190"/>
      <c r="AG2832" s="205" t="str">
        <f t="shared" si="132"/>
        <v/>
      </c>
      <c r="AH2832" s="205" t="str">
        <f t="shared" si="133"/>
        <v/>
      </c>
      <c r="AI2832" s="205" t="str">
        <f t="shared" si="134"/>
        <v/>
      </c>
    </row>
    <row r="2833" spans="1:35" ht="15" customHeight="1">
      <c r="A2833" s="185"/>
      <c r="B2833" s="185"/>
      <c r="C2833" s="185"/>
      <c r="D2833" s="186"/>
      <c r="E2833" s="185"/>
      <c r="F2833" s="185"/>
      <c r="G2833" s="185"/>
      <c r="H2833" s="185"/>
      <c r="I2833" s="185"/>
      <c r="J2833" s="185"/>
      <c r="K2833" s="187"/>
      <c r="L2833" s="187"/>
      <c r="M2833" s="187"/>
      <c r="N2833" s="187"/>
      <c r="O2833" s="187"/>
      <c r="P2833" s="187"/>
      <c r="Q2833" s="187"/>
      <c r="R2833" s="190"/>
      <c r="S2833" s="190"/>
      <c r="T2833" s="190"/>
      <c r="U2833" s="190"/>
      <c r="V2833" s="190"/>
      <c r="W2833" s="190"/>
      <c r="X2833" s="190"/>
      <c r="Y2833" s="190"/>
      <c r="Z2833" s="190"/>
      <c r="AA2833" s="190"/>
      <c r="AB2833" s="190"/>
      <c r="AC2833" s="185"/>
      <c r="AD2833" s="190"/>
      <c r="AE2833" s="190"/>
      <c r="AF2833" s="190"/>
      <c r="AG2833" s="205" t="str">
        <f t="shared" si="132"/>
        <v/>
      </c>
      <c r="AH2833" s="205" t="str">
        <f t="shared" si="133"/>
        <v/>
      </c>
      <c r="AI2833" s="205" t="str">
        <f t="shared" si="134"/>
        <v/>
      </c>
    </row>
    <row r="2834" spans="1:35" ht="15" customHeight="1">
      <c r="A2834" s="185"/>
      <c r="B2834" s="185"/>
      <c r="C2834" s="185"/>
      <c r="D2834" s="186"/>
      <c r="E2834" s="185"/>
      <c r="F2834" s="185"/>
      <c r="G2834" s="185"/>
      <c r="H2834" s="185"/>
      <c r="I2834" s="185"/>
      <c r="J2834" s="185"/>
      <c r="K2834" s="187"/>
      <c r="L2834" s="187"/>
      <c r="M2834" s="187"/>
      <c r="N2834" s="187"/>
      <c r="O2834" s="187"/>
      <c r="P2834" s="187"/>
      <c r="Q2834" s="187"/>
      <c r="R2834" s="190"/>
      <c r="S2834" s="190"/>
      <c r="T2834" s="190"/>
      <c r="U2834" s="190"/>
      <c r="V2834" s="190"/>
      <c r="W2834" s="190"/>
      <c r="X2834" s="190"/>
      <c r="Y2834" s="190"/>
      <c r="Z2834" s="190"/>
      <c r="AA2834" s="190"/>
      <c r="AB2834" s="190"/>
      <c r="AC2834" s="185"/>
      <c r="AD2834" s="190"/>
      <c r="AE2834" s="190"/>
      <c r="AF2834" s="190"/>
      <c r="AG2834" s="205" t="str">
        <f t="shared" si="132"/>
        <v/>
      </c>
      <c r="AH2834" s="205" t="str">
        <f t="shared" si="133"/>
        <v/>
      </c>
      <c r="AI2834" s="205" t="str">
        <f t="shared" si="134"/>
        <v/>
      </c>
    </row>
    <row r="2835" spans="1:35" ht="15" customHeight="1">
      <c r="A2835" s="185"/>
      <c r="B2835" s="185"/>
      <c r="C2835" s="185"/>
      <c r="D2835" s="186"/>
      <c r="E2835" s="185"/>
      <c r="F2835" s="185"/>
      <c r="G2835" s="185"/>
      <c r="H2835" s="185"/>
      <c r="I2835" s="185"/>
      <c r="J2835" s="185"/>
      <c r="K2835" s="187"/>
      <c r="L2835" s="187"/>
      <c r="M2835" s="187"/>
      <c r="N2835" s="187"/>
      <c r="O2835" s="187"/>
      <c r="P2835" s="187"/>
      <c r="Q2835" s="187"/>
      <c r="R2835" s="190"/>
      <c r="S2835" s="190"/>
      <c r="T2835" s="190"/>
      <c r="U2835" s="190"/>
      <c r="V2835" s="190"/>
      <c r="W2835" s="190"/>
      <c r="X2835" s="190"/>
      <c r="Y2835" s="190"/>
      <c r="Z2835" s="190"/>
      <c r="AA2835" s="190"/>
      <c r="AB2835" s="190"/>
      <c r="AC2835" s="185"/>
      <c r="AD2835" s="190"/>
      <c r="AE2835" s="190"/>
      <c r="AF2835" s="190"/>
      <c r="AG2835" s="205" t="str">
        <f t="shared" si="132"/>
        <v/>
      </c>
      <c r="AH2835" s="205" t="str">
        <f t="shared" si="133"/>
        <v/>
      </c>
      <c r="AI2835" s="205" t="str">
        <f t="shared" si="134"/>
        <v/>
      </c>
    </row>
    <row r="2836" spans="1:35" ht="15" customHeight="1">
      <c r="A2836" s="185"/>
      <c r="B2836" s="185"/>
      <c r="C2836" s="185"/>
      <c r="D2836" s="186"/>
      <c r="E2836" s="185"/>
      <c r="F2836" s="185"/>
      <c r="G2836" s="185"/>
      <c r="H2836" s="185"/>
      <c r="I2836" s="185"/>
      <c r="J2836" s="185"/>
      <c r="K2836" s="187"/>
      <c r="L2836" s="187"/>
      <c r="M2836" s="187"/>
      <c r="N2836" s="187"/>
      <c r="O2836" s="187"/>
      <c r="P2836" s="187"/>
      <c r="Q2836" s="187"/>
      <c r="R2836" s="190"/>
      <c r="S2836" s="190"/>
      <c r="T2836" s="190"/>
      <c r="U2836" s="190"/>
      <c r="V2836" s="190"/>
      <c r="W2836" s="190"/>
      <c r="X2836" s="190"/>
      <c r="Y2836" s="190"/>
      <c r="Z2836" s="190"/>
      <c r="AA2836" s="190"/>
      <c r="AB2836" s="190"/>
      <c r="AC2836" s="185"/>
      <c r="AD2836" s="190"/>
      <c r="AE2836" s="190"/>
      <c r="AF2836" s="190"/>
      <c r="AG2836" s="205" t="str">
        <f t="shared" si="132"/>
        <v/>
      </c>
      <c r="AH2836" s="205" t="str">
        <f t="shared" si="133"/>
        <v/>
      </c>
      <c r="AI2836" s="205" t="str">
        <f t="shared" si="134"/>
        <v/>
      </c>
    </row>
    <row r="2837" spans="1:35" ht="15" customHeight="1">
      <c r="A2837" s="185"/>
      <c r="B2837" s="185"/>
      <c r="C2837" s="185"/>
      <c r="D2837" s="186"/>
      <c r="E2837" s="185"/>
      <c r="F2837" s="185"/>
      <c r="G2837" s="185"/>
      <c r="H2837" s="185"/>
      <c r="I2837" s="185"/>
      <c r="J2837" s="185"/>
      <c r="K2837" s="187"/>
      <c r="L2837" s="187"/>
      <c r="M2837" s="187"/>
      <c r="N2837" s="187"/>
      <c r="O2837" s="187"/>
      <c r="P2837" s="187"/>
      <c r="Q2837" s="187"/>
      <c r="R2837" s="190"/>
      <c r="S2837" s="190"/>
      <c r="T2837" s="190"/>
      <c r="U2837" s="190"/>
      <c r="V2837" s="190"/>
      <c r="W2837" s="190"/>
      <c r="X2837" s="190"/>
      <c r="Y2837" s="190"/>
      <c r="Z2837" s="190"/>
      <c r="AA2837" s="190"/>
      <c r="AB2837" s="190"/>
      <c r="AC2837" s="185"/>
      <c r="AD2837" s="190"/>
      <c r="AE2837" s="190"/>
      <c r="AF2837" s="190"/>
      <c r="AG2837" s="205" t="str">
        <f t="shared" si="132"/>
        <v/>
      </c>
      <c r="AH2837" s="205" t="str">
        <f t="shared" si="133"/>
        <v/>
      </c>
      <c r="AI2837" s="205" t="str">
        <f t="shared" si="134"/>
        <v/>
      </c>
    </row>
    <row r="2838" spans="1:35" ht="15" customHeight="1">
      <c r="A2838" s="185"/>
      <c r="B2838" s="185"/>
      <c r="C2838" s="185"/>
      <c r="D2838" s="186"/>
      <c r="E2838" s="185"/>
      <c r="F2838" s="185"/>
      <c r="G2838" s="185"/>
      <c r="H2838" s="185"/>
      <c r="I2838" s="185"/>
      <c r="J2838" s="185"/>
      <c r="K2838" s="187"/>
      <c r="L2838" s="187"/>
      <c r="M2838" s="187"/>
      <c r="N2838" s="187"/>
      <c r="O2838" s="187"/>
      <c r="P2838" s="187"/>
      <c r="Q2838" s="187"/>
      <c r="R2838" s="190"/>
      <c r="S2838" s="190"/>
      <c r="T2838" s="190"/>
      <c r="U2838" s="190"/>
      <c r="V2838" s="190"/>
      <c r="W2838" s="190"/>
      <c r="X2838" s="190"/>
      <c r="Y2838" s="190"/>
      <c r="Z2838" s="190"/>
      <c r="AA2838" s="190"/>
      <c r="AB2838" s="190"/>
      <c r="AC2838" s="185"/>
      <c r="AD2838" s="190"/>
      <c r="AE2838" s="190"/>
      <c r="AF2838" s="190"/>
      <c r="AG2838" s="205" t="str">
        <f t="shared" si="132"/>
        <v/>
      </c>
      <c r="AH2838" s="205" t="str">
        <f t="shared" si="133"/>
        <v/>
      </c>
      <c r="AI2838" s="205" t="str">
        <f t="shared" si="134"/>
        <v/>
      </c>
    </row>
    <row r="2839" spans="1:35" ht="15" customHeight="1">
      <c r="A2839" s="185"/>
      <c r="B2839" s="185"/>
      <c r="C2839" s="185"/>
      <c r="D2839" s="186"/>
      <c r="E2839" s="185"/>
      <c r="F2839" s="185"/>
      <c r="G2839" s="185"/>
      <c r="H2839" s="185"/>
      <c r="I2839" s="185"/>
      <c r="J2839" s="185"/>
      <c r="K2839" s="187"/>
      <c r="L2839" s="187"/>
      <c r="M2839" s="187"/>
      <c r="N2839" s="187"/>
      <c r="O2839" s="187"/>
      <c r="P2839" s="187"/>
      <c r="Q2839" s="187"/>
      <c r="R2839" s="190"/>
      <c r="S2839" s="190"/>
      <c r="T2839" s="190"/>
      <c r="U2839" s="190"/>
      <c r="V2839" s="190"/>
      <c r="W2839" s="190"/>
      <c r="X2839" s="190"/>
      <c r="Y2839" s="190"/>
      <c r="Z2839" s="190"/>
      <c r="AA2839" s="190"/>
      <c r="AB2839" s="190"/>
      <c r="AC2839" s="185"/>
      <c r="AD2839" s="190"/>
      <c r="AE2839" s="190"/>
      <c r="AF2839" s="190"/>
      <c r="AG2839" s="205" t="str">
        <f t="shared" si="132"/>
        <v/>
      </c>
      <c r="AH2839" s="205" t="str">
        <f t="shared" si="133"/>
        <v/>
      </c>
      <c r="AI2839" s="205" t="str">
        <f t="shared" si="134"/>
        <v/>
      </c>
    </row>
    <row r="2840" spans="1:35" ht="15" customHeight="1">
      <c r="A2840" s="185"/>
      <c r="B2840" s="185"/>
      <c r="C2840" s="185"/>
      <c r="D2840" s="186"/>
      <c r="E2840" s="185"/>
      <c r="F2840" s="185"/>
      <c r="G2840" s="185"/>
      <c r="H2840" s="185"/>
      <c r="I2840" s="185"/>
      <c r="J2840" s="185"/>
      <c r="K2840" s="187"/>
      <c r="L2840" s="187"/>
      <c r="M2840" s="187"/>
      <c r="N2840" s="187"/>
      <c r="O2840" s="187"/>
      <c r="P2840" s="187"/>
      <c r="Q2840" s="187"/>
      <c r="R2840" s="190"/>
      <c r="S2840" s="190"/>
      <c r="T2840" s="190"/>
      <c r="U2840" s="190"/>
      <c r="V2840" s="190"/>
      <c r="W2840" s="190"/>
      <c r="X2840" s="190"/>
      <c r="Y2840" s="190"/>
      <c r="Z2840" s="190"/>
      <c r="AA2840" s="190"/>
      <c r="AB2840" s="190"/>
      <c r="AC2840" s="185"/>
      <c r="AD2840" s="190"/>
      <c r="AE2840" s="190"/>
      <c r="AF2840" s="190"/>
      <c r="AG2840" s="205" t="str">
        <f t="shared" si="132"/>
        <v/>
      </c>
      <c r="AH2840" s="205" t="str">
        <f t="shared" si="133"/>
        <v/>
      </c>
      <c r="AI2840" s="205" t="str">
        <f t="shared" si="134"/>
        <v/>
      </c>
    </row>
    <row r="2841" spans="1:35" ht="15" customHeight="1">
      <c r="A2841" s="185"/>
      <c r="B2841" s="185"/>
      <c r="C2841" s="185"/>
      <c r="D2841" s="186"/>
      <c r="E2841" s="185"/>
      <c r="F2841" s="185"/>
      <c r="G2841" s="185"/>
      <c r="H2841" s="185"/>
      <c r="I2841" s="185"/>
      <c r="J2841" s="185"/>
      <c r="K2841" s="187"/>
      <c r="L2841" s="187"/>
      <c r="M2841" s="187"/>
      <c r="N2841" s="187"/>
      <c r="O2841" s="187"/>
      <c r="P2841" s="187"/>
      <c r="Q2841" s="187"/>
      <c r="R2841" s="190"/>
      <c r="S2841" s="190"/>
      <c r="T2841" s="190"/>
      <c r="U2841" s="190"/>
      <c r="V2841" s="190"/>
      <c r="W2841" s="190"/>
      <c r="X2841" s="190"/>
      <c r="Y2841" s="190"/>
      <c r="Z2841" s="190"/>
      <c r="AA2841" s="190"/>
      <c r="AB2841" s="190"/>
      <c r="AC2841" s="185"/>
      <c r="AD2841" s="190"/>
      <c r="AE2841" s="190"/>
      <c r="AF2841" s="190"/>
      <c r="AG2841" s="205" t="str">
        <f t="shared" si="132"/>
        <v/>
      </c>
      <c r="AH2841" s="205" t="str">
        <f t="shared" si="133"/>
        <v/>
      </c>
      <c r="AI2841" s="205" t="str">
        <f t="shared" si="134"/>
        <v/>
      </c>
    </row>
    <row r="2842" spans="1:35" ht="15" customHeight="1">
      <c r="A2842" s="185"/>
      <c r="B2842" s="185"/>
      <c r="C2842" s="185"/>
      <c r="D2842" s="186"/>
      <c r="E2842" s="185"/>
      <c r="F2842" s="185"/>
      <c r="G2842" s="185"/>
      <c r="H2842" s="185"/>
      <c r="I2842" s="185"/>
      <c r="J2842" s="185"/>
      <c r="K2842" s="187"/>
      <c r="L2842" s="187"/>
      <c r="M2842" s="187"/>
      <c r="N2842" s="187"/>
      <c r="O2842" s="187"/>
      <c r="P2842" s="187"/>
      <c r="Q2842" s="187"/>
      <c r="R2842" s="190"/>
      <c r="S2842" s="190"/>
      <c r="T2842" s="190"/>
      <c r="U2842" s="190"/>
      <c r="V2842" s="190"/>
      <c r="W2842" s="190"/>
      <c r="X2842" s="190"/>
      <c r="Y2842" s="190"/>
      <c r="Z2842" s="190"/>
      <c r="AA2842" s="190"/>
      <c r="AB2842" s="190"/>
      <c r="AC2842" s="185"/>
      <c r="AD2842" s="190"/>
      <c r="AE2842" s="190"/>
      <c r="AF2842" s="190"/>
      <c r="AG2842" s="205" t="str">
        <f t="shared" si="132"/>
        <v/>
      </c>
      <c r="AH2842" s="205" t="str">
        <f t="shared" si="133"/>
        <v/>
      </c>
      <c r="AI2842" s="205" t="str">
        <f t="shared" si="134"/>
        <v/>
      </c>
    </row>
    <row r="2843" spans="1:35" ht="15" customHeight="1">
      <c r="A2843" s="185"/>
      <c r="B2843" s="185"/>
      <c r="C2843" s="185"/>
      <c r="D2843" s="186"/>
      <c r="E2843" s="185"/>
      <c r="F2843" s="185"/>
      <c r="G2843" s="185"/>
      <c r="H2843" s="185"/>
      <c r="I2843" s="185"/>
      <c r="J2843" s="185"/>
      <c r="K2843" s="187"/>
      <c r="L2843" s="187"/>
      <c r="M2843" s="187"/>
      <c r="N2843" s="187"/>
      <c r="O2843" s="187"/>
      <c r="P2843" s="187"/>
      <c r="Q2843" s="187"/>
      <c r="R2843" s="190"/>
      <c r="S2843" s="190"/>
      <c r="T2843" s="190"/>
      <c r="U2843" s="190"/>
      <c r="V2843" s="190"/>
      <c r="W2843" s="190"/>
      <c r="X2843" s="190"/>
      <c r="Y2843" s="190"/>
      <c r="Z2843" s="190"/>
      <c r="AA2843" s="190"/>
      <c r="AB2843" s="190"/>
      <c r="AC2843" s="185"/>
      <c r="AD2843" s="190"/>
      <c r="AE2843" s="190"/>
      <c r="AF2843" s="190"/>
      <c r="AG2843" s="205" t="str">
        <f t="shared" si="132"/>
        <v/>
      </c>
      <c r="AH2843" s="205" t="str">
        <f t="shared" si="133"/>
        <v/>
      </c>
      <c r="AI2843" s="205" t="str">
        <f t="shared" si="134"/>
        <v/>
      </c>
    </row>
    <row r="2844" spans="1:35" ht="15" customHeight="1">
      <c r="A2844" s="185"/>
      <c r="B2844" s="185"/>
      <c r="C2844" s="185"/>
      <c r="D2844" s="186"/>
      <c r="E2844" s="185"/>
      <c r="F2844" s="185"/>
      <c r="G2844" s="185"/>
      <c r="H2844" s="185"/>
      <c r="I2844" s="185"/>
      <c r="J2844" s="185"/>
      <c r="K2844" s="187"/>
      <c r="L2844" s="187"/>
      <c r="M2844" s="187"/>
      <c r="N2844" s="187"/>
      <c r="O2844" s="187"/>
      <c r="P2844" s="187"/>
      <c r="Q2844" s="187"/>
      <c r="R2844" s="190"/>
      <c r="S2844" s="190"/>
      <c r="T2844" s="190"/>
      <c r="U2844" s="190"/>
      <c r="V2844" s="190"/>
      <c r="W2844" s="190"/>
      <c r="X2844" s="190"/>
      <c r="Y2844" s="190"/>
      <c r="Z2844" s="190"/>
      <c r="AA2844" s="190"/>
      <c r="AB2844" s="190"/>
      <c r="AC2844" s="185"/>
      <c r="AD2844" s="190"/>
      <c r="AE2844" s="190"/>
      <c r="AF2844" s="190"/>
      <c r="AG2844" s="205" t="str">
        <f t="shared" si="132"/>
        <v/>
      </c>
      <c r="AH2844" s="205" t="str">
        <f t="shared" si="133"/>
        <v/>
      </c>
      <c r="AI2844" s="205" t="str">
        <f t="shared" si="134"/>
        <v/>
      </c>
    </row>
    <row r="2845" spans="1:35" ht="15" customHeight="1">
      <c r="A2845" s="185"/>
      <c r="B2845" s="185"/>
      <c r="C2845" s="185"/>
      <c r="D2845" s="186"/>
      <c r="E2845" s="185"/>
      <c r="F2845" s="185"/>
      <c r="G2845" s="185"/>
      <c r="H2845" s="185"/>
      <c r="I2845" s="185"/>
      <c r="J2845" s="185"/>
      <c r="K2845" s="187"/>
      <c r="L2845" s="187"/>
      <c r="M2845" s="187"/>
      <c r="N2845" s="187"/>
      <c r="O2845" s="187"/>
      <c r="P2845" s="187"/>
      <c r="Q2845" s="187"/>
      <c r="R2845" s="190"/>
      <c r="S2845" s="190"/>
      <c r="T2845" s="190"/>
      <c r="U2845" s="190"/>
      <c r="V2845" s="190"/>
      <c r="W2845" s="190"/>
      <c r="X2845" s="190"/>
      <c r="Y2845" s="190"/>
      <c r="Z2845" s="190"/>
      <c r="AA2845" s="190"/>
      <c r="AB2845" s="190"/>
      <c r="AC2845" s="185"/>
      <c r="AD2845" s="190"/>
      <c r="AE2845" s="190"/>
      <c r="AF2845" s="190"/>
      <c r="AG2845" s="205" t="str">
        <f t="shared" si="132"/>
        <v/>
      </c>
      <c r="AH2845" s="205" t="str">
        <f t="shared" si="133"/>
        <v/>
      </c>
      <c r="AI2845" s="205" t="str">
        <f t="shared" si="134"/>
        <v/>
      </c>
    </row>
    <row r="2846" spans="1:35" ht="15" customHeight="1">
      <c r="A2846" s="185"/>
      <c r="B2846" s="185"/>
      <c r="C2846" s="185"/>
      <c r="D2846" s="186"/>
      <c r="E2846" s="185"/>
      <c r="F2846" s="185"/>
      <c r="G2846" s="185"/>
      <c r="H2846" s="185"/>
      <c r="I2846" s="185"/>
      <c r="J2846" s="185"/>
      <c r="K2846" s="187"/>
      <c r="L2846" s="187"/>
      <c r="M2846" s="187"/>
      <c r="N2846" s="187"/>
      <c r="O2846" s="187"/>
      <c r="P2846" s="187"/>
      <c r="Q2846" s="187"/>
      <c r="R2846" s="190"/>
      <c r="S2846" s="190"/>
      <c r="T2846" s="190"/>
      <c r="U2846" s="190"/>
      <c r="V2846" s="190"/>
      <c r="W2846" s="190"/>
      <c r="X2846" s="190"/>
      <c r="Y2846" s="190"/>
      <c r="Z2846" s="190"/>
      <c r="AA2846" s="190"/>
      <c r="AB2846" s="190"/>
      <c r="AC2846" s="185"/>
      <c r="AD2846" s="190"/>
      <c r="AE2846" s="190"/>
      <c r="AF2846" s="190"/>
      <c r="AG2846" s="205" t="str">
        <f t="shared" si="132"/>
        <v/>
      </c>
      <c r="AH2846" s="205" t="str">
        <f t="shared" si="133"/>
        <v/>
      </c>
      <c r="AI2846" s="205" t="str">
        <f t="shared" si="134"/>
        <v/>
      </c>
    </row>
    <row r="2847" spans="1:35" ht="15" customHeight="1">
      <c r="A2847" s="185"/>
      <c r="B2847" s="185"/>
      <c r="C2847" s="185"/>
      <c r="D2847" s="186"/>
      <c r="E2847" s="185"/>
      <c r="F2847" s="185"/>
      <c r="G2847" s="185"/>
      <c r="H2847" s="185"/>
      <c r="I2847" s="185"/>
      <c r="J2847" s="185"/>
      <c r="K2847" s="187"/>
      <c r="L2847" s="187"/>
      <c r="M2847" s="187"/>
      <c r="N2847" s="187"/>
      <c r="O2847" s="187"/>
      <c r="P2847" s="187"/>
      <c r="Q2847" s="187"/>
      <c r="R2847" s="190"/>
      <c r="S2847" s="190"/>
      <c r="T2847" s="190"/>
      <c r="U2847" s="190"/>
      <c r="V2847" s="190"/>
      <c r="W2847" s="190"/>
      <c r="X2847" s="190"/>
      <c r="Y2847" s="190"/>
      <c r="Z2847" s="190"/>
      <c r="AA2847" s="190"/>
      <c r="AB2847" s="190"/>
      <c r="AC2847" s="185"/>
      <c r="AD2847" s="190"/>
      <c r="AE2847" s="190"/>
      <c r="AF2847" s="190"/>
      <c r="AG2847" s="205" t="str">
        <f t="shared" si="132"/>
        <v/>
      </c>
      <c r="AH2847" s="205" t="str">
        <f t="shared" si="133"/>
        <v/>
      </c>
      <c r="AI2847" s="205" t="str">
        <f t="shared" si="134"/>
        <v/>
      </c>
    </row>
    <row r="2848" spans="1:35" ht="15" customHeight="1">
      <c r="A2848" s="185"/>
      <c r="B2848" s="185"/>
      <c r="C2848" s="185"/>
      <c r="D2848" s="186"/>
      <c r="E2848" s="185"/>
      <c r="F2848" s="185"/>
      <c r="G2848" s="185"/>
      <c r="H2848" s="185"/>
      <c r="I2848" s="185"/>
      <c r="J2848" s="185"/>
      <c r="K2848" s="187"/>
      <c r="L2848" s="187"/>
      <c r="M2848" s="187"/>
      <c r="N2848" s="187"/>
      <c r="O2848" s="187"/>
      <c r="P2848" s="187"/>
      <c r="Q2848" s="187"/>
      <c r="R2848" s="190"/>
      <c r="S2848" s="190"/>
      <c r="T2848" s="190"/>
      <c r="U2848" s="190"/>
      <c r="V2848" s="190"/>
      <c r="W2848" s="190"/>
      <c r="X2848" s="190"/>
      <c r="Y2848" s="190"/>
      <c r="Z2848" s="190"/>
      <c r="AA2848" s="190"/>
      <c r="AB2848" s="190"/>
      <c r="AC2848" s="185"/>
      <c r="AD2848" s="190"/>
      <c r="AE2848" s="190"/>
      <c r="AF2848" s="190"/>
      <c r="AG2848" s="205" t="str">
        <f t="shared" si="132"/>
        <v/>
      </c>
      <c r="AH2848" s="205" t="str">
        <f t="shared" si="133"/>
        <v/>
      </c>
      <c r="AI2848" s="205" t="str">
        <f t="shared" si="134"/>
        <v/>
      </c>
    </row>
    <row r="2849" spans="1:35" ht="15" customHeight="1">
      <c r="A2849" s="185"/>
      <c r="B2849" s="185"/>
      <c r="C2849" s="185"/>
      <c r="D2849" s="186"/>
      <c r="E2849" s="185"/>
      <c r="F2849" s="185"/>
      <c r="G2849" s="185"/>
      <c r="H2849" s="185"/>
      <c r="I2849" s="185"/>
      <c r="J2849" s="185"/>
      <c r="K2849" s="187"/>
      <c r="L2849" s="187"/>
      <c r="M2849" s="187"/>
      <c r="N2849" s="187"/>
      <c r="O2849" s="187"/>
      <c r="P2849" s="187"/>
      <c r="Q2849" s="187"/>
      <c r="R2849" s="190"/>
      <c r="S2849" s="190"/>
      <c r="T2849" s="190"/>
      <c r="U2849" s="190"/>
      <c r="V2849" s="190"/>
      <c r="W2849" s="190"/>
      <c r="X2849" s="190"/>
      <c r="Y2849" s="190"/>
      <c r="Z2849" s="190"/>
      <c r="AA2849" s="190"/>
      <c r="AB2849" s="190"/>
      <c r="AC2849" s="185"/>
      <c r="AD2849" s="190"/>
      <c r="AE2849" s="190"/>
      <c r="AF2849" s="190"/>
      <c r="AG2849" s="205" t="str">
        <f t="shared" si="132"/>
        <v/>
      </c>
      <c r="AH2849" s="205" t="str">
        <f t="shared" si="133"/>
        <v/>
      </c>
      <c r="AI2849" s="205" t="str">
        <f t="shared" si="134"/>
        <v/>
      </c>
    </row>
    <row r="2850" spans="1:35" ht="15" customHeight="1">
      <c r="A2850" s="185"/>
      <c r="B2850" s="185"/>
      <c r="C2850" s="185"/>
      <c r="D2850" s="186"/>
      <c r="E2850" s="185"/>
      <c r="F2850" s="185"/>
      <c r="G2850" s="185"/>
      <c r="H2850" s="185"/>
      <c r="I2850" s="185"/>
      <c r="J2850" s="185"/>
      <c r="K2850" s="187"/>
      <c r="L2850" s="187"/>
      <c r="M2850" s="187"/>
      <c r="N2850" s="187"/>
      <c r="O2850" s="187"/>
      <c r="P2850" s="187"/>
      <c r="Q2850" s="187"/>
      <c r="R2850" s="190"/>
      <c r="S2850" s="190"/>
      <c r="T2850" s="190"/>
      <c r="U2850" s="190"/>
      <c r="V2850" s="190"/>
      <c r="W2850" s="190"/>
      <c r="X2850" s="190"/>
      <c r="Y2850" s="190"/>
      <c r="Z2850" s="190"/>
      <c r="AA2850" s="190"/>
      <c r="AB2850" s="190"/>
      <c r="AC2850" s="185"/>
      <c r="AD2850" s="190"/>
      <c r="AE2850" s="190"/>
      <c r="AF2850" s="190"/>
      <c r="AG2850" s="205" t="str">
        <f t="shared" si="132"/>
        <v/>
      </c>
      <c r="AH2850" s="205" t="str">
        <f t="shared" si="133"/>
        <v/>
      </c>
      <c r="AI2850" s="205" t="str">
        <f t="shared" si="134"/>
        <v/>
      </c>
    </row>
    <row r="2851" spans="1:35" ht="15" customHeight="1">
      <c r="A2851" s="185"/>
      <c r="B2851" s="185"/>
      <c r="C2851" s="185"/>
      <c r="D2851" s="186"/>
      <c r="E2851" s="185"/>
      <c r="F2851" s="185"/>
      <c r="G2851" s="185"/>
      <c r="H2851" s="185"/>
      <c r="I2851" s="185"/>
      <c r="J2851" s="185"/>
      <c r="K2851" s="187"/>
      <c r="L2851" s="187"/>
      <c r="M2851" s="187"/>
      <c r="N2851" s="187"/>
      <c r="O2851" s="187"/>
      <c r="P2851" s="187"/>
      <c r="Q2851" s="187"/>
      <c r="R2851" s="190"/>
      <c r="S2851" s="190"/>
      <c r="T2851" s="190"/>
      <c r="U2851" s="190"/>
      <c r="V2851" s="190"/>
      <c r="W2851" s="190"/>
      <c r="X2851" s="190"/>
      <c r="Y2851" s="190"/>
      <c r="Z2851" s="190"/>
      <c r="AA2851" s="190"/>
      <c r="AB2851" s="190"/>
      <c r="AC2851" s="185"/>
      <c r="AD2851" s="190"/>
      <c r="AE2851" s="190"/>
      <c r="AF2851" s="190"/>
      <c r="AG2851" s="205" t="str">
        <f t="shared" si="132"/>
        <v/>
      </c>
      <c r="AH2851" s="205" t="str">
        <f t="shared" si="133"/>
        <v/>
      </c>
      <c r="AI2851" s="205" t="str">
        <f t="shared" si="134"/>
        <v/>
      </c>
    </row>
    <row r="2852" spans="1:35" ht="15" customHeight="1">
      <c r="A2852" s="185"/>
      <c r="B2852" s="185"/>
      <c r="C2852" s="185"/>
      <c r="D2852" s="186"/>
      <c r="E2852" s="185"/>
      <c r="F2852" s="185"/>
      <c r="G2852" s="185"/>
      <c r="H2852" s="185"/>
      <c r="I2852" s="185"/>
      <c r="J2852" s="185"/>
      <c r="K2852" s="187"/>
      <c r="L2852" s="187"/>
      <c r="M2852" s="187"/>
      <c r="N2852" s="187"/>
      <c r="O2852" s="187"/>
      <c r="P2852" s="187"/>
      <c r="Q2852" s="187"/>
      <c r="R2852" s="190"/>
      <c r="S2852" s="190"/>
      <c r="T2852" s="190"/>
      <c r="U2852" s="190"/>
      <c r="V2852" s="190"/>
      <c r="W2852" s="190"/>
      <c r="X2852" s="190"/>
      <c r="Y2852" s="190"/>
      <c r="Z2852" s="190"/>
      <c r="AA2852" s="190"/>
      <c r="AB2852" s="190"/>
      <c r="AC2852" s="185"/>
      <c r="AD2852" s="190"/>
      <c r="AE2852" s="190"/>
      <c r="AF2852" s="190"/>
      <c r="AG2852" s="205" t="str">
        <f t="shared" si="132"/>
        <v/>
      </c>
      <c r="AH2852" s="205" t="str">
        <f t="shared" si="133"/>
        <v/>
      </c>
      <c r="AI2852" s="205" t="str">
        <f t="shared" si="134"/>
        <v/>
      </c>
    </row>
    <row r="2853" spans="1:35" ht="15" customHeight="1">
      <c r="A2853" s="185"/>
      <c r="B2853" s="185"/>
      <c r="C2853" s="185"/>
      <c r="D2853" s="186"/>
      <c r="E2853" s="185"/>
      <c r="F2853" s="185"/>
      <c r="G2853" s="185"/>
      <c r="H2853" s="185"/>
      <c r="I2853" s="185"/>
      <c r="J2853" s="185"/>
      <c r="K2853" s="187"/>
      <c r="L2853" s="187"/>
      <c r="M2853" s="187"/>
      <c r="N2853" s="187"/>
      <c r="O2853" s="187"/>
      <c r="P2853" s="187"/>
      <c r="Q2853" s="187"/>
      <c r="R2853" s="190"/>
      <c r="S2853" s="190"/>
      <c r="T2853" s="190"/>
      <c r="U2853" s="190"/>
      <c r="V2853" s="190"/>
      <c r="W2853" s="190"/>
      <c r="X2853" s="190"/>
      <c r="Y2853" s="190"/>
      <c r="Z2853" s="190"/>
      <c r="AA2853" s="190"/>
      <c r="AB2853" s="190"/>
      <c r="AC2853" s="185"/>
      <c r="AD2853" s="190"/>
      <c r="AE2853" s="190"/>
      <c r="AF2853" s="190"/>
      <c r="AG2853" s="205" t="str">
        <f t="shared" si="132"/>
        <v/>
      </c>
      <c r="AH2853" s="205" t="str">
        <f t="shared" si="133"/>
        <v/>
      </c>
      <c r="AI2853" s="205" t="str">
        <f t="shared" si="134"/>
        <v/>
      </c>
    </row>
    <row r="2854" spans="1:35" ht="15" customHeight="1">
      <c r="A2854" s="185"/>
      <c r="B2854" s="185"/>
      <c r="C2854" s="185"/>
      <c r="D2854" s="186"/>
      <c r="E2854" s="185"/>
      <c r="F2854" s="185"/>
      <c r="G2854" s="185"/>
      <c r="H2854" s="185"/>
      <c r="I2854" s="185"/>
      <c r="J2854" s="185"/>
      <c r="K2854" s="187"/>
      <c r="L2854" s="187"/>
      <c r="M2854" s="187"/>
      <c r="N2854" s="187"/>
      <c r="O2854" s="187"/>
      <c r="P2854" s="187"/>
      <c r="Q2854" s="187"/>
      <c r="R2854" s="190"/>
      <c r="S2854" s="190"/>
      <c r="T2854" s="190"/>
      <c r="U2854" s="190"/>
      <c r="V2854" s="190"/>
      <c r="W2854" s="190"/>
      <c r="X2854" s="190"/>
      <c r="Y2854" s="190"/>
      <c r="Z2854" s="190"/>
      <c r="AA2854" s="190"/>
      <c r="AB2854" s="190"/>
      <c r="AC2854" s="185"/>
      <c r="AD2854" s="190"/>
      <c r="AE2854" s="190"/>
      <c r="AF2854" s="190"/>
      <c r="AG2854" s="205" t="str">
        <f t="shared" si="132"/>
        <v/>
      </c>
      <c r="AH2854" s="205" t="str">
        <f t="shared" si="133"/>
        <v/>
      </c>
      <c r="AI2854" s="205" t="str">
        <f t="shared" si="134"/>
        <v/>
      </c>
    </row>
    <row r="2855" spans="1:35" ht="15" customHeight="1">
      <c r="A2855" s="185"/>
      <c r="B2855" s="185"/>
      <c r="C2855" s="185"/>
      <c r="D2855" s="186"/>
      <c r="E2855" s="185"/>
      <c r="F2855" s="185"/>
      <c r="G2855" s="185"/>
      <c r="H2855" s="185"/>
      <c r="I2855" s="185"/>
      <c r="J2855" s="185"/>
      <c r="K2855" s="187"/>
      <c r="L2855" s="187"/>
      <c r="M2855" s="187"/>
      <c r="N2855" s="187"/>
      <c r="O2855" s="187"/>
      <c r="P2855" s="187"/>
      <c r="Q2855" s="187"/>
      <c r="R2855" s="190"/>
      <c r="S2855" s="190"/>
      <c r="T2855" s="190"/>
      <c r="U2855" s="190"/>
      <c r="V2855" s="190"/>
      <c r="W2855" s="190"/>
      <c r="X2855" s="190"/>
      <c r="Y2855" s="190"/>
      <c r="Z2855" s="190"/>
      <c r="AA2855" s="190"/>
      <c r="AB2855" s="190"/>
      <c r="AC2855" s="185"/>
      <c r="AD2855" s="190"/>
      <c r="AE2855" s="190"/>
      <c r="AF2855" s="190"/>
      <c r="AG2855" s="205" t="str">
        <f t="shared" si="132"/>
        <v/>
      </c>
      <c r="AH2855" s="205" t="str">
        <f t="shared" si="133"/>
        <v/>
      </c>
      <c r="AI2855" s="205" t="str">
        <f t="shared" si="134"/>
        <v/>
      </c>
    </row>
    <row r="2856" spans="1:35" ht="15" customHeight="1">
      <c r="A2856" s="185"/>
      <c r="B2856" s="185"/>
      <c r="C2856" s="185"/>
      <c r="D2856" s="186"/>
      <c r="E2856" s="185"/>
      <c r="F2856" s="185"/>
      <c r="G2856" s="185"/>
      <c r="H2856" s="185"/>
      <c r="I2856" s="185"/>
      <c r="J2856" s="185"/>
      <c r="K2856" s="187"/>
      <c r="L2856" s="187"/>
      <c r="M2856" s="187"/>
      <c r="N2856" s="187"/>
      <c r="O2856" s="187"/>
      <c r="P2856" s="187"/>
      <c r="Q2856" s="187"/>
      <c r="R2856" s="190"/>
      <c r="S2856" s="190"/>
      <c r="T2856" s="190"/>
      <c r="U2856" s="190"/>
      <c r="V2856" s="190"/>
      <c r="W2856" s="190"/>
      <c r="X2856" s="190"/>
      <c r="Y2856" s="190"/>
      <c r="Z2856" s="190"/>
      <c r="AA2856" s="190"/>
      <c r="AB2856" s="190"/>
      <c r="AC2856" s="185"/>
      <c r="AD2856" s="190"/>
      <c r="AE2856" s="190"/>
      <c r="AF2856" s="190"/>
      <c r="AG2856" s="205" t="str">
        <f t="shared" si="132"/>
        <v/>
      </c>
      <c r="AH2856" s="205" t="str">
        <f t="shared" si="133"/>
        <v/>
      </c>
      <c r="AI2856" s="205" t="str">
        <f t="shared" si="134"/>
        <v/>
      </c>
    </row>
    <row r="2857" spans="1:35" ht="15" customHeight="1">
      <c r="A2857" s="185"/>
      <c r="B2857" s="185"/>
      <c r="C2857" s="185"/>
      <c r="D2857" s="186"/>
      <c r="E2857" s="185"/>
      <c r="F2857" s="185"/>
      <c r="G2857" s="185"/>
      <c r="H2857" s="185"/>
      <c r="I2857" s="185"/>
      <c r="J2857" s="185"/>
      <c r="K2857" s="187"/>
      <c r="L2857" s="187"/>
      <c r="M2857" s="187"/>
      <c r="N2857" s="187"/>
      <c r="O2857" s="187"/>
      <c r="P2857" s="187"/>
      <c r="Q2857" s="187"/>
      <c r="R2857" s="190"/>
      <c r="S2857" s="190"/>
      <c r="T2857" s="190"/>
      <c r="U2857" s="190"/>
      <c r="V2857" s="190"/>
      <c r="W2857" s="190"/>
      <c r="X2857" s="190"/>
      <c r="Y2857" s="190"/>
      <c r="Z2857" s="190"/>
      <c r="AA2857" s="190"/>
      <c r="AB2857" s="190"/>
      <c r="AC2857" s="185"/>
      <c r="AD2857" s="190"/>
      <c r="AE2857" s="190"/>
      <c r="AF2857" s="190"/>
      <c r="AG2857" s="205" t="str">
        <f t="shared" si="132"/>
        <v/>
      </c>
      <c r="AH2857" s="205" t="str">
        <f t="shared" si="133"/>
        <v/>
      </c>
      <c r="AI2857" s="205" t="str">
        <f t="shared" si="134"/>
        <v/>
      </c>
    </row>
    <row r="2858" spans="1:35" ht="15" customHeight="1">
      <c r="A2858" s="185"/>
      <c r="B2858" s="185"/>
      <c r="C2858" s="185"/>
      <c r="D2858" s="186"/>
      <c r="E2858" s="185"/>
      <c r="F2858" s="185"/>
      <c r="G2858" s="185"/>
      <c r="H2858" s="185"/>
      <c r="I2858" s="185"/>
      <c r="J2858" s="185"/>
      <c r="K2858" s="187"/>
      <c r="L2858" s="187"/>
      <c r="M2858" s="187"/>
      <c r="N2858" s="187"/>
      <c r="O2858" s="187"/>
      <c r="P2858" s="187"/>
      <c r="Q2858" s="187"/>
      <c r="R2858" s="190"/>
      <c r="S2858" s="190"/>
      <c r="T2858" s="190"/>
      <c r="U2858" s="190"/>
      <c r="V2858" s="190"/>
      <c r="W2858" s="190"/>
      <c r="X2858" s="190"/>
      <c r="Y2858" s="190"/>
      <c r="Z2858" s="190"/>
      <c r="AA2858" s="190"/>
      <c r="AB2858" s="190"/>
      <c r="AC2858" s="185"/>
      <c r="AD2858" s="190"/>
      <c r="AE2858" s="190"/>
      <c r="AF2858" s="190"/>
      <c r="AG2858" s="205" t="str">
        <f t="shared" si="132"/>
        <v/>
      </c>
      <c r="AH2858" s="205" t="str">
        <f t="shared" si="133"/>
        <v/>
      </c>
      <c r="AI2858" s="205" t="str">
        <f t="shared" si="134"/>
        <v/>
      </c>
    </row>
    <row r="2859" spans="1:35" ht="15" customHeight="1">
      <c r="A2859" s="185"/>
      <c r="B2859" s="185"/>
      <c r="C2859" s="185"/>
      <c r="D2859" s="186"/>
      <c r="E2859" s="185"/>
      <c r="F2859" s="185"/>
      <c r="G2859" s="185"/>
      <c r="H2859" s="185"/>
      <c r="I2859" s="185"/>
      <c r="J2859" s="185"/>
      <c r="K2859" s="187"/>
      <c r="L2859" s="187"/>
      <c r="M2859" s="187"/>
      <c r="N2859" s="187"/>
      <c r="O2859" s="187"/>
      <c r="P2859" s="187"/>
      <c r="Q2859" s="187"/>
      <c r="R2859" s="190"/>
      <c r="S2859" s="190"/>
      <c r="T2859" s="190"/>
      <c r="U2859" s="190"/>
      <c r="V2859" s="190"/>
      <c r="W2859" s="190"/>
      <c r="X2859" s="190"/>
      <c r="Y2859" s="190"/>
      <c r="Z2859" s="190"/>
      <c r="AA2859" s="190"/>
      <c r="AB2859" s="190"/>
      <c r="AC2859" s="185"/>
      <c r="AD2859" s="190"/>
      <c r="AE2859" s="190"/>
      <c r="AF2859" s="190"/>
      <c r="AG2859" s="205" t="str">
        <f t="shared" si="132"/>
        <v/>
      </c>
      <c r="AH2859" s="205" t="str">
        <f t="shared" si="133"/>
        <v/>
      </c>
      <c r="AI2859" s="205" t="str">
        <f t="shared" si="134"/>
        <v/>
      </c>
    </row>
    <row r="2860" spans="1:35" ht="15" customHeight="1">
      <c r="A2860" s="185"/>
      <c r="B2860" s="185"/>
      <c r="C2860" s="185"/>
      <c r="D2860" s="186"/>
      <c r="E2860" s="185"/>
      <c r="F2860" s="185"/>
      <c r="G2860" s="185"/>
      <c r="H2860" s="185"/>
      <c r="I2860" s="185"/>
      <c r="J2860" s="185"/>
      <c r="K2860" s="187"/>
      <c r="L2860" s="187"/>
      <c r="M2860" s="187"/>
      <c r="N2860" s="187"/>
      <c r="O2860" s="187"/>
      <c r="P2860" s="187"/>
      <c r="Q2860" s="187"/>
      <c r="R2860" s="190"/>
      <c r="S2860" s="190"/>
      <c r="T2860" s="190"/>
      <c r="U2860" s="190"/>
      <c r="V2860" s="190"/>
      <c r="W2860" s="190"/>
      <c r="X2860" s="190"/>
      <c r="Y2860" s="190"/>
      <c r="Z2860" s="190"/>
      <c r="AA2860" s="190"/>
      <c r="AB2860" s="190"/>
      <c r="AC2860" s="185"/>
      <c r="AD2860" s="190"/>
      <c r="AE2860" s="190"/>
      <c r="AF2860" s="190"/>
      <c r="AG2860" s="205" t="str">
        <f t="shared" si="132"/>
        <v/>
      </c>
      <c r="AH2860" s="205" t="str">
        <f t="shared" si="133"/>
        <v/>
      </c>
      <c r="AI2860" s="205" t="str">
        <f t="shared" si="134"/>
        <v/>
      </c>
    </row>
    <row r="2861" spans="1:35" ht="15" customHeight="1">
      <c r="A2861" s="185"/>
      <c r="B2861" s="185"/>
      <c r="C2861" s="185"/>
      <c r="D2861" s="186"/>
      <c r="E2861" s="185"/>
      <c r="F2861" s="185"/>
      <c r="G2861" s="185"/>
      <c r="H2861" s="185"/>
      <c r="I2861" s="185"/>
      <c r="J2861" s="185"/>
      <c r="K2861" s="187"/>
      <c r="L2861" s="187"/>
      <c r="M2861" s="187"/>
      <c r="N2861" s="187"/>
      <c r="O2861" s="187"/>
      <c r="P2861" s="187"/>
      <c r="Q2861" s="187"/>
      <c r="R2861" s="190"/>
      <c r="S2861" s="190"/>
      <c r="T2861" s="190"/>
      <c r="U2861" s="190"/>
      <c r="V2861" s="190"/>
      <c r="W2861" s="190"/>
      <c r="X2861" s="190"/>
      <c r="Y2861" s="190"/>
      <c r="Z2861" s="190"/>
      <c r="AA2861" s="190"/>
      <c r="AB2861" s="190"/>
      <c r="AC2861" s="185"/>
      <c r="AD2861" s="190"/>
      <c r="AE2861" s="190"/>
      <c r="AF2861" s="190"/>
      <c r="AG2861" s="205" t="str">
        <f t="shared" si="132"/>
        <v/>
      </c>
      <c r="AH2861" s="205" t="str">
        <f t="shared" si="133"/>
        <v/>
      </c>
      <c r="AI2861" s="205" t="str">
        <f t="shared" si="134"/>
        <v/>
      </c>
    </row>
    <row r="2862" spans="1:35" ht="15" customHeight="1">
      <c r="A2862" s="185"/>
      <c r="B2862" s="185"/>
      <c r="C2862" s="185"/>
      <c r="D2862" s="186"/>
      <c r="E2862" s="185"/>
      <c r="F2862" s="185"/>
      <c r="G2862" s="185"/>
      <c r="H2862" s="185"/>
      <c r="I2862" s="185"/>
      <c r="J2862" s="185"/>
      <c r="K2862" s="187"/>
      <c r="L2862" s="187"/>
      <c r="M2862" s="187"/>
      <c r="N2862" s="187"/>
      <c r="O2862" s="187"/>
      <c r="P2862" s="187"/>
      <c r="Q2862" s="187"/>
      <c r="R2862" s="190"/>
      <c r="S2862" s="190"/>
      <c r="T2862" s="190"/>
      <c r="U2862" s="190"/>
      <c r="V2862" s="190"/>
      <c r="W2862" s="190"/>
      <c r="X2862" s="190"/>
      <c r="Y2862" s="190"/>
      <c r="Z2862" s="190"/>
      <c r="AA2862" s="190"/>
      <c r="AB2862" s="190"/>
      <c r="AC2862" s="185"/>
      <c r="AD2862" s="190"/>
      <c r="AE2862" s="190"/>
      <c r="AF2862" s="190"/>
      <c r="AG2862" s="205" t="str">
        <f t="shared" si="132"/>
        <v/>
      </c>
      <c r="AH2862" s="205" t="str">
        <f t="shared" si="133"/>
        <v/>
      </c>
      <c r="AI2862" s="205" t="str">
        <f t="shared" si="134"/>
        <v/>
      </c>
    </row>
    <row r="2863" spans="1:35" ht="15" customHeight="1">
      <c r="A2863" s="185"/>
      <c r="B2863" s="185"/>
      <c r="C2863" s="185"/>
      <c r="D2863" s="186"/>
      <c r="E2863" s="185"/>
      <c r="F2863" s="185"/>
      <c r="G2863" s="185"/>
      <c r="H2863" s="185"/>
      <c r="I2863" s="185"/>
      <c r="J2863" s="185"/>
      <c r="K2863" s="187"/>
      <c r="L2863" s="187"/>
      <c r="M2863" s="187"/>
      <c r="N2863" s="187"/>
      <c r="O2863" s="187"/>
      <c r="P2863" s="187"/>
      <c r="Q2863" s="187"/>
      <c r="R2863" s="190"/>
      <c r="S2863" s="190"/>
      <c r="T2863" s="190"/>
      <c r="U2863" s="190"/>
      <c r="V2863" s="190"/>
      <c r="W2863" s="190"/>
      <c r="X2863" s="190"/>
      <c r="Y2863" s="190"/>
      <c r="Z2863" s="190"/>
      <c r="AA2863" s="190"/>
      <c r="AB2863" s="190"/>
      <c r="AC2863" s="185"/>
      <c r="AD2863" s="190"/>
      <c r="AE2863" s="190"/>
      <c r="AF2863" s="190"/>
      <c r="AG2863" s="205" t="str">
        <f t="shared" si="132"/>
        <v/>
      </c>
      <c r="AH2863" s="205" t="str">
        <f t="shared" si="133"/>
        <v/>
      </c>
      <c r="AI2863" s="205" t="str">
        <f t="shared" si="134"/>
        <v/>
      </c>
    </row>
    <row r="2864" spans="1:35" ht="15" customHeight="1">
      <c r="A2864" s="185"/>
      <c r="B2864" s="185"/>
      <c r="C2864" s="185"/>
      <c r="D2864" s="186"/>
      <c r="E2864" s="185"/>
      <c r="F2864" s="185"/>
      <c r="G2864" s="185"/>
      <c r="H2864" s="185"/>
      <c r="I2864" s="185"/>
      <c r="J2864" s="185"/>
      <c r="K2864" s="187"/>
      <c r="L2864" s="187"/>
      <c r="M2864" s="187"/>
      <c r="N2864" s="187"/>
      <c r="O2864" s="187"/>
      <c r="P2864" s="187"/>
      <c r="Q2864" s="187"/>
      <c r="R2864" s="190"/>
      <c r="S2864" s="190"/>
      <c r="T2864" s="190"/>
      <c r="U2864" s="190"/>
      <c r="V2864" s="190"/>
      <c r="W2864" s="190"/>
      <c r="X2864" s="190"/>
      <c r="Y2864" s="190"/>
      <c r="Z2864" s="190"/>
      <c r="AA2864" s="190"/>
      <c r="AB2864" s="190"/>
      <c r="AC2864" s="185"/>
      <c r="AD2864" s="190"/>
      <c r="AE2864" s="190"/>
      <c r="AF2864" s="190"/>
      <c r="AG2864" s="205" t="str">
        <f t="shared" si="132"/>
        <v/>
      </c>
      <c r="AH2864" s="205" t="str">
        <f t="shared" si="133"/>
        <v/>
      </c>
      <c r="AI2864" s="205" t="str">
        <f t="shared" si="134"/>
        <v/>
      </c>
    </row>
    <row r="2865" spans="1:35" ht="15" customHeight="1">
      <c r="A2865" s="185"/>
      <c r="B2865" s="185"/>
      <c r="C2865" s="185"/>
      <c r="D2865" s="186"/>
      <c r="E2865" s="185"/>
      <c r="F2865" s="185"/>
      <c r="G2865" s="185"/>
      <c r="H2865" s="185"/>
      <c r="I2865" s="185"/>
      <c r="J2865" s="185"/>
      <c r="K2865" s="187"/>
      <c r="L2865" s="187"/>
      <c r="M2865" s="187"/>
      <c r="N2865" s="187"/>
      <c r="O2865" s="187"/>
      <c r="P2865" s="187"/>
      <c r="Q2865" s="187"/>
      <c r="R2865" s="190"/>
      <c r="S2865" s="190"/>
      <c r="T2865" s="190"/>
      <c r="U2865" s="190"/>
      <c r="V2865" s="190"/>
      <c r="W2865" s="190"/>
      <c r="X2865" s="190"/>
      <c r="Y2865" s="190"/>
      <c r="Z2865" s="190"/>
      <c r="AA2865" s="190"/>
      <c r="AB2865" s="190"/>
      <c r="AC2865" s="185"/>
      <c r="AD2865" s="190"/>
      <c r="AE2865" s="190"/>
      <c r="AF2865" s="190"/>
      <c r="AG2865" s="205" t="str">
        <f t="shared" si="132"/>
        <v/>
      </c>
      <c r="AH2865" s="205" t="str">
        <f t="shared" si="133"/>
        <v/>
      </c>
      <c r="AI2865" s="205" t="str">
        <f t="shared" si="134"/>
        <v/>
      </c>
    </row>
    <row r="2866" spans="1:35" ht="15" customHeight="1">
      <c r="A2866" s="185"/>
      <c r="B2866" s="185"/>
      <c r="C2866" s="185"/>
      <c r="D2866" s="186"/>
      <c r="E2866" s="185"/>
      <c r="F2866" s="185"/>
      <c r="G2866" s="185"/>
      <c r="H2866" s="185"/>
      <c r="I2866" s="185"/>
      <c r="J2866" s="185"/>
      <c r="K2866" s="187"/>
      <c r="L2866" s="187"/>
      <c r="M2866" s="187"/>
      <c r="N2866" s="187"/>
      <c r="O2866" s="187"/>
      <c r="P2866" s="187"/>
      <c r="Q2866" s="187"/>
      <c r="R2866" s="190"/>
      <c r="S2866" s="190"/>
      <c r="T2866" s="190"/>
      <c r="U2866" s="190"/>
      <c r="V2866" s="190"/>
      <c r="W2866" s="190"/>
      <c r="X2866" s="190"/>
      <c r="Y2866" s="190"/>
      <c r="Z2866" s="190"/>
      <c r="AA2866" s="190"/>
      <c r="AB2866" s="190"/>
      <c r="AC2866" s="185"/>
      <c r="AD2866" s="190"/>
      <c r="AE2866" s="190"/>
      <c r="AF2866" s="190"/>
      <c r="AG2866" s="205" t="str">
        <f t="shared" si="132"/>
        <v/>
      </c>
      <c r="AH2866" s="205" t="str">
        <f t="shared" si="133"/>
        <v/>
      </c>
      <c r="AI2866" s="205" t="str">
        <f t="shared" si="134"/>
        <v/>
      </c>
    </row>
    <row r="2867" spans="1:35" ht="15" customHeight="1">
      <c r="A2867" s="185"/>
      <c r="B2867" s="185"/>
      <c r="C2867" s="185"/>
      <c r="D2867" s="186"/>
      <c r="E2867" s="185"/>
      <c r="F2867" s="185"/>
      <c r="G2867" s="185"/>
      <c r="H2867" s="185"/>
      <c r="I2867" s="185"/>
      <c r="J2867" s="185"/>
      <c r="K2867" s="187"/>
      <c r="L2867" s="187"/>
      <c r="M2867" s="187"/>
      <c r="N2867" s="187"/>
      <c r="O2867" s="187"/>
      <c r="P2867" s="187"/>
      <c r="Q2867" s="187"/>
      <c r="R2867" s="190"/>
      <c r="S2867" s="190"/>
      <c r="T2867" s="190"/>
      <c r="U2867" s="190"/>
      <c r="V2867" s="190"/>
      <c r="W2867" s="190"/>
      <c r="X2867" s="190"/>
      <c r="Y2867" s="190"/>
      <c r="Z2867" s="190"/>
      <c r="AA2867" s="190"/>
      <c r="AB2867" s="190"/>
      <c r="AC2867" s="185"/>
      <c r="AD2867" s="190"/>
      <c r="AE2867" s="190"/>
      <c r="AF2867" s="190"/>
      <c r="AG2867" s="205" t="str">
        <f t="shared" si="132"/>
        <v/>
      </c>
      <c r="AH2867" s="205" t="str">
        <f t="shared" si="133"/>
        <v/>
      </c>
      <c r="AI2867" s="205" t="str">
        <f t="shared" si="134"/>
        <v/>
      </c>
    </row>
    <row r="2868" spans="1:35" ht="15" customHeight="1">
      <c r="A2868" s="185"/>
      <c r="B2868" s="185"/>
      <c r="C2868" s="185"/>
      <c r="D2868" s="186"/>
      <c r="E2868" s="185"/>
      <c r="F2868" s="185"/>
      <c r="G2868" s="185"/>
      <c r="H2868" s="185"/>
      <c r="I2868" s="185"/>
      <c r="J2868" s="185"/>
      <c r="K2868" s="187"/>
      <c r="L2868" s="187"/>
      <c r="M2868" s="187"/>
      <c r="N2868" s="187"/>
      <c r="O2868" s="187"/>
      <c r="P2868" s="187"/>
      <c r="Q2868" s="187"/>
      <c r="R2868" s="190"/>
      <c r="S2868" s="190"/>
      <c r="T2868" s="190"/>
      <c r="U2868" s="190"/>
      <c r="V2868" s="190"/>
      <c r="W2868" s="190"/>
      <c r="X2868" s="190"/>
      <c r="Y2868" s="190"/>
      <c r="Z2868" s="190"/>
      <c r="AA2868" s="190"/>
      <c r="AB2868" s="190"/>
      <c r="AC2868" s="185"/>
      <c r="AD2868" s="190"/>
      <c r="AE2868" s="190"/>
      <c r="AF2868" s="190"/>
      <c r="AG2868" s="205" t="str">
        <f t="shared" si="132"/>
        <v/>
      </c>
      <c r="AH2868" s="205" t="str">
        <f t="shared" si="133"/>
        <v/>
      </c>
      <c r="AI2868" s="205" t="str">
        <f t="shared" si="134"/>
        <v/>
      </c>
    </row>
    <row r="2869" spans="1:35" ht="15" customHeight="1">
      <c r="A2869" s="185"/>
      <c r="B2869" s="185"/>
      <c r="C2869" s="185"/>
      <c r="D2869" s="186"/>
      <c r="E2869" s="185"/>
      <c r="F2869" s="185"/>
      <c r="G2869" s="185"/>
      <c r="H2869" s="185"/>
      <c r="I2869" s="185"/>
      <c r="J2869" s="185"/>
      <c r="K2869" s="187"/>
      <c r="L2869" s="187"/>
      <c r="M2869" s="187"/>
      <c r="N2869" s="187"/>
      <c r="O2869" s="187"/>
      <c r="P2869" s="187"/>
      <c r="Q2869" s="187"/>
      <c r="R2869" s="190"/>
      <c r="S2869" s="190"/>
      <c r="T2869" s="190"/>
      <c r="U2869" s="190"/>
      <c r="V2869" s="190"/>
      <c r="W2869" s="190"/>
      <c r="X2869" s="190"/>
      <c r="Y2869" s="190"/>
      <c r="Z2869" s="190"/>
      <c r="AA2869" s="190"/>
      <c r="AB2869" s="190"/>
      <c r="AC2869" s="185"/>
      <c r="AD2869" s="190"/>
      <c r="AE2869" s="190"/>
      <c r="AF2869" s="190"/>
      <c r="AG2869" s="205" t="str">
        <f t="shared" si="132"/>
        <v/>
      </c>
      <c r="AH2869" s="205" t="str">
        <f t="shared" si="133"/>
        <v/>
      </c>
      <c r="AI2869" s="205" t="str">
        <f t="shared" si="134"/>
        <v/>
      </c>
    </row>
    <row r="2870" spans="1:35" ht="15" customHeight="1">
      <c r="A2870" s="185"/>
      <c r="B2870" s="185"/>
      <c r="C2870" s="185"/>
      <c r="D2870" s="186"/>
      <c r="E2870" s="185"/>
      <c r="F2870" s="185"/>
      <c r="G2870" s="185"/>
      <c r="H2870" s="185"/>
      <c r="I2870" s="185"/>
      <c r="J2870" s="185"/>
      <c r="K2870" s="187"/>
      <c r="L2870" s="187"/>
      <c r="M2870" s="187"/>
      <c r="N2870" s="187"/>
      <c r="O2870" s="187"/>
      <c r="P2870" s="187"/>
      <c r="Q2870" s="187"/>
      <c r="R2870" s="190"/>
      <c r="S2870" s="190"/>
      <c r="T2870" s="190"/>
      <c r="U2870" s="190"/>
      <c r="V2870" s="190"/>
      <c r="W2870" s="190"/>
      <c r="X2870" s="190"/>
      <c r="Y2870" s="190"/>
      <c r="Z2870" s="190"/>
      <c r="AA2870" s="190"/>
      <c r="AB2870" s="190"/>
      <c r="AC2870" s="185"/>
      <c r="AD2870" s="190"/>
      <c r="AE2870" s="190"/>
      <c r="AF2870" s="190"/>
      <c r="AG2870" s="205" t="str">
        <f t="shared" si="132"/>
        <v/>
      </c>
      <c r="AH2870" s="205" t="str">
        <f t="shared" si="133"/>
        <v/>
      </c>
      <c r="AI2870" s="205" t="str">
        <f t="shared" si="134"/>
        <v/>
      </c>
    </row>
    <row r="2871" spans="1:35" ht="15" customHeight="1">
      <c r="A2871" s="185"/>
      <c r="B2871" s="185"/>
      <c r="C2871" s="185"/>
      <c r="D2871" s="186"/>
      <c r="E2871" s="185"/>
      <c r="F2871" s="185"/>
      <c r="G2871" s="185"/>
      <c r="H2871" s="185"/>
      <c r="I2871" s="185"/>
      <c r="J2871" s="185"/>
      <c r="K2871" s="187"/>
      <c r="L2871" s="187"/>
      <c r="M2871" s="187"/>
      <c r="N2871" s="187"/>
      <c r="O2871" s="187"/>
      <c r="P2871" s="187"/>
      <c r="Q2871" s="187"/>
      <c r="R2871" s="190"/>
      <c r="S2871" s="190"/>
      <c r="T2871" s="190"/>
      <c r="U2871" s="190"/>
      <c r="V2871" s="190"/>
      <c r="W2871" s="190"/>
      <c r="X2871" s="190"/>
      <c r="Y2871" s="190"/>
      <c r="Z2871" s="190"/>
      <c r="AA2871" s="190"/>
      <c r="AB2871" s="190"/>
      <c r="AC2871" s="185"/>
      <c r="AD2871" s="190"/>
      <c r="AE2871" s="190"/>
      <c r="AF2871" s="190"/>
      <c r="AG2871" s="205" t="str">
        <f t="shared" si="132"/>
        <v/>
      </c>
      <c r="AH2871" s="205" t="str">
        <f t="shared" si="133"/>
        <v/>
      </c>
      <c r="AI2871" s="205" t="str">
        <f t="shared" si="134"/>
        <v/>
      </c>
    </row>
    <row r="2872" spans="1:35" ht="15" customHeight="1">
      <c r="A2872" s="185"/>
      <c r="B2872" s="185"/>
      <c r="C2872" s="185"/>
      <c r="D2872" s="186"/>
      <c r="E2872" s="185"/>
      <c r="F2872" s="185"/>
      <c r="G2872" s="185"/>
      <c r="H2872" s="185"/>
      <c r="I2872" s="185"/>
      <c r="J2872" s="185"/>
      <c r="K2872" s="187"/>
      <c r="L2872" s="187"/>
      <c r="M2872" s="187"/>
      <c r="N2872" s="187"/>
      <c r="O2872" s="187"/>
      <c r="P2872" s="187"/>
      <c r="Q2872" s="187"/>
      <c r="R2872" s="190"/>
      <c r="S2872" s="190"/>
      <c r="T2872" s="190"/>
      <c r="U2872" s="190"/>
      <c r="V2872" s="190"/>
      <c r="W2872" s="190"/>
      <c r="X2872" s="190"/>
      <c r="Y2872" s="190"/>
      <c r="Z2872" s="190"/>
      <c r="AA2872" s="190"/>
      <c r="AB2872" s="190"/>
      <c r="AC2872" s="185"/>
      <c r="AD2872" s="190"/>
      <c r="AE2872" s="190"/>
      <c r="AF2872" s="190"/>
      <c r="AG2872" s="205" t="str">
        <f t="shared" si="132"/>
        <v/>
      </c>
      <c r="AH2872" s="205" t="str">
        <f t="shared" si="133"/>
        <v/>
      </c>
      <c r="AI2872" s="205" t="str">
        <f t="shared" si="134"/>
        <v/>
      </c>
    </row>
    <row r="2873" spans="1:35" ht="15" customHeight="1">
      <c r="A2873" s="185"/>
      <c r="B2873" s="185"/>
      <c r="C2873" s="185"/>
      <c r="D2873" s="186"/>
      <c r="E2873" s="185"/>
      <c r="F2873" s="185"/>
      <c r="G2873" s="185"/>
      <c r="H2873" s="185"/>
      <c r="I2873" s="185"/>
      <c r="J2873" s="185"/>
      <c r="K2873" s="187"/>
      <c r="L2873" s="187"/>
      <c r="M2873" s="187"/>
      <c r="N2873" s="187"/>
      <c r="O2873" s="187"/>
      <c r="P2873" s="187"/>
      <c r="Q2873" s="187"/>
      <c r="R2873" s="190"/>
      <c r="S2873" s="190"/>
      <c r="T2873" s="190"/>
      <c r="U2873" s="190"/>
      <c r="V2873" s="190"/>
      <c r="W2873" s="190"/>
      <c r="X2873" s="190"/>
      <c r="Y2873" s="190"/>
      <c r="Z2873" s="190"/>
      <c r="AA2873" s="190"/>
      <c r="AB2873" s="190"/>
      <c r="AC2873" s="185"/>
      <c r="AD2873" s="190"/>
      <c r="AE2873" s="190"/>
      <c r="AF2873" s="190"/>
      <c r="AG2873" s="205" t="str">
        <f t="shared" si="132"/>
        <v/>
      </c>
      <c r="AH2873" s="205" t="str">
        <f t="shared" si="133"/>
        <v/>
      </c>
      <c r="AI2873" s="205" t="str">
        <f t="shared" si="134"/>
        <v/>
      </c>
    </row>
    <row r="2874" spans="1:35" ht="15" customHeight="1">
      <c r="A2874" s="185"/>
      <c r="B2874" s="185"/>
      <c r="C2874" s="185"/>
      <c r="D2874" s="186"/>
      <c r="E2874" s="185"/>
      <c r="F2874" s="185"/>
      <c r="G2874" s="185"/>
      <c r="H2874" s="185"/>
      <c r="I2874" s="185"/>
      <c r="J2874" s="185"/>
      <c r="K2874" s="187"/>
      <c r="L2874" s="187"/>
      <c r="M2874" s="187"/>
      <c r="N2874" s="187"/>
      <c r="O2874" s="187"/>
      <c r="P2874" s="187"/>
      <c r="Q2874" s="187"/>
      <c r="R2874" s="190"/>
      <c r="S2874" s="190"/>
      <c r="T2874" s="190"/>
      <c r="U2874" s="190"/>
      <c r="V2874" s="190"/>
      <c r="W2874" s="190"/>
      <c r="X2874" s="190"/>
      <c r="Y2874" s="190"/>
      <c r="Z2874" s="190"/>
      <c r="AA2874" s="190"/>
      <c r="AB2874" s="190"/>
      <c r="AC2874" s="185"/>
      <c r="AD2874" s="190"/>
      <c r="AE2874" s="190"/>
      <c r="AF2874" s="190"/>
      <c r="AG2874" s="205" t="str">
        <f t="shared" si="132"/>
        <v/>
      </c>
      <c r="AH2874" s="205" t="str">
        <f t="shared" si="133"/>
        <v/>
      </c>
      <c r="AI2874" s="205" t="str">
        <f t="shared" si="134"/>
        <v/>
      </c>
    </row>
    <row r="2875" spans="1:35" ht="15" customHeight="1">
      <c r="A2875" s="185"/>
      <c r="B2875" s="185"/>
      <c r="C2875" s="185"/>
      <c r="D2875" s="186"/>
      <c r="E2875" s="185"/>
      <c r="F2875" s="185"/>
      <c r="G2875" s="185"/>
      <c r="H2875" s="185"/>
      <c r="I2875" s="185"/>
      <c r="J2875" s="185"/>
      <c r="K2875" s="187"/>
      <c r="L2875" s="187"/>
      <c r="M2875" s="187"/>
      <c r="N2875" s="187"/>
      <c r="O2875" s="187"/>
      <c r="P2875" s="187"/>
      <c r="Q2875" s="187"/>
      <c r="R2875" s="190"/>
      <c r="S2875" s="190"/>
      <c r="T2875" s="190"/>
      <c r="U2875" s="190"/>
      <c r="V2875" s="190"/>
      <c r="W2875" s="190"/>
      <c r="X2875" s="190"/>
      <c r="Y2875" s="190"/>
      <c r="Z2875" s="190"/>
      <c r="AA2875" s="190"/>
      <c r="AB2875" s="190"/>
      <c r="AC2875" s="185"/>
      <c r="AD2875" s="190"/>
      <c r="AE2875" s="190"/>
      <c r="AF2875" s="190"/>
      <c r="AG2875" s="205" t="str">
        <f t="shared" si="132"/>
        <v/>
      </c>
      <c r="AH2875" s="205" t="str">
        <f t="shared" si="133"/>
        <v/>
      </c>
      <c r="AI2875" s="205" t="str">
        <f t="shared" si="134"/>
        <v/>
      </c>
    </row>
    <row r="2876" spans="1:35" ht="15" customHeight="1">
      <c r="A2876" s="185"/>
      <c r="B2876" s="185"/>
      <c r="C2876" s="185"/>
      <c r="D2876" s="186"/>
      <c r="E2876" s="185"/>
      <c r="F2876" s="185"/>
      <c r="G2876" s="185"/>
      <c r="H2876" s="185"/>
      <c r="I2876" s="185"/>
      <c r="J2876" s="185"/>
      <c r="K2876" s="187"/>
      <c r="L2876" s="187"/>
      <c r="M2876" s="187"/>
      <c r="N2876" s="187"/>
      <c r="O2876" s="187"/>
      <c r="P2876" s="187"/>
      <c r="Q2876" s="187"/>
      <c r="R2876" s="190"/>
      <c r="S2876" s="190"/>
      <c r="T2876" s="190"/>
      <c r="U2876" s="190"/>
      <c r="V2876" s="190"/>
      <c r="W2876" s="190"/>
      <c r="X2876" s="190"/>
      <c r="Y2876" s="190"/>
      <c r="Z2876" s="190"/>
      <c r="AA2876" s="190"/>
      <c r="AB2876" s="190"/>
      <c r="AC2876" s="185"/>
      <c r="AD2876" s="190"/>
      <c r="AE2876" s="190"/>
      <c r="AF2876" s="190"/>
      <c r="AG2876" s="205" t="str">
        <f t="shared" si="132"/>
        <v/>
      </c>
      <c r="AH2876" s="205" t="str">
        <f t="shared" si="133"/>
        <v/>
      </c>
      <c r="AI2876" s="205" t="str">
        <f t="shared" si="134"/>
        <v/>
      </c>
    </row>
    <row r="2877" spans="1:35" ht="15" customHeight="1">
      <c r="A2877" s="185"/>
      <c r="B2877" s="185"/>
      <c r="C2877" s="185"/>
      <c r="D2877" s="186"/>
      <c r="E2877" s="185"/>
      <c r="F2877" s="185"/>
      <c r="G2877" s="185"/>
      <c r="H2877" s="185"/>
      <c r="I2877" s="185"/>
      <c r="J2877" s="185"/>
      <c r="K2877" s="187"/>
      <c r="L2877" s="187"/>
      <c r="M2877" s="187"/>
      <c r="N2877" s="187"/>
      <c r="O2877" s="187"/>
      <c r="P2877" s="187"/>
      <c r="Q2877" s="187"/>
      <c r="R2877" s="190"/>
      <c r="S2877" s="190"/>
      <c r="T2877" s="190"/>
      <c r="U2877" s="190"/>
      <c r="V2877" s="190"/>
      <c r="W2877" s="190"/>
      <c r="X2877" s="190"/>
      <c r="Y2877" s="190"/>
      <c r="Z2877" s="190"/>
      <c r="AA2877" s="190"/>
      <c r="AB2877" s="190"/>
      <c r="AC2877" s="185"/>
      <c r="AD2877" s="190"/>
      <c r="AE2877" s="190"/>
      <c r="AF2877" s="190"/>
      <c r="AG2877" s="205" t="str">
        <f t="shared" si="132"/>
        <v/>
      </c>
      <c r="AH2877" s="205" t="str">
        <f t="shared" si="133"/>
        <v/>
      </c>
      <c r="AI2877" s="205" t="str">
        <f t="shared" si="134"/>
        <v/>
      </c>
    </row>
    <row r="2878" spans="1:35" ht="15" customHeight="1">
      <c r="A2878" s="185"/>
      <c r="B2878" s="185"/>
      <c r="C2878" s="185"/>
      <c r="D2878" s="186"/>
      <c r="E2878" s="185"/>
      <c r="F2878" s="185"/>
      <c r="G2878" s="185"/>
      <c r="H2878" s="185"/>
      <c r="I2878" s="185"/>
      <c r="J2878" s="185"/>
      <c r="K2878" s="187"/>
      <c r="L2878" s="187"/>
      <c r="M2878" s="187"/>
      <c r="N2878" s="187"/>
      <c r="O2878" s="187"/>
      <c r="P2878" s="187"/>
      <c r="Q2878" s="187"/>
      <c r="R2878" s="190"/>
      <c r="S2878" s="190"/>
      <c r="T2878" s="190"/>
      <c r="U2878" s="190"/>
      <c r="V2878" s="190"/>
      <c r="W2878" s="190"/>
      <c r="X2878" s="190"/>
      <c r="Y2878" s="190"/>
      <c r="Z2878" s="190"/>
      <c r="AA2878" s="190"/>
      <c r="AB2878" s="190"/>
      <c r="AC2878" s="185"/>
      <c r="AD2878" s="190"/>
      <c r="AE2878" s="190"/>
      <c r="AF2878" s="190"/>
      <c r="AG2878" s="205" t="str">
        <f t="shared" si="132"/>
        <v/>
      </c>
      <c r="AH2878" s="205" t="str">
        <f t="shared" si="133"/>
        <v/>
      </c>
      <c r="AI2878" s="205" t="str">
        <f t="shared" si="134"/>
        <v/>
      </c>
    </row>
    <row r="2879" spans="1:35" ht="15" customHeight="1">
      <c r="A2879" s="185"/>
      <c r="B2879" s="185"/>
      <c r="C2879" s="185"/>
      <c r="D2879" s="186"/>
      <c r="E2879" s="185"/>
      <c r="F2879" s="185"/>
      <c r="G2879" s="185"/>
      <c r="H2879" s="185"/>
      <c r="I2879" s="185"/>
      <c r="J2879" s="185"/>
      <c r="K2879" s="187"/>
      <c r="L2879" s="187"/>
      <c r="M2879" s="187"/>
      <c r="N2879" s="187"/>
      <c r="O2879" s="187"/>
      <c r="P2879" s="187"/>
      <c r="Q2879" s="187"/>
      <c r="R2879" s="190"/>
      <c r="S2879" s="190"/>
      <c r="T2879" s="190"/>
      <c r="U2879" s="190"/>
      <c r="V2879" s="190"/>
      <c r="W2879" s="190"/>
      <c r="X2879" s="190"/>
      <c r="Y2879" s="190"/>
      <c r="Z2879" s="190"/>
      <c r="AA2879" s="190"/>
      <c r="AB2879" s="190"/>
      <c r="AC2879" s="185"/>
      <c r="AD2879" s="190"/>
      <c r="AE2879" s="190"/>
      <c r="AF2879" s="190"/>
      <c r="AG2879" s="205" t="str">
        <f t="shared" si="132"/>
        <v/>
      </c>
      <c r="AH2879" s="205" t="str">
        <f t="shared" si="133"/>
        <v/>
      </c>
      <c r="AI2879" s="205" t="str">
        <f t="shared" si="134"/>
        <v/>
      </c>
    </row>
    <row r="2880" spans="1:35" ht="15" customHeight="1">
      <c r="A2880" s="185"/>
      <c r="B2880" s="185"/>
      <c r="C2880" s="185"/>
      <c r="D2880" s="186"/>
      <c r="E2880" s="185"/>
      <c r="F2880" s="185"/>
      <c r="G2880" s="185"/>
      <c r="H2880" s="185"/>
      <c r="I2880" s="185"/>
      <c r="J2880" s="185"/>
      <c r="K2880" s="187"/>
      <c r="L2880" s="187"/>
      <c r="M2880" s="187"/>
      <c r="N2880" s="187"/>
      <c r="O2880" s="187"/>
      <c r="P2880" s="187"/>
      <c r="Q2880" s="187"/>
      <c r="R2880" s="190"/>
      <c r="S2880" s="190"/>
      <c r="T2880" s="190"/>
      <c r="U2880" s="190"/>
      <c r="V2880" s="190"/>
      <c r="W2880" s="190"/>
      <c r="X2880" s="190"/>
      <c r="Y2880" s="190"/>
      <c r="Z2880" s="190"/>
      <c r="AA2880" s="190"/>
      <c r="AB2880" s="190"/>
      <c r="AC2880" s="185"/>
      <c r="AD2880" s="190"/>
      <c r="AE2880" s="190"/>
      <c r="AF2880" s="190"/>
      <c r="AG2880" s="205" t="str">
        <f t="shared" si="132"/>
        <v/>
      </c>
      <c r="AH2880" s="205" t="str">
        <f t="shared" si="133"/>
        <v/>
      </c>
      <c r="AI2880" s="205" t="str">
        <f t="shared" si="134"/>
        <v/>
      </c>
    </row>
    <row r="2881" spans="1:35" ht="15" customHeight="1">
      <c r="A2881" s="185"/>
      <c r="B2881" s="185"/>
      <c r="C2881" s="185"/>
      <c r="D2881" s="186"/>
      <c r="E2881" s="185"/>
      <c r="F2881" s="185"/>
      <c r="G2881" s="185"/>
      <c r="H2881" s="185"/>
      <c r="I2881" s="185"/>
      <c r="J2881" s="185"/>
      <c r="K2881" s="187"/>
      <c r="L2881" s="187"/>
      <c r="M2881" s="187"/>
      <c r="N2881" s="187"/>
      <c r="O2881" s="187"/>
      <c r="P2881" s="187"/>
      <c r="Q2881" s="187"/>
      <c r="R2881" s="190"/>
      <c r="S2881" s="190"/>
      <c r="T2881" s="190"/>
      <c r="U2881" s="190"/>
      <c r="V2881" s="190"/>
      <c r="W2881" s="190"/>
      <c r="X2881" s="190"/>
      <c r="Y2881" s="190"/>
      <c r="Z2881" s="190"/>
      <c r="AA2881" s="190"/>
      <c r="AB2881" s="190"/>
      <c r="AC2881" s="185"/>
      <c r="AD2881" s="190"/>
      <c r="AE2881" s="190"/>
      <c r="AF2881" s="190"/>
      <c r="AG2881" s="205" t="str">
        <f t="shared" si="132"/>
        <v/>
      </c>
      <c r="AH2881" s="205" t="str">
        <f t="shared" si="133"/>
        <v/>
      </c>
      <c r="AI2881" s="205" t="str">
        <f t="shared" si="134"/>
        <v/>
      </c>
    </row>
    <row r="2882" spans="1:35" ht="15" customHeight="1">
      <c r="A2882" s="185"/>
      <c r="B2882" s="185"/>
      <c r="C2882" s="185"/>
      <c r="D2882" s="186"/>
      <c r="E2882" s="185"/>
      <c r="F2882" s="185"/>
      <c r="G2882" s="185"/>
      <c r="H2882" s="185"/>
      <c r="I2882" s="185"/>
      <c r="J2882" s="185"/>
      <c r="K2882" s="187"/>
      <c r="L2882" s="187"/>
      <c r="M2882" s="187"/>
      <c r="N2882" s="187"/>
      <c r="O2882" s="187"/>
      <c r="P2882" s="187"/>
      <c r="Q2882" s="187"/>
      <c r="R2882" s="190"/>
      <c r="S2882" s="190"/>
      <c r="T2882" s="190"/>
      <c r="U2882" s="190"/>
      <c r="V2882" s="190"/>
      <c r="W2882" s="190"/>
      <c r="X2882" s="190"/>
      <c r="Y2882" s="190"/>
      <c r="Z2882" s="190"/>
      <c r="AA2882" s="190"/>
      <c r="AB2882" s="190"/>
      <c r="AC2882" s="185"/>
      <c r="AD2882" s="190"/>
      <c r="AE2882" s="190"/>
      <c r="AF2882" s="190"/>
      <c r="AG2882" s="205" t="str">
        <f t="shared" si="132"/>
        <v/>
      </c>
      <c r="AH2882" s="205" t="str">
        <f t="shared" si="133"/>
        <v/>
      </c>
      <c r="AI2882" s="205" t="str">
        <f t="shared" si="134"/>
        <v/>
      </c>
    </row>
    <row r="2883" spans="1:35" ht="15" customHeight="1">
      <c r="A2883" s="185"/>
      <c r="B2883" s="185"/>
      <c r="C2883" s="185"/>
      <c r="D2883" s="186"/>
      <c r="E2883" s="185"/>
      <c r="F2883" s="185"/>
      <c r="G2883" s="185"/>
      <c r="H2883" s="185"/>
      <c r="I2883" s="185"/>
      <c r="J2883" s="185"/>
      <c r="K2883" s="187"/>
      <c r="L2883" s="187"/>
      <c r="M2883" s="187"/>
      <c r="N2883" s="187"/>
      <c r="O2883" s="187"/>
      <c r="P2883" s="187"/>
      <c r="Q2883" s="187"/>
      <c r="R2883" s="190"/>
      <c r="S2883" s="190"/>
      <c r="T2883" s="190"/>
      <c r="U2883" s="190"/>
      <c r="V2883" s="190"/>
      <c r="W2883" s="190"/>
      <c r="X2883" s="190"/>
      <c r="Y2883" s="190"/>
      <c r="Z2883" s="190"/>
      <c r="AA2883" s="190"/>
      <c r="AB2883" s="190"/>
      <c r="AC2883" s="185"/>
      <c r="AD2883" s="190"/>
      <c r="AE2883" s="190"/>
      <c r="AF2883" s="190"/>
      <c r="AG2883" s="205" t="str">
        <f t="shared" si="132"/>
        <v/>
      </c>
      <c r="AH2883" s="205" t="str">
        <f t="shared" si="133"/>
        <v/>
      </c>
      <c r="AI2883" s="205" t="str">
        <f t="shared" si="134"/>
        <v/>
      </c>
    </row>
    <row r="2884" spans="1:35" ht="15" customHeight="1">
      <c r="A2884" s="185"/>
      <c r="B2884" s="185"/>
      <c r="C2884" s="185"/>
      <c r="D2884" s="186"/>
      <c r="E2884" s="185"/>
      <c r="F2884" s="185"/>
      <c r="G2884" s="185"/>
      <c r="H2884" s="185"/>
      <c r="I2884" s="185"/>
      <c r="J2884" s="185"/>
      <c r="K2884" s="187"/>
      <c r="L2884" s="187"/>
      <c r="M2884" s="187"/>
      <c r="N2884" s="187"/>
      <c r="O2884" s="187"/>
      <c r="P2884" s="187"/>
      <c r="Q2884" s="187"/>
      <c r="R2884" s="190"/>
      <c r="S2884" s="190"/>
      <c r="T2884" s="190"/>
      <c r="U2884" s="190"/>
      <c r="V2884" s="190"/>
      <c r="W2884" s="190"/>
      <c r="X2884" s="190"/>
      <c r="Y2884" s="190"/>
      <c r="Z2884" s="190"/>
      <c r="AA2884" s="190"/>
      <c r="AB2884" s="190"/>
      <c r="AC2884" s="185"/>
      <c r="AD2884" s="190"/>
      <c r="AE2884" s="190"/>
      <c r="AF2884" s="190"/>
      <c r="AG2884" s="205" t="str">
        <f t="shared" ref="AG2884:AG2947" si="135">IF($Q2884="","",IF($Q2884="YES","YES","NO"))</f>
        <v/>
      </c>
      <c r="AH2884" s="205" t="str">
        <f t="shared" ref="AH2884:AH2947" si="136">IF($X2884="","",IF($X2884="YES","YES","NO"))</f>
        <v/>
      </c>
      <c r="AI2884" s="205" t="str">
        <f t="shared" ref="AI2884:AI2947" si="137">IF(COUNTIF($B$3:$B$4985,B2884)&gt;1,"DUPLICATE","")</f>
        <v/>
      </c>
    </row>
    <row r="2885" spans="1:35" ht="15" customHeight="1">
      <c r="A2885" s="185"/>
      <c r="B2885" s="185"/>
      <c r="C2885" s="185"/>
      <c r="D2885" s="186"/>
      <c r="E2885" s="185"/>
      <c r="F2885" s="185"/>
      <c r="G2885" s="185"/>
      <c r="H2885" s="185"/>
      <c r="I2885" s="185"/>
      <c r="J2885" s="185"/>
      <c r="K2885" s="187"/>
      <c r="L2885" s="187"/>
      <c r="M2885" s="187"/>
      <c r="N2885" s="187"/>
      <c r="O2885" s="187"/>
      <c r="P2885" s="187"/>
      <c r="Q2885" s="187"/>
      <c r="R2885" s="190"/>
      <c r="S2885" s="190"/>
      <c r="T2885" s="190"/>
      <c r="U2885" s="190"/>
      <c r="V2885" s="190"/>
      <c r="W2885" s="190"/>
      <c r="X2885" s="190"/>
      <c r="Y2885" s="190"/>
      <c r="Z2885" s="190"/>
      <c r="AA2885" s="190"/>
      <c r="AB2885" s="190"/>
      <c r="AC2885" s="185"/>
      <c r="AD2885" s="190"/>
      <c r="AE2885" s="190"/>
      <c r="AF2885" s="190"/>
      <c r="AG2885" s="205" t="str">
        <f t="shared" si="135"/>
        <v/>
      </c>
      <c r="AH2885" s="205" t="str">
        <f t="shared" si="136"/>
        <v/>
      </c>
      <c r="AI2885" s="205" t="str">
        <f t="shared" si="137"/>
        <v/>
      </c>
    </row>
    <row r="2886" spans="1:35" ht="15" customHeight="1">
      <c r="A2886" s="185"/>
      <c r="B2886" s="185"/>
      <c r="C2886" s="185"/>
      <c r="D2886" s="186"/>
      <c r="E2886" s="185"/>
      <c r="F2886" s="185"/>
      <c r="G2886" s="185"/>
      <c r="H2886" s="185"/>
      <c r="I2886" s="185"/>
      <c r="J2886" s="185"/>
      <c r="K2886" s="187"/>
      <c r="L2886" s="187"/>
      <c r="M2886" s="187"/>
      <c r="N2886" s="187"/>
      <c r="O2886" s="187"/>
      <c r="P2886" s="187"/>
      <c r="Q2886" s="187"/>
      <c r="R2886" s="190"/>
      <c r="S2886" s="190"/>
      <c r="T2886" s="190"/>
      <c r="U2886" s="190"/>
      <c r="V2886" s="190"/>
      <c r="W2886" s="190"/>
      <c r="X2886" s="190"/>
      <c r="Y2886" s="190"/>
      <c r="Z2886" s="190"/>
      <c r="AA2886" s="190"/>
      <c r="AB2886" s="190"/>
      <c r="AC2886" s="185"/>
      <c r="AD2886" s="190"/>
      <c r="AE2886" s="190"/>
      <c r="AF2886" s="190"/>
      <c r="AG2886" s="205" t="str">
        <f t="shared" si="135"/>
        <v/>
      </c>
      <c r="AH2886" s="205" t="str">
        <f t="shared" si="136"/>
        <v/>
      </c>
      <c r="AI2886" s="205" t="str">
        <f t="shared" si="137"/>
        <v/>
      </c>
    </row>
    <row r="2887" spans="1:35" ht="15" customHeight="1">
      <c r="A2887" s="185"/>
      <c r="B2887" s="185"/>
      <c r="C2887" s="185"/>
      <c r="D2887" s="186"/>
      <c r="E2887" s="185"/>
      <c r="F2887" s="185"/>
      <c r="G2887" s="185"/>
      <c r="H2887" s="185"/>
      <c r="I2887" s="185"/>
      <c r="J2887" s="185"/>
      <c r="K2887" s="187"/>
      <c r="L2887" s="187"/>
      <c r="M2887" s="187"/>
      <c r="N2887" s="187"/>
      <c r="O2887" s="187"/>
      <c r="P2887" s="187"/>
      <c r="Q2887" s="187"/>
      <c r="R2887" s="190"/>
      <c r="S2887" s="190"/>
      <c r="T2887" s="190"/>
      <c r="U2887" s="190"/>
      <c r="V2887" s="190"/>
      <c r="W2887" s="190"/>
      <c r="X2887" s="190"/>
      <c r="Y2887" s="190"/>
      <c r="Z2887" s="190"/>
      <c r="AA2887" s="190"/>
      <c r="AB2887" s="190"/>
      <c r="AC2887" s="185"/>
      <c r="AD2887" s="190"/>
      <c r="AE2887" s="190"/>
      <c r="AF2887" s="190"/>
      <c r="AG2887" s="205" t="str">
        <f t="shared" si="135"/>
        <v/>
      </c>
      <c r="AH2887" s="205" t="str">
        <f t="shared" si="136"/>
        <v/>
      </c>
      <c r="AI2887" s="205" t="str">
        <f t="shared" si="137"/>
        <v/>
      </c>
    </row>
    <row r="2888" spans="1:35" ht="15" customHeight="1">
      <c r="A2888" s="185"/>
      <c r="B2888" s="185"/>
      <c r="C2888" s="185"/>
      <c r="D2888" s="186"/>
      <c r="E2888" s="185"/>
      <c r="F2888" s="185"/>
      <c r="G2888" s="185"/>
      <c r="H2888" s="185"/>
      <c r="I2888" s="185"/>
      <c r="J2888" s="185"/>
      <c r="K2888" s="187"/>
      <c r="L2888" s="187"/>
      <c r="M2888" s="187"/>
      <c r="N2888" s="187"/>
      <c r="O2888" s="187"/>
      <c r="P2888" s="187"/>
      <c r="Q2888" s="187"/>
      <c r="R2888" s="190"/>
      <c r="S2888" s="190"/>
      <c r="T2888" s="190"/>
      <c r="U2888" s="190"/>
      <c r="V2888" s="190"/>
      <c r="W2888" s="190"/>
      <c r="X2888" s="190"/>
      <c r="Y2888" s="190"/>
      <c r="Z2888" s="190"/>
      <c r="AA2888" s="190"/>
      <c r="AB2888" s="190"/>
      <c r="AC2888" s="185"/>
      <c r="AD2888" s="190"/>
      <c r="AE2888" s="190"/>
      <c r="AF2888" s="190"/>
      <c r="AG2888" s="205" t="str">
        <f t="shared" si="135"/>
        <v/>
      </c>
      <c r="AH2888" s="205" t="str">
        <f t="shared" si="136"/>
        <v/>
      </c>
      <c r="AI2888" s="205" t="str">
        <f t="shared" si="137"/>
        <v/>
      </c>
    </row>
    <row r="2889" spans="1:35" ht="15" customHeight="1">
      <c r="A2889" s="185"/>
      <c r="B2889" s="185"/>
      <c r="C2889" s="185"/>
      <c r="D2889" s="186"/>
      <c r="E2889" s="185"/>
      <c r="F2889" s="185"/>
      <c r="G2889" s="185"/>
      <c r="H2889" s="185"/>
      <c r="I2889" s="185"/>
      <c r="J2889" s="185"/>
      <c r="K2889" s="187"/>
      <c r="L2889" s="187"/>
      <c r="M2889" s="187"/>
      <c r="N2889" s="187"/>
      <c r="O2889" s="187"/>
      <c r="P2889" s="187"/>
      <c r="Q2889" s="187"/>
      <c r="R2889" s="190"/>
      <c r="S2889" s="190"/>
      <c r="T2889" s="190"/>
      <c r="U2889" s="190"/>
      <c r="V2889" s="190"/>
      <c r="W2889" s="190"/>
      <c r="X2889" s="190"/>
      <c r="Y2889" s="190"/>
      <c r="Z2889" s="190"/>
      <c r="AA2889" s="190"/>
      <c r="AB2889" s="190"/>
      <c r="AC2889" s="185"/>
      <c r="AD2889" s="190"/>
      <c r="AE2889" s="190"/>
      <c r="AF2889" s="190"/>
      <c r="AG2889" s="205" t="str">
        <f t="shared" si="135"/>
        <v/>
      </c>
      <c r="AH2889" s="205" t="str">
        <f t="shared" si="136"/>
        <v/>
      </c>
      <c r="AI2889" s="205" t="str">
        <f t="shared" si="137"/>
        <v/>
      </c>
    </row>
    <row r="2890" spans="1:35" ht="15" customHeight="1">
      <c r="A2890" s="185"/>
      <c r="B2890" s="185"/>
      <c r="C2890" s="185"/>
      <c r="D2890" s="186"/>
      <c r="E2890" s="185"/>
      <c r="F2890" s="185"/>
      <c r="G2890" s="185"/>
      <c r="H2890" s="185"/>
      <c r="I2890" s="185"/>
      <c r="J2890" s="185"/>
      <c r="K2890" s="187"/>
      <c r="L2890" s="187"/>
      <c r="M2890" s="187"/>
      <c r="N2890" s="187"/>
      <c r="O2890" s="187"/>
      <c r="P2890" s="187"/>
      <c r="Q2890" s="187"/>
      <c r="R2890" s="190"/>
      <c r="S2890" s="190"/>
      <c r="T2890" s="190"/>
      <c r="U2890" s="190"/>
      <c r="V2890" s="190"/>
      <c r="W2890" s="190"/>
      <c r="X2890" s="190"/>
      <c r="Y2890" s="190"/>
      <c r="Z2890" s="190"/>
      <c r="AA2890" s="190"/>
      <c r="AB2890" s="190"/>
      <c r="AC2890" s="185"/>
      <c r="AD2890" s="190"/>
      <c r="AE2890" s="190"/>
      <c r="AF2890" s="190"/>
      <c r="AG2890" s="205" t="str">
        <f t="shared" si="135"/>
        <v/>
      </c>
      <c r="AH2890" s="205" t="str">
        <f t="shared" si="136"/>
        <v/>
      </c>
      <c r="AI2890" s="205" t="str">
        <f t="shared" si="137"/>
        <v/>
      </c>
    </row>
    <row r="2891" spans="1:35" ht="15" customHeight="1">
      <c r="A2891" s="185"/>
      <c r="B2891" s="185"/>
      <c r="C2891" s="185"/>
      <c r="D2891" s="186"/>
      <c r="E2891" s="185"/>
      <c r="F2891" s="185"/>
      <c r="G2891" s="185"/>
      <c r="H2891" s="185"/>
      <c r="I2891" s="185"/>
      <c r="J2891" s="185"/>
      <c r="K2891" s="187"/>
      <c r="L2891" s="187"/>
      <c r="M2891" s="187"/>
      <c r="N2891" s="187"/>
      <c r="O2891" s="187"/>
      <c r="P2891" s="187"/>
      <c r="Q2891" s="187"/>
      <c r="R2891" s="190"/>
      <c r="S2891" s="190"/>
      <c r="T2891" s="190"/>
      <c r="U2891" s="190"/>
      <c r="V2891" s="190"/>
      <c r="W2891" s="190"/>
      <c r="X2891" s="190"/>
      <c r="Y2891" s="190"/>
      <c r="Z2891" s="190"/>
      <c r="AA2891" s="190"/>
      <c r="AB2891" s="190"/>
      <c r="AC2891" s="185"/>
      <c r="AD2891" s="190"/>
      <c r="AE2891" s="190"/>
      <c r="AF2891" s="190"/>
      <c r="AG2891" s="205" t="str">
        <f t="shared" si="135"/>
        <v/>
      </c>
      <c r="AH2891" s="205" t="str">
        <f t="shared" si="136"/>
        <v/>
      </c>
      <c r="AI2891" s="205" t="str">
        <f t="shared" si="137"/>
        <v/>
      </c>
    </row>
    <row r="2892" spans="1:35" ht="15" customHeight="1">
      <c r="A2892" s="185"/>
      <c r="B2892" s="185"/>
      <c r="C2892" s="185"/>
      <c r="D2892" s="186"/>
      <c r="E2892" s="185"/>
      <c r="F2892" s="185"/>
      <c r="G2892" s="185"/>
      <c r="H2892" s="185"/>
      <c r="I2892" s="185"/>
      <c r="J2892" s="185"/>
      <c r="K2892" s="187"/>
      <c r="L2892" s="187"/>
      <c r="M2892" s="187"/>
      <c r="N2892" s="187"/>
      <c r="O2892" s="187"/>
      <c r="P2892" s="187"/>
      <c r="Q2892" s="187"/>
      <c r="R2892" s="190"/>
      <c r="S2892" s="190"/>
      <c r="T2892" s="190"/>
      <c r="U2892" s="190"/>
      <c r="V2892" s="190"/>
      <c r="W2892" s="190"/>
      <c r="X2892" s="190"/>
      <c r="Y2892" s="190"/>
      <c r="Z2892" s="190"/>
      <c r="AA2892" s="190"/>
      <c r="AB2892" s="190"/>
      <c r="AC2892" s="185"/>
      <c r="AD2892" s="190"/>
      <c r="AE2892" s="190"/>
      <c r="AF2892" s="190"/>
      <c r="AG2892" s="205" t="str">
        <f t="shared" si="135"/>
        <v/>
      </c>
      <c r="AH2892" s="205" t="str">
        <f t="shared" si="136"/>
        <v/>
      </c>
      <c r="AI2892" s="205" t="str">
        <f t="shared" si="137"/>
        <v/>
      </c>
    </row>
    <row r="2893" spans="1:35" ht="15" customHeight="1">
      <c r="A2893" s="185"/>
      <c r="B2893" s="185"/>
      <c r="C2893" s="185"/>
      <c r="D2893" s="186"/>
      <c r="E2893" s="185"/>
      <c r="F2893" s="185"/>
      <c r="G2893" s="185"/>
      <c r="H2893" s="185"/>
      <c r="I2893" s="185"/>
      <c r="J2893" s="185"/>
      <c r="K2893" s="187"/>
      <c r="L2893" s="187"/>
      <c r="M2893" s="187"/>
      <c r="N2893" s="187"/>
      <c r="O2893" s="187"/>
      <c r="P2893" s="187"/>
      <c r="Q2893" s="187"/>
      <c r="R2893" s="190"/>
      <c r="S2893" s="190"/>
      <c r="T2893" s="190"/>
      <c r="U2893" s="190"/>
      <c r="V2893" s="190"/>
      <c r="W2893" s="190"/>
      <c r="X2893" s="190"/>
      <c r="Y2893" s="190"/>
      <c r="Z2893" s="190"/>
      <c r="AA2893" s="190"/>
      <c r="AB2893" s="190"/>
      <c r="AC2893" s="185"/>
      <c r="AD2893" s="190"/>
      <c r="AE2893" s="190"/>
      <c r="AF2893" s="190"/>
      <c r="AG2893" s="205" t="str">
        <f t="shared" si="135"/>
        <v/>
      </c>
      <c r="AH2893" s="205" t="str">
        <f t="shared" si="136"/>
        <v/>
      </c>
      <c r="AI2893" s="205" t="str">
        <f t="shared" si="137"/>
        <v/>
      </c>
    </row>
    <row r="2894" spans="1:35" ht="15" customHeight="1">
      <c r="A2894" s="185"/>
      <c r="B2894" s="185"/>
      <c r="C2894" s="185"/>
      <c r="D2894" s="186"/>
      <c r="E2894" s="185"/>
      <c r="F2894" s="185"/>
      <c r="G2894" s="185"/>
      <c r="H2894" s="185"/>
      <c r="I2894" s="185"/>
      <c r="J2894" s="185"/>
      <c r="K2894" s="187"/>
      <c r="L2894" s="187"/>
      <c r="M2894" s="187"/>
      <c r="N2894" s="187"/>
      <c r="O2894" s="187"/>
      <c r="P2894" s="187"/>
      <c r="Q2894" s="187"/>
      <c r="R2894" s="190"/>
      <c r="S2894" s="190"/>
      <c r="T2894" s="190"/>
      <c r="U2894" s="190"/>
      <c r="V2894" s="190"/>
      <c r="W2894" s="190"/>
      <c r="X2894" s="190"/>
      <c r="Y2894" s="190"/>
      <c r="Z2894" s="190"/>
      <c r="AA2894" s="190"/>
      <c r="AB2894" s="190"/>
      <c r="AC2894" s="185"/>
      <c r="AD2894" s="190"/>
      <c r="AE2894" s="190"/>
      <c r="AF2894" s="190"/>
      <c r="AG2894" s="205" t="str">
        <f t="shared" si="135"/>
        <v/>
      </c>
      <c r="AH2894" s="205" t="str">
        <f t="shared" si="136"/>
        <v/>
      </c>
      <c r="AI2894" s="205" t="str">
        <f t="shared" si="137"/>
        <v/>
      </c>
    </row>
    <row r="2895" spans="1:35" ht="15" customHeight="1">
      <c r="A2895" s="185"/>
      <c r="B2895" s="185"/>
      <c r="C2895" s="185"/>
      <c r="D2895" s="186"/>
      <c r="E2895" s="185"/>
      <c r="F2895" s="185"/>
      <c r="G2895" s="185"/>
      <c r="H2895" s="185"/>
      <c r="I2895" s="185"/>
      <c r="J2895" s="185"/>
      <c r="K2895" s="187"/>
      <c r="L2895" s="187"/>
      <c r="M2895" s="187"/>
      <c r="N2895" s="187"/>
      <c r="O2895" s="187"/>
      <c r="P2895" s="187"/>
      <c r="Q2895" s="187"/>
      <c r="R2895" s="190"/>
      <c r="S2895" s="190"/>
      <c r="T2895" s="190"/>
      <c r="U2895" s="190"/>
      <c r="V2895" s="190"/>
      <c r="W2895" s="190"/>
      <c r="X2895" s="190"/>
      <c r="Y2895" s="190"/>
      <c r="Z2895" s="190"/>
      <c r="AA2895" s="190"/>
      <c r="AB2895" s="190"/>
      <c r="AC2895" s="185"/>
      <c r="AD2895" s="190"/>
      <c r="AE2895" s="190"/>
      <c r="AF2895" s="190"/>
      <c r="AG2895" s="205" t="str">
        <f t="shared" si="135"/>
        <v/>
      </c>
      <c r="AH2895" s="205" t="str">
        <f t="shared" si="136"/>
        <v/>
      </c>
      <c r="AI2895" s="205" t="str">
        <f t="shared" si="137"/>
        <v/>
      </c>
    </row>
    <row r="2896" spans="1:35" ht="15" customHeight="1">
      <c r="A2896" s="185"/>
      <c r="B2896" s="185"/>
      <c r="C2896" s="185"/>
      <c r="D2896" s="186"/>
      <c r="E2896" s="185"/>
      <c r="F2896" s="185"/>
      <c r="G2896" s="185"/>
      <c r="H2896" s="185"/>
      <c r="I2896" s="185"/>
      <c r="J2896" s="185"/>
      <c r="K2896" s="187"/>
      <c r="L2896" s="187"/>
      <c r="M2896" s="187"/>
      <c r="N2896" s="187"/>
      <c r="O2896" s="187"/>
      <c r="P2896" s="187"/>
      <c r="Q2896" s="187"/>
      <c r="R2896" s="190"/>
      <c r="S2896" s="190"/>
      <c r="T2896" s="190"/>
      <c r="U2896" s="190"/>
      <c r="V2896" s="190"/>
      <c r="W2896" s="190"/>
      <c r="X2896" s="190"/>
      <c r="Y2896" s="190"/>
      <c r="Z2896" s="190"/>
      <c r="AA2896" s="190"/>
      <c r="AB2896" s="190"/>
      <c r="AC2896" s="185"/>
      <c r="AD2896" s="190"/>
      <c r="AE2896" s="190"/>
      <c r="AF2896" s="190"/>
      <c r="AG2896" s="205" t="str">
        <f t="shared" si="135"/>
        <v/>
      </c>
      <c r="AH2896" s="205" t="str">
        <f t="shared" si="136"/>
        <v/>
      </c>
      <c r="AI2896" s="205" t="str">
        <f t="shared" si="137"/>
        <v/>
      </c>
    </row>
    <row r="2897" spans="1:35" ht="15" customHeight="1">
      <c r="A2897" s="185"/>
      <c r="B2897" s="185"/>
      <c r="C2897" s="185"/>
      <c r="D2897" s="186"/>
      <c r="E2897" s="185"/>
      <c r="F2897" s="185"/>
      <c r="G2897" s="185"/>
      <c r="H2897" s="185"/>
      <c r="I2897" s="185"/>
      <c r="J2897" s="185"/>
      <c r="K2897" s="187"/>
      <c r="L2897" s="187"/>
      <c r="M2897" s="187"/>
      <c r="N2897" s="187"/>
      <c r="O2897" s="187"/>
      <c r="P2897" s="187"/>
      <c r="Q2897" s="187"/>
      <c r="R2897" s="190"/>
      <c r="S2897" s="190"/>
      <c r="T2897" s="190"/>
      <c r="U2897" s="190"/>
      <c r="V2897" s="190"/>
      <c r="W2897" s="190"/>
      <c r="X2897" s="190"/>
      <c r="Y2897" s="190"/>
      <c r="Z2897" s="190"/>
      <c r="AA2897" s="190"/>
      <c r="AB2897" s="190"/>
      <c r="AC2897" s="185"/>
      <c r="AD2897" s="190"/>
      <c r="AE2897" s="190"/>
      <c r="AF2897" s="190"/>
      <c r="AG2897" s="205" t="str">
        <f t="shared" si="135"/>
        <v/>
      </c>
      <c r="AH2897" s="205" t="str">
        <f t="shared" si="136"/>
        <v/>
      </c>
      <c r="AI2897" s="205" t="str">
        <f t="shared" si="137"/>
        <v/>
      </c>
    </row>
    <row r="2898" spans="1:35" ht="15" customHeight="1">
      <c r="A2898" s="185"/>
      <c r="B2898" s="185"/>
      <c r="C2898" s="185"/>
      <c r="D2898" s="186"/>
      <c r="E2898" s="185"/>
      <c r="F2898" s="185"/>
      <c r="G2898" s="185"/>
      <c r="H2898" s="185"/>
      <c r="I2898" s="185"/>
      <c r="J2898" s="185"/>
      <c r="K2898" s="187"/>
      <c r="L2898" s="187"/>
      <c r="M2898" s="187"/>
      <c r="N2898" s="187"/>
      <c r="O2898" s="187"/>
      <c r="P2898" s="187"/>
      <c r="Q2898" s="187"/>
      <c r="R2898" s="190"/>
      <c r="S2898" s="190"/>
      <c r="T2898" s="190"/>
      <c r="U2898" s="190"/>
      <c r="V2898" s="190"/>
      <c r="W2898" s="190"/>
      <c r="X2898" s="190"/>
      <c r="Y2898" s="190"/>
      <c r="Z2898" s="190"/>
      <c r="AA2898" s="190"/>
      <c r="AB2898" s="190"/>
      <c r="AC2898" s="185"/>
      <c r="AD2898" s="190"/>
      <c r="AE2898" s="190"/>
      <c r="AF2898" s="190"/>
      <c r="AG2898" s="205" t="str">
        <f t="shared" si="135"/>
        <v/>
      </c>
      <c r="AH2898" s="205" t="str">
        <f t="shared" si="136"/>
        <v/>
      </c>
      <c r="AI2898" s="205" t="str">
        <f t="shared" si="137"/>
        <v/>
      </c>
    </row>
    <row r="2899" spans="1:35" ht="15" customHeight="1">
      <c r="A2899" s="185"/>
      <c r="B2899" s="185"/>
      <c r="C2899" s="185"/>
      <c r="D2899" s="186"/>
      <c r="E2899" s="185"/>
      <c r="F2899" s="185"/>
      <c r="G2899" s="185"/>
      <c r="H2899" s="185"/>
      <c r="I2899" s="185"/>
      <c r="J2899" s="185"/>
      <c r="K2899" s="187"/>
      <c r="L2899" s="187"/>
      <c r="M2899" s="187"/>
      <c r="N2899" s="187"/>
      <c r="O2899" s="187"/>
      <c r="P2899" s="187"/>
      <c r="Q2899" s="187"/>
      <c r="R2899" s="190"/>
      <c r="S2899" s="190"/>
      <c r="T2899" s="190"/>
      <c r="U2899" s="190"/>
      <c r="V2899" s="190"/>
      <c r="W2899" s="190"/>
      <c r="X2899" s="190"/>
      <c r="Y2899" s="190"/>
      <c r="Z2899" s="190"/>
      <c r="AA2899" s="190"/>
      <c r="AB2899" s="190"/>
      <c r="AC2899" s="185"/>
      <c r="AD2899" s="190"/>
      <c r="AE2899" s="190"/>
      <c r="AF2899" s="190"/>
      <c r="AG2899" s="205" t="str">
        <f t="shared" si="135"/>
        <v/>
      </c>
      <c r="AH2899" s="205" t="str">
        <f t="shared" si="136"/>
        <v/>
      </c>
      <c r="AI2899" s="205" t="str">
        <f t="shared" si="137"/>
        <v/>
      </c>
    </row>
    <row r="2900" spans="1:35" ht="15" customHeight="1">
      <c r="A2900" s="185"/>
      <c r="B2900" s="185"/>
      <c r="C2900" s="185"/>
      <c r="D2900" s="186"/>
      <c r="E2900" s="185"/>
      <c r="F2900" s="185"/>
      <c r="G2900" s="185"/>
      <c r="H2900" s="185"/>
      <c r="I2900" s="185"/>
      <c r="J2900" s="185"/>
      <c r="K2900" s="187"/>
      <c r="L2900" s="187"/>
      <c r="M2900" s="187"/>
      <c r="N2900" s="187"/>
      <c r="O2900" s="187"/>
      <c r="P2900" s="187"/>
      <c r="Q2900" s="187"/>
      <c r="R2900" s="190"/>
      <c r="S2900" s="190"/>
      <c r="T2900" s="190"/>
      <c r="U2900" s="190"/>
      <c r="V2900" s="190"/>
      <c r="W2900" s="190"/>
      <c r="X2900" s="190"/>
      <c r="Y2900" s="190"/>
      <c r="Z2900" s="190"/>
      <c r="AA2900" s="190"/>
      <c r="AB2900" s="190"/>
      <c r="AC2900" s="185"/>
      <c r="AD2900" s="190"/>
      <c r="AE2900" s="190"/>
      <c r="AF2900" s="190"/>
      <c r="AG2900" s="205" t="str">
        <f t="shared" si="135"/>
        <v/>
      </c>
      <c r="AH2900" s="205" t="str">
        <f t="shared" si="136"/>
        <v/>
      </c>
      <c r="AI2900" s="205" t="str">
        <f t="shared" si="137"/>
        <v/>
      </c>
    </row>
    <row r="2901" spans="1:35" ht="15" customHeight="1">
      <c r="A2901" s="185"/>
      <c r="B2901" s="185"/>
      <c r="C2901" s="185"/>
      <c r="D2901" s="186"/>
      <c r="E2901" s="185"/>
      <c r="F2901" s="185"/>
      <c r="G2901" s="185"/>
      <c r="H2901" s="185"/>
      <c r="I2901" s="185"/>
      <c r="J2901" s="185"/>
      <c r="K2901" s="187"/>
      <c r="L2901" s="187"/>
      <c r="M2901" s="187"/>
      <c r="N2901" s="187"/>
      <c r="O2901" s="187"/>
      <c r="P2901" s="187"/>
      <c r="Q2901" s="187"/>
      <c r="R2901" s="190"/>
      <c r="S2901" s="190"/>
      <c r="T2901" s="190"/>
      <c r="U2901" s="190"/>
      <c r="V2901" s="190"/>
      <c r="W2901" s="190"/>
      <c r="X2901" s="190"/>
      <c r="Y2901" s="190"/>
      <c r="Z2901" s="190"/>
      <c r="AA2901" s="190"/>
      <c r="AB2901" s="190"/>
      <c r="AC2901" s="185"/>
      <c r="AD2901" s="190"/>
      <c r="AE2901" s="190"/>
      <c r="AF2901" s="190"/>
      <c r="AG2901" s="205" t="str">
        <f t="shared" si="135"/>
        <v/>
      </c>
      <c r="AH2901" s="205" t="str">
        <f t="shared" si="136"/>
        <v/>
      </c>
      <c r="AI2901" s="205" t="str">
        <f t="shared" si="137"/>
        <v/>
      </c>
    </row>
    <row r="2902" spans="1:35" ht="15" customHeight="1">
      <c r="A2902" s="185"/>
      <c r="B2902" s="185"/>
      <c r="C2902" s="185"/>
      <c r="D2902" s="186"/>
      <c r="E2902" s="185"/>
      <c r="F2902" s="185"/>
      <c r="G2902" s="185"/>
      <c r="H2902" s="185"/>
      <c r="I2902" s="185"/>
      <c r="J2902" s="185"/>
      <c r="K2902" s="187"/>
      <c r="L2902" s="187"/>
      <c r="M2902" s="187"/>
      <c r="N2902" s="187"/>
      <c r="O2902" s="187"/>
      <c r="P2902" s="187"/>
      <c r="Q2902" s="187"/>
      <c r="R2902" s="190"/>
      <c r="S2902" s="190"/>
      <c r="T2902" s="190"/>
      <c r="U2902" s="190"/>
      <c r="V2902" s="190"/>
      <c r="W2902" s="190"/>
      <c r="X2902" s="190"/>
      <c r="Y2902" s="190"/>
      <c r="Z2902" s="190"/>
      <c r="AA2902" s="190"/>
      <c r="AB2902" s="190"/>
      <c r="AC2902" s="185"/>
      <c r="AD2902" s="190"/>
      <c r="AE2902" s="190"/>
      <c r="AF2902" s="190"/>
      <c r="AG2902" s="205" t="str">
        <f t="shared" si="135"/>
        <v/>
      </c>
      <c r="AH2902" s="205" t="str">
        <f t="shared" si="136"/>
        <v/>
      </c>
      <c r="AI2902" s="205" t="str">
        <f t="shared" si="137"/>
        <v/>
      </c>
    </row>
    <row r="2903" spans="1:35" ht="15" customHeight="1">
      <c r="A2903" s="185"/>
      <c r="B2903" s="185"/>
      <c r="C2903" s="185"/>
      <c r="D2903" s="186"/>
      <c r="E2903" s="185"/>
      <c r="F2903" s="185"/>
      <c r="G2903" s="185"/>
      <c r="H2903" s="185"/>
      <c r="I2903" s="185"/>
      <c r="J2903" s="185"/>
      <c r="K2903" s="187"/>
      <c r="L2903" s="187"/>
      <c r="M2903" s="187"/>
      <c r="N2903" s="187"/>
      <c r="O2903" s="187"/>
      <c r="P2903" s="187"/>
      <c r="Q2903" s="187"/>
      <c r="R2903" s="190"/>
      <c r="S2903" s="190"/>
      <c r="T2903" s="190"/>
      <c r="U2903" s="190"/>
      <c r="V2903" s="190"/>
      <c r="W2903" s="190"/>
      <c r="X2903" s="190"/>
      <c r="Y2903" s="190"/>
      <c r="Z2903" s="190"/>
      <c r="AA2903" s="190"/>
      <c r="AB2903" s="190"/>
      <c r="AC2903" s="185"/>
      <c r="AD2903" s="190"/>
      <c r="AE2903" s="190"/>
      <c r="AF2903" s="190"/>
      <c r="AG2903" s="205" t="str">
        <f t="shared" si="135"/>
        <v/>
      </c>
      <c r="AH2903" s="205" t="str">
        <f t="shared" si="136"/>
        <v/>
      </c>
      <c r="AI2903" s="205" t="str">
        <f t="shared" si="137"/>
        <v/>
      </c>
    </row>
    <row r="2904" spans="1:35" ht="15" customHeight="1">
      <c r="A2904" s="185"/>
      <c r="B2904" s="185"/>
      <c r="C2904" s="185"/>
      <c r="D2904" s="186"/>
      <c r="E2904" s="185"/>
      <c r="F2904" s="185"/>
      <c r="G2904" s="185"/>
      <c r="H2904" s="185"/>
      <c r="I2904" s="185"/>
      <c r="J2904" s="185"/>
      <c r="K2904" s="187"/>
      <c r="L2904" s="187"/>
      <c r="M2904" s="187"/>
      <c r="N2904" s="187"/>
      <c r="O2904" s="187"/>
      <c r="P2904" s="187"/>
      <c r="Q2904" s="187"/>
      <c r="R2904" s="190"/>
      <c r="S2904" s="190"/>
      <c r="T2904" s="190"/>
      <c r="U2904" s="190"/>
      <c r="V2904" s="190"/>
      <c r="W2904" s="190"/>
      <c r="X2904" s="190"/>
      <c r="Y2904" s="190"/>
      <c r="Z2904" s="190"/>
      <c r="AA2904" s="190"/>
      <c r="AB2904" s="190"/>
      <c r="AC2904" s="185"/>
      <c r="AD2904" s="190"/>
      <c r="AE2904" s="190"/>
      <c r="AF2904" s="190"/>
      <c r="AG2904" s="205" t="str">
        <f t="shared" si="135"/>
        <v/>
      </c>
      <c r="AH2904" s="205" t="str">
        <f t="shared" si="136"/>
        <v/>
      </c>
      <c r="AI2904" s="205" t="str">
        <f t="shared" si="137"/>
        <v/>
      </c>
    </row>
    <row r="2905" spans="1:35" ht="15" customHeight="1">
      <c r="A2905" s="185"/>
      <c r="B2905" s="185"/>
      <c r="C2905" s="185"/>
      <c r="D2905" s="186"/>
      <c r="E2905" s="185"/>
      <c r="F2905" s="185"/>
      <c r="G2905" s="185"/>
      <c r="H2905" s="185"/>
      <c r="I2905" s="185"/>
      <c r="J2905" s="185"/>
      <c r="K2905" s="187"/>
      <c r="L2905" s="187"/>
      <c r="M2905" s="187"/>
      <c r="N2905" s="187"/>
      <c r="O2905" s="187"/>
      <c r="P2905" s="187"/>
      <c r="Q2905" s="187"/>
      <c r="R2905" s="190"/>
      <c r="S2905" s="190"/>
      <c r="T2905" s="190"/>
      <c r="U2905" s="190"/>
      <c r="V2905" s="190"/>
      <c r="W2905" s="190"/>
      <c r="X2905" s="190"/>
      <c r="Y2905" s="190"/>
      <c r="Z2905" s="190"/>
      <c r="AA2905" s="190"/>
      <c r="AB2905" s="190"/>
      <c r="AC2905" s="185"/>
      <c r="AD2905" s="190"/>
      <c r="AE2905" s="190"/>
      <c r="AF2905" s="190"/>
      <c r="AG2905" s="205" t="str">
        <f t="shared" si="135"/>
        <v/>
      </c>
      <c r="AH2905" s="205" t="str">
        <f t="shared" si="136"/>
        <v/>
      </c>
      <c r="AI2905" s="205" t="str">
        <f t="shared" si="137"/>
        <v/>
      </c>
    </row>
    <row r="2906" spans="1:35" ht="15" customHeight="1">
      <c r="A2906" s="185"/>
      <c r="B2906" s="185"/>
      <c r="C2906" s="185"/>
      <c r="D2906" s="186"/>
      <c r="E2906" s="185"/>
      <c r="F2906" s="185"/>
      <c r="G2906" s="185"/>
      <c r="H2906" s="185"/>
      <c r="I2906" s="185"/>
      <c r="J2906" s="185"/>
      <c r="K2906" s="187"/>
      <c r="L2906" s="187"/>
      <c r="M2906" s="187"/>
      <c r="N2906" s="187"/>
      <c r="O2906" s="187"/>
      <c r="P2906" s="187"/>
      <c r="Q2906" s="187"/>
      <c r="R2906" s="190"/>
      <c r="S2906" s="190"/>
      <c r="T2906" s="190"/>
      <c r="U2906" s="190"/>
      <c r="V2906" s="190"/>
      <c r="W2906" s="190"/>
      <c r="X2906" s="190"/>
      <c r="Y2906" s="190"/>
      <c r="Z2906" s="190"/>
      <c r="AA2906" s="190"/>
      <c r="AB2906" s="190"/>
      <c r="AC2906" s="185"/>
      <c r="AD2906" s="190"/>
      <c r="AE2906" s="190"/>
      <c r="AF2906" s="190"/>
      <c r="AG2906" s="205" t="str">
        <f t="shared" si="135"/>
        <v/>
      </c>
      <c r="AH2906" s="205" t="str">
        <f t="shared" si="136"/>
        <v/>
      </c>
      <c r="AI2906" s="205" t="str">
        <f t="shared" si="137"/>
        <v/>
      </c>
    </row>
    <row r="2907" spans="1:35" ht="15" customHeight="1">
      <c r="A2907" s="185"/>
      <c r="B2907" s="185"/>
      <c r="C2907" s="185"/>
      <c r="D2907" s="186"/>
      <c r="E2907" s="185"/>
      <c r="F2907" s="185"/>
      <c r="G2907" s="185"/>
      <c r="H2907" s="185"/>
      <c r="I2907" s="185"/>
      <c r="J2907" s="185"/>
      <c r="K2907" s="187"/>
      <c r="L2907" s="187"/>
      <c r="M2907" s="187"/>
      <c r="N2907" s="187"/>
      <c r="O2907" s="187"/>
      <c r="P2907" s="187"/>
      <c r="Q2907" s="187"/>
      <c r="R2907" s="190"/>
      <c r="S2907" s="190"/>
      <c r="T2907" s="190"/>
      <c r="U2907" s="190"/>
      <c r="V2907" s="190"/>
      <c r="W2907" s="190"/>
      <c r="X2907" s="190"/>
      <c r="Y2907" s="190"/>
      <c r="Z2907" s="190"/>
      <c r="AA2907" s="190"/>
      <c r="AB2907" s="190"/>
      <c r="AC2907" s="185"/>
      <c r="AD2907" s="190"/>
      <c r="AE2907" s="190"/>
      <c r="AF2907" s="190"/>
      <c r="AG2907" s="205" t="str">
        <f t="shared" si="135"/>
        <v/>
      </c>
      <c r="AH2907" s="205" t="str">
        <f t="shared" si="136"/>
        <v/>
      </c>
      <c r="AI2907" s="205" t="str">
        <f t="shared" si="137"/>
        <v/>
      </c>
    </row>
    <row r="2908" spans="1:35" ht="15" customHeight="1">
      <c r="A2908" s="185"/>
      <c r="B2908" s="185"/>
      <c r="C2908" s="185"/>
      <c r="D2908" s="186"/>
      <c r="E2908" s="185"/>
      <c r="F2908" s="185"/>
      <c r="G2908" s="185"/>
      <c r="H2908" s="185"/>
      <c r="I2908" s="185"/>
      <c r="J2908" s="185"/>
      <c r="K2908" s="187"/>
      <c r="L2908" s="187"/>
      <c r="M2908" s="187"/>
      <c r="N2908" s="187"/>
      <c r="O2908" s="187"/>
      <c r="P2908" s="187"/>
      <c r="Q2908" s="187"/>
      <c r="R2908" s="190"/>
      <c r="S2908" s="190"/>
      <c r="T2908" s="190"/>
      <c r="U2908" s="190"/>
      <c r="V2908" s="190"/>
      <c r="W2908" s="190"/>
      <c r="X2908" s="190"/>
      <c r="Y2908" s="190"/>
      <c r="Z2908" s="190"/>
      <c r="AA2908" s="190"/>
      <c r="AB2908" s="190"/>
      <c r="AC2908" s="185"/>
      <c r="AD2908" s="190"/>
      <c r="AE2908" s="190"/>
      <c r="AF2908" s="190"/>
      <c r="AG2908" s="205" t="str">
        <f t="shared" si="135"/>
        <v/>
      </c>
      <c r="AH2908" s="205" t="str">
        <f t="shared" si="136"/>
        <v/>
      </c>
      <c r="AI2908" s="205" t="str">
        <f t="shared" si="137"/>
        <v/>
      </c>
    </row>
    <row r="2909" spans="1:35" ht="15" customHeight="1">
      <c r="A2909" s="185"/>
      <c r="B2909" s="185"/>
      <c r="C2909" s="185"/>
      <c r="D2909" s="186"/>
      <c r="E2909" s="185"/>
      <c r="F2909" s="185"/>
      <c r="G2909" s="185"/>
      <c r="H2909" s="185"/>
      <c r="I2909" s="185"/>
      <c r="J2909" s="185"/>
      <c r="K2909" s="187"/>
      <c r="L2909" s="187"/>
      <c r="M2909" s="187"/>
      <c r="N2909" s="187"/>
      <c r="O2909" s="187"/>
      <c r="P2909" s="187"/>
      <c r="Q2909" s="187"/>
      <c r="R2909" s="190"/>
      <c r="S2909" s="190"/>
      <c r="T2909" s="190"/>
      <c r="U2909" s="190"/>
      <c r="V2909" s="190"/>
      <c r="W2909" s="190"/>
      <c r="X2909" s="190"/>
      <c r="Y2909" s="190"/>
      <c r="Z2909" s="190"/>
      <c r="AA2909" s="190"/>
      <c r="AB2909" s="190"/>
      <c r="AC2909" s="185"/>
      <c r="AD2909" s="190"/>
      <c r="AE2909" s="190"/>
      <c r="AF2909" s="190"/>
      <c r="AG2909" s="205" t="str">
        <f t="shared" si="135"/>
        <v/>
      </c>
      <c r="AH2909" s="205" t="str">
        <f t="shared" si="136"/>
        <v/>
      </c>
      <c r="AI2909" s="205" t="str">
        <f t="shared" si="137"/>
        <v/>
      </c>
    </row>
    <row r="2910" spans="1:35" ht="15" customHeight="1">
      <c r="A2910" s="185"/>
      <c r="B2910" s="185"/>
      <c r="C2910" s="185"/>
      <c r="D2910" s="186"/>
      <c r="E2910" s="185"/>
      <c r="F2910" s="185"/>
      <c r="G2910" s="185"/>
      <c r="H2910" s="185"/>
      <c r="I2910" s="185"/>
      <c r="J2910" s="185"/>
      <c r="K2910" s="187"/>
      <c r="L2910" s="187"/>
      <c r="M2910" s="187"/>
      <c r="N2910" s="187"/>
      <c r="O2910" s="187"/>
      <c r="P2910" s="187"/>
      <c r="Q2910" s="187"/>
      <c r="R2910" s="190"/>
      <c r="S2910" s="190"/>
      <c r="T2910" s="190"/>
      <c r="U2910" s="190"/>
      <c r="V2910" s="190"/>
      <c r="W2910" s="190"/>
      <c r="X2910" s="190"/>
      <c r="Y2910" s="190"/>
      <c r="Z2910" s="190"/>
      <c r="AA2910" s="190"/>
      <c r="AB2910" s="190"/>
      <c r="AC2910" s="185"/>
      <c r="AD2910" s="190"/>
      <c r="AE2910" s="190"/>
      <c r="AF2910" s="190"/>
      <c r="AG2910" s="205" t="str">
        <f t="shared" si="135"/>
        <v/>
      </c>
      <c r="AH2910" s="205" t="str">
        <f t="shared" si="136"/>
        <v/>
      </c>
      <c r="AI2910" s="205" t="str">
        <f t="shared" si="137"/>
        <v/>
      </c>
    </row>
    <row r="2911" spans="1:35" ht="15" customHeight="1">
      <c r="A2911" s="185"/>
      <c r="B2911" s="185"/>
      <c r="C2911" s="185"/>
      <c r="D2911" s="186"/>
      <c r="E2911" s="185"/>
      <c r="F2911" s="185"/>
      <c r="G2911" s="185"/>
      <c r="H2911" s="185"/>
      <c r="I2911" s="185"/>
      <c r="J2911" s="185"/>
      <c r="K2911" s="187"/>
      <c r="L2911" s="187"/>
      <c r="M2911" s="187"/>
      <c r="N2911" s="187"/>
      <c r="O2911" s="187"/>
      <c r="P2911" s="187"/>
      <c r="Q2911" s="187"/>
      <c r="R2911" s="190"/>
      <c r="S2911" s="190"/>
      <c r="T2911" s="190"/>
      <c r="U2911" s="190"/>
      <c r="V2911" s="190"/>
      <c r="W2911" s="190"/>
      <c r="X2911" s="190"/>
      <c r="Y2911" s="190"/>
      <c r="Z2911" s="190"/>
      <c r="AA2911" s="190"/>
      <c r="AB2911" s="190"/>
      <c r="AC2911" s="185"/>
      <c r="AD2911" s="190"/>
      <c r="AE2911" s="190"/>
      <c r="AF2911" s="190"/>
      <c r="AG2911" s="205" t="str">
        <f t="shared" si="135"/>
        <v/>
      </c>
      <c r="AH2911" s="205" t="str">
        <f t="shared" si="136"/>
        <v/>
      </c>
      <c r="AI2911" s="205" t="str">
        <f t="shared" si="137"/>
        <v/>
      </c>
    </row>
    <row r="2912" spans="1:35" ht="15" customHeight="1">
      <c r="A2912" s="185"/>
      <c r="B2912" s="185"/>
      <c r="C2912" s="185"/>
      <c r="D2912" s="186"/>
      <c r="E2912" s="185"/>
      <c r="F2912" s="185"/>
      <c r="G2912" s="185"/>
      <c r="H2912" s="185"/>
      <c r="I2912" s="185"/>
      <c r="J2912" s="185"/>
      <c r="K2912" s="187"/>
      <c r="L2912" s="187"/>
      <c r="M2912" s="187"/>
      <c r="N2912" s="187"/>
      <c r="O2912" s="187"/>
      <c r="P2912" s="187"/>
      <c r="Q2912" s="187"/>
      <c r="R2912" s="190"/>
      <c r="S2912" s="190"/>
      <c r="T2912" s="190"/>
      <c r="U2912" s="190"/>
      <c r="V2912" s="190"/>
      <c r="W2912" s="190"/>
      <c r="X2912" s="190"/>
      <c r="Y2912" s="190"/>
      <c r="Z2912" s="190"/>
      <c r="AA2912" s="190"/>
      <c r="AB2912" s="190"/>
      <c r="AC2912" s="185"/>
      <c r="AD2912" s="190"/>
      <c r="AE2912" s="190"/>
      <c r="AF2912" s="190"/>
      <c r="AG2912" s="205" t="str">
        <f t="shared" si="135"/>
        <v/>
      </c>
      <c r="AH2912" s="205" t="str">
        <f t="shared" si="136"/>
        <v/>
      </c>
      <c r="AI2912" s="205" t="str">
        <f t="shared" si="137"/>
        <v/>
      </c>
    </row>
    <row r="2913" spans="1:35" ht="15" customHeight="1">
      <c r="A2913" s="185"/>
      <c r="B2913" s="185"/>
      <c r="C2913" s="185"/>
      <c r="D2913" s="186"/>
      <c r="E2913" s="185"/>
      <c r="F2913" s="185"/>
      <c r="G2913" s="185"/>
      <c r="H2913" s="185"/>
      <c r="I2913" s="185"/>
      <c r="J2913" s="185"/>
      <c r="K2913" s="187"/>
      <c r="L2913" s="187"/>
      <c r="M2913" s="187"/>
      <c r="N2913" s="187"/>
      <c r="O2913" s="187"/>
      <c r="P2913" s="187"/>
      <c r="Q2913" s="187"/>
      <c r="R2913" s="190"/>
      <c r="S2913" s="190"/>
      <c r="T2913" s="190"/>
      <c r="U2913" s="190"/>
      <c r="V2913" s="190"/>
      <c r="W2913" s="190"/>
      <c r="X2913" s="190"/>
      <c r="Y2913" s="190"/>
      <c r="Z2913" s="190"/>
      <c r="AA2913" s="190"/>
      <c r="AB2913" s="190"/>
      <c r="AC2913" s="185"/>
      <c r="AD2913" s="190"/>
      <c r="AE2913" s="190"/>
      <c r="AF2913" s="190"/>
      <c r="AG2913" s="205" t="str">
        <f t="shared" si="135"/>
        <v/>
      </c>
      <c r="AH2913" s="205" t="str">
        <f t="shared" si="136"/>
        <v/>
      </c>
      <c r="AI2913" s="205" t="str">
        <f t="shared" si="137"/>
        <v/>
      </c>
    </row>
    <row r="2914" spans="1:35" ht="15" customHeight="1">
      <c r="A2914" s="185"/>
      <c r="B2914" s="185"/>
      <c r="C2914" s="185"/>
      <c r="D2914" s="186"/>
      <c r="E2914" s="185"/>
      <c r="F2914" s="185"/>
      <c r="G2914" s="185"/>
      <c r="H2914" s="185"/>
      <c r="I2914" s="185"/>
      <c r="J2914" s="185"/>
      <c r="K2914" s="187"/>
      <c r="L2914" s="187"/>
      <c r="M2914" s="187"/>
      <c r="N2914" s="187"/>
      <c r="O2914" s="187"/>
      <c r="P2914" s="187"/>
      <c r="Q2914" s="187"/>
      <c r="R2914" s="190"/>
      <c r="S2914" s="190"/>
      <c r="T2914" s="190"/>
      <c r="U2914" s="190"/>
      <c r="V2914" s="190"/>
      <c r="W2914" s="190"/>
      <c r="X2914" s="190"/>
      <c r="Y2914" s="190"/>
      <c r="Z2914" s="190"/>
      <c r="AA2914" s="190"/>
      <c r="AB2914" s="190"/>
      <c r="AC2914" s="185"/>
      <c r="AD2914" s="190"/>
      <c r="AE2914" s="190"/>
      <c r="AF2914" s="190"/>
      <c r="AG2914" s="205" t="str">
        <f t="shared" si="135"/>
        <v/>
      </c>
      <c r="AH2914" s="205" t="str">
        <f t="shared" si="136"/>
        <v/>
      </c>
      <c r="AI2914" s="205" t="str">
        <f t="shared" si="137"/>
        <v/>
      </c>
    </row>
    <row r="2915" spans="1:35" ht="15" customHeight="1">
      <c r="A2915" s="185"/>
      <c r="B2915" s="185"/>
      <c r="C2915" s="185"/>
      <c r="D2915" s="186"/>
      <c r="E2915" s="185"/>
      <c r="F2915" s="185"/>
      <c r="G2915" s="185"/>
      <c r="H2915" s="185"/>
      <c r="I2915" s="185"/>
      <c r="J2915" s="185"/>
      <c r="K2915" s="187"/>
      <c r="L2915" s="187"/>
      <c r="M2915" s="187"/>
      <c r="N2915" s="187"/>
      <c r="O2915" s="187"/>
      <c r="P2915" s="187"/>
      <c r="Q2915" s="187"/>
      <c r="R2915" s="190"/>
      <c r="S2915" s="190"/>
      <c r="T2915" s="190"/>
      <c r="U2915" s="190"/>
      <c r="V2915" s="190"/>
      <c r="W2915" s="190"/>
      <c r="X2915" s="190"/>
      <c r="Y2915" s="190"/>
      <c r="Z2915" s="190"/>
      <c r="AA2915" s="190"/>
      <c r="AB2915" s="190"/>
      <c r="AC2915" s="185"/>
      <c r="AD2915" s="190"/>
      <c r="AE2915" s="190"/>
      <c r="AF2915" s="190"/>
      <c r="AG2915" s="205" t="str">
        <f t="shared" si="135"/>
        <v/>
      </c>
      <c r="AH2915" s="205" t="str">
        <f t="shared" si="136"/>
        <v/>
      </c>
      <c r="AI2915" s="205" t="str">
        <f t="shared" si="137"/>
        <v/>
      </c>
    </row>
    <row r="2916" spans="1:35" ht="15" customHeight="1">
      <c r="A2916" s="185"/>
      <c r="B2916" s="185"/>
      <c r="C2916" s="185"/>
      <c r="D2916" s="186"/>
      <c r="E2916" s="185"/>
      <c r="F2916" s="185"/>
      <c r="G2916" s="185"/>
      <c r="H2916" s="185"/>
      <c r="I2916" s="185"/>
      <c r="J2916" s="185"/>
      <c r="K2916" s="187"/>
      <c r="L2916" s="187"/>
      <c r="M2916" s="187"/>
      <c r="N2916" s="187"/>
      <c r="O2916" s="187"/>
      <c r="P2916" s="187"/>
      <c r="Q2916" s="187"/>
      <c r="R2916" s="190"/>
      <c r="S2916" s="190"/>
      <c r="T2916" s="190"/>
      <c r="U2916" s="190"/>
      <c r="V2916" s="190"/>
      <c r="W2916" s="190"/>
      <c r="X2916" s="190"/>
      <c r="Y2916" s="190"/>
      <c r="Z2916" s="190"/>
      <c r="AA2916" s="190"/>
      <c r="AB2916" s="190"/>
      <c r="AC2916" s="185"/>
      <c r="AD2916" s="190"/>
      <c r="AE2916" s="190"/>
      <c r="AF2916" s="190"/>
      <c r="AG2916" s="205" t="str">
        <f t="shared" si="135"/>
        <v/>
      </c>
      <c r="AH2916" s="205" t="str">
        <f t="shared" si="136"/>
        <v/>
      </c>
      <c r="AI2916" s="205" t="str">
        <f t="shared" si="137"/>
        <v/>
      </c>
    </row>
    <row r="2917" spans="1:35" ht="15" customHeight="1">
      <c r="A2917" s="185"/>
      <c r="B2917" s="185"/>
      <c r="C2917" s="185"/>
      <c r="D2917" s="186"/>
      <c r="E2917" s="185"/>
      <c r="F2917" s="185"/>
      <c r="G2917" s="185"/>
      <c r="H2917" s="185"/>
      <c r="I2917" s="185"/>
      <c r="J2917" s="185"/>
      <c r="K2917" s="187"/>
      <c r="L2917" s="187"/>
      <c r="M2917" s="187"/>
      <c r="N2917" s="187"/>
      <c r="O2917" s="187"/>
      <c r="P2917" s="187"/>
      <c r="Q2917" s="187"/>
      <c r="R2917" s="190"/>
      <c r="S2917" s="190"/>
      <c r="T2917" s="190"/>
      <c r="U2917" s="190"/>
      <c r="V2917" s="190"/>
      <c r="W2917" s="190"/>
      <c r="X2917" s="190"/>
      <c r="Y2917" s="190"/>
      <c r="Z2917" s="190"/>
      <c r="AA2917" s="190"/>
      <c r="AB2917" s="190"/>
      <c r="AC2917" s="185"/>
      <c r="AD2917" s="190"/>
      <c r="AE2917" s="190"/>
      <c r="AF2917" s="190"/>
      <c r="AG2917" s="205" t="str">
        <f t="shared" si="135"/>
        <v/>
      </c>
      <c r="AH2917" s="205" t="str">
        <f t="shared" si="136"/>
        <v/>
      </c>
      <c r="AI2917" s="205" t="str">
        <f t="shared" si="137"/>
        <v/>
      </c>
    </row>
    <row r="2918" spans="1:35" ht="15" customHeight="1">
      <c r="A2918" s="185"/>
      <c r="B2918" s="185"/>
      <c r="C2918" s="185"/>
      <c r="D2918" s="186"/>
      <c r="E2918" s="185"/>
      <c r="F2918" s="185"/>
      <c r="G2918" s="185"/>
      <c r="H2918" s="185"/>
      <c r="I2918" s="185"/>
      <c r="J2918" s="185"/>
      <c r="K2918" s="187"/>
      <c r="L2918" s="187"/>
      <c r="M2918" s="187"/>
      <c r="N2918" s="187"/>
      <c r="O2918" s="187"/>
      <c r="P2918" s="187"/>
      <c r="Q2918" s="187"/>
      <c r="R2918" s="190"/>
      <c r="S2918" s="190"/>
      <c r="T2918" s="190"/>
      <c r="U2918" s="190"/>
      <c r="V2918" s="190"/>
      <c r="W2918" s="190"/>
      <c r="X2918" s="190"/>
      <c r="Y2918" s="190"/>
      <c r="Z2918" s="190"/>
      <c r="AA2918" s="190"/>
      <c r="AB2918" s="190"/>
      <c r="AC2918" s="185"/>
      <c r="AD2918" s="190"/>
      <c r="AE2918" s="190"/>
      <c r="AF2918" s="190"/>
      <c r="AG2918" s="205" t="str">
        <f t="shared" si="135"/>
        <v/>
      </c>
      <c r="AH2918" s="205" t="str">
        <f t="shared" si="136"/>
        <v/>
      </c>
      <c r="AI2918" s="205" t="str">
        <f t="shared" si="137"/>
        <v/>
      </c>
    </row>
    <row r="2919" spans="1:35" ht="15" customHeight="1">
      <c r="A2919" s="185"/>
      <c r="B2919" s="185"/>
      <c r="C2919" s="185"/>
      <c r="D2919" s="186"/>
      <c r="E2919" s="185"/>
      <c r="F2919" s="185"/>
      <c r="G2919" s="185"/>
      <c r="H2919" s="185"/>
      <c r="I2919" s="185"/>
      <c r="J2919" s="185"/>
      <c r="K2919" s="187"/>
      <c r="L2919" s="187"/>
      <c r="M2919" s="187"/>
      <c r="N2919" s="187"/>
      <c r="O2919" s="187"/>
      <c r="P2919" s="187"/>
      <c r="Q2919" s="187"/>
      <c r="R2919" s="190"/>
      <c r="S2919" s="190"/>
      <c r="T2919" s="190"/>
      <c r="U2919" s="190"/>
      <c r="V2919" s="190"/>
      <c r="W2919" s="190"/>
      <c r="X2919" s="190"/>
      <c r="Y2919" s="190"/>
      <c r="Z2919" s="190"/>
      <c r="AA2919" s="190"/>
      <c r="AB2919" s="190"/>
      <c r="AC2919" s="185"/>
      <c r="AD2919" s="190"/>
      <c r="AE2919" s="190"/>
      <c r="AF2919" s="190"/>
      <c r="AG2919" s="205" t="str">
        <f t="shared" si="135"/>
        <v/>
      </c>
      <c r="AH2919" s="205" t="str">
        <f t="shared" si="136"/>
        <v/>
      </c>
      <c r="AI2919" s="205" t="str">
        <f t="shared" si="137"/>
        <v/>
      </c>
    </row>
    <row r="2920" spans="1:35" ht="15" customHeight="1">
      <c r="A2920" s="185"/>
      <c r="B2920" s="185"/>
      <c r="C2920" s="185"/>
      <c r="D2920" s="186"/>
      <c r="E2920" s="185"/>
      <c r="F2920" s="185"/>
      <c r="G2920" s="185"/>
      <c r="H2920" s="185"/>
      <c r="I2920" s="185"/>
      <c r="J2920" s="185"/>
      <c r="K2920" s="187"/>
      <c r="L2920" s="187"/>
      <c r="M2920" s="187"/>
      <c r="N2920" s="187"/>
      <c r="O2920" s="187"/>
      <c r="P2920" s="187"/>
      <c r="Q2920" s="187"/>
      <c r="R2920" s="190"/>
      <c r="S2920" s="190"/>
      <c r="T2920" s="190"/>
      <c r="U2920" s="190"/>
      <c r="V2920" s="190"/>
      <c r="W2920" s="190"/>
      <c r="X2920" s="190"/>
      <c r="Y2920" s="190"/>
      <c r="Z2920" s="190"/>
      <c r="AA2920" s="190"/>
      <c r="AB2920" s="190"/>
      <c r="AC2920" s="185"/>
      <c r="AD2920" s="190"/>
      <c r="AE2920" s="190"/>
      <c r="AF2920" s="190"/>
      <c r="AG2920" s="205" t="str">
        <f t="shared" si="135"/>
        <v/>
      </c>
      <c r="AH2920" s="205" t="str">
        <f t="shared" si="136"/>
        <v/>
      </c>
      <c r="AI2920" s="205" t="str">
        <f t="shared" si="137"/>
        <v/>
      </c>
    </row>
    <row r="2921" spans="1:35" ht="15" customHeight="1">
      <c r="A2921" s="185"/>
      <c r="B2921" s="185"/>
      <c r="C2921" s="185"/>
      <c r="D2921" s="186"/>
      <c r="E2921" s="185"/>
      <c r="F2921" s="185"/>
      <c r="G2921" s="185"/>
      <c r="H2921" s="185"/>
      <c r="I2921" s="185"/>
      <c r="J2921" s="185"/>
      <c r="K2921" s="187"/>
      <c r="L2921" s="187"/>
      <c r="M2921" s="187"/>
      <c r="N2921" s="187"/>
      <c r="O2921" s="187"/>
      <c r="P2921" s="187"/>
      <c r="Q2921" s="187"/>
      <c r="R2921" s="190"/>
      <c r="S2921" s="190"/>
      <c r="T2921" s="190"/>
      <c r="U2921" s="190"/>
      <c r="V2921" s="190"/>
      <c r="W2921" s="190"/>
      <c r="X2921" s="190"/>
      <c r="Y2921" s="190"/>
      <c r="Z2921" s="190"/>
      <c r="AA2921" s="190"/>
      <c r="AB2921" s="190"/>
      <c r="AC2921" s="185"/>
      <c r="AD2921" s="190"/>
      <c r="AE2921" s="190"/>
      <c r="AF2921" s="190"/>
      <c r="AG2921" s="205" t="str">
        <f t="shared" si="135"/>
        <v/>
      </c>
      <c r="AH2921" s="205" t="str">
        <f t="shared" si="136"/>
        <v/>
      </c>
      <c r="AI2921" s="205" t="str">
        <f t="shared" si="137"/>
        <v/>
      </c>
    </row>
    <row r="2922" spans="1:35" ht="15" customHeight="1">
      <c r="A2922" s="185"/>
      <c r="B2922" s="185"/>
      <c r="C2922" s="185"/>
      <c r="D2922" s="186"/>
      <c r="E2922" s="185"/>
      <c r="F2922" s="185"/>
      <c r="G2922" s="185"/>
      <c r="H2922" s="185"/>
      <c r="I2922" s="185"/>
      <c r="J2922" s="185"/>
      <c r="K2922" s="187"/>
      <c r="L2922" s="187"/>
      <c r="M2922" s="187"/>
      <c r="N2922" s="187"/>
      <c r="O2922" s="187"/>
      <c r="P2922" s="187"/>
      <c r="Q2922" s="187"/>
      <c r="R2922" s="190"/>
      <c r="S2922" s="190"/>
      <c r="T2922" s="190"/>
      <c r="U2922" s="190"/>
      <c r="V2922" s="190"/>
      <c r="W2922" s="190"/>
      <c r="X2922" s="190"/>
      <c r="Y2922" s="190"/>
      <c r="Z2922" s="190"/>
      <c r="AA2922" s="190"/>
      <c r="AB2922" s="190"/>
      <c r="AC2922" s="185"/>
      <c r="AD2922" s="190"/>
      <c r="AE2922" s="190"/>
      <c r="AF2922" s="190"/>
      <c r="AG2922" s="205" t="str">
        <f t="shared" si="135"/>
        <v/>
      </c>
      <c r="AH2922" s="205" t="str">
        <f t="shared" si="136"/>
        <v/>
      </c>
      <c r="AI2922" s="205" t="str">
        <f t="shared" si="137"/>
        <v/>
      </c>
    </row>
    <row r="2923" spans="1:35" ht="15" customHeight="1">
      <c r="A2923" s="185"/>
      <c r="B2923" s="185"/>
      <c r="C2923" s="185"/>
      <c r="D2923" s="186"/>
      <c r="E2923" s="185"/>
      <c r="F2923" s="185"/>
      <c r="G2923" s="185"/>
      <c r="H2923" s="185"/>
      <c r="I2923" s="185"/>
      <c r="J2923" s="185"/>
      <c r="K2923" s="187"/>
      <c r="L2923" s="187"/>
      <c r="M2923" s="187"/>
      <c r="N2923" s="187"/>
      <c r="O2923" s="187"/>
      <c r="P2923" s="187"/>
      <c r="Q2923" s="187"/>
      <c r="R2923" s="190"/>
      <c r="S2923" s="190"/>
      <c r="T2923" s="190"/>
      <c r="U2923" s="190"/>
      <c r="V2923" s="190"/>
      <c r="W2923" s="190"/>
      <c r="X2923" s="190"/>
      <c r="Y2923" s="190"/>
      <c r="Z2923" s="190"/>
      <c r="AA2923" s="190"/>
      <c r="AB2923" s="190"/>
      <c r="AC2923" s="185"/>
      <c r="AD2923" s="190"/>
      <c r="AE2923" s="190"/>
      <c r="AF2923" s="190"/>
      <c r="AG2923" s="205" t="str">
        <f t="shared" si="135"/>
        <v/>
      </c>
      <c r="AH2923" s="205" t="str">
        <f t="shared" si="136"/>
        <v/>
      </c>
      <c r="AI2923" s="205" t="str">
        <f t="shared" si="137"/>
        <v/>
      </c>
    </row>
    <row r="2924" spans="1:35" ht="15" customHeight="1">
      <c r="A2924" s="185"/>
      <c r="B2924" s="185"/>
      <c r="C2924" s="185"/>
      <c r="D2924" s="186"/>
      <c r="E2924" s="185"/>
      <c r="F2924" s="185"/>
      <c r="G2924" s="185"/>
      <c r="H2924" s="185"/>
      <c r="I2924" s="185"/>
      <c r="J2924" s="185"/>
      <c r="K2924" s="187"/>
      <c r="L2924" s="187"/>
      <c r="M2924" s="187"/>
      <c r="N2924" s="187"/>
      <c r="O2924" s="187"/>
      <c r="P2924" s="187"/>
      <c r="Q2924" s="187"/>
      <c r="R2924" s="190"/>
      <c r="S2924" s="190"/>
      <c r="T2924" s="190"/>
      <c r="U2924" s="190"/>
      <c r="V2924" s="190"/>
      <c r="W2924" s="190"/>
      <c r="X2924" s="190"/>
      <c r="Y2924" s="190"/>
      <c r="Z2924" s="190"/>
      <c r="AA2924" s="190"/>
      <c r="AB2924" s="190"/>
      <c r="AC2924" s="185"/>
      <c r="AD2924" s="190"/>
      <c r="AE2924" s="190"/>
      <c r="AF2924" s="190"/>
      <c r="AG2924" s="205" t="str">
        <f t="shared" si="135"/>
        <v/>
      </c>
      <c r="AH2924" s="205" t="str">
        <f t="shared" si="136"/>
        <v/>
      </c>
      <c r="AI2924" s="205" t="str">
        <f t="shared" si="137"/>
        <v/>
      </c>
    </row>
    <row r="2925" spans="1:35" ht="15" customHeight="1">
      <c r="A2925" s="185"/>
      <c r="B2925" s="185"/>
      <c r="C2925" s="185"/>
      <c r="D2925" s="186"/>
      <c r="E2925" s="185"/>
      <c r="F2925" s="185"/>
      <c r="G2925" s="185"/>
      <c r="H2925" s="185"/>
      <c r="I2925" s="185"/>
      <c r="J2925" s="185"/>
      <c r="K2925" s="187"/>
      <c r="L2925" s="187"/>
      <c r="M2925" s="187"/>
      <c r="N2925" s="187"/>
      <c r="O2925" s="187"/>
      <c r="P2925" s="187"/>
      <c r="Q2925" s="187"/>
      <c r="R2925" s="190"/>
      <c r="S2925" s="190"/>
      <c r="T2925" s="190"/>
      <c r="U2925" s="190"/>
      <c r="V2925" s="190"/>
      <c r="W2925" s="190"/>
      <c r="X2925" s="190"/>
      <c r="Y2925" s="190"/>
      <c r="Z2925" s="190"/>
      <c r="AA2925" s="190"/>
      <c r="AB2925" s="190"/>
      <c r="AC2925" s="185"/>
      <c r="AD2925" s="190"/>
      <c r="AE2925" s="190"/>
      <c r="AF2925" s="190"/>
      <c r="AG2925" s="205" t="str">
        <f t="shared" si="135"/>
        <v/>
      </c>
      <c r="AH2925" s="205" t="str">
        <f t="shared" si="136"/>
        <v/>
      </c>
      <c r="AI2925" s="205" t="str">
        <f t="shared" si="137"/>
        <v/>
      </c>
    </row>
    <row r="2926" spans="1:35" ht="15" customHeight="1">
      <c r="A2926" s="185"/>
      <c r="B2926" s="185"/>
      <c r="C2926" s="185"/>
      <c r="D2926" s="186"/>
      <c r="E2926" s="185"/>
      <c r="F2926" s="185"/>
      <c r="G2926" s="185"/>
      <c r="H2926" s="185"/>
      <c r="I2926" s="185"/>
      <c r="J2926" s="185"/>
      <c r="K2926" s="187"/>
      <c r="L2926" s="187"/>
      <c r="M2926" s="187"/>
      <c r="N2926" s="187"/>
      <c r="O2926" s="187"/>
      <c r="P2926" s="187"/>
      <c r="Q2926" s="187"/>
      <c r="R2926" s="190"/>
      <c r="S2926" s="190"/>
      <c r="T2926" s="190"/>
      <c r="U2926" s="190"/>
      <c r="V2926" s="190"/>
      <c r="W2926" s="190"/>
      <c r="X2926" s="190"/>
      <c r="Y2926" s="190"/>
      <c r="Z2926" s="190"/>
      <c r="AA2926" s="190"/>
      <c r="AB2926" s="190"/>
      <c r="AC2926" s="185"/>
      <c r="AD2926" s="190"/>
      <c r="AE2926" s="190"/>
      <c r="AF2926" s="190"/>
      <c r="AG2926" s="205" t="str">
        <f t="shared" si="135"/>
        <v/>
      </c>
      <c r="AH2926" s="205" t="str">
        <f t="shared" si="136"/>
        <v/>
      </c>
      <c r="AI2926" s="205" t="str">
        <f t="shared" si="137"/>
        <v/>
      </c>
    </row>
    <row r="2927" spans="1:35" ht="15" customHeight="1">
      <c r="A2927" s="185"/>
      <c r="B2927" s="185"/>
      <c r="C2927" s="185"/>
      <c r="D2927" s="186"/>
      <c r="E2927" s="185"/>
      <c r="F2927" s="185"/>
      <c r="G2927" s="185"/>
      <c r="H2927" s="185"/>
      <c r="I2927" s="185"/>
      <c r="J2927" s="185"/>
      <c r="K2927" s="187"/>
      <c r="L2927" s="187"/>
      <c r="M2927" s="187"/>
      <c r="N2927" s="187"/>
      <c r="O2927" s="187"/>
      <c r="P2927" s="187"/>
      <c r="Q2927" s="187"/>
      <c r="R2927" s="190"/>
      <c r="S2927" s="190"/>
      <c r="T2927" s="190"/>
      <c r="U2927" s="190"/>
      <c r="V2927" s="190"/>
      <c r="W2927" s="190"/>
      <c r="X2927" s="190"/>
      <c r="Y2927" s="190"/>
      <c r="Z2927" s="190"/>
      <c r="AA2927" s="190"/>
      <c r="AB2927" s="190"/>
      <c r="AC2927" s="185"/>
      <c r="AD2927" s="190"/>
      <c r="AE2927" s="190"/>
      <c r="AF2927" s="190"/>
      <c r="AG2927" s="205" t="str">
        <f t="shared" si="135"/>
        <v/>
      </c>
      <c r="AH2927" s="205" t="str">
        <f t="shared" si="136"/>
        <v/>
      </c>
      <c r="AI2927" s="205" t="str">
        <f t="shared" si="137"/>
        <v/>
      </c>
    </row>
    <row r="2928" spans="1:35" ht="15" customHeight="1">
      <c r="A2928" s="185"/>
      <c r="B2928" s="185"/>
      <c r="C2928" s="185"/>
      <c r="D2928" s="186"/>
      <c r="E2928" s="185"/>
      <c r="F2928" s="185"/>
      <c r="G2928" s="185"/>
      <c r="H2928" s="185"/>
      <c r="I2928" s="185"/>
      <c r="J2928" s="185"/>
      <c r="K2928" s="187"/>
      <c r="L2928" s="187"/>
      <c r="M2928" s="187"/>
      <c r="N2928" s="187"/>
      <c r="O2928" s="187"/>
      <c r="P2928" s="187"/>
      <c r="Q2928" s="187"/>
      <c r="R2928" s="190"/>
      <c r="S2928" s="190"/>
      <c r="T2928" s="190"/>
      <c r="U2928" s="190"/>
      <c r="V2928" s="190"/>
      <c r="W2928" s="190"/>
      <c r="X2928" s="190"/>
      <c r="Y2928" s="190"/>
      <c r="Z2928" s="190"/>
      <c r="AA2928" s="190"/>
      <c r="AB2928" s="190"/>
      <c r="AC2928" s="185"/>
      <c r="AD2928" s="190"/>
      <c r="AE2928" s="190"/>
      <c r="AF2928" s="190"/>
      <c r="AG2928" s="205" t="str">
        <f t="shared" si="135"/>
        <v/>
      </c>
      <c r="AH2928" s="205" t="str">
        <f t="shared" si="136"/>
        <v/>
      </c>
      <c r="AI2928" s="205" t="str">
        <f t="shared" si="137"/>
        <v/>
      </c>
    </row>
    <row r="2929" spans="1:35" ht="15" customHeight="1">
      <c r="A2929" s="185"/>
      <c r="B2929" s="185"/>
      <c r="C2929" s="185"/>
      <c r="D2929" s="186"/>
      <c r="E2929" s="185"/>
      <c r="F2929" s="185"/>
      <c r="G2929" s="185"/>
      <c r="H2929" s="185"/>
      <c r="I2929" s="185"/>
      <c r="J2929" s="185"/>
      <c r="K2929" s="187"/>
      <c r="L2929" s="187"/>
      <c r="M2929" s="187"/>
      <c r="N2929" s="187"/>
      <c r="O2929" s="187"/>
      <c r="P2929" s="187"/>
      <c r="Q2929" s="187"/>
      <c r="R2929" s="190"/>
      <c r="S2929" s="190"/>
      <c r="T2929" s="190"/>
      <c r="U2929" s="190"/>
      <c r="V2929" s="190"/>
      <c r="W2929" s="190"/>
      <c r="X2929" s="190"/>
      <c r="Y2929" s="190"/>
      <c r="Z2929" s="190"/>
      <c r="AA2929" s="190"/>
      <c r="AB2929" s="190"/>
      <c r="AC2929" s="185"/>
      <c r="AD2929" s="190"/>
      <c r="AE2929" s="190"/>
      <c r="AF2929" s="190"/>
      <c r="AG2929" s="205" t="str">
        <f t="shared" si="135"/>
        <v/>
      </c>
      <c r="AH2929" s="205" t="str">
        <f t="shared" si="136"/>
        <v/>
      </c>
      <c r="AI2929" s="205" t="str">
        <f t="shared" si="137"/>
        <v/>
      </c>
    </row>
    <row r="2930" spans="1:35" ht="15" customHeight="1">
      <c r="A2930" s="185"/>
      <c r="B2930" s="185"/>
      <c r="C2930" s="185"/>
      <c r="D2930" s="186"/>
      <c r="E2930" s="185"/>
      <c r="F2930" s="185"/>
      <c r="G2930" s="185"/>
      <c r="H2930" s="185"/>
      <c r="I2930" s="185"/>
      <c r="J2930" s="185"/>
      <c r="K2930" s="187"/>
      <c r="L2930" s="187"/>
      <c r="M2930" s="187"/>
      <c r="N2930" s="187"/>
      <c r="O2930" s="187"/>
      <c r="P2930" s="187"/>
      <c r="Q2930" s="187"/>
      <c r="R2930" s="190"/>
      <c r="S2930" s="190"/>
      <c r="T2930" s="190"/>
      <c r="U2930" s="190"/>
      <c r="V2930" s="190"/>
      <c r="W2930" s="190"/>
      <c r="X2930" s="190"/>
      <c r="Y2930" s="190"/>
      <c r="Z2930" s="190"/>
      <c r="AA2930" s="190"/>
      <c r="AB2930" s="190"/>
      <c r="AC2930" s="185"/>
      <c r="AD2930" s="190"/>
      <c r="AE2930" s="190"/>
      <c r="AF2930" s="190"/>
      <c r="AG2930" s="205" t="str">
        <f t="shared" si="135"/>
        <v/>
      </c>
      <c r="AH2930" s="205" t="str">
        <f t="shared" si="136"/>
        <v/>
      </c>
      <c r="AI2930" s="205" t="str">
        <f t="shared" si="137"/>
        <v/>
      </c>
    </row>
    <row r="2931" spans="1:35" ht="15" customHeight="1">
      <c r="A2931" s="185"/>
      <c r="B2931" s="185"/>
      <c r="C2931" s="185"/>
      <c r="D2931" s="186"/>
      <c r="E2931" s="185"/>
      <c r="F2931" s="185"/>
      <c r="G2931" s="185"/>
      <c r="H2931" s="185"/>
      <c r="I2931" s="185"/>
      <c r="J2931" s="185"/>
      <c r="K2931" s="187"/>
      <c r="L2931" s="187"/>
      <c r="M2931" s="187"/>
      <c r="N2931" s="187"/>
      <c r="O2931" s="187"/>
      <c r="P2931" s="187"/>
      <c r="Q2931" s="187"/>
      <c r="R2931" s="190"/>
      <c r="S2931" s="190"/>
      <c r="T2931" s="190"/>
      <c r="U2931" s="190"/>
      <c r="V2931" s="190"/>
      <c r="W2931" s="190"/>
      <c r="X2931" s="190"/>
      <c r="Y2931" s="190"/>
      <c r="Z2931" s="190"/>
      <c r="AA2931" s="190"/>
      <c r="AB2931" s="190"/>
      <c r="AC2931" s="185"/>
      <c r="AD2931" s="190"/>
      <c r="AE2931" s="190"/>
      <c r="AF2931" s="190"/>
      <c r="AG2931" s="205" t="str">
        <f t="shared" si="135"/>
        <v/>
      </c>
      <c r="AH2931" s="205" t="str">
        <f t="shared" si="136"/>
        <v/>
      </c>
      <c r="AI2931" s="205" t="str">
        <f t="shared" si="137"/>
        <v/>
      </c>
    </row>
    <row r="2932" spans="1:35" ht="15" customHeight="1">
      <c r="A2932" s="185"/>
      <c r="B2932" s="185"/>
      <c r="C2932" s="185"/>
      <c r="D2932" s="186"/>
      <c r="E2932" s="185"/>
      <c r="F2932" s="185"/>
      <c r="G2932" s="185"/>
      <c r="H2932" s="185"/>
      <c r="I2932" s="185"/>
      <c r="J2932" s="185"/>
      <c r="K2932" s="187"/>
      <c r="L2932" s="187"/>
      <c r="M2932" s="187"/>
      <c r="N2932" s="187"/>
      <c r="O2932" s="187"/>
      <c r="P2932" s="187"/>
      <c r="Q2932" s="187"/>
      <c r="R2932" s="190"/>
      <c r="S2932" s="190"/>
      <c r="T2932" s="190"/>
      <c r="U2932" s="190"/>
      <c r="V2932" s="190"/>
      <c r="W2932" s="190"/>
      <c r="X2932" s="190"/>
      <c r="Y2932" s="190"/>
      <c r="Z2932" s="190"/>
      <c r="AA2932" s="190"/>
      <c r="AB2932" s="190"/>
      <c r="AC2932" s="185"/>
      <c r="AD2932" s="190"/>
      <c r="AE2932" s="190"/>
      <c r="AF2932" s="190"/>
      <c r="AG2932" s="205" t="str">
        <f t="shared" si="135"/>
        <v/>
      </c>
      <c r="AH2932" s="205" t="str">
        <f t="shared" si="136"/>
        <v/>
      </c>
      <c r="AI2932" s="205" t="str">
        <f t="shared" si="137"/>
        <v/>
      </c>
    </row>
    <row r="2933" spans="1:35" ht="15" customHeight="1">
      <c r="A2933" s="185"/>
      <c r="B2933" s="185"/>
      <c r="C2933" s="185"/>
      <c r="D2933" s="186"/>
      <c r="E2933" s="185"/>
      <c r="F2933" s="185"/>
      <c r="G2933" s="185"/>
      <c r="H2933" s="185"/>
      <c r="I2933" s="185"/>
      <c r="J2933" s="185"/>
      <c r="K2933" s="187"/>
      <c r="L2933" s="187"/>
      <c r="M2933" s="187"/>
      <c r="N2933" s="187"/>
      <c r="O2933" s="187"/>
      <c r="P2933" s="187"/>
      <c r="Q2933" s="187"/>
      <c r="R2933" s="190"/>
      <c r="S2933" s="190"/>
      <c r="T2933" s="190"/>
      <c r="U2933" s="190"/>
      <c r="V2933" s="190"/>
      <c r="W2933" s="190"/>
      <c r="X2933" s="190"/>
      <c r="Y2933" s="190"/>
      <c r="Z2933" s="190"/>
      <c r="AA2933" s="190"/>
      <c r="AB2933" s="190"/>
      <c r="AC2933" s="185"/>
      <c r="AD2933" s="190"/>
      <c r="AE2933" s="190"/>
      <c r="AF2933" s="190"/>
      <c r="AG2933" s="205" t="str">
        <f t="shared" si="135"/>
        <v/>
      </c>
      <c r="AH2933" s="205" t="str">
        <f t="shared" si="136"/>
        <v/>
      </c>
      <c r="AI2933" s="205" t="str">
        <f t="shared" si="137"/>
        <v/>
      </c>
    </row>
    <row r="2934" spans="1:35" ht="15" customHeight="1">
      <c r="A2934" s="185"/>
      <c r="B2934" s="185"/>
      <c r="C2934" s="185"/>
      <c r="D2934" s="186"/>
      <c r="E2934" s="185"/>
      <c r="F2934" s="185"/>
      <c r="G2934" s="185"/>
      <c r="H2934" s="185"/>
      <c r="I2934" s="185"/>
      <c r="J2934" s="185"/>
      <c r="K2934" s="187"/>
      <c r="L2934" s="187"/>
      <c r="M2934" s="187"/>
      <c r="N2934" s="187"/>
      <c r="O2934" s="187"/>
      <c r="P2934" s="187"/>
      <c r="Q2934" s="187"/>
      <c r="R2934" s="190"/>
      <c r="S2934" s="190"/>
      <c r="T2934" s="190"/>
      <c r="U2934" s="190"/>
      <c r="V2934" s="190"/>
      <c r="W2934" s="190"/>
      <c r="X2934" s="190"/>
      <c r="Y2934" s="190"/>
      <c r="Z2934" s="190"/>
      <c r="AA2934" s="190"/>
      <c r="AB2934" s="190"/>
      <c r="AC2934" s="185"/>
      <c r="AD2934" s="190"/>
      <c r="AE2934" s="190"/>
      <c r="AF2934" s="190"/>
      <c r="AG2934" s="205" t="str">
        <f t="shared" si="135"/>
        <v/>
      </c>
      <c r="AH2934" s="205" t="str">
        <f t="shared" si="136"/>
        <v/>
      </c>
      <c r="AI2934" s="205" t="str">
        <f t="shared" si="137"/>
        <v/>
      </c>
    </row>
    <row r="2935" spans="1:35" ht="15" customHeight="1">
      <c r="A2935" s="185"/>
      <c r="B2935" s="185"/>
      <c r="C2935" s="185"/>
      <c r="D2935" s="186"/>
      <c r="E2935" s="185"/>
      <c r="F2935" s="185"/>
      <c r="G2935" s="185"/>
      <c r="H2935" s="185"/>
      <c r="I2935" s="185"/>
      <c r="J2935" s="185"/>
      <c r="K2935" s="187"/>
      <c r="L2935" s="187"/>
      <c r="M2935" s="187"/>
      <c r="N2935" s="187"/>
      <c r="O2935" s="187"/>
      <c r="P2935" s="187"/>
      <c r="Q2935" s="187"/>
      <c r="R2935" s="190"/>
      <c r="S2935" s="190"/>
      <c r="T2935" s="190"/>
      <c r="U2935" s="190"/>
      <c r="V2935" s="190"/>
      <c r="W2935" s="190"/>
      <c r="X2935" s="190"/>
      <c r="Y2935" s="190"/>
      <c r="Z2935" s="190"/>
      <c r="AA2935" s="190"/>
      <c r="AB2935" s="190"/>
      <c r="AC2935" s="185"/>
      <c r="AD2935" s="190"/>
      <c r="AE2935" s="190"/>
      <c r="AF2935" s="190"/>
      <c r="AG2935" s="205" t="str">
        <f t="shared" si="135"/>
        <v/>
      </c>
      <c r="AH2935" s="205" t="str">
        <f t="shared" si="136"/>
        <v/>
      </c>
      <c r="AI2935" s="205" t="str">
        <f t="shared" si="137"/>
        <v/>
      </c>
    </row>
    <row r="2936" spans="1:35" ht="15" customHeight="1">
      <c r="A2936" s="185"/>
      <c r="B2936" s="185"/>
      <c r="C2936" s="185"/>
      <c r="D2936" s="186"/>
      <c r="E2936" s="185"/>
      <c r="F2936" s="185"/>
      <c r="G2936" s="185"/>
      <c r="H2936" s="185"/>
      <c r="I2936" s="185"/>
      <c r="J2936" s="185"/>
      <c r="K2936" s="187"/>
      <c r="L2936" s="187"/>
      <c r="M2936" s="187"/>
      <c r="N2936" s="187"/>
      <c r="O2936" s="187"/>
      <c r="P2936" s="187"/>
      <c r="Q2936" s="187"/>
      <c r="R2936" s="190"/>
      <c r="S2936" s="190"/>
      <c r="T2936" s="190"/>
      <c r="U2936" s="190"/>
      <c r="V2936" s="190"/>
      <c r="W2936" s="190"/>
      <c r="X2936" s="190"/>
      <c r="Y2936" s="190"/>
      <c r="Z2936" s="190"/>
      <c r="AA2936" s="190"/>
      <c r="AB2936" s="190"/>
      <c r="AC2936" s="185"/>
      <c r="AD2936" s="190"/>
      <c r="AE2936" s="190"/>
      <c r="AF2936" s="190"/>
      <c r="AG2936" s="205" t="str">
        <f t="shared" si="135"/>
        <v/>
      </c>
      <c r="AH2936" s="205" t="str">
        <f t="shared" si="136"/>
        <v/>
      </c>
      <c r="AI2936" s="205" t="str">
        <f t="shared" si="137"/>
        <v/>
      </c>
    </row>
    <row r="2937" spans="1:35" ht="15" customHeight="1">
      <c r="A2937" s="185"/>
      <c r="B2937" s="185"/>
      <c r="C2937" s="185"/>
      <c r="D2937" s="186"/>
      <c r="E2937" s="185"/>
      <c r="F2937" s="185"/>
      <c r="G2937" s="185"/>
      <c r="H2937" s="185"/>
      <c r="I2937" s="185"/>
      <c r="J2937" s="185"/>
      <c r="K2937" s="187"/>
      <c r="L2937" s="187"/>
      <c r="M2937" s="187"/>
      <c r="N2937" s="187"/>
      <c r="O2937" s="187"/>
      <c r="P2937" s="187"/>
      <c r="Q2937" s="187"/>
      <c r="R2937" s="190"/>
      <c r="S2937" s="190"/>
      <c r="T2937" s="190"/>
      <c r="U2937" s="190"/>
      <c r="V2937" s="190"/>
      <c r="W2937" s="190"/>
      <c r="X2937" s="190"/>
      <c r="Y2937" s="190"/>
      <c r="Z2937" s="190"/>
      <c r="AA2937" s="190"/>
      <c r="AB2937" s="190"/>
      <c r="AC2937" s="185"/>
      <c r="AD2937" s="190"/>
      <c r="AE2937" s="190"/>
      <c r="AF2937" s="190"/>
      <c r="AG2937" s="205" t="str">
        <f t="shared" si="135"/>
        <v/>
      </c>
      <c r="AH2937" s="205" t="str">
        <f t="shared" si="136"/>
        <v/>
      </c>
      <c r="AI2937" s="205" t="str">
        <f t="shared" si="137"/>
        <v/>
      </c>
    </row>
    <row r="2938" spans="1:35" ht="15" customHeight="1">
      <c r="A2938" s="185"/>
      <c r="B2938" s="185"/>
      <c r="C2938" s="185"/>
      <c r="D2938" s="186"/>
      <c r="E2938" s="185"/>
      <c r="F2938" s="185"/>
      <c r="G2938" s="185"/>
      <c r="H2938" s="185"/>
      <c r="I2938" s="185"/>
      <c r="J2938" s="185"/>
      <c r="K2938" s="187"/>
      <c r="L2938" s="187"/>
      <c r="M2938" s="187"/>
      <c r="N2938" s="187"/>
      <c r="O2938" s="187"/>
      <c r="P2938" s="187"/>
      <c r="Q2938" s="187"/>
      <c r="R2938" s="190"/>
      <c r="S2938" s="190"/>
      <c r="T2938" s="190"/>
      <c r="U2938" s="190"/>
      <c r="V2938" s="190"/>
      <c r="W2938" s="190"/>
      <c r="X2938" s="190"/>
      <c r="Y2938" s="190"/>
      <c r="Z2938" s="190"/>
      <c r="AA2938" s="190"/>
      <c r="AB2938" s="190"/>
      <c r="AC2938" s="185"/>
      <c r="AD2938" s="190"/>
      <c r="AE2938" s="190"/>
      <c r="AF2938" s="190"/>
      <c r="AG2938" s="205" t="str">
        <f t="shared" si="135"/>
        <v/>
      </c>
      <c r="AH2938" s="205" t="str">
        <f t="shared" si="136"/>
        <v/>
      </c>
      <c r="AI2938" s="205" t="str">
        <f t="shared" si="137"/>
        <v/>
      </c>
    </row>
    <row r="2939" spans="1:35" ht="15" customHeight="1">
      <c r="A2939" s="185"/>
      <c r="B2939" s="185"/>
      <c r="C2939" s="185"/>
      <c r="D2939" s="186"/>
      <c r="E2939" s="185"/>
      <c r="F2939" s="185"/>
      <c r="G2939" s="185"/>
      <c r="H2939" s="185"/>
      <c r="I2939" s="185"/>
      <c r="J2939" s="185"/>
      <c r="K2939" s="187"/>
      <c r="L2939" s="187"/>
      <c r="M2939" s="187"/>
      <c r="N2939" s="187"/>
      <c r="O2939" s="187"/>
      <c r="P2939" s="187"/>
      <c r="Q2939" s="187"/>
      <c r="R2939" s="190"/>
      <c r="S2939" s="190"/>
      <c r="T2939" s="190"/>
      <c r="U2939" s="190"/>
      <c r="V2939" s="190"/>
      <c r="W2939" s="190"/>
      <c r="X2939" s="190"/>
      <c r="Y2939" s="190"/>
      <c r="Z2939" s="190"/>
      <c r="AA2939" s="190"/>
      <c r="AB2939" s="190"/>
      <c r="AC2939" s="185"/>
      <c r="AD2939" s="190"/>
      <c r="AE2939" s="190"/>
      <c r="AF2939" s="190"/>
      <c r="AG2939" s="205" t="str">
        <f t="shared" si="135"/>
        <v/>
      </c>
      <c r="AH2939" s="205" t="str">
        <f t="shared" si="136"/>
        <v/>
      </c>
      <c r="AI2939" s="205" t="str">
        <f t="shared" si="137"/>
        <v/>
      </c>
    </row>
    <row r="2940" spans="1:35" ht="15" customHeight="1">
      <c r="A2940" s="185"/>
      <c r="B2940" s="185"/>
      <c r="C2940" s="185"/>
      <c r="D2940" s="186"/>
      <c r="E2940" s="185"/>
      <c r="F2940" s="185"/>
      <c r="G2940" s="185"/>
      <c r="H2940" s="185"/>
      <c r="I2940" s="185"/>
      <c r="J2940" s="185"/>
      <c r="K2940" s="187"/>
      <c r="L2940" s="187"/>
      <c r="M2940" s="187"/>
      <c r="N2940" s="187"/>
      <c r="O2940" s="187"/>
      <c r="P2940" s="187"/>
      <c r="Q2940" s="187"/>
      <c r="R2940" s="190"/>
      <c r="S2940" s="190"/>
      <c r="T2940" s="190"/>
      <c r="U2940" s="190"/>
      <c r="V2940" s="190"/>
      <c r="W2940" s="190"/>
      <c r="X2940" s="190"/>
      <c r="Y2940" s="190"/>
      <c r="Z2940" s="190"/>
      <c r="AA2940" s="190"/>
      <c r="AB2940" s="190"/>
      <c r="AC2940" s="185"/>
      <c r="AD2940" s="190"/>
      <c r="AE2940" s="190"/>
      <c r="AF2940" s="190"/>
      <c r="AG2940" s="205" t="str">
        <f t="shared" si="135"/>
        <v/>
      </c>
      <c r="AH2940" s="205" t="str">
        <f t="shared" si="136"/>
        <v/>
      </c>
      <c r="AI2940" s="205" t="str">
        <f t="shared" si="137"/>
        <v/>
      </c>
    </row>
    <row r="2941" spans="1:35" ht="15" customHeight="1">
      <c r="A2941" s="185"/>
      <c r="B2941" s="185"/>
      <c r="C2941" s="185"/>
      <c r="D2941" s="186"/>
      <c r="E2941" s="185"/>
      <c r="F2941" s="185"/>
      <c r="G2941" s="185"/>
      <c r="H2941" s="185"/>
      <c r="I2941" s="185"/>
      <c r="J2941" s="185"/>
      <c r="K2941" s="187"/>
      <c r="L2941" s="187"/>
      <c r="M2941" s="187"/>
      <c r="N2941" s="187"/>
      <c r="O2941" s="187"/>
      <c r="P2941" s="187"/>
      <c r="Q2941" s="187"/>
      <c r="R2941" s="190"/>
      <c r="S2941" s="190"/>
      <c r="T2941" s="190"/>
      <c r="U2941" s="190"/>
      <c r="V2941" s="190"/>
      <c r="W2941" s="190"/>
      <c r="X2941" s="190"/>
      <c r="Y2941" s="190"/>
      <c r="Z2941" s="190"/>
      <c r="AA2941" s="190"/>
      <c r="AB2941" s="190"/>
      <c r="AC2941" s="185"/>
      <c r="AD2941" s="190"/>
      <c r="AE2941" s="190"/>
      <c r="AF2941" s="190"/>
      <c r="AG2941" s="205" t="str">
        <f t="shared" si="135"/>
        <v/>
      </c>
      <c r="AH2941" s="205" t="str">
        <f t="shared" si="136"/>
        <v/>
      </c>
      <c r="AI2941" s="205" t="str">
        <f t="shared" si="137"/>
        <v/>
      </c>
    </row>
    <row r="2942" spans="1:35" ht="15" customHeight="1">
      <c r="A2942" s="185"/>
      <c r="B2942" s="185"/>
      <c r="C2942" s="185"/>
      <c r="D2942" s="186"/>
      <c r="E2942" s="185"/>
      <c r="F2942" s="185"/>
      <c r="G2942" s="185"/>
      <c r="H2942" s="185"/>
      <c r="I2942" s="185"/>
      <c r="J2942" s="185"/>
      <c r="K2942" s="187"/>
      <c r="L2942" s="187"/>
      <c r="M2942" s="187"/>
      <c r="N2942" s="187"/>
      <c r="O2942" s="187"/>
      <c r="P2942" s="187"/>
      <c r="Q2942" s="187"/>
      <c r="R2942" s="190"/>
      <c r="S2942" s="190"/>
      <c r="T2942" s="190"/>
      <c r="U2942" s="190"/>
      <c r="V2942" s="190"/>
      <c r="W2942" s="190"/>
      <c r="X2942" s="190"/>
      <c r="Y2942" s="190"/>
      <c r="Z2942" s="190"/>
      <c r="AA2942" s="190"/>
      <c r="AB2942" s="190"/>
      <c r="AC2942" s="185"/>
      <c r="AD2942" s="190"/>
      <c r="AE2942" s="190"/>
      <c r="AF2942" s="190"/>
      <c r="AG2942" s="205" t="str">
        <f t="shared" si="135"/>
        <v/>
      </c>
      <c r="AH2942" s="205" t="str">
        <f t="shared" si="136"/>
        <v/>
      </c>
      <c r="AI2942" s="205" t="str">
        <f t="shared" si="137"/>
        <v/>
      </c>
    </row>
    <row r="2943" spans="1:35" ht="15" customHeight="1">
      <c r="A2943" s="185"/>
      <c r="B2943" s="185"/>
      <c r="C2943" s="185"/>
      <c r="D2943" s="186"/>
      <c r="E2943" s="185"/>
      <c r="F2943" s="185"/>
      <c r="G2943" s="185"/>
      <c r="H2943" s="185"/>
      <c r="I2943" s="185"/>
      <c r="J2943" s="185"/>
      <c r="K2943" s="187"/>
      <c r="L2943" s="187"/>
      <c r="M2943" s="187"/>
      <c r="N2943" s="187"/>
      <c r="O2943" s="187"/>
      <c r="P2943" s="187"/>
      <c r="Q2943" s="187"/>
      <c r="R2943" s="190"/>
      <c r="S2943" s="190"/>
      <c r="T2943" s="190"/>
      <c r="U2943" s="190"/>
      <c r="V2943" s="190"/>
      <c r="W2943" s="190"/>
      <c r="X2943" s="190"/>
      <c r="Y2943" s="190"/>
      <c r="Z2943" s="190"/>
      <c r="AA2943" s="190"/>
      <c r="AB2943" s="190"/>
      <c r="AC2943" s="185"/>
      <c r="AD2943" s="190"/>
      <c r="AE2943" s="190"/>
      <c r="AF2943" s="190"/>
      <c r="AG2943" s="205" t="str">
        <f t="shared" si="135"/>
        <v/>
      </c>
      <c r="AH2943" s="205" t="str">
        <f t="shared" si="136"/>
        <v/>
      </c>
      <c r="AI2943" s="205" t="str">
        <f t="shared" si="137"/>
        <v/>
      </c>
    </row>
    <row r="2944" spans="1:35" ht="15" customHeight="1">
      <c r="A2944" s="185"/>
      <c r="B2944" s="185"/>
      <c r="C2944" s="185"/>
      <c r="D2944" s="186"/>
      <c r="E2944" s="185"/>
      <c r="F2944" s="185"/>
      <c r="G2944" s="185"/>
      <c r="H2944" s="185"/>
      <c r="I2944" s="185"/>
      <c r="J2944" s="185"/>
      <c r="K2944" s="187"/>
      <c r="L2944" s="187"/>
      <c r="M2944" s="187"/>
      <c r="N2944" s="187"/>
      <c r="O2944" s="187"/>
      <c r="P2944" s="187"/>
      <c r="Q2944" s="187"/>
      <c r="R2944" s="190"/>
      <c r="S2944" s="190"/>
      <c r="T2944" s="190"/>
      <c r="U2944" s="190"/>
      <c r="V2944" s="190"/>
      <c r="W2944" s="190"/>
      <c r="X2944" s="190"/>
      <c r="Y2944" s="190"/>
      <c r="Z2944" s="190"/>
      <c r="AA2944" s="190"/>
      <c r="AB2944" s="190"/>
      <c r="AC2944" s="185"/>
      <c r="AD2944" s="190"/>
      <c r="AE2944" s="190"/>
      <c r="AF2944" s="190"/>
      <c r="AG2944" s="205" t="str">
        <f t="shared" si="135"/>
        <v/>
      </c>
      <c r="AH2944" s="205" t="str">
        <f t="shared" si="136"/>
        <v/>
      </c>
      <c r="AI2944" s="205" t="str">
        <f t="shared" si="137"/>
        <v/>
      </c>
    </row>
    <row r="2945" spans="1:35" ht="15" customHeight="1">
      <c r="A2945" s="185"/>
      <c r="B2945" s="185"/>
      <c r="C2945" s="185"/>
      <c r="D2945" s="186"/>
      <c r="E2945" s="185"/>
      <c r="F2945" s="185"/>
      <c r="G2945" s="185"/>
      <c r="H2945" s="185"/>
      <c r="I2945" s="185"/>
      <c r="J2945" s="185"/>
      <c r="K2945" s="187"/>
      <c r="L2945" s="187"/>
      <c r="M2945" s="187"/>
      <c r="N2945" s="187"/>
      <c r="O2945" s="187"/>
      <c r="P2945" s="187"/>
      <c r="Q2945" s="187"/>
      <c r="R2945" s="190"/>
      <c r="S2945" s="190"/>
      <c r="T2945" s="190"/>
      <c r="U2945" s="190"/>
      <c r="V2945" s="190"/>
      <c r="W2945" s="190"/>
      <c r="X2945" s="190"/>
      <c r="Y2945" s="190"/>
      <c r="Z2945" s="190"/>
      <c r="AA2945" s="190"/>
      <c r="AB2945" s="190"/>
      <c r="AC2945" s="185"/>
      <c r="AD2945" s="190"/>
      <c r="AE2945" s="190"/>
      <c r="AF2945" s="190"/>
      <c r="AG2945" s="205" t="str">
        <f t="shared" si="135"/>
        <v/>
      </c>
      <c r="AH2945" s="205" t="str">
        <f t="shared" si="136"/>
        <v/>
      </c>
      <c r="AI2945" s="205" t="str">
        <f t="shared" si="137"/>
        <v/>
      </c>
    </row>
    <row r="2946" spans="1:35" ht="15" customHeight="1">
      <c r="A2946" s="185"/>
      <c r="B2946" s="185"/>
      <c r="C2946" s="185"/>
      <c r="D2946" s="186"/>
      <c r="E2946" s="185"/>
      <c r="F2946" s="185"/>
      <c r="G2946" s="185"/>
      <c r="H2946" s="185"/>
      <c r="I2946" s="185"/>
      <c r="J2946" s="185"/>
      <c r="K2946" s="187"/>
      <c r="L2946" s="187"/>
      <c r="M2946" s="187"/>
      <c r="N2946" s="187"/>
      <c r="O2946" s="187"/>
      <c r="P2946" s="187"/>
      <c r="Q2946" s="187"/>
      <c r="R2946" s="190"/>
      <c r="S2946" s="190"/>
      <c r="T2946" s="190"/>
      <c r="U2946" s="190"/>
      <c r="V2946" s="190"/>
      <c r="W2946" s="190"/>
      <c r="X2946" s="190"/>
      <c r="Y2946" s="190"/>
      <c r="Z2946" s="190"/>
      <c r="AA2946" s="190"/>
      <c r="AB2946" s="190"/>
      <c r="AC2946" s="185"/>
      <c r="AD2946" s="190"/>
      <c r="AE2946" s="190"/>
      <c r="AF2946" s="190"/>
      <c r="AG2946" s="205" t="str">
        <f t="shared" si="135"/>
        <v/>
      </c>
      <c r="AH2946" s="205" t="str">
        <f t="shared" si="136"/>
        <v/>
      </c>
      <c r="AI2946" s="205" t="str">
        <f t="shared" si="137"/>
        <v/>
      </c>
    </row>
    <row r="2947" spans="1:35" ht="15" customHeight="1">
      <c r="A2947" s="185"/>
      <c r="B2947" s="185"/>
      <c r="C2947" s="185"/>
      <c r="D2947" s="186"/>
      <c r="E2947" s="185"/>
      <c r="F2947" s="185"/>
      <c r="G2947" s="185"/>
      <c r="H2947" s="185"/>
      <c r="I2947" s="185"/>
      <c r="J2947" s="185"/>
      <c r="K2947" s="187"/>
      <c r="L2947" s="187"/>
      <c r="M2947" s="187"/>
      <c r="N2947" s="187"/>
      <c r="O2947" s="187"/>
      <c r="P2947" s="187"/>
      <c r="Q2947" s="187"/>
      <c r="R2947" s="190"/>
      <c r="S2947" s="190"/>
      <c r="T2947" s="190"/>
      <c r="U2947" s="190"/>
      <c r="V2947" s="190"/>
      <c r="W2947" s="190"/>
      <c r="X2947" s="190"/>
      <c r="Y2947" s="190"/>
      <c r="Z2947" s="190"/>
      <c r="AA2947" s="190"/>
      <c r="AB2947" s="190"/>
      <c r="AC2947" s="185"/>
      <c r="AD2947" s="190"/>
      <c r="AE2947" s="190"/>
      <c r="AF2947" s="190"/>
      <c r="AG2947" s="205" t="str">
        <f t="shared" si="135"/>
        <v/>
      </c>
      <c r="AH2947" s="205" t="str">
        <f t="shared" si="136"/>
        <v/>
      </c>
      <c r="AI2947" s="205" t="str">
        <f t="shared" si="137"/>
        <v/>
      </c>
    </row>
    <row r="2948" spans="1:35" ht="15" customHeight="1">
      <c r="A2948" s="185"/>
      <c r="B2948" s="185"/>
      <c r="C2948" s="185"/>
      <c r="D2948" s="186"/>
      <c r="E2948" s="185"/>
      <c r="F2948" s="185"/>
      <c r="G2948" s="185"/>
      <c r="H2948" s="185"/>
      <c r="I2948" s="185"/>
      <c r="J2948" s="185"/>
      <c r="K2948" s="187"/>
      <c r="L2948" s="187"/>
      <c r="M2948" s="187"/>
      <c r="N2948" s="187"/>
      <c r="O2948" s="187"/>
      <c r="P2948" s="187"/>
      <c r="Q2948" s="187"/>
      <c r="R2948" s="190"/>
      <c r="S2948" s="190"/>
      <c r="T2948" s="190"/>
      <c r="U2948" s="190"/>
      <c r="V2948" s="190"/>
      <c r="W2948" s="190"/>
      <c r="X2948" s="190"/>
      <c r="Y2948" s="190"/>
      <c r="Z2948" s="190"/>
      <c r="AA2948" s="190"/>
      <c r="AB2948" s="190"/>
      <c r="AC2948" s="185"/>
      <c r="AD2948" s="190"/>
      <c r="AE2948" s="190"/>
      <c r="AF2948" s="190"/>
      <c r="AG2948" s="205" t="str">
        <f t="shared" ref="AG2948:AG3011" si="138">IF($Q2948="","",IF($Q2948="YES","YES","NO"))</f>
        <v/>
      </c>
      <c r="AH2948" s="205" t="str">
        <f t="shared" ref="AH2948:AH3011" si="139">IF($X2948="","",IF($X2948="YES","YES","NO"))</f>
        <v/>
      </c>
      <c r="AI2948" s="205" t="str">
        <f t="shared" ref="AI2948:AI3011" si="140">IF(COUNTIF($B$3:$B$4985,B2948)&gt;1,"DUPLICATE","")</f>
        <v/>
      </c>
    </row>
    <row r="2949" spans="1:35" ht="15" customHeight="1">
      <c r="A2949" s="185"/>
      <c r="B2949" s="185"/>
      <c r="C2949" s="185"/>
      <c r="D2949" s="186"/>
      <c r="E2949" s="185"/>
      <c r="F2949" s="185"/>
      <c r="G2949" s="185"/>
      <c r="H2949" s="185"/>
      <c r="I2949" s="185"/>
      <c r="J2949" s="185"/>
      <c r="K2949" s="187"/>
      <c r="L2949" s="187"/>
      <c r="M2949" s="187"/>
      <c r="N2949" s="187"/>
      <c r="O2949" s="187"/>
      <c r="P2949" s="187"/>
      <c r="Q2949" s="187"/>
      <c r="R2949" s="190"/>
      <c r="S2949" s="190"/>
      <c r="T2949" s="190"/>
      <c r="U2949" s="190"/>
      <c r="V2949" s="190"/>
      <c r="W2949" s="190"/>
      <c r="X2949" s="190"/>
      <c r="Y2949" s="190"/>
      <c r="Z2949" s="190"/>
      <c r="AA2949" s="190"/>
      <c r="AB2949" s="190"/>
      <c r="AC2949" s="185"/>
      <c r="AD2949" s="190"/>
      <c r="AE2949" s="190"/>
      <c r="AF2949" s="190"/>
      <c r="AG2949" s="205" t="str">
        <f t="shared" si="138"/>
        <v/>
      </c>
      <c r="AH2949" s="205" t="str">
        <f t="shared" si="139"/>
        <v/>
      </c>
      <c r="AI2949" s="205" t="str">
        <f t="shared" si="140"/>
        <v/>
      </c>
    </row>
    <row r="2950" spans="1:35" ht="15" customHeight="1">
      <c r="A2950" s="185"/>
      <c r="B2950" s="185"/>
      <c r="C2950" s="185"/>
      <c r="D2950" s="186"/>
      <c r="E2950" s="185"/>
      <c r="F2950" s="185"/>
      <c r="G2950" s="185"/>
      <c r="H2950" s="185"/>
      <c r="I2950" s="185"/>
      <c r="J2950" s="185"/>
      <c r="K2950" s="187"/>
      <c r="L2950" s="187"/>
      <c r="M2950" s="187"/>
      <c r="N2950" s="187"/>
      <c r="O2950" s="187"/>
      <c r="P2950" s="187"/>
      <c r="Q2950" s="187"/>
      <c r="R2950" s="190"/>
      <c r="S2950" s="190"/>
      <c r="T2950" s="190"/>
      <c r="U2950" s="190"/>
      <c r="V2950" s="190"/>
      <c r="W2950" s="190"/>
      <c r="X2950" s="190"/>
      <c r="Y2950" s="190"/>
      <c r="Z2950" s="190"/>
      <c r="AA2950" s="190"/>
      <c r="AB2950" s="190"/>
      <c r="AC2950" s="185"/>
      <c r="AD2950" s="190"/>
      <c r="AE2950" s="190"/>
      <c r="AF2950" s="190"/>
      <c r="AG2950" s="205" t="str">
        <f t="shared" si="138"/>
        <v/>
      </c>
      <c r="AH2950" s="205" t="str">
        <f t="shared" si="139"/>
        <v/>
      </c>
      <c r="AI2950" s="205" t="str">
        <f t="shared" si="140"/>
        <v/>
      </c>
    </row>
    <row r="2951" spans="1:35" ht="15" customHeight="1">
      <c r="A2951" s="185"/>
      <c r="B2951" s="185"/>
      <c r="C2951" s="185"/>
      <c r="D2951" s="186"/>
      <c r="E2951" s="185"/>
      <c r="F2951" s="185"/>
      <c r="G2951" s="185"/>
      <c r="H2951" s="185"/>
      <c r="I2951" s="185"/>
      <c r="J2951" s="185"/>
      <c r="K2951" s="187"/>
      <c r="L2951" s="187"/>
      <c r="M2951" s="187"/>
      <c r="N2951" s="187"/>
      <c r="O2951" s="187"/>
      <c r="P2951" s="187"/>
      <c r="Q2951" s="187"/>
      <c r="R2951" s="190"/>
      <c r="S2951" s="190"/>
      <c r="T2951" s="190"/>
      <c r="U2951" s="190"/>
      <c r="V2951" s="190"/>
      <c r="W2951" s="190"/>
      <c r="X2951" s="190"/>
      <c r="Y2951" s="190"/>
      <c r="Z2951" s="190"/>
      <c r="AA2951" s="190"/>
      <c r="AB2951" s="190"/>
      <c r="AC2951" s="185"/>
      <c r="AD2951" s="190"/>
      <c r="AE2951" s="190"/>
      <c r="AF2951" s="190"/>
      <c r="AG2951" s="205" t="str">
        <f t="shared" si="138"/>
        <v/>
      </c>
      <c r="AH2951" s="205" t="str">
        <f t="shared" si="139"/>
        <v/>
      </c>
      <c r="AI2951" s="205" t="str">
        <f t="shared" si="140"/>
        <v/>
      </c>
    </row>
    <row r="2952" spans="1:35" ht="15" customHeight="1">
      <c r="A2952" s="185"/>
      <c r="B2952" s="185"/>
      <c r="C2952" s="185"/>
      <c r="D2952" s="186"/>
      <c r="E2952" s="185"/>
      <c r="F2952" s="185"/>
      <c r="G2952" s="185"/>
      <c r="H2952" s="185"/>
      <c r="I2952" s="185"/>
      <c r="J2952" s="185"/>
      <c r="K2952" s="187"/>
      <c r="L2952" s="187"/>
      <c r="M2952" s="187"/>
      <c r="N2952" s="187"/>
      <c r="O2952" s="187"/>
      <c r="P2952" s="187"/>
      <c r="Q2952" s="187"/>
      <c r="R2952" s="190"/>
      <c r="S2952" s="190"/>
      <c r="T2952" s="190"/>
      <c r="U2952" s="190"/>
      <c r="V2952" s="190"/>
      <c r="W2952" s="190"/>
      <c r="X2952" s="190"/>
      <c r="Y2952" s="190"/>
      <c r="Z2952" s="190"/>
      <c r="AA2952" s="190"/>
      <c r="AB2952" s="190"/>
      <c r="AC2952" s="185"/>
      <c r="AD2952" s="190"/>
      <c r="AE2952" s="190"/>
      <c r="AF2952" s="190"/>
      <c r="AG2952" s="205" t="str">
        <f t="shared" si="138"/>
        <v/>
      </c>
      <c r="AH2952" s="205" t="str">
        <f t="shared" si="139"/>
        <v/>
      </c>
      <c r="AI2952" s="205" t="str">
        <f t="shared" si="140"/>
        <v/>
      </c>
    </row>
    <row r="2953" spans="1:35" ht="15" customHeight="1">
      <c r="A2953" s="185"/>
      <c r="B2953" s="185"/>
      <c r="C2953" s="185"/>
      <c r="D2953" s="186"/>
      <c r="E2953" s="185"/>
      <c r="F2953" s="185"/>
      <c r="G2953" s="185"/>
      <c r="H2953" s="185"/>
      <c r="I2953" s="185"/>
      <c r="J2953" s="185"/>
      <c r="K2953" s="187"/>
      <c r="L2953" s="187"/>
      <c r="M2953" s="187"/>
      <c r="N2953" s="187"/>
      <c r="O2953" s="187"/>
      <c r="P2953" s="187"/>
      <c r="Q2953" s="187"/>
      <c r="R2953" s="190"/>
      <c r="S2953" s="190"/>
      <c r="T2953" s="190"/>
      <c r="U2953" s="190"/>
      <c r="V2953" s="190"/>
      <c r="W2953" s="190"/>
      <c r="X2953" s="190"/>
      <c r="Y2953" s="190"/>
      <c r="Z2953" s="190"/>
      <c r="AA2953" s="190"/>
      <c r="AB2953" s="190"/>
      <c r="AC2953" s="185"/>
      <c r="AD2953" s="190"/>
      <c r="AE2953" s="190"/>
      <c r="AF2953" s="190"/>
      <c r="AG2953" s="205" t="str">
        <f t="shared" si="138"/>
        <v/>
      </c>
      <c r="AH2953" s="205" t="str">
        <f t="shared" si="139"/>
        <v/>
      </c>
      <c r="AI2953" s="205" t="str">
        <f t="shared" si="140"/>
        <v/>
      </c>
    </row>
    <row r="2954" spans="1:35" ht="15" customHeight="1">
      <c r="A2954" s="185"/>
      <c r="B2954" s="185"/>
      <c r="C2954" s="185"/>
      <c r="D2954" s="186"/>
      <c r="E2954" s="185"/>
      <c r="F2954" s="185"/>
      <c r="G2954" s="185"/>
      <c r="H2954" s="185"/>
      <c r="I2954" s="185"/>
      <c r="J2954" s="185"/>
      <c r="K2954" s="187"/>
      <c r="L2954" s="187"/>
      <c r="M2954" s="187"/>
      <c r="N2954" s="187"/>
      <c r="O2954" s="187"/>
      <c r="P2954" s="187"/>
      <c r="Q2954" s="187"/>
      <c r="R2954" s="190"/>
      <c r="S2954" s="190"/>
      <c r="T2954" s="190"/>
      <c r="U2954" s="190"/>
      <c r="V2954" s="190"/>
      <c r="W2954" s="190"/>
      <c r="X2954" s="190"/>
      <c r="Y2954" s="190"/>
      <c r="Z2954" s="190"/>
      <c r="AA2954" s="190"/>
      <c r="AB2954" s="190"/>
      <c r="AC2954" s="185"/>
      <c r="AD2954" s="190"/>
      <c r="AE2954" s="190"/>
      <c r="AF2954" s="190"/>
      <c r="AG2954" s="205" t="str">
        <f t="shared" si="138"/>
        <v/>
      </c>
      <c r="AH2954" s="205" t="str">
        <f t="shared" si="139"/>
        <v/>
      </c>
      <c r="AI2954" s="205" t="str">
        <f t="shared" si="140"/>
        <v/>
      </c>
    </row>
    <row r="2955" spans="1:35" ht="15" customHeight="1">
      <c r="A2955" s="185"/>
      <c r="B2955" s="185"/>
      <c r="C2955" s="185"/>
      <c r="D2955" s="186"/>
      <c r="E2955" s="185"/>
      <c r="F2955" s="185"/>
      <c r="G2955" s="185"/>
      <c r="H2955" s="185"/>
      <c r="I2955" s="185"/>
      <c r="J2955" s="185"/>
      <c r="K2955" s="187"/>
      <c r="L2955" s="187"/>
      <c r="M2955" s="187"/>
      <c r="N2955" s="187"/>
      <c r="O2955" s="187"/>
      <c r="P2955" s="187"/>
      <c r="Q2955" s="187"/>
      <c r="R2955" s="190"/>
      <c r="S2955" s="190"/>
      <c r="T2955" s="190"/>
      <c r="U2955" s="190"/>
      <c r="V2955" s="190"/>
      <c r="W2955" s="190"/>
      <c r="X2955" s="190"/>
      <c r="Y2955" s="190"/>
      <c r="Z2955" s="190"/>
      <c r="AA2955" s="190"/>
      <c r="AB2955" s="190"/>
      <c r="AC2955" s="185"/>
      <c r="AD2955" s="190"/>
      <c r="AE2955" s="190"/>
      <c r="AF2955" s="190"/>
      <c r="AG2955" s="205" t="str">
        <f t="shared" si="138"/>
        <v/>
      </c>
      <c r="AH2955" s="205" t="str">
        <f t="shared" si="139"/>
        <v/>
      </c>
      <c r="AI2955" s="205" t="str">
        <f t="shared" si="140"/>
        <v/>
      </c>
    </row>
    <row r="2956" spans="1:35" ht="15" customHeight="1">
      <c r="A2956" s="185"/>
      <c r="B2956" s="185"/>
      <c r="C2956" s="185"/>
      <c r="D2956" s="186"/>
      <c r="E2956" s="185"/>
      <c r="F2956" s="185"/>
      <c r="G2956" s="185"/>
      <c r="H2956" s="185"/>
      <c r="I2956" s="185"/>
      <c r="J2956" s="185"/>
      <c r="K2956" s="187"/>
      <c r="L2956" s="187"/>
      <c r="M2956" s="187"/>
      <c r="N2956" s="187"/>
      <c r="O2956" s="187"/>
      <c r="P2956" s="187"/>
      <c r="Q2956" s="187"/>
      <c r="R2956" s="190"/>
      <c r="S2956" s="190"/>
      <c r="T2956" s="190"/>
      <c r="U2956" s="190"/>
      <c r="V2956" s="190"/>
      <c r="W2956" s="190"/>
      <c r="X2956" s="190"/>
      <c r="Y2956" s="190"/>
      <c r="Z2956" s="190"/>
      <c r="AA2956" s="190"/>
      <c r="AB2956" s="190"/>
      <c r="AC2956" s="185"/>
      <c r="AD2956" s="190"/>
      <c r="AE2956" s="190"/>
      <c r="AF2956" s="190"/>
      <c r="AG2956" s="205" t="str">
        <f t="shared" si="138"/>
        <v/>
      </c>
      <c r="AH2956" s="205" t="str">
        <f t="shared" si="139"/>
        <v/>
      </c>
      <c r="AI2956" s="205" t="str">
        <f t="shared" si="140"/>
        <v/>
      </c>
    </row>
    <row r="2957" spans="1:35" ht="15" customHeight="1">
      <c r="A2957" s="185"/>
      <c r="B2957" s="185"/>
      <c r="C2957" s="185"/>
      <c r="D2957" s="186"/>
      <c r="E2957" s="185"/>
      <c r="F2957" s="185"/>
      <c r="G2957" s="185"/>
      <c r="H2957" s="185"/>
      <c r="I2957" s="185"/>
      <c r="J2957" s="185"/>
      <c r="K2957" s="187"/>
      <c r="L2957" s="187"/>
      <c r="M2957" s="187"/>
      <c r="N2957" s="187"/>
      <c r="O2957" s="187"/>
      <c r="P2957" s="187"/>
      <c r="Q2957" s="187"/>
      <c r="R2957" s="190"/>
      <c r="S2957" s="190"/>
      <c r="T2957" s="190"/>
      <c r="U2957" s="190"/>
      <c r="V2957" s="190"/>
      <c r="W2957" s="190"/>
      <c r="X2957" s="190"/>
      <c r="Y2957" s="190"/>
      <c r="Z2957" s="190"/>
      <c r="AA2957" s="190"/>
      <c r="AB2957" s="190"/>
      <c r="AC2957" s="185"/>
      <c r="AD2957" s="190"/>
      <c r="AE2957" s="190"/>
      <c r="AF2957" s="190"/>
      <c r="AG2957" s="205" t="str">
        <f t="shared" si="138"/>
        <v/>
      </c>
      <c r="AH2957" s="205" t="str">
        <f t="shared" si="139"/>
        <v/>
      </c>
      <c r="AI2957" s="205" t="str">
        <f t="shared" si="140"/>
        <v/>
      </c>
    </row>
    <row r="2958" spans="1:35" ht="15" customHeight="1">
      <c r="A2958" s="185"/>
      <c r="B2958" s="185"/>
      <c r="C2958" s="185"/>
      <c r="D2958" s="186"/>
      <c r="E2958" s="185"/>
      <c r="F2958" s="185"/>
      <c r="G2958" s="185"/>
      <c r="H2958" s="185"/>
      <c r="I2958" s="185"/>
      <c r="J2958" s="185"/>
      <c r="K2958" s="187"/>
      <c r="L2958" s="187"/>
      <c r="M2958" s="187"/>
      <c r="N2958" s="187"/>
      <c r="O2958" s="187"/>
      <c r="P2958" s="187"/>
      <c r="Q2958" s="187"/>
      <c r="R2958" s="190"/>
      <c r="S2958" s="190"/>
      <c r="T2958" s="190"/>
      <c r="U2958" s="190"/>
      <c r="V2958" s="190"/>
      <c r="W2958" s="190"/>
      <c r="X2958" s="190"/>
      <c r="Y2958" s="190"/>
      <c r="Z2958" s="190"/>
      <c r="AA2958" s="190"/>
      <c r="AB2958" s="190"/>
      <c r="AC2958" s="185"/>
      <c r="AD2958" s="190"/>
      <c r="AE2958" s="190"/>
      <c r="AF2958" s="190"/>
      <c r="AG2958" s="205" t="str">
        <f t="shared" si="138"/>
        <v/>
      </c>
      <c r="AH2958" s="205" t="str">
        <f t="shared" si="139"/>
        <v/>
      </c>
      <c r="AI2958" s="205" t="str">
        <f t="shared" si="140"/>
        <v/>
      </c>
    </row>
    <row r="2959" spans="1:35" ht="15" customHeight="1">
      <c r="A2959" s="185"/>
      <c r="B2959" s="185"/>
      <c r="C2959" s="185"/>
      <c r="D2959" s="186"/>
      <c r="E2959" s="185"/>
      <c r="F2959" s="185"/>
      <c r="G2959" s="185"/>
      <c r="H2959" s="185"/>
      <c r="I2959" s="185"/>
      <c r="J2959" s="185"/>
      <c r="K2959" s="187"/>
      <c r="L2959" s="187"/>
      <c r="M2959" s="187"/>
      <c r="N2959" s="187"/>
      <c r="O2959" s="187"/>
      <c r="P2959" s="187"/>
      <c r="Q2959" s="187"/>
      <c r="R2959" s="190"/>
      <c r="S2959" s="190"/>
      <c r="T2959" s="190"/>
      <c r="U2959" s="190"/>
      <c r="V2959" s="190"/>
      <c r="W2959" s="190"/>
      <c r="X2959" s="190"/>
      <c r="Y2959" s="190"/>
      <c r="Z2959" s="190"/>
      <c r="AA2959" s="190"/>
      <c r="AB2959" s="190"/>
      <c r="AC2959" s="185"/>
      <c r="AD2959" s="190"/>
      <c r="AE2959" s="190"/>
      <c r="AF2959" s="190"/>
      <c r="AG2959" s="205" t="str">
        <f t="shared" si="138"/>
        <v/>
      </c>
      <c r="AH2959" s="205" t="str">
        <f t="shared" si="139"/>
        <v/>
      </c>
      <c r="AI2959" s="205" t="str">
        <f t="shared" si="140"/>
        <v/>
      </c>
    </row>
    <row r="2960" spans="1:35" ht="15" customHeight="1">
      <c r="A2960" s="185"/>
      <c r="B2960" s="185"/>
      <c r="C2960" s="185"/>
      <c r="D2960" s="186"/>
      <c r="E2960" s="185"/>
      <c r="F2960" s="185"/>
      <c r="G2960" s="185"/>
      <c r="H2960" s="185"/>
      <c r="I2960" s="185"/>
      <c r="J2960" s="185"/>
      <c r="K2960" s="187"/>
      <c r="L2960" s="187"/>
      <c r="M2960" s="187"/>
      <c r="N2960" s="187"/>
      <c r="O2960" s="187"/>
      <c r="P2960" s="187"/>
      <c r="Q2960" s="187"/>
      <c r="R2960" s="190"/>
      <c r="S2960" s="190"/>
      <c r="T2960" s="190"/>
      <c r="U2960" s="190"/>
      <c r="V2960" s="190"/>
      <c r="W2960" s="190"/>
      <c r="X2960" s="190"/>
      <c r="Y2960" s="190"/>
      <c r="Z2960" s="190"/>
      <c r="AA2960" s="190"/>
      <c r="AB2960" s="190"/>
      <c r="AC2960" s="185"/>
      <c r="AD2960" s="190"/>
      <c r="AE2960" s="190"/>
      <c r="AF2960" s="190"/>
      <c r="AG2960" s="205" t="str">
        <f t="shared" si="138"/>
        <v/>
      </c>
      <c r="AH2960" s="205" t="str">
        <f t="shared" si="139"/>
        <v/>
      </c>
      <c r="AI2960" s="205" t="str">
        <f t="shared" si="140"/>
        <v/>
      </c>
    </row>
    <row r="2961" spans="1:35" ht="15" customHeight="1">
      <c r="A2961" s="185"/>
      <c r="B2961" s="185"/>
      <c r="C2961" s="185"/>
      <c r="D2961" s="186"/>
      <c r="E2961" s="185"/>
      <c r="F2961" s="185"/>
      <c r="G2961" s="185"/>
      <c r="H2961" s="185"/>
      <c r="I2961" s="185"/>
      <c r="J2961" s="185"/>
      <c r="K2961" s="187"/>
      <c r="L2961" s="187"/>
      <c r="M2961" s="187"/>
      <c r="N2961" s="187"/>
      <c r="O2961" s="187"/>
      <c r="P2961" s="187"/>
      <c r="Q2961" s="187"/>
      <c r="R2961" s="190"/>
      <c r="S2961" s="190"/>
      <c r="T2961" s="190"/>
      <c r="U2961" s="190"/>
      <c r="V2961" s="190"/>
      <c r="W2961" s="190"/>
      <c r="X2961" s="190"/>
      <c r="Y2961" s="190"/>
      <c r="Z2961" s="190"/>
      <c r="AA2961" s="190"/>
      <c r="AB2961" s="190"/>
      <c r="AC2961" s="185"/>
      <c r="AD2961" s="190"/>
      <c r="AE2961" s="190"/>
      <c r="AF2961" s="190"/>
      <c r="AG2961" s="205" t="str">
        <f t="shared" si="138"/>
        <v/>
      </c>
      <c r="AH2961" s="205" t="str">
        <f t="shared" si="139"/>
        <v/>
      </c>
      <c r="AI2961" s="205" t="str">
        <f t="shared" si="140"/>
        <v/>
      </c>
    </row>
    <row r="2962" spans="1:35" ht="15" customHeight="1">
      <c r="A2962" s="185"/>
      <c r="B2962" s="185"/>
      <c r="C2962" s="185"/>
      <c r="D2962" s="186"/>
      <c r="E2962" s="185"/>
      <c r="F2962" s="185"/>
      <c r="G2962" s="185"/>
      <c r="H2962" s="185"/>
      <c r="I2962" s="185"/>
      <c r="J2962" s="185"/>
      <c r="K2962" s="187"/>
      <c r="L2962" s="187"/>
      <c r="M2962" s="187"/>
      <c r="N2962" s="187"/>
      <c r="O2962" s="187"/>
      <c r="P2962" s="187"/>
      <c r="Q2962" s="187"/>
      <c r="R2962" s="190"/>
      <c r="S2962" s="190"/>
      <c r="T2962" s="190"/>
      <c r="U2962" s="190"/>
      <c r="V2962" s="190"/>
      <c r="W2962" s="190"/>
      <c r="X2962" s="190"/>
      <c r="Y2962" s="190"/>
      <c r="Z2962" s="190"/>
      <c r="AA2962" s="190"/>
      <c r="AB2962" s="190"/>
      <c r="AC2962" s="185"/>
      <c r="AD2962" s="190"/>
      <c r="AE2962" s="190"/>
      <c r="AF2962" s="190"/>
      <c r="AG2962" s="205" t="str">
        <f t="shared" si="138"/>
        <v/>
      </c>
      <c r="AH2962" s="205" t="str">
        <f t="shared" si="139"/>
        <v/>
      </c>
      <c r="AI2962" s="205" t="str">
        <f t="shared" si="140"/>
        <v/>
      </c>
    </row>
    <row r="2963" spans="1:35" ht="15" customHeight="1">
      <c r="A2963" s="185"/>
      <c r="B2963" s="185"/>
      <c r="C2963" s="185"/>
      <c r="D2963" s="186"/>
      <c r="E2963" s="185"/>
      <c r="F2963" s="185"/>
      <c r="G2963" s="185"/>
      <c r="H2963" s="185"/>
      <c r="I2963" s="185"/>
      <c r="J2963" s="185"/>
      <c r="K2963" s="187"/>
      <c r="L2963" s="187"/>
      <c r="M2963" s="187"/>
      <c r="N2963" s="187"/>
      <c r="O2963" s="187"/>
      <c r="P2963" s="187"/>
      <c r="Q2963" s="187"/>
      <c r="R2963" s="190"/>
      <c r="S2963" s="190"/>
      <c r="T2963" s="190"/>
      <c r="U2963" s="190"/>
      <c r="V2963" s="190"/>
      <c r="W2963" s="190"/>
      <c r="X2963" s="190"/>
      <c r="Y2963" s="190"/>
      <c r="Z2963" s="190"/>
      <c r="AA2963" s="190"/>
      <c r="AB2963" s="190"/>
      <c r="AC2963" s="185"/>
      <c r="AD2963" s="190"/>
      <c r="AE2963" s="190"/>
      <c r="AF2963" s="190"/>
      <c r="AG2963" s="205" t="str">
        <f t="shared" si="138"/>
        <v/>
      </c>
      <c r="AH2963" s="205" t="str">
        <f t="shared" si="139"/>
        <v/>
      </c>
      <c r="AI2963" s="205" t="str">
        <f t="shared" si="140"/>
        <v/>
      </c>
    </row>
    <row r="2964" spans="1:35" ht="15" customHeight="1">
      <c r="A2964" s="185"/>
      <c r="B2964" s="185"/>
      <c r="C2964" s="185"/>
      <c r="D2964" s="186"/>
      <c r="E2964" s="185"/>
      <c r="F2964" s="185"/>
      <c r="G2964" s="185"/>
      <c r="H2964" s="185"/>
      <c r="I2964" s="185"/>
      <c r="J2964" s="185"/>
      <c r="K2964" s="187"/>
      <c r="L2964" s="187"/>
      <c r="M2964" s="187"/>
      <c r="N2964" s="187"/>
      <c r="O2964" s="187"/>
      <c r="P2964" s="187"/>
      <c r="Q2964" s="187"/>
      <c r="R2964" s="190"/>
      <c r="S2964" s="190"/>
      <c r="T2964" s="190"/>
      <c r="U2964" s="190"/>
      <c r="V2964" s="190"/>
      <c r="W2964" s="190"/>
      <c r="X2964" s="190"/>
      <c r="Y2964" s="190"/>
      <c r="Z2964" s="190"/>
      <c r="AA2964" s="190"/>
      <c r="AB2964" s="190"/>
      <c r="AC2964" s="185"/>
      <c r="AD2964" s="190"/>
      <c r="AE2964" s="190"/>
      <c r="AF2964" s="190"/>
      <c r="AG2964" s="205" t="str">
        <f t="shared" si="138"/>
        <v/>
      </c>
      <c r="AH2964" s="205" t="str">
        <f t="shared" si="139"/>
        <v/>
      </c>
      <c r="AI2964" s="205" t="str">
        <f t="shared" si="140"/>
        <v/>
      </c>
    </row>
    <row r="2965" spans="1:35" ht="15" customHeight="1">
      <c r="A2965" s="185"/>
      <c r="B2965" s="185"/>
      <c r="C2965" s="185"/>
      <c r="D2965" s="186"/>
      <c r="E2965" s="185"/>
      <c r="F2965" s="185"/>
      <c r="G2965" s="185"/>
      <c r="H2965" s="185"/>
      <c r="I2965" s="185"/>
      <c r="J2965" s="185"/>
      <c r="K2965" s="187"/>
      <c r="L2965" s="187"/>
      <c r="M2965" s="187"/>
      <c r="N2965" s="187"/>
      <c r="O2965" s="187"/>
      <c r="P2965" s="187"/>
      <c r="Q2965" s="187"/>
      <c r="R2965" s="190"/>
      <c r="S2965" s="190"/>
      <c r="T2965" s="190"/>
      <c r="U2965" s="190"/>
      <c r="V2965" s="190"/>
      <c r="W2965" s="190"/>
      <c r="X2965" s="190"/>
      <c r="Y2965" s="190"/>
      <c r="Z2965" s="190"/>
      <c r="AA2965" s="190"/>
      <c r="AB2965" s="190"/>
      <c r="AC2965" s="185"/>
      <c r="AD2965" s="190"/>
      <c r="AE2965" s="190"/>
      <c r="AF2965" s="190"/>
      <c r="AG2965" s="205" t="str">
        <f t="shared" si="138"/>
        <v/>
      </c>
      <c r="AH2965" s="205" t="str">
        <f t="shared" si="139"/>
        <v/>
      </c>
      <c r="AI2965" s="205" t="str">
        <f t="shared" si="140"/>
        <v/>
      </c>
    </row>
    <row r="2966" spans="1:35" ht="15" customHeight="1">
      <c r="A2966" s="185"/>
      <c r="B2966" s="185"/>
      <c r="C2966" s="185"/>
      <c r="D2966" s="186"/>
      <c r="E2966" s="185"/>
      <c r="F2966" s="185"/>
      <c r="G2966" s="185"/>
      <c r="H2966" s="185"/>
      <c r="I2966" s="185"/>
      <c r="J2966" s="185"/>
      <c r="K2966" s="187"/>
      <c r="L2966" s="187"/>
      <c r="M2966" s="187"/>
      <c r="N2966" s="187"/>
      <c r="O2966" s="187"/>
      <c r="P2966" s="187"/>
      <c r="Q2966" s="187"/>
      <c r="R2966" s="190"/>
      <c r="S2966" s="190"/>
      <c r="T2966" s="190"/>
      <c r="U2966" s="190"/>
      <c r="V2966" s="190"/>
      <c r="W2966" s="190"/>
      <c r="X2966" s="190"/>
      <c r="Y2966" s="190"/>
      <c r="Z2966" s="190"/>
      <c r="AA2966" s="190"/>
      <c r="AB2966" s="190"/>
      <c r="AC2966" s="185"/>
      <c r="AD2966" s="190"/>
      <c r="AE2966" s="190"/>
      <c r="AF2966" s="190"/>
      <c r="AG2966" s="205" t="str">
        <f t="shared" si="138"/>
        <v/>
      </c>
      <c r="AH2966" s="205" t="str">
        <f t="shared" si="139"/>
        <v/>
      </c>
      <c r="AI2966" s="205" t="str">
        <f t="shared" si="140"/>
        <v/>
      </c>
    </row>
    <row r="2967" spans="1:35" ht="15" customHeight="1">
      <c r="A2967" s="185"/>
      <c r="B2967" s="185"/>
      <c r="C2967" s="185"/>
      <c r="D2967" s="186"/>
      <c r="E2967" s="185"/>
      <c r="F2967" s="185"/>
      <c r="G2967" s="185"/>
      <c r="H2967" s="185"/>
      <c r="I2967" s="185"/>
      <c r="J2967" s="185"/>
      <c r="K2967" s="187"/>
      <c r="L2967" s="187"/>
      <c r="M2967" s="187"/>
      <c r="N2967" s="187"/>
      <c r="O2967" s="187"/>
      <c r="P2967" s="187"/>
      <c r="Q2967" s="187"/>
      <c r="R2967" s="190"/>
      <c r="S2967" s="190"/>
      <c r="T2967" s="190"/>
      <c r="U2967" s="190"/>
      <c r="V2967" s="190"/>
      <c r="W2967" s="190"/>
      <c r="X2967" s="190"/>
      <c r="Y2967" s="190"/>
      <c r="Z2967" s="190"/>
      <c r="AA2967" s="190"/>
      <c r="AB2967" s="190"/>
      <c r="AC2967" s="185"/>
      <c r="AD2967" s="190"/>
      <c r="AE2967" s="190"/>
      <c r="AF2967" s="190"/>
      <c r="AG2967" s="205" t="str">
        <f t="shared" si="138"/>
        <v/>
      </c>
      <c r="AH2967" s="205" t="str">
        <f t="shared" si="139"/>
        <v/>
      </c>
      <c r="AI2967" s="205" t="str">
        <f t="shared" si="140"/>
        <v/>
      </c>
    </row>
    <row r="2968" spans="1:35" ht="15" customHeight="1">
      <c r="A2968" s="185"/>
      <c r="B2968" s="185"/>
      <c r="C2968" s="185"/>
      <c r="D2968" s="186"/>
      <c r="E2968" s="185"/>
      <c r="F2968" s="185"/>
      <c r="G2968" s="185"/>
      <c r="H2968" s="185"/>
      <c r="I2968" s="185"/>
      <c r="J2968" s="185"/>
      <c r="K2968" s="187"/>
      <c r="L2968" s="187"/>
      <c r="M2968" s="187"/>
      <c r="N2968" s="187"/>
      <c r="O2968" s="187"/>
      <c r="P2968" s="187"/>
      <c r="Q2968" s="187"/>
      <c r="R2968" s="190"/>
      <c r="S2968" s="190"/>
      <c r="T2968" s="190"/>
      <c r="U2968" s="190"/>
      <c r="V2968" s="190"/>
      <c r="W2968" s="190"/>
      <c r="X2968" s="190"/>
      <c r="Y2968" s="190"/>
      <c r="Z2968" s="190"/>
      <c r="AA2968" s="190"/>
      <c r="AB2968" s="190"/>
      <c r="AC2968" s="185"/>
      <c r="AD2968" s="190"/>
      <c r="AE2968" s="190"/>
      <c r="AF2968" s="190"/>
      <c r="AG2968" s="205" t="str">
        <f t="shared" si="138"/>
        <v/>
      </c>
      <c r="AH2968" s="205" t="str">
        <f t="shared" si="139"/>
        <v/>
      </c>
      <c r="AI2968" s="205" t="str">
        <f t="shared" si="140"/>
        <v/>
      </c>
    </row>
    <row r="2969" spans="1:35" ht="15" customHeight="1">
      <c r="A2969" s="185"/>
      <c r="B2969" s="185"/>
      <c r="C2969" s="185"/>
      <c r="D2969" s="186"/>
      <c r="E2969" s="185"/>
      <c r="F2969" s="185"/>
      <c r="G2969" s="185"/>
      <c r="H2969" s="185"/>
      <c r="I2969" s="185"/>
      <c r="J2969" s="185"/>
      <c r="K2969" s="187"/>
      <c r="L2969" s="187"/>
      <c r="M2969" s="187"/>
      <c r="N2969" s="187"/>
      <c r="O2969" s="187"/>
      <c r="P2969" s="187"/>
      <c r="Q2969" s="187"/>
      <c r="R2969" s="190"/>
      <c r="S2969" s="190"/>
      <c r="T2969" s="190"/>
      <c r="U2969" s="190"/>
      <c r="V2969" s="190"/>
      <c r="W2969" s="190"/>
      <c r="X2969" s="190"/>
      <c r="Y2969" s="190"/>
      <c r="Z2969" s="190"/>
      <c r="AA2969" s="190"/>
      <c r="AB2969" s="190"/>
      <c r="AC2969" s="185"/>
      <c r="AD2969" s="190"/>
      <c r="AE2969" s="190"/>
      <c r="AF2969" s="190"/>
      <c r="AG2969" s="205" t="str">
        <f t="shared" si="138"/>
        <v/>
      </c>
      <c r="AH2969" s="205" t="str">
        <f t="shared" si="139"/>
        <v/>
      </c>
      <c r="AI2969" s="205" t="str">
        <f t="shared" si="140"/>
        <v/>
      </c>
    </row>
    <row r="2970" spans="1:35" ht="15" customHeight="1">
      <c r="A2970" s="185"/>
      <c r="B2970" s="185"/>
      <c r="C2970" s="185"/>
      <c r="D2970" s="186"/>
      <c r="E2970" s="185"/>
      <c r="F2970" s="185"/>
      <c r="G2970" s="185"/>
      <c r="H2970" s="185"/>
      <c r="I2970" s="185"/>
      <c r="J2970" s="185"/>
      <c r="K2970" s="187"/>
      <c r="L2970" s="187"/>
      <c r="M2970" s="187"/>
      <c r="N2970" s="187"/>
      <c r="O2970" s="187"/>
      <c r="P2970" s="187"/>
      <c r="Q2970" s="187"/>
      <c r="R2970" s="190"/>
      <c r="S2970" s="190"/>
      <c r="T2970" s="190"/>
      <c r="U2970" s="190"/>
      <c r="V2970" s="190"/>
      <c r="W2970" s="190"/>
      <c r="X2970" s="190"/>
      <c r="Y2970" s="190"/>
      <c r="Z2970" s="190"/>
      <c r="AA2970" s="190"/>
      <c r="AB2970" s="190"/>
      <c r="AC2970" s="185"/>
      <c r="AD2970" s="190"/>
      <c r="AE2970" s="190"/>
      <c r="AF2970" s="190"/>
      <c r="AG2970" s="205" t="str">
        <f t="shared" si="138"/>
        <v/>
      </c>
      <c r="AH2970" s="205" t="str">
        <f t="shared" si="139"/>
        <v/>
      </c>
      <c r="AI2970" s="205" t="str">
        <f t="shared" si="140"/>
        <v/>
      </c>
    </row>
    <row r="2971" spans="1:35" ht="15" customHeight="1">
      <c r="A2971" s="185"/>
      <c r="B2971" s="185"/>
      <c r="C2971" s="185"/>
      <c r="D2971" s="186"/>
      <c r="E2971" s="185"/>
      <c r="F2971" s="185"/>
      <c r="G2971" s="185"/>
      <c r="H2971" s="185"/>
      <c r="I2971" s="185"/>
      <c r="J2971" s="185"/>
      <c r="K2971" s="187"/>
      <c r="L2971" s="187"/>
      <c r="M2971" s="187"/>
      <c r="N2971" s="187"/>
      <c r="O2971" s="187"/>
      <c r="P2971" s="187"/>
      <c r="Q2971" s="187"/>
      <c r="R2971" s="190"/>
      <c r="S2971" s="190"/>
      <c r="T2971" s="190"/>
      <c r="U2971" s="190"/>
      <c r="V2971" s="190"/>
      <c r="W2971" s="190"/>
      <c r="X2971" s="190"/>
      <c r="Y2971" s="190"/>
      <c r="Z2971" s="190"/>
      <c r="AA2971" s="190"/>
      <c r="AB2971" s="190"/>
      <c r="AC2971" s="185"/>
      <c r="AD2971" s="190"/>
      <c r="AE2971" s="190"/>
      <c r="AF2971" s="190"/>
      <c r="AG2971" s="205" t="str">
        <f t="shared" si="138"/>
        <v/>
      </c>
      <c r="AH2971" s="205" t="str">
        <f t="shared" si="139"/>
        <v/>
      </c>
      <c r="AI2971" s="205" t="str">
        <f t="shared" si="140"/>
        <v/>
      </c>
    </row>
    <row r="2972" spans="1:35" ht="15" customHeight="1">
      <c r="A2972" s="185"/>
      <c r="B2972" s="185"/>
      <c r="C2972" s="185"/>
      <c r="D2972" s="186"/>
      <c r="E2972" s="185"/>
      <c r="F2972" s="185"/>
      <c r="G2972" s="185"/>
      <c r="H2972" s="185"/>
      <c r="I2972" s="185"/>
      <c r="J2972" s="185"/>
      <c r="K2972" s="187"/>
      <c r="L2972" s="187"/>
      <c r="M2972" s="187"/>
      <c r="N2972" s="187"/>
      <c r="O2972" s="187"/>
      <c r="P2972" s="187"/>
      <c r="Q2972" s="187"/>
      <c r="R2972" s="190"/>
      <c r="S2972" s="190"/>
      <c r="T2972" s="190"/>
      <c r="U2972" s="190"/>
      <c r="V2972" s="190"/>
      <c r="W2972" s="190"/>
      <c r="X2972" s="190"/>
      <c r="Y2972" s="190"/>
      <c r="Z2972" s="190"/>
      <c r="AA2972" s="190"/>
      <c r="AB2972" s="190"/>
      <c r="AC2972" s="185"/>
      <c r="AD2972" s="190"/>
      <c r="AE2972" s="190"/>
      <c r="AF2972" s="190"/>
      <c r="AG2972" s="205" t="str">
        <f t="shared" si="138"/>
        <v/>
      </c>
      <c r="AH2972" s="205" t="str">
        <f t="shared" si="139"/>
        <v/>
      </c>
      <c r="AI2972" s="205" t="str">
        <f t="shared" si="140"/>
        <v/>
      </c>
    </row>
    <row r="2973" spans="1:35" ht="15" customHeight="1">
      <c r="A2973" s="185"/>
      <c r="B2973" s="185"/>
      <c r="C2973" s="185"/>
      <c r="D2973" s="186"/>
      <c r="E2973" s="185"/>
      <c r="F2973" s="185"/>
      <c r="G2973" s="185"/>
      <c r="H2973" s="185"/>
      <c r="I2973" s="185"/>
      <c r="J2973" s="185"/>
      <c r="K2973" s="187"/>
      <c r="L2973" s="187"/>
      <c r="M2973" s="187"/>
      <c r="N2973" s="187"/>
      <c r="O2973" s="187"/>
      <c r="P2973" s="187"/>
      <c r="Q2973" s="187"/>
      <c r="R2973" s="190"/>
      <c r="S2973" s="190"/>
      <c r="T2973" s="190"/>
      <c r="U2973" s="190"/>
      <c r="V2973" s="190"/>
      <c r="W2973" s="190"/>
      <c r="X2973" s="190"/>
      <c r="Y2973" s="190"/>
      <c r="Z2973" s="190"/>
      <c r="AA2973" s="190"/>
      <c r="AB2973" s="190"/>
      <c r="AC2973" s="185"/>
      <c r="AD2973" s="190"/>
      <c r="AE2973" s="190"/>
      <c r="AF2973" s="190"/>
      <c r="AG2973" s="205" t="str">
        <f t="shared" si="138"/>
        <v/>
      </c>
      <c r="AH2973" s="205" t="str">
        <f t="shared" si="139"/>
        <v/>
      </c>
      <c r="AI2973" s="205" t="str">
        <f t="shared" si="140"/>
        <v/>
      </c>
    </row>
    <row r="2974" spans="1:35" ht="15" customHeight="1">
      <c r="A2974" s="185"/>
      <c r="B2974" s="185"/>
      <c r="C2974" s="185"/>
      <c r="D2974" s="186"/>
      <c r="E2974" s="185"/>
      <c r="F2974" s="185"/>
      <c r="G2974" s="185"/>
      <c r="H2974" s="185"/>
      <c r="I2974" s="185"/>
      <c r="J2974" s="185"/>
      <c r="K2974" s="187"/>
      <c r="L2974" s="187"/>
      <c r="M2974" s="187"/>
      <c r="N2974" s="187"/>
      <c r="O2974" s="187"/>
      <c r="P2974" s="187"/>
      <c r="Q2974" s="187"/>
      <c r="R2974" s="190"/>
      <c r="S2974" s="190"/>
      <c r="T2974" s="190"/>
      <c r="U2974" s="190"/>
      <c r="V2974" s="190"/>
      <c r="W2974" s="190"/>
      <c r="X2974" s="190"/>
      <c r="Y2974" s="190"/>
      <c r="Z2974" s="190"/>
      <c r="AA2974" s="190"/>
      <c r="AB2974" s="190"/>
      <c r="AC2974" s="185"/>
      <c r="AD2974" s="190"/>
      <c r="AE2974" s="190"/>
      <c r="AF2974" s="190"/>
      <c r="AG2974" s="205" t="str">
        <f t="shared" si="138"/>
        <v/>
      </c>
      <c r="AH2974" s="205" t="str">
        <f t="shared" si="139"/>
        <v/>
      </c>
      <c r="AI2974" s="205" t="str">
        <f t="shared" si="140"/>
        <v/>
      </c>
    </row>
    <row r="2975" spans="1:35" ht="15" customHeight="1">
      <c r="A2975" s="185"/>
      <c r="B2975" s="185"/>
      <c r="C2975" s="185"/>
      <c r="D2975" s="186"/>
      <c r="E2975" s="185"/>
      <c r="F2975" s="185"/>
      <c r="G2975" s="185"/>
      <c r="H2975" s="185"/>
      <c r="I2975" s="185"/>
      <c r="J2975" s="185"/>
      <c r="K2975" s="187"/>
      <c r="L2975" s="187"/>
      <c r="M2975" s="187"/>
      <c r="N2975" s="187"/>
      <c r="O2975" s="187"/>
      <c r="P2975" s="187"/>
      <c r="Q2975" s="187"/>
      <c r="R2975" s="190"/>
      <c r="S2975" s="190"/>
      <c r="T2975" s="190"/>
      <c r="U2975" s="190"/>
      <c r="V2975" s="190"/>
      <c r="W2975" s="190"/>
      <c r="X2975" s="190"/>
      <c r="Y2975" s="190"/>
      <c r="Z2975" s="190"/>
      <c r="AA2975" s="190"/>
      <c r="AB2975" s="190"/>
      <c r="AC2975" s="185"/>
      <c r="AD2975" s="190"/>
      <c r="AE2975" s="190"/>
      <c r="AF2975" s="190"/>
      <c r="AG2975" s="205" t="str">
        <f t="shared" si="138"/>
        <v/>
      </c>
      <c r="AH2975" s="205" t="str">
        <f t="shared" si="139"/>
        <v/>
      </c>
      <c r="AI2975" s="205" t="str">
        <f t="shared" si="140"/>
        <v/>
      </c>
    </row>
    <row r="2976" spans="1:35" ht="15" customHeight="1">
      <c r="A2976" s="185"/>
      <c r="B2976" s="185"/>
      <c r="C2976" s="185"/>
      <c r="D2976" s="186"/>
      <c r="E2976" s="185"/>
      <c r="F2976" s="185"/>
      <c r="G2976" s="185"/>
      <c r="H2976" s="185"/>
      <c r="I2976" s="185"/>
      <c r="J2976" s="185"/>
      <c r="K2976" s="187"/>
      <c r="L2976" s="187"/>
      <c r="M2976" s="187"/>
      <c r="N2976" s="187"/>
      <c r="O2976" s="187"/>
      <c r="P2976" s="187"/>
      <c r="Q2976" s="187"/>
      <c r="R2976" s="190"/>
      <c r="S2976" s="190"/>
      <c r="T2976" s="190"/>
      <c r="U2976" s="190"/>
      <c r="V2976" s="190"/>
      <c r="W2976" s="190"/>
      <c r="X2976" s="190"/>
      <c r="Y2976" s="190"/>
      <c r="Z2976" s="190"/>
      <c r="AA2976" s="190"/>
      <c r="AB2976" s="190"/>
      <c r="AC2976" s="185"/>
      <c r="AD2976" s="190"/>
      <c r="AE2976" s="190"/>
      <c r="AF2976" s="190"/>
      <c r="AG2976" s="205" t="str">
        <f t="shared" si="138"/>
        <v/>
      </c>
      <c r="AH2976" s="205" t="str">
        <f t="shared" si="139"/>
        <v/>
      </c>
      <c r="AI2976" s="205" t="str">
        <f t="shared" si="140"/>
        <v/>
      </c>
    </row>
    <row r="2977" spans="1:35" ht="15" customHeight="1">
      <c r="A2977" s="185"/>
      <c r="B2977" s="185"/>
      <c r="C2977" s="185"/>
      <c r="D2977" s="186"/>
      <c r="E2977" s="185"/>
      <c r="F2977" s="185"/>
      <c r="G2977" s="185"/>
      <c r="H2977" s="185"/>
      <c r="I2977" s="185"/>
      <c r="J2977" s="185"/>
      <c r="K2977" s="187"/>
      <c r="L2977" s="187"/>
      <c r="M2977" s="187"/>
      <c r="N2977" s="187"/>
      <c r="O2977" s="187"/>
      <c r="P2977" s="187"/>
      <c r="Q2977" s="187"/>
      <c r="R2977" s="190"/>
      <c r="S2977" s="190"/>
      <c r="T2977" s="190"/>
      <c r="U2977" s="190"/>
      <c r="V2977" s="190"/>
      <c r="W2977" s="190"/>
      <c r="X2977" s="190"/>
      <c r="Y2977" s="190"/>
      <c r="Z2977" s="190"/>
      <c r="AA2977" s="190"/>
      <c r="AB2977" s="190"/>
      <c r="AC2977" s="185"/>
      <c r="AD2977" s="190"/>
      <c r="AE2977" s="190"/>
      <c r="AF2977" s="190"/>
      <c r="AG2977" s="205" t="str">
        <f t="shared" si="138"/>
        <v/>
      </c>
      <c r="AH2977" s="205" t="str">
        <f t="shared" si="139"/>
        <v/>
      </c>
      <c r="AI2977" s="205" t="str">
        <f t="shared" si="140"/>
        <v/>
      </c>
    </row>
    <row r="2978" spans="1:35" ht="15" customHeight="1">
      <c r="A2978" s="185"/>
      <c r="B2978" s="185"/>
      <c r="C2978" s="185"/>
      <c r="D2978" s="186"/>
      <c r="E2978" s="185"/>
      <c r="F2978" s="185"/>
      <c r="G2978" s="185"/>
      <c r="H2978" s="185"/>
      <c r="I2978" s="185"/>
      <c r="J2978" s="185"/>
      <c r="K2978" s="187"/>
      <c r="L2978" s="187"/>
      <c r="M2978" s="187"/>
      <c r="N2978" s="187"/>
      <c r="O2978" s="187"/>
      <c r="P2978" s="187"/>
      <c r="Q2978" s="187"/>
      <c r="R2978" s="190"/>
      <c r="S2978" s="190"/>
      <c r="T2978" s="190"/>
      <c r="U2978" s="190"/>
      <c r="V2978" s="190"/>
      <c r="W2978" s="190"/>
      <c r="X2978" s="190"/>
      <c r="Y2978" s="190"/>
      <c r="Z2978" s="190"/>
      <c r="AA2978" s="190"/>
      <c r="AB2978" s="190"/>
      <c r="AC2978" s="185"/>
      <c r="AD2978" s="190"/>
      <c r="AE2978" s="190"/>
      <c r="AF2978" s="190"/>
      <c r="AG2978" s="205" t="str">
        <f t="shared" si="138"/>
        <v/>
      </c>
      <c r="AH2978" s="205" t="str">
        <f t="shared" si="139"/>
        <v/>
      </c>
      <c r="AI2978" s="205" t="str">
        <f t="shared" si="140"/>
        <v/>
      </c>
    </row>
    <row r="2979" spans="1:35" ht="15" customHeight="1">
      <c r="A2979" s="185"/>
      <c r="B2979" s="185"/>
      <c r="C2979" s="185"/>
      <c r="D2979" s="186"/>
      <c r="E2979" s="185"/>
      <c r="F2979" s="185"/>
      <c r="G2979" s="185"/>
      <c r="H2979" s="185"/>
      <c r="I2979" s="185"/>
      <c r="J2979" s="185"/>
      <c r="K2979" s="187"/>
      <c r="L2979" s="187"/>
      <c r="M2979" s="187"/>
      <c r="N2979" s="187"/>
      <c r="O2979" s="187"/>
      <c r="P2979" s="187"/>
      <c r="Q2979" s="187"/>
      <c r="R2979" s="190"/>
      <c r="S2979" s="190"/>
      <c r="T2979" s="190"/>
      <c r="U2979" s="190"/>
      <c r="V2979" s="190"/>
      <c r="W2979" s="190"/>
      <c r="X2979" s="190"/>
      <c r="Y2979" s="190"/>
      <c r="Z2979" s="190"/>
      <c r="AA2979" s="190"/>
      <c r="AB2979" s="190"/>
      <c r="AC2979" s="185"/>
      <c r="AD2979" s="190"/>
      <c r="AE2979" s="190"/>
      <c r="AF2979" s="190"/>
      <c r="AG2979" s="205" t="str">
        <f t="shared" si="138"/>
        <v/>
      </c>
      <c r="AH2979" s="205" t="str">
        <f t="shared" si="139"/>
        <v/>
      </c>
      <c r="AI2979" s="205" t="str">
        <f t="shared" si="140"/>
        <v/>
      </c>
    </row>
    <row r="2980" spans="1:35" ht="15" customHeight="1">
      <c r="A2980" s="185"/>
      <c r="B2980" s="185"/>
      <c r="C2980" s="185"/>
      <c r="D2980" s="186"/>
      <c r="E2980" s="185"/>
      <c r="F2980" s="185"/>
      <c r="G2980" s="185"/>
      <c r="H2980" s="185"/>
      <c r="I2980" s="185"/>
      <c r="J2980" s="185"/>
      <c r="K2980" s="187"/>
      <c r="L2980" s="187"/>
      <c r="M2980" s="187"/>
      <c r="N2980" s="187"/>
      <c r="O2980" s="187"/>
      <c r="P2980" s="187"/>
      <c r="Q2980" s="187"/>
      <c r="R2980" s="190"/>
      <c r="S2980" s="190"/>
      <c r="T2980" s="190"/>
      <c r="U2980" s="190"/>
      <c r="V2980" s="190"/>
      <c r="W2980" s="190"/>
      <c r="X2980" s="190"/>
      <c r="Y2980" s="190"/>
      <c r="Z2980" s="190"/>
      <c r="AA2980" s="190"/>
      <c r="AB2980" s="190"/>
      <c r="AC2980" s="185"/>
      <c r="AD2980" s="190"/>
      <c r="AE2980" s="190"/>
      <c r="AF2980" s="190"/>
      <c r="AG2980" s="205" t="str">
        <f t="shared" si="138"/>
        <v/>
      </c>
      <c r="AH2980" s="205" t="str">
        <f t="shared" si="139"/>
        <v/>
      </c>
      <c r="AI2980" s="205" t="str">
        <f t="shared" si="140"/>
        <v/>
      </c>
    </row>
    <row r="2981" spans="1:35" ht="15" customHeight="1">
      <c r="A2981" s="185"/>
      <c r="B2981" s="185"/>
      <c r="C2981" s="185"/>
      <c r="D2981" s="186"/>
      <c r="E2981" s="185"/>
      <c r="F2981" s="185"/>
      <c r="G2981" s="185"/>
      <c r="H2981" s="185"/>
      <c r="I2981" s="185"/>
      <c r="J2981" s="185"/>
      <c r="K2981" s="187"/>
      <c r="L2981" s="187"/>
      <c r="M2981" s="187"/>
      <c r="N2981" s="187"/>
      <c r="O2981" s="187"/>
      <c r="P2981" s="187"/>
      <c r="Q2981" s="187"/>
      <c r="R2981" s="190"/>
      <c r="S2981" s="190"/>
      <c r="T2981" s="190"/>
      <c r="U2981" s="190"/>
      <c r="V2981" s="190"/>
      <c r="W2981" s="190"/>
      <c r="X2981" s="190"/>
      <c r="Y2981" s="190"/>
      <c r="Z2981" s="190"/>
      <c r="AA2981" s="190"/>
      <c r="AB2981" s="190"/>
      <c r="AC2981" s="185"/>
      <c r="AD2981" s="190"/>
      <c r="AE2981" s="190"/>
      <c r="AF2981" s="190"/>
      <c r="AG2981" s="205" t="str">
        <f t="shared" si="138"/>
        <v/>
      </c>
      <c r="AH2981" s="205" t="str">
        <f t="shared" si="139"/>
        <v/>
      </c>
      <c r="AI2981" s="205" t="str">
        <f t="shared" si="140"/>
        <v/>
      </c>
    </row>
    <row r="2982" spans="1:35" ht="15" customHeight="1">
      <c r="A2982" s="185"/>
      <c r="B2982" s="185"/>
      <c r="C2982" s="185"/>
      <c r="D2982" s="186"/>
      <c r="E2982" s="185"/>
      <c r="F2982" s="185"/>
      <c r="G2982" s="185"/>
      <c r="H2982" s="185"/>
      <c r="I2982" s="185"/>
      <c r="J2982" s="185"/>
      <c r="K2982" s="187"/>
      <c r="L2982" s="187"/>
      <c r="M2982" s="187"/>
      <c r="N2982" s="187"/>
      <c r="O2982" s="187"/>
      <c r="P2982" s="187"/>
      <c r="Q2982" s="187"/>
      <c r="R2982" s="190"/>
      <c r="S2982" s="190"/>
      <c r="T2982" s="190"/>
      <c r="U2982" s="190"/>
      <c r="V2982" s="190"/>
      <c r="W2982" s="190"/>
      <c r="X2982" s="190"/>
      <c r="Y2982" s="190"/>
      <c r="Z2982" s="190"/>
      <c r="AA2982" s="190"/>
      <c r="AB2982" s="190"/>
      <c r="AC2982" s="185"/>
      <c r="AD2982" s="190"/>
      <c r="AE2982" s="190"/>
      <c r="AF2982" s="190"/>
      <c r="AG2982" s="205" t="str">
        <f t="shared" si="138"/>
        <v/>
      </c>
      <c r="AH2982" s="205" t="str">
        <f t="shared" si="139"/>
        <v/>
      </c>
      <c r="AI2982" s="205" t="str">
        <f t="shared" si="140"/>
        <v/>
      </c>
    </row>
    <row r="2983" spans="1:35" ht="15" customHeight="1">
      <c r="A2983" s="185"/>
      <c r="B2983" s="185"/>
      <c r="C2983" s="185"/>
      <c r="D2983" s="186"/>
      <c r="E2983" s="185"/>
      <c r="F2983" s="185"/>
      <c r="G2983" s="185"/>
      <c r="H2983" s="185"/>
      <c r="I2983" s="185"/>
      <c r="J2983" s="185"/>
      <c r="K2983" s="187"/>
      <c r="L2983" s="187"/>
      <c r="M2983" s="187"/>
      <c r="N2983" s="187"/>
      <c r="O2983" s="187"/>
      <c r="P2983" s="187"/>
      <c r="Q2983" s="187"/>
      <c r="R2983" s="190"/>
      <c r="S2983" s="190"/>
      <c r="T2983" s="190"/>
      <c r="U2983" s="190"/>
      <c r="V2983" s="190"/>
      <c r="W2983" s="190"/>
      <c r="X2983" s="190"/>
      <c r="Y2983" s="190"/>
      <c r="Z2983" s="190"/>
      <c r="AA2983" s="190"/>
      <c r="AB2983" s="190"/>
      <c r="AC2983" s="185"/>
      <c r="AD2983" s="190"/>
      <c r="AE2983" s="190"/>
      <c r="AF2983" s="190"/>
      <c r="AG2983" s="205" t="str">
        <f t="shared" si="138"/>
        <v/>
      </c>
      <c r="AH2983" s="205" t="str">
        <f t="shared" si="139"/>
        <v/>
      </c>
      <c r="AI2983" s="205" t="str">
        <f t="shared" si="140"/>
        <v/>
      </c>
    </row>
    <row r="2984" spans="1:35" ht="15" customHeight="1">
      <c r="A2984" s="185"/>
      <c r="B2984" s="185"/>
      <c r="C2984" s="185"/>
      <c r="D2984" s="186"/>
      <c r="E2984" s="185"/>
      <c r="F2984" s="185"/>
      <c r="G2984" s="185"/>
      <c r="H2984" s="185"/>
      <c r="I2984" s="185"/>
      <c r="J2984" s="185"/>
      <c r="K2984" s="187"/>
      <c r="L2984" s="187"/>
      <c r="M2984" s="187"/>
      <c r="N2984" s="187"/>
      <c r="O2984" s="187"/>
      <c r="P2984" s="187"/>
      <c r="Q2984" s="187"/>
      <c r="R2984" s="190"/>
      <c r="S2984" s="190"/>
      <c r="T2984" s="190"/>
      <c r="U2984" s="190"/>
      <c r="V2984" s="190"/>
      <c r="W2984" s="190"/>
      <c r="X2984" s="190"/>
      <c r="Y2984" s="190"/>
      <c r="Z2984" s="190"/>
      <c r="AA2984" s="190"/>
      <c r="AB2984" s="190"/>
      <c r="AC2984" s="185"/>
      <c r="AD2984" s="190"/>
      <c r="AE2984" s="190"/>
      <c r="AF2984" s="190"/>
      <c r="AG2984" s="205" t="str">
        <f t="shared" si="138"/>
        <v/>
      </c>
      <c r="AH2984" s="205" t="str">
        <f t="shared" si="139"/>
        <v/>
      </c>
      <c r="AI2984" s="205" t="str">
        <f t="shared" si="140"/>
        <v/>
      </c>
    </row>
    <row r="2985" spans="1:35" ht="15" customHeight="1">
      <c r="A2985" s="185"/>
      <c r="B2985" s="185"/>
      <c r="C2985" s="185"/>
      <c r="D2985" s="186"/>
      <c r="E2985" s="185"/>
      <c r="F2985" s="185"/>
      <c r="G2985" s="185"/>
      <c r="H2985" s="185"/>
      <c r="I2985" s="185"/>
      <c r="J2985" s="185"/>
      <c r="K2985" s="187"/>
      <c r="L2985" s="187"/>
      <c r="M2985" s="187"/>
      <c r="N2985" s="187"/>
      <c r="O2985" s="187"/>
      <c r="P2985" s="187"/>
      <c r="Q2985" s="187"/>
      <c r="R2985" s="190"/>
      <c r="S2985" s="190"/>
      <c r="T2985" s="190"/>
      <c r="U2985" s="190"/>
      <c r="V2985" s="190"/>
      <c r="W2985" s="190"/>
      <c r="X2985" s="190"/>
      <c r="Y2985" s="190"/>
      <c r="Z2985" s="190"/>
      <c r="AA2985" s="190"/>
      <c r="AB2985" s="190"/>
      <c r="AC2985" s="185"/>
      <c r="AD2985" s="190"/>
      <c r="AE2985" s="190"/>
      <c r="AF2985" s="190"/>
      <c r="AG2985" s="205" t="str">
        <f t="shared" si="138"/>
        <v/>
      </c>
      <c r="AH2985" s="205" t="str">
        <f t="shared" si="139"/>
        <v/>
      </c>
      <c r="AI2985" s="205" t="str">
        <f t="shared" si="140"/>
        <v/>
      </c>
    </row>
    <row r="2986" spans="1:35" ht="15" customHeight="1">
      <c r="A2986" s="185"/>
      <c r="B2986" s="185"/>
      <c r="C2986" s="185"/>
      <c r="D2986" s="186"/>
      <c r="E2986" s="185"/>
      <c r="F2986" s="185"/>
      <c r="G2986" s="185"/>
      <c r="H2986" s="185"/>
      <c r="I2986" s="185"/>
      <c r="J2986" s="185"/>
      <c r="K2986" s="187"/>
      <c r="L2986" s="187"/>
      <c r="M2986" s="187"/>
      <c r="N2986" s="187"/>
      <c r="O2986" s="187"/>
      <c r="P2986" s="187"/>
      <c r="Q2986" s="187"/>
      <c r="R2986" s="190"/>
      <c r="S2986" s="190"/>
      <c r="T2986" s="190"/>
      <c r="U2986" s="190"/>
      <c r="V2986" s="190"/>
      <c r="W2986" s="190"/>
      <c r="X2986" s="190"/>
      <c r="Y2986" s="190"/>
      <c r="Z2986" s="190"/>
      <c r="AA2986" s="190"/>
      <c r="AB2986" s="190"/>
      <c r="AC2986" s="185"/>
      <c r="AD2986" s="190"/>
      <c r="AE2986" s="190"/>
      <c r="AF2986" s="190"/>
      <c r="AG2986" s="205" t="str">
        <f t="shared" si="138"/>
        <v/>
      </c>
      <c r="AH2986" s="205" t="str">
        <f t="shared" si="139"/>
        <v/>
      </c>
      <c r="AI2986" s="205" t="str">
        <f t="shared" si="140"/>
        <v/>
      </c>
    </row>
    <row r="2987" spans="1:35" ht="15" customHeight="1">
      <c r="A2987" s="185"/>
      <c r="B2987" s="185"/>
      <c r="C2987" s="185"/>
      <c r="D2987" s="186"/>
      <c r="E2987" s="185"/>
      <c r="F2987" s="185"/>
      <c r="G2987" s="185"/>
      <c r="H2987" s="185"/>
      <c r="I2987" s="185"/>
      <c r="J2987" s="185"/>
      <c r="K2987" s="187"/>
      <c r="L2987" s="187"/>
      <c r="M2987" s="187"/>
      <c r="N2987" s="187"/>
      <c r="O2987" s="187"/>
      <c r="P2987" s="187"/>
      <c r="Q2987" s="187"/>
      <c r="R2987" s="190"/>
      <c r="S2987" s="190"/>
      <c r="T2987" s="190"/>
      <c r="U2987" s="190"/>
      <c r="V2987" s="190"/>
      <c r="W2987" s="190"/>
      <c r="X2987" s="190"/>
      <c r="Y2987" s="190"/>
      <c r="Z2987" s="190"/>
      <c r="AA2987" s="190"/>
      <c r="AB2987" s="190"/>
      <c r="AC2987" s="185"/>
      <c r="AD2987" s="190"/>
      <c r="AE2987" s="190"/>
      <c r="AF2987" s="190"/>
      <c r="AG2987" s="205" t="str">
        <f t="shared" si="138"/>
        <v/>
      </c>
      <c r="AH2987" s="205" t="str">
        <f t="shared" si="139"/>
        <v/>
      </c>
      <c r="AI2987" s="205" t="str">
        <f t="shared" si="140"/>
        <v/>
      </c>
    </row>
    <row r="2988" spans="1:35" ht="15" customHeight="1">
      <c r="A2988" s="185"/>
      <c r="B2988" s="185"/>
      <c r="C2988" s="185"/>
      <c r="D2988" s="186"/>
      <c r="E2988" s="185"/>
      <c r="F2988" s="185"/>
      <c r="G2988" s="185"/>
      <c r="H2988" s="185"/>
      <c r="I2988" s="185"/>
      <c r="J2988" s="185"/>
      <c r="K2988" s="187"/>
      <c r="L2988" s="187"/>
      <c r="M2988" s="187"/>
      <c r="N2988" s="187"/>
      <c r="O2988" s="187"/>
      <c r="P2988" s="187"/>
      <c r="Q2988" s="187"/>
      <c r="R2988" s="190"/>
      <c r="S2988" s="190"/>
      <c r="T2988" s="190"/>
      <c r="U2988" s="190"/>
      <c r="V2988" s="190"/>
      <c r="W2988" s="190"/>
      <c r="X2988" s="190"/>
      <c r="Y2988" s="190"/>
      <c r="Z2988" s="190"/>
      <c r="AA2988" s="190"/>
      <c r="AB2988" s="190"/>
      <c r="AC2988" s="185"/>
      <c r="AD2988" s="190"/>
      <c r="AE2988" s="190"/>
      <c r="AF2988" s="190"/>
      <c r="AG2988" s="205" t="str">
        <f t="shared" si="138"/>
        <v/>
      </c>
      <c r="AH2988" s="205" t="str">
        <f t="shared" si="139"/>
        <v/>
      </c>
      <c r="AI2988" s="205" t="str">
        <f t="shared" si="140"/>
        <v/>
      </c>
    </row>
    <row r="2989" spans="1:35" ht="15" customHeight="1">
      <c r="A2989" s="185"/>
      <c r="B2989" s="185"/>
      <c r="C2989" s="185"/>
      <c r="D2989" s="186"/>
      <c r="E2989" s="185"/>
      <c r="F2989" s="185"/>
      <c r="G2989" s="185"/>
      <c r="H2989" s="185"/>
      <c r="I2989" s="185"/>
      <c r="J2989" s="185"/>
      <c r="K2989" s="187"/>
      <c r="L2989" s="187"/>
      <c r="M2989" s="187"/>
      <c r="N2989" s="187"/>
      <c r="O2989" s="187"/>
      <c r="P2989" s="187"/>
      <c r="Q2989" s="187"/>
      <c r="R2989" s="190"/>
      <c r="S2989" s="190"/>
      <c r="T2989" s="190"/>
      <c r="U2989" s="190"/>
      <c r="V2989" s="190"/>
      <c r="W2989" s="190"/>
      <c r="X2989" s="190"/>
      <c r="Y2989" s="190"/>
      <c r="Z2989" s="190"/>
      <c r="AA2989" s="190"/>
      <c r="AB2989" s="190"/>
      <c r="AC2989" s="185"/>
      <c r="AD2989" s="190"/>
      <c r="AE2989" s="190"/>
      <c r="AF2989" s="190"/>
      <c r="AG2989" s="205" t="str">
        <f t="shared" si="138"/>
        <v/>
      </c>
      <c r="AH2989" s="205" t="str">
        <f t="shared" si="139"/>
        <v/>
      </c>
      <c r="AI2989" s="205" t="str">
        <f t="shared" si="140"/>
        <v/>
      </c>
    </row>
    <row r="2990" spans="1:35" ht="15" customHeight="1">
      <c r="A2990" s="185"/>
      <c r="B2990" s="185"/>
      <c r="C2990" s="185"/>
      <c r="D2990" s="186"/>
      <c r="E2990" s="185"/>
      <c r="F2990" s="185"/>
      <c r="G2990" s="185"/>
      <c r="H2990" s="185"/>
      <c r="I2990" s="185"/>
      <c r="J2990" s="185"/>
      <c r="K2990" s="187"/>
      <c r="L2990" s="187"/>
      <c r="M2990" s="187"/>
      <c r="N2990" s="187"/>
      <c r="O2990" s="187"/>
      <c r="P2990" s="187"/>
      <c r="Q2990" s="187"/>
      <c r="R2990" s="190"/>
      <c r="S2990" s="190"/>
      <c r="T2990" s="190"/>
      <c r="U2990" s="190"/>
      <c r="V2990" s="190"/>
      <c r="W2990" s="190"/>
      <c r="X2990" s="190"/>
      <c r="Y2990" s="190"/>
      <c r="Z2990" s="190"/>
      <c r="AA2990" s="190"/>
      <c r="AB2990" s="190"/>
      <c r="AC2990" s="185"/>
      <c r="AD2990" s="190"/>
      <c r="AE2990" s="190"/>
      <c r="AF2990" s="190"/>
      <c r="AG2990" s="205" t="str">
        <f t="shared" si="138"/>
        <v/>
      </c>
      <c r="AH2990" s="205" t="str">
        <f t="shared" si="139"/>
        <v/>
      </c>
      <c r="AI2990" s="205" t="str">
        <f t="shared" si="140"/>
        <v/>
      </c>
    </row>
    <row r="2991" spans="1:35" ht="15" customHeight="1">
      <c r="A2991" s="185"/>
      <c r="B2991" s="185"/>
      <c r="C2991" s="185"/>
      <c r="D2991" s="186"/>
      <c r="E2991" s="185"/>
      <c r="F2991" s="185"/>
      <c r="G2991" s="185"/>
      <c r="H2991" s="185"/>
      <c r="I2991" s="185"/>
      <c r="J2991" s="185"/>
      <c r="K2991" s="187"/>
      <c r="L2991" s="187"/>
      <c r="M2991" s="187"/>
      <c r="N2991" s="187"/>
      <c r="O2991" s="187"/>
      <c r="P2991" s="187"/>
      <c r="Q2991" s="187"/>
      <c r="R2991" s="190"/>
      <c r="S2991" s="190"/>
      <c r="T2991" s="190"/>
      <c r="U2991" s="190"/>
      <c r="V2991" s="190"/>
      <c r="W2991" s="190"/>
      <c r="X2991" s="190"/>
      <c r="Y2991" s="190"/>
      <c r="Z2991" s="190"/>
      <c r="AA2991" s="190"/>
      <c r="AB2991" s="190"/>
      <c r="AC2991" s="185"/>
      <c r="AD2991" s="190"/>
      <c r="AE2991" s="190"/>
      <c r="AF2991" s="190"/>
      <c r="AG2991" s="205" t="str">
        <f t="shared" si="138"/>
        <v/>
      </c>
      <c r="AH2991" s="205" t="str">
        <f t="shared" si="139"/>
        <v/>
      </c>
      <c r="AI2991" s="205" t="str">
        <f t="shared" si="140"/>
        <v/>
      </c>
    </row>
    <row r="2992" spans="1:35" ht="15" customHeight="1">
      <c r="A2992" s="185"/>
      <c r="B2992" s="185"/>
      <c r="C2992" s="185"/>
      <c r="D2992" s="186"/>
      <c r="E2992" s="185"/>
      <c r="F2992" s="185"/>
      <c r="G2992" s="185"/>
      <c r="H2992" s="185"/>
      <c r="I2992" s="185"/>
      <c r="J2992" s="185"/>
      <c r="K2992" s="187"/>
      <c r="L2992" s="187"/>
      <c r="M2992" s="187"/>
      <c r="N2992" s="187"/>
      <c r="O2992" s="187"/>
      <c r="P2992" s="187"/>
      <c r="Q2992" s="187"/>
      <c r="R2992" s="190"/>
      <c r="S2992" s="190"/>
      <c r="T2992" s="190"/>
      <c r="U2992" s="190"/>
      <c r="V2992" s="190"/>
      <c r="W2992" s="190"/>
      <c r="X2992" s="190"/>
      <c r="Y2992" s="190"/>
      <c r="Z2992" s="190"/>
      <c r="AA2992" s="190"/>
      <c r="AB2992" s="190"/>
      <c r="AC2992" s="185"/>
      <c r="AD2992" s="190"/>
      <c r="AE2992" s="190"/>
      <c r="AF2992" s="190"/>
      <c r="AG2992" s="205" t="str">
        <f t="shared" si="138"/>
        <v/>
      </c>
      <c r="AH2992" s="205" t="str">
        <f t="shared" si="139"/>
        <v/>
      </c>
      <c r="AI2992" s="205" t="str">
        <f t="shared" si="140"/>
        <v/>
      </c>
    </row>
    <row r="2993" spans="1:35" ht="15" customHeight="1">
      <c r="A2993" s="185"/>
      <c r="B2993" s="185"/>
      <c r="C2993" s="185"/>
      <c r="D2993" s="186"/>
      <c r="E2993" s="185"/>
      <c r="F2993" s="185"/>
      <c r="G2993" s="185"/>
      <c r="H2993" s="185"/>
      <c r="I2993" s="185"/>
      <c r="J2993" s="185"/>
      <c r="K2993" s="187"/>
      <c r="L2993" s="187"/>
      <c r="M2993" s="187"/>
      <c r="N2993" s="187"/>
      <c r="O2993" s="187"/>
      <c r="P2993" s="187"/>
      <c r="Q2993" s="187"/>
      <c r="R2993" s="190"/>
      <c r="S2993" s="190"/>
      <c r="T2993" s="190"/>
      <c r="U2993" s="190"/>
      <c r="V2993" s="190"/>
      <c r="W2993" s="190"/>
      <c r="X2993" s="190"/>
      <c r="Y2993" s="190"/>
      <c r="Z2993" s="190"/>
      <c r="AA2993" s="190"/>
      <c r="AB2993" s="190"/>
      <c r="AC2993" s="185"/>
      <c r="AD2993" s="190"/>
      <c r="AE2993" s="190"/>
      <c r="AF2993" s="190"/>
      <c r="AG2993" s="205" t="str">
        <f t="shared" si="138"/>
        <v/>
      </c>
      <c r="AH2993" s="205" t="str">
        <f t="shared" si="139"/>
        <v/>
      </c>
      <c r="AI2993" s="205" t="str">
        <f t="shared" si="140"/>
        <v/>
      </c>
    </row>
    <row r="2994" spans="1:35" ht="15" customHeight="1">
      <c r="A2994" s="185"/>
      <c r="B2994" s="185"/>
      <c r="C2994" s="185"/>
      <c r="D2994" s="186"/>
      <c r="E2994" s="185"/>
      <c r="F2994" s="185"/>
      <c r="G2994" s="185"/>
      <c r="H2994" s="185"/>
      <c r="I2994" s="185"/>
      <c r="J2994" s="185"/>
      <c r="K2994" s="187"/>
      <c r="L2994" s="187"/>
      <c r="M2994" s="187"/>
      <c r="N2994" s="187"/>
      <c r="O2994" s="187"/>
      <c r="P2994" s="187"/>
      <c r="Q2994" s="187"/>
      <c r="R2994" s="190"/>
      <c r="S2994" s="190"/>
      <c r="T2994" s="190"/>
      <c r="U2994" s="190"/>
      <c r="V2994" s="190"/>
      <c r="W2994" s="190"/>
      <c r="X2994" s="190"/>
      <c r="Y2994" s="190"/>
      <c r="Z2994" s="190"/>
      <c r="AA2994" s="190"/>
      <c r="AB2994" s="190"/>
      <c r="AC2994" s="185"/>
      <c r="AD2994" s="190"/>
      <c r="AE2994" s="190"/>
      <c r="AF2994" s="190"/>
      <c r="AG2994" s="205" t="str">
        <f t="shared" si="138"/>
        <v/>
      </c>
      <c r="AH2994" s="205" t="str">
        <f t="shared" si="139"/>
        <v/>
      </c>
      <c r="AI2994" s="205" t="str">
        <f t="shared" si="140"/>
        <v/>
      </c>
    </row>
    <row r="2995" spans="1:35" ht="15" customHeight="1">
      <c r="A2995" s="185"/>
      <c r="B2995" s="185"/>
      <c r="C2995" s="185"/>
      <c r="D2995" s="186"/>
      <c r="E2995" s="185"/>
      <c r="F2995" s="185"/>
      <c r="G2995" s="185"/>
      <c r="H2995" s="185"/>
      <c r="I2995" s="185"/>
      <c r="J2995" s="185"/>
      <c r="K2995" s="187"/>
      <c r="L2995" s="187"/>
      <c r="M2995" s="187"/>
      <c r="N2995" s="187"/>
      <c r="O2995" s="187"/>
      <c r="P2995" s="187"/>
      <c r="Q2995" s="187"/>
      <c r="R2995" s="190"/>
      <c r="S2995" s="190"/>
      <c r="T2995" s="190"/>
      <c r="U2995" s="190"/>
      <c r="V2995" s="190"/>
      <c r="W2995" s="190"/>
      <c r="X2995" s="190"/>
      <c r="Y2995" s="190"/>
      <c r="Z2995" s="190"/>
      <c r="AA2995" s="190"/>
      <c r="AB2995" s="190"/>
      <c r="AC2995" s="185"/>
      <c r="AD2995" s="190"/>
      <c r="AE2995" s="190"/>
      <c r="AF2995" s="190"/>
      <c r="AG2995" s="205" t="str">
        <f t="shared" si="138"/>
        <v/>
      </c>
      <c r="AH2995" s="205" t="str">
        <f t="shared" si="139"/>
        <v/>
      </c>
      <c r="AI2995" s="205" t="str">
        <f t="shared" si="140"/>
        <v/>
      </c>
    </row>
    <row r="2996" spans="1:35" ht="15" customHeight="1">
      <c r="A2996" s="185"/>
      <c r="B2996" s="185"/>
      <c r="C2996" s="185"/>
      <c r="D2996" s="186"/>
      <c r="E2996" s="185"/>
      <c r="F2996" s="185"/>
      <c r="G2996" s="185"/>
      <c r="H2996" s="185"/>
      <c r="I2996" s="185"/>
      <c r="J2996" s="185"/>
      <c r="K2996" s="187"/>
      <c r="L2996" s="187"/>
      <c r="M2996" s="187"/>
      <c r="N2996" s="187"/>
      <c r="O2996" s="187"/>
      <c r="P2996" s="187"/>
      <c r="Q2996" s="187"/>
      <c r="R2996" s="190"/>
      <c r="S2996" s="190"/>
      <c r="T2996" s="190"/>
      <c r="U2996" s="190"/>
      <c r="V2996" s="190"/>
      <c r="W2996" s="190"/>
      <c r="X2996" s="190"/>
      <c r="Y2996" s="190"/>
      <c r="Z2996" s="190"/>
      <c r="AA2996" s="190"/>
      <c r="AB2996" s="190"/>
      <c r="AC2996" s="185"/>
      <c r="AD2996" s="190"/>
      <c r="AE2996" s="190"/>
      <c r="AF2996" s="190"/>
      <c r="AG2996" s="205" t="str">
        <f t="shared" si="138"/>
        <v/>
      </c>
      <c r="AH2996" s="205" t="str">
        <f t="shared" si="139"/>
        <v/>
      </c>
      <c r="AI2996" s="205" t="str">
        <f t="shared" si="140"/>
        <v/>
      </c>
    </row>
    <row r="2997" spans="1:35" ht="15" customHeight="1">
      <c r="A2997" s="185"/>
      <c r="B2997" s="185"/>
      <c r="C2997" s="185"/>
      <c r="D2997" s="186"/>
      <c r="E2997" s="185"/>
      <c r="F2997" s="185"/>
      <c r="G2997" s="185"/>
      <c r="H2997" s="185"/>
      <c r="I2997" s="185"/>
      <c r="J2997" s="185"/>
      <c r="K2997" s="187"/>
      <c r="L2997" s="187"/>
      <c r="M2997" s="187"/>
      <c r="N2997" s="187"/>
      <c r="O2997" s="187"/>
      <c r="P2997" s="187"/>
      <c r="Q2997" s="187"/>
      <c r="R2997" s="190"/>
      <c r="S2997" s="190"/>
      <c r="T2997" s="190"/>
      <c r="U2997" s="190"/>
      <c r="V2997" s="190"/>
      <c r="W2997" s="190"/>
      <c r="X2997" s="190"/>
      <c r="Y2997" s="190"/>
      <c r="Z2997" s="190"/>
      <c r="AA2997" s="190"/>
      <c r="AB2997" s="190"/>
      <c r="AC2997" s="185"/>
      <c r="AD2997" s="190"/>
      <c r="AE2997" s="190"/>
      <c r="AF2997" s="190"/>
      <c r="AG2997" s="205" t="str">
        <f t="shared" si="138"/>
        <v/>
      </c>
      <c r="AH2997" s="205" t="str">
        <f t="shared" si="139"/>
        <v/>
      </c>
      <c r="AI2997" s="205" t="str">
        <f t="shared" si="140"/>
        <v/>
      </c>
    </row>
    <row r="2998" spans="1:35" ht="15" customHeight="1">
      <c r="A2998" s="185"/>
      <c r="B2998" s="185"/>
      <c r="C2998" s="185"/>
      <c r="D2998" s="186"/>
      <c r="E2998" s="185"/>
      <c r="F2998" s="185"/>
      <c r="G2998" s="185"/>
      <c r="H2998" s="185"/>
      <c r="I2998" s="185"/>
      <c r="J2998" s="185"/>
      <c r="K2998" s="187"/>
      <c r="L2998" s="187"/>
      <c r="M2998" s="187"/>
      <c r="N2998" s="187"/>
      <c r="O2998" s="187"/>
      <c r="P2998" s="187"/>
      <c r="Q2998" s="187"/>
      <c r="R2998" s="190"/>
      <c r="S2998" s="190"/>
      <c r="T2998" s="190"/>
      <c r="U2998" s="190"/>
      <c r="V2998" s="190"/>
      <c r="W2998" s="190"/>
      <c r="X2998" s="190"/>
      <c r="Y2998" s="190"/>
      <c r="Z2998" s="190"/>
      <c r="AA2998" s="190"/>
      <c r="AB2998" s="190"/>
      <c r="AC2998" s="185"/>
      <c r="AD2998" s="190"/>
      <c r="AE2998" s="190"/>
      <c r="AF2998" s="190"/>
      <c r="AG2998" s="205" t="str">
        <f t="shared" si="138"/>
        <v/>
      </c>
      <c r="AH2998" s="205" t="str">
        <f t="shared" si="139"/>
        <v/>
      </c>
      <c r="AI2998" s="205" t="str">
        <f t="shared" si="140"/>
        <v/>
      </c>
    </row>
    <row r="2999" spans="1:35" ht="15" customHeight="1">
      <c r="A2999" s="185"/>
      <c r="B2999" s="185"/>
      <c r="C2999" s="185"/>
      <c r="D2999" s="186"/>
      <c r="E2999" s="185"/>
      <c r="F2999" s="185"/>
      <c r="G2999" s="185"/>
      <c r="H2999" s="185"/>
      <c r="I2999" s="185"/>
      <c r="J2999" s="185"/>
      <c r="K2999" s="187"/>
      <c r="L2999" s="187"/>
      <c r="M2999" s="187"/>
      <c r="N2999" s="187"/>
      <c r="O2999" s="187"/>
      <c r="P2999" s="187"/>
      <c r="Q2999" s="187"/>
      <c r="R2999" s="190"/>
      <c r="S2999" s="190"/>
      <c r="T2999" s="190"/>
      <c r="U2999" s="190"/>
      <c r="V2999" s="190"/>
      <c r="W2999" s="190"/>
      <c r="X2999" s="190"/>
      <c r="Y2999" s="190"/>
      <c r="Z2999" s="190"/>
      <c r="AA2999" s="190"/>
      <c r="AB2999" s="190"/>
      <c r="AC2999" s="185"/>
      <c r="AD2999" s="190"/>
      <c r="AE2999" s="190"/>
      <c r="AF2999" s="190"/>
      <c r="AG2999" s="205" t="str">
        <f t="shared" si="138"/>
        <v/>
      </c>
      <c r="AH2999" s="205" t="str">
        <f t="shared" si="139"/>
        <v/>
      </c>
      <c r="AI2999" s="205" t="str">
        <f t="shared" si="140"/>
        <v/>
      </c>
    </row>
    <row r="3000" spans="1:35" ht="15" customHeight="1">
      <c r="A3000" s="185"/>
      <c r="B3000" s="185"/>
      <c r="C3000" s="185"/>
      <c r="D3000" s="186"/>
      <c r="E3000" s="185"/>
      <c r="F3000" s="185"/>
      <c r="G3000" s="185"/>
      <c r="H3000" s="185"/>
      <c r="I3000" s="185"/>
      <c r="J3000" s="185"/>
      <c r="K3000" s="187"/>
      <c r="L3000" s="187"/>
      <c r="M3000" s="187"/>
      <c r="N3000" s="187"/>
      <c r="O3000" s="187"/>
      <c r="P3000" s="187"/>
      <c r="Q3000" s="187"/>
      <c r="R3000" s="190"/>
      <c r="S3000" s="190"/>
      <c r="T3000" s="190"/>
      <c r="U3000" s="190"/>
      <c r="V3000" s="190"/>
      <c r="W3000" s="190"/>
      <c r="X3000" s="190"/>
      <c r="Y3000" s="190"/>
      <c r="Z3000" s="190"/>
      <c r="AA3000" s="190"/>
      <c r="AB3000" s="190"/>
      <c r="AC3000" s="185"/>
      <c r="AD3000" s="190"/>
      <c r="AE3000" s="190"/>
      <c r="AF3000" s="190"/>
      <c r="AG3000" s="205" t="str">
        <f t="shared" si="138"/>
        <v/>
      </c>
      <c r="AH3000" s="205" t="str">
        <f t="shared" si="139"/>
        <v/>
      </c>
      <c r="AI3000" s="205" t="str">
        <f t="shared" si="140"/>
        <v/>
      </c>
    </row>
    <row r="3001" spans="1:35" ht="15" customHeight="1">
      <c r="A3001" s="185"/>
      <c r="B3001" s="185"/>
      <c r="C3001" s="185"/>
      <c r="D3001" s="186"/>
      <c r="E3001" s="185"/>
      <c r="F3001" s="185"/>
      <c r="G3001" s="185"/>
      <c r="H3001" s="185"/>
      <c r="I3001" s="185"/>
      <c r="J3001" s="185"/>
      <c r="K3001" s="187"/>
      <c r="L3001" s="187"/>
      <c r="M3001" s="187"/>
      <c r="N3001" s="187"/>
      <c r="O3001" s="187"/>
      <c r="P3001" s="187"/>
      <c r="Q3001" s="187"/>
      <c r="R3001" s="190"/>
      <c r="S3001" s="190"/>
      <c r="T3001" s="190"/>
      <c r="U3001" s="190"/>
      <c r="V3001" s="190"/>
      <c r="W3001" s="190"/>
      <c r="X3001" s="190"/>
      <c r="Y3001" s="190"/>
      <c r="Z3001" s="190"/>
      <c r="AA3001" s="190"/>
      <c r="AB3001" s="190"/>
      <c r="AC3001" s="185"/>
      <c r="AD3001" s="190"/>
      <c r="AE3001" s="190"/>
      <c r="AF3001" s="190"/>
      <c r="AG3001" s="205" t="str">
        <f t="shared" si="138"/>
        <v/>
      </c>
      <c r="AH3001" s="205" t="str">
        <f t="shared" si="139"/>
        <v/>
      </c>
      <c r="AI3001" s="205" t="str">
        <f t="shared" si="140"/>
        <v/>
      </c>
    </row>
    <row r="3002" spans="1:35" ht="15" customHeight="1">
      <c r="A3002" s="185"/>
      <c r="B3002" s="185"/>
      <c r="C3002" s="185"/>
      <c r="D3002" s="186"/>
      <c r="E3002" s="185"/>
      <c r="F3002" s="185"/>
      <c r="G3002" s="185"/>
      <c r="H3002" s="185"/>
      <c r="I3002" s="185"/>
      <c r="J3002" s="185"/>
      <c r="K3002" s="187"/>
      <c r="L3002" s="187"/>
      <c r="M3002" s="187"/>
      <c r="N3002" s="187"/>
      <c r="O3002" s="187"/>
      <c r="P3002" s="187"/>
      <c r="Q3002" s="187"/>
      <c r="R3002" s="190"/>
      <c r="S3002" s="190"/>
      <c r="T3002" s="190"/>
      <c r="U3002" s="190"/>
      <c r="V3002" s="190"/>
      <c r="W3002" s="190"/>
      <c r="X3002" s="190"/>
      <c r="Y3002" s="190"/>
      <c r="Z3002" s="190"/>
      <c r="AA3002" s="190"/>
      <c r="AB3002" s="190"/>
      <c r="AC3002" s="185"/>
      <c r="AD3002" s="190"/>
      <c r="AE3002" s="190"/>
      <c r="AF3002" s="190"/>
      <c r="AG3002" s="205" t="str">
        <f t="shared" si="138"/>
        <v/>
      </c>
      <c r="AH3002" s="205" t="str">
        <f t="shared" si="139"/>
        <v/>
      </c>
      <c r="AI3002" s="205" t="str">
        <f t="shared" si="140"/>
        <v/>
      </c>
    </row>
    <row r="3003" spans="1:35" ht="15" customHeight="1">
      <c r="A3003" s="185"/>
      <c r="B3003" s="185"/>
      <c r="C3003" s="185"/>
      <c r="D3003" s="186"/>
      <c r="E3003" s="185"/>
      <c r="F3003" s="185"/>
      <c r="G3003" s="185"/>
      <c r="H3003" s="185"/>
      <c r="I3003" s="185"/>
      <c r="J3003" s="185"/>
      <c r="K3003" s="187"/>
      <c r="L3003" s="187"/>
      <c r="M3003" s="187"/>
      <c r="N3003" s="187"/>
      <c r="O3003" s="187"/>
      <c r="P3003" s="187"/>
      <c r="Q3003" s="187"/>
      <c r="R3003" s="190"/>
      <c r="S3003" s="190"/>
      <c r="T3003" s="190"/>
      <c r="U3003" s="190"/>
      <c r="V3003" s="190"/>
      <c r="W3003" s="190"/>
      <c r="X3003" s="190"/>
      <c r="Y3003" s="190"/>
      <c r="Z3003" s="190"/>
      <c r="AA3003" s="190"/>
      <c r="AB3003" s="190"/>
      <c r="AC3003" s="185"/>
      <c r="AD3003" s="190"/>
      <c r="AE3003" s="190"/>
      <c r="AF3003" s="190"/>
      <c r="AG3003" s="205" t="str">
        <f t="shared" si="138"/>
        <v/>
      </c>
      <c r="AH3003" s="205" t="str">
        <f t="shared" si="139"/>
        <v/>
      </c>
      <c r="AI3003" s="205" t="str">
        <f t="shared" si="140"/>
        <v/>
      </c>
    </row>
    <row r="3004" spans="1:35" ht="15" customHeight="1">
      <c r="A3004" s="185"/>
      <c r="B3004" s="185"/>
      <c r="C3004" s="185"/>
      <c r="D3004" s="186"/>
      <c r="E3004" s="185"/>
      <c r="F3004" s="185"/>
      <c r="G3004" s="185"/>
      <c r="H3004" s="185"/>
      <c r="I3004" s="185"/>
      <c r="J3004" s="185"/>
      <c r="K3004" s="187"/>
      <c r="L3004" s="187"/>
      <c r="M3004" s="187"/>
      <c r="N3004" s="187"/>
      <c r="O3004" s="187"/>
      <c r="P3004" s="187"/>
      <c r="Q3004" s="187"/>
      <c r="R3004" s="190"/>
      <c r="S3004" s="190"/>
      <c r="T3004" s="190"/>
      <c r="U3004" s="190"/>
      <c r="V3004" s="190"/>
      <c r="W3004" s="190"/>
      <c r="X3004" s="190"/>
      <c r="Y3004" s="190"/>
      <c r="Z3004" s="190"/>
      <c r="AA3004" s="190"/>
      <c r="AB3004" s="190"/>
      <c r="AC3004" s="185"/>
      <c r="AD3004" s="190"/>
      <c r="AE3004" s="190"/>
      <c r="AF3004" s="190"/>
      <c r="AG3004" s="205" t="str">
        <f t="shared" si="138"/>
        <v/>
      </c>
      <c r="AH3004" s="205" t="str">
        <f t="shared" si="139"/>
        <v/>
      </c>
      <c r="AI3004" s="205" t="str">
        <f t="shared" si="140"/>
        <v/>
      </c>
    </row>
    <row r="3005" spans="1:35" ht="15" customHeight="1">
      <c r="A3005" s="185"/>
      <c r="B3005" s="185"/>
      <c r="C3005" s="185"/>
      <c r="D3005" s="186"/>
      <c r="E3005" s="185"/>
      <c r="F3005" s="185"/>
      <c r="G3005" s="185"/>
      <c r="H3005" s="185"/>
      <c r="I3005" s="185"/>
      <c r="J3005" s="185"/>
      <c r="K3005" s="187"/>
      <c r="L3005" s="187"/>
      <c r="M3005" s="187"/>
      <c r="N3005" s="187"/>
      <c r="O3005" s="187"/>
      <c r="P3005" s="187"/>
      <c r="Q3005" s="187"/>
      <c r="R3005" s="190"/>
      <c r="S3005" s="190"/>
      <c r="T3005" s="190"/>
      <c r="U3005" s="190"/>
      <c r="V3005" s="190"/>
      <c r="W3005" s="190"/>
      <c r="X3005" s="190"/>
      <c r="Y3005" s="190"/>
      <c r="Z3005" s="190"/>
      <c r="AA3005" s="190"/>
      <c r="AB3005" s="190"/>
      <c r="AC3005" s="185"/>
      <c r="AD3005" s="190"/>
      <c r="AE3005" s="190"/>
      <c r="AF3005" s="190"/>
      <c r="AG3005" s="205" t="str">
        <f t="shared" si="138"/>
        <v/>
      </c>
      <c r="AH3005" s="205" t="str">
        <f t="shared" si="139"/>
        <v/>
      </c>
      <c r="AI3005" s="205" t="str">
        <f t="shared" si="140"/>
        <v/>
      </c>
    </row>
    <row r="3006" spans="1:35" ht="15" customHeight="1">
      <c r="A3006" s="185"/>
      <c r="B3006" s="185"/>
      <c r="C3006" s="185"/>
      <c r="D3006" s="186"/>
      <c r="E3006" s="185"/>
      <c r="F3006" s="185"/>
      <c r="G3006" s="185"/>
      <c r="H3006" s="185"/>
      <c r="I3006" s="185"/>
      <c r="J3006" s="185"/>
      <c r="K3006" s="187"/>
      <c r="L3006" s="187"/>
      <c r="M3006" s="187"/>
      <c r="N3006" s="187"/>
      <c r="O3006" s="187"/>
      <c r="P3006" s="187"/>
      <c r="Q3006" s="187"/>
      <c r="R3006" s="190"/>
      <c r="S3006" s="190"/>
      <c r="T3006" s="190"/>
      <c r="U3006" s="190"/>
      <c r="V3006" s="190"/>
      <c r="W3006" s="190"/>
      <c r="X3006" s="190"/>
      <c r="Y3006" s="190"/>
      <c r="Z3006" s="190"/>
      <c r="AA3006" s="190"/>
      <c r="AB3006" s="190"/>
      <c r="AC3006" s="185"/>
      <c r="AD3006" s="190"/>
      <c r="AE3006" s="190"/>
      <c r="AF3006" s="190"/>
      <c r="AG3006" s="205" t="str">
        <f t="shared" si="138"/>
        <v/>
      </c>
      <c r="AH3006" s="205" t="str">
        <f t="shared" si="139"/>
        <v/>
      </c>
      <c r="AI3006" s="205" t="str">
        <f t="shared" si="140"/>
        <v/>
      </c>
    </row>
    <row r="3007" spans="1:35" ht="15" customHeight="1">
      <c r="A3007" s="185"/>
      <c r="B3007" s="185"/>
      <c r="C3007" s="185"/>
      <c r="D3007" s="186"/>
      <c r="E3007" s="185"/>
      <c r="F3007" s="185"/>
      <c r="G3007" s="185"/>
      <c r="H3007" s="185"/>
      <c r="I3007" s="185"/>
      <c r="J3007" s="185"/>
      <c r="K3007" s="187"/>
      <c r="L3007" s="187"/>
      <c r="M3007" s="187"/>
      <c r="N3007" s="187"/>
      <c r="O3007" s="187"/>
      <c r="P3007" s="187"/>
      <c r="Q3007" s="187"/>
      <c r="R3007" s="190"/>
      <c r="S3007" s="190"/>
      <c r="T3007" s="190"/>
      <c r="U3007" s="190"/>
      <c r="V3007" s="190"/>
      <c r="W3007" s="190"/>
      <c r="X3007" s="190"/>
      <c r="Y3007" s="190"/>
      <c r="Z3007" s="190"/>
      <c r="AA3007" s="190"/>
      <c r="AB3007" s="190"/>
      <c r="AC3007" s="185"/>
      <c r="AD3007" s="190"/>
      <c r="AE3007" s="190"/>
      <c r="AF3007" s="190"/>
      <c r="AG3007" s="205" t="str">
        <f t="shared" si="138"/>
        <v/>
      </c>
      <c r="AH3007" s="205" t="str">
        <f t="shared" si="139"/>
        <v/>
      </c>
      <c r="AI3007" s="205" t="str">
        <f t="shared" si="140"/>
        <v/>
      </c>
    </row>
    <row r="3008" spans="1:35" ht="15" customHeight="1">
      <c r="A3008" s="185"/>
      <c r="B3008" s="185"/>
      <c r="C3008" s="185"/>
      <c r="D3008" s="186"/>
      <c r="E3008" s="185"/>
      <c r="F3008" s="185"/>
      <c r="G3008" s="185"/>
      <c r="H3008" s="185"/>
      <c r="I3008" s="185"/>
      <c r="J3008" s="185"/>
      <c r="K3008" s="187"/>
      <c r="L3008" s="187"/>
      <c r="M3008" s="187"/>
      <c r="N3008" s="187"/>
      <c r="O3008" s="187"/>
      <c r="P3008" s="187"/>
      <c r="Q3008" s="187"/>
      <c r="R3008" s="190"/>
      <c r="S3008" s="190"/>
      <c r="T3008" s="190"/>
      <c r="U3008" s="190"/>
      <c r="V3008" s="190"/>
      <c r="W3008" s="190"/>
      <c r="X3008" s="190"/>
      <c r="Y3008" s="190"/>
      <c r="Z3008" s="190"/>
      <c r="AA3008" s="190"/>
      <c r="AB3008" s="190"/>
      <c r="AC3008" s="185"/>
      <c r="AD3008" s="190"/>
      <c r="AE3008" s="190"/>
      <c r="AF3008" s="190"/>
      <c r="AG3008" s="205" t="str">
        <f t="shared" si="138"/>
        <v/>
      </c>
      <c r="AH3008" s="205" t="str">
        <f t="shared" si="139"/>
        <v/>
      </c>
      <c r="AI3008" s="205" t="str">
        <f t="shared" si="140"/>
        <v/>
      </c>
    </row>
    <row r="3009" spans="1:35" ht="15" customHeight="1">
      <c r="A3009" s="185"/>
      <c r="B3009" s="185"/>
      <c r="C3009" s="185"/>
      <c r="D3009" s="186"/>
      <c r="E3009" s="185"/>
      <c r="F3009" s="185"/>
      <c r="G3009" s="185"/>
      <c r="H3009" s="185"/>
      <c r="I3009" s="185"/>
      <c r="J3009" s="185"/>
      <c r="K3009" s="187"/>
      <c r="L3009" s="187"/>
      <c r="M3009" s="187"/>
      <c r="N3009" s="187"/>
      <c r="O3009" s="187"/>
      <c r="P3009" s="187"/>
      <c r="Q3009" s="187"/>
      <c r="R3009" s="190"/>
      <c r="S3009" s="190"/>
      <c r="T3009" s="190"/>
      <c r="U3009" s="190"/>
      <c r="V3009" s="190"/>
      <c r="W3009" s="190"/>
      <c r="X3009" s="190"/>
      <c r="Y3009" s="190"/>
      <c r="Z3009" s="190"/>
      <c r="AA3009" s="190"/>
      <c r="AB3009" s="190"/>
      <c r="AC3009" s="185"/>
      <c r="AD3009" s="190"/>
      <c r="AE3009" s="190"/>
      <c r="AF3009" s="190"/>
      <c r="AG3009" s="205" t="str">
        <f t="shared" si="138"/>
        <v/>
      </c>
      <c r="AH3009" s="205" t="str">
        <f t="shared" si="139"/>
        <v/>
      </c>
      <c r="AI3009" s="205" t="str">
        <f t="shared" si="140"/>
        <v/>
      </c>
    </row>
    <row r="3010" spans="1:35" ht="15" customHeight="1">
      <c r="A3010" s="185"/>
      <c r="B3010" s="185"/>
      <c r="C3010" s="185"/>
      <c r="D3010" s="186"/>
      <c r="E3010" s="185"/>
      <c r="F3010" s="185"/>
      <c r="G3010" s="185"/>
      <c r="H3010" s="185"/>
      <c r="I3010" s="185"/>
      <c r="J3010" s="185"/>
      <c r="K3010" s="187"/>
      <c r="L3010" s="187"/>
      <c r="M3010" s="187"/>
      <c r="N3010" s="187"/>
      <c r="O3010" s="187"/>
      <c r="P3010" s="187"/>
      <c r="Q3010" s="187"/>
      <c r="R3010" s="190"/>
      <c r="S3010" s="190"/>
      <c r="T3010" s="190"/>
      <c r="U3010" s="190"/>
      <c r="V3010" s="190"/>
      <c r="W3010" s="190"/>
      <c r="X3010" s="190"/>
      <c r="Y3010" s="190"/>
      <c r="Z3010" s="190"/>
      <c r="AA3010" s="190"/>
      <c r="AB3010" s="190"/>
      <c r="AC3010" s="185"/>
      <c r="AD3010" s="190"/>
      <c r="AE3010" s="190"/>
      <c r="AF3010" s="190"/>
      <c r="AG3010" s="205" t="str">
        <f t="shared" si="138"/>
        <v/>
      </c>
      <c r="AH3010" s="205" t="str">
        <f t="shared" si="139"/>
        <v/>
      </c>
      <c r="AI3010" s="205" t="str">
        <f t="shared" si="140"/>
        <v/>
      </c>
    </row>
    <row r="3011" spans="1:35" ht="15" customHeight="1">
      <c r="A3011" s="185"/>
      <c r="B3011" s="185"/>
      <c r="C3011" s="185"/>
      <c r="D3011" s="186"/>
      <c r="E3011" s="185"/>
      <c r="F3011" s="185"/>
      <c r="G3011" s="185"/>
      <c r="H3011" s="185"/>
      <c r="I3011" s="185"/>
      <c r="J3011" s="185"/>
      <c r="K3011" s="187"/>
      <c r="L3011" s="187"/>
      <c r="M3011" s="187"/>
      <c r="N3011" s="187"/>
      <c r="O3011" s="187"/>
      <c r="P3011" s="187"/>
      <c r="Q3011" s="187"/>
      <c r="R3011" s="190"/>
      <c r="S3011" s="190"/>
      <c r="T3011" s="190"/>
      <c r="U3011" s="190"/>
      <c r="V3011" s="190"/>
      <c r="W3011" s="190"/>
      <c r="X3011" s="190"/>
      <c r="Y3011" s="190"/>
      <c r="Z3011" s="190"/>
      <c r="AA3011" s="190"/>
      <c r="AB3011" s="190"/>
      <c r="AC3011" s="185"/>
      <c r="AD3011" s="190"/>
      <c r="AE3011" s="190"/>
      <c r="AF3011" s="190"/>
      <c r="AG3011" s="205" t="str">
        <f t="shared" si="138"/>
        <v/>
      </c>
      <c r="AH3011" s="205" t="str">
        <f t="shared" si="139"/>
        <v/>
      </c>
      <c r="AI3011" s="205" t="str">
        <f t="shared" si="140"/>
        <v/>
      </c>
    </row>
    <row r="3012" spans="1:35" ht="15" customHeight="1">
      <c r="A3012" s="185"/>
      <c r="B3012" s="185"/>
      <c r="C3012" s="185"/>
      <c r="D3012" s="186"/>
      <c r="E3012" s="185"/>
      <c r="F3012" s="185"/>
      <c r="G3012" s="185"/>
      <c r="H3012" s="185"/>
      <c r="I3012" s="185"/>
      <c r="J3012" s="185"/>
      <c r="K3012" s="187"/>
      <c r="L3012" s="187"/>
      <c r="M3012" s="187"/>
      <c r="N3012" s="187"/>
      <c r="O3012" s="187"/>
      <c r="P3012" s="187"/>
      <c r="Q3012" s="187"/>
      <c r="R3012" s="190"/>
      <c r="S3012" s="190"/>
      <c r="T3012" s="190"/>
      <c r="U3012" s="190"/>
      <c r="V3012" s="190"/>
      <c r="W3012" s="190"/>
      <c r="X3012" s="190"/>
      <c r="Y3012" s="190"/>
      <c r="Z3012" s="190"/>
      <c r="AA3012" s="190"/>
      <c r="AB3012" s="190"/>
      <c r="AC3012" s="185"/>
      <c r="AD3012" s="190"/>
      <c r="AE3012" s="190"/>
      <c r="AF3012" s="190"/>
      <c r="AG3012" s="205" t="str">
        <f t="shared" ref="AG3012:AG3075" si="141">IF($Q3012="","",IF($Q3012="YES","YES","NO"))</f>
        <v/>
      </c>
      <c r="AH3012" s="205" t="str">
        <f t="shared" ref="AH3012:AH3075" si="142">IF($X3012="","",IF($X3012="YES","YES","NO"))</f>
        <v/>
      </c>
      <c r="AI3012" s="205" t="str">
        <f t="shared" ref="AI3012:AI3075" si="143">IF(COUNTIF($B$3:$B$4985,B3012)&gt;1,"DUPLICATE","")</f>
        <v/>
      </c>
    </row>
    <row r="3013" spans="1:35" ht="15" customHeight="1">
      <c r="A3013" s="185"/>
      <c r="B3013" s="185"/>
      <c r="C3013" s="185"/>
      <c r="D3013" s="186"/>
      <c r="E3013" s="185"/>
      <c r="F3013" s="185"/>
      <c r="G3013" s="185"/>
      <c r="H3013" s="185"/>
      <c r="I3013" s="185"/>
      <c r="J3013" s="185"/>
      <c r="K3013" s="187"/>
      <c r="L3013" s="187"/>
      <c r="M3013" s="187"/>
      <c r="N3013" s="187"/>
      <c r="O3013" s="187"/>
      <c r="P3013" s="187"/>
      <c r="Q3013" s="187"/>
      <c r="R3013" s="190"/>
      <c r="S3013" s="190"/>
      <c r="T3013" s="190"/>
      <c r="U3013" s="190"/>
      <c r="V3013" s="190"/>
      <c r="W3013" s="190"/>
      <c r="X3013" s="190"/>
      <c r="Y3013" s="190"/>
      <c r="Z3013" s="190"/>
      <c r="AA3013" s="190"/>
      <c r="AB3013" s="190"/>
      <c r="AC3013" s="185"/>
      <c r="AD3013" s="190"/>
      <c r="AE3013" s="190"/>
      <c r="AF3013" s="190"/>
      <c r="AG3013" s="205" t="str">
        <f t="shared" si="141"/>
        <v/>
      </c>
      <c r="AH3013" s="205" t="str">
        <f t="shared" si="142"/>
        <v/>
      </c>
      <c r="AI3013" s="205" t="str">
        <f t="shared" si="143"/>
        <v/>
      </c>
    </row>
    <row r="3014" spans="1:35" ht="15" customHeight="1">
      <c r="A3014" s="185"/>
      <c r="B3014" s="185"/>
      <c r="C3014" s="185"/>
      <c r="D3014" s="186"/>
      <c r="E3014" s="185"/>
      <c r="F3014" s="185"/>
      <c r="G3014" s="185"/>
      <c r="H3014" s="185"/>
      <c r="I3014" s="185"/>
      <c r="J3014" s="185"/>
      <c r="K3014" s="187"/>
      <c r="L3014" s="187"/>
      <c r="M3014" s="187"/>
      <c r="N3014" s="187"/>
      <c r="O3014" s="187"/>
      <c r="P3014" s="187"/>
      <c r="Q3014" s="187"/>
      <c r="R3014" s="190"/>
      <c r="S3014" s="190"/>
      <c r="T3014" s="190"/>
      <c r="U3014" s="190"/>
      <c r="V3014" s="190"/>
      <c r="W3014" s="190"/>
      <c r="X3014" s="190"/>
      <c r="Y3014" s="190"/>
      <c r="Z3014" s="190"/>
      <c r="AA3014" s="190"/>
      <c r="AB3014" s="190"/>
      <c r="AC3014" s="185"/>
      <c r="AD3014" s="190"/>
      <c r="AE3014" s="190"/>
      <c r="AF3014" s="190"/>
      <c r="AG3014" s="205" t="str">
        <f t="shared" si="141"/>
        <v/>
      </c>
      <c r="AH3014" s="205" t="str">
        <f t="shared" si="142"/>
        <v/>
      </c>
      <c r="AI3014" s="205" t="str">
        <f t="shared" si="143"/>
        <v/>
      </c>
    </row>
    <row r="3015" spans="1:35" ht="15" customHeight="1">
      <c r="A3015" s="185"/>
      <c r="B3015" s="185"/>
      <c r="C3015" s="185"/>
      <c r="D3015" s="186"/>
      <c r="E3015" s="185"/>
      <c r="F3015" s="185"/>
      <c r="G3015" s="185"/>
      <c r="H3015" s="185"/>
      <c r="I3015" s="185"/>
      <c r="J3015" s="185"/>
      <c r="K3015" s="187"/>
      <c r="L3015" s="187"/>
      <c r="M3015" s="187"/>
      <c r="N3015" s="187"/>
      <c r="O3015" s="187"/>
      <c r="P3015" s="187"/>
      <c r="Q3015" s="187"/>
      <c r="R3015" s="190"/>
      <c r="S3015" s="190"/>
      <c r="T3015" s="190"/>
      <c r="U3015" s="190"/>
      <c r="V3015" s="190"/>
      <c r="W3015" s="190"/>
      <c r="X3015" s="190"/>
      <c r="Y3015" s="190"/>
      <c r="Z3015" s="190"/>
      <c r="AA3015" s="190"/>
      <c r="AB3015" s="190"/>
      <c r="AC3015" s="185"/>
      <c r="AD3015" s="190"/>
      <c r="AE3015" s="190"/>
      <c r="AF3015" s="190"/>
      <c r="AG3015" s="205" t="str">
        <f t="shared" si="141"/>
        <v/>
      </c>
      <c r="AH3015" s="205" t="str">
        <f t="shared" si="142"/>
        <v/>
      </c>
      <c r="AI3015" s="205" t="str">
        <f t="shared" si="143"/>
        <v/>
      </c>
    </row>
    <row r="3016" spans="1:35" ht="15" customHeight="1">
      <c r="A3016" s="185"/>
      <c r="B3016" s="185"/>
      <c r="C3016" s="185"/>
      <c r="D3016" s="186"/>
      <c r="E3016" s="185"/>
      <c r="F3016" s="185"/>
      <c r="G3016" s="185"/>
      <c r="H3016" s="185"/>
      <c r="I3016" s="185"/>
      <c r="J3016" s="185"/>
      <c r="K3016" s="187"/>
      <c r="L3016" s="187"/>
      <c r="M3016" s="187"/>
      <c r="N3016" s="187"/>
      <c r="O3016" s="187"/>
      <c r="P3016" s="187"/>
      <c r="Q3016" s="187"/>
      <c r="R3016" s="190"/>
      <c r="S3016" s="190"/>
      <c r="T3016" s="190"/>
      <c r="U3016" s="190"/>
      <c r="V3016" s="190"/>
      <c r="W3016" s="190"/>
      <c r="X3016" s="190"/>
      <c r="Y3016" s="190"/>
      <c r="Z3016" s="190"/>
      <c r="AA3016" s="190"/>
      <c r="AB3016" s="190"/>
      <c r="AC3016" s="185"/>
      <c r="AD3016" s="190"/>
      <c r="AE3016" s="190"/>
      <c r="AF3016" s="190"/>
      <c r="AG3016" s="205" t="str">
        <f t="shared" si="141"/>
        <v/>
      </c>
      <c r="AH3016" s="205" t="str">
        <f t="shared" si="142"/>
        <v/>
      </c>
      <c r="AI3016" s="205" t="str">
        <f t="shared" si="143"/>
        <v/>
      </c>
    </row>
    <row r="3017" spans="1:35" ht="15" customHeight="1">
      <c r="A3017" s="185"/>
      <c r="B3017" s="185"/>
      <c r="C3017" s="185"/>
      <c r="D3017" s="186"/>
      <c r="E3017" s="185"/>
      <c r="F3017" s="185"/>
      <c r="G3017" s="185"/>
      <c r="H3017" s="185"/>
      <c r="I3017" s="185"/>
      <c r="J3017" s="185"/>
      <c r="K3017" s="187"/>
      <c r="L3017" s="187"/>
      <c r="M3017" s="187"/>
      <c r="N3017" s="187"/>
      <c r="O3017" s="187"/>
      <c r="P3017" s="187"/>
      <c r="Q3017" s="187"/>
      <c r="R3017" s="190"/>
      <c r="S3017" s="190"/>
      <c r="T3017" s="190"/>
      <c r="U3017" s="190"/>
      <c r="V3017" s="190"/>
      <c r="W3017" s="190"/>
      <c r="X3017" s="190"/>
      <c r="Y3017" s="190"/>
      <c r="Z3017" s="190"/>
      <c r="AA3017" s="190"/>
      <c r="AB3017" s="190"/>
      <c r="AC3017" s="185"/>
      <c r="AD3017" s="190"/>
      <c r="AE3017" s="190"/>
      <c r="AF3017" s="190"/>
      <c r="AG3017" s="205" t="str">
        <f t="shared" si="141"/>
        <v/>
      </c>
      <c r="AH3017" s="205" t="str">
        <f t="shared" si="142"/>
        <v/>
      </c>
      <c r="AI3017" s="205" t="str">
        <f t="shared" si="143"/>
        <v/>
      </c>
    </row>
    <row r="3018" spans="1:35" ht="15" customHeight="1">
      <c r="A3018" s="185"/>
      <c r="B3018" s="185"/>
      <c r="C3018" s="185"/>
      <c r="D3018" s="186"/>
      <c r="E3018" s="185"/>
      <c r="F3018" s="185"/>
      <c r="G3018" s="185"/>
      <c r="H3018" s="185"/>
      <c r="I3018" s="185"/>
      <c r="J3018" s="185"/>
      <c r="K3018" s="187"/>
      <c r="L3018" s="187"/>
      <c r="M3018" s="187"/>
      <c r="N3018" s="187"/>
      <c r="O3018" s="187"/>
      <c r="P3018" s="187"/>
      <c r="Q3018" s="187"/>
      <c r="R3018" s="190"/>
      <c r="S3018" s="190"/>
      <c r="T3018" s="190"/>
      <c r="U3018" s="190"/>
      <c r="V3018" s="190"/>
      <c r="W3018" s="190"/>
      <c r="X3018" s="190"/>
      <c r="Y3018" s="190"/>
      <c r="Z3018" s="190"/>
      <c r="AA3018" s="190"/>
      <c r="AB3018" s="190"/>
      <c r="AC3018" s="185"/>
      <c r="AD3018" s="190"/>
      <c r="AE3018" s="190"/>
      <c r="AF3018" s="190"/>
      <c r="AG3018" s="205" t="str">
        <f t="shared" si="141"/>
        <v/>
      </c>
      <c r="AH3018" s="205" t="str">
        <f t="shared" si="142"/>
        <v/>
      </c>
      <c r="AI3018" s="205" t="str">
        <f t="shared" si="143"/>
        <v/>
      </c>
    </row>
    <row r="3019" spans="1:35" ht="15" customHeight="1">
      <c r="A3019" s="185"/>
      <c r="B3019" s="185"/>
      <c r="C3019" s="185"/>
      <c r="D3019" s="186"/>
      <c r="E3019" s="185"/>
      <c r="F3019" s="185"/>
      <c r="G3019" s="185"/>
      <c r="H3019" s="185"/>
      <c r="I3019" s="185"/>
      <c r="J3019" s="185"/>
      <c r="K3019" s="187"/>
      <c r="L3019" s="187"/>
      <c r="M3019" s="187"/>
      <c r="N3019" s="187"/>
      <c r="O3019" s="187"/>
      <c r="P3019" s="187"/>
      <c r="Q3019" s="187"/>
      <c r="R3019" s="190"/>
      <c r="S3019" s="190"/>
      <c r="T3019" s="190"/>
      <c r="U3019" s="190"/>
      <c r="V3019" s="190"/>
      <c r="W3019" s="190"/>
      <c r="X3019" s="190"/>
      <c r="Y3019" s="190"/>
      <c r="Z3019" s="190"/>
      <c r="AA3019" s="190"/>
      <c r="AB3019" s="190"/>
      <c r="AC3019" s="185"/>
      <c r="AD3019" s="190"/>
      <c r="AE3019" s="190"/>
      <c r="AF3019" s="190"/>
      <c r="AG3019" s="205" t="str">
        <f t="shared" si="141"/>
        <v/>
      </c>
      <c r="AH3019" s="205" t="str">
        <f t="shared" si="142"/>
        <v/>
      </c>
      <c r="AI3019" s="205" t="str">
        <f t="shared" si="143"/>
        <v/>
      </c>
    </row>
    <row r="3020" spans="1:35" ht="15" customHeight="1">
      <c r="A3020" s="185"/>
      <c r="B3020" s="185"/>
      <c r="C3020" s="185"/>
      <c r="D3020" s="186"/>
      <c r="E3020" s="185"/>
      <c r="F3020" s="185"/>
      <c r="G3020" s="185"/>
      <c r="H3020" s="185"/>
      <c r="I3020" s="185"/>
      <c r="J3020" s="185"/>
      <c r="K3020" s="187"/>
      <c r="L3020" s="187"/>
      <c r="M3020" s="187"/>
      <c r="N3020" s="187"/>
      <c r="O3020" s="187"/>
      <c r="P3020" s="187"/>
      <c r="Q3020" s="187"/>
      <c r="R3020" s="190"/>
      <c r="S3020" s="190"/>
      <c r="T3020" s="190"/>
      <c r="U3020" s="190"/>
      <c r="V3020" s="190"/>
      <c r="W3020" s="190"/>
      <c r="X3020" s="190"/>
      <c r="Y3020" s="190"/>
      <c r="Z3020" s="190"/>
      <c r="AA3020" s="190"/>
      <c r="AB3020" s="190"/>
      <c r="AC3020" s="185"/>
      <c r="AD3020" s="190"/>
      <c r="AE3020" s="190"/>
      <c r="AF3020" s="190"/>
      <c r="AG3020" s="205" t="str">
        <f t="shared" si="141"/>
        <v/>
      </c>
      <c r="AH3020" s="205" t="str">
        <f t="shared" si="142"/>
        <v/>
      </c>
      <c r="AI3020" s="205" t="str">
        <f t="shared" si="143"/>
        <v/>
      </c>
    </row>
    <row r="3021" spans="1:35" ht="15" customHeight="1">
      <c r="A3021" s="185"/>
      <c r="B3021" s="185"/>
      <c r="C3021" s="185"/>
      <c r="D3021" s="186"/>
      <c r="E3021" s="185"/>
      <c r="F3021" s="185"/>
      <c r="G3021" s="185"/>
      <c r="H3021" s="185"/>
      <c r="I3021" s="185"/>
      <c r="J3021" s="185"/>
      <c r="K3021" s="187"/>
      <c r="L3021" s="187"/>
      <c r="M3021" s="187"/>
      <c r="N3021" s="187"/>
      <c r="O3021" s="187"/>
      <c r="P3021" s="187"/>
      <c r="Q3021" s="187"/>
      <c r="R3021" s="190"/>
      <c r="S3021" s="190"/>
      <c r="T3021" s="190"/>
      <c r="U3021" s="190"/>
      <c r="V3021" s="190"/>
      <c r="W3021" s="190"/>
      <c r="X3021" s="190"/>
      <c r="Y3021" s="190"/>
      <c r="Z3021" s="190"/>
      <c r="AA3021" s="190"/>
      <c r="AB3021" s="190"/>
      <c r="AC3021" s="185"/>
      <c r="AD3021" s="190"/>
      <c r="AE3021" s="190"/>
      <c r="AF3021" s="190"/>
      <c r="AG3021" s="205" t="str">
        <f t="shared" si="141"/>
        <v/>
      </c>
      <c r="AH3021" s="205" t="str">
        <f t="shared" si="142"/>
        <v/>
      </c>
      <c r="AI3021" s="205" t="str">
        <f t="shared" si="143"/>
        <v/>
      </c>
    </row>
    <row r="3022" spans="1:35" ht="15" customHeight="1">
      <c r="A3022" s="185"/>
      <c r="B3022" s="185"/>
      <c r="C3022" s="185"/>
      <c r="D3022" s="186"/>
      <c r="E3022" s="185"/>
      <c r="F3022" s="185"/>
      <c r="G3022" s="185"/>
      <c r="H3022" s="185"/>
      <c r="I3022" s="185"/>
      <c r="J3022" s="185"/>
      <c r="K3022" s="187"/>
      <c r="L3022" s="187"/>
      <c r="M3022" s="187"/>
      <c r="N3022" s="187"/>
      <c r="O3022" s="187"/>
      <c r="P3022" s="187"/>
      <c r="Q3022" s="187"/>
      <c r="R3022" s="190"/>
      <c r="S3022" s="190"/>
      <c r="T3022" s="190"/>
      <c r="U3022" s="190"/>
      <c r="V3022" s="190"/>
      <c r="W3022" s="190"/>
      <c r="X3022" s="190"/>
      <c r="Y3022" s="190"/>
      <c r="Z3022" s="190"/>
      <c r="AA3022" s="190"/>
      <c r="AB3022" s="190"/>
      <c r="AC3022" s="185"/>
      <c r="AD3022" s="190"/>
      <c r="AE3022" s="190"/>
      <c r="AF3022" s="190"/>
      <c r="AG3022" s="205" t="str">
        <f t="shared" si="141"/>
        <v/>
      </c>
      <c r="AH3022" s="205" t="str">
        <f t="shared" si="142"/>
        <v/>
      </c>
      <c r="AI3022" s="205" t="str">
        <f t="shared" si="143"/>
        <v/>
      </c>
    </row>
    <row r="3023" spans="1:35" ht="15" customHeight="1">
      <c r="A3023" s="185"/>
      <c r="B3023" s="185"/>
      <c r="C3023" s="185"/>
      <c r="D3023" s="186"/>
      <c r="E3023" s="185"/>
      <c r="F3023" s="185"/>
      <c r="G3023" s="185"/>
      <c r="H3023" s="185"/>
      <c r="I3023" s="185"/>
      <c r="J3023" s="185"/>
      <c r="K3023" s="187"/>
      <c r="L3023" s="187"/>
      <c r="M3023" s="187"/>
      <c r="N3023" s="187"/>
      <c r="O3023" s="187"/>
      <c r="P3023" s="187"/>
      <c r="Q3023" s="187"/>
      <c r="R3023" s="190"/>
      <c r="S3023" s="190"/>
      <c r="T3023" s="190"/>
      <c r="U3023" s="190"/>
      <c r="V3023" s="190"/>
      <c r="W3023" s="190"/>
      <c r="X3023" s="190"/>
      <c r="Y3023" s="190"/>
      <c r="Z3023" s="190"/>
      <c r="AA3023" s="190"/>
      <c r="AB3023" s="190"/>
      <c r="AC3023" s="185"/>
      <c r="AD3023" s="190"/>
      <c r="AE3023" s="190"/>
      <c r="AF3023" s="190"/>
      <c r="AG3023" s="205" t="str">
        <f t="shared" si="141"/>
        <v/>
      </c>
      <c r="AH3023" s="205" t="str">
        <f t="shared" si="142"/>
        <v/>
      </c>
      <c r="AI3023" s="205" t="str">
        <f t="shared" si="143"/>
        <v/>
      </c>
    </row>
    <row r="3024" spans="1:35" ht="15" customHeight="1">
      <c r="A3024" s="185"/>
      <c r="B3024" s="185"/>
      <c r="C3024" s="185"/>
      <c r="D3024" s="186"/>
      <c r="E3024" s="185"/>
      <c r="F3024" s="185"/>
      <c r="G3024" s="185"/>
      <c r="H3024" s="185"/>
      <c r="I3024" s="185"/>
      <c r="J3024" s="185"/>
      <c r="K3024" s="187"/>
      <c r="L3024" s="187"/>
      <c r="M3024" s="187"/>
      <c r="N3024" s="187"/>
      <c r="O3024" s="187"/>
      <c r="P3024" s="187"/>
      <c r="Q3024" s="187"/>
      <c r="R3024" s="190"/>
      <c r="S3024" s="190"/>
      <c r="T3024" s="190"/>
      <c r="U3024" s="190"/>
      <c r="V3024" s="190"/>
      <c r="W3024" s="190"/>
      <c r="X3024" s="190"/>
      <c r="Y3024" s="190"/>
      <c r="Z3024" s="190"/>
      <c r="AA3024" s="190"/>
      <c r="AB3024" s="190"/>
      <c r="AC3024" s="185"/>
      <c r="AD3024" s="190"/>
      <c r="AE3024" s="190"/>
      <c r="AF3024" s="190"/>
      <c r="AG3024" s="205" t="str">
        <f t="shared" si="141"/>
        <v/>
      </c>
      <c r="AH3024" s="205" t="str">
        <f t="shared" si="142"/>
        <v/>
      </c>
      <c r="AI3024" s="205" t="str">
        <f t="shared" si="143"/>
        <v/>
      </c>
    </row>
    <row r="3025" spans="1:35" ht="15" customHeight="1">
      <c r="A3025" s="185"/>
      <c r="B3025" s="185"/>
      <c r="C3025" s="185"/>
      <c r="D3025" s="186"/>
      <c r="E3025" s="185"/>
      <c r="F3025" s="185"/>
      <c r="G3025" s="185"/>
      <c r="H3025" s="185"/>
      <c r="I3025" s="185"/>
      <c r="J3025" s="185"/>
      <c r="K3025" s="187"/>
      <c r="L3025" s="187"/>
      <c r="M3025" s="187"/>
      <c r="N3025" s="187"/>
      <c r="O3025" s="187"/>
      <c r="P3025" s="187"/>
      <c r="Q3025" s="187"/>
      <c r="R3025" s="190"/>
      <c r="S3025" s="190"/>
      <c r="T3025" s="190"/>
      <c r="U3025" s="190"/>
      <c r="V3025" s="190"/>
      <c r="W3025" s="190"/>
      <c r="X3025" s="190"/>
      <c r="Y3025" s="190"/>
      <c r="Z3025" s="190"/>
      <c r="AA3025" s="190"/>
      <c r="AB3025" s="190"/>
      <c r="AC3025" s="185"/>
      <c r="AD3025" s="190"/>
      <c r="AE3025" s="190"/>
      <c r="AF3025" s="190"/>
      <c r="AG3025" s="205" t="str">
        <f t="shared" si="141"/>
        <v/>
      </c>
      <c r="AH3025" s="205" t="str">
        <f t="shared" si="142"/>
        <v/>
      </c>
      <c r="AI3025" s="205" t="str">
        <f t="shared" si="143"/>
        <v/>
      </c>
    </row>
    <row r="3026" spans="1:35" ht="15" customHeight="1">
      <c r="A3026" s="185"/>
      <c r="B3026" s="185"/>
      <c r="C3026" s="185"/>
      <c r="D3026" s="186"/>
      <c r="E3026" s="185"/>
      <c r="F3026" s="185"/>
      <c r="G3026" s="185"/>
      <c r="H3026" s="185"/>
      <c r="I3026" s="185"/>
      <c r="J3026" s="185"/>
      <c r="K3026" s="187"/>
      <c r="L3026" s="187"/>
      <c r="M3026" s="187"/>
      <c r="N3026" s="187"/>
      <c r="O3026" s="187"/>
      <c r="P3026" s="187"/>
      <c r="Q3026" s="187"/>
      <c r="R3026" s="190"/>
      <c r="S3026" s="190"/>
      <c r="T3026" s="190"/>
      <c r="U3026" s="190"/>
      <c r="V3026" s="190"/>
      <c r="W3026" s="190"/>
      <c r="X3026" s="190"/>
      <c r="Y3026" s="190"/>
      <c r="Z3026" s="190"/>
      <c r="AA3026" s="190"/>
      <c r="AB3026" s="190"/>
      <c r="AC3026" s="185"/>
      <c r="AD3026" s="190"/>
      <c r="AE3026" s="190"/>
      <c r="AF3026" s="190"/>
      <c r="AG3026" s="205" t="str">
        <f t="shared" si="141"/>
        <v/>
      </c>
      <c r="AH3026" s="205" t="str">
        <f t="shared" si="142"/>
        <v/>
      </c>
      <c r="AI3026" s="205" t="str">
        <f t="shared" si="143"/>
        <v/>
      </c>
    </row>
    <row r="3027" spans="1:35" ht="15" customHeight="1">
      <c r="A3027" s="185"/>
      <c r="B3027" s="185"/>
      <c r="C3027" s="185"/>
      <c r="D3027" s="186"/>
      <c r="E3027" s="185"/>
      <c r="F3027" s="185"/>
      <c r="G3027" s="185"/>
      <c r="H3027" s="185"/>
      <c r="I3027" s="185"/>
      <c r="J3027" s="185"/>
      <c r="K3027" s="187"/>
      <c r="L3027" s="187"/>
      <c r="M3027" s="187"/>
      <c r="N3027" s="187"/>
      <c r="O3027" s="187"/>
      <c r="P3027" s="187"/>
      <c r="Q3027" s="187"/>
      <c r="R3027" s="190"/>
      <c r="S3027" s="190"/>
      <c r="T3027" s="190"/>
      <c r="U3027" s="190"/>
      <c r="V3027" s="190"/>
      <c r="W3027" s="190"/>
      <c r="X3027" s="190"/>
      <c r="Y3027" s="190"/>
      <c r="Z3027" s="190"/>
      <c r="AA3027" s="190"/>
      <c r="AB3027" s="190"/>
      <c r="AC3027" s="185"/>
      <c r="AD3027" s="190"/>
      <c r="AE3027" s="190"/>
      <c r="AF3027" s="190"/>
      <c r="AG3027" s="205" t="str">
        <f t="shared" si="141"/>
        <v/>
      </c>
      <c r="AH3027" s="205" t="str">
        <f t="shared" si="142"/>
        <v/>
      </c>
      <c r="AI3027" s="205" t="str">
        <f t="shared" si="143"/>
        <v/>
      </c>
    </row>
    <row r="3028" spans="1:35" ht="15" customHeight="1">
      <c r="A3028" s="185"/>
      <c r="B3028" s="185"/>
      <c r="C3028" s="185"/>
      <c r="D3028" s="186"/>
      <c r="E3028" s="185"/>
      <c r="F3028" s="185"/>
      <c r="G3028" s="185"/>
      <c r="H3028" s="185"/>
      <c r="I3028" s="185"/>
      <c r="J3028" s="185"/>
      <c r="K3028" s="187"/>
      <c r="L3028" s="187"/>
      <c r="M3028" s="187"/>
      <c r="N3028" s="187"/>
      <c r="O3028" s="187"/>
      <c r="P3028" s="187"/>
      <c r="Q3028" s="187"/>
      <c r="R3028" s="190"/>
      <c r="S3028" s="190"/>
      <c r="T3028" s="190"/>
      <c r="U3028" s="190"/>
      <c r="V3028" s="190"/>
      <c r="W3028" s="190"/>
      <c r="X3028" s="190"/>
      <c r="Y3028" s="190"/>
      <c r="Z3028" s="190"/>
      <c r="AA3028" s="190"/>
      <c r="AB3028" s="190"/>
      <c r="AC3028" s="185"/>
      <c r="AD3028" s="190"/>
      <c r="AE3028" s="190"/>
      <c r="AF3028" s="190"/>
      <c r="AG3028" s="205" t="str">
        <f t="shared" si="141"/>
        <v/>
      </c>
      <c r="AH3028" s="205" t="str">
        <f t="shared" si="142"/>
        <v/>
      </c>
      <c r="AI3028" s="205" t="str">
        <f t="shared" si="143"/>
        <v/>
      </c>
    </row>
    <row r="3029" spans="1:35" ht="15" customHeight="1">
      <c r="A3029" s="185"/>
      <c r="B3029" s="185"/>
      <c r="C3029" s="185"/>
      <c r="D3029" s="186"/>
      <c r="E3029" s="185"/>
      <c r="F3029" s="185"/>
      <c r="G3029" s="185"/>
      <c r="H3029" s="185"/>
      <c r="I3029" s="185"/>
      <c r="J3029" s="185"/>
      <c r="K3029" s="187"/>
      <c r="L3029" s="187"/>
      <c r="M3029" s="187"/>
      <c r="N3029" s="187"/>
      <c r="O3029" s="187"/>
      <c r="P3029" s="187"/>
      <c r="Q3029" s="187"/>
      <c r="R3029" s="190"/>
      <c r="S3029" s="190"/>
      <c r="T3029" s="190"/>
      <c r="U3029" s="190"/>
      <c r="V3029" s="190"/>
      <c r="W3029" s="190"/>
      <c r="X3029" s="190"/>
      <c r="Y3029" s="190"/>
      <c r="Z3029" s="190"/>
      <c r="AA3029" s="190"/>
      <c r="AB3029" s="190"/>
      <c r="AC3029" s="185"/>
      <c r="AD3029" s="190"/>
      <c r="AE3029" s="190"/>
      <c r="AF3029" s="190"/>
      <c r="AG3029" s="205" t="str">
        <f t="shared" si="141"/>
        <v/>
      </c>
      <c r="AH3029" s="205" t="str">
        <f t="shared" si="142"/>
        <v/>
      </c>
      <c r="AI3029" s="205" t="str">
        <f t="shared" si="143"/>
        <v/>
      </c>
    </row>
    <row r="3030" spans="1:35" ht="15" customHeight="1">
      <c r="A3030" s="185"/>
      <c r="B3030" s="185"/>
      <c r="C3030" s="185"/>
      <c r="D3030" s="186"/>
      <c r="E3030" s="185"/>
      <c r="F3030" s="185"/>
      <c r="G3030" s="185"/>
      <c r="H3030" s="185"/>
      <c r="I3030" s="185"/>
      <c r="J3030" s="185"/>
      <c r="K3030" s="187"/>
      <c r="L3030" s="187"/>
      <c r="M3030" s="187"/>
      <c r="N3030" s="187"/>
      <c r="O3030" s="187"/>
      <c r="P3030" s="187"/>
      <c r="Q3030" s="187"/>
      <c r="R3030" s="190"/>
      <c r="S3030" s="190"/>
      <c r="T3030" s="190"/>
      <c r="U3030" s="190"/>
      <c r="V3030" s="190"/>
      <c r="W3030" s="190"/>
      <c r="X3030" s="190"/>
      <c r="Y3030" s="190"/>
      <c r="Z3030" s="190"/>
      <c r="AA3030" s="190"/>
      <c r="AB3030" s="190"/>
      <c r="AC3030" s="185"/>
      <c r="AD3030" s="190"/>
      <c r="AE3030" s="190"/>
      <c r="AF3030" s="190"/>
      <c r="AG3030" s="205" t="str">
        <f t="shared" si="141"/>
        <v/>
      </c>
      <c r="AH3030" s="205" t="str">
        <f t="shared" si="142"/>
        <v/>
      </c>
      <c r="AI3030" s="205" t="str">
        <f t="shared" si="143"/>
        <v/>
      </c>
    </row>
    <row r="3031" spans="1:35" ht="15" customHeight="1">
      <c r="A3031" s="185"/>
      <c r="B3031" s="185"/>
      <c r="C3031" s="185"/>
      <c r="D3031" s="186"/>
      <c r="E3031" s="185"/>
      <c r="F3031" s="185"/>
      <c r="G3031" s="185"/>
      <c r="H3031" s="185"/>
      <c r="I3031" s="185"/>
      <c r="J3031" s="185"/>
      <c r="K3031" s="187"/>
      <c r="L3031" s="187"/>
      <c r="M3031" s="187"/>
      <c r="N3031" s="187"/>
      <c r="O3031" s="187"/>
      <c r="P3031" s="187"/>
      <c r="Q3031" s="187"/>
      <c r="R3031" s="190"/>
      <c r="S3031" s="190"/>
      <c r="T3031" s="190"/>
      <c r="U3031" s="190"/>
      <c r="V3031" s="190"/>
      <c r="W3031" s="190"/>
      <c r="X3031" s="190"/>
      <c r="Y3031" s="190"/>
      <c r="Z3031" s="190"/>
      <c r="AA3031" s="190"/>
      <c r="AB3031" s="190"/>
      <c r="AC3031" s="185"/>
      <c r="AD3031" s="190"/>
      <c r="AE3031" s="190"/>
      <c r="AF3031" s="190"/>
      <c r="AG3031" s="205" t="str">
        <f t="shared" si="141"/>
        <v/>
      </c>
      <c r="AH3031" s="205" t="str">
        <f t="shared" si="142"/>
        <v/>
      </c>
      <c r="AI3031" s="205" t="str">
        <f t="shared" si="143"/>
        <v/>
      </c>
    </row>
    <row r="3032" spans="1:35" ht="15" customHeight="1">
      <c r="A3032" s="185"/>
      <c r="B3032" s="185"/>
      <c r="C3032" s="185"/>
      <c r="D3032" s="186"/>
      <c r="E3032" s="185"/>
      <c r="F3032" s="185"/>
      <c r="G3032" s="185"/>
      <c r="H3032" s="185"/>
      <c r="I3032" s="185"/>
      <c r="J3032" s="185"/>
      <c r="K3032" s="187"/>
      <c r="L3032" s="187"/>
      <c r="M3032" s="187"/>
      <c r="N3032" s="187"/>
      <c r="O3032" s="187"/>
      <c r="P3032" s="187"/>
      <c r="Q3032" s="187"/>
      <c r="R3032" s="190"/>
      <c r="S3032" s="190"/>
      <c r="T3032" s="190"/>
      <c r="U3032" s="190"/>
      <c r="V3032" s="190"/>
      <c r="W3032" s="190"/>
      <c r="X3032" s="190"/>
      <c r="Y3032" s="190"/>
      <c r="Z3032" s="190"/>
      <c r="AA3032" s="190"/>
      <c r="AB3032" s="190"/>
      <c r="AC3032" s="185"/>
      <c r="AD3032" s="190"/>
      <c r="AE3032" s="190"/>
      <c r="AF3032" s="190"/>
      <c r="AG3032" s="205" t="str">
        <f t="shared" si="141"/>
        <v/>
      </c>
      <c r="AH3032" s="205" t="str">
        <f t="shared" si="142"/>
        <v/>
      </c>
      <c r="AI3032" s="205" t="str">
        <f t="shared" si="143"/>
        <v/>
      </c>
    </row>
    <row r="3033" spans="1:35" ht="15" customHeight="1">
      <c r="A3033" s="185"/>
      <c r="B3033" s="185"/>
      <c r="C3033" s="185"/>
      <c r="D3033" s="186"/>
      <c r="E3033" s="185"/>
      <c r="F3033" s="185"/>
      <c r="G3033" s="185"/>
      <c r="H3033" s="185"/>
      <c r="I3033" s="185"/>
      <c r="J3033" s="185"/>
      <c r="K3033" s="187"/>
      <c r="L3033" s="187"/>
      <c r="M3033" s="187"/>
      <c r="N3033" s="187"/>
      <c r="O3033" s="187"/>
      <c r="P3033" s="187"/>
      <c r="Q3033" s="187"/>
      <c r="R3033" s="190"/>
      <c r="S3033" s="190"/>
      <c r="T3033" s="190"/>
      <c r="U3033" s="190"/>
      <c r="V3033" s="190"/>
      <c r="W3033" s="190"/>
      <c r="X3033" s="190"/>
      <c r="Y3033" s="190"/>
      <c r="Z3033" s="190"/>
      <c r="AA3033" s="190"/>
      <c r="AB3033" s="190"/>
      <c r="AC3033" s="185"/>
      <c r="AD3033" s="190"/>
      <c r="AE3033" s="190"/>
      <c r="AF3033" s="190"/>
      <c r="AG3033" s="205" t="str">
        <f t="shared" si="141"/>
        <v/>
      </c>
      <c r="AH3033" s="205" t="str">
        <f t="shared" si="142"/>
        <v/>
      </c>
      <c r="AI3033" s="205" t="str">
        <f t="shared" si="143"/>
        <v/>
      </c>
    </row>
    <row r="3034" spans="1:35" ht="15" customHeight="1">
      <c r="A3034" s="185"/>
      <c r="B3034" s="185"/>
      <c r="C3034" s="185"/>
      <c r="D3034" s="186"/>
      <c r="E3034" s="185"/>
      <c r="F3034" s="185"/>
      <c r="G3034" s="185"/>
      <c r="H3034" s="185"/>
      <c r="I3034" s="185"/>
      <c r="J3034" s="185"/>
      <c r="K3034" s="187"/>
      <c r="L3034" s="187"/>
      <c r="M3034" s="187"/>
      <c r="N3034" s="187"/>
      <c r="O3034" s="187"/>
      <c r="P3034" s="187"/>
      <c r="Q3034" s="187"/>
      <c r="R3034" s="190"/>
      <c r="S3034" s="190"/>
      <c r="T3034" s="190"/>
      <c r="U3034" s="190"/>
      <c r="V3034" s="190"/>
      <c r="W3034" s="190"/>
      <c r="X3034" s="190"/>
      <c r="Y3034" s="190"/>
      <c r="Z3034" s="190"/>
      <c r="AA3034" s="190"/>
      <c r="AB3034" s="190"/>
      <c r="AC3034" s="185"/>
      <c r="AD3034" s="190"/>
      <c r="AE3034" s="190"/>
      <c r="AF3034" s="190"/>
      <c r="AG3034" s="205" t="str">
        <f t="shared" si="141"/>
        <v/>
      </c>
      <c r="AH3034" s="205" t="str">
        <f t="shared" si="142"/>
        <v/>
      </c>
      <c r="AI3034" s="205" t="str">
        <f t="shared" si="143"/>
        <v/>
      </c>
    </row>
    <row r="3035" spans="1:35" ht="15" customHeight="1">
      <c r="A3035" s="185"/>
      <c r="B3035" s="185"/>
      <c r="C3035" s="185"/>
      <c r="D3035" s="186"/>
      <c r="E3035" s="185"/>
      <c r="F3035" s="185"/>
      <c r="G3035" s="185"/>
      <c r="H3035" s="185"/>
      <c r="I3035" s="185"/>
      <c r="J3035" s="185"/>
      <c r="K3035" s="187"/>
      <c r="L3035" s="187"/>
      <c r="M3035" s="187"/>
      <c r="N3035" s="187"/>
      <c r="O3035" s="187"/>
      <c r="P3035" s="187"/>
      <c r="Q3035" s="187"/>
      <c r="R3035" s="190"/>
      <c r="S3035" s="190"/>
      <c r="T3035" s="190"/>
      <c r="U3035" s="190"/>
      <c r="V3035" s="190"/>
      <c r="W3035" s="190"/>
      <c r="X3035" s="190"/>
      <c r="Y3035" s="190"/>
      <c r="Z3035" s="190"/>
      <c r="AA3035" s="190"/>
      <c r="AB3035" s="190"/>
      <c r="AC3035" s="185"/>
      <c r="AD3035" s="190"/>
      <c r="AE3035" s="190"/>
      <c r="AF3035" s="190"/>
      <c r="AG3035" s="205" t="str">
        <f t="shared" si="141"/>
        <v/>
      </c>
      <c r="AH3035" s="205" t="str">
        <f t="shared" si="142"/>
        <v/>
      </c>
      <c r="AI3035" s="205" t="str">
        <f t="shared" si="143"/>
        <v/>
      </c>
    </row>
    <row r="3036" spans="1:35" ht="15" customHeight="1">
      <c r="A3036" s="185"/>
      <c r="B3036" s="185"/>
      <c r="C3036" s="185"/>
      <c r="D3036" s="186"/>
      <c r="E3036" s="185"/>
      <c r="F3036" s="185"/>
      <c r="G3036" s="185"/>
      <c r="H3036" s="185"/>
      <c r="I3036" s="185"/>
      <c r="J3036" s="185"/>
      <c r="K3036" s="187"/>
      <c r="L3036" s="187"/>
      <c r="M3036" s="187"/>
      <c r="N3036" s="187"/>
      <c r="O3036" s="187"/>
      <c r="P3036" s="187"/>
      <c r="Q3036" s="187"/>
      <c r="R3036" s="190"/>
      <c r="S3036" s="190"/>
      <c r="T3036" s="190"/>
      <c r="U3036" s="190"/>
      <c r="V3036" s="190"/>
      <c r="W3036" s="190"/>
      <c r="X3036" s="190"/>
      <c r="Y3036" s="190"/>
      <c r="Z3036" s="190"/>
      <c r="AA3036" s="190"/>
      <c r="AB3036" s="190"/>
      <c r="AC3036" s="185"/>
      <c r="AD3036" s="190"/>
      <c r="AE3036" s="190"/>
      <c r="AF3036" s="190"/>
      <c r="AG3036" s="205" t="str">
        <f t="shared" si="141"/>
        <v/>
      </c>
      <c r="AH3036" s="205" t="str">
        <f t="shared" si="142"/>
        <v/>
      </c>
      <c r="AI3036" s="205" t="str">
        <f t="shared" si="143"/>
        <v/>
      </c>
    </row>
    <row r="3037" spans="1:35" ht="15" customHeight="1">
      <c r="A3037" s="185"/>
      <c r="B3037" s="185"/>
      <c r="C3037" s="185"/>
      <c r="D3037" s="186"/>
      <c r="E3037" s="185"/>
      <c r="F3037" s="185"/>
      <c r="G3037" s="185"/>
      <c r="H3037" s="185"/>
      <c r="I3037" s="185"/>
      <c r="J3037" s="185"/>
      <c r="K3037" s="187"/>
      <c r="L3037" s="187"/>
      <c r="M3037" s="187"/>
      <c r="N3037" s="187"/>
      <c r="O3037" s="187"/>
      <c r="P3037" s="187"/>
      <c r="Q3037" s="187"/>
      <c r="R3037" s="190"/>
      <c r="S3037" s="190"/>
      <c r="T3037" s="190"/>
      <c r="U3037" s="190"/>
      <c r="V3037" s="190"/>
      <c r="W3037" s="190"/>
      <c r="X3037" s="190"/>
      <c r="Y3037" s="190"/>
      <c r="Z3037" s="190"/>
      <c r="AA3037" s="190"/>
      <c r="AB3037" s="190"/>
      <c r="AC3037" s="185"/>
      <c r="AD3037" s="190"/>
      <c r="AE3037" s="190"/>
      <c r="AF3037" s="190"/>
      <c r="AG3037" s="205" t="str">
        <f t="shared" si="141"/>
        <v/>
      </c>
      <c r="AH3037" s="205" t="str">
        <f t="shared" si="142"/>
        <v/>
      </c>
      <c r="AI3037" s="205" t="str">
        <f t="shared" si="143"/>
        <v/>
      </c>
    </row>
    <row r="3038" spans="1:35" ht="15" customHeight="1">
      <c r="A3038" s="185"/>
      <c r="B3038" s="185"/>
      <c r="C3038" s="185"/>
      <c r="D3038" s="186"/>
      <c r="E3038" s="185"/>
      <c r="F3038" s="185"/>
      <c r="G3038" s="185"/>
      <c r="H3038" s="185"/>
      <c r="I3038" s="185"/>
      <c r="J3038" s="185"/>
      <c r="K3038" s="187"/>
      <c r="L3038" s="187"/>
      <c r="M3038" s="187"/>
      <c r="N3038" s="187"/>
      <c r="O3038" s="187"/>
      <c r="P3038" s="187"/>
      <c r="Q3038" s="187"/>
      <c r="R3038" s="190"/>
      <c r="S3038" s="190"/>
      <c r="T3038" s="190"/>
      <c r="U3038" s="190"/>
      <c r="V3038" s="190"/>
      <c r="W3038" s="190"/>
      <c r="X3038" s="190"/>
      <c r="Y3038" s="190"/>
      <c r="Z3038" s="190"/>
      <c r="AA3038" s="190"/>
      <c r="AB3038" s="190"/>
      <c r="AC3038" s="185"/>
      <c r="AD3038" s="190"/>
      <c r="AE3038" s="190"/>
      <c r="AF3038" s="190"/>
      <c r="AG3038" s="205" t="str">
        <f t="shared" si="141"/>
        <v/>
      </c>
      <c r="AH3038" s="205" t="str">
        <f t="shared" si="142"/>
        <v/>
      </c>
      <c r="AI3038" s="205" t="str">
        <f t="shared" si="143"/>
        <v/>
      </c>
    </row>
    <row r="3039" spans="1:35" ht="15" customHeight="1">
      <c r="A3039" s="185"/>
      <c r="B3039" s="185"/>
      <c r="C3039" s="185"/>
      <c r="D3039" s="186"/>
      <c r="E3039" s="185"/>
      <c r="F3039" s="185"/>
      <c r="G3039" s="185"/>
      <c r="H3039" s="185"/>
      <c r="I3039" s="185"/>
      <c r="J3039" s="185"/>
      <c r="K3039" s="187"/>
      <c r="L3039" s="187"/>
      <c r="M3039" s="187"/>
      <c r="N3039" s="187"/>
      <c r="O3039" s="187"/>
      <c r="P3039" s="187"/>
      <c r="Q3039" s="187"/>
      <c r="R3039" s="190"/>
      <c r="S3039" s="190"/>
      <c r="T3039" s="190"/>
      <c r="U3039" s="190"/>
      <c r="V3039" s="190"/>
      <c r="W3039" s="190"/>
      <c r="X3039" s="190"/>
      <c r="Y3039" s="190"/>
      <c r="Z3039" s="190"/>
      <c r="AA3039" s="190"/>
      <c r="AB3039" s="190"/>
      <c r="AC3039" s="185"/>
      <c r="AD3039" s="190"/>
      <c r="AE3039" s="190"/>
      <c r="AF3039" s="190"/>
      <c r="AG3039" s="205" t="str">
        <f t="shared" si="141"/>
        <v/>
      </c>
      <c r="AH3039" s="205" t="str">
        <f t="shared" si="142"/>
        <v/>
      </c>
      <c r="AI3039" s="205" t="str">
        <f t="shared" si="143"/>
        <v/>
      </c>
    </row>
    <row r="3040" spans="1:35" ht="15" customHeight="1">
      <c r="A3040" s="185"/>
      <c r="B3040" s="185"/>
      <c r="C3040" s="185"/>
      <c r="D3040" s="186"/>
      <c r="E3040" s="185"/>
      <c r="F3040" s="185"/>
      <c r="G3040" s="185"/>
      <c r="H3040" s="185"/>
      <c r="I3040" s="185"/>
      <c r="J3040" s="185"/>
      <c r="K3040" s="187"/>
      <c r="L3040" s="187"/>
      <c r="M3040" s="187"/>
      <c r="N3040" s="187"/>
      <c r="O3040" s="187"/>
      <c r="P3040" s="187"/>
      <c r="Q3040" s="187"/>
      <c r="R3040" s="190"/>
      <c r="S3040" s="190"/>
      <c r="T3040" s="190"/>
      <c r="U3040" s="190"/>
      <c r="V3040" s="190"/>
      <c r="W3040" s="190"/>
      <c r="X3040" s="190"/>
      <c r="Y3040" s="190"/>
      <c r="Z3040" s="190"/>
      <c r="AA3040" s="190"/>
      <c r="AB3040" s="190"/>
      <c r="AC3040" s="185"/>
      <c r="AD3040" s="190"/>
      <c r="AE3040" s="190"/>
      <c r="AF3040" s="190"/>
      <c r="AG3040" s="205" t="str">
        <f t="shared" si="141"/>
        <v/>
      </c>
      <c r="AH3040" s="205" t="str">
        <f t="shared" si="142"/>
        <v/>
      </c>
      <c r="AI3040" s="205" t="str">
        <f t="shared" si="143"/>
        <v/>
      </c>
    </row>
    <row r="3041" spans="1:35" ht="15" customHeight="1">
      <c r="A3041" s="185"/>
      <c r="B3041" s="185"/>
      <c r="C3041" s="185"/>
      <c r="D3041" s="186"/>
      <c r="E3041" s="185"/>
      <c r="F3041" s="185"/>
      <c r="G3041" s="185"/>
      <c r="H3041" s="185"/>
      <c r="I3041" s="185"/>
      <c r="J3041" s="185"/>
      <c r="K3041" s="187"/>
      <c r="L3041" s="187"/>
      <c r="M3041" s="187"/>
      <c r="N3041" s="187"/>
      <c r="O3041" s="187"/>
      <c r="P3041" s="187"/>
      <c r="Q3041" s="187"/>
      <c r="R3041" s="190"/>
      <c r="S3041" s="190"/>
      <c r="T3041" s="190"/>
      <c r="U3041" s="190"/>
      <c r="V3041" s="190"/>
      <c r="W3041" s="190"/>
      <c r="X3041" s="190"/>
      <c r="Y3041" s="190"/>
      <c r="Z3041" s="190"/>
      <c r="AA3041" s="190"/>
      <c r="AB3041" s="190"/>
      <c r="AC3041" s="185"/>
      <c r="AD3041" s="190"/>
      <c r="AE3041" s="190"/>
      <c r="AF3041" s="190"/>
      <c r="AG3041" s="205" t="str">
        <f t="shared" si="141"/>
        <v/>
      </c>
      <c r="AH3041" s="205" t="str">
        <f t="shared" si="142"/>
        <v/>
      </c>
      <c r="AI3041" s="205" t="str">
        <f t="shared" si="143"/>
        <v/>
      </c>
    </row>
    <row r="3042" spans="1:35" ht="15" customHeight="1">
      <c r="A3042" s="185"/>
      <c r="B3042" s="185"/>
      <c r="C3042" s="185"/>
      <c r="D3042" s="186"/>
      <c r="E3042" s="185"/>
      <c r="F3042" s="185"/>
      <c r="G3042" s="185"/>
      <c r="H3042" s="185"/>
      <c r="I3042" s="185"/>
      <c r="J3042" s="185"/>
      <c r="K3042" s="187"/>
      <c r="L3042" s="187"/>
      <c r="M3042" s="187"/>
      <c r="N3042" s="187"/>
      <c r="O3042" s="187"/>
      <c r="P3042" s="187"/>
      <c r="Q3042" s="187"/>
      <c r="R3042" s="190"/>
      <c r="S3042" s="190"/>
      <c r="T3042" s="190"/>
      <c r="U3042" s="190"/>
      <c r="V3042" s="190"/>
      <c r="W3042" s="190"/>
      <c r="X3042" s="190"/>
      <c r="Y3042" s="190"/>
      <c r="Z3042" s="190"/>
      <c r="AA3042" s="190"/>
      <c r="AB3042" s="190"/>
      <c r="AC3042" s="185"/>
      <c r="AD3042" s="190"/>
      <c r="AE3042" s="190"/>
      <c r="AF3042" s="190"/>
      <c r="AG3042" s="205" t="str">
        <f t="shared" si="141"/>
        <v/>
      </c>
      <c r="AH3042" s="205" t="str">
        <f t="shared" si="142"/>
        <v/>
      </c>
      <c r="AI3042" s="205" t="str">
        <f t="shared" si="143"/>
        <v/>
      </c>
    </row>
    <row r="3043" spans="1:35" ht="15" customHeight="1">
      <c r="A3043" s="185"/>
      <c r="B3043" s="185"/>
      <c r="C3043" s="185"/>
      <c r="D3043" s="186"/>
      <c r="E3043" s="185"/>
      <c r="F3043" s="185"/>
      <c r="G3043" s="185"/>
      <c r="H3043" s="185"/>
      <c r="I3043" s="185"/>
      <c r="J3043" s="185"/>
      <c r="K3043" s="187"/>
      <c r="L3043" s="187"/>
      <c r="M3043" s="187"/>
      <c r="N3043" s="187"/>
      <c r="O3043" s="187"/>
      <c r="P3043" s="187"/>
      <c r="Q3043" s="187"/>
      <c r="R3043" s="190"/>
      <c r="S3043" s="190"/>
      <c r="T3043" s="190"/>
      <c r="U3043" s="190"/>
      <c r="V3043" s="190"/>
      <c r="W3043" s="190"/>
      <c r="X3043" s="190"/>
      <c r="Y3043" s="190"/>
      <c r="Z3043" s="190"/>
      <c r="AA3043" s="190"/>
      <c r="AB3043" s="190"/>
      <c r="AC3043" s="185"/>
      <c r="AD3043" s="190"/>
      <c r="AE3043" s="190"/>
      <c r="AF3043" s="190"/>
      <c r="AG3043" s="205" t="str">
        <f t="shared" si="141"/>
        <v/>
      </c>
      <c r="AH3043" s="205" t="str">
        <f t="shared" si="142"/>
        <v/>
      </c>
      <c r="AI3043" s="205" t="str">
        <f t="shared" si="143"/>
        <v/>
      </c>
    </row>
    <row r="3044" spans="1:35" ht="15" customHeight="1">
      <c r="A3044" s="185"/>
      <c r="B3044" s="185"/>
      <c r="C3044" s="185"/>
      <c r="D3044" s="186"/>
      <c r="E3044" s="185"/>
      <c r="F3044" s="185"/>
      <c r="G3044" s="185"/>
      <c r="H3044" s="185"/>
      <c r="I3044" s="185"/>
      <c r="J3044" s="185"/>
      <c r="K3044" s="187"/>
      <c r="L3044" s="187"/>
      <c r="M3044" s="187"/>
      <c r="N3044" s="187"/>
      <c r="O3044" s="187"/>
      <c r="P3044" s="187"/>
      <c r="Q3044" s="187"/>
      <c r="R3044" s="190"/>
      <c r="S3044" s="190"/>
      <c r="T3044" s="190"/>
      <c r="U3044" s="190"/>
      <c r="V3044" s="190"/>
      <c r="W3044" s="190"/>
      <c r="X3044" s="190"/>
      <c r="Y3044" s="190"/>
      <c r="Z3044" s="190"/>
      <c r="AA3044" s="190"/>
      <c r="AB3044" s="190"/>
      <c r="AC3044" s="185"/>
      <c r="AD3044" s="190"/>
      <c r="AE3044" s="190"/>
      <c r="AF3044" s="190"/>
      <c r="AG3044" s="205" t="str">
        <f t="shared" si="141"/>
        <v/>
      </c>
      <c r="AH3044" s="205" t="str">
        <f t="shared" si="142"/>
        <v/>
      </c>
      <c r="AI3044" s="205" t="str">
        <f t="shared" si="143"/>
        <v/>
      </c>
    </row>
    <row r="3045" spans="1:35" ht="15" customHeight="1">
      <c r="A3045" s="185"/>
      <c r="B3045" s="185"/>
      <c r="C3045" s="185"/>
      <c r="D3045" s="186"/>
      <c r="E3045" s="185"/>
      <c r="F3045" s="185"/>
      <c r="G3045" s="185"/>
      <c r="H3045" s="185"/>
      <c r="I3045" s="185"/>
      <c r="J3045" s="185"/>
      <c r="K3045" s="187"/>
      <c r="L3045" s="187"/>
      <c r="M3045" s="187"/>
      <c r="N3045" s="187"/>
      <c r="O3045" s="187"/>
      <c r="P3045" s="187"/>
      <c r="Q3045" s="187"/>
      <c r="R3045" s="190"/>
      <c r="S3045" s="190"/>
      <c r="T3045" s="190"/>
      <c r="U3045" s="190"/>
      <c r="V3045" s="190"/>
      <c r="W3045" s="190"/>
      <c r="X3045" s="190"/>
      <c r="Y3045" s="190"/>
      <c r="Z3045" s="190"/>
      <c r="AA3045" s="190"/>
      <c r="AB3045" s="190"/>
      <c r="AC3045" s="185"/>
      <c r="AD3045" s="190"/>
      <c r="AE3045" s="190"/>
      <c r="AF3045" s="190"/>
      <c r="AG3045" s="205" t="str">
        <f t="shared" si="141"/>
        <v/>
      </c>
      <c r="AH3045" s="205" t="str">
        <f t="shared" si="142"/>
        <v/>
      </c>
      <c r="AI3045" s="205" t="str">
        <f t="shared" si="143"/>
        <v/>
      </c>
    </row>
    <row r="3046" spans="1:35" ht="15" customHeight="1">
      <c r="A3046" s="185"/>
      <c r="B3046" s="185"/>
      <c r="C3046" s="185"/>
      <c r="D3046" s="186"/>
      <c r="E3046" s="185"/>
      <c r="F3046" s="185"/>
      <c r="G3046" s="185"/>
      <c r="H3046" s="185"/>
      <c r="I3046" s="185"/>
      <c r="J3046" s="185"/>
      <c r="K3046" s="187"/>
      <c r="L3046" s="187"/>
      <c r="M3046" s="187"/>
      <c r="N3046" s="187"/>
      <c r="O3046" s="187"/>
      <c r="P3046" s="187"/>
      <c r="Q3046" s="187"/>
      <c r="R3046" s="190"/>
      <c r="S3046" s="190"/>
      <c r="T3046" s="190"/>
      <c r="U3046" s="190"/>
      <c r="V3046" s="190"/>
      <c r="W3046" s="190"/>
      <c r="X3046" s="190"/>
      <c r="Y3046" s="190"/>
      <c r="Z3046" s="190"/>
      <c r="AA3046" s="190"/>
      <c r="AB3046" s="190"/>
      <c r="AC3046" s="185"/>
      <c r="AD3046" s="190"/>
      <c r="AE3046" s="190"/>
      <c r="AF3046" s="190"/>
      <c r="AG3046" s="205" t="str">
        <f t="shared" si="141"/>
        <v/>
      </c>
      <c r="AH3046" s="205" t="str">
        <f t="shared" si="142"/>
        <v/>
      </c>
      <c r="AI3046" s="205" t="str">
        <f t="shared" si="143"/>
        <v/>
      </c>
    </row>
    <row r="3047" spans="1:35" ht="15" customHeight="1">
      <c r="A3047" s="185"/>
      <c r="B3047" s="185"/>
      <c r="C3047" s="185"/>
      <c r="D3047" s="186"/>
      <c r="E3047" s="185"/>
      <c r="F3047" s="185"/>
      <c r="G3047" s="185"/>
      <c r="H3047" s="185"/>
      <c r="I3047" s="185"/>
      <c r="J3047" s="185"/>
      <c r="K3047" s="187"/>
      <c r="L3047" s="187"/>
      <c r="M3047" s="187"/>
      <c r="N3047" s="187"/>
      <c r="O3047" s="187"/>
      <c r="P3047" s="187"/>
      <c r="Q3047" s="187"/>
      <c r="R3047" s="190"/>
      <c r="S3047" s="190"/>
      <c r="T3047" s="190"/>
      <c r="U3047" s="190"/>
      <c r="V3047" s="190"/>
      <c r="W3047" s="190"/>
      <c r="X3047" s="190"/>
      <c r="Y3047" s="190"/>
      <c r="Z3047" s="190"/>
      <c r="AA3047" s="190"/>
      <c r="AB3047" s="190"/>
      <c r="AC3047" s="185"/>
      <c r="AD3047" s="190"/>
      <c r="AE3047" s="190"/>
      <c r="AF3047" s="190"/>
      <c r="AG3047" s="205" t="str">
        <f t="shared" si="141"/>
        <v/>
      </c>
      <c r="AH3047" s="205" t="str">
        <f t="shared" si="142"/>
        <v/>
      </c>
      <c r="AI3047" s="205" t="str">
        <f t="shared" si="143"/>
        <v/>
      </c>
    </row>
    <row r="3048" spans="1:35" ht="15" customHeight="1">
      <c r="A3048" s="185"/>
      <c r="B3048" s="185"/>
      <c r="C3048" s="185"/>
      <c r="D3048" s="186"/>
      <c r="E3048" s="185"/>
      <c r="F3048" s="185"/>
      <c r="G3048" s="185"/>
      <c r="H3048" s="185"/>
      <c r="I3048" s="185"/>
      <c r="J3048" s="185"/>
      <c r="K3048" s="187"/>
      <c r="L3048" s="187"/>
      <c r="M3048" s="187"/>
      <c r="N3048" s="187"/>
      <c r="O3048" s="187"/>
      <c r="P3048" s="187"/>
      <c r="Q3048" s="187"/>
      <c r="R3048" s="190"/>
      <c r="S3048" s="190"/>
      <c r="T3048" s="190"/>
      <c r="U3048" s="190"/>
      <c r="V3048" s="190"/>
      <c r="W3048" s="190"/>
      <c r="X3048" s="190"/>
      <c r="Y3048" s="190"/>
      <c r="Z3048" s="190"/>
      <c r="AA3048" s="190"/>
      <c r="AB3048" s="190"/>
      <c r="AC3048" s="185"/>
      <c r="AD3048" s="190"/>
      <c r="AE3048" s="190"/>
      <c r="AF3048" s="190"/>
      <c r="AG3048" s="205" t="str">
        <f t="shared" si="141"/>
        <v/>
      </c>
      <c r="AH3048" s="205" t="str">
        <f t="shared" si="142"/>
        <v/>
      </c>
      <c r="AI3048" s="205" t="str">
        <f t="shared" si="143"/>
        <v/>
      </c>
    </row>
    <row r="3049" spans="1:35" ht="15" customHeight="1">
      <c r="A3049" s="185"/>
      <c r="B3049" s="185"/>
      <c r="C3049" s="185"/>
      <c r="D3049" s="186"/>
      <c r="E3049" s="185"/>
      <c r="F3049" s="185"/>
      <c r="G3049" s="185"/>
      <c r="H3049" s="185"/>
      <c r="I3049" s="185"/>
      <c r="J3049" s="185"/>
      <c r="K3049" s="187"/>
      <c r="L3049" s="187"/>
      <c r="M3049" s="187"/>
      <c r="N3049" s="187"/>
      <c r="O3049" s="187"/>
      <c r="P3049" s="187"/>
      <c r="Q3049" s="187"/>
      <c r="R3049" s="190"/>
      <c r="S3049" s="190"/>
      <c r="T3049" s="190"/>
      <c r="U3049" s="190"/>
      <c r="V3049" s="190"/>
      <c r="W3049" s="190"/>
      <c r="X3049" s="190"/>
      <c r="Y3049" s="190"/>
      <c r="Z3049" s="190"/>
      <c r="AA3049" s="190"/>
      <c r="AB3049" s="190"/>
      <c r="AC3049" s="185"/>
      <c r="AD3049" s="190"/>
      <c r="AE3049" s="190"/>
      <c r="AF3049" s="190"/>
      <c r="AG3049" s="205" t="str">
        <f t="shared" si="141"/>
        <v/>
      </c>
      <c r="AH3049" s="205" t="str">
        <f t="shared" si="142"/>
        <v/>
      </c>
      <c r="AI3049" s="205" t="str">
        <f t="shared" si="143"/>
        <v/>
      </c>
    </row>
    <row r="3050" spans="1:35" ht="15" customHeight="1">
      <c r="A3050" s="185"/>
      <c r="B3050" s="185"/>
      <c r="C3050" s="185"/>
      <c r="D3050" s="186"/>
      <c r="E3050" s="185"/>
      <c r="F3050" s="185"/>
      <c r="G3050" s="185"/>
      <c r="H3050" s="185"/>
      <c r="I3050" s="185"/>
      <c r="J3050" s="185"/>
      <c r="K3050" s="187"/>
      <c r="L3050" s="187"/>
      <c r="M3050" s="187"/>
      <c r="N3050" s="187"/>
      <c r="O3050" s="187"/>
      <c r="P3050" s="187"/>
      <c r="Q3050" s="187"/>
      <c r="R3050" s="190"/>
      <c r="S3050" s="190"/>
      <c r="T3050" s="190"/>
      <c r="U3050" s="190"/>
      <c r="V3050" s="190"/>
      <c r="W3050" s="190"/>
      <c r="X3050" s="190"/>
      <c r="Y3050" s="190"/>
      <c r="Z3050" s="190"/>
      <c r="AA3050" s="190"/>
      <c r="AB3050" s="190"/>
      <c r="AC3050" s="185"/>
      <c r="AD3050" s="190"/>
      <c r="AE3050" s="190"/>
      <c r="AF3050" s="190"/>
      <c r="AG3050" s="205" t="str">
        <f t="shared" si="141"/>
        <v/>
      </c>
      <c r="AH3050" s="205" t="str">
        <f t="shared" si="142"/>
        <v/>
      </c>
      <c r="AI3050" s="205" t="str">
        <f t="shared" si="143"/>
        <v/>
      </c>
    </row>
    <row r="3051" spans="1:35" ht="15" customHeight="1">
      <c r="A3051" s="185"/>
      <c r="B3051" s="185"/>
      <c r="C3051" s="185"/>
      <c r="D3051" s="186"/>
      <c r="E3051" s="185"/>
      <c r="F3051" s="185"/>
      <c r="G3051" s="185"/>
      <c r="H3051" s="185"/>
      <c r="I3051" s="185"/>
      <c r="J3051" s="185"/>
      <c r="K3051" s="187"/>
      <c r="L3051" s="187"/>
      <c r="M3051" s="187"/>
      <c r="N3051" s="187"/>
      <c r="O3051" s="187"/>
      <c r="P3051" s="187"/>
      <c r="Q3051" s="187"/>
      <c r="R3051" s="190"/>
      <c r="S3051" s="190"/>
      <c r="T3051" s="190"/>
      <c r="U3051" s="190"/>
      <c r="V3051" s="190"/>
      <c r="W3051" s="190"/>
      <c r="X3051" s="190"/>
      <c r="Y3051" s="190"/>
      <c r="Z3051" s="190"/>
      <c r="AA3051" s="190"/>
      <c r="AB3051" s="190"/>
      <c r="AC3051" s="185"/>
      <c r="AD3051" s="190"/>
      <c r="AE3051" s="190"/>
      <c r="AF3051" s="190"/>
      <c r="AG3051" s="205" t="str">
        <f t="shared" si="141"/>
        <v/>
      </c>
      <c r="AH3051" s="205" t="str">
        <f t="shared" si="142"/>
        <v/>
      </c>
      <c r="AI3051" s="205" t="str">
        <f t="shared" si="143"/>
        <v/>
      </c>
    </row>
    <row r="3052" spans="1:35" ht="15" customHeight="1">
      <c r="A3052" s="185"/>
      <c r="B3052" s="185"/>
      <c r="C3052" s="185"/>
      <c r="D3052" s="186"/>
      <c r="E3052" s="185"/>
      <c r="F3052" s="185"/>
      <c r="G3052" s="185"/>
      <c r="H3052" s="185"/>
      <c r="I3052" s="185"/>
      <c r="J3052" s="185"/>
      <c r="K3052" s="187"/>
      <c r="L3052" s="187"/>
      <c r="M3052" s="187"/>
      <c r="N3052" s="187"/>
      <c r="O3052" s="187"/>
      <c r="P3052" s="187"/>
      <c r="Q3052" s="187"/>
      <c r="R3052" s="190"/>
      <c r="S3052" s="190"/>
      <c r="T3052" s="190"/>
      <c r="U3052" s="190"/>
      <c r="V3052" s="190"/>
      <c r="W3052" s="190"/>
      <c r="X3052" s="190"/>
      <c r="Y3052" s="190"/>
      <c r="Z3052" s="190"/>
      <c r="AA3052" s="190"/>
      <c r="AB3052" s="190"/>
      <c r="AC3052" s="185"/>
      <c r="AD3052" s="190"/>
      <c r="AE3052" s="190"/>
      <c r="AF3052" s="190"/>
      <c r="AG3052" s="205" t="str">
        <f t="shared" si="141"/>
        <v/>
      </c>
      <c r="AH3052" s="205" t="str">
        <f t="shared" si="142"/>
        <v/>
      </c>
      <c r="AI3052" s="205" t="str">
        <f t="shared" si="143"/>
        <v/>
      </c>
    </row>
    <row r="3053" spans="1:35" ht="15" customHeight="1">
      <c r="A3053" s="185"/>
      <c r="B3053" s="185"/>
      <c r="C3053" s="185"/>
      <c r="D3053" s="186"/>
      <c r="E3053" s="185"/>
      <c r="F3053" s="185"/>
      <c r="G3053" s="185"/>
      <c r="H3053" s="185"/>
      <c r="I3053" s="185"/>
      <c r="J3053" s="185"/>
      <c r="K3053" s="187"/>
      <c r="L3053" s="187"/>
      <c r="M3053" s="187"/>
      <c r="N3053" s="187"/>
      <c r="O3053" s="187"/>
      <c r="P3053" s="187"/>
      <c r="Q3053" s="187"/>
      <c r="R3053" s="190"/>
      <c r="S3053" s="190"/>
      <c r="T3053" s="190"/>
      <c r="U3053" s="190"/>
      <c r="V3053" s="190"/>
      <c r="W3053" s="190"/>
      <c r="X3053" s="190"/>
      <c r="Y3053" s="190"/>
      <c r="Z3053" s="190"/>
      <c r="AA3053" s="190"/>
      <c r="AB3053" s="190"/>
      <c r="AC3053" s="185"/>
      <c r="AD3053" s="190"/>
      <c r="AE3053" s="190"/>
      <c r="AF3053" s="190"/>
      <c r="AG3053" s="205" t="str">
        <f t="shared" si="141"/>
        <v/>
      </c>
      <c r="AH3053" s="205" t="str">
        <f t="shared" si="142"/>
        <v/>
      </c>
      <c r="AI3053" s="205" t="str">
        <f t="shared" si="143"/>
        <v/>
      </c>
    </row>
    <row r="3054" spans="1:35" ht="15" customHeight="1">
      <c r="A3054" s="185"/>
      <c r="B3054" s="185"/>
      <c r="C3054" s="185"/>
      <c r="D3054" s="186"/>
      <c r="E3054" s="185"/>
      <c r="F3054" s="185"/>
      <c r="G3054" s="185"/>
      <c r="H3054" s="185"/>
      <c r="I3054" s="185"/>
      <c r="J3054" s="185"/>
      <c r="K3054" s="187"/>
      <c r="L3054" s="187"/>
      <c r="M3054" s="187"/>
      <c r="N3054" s="187"/>
      <c r="O3054" s="187"/>
      <c r="P3054" s="187"/>
      <c r="Q3054" s="187"/>
      <c r="R3054" s="190"/>
      <c r="S3054" s="190"/>
      <c r="T3054" s="190"/>
      <c r="U3054" s="190"/>
      <c r="V3054" s="190"/>
      <c r="W3054" s="190"/>
      <c r="X3054" s="190"/>
      <c r="Y3054" s="190"/>
      <c r="Z3054" s="190"/>
      <c r="AA3054" s="190"/>
      <c r="AB3054" s="190"/>
      <c r="AC3054" s="185"/>
      <c r="AD3054" s="190"/>
      <c r="AE3054" s="190"/>
      <c r="AF3054" s="190"/>
      <c r="AG3054" s="205" t="str">
        <f t="shared" si="141"/>
        <v/>
      </c>
      <c r="AH3054" s="205" t="str">
        <f t="shared" si="142"/>
        <v/>
      </c>
      <c r="AI3054" s="205" t="str">
        <f t="shared" si="143"/>
        <v/>
      </c>
    </row>
    <row r="3055" spans="1:35" ht="15" customHeight="1">
      <c r="A3055" s="185"/>
      <c r="B3055" s="185"/>
      <c r="C3055" s="185"/>
      <c r="D3055" s="186"/>
      <c r="E3055" s="185"/>
      <c r="F3055" s="185"/>
      <c r="G3055" s="185"/>
      <c r="H3055" s="185"/>
      <c r="I3055" s="185"/>
      <c r="J3055" s="185"/>
      <c r="K3055" s="187"/>
      <c r="L3055" s="187"/>
      <c r="M3055" s="187"/>
      <c r="N3055" s="187"/>
      <c r="O3055" s="187"/>
      <c r="P3055" s="187"/>
      <c r="Q3055" s="187"/>
      <c r="R3055" s="190"/>
      <c r="S3055" s="190"/>
      <c r="T3055" s="190"/>
      <c r="U3055" s="190"/>
      <c r="V3055" s="190"/>
      <c r="W3055" s="190"/>
      <c r="X3055" s="190"/>
      <c r="Y3055" s="190"/>
      <c r="Z3055" s="190"/>
      <c r="AA3055" s="190"/>
      <c r="AB3055" s="190"/>
      <c r="AC3055" s="185"/>
      <c r="AD3055" s="190"/>
      <c r="AE3055" s="190"/>
      <c r="AF3055" s="190"/>
      <c r="AG3055" s="205" t="str">
        <f t="shared" si="141"/>
        <v/>
      </c>
      <c r="AH3055" s="205" t="str">
        <f t="shared" si="142"/>
        <v/>
      </c>
      <c r="AI3055" s="205" t="str">
        <f t="shared" si="143"/>
        <v/>
      </c>
    </row>
    <row r="3056" spans="1:35" ht="15" customHeight="1">
      <c r="A3056" s="185"/>
      <c r="B3056" s="185"/>
      <c r="C3056" s="185"/>
      <c r="D3056" s="186"/>
      <c r="E3056" s="185"/>
      <c r="F3056" s="185"/>
      <c r="G3056" s="185"/>
      <c r="H3056" s="185"/>
      <c r="I3056" s="185"/>
      <c r="J3056" s="185"/>
      <c r="K3056" s="187"/>
      <c r="L3056" s="187"/>
      <c r="M3056" s="187"/>
      <c r="N3056" s="187"/>
      <c r="O3056" s="187"/>
      <c r="P3056" s="187"/>
      <c r="Q3056" s="187"/>
      <c r="R3056" s="190"/>
      <c r="S3056" s="190"/>
      <c r="T3056" s="190"/>
      <c r="U3056" s="190"/>
      <c r="V3056" s="190"/>
      <c r="W3056" s="190"/>
      <c r="X3056" s="190"/>
      <c r="Y3056" s="190"/>
      <c r="Z3056" s="190"/>
      <c r="AA3056" s="190"/>
      <c r="AB3056" s="190"/>
      <c r="AC3056" s="185"/>
      <c r="AD3056" s="190"/>
      <c r="AE3056" s="190"/>
      <c r="AF3056" s="190"/>
      <c r="AG3056" s="205" t="str">
        <f t="shared" si="141"/>
        <v/>
      </c>
      <c r="AH3056" s="205" t="str">
        <f t="shared" si="142"/>
        <v/>
      </c>
      <c r="AI3056" s="205" t="str">
        <f t="shared" si="143"/>
        <v/>
      </c>
    </row>
    <row r="3057" spans="1:35" ht="15" customHeight="1">
      <c r="A3057" s="185"/>
      <c r="B3057" s="185"/>
      <c r="C3057" s="185"/>
      <c r="D3057" s="186"/>
      <c r="E3057" s="185"/>
      <c r="F3057" s="185"/>
      <c r="G3057" s="185"/>
      <c r="H3057" s="185"/>
      <c r="I3057" s="185"/>
      <c r="J3057" s="185"/>
      <c r="K3057" s="187"/>
      <c r="L3057" s="187"/>
      <c r="M3057" s="187"/>
      <c r="N3057" s="187"/>
      <c r="O3057" s="187"/>
      <c r="P3057" s="187"/>
      <c r="Q3057" s="187"/>
      <c r="R3057" s="190"/>
      <c r="S3057" s="190"/>
      <c r="T3057" s="190"/>
      <c r="U3057" s="190"/>
      <c r="V3057" s="190"/>
      <c r="W3057" s="190"/>
      <c r="X3057" s="190"/>
      <c r="Y3057" s="190"/>
      <c r="Z3057" s="190"/>
      <c r="AA3057" s="190"/>
      <c r="AB3057" s="190"/>
      <c r="AC3057" s="185"/>
      <c r="AD3057" s="190"/>
      <c r="AE3057" s="190"/>
      <c r="AF3057" s="190"/>
      <c r="AG3057" s="205" t="str">
        <f t="shared" si="141"/>
        <v/>
      </c>
      <c r="AH3057" s="205" t="str">
        <f t="shared" si="142"/>
        <v/>
      </c>
      <c r="AI3057" s="205" t="str">
        <f t="shared" si="143"/>
        <v/>
      </c>
    </row>
    <row r="3058" spans="1:35" ht="15" customHeight="1">
      <c r="A3058" s="185"/>
      <c r="B3058" s="185"/>
      <c r="C3058" s="185"/>
      <c r="D3058" s="186"/>
      <c r="E3058" s="185"/>
      <c r="F3058" s="185"/>
      <c r="G3058" s="185"/>
      <c r="H3058" s="185"/>
      <c r="I3058" s="185"/>
      <c r="J3058" s="185"/>
      <c r="K3058" s="187"/>
      <c r="L3058" s="187"/>
      <c r="M3058" s="187"/>
      <c r="N3058" s="187"/>
      <c r="O3058" s="187"/>
      <c r="P3058" s="187"/>
      <c r="Q3058" s="187"/>
      <c r="R3058" s="190"/>
      <c r="S3058" s="190"/>
      <c r="T3058" s="190"/>
      <c r="U3058" s="190"/>
      <c r="V3058" s="190"/>
      <c r="W3058" s="190"/>
      <c r="X3058" s="190"/>
      <c r="Y3058" s="190"/>
      <c r="Z3058" s="190"/>
      <c r="AA3058" s="190"/>
      <c r="AB3058" s="190"/>
      <c r="AC3058" s="185"/>
      <c r="AD3058" s="190"/>
      <c r="AE3058" s="190"/>
      <c r="AF3058" s="190"/>
      <c r="AG3058" s="205" t="str">
        <f t="shared" si="141"/>
        <v/>
      </c>
      <c r="AH3058" s="205" t="str">
        <f t="shared" si="142"/>
        <v/>
      </c>
      <c r="AI3058" s="205" t="str">
        <f t="shared" si="143"/>
        <v/>
      </c>
    </row>
    <row r="3059" spans="1:35" ht="15" customHeight="1">
      <c r="A3059" s="185"/>
      <c r="B3059" s="185"/>
      <c r="C3059" s="185"/>
      <c r="D3059" s="186"/>
      <c r="E3059" s="185"/>
      <c r="F3059" s="185"/>
      <c r="G3059" s="185"/>
      <c r="H3059" s="185"/>
      <c r="I3059" s="185"/>
      <c r="J3059" s="185"/>
      <c r="K3059" s="187"/>
      <c r="L3059" s="187"/>
      <c r="M3059" s="187"/>
      <c r="N3059" s="187"/>
      <c r="O3059" s="187"/>
      <c r="P3059" s="187"/>
      <c r="Q3059" s="187"/>
      <c r="R3059" s="190"/>
      <c r="S3059" s="190"/>
      <c r="T3059" s="190"/>
      <c r="U3059" s="190"/>
      <c r="V3059" s="190"/>
      <c r="W3059" s="190"/>
      <c r="X3059" s="190"/>
      <c r="Y3059" s="190"/>
      <c r="Z3059" s="190"/>
      <c r="AA3059" s="190"/>
      <c r="AB3059" s="190"/>
      <c r="AC3059" s="185"/>
      <c r="AD3059" s="190"/>
      <c r="AE3059" s="190"/>
      <c r="AF3059" s="190"/>
      <c r="AG3059" s="205" t="str">
        <f t="shared" si="141"/>
        <v/>
      </c>
      <c r="AH3059" s="205" t="str">
        <f t="shared" si="142"/>
        <v/>
      </c>
      <c r="AI3059" s="205" t="str">
        <f t="shared" si="143"/>
        <v/>
      </c>
    </row>
    <row r="3060" spans="1:35" ht="15" customHeight="1">
      <c r="A3060" s="185"/>
      <c r="B3060" s="185"/>
      <c r="C3060" s="185"/>
      <c r="D3060" s="186"/>
      <c r="E3060" s="185"/>
      <c r="F3060" s="185"/>
      <c r="G3060" s="185"/>
      <c r="H3060" s="185"/>
      <c r="I3060" s="185"/>
      <c r="J3060" s="185"/>
      <c r="K3060" s="187"/>
      <c r="L3060" s="187"/>
      <c r="M3060" s="187"/>
      <c r="N3060" s="187"/>
      <c r="O3060" s="187"/>
      <c r="P3060" s="187"/>
      <c r="Q3060" s="187"/>
      <c r="R3060" s="190"/>
      <c r="S3060" s="190"/>
      <c r="T3060" s="190"/>
      <c r="U3060" s="190"/>
      <c r="V3060" s="190"/>
      <c r="W3060" s="190"/>
      <c r="X3060" s="190"/>
      <c r="Y3060" s="190"/>
      <c r="Z3060" s="190"/>
      <c r="AA3060" s="190"/>
      <c r="AB3060" s="190"/>
      <c r="AC3060" s="185"/>
      <c r="AD3060" s="190"/>
      <c r="AE3060" s="190"/>
      <c r="AF3060" s="190"/>
      <c r="AG3060" s="205" t="str">
        <f t="shared" si="141"/>
        <v/>
      </c>
      <c r="AH3060" s="205" t="str">
        <f t="shared" si="142"/>
        <v/>
      </c>
      <c r="AI3060" s="205" t="str">
        <f t="shared" si="143"/>
        <v/>
      </c>
    </row>
    <row r="3061" spans="1:35" ht="15" customHeight="1">
      <c r="A3061" s="185"/>
      <c r="B3061" s="185"/>
      <c r="C3061" s="185"/>
      <c r="D3061" s="186"/>
      <c r="E3061" s="185"/>
      <c r="F3061" s="185"/>
      <c r="G3061" s="185"/>
      <c r="H3061" s="185"/>
      <c r="I3061" s="185"/>
      <c r="J3061" s="185"/>
      <c r="K3061" s="187"/>
      <c r="L3061" s="187"/>
      <c r="M3061" s="187"/>
      <c r="N3061" s="187"/>
      <c r="O3061" s="187"/>
      <c r="P3061" s="187"/>
      <c r="Q3061" s="187"/>
      <c r="R3061" s="190"/>
      <c r="S3061" s="190"/>
      <c r="T3061" s="190"/>
      <c r="U3061" s="190"/>
      <c r="V3061" s="190"/>
      <c r="W3061" s="190"/>
      <c r="X3061" s="190"/>
      <c r="Y3061" s="190"/>
      <c r="Z3061" s="190"/>
      <c r="AA3061" s="190"/>
      <c r="AB3061" s="190"/>
      <c r="AC3061" s="185"/>
      <c r="AD3061" s="190"/>
      <c r="AE3061" s="190"/>
      <c r="AF3061" s="190"/>
      <c r="AG3061" s="205" t="str">
        <f t="shared" si="141"/>
        <v/>
      </c>
      <c r="AH3061" s="205" t="str">
        <f t="shared" si="142"/>
        <v/>
      </c>
      <c r="AI3061" s="205" t="str">
        <f t="shared" si="143"/>
        <v/>
      </c>
    </row>
    <row r="3062" spans="1:35" ht="15" customHeight="1">
      <c r="A3062" s="185"/>
      <c r="B3062" s="185"/>
      <c r="C3062" s="185"/>
      <c r="D3062" s="186"/>
      <c r="E3062" s="185"/>
      <c r="F3062" s="185"/>
      <c r="G3062" s="185"/>
      <c r="H3062" s="185"/>
      <c r="I3062" s="185"/>
      <c r="J3062" s="185"/>
      <c r="K3062" s="187"/>
      <c r="L3062" s="187"/>
      <c r="M3062" s="187"/>
      <c r="N3062" s="187"/>
      <c r="O3062" s="187"/>
      <c r="P3062" s="187"/>
      <c r="Q3062" s="187"/>
      <c r="R3062" s="190"/>
      <c r="S3062" s="190"/>
      <c r="T3062" s="190"/>
      <c r="U3062" s="190"/>
      <c r="V3062" s="190"/>
      <c r="W3062" s="190"/>
      <c r="X3062" s="190"/>
      <c r="Y3062" s="190"/>
      <c r="Z3062" s="190"/>
      <c r="AA3062" s="190"/>
      <c r="AB3062" s="190"/>
      <c r="AC3062" s="185"/>
      <c r="AD3062" s="190"/>
      <c r="AE3062" s="190"/>
      <c r="AF3062" s="190"/>
      <c r="AG3062" s="205" t="str">
        <f t="shared" si="141"/>
        <v/>
      </c>
      <c r="AH3062" s="205" t="str">
        <f t="shared" si="142"/>
        <v/>
      </c>
      <c r="AI3062" s="205" t="str">
        <f t="shared" si="143"/>
        <v/>
      </c>
    </row>
    <row r="3063" spans="1:35" ht="15" customHeight="1">
      <c r="A3063" s="185"/>
      <c r="B3063" s="185"/>
      <c r="C3063" s="185"/>
      <c r="D3063" s="186"/>
      <c r="E3063" s="185"/>
      <c r="F3063" s="185"/>
      <c r="G3063" s="185"/>
      <c r="H3063" s="185"/>
      <c r="I3063" s="185"/>
      <c r="J3063" s="185"/>
      <c r="K3063" s="187"/>
      <c r="L3063" s="187"/>
      <c r="M3063" s="187"/>
      <c r="N3063" s="187"/>
      <c r="O3063" s="187"/>
      <c r="P3063" s="187"/>
      <c r="Q3063" s="187"/>
      <c r="R3063" s="190"/>
      <c r="S3063" s="190"/>
      <c r="T3063" s="190"/>
      <c r="U3063" s="190"/>
      <c r="V3063" s="190"/>
      <c r="W3063" s="190"/>
      <c r="X3063" s="190"/>
      <c r="Y3063" s="190"/>
      <c r="Z3063" s="190"/>
      <c r="AA3063" s="190"/>
      <c r="AB3063" s="190"/>
      <c r="AC3063" s="185"/>
      <c r="AD3063" s="190"/>
      <c r="AE3063" s="190"/>
      <c r="AF3063" s="190"/>
      <c r="AG3063" s="205" t="str">
        <f t="shared" si="141"/>
        <v/>
      </c>
      <c r="AH3063" s="205" t="str">
        <f t="shared" si="142"/>
        <v/>
      </c>
      <c r="AI3063" s="205" t="str">
        <f t="shared" si="143"/>
        <v/>
      </c>
    </row>
    <row r="3064" spans="1:35" ht="15" customHeight="1">
      <c r="A3064" s="185"/>
      <c r="B3064" s="185"/>
      <c r="C3064" s="185"/>
      <c r="D3064" s="186"/>
      <c r="E3064" s="185"/>
      <c r="F3064" s="185"/>
      <c r="G3064" s="185"/>
      <c r="H3064" s="185"/>
      <c r="I3064" s="185"/>
      <c r="J3064" s="185"/>
      <c r="K3064" s="187"/>
      <c r="L3064" s="187"/>
      <c r="M3064" s="187"/>
      <c r="N3064" s="187"/>
      <c r="O3064" s="187"/>
      <c r="P3064" s="187"/>
      <c r="Q3064" s="187"/>
      <c r="R3064" s="190"/>
      <c r="S3064" s="190"/>
      <c r="T3064" s="190"/>
      <c r="U3064" s="190"/>
      <c r="V3064" s="190"/>
      <c r="W3064" s="190"/>
      <c r="X3064" s="190"/>
      <c r="Y3064" s="190"/>
      <c r="Z3064" s="190"/>
      <c r="AA3064" s="190"/>
      <c r="AB3064" s="190"/>
      <c r="AC3064" s="185"/>
      <c r="AD3064" s="190"/>
      <c r="AE3064" s="190"/>
      <c r="AF3064" s="190"/>
      <c r="AG3064" s="205" t="str">
        <f t="shared" si="141"/>
        <v/>
      </c>
      <c r="AH3064" s="205" t="str">
        <f t="shared" si="142"/>
        <v/>
      </c>
      <c r="AI3064" s="205" t="str">
        <f t="shared" si="143"/>
        <v/>
      </c>
    </row>
    <row r="3065" spans="1:35" ht="15" customHeight="1">
      <c r="A3065" s="185"/>
      <c r="B3065" s="185"/>
      <c r="C3065" s="185"/>
      <c r="D3065" s="186"/>
      <c r="E3065" s="185"/>
      <c r="F3065" s="185"/>
      <c r="G3065" s="185"/>
      <c r="H3065" s="185"/>
      <c r="I3065" s="185"/>
      <c r="J3065" s="185"/>
      <c r="K3065" s="187"/>
      <c r="L3065" s="187"/>
      <c r="M3065" s="187"/>
      <c r="N3065" s="187"/>
      <c r="O3065" s="187"/>
      <c r="P3065" s="187"/>
      <c r="Q3065" s="187"/>
      <c r="R3065" s="190"/>
      <c r="S3065" s="190"/>
      <c r="T3065" s="190"/>
      <c r="U3065" s="190"/>
      <c r="V3065" s="190"/>
      <c r="W3065" s="190"/>
      <c r="X3065" s="190"/>
      <c r="Y3065" s="190"/>
      <c r="Z3065" s="190"/>
      <c r="AA3065" s="190"/>
      <c r="AB3065" s="190"/>
      <c r="AC3065" s="185"/>
      <c r="AD3065" s="190"/>
      <c r="AE3065" s="190"/>
      <c r="AF3065" s="190"/>
      <c r="AG3065" s="205" t="str">
        <f t="shared" si="141"/>
        <v/>
      </c>
      <c r="AH3065" s="205" t="str">
        <f t="shared" si="142"/>
        <v/>
      </c>
      <c r="AI3065" s="205" t="str">
        <f t="shared" si="143"/>
        <v/>
      </c>
    </row>
    <row r="3066" spans="1:35" ht="15" customHeight="1">
      <c r="A3066" s="185"/>
      <c r="B3066" s="185"/>
      <c r="C3066" s="185"/>
      <c r="D3066" s="186"/>
      <c r="E3066" s="185"/>
      <c r="F3066" s="185"/>
      <c r="G3066" s="185"/>
      <c r="H3066" s="185"/>
      <c r="I3066" s="185"/>
      <c r="J3066" s="185"/>
      <c r="K3066" s="187"/>
      <c r="L3066" s="187"/>
      <c r="M3066" s="187"/>
      <c r="N3066" s="187"/>
      <c r="O3066" s="187"/>
      <c r="P3066" s="187"/>
      <c r="Q3066" s="187"/>
      <c r="R3066" s="190"/>
      <c r="S3066" s="190"/>
      <c r="T3066" s="190"/>
      <c r="U3066" s="190"/>
      <c r="V3066" s="190"/>
      <c r="W3066" s="190"/>
      <c r="X3066" s="190"/>
      <c r="Y3066" s="190"/>
      <c r="Z3066" s="190"/>
      <c r="AA3066" s="190"/>
      <c r="AB3066" s="190"/>
      <c r="AC3066" s="185"/>
      <c r="AD3066" s="190"/>
      <c r="AE3066" s="190"/>
      <c r="AF3066" s="190"/>
      <c r="AG3066" s="205" t="str">
        <f t="shared" si="141"/>
        <v/>
      </c>
      <c r="AH3066" s="205" t="str">
        <f t="shared" si="142"/>
        <v/>
      </c>
      <c r="AI3066" s="205" t="str">
        <f t="shared" si="143"/>
        <v/>
      </c>
    </row>
    <row r="3067" spans="1:35" ht="15" customHeight="1">
      <c r="A3067" s="185"/>
      <c r="B3067" s="185"/>
      <c r="C3067" s="185"/>
      <c r="D3067" s="186"/>
      <c r="E3067" s="185"/>
      <c r="F3067" s="185"/>
      <c r="G3067" s="185"/>
      <c r="H3067" s="185"/>
      <c r="I3067" s="185"/>
      <c r="J3067" s="185"/>
      <c r="K3067" s="187"/>
      <c r="L3067" s="187"/>
      <c r="M3067" s="187"/>
      <c r="N3067" s="187"/>
      <c r="O3067" s="187"/>
      <c r="P3067" s="187"/>
      <c r="Q3067" s="187"/>
      <c r="R3067" s="190"/>
      <c r="S3067" s="190"/>
      <c r="T3067" s="190"/>
      <c r="U3067" s="190"/>
      <c r="V3067" s="190"/>
      <c r="W3067" s="190"/>
      <c r="X3067" s="190"/>
      <c r="Y3067" s="190"/>
      <c r="Z3067" s="190"/>
      <c r="AA3067" s="190"/>
      <c r="AB3067" s="190"/>
      <c r="AC3067" s="185"/>
      <c r="AD3067" s="190"/>
      <c r="AE3067" s="190"/>
      <c r="AF3067" s="190"/>
      <c r="AG3067" s="205" t="str">
        <f t="shared" si="141"/>
        <v/>
      </c>
      <c r="AH3067" s="205" t="str">
        <f t="shared" si="142"/>
        <v/>
      </c>
      <c r="AI3067" s="205" t="str">
        <f t="shared" si="143"/>
        <v/>
      </c>
    </row>
    <row r="3068" spans="1:35" ht="15" customHeight="1">
      <c r="A3068" s="185"/>
      <c r="B3068" s="185"/>
      <c r="C3068" s="185"/>
      <c r="D3068" s="186"/>
      <c r="E3068" s="185"/>
      <c r="F3068" s="185"/>
      <c r="G3068" s="185"/>
      <c r="H3068" s="185"/>
      <c r="I3068" s="185"/>
      <c r="J3068" s="185"/>
      <c r="K3068" s="187"/>
      <c r="L3068" s="187"/>
      <c r="M3068" s="187"/>
      <c r="N3068" s="187"/>
      <c r="O3068" s="187"/>
      <c r="P3068" s="187"/>
      <c r="Q3068" s="187"/>
      <c r="R3068" s="190"/>
      <c r="S3068" s="190"/>
      <c r="T3068" s="190"/>
      <c r="U3068" s="190"/>
      <c r="V3068" s="190"/>
      <c r="W3068" s="190"/>
      <c r="X3068" s="190"/>
      <c r="Y3068" s="190"/>
      <c r="Z3068" s="190"/>
      <c r="AA3068" s="190"/>
      <c r="AB3068" s="190"/>
      <c r="AC3068" s="185"/>
      <c r="AD3068" s="190"/>
      <c r="AE3068" s="190"/>
      <c r="AF3068" s="190"/>
      <c r="AG3068" s="205" t="str">
        <f t="shared" si="141"/>
        <v/>
      </c>
      <c r="AH3068" s="205" t="str">
        <f t="shared" si="142"/>
        <v/>
      </c>
      <c r="AI3068" s="205" t="str">
        <f t="shared" si="143"/>
        <v/>
      </c>
    </row>
    <row r="3069" spans="1:35" ht="15" customHeight="1">
      <c r="A3069" s="185"/>
      <c r="B3069" s="185"/>
      <c r="C3069" s="185"/>
      <c r="D3069" s="186"/>
      <c r="E3069" s="185"/>
      <c r="F3069" s="185"/>
      <c r="G3069" s="185"/>
      <c r="H3069" s="185"/>
      <c r="I3069" s="185"/>
      <c r="J3069" s="185"/>
      <c r="K3069" s="187"/>
      <c r="L3069" s="187"/>
      <c r="M3069" s="187"/>
      <c r="N3069" s="187"/>
      <c r="O3069" s="187"/>
      <c r="P3069" s="187"/>
      <c r="Q3069" s="187"/>
      <c r="R3069" s="190"/>
      <c r="S3069" s="190"/>
      <c r="T3069" s="190"/>
      <c r="U3069" s="190"/>
      <c r="V3069" s="190"/>
      <c r="W3069" s="190"/>
      <c r="X3069" s="190"/>
      <c r="Y3069" s="190"/>
      <c r="Z3069" s="190"/>
      <c r="AA3069" s="190"/>
      <c r="AB3069" s="190"/>
      <c r="AC3069" s="185"/>
      <c r="AD3069" s="190"/>
      <c r="AE3069" s="190"/>
      <c r="AF3069" s="190"/>
      <c r="AG3069" s="205" t="str">
        <f t="shared" si="141"/>
        <v/>
      </c>
      <c r="AH3069" s="205" t="str">
        <f t="shared" si="142"/>
        <v/>
      </c>
      <c r="AI3069" s="205" t="str">
        <f t="shared" si="143"/>
        <v/>
      </c>
    </row>
    <row r="3070" spans="1:35" ht="15" customHeight="1">
      <c r="A3070" s="185"/>
      <c r="B3070" s="185"/>
      <c r="C3070" s="185"/>
      <c r="D3070" s="186"/>
      <c r="E3070" s="185"/>
      <c r="F3070" s="185"/>
      <c r="G3070" s="185"/>
      <c r="H3070" s="185"/>
      <c r="I3070" s="185"/>
      <c r="J3070" s="185"/>
      <c r="K3070" s="187"/>
      <c r="L3070" s="187"/>
      <c r="M3070" s="187"/>
      <c r="N3070" s="187"/>
      <c r="O3070" s="187"/>
      <c r="P3070" s="187"/>
      <c r="Q3070" s="187"/>
      <c r="R3070" s="190"/>
      <c r="S3070" s="190"/>
      <c r="T3070" s="190"/>
      <c r="U3070" s="190"/>
      <c r="V3070" s="190"/>
      <c r="W3070" s="190"/>
      <c r="X3070" s="190"/>
      <c r="Y3070" s="190"/>
      <c r="Z3070" s="190"/>
      <c r="AA3070" s="190"/>
      <c r="AB3070" s="190"/>
      <c r="AC3070" s="185"/>
      <c r="AD3070" s="190"/>
      <c r="AE3070" s="190"/>
      <c r="AF3070" s="190"/>
      <c r="AG3070" s="205" t="str">
        <f t="shared" si="141"/>
        <v/>
      </c>
      <c r="AH3070" s="205" t="str">
        <f t="shared" si="142"/>
        <v/>
      </c>
      <c r="AI3070" s="205" t="str">
        <f t="shared" si="143"/>
        <v/>
      </c>
    </row>
    <row r="3071" spans="1:35" ht="15" customHeight="1">
      <c r="A3071" s="185"/>
      <c r="B3071" s="185"/>
      <c r="C3071" s="185"/>
      <c r="D3071" s="186"/>
      <c r="E3071" s="185"/>
      <c r="F3071" s="185"/>
      <c r="G3071" s="185"/>
      <c r="H3071" s="185"/>
      <c r="I3071" s="185"/>
      <c r="J3071" s="185"/>
      <c r="K3071" s="187"/>
      <c r="L3071" s="187"/>
      <c r="M3071" s="187"/>
      <c r="N3071" s="187"/>
      <c r="O3071" s="187"/>
      <c r="P3071" s="187"/>
      <c r="Q3071" s="187"/>
      <c r="R3071" s="190"/>
      <c r="S3071" s="190"/>
      <c r="T3071" s="190"/>
      <c r="U3071" s="190"/>
      <c r="V3071" s="190"/>
      <c r="W3071" s="190"/>
      <c r="X3071" s="190"/>
      <c r="Y3071" s="190"/>
      <c r="Z3071" s="190"/>
      <c r="AA3071" s="190"/>
      <c r="AB3071" s="190"/>
      <c r="AC3071" s="185"/>
      <c r="AD3071" s="190"/>
      <c r="AE3071" s="190"/>
      <c r="AF3071" s="190"/>
      <c r="AG3071" s="205" t="str">
        <f t="shared" si="141"/>
        <v/>
      </c>
      <c r="AH3071" s="205" t="str">
        <f t="shared" si="142"/>
        <v/>
      </c>
      <c r="AI3071" s="205" t="str">
        <f t="shared" si="143"/>
        <v/>
      </c>
    </row>
    <row r="3072" spans="1:35" ht="15" customHeight="1">
      <c r="A3072" s="185"/>
      <c r="B3072" s="185"/>
      <c r="C3072" s="185"/>
      <c r="D3072" s="186"/>
      <c r="E3072" s="185"/>
      <c r="F3072" s="185"/>
      <c r="G3072" s="185"/>
      <c r="H3072" s="185"/>
      <c r="I3072" s="185"/>
      <c r="J3072" s="185"/>
      <c r="K3072" s="187"/>
      <c r="L3072" s="187"/>
      <c r="M3072" s="187"/>
      <c r="N3072" s="187"/>
      <c r="O3072" s="187"/>
      <c r="P3072" s="187"/>
      <c r="Q3072" s="187"/>
      <c r="R3072" s="190"/>
      <c r="S3072" s="190"/>
      <c r="T3072" s="190"/>
      <c r="U3072" s="190"/>
      <c r="V3072" s="190"/>
      <c r="W3072" s="190"/>
      <c r="X3072" s="190"/>
      <c r="Y3072" s="190"/>
      <c r="Z3072" s="190"/>
      <c r="AA3072" s="190"/>
      <c r="AB3072" s="190"/>
      <c r="AC3072" s="185"/>
      <c r="AD3072" s="190"/>
      <c r="AE3072" s="190"/>
      <c r="AF3072" s="190"/>
      <c r="AG3072" s="205" t="str">
        <f t="shared" si="141"/>
        <v/>
      </c>
      <c r="AH3072" s="205" t="str">
        <f t="shared" si="142"/>
        <v/>
      </c>
      <c r="AI3072" s="205" t="str">
        <f t="shared" si="143"/>
        <v/>
      </c>
    </row>
    <row r="3073" spans="1:35" ht="15" customHeight="1">
      <c r="A3073" s="185"/>
      <c r="B3073" s="185"/>
      <c r="C3073" s="185"/>
      <c r="D3073" s="186"/>
      <c r="E3073" s="185"/>
      <c r="F3073" s="185"/>
      <c r="G3073" s="185"/>
      <c r="H3073" s="185"/>
      <c r="I3073" s="185"/>
      <c r="J3073" s="185"/>
      <c r="K3073" s="187"/>
      <c r="L3073" s="187"/>
      <c r="M3073" s="187"/>
      <c r="N3073" s="187"/>
      <c r="O3073" s="187"/>
      <c r="P3073" s="187"/>
      <c r="Q3073" s="187"/>
      <c r="R3073" s="190"/>
      <c r="S3073" s="190"/>
      <c r="T3073" s="190"/>
      <c r="U3073" s="190"/>
      <c r="V3073" s="190"/>
      <c r="W3073" s="190"/>
      <c r="X3073" s="190"/>
      <c r="Y3073" s="190"/>
      <c r="Z3073" s="190"/>
      <c r="AA3073" s="190"/>
      <c r="AB3073" s="190"/>
      <c r="AC3073" s="185"/>
      <c r="AD3073" s="190"/>
      <c r="AE3073" s="190"/>
      <c r="AF3073" s="190"/>
      <c r="AG3073" s="205" t="str">
        <f t="shared" si="141"/>
        <v/>
      </c>
      <c r="AH3073" s="205" t="str">
        <f t="shared" si="142"/>
        <v/>
      </c>
      <c r="AI3073" s="205" t="str">
        <f t="shared" si="143"/>
        <v/>
      </c>
    </row>
    <row r="3074" spans="1:35" ht="15" customHeight="1">
      <c r="A3074" s="185"/>
      <c r="B3074" s="185"/>
      <c r="C3074" s="185"/>
      <c r="D3074" s="186"/>
      <c r="E3074" s="185"/>
      <c r="F3074" s="185"/>
      <c r="G3074" s="185"/>
      <c r="H3074" s="185"/>
      <c r="I3074" s="185"/>
      <c r="J3074" s="185"/>
      <c r="K3074" s="187"/>
      <c r="L3074" s="187"/>
      <c r="M3074" s="187"/>
      <c r="N3074" s="187"/>
      <c r="O3074" s="187"/>
      <c r="P3074" s="187"/>
      <c r="Q3074" s="187"/>
      <c r="R3074" s="190"/>
      <c r="S3074" s="190"/>
      <c r="T3074" s="190"/>
      <c r="U3074" s="190"/>
      <c r="V3074" s="190"/>
      <c r="W3074" s="190"/>
      <c r="X3074" s="190"/>
      <c r="Y3074" s="190"/>
      <c r="Z3074" s="190"/>
      <c r="AA3074" s="190"/>
      <c r="AB3074" s="190"/>
      <c r="AC3074" s="185"/>
      <c r="AD3074" s="190"/>
      <c r="AE3074" s="190"/>
      <c r="AF3074" s="190"/>
      <c r="AG3074" s="205" t="str">
        <f t="shared" si="141"/>
        <v/>
      </c>
      <c r="AH3074" s="205" t="str">
        <f t="shared" si="142"/>
        <v/>
      </c>
      <c r="AI3074" s="205" t="str">
        <f t="shared" si="143"/>
        <v/>
      </c>
    </row>
    <row r="3075" spans="1:35" ht="15" customHeight="1">
      <c r="A3075" s="185"/>
      <c r="B3075" s="185"/>
      <c r="C3075" s="185"/>
      <c r="D3075" s="186"/>
      <c r="E3075" s="185"/>
      <c r="F3075" s="185"/>
      <c r="G3075" s="185"/>
      <c r="H3075" s="185"/>
      <c r="I3075" s="185"/>
      <c r="J3075" s="185"/>
      <c r="K3075" s="187"/>
      <c r="L3075" s="187"/>
      <c r="M3075" s="187"/>
      <c r="N3075" s="187"/>
      <c r="O3075" s="187"/>
      <c r="P3075" s="187"/>
      <c r="Q3075" s="187"/>
      <c r="R3075" s="190"/>
      <c r="S3075" s="190"/>
      <c r="T3075" s="190"/>
      <c r="U3075" s="190"/>
      <c r="V3075" s="190"/>
      <c r="W3075" s="190"/>
      <c r="X3075" s="190"/>
      <c r="Y3075" s="190"/>
      <c r="Z3075" s="190"/>
      <c r="AA3075" s="190"/>
      <c r="AB3075" s="190"/>
      <c r="AC3075" s="185"/>
      <c r="AD3075" s="190"/>
      <c r="AE3075" s="190"/>
      <c r="AF3075" s="190"/>
      <c r="AG3075" s="205" t="str">
        <f t="shared" si="141"/>
        <v/>
      </c>
      <c r="AH3075" s="205" t="str">
        <f t="shared" si="142"/>
        <v/>
      </c>
      <c r="AI3075" s="205" t="str">
        <f t="shared" si="143"/>
        <v/>
      </c>
    </row>
    <row r="3076" spans="1:35" ht="15" customHeight="1">
      <c r="A3076" s="185"/>
      <c r="B3076" s="185"/>
      <c r="C3076" s="185"/>
      <c r="D3076" s="186"/>
      <c r="E3076" s="185"/>
      <c r="F3076" s="185"/>
      <c r="G3076" s="185"/>
      <c r="H3076" s="185"/>
      <c r="I3076" s="185"/>
      <c r="J3076" s="185"/>
      <c r="K3076" s="187"/>
      <c r="L3076" s="187"/>
      <c r="M3076" s="187"/>
      <c r="N3076" s="187"/>
      <c r="O3076" s="187"/>
      <c r="P3076" s="187"/>
      <c r="Q3076" s="187"/>
      <c r="R3076" s="190"/>
      <c r="S3076" s="190"/>
      <c r="T3076" s="190"/>
      <c r="U3076" s="190"/>
      <c r="V3076" s="190"/>
      <c r="W3076" s="190"/>
      <c r="X3076" s="190"/>
      <c r="Y3076" s="190"/>
      <c r="Z3076" s="190"/>
      <c r="AA3076" s="190"/>
      <c r="AB3076" s="190"/>
      <c r="AC3076" s="185"/>
      <c r="AD3076" s="190"/>
      <c r="AE3076" s="190"/>
      <c r="AF3076" s="190"/>
      <c r="AG3076" s="205" t="str">
        <f t="shared" ref="AG3076:AG3139" si="144">IF($Q3076="","",IF($Q3076="YES","YES","NO"))</f>
        <v/>
      </c>
      <c r="AH3076" s="205" t="str">
        <f t="shared" ref="AH3076:AH3139" si="145">IF($X3076="","",IF($X3076="YES","YES","NO"))</f>
        <v/>
      </c>
      <c r="AI3076" s="205" t="str">
        <f t="shared" ref="AI3076:AI3139" si="146">IF(COUNTIF($B$3:$B$4985,B3076)&gt;1,"DUPLICATE","")</f>
        <v/>
      </c>
    </row>
    <row r="3077" spans="1:35" ht="15" customHeight="1">
      <c r="A3077" s="185"/>
      <c r="B3077" s="185"/>
      <c r="C3077" s="185"/>
      <c r="D3077" s="186"/>
      <c r="E3077" s="185"/>
      <c r="F3077" s="185"/>
      <c r="G3077" s="185"/>
      <c r="H3077" s="185"/>
      <c r="I3077" s="185"/>
      <c r="J3077" s="185"/>
      <c r="K3077" s="187"/>
      <c r="L3077" s="187"/>
      <c r="M3077" s="187"/>
      <c r="N3077" s="187"/>
      <c r="O3077" s="187"/>
      <c r="P3077" s="187"/>
      <c r="Q3077" s="187"/>
      <c r="R3077" s="190"/>
      <c r="S3077" s="190"/>
      <c r="T3077" s="190"/>
      <c r="U3077" s="190"/>
      <c r="V3077" s="190"/>
      <c r="W3077" s="190"/>
      <c r="X3077" s="190"/>
      <c r="Y3077" s="190"/>
      <c r="Z3077" s="190"/>
      <c r="AA3077" s="190"/>
      <c r="AB3077" s="190"/>
      <c r="AC3077" s="185"/>
      <c r="AD3077" s="190"/>
      <c r="AE3077" s="190"/>
      <c r="AF3077" s="190"/>
      <c r="AG3077" s="205" t="str">
        <f t="shared" si="144"/>
        <v/>
      </c>
      <c r="AH3077" s="205" t="str">
        <f t="shared" si="145"/>
        <v/>
      </c>
      <c r="AI3077" s="205" t="str">
        <f t="shared" si="146"/>
        <v/>
      </c>
    </row>
    <row r="3078" spans="1:35" ht="15" customHeight="1">
      <c r="A3078" s="185"/>
      <c r="B3078" s="185"/>
      <c r="C3078" s="185"/>
      <c r="D3078" s="186"/>
      <c r="E3078" s="185"/>
      <c r="F3078" s="185"/>
      <c r="G3078" s="185"/>
      <c r="H3078" s="185"/>
      <c r="I3078" s="185"/>
      <c r="J3078" s="185"/>
      <c r="K3078" s="187"/>
      <c r="L3078" s="187"/>
      <c r="M3078" s="187"/>
      <c r="N3078" s="187"/>
      <c r="O3078" s="187"/>
      <c r="P3078" s="187"/>
      <c r="Q3078" s="187"/>
      <c r="R3078" s="190"/>
      <c r="S3078" s="190"/>
      <c r="T3078" s="190"/>
      <c r="U3078" s="190"/>
      <c r="V3078" s="190"/>
      <c r="W3078" s="190"/>
      <c r="X3078" s="190"/>
      <c r="Y3078" s="190"/>
      <c r="Z3078" s="190"/>
      <c r="AA3078" s="190"/>
      <c r="AB3078" s="190"/>
      <c r="AC3078" s="185"/>
      <c r="AD3078" s="190"/>
      <c r="AE3078" s="190"/>
      <c r="AF3078" s="190"/>
      <c r="AG3078" s="205" t="str">
        <f t="shared" si="144"/>
        <v/>
      </c>
      <c r="AH3078" s="205" t="str">
        <f t="shared" si="145"/>
        <v/>
      </c>
      <c r="AI3078" s="205" t="str">
        <f t="shared" si="146"/>
        <v/>
      </c>
    </row>
    <row r="3079" spans="1:35" ht="15" customHeight="1">
      <c r="A3079" s="185"/>
      <c r="B3079" s="185"/>
      <c r="C3079" s="185"/>
      <c r="D3079" s="186"/>
      <c r="E3079" s="185"/>
      <c r="F3079" s="185"/>
      <c r="G3079" s="185"/>
      <c r="H3079" s="185"/>
      <c r="I3079" s="185"/>
      <c r="J3079" s="185"/>
      <c r="K3079" s="187"/>
      <c r="L3079" s="187"/>
      <c r="M3079" s="187"/>
      <c r="N3079" s="187"/>
      <c r="O3079" s="187"/>
      <c r="P3079" s="187"/>
      <c r="Q3079" s="187"/>
      <c r="R3079" s="190"/>
      <c r="S3079" s="190"/>
      <c r="T3079" s="190"/>
      <c r="U3079" s="190"/>
      <c r="V3079" s="190"/>
      <c r="W3079" s="190"/>
      <c r="X3079" s="190"/>
      <c r="Y3079" s="190"/>
      <c r="Z3079" s="190"/>
      <c r="AA3079" s="190"/>
      <c r="AB3079" s="190"/>
      <c r="AC3079" s="185"/>
      <c r="AD3079" s="190"/>
      <c r="AE3079" s="190"/>
      <c r="AF3079" s="190"/>
      <c r="AG3079" s="205" t="str">
        <f t="shared" si="144"/>
        <v/>
      </c>
      <c r="AH3079" s="205" t="str">
        <f t="shared" si="145"/>
        <v/>
      </c>
      <c r="AI3079" s="205" t="str">
        <f t="shared" si="146"/>
        <v/>
      </c>
    </row>
    <row r="3080" spans="1:35" ht="15" customHeight="1">
      <c r="A3080" s="185"/>
      <c r="B3080" s="185"/>
      <c r="C3080" s="185"/>
      <c r="D3080" s="186"/>
      <c r="E3080" s="185"/>
      <c r="F3080" s="185"/>
      <c r="G3080" s="185"/>
      <c r="H3080" s="185"/>
      <c r="I3080" s="185"/>
      <c r="J3080" s="185"/>
      <c r="K3080" s="187"/>
      <c r="L3080" s="187"/>
      <c r="M3080" s="187"/>
      <c r="N3080" s="187"/>
      <c r="O3080" s="187"/>
      <c r="P3080" s="187"/>
      <c r="Q3080" s="187"/>
      <c r="R3080" s="190"/>
      <c r="S3080" s="190"/>
      <c r="T3080" s="190"/>
      <c r="U3080" s="190"/>
      <c r="V3080" s="190"/>
      <c r="W3080" s="190"/>
      <c r="X3080" s="190"/>
      <c r="Y3080" s="190"/>
      <c r="Z3080" s="190"/>
      <c r="AA3080" s="190"/>
      <c r="AB3080" s="190"/>
      <c r="AC3080" s="185"/>
      <c r="AD3080" s="190"/>
      <c r="AE3080" s="190"/>
      <c r="AF3080" s="190"/>
      <c r="AG3080" s="205" t="str">
        <f t="shared" si="144"/>
        <v/>
      </c>
      <c r="AH3080" s="205" t="str">
        <f t="shared" si="145"/>
        <v/>
      </c>
      <c r="AI3080" s="205" t="str">
        <f t="shared" si="146"/>
        <v/>
      </c>
    </row>
    <row r="3081" spans="1:35" ht="15" customHeight="1">
      <c r="A3081" s="185"/>
      <c r="B3081" s="185"/>
      <c r="C3081" s="185"/>
      <c r="D3081" s="186"/>
      <c r="E3081" s="185"/>
      <c r="F3081" s="185"/>
      <c r="G3081" s="185"/>
      <c r="H3081" s="185"/>
      <c r="I3081" s="185"/>
      <c r="J3081" s="185"/>
      <c r="K3081" s="187"/>
      <c r="L3081" s="187"/>
      <c r="M3081" s="187"/>
      <c r="N3081" s="187"/>
      <c r="O3081" s="187"/>
      <c r="P3081" s="187"/>
      <c r="Q3081" s="187"/>
      <c r="R3081" s="190"/>
      <c r="S3081" s="190"/>
      <c r="T3081" s="190"/>
      <c r="U3081" s="190"/>
      <c r="V3081" s="190"/>
      <c r="W3081" s="190"/>
      <c r="X3081" s="190"/>
      <c r="Y3081" s="190"/>
      <c r="Z3081" s="190"/>
      <c r="AA3081" s="190"/>
      <c r="AB3081" s="190"/>
      <c r="AC3081" s="185"/>
      <c r="AD3081" s="190"/>
      <c r="AE3081" s="190"/>
      <c r="AF3081" s="190"/>
      <c r="AG3081" s="205" t="str">
        <f t="shared" si="144"/>
        <v/>
      </c>
      <c r="AH3081" s="205" t="str">
        <f t="shared" si="145"/>
        <v/>
      </c>
      <c r="AI3081" s="205" t="str">
        <f t="shared" si="146"/>
        <v/>
      </c>
    </row>
    <row r="3082" spans="1:35" ht="15" customHeight="1">
      <c r="A3082" s="185"/>
      <c r="B3082" s="185"/>
      <c r="C3082" s="185"/>
      <c r="D3082" s="186"/>
      <c r="E3082" s="185"/>
      <c r="F3082" s="185"/>
      <c r="G3082" s="185"/>
      <c r="H3082" s="185"/>
      <c r="I3082" s="185"/>
      <c r="J3082" s="185"/>
      <c r="K3082" s="187"/>
      <c r="L3082" s="187"/>
      <c r="M3082" s="187"/>
      <c r="N3082" s="187"/>
      <c r="O3082" s="187"/>
      <c r="P3082" s="187"/>
      <c r="Q3082" s="187"/>
      <c r="R3082" s="190"/>
      <c r="S3082" s="190"/>
      <c r="T3082" s="190"/>
      <c r="U3082" s="190"/>
      <c r="V3082" s="190"/>
      <c r="W3082" s="190"/>
      <c r="X3082" s="190"/>
      <c r="Y3082" s="190"/>
      <c r="Z3082" s="190"/>
      <c r="AA3082" s="190"/>
      <c r="AB3082" s="190"/>
      <c r="AC3082" s="185"/>
      <c r="AD3082" s="190"/>
      <c r="AE3082" s="190"/>
      <c r="AF3082" s="190"/>
      <c r="AG3082" s="205" t="str">
        <f t="shared" si="144"/>
        <v/>
      </c>
      <c r="AH3082" s="205" t="str">
        <f t="shared" si="145"/>
        <v/>
      </c>
      <c r="AI3082" s="205" t="str">
        <f t="shared" si="146"/>
        <v/>
      </c>
    </row>
    <row r="3083" spans="1:35" ht="15" customHeight="1">
      <c r="A3083" s="185"/>
      <c r="B3083" s="185"/>
      <c r="C3083" s="185"/>
      <c r="D3083" s="186"/>
      <c r="E3083" s="185"/>
      <c r="F3083" s="185"/>
      <c r="G3083" s="185"/>
      <c r="H3083" s="185"/>
      <c r="I3083" s="185"/>
      <c r="J3083" s="185"/>
      <c r="K3083" s="187"/>
      <c r="L3083" s="187"/>
      <c r="M3083" s="187"/>
      <c r="N3083" s="187"/>
      <c r="O3083" s="187"/>
      <c r="P3083" s="187"/>
      <c r="Q3083" s="187"/>
      <c r="R3083" s="190"/>
      <c r="S3083" s="190"/>
      <c r="T3083" s="190"/>
      <c r="U3083" s="190"/>
      <c r="V3083" s="190"/>
      <c r="W3083" s="190"/>
      <c r="X3083" s="190"/>
      <c r="Y3083" s="190"/>
      <c r="Z3083" s="190"/>
      <c r="AA3083" s="190"/>
      <c r="AB3083" s="190"/>
      <c r="AC3083" s="185"/>
      <c r="AD3083" s="190"/>
      <c r="AE3083" s="190"/>
      <c r="AF3083" s="190"/>
      <c r="AG3083" s="205" t="str">
        <f t="shared" si="144"/>
        <v/>
      </c>
      <c r="AH3083" s="205" t="str">
        <f t="shared" si="145"/>
        <v/>
      </c>
      <c r="AI3083" s="205" t="str">
        <f t="shared" si="146"/>
        <v/>
      </c>
    </row>
    <row r="3084" spans="1:35" ht="15" customHeight="1">
      <c r="A3084" s="185"/>
      <c r="B3084" s="185"/>
      <c r="C3084" s="185"/>
      <c r="D3084" s="186"/>
      <c r="E3084" s="185"/>
      <c r="F3084" s="185"/>
      <c r="G3084" s="185"/>
      <c r="H3084" s="185"/>
      <c r="I3084" s="185"/>
      <c r="J3084" s="185"/>
      <c r="K3084" s="187"/>
      <c r="L3084" s="187"/>
      <c r="M3084" s="187"/>
      <c r="N3084" s="187"/>
      <c r="O3084" s="187"/>
      <c r="P3084" s="187"/>
      <c r="Q3084" s="187"/>
      <c r="R3084" s="190"/>
      <c r="S3084" s="190"/>
      <c r="T3084" s="190"/>
      <c r="U3084" s="190"/>
      <c r="V3084" s="190"/>
      <c r="W3084" s="190"/>
      <c r="X3084" s="190"/>
      <c r="Y3084" s="190"/>
      <c r="Z3084" s="190"/>
      <c r="AA3084" s="190"/>
      <c r="AB3084" s="190"/>
      <c r="AC3084" s="185"/>
      <c r="AD3084" s="190"/>
      <c r="AE3084" s="190"/>
      <c r="AF3084" s="190"/>
      <c r="AG3084" s="205" t="str">
        <f t="shared" si="144"/>
        <v/>
      </c>
      <c r="AH3084" s="205" t="str">
        <f t="shared" si="145"/>
        <v/>
      </c>
      <c r="AI3084" s="205" t="str">
        <f t="shared" si="146"/>
        <v/>
      </c>
    </row>
    <row r="3085" spans="1:35" ht="15" customHeight="1">
      <c r="A3085" s="185"/>
      <c r="B3085" s="185"/>
      <c r="C3085" s="185"/>
      <c r="D3085" s="186"/>
      <c r="E3085" s="185"/>
      <c r="F3085" s="185"/>
      <c r="G3085" s="185"/>
      <c r="H3085" s="185"/>
      <c r="I3085" s="185"/>
      <c r="J3085" s="185"/>
      <c r="K3085" s="187"/>
      <c r="L3085" s="187"/>
      <c r="M3085" s="187"/>
      <c r="N3085" s="187"/>
      <c r="O3085" s="187"/>
      <c r="P3085" s="187"/>
      <c r="Q3085" s="187"/>
      <c r="R3085" s="190"/>
      <c r="S3085" s="190"/>
      <c r="T3085" s="190"/>
      <c r="U3085" s="190"/>
      <c r="V3085" s="190"/>
      <c r="W3085" s="190"/>
      <c r="X3085" s="190"/>
      <c r="Y3085" s="190"/>
      <c r="Z3085" s="190"/>
      <c r="AA3085" s="190"/>
      <c r="AB3085" s="190"/>
      <c r="AC3085" s="185"/>
      <c r="AD3085" s="190"/>
      <c r="AE3085" s="190"/>
      <c r="AF3085" s="190"/>
      <c r="AG3085" s="205" t="str">
        <f t="shared" si="144"/>
        <v/>
      </c>
      <c r="AH3085" s="205" t="str">
        <f t="shared" si="145"/>
        <v/>
      </c>
      <c r="AI3085" s="205" t="str">
        <f t="shared" si="146"/>
        <v/>
      </c>
    </row>
    <row r="3086" spans="1:35" ht="15" customHeight="1">
      <c r="A3086" s="185"/>
      <c r="B3086" s="185"/>
      <c r="C3086" s="185"/>
      <c r="D3086" s="186"/>
      <c r="E3086" s="185"/>
      <c r="F3086" s="185"/>
      <c r="G3086" s="185"/>
      <c r="H3086" s="185"/>
      <c r="I3086" s="185"/>
      <c r="J3086" s="185"/>
      <c r="K3086" s="187"/>
      <c r="L3086" s="187"/>
      <c r="M3086" s="187"/>
      <c r="N3086" s="187"/>
      <c r="O3086" s="187"/>
      <c r="P3086" s="187"/>
      <c r="Q3086" s="187"/>
      <c r="R3086" s="190"/>
      <c r="S3086" s="190"/>
      <c r="T3086" s="190"/>
      <c r="U3086" s="190"/>
      <c r="V3086" s="190"/>
      <c r="W3086" s="190"/>
      <c r="X3086" s="190"/>
      <c r="Y3086" s="190"/>
      <c r="Z3086" s="190"/>
      <c r="AA3086" s="190"/>
      <c r="AB3086" s="190"/>
      <c r="AC3086" s="185"/>
      <c r="AD3086" s="190"/>
      <c r="AE3086" s="190"/>
      <c r="AF3086" s="190"/>
      <c r="AG3086" s="205" t="str">
        <f t="shared" si="144"/>
        <v/>
      </c>
      <c r="AH3086" s="205" t="str">
        <f t="shared" si="145"/>
        <v/>
      </c>
      <c r="AI3086" s="205" t="str">
        <f t="shared" si="146"/>
        <v/>
      </c>
    </row>
    <row r="3087" spans="1:35" ht="15" customHeight="1">
      <c r="A3087" s="185"/>
      <c r="B3087" s="185"/>
      <c r="C3087" s="185"/>
      <c r="D3087" s="186"/>
      <c r="E3087" s="185"/>
      <c r="F3087" s="185"/>
      <c r="G3087" s="185"/>
      <c r="H3087" s="185"/>
      <c r="I3087" s="185"/>
      <c r="J3087" s="185"/>
      <c r="K3087" s="187"/>
      <c r="L3087" s="187"/>
      <c r="M3087" s="187"/>
      <c r="N3087" s="187"/>
      <c r="O3087" s="187"/>
      <c r="P3087" s="187"/>
      <c r="Q3087" s="187"/>
      <c r="R3087" s="190"/>
      <c r="S3087" s="190"/>
      <c r="T3087" s="190"/>
      <c r="U3087" s="190"/>
      <c r="V3087" s="190"/>
      <c r="W3087" s="190"/>
      <c r="X3087" s="190"/>
      <c r="Y3087" s="190"/>
      <c r="Z3087" s="190"/>
      <c r="AA3087" s="190"/>
      <c r="AB3087" s="190"/>
      <c r="AC3087" s="185"/>
      <c r="AD3087" s="190"/>
      <c r="AE3087" s="190"/>
      <c r="AF3087" s="190"/>
      <c r="AG3087" s="205" t="str">
        <f t="shared" si="144"/>
        <v/>
      </c>
      <c r="AH3087" s="205" t="str">
        <f t="shared" si="145"/>
        <v/>
      </c>
      <c r="AI3087" s="205" t="str">
        <f t="shared" si="146"/>
        <v/>
      </c>
    </row>
    <row r="3088" spans="1:35" ht="15" customHeight="1">
      <c r="A3088" s="185"/>
      <c r="B3088" s="185"/>
      <c r="C3088" s="185"/>
      <c r="D3088" s="186"/>
      <c r="E3088" s="185"/>
      <c r="F3088" s="185"/>
      <c r="G3088" s="185"/>
      <c r="H3088" s="185"/>
      <c r="I3088" s="185"/>
      <c r="J3088" s="185"/>
      <c r="K3088" s="187"/>
      <c r="L3088" s="187"/>
      <c r="M3088" s="187"/>
      <c r="N3088" s="187"/>
      <c r="O3088" s="187"/>
      <c r="P3088" s="187"/>
      <c r="Q3088" s="187"/>
      <c r="R3088" s="190"/>
      <c r="S3088" s="190"/>
      <c r="T3088" s="190"/>
      <c r="U3088" s="190"/>
      <c r="V3088" s="190"/>
      <c r="W3088" s="190"/>
      <c r="X3088" s="190"/>
      <c r="Y3088" s="190"/>
      <c r="Z3088" s="190"/>
      <c r="AA3088" s="190"/>
      <c r="AB3088" s="190"/>
      <c r="AC3088" s="185"/>
      <c r="AD3088" s="190"/>
      <c r="AE3088" s="190"/>
      <c r="AF3088" s="190"/>
      <c r="AG3088" s="205" t="str">
        <f t="shared" si="144"/>
        <v/>
      </c>
      <c r="AH3088" s="205" t="str">
        <f t="shared" si="145"/>
        <v/>
      </c>
      <c r="AI3088" s="205" t="str">
        <f t="shared" si="146"/>
        <v/>
      </c>
    </row>
    <row r="3089" spans="1:35" ht="15" customHeight="1">
      <c r="A3089" s="185"/>
      <c r="B3089" s="185"/>
      <c r="C3089" s="185"/>
      <c r="D3089" s="186"/>
      <c r="E3089" s="185"/>
      <c r="F3089" s="185"/>
      <c r="G3089" s="185"/>
      <c r="H3089" s="185"/>
      <c r="I3089" s="185"/>
      <c r="J3089" s="185"/>
      <c r="K3089" s="187"/>
      <c r="L3089" s="187"/>
      <c r="M3089" s="187"/>
      <c r="N3089" s="187"/>
      <c r="O3089" s="187"/>
      <c r="P3089" s="187"/>
      <c r="Q3089" s="187"/>
      <c r="R3089" s="190"/>
      <c r="S3089" s="190"/>
      <c r="T3089" s="190"/>
      <c r="U3089" s="190"/>
      <c r="V3089" s="190"/>
      <c r="W3089" s="190"/>
      <c r="X3089" s="190"/>
      <c r="Y3089" s="190"/>
      <c r="Z3089" s="190"/>
      <c r="AA3089" s="190"/>
      <c r="AB3089" s="190"/>
      <c r="AC3089" s="185"/>
      <c r="AD3089" s="190"/>
      <c r="AE3089" s="190"/>
      <c r="AF3089" s="190"/>
      <c r="AG3089" s="205" t="str">
        <f t="shared" si="144"/>
        <v/>
      </c>
      <c r="AH3089" s="205" t="str">
        <f t="shared" si="145"/>
        <v/>
      </c>
      <c r="AI3089" s="205" t="str">
        <f t="shared" si="146"/>
        <v/>
      </c>
    </row>
    <row r="3090" spans="1:35" ht="15" customHeight="1">
      <c r="A3090" s="185"/>
      <c r="B3090" s="185"/>
      <c r="C3090" s="185"/>
      <c r="D3090" s="186"/>
      <c r="E3090" s="185"/>
      <c r="F3090" s="185"/>
      <c r="G3090" s="185"/>
      <c r="H3090" s="185"/>
      <c r="I3090" s="185"/>
      <c r="J3090" s="185"/>
      <c r="K3090" s="187"/>
      <c r="L3090" s="187"/>
      <c r="M3090" s="187"/>
      <c r="N3090" s="187"/>
      <c r="O3090" s="187"/>
      <c r="P3090" s="187"/>
      <c r="Q3090" s="187"/>
      <c r="R3090" s="190"/>
      <c r="S3090" s="190"/>
      <c r="T3090" s="190"/>
      <c r="U3090" s="190"/>
      <c r="V3090" s="190"/>
      <c r="W3090" s="190"/>
      <c r="X3090" s="190"/>
      <c r="Y3090" s="190"/>
      <c r="Z3090" s="190"/>
      <c r="AA3090" s="190"/>
      <c r="AB3090" s="190"/>
      <c r="AC3090" s="185"/>
      <c r="AD3090" s="190"/>
      <c r="AE3090" s="190"/>
      <c r="AF3090" s="190"/>
      <c r="AG3090" s="205" t="str">
        <f t="shared" si="144"/>
        <v/>
      </c>
      <c r="AH3090" s="205" t="str">
        <f t="shared" si="145"/>
        <v/>
      </c>
      <c r="AI3090" s="205" t="str">
        <f t="shared" si="146"/>
        <v/>
      </c>
    </row>
    <row r="3091" spans="1:35" ht="15" customHeight="1">
      <c r="A3091" s="185"/>
      <c r="B3091" s="185"/>
      <c r="C3091" s="185"/>
      <c r="D3091" s="186"/>
      <c r="E3091" s="185"/>
      <c r="F3091" s="185"/>
      <c r="G3091" s="185"/>
      <c r="H3091" s="185"/>
      <c r="I3091" s="185"/>
      <c r="J3091" s="185"/>
      <c r="K3091" s="187"/>
      <c r="L3091" s="187"/>
      <c r="M3091" s="187"/>
      <c r="N3091" s="187"/>
      <c r="O3091" s="187"/>
      <c r="P3091" s="187"/>
      <c r="Q3091" s="187"/>
      <c r="R3091" s="190"/>
      <c r="S3091" s="190"/>
      <c r="T3091" s="190"/>
      <c r="U3091" s="190"/>
      <c r="V3091" s="190"/>
      <c r="W3091" s="190"/>
      <c r="X3091" s="190"/>
      <c r="Y3091" s="190"/>
      <c r="Z3091" s="190"/>
      <c r="AA3091" s="190"/>
      <c r="AB3091" s="190"/>
      <c r="AC3091" s="185"/>
      <c r="AD3091" s="190"/>
      <c r="AE3091" s="190"/>
      <c r="AF3091" s="190"/>
      <c r="AG3091" s="205" t="str">
        <f t="shared" si="144"/>
        <v/>
      </c>
      <c r="AH3091" s="205" t="str">
        <f t="shared" si="145"/>
        <v/>
      </c>
      <c r="AI3091" s="205" t="str">
        <f t="shared" si="146"/>
        <v/>
      </c>
    </row>
    <row r="3092" spans="1:35" ht="15" customHeight="1">
      <c r="A3092" s="185"/>
      <c r="B3092" s="185"/>
      <c r="C3092" s="185"/>
      <c r="D3092" s="186"/>
      <c r="E3092" s="185"/>
      <c r="F3092" s="185"/>
      <c r="G3092" s="185"/>
      <c r="H3092" s="185"/>
      <c r="I3092" s="185"/>
      <c r="J3092" s="185"/>
      <c r="K3092" s="187"/>
      <c r="L3092" s="187"/>
      <c r="M3092" s="187"/>
      <c r="N3092" s="187"/>
      <c r="O3092" s="187"/>
      <c r="P3092" s="187"/>
      <c r="Q3092" s="187"/>
      <c r="R3092" s="190"/>
      <c r="S3092" s="190"/>
      <c r="T3092" s="190"/>
      <c r="U3092" s="190"/>
      <c r="V3092" s="190"/>
      <c r="W3092" s="190"/>
      <c r="X3092" s="190"/>
      <c r="Y3092" s="190"/>
      <c r="Z3092" s="190"/>
      <c r="AA3092" s="190"/>
      <c r="AB3092" s="190"/>
      <c r="AC3092" s="185"/>
      <c r="AD3092" s="190"/>
      <c r="AE3092" s="190"/>
      <c r="AF3092" s="190"/>
      <c r="AG3092" s="205" t="str">
        <f t="shared" si="144"/>
        <v/>
      </c>
      <c r="AH3092" s="205" t="str">
        <f t="shared" si="145"/>
        <v/>
      </c>
      <c r="AI3092" s="205" t="str">
        <f t="shared" si="146"/>
        <v/>
      </c>
    </row>
    <row r="3093" spans="1:35" ht="15" customHeight="1">
      <c r="A3093" s="185"/>
      <c r="B3093" s="185"/>
      <c r="C3093" s="185"/>
      <c r="D3093" s="186"/>
      <c r="E3093" s="185"/>
      <c r="F3093" s="185"/>
      <c r="G3093" s="185"/>
      <c r="H3093" s="185"/>
      <c r="I3093" s="185"/>
      <c r="J3093" s="185"/>
      <c r="K3093" s="187"/>
      <c r="L3093" s="187"/>
      <c r="M3093" s="187"/>
      <c r="N3093" s="187"/>
      <c r="O3093" s="187"/>
      <c r="P3093" s="187"/>
      <c r="Q3093" s="187"/>
      <c r="R3093" s="190"/>
      <c r="S3093" s="190"/>
      <c r="T3093" s="190"/>
      <c r="U3093" s="190"/>
      <c r="V3093" s="190"/>
      <c r="W3093" s="190"/>
      <c r="X3093" s="190"/>
      <c r="Y3093" s="190"/>
      <c r="Z3093" s="190"/>
      <c r="AA3093" s="190"/>
      <c r="AB3093" s="190"/>
      <c r="AC3093" s="185"/>
      <c r="AD3093" s="190"/>
      <c r="AE3093" s="190"/>
      <c r="AF3093" s="190"/>
      <c r="AG3093" s="205" t="str">
        <f t="shared" si="144"/>
        <v/>
      </c>
      <c r="AH3093" s="205" t="str">
        <f t="shared" si="145"/>
        <v/>
      </c>
      <c r="AI3093" s="205" t="str">
        <f t="shared" si="146"/>
        <v/>
      </c>
    </row>
    <row r="3094" spans="1:35" ht="15" customHeight="1">
      <c r="A3094" s="185"/>
      <c r="B3094" s="185"/>
      <c r="C3094" s="185"/>
      <c r="D3094" s="186"/>
      <c r="E3094" s="185"/>
      <c r="F3094" s="185"/>
      <c r="G3094" s="185"/>
      <c r="H3094" s="185"/>
      <c r="I3094" s="185"/>
      <c r="J3094" s="185"/>
      <c r="K3094" s="187"/>
      <c r="L3094" s="187"/>
      <c r="M3094" s="187"/>
      <c r="N3094" s="187"/>
      <c r="O3094" s="187"/>
      <c r="P3094" s="187"/>
      <c r="Q3094" s="187"/>
      <c r="R3094" s="190"/>
      <c r="S3094" s="190"/>
      <c r="T3094" s="190"/>
      <c r="U3094" s="190"/>
      <c r="V3094" s="190"/>
      <c r="W3094" s="190"/>
      <c r="X3094" s="190"/>
      <c r="Y3094" s="190"/>
      <c r="Z3094" s="190"/>
      <c r="AA3094" s="190"/>
      <c r="AB3094" s="190"/>
      <c r="AC3094" s="185"/>
      <c r="AD3094" s="190"/>
      <c r="AE3094" s="190"/>
      <c r="AF3094" s="190"/>
      <c r="AG3094" s="205" t="str">
        <f t="shared" si="144"/>
        <v/>
      </c>
      <c r="AH3094" s="205" t="str">
        <f t="shared" si="145"/>
        <v/>
      </c>
      <c r="AI3094" s="205" t="str">
        <f t="shared" si="146"/>
        <v/>
      </c>
    </row>
    <row r="3095" spans="1:35" ht="15" customHeight="1">
      <c r="A3095" s="185"/>
      <c r="B3095" s="185"/>
      <c r="C3095" s="185"/>
      <c r="D3095" s="186"/>
      <c r="E3095" s="185"/>
      <c r="F3095" s="185"/>
      <c r="G3095" s="185"/>
      <c r="H3095" s="185"/>
      <c r="I3095" s="185"/>
      <c r="J3095" s="185"/>
      <c r="K3095" s="187"/>
      <c r="L3095" s="187"/>
      <c r="M3095" s="187"/>
      <c r="N3095" s="187"/>
      <c r="O3095" s="187"/>
      <c r="P3095" s="187"/>
      <c r="Q3095" s="187"/>
      <c r="R3095" s="190"/>
      <c r="S3095" s="190"/>
      <c r="T3095" s="190"/>
      <c r="U3095" s="190"/>
      <c r="V3095" s="190"/>
      <c r="W3095" s="190"/>
      <c r="X3095" s="190"/>
      <c r="Y3095" s="190"/>
      <c r="Z3095" s="190"/>
      <c r="AA3095" s="190"/>
      <c r="AB3095" s="190"/>
      <c r="AC3095" s="185"/>
      <c r="AD3095" s="190"/>
      <c r="AE3095" s="190"/>
      <c r="AF3095" s="190"/>
      <c r="AG3095" s="205" t="str">
        <f t="shared" si="144"/>
        <v/>
      </c>
      <c r="AH3095" s="205" t="str">
        <f t="shared" si="145"/>
        <v/>
      </c>
      <c r="AI3095" s="205" t="str">
        <f t="shared" si="146"/>
        <v/>
      </c>
    </row>
    <row r="3096" spans="1:35" ht="15" customHeight="1">
      <c r="A3096" s="185"/>
      <c r="B3096" s="185"/>
      <c r="C3096" s="185"/>
      <c r="D3096" s="186"/>
      <c r="E3096" s="185"/>
      <c r="F3096" s="185"/>
      <c r="G3096" s="185"/>
      <c r="H3096" s="185"/>
      <c r="I3096" s="185"/>
      <c r="J3096" s="185"/>
      <c r="K3096" s="187"/>
      <c r="L3096" s="187"/>
      <c r="M3096" s="187"/>
      <c r="N3096" s="187"/>
      <c r="O3096" s="187"/>
      <c r="P3096" s="187"/>
      <c r="Q3096" s="187"/>
      <c r="R3096" s="190"/>
      <c r="S3096" s="190"/>
      <c r="T3096" s="190"/>
      <c r="U3096" s="190"/>
      <c r="V3096" s="190"/>
      <c r="W3096" s="190"/>
      <c r="X3096" s="190"/>
      <c r="Y3096" s="190"/>
      <c r="Z3096" s="190"/>
      <c r="AA3096" s="190"/>
      <c r="AB3096" s="190"/>
      <c r="AC3096" s="185"/>
      <c r="AD3096" s="190"/>
      <c r="AE3096" s="190"/>
      <c r="AF3096" s="190"/>
      <c r="AG3096" s="205" t="str">
        <f t="shared" si="144"/>
        <v/>
      </c>
      <c r="AH3096" s="205" t="str">
        <f t="shared" si="145"/>
        <v/>
      </c>
      <c r="AI3096" s="205" t="str">
        <f t="shared" si="146"/>
        <v/>
      </c>
    </row>
    <row r="3097" spans="1:35" ht="15" customHeight="1">
      <c r="A3097" s="185"/>
      <c r="B3097" s="185"/>
      <c r="C3097" s="185"/>
      <c r="D3097" s="186"/>
      <c r="E3097" s="185"/>
      <c r="F3097" s="185"/>
      <c r="G3097" s="185"/>
      <c r="H3097" s="185"/>
      <c r="I3097" s="185"/>
      <c r="J3097" s="185"/>
      <c r="K3097" s="187"/>
      <c r="L3097" s="187"/>
      <c r="M3097" s="187"/>
      <c r="N3097" s="187"/>
      <c r="O3097" s="187"/>
      <c r="P3097" s="187"/>
      <c r="Q3097" s="187"/>
      <c r="R3097" s="190"/>
      <c r="S3097" s="190"/>
      <c r="T3097" s="190"/>
      <c r="U3097" s="190"/>
      <c r="V3097" s="190"/>
      <c r="W3097" s="190"/>
      <c r="X3097" s="190"/>
      <c r="Y3097" s="190"/>
      <c r="Z3097" s="190"/>
      <c r="AA3097" s="190"/>
      <c r="AB3097" s="190"/>
      <c r="AC3097" s="185"/>
      <c r="AD3097" s="190"/>
      <c r="AE3097" s="190"/>
      <c r="AF3097" s="190"/>
      <c r="AG3097" s="205" t="str">
        <f t="shared" si="144"/>
        <v/>
      </c>
      <c r="AH3097" s="205" t="str">
        <f t="shared" si="145"/>
        <v/>
      </c>
      <c r="AI3097" s="205" t="str">
        <f t="shared" si="146"/>
        <v/>
      </c>
    </row>
    <row r="3098" spans="1:35" ht="15" customHeight="1">
      <c r="A3098" s="185"/>
      <c r="B3098" s="185"/>
      <c r="C3098" s="185"/>
      <c r="D3098" s="186"/>
      <c r="E3098" s="185"/>
      <c r="F3098" s="185"/>
      <c r="G3098" s="185"/>
      <c r="H3098" s="185"/>
      <c r="I3098" s="185"/>
      <c r="J3098" s="185"/>
      <c r="K3098" s="187"/>
      <c r="L3098" s="187"/>
      <c r="M3098" s="187"/>
      <c r="N3098" s="187"/>
      <c r="O3098" s="187"/>
      <c r="P3098" s="187"/>
      <c r="Q3098" s="187"/>
      <c r="R3098" s="190"/>
      <c r="S3098" s="190"/>
      <c r="T3098" s="190"/>
      <c r="U3098" s="190"/>
      <c r="V3098" s="190"/>
      <c r="W3098" s="190"/>
      <c r="X3098" s="190"/>
      <c r="Y3098" s="190"/>
      <c r="Z3098" s="190"/>
      <c r="AA3098" s="190"/>
      <c r="AB3098" s="190"/>
      <c r="AC3098" s="185"/>
      <c r="AD3098" s="190"/>
      <c r="AE3098" s="190"/>
      <c r="AF3098" s="190"/>
      <c r="AG3098" s="205" t="str">
        <f t="shared" si="144"/>
        <v/>
      </c>
      <c r="AH3098" s="205" t="str">
        <f t="shared" si="145"/>
        <v/>
      </c>
      <c r="AI3098" s="205" t="str">
        <f t="shared" si="146"/>
        <v/>
      </c>
    </row>
    <row r="3099" spans="1:35" ht="15" customHeight="1">
      <c r="A3099" s="185"/>
      <c r="B3099" s="185"/>
      <c r="C3099" s="185"/>
      <c r="D3099" s="186"/>
      <c r="E3099" s="185"/>
      <c r="F3099" s="185"/>
      <c r="G3099" s="185"/>
      <c r="H3099" s="185"/>
      <c r="I3099" s="185"/>
      <c r="J3099" s="185"/>
      <c r="K3099" s="187"/>
      <c r="L3099" s="187"/>
      <c r="M3099" s="187"/>
      <c r="N3099" s="187"/>
      <c r="O3099" s="187"/>
      <c r="P3099" s="187"/>
      <c r="Q3099" s="187"/>
      <c r="R3099" s="190"/>
      <c r="S3099" s="190"/>
      <c r="T3099" s="190"/>
      <c r="U3099" s="190"/>
      <c r="V3099" s="190"/>
      <c r="W3099" s="190"/>
      <c r="X3099" s="190"/>
      <c r="Y3099" s="190"/>
      <c r="Z3099" s="190"/>
      <c r="AA3099" s="190"/>
      <c r="AB3099" s="190"/>
      <c r="AC3099" s="185"/>
      <c r="AD3099" s="190"/>
      <c r="AE3099" s="190"/>
      <c r="AF3099" s="190"/>
      <c r="AG3099" s="205" t="str">
        <f t="shared" si="144"/>
        <v/>
      </c>
      <c r="AH3099" s="205" t="str">
        <f t="shared" si="145"/>
        <v/>
      </c>
      <c r="AI3099" s="205" t="str">
        <f t="shared" si="146"/>
        <v/>
      </c>
    </row>
    <row r="3100" spans="1:35" ht="15" customHeight="1">
      <c r="A3100" s="185"/>
      <c r="B3100" s="185"/>
      <c r="C3100" s="185"/>
      <c r="D3100" s="186"/>
      <c r="E3100" s="185"/>
      <c r="F3100" s="185"/>
      <c r="G3100" s="185"/>
      <c r="H3100" s="185"/>
      <c r="I3100" s="185"/>
      <c r="J3100" s="185"/>
      <c r="K3100" s="187"/>
      <c r="L3100" s="187"/>
      <c r="M3100" s="187"/>
      <c r="N3100" s="187"/>
      <c r="O3100" s="187"/>
      <c r="P3100" s="187"/>
      <c r="Q3100" s="187"/>
      <c r="R3100" s="190"/>
      <c r="S3100" s="190"/>
      <c r="T3100" s="190"/>
      <c r="U3100" s="190"/>
      <c r="V3100" s="190"/>
      <c r="W3100" s="190"/>
      <c r="X3100" s="190"/>
      <c r="Y3100" s="190"/>
      <c r="Z3100" s="190"/>
      <c r="AA3100" s="190"/>
      <c r="AB3100" s="190"/>
      <c r="AC3100" s="185"/>
      <c r="AD3100" s="190"/>
      <c r="AE3100" s="190"/>
      <c r="AF3100" s="190"/>
      <c r="AG3100" s="205" t="str">
        <f t="shared" si="144"/>
        <v/>
      </c>
      <c r="AH3100" s="205" t="str">
        <f t="shared" si="145"/>
        <v/>
      </c>
      <c r="AI3100" s="205" t="str">
        <f t="shared" si="146"/>
        <v/>
      </c>
    </row>
    <row r="3101" spans="1:35" ht="15" customHeight="1">
      <c r="A3101" s="185"/>
      <c r="B3101" s="185"/>
      <c r="C3101" s="185"/>
      <c r="D3101" s="186"/>
      <c r="E3101" s="185"/>
      <c r="F3101" s="185"/>
      <c r="G3101" s="185"/>
      <c r="H3101" s="185"/>
      <c r="I3101" s="185"/>
      <c r="J3101" s="185"/>
      <c r="K3101" s="187"/>
      <c r="L3101" s="187"/>
      <c r="M3101" s="187"/>
      <c r="N3101" s="187"/>
      <c r="O3101" s="187"/>
      <c r="P3101" s="187"/>
      <c r="Q3101" s="187"/>
      <c r="R3101" s="190"/>
      <c r="S3101" s="190"/>
      <c r="T3101" s="190"/>
      <c r="U3101" s="190"/>
      <c r="V3101" s="190"/>
      <c r="W3101" s="190"/>
      <c r="X3101" s="190"/>
      <c r="Y3101" s="190"/>
      <c r="Z3101" s="190"/>
      <c r="AA3101" s="190"/>
      <c r="AB3101" s="190"/>
      <c r="AC3101" s="185"/>
      <c r="AD3101" s="190"/>
      <c r="AE3101" s="190"/>
      <c r="AF3101" s="190"/>
      <c r="AG3101" s="205" t="str">
        <f t="shared" si="144"/>
        <v/>
      </c>
      <c r="AH3101" s="205" t="str">
        <f t="shared" si="145"/>
        <v/>
      </c>
      <c r="AI3101" s="205" t="str">
        <f t="shared" si="146"/>
        <v/>
      </c>
    </row>
    <row r="3102" spans="1:35" ht="15" customHeight="1">
      <c r="A3102" s="185"/>
      <c r="B3102" s="185"/>
      <c r="C3102" s="185"/>
      <c r="D3102" s="186"/>
      <c r="E3102" s="185"/>
      <c r="F3102" s="185"/>
      <c r="G3102" s="185"/>
      <c r="H3102" s="185"/>
      <c r="I3102" s="185"/>
      <c r="J3102" s="185"/>
      <c r="K3102" s="187"/>
      <c r="L3102" s="187"/>
      <c r="M3102" s="187"/>
      <c r="N3102" s="187"/>
      <c r="O3102" s="187"/>
      <c r="P3102" s="187"/>
      <c r="Q3102" s="187"/>
      <c r="R3102" s="190"/>
      <c r="S3102" s="190"/>
      <c r="T3102" s="190"/>
      <c r="U3102" s="190"/>
      <c r="V3102" s="190"/>
      <c r="W3102" s="190"/>
      <c r="X3102" s="190"/>
      <c r="Y3102" s="190"/>
      <c r="Z3102" s="190"/>
      <c r="AA3102" s="190"/>
      <c r="AB3102" s="190"/>
      <c r="AC3102" s="185"/>
      <c r="AD3102" s="190"/>
      <c r="AE3102" s="190"/>
      <c r="AF3102" s="190"/>
      <c r="AG3102" s="205" t="str">
        <f t="shared" si="144"/>
        <v/>
      </c>
      <c r="AH3102" s="205" t="str">
        <f t="shared" si="145"/>
        <v/>
      </c>
      <c r="AI3102" s="205" t="str">
        <f t="shared" si="146"/>
        <v/>
      </c>
    </row>
    <row r="3103" spans="1:35" ht="15" customHeight="1">
      <c r="A3103" s="185"/>
      <c r="B3103" s="185"/>
      <c r="C3103" s="185"/>
      <c r="D3103" s="186"/>
      <c r="E3103" s="185"/>
      <c r="F3103" s="185"/>
      <c r="G3103" s="185"/>
      <c r="H3103" s="185"/>
      <c r="I3103" s="185"/>
      <c r="J3103" s="185"/>
      <c r="K3103" s="187"/>
      <c r="L3103" s="187"/>
      <c r="M3103" s="187"/>
      <c r="N3103" s="187"/>
      <c r="O3103" s="187"/>
      <c r="P3103" s="187"/>
      <c r="Q3103" s="187"/>
      <c r="R3103" s="190"/>
      <c r="S3103" s="190"/>
      <c r="T3103" s="190"/>
      <c r="U3103" s="190"/>
      <c r="V3103" s="190"/>
      <c r="W3103" s="190"/>
      <c r="X3103" s="190"/>
      <c r="Y3103" s="190"/>
      <c r="Z3103" s="190"/>
      <c r="AA3103" s="190"/>
      <c r="AB3103" s="190"/>
      <c r="AC3103" s="185"/>
      <c r="AD3103" s="190"/>
      <c r="AE3103" s="190"/>
      <c r="AF3103" s="190"/>
      <c r="AG3103" s="205" t="str">
        <f t="shared" si="144"/>
        <v/>
      </c>
      <c r="AH3103" s="205" t="str">
        <f t="shared" si="145"/>
        <v/>
      </c>
      <c r="AI3103" s="205" t="str">
        <f t="shared" si="146"/>
        <v/>
      </c>
    </row>
    <row r="3104" spans="1:35" ht="15" customHeight="1">
      <c r="A3104" s="185"/>
      <c r="B3104" s="185"/>
      <c r="C3104" s="185"/>
      <c r="D3104" s="186"/>
      <c r="E3104" s="185"/>
      <c r="F3104" s="185"/>
      <c r="G3104" s="185"/>
      <c r="H3104" s="185"/>
      <c r="I3104" s="185"/>
      <c r="J3104" s="185"/>
      <c r="K3104" s="187"/>
      <c r="L3104" s="187"/>
      <c r="M3104" s="187"/>
      <c r="N3104" s="187"/>
      <c r="O3104" s="187"/>
      <c r="P3104" s="187"/>
      <c r="Q3104" s="187"/>
      <c r="R3104" s="190"/>
      <c r="S3104" s="190"/>
      <c r="T3104" s="190"/>
      <c r="U3104" s="190"/>
      <c r="V3104" s="190"/>
      <c r="W3104" s="190"/>
      <c r="X3104" s="190"/>
      <c r="Y3104" s="190"/>
      <c r="Z3104" s="190"/>
      <c r="AA3104" s="190"/>
      <c r="AB3104" s="190"/>
      <c r="AC3104" s="185"/>
      <c r="AD3104" s="190"/>
      <c r="AE3104" s="190"/>
      <c r="AF3104" s="190"/>
      <c r="AG3104" s="205" t="str">
        <f t="shared" si="144"/>
        <v/>
      </c>
      <c r="AH3104" s="205" t="str">
        <f t="shared" si="145"/>
        <v/>
      </c>
      <c r="AI3104" s="205" t="str">
        <f t="shared" si="146"/>
        <v/>
      </c>
    </row>
    <row r="3105" spans="1:35" ht="15" customHeight="1">
      <c r="A3105" s="185"/>
      <c r="B3105" s="185"/>
      <c r="C3105" s="185"/>
      <c r="D3105" s="186"/>
      <c r="E3105" s="185"/>
      <c r="F3105" s="185"/>
      <c r="G3105" s="185"/>
      <c r="H3105" s="185"/>
      <c r="I3105" s="185"/>
      <c r="J3105" s="185"/>
      <c r="K3105" s="187"/>
      <c r="L3105" s="187"/>
      <c r="M3105" s="187"/>
      <c r="N3105" s="187"/>
      <c r="O3105" s="187"/>
      <c r="P3105" s="187"/>
      <c r="Q3105" s="187"/>
      <c r="R3105" s="190"/>
      <c r="S3105" s="190"/>
      <c r="T3105" s="190"/>
      <c r="U3105" s="190"/>
      <c r="V3105" s="190"/>
      <c r="W3105" s="190"/>
      <c r="X3105" s="190"/>
      <c r="Y3105" s="190"/>
      <c r="Z3105" s="190"/>
      <c r="AA3105" s="190"/>
      <c r="AB3105" s="190"/>
      <c r="AC3105" s="185"/>
      <c r="AD3105" s="190"/>
      <c r="AE3105" s="190"/>
      <c r="AF3105" s="190"/>
      <c r="AG3105" s="205" t="str">
        <f t="shared" si="144"/>
        <v/>
      </c>
      <c r="AH3105" s="205" t="str">
        <f t="shared" si="145"/>
        <v/>
      </c>
      <c r="AI3105" s="205" t="str">
        <f t="shared" si="146"/>
        <v/>
      </c>
    </row>
    <row r="3106" spans="1:35" ht="15" customHeight="1">
      <c r="A3106" s="185"/>
      <c r="B3106" s="185"/>
      <c r="C3106" s="185"/>
      <c r="D3106" s="186"/>
      <c r="E3106" s="185"/>
      <c r="F3106" s="185"/>
      <c r="G3106" s="185"/>
      <c r="H3106" s="185"/>
      <c r="I3106" s="185"/>
      <c r="J3106" s="185"/>
      <c r="K3106" s="187"/>
      <c r="L3106" s="187"/>
      <c r="M3106" s="187"/>
      <c r="N3106" s="187"/>
      <c r="O3106" s="187"/>
      <c r="P3106" s="187"/>
      <c r="Q3106" s="187"/>
      <c r="R3106" s="190"/>
      <c r="S3106" s="190"/>
      <c r="T3106" s="190"/>
      <c r="U3106" s="190"/>
      <c r="V3106" s="190"/>
      <c r="W3106" s="190"/>
      <c r="X3106" s="190"/>
      <c r="Y3106" s="190"/>
      <c r="Z3106" s="190"/>
      <c r="AA3106" s="190"/>
      <c r="AB3106" s="190"/>
      <c r="AC3106" s="185"/>
      <c r="AD3106" s="190"/>
      <c r="AE3106" s="190"/>
      <c r="AF3106" s="190"/>
      <c r="AG3106" s="205" t="str">
        <f t="shared" si="144"/>
        <v/>
      </c>
      <c r="AH3106" s="205" t="str">
        <f t="shared" si="145"/>
        <v/>
      </c>
      <c r="AI3106" s="205" t="str">
        <f t="shared" si="146"/>
        <v/>
      </c>
    </row>
    <row r="3107" spans="1:35" ht="15" customHeight="1">
      <c r="A3107" s="185"/>
      <c r="B3107" s="185"/>
      <c r="C3107" s="185"/>
      <c r="D3107" s="186"/>
      <c r="E3107" s="185"/>
      <c r="F3107" s="185"/>
      <c r="G3107" s="185"/>
      <c r="H3107" s="185"/>
      <c r="I3107" s="185"/>
      <c r="J3107" s="185"/>
      <c r="K3107" s="187"/>
      <c r="L3107" s="187"/>
      <c r="M3107" s="187"/>
      <c r="N3107" s="187"/>
      <c r="O3107" s="187"/>
      <c r="P3107" s="187"/>
      <c r="Q3107" s="187"/>
      <c r="R3107" s="190"/>
      <c r="S3107" s="190"/>
      <c r="T3107" s="190"/>
      <c r="U3107" s="190"/>
      <c r="V3107" s="190"/>
      <c r="W3107" s="190"/>
      <c r="X3107" s="190"/>
      <c r="Y3107" s="190"/>
      <c r="Z3107" s="190"/>
      <c r="AA3107" s="190"/>
      <c r="AB3107" s="190"/>
      <c r="AC3107" s="185"/>
      <c r="AD3107" s="190"/>
      <c r="AE3107" s="190"/>
      <c r="AF3107" s="190"/>
      <c r="AG3107" s="205" t="str">
        <f t="shared" si="144"/>
        <v/>
      </c>
      <c r="AH3107" s="205" t="str">
        <f t="shared" si="145"/>
        <v/>
      </c>
      <c r="AI3107" s="205" t="str">
        <f t="shared" si="146"/>
        <v/>
      </c>
    </row>
    <row r="3108" spans="1:35" ht="15" customHeight="1">
      <c r="A3108" s="185"/>
      <c r="B3108" s="185"/>
      <c r="C3108" s="185"/>
      <c r="D3108" s="186"/>
      <c r="E3108" s="185"/>
      <c r="F3108" s="185"/>
      <c r="G3108" s="185"/>
      <c r="H3108" s="185"/>
      <c r="I3108" s="185"/>
      <c r="J3108" s="185"/>
      <c r="K3108" s="187"/>
      <c r="L3108" s="187"/>
      <c r="M3108" s="187"/>
      <c r="N3108" s="187"/>
      <c r="O3108" s="187"/>
      <c r="P3108" s="187"/>
      <c r="Q3108" s="187"/>
      <c r="R3108" s="190"/>
      <c r="S3108" s="190"/>
      <c r="T3108" s="190"/>
      <c r="U3108" s="190"/>
      <c r="V3108" s="190"/>
      <c r="W3108" s="190"/>
      <c r="X3108" s="190"/>
      <c r="Y3108" s="190"/>
      <c r="Z3108" s="190"/>
      <c r="AA3108" s="190"/>
      <c r="AB3108" s="190"/>
      <c r="AC3108" s="185"/>
      <c r="AD3108" s="190"/>
      <c r="AE3108" s="190"/>
      <c r="AF3108" s="190"/>
      <c r="AG3108" s="205" t="str">
        <f t="shared" si="144"/>
        <v/>
      </c>
      <c r="AH3108" s="205" t="str">
        <f t="shared" si="145"/>
        <v/>
      </c>
      <c r="AI3108" s="205" t="str">
        <f t="shared" si="146"/>
        <v/>
      </c>
    </row>
    <row r="3109" spans="1:35" ht="15" customHeight="1">
      <c r="A3109" s="185"/>
      <c r="B3109" s="185"/>
      <c r="C3109" s="185"/>
      <c r="D3109" s="186"/>
      <c r="E3109" s="185"/>
      <c r="F3109" s="185"/>
      <c r="G3109" s="185"/>
      <c r="H3109" s="185"/>
      <c r="I3109" s="185"/>
      <c r="J3109" s="185"/>
      <c r="K3109" s="187"/>
      <c r="L3109" s="187"/>
      <c r="M3109" s="187"/>
      <c r="N3109" s="187"/>
      <c r="O3109" s="187"/>
      <c r="P3109" s="187"/>
      <c r="Q3109" s="187"/>
      <c r="R3109" s="190"/>
      <c r="S3109" s="190"/>
      <c r="T3109" s="190"/>
      <c r="U3109" s="190"/>
      <c r="V3109" s="190"/>
      <c r="W3109" s="190"/>
      <c r="X3109" s="190"/>
      <c r="Y3109" s="190"/>
      <c r="Z3109" s="190"/>
      <c r="AA3109" s="190"/>
      <c r="AB3109" s="190"/>
      <c r="AC3109" s="185"/>
      <c r="AD3109" s="190"/>
      <c r="AE3109" s="190"/>
      <c r="AF3109" s="190"/>
      <c r="AG3109" s="205" t="str">
        <f t="shared" si="144"/>
        <v/>
      </c>
      <c r="AH3109" s="205" t="str">
        <f t="shared" si="145"/>
        <v/>
      </c>
      <c r="AI3109" s="205" t="str">
        <f t="shared" si="146"/>
        <v/>
      </c>
    </row>
    <row r="3110" spans="1:35" ht="15" customHeight="1">
      <c r="A3110" s="185"/>
      <c r="B3110" s="185"/>
      <c r="C3110" s="185"/>
      <c r="D3110" s="186"/>
      <c r="E3110" s="185"/>
      <c r="F3110" s="185"/>
      <c r="G3110" s="185"/>
      <c r="H3110" s="185"/>
      <c r="I3110" s="185"/>
      <c r="J3110" s="185"/>
      <c r="K3110" s="187"/>
      <c r="L3110" s="187"/>
      <c r="M3110" s="187"/>
      <c r="N3110" s="187"/>
      <c r="O3110" s="187"/>
      <c r="P3110" s="187"/>
      <c r="Q3110" s="187"/>
      <c r="R3110" s="190"/>
      <c r="S3110" s="190"/>
      <c r="T3110" s="190"/>
      <c r="U3110" s="190"/>
      <c r="V3110" s="190"/>
      <c r="W3110" s="190"/>
      <c r="X3110" s="190"/>
      <c r="Y3110" s="190"/>
      <c r="Z3110" s="190"/>
      <c r="AA3110" s="190"/>
      <c r="AB3110" s="190"/>
      <c r="AC3110" s="185"/>
      <c r="AD3110" s="190"/>
      <c r="AE3110" s="190"/>
      <c r="AF3110" s="190"/>
      <c r="AG3110" s="205" t="str">
        <f t="shared" si="144"/>
        <v/>
      </c>
      <c r="AH3110" s="205" t="str">
        <f t="shared" si="145"/>
        <v/>
      </c>
      <c r="AI3110" s="205" t="str">
        <f t="shared" si="146"/>
        <v/>
      </c>
    </row>
    <row r="3111" spans="1:35" ht="15" customHeight="1">
      <c r="A3111" s="185"/>
      <c r="B3111" s="185"/>
      <c r="C3111" s="185"/>
      <c r="D3111" s="186"/>
      <c r="E3111" s="185"/>
      <c r="F3111" s="185"/>
      <c r="G3111" s="185"/>
      <c r="H3111" s="185"/>
      <c r="I3111" s="185"/>
      <c r="J3111" s="185"/>
      <c r="K3111" s="187"/>
      <c r="L3111" s="187"/>
      <c r="M3111" s="187"/>
      <c r="N3111" s="187"/>
      <c r="O3111" s="187"/>
      <c r="P3111" s="187"/>
      <c r="Q3111" s="187"/>
      <c r="R3111" s="190"/>
      <c r="S3111" s="190"/>
      <c r="T3111" s="190"/>
      <c r="U3111" s="190"/>
      <c r="V3111" s="190"/>
      <c r="W3111" s="190"/>
      <c r="X3111" s="190"/>
      <c r="Y3111" s="190"/>
      <c r="Z3111" s="190"/>
      <c r="AA3111" s="190"/>
      <c r="AB3111" s="190"/>
      <c r="AC3111" s="185"/>
      <c r="AD3111" s="190"/>
      <c r="AE3111" s="190"/>
      <c r="AF3111" s="190"/>
      <c r="AG3111" s="205" t="str">
        <f t="shared" si="144"/>
        <v/>
      </c>
      <c r="AH3111" s="205" t="str">
        <f t="shared" si="145"/>
        <v/>
      </c>
      <c r="AI3111" s="205" t="str">
        <f t="shared" si="146"/>
        <v/>
      </c>
    </row>
    <row r="3112" spans="1:35" ht="15" customHeight="1">
      <c r="A3112" s="185"/>
      <c r="B3112" s="185"/>
      <c r="C3112" s="185"/>
      <c r="D3112" s="186"/>
      <c r="E3112" s="185"/>
      <c r="F3112" s="185"/>
      <c r="G3112" s="185"/>
      <c r="H3112" s="185"/>
      <c r="I3112" s="185"/>
      <c r="J3112" s="185"/>
      <c r="K3112" s="187"/>
      <c r="L3112" s="187"/>
      <c r="M3112" s="187"/>
      <c r="N3112" s="187"/>
      <c r="O3112" s="187"/>
      <c r="P3112" s="187"/>
      <c r="Q3112" s="187"/>
      <c r="R3112" s="190"/>
      <c r="S3112" s="190"/>
      <c r="T3112" s="190"/>
      <c r="U3112" s="190"/>
      <c r="V3112" s="190"/>
      <c r="W3112" s="190"/>
      <c r="X3112" s="190"/>
      <c r="Y3112" s="190"/>
      <c r="Z3112" s="190"/>
      <c r="AA3112" s="190"/>
      <c r="AB3112" s="190"/>
      <c r="AC3112" s="185"/>
      <c r="AD3112" s="190"/>
      <c r="AE3112" s="190"/>
      <c r="AF3112" s="190"/>
      <c r="AG3112" s="205" t="str">
        <f t="shared" si="144"/>
        <v/>
      </c>
      <c r="AH3112" s="205" t="str">
        <f t="shared" si="145"/>
        <v/>
      </c>
      <c r="AI3112" s="205" t="str">
        <f t="shared" si="146"/>
        <v/>
      </c>
    </row>
    <row r="3113" spans="1:35" ht="15" customHeight="1">
      <c r="A3113" s="185"/>
      <c r="B3113" s="185"/>
      <c r="C3113" s="185"/>
      <c r="D3113" s="186"/>
      <c r="E3113" s="185"/>
      <c r="F3113" s="185"/>
      <c r="G3113" s="185"/>
      <c r="H3113" s="185"/>
      <c r="I3113" s="185"/>
      <c r="J3113" s="185"/>
      <c r="K3113" s="187"/>
      <c r="L3113" s="187"/>
      <c r="M3113" s="187"/>
      <c r="N3113" s="187"/>
      <c r="O3113" s="187"/>
      <c r="P3113" s="187"/>
      <c r="Q3113" s="187"/>
      <c r="R3113" s="190"/>
      <c r="S3113" s="190"/>
      <c r="T3113" s="190"/>
      <c r="U3113" s="190"/>
      <c r="V3113" s="190"/>
      <c r="W3113" s="190"/>
      <c r="X3113" s="190"/>
      <c r="Y3113" s="190"/>
      <c r="Z3113" s="190"/>
      <c r="AA3113" s="190"/>
      <c r="AB3113" s="190"/>
      <c r="AC3113" s="185"/>
      <c r="AD3113" s="190"/>
      <c r="AE3113" s="190"/>
      <c r="AF3113" s="190"/>
      <c r="AG3113" s="205" t="str">
        <f t="shared" si="144"/>
        <v/>
      </c>
      <c r="AH3113" s="205" t="str">
        <f t="shared" si="145"/>
        <v/>
      </c>
      <c r="AI3113" s="205" t="str">
        <f t="shared" si="146"/>
        <v/>
      </c>
    </row>
    <row r="3114" spans="1:35" ht="15" customHeight="1">
      <c r="A3114" s="185"/>
      <c r="B3114" s="185"/>
      <c r="C3114" s="185"/>
      <c r="D3114" s="186"/>
      <c r="E3114" s="185"/>
      <c r="F3114" s="185"/>
      <c r="G3114" s="185"/>
      <c r="H3114" s="185"/>
      <c r="I3114" s="185"/>
      <c r="J3114" s="185"/>
      <c r="K3114" s="187"/>
      <c r="L3114" s="187"/>
      <c r="M3114" s="187"/>
      <c r="N3114" s="187"/>
      <c r="O3114" s="187"/>
      <c r="P3114" s="187"/>
      <c r="Q3114" s="187"/>
      <c r="R3114" s="190"/>
      <c r="S3114" s="190"/>
      <c r="T3114" s="190"/>
      <c r="U3114" s="190"/>
      <c r="V3114" s="190"/>
      <c r="W3114" s="190"/>
      <c r="X3114" s="190"/>
      <c r="Y3114" s="190"/>
      <c r="Z3114" s="190"/>
      <c r="AA3114" s="190"/>
      <c r="AB3114" s="190"/>
      <c r="AC3114" s="185"/>
      <c r="AD3114" s="190"/>
      <c r="AE3114" s="190"/>
      <c r="AF3114" s="190"/>
      <c r="AG3114" s="205" t="str">
        <f t="shared" si="144"/>
        <v/>
      </c>
      <c r="AH3114" s="205" t="str">
        <f t="shared" si="145"/>
        <v/>
      </c>
      <c r="AI3114" s="205" t="str">
        <f t="shared" si="146"/>
        <v/>
      </c>
    </row>
    <row r="3115" spans="1:35" ht="15" customHeight="1">
      <c r="A3115" s="185"/>
      <c r="B3115" s="185"/>
      <c r="C3115" s="185"/>
      <c r="D3115" s="186"/>
      <c r="E3115" s="185"/>
      <c r="F3115" s="185"/>
      <c r="G3115" s="185"/>
      <c r="H3115" s="185"/>
      <c r="I3115" s="185"/>
      <c r="J3115" s="185"/>
      <c r="K3115" s="187"/>
      <c r="L3115" s="187"/>
      <c r="M3115" s="187"/>
      <c r="N3115" s="187"/>
      <c r="O3115" s="187"/>
      <c r="P3115" s="187"/>
      <c r="Q3115" s="187"/>
      <c r="R3115" s="190"/>
      <c r="S3115" s="190"/>
      <c r="T3115" s="190"/>
      <c r="U3115" s="190"/>
      <c r="V3115" s="190"/>
      <c r="W3115" s="190"/>
      <c r="X3115" s="190"/>
      <c r="Y3115" s="190"/>
      <c r="Z3115" s="190"/>
      <c r="AA3115" s="190"/>
      <c r="AB3115" s="190"/>
      <c r="AC3115" s="185"/>
      <c r="AD3115" s="190"/>
      <c r="AE3115" s="190"/>
      <c r="AF3115" s="190"/>
      <c r="AG3115" s="205" t="str">
        <f t="shared" si="144"/>
        <v/>
      </c>
      <c r="AH3115" s="205" t="str">
        <f t="shared" si="145"/>
        <v/>
      </c>
      <c r="AI3115" s="205" t="str">
        <f t="shared" si="146"/>
        <v/>
      </c>
    </row>
    <row r="3116" spans="1:35" ht="15" customHeight="1">
      <c r="A3116" s="185"/>
      <c r="B3116" s="185"/>
      <c r="C3116" s="185"/>
      <c r="D3116" s="186"/>
      <c r="E3116" s="185"/>
      <c r="F3116" s="185"/>
      <c r="G3116" s="185"/>
      <c r="H3116" s="185"/>
      <c r="I3116" s="185"/>
      <c r="J3116" s="185"/>
      <c r="K3116" s="187"/>
      <c r="L3116" s="187"/>
      <c r="M3116" s="187"/>
      <c r="N3116" s="187"/>
      <c r="O3116" s="187"/>
      <c r="P3116" s="187"/>
      <c r="Q3116" s="187"/>
      <c r="R3116" s="190"/>
      <c r="S3116" s="190"/>
      <c r="T3116" s="190"/>
      <c r="U3116" s="190"/>
      <c r="V3116" s="190"/>
      <c r="W3116" s="190"/>
      <c r="X3116" s="190"/>
      <c r="Y3116" s="190"/>
      <c r="Z3116" s="190"/>
      <c r="AA3116" s="190"/>
      <c r="AB3116" s="190"/>
      <c r="AC3116" s="185"/>
      <c r="AD3116" s="190"/>
      <c r="AE3116" s="190"/>
      <c r="AF3116" s="190"/>
      <c r="AG3116" s="205" t="str">
        <f t="shared" si="144"/>
        <v/>
      </c>
      <c r="AH3116" s="205" t="str">
        <f t="shared" si="145"/>
        <v/>
      </c>
      <c r="AI3116" s="205" t="str">
        <f t="shared" si="146"/>
        <v/>
      </c>
    </row>
    <row r="3117" spans="1:35" ht="15" customHeight="1">
      <c r="A3117" s="185"/>
      <c r="B3117" s="185"/>
      <c r="C3117" s="185"/>
      <c r="D3117" s="186"/>
      <c r="E3117" s="185"/>
      <c r="F3117" s="185"/>
      <c r="G3117" s="185"/>
      <c r="H3117" s="185"/>
      <c r="I3117" s="185"/>
      <c r="J3117" s="185"/>
      <c r="K3117" s="187"/>
      <c r="L3117" s="187"/>
      <c r="M3117" s="187"/>
      <c r="N3117" s="187"/>
      <c r="O3117" s="187"/>
      <c r="P3117" s="187"/>
      <c r="Q3117" s="187"/>
      <c r="R3117" s="190"/>
      <c r="S3117" s="190"/>
      <c r="T3117" s="190"/>
      <c r="U3117" s="190"/>
      <c r="V3117" s="190"/>
      <c r="W3117" s="190"/>
      <c r="X3117" s="190"/>
      <c r="Y3117" s="190"/>
      <c r="Z3117" s="190"/>
      <c r="AA3117" s="190"/>
      <c r="AB3117" s="190"/>
      <c r="AC3117" s="185"/>
      <c r="AD3117" s="190"/>
      <c r="AE3117" s="190"/>
      <c r="AF3117" s="190"/>
      <c r="AG3117" s="205" t="str">
        <f t="shared" si="144"/>
        <v/>
      </c>
      <c r="AH3117" s="205" t="str">
        <f t="shared" si="145"/>
        <v/>
      </c>
      <c r="AI3117" s="205" t="str">
        <f t="shared" si="146"/>
        <v/>
      </c>
    </row>
    <row r="3118" spans="1:35" ht="15" customHeight="1">
      <c r="A3118" s="185"/>
      <c r="B3118" s="185"/>
      <c r="C3118" s="185"/>
      <c r="D3118" s="186"/>
      <c r="E3118" s="185"/>
      <c r="F3118" s="185"/>
      <c r="G3118" s="185"/>
      <c r="H3118" s="185"/>
      <c r="I3118" s="185"/>
      <c r="J3118" s="185"/>
      <c r="K3118" s="187"/>
      <c r="L3118" s="187"/>
      <c r="M3118" s="187"/>
      <c r="N3118" s="187"/>
      <c r="O3118" s="187"/>
      <c r="P3118" s="187"/>
      <c r="Q3118" s="187"/>
      <c r="R3118" s="190"/>
      <c r="S3118" s="190"/>
      <c r="T3118" s="190"/>
      <c r="U3118" s="190"/>
      <c r="V3118" s="190"/>
      <c r="W3118" s="190"/>
      <c r="X3118" s="190"/>
      <c r="Y3118" s="190"/>
      <c r="Z3118" s="190"/>
      <c r="AA3118" s="190"/>
      <c r="AB3118" s="190"/>
      <c r="AC3118" s="185"/>
      <c r="AD3118" s="190"/>
      <c r="AE3118" s="190"/>
      <c r="AF3118" s="190"/>
      <c r="AG3118" s="205" t="str">
        <f t="shared" si="144"/>
        <v/>
      </c>
      <c r="AH3118" s="205" t="str">
        <f t="shared" si="145"/>
        <v/>
      </c>
      <c r="AI3118" s="205" t="str">
        <f t="shared" si="146"/>
        <v/>
      </c>
    </row>
    <row r="3119" spans="1:35" ht="15" customHeight="1">
      <c r="A3119" s="185"/>
      <c r="B3119" s="185"/>
      <c r="C3119" s="185"/>
      <c r="D3119" s="186"/>
      <c r="E3119" s="185"/>
      <c r="F3119" s="185"/>
      <c r="G3119" s="185"/>
      <c r="H3119" s="185"/>
      <c r="I3119" s="185"/>
      <c r="J3119" s="185"/>
      <c r="K3119" s="187"/>
      <c r="L3119" s="187"/>
      <c r="M3119" s="187"/>
      <c r="N3119" s="187"/>
      <c r="O3119" s="187"/>
      <c r="P3119" s="187"/>
      <c r="Q3119" s="187"/>
      <c r="R3119" s="190"/>
      <c r="S3119" s="190"/>
      <c r="T3119" s="190"/>
      <c r="U3119" s="190"/>
      <c r="V3119" s="190"/>
      <c r="W3119" s="190"/>
      <c r="X3119" s="190"/>
      <c r="Y3119" s="190"/>
      <c r="Z3119" s="190"/>
      <c r="AA3119" s="190"/>
      <c r="AB3119" s="190"/>
      <c r="AC3119" s="185"/>
      <c r="AD3119" s="190"/>
      <c r="AE3119" s="190"/>
      <c r="AF3119" s="190"/>
      <c r="AG3119" s="205" t="str">
        <f t="shared" si="144"/>
        <v/>
      </c>
      <c r="AH3119" s="205" t="str">
        <f t="shared" si="145"/>
        <v/>
      </c>
      <c r="AI3119" s="205" t="str">
        <f t="shared" si="146"/>
        <v/>
      </c>
    </row>
    <row r="3120" spans="1:35" ht="15" customHeight="1">
      <c r="A3120" s="185"/>
      <c r="B3120" s="185"/>
      <c r="C3120" s="185"/>
      <c r="D3120" s="186"/>
      <c r="E3120" s="185"/>
      <c r="F3120" s="185"/>
      <c r="G3120" s="185"/>
      <c r="H3120" s="185"/>
      <c r="I3120" s="185"/>
      <c r="J3120" s="185"/>
      <c r="K3120" s="187"/>
      <c r="L3120" s="187"/>
      <c r="M3120" s="187"/>
      <c r="N3120" s="187"/>
      <c r="O3120" s="187"/>
      <c r="P3120" s="187"/>
      <c r="Q3120" s="187"/>
      <c r="R3120" s="190"/>
      <c r="S3120" s="190"/>
      <c r="T3120" s="190"/>
      <c r="U3120" s="190"/>
      <c r="V3120" s="190"/>
      <c r="W3120" s="190"/>
      <c r="X3120" s="190"/>
      <c r="Y3120" s="190"/>
      <c r="Z3120" s="190"/>
      <c r="AA3120" s="190"/>
      <c r="AB3120" s="190"/>
      <c r="AC3120" s="185"/>
      <c r="AD3120" s="190"/>
      <c r="AE3120" s="190"/>
      <c r="AF3120" s="190"/>
      <c r="AG3120" s="205" t="str">
        <f t="shared" si="144"/>
        <v/>
      </c>
      <c r="AH3120" s="205" t="str">
        <f t="shared" si="145"/>
        <v/>
      </c>
      <c r="AI3120" s="205" t="str">
        <f t="shared" si="146"/>
        <v/>
      </c>
    </row>
    <row r="3121" spans="1:35" ht="15" customHeight="1">
      <c r="A3121" s="185"/>
      <c r="B3121" s="185"/>
      <c r="C3121" s="185"/>
      <c r="D3121" s="186"/>
      <c r="E3121" s="185"/>
      <c r="F3121" s="185"/>
      <c r="G3121" s="185"/>
      <c r="H3121" s="185"/>
      <c r="I3121" s="185"/>
      <c r="J3121" s="185"/>
      <c r="K3121" s="187"/>
      <c r="L3121" s="187"/>
      <c r="M3121" s="187"/>
      <c r="N3121" s="187"/>
      <c r="O3121" s="187"/>
      <c r="P3121" s="187"/>
      <c r="Q3121" s="187"/>
      <c r="R3121" s="190"/>
      <c r="S3121" s="190"/>
      <c r="T3121" s="190"/>
      <c r="U3121" s="190"/>
      <c r="V3121" s="190"/>
      <c r="W3121" s="190"/>
      <c r="X3121" s="190"/>
      <c r="Y3121" s="190"/>
      <c r="Z3121" s="190"/>
      <c r="AA3121" s="190"/>
      <c r="AB3121" s="190"/>
      <c r="AC3121" s="185"/>
      <c r="AD3121" s="190"/>
      <c r="AE3121" s="190"/>
      <c r="AF3121" s="190"/>
      <c r="AG3121" s="205" t="str">
        <f t="shared" si="144"/>
        <v/>
      </c>
      <c r="AH3121" s="205" t="str">
        <f t="shared" si="145"/>
        <v/>
      </c>
      <c r="AI3121" s="205" t="str">
        <f t="shared" si="146"/>
        <v/>
      </c>
    </row>
    <row r="3122" spans="1:35" ht="15" customHeight="1">
      <c r="A3122" s="185"/>
      <c r="B3122" s="185"/>
      <c r="C3122" s="185"/>
      <c r="D3122" s="186"/>
      <c r="E3122" s="185"/>
      <c r="F3122" s="185"/>
      <c r="G3122" s="185"/>
      <c r="H3122" s="185"/>
      <c r="I3122" s="185"/>
      <c r="J3122" s="185"/>
      <c r="K3122" s="187"/>
      <c r="L3122" s="187"/>
      <c r="M3122" s="187"/>
      <c r="N3122" s="187"/>
      <c r="O3122" s="187"/>
      <c r="P3122" s="187"/>
      <c r="Q3122" s="187"/>
      <c r="R3122" s="190"/>
      <c r="S3122" s="190"/>
      <c r="T3122" s="190"/>
      <c r="U3122" s="190"/>
      <c r="V3122" s="190"/>
      <c r="W3122" s="190"/>
      <c r="X3122" s="190"/>
      <c r="Y3122" s="190"/>
      <c r="Z3122" s="190"/>
      <c r="AA3122" s="190"/>
      <c r="AB3122" s="190"/>
      <c r="AC3122" s="185"/>
      <c r="AD3122" s="190"/>
      <c r="AE3122" s="190"/>
      <c r="AF3122" s="190"/>
      <c r="AG3122" s="205" t="str">
        <f t="shared" si="144"/>
        <v/>
      </c>
      <c r="AH3122" s="205" t="str">
        <f t="shared" si="145"/>
        <v/>
      </c>
      <c r="AI3122" s="205" t="str">
        <f t="shared" si="146"/>
        <v/>
      </c>
    </row>
    <row r="3123" spans="1:35" ht="15" customHeight="1">
      <c r="A3123" s="185"/>
      <c r="B3123" s="185"/>
      <c r="C3123" s="185"/>
      <c r="D3123" s="186"/>
      <c r="E3123" s="185"/>
      <c r="F3123" s="185"/>
      <c r="G3123" s="185"/>
      <c r="H3123" s="185"/>
      <c r="I3123" s="185"/>
      <c r="J3123" s="185"/>
      <c r="K3123" s="187"/>
      <c r="L3123" s="187"/>
      <c r="M3123" s="187"/>
      <c r="N3123" s="187"/>
      <c r="O3123" s="187"/>
      <c r="P3123" s="187"/>
      <c r="Q3123" s="187"/>
      <c r="R3123" s="190"/>
      <c r="S3123" s="190"/>
      <c r="T3123" s="190"/>
      <c r="U3123" s="190"/>
      <c r="V3123" s="190"/>
      <c r="W3123" s="190"/>
      <c r="X3123" s="190"/>
      <c r="Y3123" s="190"/>
      <c r="Z3123" s="190"/>
      <c r="AA3123" s="190"/>
      <c r="AB3123" s="190"/>
      <c r="AC3123" s="185"/>
      <c r="AD3123" s="190"/>
      <c r="AE3123" s="190"/>
      <c r="AF3123" s="190"/>
      <c r="AG3123" s="205" t="str">
        <f t="shared" si="144"/>
        <v/>
      </c>
      <c r="AH3123" s="205" t="str">
        <f t="shared" si="145"/>
        <v/>
      </c>
      <c r="AI3123" s="205" t="str">
        <f t="shared" si="146"/>
        <v/>
      </c>
    </row>
    <row r="3124" spans="1:35" ht="15" customHeight="1">
      <c r="A3124" s="185"/>
      <c r="B3124" s="185"/>
      <c r="C3124" s="185"/>
      <c r="D3124" s="186"/>
      <c r="E3124" s="185"/>
      <c r="F3124" s="185"/>
      <c r="G3124" s="185"/>
      <c r="H3124" s="185"/>
      <c r="I3124" s="185"/>
      <c r="J3124" s="185"/>
      <c r="K3124" s="187"/>
      <c r="L3124" s="187"/>
      <c r="M3124" s="187"/>
      <c r="N3124" s="187"/>
      <c r="O3124" s="187"/>
      <c r="P3124" s="187"/>
      <c r="Q3124" s="187"/>
      <c r="R3124" s="190"/>
      <c r="S3124" s="190"/>
      <c r="T3124" s="190"/>
      <c r="U3124" s="190"/>
      <c r="V3124" s="190"/>
      <c r="W3124" s="190"/>
      <c r="X3124" s="190"/>
      <c r="Y3124" s="190"/>
      <c r="Z3124" s="190"/>
      <c r="AA3124" s="190"/>
      <c r="AB3124" s="190"/>
      <c r="AC3124" s="185"/>
      <c r="AD3124" s="190"/>
      <c r="AE3124" s="190"/>
      <c r="AF3124" s="190"/>
      <c r="AG3124" s="205" t="str">
        <f t="shared" si="144"/>
        <v/>
      </c>
      <c r="AH3124" s="205" t="str">
        <f t="shared" si="145"/>
        <v/>
      </c>
      <c r="AI3124" s="205" t="str">
        <f t="shared" si="146"/>
        <v/>
      </c>
    </row>
    <row r="3125" spans="1:35" ht="15" customHeight="1">
      <c r="A3125" s="185"/>
      <c r="B3125" s="185"/>
      <c r="C3125" s="185"/>
      <c r="D3125" s="186"/>
      <c r="E3125" s="185"/>
      <c r="F3125" s="185"/>
      <c r="G3125" s="185"/>
      <c r="H3125" s="185"/>
      <c r="I3125" s="185"/>
      <c r="J3125" s="185"/>
      <c r="K3125" s="187"/>
      <c r="L3125" s="187"/>
      <c r="M3125" s="187"/>
      <c r="N3125" s="187"/>
      <c r="O3125" s="187"/>
      <c r="P3125" s="187"/>
      <c r="Q3125" s="187"/>
      <c r="R3125" s="190"/>
      <c r="S3125" s="190"/>
      <c r="T3125" s="190"/>
      <c r="U3125" s="190"/>
      <c r="V3125" s="190"/>
      <c r="W3125" s="190"/>
      <c r="X3125" s="190"/>
      <c r="Y3125" s="190"/>
      <c r="Z3125" s="190"/>
      <c r="AA3125" s="190"/>
      <c r="AB3125" s="190"/>
      <c r="AC3125" s="185"/>
      <c r="AD3125" s="190"/>
      <c r="AE3125" s="190"/>
      <c r="AF3125" s="190"/>
      <c r="AG3125" s="205" t="str">
        <f t="shared" si="144"/>
        <v/>
      </c>
      <c r="AH3125" s="205" t="str">
        <f t="shared" si="145"/>
        <v/>
      </c>
      <c r="AI3125" s="205" t="str">
        <f t="shared" si="146"/>
        <v/>
      </c>
    </row>
    <row r="3126" spans="1:35" ht="15" customHeight="1">
      <c r="A3126" s="185"/>
      <c r="B3126" s="185"/>
      <c r="C3126" s="185"/>
      <c r="D3126" s="186"/>
      <c r="E3126" s="185"/>
      <c r="F3126" s="185"/>
      <c r="G3126" s="185"/>
      <c r="H3126" s="185"/>
      <c r="I3126" s="185"/>
      <c r="J3126" s="185"/>
      <c r="K3126" s="187"/>
      <c r="L3126" s="187"/>
      <c r="M3126" s="187"/>
      <c r="N3126" s="187"/>
      <c r="O3126" s="187"/>
      <c r="P3126" s="187"/>
      <c r="Q3126" s="187"/>
      <c r="R3126" s="190"/>
      <c r="S3126" s="190"/>
      <c r="T3126" s="190"/>
      <c r="U3126" s="190"/>
      <c r="V3126" s="190"/>
      <c r="W3126" s="190"/>
      <c r="X3126" s="190"/>
      <c r="Y3126" s="190"/>
      <c r="Z3126" s="190"/>
      <c r="AA3126" s="190"/>
      <c r="AB3126" s="190"/>
      <c r="AC3126" s="185"/>
      <c r="AD3126" s="190"/>
      <c r="AE3126" s="190"/>
      <c r="AF3126" s="190"/>
      <c r="AG3126" s="205" t="str">
        <f t="shared" si="144"/>
        <v/>
      </c>
      <c r="AH3126" s="205" t="str">
        <f t="shared" si="145"/>
        <v/>
      </c>
      <c r="AI3126" s="205" t="str">
        <f t="shared" si="146"/>
        <v/>
      </c>
    </row>
    <row r="3127" spans="1:35" ht="15" customHeight="1">
      <c r="A3127" s="185"/>
      <c r="B3127" s="185"/>
      <c r="C3127" s="185"/>
      <c r="D3127" s="186"/>
      <c r="E3127" s="185"/>
      <c r="F3127" s="185"/>
      <c r="G3127" s="185"/>
      <c r="H3127" s="185"/>
      <c r="I3127" s="185"/>
      <c r="J3127" s="185"/>
      <c r="K3127" s="187"/>
      <c r="L3127" s="187"/>
      <c r="M3127" s="187"/>
      <c r="N3127" s="187"/>
      <c r="O3127" s="187"/>
      <c r="P3127" s="187"/>
      <c r="Q3127" s="187"/>
      <c r="R3127" s="190"/>
      <c r="S3127" s="190"/>
      <c r="T3127" s="190"/>
      <c r="U3127" s="190"/>
      <c r="V3127" s="190"/>
      <c r="W3127" s="190"/>
      <c r="X3127" s="190"/>
      <c r="Y3127" s="190"/>
      <c r="Z3127" s="190"/>
      <c r="AA3127" s="190"/>
      <c r="AB3127" s="190"/>
      <c r="AC3127" s="185"/>
      <c r="AD3127" s="190"/>
      <c r="AE3127" s="190"/>
      <c r="AF3127" s="190"/>
      <c r="AG3127" s="205" t="str">
        <f t="shared" si="144"/>
        <v/>
      </c>
      <c r="AH3127" s="205" t="str">
        <f t="shared" si="145"/>
        <v/>
      </c>
      <c r="AI3127" s="205" t="str">
        <f t="shared" si="146"/>
        <v/>
      </c>
    </row>
    <row r="3128" spans="1:35" ht="15" customHeight="1">
      <c r="A3128" s="185"/>
      <c r="B3128" s="185"/>
      <c r="C3128" s="185"/>
      <c r="D3128" s="186"/>
      <c r="E3128" s="185"/>
      <c r="F3128" s="185"/>
      <c r="G3128" s="185"/>
      <c r="H3128" s="185"/>
      <c r="I3128" s="185"/>
      <c r="J3128" s="185"/>
      <c r="K3128" s="187"/>
      <c r="L3128" s="187"/>
      <c r="M3128" s="187"/>
      <c r="N3128" s="187"/>
      <c r="O3128" s="187"/>
      <c r="P3128" s="187"/>
      <c r="Q3128" s="187"/>
      <c r="R3128" s="190"/>
      <c r="S3128" s="190"/>
      <c r="T3128" s="190"/>
      <c r="U3128" s="190"/>
      <c r="V3128" s="190"/>
      <c r="W3128" s="190"/>
      <c r="X3128" s="190"/>
      <c r="Y3128" s="190"/>
      <c r="Z3128" s="190"/>
      <c r="AA3128" s="190"/>
      <c r="AB3128" s="190"/>
      <c r="AC3128" s="185"/>
      <c r="AD3128" s="190"/>
      <c r="AE3128" s="190"/>
      <c r="AF3128" s="190"/>
      <c r="AG3128" s="205" t="str">
        <f t="shared" si="144"/>
        <v/>
      </c>
      <c r="AH3128" s="205" t="str">
        <f t="shared" si="145"/>
        <v/>
      </c>
      <c r="AI3128" s="205" t="str">
        <f t="shared" si="146"/>
        <v/>
      </c>
    </row>
    <row r="3129" spans="1:35" ht="15" customHeight="1">
      <c r="A3129" s="185"/>
      <c r="B3129" s="185"/>
      <c r="C3129" s="185"/>
      <c r="D3129" s="186"/>
      <c r="E3129" s="185"/>
      <c r="F3129" s="185"/>
      <c r="G3129" s="185"/>
      <c r="H3129" s="185"/>
      <c r="I3129" s="185"/>
      <c r="J3129" s="185"/>
      <c r="K3129" s="187"/>
      <c r="L3129" s="187"/>
      <c r="M3129" s="187"/>
      <c r="N3129" s="187"/>
      <c r="O3129" s="187"/>
      <c r="P3129" s="187"/>
      <c r="Q3129" s="187"/>
      <c r="R3129" s="190"/>
      <c r="S3129" s="190"/>
      <c r="T3129" s="190"/>
      <c r="U3129" s="190"/>
      <c r="V3129" s="190"/>
      <c r="W3129" s="190"/>
      <c r="X3129" s="190"/>
      <c r="Y3129" s="190"/>
      <c r="Z3129" s="190"/>
      <c r="AA3129" s="190"/>
      <c r="AB3129" s="190"/>
      <c r="AC3129" s="185"/>
      <c r="AD3129" s="190"/>
      <c r="AE3129" s="190"/>
      <c r="AF3129" s="190"/>
      <c r="AG3129" s="205" t="str">
        <f t="shared" si="144"/>
        <v/>
      </c>
      <c r="AH3129" s="205" t="str">
        <f t="shared" si="145"/>
        <v/>
      </c>
      <c r="AI3129" s="205" t="str">
        <f t="shared" si="146"/>
        <v/>
      </c>
    </row>
    <row r="3130" spans="1:35" ht="15" customHeight="1">
      <c r="A3130" s="185"/>
      <c r="B3130" s="185"/>
      <c r="C3130" s="185"/>
      <c r="D3130" s="186"/>
      <c r="E3130" s="185"/>
      <c r="F3130" s="185"/>
      <c r="G3130" s="185"/>
      <c r="H3130" s="185"/>
      <c r="I3130" s="185"/>
      <c r="J3130" s="185"/>
      <c r="K3130" s="187"/>
      <c r="L3130" s="187"/>
      <c r="M3130" s="187"/>
      <c r="N3130" s="187"/>
      <c r="O3130" s="187"/>
      <c r="P3130" s="187"/>
      <c r="Q3130" s="187"/>
      <c r="R3130" s="190"/>
      <c r="S3130" s="190"/>
      <c r="T3130" s="190"/>
      <c r="U3130" s="190"/>
      <c r="V3130" s="190"/>
      <c r="W3130" s="190"/>
      <c r="X3130" s="190"/>
      <c r="Y3130" s="190"/>
      <c r="Z3130" s="190"/>
      <c r="AA3130" s="190"/>
      <c r="AB3130" s="190"/>
      <c r="AC3130" s="185"/>
      <c r="AD3130" s="190"/>
      <c r="AE3130" s="190"/>
      <c r="AF3130" s="190"/>
      <c r="AG3130" s="205" t="str">
        <f t="shared" si="144"/>
        <v/>
      </c>
      <c r="AH3130" s="205" t="str">
        <f t="shared" si="145"/>
        <v/>
      </c>
      <c r="AI3130" s="205" t="str">
        <f t="shared" si="146"/>
        <v/>
      </c>
    </row>
    <row r="3131" spans="1:35" ht="15" customHeight="1">
      <c r="A3131" s="185"/>
      <c r="B3131" s="185"/>
      <c r="C3131" s="185"/>
      <c r="D3131" s="186"/>
      <c r="E3131" s="185"/>
      <c r="F3131" s="185"/>
      <c r="G3131" s="185"/>
      <c r="H3131" s="185"/>
      <c r="I3131" s="185"/>
      <c r="J3131" s="185"/>
      <c r="K3131" s="187"/>
      <c r="L3131" s="187"/>
      <c r="M3131" s="187"/>
      <c r="N3131" s="187"/>
      <c r="O3131" s="187"/>
      <c r="P3131" s="187"/>
      <c r="Q3131" s="187"/>
      <c r="R3131" s="190"/>
      <c r="S3131" s="190"/>
      <c r="T3131" s="190"/>
      <c r="U3131" s="190"/>
      <c r="V3131" s="190"/>
      <c r="W3131" s="190"/>
      <c r="X3131" s="190"/>
      <c r="Y3131" s="190"/>
      <c r="Z3131" s="190"/>
      <c r="AA3131" s="190"/>
      <c r="AB3131" s="190"/>
      <c r="AC3131" s="185"/>
      <c r="AD3131" s="190"/>
      <c r="AE3131" s="190"/>
      <c r="AF3131" s="190"/>
      <c r="AG3131" s="205" t="str">
        <f t="shared" si="144"/>
        <v/>
      </c>
      <c r="AH3131" s="205" t="str">
        <f t="shared" si="145"/>
        <v/>
      </c>
      <c r="AI3131" s="205" t="str">
        <f t="shared" si="146"/>
        <v/>
      </c>
    </row>
    <row r="3132" spans="1:35" ht="15" customHeight="1">
      <c r="A3132" s="185"/>
      <c r="B3132" s="185"/>
      <c r="C3132" s="185"/>
      <c r="D3132" s="186"/>
      <c r="E3132" s="185"/>
      <c r="F3132" s="185"/>
      <c r="G3132" s="185"/>
      <c r="H3132" s="185"/>
      <c r="I3132" s="185"/>
      <c r="J3132" s="185"/>
      <c r="K3132" s="187"/>
      <c r="L3132" s="187"/>
      <c r="M3132" s="187"/>
      <c r="N3132" s="187"/>
      <c r="O3132" s="187"/>
      <c r="P3132" s="187"/>
      <c r="Q3132" s="187"/>
      <c r="R3132" s="190"/>
      <c r="S3132" s="190"/>
      <c r="T3132" s="190"/>
      <c r="U3132" s="190"/>
      <c r="V3132" s="190"/>
      <c r="W3132" s="190"/>
      <c r="X3132" s="190"/>
      <c r="Y3132" s="190"/>
      <c r="Z3132" s="190"/>
      <c r="AA3132" s="190"/>
      <c r="AB3132" s="190"/>
      <c r="AC3132" s="185"/>
      <c r="AD3132" s="190"/>
      <c r="AE3132" s="190"/>
      <c r="AF3132" s="190"/>
      <c r="AG3132" s="205" t="str">
        <f t="shared" si="144"/>
        <v/>
      </c>
      <c r="AH3132" s="205" t="str">
        <f t="shared" si="145"/>
        <v/>
      </c>
      <c r="AI3132" s="205" t="str">
        <f t="shared" si="146"/>
        <v/>
      </c>
    </row>
    <row r="3133" spans="1:35" ht="15" customHeight="1">
      <c r="A3133" s="185"/>
      <c r="B3133" s="185"/>
      <c r="C3133" s="185"/>
      <c r="D3133" s="186"/>
      <c r="E3133" s="185"/>
      <c r="F3133" s="185"/>
      <c r="G3133" s="185"/>
      <c r="H3133" s="185"/>
      <c r="I3133" s="185"/>
      <c r="J3133" s="185"/>
      <c r="K3133" s="187"/>
      <c r="L3133" s="187"/>
      <c r="M3133" s="187"/>
      <c r="N3133" s="187"/>
      <c r="O3133" s="187"/>
      <c r="P3133" s="187"/>
      <c r="Q3133" s="187"/>
      <c r="R3133" s="190"/>
      <c r="S3133" s="190"/>
      <c r="T3133" s="190"/>
      <c r="U3133" s="190"/>
      <c r="V3133" s="190"/>
      <c r="W3133" s="190"/>
      <c r="X3133" s="190"/>
      <c r="Y3133" s="190"/>
      <c r="Z3133" s="190"/>
      <c r="AA3133" s="190"/>
      <c r="AB3133" s="190"/>
      <c r="AC3133" s="185"/>
      <c r="AD3133" s="190"/>
      <c r="AE3133" s="190"/>
      <c r="AF3133" s="190"/>
      <c r="AG3133" s="205" t="str">
        <f t="shared" si="144"/>
        <v/>
      </c>
      <c r="AH3133" s="205" t="str">
        <f t="shared" si="145"/>
        <v/>
      </c>
      <c r="AI3133" s="205" t="str">
        <f t="shared" si="146"/>
        <v/>
      </c>
    </row>
    <row r="3134" spans="1:35" ht="15" customHeight="1">
      <c r="A3134" s="185"/>
      <c r="B3134" s="185"/>
      <c r="C3134" s="185"/>
      <c r="D3134" s="186"/>
      <c r="E3134" s="185"/>
      <c r="F3134" s="185"/>
      <c r="G3134" s="185"/>
      <c r="H3134" s="185"/>
      <c r="I3134" s="185"/>
      <c r="J3134" s="185"/>
      <c r="K3134" s="187"/>
      <c r="L3134" s="187"/>
      <c r="M3134" s="187"/>
      <c r="N3134" s="187"/>
      <c r="O3134" s="187"/>
      <c r="P3134" s="187"/>
      <c r="Q3134" s="187"/>
      <c r="R3134" s="190"/>
      <c r="S3134" s="190"/>
      <c r="T3134" s="190"/>
      <c r="U3134" s="190"/>
      <c r="V3134" s="190"/>
      <c r="W3134" s="190"/>
      <c r="X3134" s="190"/>
      <c r="Y3134" s="190"/>
      <c r="Z3134" s="190"/>
      <c r="AA3134" s="190"/>
      <c r="AB3134" s="190"/>
      <c r="AC3134" s="185"/>
      <c r="AD3134" s="190"/>
      <c r="AE3134" s="190"/>
      <c r="AF3134" s="190"/>
      <c r="AG3134" s="205" t="str">
        <f t="shared" si="144"/>
        <v/>
      </c>
      <c r="AH3134" s="205" t="str">
        <f t="shared" si="145"/>
        <v/>
      </c>
      <c r="AI3134" s="205" t="str">
        <f t="shared" si="146"/>
        <v/>
      </c>
    </row>
    <row r="3135" spans="1:35" ht="15" customHeight="1">
      <c r="A3135" s="185"/>
      <c r="B3135" s="185"/>
      <c r="C3135" s="185"/>
      <c r="D3135" s="186"/>
      <c r="E3135" s="185"/>
      <c r="F3135" s="185"/>
      <c r="G3135" s="185"/>
      <c r="H3135" s="185"/>
      <c r="I3135" s="185"/>
      <c r="J3135" s="185"/>
      <c r="K3135" s="187"/>
      <c r="L3135" s="187"/>
      <c r="M3135" s="187"/>
      <c r="N3135" s="187"/>
      <c r="O3135" s="187"/>
      <c r="P3135" s="187"/>
      <c r="Q3135" s="187"/>
      <c r="R3135" s="190"/>
      <c r="S3135" s="190"/>
      <c r="T3135" s="190"/>
      <c r="U3135" s="190"/>
      <c r="V3135" s="190"/>
      <c r="W3135" s="190"/>
      <c r="X3135" s="190"/>
      <c r="Y3135" s="190"/>
      <c r="Z3135" s="190"/>
      <c r="AA3135" s="190"/>
      <c r="AB3135" s="190"/>
      <c r="AC3135" s="185"/>
      <c r="AD3135" s="190"/>
      <c r="AE3135" s="190"/>
      <c r="AF3135" s="190"/>
      <c r="AG3135" s="205" t="str">
        <f t="shared" si="144"/>
        <v/>
      </c>
      <c r="AH3135" s="205" t="str">
        <f t="shared" si="145"/>
        <v/>
      </c>
      <c r="AI3135" s="205" t="str">
        <f t="shared" si="146"/>
        <v/>
      </c>
    </row>
    <row r="3136" spans="1:35" ht="15" customHeight="1">
      <c r="A3136" s="185"/>
      <c r="B3136" s="185"/>
      <c r="C3136" s="185"/>
      <c r="D3136" s="186"/>
      <c r="E3136" s="185"/>
      <c r="F3136" s="185"/>
      <c r="G3136" s="185"/>
      <c r="H3136" s="185"/>
      <c r="I3136" s="185"/>
      <c r="J3136" s="185"/>
      <c r="K3136" s="187"/>
      <c r="L3136" s="187"/>
      <c r="M3136" s="187"/>
      <c r="N3136" s="187"/>
      <c r="O3136" s="187"/>
      <c r="P3136" s="187"/>
      <c r="Q3136" s="187"/>
      <c r="R3136" s="190"/>
      <c r="S3136" s="190"/>
      <c r="T3136" s="190"/>
      <c r="U3136" s="190"/>
      <c r="V3136" s="190"/>
      <c r="W3136" s="190"/>
      <c r="X3136" s="190"/>
      <c r="Y3136" s="190"/>
      <c r="Z3136" s="190"/>
      <c r="AA3136" s="190"/>
      <c r="AB3136" s="190"/>
      <c r="AC3136" s="185"/>
      <c r="AD3136" s="190"/>
      <c r="AE3136" s="190"/>
      <c r="AF3136" s="190"/>
      <c r="AG3136" s="205" t="str">
        <f t="shared" si="144"/>
        <v/>
      </c>
      <c r="AH3136" s="205" t="str">
        <f t="shared" si="145"/>
        <v/>
      </c>
      <c r="AI3136" s="205" t="str">
        <f t="shared" si="146"/>
        <v/>
      </c>
    </row>
    <row r="3137" spans="1:35" ht="15" customHeight="1">
      <c r="A3137" s="185"/>
      <c r="B3137" s="185"/>
      <c r="C3137" s="185"/>
      <c r="D3137" s="186"/>
      <c r="E3137" s="185"/>
      <c r="F3137" s="185"/>
      <c r="G3137" s="185"/>
      <c r="H3137" s="185"/>
      <c r="I3137" s="185"/>
      <c r="J3137" s="185"/>
      <c r="K3137" s="187"/>
      <c r="L3137" s="187"/>
      <c r="M3137" s="187"/>
      <c r="N3137" s="187"/>
      <c r="O3137" s="187"/>
      <c r="P3137" s="187"/>
      <c r="Q3137" s="187"/>
      <c r="R3137" s="190"/>
      <c r="S3137" s="190"/>
      <c r="T3137" s="190"/>
      <c r="U3137" s="190"/>
      <c r="V3137" s="190"/>
      <c r="W3137" s="190"/>
      <c r="X3137" s="190"/>
      <c r="Y3137" s="190"/>
      <c r="Z3137" s="190"/>
      <c r="AA3137" s="190"/>
      <c r="AB3137" s="190"/>
      <c r="AC3137" s="185"/>
      <c r="AD3137" s="190"/>
      <c r="AE3137" s="190"/>
      <c r="AF3137" s="190"/>
      <c r="AG3137" s="205" t="str">
        <f t="shared" si="144"/>
        <v/>
      </c>
      <c r="AH3137" s="205" t="str">
        <f t="shared" si="145"/>
        <v/>
      </c>
      <c r="AI3137" s="205" t="str">
        <f t="shared" si="146"/>
        <v/>
      </c>
    </row>
    <row r="3138" spans="1:35" ht="15" customHeight="1">
      <c r="A3138" s="185"/>
      <c r="B3138" s="185"/>
      <c r="C3138" s="185"/>
      <c r="D3138" s="186"/>
      <c r="E3138" s="185"/>
      <c r="F3138" s="185"/>
      <c r="G3138" s="185"/>
      <c r="H3138" s="185"/>
      <c r="I3138" s="185"/>
      <c r="J3138" s="185"/>
      <c r="K3138" s="187"/>
      <c r="L3138" s="187"/>
      <c r="M3138" s="187"/>
      <c r="N3138" s="187"/>
      <c r="O3138" s="187"/>
      <c r="P3138" s="187"/>
      <c r="Q3138" s="187"/>
      <c r="R3138" s="190"/>
      <c r="S3138" s="190"/>
      <c r="T3138" s="190"/>
      <c r="U3138" s="190"/>
      <c r="V3138" s="190"/>
      <c r="W3138" s="190"/>
      <c r="X3138" s="190"/>
      <c r="Y3138" s="190"/>
      <c r="Z3138" s="190"/>
      <c r="AA3138" s="190"/>
      <c r="AB3138" s="190"/>
      <c r="AC3138" s="185"/>
      <c r="AD3138" s="190"/>
      <c r="AE3138" s="190"/>
      <c r="AF3138" s="190"/>
      <c r="AG3138" s="205" t="str">
        <f t="shared" si="144"/>
        <v/>
      </c>
      <c r="AH3138" s="205" t="str">
        <f t="shared" si="145"/>
        <v/>
      </c>
      <c r="AI3138" s="205" t="str">
        <f t="shared" si="146"/>
        <v/>
      </c>
    </row>
    <row r="3139" spans="1:35" ht="15" customHeight="1">
      <c r="A3139" s="185"/>
      <c r="B3139" s="185"/>
      <c r="C3139" s="185"/>
      <c r="D3139" s="186"/>
      <c r="E3139" s="185"/>
      <c r="F3139" s="185"/>
      <c r="G3139" s="185"/>
      <c r="H3139" s="185"/>
      <c r="I3139" s="185"/>
      <c r="J3139" s="185"/>
      <c r="K3139" s="187"/>
      <c r="L3139" s="187"/>
      <c r="M3139" s="187"/>
      <c r="N3139" s="187"/>
      <c r="O3139" s="187"/>
      <c r="P3139" s="187"/>
      <c r="Q3139" s="187"/>
      <c r="R3139" s="190"/>
      <c r="S3139" s="190"/>
      <c r="T3139" s="190"/>
      <c r="U3139" s="190"/>
      <c r="V3139" s="190"/>
      <c r="W3139" s="190"/>
      <c r="X3139" s="190"/>
      <c r="Y3139" s="190"/>
      <c r="Z3139" s="190"/>
      <c r="AA3139" s="190"/>
      <c r="AB3139" s="190"/>
      <c r="AC3139" s="185"/>
      <c r="AD3139" s="190"/>
      <c r="AE3139" s="190"/>
      <c r="AF3139" s="190"/>
      <c r="AG3139" s="205" t="str">
        <f t="shared" si="144"/>
        <v/>
      </c>
      <c r="AH3139" s="205" t="str">
        <f t="shared" si="145"/>
        <v/>
      </c>
      <c r="AI3139" s="205" t="str">
        <f t="shared" si="146"/>
        <v/>
      </c>
    </row>
    <row r="3140" spans="1:35" ht="15" customHeight="1">
      <c r="A3140" s="185"/>
      <c r="B3140" s="185"/>
      <c r="C3140" s="185"/>
      <c r="D3140" s="186"/>
      <c r="E3140" s="185"/>
      <c r="F3140" s="185"/>
      <c r="G3140" s="185"/>
      <c r="H3140" s="185"/>
      <c r="I3140" s="185"/>
      <c r="J3140" s="185"/>
      <c r="K3140" s="187"/>
      <c r="L3140" s="187"/>
      <c r="M3140" s="187"/>
      <c r="N3140" s="187"/>
      <c r="O3140" s="187"/>
      <c r="P3140" s="187"/>
      <c r="Q3140" s="187"/>
      <c r="R3140" s="190"/>
      <c r="S3140" s="190"/>
      <c r="T3140" s="190"/>
      <c r="U3140" s="190"/>
      <c r="V3140" s="190"/>
      <c r="W3140" s="190"/>
      <c r="X3140" s="190"/>
      <c r="Y3140" s="190"/>
      <c r="Z3140" s="190"/>
      <c r="AA3140" s="190"/>
      <c r="AB3140" s="190"/>
      <c r="AC3140" s="185"/>
      <c r="AD3140" s="190"/>
      <c r="AE3140" s="190"/>
      <c r="AF3140" s="190"/>
      <c r="AG3140" s="205" t="str">
        <f t="shared" ref="AG3140:AG3203" si="147">IF($Q3140="","",IF($Q3140="YES","YES","NO"))</f>
        <v/>
      </c>
      <c r="AH3140" s="205" t="str">
        <f t="shared" ref="AH3140:AH3203" si="148">IF($X3140="","",IF($X3140="YES","YES","NO"))</f>
        <v/>
      </c>
      <c r="AI3140" s="205" t="str">
        <f t="shared" ref="AI3140:AI3203" si="149">IF(COUNTIF($B$3:$B$4985,B3140)&gt;1,"DUPLICATE","")</f>
        <v/>
      </c>
    </row>
    <row r="3141" spans="1:35" ht="15" customHeight="1">
      <c r="A3141" s="185"/>
      <c r="B3141" s="185"/>
      <c r="C3141" s="185"/>
      <c r="D3141" s="186"/>
      <c r="E3141" s="185"/>
      <c r="F3141" s="185"/>
      <c r="G3141" s="185"/>
      <c r="H3141" s="185"/>
      <c r="I3141" s="185"/>
      <c r="J3141" s="185"/>
      <c r="K3141" s="187"/>
      <c r="L3141" s="187"/>
      <c r="M3141" s="187"/>
      <c r="N3141" s="187"/>
      <c r="O3141" s="187"/>
      <c r="P3141" s="187"/>
      <c r="Q3141" s="187"/>
      <c r="R3141" s="190"/>
      <c r="S3141" s="190"/>
      <c r="T3141" s="190"/>
      <c r="U3141" s="190"/>
      <c r="V3141" s="190"/>
      <c r="W3141" s="190"/>
      <c r="X3141" s="190"/>
      <c r="Y3141" s="190"/>
      <c r="Z3141" s="190"/>
      <c r="AA3141" s="190"/>
      <c r="AB3141" s="190"/>
      <c r="AC3141" s="185"/>
      <c r="AD3141" s="190"/>
      <c r="AE3141" s="190"/>
      <c r="AF3141" s="190"/>
      <c r="AG3141" s="205" t="str">
        <f t="shared" si="147"/>
        <v/>
      </c>
      <c r="AH3141" s="205" t="str">
        <f t="shared" si="148"/>
        <v/>
      </c>
      <c r="AI3141" s="205" t="str">
        <f t="shared" si="149"/>
        <v/>
      </c>
    </row>
    <row r="3142" spans="1:35" ht="15" customHeight="1">
      <c r="A3142" s="185"/>
      <c r="B3142" s="185"/>
      <c r="C3142" s="185"/>
      <c r="D3142" s="186"/>
      <c r="E3142" s="185"/>
      <c r="F3142" s="185"/>
      <c r="G3142" s="185"/>
      <c r="H3142" s="185"/>
      <c r="I3142" s="185"/>
      <c r="J3142" s="185"/>
      <c r="K3142" s="187"/>
      <c r="L3142" s="187"/>
      <c r="M3142" s="187"/>
      <c r="N3142" s="187"/>
      <c r="O3142" s="187"/>
      <c r="P3142" s="187"/>
      <c r="Q3142" s="187"/>
      <c r="R3142" s="190"/>
      <c r="S3142" s="190"/>
      <c r="T3142" s="190"/>
      <c r="U3142" s="190"/>
      <c r="V3142" s="190"/>
      <c r="W3142" s="190"/>
      <c r="X3142" s="190"/>
      <c r="Y3142" s="190"/>
      <c r="Z3142" s="190"/>
      <c r="AA3142" s="190"/>
      <c r="AB3142" s="190"/>
      <c r="AC3142" s="185"/>
      <c r="AD3142" s="190"/>
      <c r="AE3142" s="190"/>
      <c r="AF3142" s="190"/>
      <c r="AG3142" s="205" t="str">
        <f t="shared" si="147"/>
        <v/>
      </c>
      <c r="AH3142" s="205" t="str">
        <f t="shared" si="148"/>
        <v/>
      </c>
      <c r="AI3142" s="205" t="str">
        <f t="shared" si="149"/>
        <v/>
      </c>
    </row>
    <row r="3143" spans="1:35" ht="15" customHeight="1">
      <c r="A3143" s="185"/>
      <c r="B3143" s="185"/>
      <c r="C3143" s="185"/>
      <c r="D3143" s="186"/>
      <c r="E3143" s="185"/>
      <c r="F3143" s="185"/>
      <c r="G3143" s="185"/>
      <c r="H3143" s="185"/>
      <c r="I3143" s="185"/>
      <c r="J3143" s="185"/>
      <c r="K3143" s="187"/>
      <c r="L3143" s="187"/>
      <c r="M3143" s="187"/>
      <c r="N3143" s="187"/>
      <c r="O3143" s="187"/>
      <c r="P3143" s="187"/>
      <c r="Q3143" s="187"/>
      <c r="R3143" s="190"/>
      <c r="S3143" s="190"/>
      <c r="T3143" s="190"/>
      <c r="U3143" s="190"/>
      <c r="V3143" s="190"/>
      <c r="W3143" s="190"/>
      <c r="X3143" s="190"/>
      <c r="Y3143" s="190"/>
      <c r="Z3143" s="190"/>
      <c r="AA3143" s="190"/>
      <c r="AB3143" s="190"/>
      <c r="AC3143" s="185"/>
      <c r="AD3143" s="190"/>
      <c r="AE3143" s="190"/>
      <c r="AF3143" s="190"/>
      <c r="AG3143" s="205" t="str">
        <f t="shared" si="147"/>
        <v/>
      </c>
      <c r="AH3143" s="205" t="str">
        <f t="shared" si="148"/>
        <v/>
      </c>
      <c r="AI3143" s="205" t="str">
        <f t="shared" si="149"/>
        <v/>
      </c>
    </row>
    <row r="3144" spans="1:35" ht="15" customHeight="1">
      <c r="A3144" s="185"/>
      <c r="B3144" s="185"/>
      <c r="C3144" s="185"/>
      <c r="D3144" s="186"/>
      <c r="E3144" s="185"/>
      <c r="F3144" s="185"/>
      <c r="G3144" s="185"/>
      <c r="H3144" s="185"/>
      <c r="I3144" s="185"/>
      <c r="J3144" s="185"/>
      <c r="K3144" s="187"/>
      <c r="L3144" s="187"/>
      <c r="M3144" s="187"/>
      <c r="N3144" s="187"/>
      <c r="O3144" s="187"/>
      <c r="P3144" s="187"/>
      <c r="Q3144" s="187"/>
      <c r="R3144" s="190"/>
      <c r="S3144" s="190"/>
      <c r="T3144" s="190"/>
      <c r="U3144" s="190"/>
      <c r="V3144" s="190"/>
      <c r="W3144" s="190"/>
      <c r="X3144" s="190"/>
      <c r="Y3144" s="190"/>
      <c r="Z3144" s="190"/>
      <c r="AA3144" s="190"/>
      <c r="AB3144" s="190"/>
      <c r="AC3144" s="185"/>
      <c r="AD3144" s="190"/>
      <c r="AE3144" s="190"/>
      <c r="AF3144" s="190"/>
      <c r="AG3144" s="205" t="str">
        <f t="shared" si="147"/>
        <v/>
      </c>
      <c r="AH3144" s="205" t="str">
        <f t="shared" si="148"/>
        <v/>
      </c>
      <c r="AI3144" s="205" t="str">
        <f t="shared" si="149"/>
        <v/>
      </c>
    </row>
    <row r="3145" spans="1:35" ht="15" customHeight="1">
      <c r="A3145" s="185"/>
      <c r="B3145" s="185"/>
      <c r="C3145" s="185"/>
      <c r="D3145" s="186"/>
      <c r="E3145" s="185"/>
      <c r="F3145" s="185"/>
      <c r="G3145" s="185"/>
      <c r="H3145" s="185"/>
      <c r="I3145" s="185"/>
      <c r="J3145" s="185"/>
      <c r="K3145" s="187"/>
      <c r="L3145" s="187"/>
      <c r="M3145" s="187"/>
      <c r="N3145" s="187"/>
      <c r="O3145" s="187"/>
      <c r="P3145" s="187"/>
      <c r="Q3145" s="187"/>
      <c r="R3145" s="190"/>
      <c r="S3145" s="190"/>
      <c r="T3145" s="190"/>
      <c r="U3145" s="190"/>
      <c r="V3145" s="190"/>
      <c r="W3145" s="190"/>
      <c r="X3145" s="190"/>
      <c r="Y3145" s="190"/>
      <c r="Z3145" s="190"/>
      <c r="AA3145" s="190"/>
      <c r="AB3145" s="190"/>
      <c r="AC3145" s="185"/>
      <c r="AD3145" s="190"/>
      <c r="AE3145" s="190"/>
      <c r="AF3145" s="190"/>
      <c r="AG3145" s="205" t="str">
        <f t="shared" si="147"/>
        <v/>
      </c>
      <c r="AH3145" s="205" t="str">
        <f t="shared" si="148"/>
        <v/>
      </c>
      <c r="AI3145" s="205" t="str">
        <f t="shared" si="149"/>
        <v/>
      </c>
    </row>
    <row r="3146" spans="1:35" ht="15" customHeight="1">
      <c r="A3146" s="185"/>
      <c r="B3146" s="185"/>
      <c r="C3146" s="185"/>
      <c r="D3146" s="186"/>
      <c r="E3146" s="185"/>
      <c r="F3146" s="185"/>
      <c r="G3146" s="185"/>
      <c r="H3146" s="185"/>
      <c r="I3146" s="185"/>
      <c r="J3146" s="185"/>
      <c r="K3146" s="187"/>
      <c r="L3146" s="187"/>
      <c r="M3146" s="187"/>
      <c r="N3146" s="187"/>
      <c r="O3146" s="187"/>
      <c r="P3146" s="187"/>
      <c r="Q3146" s="187"/>
      <c r="R3146" s="190"/>
      <c r="S3146" s="190"/>
      <c r="T3146" s="190"/>
      <c r="U3146" s="190"/>
      <c r="V3146" s="190"/>
      <c r="W3146" s="190"/>
      <c r="X3146" s="190"/>
      <c r="Y3146" s="190"/>
      <c r="Z3146" s="190"/>
      <c r="AA3146" s="190"/>
      <c r="AB3146" s="190"/>
      <c r="AC3146" s="185"/>
      <c r="AD3146" s="190"/>
      <c r="AE3146" s="190"/>
      <c r="AF3146" s="190"/>
      <c r="AG3146" s="205" t="str">
        <f t="shared" si="147"/>
        <v/>
      </c>
      <c r="AH3146" s="205" t="str">
        <f t="shared" si="148"/>
        <v/>
      </c>
      <c r="AI3146" s="205" t="str">
        <f t="shared" si="149"/>
        <v/>
      </c>
    </row>
    <row r="3147" spans="1:35" ht="15" customHeight="1">
      <c r="A3147" s="185"/>
      <c r="B3147" s="185"/>
      <c r="C3147" s="185"/>
      <c r="D3147" s="186"/>
      <c r="E3147" s="185"/>
      <c r="F3147" s="185"/>
      <c r="G3147" s="185"/>
      <c r="H3147" s="185"/>
      <c r="I3147" s="185"/>
      <c r="J3147" s="185"/>
      <c r="K3147" s="187"/>
      <c r="L3147" s="187"/>
      <c r="M3147" s="187"/>
      <c r="N3147" s="187"/>
      <c r="O3147" s="187"/>
      <c r="P3147" s="187"/>
      <c r="Q3147" s="187"/>
      <c r="R3147" s="190"/>
      <c r="S3147" s="190"/>
      <c r="T3147" s="190"/>
      <c r="U3147" s="190"/>
      <c r="V3147" s="190"/>
      <c r="W3147" s="190"/>
      <c r="X3147" s="190"/>
      <c r="Y3147" s="190"/>
      <c r="Z3147" s="190"/>
      <c r="AA3147" s="190"/>
      <c r="AB3147" s="190"/>
      <c r="AC3147" s="185"/>
      <c r="AD3147" s="190"/>
      <c r="AE3147" s="190"/>
      <c r="AF3147" s="190"/>
      <c r="AG3147" s="205" t="str">
        <f t="shared" si="147"/>
        <v/>
      </c>
      <c r="AH3147" s="205" t="str">
        <f t="shared" si="148"/>
        <v/>
      </c>
      <c r="AI3147" s="205" t="str">
        <f t="shared" si="149"/>
        <v/>
      </c>
    </row>
    <row r="3148" spans="1:35" ht="15" customHeight="1">
      <c r="A3148" s="185"/>
      <c r="B3148" s="185"/>
      <c r="C3148" s="185"/>
      <c r="D3148" s="186"/>
      <c r="E3148" s="185"/>
      <c r="F3148" s="185"/>
      <c r="G3148" s="185"/>
      <c r="H3148" s="185"/>
      <c r="I3148" s="185"/>
      <c r="J3148" s="185"/>
      <c r="K3148" s="187"/>
      <c r="L3148" s="187"/>
      <c r="M3148" s="187"/>
      <c r="N3148" s="187"/>
      <c r="O3148" s="187"/>
      <c r="P3148" s="187"/>
      <c r="Q3148" s="187"/>
      <c r="R3148" s="190"/>
      <c r="S3148" s="190"/>
      <c r="T3148" s="190"/>
      <c r="U3148" s="190"/>
      <c r="V3148" s="190"/>
      <c r="W3148" s="190"/>
      <c r="X3148" s="190"/>
      <c r="Y3148" s="190"/>
      <c r="Z3148" s="190"/>
      <c r="AA3148" s="190"/>
      <c r="AB3148" s="190"/>
      <c r="AC3148" s="185"/>
      <c r="AD3148" s="190"/>
      <c r="AE3148" s="190"/>
      <c r="AF3148" s="190"/>
      <c r="AG3148" s="205" t="str">
        <f t="shared" si="147"/>
        <v/>
      </c>
      <c r="AH3148" s="205" t="str">
        <f t="shared" si="148"/>
        <v/>
      </c>
      <c r="AI3148" s="205" t="str">
        <f t="shared" si="149"/>
        <v/>
      </c>
    </row>
    <row r="3149" spans="1:35" ht="15" customHeight="1">
      <c r="A3149" s="185"/>
      <c r="B3149" s="185"/>
      <c r="C3149" s="185"/>
      <c r="D3149" s="186"/>
      <c r="E3149" s="185"/>
      <c r="F3149" s="185"/>
      <c r="G3149" s="185"/>
      <c r="H3149" s="185"/>
      <c r="I3149" s="185"/>
      <c r="J3149" s="185"/>
      <c r="K3149" s="187"/>
      <c r="L3149" s="187"/>
      <c r="M3149" s="187"/>
      <c r="N3149" s="187"/>
      <c r="O3149" s="187"/>
      <c r="P3149" s="187"/>
      <c r="Q3149" s="187"/>
      <c r="R3149" s="190"/>
      <c r="S3149" s="190"/>
      <c r="T3149" s="190"/>
      <c r="U3149" s="190"/>
      <c r="V3149" s="190"/>
      <c r="W3149" s="190"/>
      <c r="X3149" s="190"/>
      <c r="Y3149" s="190"/>
      <c r="Z3149" s="190"/>
      <c r="AA3149" s="190"/>
      <c r="AB3149" s="190"/>
      <c r="AC3149" s="185"/>
      <c r="AD3149" s="190"/>
      <c r="AE3149" s="190"/>
      <c r="AF3149" s="190"/>
      <c r="AG3149" s="205" t="str">
        <f t="shared" si="147"/>
        <v/>
      </c>
      <c r="AH3149" s="205" t="str">
        <f t="shared" si="148"/>
        <v/>
      </c>
      <c r="AI3149" s="205" t="str">
        <f t="shared" si="149"/>
        <v/>
      </c>
    </row>
    <row r="3150" spans="1:35" ht="15" customHeight="1">
      <c r="A3150" s="185"/>
      <c r="B3150" s="185"/>
      <c r="C3150" s="185"/>
      <c r="D3150" s="186"/>
      <c r="E3150" s="185"/>
      <c r="F3150" s="185"/>
      <c r="G3150" s="185"/>
      <c r="H3150" s="185"/>
      <c r="I3150" s="185"/>
      <c r="J3150" s="185"/>
      <c r="K3150" s="187"/>
      <c r="L3150" s="187"/>
      <c r="M3150" s="187"/>
      <c r="N3150" s="187"/>
      <c r="O3150" s="187"/>
      <c r="P3150" s="187"/>
      <c r="Q3150" s="187"/>
      <c r="R3150" s="190"/>
      <c r="S3150" s="190"/>
      <c r="T3150" s="190"/>
      <c r="U3150" s="190"/>
      <c r="V3150" s="190"/>
      <c r="W3150" s="190"/>
      <c r="X3150" s="190"/>
      <c r="Y3150" s="190"/>
      <c r="Z3150" s="190"/>
      <c r="AA3150" s="190"/>
      <c r="AB3150" s="190"/>
      <c r="AC3150" s="185"/>
      <c r="AD3150" s="190"/>
      <c r="AE3150" s="190"/>
      <c r="AF3150" s="190"/>
      <c r="AG3150" s="205" t="str">
        <f t="shared" si="147"/>
        <v/>
      </c>
      <c r="AH3150" s="205" t="str">
        <f t="shared" si="148"/>
        <v/>
      </c>
      <c r="AI3150" s="205" t="str">
        <f t="shared" si="149"/>
        <v/>
      </c>
    </row>
    <row r="3151" spans="1:35" ht="15" customHeight="1">
      <c r="A3151" s="185"/>
      <c r="B3151" s="185"/>
      <c r="C3151" s="185"/>
      <c r="D3151" s="186"/>
      <c r="E3151" s="185"/>
      <c r="F3151" s="185"/>
      <c r="G3151" s="185"/>
      <c r="H3151" s="185"/>
      <c r="I3151" s="185"/>
      <c r="J3151" s="185"/>
      <c r="K3151" s="187"/>
      <c r="L3151" s="187"/>
      <c r="M3151" s="187"/>
      <c r="N3151" s="187"/>
      <c r="O3151" s="187"/>
      <c r="P3151" s="187"/>
      <c r="Q3151" s="187"/>
      <c r="R3151" s="190"/>
      <c r="S3151" s="190"/>
      <c r="T3151" s="190"/>
      <c r="U3151" s="190"/>
      <c r="V3151" s="190"/>
      <c r="W3151" s="190"/>
      <c r="X3151" s="190"/>
      <c r="Y3151" s="190"/>
      <c r="Z3151" s="190"/>
      <c r="AA3151" s="190"/>
      <c r="AB3151" s="190"/>
      <c r="AC3151" s="185"/>
      <c r="AD3151" s="190"/>
      <c r="AE3151" s="190"/>
      <c r="AF3151" s="190"/>
      <c r="AG3151" s="205" t="str">
        <f t="shared" si="147"/>
        <v/>
      </c>
      <c r="AH3151" s="205" t="str">
        <f t="shared" si="148"/>
        <v/>
      </c>
      <c r="AI3151" s="205" t="str">
        <f t="shared" si="149"/>
        <v/>
      </c>
    </row>
    <row r="3152" spans="1:35" ht="15" customHeight="1">
      <c r="A3152" s="185"/>
      <c r="B3152" s="185"/>
      <c r="C3152" s="185"/>
      <c r="D3152" s="186"/>
      <c r="E3152" s="185"/>
      <c r="F3152" s="185"/>
      <c r="G3152" s="185"/>
      <c r="H3152" s="185"/>
      <c r="I3152" s="185"/>
      <c r="J3152" s="185"/>
      <c r="K3152" s="187"/>
      <c r="L3152" s="187"/>
      <c r="M3152" s="187"/>
      <c r="N3152" s="187"/>
      <c r="O3152" s="187"/>
      <c r="P3152" s="187"/>
      <c r="Q3152" s="187"/>
      <c r="R3152" s="190"/>
      <c r="S3152" s="190"/>
      <c r="T3152" s="190"/>
      <c r="U3152" s="190"/>
      <c r="V3152" s="190"/>
      <c r="W3152" s="190"/>
      <c r="X3152" s="190"/>
      <c r="Y3152" s="190"/>
      <c r="Z3152" s="190"/>
      <c r="AA3152" s="190"/>
      <c r="AB3152" s="190"/>
      <c r="AC3152" s="185"/>
      <c r="AD3152" s="190"/>
      <c r="AE3152" s="190"/>
      <c r="AF3152" s="190"/>
      <c r="AG3152" s="205" t="str">
        <f t="shared" si="147"/>
        <v/>
      </c>
      <c r="AH3152" s="205" t="str">
        <f t="shared" si="148"/>
        <v/>
      </c>
      <c r="AI3152" s="205" t="str">
        <f t="shared" si="149"/>
        <v/>
      </c>
    </row>
    <row r="3153" spans="1:35" ht="15" customHeight="1">
      <c r="A3153" s="185"/>
      <c r="B3153" s="185"/>
      <c r="C3153" s="185"/>
      <c r="D3153" s="186"/>
      <c r="E3153" s="185"/>
      <c r="F3153" s="185"/>
      <c r="G3153" s="185"/>
      <c r="H3153" s="185"/>
      <c r="I3153" s="185"/>
      <c r="J3153" s="185"/>
      <c r="K3153" s="187"/>
      <c r="L3153" s="187"/>
      <c r="M3153" s="187"/>
      <c r="N3153" s="187"/>
      <c r="O3153" s="187"/>
      <c r="P3153" s="187"/>
      <c r="Q3153" s="187"/>
      <c r="R3153" s="190"/>
      <c r="S3153" s="190"/>
      <c r="T3153" s="190"/>
      <c r="U3153" s="190"/>
      <c r="V3153" s="190"/>
      <c r="W3153" s="190"/>
      <c r="X3153" s="190"/>
      <c r="Y3153" s="190"/>
      <c r="Z3153" s="190"/>
      <c r="AA3153" s="190"/>
      <c r="AB3153" s="190"/>
      <c r="AC3153" s="185"/>
      <c r="AD3153" s="190"/>
      <c r="AE3153" s="190"/>
      <c r="AF3153" s="190"/>
      <c r="AG3153" s="205" t="str">
        <f t="shared" si="147"/>
        <v/>
      </c>
      <c r="AH3153" s="205" t="str">
        <f t="shared" si="148"/>
        <v/>
      </c>
      <c r="AI3153" s="205" t="str">
        <f t="shared" si="149"/>
        <v/>
      </c>
    </row>
    <row r="3154" spans="1:35" ht="15" customHeight="1">
      <c r="A3154" s="185"/>
      <c r="B3154" s="185"/>
      <c r="C3154" s="185"/>
      <c r="D3154" s="186"/>
      <c r="E3154" s="185"/>
      <c r="F3154" s="185"/>
      <c r="G3154" s="185"/>
      <c r="H3154" s="185"/>
      <c r="I3154" s="185"/>
      <c r="J3154" s="185"/>
      <c r="K3154" s="187"/>
      <c r="L3154" s="187"/>
      <c r="M3154" s="187"/>
      <c r="N3154" s="187"/>
      <c r="O3154" s="187"/>
      <c r="P3154" s="187"/>
      <c r="Q3154" s="187"/>
      <c r="R3154" s="190"/>
      <c r="S3154" s="190"/>
      <c r="T3154" s="190"/>
      <c r="U3154" s="190"/>
      <c r="V3154" s="190"/>
      <c r="W3154" s="190"/>
      <c r="X3154" s="190"/>
      <c r="Y3154" s="190"/>
      <c r="Z3154" s="190"/>
      <c r="AA3154" s="190"/>
      <c r="AB3154" s="190"/>
      <c r="AC3154" s="185"/>
      <c r="AD3154" s="190"/>
      <c r="AE3154" s="190"/>
      <c r="AF3154" s="190"/>
      <c r="AG3154" s="205" t="str">
        <f t="shared" si="147"/>
        <v/>
      </c>
      <c r="AH3154" s="205" t="str">
        <f t="shared" si="148"/>
        <v/>
      </c>
      <c r="AI3154" s="205" t="str">
        <f t="shared" si="149"/>
        <v/>
      </c>
    </row>
    <row r="3155" spans="1:35" ht="15" customHeight="1">
      <c r="A3155" s="185"/>
      <c r="B3155" s="185"/>
      <c r="C3155" s="185"/>
      <c r="D3155" s="186"/>
      <c r="E3155" s="185"/>
      <c r="F3155" s="185"/>
      <c r="G3155" s="185"/>
      <c r="H3155" s="185"/>
      <c r="I3155" s="185"/>
      <c r="J3155" s="185"/>
      <c r="K3155" s="187"/>
      <c r="L3155" s="187"/>
      <c r="M3155" s="187"/>
      <c r="N3155" s="187"/>
      <c r="O3155" s="187"/>
      <c r="P3155" s="187"/>
      <c r="Q3155" s="187"/>
      <c r="R3155" s="190"/>
      <c r="S3155" s="190"/>
      <c r="T3155" s="190"/>
      <c r="U3155" s="190"/>
      <c r="V3155" s="190"/>
      <c r="W3155" s="190"/>
      <c r="X3155" s="190"/>
      <c r="Y3155" s="190"/>
      <c r="Z3155" s="190"/>
      <c r="AA3155" s="190"/>
      <c r="AB3155" s="190"/>
      <c r="AC3155" s="185"/>
      <c r="AD3155" s="190"/>
      <c r="AE3155" s="190"/>
      <c r="AF3155" s="190"/>
      <c r="AG3155" s="205" t="str">
        <f t="shared" si="147"/>
        <v/>
      </c>
      <c r="AH3155" s="205" t="str">
        <f t="shared" si="148"/>
        <v/>
      </c>
      <c r="AI3155" s="205" t="str">
        <f t="shared" si="149"/>
        <v/>
      </c>
    </row>
    <row r="3156" spans="1:35" ht="15" customHeight="1">
      <c r="A3156" s="185"/>
      <c r="B3156" s="185"/>
      <c r="C3156" s="185"/>
      <c r="D3156" s="186"/>
      <c r="E3156" s="185"/>
      <c r="F3156" s="185"/>
      <c r="G3156" s="185"/>
      <c r="H3156" s="185"/>
      <c r="I3156" s="185"/>
      <c r="J3156" s="185"/>
      <c r="K3156" s="187"/>
      <c r="L3156" s="187"/>
      <c r="M3156" s="187"/>
      <c r="N3156" s="187"/>
      <c r="O3156" s="187"/>
      <c r="P3156" s="187"/>
      <c r="Q3156" s="187"/>
      <c r="R3156" s="190"/>
      <c r="S3156" s="190"/>
      <c r="T3156" s="190"/>
      <c r="U3156" s="190"/>
      <c r="V3156" s="190"/>
      <c r="W3156" s="190"/>
      <c r="X3156" s="190"/>
      <c r="Y3156" s="190"/>
      <c r="Z3156" s="190"/>
      <c r="AA3156" s="190"/>
      <c r="AB3156" s="190"/>
      <c r="AC3156" s="185"/>
      <c r="AD3156" s="190"/>
      <c r="AE3156" s="190"/>
      <c r="AF3156" s="190"/>
      <c r="AG3156" s="205" t="str">
        <f t="shared" si="147"/>
        <v/>
      </c>
      <c r="AH3156" s="205" t="str">
        <f t="shared" si="148"/>
        <v/>
      </c>
      <c r="AI3156" s="205" t="str">
        <f t="shared" si="149"/>
        <v/>
      </c>
    </row>
    <row r="3157" spans="1:35" ht="15" customHeight="1">
      <c r="A3157" s="185"/>
      <c r="B3157" s="185"/>
      <c r="C3157" s="185"/>
      <c r="D3157" s="186"/>
      <c r="E3157" s="185"/>
      <c r="F3157" s="185"/>
      <c r="G3157" s="185"/>
      <c r="H3157" s="185"/>
      <c r="I3157" s="185"/>
      <c r="J3157" s="185"/>
      <c r="K3157" s="187"/>
      <c r="L3157" s="187"/>
      <c r="M3157" s="187"/>
      <c r="N3157" s="187"/>
      <c r="O3157" s="187"/>
      <c r="P3157" s="187"/>
      <c r="Q3157" s="187"/>
      <c r="R3157" s="190"/>
      <c r="S3157" s="190"/>
      <c r="T3157" s="190"/>
      <c r="U3157" s="190"/>
      <c r="V3157" s="190"/>
      <c r="W3157" s="190"/>
      <c r="X3157" s="190"/>
      <c r="Y3157" s="190"/>
      <c r="Z3157" s="190"/>
      <c r="AA3157" s="190"/>
      <c r="AB3157" s="190"/>
      <c r="AC3157" s="185"/>
      <c r="AD3157" s="190"/>
      <c r="AE3157" s="190"/>
      <c r="AF3157" s="190"/>
      <c r="AG3157" s="205" t="str">
        <f t="shared" si="147"/>
        <v/>
      </c>
      <c r="AH3157" s="205" t="str">
        <f t="shared" si="148"/>
        <v/>
      </c>
      <c r="AI3157" s="205" t="str">
        <f t="shared" si="149"/>
        <v/>
      </c>
    </row>
    <row r="3158" spans="1:35" ht="15" customHeight="1">
      <c r="A3158" s="185"/>
      <c r="B3158" s="185"/>
      <c r="C3158" s="185"/>
      <c r="D3158" s="186"/>
      <c r="E3158" s="185"/>
      <c r="F3158" s="185"/>
      <c r="G3158" s="185"/>
      <c r="H3158" s="185"/>
      <c r="I3158" s="185"/>
      <c r="J3158" s="185"/>
      <c r="K3158" s="187"/>
      <c r="L3158" s="187"/>
      <c r="M3158" s="187"/>
      <c r="N3158" s="187"/>
      <c r="O3158" s="187"/>
      <c r="P3158" s="187"/>
      <c r="Q3158" s="187"/>
      <c r="R3158" s="190"/>
      <c r="S3158" s="190"/>
      <c r="T3158" s="190"/>
      <c r="U3158" s="190"/>
      <c r="V3158" s="190"/>
      <c r="W3158" s="190"/>
      <c r="X3158" s="190"/>
      <c r="Y3158" s="190"/>
      <c r="Z3158" s="190"/>
      <c r="AA3158" s="190"/>
      <c r="AB3158" s="190"/>
      <c r="AC3158" s="185"/>
      <c r="AD3158" s="190"/>
      <c r="AE3158" s="190"/>
      <c r="AF3158" s="190"/>
      <c r="AG3158" s="205" t="str">
        <f t="shared" si="147"/>
        <v/>
      </c>
      <c r="AH3158" s="205" t="str">
        <f t="shared" si="148"/>
        <v/>
      </c>
      <c r="AI3158" s="205" t="str">
        <f t="shared" si="149"/>
        <v/>
      </c>
    </row>
    <row r="3159" spans="1:35" ht="15" customHeight="1">
      <c r="A3159" s="185"/>
      <c r="B3159" s="185"/>
      <c r="C3159" s="185"/>
      <c r="D3159" s="186"/>
      <c r="E3159" s="185"/>
      <c r="F3159" s="185"/>
      <c r="G3159" s="185"/>
      <c r="H3159" s="185"/>
      <c r="I3159" s="185"/>
      <c r="J3159" s="185"/>
      <c r="K3159" s="187"/>
      <c r="L3159" s="187"/>
      <c r="M3159" s="187"/>
      <c r="N3159" s="187"/>
      <c r="O3159" s="187"/>
      <c r="P3159" s="187"/>
      <c r="Q3159" s="187"/>
      <c r="R3159" s="190"/>
      <c r="S3159" s="190"/>
      <c r="T3159" s="190"/>
      <c r="U3159" s="190"/>
      <c r="V3159" s="190"/>
      <c r="W3159" s="190"/>
      <c r="X3159" s="190"/>
      <c r="Y3159" s="190"/>
      <c r="Z3159" s="190"/>
      <c r="AA3159" s="190"/>
      <c r="AB3159" s="190"/>
      <c r="AC3159" s="185"/>
      <c r="AD3159" s="190"/>
      <c r="AE3159" s="190"/>
      <c r="AF3159" s="190"/>
      <c r="AG3159" s="205" t="str">
        <f t="shared" si="147"/>
        <v/>
      </c>
      <c r="AH3159" s="205" t="str">
        <f t="shared" si="148"/>
        <v/>
      </c>
      <c r="AI3159" s="205" t="str">
        <f t="shared" si="149"/>
        <v/>
      </c>
    </row>
    <row r="3160" spans="1:35" ht="15" customHeight="1">
      <c r="A3160" s="185"/>
      <c r="B3160" s="185"/>
      <c r="C3160" s="185"/>
      <c r="D3160" s="186"/>
      <c r="E3160" s="185"/>
      <c r="F3160" s="185"/>
      <c r="G3160" s="185"/>
      <c r="H3160" s="185"/>
      <c r="I3160" s="185"/>
      <c r="J3160" s="185"/>
      <c r="K3160" s="187"/>
      <c r="L3160" s="187"/>
      <c r="M3160" s="187"/>
      <c r="N3160" s="187"/>
      <c r="O3160" s="187"/>
      <c r="P3160" s="187"/>
      <c r="Q3160" s="187"/>
      <c r="R3160" s="190"/>
      <c r="S3160" s="190"/>
      <c r="T3160" s="190"/>
      <c r="U3160" s="190"/>
      <c r="V3160" s="190"/>
      <c r="W3160" s="190"/>
      <c r="X3160" s="190"/>
      <c r="Y3160" s="190"/>
      <c r="Z3160" s="190"/>
      <c r="AA3160" s="190"/>
      <c r="AB3160" s="190"/>
      <c r="AC3160" s="185"/>
      <c r="AD3160" s="190"/>
      <c r="AE3160" s="190"/>
      <c r="AF3160" s="190"/>
      <c r="AG3160" s="205" t="str">
        <f t="shared" si="147"/>
        <v/>
      </c>
      <c r="AH3160" s="205" t="str">
        <f t="shared" si="148"/>
        <v/>
      </c>
      <c r="AI3160" s="205" t="str">
        <f t="shared" si="149"/>
        <v/>
      </c>
    </row>
    <row r="3161" spans="1:35" ht="15" customHeight="1">
      <c r="A3161" s="185"/>
      <c r="B3161" s="185"/>
      <c r="C3161" s="185"/>
      <c r="D3161" s="186"/>
      <c r="E3161" s="185"/>
      <c r="F3161" s="185"/>
      <c r="G3161" s="185"/>
      <c r="H3161" s="185"/>
      <c r="I3161" s="185"/>
      <c r="J3161" s="185"/>
      <c r="K3161" s="187"/>
      <c r="L3161" s="187"/>
      <c r="M3161" s="187"/>
      <c r="N3161" s="187"/>
      <c r="O3161" s="187"/>
      <c r="P3161" s="187"/>
      <c r="Q3161" s="187"/>
      <c r="R3161" s="190"/>
      <c r="S3161" s="190"/>
      <c r="T3161" s="190"/>
      <c r="U3161" s="190"/>
      <c r="V3161" s="190"/>
      <c r="W3161" s="190"/>
      <c r="X3161" s="190"/>
      <c r="Y3161" s="190"/>
      <c r="Z3161" s="190"/>
      <c r="AA3161" s="190"/>
      <c r="AB3161" s="190"/>
      <c r="AC3161" s="185"/>
      <c r="AD3161" s="190"/>
      <c r="AE3161" s="190"/>
      <c r="AF3161" s="190"/>
      <c r="AG3161" s="205" t="str">
        <f t="shared" si="147"/>
        <v/>
      </c>
      <c r="AH3161" s="205" t="str">
        <f t="shared" si="148"/>
        <v/>
      </c>
      <c r="AI3161" s="205" t="str">
        <f t="shared" si="149"/>
        <v/>
      </c>
    </row>
    <row r="3162" spans="1:35" ht="15" customHeight="1">
      <c r="A3162" s="185"/>
      <c r="B3162" s="185"/>
      <c r="C3162" s="185"/>
      <c r="D3162" s="186"/>
      <c r="E3162" s="185"/>
      <c r="F3162" s="185"/>
      <c r="G3162" s="185"/>
      <c r="H3162" s="185"/>
      <c r="I3162" s="185"/>
      <c r="J3162" s="185"/>
      <c r="K3162" s="187"/>
      <c r="L3162" s="187"/>
      <c r="M3162" s="187"/>
      <c r="N3162" s="187"/>
      <c r="O3162" s="187"/>
      <c r="P3162" s="187"/>
      <c r="Q3162" s="187"/>
      <c r="R3162" s="190"/>
      <c r="S3162" s="190"/>
      <c r="T3162" s="190"/>
      <c r="U3162" s="190"/>
      <c r="V3162" s="190"/>
      <c r="W3162" s="190"/>
      <c r="X3162" s="190"/>
      <c r="Y3162" s="190"/>
      <c r="Z3162" s="190"/>
      <c r="AA3162" s="190"/>
      <c r="AB3162" s="190"/>
      <c r="AC3162" s="185"/>
      <c r="AD3162" s="190"/>
      <c r="AE3162" s="190"/>
      <c r="AF3162" s="190"/>
      <c r="AG3162" s="205" t="str">
        <f t="shared" si="147"/>
        <v/>
      </c>
      <c r="AH3162" s="205" t="str">
        <f t="shared" si="148"/>
        <v/>
      </c>
      <c r="AI3162" s="205" t="str">
        <f t="shared" si="149"/>
        <v/>
      </c>
    </row>
    <row r="3163" spans="1:35" ht="15" customHeight="1">
      <c r="A3163" s="185"/>
      <c r="B3163" s="185"/>
      <c r="C3163" s="185"/>
      <c r="D3163" s="186"/>
      <c r="E3163" s="185"/>
      <c r="F3163" s="185"/>
      <c r="G3163" s="185"/>
      <c r="H3163" s="185"/>
      <c r="I3163" s="185"/>
      <c r="J3163" s="185"/>
      <c r="K3163" s="187"/>
      <c r="L3163" s="187"/>
      <c r="M3163" s="187"/>
      <c r="N3163" s="187"/>
      <c r="O3163" s="187"/>
      <c r="P3163" s="187"/>
      <c r="Q3163" s="187"/>
      <c r="R3163" s="190"/>
      <c r="S3163" s="190"/>
      <c r="T3163" s="190"/>
      <c r="U3163" s="190"/>
      <c r="V3163" s="190"/>
      <c r="W3163" s="190"/>
      <c r="X3163" s="190"/>
      <c r="Y3163" s="190"/>
      <c r="Z3163" s="190"/>
      <c r="AA3163" s="190"/>
      <c r="AB3163" s="190"/>
      <c r="AC3163" s="185"/>
      <c r="AD3163" s="190"/>
      <c r="AE3163" s="190"/>
      <c r="AF3163" s="190"/>
      <c r="AG3163" s="205" t="str">
        <f t="shared" si="147"/>
        <v/>
      </c>
      <c r="AH3163" s="205" t="str">
        <f t="shared" si="148"/>
        <v/>
      </c>
      <c r="AI3163" s="205" t="str">
        <f t="shared" si="149"/>
        <v/>
      </c>
    </row>
    <row r="3164" spans="1:35" ht="15" customHeight="1">
      <c r="A3164" s="185"/>
      <c r="B3164" s="185"/>
      <c r="C3164" s="185"/>
      <c r="D3164" s="186"/>
      <c r="E3164" s="185"/>
      <c r="F3164" s="185"/>
      <c r="G3164" s="185"/>
      <c r="H3164" s="185"/>
      <c r="I3164" s="185"/>
      <c r="J3164" s="185"/>
      <c r="K3164" s="187"/>
      <c r="L3164" s="187"/>
      <c r="M3164" s="187"/>
      <c r="N3164" s="187"/>
      <c r="O3164" s="187"/>
      <c r="P3164" s="187"/>
      <c r="Q3164" s="187"/>
      <c r="R3164" s="190"/>
      <c r="S3164" s="190"/>
      <c r="T3164" s="190"/>
      <c r="U3164" s="190"/>
      <c r="V3164" s="190"/>
      <c r="W3164" s="190"/>
      <c r="X3164" s="190"/>
      <c r="Y3164" s="190"/>
      <c r="Z3164" s="190"/>
      <c r="AA3164" s="190"/>
      <c r="AB3164" s="190"/>
      <c r="AC3164" s="185"/>
      <c r="AD3164" s="190"/>
      <c r="AE3164" s="190"/>
      <c r="AF3164" s="190"/>
      <c r="AG3164" s="205" t="str">
        <f t="shared" si="147"/>
        <v/>
      </c>
      <c r="AH3164" s="205" t="str">
        <f t="shared" si="148"/>
        <v/>
      </c>
      <c r="AI3164" s="205" t="str">
        <f t="shared" si="149"/>
        <v/>
      </c>
    </row>
    <row r="3165" spans="1:35" ht="15" customHeight="1">
      <c r="A3165" s="185"/>
      <c r="B3165" s="185"/>
      <c r="C3165" s="185"/>
      <c r="D3165" s="186"/>
      <c r="E3165" s="185"/>
      <c r="F3165" s="185"/>
      <c r="G3165" s="185"/>
      <c r="H3165" s="185"/>
      <c r="I3165" s="185"/>
      <c r="J3165" s="185"/>
      <c r="K3165" s="187"/>
      <c r="L3165" s="187"/>
      <c r="M3165" s="187"/>
      <c r="N3165" s="187"/>
      <c r="O3165" s="187"/>
      <c r="P3165" s="187"/>
      <c r="Q3165" s="187"/>
      <c r="R3165" s="190"/>
      <c r="S3165" s="190"/>
      <c r="T3165" s="190"/>
      <c r="U3165" s="190"/>
      <c r="V3165" s="190"/>
      <c r="W3165" s="190"/>
      <c r="X3165" s="190"/>
      <c r="Y3165" s="190"/>
      <c r="Z3165" s="190"/>
      <c r="AA3165" s="190"/>
      <c r="AB3165" s="190"/>
      <c r="AC3165" s="185"/>
      <c r="AD3165" s="190"/>
      <c r="AE3165" s="190"/>
      <c r="AF3165" s="190"/>
      <c r="AG3165" s="205" t="str">
        <f t="shared" si="147"/>
        <v/>
      </c>
      <c r="AH3165" s="205" t="str">
        <f t="shared" si="148"/>
        <v/>
      </c>
      <c r="AI3165" s="205" t="str">
        <f t="shared" si="149"/>
        <v/>
      </c>
    </row>
    <row r="3166" spans="1:35" ht="15" customHeight="1">
      <c r="A3166" s="185"/>
      <c r="B3166" s="185"/>
      <c r="C3166" s="185"/>
      <c r="D3166" s="186"/>
      <c r="E3166" s="185"/>
      <c r="F3166" s="185"/>
      <c r="G3166" s="185"/>
      <c r="H3166" s="185"/>
      <c r="I3166" s="185"/>
      <c r="J3166" s="185"/>
      <c r="K3166" s="187"/>
      <c r="L3166" s="187"/>
      <c r="M3166" s="187"/>
      <c r="N3166" s="187"/>
      <c r="O3166" s="187"/>
      <c r="P3166" s="187"/>
      <c r="Q3166" s="187"/>
      <c r="R3166" s="190"/>
      <c r="S3166" s="190"/>
      <c r="T3166" s="190"/>
      <c r="U3166" s="190"/>
      <c r="V3166" s="190"/>
      <c r="W3166" s="190"/>
      <c r="X3166" s="190"/>
      <c r="Y3166" s="190"/>
      <c r="Z3166" s="190"/>
      <c r="AA3166" s="190"/>
      <c r="AB3166" s="190"/>
      <c r="AC3166" s="185"/>
      <c r="AD3166" s="190"/>
      <c r="AE3166" s="190"/>
      <c r="AF3166" s="190"/>
      <c r="AG3166" s="205" t="str">
        <f t="shared" si="147"/>
        <v/>
      </c>
      <c r="AH3166" s="205" t="str">
        <f t="shared" si="148"/>
        <v/>
      </c>
      <c r="AI3166" s="205" t="str">
        <f t="shared" si="149"/>
        <v/>
      </c>
    </row>
    <row r="3167" spans="1:35" ht="15" customHeight="1">
      <c r="A3167" s="185"/>
      <c r="B3167" s="185"/>
      <c r="C3167" s="185"/>
      <c r="D3167" s="186"/>
      <c r="E3167" s="185"/>
      <c r="F3167" s="185"/>
      <c r="G3167" s="185"/>
      <c r="H3167" s="185"/>
      <c r="I3167" s="185"/>
      <c r="J3167" s="185"/>
      <c r="K3167" s="187"/>
      <c r="L3167" s="187"/>
      <c r="M3167" s="187"/>
      <c r="N3167" s="187"/>
      <c r="O3167" s="187"/>
      <c r="P3167" s="187"/>
      <c r="Q3167" s="187"/>
      <c r="R3167" s="190"/>
      <c r="S3167" s="190"/>
      <c r="T3167" s="190"/>
      <c r="U3167" s="190"/>
      <c r="V3167" s="190"/>
      <c r="W3167" s="190"/>
      <c r="X3167" s="190"/>
      <c r="Y3167" s="190"/>
      <c r="Z3167" s="190"/>
      <c r="AA3167" s="190"/>
      <c r="AB3167" s="190"/>
      <c r="AC3167" s="185"/>
      <c r="AD3167" s="190"/>
      <c r="AE3167" s="190"/>
      <c r="AF3167" s="190"/>
      <c r="AG3167" s="205" t="str">
        <f t="shared" si="147"/>
        <v/>
      </c>
      <c r="AH3167" s="205" t="str">
        <f t="shared" si="148"/>
        <v/>
      </c>
      <c r="AI3167" s="205" t="str">
        <f t="shared" si="149"/>
        <v/>
      </c>
    </row>
    <row r="3168" spans="1:35" ht="15" customHeight="1">
      <c r="A3168" s="185"/>
      <c r="B3168" s="185"/>
      <c r="C3168" s="185"/>
      <c r="D3168" s="186"/>
      <c r="E3168" s="185"/>
      <c r="F3168" s="185"/>
      <c r="G3168" s="185"/>
      <c r="H3168" s="185"/>
      <c r="I3168" s="185"/>
      <c r="J3168" s="185"/>
      <c r="K3168" s="187"/>
      <c r="L3168" s="187"/>
      <c r="M3168" s="187"/>
      <c r="N3168" s="187"/>
      <c r="O3168" s="187"/>
      <c r="P3168" s="187"/>
      <c r="Q3168" s="187"/>
      <c r="R3168" s="190"/>
      <c r="S3168" s="190"/>
      <c r="T3168" s="190"/>
      <c r="U3168" s="190"/>
      <c r="V3168" s="190"/>
      <c r="W3168" s="190"/>
      <c r="X3168" s="190"/>
      <c r="Y3168" s="190"/>
      <c r="Z3168" s="190"/>
      <c r="AA3168" s="190"/>
      <c r="AB3168" s="190"/>
      <c r="AC3168" s="185"/>
      <c r="AD3168" s="190"/>
      <c r="AE3168" s="190"/>
      <c r="AF3168" s="190"/>
      <c r="AG3168" s="205" t="str">
        <f t="shared" si="147"/>
        <v/>
      </c>
      <c r="AH3168" s="205" t="str">
        <f t="shared" si="148"/>
        <v/>
      </c>
      <c r="AI3168" s="205" t="str">
        <f t="shared" si="149"/>
        <v/>
      </c>
    </row>
    <row r="3169" spans="1:35" ht="15" customHeight="1">
      <c r="A3169" s="185"/>
      <c r="B3169" s="185"/>
      <c r="C3169" s="185"/>
      <c r="D3169" s="186"/>
      <c r="E3169" s="185"/>
      <c r="F3169" s="185"/>
      <c r="G3169" s="185"/>
      <c r="H3169" s="185"/>
      <c r="I3169" s="185"/>
      <c r="J3169" s="185"/>
      <c r="K3169" s="187"/>
      <c r="L3169" s="187"/>
      <c r="M3169" s="187"/>
      <c r="N3169" s="187"/>
      <c r="O3169" s="187"/>
      <c r="P3169" s="187"/>
      <c r="Q3169" s="187"/>
      <c r="R3169" s="190"/>
      <c r="S3169" s="190"/>
      <c r="T3169" s="190"/>
      <c r="U3169" s="190"/>
      <c r="V3169" s="190"/>
      <c r="W3169" s="190"/>
      <c r="X3169" s="190"/>
      <c r="Y3169" s="190"/>
      <c r="Z3169" s="190"/>
      <c r="AA3169" s="190"/>
      <c r="AB3169" s="190"/>
      <c r="AC3169" s="185"/>
      <c r="AD3169" s="190"/>
      <c r="AE3169" s="190"/>
      <c r="AF3169" s="190"/>
      <c r="AG3169" s="205" t="str">
        <f t="shared" si="147"/>
        <v/>
      </c>
      <c r="AH3169" s="205" t="str">
        <f t="shared" si="148"/>
        <v/>
      </c>
      <c r="AI3169" s="205" t="str">
        <f t="shared" si="149"/>
        <v/>
      </c>
    </row>
    <row r="3170" spans="1:35" ht="15" customHeight="1">
      <c r="A3170" s="185"/>
      <c r="B3170" s="185"/>
      <c r="C3170" s="185"/>
      <c r="D3170" s="186"/>
      <c r="E3170" s="185"/>
      <c r="F3170" s="185"/>
      <c r="G3170" s="185"/>
      <c r="H3170" s="185"/>
      <c r="I3170" s="185"/>
      <c r="J3170" s="185"/>
      <c r="K3170" s="187"/>
      <c r="L3170" s="187"/>
      <c r="M3170" s="187"/>
      <c r="N3170" s="187"/>
      <c r="O3170" s="187"/>
      <c r="P3170" s="187"/>
      <c r="Q3170" s="187"/>
      <c r="R3170" s="190"/>
      <c r="S3170" s="190"/>
      <c r="T3170" s="190"/>
      <c r="U3170" s="190"/>
      <c r="V3170" s="190"/>
      <c r="W3170" s="190"/>
      <c r="X3170" s="190"/>
      <c r="Y3170" s="190"/>
      <c r="Z3170" s="190"/>
      <c r="AA3170" s="190"/>
      <c r="AB3170" s="190"/>
      <c r="AC3170" s="185"/>
      <c r="AD3170" s="190"/>
      <c r="AE3170" s="190"/>
      <c r="AF3170" s="190"/>
      <c r="AG3170" s="205" t="str">
        <f t="shared" si="147"/>
        <v/>
      </c>
      <c r="AH3170" s="205" t="str">
        <f t="shared" si="148"/>
        <v/>
      </c>
      <c r="AI3170" s="205" t="str">
        <f t="shared" si="149"/>
        <v/>
      </c>
    </row>
    <row r="3171" spans="1:35" ht="15" customHeight="1">
      <c r="A3171" s="185"/>
      <c r="B3171" s="185"/>
      <c r="C3171" s="185"/>
      <c r="D3171" s="186"/>
      <c r="E3171" s="185"/>
      <c r="F3171" s="185"/>
      <c r="G3171" s="185"/>
      <c r="H3171" s="185"/>
      <c r="I3171" s="185"/>
      <c r="J3171" s="185"/>
      <c r="K3171" s="187"/>
      <c r="L3171" s="187"/>
      <c r="M3171" s="187"/>
      <c r="N3171" s="187"/>
      <c r="O3171" s="187"/>
      <c r="P3171" s="187"/>
      <c r="Q3171" s="187"/>
      <c r="R3171" s="190"/>
      <c r="S3171" s="190"/>
      <c r="T3171" s="190"/>
      <c r="U3171" s="190"/>
      <c r="V3171" s="190"/>
      <c r="W3171" s="190"/>
      <c r="X3171" s="190"/>
      <c r="Y3171" s="190"/>
      <c r="Z3171" s="190"/>
      <c r="AA3171" s="190"/>
      <c r="AB3171" s="190"/>
      <c r="AC3171" s="185"/>
      <c r="AD3171" s="190"/>
      <c r="AE3171" s="190"/>
      <c r="AF3171" s="190"/>
      <c r="AG3171" s="205" t="str">
        <f t="shared" si="147"/>
        <v/>
      </c>
      <c r="AH3171" s="205" t="str">
        <f t="shared" si="148"/>
        <v/>
      </c>
      <c r="AI3171" s="205" t="str">
        <f t="shared" si="149"/>
        <v/>
      </c>
    </row>
    <row r="3172" spans="1:35" ht="15" customHeight="1">
      <c r="A3172" s="185"/>
      <c r="B3172" s="185"/>
      <c r="C3172" s="185"/>
      <c r="D3172" s="186"/>
      <c r="E3172" s="185"/>
      <c r="F3172" s="185"/>
      <c r="G3172" s="185"/>
      <c r="H3172" s="185"/>
      <c r="I3172" s="185"/>
      <c r="J3172" s="185"/>
      <c r="K3172" s="187"/>
      <c r="L3172" s="187"/>
      <c r="M3172" s="187"/>
      <c r="N3172" s="187"/>
      <c r="O3172" s="187"/>
      <c r="P3172" s="187"/>
      <c r="Q3172" s="187"/>
      <c r="R3172" s="190"/>
      <c r="S3172" s="190"/>
      <c r="T3172" s="190"/>
      <c r="U3172" s="190"/>
      <c r="V3172" s="190"/>
      <c r="W3172" s="190"/>
      <c r="X3172" s="190"/>
      <c r="Y3172" s="190"/>
      <c r="Z3172" s="190"/>
      <c r="AA3172" s="190"/>
      <c r="AB3172" s="190"/>
      <c r="AC3172" s="185"/>
      <c r="AD3172" s="190"/>
      <c r="AE3172" s="190"/>
      <c r="AF3172" s="190"/>
      <c r="AG3172" s="205" t="str">
        <f t="shared" si="147"/>
        <v/>
      </c>
      <c r="AH3172" s="205" t="str">
        <f t="shared" si="148"/>
        <v/>
      </c>
      <c r="AI3172" s="205" t="str">
        <f t="shared" si="149"/>
        <v/>
      </c>
    </row>
    <row r="3173" spans="1:35" ht="15" customHeight="1">
      <c r="A3173" s="185"/>
      <c r="B3173" s="185"/>
      <c r="C3173" s="185"/>
      <c r="D3173" s="186"/>
      <c r="E3173" s="185"/>
      <c r="F3173" s="185"/>
      <c r="G3173" s="185"/>
      <c r="H3173" s="185"/>
      <c r="I3173" s="185"/>
      <c r="J3173" s="185"/>
      <c r="K3173" s="187"/>
      <c r="L3173" s="187"/>
      <c r="M3173" s="187"/>
      <c r="N3173" s="187"/>
      <c r="O3173" s="187"/>
      <c r="P3173" s="187"/>
      <c r="Q3173" s="187"/>
      <c r="R3173" s="190"/>
      <c r="S3173" s="190"/>
      <c r="T3173" s="190"/>
      <c r="U3173" s="190"/>
      <c r="V3173" s="190"/>
      <c r="W3173" s="190"/>
      <c r="X3173" s="190"/>
      <c r="Y3173" s="190"/>
      <c r="Z3173" s="190"/>
      <c r="AA3173" s="190"/>
      <c r="AB3173" s="190"/>
      <c r="AC3173" s="185"/>
      <c r="AD3173" s="190"/>
      <c r="AE3173" s="190"/>
      <c r="AF3173" s="190"/>
      <c r="AG3173" s="205" t="str">
        <f t="shared" si="147"/>
        <v/>
      </c>
      <c r="AH3173" s="205" t="str">
        <f t="shared" si="148"/>
        <v/>
      </c>
      <c r="AI3173" s="205" t="str">
        <f t="shared" si="149"/>
        <v/>
      </c>
    </row>
    <row r="3174" spans="1:35" ht="15" customHeight="1">
      <c r="A3174" s="185"/>
      <c r="B3174" s="185"/>
      <c r="C3174" s="185"/>
      <c r="D3174" s="186"/>
      <c r="E3174" s="185"/>
      <c r="F3174" s="185"/>
      <c r="G3174" s="185"/>
      <c r="H3174" s="185"/>
      <c r="I3174" s="185"/>
      <c r="J3174" s="185"/>
      <c r="K3174" s="187"/>
      <c r="L3174" s="187"/>
      <c r="M3174" s="187"/>
      <c r="N3174" s="187"/>
      <c r="O3174" s="187"/>
      <c r="P3174" s="187"/>
      <c r="Q3174" s="187"/>
      <c r="R3174" s="190"/>
      <c r="S3174" s="190"/>
      <c r="T3174" s="190"/>
      <c r="U3174" s="190"/>
      <c r="V3174" s="190"/>
      <c r="W3174" s="190"/>
      <c r="X3174" s="190"/>
      <c r="Y3174" s="190"/>
      <c r="Z3174" s="190"/>
      <c r="AA3174" s="190"/>
      <c r="AB3174" s="190"/>
      <c r="AC3174" s="185"/>
      <c r="AD3174" s="190"/>
      <c r="AE3174" s="190"/>
      <c r="AF3174" s="190"/>
      <c r="AG3174" s="205" t="str">
        <f t="shared" si="147"/>
        <v/>
      </c>
      <c r="AH3174" s="205" t="str">
        <f t="shared" si="148"/>
        <v/>
      </c>
      <c r="AI3174" s="205" t="str">
        <f t="shared" si="149"/>
        <v/>
      </c>
    </row>
    <row r="3175" spans="1:35" ht="15" customHeight="1">
      <c r="A3175" s="185"/>
      <c r="B3175" s="185"/>
      <c r="C3175" s="185"/>
      <c r="D3175" s="186"/>
      <c r="E3175" s="185"/>
      <c r="F3175" s="185"/>
      <c r="G3175" s="185"/>
      <c r="H3175" s="185"/>
      <c r="I3175" s="185"/>
      <c r="J3175" s="185"/>
      <c r="K3175" s="187"/>
      <c r="L3175" s="187"/>
      <c r="M3175" s="187"/>
      <c r="N3175" s="187"/>
      <c r="O3175" s="187"/>
      <c r="P3175" s="187"/>
      <c r="Q3175" s="187"/>
      <c r="R3175" s="190"/>
      <c r="S3175" s="190"/>
      <c r="T3175" s="190"/>
      <c r="U3175" s="190"/>
      <c r="V3175" s="190"/>
      <c r="W3175" s="190"/>
      <c r="X3175" s="190"/>
      <c r="Y3175" s="190"/>
      <c r="Z3175" s="190"/>
      <c r="AA3175" s="190"/>
      <c r="AB3175" s="190"/>
      <c r="AC3175" s="185"/>
      <c r="AD3175" s="190"/>
      <c r="AE3175" s="190"/>
      <c r="AF3175" s="190"/>
      <c r="AG3175" s="205" t="str">
        <f t="shared" si="147"/>
        <v/>
      </c>
      <c r="AH3175" s="205" t="str">
        <f t="shared" si="148"/>
        <v/>
      </c>
      <c r="AI3175" s="205" t="str">
        <f t="shared" si="149"/>
        <v/>
      </c>
    </row>
    <row r="3176" spans="1:35" ht="15" customHeight="1">
      <c r="A3176" s="185"/>
      <c r="B3176" s="185"/>
      <c r="C3176" s="185"/>
      <c r="D3176" s="186"/>
      <c r="E3176" s="185"/>
      <c r="F3176" s="185"/>
      <c r="G3176" s="185"/>
      <c r="H3176" s="185"/>
      <c r="I3176" s="185"/>
      <c r="J3176" s="185"/>
      <c r="K3176" s="187"/>
      <c r="L3176" s="187"/>
      <c r="M3176" s="187"/>
      <c r="N3176" s="187"/>
      <c r="O3176" s="187"/>
      <c r="P3176" s="187"/>
      <c r="Q3176" s="187"/>
      <c r="R3176" s="190"/>
      <c r="S3176" s="190"/>
      <c r="T3176" s="190"/>
      <c r="U3176" s="190"/>
      <c r="V3176" s="190"/>
      <c r="W3176" s="190"/>
      <c r="X3176" s="190"/>
      <c r="Y3176" s="190"/>
      <c r="Z3176" s="190"/>
      <c r="AA3176" s="190"/>
      <c r="AB3176" s="190"/>
      <c r="AC3176" s="185"/>
      <c r="AD3176" s="190"/>
      <c r="AE3176" s="190"/>
      <c r="AF3176" s="190"/>
      <c r="AG3176" s="205" t="str">
        <f t="shared" si="147"/>
        <v/>
      </c>
      <c r="AH3176" s="205" t="str">
        <f t="shared" si="148"/>
        <v/>
      </c>
      <c r="AI3176" s="205" t="str">
        <f t="shared" si="149"/>
        <v/>
      </c>
    </row>
    <row r="3177" spans="1:35" ht="15" customHeight="1">
      <c r="A3177" s="185"/>
      <c r="B3177" s="185"/>
      <c r="C3177" s="185"/>
      <c r="D3177" s="186"/>
      <c r="E3177" s="185"/>
      <c r="F3177" s="185"/>
      <c r="G3177" s="185"/>
      <c r="H3177" s="185"/>
      <c r="I3177" s="185"/>
      <c r="J3177" s="185"/>
      <c r="K3177" s="187"/>
      <c r="L3177" s="187"/>
      <c r="M3177" s="187"/>
      <c r="N3177" s="187"/>
      <c r="O3177" s="187"/>
      <c r="P3177" s="187"/>
      <c r="Q3177" s="187"/>
      <c r="R3177" s="190"/>
      <c r="S3177" s="190"/>
      <c r="T3177" s="190"/>
      <c r="U3177" s="190"/>
      <c r="V3177" s="190"/>
      <c r="W3177" s="190"/>
      <c r="X3177" s="190"/>
      <c r="Y3177" s="190"/>
      <c r="Z3177" s="190"/>
      <c r="AA3177" s="190"/>
      <c r="AB3177" s="190"/>
      <c r="AC3177" s="185"/>
      <c r="AD3177" s="190"/>
      <c r="AE3177" s="190"/>
      <c r="AF3177" s="190"/>
      <c r="AG3177" s="205" t="str">
        <f t="shared" si="147"/>
        <v/>
      </c>
      <c r="AH3177" s="205" t="str">
        <f t="shared" si="148"/>
        <v/>
      </c>
      <c r="AI3177" s="205" t="str">
        <f t="shared" si="149"/>
        <v/>
      </c>
    </row>
    <row r="3178" spans="1:35" ht="15" customHeight="1">
      <c r="A3178" s="185"/>
      <c r="B3178" s="185"/>
      <c r="C3178" s="185"/>
      <c r="D3178" s="186"/>
      <c r="E3178" s="185"/>
      <c r="F3178" s="185"/>
      <c r="G3178" s="185"/>
      <c r="H3178" s="185"/>
      <c r="I3178" s="185"/>
      <c r="J3178" s="185"/>
      <c r="K3178" s="187"/>
      <c r="L3178" s="187"/>
      <c r="M3178" s="187"/>
      <c r="N3178" s="187"/>
      <c r="O3178" s="187"/>
      <c r="P3178" s="187"/>
      <c r="Q3178" s="187"/>
      <c r="R3178" s="190"/>
      <c r="S3178" s="190"/>
      <c r="T3178" s="190"/>
      <c r="U3178" s="190"/>
      <c r="V3178" s="190"/>
      <c r="W3178" s="190"/>
      <c r="X3178" s="190"/>
      <c r="Y3178" s="190"/>
      <c r="Z3178" s="190"/>
      <c r="AA3178" s="190"/>
      <c r="AB3178" s="190"/>
      <c r="AC3178" s="185"/>
      <c r="AD3178" s="190"/>
      <c r="AE3178" s="190"/>
      <c r="AF3178" s="190"/>
      <c r="AG3178" s="205" t="str">
        <f t="shared" si="147"/>
        <v/>
      </c>
      <c r="AH3178" s="205" t="str">
        <f t="shared" si="148"/>
        <v/>
      </c>
      <c r="AI3178" s="205" t="str">
        <f t="shared" si="149"/>
        <v/>
      </c>
    </row>
    <row r="3179" spans="1:35" ht="15" customHeight="1">
      <c r="A3179" s="185"/>
      <c r="B3179" s="185"/>
      <c r="C3179" s="185"/>
      <c r="D3179" s="186"/>
      <c r="E3179" s="185"/>
      <c r="F3179" s="185"/>
      <c r="G3179" s="185"/>
      <c r="H3179" s="185"/>
      <c r="I3179" s="185"/>
      <c r="J3179" s="185"/>
      <c r="K3179" s="187"/>
      <c r="L3179" s="187"/>
      <c r="M3179" s="187"/>
      <c r="N3179" s="187"/>
      <c r="O3179" s="187"/>
      <c r="P3179" s="187"/>
      <c r="Q3179" s="187"/>
      <c r="R3179" s="190"/>
      <c r="S3179" s="190"/>
      <c r="T3179" s="190"/>
      <c r="U3179" s="190"/>
      <c r="V3179" s="190"/>
      <c r="W3179" s="190"/>
      <c r="X3179" s="190"/>
      <c r="Y3179" s="190"/>
      <c r="Z3179" s="190"/>
      <c r="AA3179" s="190"/>
      <c r="AB3179" s="190"/>
      <c r="AC3179" s="185"/>
      <c r="AD3179" s="190"/>
      <c r="AE3179" s="190"/>
      <c r="AF3179" s="190"/>
      <c r="AG3179" s="205" t="str">
        <f t="shared" si="147"/>
        <v/>
      </c>
      <c r="AH3179" s="205" t="str">
        <f t="shared" si="148"/>
        <v/>
      </c>
      <c r="AI3179" s="205" t="str">
        <f t="shared" si="149"/>
        <v/>
      </c>
    </row>
    <row r="3180" spans="1:35" ht="15" customHeight="1">
      <c r="A3180" s="185"/>
      <c r="B3180" s="185"/>
      <c r="C3180" s="185"/>
      <c r="D3180" s="186"/>
      <c r="E3180" s="185"/>
      <c r="F3180" s="185"/>
      <c r="G3180" s="185"/>
      <c r="H3180" s="185"/>
      <c r="I3180" s="185"/>
      <c r="J3180" s="185"/>
      <c r="K3180" s="187"/>
      <c r="L3180" s="187"/>
      <c r="M3180" s="187"/>
      <c r="N3180" s="187"/>
      <c r="O3180" s="187"/>
      <c r="P3180" s="187"/>
      <c r="Q3180" s="187"/>
      <c r="R3180" s="190"/>
      <c r="S3180" s="190"/>
      <c r="T3180" s="190"/>
      <c r="U3180" s="190"/>
      <c r="V3180" s="190"/>
      <c r="W3180" s="190"/>
      <c r="X3180" s="190"/>
      <c r="Y3180" s="190"/>
      <c r="Z3180" s="190"/>
      <c r="AA3180" s="190"/>
      <c r="AB3180" s="190"/>
      <c r="AC3180" s="185"/>
      <c r="AD3180" s="190"/>
      <c r="AE3180" s="190"/>
      <c r="AF3180" s="190"/>
      <c r="AG3180" s="205" t="str">
        <f t="shared" si="147"/>
        <v/>
      </c>
      <c r="AH3180" s="205" t="str">
        <f t="shared" si="148"/>
        <v/>
      </c>
      <c r="AI3180" s="205" t="str">
        <f t="shared" si="149"/>
        <v/>
      </c>
    </row>
    <row r="3181" spans="1:35" ht="15" customHeight="1">
      <c r="A3181" s="185"/>
      <c r="B3181" s="185"/>
      <c r="C3181" s="185"/>
      <c r="D3181" s="186"/>
      <c r="E3181" s="185"/>
      <c r="F3181" s="185"/>
      <c r="G3181" s="185"/>
      <c r="H3181" s="185"/>
      <c r="I3181" s="185"/>
      <c r="J3181" s="185"/>
      <c r="K3181" s="187"/>
      <c r="L3181" s="187"/>
      <c r="M3181" s="187"/>
      <c r="N3181" s="187"/>
      <c r="O3181" s="187"/>
      <c r="P3181" s="187"/>
      <c r="Q3181" s="187"/>
      <c r="R3181" s="190"/>
      <c r="S3181" s="190"/>
      <c r="T3181" s="190"/>
      <c r="U3181" s="190"/>
      <c r="V3181" s="190"/>
      <c r="W3181" s="190"/>
      <c r="X3181" s="190"/>
      <c r="Y3181" s="190"/>
      <c r="Z3181" s="190"/>
      <c r="AA3181" s="190"/>
      <c r="AB3181" s="190"/>
      <c r="AC3181" s="185"/>
      <c r="AD3181" s="190"/>
      <c r="AE3181" s="190"/>
      <c r="AF3181" s="190"/>
      <c r="AG3181" s="205" t="str">
        <f t="shared" si="147"/>
        <v/>
      </c>
      <c r="AH3181" s="205" t="str">
        <f t="shared" si="148"/>
        <v/>
      </c>
      <c r="AI3181" s="205" t="str">
        <f t="shared" si="149"/>
        <v/>
      </c>
    </row>
    <row r="3182" spans="1:35" ht="15" customHeight="1">
      <c r="A3182" s="185"/>
      <c r="B3182" s="185"/>
      <c r="C3182" s="185"/>
      <c r="D3182" s="186"/>
      <c r="E3182" s="185"/>
      <c r="F3182" s="185"/>
      <c r="G3182" s="185"/>
      <c r="H3182" s="185"/>
      <c r="I3182" s="185"/>
      <c r="J3182" s="185"/>
      <c r="K3182" s="187"/>
      <c r="L3182" s="187"/>
      <c r="M3182" s="187"/>
      <c r="N3182" s="187"/>
      <c r="O3182" s="187"/>
      <c r="P3182" s="187"/>
      <c r="Q3182" s="187"/>
      <c r="R3182" s="190"/>
      <c r="S3182" s="190"/>
      <c r="T3182" s="190"/>
      <c r="U3182" s="190"/>
      <c r="V3182" s="190"/>
      <c r="W3182" s="190"/>
      <c r="X3182" s="190"/>
      <c r="Y3182" s="190"/>
      <c r="Z3182" s="190"/>
      <c r="AA3182" s="190"/>
      <c r="AB3182" s="190"/>
      <c r="AC3182" s="185"/>
      <c r="AD3182" s="190"/>
      <c r="AE3182" s="190"/>
      <c r="AF3182" s="190"/>
      <c r="AG3182" s="205" t="str">
        <f t="shared" si="147"/>
        <v/>
      </c>
      <c r="AH3182" s="205" t="str">
        <f t="shared" si="148"/>
        <v/>
      </c>
      <c r="AI3182" s="205" t="str">
        <f t="shared" si="149"/>
        <v/>
      </c>
    </row>
    <row r="3183" spans="1:35" ht="15" customHeight="1">
      <c r="A3183" s="185"/>
      <c r="B3183" s="185"/>
      <c r="C3183" s="185"/>
      <c r="D3183" s="186"/>
      <c r="E3183" s="185"/>
      <c r="F3183" s="185"/>
      <c r="G3183" s="185"/>
      <c r="H3183" s="185"/>
      <c r="I3183" s="185"/>
      <c r="J3183" s="185"/>
      <c r="K3183" s="187"/>
      <c r="L3183" s="187"/>
      <c r="M3183" s="187"/>
      <c r="N3183" s="187"/>
      <c r="O3183" s="187"/>
      <c r="P3183" s="187"/>
      <c r="Q3183" s="187"/>
      <c r="R3183" s="190"/>
      <c r="S3183" s="190"/>
      <c r="T3183" s="190"/>
      <c r="U3183" s="190"/>
      <c r="V3183" s="190"/>
      <c r="W3183" s="190"/>
      <c r="X3183" s="190"/>
      <c r="Y3183" s="190"/>
      <c r="Z3183" s="190"/>
      <c r="AA3183" s="190"/>
      <c r="AB3183" s="190"/>
      <c r="AC3183" s="185"/>
      <c r="AD3183" s="190"/>
      <c r="AE3183" s="190"/>
      <c r="AF3183" s="190"/>
      <c r="AG3183" s="205" t="str">
        <f t="shared" si="147"/>
        <v/>
      </c>
      <c r="AH3183" s="205" t="str">
        <f t="shared" si="148"/>
        <v/>
      </c>
      <c r="AI3183" s="205" t="str">
        <f t="shared" si="149"/>
        <v/>
      </c>
    </row>
    <row r="3184" spans="1:35" ht="15" customHeight="1">
      <c r="A3184" s="185"/>
      <c r="B3184" s="185"/>
      <c r="C3184" s="185"/>
      <c r="D3184" s="186"/>
      <c r="E3184" s="185"/>
      <c r="F3184" s="185"/>
      <c r="G3184" s="185"/>
      <c r="H3184" s="185"/>
      <c r="I3184" s="185"/>
      <c r="J3184" s="185"/>
      <c r="K3184" s="187"/>
      <c r="L3184" s="187"/>
      <c r="M3184" s="187"/>
      <c r="N3184" s="187"/>
      <c r="O3184" s="187"/>
      <c r="P3184" s="187"/>
      <c r="Q3184" s="187"/>
      <c r="R3184" s="190"/>
      <c r="S3184" s="190"/>
      <c r="T3184" s="190"/>
      <c r="U3184" s="190"/>
      <c r="V3184" s="190"/>
      <c r="W3184" s="190"/>
      <c r="X3184" s="190"/>
      <c r="Y3184" s="190"/>
      <c r="Z3184" s="190"/>
      <c r="AA3184" s="190"/>
      <c r="AB3184" s="190"/>
      <c r="AC3184" s="185"/>
      <c r="AD3184" s="190"/>
      <c r="AE3184" s="190"/>
      <c r="AF3184" s="190"/>
      <c r="AG3184" s="205" t="str">
        <f t="shared" si="147"/>
        <v/>
      </c>
      <c r="AH3184" s="205" t="str">
        <f t="shared" si="148"/>
        <v/>
      </c>
      <c r="AI3184" s="205" t="str">
        <f t="shared" si="149"/>
        <v/>
      </c>
    </row>
    <row r="3185" spans="1:35" ht="15" customHeight="1">
      <c r="A3185" s="185"/>
      <c r="B3185" s="185"/>
      <c r="C3185" s="185"/>
      <c r="D3185" s="186"/>
      <c r="E3185" s="185"/>
      <c r="F3185" s="185"/>
      <c r="G3185" s="185"/>
      <c r="H3185" s="185"/>
      <c r="I3185" s="185"/>
      <c r="J3185" s="185"/>
      <c r="K3185" s="187"/>
      <c r="L3185" s="187"/>
      <c r="M3185" s="187"/>
      <c r="N3185" s="187"/>
      <c r="O3185" s="187"/>
      <c r="P3185" s="187"/>
      <c r="Q3185" s="187"/>
      <c r="R3185" s="190"/>
      <c r="S3185" s="190"/>
      <c r="T3185" s="190"/>
      <c r="U3185" s="190"/>
      <c r="V3185" s="190"/>
      <c r="W3185" s="190"/>
      <c r="X3185" s="190"/>
      <c r="Y3185" s="190"/>
      <c r="Z3185" s="190"/>
      <c r="AA3185" s="190"/>
      <c r="AB3185" s="190"/>
      <c r="AC3185" s="185"/>
      <c r="AD3185" s="190"/>
      <c r="AE3185" s="190"/>
      <c r="AF3185" s="190"/>
      <c r="AG3185" s="205" t="str">
        <f t="shared" si="147"/>
        <v/>
      </c>
      <c r="AH3185" s="205" t="str">
        <f t="shared" si="148"/>
        <v/>
      </c>
      <c r="AI3185" s="205" t="str">
        <f t="shared" si="149"/>
        <v/>
      </c>
    </row>
    <row r="3186" spans="1:35" ht="15" customHeight="1">
      <c r="A3186" s="185"/>
      <c r="B3186" s="185"/>
      <c r="C3186" s="185"/>
      <c r="D3186" s="186"/>
      <c r="E3186" s="185"/>
      <c r="F3186" s="185"/>
      <c r="G3186" s="185"/>
      <c r="H3186" s="185"/>
      <c r="I3186" s="185"/>
      <c r="J3186" s="185"/>
      <c r="K3186" s="187"/>
      <c r="L3186" s="187"/>
      <c r="M3186" s="187"/>
      <c r="N3186" s="187"/>
      <c r="O3186" s="187"/>
      <c r="P3186" s="187"/>
      <c r="Q3186" s="187"/>
      <c r="R3186" s="190"/>
      <c r="S3186" s="190"/>
      <c r="T3186" s="190"/>
      <c r="U3186" s="190"/>
      <c r="V3186" s="190"/>
      <c r="W3186" s="190"/>
      <c r="X3186" s="190"/>
      <c r="Y3186" s="190"/>
      <c r="Z3186" s="190"/>
      <c r="AA3186" s="190"/>
      <c r="AB3186" s="190"/>
      <c r="AC3186" s="185"/>
      <c r="AD3186" s="190"/>
      <c r="AE3186" s="190"/>
      <c r="AF3186" s="190"/>
      <c r="AG3186" s="205" t="str">
        <f t="shared" si="147"/>
        <v/>
      </c>
      <c r="AH3186" s="205" t="str">
        <f t="shared" si="148"/>
        <v/>
      </c>
      <c r="AI3186" s="205" t="str">
        <f t="shared" si="149"/>
        <v/>
      </c>
    </row>
    <row r="3187" spans="1:35" ht="15" customHeight="1">
      <c r="A3187" s="185"/>
      <c r="B3187" s="185"/>
      <c r="C3187" s="185"/>
      <c r="D3187" s="186"/>
      <c r="E3187" s="185"/>
      <c r="F3187" s="185"/>
      <c r="G3187" s="185"/>
      <c r="H3187" s="185"/>
      <c r="I3187" s="185"/>
      <c r="J3187" s="185"/>
      <c r="K3187" s="187"/>
      <c r="L3187" s="187"/>
      <c r="M3187" s="187"/>
      <c r="N3187" s="187"/>
      <c r="O3187" s="187"/>
      <c r="P3187" s="187"/>
      <c r="Q3187" s="187"/>
      <c r="R3187" s="190"/>
      <c r="S3187" s="190"/>
      <c r="T3187" s="190"/>
      <c r="U3187" s="190"/>
      <c r="V3187" s="190"/>
      <c r="W3187" s="190"/>
      <c r="X3187" s="190"/>
      <c r="Y3187" s="190"/>
      <c r="Z3187" s="190"/>
      <c r="AA3187" s="190"/>
      <c r="AB3187" s="190"/>
      <c r="AC3187" s="185"/>
      <c r="AD3187" s="190"/>
      <c r="AE3187" s="190"/>
      <c r="AF3187" s="190"/>
      <c r="AG3187" s="205" t="str">
        <f t="shared" si="147"/>
        <v/>
      </c>
      <c r="AH3187" s="205" t="str">
        <f t="shared" si="148"/>
        <v/>
      </c>
      <c r="AI3187" s="205" t="str">
        <f t="shared" si="149"/>
        <v/>
      </c>
    </row>
    <row r="3188" spans="1:35" ht="15" customHeight="1">
      <c r="A3188" s="185"/>
      <c r="B3188" s="185"/>
      <c r="C3188" s="185"/>
      <c r="D3188" s="186"/>
      <c r="E3188" s="185"/>
      <c r="F3188" s="185"/>
      <c r="G3188" s="185"/>
      <c r="H3188" s="185"/>
      <c r="I3188" s="185"/>
      <c r="J3188" s="185"/>
      <c r="K3188" s="187"/>
      <c r="L3188" s="187"/>
      <c r="M3188" s="187"/>
      <c r="N3188" s="187"/>
      <c r="O3188" s="187"/>
      <c r="P3188" s="187"/>
      <c r="Q3188" s="187"/>
      <c r="R3188" s="190"/>
      <c r="S3188" s="190"/>
      <c r="T3188" s="190"/>
      <c r="U3188" s="190"/>
      <c r="V3188" s="190"/>
      <c r="W3188" s="190"/>
      <c r="X3188" s="190"/>
      <c r="Y3188" s="190"/>
      <c r="Z3188" s="190"/>
      <c r="AA3188" s="190"/>
      <c r="AB3188" s="190"/>
      <c r="AC3188" s="185"/>
      <c r="AD3188" s="190"/>
      <c r="AE3188" s="190"/>
      <c r="AF3188" s="190"/>
      <c r="AG3188" s="205" t="str">
        <f t="shared" si="147"/>
        <v/>
      </c>
      <c r="AH3188" s="205" t="str">
        <f t="shared" si="148"/>
        <v/>
      </c>
      <c r="AI3188" s="205" t="str">
        <f t="shared" si="149"/>
        <v/>
      </c>
    </row>
    <row r="3189" spans="1:35" ht="15" customHeight="1">
      <c r="A3189" s="185"/>
      <c r="B3189" s="185"/>
      <c r="C3189" s="185"/>
      <c r="D3189" s="186"/>
      <c r="E3189" s="185"/>
      <c r="F3189" s="185"/>
      <c r="G3189" s="185"/>
      <c r="H3189" s="185"/>
      <c r="I3189" s="185"/>
      <c r="J3189" s="185"/>
      <c r="K3189" s="187"/>
      <c r="L3189" s="187"/>
      <c r="M3189" s="187"/>
      <c r="N3189" s="187"/>
      <c r="O3189" s="187"/>
      <c r="P3189" s="187"/>
      <c r="Q3189" s="187"/>
      <c r="R3189" s="190"/>
      <c r="S3189" s="190"/>
      <c r="T3189" s="190"/>
      <c r="U3189" s="190"/>
      <c r="V3189" s="190"/>
      <c r="W3189" s="190"/>
      <c r="X3189" s="190"/>
      <c r="Y3189" s="190"/>
      <c r="Z3189" s="190"/>
      <c r="AA3189" s="190"/>
      <c r="AB3189" s="190"/>
      <c r="AC3189" s="185"/>
      <c r="AD3189" s="190"/>
      <c r="AE3189" s="190"/>
      <c r="AF3189" s="190"/>
      <c r="AG3189" s="205" t="str">
        <f t="shared" si="147"/>
        <v/>
      </c>
      <c r="AH3189" s="205" t="str">
        <f t="shared" si="148"/>
        <v/>
      </c>
      <c r="AI3189" s="205" t="str">
        <f t="shared" si="149"/>
        <v/>
      </c>
    </row>
    <row r="3190" spans="1:35" ht="15" customHeight="1">
      <c r="A3190" s="185"/>
      <c r="B3190" s="185"/>
      <c r="C3190" s="185"/>
      <c r="D3190" s="186"/>
      <c r="E3190" s="185"/>
      <c r="F3190" s="185"/>
      <c r="G3190" s="185"/>
      <c r="H3190" s="185"/>
      <c r="I3190" s="185"/>
      <c r="J3190" s="185"/>
      <c r="K3190" s="187"/>
      <c r="L3190" s="187"/>
      <c r="M3190" s="187"/>
      <c r="N3190" s="187"/>
      <c r="O3190" s="187"/>
      <c r="P3190" s="187"/>
      <c r="Q3190" s="187"/>
      <c r="R3190" s="190"/>
      <c r="S3190" s="190"/>
      <c r="T3190" s="190"/>
      <c r="U3190" s="190"/>
      <c r="V3190" s="190"/>
      <c r="W3190" s="190"/>
      <c r="X3190" s="190"/>
      <c r="Y3190" s="190"/>
      <c r="Z3190" s="190"/>
      <c r="AA3190" s="190"/>
      <c r="AB3190" s="190"/>
      <c r="AC3190" s="185"/>
      <c r="AD3190" s="190"/>
      <c r="AE3190" s="190"/>
      <c r="AF3190" s="190"/>
      <c r="AG3190" s="205" t="str">
        <f t="shared" si="147"/>
        <v/>
      </c>
      <c r="AH3190" s="205" t="str">
        <f t="shared" si="148"/>
        <v/>
      </c>
      <c r="AI3190" s="205" t="str">
        <f t="shared" si="149"/>
        <v/>
      </c>
    </row>
    <row r="3191" spans="1:35" ht="15" customHeight="1">
      <c r="A3191" s="185"/>
      <c r="B3191" s="185"/>
      <c r="C3191" s="185"/>
      <c r="D3191" s="186"/>
      <c r="E3191" s="185"/>
      <c r="F3191" s="185"/>
      <c r="G3191" s="185"/>
      <c r="H3191" s="185"/>
      <c r="I3191" s="185"/>
      <c r="J3191" s="185"/>
      <c r="K3191" s="187"/>
      <c r="L3191" s="187"/>
      <c r="M3191" s="187"/>
      <c r="N3191" s="187"/>
      <c r="O3191" s="187"/>
      <c r="P3191" s="187"/>
      <c r="Q3191" s="187"/>
      <c r="R3191" s="190"/>
      <c r="S3191" s="190"/>
      <c r="T3191" s="190"/>
      <c r="U3191" s="190"/>
      <c r="V3191" s="190"/>
      <c r="W3191" s="190"/>
      <c r="X3191" s="190"/>
      <c r="Y3191" s="190"/>
      <c r="Z3191" s="190"/>
      <c r="AA3191" s="190"/>
      <c r="AB3191" s="190"/>
      <c r="AC3191" s="185"/>
      <c r="AD3191" s="190"/>
      <c r="AE3191" s="190"/>
      <c r="AF3191" s="190"/>
      <c r="AG3191" s="205" t="str">
        <f t="shared" si="147"/>
        <v/>
      </c>
      <c r="AH3191" s="205" t="str">
        <f t="shared" si="148"/>
        <v/>
      </c>
      <c r="AI3191" s="205" t="str">
        <f t="shared" si="149"/>
        <v/>
      </c>
    </row>
    <row r="3192" spans="1:35" ht="15" customHeight="1">
      <c r="A3192" s="185"/>
      <c r="B3192" s="185"/>
      <c r="C3192" s="185"/>
      <c r="D3192" s="186"/>
      <c r="E3192" s="185"/>
      <c r="F3192" s="185"/>
      <c r="G3192" s="185"/>
      <c r="H3192" s="185"/>
      <c r="I3192" s="185"/>
      <c r="J3192" s="185"/>
      <c r="K3192" s="187"/>
      <c r="L3192" s="187"/>
      <c r="M3192" s="187"/>
      <c r="N3192" s="187"/>
      <c r="O3192" s="187"/>
      <c r="P3192" s="187"/>
      <c r="Q3192" s="187"/>
      <c r="R3192" s="190"/>
      <c r="S3192" s="190"/>
      <c r="T3192" s="190"/>
      <c r="U3192" s="190"/>
      <c r="V3192" s="190"/>
      <c r="W3192" s="190"/>
      <c r="X3192" s="190"/>
      <c r="Y3192" s="190"/>
      <c r="Z3192" s="190"/>
      <c r="AA3192" s="190"/>
      <c r="AB3192" s="190"/>
      <c r="AC3192" s="185"/>
      <c r="AD3192" s="190"/>
      <c r="AE3192" s="190"/>
      <c r="AF3192" s="190"/>
      <c r="AG3192" s="205" t="str">
        <f t="shared" si="147"/>
        <v/>
      </c>
      <c r="AH3192" s="205" t="str">
        <f t="shared" si="148"/>
        <v/>
      </c>
      <c r="AI3192" s="205" t="str">
        <f t="shared" si="149"/>
        <v/>
      </c>
    </row>
    <row r="3193" spans="1:35" ht="15" customHeight="1">
      <c r="A3193" s="185"/>
      <c r="B3193" s="185"/>
      <c r="C3193" s="185"/>
      <c r="D3193" s="186"/>
      <c r="E3193" s="185"/>
      <c r="F3193" s="185"/>
      <c r="G3193" s="185"/>
      <c r="H3193" s="185"/>
      <c r="I3193" s="185"/>
      <c r="J3193" s="185"/>
      <c r="K3193" s="187"/>
      <c r="L3193" s="187"/>
      <c r="M3193" s="187"/>
      <c r="N3193" s="187"/>
      <c r="O3193" s="187"/>
      <c r="P3193" s="187"/>
      <c r="Q3193" s="187"/>
      <c r="R3193" s="190"/>
      <c r="S3193" s="190"/>
      <c r="T3193" s="190"/>
      <c r="U3193" s="190"/>
      <c r="V3193" s="190"/>
      <c r="W3193" s="190"/>
      <c r="X3193" s="190"/>
      <c r="Y3193" s="190"/>
      <c r="Z3193" s="190"/>
      <c r="AA3193" s="190"/>
      <c r="AB3193" s="190"/>
      <c r="AC3193" s="185"/>
      <c r="AD3193" s="190"/>
      <c r="AE3193" s="190"/>
      <c r="AF3193" s="190"/>
      <c r="AG3193" s="205" t="str">
        <f t="shared" si="147"/>
        <v/>
      </c>
      <c r="AH3193" s="205" t="str">
        <f t="shared" si="148"/>
        <v/>
      </c>
      <c r="AI3193" s="205" t="str">
        <f t="shared" si="149"/>
        <v/>
      </c>
    </row>
    <row r="3194" spans="1:35" ht="15" customHeight="1">
      <c r="A3194" s="185"/>
      <c r="B3194" s="185"/>
      <c r="C3194" s="185"/>
      <c r="D3194" s="186"/>
      <c r="E3194" s="185"/>
      <c r="F3194" s="185"/>
      <c r="G3194" s="185"/>
      <c r="H3194" s="185"/>
      <c r="I3194" s="185"/>
      <c r="J3194" s="185"/>
      <c r="K3194" s="187"/>
      <c r="L3194" s="187"/>
      <c r="M3194" s="187"/>
      <c r="N3194" s="187"/>
      <c r="O3194" s="187"/>
      <c r="P3194" s="187"/>
      <c r="Q3194" s="187"/>
      <c r="R3194" s="190"/>
      <c r="S3194" s="190"/>
      <c r="T3194" s="190"/>
      <c r="U3194" s="190"/>
      <c r="V3194" s="190"/>
      <c r="W3194" s="190"/>
      <c r="X3194" s="190"/>
      <c r="Y3194" s="190"/>
      <c r="Z3194" s="190"/>
      <c r="AA3194" s="190"/>
      <c r="AB3194" s="190"/>
      <c r="AC3194" s="185"/>
      <c r="AD3194" s="190"/>
      <c r="AE3194" s="190"/>
      <c r="AF3194" s="190"/>
      <c r="AG3194" s="205" t="str">
        <f t="shared" si="147"/>
        <v/>
      </c>
      <c r="AH3194" s="205" t="str">
        <f t="shared" si="148"/>
        <v/>
      </c>
      <c r="AI3194" s="205" t="str">
        <f t="shared" si="149"/>
        <v/>
      </c>
    </row>
    <row r="3195" spans="1:35" ht="15" customHeight="1">
      <c r="A3195" s="185"/>
      <c r="B3195" s="185"/>
      <c r="C3195" s="185"/>
      <c r="D3195" s="186"/>
      <c r="E3195" s="185"/>
      <c r="F3195" s="185"/>
      <c r="G3195" s="185"/>
      <c r="H3195" s="185"/>
      <c r="I3195" s="185"/>
      <c r="J3195" s="185"/>
      <c r="K3195" s="187"/>
      <c r="L3195" s="187"/>
      <c r="M3195" s="187"/>
      <c r="N3195" s="187"/>
      <c r="O3195" s="187"/>
      <c r="P3195" s="187"/>
      <c r="Q3195" s="187"/>
      <c r="R3195" s="190"/>
      <c r="S3195" s="190"/>
      <c r="T3195" s="190"/>
      <c r="U3195" s="190"/>
      <c r="V3195" s="190"/>
      <c r="W3195" s="190"/>
      <c r="X3195" s="190"/>
      <c r="Y3195" s="190"/>
      <c r="Z3195" s="190"/>
      <c r="AA3195" s="190"/>
      <c r="AB3195" s="190"/>
      <c r="AC3195" s="185"/>
      <c r="AD3195" s="190"/>
      <c r="AE3195" s="190"/>
      <c r="AF3195" s="190"/>
      <c r="AG3195" s="205" t="str">
        <f t="shared" si="147"/>
        <v/>
      </c>
      <c r="AH3195" s="205" t="str">
        <f t="shared" si="148"/>
        <v/>
      </c>
      <c r="AI3195" s="205" t="str">
        <f t="shared" si="149"/>
        <v/>
      </c>
    </row>
    <row r="3196" spans="1:35" ht="15" customHeight="1">
      <c r="A3196" s="185"/>
      <c r="B3196" s="185"/>
      <c r="C3196" s="185"/>
      <c r="D3196" s="186"/>
      <c r="E3196" s="185"/>
      <c r="F3196" s="185"/>
      <c r="G3196" s="185"/>
      <c r="H3196" s="185"/>
      <c r="I3196" s="185"/>
      <c r="J3196" s="185"/>
      <c r="K3196" s="187"/>
      <c r="L3196" s="187"/>
      <c r="M3196" s="187"/>
      <c r="N3196" s="187"/>
      <c r="O3196" s="187"/>
      <c r="P3196" s="187"/>
      <c r="Q3196" s="187"/>
      <c r="R3196" s="190"/>
      <c r="S3196" s="190"/>
      <c r="T3196" s="190"/>
      <c r="U3196" s="190"/>
      <c r="V3196" s="190"/>
      <c r="W3196" s="190"/>
      <c r="X3196" s="190"/>
      <c r="Y3196" s="190"/>
      <c r="Z3196" s="190"/>
      <c r="AA3196" s="190"/>
      <c r="AB3196" s="190"/>
      <c r="AC3196" s="185"/>
      <c r="AD3196" s="190"/>
      <c r="AE3196" s="190"/>
      <c r="AF3196" s="190"/>
      <c r="AG3196" s="205" t="str">
        <f t="shared" si="147"/>
        <v/>
      </c>
      <c r="AH3196" s="205" t="str">
        <f t="shared" si="148"/>
        <v/>
      </c>
      <c r="AI3196" s="205" t="str">
        <f t="shared" si="149"/>
        <v/>
      </c>
    </row>
    <row r="3197" spans="1:35" ht="15" customHeight="1">
      <c r="A3197" s="185"/>
      <c r="B3197" s="185"/>
      <c r="C3197" s="185"/>
      <c r="D3197" s="186"/>
      <c r="E3197" s="185"/>
      <c r="F3197" s="185"/>
      <c r="G3197" s="185"/>
      <c r="H3197" s="185"/>
      <c r="I3197" s="185"/>
      <c r="J3197" s="185"/>
      <c r="K3197" s="187"/>
      <c r="L3197" s="187"/>
      <c r="M3197" s="187"/>
      <c r="N3197" s="187"/>
      <c r="O3197" s="187"/>
      <c r="P3197" s="187"/>
      <c r="Q3197" s="187"/>
      <c r="R3197" s="190"/>
      <c r="S3197" s="190"/>
      <c r="T3197" s="190"/>
      <c r="U3197" s="190"/>
      <c r="V3197" s="190"/>
      <c r="W3197" s="190"/>
      <c r="X3197" s="190"/>
      <c r="Y3197" s="190"/>
      <c r="Z3197" s="190"/>
      <c r="AA3197" s="190"/>
      <c r="AB3197" s="190"/>
      <c r="AC3197" s="185"/>
      <c r="AD3197" s="190"/>
      <c r="AE3197" s="190"/>
      <c r="AF3197" s="190"/>
      <c r="AG3197" s="205" t="str">
        <f t="shared" si="147"/>
        <v/>
      </c>
      <c r="AH3197" s="205" t="str">
        <f t="shared" si="148"/>
        <v/>
      </c>
      <c r="AI3197" s="205" t="str">
        <f t="shared" si="149"/>
        <v/>
      </c>
    </row>
    <row r="3198" spans="1:35" ht="15" customHeight="1">
      <c r="A3198" s="185"/>
      <c r="B3198" s="185"/>
      <c r="C3198" s="185"/>
      <c r="D3198" s="186"/>
      <c r="E3198" s="185"/>
      <c r="F3198" s="185"/>
      <c r="G3198" s="185"/>
      <c r="H3198" s="185"/>
      <c r="I3198" s="185"/>
      <c r="J3198" s="185"/>
      <c r="K3198" s="187"/>
      <c r="L3198" s="187"/>
      <c r="M3198" s="187"/>
      <c r="N3198" s="187"/>
      <c r="O3198" s="187"/>
      <c r="P3198" s="187"/>
      <c r="Q3198" s="187"/>
      <c r="R3198" s="190"/>
      <c r="S3198" s="190"/>
      <c r="T3198" s="190"/>
      <c r="U3198" s="190"/>
      <c r="V3198" s="190"/>
      <c r="W3198" s="190"/>
      <c r="X3198" s="190"/>
      <c r="Y3198" s="190"/>
      <c r="Z3198" s="190"/>
      <c r="AA3198" s="190"/>
      <c r="AB3198" s="190"/>
      <c r="AC3198" s="185"/>
      <c r="AD3198" s="190"/>
      <c r="AE3198" s="190"/>
      <c r="AF3198" s="190"/>
      <c r="AG3198" s="205" t="str">
        <f t="shared" si="147"/>
        <v/>
      </c>
      <c r="AH3198" s="205" t="str">
        <f t="shared" si="148"/>
        <v/>
      </c>
      <c r="AI3198" s="205" t="str">
        <f t="shared" si="149"/>
        <v/>
      </c>
    </row>
    <row r="3199" spans="1:35" ht="15" customHeight="1">
      <c r="A3199" s="185"/>
      <c r="B3199" s="185"/>
      <c r="C3199" s="185"/>
      <c r="D3199" s="186"/>
      <c r="E3199" s="185"/>
      <c r="F3199" s="185"/>
      <c r="G3199" s="185"/>
      <c r="H3199" s="185"/>
      <c r="I3199" s="185"/>
      <c r="J3199" s="185"/>
      <c r="K3199" s="187"/>
      <c r="L3199" s="187"/>
      <c r="M3199" s="187"/>
      <c r="N3199" s="187"/>
      <c r="O3199" s="187"/>
      <c r="P3199" s="187"/>
      <c r="Q3199" s="187"/>
      <c r="R3199" s="190"/>
      <c r="S3199" s="190"/>
      <c r="T3199" s="190"/>
      <c r="U3199" s="190"/>
      <c r="V3199" s="190"/>
      <c r="W3199" s="190"/>
      <c r="X3199" s="190"/>
      <c r="Y3199" s="190"/>
      <c r="Z3199" s="190"/>
      <c r="AA3199" s="190"/>
      <c r="AB3199" s="190"/>
      <c r="AC3199" s="185"/>
      <c r="AD3199" s="190"/>
      <c r="AE3199" s="190"/>
      <c r="AF3199" s="190"/>
      <c r="AG3199" s="205" t="str">
        <f t="shared" si="147"/>
        <v/>
      </c>
      <c r="AH3199" s="205" t="str">
        <f t="shared" si="148"/>
        <v/>
      </c>
      <c r="AI3199" s="205" t="str">
        <f t="shared" si="149"/>
        <v/>
      </c>
    </row>
    <row r="3200" spans="1:35" ht="15" customHeight="1">
      <c r="A3200" s="185"/>
      <c r="B3200" s="185"/>
      <c r="C3200" s="185"/>
      <c r="D3200" s="186"/>
      <c r="E3200" s="185"/>
      <c r="F3200" s="185"/>
      <c r="G3200" s="185"/>
      <c r="H3200" s="185"/>
      <c r="I3200" s="185"/>
      <c r="J3200" s="185"/>
      <c r="K3200" s="187"/>
      <c r="L3200" s="187"/>
      <c r="M3200" s="187"/>
      <c r="N3200" s="187"/>
      <c r="O3200" s="187"/>
      <c r="P3200" s="187"/>
      <c r="Q3200" s="187"/>
      <c r="R3200" s="190"/>
      <c r="S3200" s="190"/>
      <c r="T3200" s="190"/>
      <c r="U3200" s="190"/>
      <c r="V3200" s="190"/>
      <c r="W3200" s="190"/>
      <c r="X3200" s="190"/>
      <c r="Y3200" s="190"/>
      <c r="Z3200" s="190"/>
      <c r="AA3200" s="190"/>
      <c r="AB3200" s="190"/>
      <c r="AC3200" s="185"/>
      <c r="AD3200" s="190"/>
      <c r="AE3200" s="190"/>
      <c r="AF3200" s="190"/>
      <c r="AG3200" s="205" t="str">
        <f t="shared" si="147"/>
        <v/>
      </c>
      <c r="AH3200" s="205" t="str">
        <f t="shared" si="148"/>
        <v/>
      </c>
      <c r="AI3200" s="205" t="str">
        <f t="shared" si="149"/>
        <v/>
      </c>
    </row>
    <row r="3201" spans="1:35" ht="15" customHeight="1">
      <c r="A3201" s="185"/>
      <c r="B3201" s="185"/>
      <c r="C3201" s="185"/>
      <c r="D3201" s="186"/>
      <c r="E3201" s="185"/>
      <c r="F3201" s="185"/>
      <c r="G3201" s="185"/>
      <c r="H3201" s="185"/>
      <c r="I3201" s="185"/>
      <c r="J3201" s="185"/>
      <c r="K3201" s="187"/>
      <c r="L3201" s="187"/>
      <c r="M3201" s="187"/>
      <c r="N3201" s="187"/>
      <c r="O3201" s="187"/>
      <c r="P3201" s="187"/>
      <c r="Q3201" s="187"/>
      <c r="R3201" s="190"/>
      <c r="S3201" s="190"/>
      <c r="T3201" s="190"/>
      <c r="U3201" s="190"/>
      <c r="V3201" s="190"/>
      <c r="W3201" s="190"/>
      <c r="X3201" s="190"/>
      <c r="Y3201" s="190"/>
      <c r="Z3201" s="190"/>
      <c r="AA3201" s="190"/>
      <c r="AB3201" s="190"/>
      <c r="AC3201" s="185"/>
      <c r="AD3201" s="190"/>
      <c r="AE3201" s="190"/>
      <c r="AF3201" s="190"/>
      <c r="AG3201" s="205" t="str">
        <f t="shared" si="147"/>
        <v/>
      </c>
      <c r="AH3201" s="205" t="str">
        <f t="shared" si="148"/>
        <v/>
      </c>
      <c r="AI3201" s="205" t="str">
        <f t="shared" si="149"/>
        <v/>
      </c>
    </row>
    <row r="3202" spans="1:35" ht="15" customHeight="1">
      <c r="A3202" s="185"/>
      <c r="B3202" s="185"/>
      <c r="C3202" s="185"/>
      <c r="D3202" s="186"/>
      <c r="E3202" s="185"/>
      <c r="F3202" s="185"/>
      <c r="G3202" s="185"/>
      <c r="H3202" s="185"/>
      <c r="I3202" s="185"/>
      <c r="J3202" s="185"/>
      <c r="K3202" s="187"/>
      <c r="L3202" s="187"/>
      <c r="M3202" s="187"/>
      <c r="N3202" s="187"/>
      <c r="O3202" s="187"/>
      <c r="P3202" s="187"/>
      <c r="Q3202" s="187"/>
      <c r="R3202" s="190"/>
      <c r="S3202" s="190"/>
      <c r="T3202" s="190"/>
      <c r="U3202" s="190"/>
      <c r="V3202" s="190"/>
      <c r="W3202" s="190"/>
      <c r="X3202" s="190"/>
      <c r="Y3202" s="190"/>
      <c r="Z3202" s="190"/>
      <c r="AA3202" s="190"/>
      <c r="AB3202" s="190"/>
      <c r="AC3202" s="185"/>
      <c r="AD3202" s="190"/>
      <c r="AE3202" s="190"/>
      <c r="AF3202" s="190"/>
      <c r="AG3202" s="205" t="str">
        <f t="shared" si="147"/>
        <v/>
      </c>
      <c r="AH3202" s="205" t="str">
        <f t="shared" si="148"/>
        <v/>
      </c>
      <c r="AI3202" s="205" t="str">
        <f t="shared" si="149"/>
        <v/>
      </c>
    </row>
    <row r="3203" spans="1:35" ht="15" customHeight="1">
      <c r="A3203" s="185"/>
      <c r="B3203" s="185"/>
      <c r="C3203" s="185"/>
      <c r="D3203" s="186"/>
      <c r="E3203" s="185"/>
      <c r="F3203" s="185"/>
      <c r="G3203" s="185"/>
      <c r="H3203" s="185"/>
      <c r="I3203" s="185"/>
      <c r="J3203" s="185"/>
      <c r="K3203" s="187"/>
      <c r="L3203" s="187"/>
      <c r="M3203" s="187"/>
      <c r="N3203" s="187"/>
      <c r="O3203" s="187"/>
      <c r="P3203" s="187"/>
      <c r="Q3203" s="187"/>
      <c r="R3203" s="190"/>
      <c r="S3203" s="190"/>
      <c r="T3203" s="190"/>
      <c r="U3203" s="190"/>
      <c r="V3203" s="190"/>
      <c r="W3203" s="190"/>
      <c r="X3203" s="190"/>
      <c r="Y3203" s="190"/>
      <c r="Z3203" s="190"/>
      <c r="AA3203" s="190"/>
      <c r="AB3203" s="190"/>
      <c r="AC3203" s="185"/>
      <c r="AD3203" s="190"/>
      <c r="AE3203" s="190"/>
      <c r="AF3203" s="190"/>
      <c r="AG3203" s="205" t="str">
        <f t="shared" si="147"/>
        <v/>
      </c>
      <c r="AH3203" s="205" t="str">
        <f t="shared" si="148"/>
        <v/>
      </c>
      <c r="AI3203" s="205" t="str">
        <f t="shared" si="149"/>
        <v/>
      </c>
    </row>
    <row r="3204" spans="1:35" ht="15" customHeight="1">
      <c r="A3204" s="185"/>
      <c r="B3204" s="185"/>
      <c r="C3204" s="185"/>
      <c r="D3204" s="186"/>
      <c r="E3204" s="185"/>
      <c r="F3204" s="185"/>
      <c r="G3204" s="185"/>
      <c r="H3204" s="185"/>
      <c r="I3204" s="185"/>
      <c r="J3204" s="185"/>
      <c r="K3204" s="187"/>
      <c r="L3204" s="187"/>
      <c r="M3204" s="187"/>
      <c r="N3204" s="187"/>
      <c r="O3204" s="187"/>
      <c r="P3204" s="187"/>
      <c r="Q3204" s="187"/>
      <c r="R3204" s="190"/>
      <c r="S3204" s="190"/>
      <c r="T3204" s="190"/>
      <c r="U3204" s="190"/>
      <c r="V3204" s="190"/>
      <c r="W3204" s="190"/>
      <c r="X3204" s="190"/>
      <c r="Y3204" s="190"/>
      <c r="Z3204" s="190"/>
      <c r="AA3204" s="190"/>
      <c r="AB3204" s="190"/>
      <c r="AC3204" s="185"/>
      <c r="AD3204" s="190"/>
      <c r="AE3204" s="190"/>
      <c r="AF3204" s="190"/>
      <c r="AG3204" s="205" t="str">
        <f t="shared" ref="AG3204:AG3267" si="150">IF($Q3204="","",IF($Q3204="YES","YES","NO"))</f>
        <v/>
      </c>
      <c r="AH3204" s="205" t="str">
        <f t="shared" ref="AH3204:AH3267" si="151">IF($X3204="","",IF($X3204="YES","YES","NO"))</f>
        <v/>
      </c>
      <c r="AI3204" s="205" t="str">
        <f t="shared" ref="AI3204:AI3267" si="152">IF(COUNTIF($B$3:$B$4985,B3204)&gt;1,"DUPLICATE","")</f>
        <v/>
      </c>
    </row>
    <row r="3205" spans="1:35" ht="15" customHeight="1">
      <c r="A3205" s="185"/>
      <c r="B3205" s="185"/>
      <c r="C3205" s="185"/>
      <c r="D3205" s="186"/>
      <c r="E3205" s="185"/>
      <c r="F3205" s="185"/>
      <c r="G3205" s="185"/>
      <c r="H3205" s="185"/>
      <c r="I3205" s="185"/>
      <c r="J3205" s="185"/>
      <c r="K3205" s="187"/>
      <c r="L3205" s="187"/>
      <c r="M3205" s="187"/>
      <c r="N3205" s="187"/>
      <c r="O3205" s="187"/>
      <c r="P3205" s="187"/>
      <c r="Q3205" s="187"/>
      <c r="R3205" s="190"/>
      <c r="S3205" s="190"/>
      <c r="T3205" s="190"/>
      <c r="U3205" s="190"/>
      <c r="V3205" s="190"/>
      <c r="W3205" s="190"/>
      <c r="X3205" s="190"/>
      <c r="Y3205" s="190"/>
      <c r="Z3205" s="190"/>
      <c r="AA3205" s="190"/>
      <c r="AB3205" s="190"/>
      <c r="AC3205" s="185"/>
      <c r="AD3205" s="190"/>
      <c r="AE3205" s="190"/>
      <c r="AF3205" s="190"/>
      <c r="AG3205" s="205" t="str">
        <f t="shared" si="150"/>
        <v/>
      </c>
      <c r="AH3205" s="205" t="str">
        <f t="shared" si="151"/>
        <v/>
      </c>
      <c r="AI3205" s="205" t="str">
        <f t="shared" si="152"/>
        <v/>
      </c>
    </row>
    <row r="3206" spans="1:35" ht="15" customHeight="1">
      <c r="A3206" s="185"/>
      <c r="B3206" s="185"/>
      <c r="C3206" s="185"/>
      <c r="D3206" s="186"/>
      <c r="E3206" s="185"/>
      <c r="F3206" s="185"/>
      <c r="G3206" s="185"/>
      <c r="H3206" s="185"/>
      <c r="I3206" s="185"/>
      <c r="J3206" s="185"/>
      <c r="K3206" s="187"/>
      <c r="L3206" s="187"/>
      <c r="M3206" s="187"/>
      <c r="N3206" s="187"/>
      <c r="O3206" s="187"/>
      <c r="P3206" s="187"/>
      <c r="Q3206" s="187"/>
      <c r="R3206" s="190"/>
      <c r="S3206" s="190"/>
      <c r="T3206" s="190"/>
      <c r="U3206" s="190"/>
      <c r="V3206" s="190"/>
      <c r="W3206" s="190"/>
      <c r="X3206" s="190"/>
      <c r="Y3206" s="190"/>
      <c r="Z3206" s="190"/>
      <c r="AA3206" s="190"/>
      <c r="AB3206" s="190"/>
      <c r="AC3206" s="185"/>
      <c r="AD3206" s="190"/>
      <c r="AE3206" s="190"/>
      <c r="AF3206" s="190"/>
      <c r="AG3206" s="205" t="str">
        <f t="shared" si="150"/>
        <v/>
      </c>
      <c r="AH3206" s="205" t="str">
        <f t="shared" si="151"/>
        <v/>
      </c>
      <c r="AI3206" s="205" t="str">
        <f t="shared" si="152"/>
        <v/>
      </c>
    </row>
    <row r="3207" spans="1:35" ht="15" customHeight="1">
      <c r="A3207" s="185"/>
      <c r="B3207" s="185"/>
      <c r="C3207" s="185"/>
      <c r="D3207" s="186"/>
      <c r="E3207" s="185"/>
      <c r="F3207" s="185"/>
      <c r="G3207" s="185"/>
      <c r="H3207" s="185"/>
      <c r="I3207" s="185"/>
      <c r="J3207" s="185"/>
      <c r="K3207" s="187"/>
      <c r="L3207" s="187"/>
      <c r="M3207" s="187"/>
      <c r="N3207" s="187"/>
      <c r="O3207" s="187"/>
      <c r="P3207" s="187"/>
      <c r="Q3207" s="187"/>
      <c r="R3207" s="190"/>
      <c r="S3207" s="190"/>
      <c r="T3207" s="190"/>
      <c r="U3207" s="190"/>
      <c r="V3207" s="190"/>
      <c r="W3207" s="190"/>
      <c r="X3207" s="190"/>
      <c r="Y3207" s="190"/>
      <c r="Z3207" s="190"/>
      <c r="AA3207" s="190"/>
      <c r="AB3207" s="190"/>
      <c r="AC3207" s="185"/>
      <c r="AD3207" s="190"/>
      <c r="AE3207" s="190"/>
      <c r="AF3207" s="190"/>
      <c r="AG3207" s="205" t="str">
        <f t="shared" si="150"/>
        <v/>
      </c>
      <c r="AH3207" s="205" t="str">
        <f t="shared" si="151"/>
        <v/>
      </c>
      <c r="AI3207" s="205" t="str">
        <f t="shared" si="152"/>
        <v/>
      </c>
    </row>
    <row r="3208" spans="1:35" ht="15" customHeight="1">
      <c r="A3208" s="185"/>
      <c r="B3208" s="185"/>
      <c r="C3208" s="185"/>
      <c r="D3208" s="186"/>
      <c r="E3208" s="185"/>
      <c r="F3208" s="185"/>
      <c r="G3208" s="185"/>
      <c r="H3208" s="185"/>
      <c r="I3208" s="185"/>
      <c r="J3208" s="185"/>
      <c r="K3208" s="187"/>
      <c r="L3208" s="187"/>
      <c r="M3208" s="187"/>
      <c r="N3208" s="187"/>
      <c r="O3208" s="187"/>
      <c r="P3208" s="187"/>
      <c r="Q3208" s="187"/>
      <c r="R3208" s="190"/>
      <c r="S3208" s="190"/>
      <c r="T3208" s="190"/>
      <c r="U3208" s="190"/>
      <c r="V3208" s="190"/>
      <c r="W3208" s="190"/>
      <c r="X3208" s="190"/>
      <c r="Y3208" s="190"/>
      <c r="Z3208" s="190"/>
      <c r="AA3208" s="190"/>
      <c r="AB3208" s="190"/>
      <c r="AC3208" s="185"/>
      <c r="AD3208" s="190"/>
      <c r="AE3208" s="190"/>
      <c r="AF3208" s="190"/>
      <c r="AG3208" s="205" t="str">
        <f t="shared" si="150"/>
        <v/>
      </c>
      <c r="AH3208" s="205" t="str">
        <f t="shared" si="151"/>
        <v/>
      </c>
      <c r="AI3208" s="205" t="str">
        <f t="shared" si="152"/>
        <v/>
      </c>
    </row>
    <row r="3209" spans="1:35" ht="15" customHeight="1">
      <c r="A3209" s="185"/>
      <c r="B3209" s="185"/>
      <c r="C3209" s="185"/>
      <c r="D3209" s="186"/>
      <c r="E3209" s="185"/>
      <c r="F3209" s="185"/>
      <c r="G3209" s="185"/>
      <c r="H3209" s="185"/>
      <c r="I3209" s="185"/>
      <c r="J3209" s="185"/>
      <c r="K3209" s="187"/>
      <c r="L3209" s="187"/>
      <c r="M3209" s="187"/>
      <c r="N3209" s="187"/>
      <c r="O3209" s="187"/>
      <c r="P3209" s="187"/>
      <c r="Q3209" s="187"/>
      <c r="R3209" s="190"/>
      <c r="S3209" s="190"/>
      <c r="T3209" s="190"/>
      <c r="U3209" s="190"/>
      <c r="V3209" s="190"/>
      <c r="W3209" s="190"/>
      <c r="X3209" s="190"/>
      <c r="Y3209" s="190"/>
      <c r="Z3209" s="190"/>
      <c r="AA3209" s="190"/>
      <c r="AB3209" s="190"/>
      <c r="AC3209" s="185"/>
      <c r="AD3209" s="190"/>
      <c r="AE3209" s="190"/>
      <c r="AF3209" s="190"/>
      <c r="AG3209" s="205" t="str">
        <f t="shared" si="150"/>
        <v/>
      </c>
      <c r="AH3209" s="205" t="str">
        <f t="shared" si="151"/>
        <v/>
      </c>
      <c r="AI3209" s="205" t="str">
        <f t="shared" si="152"/>
        <v/>
      </c>
    </row>
    <row r="3210" spans="1:35" ht="15" customHeight="1">
      <c r="A3210" s="185"/>
      <c r="B3210" s="185"/>
      <c r="C3210" s="185"/>
      <c r="D3210" s="186"/>
      <c r="E3210" s="185"/>
      <c r="F3210" s="185"/>
      <c r="G3210" s="185"/>
      <c r="H3210" s="185"/>
      <c r="I3210" s="185"/>
      <c r="J3210" s="185"/>
      <c r="K3210" s="187"/>
      <c r="L3210" s="187"/>
      <c r="M3210" s="187"/>
      <c r="N3210" s="187"/>
      <c r="O3210" s="187"/>
      <c r="P3210" s="187"/>
      <c r="Q3210" s="187"/>
      <c r="R3210" s="190"/>
      <c r="S3210" s="190"/>
      <c r="T3210" s="190"/>
      <c r="U3210" s="190"/>
      <c r="V3210" s="190"/>
      <c r="W3210" s="190"/>
      <c r="X3210" s="190"/>
      <c r="Y3210" s="190"/>
      <c r="Z3210" s="190"/>
      <c r="AA3210" s="190"/>
      <c r="AB3210" s="190"/>
      <c r="AC3210" s="185"/>
      <c r="AD3210" s="190"/>
      <c r="AE3210" s="190"/>
      <c r="AF3210" s="190"/>
      <c r="AG3210" s="205" t="str">
        <f t="shared" si="150"/>
        <v/>
      </c>
      <c r="AH3210" s="205" t="str">
        <f t="shared" si="151"/>
        <v/>
      </c>
      <c r="AI3210" s="205" t="str">
        <f t="shared" si="152"/>
        <v/>
      </c>
    </row>
    <row r="3211" spans="1:35" ht="15" customHeight="1">
      <c r="A3211" s="185"/>
      <c r="B3211" s="185"/>
      <c r="C3211" s="185"/>
      <c r="D3211" s="186"/>
      <c r="E3211" s="185"/>
      <c r="F3211" s="185"/>
      <c r="G3211" s="185"/>
      <c r="H3211" s="185"/>
      <c r="I3211" s="185"/>
      <c r="J3211" s="185"/>
      <c r="K3211" s="187"/>
      <c r="L3211" s="187"/>
      <c r="M3211" s="187"/>
      <c r="N3211" s="187"/>
      <c r="O3211" s="187"/>
      <c r="P3211" s="187"/>
      <c r="Q3211" s="187"/>
      <c r="R3211" s="190"/>
      <c r="S3211" s="190"/>
      <c r="T3211" s="190"/>
      <c r="U3211" s="190"/>
      <c r="V3211" s="190"/>
      <c r="W3211" s="190"/>
      <c r="X3211" s="190"/>
      <c r="Y3211" s="190"/>
      <c r="Z3211" s="190"/>
      <c r="AA3211" s="190"/>
      <c r="AB3211" s="190"/>
      <c r="AC3211" s="185"/>
      <c r="AD3211" s="190"/>
      <c r="AE3211" s="190"/>
      <c r="AF3211" s="190"/>
      <c r="AG3211" s="205" t="str">
        <f t="shared" si="150"/>
        <v/>
      </c>
      <c r="AH3211" s="205" t="str">
        <f t="shared" si="151"/>
        <v/>
      </c>
      <c r="AI3211" s="205" t="str">
        <f t="shared" si="152"/>
        <v/>
      </c>
    </row>
    <row r="3212" spans="1:35" ht="15" customHeight="1">
      <c r="A3212" s="185"/>
      <c r="B3212" s="185"/>
      <c r="C3212" s="185"/>
      <c r="D3212" s="186"/>
      <c r="E3212" s="185"/>
      <c r="F3212" s="185"/>
      <c r="G3212" s="185"/>
      <c r="H3212" s="185"/>
      <c r="I3212" s="185"/>
      <c r="J3212" s="185"/>
      <c r="K3212" s="187"/>
      <c r="L3212" s="187"/>
      <c r="M3212" s="187"/>
      <c r="N3212" s="187"/>
      <c r="O3212" s="187"/>
      <c r="P3212" s="187"/>
      <c r="Q3212" s="187"/>
      <c r="R3212" s="190"/>
      <c r="S3212" s="190"/>
      <c r="T3212" s="190"/>
      <c r="U3212" s="190"/>
      <c r="V3212" s="190"/>
      <c r="W3212" s="190"/>
      <c r="X3212" s="190"/>
      <c r="Y3212" s="190"/>
      <c r="Z3212" s="190"/>
      <c r="AA3212" s="190"/>
      <c r="AB3212" s="190"/>
      <c r="AC3212" s="185"/>
      <c r="AD3212" s="190"/>
      <c r="AE3212" s="190"/>
      <c r="AF3212" s="190"/>
      <c r="AG3212" s="205" t="str">
        <f t="shared" si="150"/>
        <v/>
      </c>
      <c r="AH3212" s="205" t="str">
        <f t="shared" si="151"/>
        <v/>
      </c>
      <c r="AI3212" s="205" t="str">
        <f t="shared" si="152"/>
        <v/>
      </c>
    </row>
    <row r="3213" spans="1:35" ht="15" customHeight="1">
      <c r="A3213" s="185"/>
      <c r="B3213" s="185"/>
      <c r="C3213" s="185"/>
      <c r="D3213" s="186"/>
      <c r="E3213" s="185"/>
      <c r="F3213" s="185"/>
      <c r="G3213" s="185"/>
      <c r="H3213" s="185"/>
      <c r="I3213" s="185"/>
      <c r="J3213" s="185"/>
      <c r="K3213" s="187"/>
      <c r="L3213" s="187"/>
      <c r="M3213" s="187"/>
      <c r="N3213" s="187"/>
      <c r="O3213" s="187"/>
      <c r="P3213" s="187"/>
      <c r="Q3213" s="187"/>
      <c r="R3213" s="190"/>
      <c r="S3213" s="190"/>
      <c r="T3213" s="190"/>
      <c r="U3213" s="190"/>
      <c r="V3213" s="190"/>
      <c r="W3213" s="190"/>
      <c r="X3213" s="190"/>
      <c r="Y3213" s="190"/>
      <c r="Z3213" s="190"/>
      <c r="AA3213" s="190"/>
      <c r="AB3213" s="190"/>
      <c r="AC3213" s="185"/>
      <c r="AD3213" s="190"/>
      <c r="AE3213" s="190"/>
      <c r="AF3213" s="190"/>
      <c r="AG3213" s="205" t="str">
        <f t="shared" si="150"/>
        <v/>
      </c>
      <c r="AH3213" s="205" t="str">
        <f t="shared" si="151"/>
        <v/>
      </c>
      <c r="AI3213" s="205" t="str">
        <f t="shared" si="152"/>
        <v/>
      </c>
    </row>
    <row r="3214" spans="1:35" ht="15" customHeight="1">
      <c r="A3214" s="185"/>
      <c r="B3214" s="185"/>
      <c r="C3214" s="185"/>
      <c r="D3214" s="186"/>
      <c r="E3214" s="185"/>
      <c r="F3214" s="185"/>
      <c r="G3214" s="185"/>
      <c r="H3214" s="185"/>
      <c r="I3214" s="185"/>
      <c r="J3214" s="185"/>
      <c r="K3214" s="187"/>
      <c r="L3214" s="187"/>
      <c r="M3214" s="187"/>
      <c r="N3214" s="187"/>
      <c r="O3214" s="187"/>
      <c r="P3214" s="187"/>
      <c r="Q3214" s="187"/>
      <c r="R3214" s="190"/>
      <c r="S3214" s="190"/>
      <c r="T3214" s="190"/>
      <c r="U3214" s="190"/>
      <c r="V3214" s="190"/>
      <c r="W3214" s="190"/>
      <c r="X3214" s="190"/>
      <c r="Y3214" s="190"/>
      <c r="Z3214" s="190"/>
      <c r="AA3214" s="190"/>
      <c r="AB3214" s="190"/>
      <c r="AC3214" s="185"/>
      <c r="AD3214" s="190"/>
      <c r="AE3214" s="190"/>
      <c r="AF3214" s="190"/>
      <c r="AG3214" s="205" t="str">
        <f t="shared" si="150"/>
        <v/>
      </c>
      <c r="AH3214" s="205" t="str">
        <f t="shared" si="151"/>
        <v/>
      </c>
      <c r="AI3214" s="205" t="str">
        <f t="shared" si="152"/>
        <v/>
      </c>
    </row>
    <row r="3215" spans="1:35" ht="15" customHeight="1">
      <c r="A3215" s="185"/>
      <c r="B3215" s="185"/>
      <c r="C3215" s="185"/>
      <c r="D3215" s="186"/>
      <c r="E3215" s="185"/>
      <c r="F3215" s="185"/>
      <c r="G3215" s="185"/>
      <c r="H3215" s="185"/>
      <c r="I3215" s="185"/>
      <c r="J3215" s="185"/>
      <c r="K3215" s="187"/>
      <c r="L3215" s="187"/>
      <c r="M3215" s="187"/>
      <c r="N3215" s="187"/>
      <c r="O3215" s="187"/>
      <c r="P3215" s="187"/>
      <c r="Q3215" s="187"/>
      <c r="R3215" s="190"/>
      <c r="S3215" s="190"/>
      <c r="T3215" s="190"/>
      <c r="U3215" s="190"/>
      <c r="V3215" s="190"/>
      <c r="W3215" s="190"/>
      <c r="X3215" s="190"/>
      <c r="Y3215" s="190"/>
      <c r="Z3215" s="190"/>
      <c r="AA3215" s="190"/>
      <c r="AB3215" s="190"/>
      <c r="AC3215" s="185"/>
      <c r="AD3215" s="190"/>
      <c r="AE3215" s="190"/>
      <c r="AF3215" s="190"/>
      <c r="AG3215" s="205" t="str">
        <f t="shared" si="150"/>
        <v/>
      </c>
      <c r="AH3215" s="205" t="str">
        <f t="shared" si="151"/>
        <v/>
      </c>
      <c r="AI3215" s="205" t="str">
        <f t="shared" si="152"/>
        <v/>
      </c>
    </row>
    <row r="3216" spans="1:35" ht="15" customHeight="1">
      <c r="A3216" s="185"/>
      <c r="B3216" s="185"/>
      <c r="C3216" s="185"/>
      <c r="D3216" s="186"/>
      <c r="E3216" s="185"/>
      <c r="F3216" s="185"/>
      <c r="G3216" s="185"/>
      <c r="H3216" s="185"/>
      <c r="I3216" s="185"/>
      <c r="J3216" s="185"/>
      <c r="K3216" s="187"/>
      <c r="L3216" s="187"/>
      <c r="M3216" s="187"/>
      <c r="N3216" s="187"/>
      <c r="O3216" s="187"/>
      <c r="P3216" s="187"/>
      <c r="Q3216" s="187"/>
      <c r="R3216" s="190"/>
      <c r="S3216" s="190"/>
      <c r="T3216" s="190"/>
      <c r="U3216" s="190"/>
      <c r="V3216" s="190"/>
      <c r="W3216" s="190"/>
      <c r="X3216" s="190"/>
      <c r="Y3216" s="190"/>
      <c r="Z3216" s="190"/>
      <c r="AA3216" s="190"/>
      <c r="AB3216" s="190"/>
      <c r="AC3216" s="185"/>
      <c r="AD3216" s="190"/>
      <c r="AE3216" s="190"/>
      <c r="AF3216" s="190"/>
      <c r="AG3216" s="205" t="str">
        <f t="shared" si="150"/>
        <v/>
      </c>
      <c r="AH3216" s="205" t="str">
        <f t="shared" si="151"/>
        <v/>
      </c>
      <c r="AI3216" s="205" t="str">
        <f t="shared" si="152"/>
        <v/>
      </c>
    </row>
    <row r="3217" spans="1:35" ht="15" customHeight="1">
      <c r="A3217" s="185"/>
      <c r="B3217" s="185"/>
      <c r="C3217" s="185"/>
      <c r="D3217" s="186"/>
      <c r="E3217" s="185"/>
      <c r="F3217" s="185"/>
      <c r="G3217" s="185"/>
      <c r="H3217" s="185"/>
      <c r="I3217" s="185"/>
      <c r="J3217" s="185"/>
      <c r="K3217" s="187"/>
      <c r="L3217" s="187"/>
      <c r="M3217" s="187"/>
      <c r="N3217" s="187"/>
      <c r="O3217" s="187"/>
      <c r="P3217" s="187"/>
      <c r="Q3217" s="187"/>
      <c r="R3217" s="190"/>
      <c r="S3217" s="190"/>
      <c r="T3217" s="190"/>
      <c r="U3217" s="190"/>
      <c r="V3217" s="190"/>
      <c r="W3217" s="190"/>
      <c r="X3217" s="190"/>
      <c r="Y3217" s="190"/>
      <c r="Z3217" s="190"/>
      <c r="AA3217" s="190"/>
      <c r="AB3217" s="190"/>
      <c r="AC3217" s="185"/>
      <c r="AD3217" s="190"/>
      <c r="AE3217" s="190"/>
      <c r="AF3217" s="190"/>
      <c r="AG3217" s="205" t="str">
        <f t="shared" si="150"/>
        <v/>
      </c>
      <c r="AH3217" s="205" t="str">
        <f t="shared" si="151"/>
        <v/>
      </c>
      <c r="AI3217" s="205" t="str">
        <f t="shared" si="152"/>
        <v/>
      </c>
    </row>
    <row r="3218" spans="1:35" ht="15" customHeight="1">
      <c r="A3218" s="185"/>
      <c r="B3218" s="185"/>
      <c r="C3218" s="185"/>
      <c r="D3218" s="186"/>
      <c r="E3218" s="185"/>
      <c r="F3218" s="185"/>
      <c r="G3218" s="185"/>
      <c r="H3218" s="185"/>
      <c r="I3218" s="185"/>
      <c r="J3218" s="185"/>
      <c r="K3218" s="187"/>
      <c r="L3218" s="187"/>
      <c r="M3218" s="187"/>
      <c r="N3218" s="187"/>
      <c r="O3218" s="187"/>
      <c r="P3218" s="187"/>
      <c r="Q3218" s="187"/>
      <c r="R3218" s="190"/>
      <c r="S3218" s="190"/>
      <c r="T3218" s="190"/>
      <c r="U3218" s="190"/>
      <c r="V3218" s="190"/>
      <c r="W3218" s="190"/>
      <c r="X3218" s="190"/>
      <c r="Y3218" s="190"/>
      <c r="Z3218" s="190"/>
      <c r="AA3218" s="190"/>
      <c r="AB3218" s="190"/>
      <c r="AC3218" s="185"/>
      <c r="AD3218" s="190"/>
      <c r="AE3218" s="190"/>
      <c r="AF3218" s="190"/>
      <c r="AG3218" s="205" t="str">
        <f t="shared" si="150"/>
        <v/>
      </c>
      <c r="AH3218" s="205" t="str">
        <f t="shared" si="151"/>
        <v/>
      </c>
      <c r="AI3218" s="205" t="str">
        <f t="shared" si="152"/>
        <v/>
      </c>
    </row>
    <row r="3219" spans="1:35" ht="15" customHeight="1">
      <c r="A3219" s="185"/>
      <c r="B3219" s="185"/>
      <c r="C3219" s="185"/>
      <c r="D3219" s="186"/>
      <c r="E3219" s="185"/>
      <c r="F3219" s="185"/>
      <c r="G3219" s="185"/>
      <c r="H3219" s="185"/>
      <c r="I3219" s="185"/>
      <c r="J3219" s="185"/>
      <c r="K3219" s="187"/>
      <c r="L3219" s="187"/>
      <c r="M3219" s="187"/>
      <c r="N3219" s="187"/>
      <c r="O3219" s="187"/>
      <c r="P3219" s="187"/>
      <c r="Q3219" s="187"/>
      <c r="R3219" s="190"/>
      <c r="S3219" s="190"/>
      <c r="T3219" s="190"/>
      <c r="U3219" s="190"/>
      <c r="V3219" s="190"/>
      <c r="W3219" s="190"/>
      <c r="X3219" s="190"/>
      <c r="Y3219" s="190"/>
      <c r="Z3219" s="190"/>
      <c r="AA3219" s="190"/>
      <c r="AB3219" s="190"/>
      <c r="AC3219" s="185"/>
      <c r="AD3219" s="190"/>
      <c r="AE3219" s="190"/>
      <c r="AF3219" s="190"/>
      <c r="AG3219" s="205" t="str">
        <f t="shared" si="150"/>
        <v/>
      </c>
      <c r="AH3219" s="205" t="str">
        <f t="shared" si="151"/>
        <v/>
      </c>
      <c r="AI3219" s="205" t="str">
        <f t="shared" si="152"/>
        <v/>
      </c>
    </row>
    <row r="3220" spans="1:35" ht="15" customHeight="1">
      <c r="A3220" s="185"/>
      <c r="B3220" s="185"/>
      <c r="C3220" s="185"/>
      <c r="D3220" s="186"/>
      <c r="E3220" s="185"/>
      <c r="F3220" s="185"/>
      <c r="G3220" s="185"/>
      <c r="H3220" s="185"/>
      <c r="I3220" s="185"/>
      <c r="J3220" s="185"/>
      <c r="K3220" s="187"/>
      <c r="L3220" s="187"/>
      <c r="M3220" s="187"/>
      <c r="N3220" s="187"/>
      <c r="O3220" s="187"/>
      <c r="P3220" s="187"/>
      <c r="Q3220" s="187"/>
      <c r="R3220" s="190"/>
      <c r="S3220" s="190"/>
      <c r="T3220" s="190"/>
      <c r="U3220" s="190"/>
      <c r="V3220" s="190"/>
      <c r="W3220" s="190"/>
      <c r="X3220" s="190"/>
      <c r="Y3220" s="190"/>
      <c r="Z3220" s="190"/>
      <c r="AA3220" s="190"/>
      <c r="AB3220" s="190"/>
      <c r="AC3220" s="185"/>
      <c r="AD3220" s="190"/>
      <c r="AE3220" s="190"/>
      <c r="AF3220" s="190"/>
      <c r="AG3220" s="205" t="str">
        <f t="shared" si="150"/>
        <v/>
      </c>
      <c r="AH3220" s="205" t="str">
        <f t="shared" si="151"/>
        <v/>
      </c>
      <c r="AI3220" s="205" t="str">
        <f t="shared" si="152"/>
        <v/>
      </c>
    </row>
    <row r="3221" spans="1:35" ht="15" customHeight="1">
      <c r="A3221" s="185"/>
      <c r="B3221" s="185"/>
      <c r="C3221" s="185"/>
      <c r="D3221" s="186"/>
      <c r="E3221" s="185"/>
      <c r="F3221" s="185"/>
      <c r="G3221" s="185"/>
      <c r="H3221" s="185"/>
      <c r="I3221" s="185"/>
      <c r="J3221" s="185"/>
      <c r="K3221" s="187"/>
      <c r="L3221" s="187"/>
      <c r="M3221" s="187"/>
      <c r="N3221" s="187"/>
      <c r="O3221" s="187"/>
      <c r="P3221" s="187"/>
      <c r="Q3221" s="187"/>
      <c r="R3221" s="190"/>
      <c r="S3221" s="190"/>
      <c r="T3221" s="190"/>
      <c r="U3221" s="190"/>
      <c r="V3221" s="190"/>
      <c r="W3221" s="190"/>
      <c r="X3221" s="190"/>
      <c r="Y3221" s="190"/>
      <c r="Z3221" s="190"/>
      <c r="AA3221" s="190"/>
      <c r="AB3221" s="190"/>
      <c r="AC3221" s="185"/>
      <c r="AD3221" s="190"/>
      <c r="AE3221" s="190"/>
      <c r="AF3221" s="190"/>
      <c r="AG3221" s="205" t="str">
        <f t="shared" si="150"/>
        <v/>
      </c>
      <c r="AH3221" s="205" t="str">
        <f t="shared" si="151"/>
        <v/>
      </c>
      <c r="AI3221" s="205" t="str">
        <f t="shared" si="152"/>
        <v/>
      </c>
    </row>
    <row r="3222" spans="1:35" ht="15" customHeight="1">
      <c r="A3222" s="185"/>
      <c r="B3222" s="185"/>
      <c r="C3222" s="185"/>
      <c r="D3222" s="186"/>
      <c r="E3222" s="185"/>
      <c r="F3222" s="185"/>
      <c r="G3222" s="185"/>
      <c r="H3222" s="185"/>
      <c r="I3222" s="185"/>
      <c r="J3222" s="185"/>
      <c r="K3222" s="187"/>
      <c r="L3222" s="187"/>
      <c r="M3222" s="187"/>
      <c r="N3222" s="187"/>
      <c r="O3222" s="187"/>
      <c r="P3222" s="187"/>
      <c r="Q3222" s="187"/>
      <c r="R3222" s="190"/>
      <c r="S3222" s="190"/>
      <c r="T3222" s="190"/>
      <c r="U3222" s="190"/>
      <c r="V3222" s="190"/>
      <c r="W3222" s="190"/>
      <c r="X3222" s="190"/>
      <c r="Y3222" s="190"/>
      <c r="Z3222" s="190"/>
      <c r="AA3222" s="190"/>
      <c r="AB3222" s="190"/>
      <c r="AC3222" s="185"/>
      <c r="AD3222" s="190"/>
      <c r="AE3222" s="190"/>
      <c r="AF3222" s="190"/>
      <c r="AG3222" s="205" t="str">
        <f t="shared" si="150"/>
        <v/>
      </c>
      <c r="AH3222" s="205" t="str">
        <f t="shared" si="151"/>
        <v/>
      </c>
      <c r="AI3222" s="205" t="str">
        <f t="shared" si="152"/>
        <v/>
      </c>
    </row>
    <row r="3223" spans="1:35" ht="15" customHeight="1">
      <c r="A3223" s="185"/>
      <c r="B3223" s="185"/>
      <c r="C3223" s="185"/>
      <c r="D3223" s="186"/>
      <c r="E3223" s="185"/>
      <c r="F3223" s="185"/>
      <c r="G3223" s="185"/>
      <c r="H3223" s="185"/>
      <c r="I3223" s="185"/>
      <c r="J3223" s="185"/>
      <c r="K3223" s="187"/>
      <c r="L3223" s="187"/>
      <c r="M3223" s="187"/>
      <c r="N3223" s="187"/>
      <c r="O3223" s="187"/>
      <c r="P3223" s="187"/>
      <c r="Q3223" s="187"/>
      <c r="R3223" s="190"/>
      <c r="S3223" s="190"/>
      <c r="T3223" s="190"/>
      <c r="U3223" s="190"/>
      <c r="V3223" s="190"/>
      <c r="W3223" s="190"/>
      <c r="X3223" s="190"/>
      <c r="Y3223" s="190"/>
      <c r="Z3223" s="190"/>
      <c r="AA3223" s="190"/>
      <c r="AB3223" s="190"/>
      <c r="AC3223" s="185"/>
      <c r="AD3223" s="190"/>
      <c r="AE3223" s="190"/>
      <c r="AF3223" s="190"/>
      <c r="AG3223" s="205" t="str">
        <f t="shared" si="150"/>
        <v/>
      </c>
      <c r="AH3223" s="205" t="str">
        <f t="shared" si="151"/>
        <v/>
      </c>
      <c r="AI3223" s="205" t="str">
        <f t="shared" si="152"/>
        <v/>
      </c>
    </row>
    <row r="3224" spans="1:35" ht="15" customHeight="1">
      <c r="A3224" s="185"/>
      <c r="B3224" s="185"/>
      <c r="C3224" s="185"/>
      <c r="D3224" s="186"/>
      <c r="E3224" s="185"/>
      <c r="F3224" s="185"/>
      <c r="G3224" s="185"/>
      <c r="H3224" s="185"/>
      <c r="I3224" s="185"/>
      <c r="J3224" s="185"/>
      <c r="K3224" s="187"/>
      <c r="L3224" s="187"/>
      <c r="M3224" s="187"/>
      <c r="N3224" s="187"/>
      <c r="O3224" s="187"/>
      <c r="P3224" s="187"/>
      <c r="Q3224" s="187"/>
      <c r="R3224" s="190"/>
      <c r="S3224" s="190"/>
      <c r="T3224" s="190"/>
      <c r="U3224" s="190"/>
      <c r="V3224" s="190"/>
      <c r="W3224" s="190"/>
      <c r="X3224" s="190"/>
      <c r="Y3224" s="190"/>
      <c r="Z3224" s="190"/>
      <c r="AA3224" s="190"/>
      <c r="AB3224" s="190"/>
      <c r="AC3224" s="185"/>
      <c r="AD3224" s="190"/>
      <c r="AE3224" s="190"/>
      <c r="AF3224" s="190"/>
      <c r="AG3224" s="205" t="str">
        <f t="shared" si="150"/>
        <v/>
      </c>
      <c r="AH3224" s="205" t="str">
        <f t="shared" si="151"/>
        <v/>
      </c>
      <c r="AI3224" s="205" t="str">
        <f t="shared" si="152"/>
        <v/>
      </c>
    </row>
    <row r="3225" spans="1:35" ht="15" customHeight="1">
      <c r="A3225" s="185"/>
      <c r="B3225" s="185"/>
      <c r="C3225" s="185"/>
      <c r="D3225" s="186"/>
      <c r="E3225" s="185"/>
      <c r="F3225" s="185"/>
      <c r="G3225" s="185"/>
      <c r="H3225" s="185"/>
      <c r="I3225" s="185"/>
      <c r="J3225" s="185"/>
      <c r="K3225" s="187"/>
      <c r="L3225" s="187"/>
      <c r="M3225" s="187"/>
      <c r="N3225" s="187"/>
      <c r="O3225" s="187"/>
      <c r="P3225" s="187"/>
      <c r="Q3225" s="187"/>
      <c r="R3225" s="190"/>
      <c r="S3225" s="190"/>
      <c r="T3225" s="190"/>
      <c r="U3225" s="190"/>
      <c r="V3225" s="190"/>
      <c r="W3225" s="190"/>
      <c r="X3225" s="190"/>
      <c r="Y3225" s="190"/>
      <c r="Z3225" s="190"/>
      <c r="AA3225" s="190"/>
      <c r="AB3225" s="190"/>
      <c r="AC3225" s="185"/>
      <c r="AD3225" s="190"/>
      <c r="AE3225" s="190"/>
      <c r="AF3225" s="190"/>
      <c r="AG3225" s="205" t="str">
        <f t="shared" si="150"/>
        <v/>
      </c>
      <c r="AH3225" s="205" t="str">
        <f t="shared" si="151"/>
        <v/>
      </c>
      <c r="AI3225" s="205" t="str">
        <f t="shared" si="152"/>
        <v/>
      </c>
    </row>
    <row r="3226" spans="1:35" ht="15" customHeight="1">
      <c r="A3226" s="185"/>
      <c r="B3226" s="185"/>
      <c r="C3226" s="185"/>
      <c r="D3226" s="186"/>
      <c r="E3226" s="185"/>
      <c r="F3226" s="185"/>
      <c r="G3226" s="185"/>
      <c r="H3226" s="185"/>
      <c r="I3226" s="185"/>
      <c r="J3226" s="185"/>
      <c r="K3226" s="187"/>
      <c r="L3226" s="187"/>
      <c r="M3226" s="187"/>
      <c r="N3226" s="187"/>
      <c r="O3226" s="187"/>
      <c r="P3226" s="187"/>
      <c r="Q3226" s="187"/>
      <c r="R3226" s="190"/>
      <c r="S3226" s="190"/>
      <c r="T3226" s="190"/>
      <c r="U3226" s="190"/>
      <c r="V3226" s="190"/>
      <c r="W3226" s="190"/>
      <c r="X3226" s="190"/>
      <c r="Y3226" s="190"/>
      <c r="Z3226" s="190"/>
      <c r="AA3226" s="190"/>
      <c r="AB3226" s="190"/>
      <c r="AC3226" s="185"/>
      <c r="AD3226" s="190"/>
      <c r="AE3226" s="190"/>
      <c r="AF3226" s="190"/>
      <c r="AG3226" s="205" t="str">
        <f t="shared" si="150"/>
        <v/>
      </c>
      <c r="AH3226" s="205" t="str">
        <f t="shared" si="151"/>
        <v/>
      </c>
      <c r="AI3226" s="205" t="str">
        <f t="shared" si="152"/>
        <v/>
      </c>
    </row>
    <row r="3227" spans="1:35" ht="15" customHeight="1">
      <c r="A3227" s="185"/>
      <c r="B3227" s="185"/>
      <c r="C3227" s="185"/>
      <c r="D3227" s="186"/>
      <c r="E3227" s="185"/>
      <c r="F3227" s="185"/>
      <c r="G3227" s="185"/>
      <c r="H3227" s="185"/>
      <c r="I3227" s="185"/>
      <c r="J3227" s="185"/>
      <c r="K3227" s="187"/>
      <c r="L3227" s="187"/>
      <c r="M3227" s="187"/>
      <c r="N3227" s="187"/>
      <c r="O3227" s="187"/>
      <c r="P3227" s="187"/>
      <c r="Q3227" s="187"/>
      <c r="R3227" s="190"/>
      <c r="S3227" s="190"/>
      <c r="T3227" s="190"/>
      <c r="U3227" s="190"/>
      <c r="V3227" s="190"/>
      <c r="W3227" s="190"/>
      <c r="X3227" s="190"/>
      <c r="Y3227" s="190"/>
      <c r="Z3227" s="190"/>
      <c r="AA3227" s="190"/>
      <c r="AB3227" s="190"/>
      <c r="AC3227" s="185"/>
      <c r="AD3227" s="190"/>
      <c r="AE3227" s="190"/>
      <c r="AF3227" s="190"/>
      <c r="AG3227" s="205" t="str">
        <f t="shared" si="150"/>
        <v/>
      </c>
      <c r="AH3227" s="205" t="str">
        <f t="shared" si="151"/>
        <v/>
      </c>
      <c r="AI3227" s="205" t="str">
        <f t="shared" si="152"/>
        <v/>
      </c>
    </row>
    <row r="3228" spans="1:35" ht="15" customHeight="1">
      <c r="A3228" s="185"/>
      <c r="B3228" s="185"/>
      <c r="C3228" s="185"/>
      <c r="D3228" s="186"/>
      <c r="E3228" s="185"/>
      <c r="F3228" s="185"/>
      <c r="G3228" s="185"/>
      <c r="H3228" s="185"/>
      <c r="I3228" s="185"/>
      <c r="J3228" s="185"/>
      <c r="K3228" s="187"/>
      <c r="L3228" s="187"/>
      <c r="M3228" s="187"/>
      <c r="N3228" s="187"/>
      <c r="O3228" s="187"/>
      <c r="P3228" s="187"/>
      <c r="Q3228" s="187"/>
      <c r="R3228" s="190"/>
      <c r="S3228" s="190"/>
      <c r="T3228" s="190"/>
      <c r="U3228" s="190"/>
      <c r="V3228" s="190"/>
      <c r="W3228" s="190"/>
      <c r="X3228" s="190"/>
      <c r="Y3228" s="190"/>
      <c r="Z3228" s="190"/>
      <c r="AA3228" s="190"/>
      <c r="AB3228" s="190"/>
      <c r="AC3228" s="185"/>
      <c r="AD3228" s="190"/>
      <c r="AE3228" s="190"/>
      <c r="AF3228" s="190"/>
      <c r="AG3228" s="205" t="str">
        <f t="shared" si="150"/>
        <v/>
      </c>
      <c r="AH3228" s="205" t="str">
        <f t="shared" si="151"/>
        <v/>
      </c>
      <c r="AI3228" s="205" t="str">
        <f t="shared" si="152"/>
        <v/>
      </c>
    </row>
    <row r="3229" spans="1:35" ht="15" customHeight="1">
      <c r="A3229" s="185"/>
      <c r="B3229" s="185"/>
      <c r="C3229" s="185"/>
      <c r="D3229" s="186"/>
      <c r="E3229" s="185"/>
      <c r="F3229" s="185"/>
      <c r="G3229" s="185"/>
      <c r="H3229" s="185"/>
      <c r="I3229" s="185"/>
      <c r="J3229" s="185"/>
      <c r="K3229" s="187"/>
      <c r="L3229" s="187"/>
      <c r="M3229" s="187"/>
      <c r="N3229" s="187"/>
      <c r="O3229" s="187"/>
      <c r="P3229" s="187"/>
      <c r="Q3229" s="187"/>
      <c r="R3229" s="190"/>
      <c r="S3229" s="190"/>
      <c r="T3229" s="190"/>
      <c r="U3229" s="190"/>
      <c r="V3229" s="190"/>
      <c r="W3229" s="190"/>
      <c r="X3229" s="190"/>
      <c r="Y3229" s="190"/>
      <c r="Z3229" s="190"/>
      <c r="AA3229" s="190"/>
      <c r="AB3229" s="190"/>
      <c r="AC3229" s="185"/>
      <c r="AD3229" s="190"/>
      <c r="AE3229" s="190"/>
      <c r="AF3229" s="190"/>
      <c r="AG3229" s="205" t="str">
        <f t="shared" si="150"/>
        <v/>
      </c>
      <c r="AH3229" s="205" t="str">
        <f t="shared" si="151"/>
        <v/>
      </c>
      <c r="AI3229" s="205" t="str">
        <f t="shared" si="152"/>
        <v/>
      </c>
    </row>
    <row r="3230" spans="1:35" ht="15" customHeight="1">
      <c r="A3230" s="185"/>
      <c r="B3230" s="185"/>
      <c r="C3230" s="185"/>
      <c r="D3230" s="186"/>
      <c r="E3230" s="185"/>
      <c r="F3230" s="185"/>
      <c r="G3230" s="185"/>
      <c r="H3230" s="185"/>
      <c r="I3230" s="185"/>
      <c r="J3230" s="185"/>
      <c r="K3230" s="187"/>
      <c r="L3230" s="187"/>
      <c r="M3230" s="187"/>
      <c r="N3230" s="187"/>
      <c r="O3230" s="187"/>
      <c r="P3230" s="187"/>
      <c r="Q3230" s="187"/>
      <c r="R3230" s="190"/>
      <c r="S3230" s="190"/>
      <c r="T3230" s="190"/>
      <c r="U3230" s="190"/>
      <c r="V3230" s="190"/>
      <c r="W3230" s="190"/>
      <c r="X3230" s="190"/>
      <c r="Y3230" s="190"/>
      <c r="Z3230" s="190"/>
      <c r="AA3230" s="190"/>
      <c r="AB3230" s="190"/>
      <c r="AC3230" s="185"/>
      <c r="AD3230" s="190"/>
      <c r="AE3230" s="190"/>
      <c r="AF3230" s="190"/>
      <c r="AG3230" s="205" t="str">
        <f t="shared" si="150"/>
        <v/>
      </c>
      <c r="AH3230" s="205" t="str">
        <f t="shared" si="151"/>
        <v/>
      </c>
      <c r="AI3230" s="205" t="str">
        <f t="shared" si="152"/>
        <v/>
      </c>
    </row>
    <row r="3231" spans="1:35" ht="15" customHeight="1">
      <c r="A3231" s="185"/>
      <c r="B3231" s="185"/>
      <c r="C3231" s="185"/>
      <c r="D3231" s="186"/>
      <c r="E3231" s="185"/>
      <c r="F3231" s="185"/>
      <c r="G3231" s="185"/>
      <c r="H3231" s="185"/>
      <c r="I3231" s="185"/>
      <c r="J3231" s="185"/>
      <c r="K3231" s="187"/>
      <c r="L3231" s="187"/>
      <c r="M3231" s="187"/>
      <c r="N3231" s="187"/>
      <c r="O3231" s="187"/>
      <c r="P3231" s="187"/>
      <c r="Q3231" s="187"/>
      <c r="R3231" s="190"/>
      <c r="S3231" s="190"/>
      <c r="T3231" s="190"/>
      <c r="U3231" s="190"/>
      <c r="V3231" s="190"/>
      <c r="W3231" s="190"/>
      <c r="X3231" s="190"/>
      <c r="Y3231" s="190"/>
      <c r="Z3231" s="190"/>
      <c r="AA3231" s="190"/>
      <c r="AB3231" s="190"/>
      <c r="AC3231" s="185"/>
      <c r="AD3231" s="190"/>
      <c r="AE3231" s="190"/>
      <c r="AF3231" s="190"/>
      <c r="AG3231" s="205" t="str">
        <f t="shared" si="150"/>
        <v/>
      </c>
      <c r="AH3231" s="205" t="str">
        <f t="shared" si="151"/>
        <v/>
      </c>
      <c r="AI3231" s="205" t="str">
        <f t="shared" si="152"/>
        <v/>
      </c>
    </row>
    <row r="3232" spans="1:35" ht="15" customHeight="1">
      <c r="A3232" s="185"/>
      <c r="B3232" s="185"/>
      <c r="C3232" s="185"/>
      <c r="D3232" s="186"/>
      <c r="E3232" s="185"/>
      <c r="F3232" s="185"/>
      <c r="G3232" s="185"/>
      <c r="H3232" s="185"/>
      <c r="I3232" s="185"/>
      <c r="J3232" s="185"/>
      <c r="K3232" s="187"/>
      <c r="L3232" s="187"/>
      <c r="M3232" s="187"/>
      <c r="N3232" s="187"/>
      <c r="O3232" s="187"/>
      <c r="P3232" s="187"/>
      <c r="Q3232" s="187"/>
      <c r="R3232" s="190"/>
      <c r="S3232" s="190"/>
      <c r="T3232" s="190"/>
      <c r="U3232" s="190"/>
      <c r="V3232" s="190"/>
      <c r="W3232" s="190"/>
      <c r="X3232" s="190"/>
      <c r="Y3232" s="190"/>
      <c r="Z3232" s="190"/>
      <c r="AA3232" s="190"/>
      <c r="AB3232" s="190"/>
      <c r="AC3232" s="185"/>
      <c r="AD3232" s="190"/>
      <c r="AE3232" s="190"/>
      <c r="AF3232" s="190"/>
      <c r="AG3232" s="205" t="str">
        <f t="shared" si="150"/>
        <v/>
      </c>
      <c r="AH3232" s="205" t="str">
        <f t="shared" si="151"/>
        <v/>
      </c>
      <c r="AI3232" s="205" t="str">
        <f t="shared" si="152"/>
        <v/>
      </c>
    </row>
    <row r="3233" spans="1:35" ht="15" customHeight="1">
      <c r="A3233" s="185"/>
      <c r="B3233" s="185"/>
      <c r="C3233" s="185"/>
      <c r="D3233" s="186"/>
      <c r="E3233" s="185"/>
      <c r="F3233" s="185"/>
      <c r="G3233" s="185"/>
      <c r="H3233" s="185"/>
      <c r="I3233" s="185"/>
      <c r="J3233" s="185"/>
      <c r="K3233" s="187"/>
      <c r="L3233" s="187"/>
      <c r="M3233" s="187"/>
      <c r="N3233" s="187"/>
      <c r="O3233" s="187"/>
      <c r="P3233" s="187"/>
      <c r="Q3233" s="187"/>
      <c r="R3233" s="190"/>
      <c r="S3233" s="190"/>
      <c r="T3233" s="190"/>
      <c r="U3233" s="190"/>
      <c r="V3233" s="190"/>
      <c r="W3233" s="190"/>
      <c r="X3233" s="190"/>
      <c r="Y3233" s="190"/>
      <c r="Z3233" s="190"/>
      <c r="AA3233" s="190"/>
      <c r="AB3233" s="190"/>
      <c r="AC3233" s="185"/>
      <c r="AD3233" s="190"/>
      <c r="AE3233" s="190"/>
      <c r="AF3233" s="190"/>
      <c r="AG3233" s="205" t="str">
        <f t="shared" si="150"/>
        <v/>
      </c>
      <c r="AH3233" s="205" t="str">
        <f t="shared" si="151"/>
        <v/>
      </c>
      <c r="AI3233" s="205" t="str">
        <f t="shared" si="152"/>
        <v/>
      </c>
    </row>
    <row r="3234" spans="1:35" ht="15" customHeight="1">
      <c r="A3234" s="185"/>
      <c r="B3234" s="185"/>
      <c r="C3234" s="185"/>
      <c r="D3234" s="186"/>
      <c r="E3234" s="185"/>
      <c r="F3234" s="185"/>
      <c r="G3234" s="185"/>
      <c r="H3234" s="185"/>
      <c r="I3234" s="185"/>
      <c r="J3234" s="185"/>
      <c r="K3234" s="187"/>
      <c r="L3234" s="187"/>
      <c r="M3234" s="187"/>
      <c r="N3234" s="187"/>
      <c r="O3234" s="187"/>
      <c r="P3234" s="187"/>
      <c r="Q3234" s="187"/>
      <c r="R3234" s="190"/>
      <c r="S3234" s="190"/>
      <c r="T3234" s="190"/>
      <c r="U3234" s="190"/>
      <c r="V3234" s="190"/>
      <c r="W3234" s="190"/>
      <c r="X3234" s="190"/>
      <c r="Y3234" s="190"/>
      <c r="Z3234" s="190"/>
      <c r="AA3234" s="190"/>
      <c r="AB3234" s="190"/>
      <c r="AC3234" s="185"/>
      <c r="AD3234" s="190"/>
      <c r="AE3234" s="190"/>
      <c r="AF3234" s="190"/>
      <c r="AG3234" s="205" t="str">
        <f t="shared" si="150"/>
        <v/>
      </c>
      <c r="AH3234" s="205" t="str">
        <f t="shared" si="151"/>
        <v/>
      </c>
      <c r="AI3234" s="205" t="str">
        <f t="shared" si="152"/>
        <v/>
      </c>
    </row>
    <row r="3235" spans="1:35" ht="15" customHeight="1">
      <c r="A3235" s="185"/>
      <c r="B3235" s="185"/>
      <c r="C3235" s="185"/>
      <c r="D3235" s="186"/>
      <c r="E3235" s="185"/>
      <c r="F3235" s="185"/>
      <c r="G3235" s="185"/>
      <c r="H3235" s="185"/>
      <c r="I3235" s="185"/>
      <c r="J3235" s="185"/>
      <c r="K3235" s="187"/>
      <c r="L3235" s="187"/>
      <c r="M3235" s="187"/>
      <c r="N3235" s="187"/>
      <c r="O3235" s="187"/>
      <c r="P3235" s="187"/>
      <c r="Q3235" s="187"/>
      <c r="R3235" s="190"/>
      <c r="S3235" s="190"/>
      <c r="T3235" s="190"/>
      <c r="U3235" s="190"/>
      <c r="V3235" s="190"/>
      <c r="W3235" s="190"/>
      <c r="X3235" s="190"/>
      <c r="Y3235" s="190"/>
      <c r="Z3235" s="190"/>
      <c r="AA3235" s="190"/>
      <c r="AB3235" s="190"/>
      <c r="AC3235" s="185"/>
      <c r="AD3235" s="190"/>
      <c r="AE3235" s="190"/>
      <c r="AF3235" s="190"/>
      <c r="AG3235" s="205" t="str">
        <f t="shared" si="150"/>
        <v/>
      </c>
      <c r="AH3235" s="205" t="str">
        <f t="shared" si="151"/>
        <v/>
      </c>
      <c r="AI3235" s="205" t="str">
        <f t="shared" si="152"/>
        <v/>
      </c>
    </row>
    <row r="3236" spans="1:35" ht="15" customHeight="1">
      <c r="A3236" s="185"/>
      <c r="B3236" s="185"/>
      <c r="C3236" s="185"/>
      <c r="D3236" s="186"/>
      <c r="E3236" s="185"/>
      <c r="F3236" s="185"/>
      <c r="G3236" s="185"/>
      <c r="H3236" s="185"/>
      <c r="I3236" s="185"/>
      <c r="J3236" s="185"/>
      <c r="K3236" s="187"/>
      <c r="L3236" s="187"/>
      <c r="M3236" s="187"/>
      <c r="N3236" s="187"/>
      <c r="O3236" s="187"/>
      <c r="P3236" s="187"/>
      <c r="Q3236" s="187"/>
      <c r="R3236" s="190"/>
      <c r="S3236" s="190"/>
      <c r="T3236" s="190"/>
      <c r="U3236" s="190"/>
      <c r="V3236" s="190"/>
      <c r="W3236" s="190"/>
      <c r="X3236" s="190"/>
      <c r="Y3236" s="190"/>
      <c r="Z3236" s="190"/>
      <c r="AA3236" s="190"/>
      <c r="AB3236" s="190"/>
      <c r="AC3236" s="185"/>
      <c r="AD3236" s="190"/>
      <c r="AE3236" s="190"/>
      <c r="AF3236" s="190"/>
      <c r="AG3236" s="205" t="str">
        <f t="shared" si="150"/>
        <v/>
      </c>
      <c r="AH3236" s="205" t="str">
        <f t="shared" si="151"/>
        <v/>
      </c>
      <c r="AI3236" s="205" t="str">
        <f t="shared" si="152"/>
        <v/>
      </c>
    </row>
    <row r="3237" spans="1:35" ht="15" customHeight="1">
      <c r="A3237" s="185"/>
      <c r="B3237" s="185"/>
      <c r="C3237" s="185"/>
      <c r="D3237" s="186"/>
      <c r="E3237" s="185"/>
      <c r="F3237" s="185"/>
      <c r="G3237" s="185"/>
      <c r="H3237" s="185"/>
      <c r="I3237" s="185"/>
      <c r="J3237" s="185"/>
      <c r="K3237" s="187"/>
      <c r="L3237" s="187"/>
      <c r="M3237" s="187"/>
      <c r="N3237" s="187"/>
      <c r="O3237" s="187"/>
      <c r="P3237" s="187"/>
      <c r="Q3237" s="187"/>
      <c r="R3237" s="190"/>
      <c r="S3237" s="190"/>
      <c r="T3237" s="190"/>
      <c r="U3237" s="190"/>
      <c r="V3237" s="190"/>
      <c r="W3237" s="190"/>
      <c r="X3237" s="190"/>
      <c r="Y3237" s="190"/>
      <c r="Z3237" s="190"/>
      <c r="AA3237" s="190"/>
      <c r="AB3237" s="190"/>
      <c r="AC3237" s="185"/>
      <c r="AD3237" s="190"/>
      <c r="AE3237" s="190"/>
      <c r="AF3237" s="190"/>
      <c r="AG3237" s="205" t="str">
        <f t="shared" si="150"/>
        <v/>
      </c>
      <c r="AH3237" s="205" t="str">
        <f t="shared" si="151"/>
        <v/>
      </c>
      <c r="AI3237" s="205" t="str">
        <f t="shared" si="152"/>
        <v/>
      </c>
    </row>
    <row r="3238" spans="1:35" ht="15" customHeight="1">
      <c r="A3238" s="185"/>
      <c r="B3238" s="185"/>
      <c r="C3238" s="185"/>
      <c r="D3238" s="186"/>
      <c r="E3238" s="185"/>
      <c r="F3238" s="185"/>
      <c r="G3238" s="185"/>
      <c r="H3238" s="185"/>
      <c r="I3238" s="185"/>
      <c r="J3238" s="185"/>
      <c r="K3238" s="187"/>
      <c r="L3238" s="187"/>
      <c r="M3238" s="187"/>
      <c r="N3238" s="187"/>
      <c r="O3238" s="187"/>
      <c r="P3238" s="187"/>
      <c r="Q3238" s="187"/>
      <c r="R3238" s="190"/>
      <c r="S3238" s="190"/>
      <c r="T3238" s="190"/>
      <c r="U3238" s="190"/>
      <c r="V3238" s="190"/>
      <c r="W3238" s="190"/>
      <c r="X3238" s="190"/>
      <c r="Y3238" s="190"/>
      <c r="Z3238" s="190"/>
      <c r="AA3238" s="190"/>
      <c r="AB3238" s="190"/>
      <c r="AC3238" s="185"/>
      <c r="AD3238" s="190"/>
      <c r="AE3238" s="190"/>
      <c r="AF3238" s="190"/>
      <c r="AG3238" s="205" t="str">
        <f t="shared" si="150"/>
        <v/>
      </c>
      <c r="AH3238" s="205" t="str">
        <f t="shared" si="151"/>
        <v/>
      </c>
      <c r="AI3238" s="205" t="str">
        <f t="shared" si="152"/>
        <v/>
      </c>
    </row>
    <row r="3239" spans="1:35" ht="15" customHeight="1">
      <c r="A3239" s="185"/>
      <c r="B3239" s="185"/>
      <c r="C3239" s="185"/>
      <c r="D3239" s="186"/>
      <c r="E3239" s="185"/>
      <c r="F3239" s="185"/>
      <c r="G3239" s="185"/>
      <c r="H3239" s="185"/>
      <c r="I3239" s="185"/>
      <c r="J3239" s="185"/>
      <c r="K3239" s="187"/>
      <c r="L3239" s="187"/>
      <c r="M3239" s="187"/>
      <c r="N3239" s="187"/>
      <c r="O3239" s="187"/>
      <c r="P3239" s="187"/>
      <c r="Q3239" s="187"/>
      <c r="R3239" s="190"/>
      <c r="S3239" s="190"/>
      <c r="T3239" s="190"/>
      <c r="U3239" s="190"/>
      <c r="V3239" s="190"/>
      <c r="W3239" s="190"/>
      <c r="X3239" s="190"/>
      <c r="Y3239" s="190"/>
      <c r="Z3239" s="190"/>
      <c r="AA3239" s="190"/>
      <c r="AB3239" s="190"/>
      <c r="AC3239" s="185"/>
      <c r="AD3239" s="190"/>
      <c r="AE3239" s="190"/>
      <c r="AF3239" s="190"/>
      <c r="AG3239" s="205" t="str">
        <f t="shared" si="150"/>
        <v/>
      </c>
      <c r="AH3239" s="205" t="str">
        <f t="shared" si="151"/>
        <v/>
      </c>
      <c r="AI3239" s="205" t="str">
        <f t="shared" si="152"/>
        <v/>
      </c>
    </row>
    <row r="3240" spans="1:35" ht="15" customHeight="1">
      <c r="A3240" s="185"/>
      <c r="B3240" s="185"/>
      <c r="C3240" s="185"/>
      <c r="D3240" s="186"/>
      <c r="E3240" s="185"/>
      <c r="F3240" s="185"/>
      <c r="G3240" s="185"/>
      <c r="H3240" s="185"/>
      <c r="I3240" s="185"/>
      <c r="J3240" s="185"/>
      <c r="K3240" s="187"/>
      <c r="L3240" s="187"/>
      <c r="M3240" s="187"/>
      <c r="N3240" s="187"/>
      <c r="O3240" s="187"/>
      <c r="P3240" s="187"/>
      <c r="Q3240" s="187"/>
      <c r="R3240" s="190"/>
      <c r="S3240" s="190"/>
      <c r="T3240" s="190"/>
      <c r="U3240" s="190"/>
      <c r="V3240" s="190"/>
      <c r="W3240" s="190"/>
      <c r="X3240" s="190"/>
      <c r="Y3240" s="190"/>
      <c r="Z3240" s="190"/>
      <c r="AA3240" s="190"/>
      <c r="AB3240" s="190"/>
      <c r="AC3240" s="185"/>
      <c r="AD3240" s="190"/>
      <c r="AE3240" s="190"/>
      <c r="AF3240" s="190"/>
      <c r="AG3240" s="205" t="str">
        <f t="shared" si="150"/>
        <v/>
      </c>
      <c r="AH3240" s="205" t="str">
        <f t="shared" si="151"/>
        <v/>
      </c>
      <c r="AI3240" s="205" t="str">
        <f t="shared" si="152"/>
        <v/>
      </c>
    </row>
    <row r="3241" spans="1:35" ht="15" customHeight="1">
      <c r="A3241" s="185"/>
      <c r="B3241" s="185"/>
      <c r="C3241" s="185"/>
      <c r="D3241" s="186"/>
      <c r="E3241" s="185"/>
      <c r="F3241" s="185"/>
      <c r="G3241" s="185"/>
      <c r="H3241" s="185"/>
      <c r="I3241" s="185"/>
      <c r="J3241" s="185"/>
      <c r="K3241" s="187"/>
      <c r="L3241" s="187"/>
      <c r="M3241" s="187"/>
      <c r="N3241" s="187"/>
      <c r="O3241" s="187"/>
      <c r="P3241" s="187"/>
      <c r="Q3241" s="187"/>
      <c r="R3241" s="190"/>
      <c r="S3241" s="190"/>
      <c r="T3241" s="190"/>
      <c r="U3241" s="190"/>
      <c r="V3241" s="190"/>
      <c r="W3241" s="190"/>
      <c r="X3241" s="190"/>
      <c r="Y3241" s="190"/>
      <c r="Z3241" s="190"/>
      <c r="AA3241" s="190"/>
      <c r="AB3241" s="190"/>
      <c r="AC3241" s="185"/>
      <c r="AD3241" s="190"/>
      <c r="AE3241" s="190"/>
      <c r="AF3241" s="190"/>
      <c r="AG3241" s="205" t="str">
        <f t="shared" si="150"/>
        <v/>
      </c>
      <c r="AH3241" s="205" t="str">
        <f t="shared" si="151"/>
        <v/>
      </c>
      <c r="AI3241" s="205" t="str">
        <f t="shared" si="152"/>
        <v/>
      </c>
    </row>
    <row r="3242" spans="1:35" ht="15" customHeight="1">
      <c r="A3242" s="185"/>
      <c r="B3242" s="185"/>
      <c r="C3242" s="185"/>
      <c r="D3242" s="186"/>
      <c r="E3242" s="185"/>
      <c r="F3242" s="185"/>
      <c r="G3242" s="185"/>
      <c r="H3242" s="185"/>
      <c r="I3242" s="185"/>
      <c r="J3242" s="185"/>
      <c r="K3242" s="187"/>
      <c r="L3242" s="187"/>
      <c r="M3242" s="187"/>
      <c r="N3242" s="187"/>
      <c r="O3242" s="187"/>
      <c r="P3242" s="187"/>
      <c r="Q3242" s="187"/>
      <c r="R3242" s="190"/>
      <c r="S3242" s="190"/>
      <c r="T3242" s="190"/>
      <c r="U3242" s="190"/>
      <c r="V3242" s="190"/>
      <c r="W3242" s="190"/>
      <c r="X3242" s="190"/>
      <c r="Y3242" s="190"/>
      <c r="Z3242" s="190"/>
      <c r="AA3242" s="190"/>
      <c r="AB3242" s="190"/>
      <c r="AC3242" s="185"/>
      <c r="AD3242" s="190"/>
      <c r="AE3242" s="190"/>
      <c r="AF3242" s="190"/>
      <c r="AG3242" s="205" t="str">
        <f t="shared" si="150"/>
        <v/>
      </c>
      <c r="AH3242" s="205" t="str">
        <f t="shared" si="151"/>
        <v/>
      </c>
      <c r="AI3242" s="205" t="str">
        <f t="shared" si="152"/>
        <v/>
      </c>
    </row>
    <row r="3243" spans="1:35" ht="15" customHeight="1">
      <c r="A3243" s="185"/>
      <c r="B3243" s="185"/>
      <c r="C3243" s="185"/>
      <c r="D3243" s="186"/>
      <c r="E3243" s="185"/>
      <c r="F3243" s="185"/>
      <c r="G3243" s="185"/>
      <c r="H3243" s="185"/>
      <c r="I3243" s="185"/>
      <c r="J3243" s="185"/>
      <c r="K3243" s="187"/>
      <c r="L3243" s="187"/>
      <c r="M3243" s="187"/>
      <c r="N3243" s="187"/>
      <c r="O3243" s="187"/>
      <c r="P3243" s="187"/>
      <c r="Q3243" s="187"/>
      <c r="R3243" s="190"/>
      <c r="S3243" s="190"/>
      <c r="T3243" s="190"/>
      <c r="U3243" s="190"/>
      <c r="V3243" s="190"/>
      <c r="W3243" s="190"/>
      <c r="X3243" s="190"/>
      <c r="Y3243" s="190"/>
      <c r="Z3243" s="190"/>
      <c r="AA3243" s="190"/>
      <c r="AB3243" s="190"/>
      <c r="AC3243" s="185"/>
      <c r="AD3243" s="190"/>
      <c r="AE3243" s="190"/>
      <c r="AF3243" s="190"/>
      <c r="AG3243" s="205" t="str">
        <f t="shared" si="150"/>
        <v/>
      </c>
      <c r="AH3243" s="205" t="str">
        <f t="shared" si="151"/>
        <v/>
      </c>
      <c r="AI3243" s="205" t="str">
        <f t="shared" si="152"/>
        <v/>
      </c>
    </row>
    <row r="3244" spans="1:35" ht="15" customHeight="1">
      <c r="A3244" s="185"/>
      <c r="B3244" s="185"/>
      <c r="C3244" s="185"/>
      <c r="D3244" s="186"/>
      <c r="E3244" s="185"/>
      <c r="F3244" s="185"/>
      <c r="G3244" s="185"/>
      <c r="H3244" s="185"/>
      <c r="I3244" s="185"/>
      <c r="J3244" s="185"/>
      <c r="K3244" s="187"/>
      <c r="L3244" s="187"/>
      <c r="M3244" s="187"/>
      <c r="N3244" s="187"/>
      <c r="O3244" s="187"/>
      <c r="P3244" s="187"/>
      <c r="Q3244" s="187"/>
      <c r="R3244" s="190"/>
      <c r="S3244" s="190"/>
      <c r="T3244" s="190"/>
      <c r="U3244" s="190"/>
      <c r="V3244" s="190"/>
      <c r="W3244" s="190"/>
      <c r="X3244" s="190"/>
      <c r="Y3244" s="190"/>
      <c r="Z3244" s="190"/>
      <c r="AA3244" s="190"/>
      <c r="AB3244" s="190"/>
      <c r="AC3244" s="185"/>
      <c r="AD3244" s="190"/>
      <c r="AE3244" s="190"/>
      <c r="AF3244" s="190"/>
      <c r="AG3244" s="205" t="str">
        <f t="shared" si="150"/>
        <v/>
      </c>
      <c r="AH3244" s="205" t="str">
        <f t="shared" si="151"/>
        <v/>
      </c>
      <c r="AI3244" s="205" t="str">
        <f t="shared" si="152"/>
        <v/>
      </c>
    </row>
    <row r="3245" spans="1:35" ht="15" customHeight="1">
      <c r="A3245" s="185"/>
      <c r="B3245" s="185"/>
      <c r="C3245" s="185"/>
      <c r="D3245" s="186"/>
      <c r="E3245" s="185"/>
      <c r="F3245" s="185"/>
      <c r="G3245" s="185"/>
      <c r="H3245" s="185"/>
      <c r="I3245" s="185"/>
      <c r="J3245" s="185"/>
      <c r="K3245" s="187"/>
      <c r="L3245" s="187"/>
      <c r="M3245" s="187"/>
      <c r="N3245" s="187"/>
      <c r="O3245" s="187"/>
      <c r="P3245" s="187"/>
      <c r="Q3245" s="187"/>
      <c r="R3245" s="190"/>
      <c r="S3245" s="190"/>
      <c r="T3245" s="190"/>
      <c r="U3245" s="190"/>
      <c r="V3245" s="190"/>
      <c r="W3245" s="190"/>
      <c r="X3245" s="190"/>
      <c r="Y3245" s="190"/>
      <c r="Z3245" s="190"/>
      <c r="AA3245" s="190"/>
      <c r="AB3245" s="190"/>
      <c r="AC3245" s="185"/>
      <c r="AD3245" s="190"/>
      <c r="AE3245" s="190"/>
      <c r="AF3245" s="190"/>
      <c r="AG3245" s="205" t="str">
        <f t="shared" si="150"/>
        <v/>
      </c>
      <c r="AH3245" s="205" t="str">
        <f t="shared" si="151"/>
        <v/>
      </c>
      <c r="AI3245" s="205" t="str">
        <f t="shared" si="152"/>
        <v/>
      </c>
    </row>
    <row r="3246" spans="1:35" ht="15" customHeight="1">
      <c r="A3246" s="185"/>
      <c r="B3246" s="185"/>
      <c r="C3246" s="185"/>
      <c r="D3246" s="186"/>
      <c r="E3246" s="185"/>
      <c r="F3246" s="185"/>
      <c r="G3246" s="185"/>
      <c r="H3246" s="185"/>
      <c r="I3246" s="185"/>
      <c r="J3246" s="185"/>
      <c r="K3246" s="187"/>
      <c r="L3246" s="187"/>
      <c r="M3246" s="187"/>
      <c r="N3246" s="187"/>
      <c r="O3246" s="187"/>
      <c r="P3246" s="187"/>
      <c r="Q3246" s="187"/>
      <c r="R3246" s="190"/>
      <c r="S3246" s="190"/>
      <c r="T3246" s="190"/>
      <c r="U3246" s="190"/>
      <c r="V3246" s="190"/>
      <c r="W3246" s="190"/>
      <c r="X3246" s="190"/>
      <c r="Y3246" s="190"/>
      <c r="Z3246" s="190"/>
      <c r="AA3246" s="190"/>
      <c r="AB3246" s="190"/>
      <c r="AC3246" s="185"/>
      <c r="AD3246" s="190"/>
      <c r="AE3246" s="190"/>
      <c r="AF3246" s="190"/>
      <c r="AG3246" s="205" t="str">
        <f t="shared" si="150"/>
        <v/>
      </c>
      <c r="AH3246" s="205" t="str">
        <f t="shared" si="151"/>
        <v/>
      </c>
      <c r="AI3246" s="205" t="str">
        <f t="shared" si="152"/>
        <v/>
      </c>
    </row>
    <row r="3247" spans="1:35" ht="15" customHeight="1">
      <c r="A3247" s="185"/>
      <c r="B3247" s="185"/>
      <c r="C3247" s="185"/>
      <c r="D3247" s="186"/>
      <c r="E3247" s="185"/>
      <c r="F3247" s="185"/>
      <c r="G3247" s="185"/>
      <c r="H3247" s="185"/>
      <c r="I3247" s="185"/>
      <c r="J3247" s="185"/>
      <c r="K3247" s="187"/>
      <c r="L3247" s="187"/>
      <c r="M3247" s="187"/>
      <c r="N3247" s="187"/>
      <c r="O3247" s="187"/>
      <c r="P3247" s="187"/>
      <c r="Q3247" s="187"/>
      <c r="R3247" s="190"/>
      <c r="S3247" s="190"/>
      <c r="T3247" s="190"/>
      <c r="U3247" s="190"/>
      <c r="V3247" s="190"/>
      <c r="W3247" s="190"/>
      <c r="X3247" s="190"/>
      <c r="Y3247" s="190"/>
      <c r="Z3247" s="190"/>
      <c r="AA3247" s="190"/>
      <c r="AB3247" s="190"/>
      <c r="AC3247" s="185"/>
      <c r="AD3247" s="190"/>
      <c r="AE3247" s="190"/>
      <c r="AF3247" s="190"/>
      <c r="AG3247" s="205" t="str">
        <f t="shared" si="150"/>
        <v/>
      </c>
      <c r="AH3247" s="205" t="str">
        <f t="shared" si="151"/>
        <v/>
      </c>
      <c r="AI3247" s="205" t="str">
        <f t="shared" si="152"/>
        <v/>
      </c>
    </row>
    <row r="3248" spans="1:35" ht="15" customHeight="1">
      <c r="A3248" s="185"/>
      <c r="B3248" s="185"/>
      <c r="C3248" s="185"/>
      <c r="D3248" s="186"/>
      <c r="E3248" s="185"/>
      <c r="F3248" s="185"/>
      <c r="G3248" s="185"/>
      <c r="H3248" s="185"/>
      <c r="I3248" s="185"/>
      <c r="J3248" s="185"/>
      <c r="K3248" s="187"/>
      <c r="L3248" s="187"/>
      <c r="M3248" s="187"/>
      <c r="N3248" s="187"/>
      <c r="O3248" s="187"/>
      <c r="P3248" s="187"/>
      <c r="Q3248" s="187"/>
      <c r="R3248" s="190"/>
      <c r="S3248" s="190"/>
      <c r="T3248" s="190"/>
      <c r="U3248" s="190"/>
      <c r="V3248" s="190"/>
      <c r="W3248" s="190"/>
      <c r="X3248" s="190"/>
      <c r="Y3248" s="190"/>
      <c r="Z3248" s="190"/>
      <c r="AA3248" s="190"/>
      <c r="AB3248" s="190"/>
      <c r="AC3248" s="185"/>
      <c r="AD3248" s="190"/>
      <c r="AE3248" s="190"/>
      <c r="AF3248" s="190"/>
      <c r="AG3248" s="205" t="str">
        <f t="shared" si="150"/>
        <v/>
      </c>
      <c r="AH3248" s="205" t="str">
        <f t="shared" si="151"/>
        <v/>
      </c>
      <c r="AI3248" s="205" t="str">
        <f t="shared" si="152"/>
        <v/>
      </c>
    </row>
    <row r="3249" spans="1:35" ht="15" customHeight="1">
      <c r="A3249" s="185"/>
      <c r="B3249" s="185"/>
      <c r="C3249" s="185"/>
      <c r="D3249" s="186"/>
      <c r="E3249" s="185"/>
      <c r="F3249" s="185"/>
      <c r="G3249" s="185"/>
      <c r="H3249" s="185"/>
      <c r="I3249" s="185"/>
      <c r="J3249" s="185"/>
      <c r="K3249" s="187"/>
      <c r="L3249" s="187"/>
      <c r="M3249" s="187"/>
      <c r="N3249" s="187"/>
      <c r="O3249" s="187"/>
      <c r="P3249" s="187"/>
      <c r="Q3249" s="187"/>
      <c r="R3249" s="190"/>
      <c r="S3249" s="190"/>
      <c r="T3249" s="190"/>
      <c r="U3249" s="190"/>
      <c r="V3249" s="190"/>
      <c r="W3249" s="190"/>
      <c r="X3249" s="190"/>
      <c r="Y3249" s="190"/>
      <c r="Z3249" s="190"/>
      <c r="AA3249" s="190"/>
      <c r="AB3249" s="190"/>
      <c r="AC3249" s="185"/>
      <c r="AD3249" s="190"/>
      <c r="AE3249" s="190"/>
      <c r="AF3249" s="190"/>
      <c r="AG3249" s="205" t="str">
        <f t="shared" si="150"/>
        <v/>
      </c>
      <c r="AH3249" s="205" t="str">
        <f t="shared" si="151"/>
        <v/>
      </c>
      <c r="AI3249" s="205" t="str">
        <f t="shared" si="152"/>
        <v/>
      </c>
    </row>
    <row r="3250" spans="1:35" ht="15" customHeight="1">
      <c r="A3250" s="185"/>
      <c r="B3250" s="185"/>
      <c r="C3250" s="185"/>
      <c r="D3250" s="186"/>
      <c r="E3250" s="185"/>
      <c r="F3250" s="185"/>
      <c r="G3250" s="185"/>
      <c r="H3250" s="185"/>
      <c r="I3250" s="185"/>
      <c r="J3250" s="185"/>
      <c r="K3250" s="187"/>
      <c r="L3250" s="187"/>
      <c r="M3250" s="187"/>
      <c r="N3250" s="187"/>
      <c r="O3250" s="187"/>
      <c r="P3250" s="187"/>
      <c r="Q3250" s="187"/>
      <c r="R3250" s="190"/>
      <c r="S3250" s="190"/>
      <c r="T3250" s="190"/>
      <c r="U3250" s="190"/>
      <c r="V3250" s="190"/>
      <c r="W3250" s="190"/>
      <c r="X3250" s="190"/>
      <c r="Y3250" s="190"/>
      <c r="Z3250" s="190"/>
      <c r="AA3250" s="190"/>
      <c r="AB3250" s="190"/>
      <c r="AC3250" s="185"/>
      <c r="AD3250" s="190"/>
      <c r="AE3250" s="190"/>
      <c r="AF3250" s="190"/>
      <c r="AG3250" s="205" t="str">
        <f t="shared" si="150"/>
        <v/>
      </c>
      <c r="AH3250" s="205" t="str">
        <f t="shared" si="151"/>
        <v/>
      </c>
      <c r="AI3250" s="205" t="str">
        <f t="shared" si="152"/>
        <v/>
      </c>
    </row>
    <row r="3251" spans="1:35" ht="15" customHeight="1">
      <c r="A3251" s="185"/>
      <c r="B3251" s="185"/>
      <c r="C3251" s="185"/>
      <c r="D3251" s="186"/>
      <c r="E3251" s="185"/>
      <c r="F3251" s="185"/>
      <c r="G3251" s="185"/>
      <c r="H3251" s="185"/>
      <c r="I3251" s="185"/>
      <c r="J3251" s="185"/>
      <c r="K3251" s="187"/>
      <c r="L3251" s="187"/>
      <c r="M3251" s="187"/>
      <c r="N3251" s="187"/>
      <c r="O3251" s="187"/>
      <c r="P3251" s="187"/>
      <c r="Q3251" s="187"/>
      <c r="R3251" s="190"/>
      <c r="S3251" s="190"/>
      <c r="T3251" s="190"/>
      <c r="U3251" s="190"/>
      <c r="V3251" s="190"/>
      <c r="W3251" s="190"/>
      <c r="X3251" s="190"/>
      <c r="Y3251" s="190"/>
      <c r="Z3251" s="190"/>
      <c r="AA3251" s="190"/>
      <c r="AB3251" s="190"/>
      <c r="AC3251" s="185"/>
      <c r="AD3251" s="190"/>
      <c r="AE3251" s="190"/>
      <c r="AF3251" s="190"/>
      <c r="AG3251" s="205" t="str">
        <f t="shared" si="150"/>
        <v/>
      </c>
      <c r="AH3251" s="205" t="str">
        <f t="shared" si="151"/>
        <v/>
      </c>
      <c r="AI3251" s="205" t="str">
        <f t="shared" si="152"/>
        <v/>
      </c>
    </row>
    <row r="3252" spans="1:35" ht="15" customHeight="1">
      <c r="A3252" s="185"/>
      <c r="B3252" s="185"/>
      <c r="C3252" s="185"/>
      <c r="D3252" s="186"/>
      <c r="E3252" s="185"/>
      <c r="F3252" s="185"/>
      <c r="G3252" s="185"/>
      <c r="H3252" s="185"/>
      <c r="I3252" s="185"/>
      <c r="J3252" s="185"/>
      <c r="K3252" s="187"/>
      <c r="L3252" s="187"/>
      <c r="M3252" s="187"/>
      <c r="N3252" s="187"/>
      <c r="O3252" s="187"/>
      <c r="P3252" s="187"/>
      <c r="Q3252" s="187"/>
      <c r="R3252" s="190"/>
      <c r="S3252" s="190"/>
      <c r="T3252" s="190"/>
      <c r="U3252" s="190"/>
      <c r="V3252" s="190"/>
      <c r="W3252" s="190"/>
      <c r="X3252" s="190"/>
      <c r="Y3252" s="190"/>
      <c r="Z3252" s="190"/>
      <c r="AA3252" s="190"/>
      <c r="AB3252" s="190"/>
      <c r="AC3252" s="185"/>
      <c r="AD3252" s="190"/>
      <c r="AE3252" s="190"/>
      <c r="AF3252" s="190"/>
      <c r="AG3252" s="205" t="str">
        <f t="shared" si="150"/>
        <v/>
      </c>
      <c r="AH3252" s="205" t="str">
        <f t="shared" si="151"/>
        <v/>
      </c>
      <c r="AI3252" s="205" t="str">
        <f t="shared" si="152"/>
        <v/>
      </c>
    </row>
    <row r="3253" spans="1:35" ht="15" customHeight="1">
      <c r="A3253" s="185"/>
      <c r="B3253" s="185"/>
      <c r="C3253" s="185"/>
      <c r="D3253" s="186"/>
      <c r="E3253" s="185"/>
      <c r="F3253" s="185"/>
      <c r="G3253" s="185"/>
      <c r="H3253" s="185"/>
      <c r="I3253" s="185"/>
      <c r="J3253" s="185"/>
      <c r="K3253" s="187"/>
      <c r="L3253" s="187"/>
      <c r="M3253" s="187"/>
      <c r="N3253" s="187"/>
      <c r="O3253" s="187"/>
      <c r="P3253" s="187"/>
      <c r="Q3253" s="187"/>
      <c r="R3253" s="190"/>
      <c r="S3253" s="190"/>
      <c r="T3253" s="190"/>
      <c r="U3253" s="190"/>
      <c r="V3253" s="190"/>
      <c r="W3253" s="190"/>
      <c r="X3253" s="190"/>
      <c r="Y3253" s="190"/>
      <c r="Z3253" s="190"/>
      <c r="AA3253" s="190"/>
      <c r="AB3253" s="190"/>
      <c r="AC3253" s="185"/>
      <c r="AD3253" s="190"/>
      <c r="AE3253" s="190"/>
      <c r="AF3253" s="190"/>
      <c r="AG3253" s="205" t="str">
        <f t="shared" si="150"/>
        <v/>
      </c>
      <c r="AH3253" s="205" t="str">
        <f t="shared" si="151"/>
        <v/>
      </c>
      <c r="AI3253" s="205" t="str">
        <f t="shared" si="152"/>
        <v/>
      </c>
    </row>
    <row r="3254" spans="1:35" ht="15" customHeight="1">
      <c r="A3254" s="185"/>
      <c r="B3254" s="185"/>
      <c r="C3254" s="185"/>
      <c r="D3254" s="186"/>
      <c r="E3254" s="185"/>
      <c r="F3254" s="185"/>
      <c r="G3254" s="185"/>
      <c r="H3254" s="185"/>
      <c r="I3254" s="185"/>
      <c r="J3254" s="185"/>
      <c r="K3254" s="187"/>
      <c r="L3254" s="187"/>
      <c r="M3254" s="187"/>
      <c r="N3254" s="187"/>
      <c r="O3254" s="187"/>
      <c r="P3254" s="187"/>
      <c r="Q3254" s="187"/>
      <c r="R3254" s="190"/>
      <c r="S3254" s="190"/>
      <c r="T3254" s="190"/>
      <c r="U3254" s="190"/>
      <c r="V3254" s="190"/>
      <c r="W3254" s="190"/>
      <c r="X3254" s="190"/>
      <c r="Y3254" s="190"/>
      <c r="Z3254" s="190"/>
      <c r="AA3254" s="190"/>
      <c r="AB3254" s="190"/>
      <c r="AC3254" s="185"/>
      <c r="AD3254" s="190"/>
      <c r="AE3254" s="190"/>
      <c r="AF3254" s="190"/>
      <c r="AG3254" s="205" t="str">
        <f t="shared" si="150"/>
        <v/>
      </c>
      <c r="AH3254" s="205" t="str">
        <f t="shared" si="151"/>
        <v/>
      </c>
      <c r="AI3254" s="205" t="str">
        <f t="shared" si="152"/>
        <v/>
      </c>
    </row>
    <row r="3255" spans="1:35" ht="15" customHeight="1">
      <c r="A3255" s="185"/>
      <c r="B3255" s="185"/>
      <c r="C3255" s="185"/>
      <c r="D3255" s="186"/>
      <c r="E3255" s="185"/>
      <c r="F3255" s="185"/>
      <c r="G3255" s="185"/>
      <c r="H3255" s="185"/>
      <c r="I3255" s="185"/>
      <c r="J3255" s="185"/>
      <c r="K3255" s="187"/>
      <c r="L3255" s="187"/>
      <c r="M3255" s="187"/>
      <c r="N3255" s="187"/>
      <c r="O3255" s="187"/>
      <c r="P3255" s="187"/>
      <c r="Q3255" s="187"/>
      <c r="R3255" s="190"/>
      <c r="S3255" s="190"/>
      <c r="T3255" s="190"/>
      <c r="U3255" s="190"/>
      <c r="V3255" s="190"/>
      <c r="W3255" s="190"/>
      <c r="X3255" s="190"/>
      <c r="Y3255" s="190"/>
      <c r="Z3255" s="190"/>
      <c r="AA3255" s="190"/>
      <c r="AB3255" s="190"/>
      <c r="AC3255" s="185"/>
      <c r="AD3255" s="190"/>
      <c r="AE3255" s="190"/>
      <c r="AF3255" s="190"/>
      <c r="AG3255" s="205" t="str">
        <f t="shared" si="150"/>
        <v/>
      </c>
      <c r="AH3255" s="205" t="str">
        <f t="shared" si="151"/>
        <v/>
      </c>
      <c r="AI3255" s="205" t="str">
        <f t="shared" si="152"/>
        <v/>
      </c>
    </row>
    <row r="3256" spans="1:35" ht="15" customHeight="1">
      <c r="A3256" s="185"/>
      <c r="B3256" s="185"/>
      <c r="C3256" s="185"/>
      <c r="D3256" s="186"/>
      <c r="E3256" s="185"/>
      <c r="F3256" s="185"/>
      <c r="G3256" s="185"/>
      <c r="H3256" s="185"/>
      <c r="I3256" s="185"/>
      <c r="J3256" s="185"/>
      <c r="K3256" s="187"/>
      <c r="L3256" s="187"/>
      <c r="M3256" s="187"/>
      <c r="N3256" s="187"/>
      <c r="O3256" s="187"/>
      <c r="P3256" s="187"/>
      <c r="Q3256" s="187"/>
      <c r="R3256" s="190"/>
      <c r="S3256" s="190"/>
      <c r="T3256" s="190"/>
      <c r="U3256" s="190"/>
      <c r="V3256" s="190"/>
      <c r="W3256" s="190"/>
      <c r="X3256" s="190"/>
      <c r="Y3256" s="190"/>
      <c r="Z3256" s="190"/>
      <c r="AA3256" s="190"/>
      <c r="AB3256" s="190"/>
      <c r="AC3256" s="185"/>
      <c r="AD3256" s="190"/>
      <c r="AE3256" s="190"/>
      <c r="AF3256" s="190"/>
      <c r="AG3256" s="205" t="str">
        <f t="shared" si="150"/>
        <v/>
      </c>
      <c r="AH3256" s="205" t="str">
        <f t="shared" si="151"/>
        <v/>
      </c>
      <c r="AI3256" s="205" t="str">
        <f t="shared" si="152"/>
        <v/>
      </c>
    </row>
    <row r="3257" spans="1:35" ht="15" customHeight="1">
      <c r="A3257" s="185"/>
      <c r="B3257" s="185"/>
      <c r="C3257" s="185"/>
      <c r="D3257" s="186"/>
      <c r="E3257" s="185"/>
      <c r="F3257" s="185"/>
      <c r="G3257" s="185"/>
      <c r="H3257" s="185"/>
      <c r="I3257" s="185"/>
      <c r="J3257" s="185"/>
      <c r="K3257" s="187"/>
      <c r="L3257" s="187"/>
      <c r="M3257" s="187"/>
      <c r="N3257" s="187"/>
      <c r="O3257" s="187"/>
      <c r="P3257" s="187"/>
      <c r="Q3257" s="187"/>
      <c r="R3257" s="190"/>
      <c r="S3257" s="190"/>
      <c r="T3257" s="190"/>
      <c r="U3257" s="190"/>
      <c r="V3257" s="190"/>
      <c r="W3257" s="190"/>
      <c r="X3257" s="190"/>
      <c r="Y3257" s="190"/>
      <c r="Z3257" s="190"/>
      <c r="AA3257" s="190"/>
      <c r="AB3257" s="190"/>
      <c r="AC3257" s="185"/>
      <c r="AD3257" s="190"/>
      <c r="AE3257" s="190"/>
      <c r="AF3257" s="190"/>
      <c r="AG3257" s="205" t="str">
        <f t="shared" si="150"/>
        <v/>
      </c>
      <c r="AH3257" s="205" t="str">
        <f t="shared" si="151"/>
        <v/>
      </c>
      <c r="AI3257" s="205" t="str">
        <f t="shared" si="152"/>
        <v/>
      </c>
    </row>
    <row r="3258" spans="1:35" ht="15" customHeight="1">
      <c r="A3258" s="185"/>
      <c r="B3258" s="185"/>
      <c r="C3258" s="185"/>
      <c r="D3258" s="186"/>
      <c r="E3258" s="185"/>
      <c r="F3258" s="185"/>
      <c r="G3258" s="185"/>
      <c r="H3258" s="185"/>
      <c r="I3258" s="185"/>
      <c r="J3258" s="185"/>
      <c r="K3258" s="187"/>
      <c r="L3258" s="187"/>
      <c r="M3258" s="187"/>
      <c r="N3258" s="187"/>
      <c r="O3258" s="187"/>
      <c r="P3258" s="187"/>
      <c r="Q3258" s="187"/>
      <c r="R3258" s="190"/>
      <c r="S3258" s="190"/>
      <c r="T3258" s="190"/>
      <c r="U3258" s="190"/>
      <c r="V3258" s="190"/>
      <c r="W3258" s="190"/>
      <c r="X3258" s="190"/>
      <c r="Y3258" s="190"/>
      <c r="Z3258" s="190"/>
      <c r="AA3258" s="190"/>
      <c r="AB3258" s="190"/>
      <c r="AC3258" s="185"/>
      <c r="AD3258" s="190"/>
      <c r="AE3258" s="190"/>
      <c r="AF3258" s="190"/>
      <c r="AG3258" s="205" t="str">
        <f t="shared" si="150"/>
        <v/>
      </c>
      <c r="AH3258" s="205" t="str">
        <f t="shared" si="151"/>
        <v/>
      </c>
      <c r="AI3258" s="205" t="str">
        <f t="shared" si="152"/>
        <v/>
      </c>
    </row>
    <row r="3259" spans="1:35" ht="15" customHeight="1">
      <c r="A3259" s="185"/>
      <c r="B3259" s="185"/>
      <c r="C3259" s="185"/>
      <c r="D3259" s="186"/>
      <c r="E3259" s="185"/>
      <c r="F3259" s="185"/>
      <c r="G3259" s="185"/>
      <c r="H3259" s="185"/>
      <c r="I3259" s="185"/>
      <c r="J3259" s="185"/>
      <c r="K3259" s="187"/>
      <c r="L3259" s="187"/>
      <c r="M3259" s="187"/>
      <c r="N3259" s="187"/>
      <c r="O3259" s="187"/>
      <c r="P3259" s="187"/>
      <c r="Q3259" s="187"/>
      <c r="R3259" s="190"/>
      <c r="S3259" s="190"/>
      <c r="T3259" s="190"/>
      <c r="U3259" s="190"/>
      <c r="V3259" s="190"/>
      <c r="W3259" s="190"/>
      <c r="X3259" s="190"/>
      <c r="Y3259" s="190"/>
      <c r="Z3259" s="190"/>
      <c r="AA3259" s="190"/>
      <c r="AB3259" s="190"/>
      <c r="AC3259" s="185"/>
      <c r="AD3259" s="190"/>
      <c r="AE3259" s="190"/>
      <c r="AF3259" s="190"/>
      <c r="AG3259" s="205" t="str">
        <f t="shared" si="150"/>
        <v/>
      </c>
      <c r="AH3259" s="205" t="str">
        <f t="shared" si="151"/>
        <v/>
      </c>
      <c r="AI3259" s="205" t="str">
        <f t="shared" si="152"/>
        <v/>
      </c>
    </row>
    <row r="3260" spans="1:35" ht="15" customHeight="1">
      <c r="A3260" s="185"/>
      <c r="B3260" s="185"/>
      <c r="C3260" s="185"/>
      <c r="D3260" s="186"/>
      <c r="E3260" s="185"/>
      <c r="F3260" s="185"/>
      <c r="G3260" s="185"/>
      <c r="H3260" s="185"/>
      <c r="I3260" s="185"/>
      <c r="J3260" s="185"/>
      <c r="K3260" s="187"/>
      <c r="L3260" s="187"/>
      <c r="M3260" s="187"/>
      <c r="N3260" s="187"/>
      <c r="O3260" s="187"/>
      <c r="P3260" s="187"/>
      <c r="Q3260" s="187"/>
      <c r="R3260" s="190"/>
      <c r="S3260" s="190"/>
      <c r="T3260" s="190"/>
      <c r="U3260" s="190"/>
      <c r="V3260" s="190"/>
      <c r="W3260" s="190"/>
      <c r="X3260" s="190"/>
      <c r="Y3260" s="190"/>
      <c r="Z3260" s="190"/>
      <c r="AA3260" s="190"/>
      <c r="AB3260" s="190"/>
      <c r="AC3260" s="185"/>
      <c r="AD3260" s="190"/>
      <c r="AE3260" s="190"/>
      <c r="AF3260" s="190"/>
      <c r="AG3260" s="205" t="str">
        <f t="shared" si="150"/>
        <v/>
      </c>
      <c r="AH3260" s="205" t="str">
        <f t="shared" si="151"/>
        <v/>
      </c>
      <c r="AI3260" s="205" t="str">
        <f t="shared" si="152"/>
        <v/>
      </c>
    </row>
    <row r="3261" spans="1:35" ht="15" customHeight="1">
      <c r="A3261" s="185"/>
      <c r="B3261" s="185"/>
      <c r="C3261" s="185"/>
      <c r="D3261" s="186"/>
      <c r="E3261" s="185"/>
      <c r="F3261" s="185"/>
      <c r="G3261" s="185"/>
      <c r="H3261" s="185"/>
      <c r="I3261" s="185"/>
      <c r="J3261" s="185"/>
      <c r="K3261" s="187"/>
      <c r="L3261" s="187"/>
      <c r="M3261" s="187"/>
      <c r="N3261" s="187"/>
      <c r="O3261" s="187"/>
      <c r="P3261" s="187"/>
      <c r="Q3261" s="187"/>
      <c r="R3261" s="190"/>
      <c r="S3261" s="190"/>
      <c r="T3261" s="190"/>
      <c r="U3261" s="190"/>
      <c r="V3261" s="190"/>
      <c r="W3261" s="190"/>
      <c r="X3261" s="190"/>
      <c r="Y3261" s="190"/>
      <c r="Z3261" s="190"/>
      <c r="AA3261" s="190"/>
      <c r="AB3261" s="190"/>
      <c r="AC3261" s="185"/>
      <c r="AD3261" s="190"/>
      <c r="AE3261" s="190"/>
      <c r="AF3261" s="190"/>
      <c r="AG3261" s="205" t="str">
        <f t="shared" si="150"/>
        <v/>
      </c>
      <c r="AH3261" s="205" t="str">
        <f t="shared" si="151"/>
        <v/>
      </c>
      <c r="AI3261" s="205" t="str">
        <f t="shared" si="152"/>
        <v/>
      </c>
    </row>
    <row r="3262" spans="1:35" ht="15" customHeight="1">
      <c r="A3262" s="185"/>
      <c r="B3262" s="185"/>
      <c r="C3262" s="185"/>
      <c r="D3262" s="186"/>
      <c r="E3262" s="185"/>
      <c r="F3262" s="185"/>
      <c r="G3262" s="185"/>
      <c r="H3262" s="185"/>
      <c r="I3262" s="185"/>
      <c r="J3262" s="185"/>
      <c r="K3262" s="187"/>
      <c r="L3262" s="187"/>
      <c r="M3262" s="187"/>
      <c r="N3262" s="187"/>
      <c r="O3262" s="187"/>
      <c r="P3262" s="187"/>
      <c r="Q3262" s="187"/>
      <c r="R3262" s="190"/>
      <c r="S3262" s="190"/>
      <c r="T3262" s="190"/>
      <c r="U3262" s="190"/>
      <c r="V3262" s="190"/>
      <c r="W3262" s="190"/>
      <c r="X3262" s="190"/>
      <c r="Y3262" s="190"/>
      <c r="Z3262" s="190"/>
      <c r="AA3262" s="190"/>
      <c r="AB3262" s="190"/>
      <c r="AC3262" s="185"/>
      <c r="AD3262" s="190"/>
      <c r="AE3262" s="190"/>
      <c r="AF3262" s="190"/>
      <c r="AG3262" s="205" t="str">
        <f t="shared" si="150"/>
        <v/>
      </c>
      <c r="AH3262" s="205" t="str">
        <f t="shared" si="151"/>
        <v/>
      </c>
      <c r="AI3262" s="205" t="str">
        <f t="shared" si="152"/>
        <v/>
      </c>
    </row>
    <row r="3263" spans="1:35" ht="15" customHeight="1">
      <c r="A3263" s="185"/>
      <c r="B3263" s="185"/>
      <c r="C3263" s="185"/>
      <c r="D3263" s="186"/>
      <c r="E3263" s="185"/>
      <c r="F3263" s="185"/>
      <c r="G3263" s="185"/>
      <c r="H3263" s="185"/>
      <c r="I3263" s="185"/>
      <c r="J3263" s="185"/>
      <c r="K3263" s="187"/>
      <c r="L3263" s="187"/>
      <c r="M3263" s="187"/>
      <c r="N3263" s="187"/>
      <c r="O3263" s="187"/>
      <c r="P3263" s="187"/>
      <c r="Q3263" s="187"/>
      <c r="R3263" s="190"/>
      <c r="S3263" s="190"/>
      <c r="T3263" s="190"/>
      <c r="U3263" s="190"/>
      <c r="V3263" s="190"/>
      <c r="W3263" s="190"/>
      <c r="X3263" s="190"/>
      <c r="Y3263" s="190"/>
      <c r="Z3263" s="190"/>
      <c r="AA3263" s="190"/>
      <c r="AB3263" s="190"/>
      <c r="AC3263" s="185"/>
      <c r="AD3263" s="190"/>
      <c r="AE3263" s="190"/>
      <c r="AF3263" s="190"/>
      <c r="AG3263" s="205" t="str">
        <f t="shared" si="150"/>
        <v/>
      </c>
      <c r="AH3263" s="205" t="str">
        <f t="shared" si="151"/>
        <v/>
      </c>
      <c r="AI3263" s="205" t="str">
        <f t="shared" si="152"/>
        <v/>
      </c>
    </row>
    <row r="3264" spans="1:35" ht="15" customHeight="1">
      <c r="A3264" s="185"/>
      <c r="B3264" s="185"/>
      <c r="C3264" s="185"/>
      <c r="D3264" s="186"/>
      <c r="E3264" s="185"/>
      <c r="F3264" s="185"/>
      <c r="G3264" s="185"/>
      <c r="H3264" s="185"/>
      <c r="I3264" s="185"/>
      <c r="J3264" s="185"/>
      <c r="K3264" s="187"/>
      <c r="L3264" s="187"/>
      <c r="M3264" s="187"/>
      <c r="N3264" s="187"/>
      <c r="O3264" s="187"/>
      <c r="P3264" s="187"/>
      <c r="Q3264" s="187"/>
      <c r="R3264" s="190"/>
      <c r="S3264" s="190"/>
      <c r="T3264" s="190"/>
      <c r="U3264" s="190"/>
      <c r="V3264" s="190"/>
      <c r="W3264" s="190"/>
      <c r="X3264" s="190"/>
      <c r="Y3264" s="190"/>
      <c r="Z3264" s="190"/>
      <c r="AA3264" s="190"/>
      <c r="AB3264" s="190"/>
      <c r="AC3264" s="185"/>
      <c r="AD3264" s="190"/>
      <c r="AE3264" s="190"/>
      <c r="AF3264" s="190"/>
      <c r="AG3264" s="205" t="str">
        <f t="shared" si="150"/>
        <v/>
      </c>
      <c r="AH3264" s="205" t="str">
        <f t="shared" si="151"/>
        <v/>
      </c>
      <c r="AI3264" s="205" t="str">
        <f t="shared" si="152"/>
        <v/>
      </c>
    </row>
    <row r="3265" spans="1:35" ht="15" customHeight="1">
      <c r="A3265" s="185"/>
      <c r="B3265" s="185"/>
      <c r="C3265" s="185"/>
      <c r="D3265" s="186"/>
      <c r="E3265" s="185"/>
      <c r="F3265" s="185"/>
      <c r="G3265" s="185"/>
      <c r="H3265" s="185"/>
      <c r="I3265" s="185"/>
      <c r="J3265" s="185"/>
      <c r="K3265" s="187"/>
      <c r="L3265" s="187"/>
      <c r="M3265" s="187"/>
      <c r="N3265" s="187"/>
      <c r="O3265" s="187"/>
      <c r="P3265" s="187"/>
      <c r="Q3265" s="187"/>
      <c r="R3265" s="190"/>
      <c r="S3265" s="190"/>
      <c r="T3265" s="190"/>
      <c r="U3265" s="190"/>
      <c r="V3265" s="190"/>
      <c r="W3265" s="190"/>
      <c r="X3265" s="190"/>
      <c r="Y3265" s="190"/>
      <c r="Z3265" s="190"/>
      <c r="AA3265" s="190"/>
      <c r="AB3265" s="190"/>
      <c r="AC3265" s="185"/>
      <c r="AD3265" s="190"/>
      <c r="AE3265" s="190"/>
      <c r="AF3265" s="190"/>
      <c r="AG3265" s="205" t="str">
        <f t="shared" si="150"/>
        <v/>
      </c>
      <c r="AH3265" s="205" t="str">
        <f t="shared" si="151"/>
        <v/>
      </c>
      <c r="AI3265" s="205" t="str">
        <f t="shared" si="152"/>
        <v/>
      </c>
    </row>
    <row r="3266" spans="1:35" ht="15" customHeight="1">
      <c r="A3266" s="185"/>
      <c r="B3266" s="185"/>
      <c r="C3266" s="185"/>
      <c r="D3266" s="186"/>
      <c r="E3266" s="185"/>
      <c r="F3266" s="185"/>
      <c r="G3266" s="185"/>
      <c r="H3266" s="185"/>
      <c r="I3266" s="185"/>
      <c r="J3266" s="185"/>
      <c r="K3266" s="187"/>
      <c r="L3266" s="187"/>
      <c r="M3266" s="187"/>
      <c r="N3266" s="187"/>
      <c r="O3266" s="187"/>
      <c r="P3266" s="187"/>
      <c r="Q3266" s="187"/>
      <c r="R3266" s="190"/>
      <c r="S3266" s="190"/>
      <c r="T3266" s="190"/>
      <c r="U3266" s="190"/>
      <c r="V3266" s="190"/>
      <c r="W3266" s="190"/>
      <c r="X3266" s="190"/>
      <c r="Y3266" s="190"/>
      <c r="Z3266" s="190"/>
      <c r="AA3266" s="190"/>
      <c r="AB3266" s="190"/>
      <c r="AC3266" s="185"/>
      <c r="AD3266" s="190"/>
      <c r="AE3266" s="190"/>
      <c r="AF3266" s="190"/>
      <c r="AG3266" s="205" t="str">
        <f t="shared" si="150"/>
        <v/>
      </c>
      <c r="AH3266" s="205" t="str">
        <f t="shared" si="151"/>
        <v/>
      </c>
      <c r="AI3266" s="205" t="str">
        <f t="shared" si="152"/>
        <v/>
      </c>
    </row>
    <row r="3267" spans="1:35" ht="15" customHeight="1">
      <c r="A3267" s="185"/>
      <c r="B3267" s="185"/>
      <c r="C3267" s="185"/>
      <c r="D3267" s="186"/>
      <c r="E3267" s="185"/>
      <c r="F3267" s="185"/>
      <c r="G3267" s="185"/>
      <c r="H3267" s="185"/>
      <c r="I3267" s="185"/>
      <c r="J3267" s="185"/>
      <c r="K3267" s="187"/>
      <c r="L3267" s="187"/>
      <c r="M3267" s="187"/>
      <c r="N3267" s="187"/>
      <c r="O3267" s="187"/>
      <c r="P3267" s="187"/>
      <c r="Q3267" s="187"/>
      <c r="R3267" s="190"/>
      <c r="S3267" s="190"/>
      <c r="T3267" s="190"/>
      <c r="U3267" s="190"/>
      <c r="V3267" s="190"/>
      <c r="W3267" s="190"/>
      <c r="X3267" s="190"/>
      <c r="Y3267" s="190"/>
      <c r="Z3267" s="190"/>
      <c r="AA3267" s="190"/>
      <c r="AB3267" s="190"/>
      <c r="AC3267" s="185"/>
      <c r="AD3267" s="190"/>
      <c r="AE3267" s="190"/>
      <c r="AF3267" s="190"/>
      <c r="AG3267" s="205" t="str">
        <f t="shared" si="150"/>
        <v/>
      </c>
      <c r="AH3267" s="205" t="str">
        <f t="shared" si="151"/>
        <v/>
      </c>
      <c r="AI3267" s="205" t="str">
        <f t="shared" si="152"/>
        <v/>
      </c>
    </row>
    <row r="3268" spans="1:35" ht="15" customHeight="1">
      <c r="A3268" s="185"/>
      <c r="B3268" s="185"/>
      <c r="C3268" s="185"/>
      <c r="D3268" s="186"/>
      <c r="E3268" s="185"/>
      <c r="F3268" s="185"/>
      <c r="G3268" s="185"/>
      <c r="H3268" s="185"/>
      <c r="I3268" s="185"/>
      <c r="J3268" s="185"/>
      <c r="K3268" s="187"/>
      <c r="L3268" s="187"/>
      <c r="M3268" s="187"/>
      <c r="N3268" s="187"/>
      <c r="O3268" s="187"/>
      <c r="P3268" s="187"/>
      <c r="Q3268" s="187"/>
      <c r="R3268" s="190"/>
      <c r="S3268" s="190"/>
      <c r="T3268" s="190"/>
      <c r="U3268" s="190"/>
      <c r="V3268" s="190"/>
      <c r="W3268" s="190"/>
      <c r="X3268" s="190"/>
      <c r="Y3268" s="190"/>
      <c r="Z3268" s="190"/>
      <c r="AA3268" s="190"/>
      <c r="AB3268" s="190"/>
      <c r="AC3268" s="185"/>
      <c r="AD3268" s="190"/>
      <c r="AE3268" s="190"/>
      <c r="AF3268" s="190"/>
      <c r="AG3268" s="205" t="str">
        <f t="shared" ref="AG3268:AG3331" si="153">IF($Q3268="","",IF($Q3268="YES","YES","NO"))</f>
        <v/>
      </c>
      <c r="AH3268" s="205" t="str">
        <f t="shared" ref="AH3268:AH3331" si="154">IF($X3268="","",IF($X3268="YES","YES","NO"))</f>
        <v/>
      </c>
      <c r="AI3268" s="205" t="str">
        <f t="shared" ref="AI3268:AI3331" si="155">IF(COUNTIF($B$3:$B$4985,B3268)&gt;1,"DUPLICATE","")</f>
        <v/>
      </c>
    </row>
    <row r="3269" spans="1:35" ht="15" customHeight="1">
      <c r="A3269" s="185"/>
      <c r="B3269" s="185"/>
      <c r="C3269" s="185"/>
      <c r="D3269" s="186"/>
      <c r="E3269" s="185"/>
      <c r="F3269" s="185"/>
      <c r="G3269" s="185"/>
      <c r="H3269" s="185"/>
      <c r="I3269" s="185"/>
      <c r="J3269" s="185"/>
      <c r="K3269" s="187"/>
      <c r="L3269" s="187"/>
      <c r="M3269" s="187"/>
      <c r="N3269" s="187"/>
      <c r="O3269" s="187"/>
      <c r="P3269" s="187"/>
      <c r="Q3269" s="187"/>
      <c r="R3269" s="190"/>
      <c r="S3269" s="190"/>
      <c r="T3269" s="190"/>
      <c r="U3269" s="190"/>
      <c r="V3269" s="190"/>
      <c r="W3269" s="190"/>
      <c r="X3269" s="190"/>
      <c r="Y3269" s="190"/>
      <c r="Z3269" s="190"/>
      <c r="AA3269" s="190"/>
      <c r="AB3269" s="190"/>
      <c r="AC3269" s="185"/>
      <c r="AD3269" s="190"/>
      <c r="AE3269" s="190"/>
      <c r="AF3269" s="190"/>
      <c r="AG3269" s="205" t="str">
        <f t="shared" si="153"/>
        <v/>
      </c>
      <c r="AH3269" s="205" t="str">
        <f t="shared" si="154"/>
        <v/>
      </c>
      <c r="AI3269" s="205" t="str">
        <f t="shared" si="155"/>
        <v/>
      </c>
    </row>
    <row r="3270" spans="1:35" ht="15" customHeight="1">
      <c r="A3270" s="185"/>
      <c r="B3270" s="185"/>
      <c r="C3270" s="185"/>
      <c r="D3270" s="186"/>
      <c r="E3270" s="185"/>
      <c r="F3270" s="185"/>
      <c r="G3270" s="185"/>
      <c r="H3270" s="185"/>
      <c r="I3270" s="185"/>
      <c r="J3270" s="185"/>
      <c r="K3270" s="187"/>
      <c r="L3270" s="187"/>
      <c r="M3270" s="187"/>
      <c r="N3270" s="187"/>
      <c r="O3270" s="187"/>
      <c r="P3270" s="187"/>
      <c r="Q3270" s="187"/>
      <c r="R3270" s="190"/>
      <c r="S3270" s="190"/>
      <c r="T3270" s="190"/>
      <c r="U3270" s="190"/>
      <c r="V3270" s="190"/>
      <c r="W3270" s="190"/>
      <c r="X3270" s="190"/>
      <c r="Y3270" s="190"/>
      <c r="Z3270" s="190"/>
      <c r="AA3270" s="190"/>
      <c r="AB3270" s="190"/>
      <c r="AC3270" s="185"/>
      <c r="AD3270" s="190"/>
      <c r="AE3270" s="190"/>
      <c r="AF3270" s="190"/>
      <c r="AG3270" s="205" t="str">
        <f t="shared" si="153"/>
        <v/>
      </c>
      <c r="AH3270" s="205" t="str">
        <f t="shared" si="154"/>
        <v/>
      </c>
      <c r="AI3270" s="205" t="str">
        <f t="shared" si="155"/>
        <v/>
      </c>
    </row>
    <row r="3271" spans="1:35" ht="15" customHeight="1">
      <c r="A3271" s="185"/>
      <c r="B3271" s="185"/>
      <c r="C3271" s="185"/>
      <c r="D3271" s="186"/>
      <c r="E3271" s="185"/>
      <c r="F3271" s="185"/>
      <c r="G3271" s="185"/>
      <c r="H3271" s="185"/>
      <c r="I3271" s="185"/>
      <c r="J3271" s="185"/>
      <c r="K3271" s="187"/>
      <c r="L3271" s="187"/>
      <c r="M3271" s="187"/>
      <c r="N3271" s="187"/>
      <c r="O3271" s="187"/>
      <c r="P3271" s="187"/>
      <c r="Q3271" s="187"/>
      <c r="R3271" s="190"/>
      <c r="S3271" s="190"/>
      <c r="T3271" s="190"/>
      <c r="U3271" s="190"/>
      <c r="V3271" s="190"/>
      <c r="W3271" s="190"/>
      <c r="X3271" s="190"/>
      <c r="Y3271" s="190"/>
      <c r="Z3271" s="190"/>
      <c r="AA3271" s="190"/>
      <c r="AB3271" s="190"/>
      <c r="AC3271" s="185"/>
      <c r="AD3271" s="190"/>
      <c r="AE3271" s="190"/>
      <c r="AF3271" s="190"/>
      <c r="AG3271" s="205" t="str">
        <f t="shared" si="153"/>
        <v/>
      </c>
      <c r="AH3271" s="205" t="str">
        <f t="shared" si="154"/>
        <v/>
      </c>
      <c r="AI3271" s="205" t="str">
        <f t="shared" si="155"/>
        <v/>
      </c>
    </row>
    <row r="3272" spans="1:35" ht="15" customHeight="1">
      <c r="A3272" s="185"/>
      <c r="B3272" s="185"/>
      <c r="C3272" s="185"/>
      <c r="D3272" s="186"/>
      <c r="E3272" s="185"/>
      <c r="F3272" s="185"/>
      <c r="G3272" s="185"/>
      <c r="H3272" s="185"/>
      <c r="I3272" s="185"/>
      <c r="J3272" s="185"/>
      <c r="K3272" s="187"/>
      <c r="L3272" s="187"/>
      <c r="M3272" s="187"/>
      <c r="N3272" s="187"/>
      <c r="O3272" s="187"/>
      <c r="P3272" s="187"/>
      <c r="Q3272" s="187"/>
      <c r="R3272" s="190"/>
      <c r="S3272" s="190"/>
      <c r="T3272" s="190"/>
      <c r="U3272" s="190"/>
      <c r="V3272" s="190"/>
      <c r="W3272" s="190"/>
      <c r="X3272" s="190"/>
      <c r="Y3272" s="190"/>
      <c r="Z3272" s="190"/>
      <c r="AA3272" s="190"/>
      <c r="AB3272" s="190"/>
      <c r="AC3272" s="185"/>
      <c r="AD3272" s="190"/>
      <c r="AE3272" s="190"/>
      <c r="AF3272" s="190"/>
      <c r="AG3272" s="205" t="str">
        <f t="shared" si="153"/>
        <v/>
      </c>
      <c r="AH3272" s="205" t="str">
        <f t="shared" si="154"/>
        <v/>
      </c>
      <c r="AI3272" s="205" t="str">
        <f t="shared" si="155"/>
        <v/>
      </c>
    </row>
    <row r="3273" spans="1:35" ht="15" customHeight="1">
      <c r="A3273" s="185"/>
      <c r="B3273" s="185"/>
      <c r="C3273" s="185"/>
      <c r="D3273" s="186"/>
      <c r="E3273" s="185"/>
      <c r="F3273" s="185"/>
      <c r="G3273" s="185"/>
      <c r="H3273" s="185"/>
      <c r="I3273" s="185"/>
      <c r="J3273" s="185"/>
      <c r="K3273" s="187"/>
      <c r="L3273" s="187"/>
      <c r="M3273" s="187"/>
      <c r="N3273" s="187"/>
      <c r="O3273" s="187"/>
      <c r="P3273" s="187"/>
      <c r="Q3273" s="187"/>
      <c r="R3273" s="190"/>
      <c r="S3273" s="190"/>
      <c r="T3273" s="190"/>
      <c r="U3273" s="190"/>
      <c r="V3273" s="190"/>
      <c r="W3273" s="190"/>
      <c r="X3273" s="190"/>
      <c r="Y3273" s="190"/>
      <c r="Z3273" s="190"/>
      <c r="AA3273" s="190"/>
      <c r="AB3273" s="190"/>
      <c r="AC3273" s="185"/>
      <c r="AD3273" s="190"/>
      <c r="AE3273" s="190"/>
      <c r="AF3273" s="190"/>
      <c r="AG3273" s="205" t="str">
        <f t="shared" si="153"/>
        <v/>
      </c>
      <c r="AH3273" s="205" t="str">
        <f t="shared" si="154"/>
        <v/>
      </c>
      <c r="AI3273" s="205" t="str">
        <f t="shared" si="155"/>
        <v/>
      </c>
    </row>
    <row r="3274" spans="1:35" ht="15" customHeight="1">
      <c r="A3274" s="185"/>
      <c r="B3274" s="185"/>
      <c r="C3274" s="185"/>
      <c r="D3274" s="186"/>
      <c r="E3274" s="185"/>
      <c r="F3274" s="185"/>
      <c r="G3274" s="185"/>
      <c r="H3274" s="185"/>
      <c r="I3274" s="185"/>
      <c r="J3274" s="185"/>
      <c r="K3274" s="187"/>
      <c r="L3274" s="187"/>
      <c r="M3274" s="187"/>
      <c r="N3274" s="187"/>
      <c r="O3274" s="187"/>
      <c r="P3274" s="187"/>
      <c r="Q3274" s="187"/>
      <c r="R3274" s="190"/>
      <c r="S3274" s="190"/>
      <c r="T3274" s="190"/>
      <c r="U3274" s="190"/>
      <c r="V3274" s="190"/>
      <c r="W3274" s="190"/>
      <c r="X3274" s="190"/>
      <c r="Y3274" s="190"/>
      <c r="Z3274" s="190"/>
      <c r="AA3274" s="190"/>
      <c r="AB3274" s="190"/>
      <c r="AC3274" s="185"/>
      <c r="AD3274" s="190"/>
      <c r="AE3274" s="190"/>
      <c r="AF3274" s="190"/>
      <c r="AG3274" s="205" t="str">
        <f t="shared" si="153"/>
        <v/>
      </c>
      <c r="AH3274" s="205" t="str">
        <f t="shared" si="154"/>
        <v/>
      </c>
      <c r="AI3274" s="205" t="str">
        <f t="shared" si="155"/>
        <v/>
      </c>
    </row>
    <row r="3275" spans="1:35" ht="15" customHeight="1">
      <c r="A3275" s="185"/>
      <c r="B3275" s="185"/>
      <c r="C3275" s="185"/>
      <c r="D3275" s="186"/>
      <c r="E3275" s="185"/>
      <c r="F3275" s="185"/>
      <c r="G3275" s="185"/>
      <c r="H3275" s="185"/>
      <c r="I3275" s="185"/>
      <c r="J3275" s="185"/>
      <c r="K3275" s="187"/>
      <c r="L3275" s="187"/>
      <c r="M3275" s="187"/>
      <c r="N3275" s="187"/>
      <c r="O3275" s="187"/>
      <c r="P3275" s="187"/>
      <c r="Q3275" s="187"/>
      <c r="R3275" s="190"/>
      <c r="S3275" s="190"/>
      <c r="T3275" s="190"/>
      <c r="U3275" s="190"/>
      <c r="V3275" s="190"/>
      <c r="W3275" s="190"/>
      <c r="X3275" s="190"/>
      <c r="Y3275" s="190"/>
      <c r="Z3275" s="190"/>
      <c r="AA3275" s="190"/>
      <c r="AB3275" s="190"/>
      <c r="AC3275" s="185"/>
      <c r="AD3275" s="190"/>
      <c r="AE3275" s="190"/>
      <c r="AF3275" s="190"/>
      <c r="AG3275" s="205" t="str">
        <f t="shared" si="153"/>
        <v/>
      </c>
      <c r="AH3275" s="205" t="str">
        <f t="shared" si="154"/>
        <v/>
      </c>
      <c r="AI3275" s="205" t="str">
        <f t="shared" si="155"/>
        <v/>
      </c>
    </row>
    <row r="3276" spans="1:35" ht="15" customHeight="1">
      <c r="A3276" s="185"/>
      <c r="B3276" s="185"/>
      <c r="C3276" s="185"/>
      <c r="D3276" s="186"/>
      <c r="E3276" s="185"/>
      <c r="F3276" s="185"/>
      <c r="G3276" s="185"/>
      <c r="H3276" s="185"/>
      <c r="I3276" s="185"/>
      <c r="J3276" s="185"/>
      <c r="K3276" s="187"/>
      <c r="L3276" s="187"/>
      <c r="M3276" s="187"/>
      <c r="N3276" s="187"/>
      <c r="O3276" s="187"/>
      <c r="P3276" s="187"/>
      <c r="Q3276" s="187"/>
      <c r="R3276" s="190"/>
      <c r="S3276" s="190"/>
      <c r="T3276" s="190"/>
      <c r="U3276" s="190"/>
      <c r="V3276" s="190"/>
      <c r="W3276" s="190"/>
      <c r="X3276" s="190"/>
      <c r="Y3276" s="190"/>
      <c r="Z3276" s="190"/>
      <c r="AA3276" s="190"/>
      <c r="AB3276" s="190"/>
      <c r="AC3276" s="185"/>
      <c r="AD3276" s="190"/>
      <c r="AE3276" s="190"/>
      <c r="AF3276" s="190"/>
      <c r="AG3276" s="205" t="str">
        <f t="shared" si="153"/>
        <v/>
      </c>
      <c r="AH3276" s="205" t="str">
        <f t="shared" si="154"/>
        <v/>
      </c>
      <c r="AI3276" s="205" t="str">
        <f t="shared" si="155"/>
        <v/>
      </c>
    </row>
    <row r="3277" spans="1:35" ht="15" customHeight="1">
      <c r="A3277" s="185"/>
      <c r="B3277" s="185"/>
      <c r="C3277" s="185"/>
      <c r="D3277" s="186"/>
      <c r="E3277" s="185"/>
      <c r="F3277" s="185"/>
      <c r="G3277" s="185"/>
      <c r="H3277" s="185"/>
      <c r="I3277" s="185"/>
      <c r="J3277" s="185"/>
      <c r="K3277" s="187"/>
      <c r="L3277" s="187"/>
      <c r="M3277" s="187"/>
      <c r="N3277" s="187"/>
      <c r="O3277" s="187"/>
      <c r="P3277" s="187"/>
      <c r="Q3277" s="187"/>
      <c r="R3277" s="190"/>
      <c r="S3277" s="190"/>
      <c r="T3277" s="190"/>
      <c r="U3277" s="190"/>
      <c r="V3277" s="190"/>
      <c r="W3277" s="190"/>
      <c r="X3277" s="190"/>
      <c r="Y3277" s="190"/>
      <c r="Z3277" s="190"/>
      <c r="AA3277" s="190"/>
      <c r="AB3277" s="190"/>
      <c r="AC3277" s="185"/>
      <c r="AD3277" s="190"/>
      <c r="AE3277" s="190"/>
      <c r="AF3277" s="190"/>
      <c r="AG3277" s="205" t="str">
        <f t="shared" si="153"/>
        <v/>
      </c>
      <c r="AH3277" s="205" t="str">
        <f t="shared" si="154"/>
        <v/>
      </c>
      <c r="AI3277" s="205" t="str">
        <f t="shared" si="155"/>
        <v/>
      </c>
    </row>
    <row r="3278" spans="1:35" ht="15" customHeight="1">
      <c r="A3278" s="185"/>
      <c r="B3278" s="185"/>
      <c r="C3278" s="185"/>
      <c r="D3278" s="186"/>
      <c r="E3278" s="185"/>
      <c r="F3278" s="185"/>
      <c r="G3278" s="185"/>
      <c r="H3278" s="185"/>
      <c r="I3278" s="185"/>
      <c r="J3278" s="185"/>
      <c r="K3278" s="187"/>
      <c r="L3278" s="187"/>
      <c r="M3278" s="187"/>
      <c r="N3278" s="187"/>
      <c r="O3278" s="187"/>
      <c r="P3278" s="187"/>
      <c r="Q3278" s="187"/>
      <c r="R3278" s="190"/>
      <c r="S3278" s="190"/>
      <c r="T3278" s="190"/>
      <c r="U3278" s="190"/>
      <c r="V3278" s="190"/>
      <c r="W3278" s="190"/>
      <c r="X3278" s="190"/>
      <c r="Y3278" s="190"/>
      <c r="Z3278" s="190"/>
      <c r="AA3278" s="190"/>
      <c r="AB3278" s="190"/>
      <c r="AC3278" s="185"/>
      <c r="AD3278" s="190"/>
      <c r="AE3278" s="190"/>
      <c r="AF3278" s="190"/>
      <c r="AG3278" s="205" t="str">
        <f t="shared" si="153"/>
        <v/>
      </c>
      <c r="AH3278" s="205" t="str">
        <f t="shared" si="154"/>
        <v/>
      </c>
      <c r="AI3278" s="205" t="str">
        <f t="shared" si="155"/>
        <v/>
      </c>
    </row>
    <row r="3279" spans="1:35" ht="15" customHeight="1">
      <c r="A3279" s="185"/>
      <c r="B3279" s="185"/>
      <c r="C3279" s="185"/>
      <c r="D3279" s="186"/>
      <c r="E3279" s="185"/>
      <c r="F3279" s="185"/>
      <c r="G3279" s="185"/>
      <c r="H3279" s="185"/>
      <c r="I3279" s="185"/>
      <c r="J3279" s="185"/>
      <c r="K3279" s="187"/>
      <c r="L3279" s="187"/>
      <c r="M3279" s="187"/>
      <c r="N3279" s="187"/>
      <c r="O3279" s="187"/>
      <c r="P3279" s="187"/>
      <c r="Q3279" s="187"/>
      <c r="R3279" s="190"/>
      <c r="S3279" s="190"/>
      <c r="T3279" s="190"/>
      <c r="U3279" s="190"/>
      <c r="V3279" s="190"/>
      <c r="W3279" s="190"/>
      <c r="X3279" s="190"/>
      <c r="Y3279" s="190"/>
      <c r="Z3279" s="190"/>
      <c r="AA3279" s="190"/>
      <c r="AB3279" s="190"/>
      <c r="AC3279" s="185"/>
      <c r="AD3279" s="190"/>
      <c r="AE3279" s="190"/>
      <c r="AF3279" s="190"/>
      <c r="AG3279" s="205" t="str">
        <f t="shared" si="153"/>
        <v/>
      </c>
      <c r="AH3279" s="205" t="str">
        <f t="shared" si="154"/>
        <v/>
      </c>
      <c r="AI3279" s="205" t="str">
        <f t="shared" si="155"/>
        <v/>
      </c>
    </row>
    <row r="3280" spans="1:35" ht="15" customHeight="1">
      <c r="A3280" s="185"/>
      <c r="B3280" s="185"/>
      <c r="C3280" s="185"/>
      <c r="D3280" s="186"/>
      <c r="E3280" s="185"/>
      <c r="F3280" s="185"/>
      <c r="G3280" s="185"/>
      <c r="H3280" s="185"/>
      <c r="I3280" s="185"/>
      <c r="J3280" s="185"/>
      <c r="K3280" s="187"/>
      <c r="L3280" s="187"/>
      <c r="M3280" s="187"/>
      <c r="N3280" s="187"/>
      <c r="O3280" s="187"/>
      <c r="P3280" s="187"/>
      <c r="Q3280" s="187"/>
      <c r="R3280" s="190"/>
      <c r="S3280" s="190"/>
      <c r="T3280" s="190"/>
      <c r="U3280" s="190"/>
      <c r="V3280" s="190"/>
      <c r="W3280" s="190"/>
      <c r="X3280" s="190"/>
      <c r="Y3280" s="190"/>
      <c r="Z3280" s="190"/>
      <c r="AA3280" s="190"/>
      <c r="AB3280" s="190"/>
      <c r="AC3280" s="185"/>
      <c r="AD3280" s="190"/>
      <c r="AE3280" s="190"/>
      <c r="AF3280" s="190"/>
      <c r="AG3280" s="205" t="str">
        <f t="shared" si="153"/>
        <v/>
      </c>
      <c r="AH3280" s="205" t="str">
        <f t="shared" si="154"/>
        <v/>
      </c>
      <c r="AI3280" s="205" t="str">
        <f t="shared" si="155"/>
        <v/>
      </c>
    </row>
    <row r="3281" spans="1:35" ht="15" customHeight="1">
      <c r="A3281" s="185"/>
      <c r="B3281" s="185"/>
      <c r="C3281" s="185"/>
      <c r="D3281" s="186"/>
      <c r="E3281" s="185"/>
      <c r="F3281" s="185"/>
      <c r="G3281" s="185"/>
      <c r="H3281" s="185"/>
      <c r="I3281" s="185"/>
      <c r="J3281" s="185"/>
      <c r="K3281" s="187"/>
      <c r="L3281" s="187"/>
      <c r="M3281" s="187"/>
      <c r="N3281" s="187"/>
      <c r="O3281" s="187"/>
      <c r="P3281" s="187"/>
      <c r="Q3281" s="187"/>
      <c r="R3281" s="190"/>
      <c r="S3281" s="190"/>
      <c r="T3281" s="190"/>
      <c r="U3281" s="190"/>
      <c r="V3281" s="190"/>
      <c r="W3281" s="190"/>
      <c r="X3281" s="190"/>
      <c r="Y3281" s="190"/>
      <c r="Z3281" s="190"/>
      <c r="AA3281" s="190"/>
      <c r="AB3281" s="190"/>
      <c r="AC3281" s="185"/>
      <c r="AD3281" s="190"/>
      <c r="AE3281" s="190"/>
      <c r="AF3281" s="190"/>
      <c r="AG3281" s="205" t="str">
        <f t="shared" si="153"/>
        <v/>
      </c>
      <c r="AH3281" s="205" t="str">
        <f t="shared" si="154"/>
        <v/>
      </c>
      <c r="AI3281" s="205" t="str">
        <f t="shared" si="155"/>
        <v/>
      </c>
    </row>
    <row r="3282" spans="1:35" ht="15" customHeight="1">
      <c r="A3282" s="185"/>
      <c r="B3282" s="185"/>
      <c r="C3282" s="185"/>
      <c r="D3282" s="186"/>
      <c r="E3282" s="185"/>
      <c r="F3282" s="185"/>
      <c r="G3282" s="185"/>
      <c r="H3282" s="185"/>
      <c r="I3282" s="185"/>
      <c r="J3282" s="185"/>
      <c r="K3282" s="187"/>
      <c r="L3282" s="187"/>
      <c r="M3282" s="187"/>
      <c r="N3282" s="187"/>
      <c r="O3282" s="187"/>
      <c r="P3282" s="187"/>
      <c r="Q3282" s="187"/>
      <c r="R3282" s="190"/>
      <c r="S3282" s="190"/>
      <c r="T3282" s="190"/>
      <c r="U3282" s="190"/>
      <c r="V3282" s="190"/>
      <c r="W3282" s="190"/>
      <c r="X3282" s="190"/>
      <c r="Y3282" s="190"/>
      <c r="Z3282" s="190"/>
      <c r="AA3282" s="190"/>
      <c r="AB3282" s="190"/>
      <c r="AC3282" s="185"/>
      <c r="AD3282" s="190"/>
      <c r="AE3282" s="190"/>
      <c r="AF3282" s="190"/>
      <c r="AG3282" s="205" t="str">
        <f t="shared" si="153"/>
        <v/>
      </c>
      <c r="AH3282" s="205" t="str">
        <f t="shared" si="154"/>
        <v/>
      </c>
      <c r="AI3282" s="205" t="str">
        <f t="shared" si="155"/>
        <v/>
      </c>
    </row>
    <row r="3283" spans="1:35" ht="15" customHeight="1">
      <c r="A3283" s="185"/>
      <c r="B3283" s="185"/>
      <c r="C3283" s="185"/>
      <c r="D3283" s="186"/>
      <c r="E3283" s="185"/>
      <c r="F3283" s="185"/>
      <c r="G3283" s="185"/>
      <c r="H3283" s="185"/>
      <c r="I3283" s="185"/>
      <c r="J3283" s="185"/>
      <c r="K3283" s="187"/>
      <c r="L3283" s="187"/>
      <c r="M3283" s="187"/>
      <c r="N3283" s="187"/>
      <c r="O3283" s="187"/>
      <c r="P3283" s="187"/>
      <c r="Q3283" s="187"/>
      <c r="R3283" s="190"/>
      <c r="S3283" s="190"/>
      <c r="T3283" s="190"/>
      <c r="U3283" s="190"/>
      <c r="V3283" s="190"/>
      <c r="W3283" s="190"/>
      <c r="X3283" s="190"/>
      <c r="Y3283" s="190"/>
      <c r="Z3283" s="190"/>
      <c r="AA3283" s="190"/>
      <c r="AB3283" s="190"/>
      <c r="AC3283" s="185"/>
      <c r="AD3283" s="190"/>
      <c r="AE3283" s="190"/>
      <c r="AF3283" s="190"/>
      <c r="AG3283" s="205" t="str">
        <f t="shared" si="153"/>
        <v/>
      </c>
      <c r="AH3283" s="205" t="str">
        <f t="shared" si="154"/>
        <v/>
      </c>
      <c r="AI3283" s="205" t="str">
        <f t="shared" si="155"/>
        <v/>
      </c>
    </row>
    <row r="3284" spans="1:35" ht="15" customHeight="1">
      <c r="A3284" s="185"/>
      <c r="B3284" s="185"/>
      <c r="C3284" s="185"/>
      <c r="D3284" s="186"/>
      <c r="E3284" s="185"/>
      <c r="F3284" s="185"/>
      <c r="G3284" s="185"/>
      <c r="H3284" s="185"/>
      <c r="I3284" s="185"/>
      <c r="J3284" s="185"/>
      <c r="K3284" s="187"/>
      <c r="L3284" s="187"/>
      <c r="M3284" s="187"/>
      <c r="N3284" s="187"/>
      <c r="O3284" s="187"/>
      <c r="P3284" s="187"/>
      <c r="Q3284" s="187"/>
      <c r="R3284" s="190"/>
      <c r="S3284" s="190"/>
      <c r="T3284" s="190"/>
      <c r="U3284" s="190"/>
      <c r="V3284" s="190"/>
      <c r="W3284" s="190"/>
      <c r="X3284" s="190"/>
      <c r="Y3284" s="190"/>
      <c r="Z3284" s="190"/>
      <c r="AA3284" s="190"/>
      <c r="AB3284" s="190"/>
      <c r="AC3284" s="185"/>
      <c r="AD3284" s="190"/>
      <c r="AE3284" s="190"/>
      <c r="AF3284" s="190"/>
      <c r="AG3284" s="205" t="str">
        <f t="shared" si="153"/>
        <v/>
      </c>
      <c r="AH3284" s="205" t="str">
        <f t="shared" si="154"/>
        <v/>
      </c>
      <c r="AI3284" s="205" t="str">
        <f t="shared" si="155"/>
        <v/>
      </c>
    </row>
    <row r="3285" spans="1:35" ht="15" customHeight="1">
      <c r="A3285" s="185"/>
      <c r="B3285" s="185"/>
      <c r="C3285" s="185"/>
      <c r="D3285" s="186"/>
      <c r="E3285" s="185"/>
      <c r="F3285" s="185"/>
      <c r="G3285" s="185"/>
      <c r="H3285" s="185"/>
      <c r="I3285" s="185"/>
      <c r="J3285" s="185"/>
      <c r="K3285" s="187"/>
      <c r="L3285" s="187"/>
      <c r="M3285" s="187"/>
      <c r="N3285" s="187"/>
      <c r="O3285" s="187"/>
      <c r="P3285" s="187"/>
      <c r="Q3285" s="187"/>
      <c r="R3285" s="190"/>
      <c r="S3285" s="190"/>
      <c r="T3285" s="190"/>
      <c r="U3285" s="190"/>
      <c r="V3285" s="190"/>
      <c r="W3285" s="190"/>
      <c r="X3285" s="190"/>
      <c r="Y3285" s="190"/>
      <c r="Z3285" s="190"/>
      <c r="AA3285" s="190"/>
      <c r="AB3285" s="190"/>
      <c r="AC3285" s="185"/>
      <c r="AD3285" s="190"/>
      <c r="AE3285" s="190"/>
      <c r="AF3285" s="190"/>
      <c r="AG3285" s="205" t="str">
        <f t="shared" si="153"/>
        <v/>
      </c>
      <c r="AH3285" s="205" t="str">
        <f t="shared" si="154"/>
        <v/>
      </c>
      <c r="AI3285" s="205" t="str">
        <f t="shared" si="155"/>
        <v/>
      </c>
    </row>
    <row r="3286" spans="1:35" ht="15" customHeight="1">
      <c r="A3286" s="185"/>
      <c r="B3286" s="185"/>
      <c r="C3286" s="185"/>
      <c r="D3286" s="186"/>
      <c r="E3286" s="185"/>
      <c r="F3286" s="185"/>
      <c r="G3286" s="185"/>
      <c r="H3286" s="185"/>
      <c r="I3286" s="185"/>
      <c r="J3286" s="185"/>
      <c r="K3286" s="187"/>
      <c r="L3286" s="187"/>
      <c r="M3286" s="187"/>
      <c r="N3286" s="187"/>
      <c r="O3286" s="187"/>
      <c r="P3286" s="187"/>
      <c r="Q3286" s="187"/>
      <c r="R3286" s="190"/>
      <c r="S3286" s="190"/>
      <c r="T3286" s="190"/>
      <c r="U3286" s="190"/>
      <c r="V3286" s="190"/>
      <c r="W3286" s="190"/>
      <c r="X3286" s="190"/>
      <c r="Y3286" s="190"/>
      <c r="Z3286" s="190"/>
      <c r="AA3286" s="190"/>
      <c r="AB3286" s="190"/>
      <c r="AC3286" s="185"/>
      <c r="AD3286" s="190"/>
      <c r="AE3286" s="190"/>
      <c r="AF3286" s="190"/>
      <c r="AG3286" s="205" t="str">
        <f t="shared" si="153"/>
        <v/>
      </c>
      <c r="AH3286" s="205" t="str">
        <f t="shared" si="154"/>
        <v/>
      </c>
      <c r="AI3286" s="205" t="str">
        <f t="shared" si="155"/>
        <v/>
      </c>
    </row>
    <row r="3287" spans="1:35" ht="15" customHeight="1">
      <c r="A3287" s="185"/>
      <c r="B3287" s="185"/>
      <c r="C3287" s="185"/>
      <c r="D3287" s="186"/>
      <c r="E3287" s="185"/>
      <c r="F3287" s="185"/>
      <c r="G3287" s="185"/>
      <c r="H3287" s="185"/>
      <c r="I3287" s="185"/>
      <c r="J3287" s="185"/>
      <c r="K3287" s="187"/>
      <c r="L3287" s="187"/>
      <c r="M3287" s="187"/>
      <c r="N3287" s="187"/>
      <c r="O3287" s="187"/>
      <c r="P3287" s="187"/>
      <c r="Q3287" s="187"/>
      <c r="R3287" s="190"/>
      <c r="S3287" s="190"/>
      <c r="T3287" s="190"/>
      <c r="U3287" s="190"/>
      <c r="V3287" s="190"/>
      <c r="W3287" s="190"/>
      <c r="X3287" s="190"/>
      <c r="Y3287" s="190"/>
      <c r="Z3287" s="190"/>
      <c r="AA3287" s="190"/>
      <c r="AB3287" s="190"/>
      <c r="AC3287" s="185"/>
      <c r="AD3287" s="190"/>
      <c r="AE3287" s="190"/>
      <c r="AF3287" s="190"/>
      <c r="AG3287" s="205" t="str">
        <f t="shared" si="153"/>
        <v/>
      </c>
      <c r="AH3287" s="205" t="str">
        <f t="shared" si="154"/>
        <v/>
      </c>
      <c r="AI3287" s="205" t="str">
        <f t="shared" si="155"/>
        <v/>
      </c>
    </row>
    <row r="3288" spans="1:35" ht="15" customHeight="1">
      <c r="A3288" s="185"/>
      <c r="B3288" s="185"/>
      <c r="C3288" s="185"/>
      <c r="D3288" s="186"/>
      <c r="E3288" s="185"/>
      <c r="F3288" s="185"/>
      <c r="G3288" s="185"/>
      <c r="H3288" s="185"/>
      <c r="I3288" s="185"/>
      <c r="J3288" s="185"/>
      <c r="K3288" s="187"/>
      <c r="L3288" s="187"/>
      <c r="M3288" s="187"/>
      <c r="N3288" s="187"/>
      <c r="O3288" s="187"/>
      <c r="P3288" s="187"/>
      <c r="Q3288" s="187"/>
      <c r="R3288" s="190"/>
      <c r="S3288" s="190"/>
      <c r="T3288" s="190"/>
      <c r="U3288" s="190"/>
      <c r="V3288" s="190"/>
      <c r="W3288" s="190"/>
      <c r="X3288" s="190"/>
      <c r="Y3288" s="190"/>
      <c r="Z3288" s="190"/>
      <c r="AA3288" s="190"/>
      <c r="AB3288" s="190"/>
      <c r="AC3288" s="185"/>
      <c r="AD3288" s="190"/>
      <c r="AE3288" s="190"/>
      <c r="AF3288" s="190"/>
      <c r="AG3288" s="205" t="str">
        <f t="shared" si="153"/>
        <v/>
      </c>
      <c r="AH3288" s="205" t="str">
        <f t="shared" si="154"/>
        <v/>
      </c>
      <c r="AI3288" s="205" t="str">
        <f t="shared" si="155"/>
        <v/>
      </c>
    </row>
    <row r="3289" spans="1:35" ht="15" customHeight="1">
      <c r="A3289" s="185"/>
      <c r="B3289" s="185"/>
      <c r="C3289" s="185"/>
      <c r="D3289" s="186"/>
      <c r="E3289" s="185"/>
      <c r="F3289" s="185"/>
      <c r="G3289" s="185"/>
      <c r="H3289" s="185"/>
      <c r="I3289" s="185"/>
      <c r="J3289" s="185"/>
      <c r="K3289" s="187"/>
      <c r="L3289" s="187"/>
      <c r="M3289" s="187"/>
      <c r="N3289" s="187"/>
      <c r="O3289" s="187"/>
      <c r="P3289" s="187"/>
      <c r="Q3289" s="187"/>
      <c r="R3289" s="190"/>
      <c r="S3289" s="190"/>
      <c r="T3289" s="190"/>
      <c r="U3289" s="190"/>
      <c r="V3289" s="190"/>
      <c r="W3289" s="190"/>
      <c r="X3289" s="190"/>
      <c r="Y3289" s="190"/>
      <c r="Z3289" s="190"/>
      <c r="AA3289" s="190"/>
      <c r="AB3289" s="190"/>
      <c r="AC3289" s="185"/>
      <c r="AD3289" s="190"/>
      <c r="AE3289" s="190"/>
      <c r="AF3289" s="190"/>
      <c r="AG3289" s="205" t="str">
        <f t="shared" si="153"/>
        <v/>
      </c>
      <c r="AH3289" s="205" t="str">
        <f t="shared" si="154"/>
        <v/>
      </c>
      <c r="AI3289" s="205" t="str">
        <f t="shared" si="155"/>
        <v/>
      </c>
    </row>
    <row r="3290" spans="1:35" ht="15" customHeight="1">
      <c r="A3290" s="185"/>
      <c r="B3290" s="185"/>
      <c r="C3290" s="185"/>
      <c r="D3290" s="186"/>
      <c r="E3290" s="185"/>
      <c r="F3290" s="185"/>
      <c r="G3290" s="185"/>
      <c r="H3290" s="185"/>
      <c r="I3290" s="185"/>
      <c r="J3290" s="185"/>
      <c r="K3290" s="187"/>
      <c r="L3290" s="187"/>
      <c r="M3290" s="187"/>
      <c r="N3290" s="187"/>
      <c r="O3290" s="187"/>
      <c r="P3290" s="187"/>
      <c r="Q3290" s="187"/>
      <c r="R3290" s="190"/>
      <c r="S3290" s="190"/>
      <c r="T3290" s="190"/>
      <c r="U3290" s="190"/>
      <c r="V3290" s="190"/>
      <c r="W3290" s="190"/>
      <c r="X3290" s="190"/>
      <c r="Y3290" s="190"/>
      <c r="Z3290" s="190"/>
      <c r="AA3290" s="190"/>
      <c r="AB3290" s="190"/>
      <c r="AC3290" s="185"/>
      <c r="AD3290" s="190"/>
      <c r="AE3290" s="190"/>
      <c r="AF3290" s="190"/>
      <c r="AG3290" s="205" t="str">
        <f t="shared" si="153"/>
        <v/>
      </c>
      <c r="AH3290" s="205" t="str">
        <f t="shared" si="154"/>
        <v/>
      </c>
      <c r="AI3290" s="205" t="str">
        <f t="shared" si="155"/>
        <v/>
      </c>
    </row>
    <row r="3291" spans="1:35" ht="15" customHeight="1">
      <c r="A3291" s="185"/>
      <c r="B3291" s="185"/>
      <c r="C3291" s="185"/>
      <c r="D3291" s="186"/>
      <c r="E3291" s="185"/>
      <c r="F3291" s="185"/>
      <c r="G3291" s="185"/>
      <c r="H3291" s="185"/>
      <c r="I3291" s="185"/>
      <c r="J3291" s="185"/>
      <c r="K3291" s="187"/>
      <c r="L3291" s="187"/>
      <c r="M3291" s="187"/>
      <c r="N3291" s="187"/>
      <c r="O3291" s="187"/>
      <c r="P3291" s="187"/>
      <c r="Q3291" s="187"/>
      <c r="R3291" s="190"/>
      <c r="S3291" s="190"/>
      <c r="T3291" s="190"/>
      <c r="U3291" s="190"/>
      <c r="V3291" s="190"/>
      <c r="W3291" s="190"/>
      <c r="X3291" s="190"/>
      <c r="Y3291" s="190"/>
      <c r="Z3291" s="190"/>
      <c r="AA3291" s="190"/>
      <c r="AB3291" s="190"/>
      <c r="AC3291" s="185"/>
      <c r="AD3291" s="190"/>
      <c r="AE3291" s="190"/>
      <c r="AF3291" s="190"/>
      <c r="AG3291" s="205" t="str">
        <f t="shared" si="153"/>
        <v/>
      </c>
      <c r="AH3291" s="205" t="str">
        <f t="shared" si="154"/>
        <v/>
      </c>
      <c r="AI3291" s="205" t="str">
        <f t="shared" si="155"/>
        <v/>
      </c>
    </row>
    <row r="3292" spans="1:35" ht="15" customHeight="1">
      <c r="A3292" s="185"/>
      <c r="B3292" s="185"/>
      <c r="C3292" s="185"/>
      <c r="D3292" s="186"/>
      <c r="E3292" s="185"/>
      <c r="F3292" s="185"/>
      <c r="G3292" s="185"/>
      <c r="H3292" s="185"/>
      <c r="I3292" s="185"/>
      <c r="J3292" s="185"/>
      <c r="K3292" s="187"/>
      <c r="L3292" s="187"/>
      <c r="M3292" s="187"/>
      <c r="N3292" s="187"/>
      <c r="O3292" s="187"/>
      <c r="P3292" s="187"/>
      <c r="Q3292" s="187"/>
      <c r="R3292" s="190"/>
      <c r="S3292" s="190"/>
      <c r="T3292" s="190"/>
      <c r="U3292" s="190"/>
      <c r="V3292" s="190"/>
      <c r="W3292" s="190"/>
      <c r="X3292" s="190"/>
      <c r="Y3292" s="190"/>
      <c r="Z3292" s="190"/>
      <c r="AA3292" s="190"/>
      <c r="AB3292" s="190"/>
      <c r="AC3292" s="185"/>
      <c r="AD3292" s="190"/>
      <c r="AE3292" s="190"/>
      <c r="AF3292" s="190"/>
      <c r="AG3292" s="205" t="str">
        <f t="shared" si="153"/>
        <v/>
      </c>
      <c r="AH3292" s="205" t="str">
        <f t="shared" si="154"/>
        <v/>
      </c>
      <c r="AI3292" s="205" t="str">
        <f t="shared" si="155"/>
        <v/>
      </c>
    </row>
    <row r="3293" spans="1:35" ht="15" customHeight="1">
      <c r="A3293" s="185"/>
      <c r="B3293" s="185"/>
      <c r="C3293" s="185"/>
      <c r="D3293" s="186"/>
      <c r="E3293" s="185"/>
      <c r="F3293" s="185"/>
      <c r="G3293" s="185"/>
      <c r="H3293" s="185"/>
      <c r="I3293" s="185"/>
      <c r="J3293" s="185"/>
      <c r="K3293" s="187"/>
      <c r="L3293" s="187"/>
      <c r="M3293" s="187"/>
      <c r="N3293" s="187"/>
      <c r="O3293" s="187"/>
      <c r="P3293" s="187"/>
      <c r="Q3293" s="187"/>
      <c r="R3293" s="190"/>
      <c r="S3293" s="190"/>
      <c r="T3293" s="190"/>
      <c r="U3293" s="190"/>
      <c r="V3293" s="190"/>
      <c r="W3293" s="190"/>
      <c r="X3293" s="190"/>
      <c r="Y3293" s="190"/>
      <c r="Z3293" s="190"/>
      <c r="AA3293" s="190"/>
      <c r="AB3293" s="190"/>
      <c r="AC3293" s="185"/>
      <c r="AD3293" s="190"/>
      <c r="AE3293" s="190"/>
      <c r="AF3293" s="190"/>
      <c r="AG3293" s="205" t="str">
        <f t="shared" si="153"/>
        <v/>
      </c>
      <c r="AH3293" s="205" t="str">
        <f t="shared" si="154"/>
        <v/>
      </c>
      <c r="AI3293" s="205" t="str">
        <f t="shared" si="155"/>
        <v/>
      </c>
    </row>
    <row r="3294" spans="1:35" ht="15" customHeight="1">
      <c r="A3294" s="185"/>
      <c r="B3294" s="185"/>
      <c r="C3294" s="185"/>
      <c r="D3294" s="186"/>
      <c r="E3294" s="185"/>
      <c r="F3294" s="185"/>
      <c r="G3294" s="185"/>
      <c r="H3294" s="185"/>
      <c r="I3294" s="185"/>
      <c r="J3294" s="185"/>
      <c r="K3294" s="187"/>
      <c r="L3294" s="187"/>
      <c r="M3294" s="187"/>
      <c r="N3294" s="187"/>
      <c r="O3294" s="187"/>
      <c r="P3294" s="187"/>
      <c r="Q3294" s="187"/>
      <c r="R3294" s="190"/>
      <c r="S3294" s="190"/>
      <c r="T3294" s="190"/>
      <c r="U3294" s="190"/>
      <c r="V3294" s="190"/>
      <c r="W3294" s="190"/>
      <c r="X3294" s="190"/>
      <c r="Y3294" s="190"/>
      <c r="Z3294" s="190"/>
      <c r="AA3294" s="190"/>
      <c r="AB3294" s="190"/>
      <c r="AC3294" s="185"/>
      <c r="AD3294" s="190"/>
      <c r="AE3294" s="190"/>
      <c r="AF3294" s="190"/>
      <c r="AG3294" s="205" t="str">
        <f t="shared" si="153"/>
        <v/>
      </c>
      <c r="AH3294" s="205" t="str">
        <f t="shared" si="154"/>
        <v/>
      </c>
      <c r="AI3294" s="205" t="str">
        <f t="shared" si="155"/>
        <v/>
      </c>
    </row>
    <row r="3295" spans="1:35" ht="15" customHeight="1">
      <c r="A3295" s="185"/>
      <c r="B3295" s="185"/>
      <c r="C3295" s="185"/>
      <c r="D3295" s="186"/>
      <c r="E3295" s="185"/>
      <c r="F3295" s="185"/>
      <c r="G3295" s="185"/>
      <c r="H3295" s="185"/>
      <c r="I3295" s="185"/>
      <c r="J3295" s="185"/>
      <c r="K3295" s="187"/>
      <c r="L3295" s="187"/>
      <c r="M3295" s="187"/>
      <c r="N3295" s="187"/>
      <c r="O3295" s="187"/>
      <c r="P3295" s="187"/>
      <c r="Q3295" s="187"/>
      <c r="R3295" s="190"/>
      <c r="S3295" s="190"/>
      <c r="T3295" s="190"/>
      <c r="U3295" s="190"/>
      <c r="V3295" s="190"/>
      <c r="W3295" s="190"/>
      <c r="X3295" s="190"/>
      <c r="Y3295" s="190"/>
      <c r="Z3295" s="190"/>
      <c r="AA3295" s="190"/>
      <c r="AB3295" s="190"/>
      <c r="AC3295" s="185"/>
      <c r="AD3295" s="190"/>
      <c r="AE3295" s="190"/>
      <c r="AF3295" s="190"/>
      <c r="AG3295" s="205" t="str">
        <f t="shared" si="153"/>
        <v/>
      </c>
      <c r="AH3295" s="205" t="str">
        <f t="shared" si="154"/>
        <v/>
      </c>
      <c r="AI3295" s="205" t="str">
        <f t="shared" si="155"/>
        <v/>
      </c>
    </row>
    <row r="3296" spans="1:35" ht="15" customHeight="1">
      <c r="A3296" s="185"/>
      <c r="B3296" s="185"/>
      <c r="C3296" s="185"/>
      <c r="D3296" s="186"/>
      <c r="E3296" s="185"/>
      <c r="F3296" s="185"/>
      <c r="G3296" s="185"/>
      <c r="H3296" s="185"/>
      <c r="I3296" s="185"/>
      <c r="J3296" s="185"/>
      <c r="K3296" s="187"/>
      <c r="L3296" s="187"/>
      <c r="M3296" s="187"/>
      <c r="N3296" s="187"/>
      <c r="O3296" s="187"/>
      <c r="P3296" s="187"/>
      <c r="Q3296" s="187"/>
      <c r="R3296" s="190"/>
      <c r="S3296" s="190"/>
      <c r="T3296" s="190"/>
      <c r="U3296" s="190"/>
      <c r="V3296" s="190"/>
      <c r="W3296" s="190"/>
      <c r="X3296" s="190"/>
      <c r="Y3296" s="190"/>
      <c r="Z3296" s="190"/>
      <c r="AA3296" s="190"/>
      <c r="AB3296" s="190"/>
      <c r="AC3296" s="185"/>
      <c r="AD3296" s="190"/>
      <c r="AE3296" s="190"/>
      <c r="AF3296" s="190"/>
      <c r="AG3296" s="205" t="str">
        <f t="shared" si="153"/>
        <v/>
      </c>
      <c r="AH3296" s="205" t="str">
        <f t="shared" si="154"/>
        <v/>
      </c>
      <c r="AI3296" s="205" t="str">
        <f t="shared" si="155"/>
        <v/>
      </c>
    </row>
    <row r="3297" spans="1:35" ht="15" customHeight="1">
      <c r="A3297" s="185"/>
      <c r="B3297" s="185"/>
      <c r="C3297" s="185"/>
      <c r="D3297" s="186"/>
      <c r="E3297" s="185"/>
      <c r="F3297" s="185"/>
      <c r="G3297" s="185"/>
      <c r="H3297" s="185"/>
      <c r="I3297" s="185"/>
      <c r="J3297" s="185"/>
      <c r="K3297" s="187"/>
      <c r="L3297" s="187"/>
      <c r="M3297" s="187"/>
      <c r="N3297" s="187"/>
      <c r="O3297" s="187"/>
      <c r="P3297" s="187"/>
      <c r="Q3297" s="187"/>
      <c r="R3297" s="190"/>
      <c r="S3297" s="190"/>
      <c r="T3297" s="190"/>
      <c r="U3297" s="190"/>
      <c r="V3297" s="190"/>
      <c r="W3297" s="190"/>
      <c r="X3297" s="190"/>
      <c r="Y3297" s="190"/>
      <c r="Z3297" s="190"/>
      <c r="AA3297" s="190"/>
      <c r="AB3297" s="190"/>
      <c r="AC3297" s="185"/>
      <c r="AD3297" s="190"/>
      <c r="AE3297" s="190"/>
      <c r="AF3297" s="190"/>
      <c r="AG3297" s="205" t="str">
        <f t="shared" si="153"/>
        <v/>
      </c>
      <c r="AH3297" s="205" t="str">
        <f t="shared" si="154"/>
        <v/>
      </c>
      <c r="AI3297" s="205" t="str">
        <f t="shared" si="155"/>
        <v/>
      </c>
    </row>
    <row r="3298" spans="1:35" ht="15" customHeight="1">
      <c r="A3298" s="185"/>
      <c r="B3298" s="185"/>
      <c r="C3298" s="185"/>
      <c r="D3298" s="186"/>
      <c r="E3298" s="185"/>
      <c r="F3298" s="185"/>
      <c r="G3298" s="185"/>
      <c r="H3298" s="185"/>
      <c r="I3298" s="185"/>
      <c r="J3298" s="185"/>
      <c r="K3298" s="187"/>
      <c r="L3298" s="187"/>
      <c r="M3298" s="187"/>
      <c r="N3298" s="187"/>
      <c r="O3298" s="187"/>
      <c r="P3298" s="187"/>
      <c r="Q3298" s="187"/>
      <c r="R3298" s="190"/>
      <c r="S3298" s="190"/>
      <c r="T3298" s="190"/>
      <c r="U3298" s="190"/>
      <c r="V3298" s="190"/>
      <c r="W3298" s="190"/>
      <c r="X3298" s="190"/>
      <c r="Y3298" s="190"/>
      <c r="Z3298" s="190"/>
      <c r="AA3298" s="190"/>
      <c r="AB3298" s="190"/>
      <c r="AC3298" s="185"/>
      <c r="AD3298" s="190"/>
      <c r="AE3298" s="190"/>
      <c r="AF3298" s="190"/>
      <c r="AG3298" s="205" t="str">
        <f t="shared" si="153"/>
        <v/>
      </c>
      <c r="AH3298" s="205" t="str">
        <f t="shared" si="154"/>
        <v/>
      </c>
      <c r="AI3298" s="205" t="str">
        <f t="shared" si="155"/>
        <v/>
      </c>
    </row>
    <row r="3299" spans="1:35" ht="15" customHeight="1">
      <c r="A3299" s="185"/>
      <c r="B3299" s="185"/>
      <c r="C3299" s="185"/>
      <c r="D3299" s="186"/>
      <c r="E3299" s="185"/>
      <c r="F3299" s="185"/>
      <c r="G3299" s="185"/>
      <c r="H3299" s="185"/>
      <c r="I3299" s="185"/>
      <c r="J3299" s="185"/>
      <c r="K3299" s="187"/>
      <c r="L3299" s="187"/>
      <c r="M3299" s="187"/>
      <c r="N3299" s="187"/>
      <c r="O3299" s="187"/>
      <c r="P3299" s="187"/>
      <c r="Q3299" s="187"/>
      <c r="R3299" s="190"/>
      <c r="S3299" s="190"/>
      <c r="T3299" s="190"/>
      <c r="U3299" s="190"/>
      <c r="V3299" s="190"/>
      <c r="W3299" s="190"/>
      <c r="X3299" s="190"/>
      <c r="Y3299" s="190"/>
      <c r="Z3299" s="190"/>
      <c r="AA3299" s="190"/>
      <c r="AB3299" s="190"/>
      <c r="AC3299" s="185"/>
      <c r="AD3299" s="190"/>
      <c r="AE3299" s="190"/>
      <c r="AF3299" s="190"/>
      <c r="AG3299" s="205" t="str">
        <f t="shared" si="153"/>
        <v/>
      </c>
      <c r="AH3299" s="205" t="str">
        <f t="shared" si="154"/>
        <v/>
      </c>
      <c r="AI3299" s="205" t="str">
        <f t="shared" si="155"/>
        <v/>
      </c>
    </row>
    <row r="3300" spans="1:35" ht="15" customHeight="1">
      <c r="A3300" s="185"/>
      <c r="B3300" s="185"/>
      <c r="C3300" s="185"/>
      <c r="D3300" s="186"/>
      <c r="E3300" s="185"/>
      <c r="F3300" s="185"/>
      <c r="G3300" s="185"/>
      <c r="H3300" s="185"/>
      <c r="I3300" s="185"/>
      <c r="J3300" s="185"/>
      <c r="K3300" s="187"/>
      <c r="L3300" s="187"/>
      <c r="M3300" s="187"/>
      <c r="N3300" s="187"/>
      <c r="O3300" s="187"/>
      <c r="P3300" s="187"/>
      <c r="Q3300" s="187"/>
      <c r="R3300" s="190"/>
      <c r="S3300" s="190"/>
      <c r="T3300" s="190"/>
      <c r="U3300" s="190"/>
      <c r="V3300" s="190"/>
      <c r="W3300" s="190"/>
      <c r="X3300" s="190"/>
      <c r="Y3300" s="190"/>
      <c r="Z3300" s="190"/>
      <c r="AA3300" s="190"/>
      <c r="AB3300" s="190"/>
      <c r="AC3300" s="185"/>
      <c r="AD3300" s="190"/>
      <c r="AE3300" s="190"/>
      <c r="AF3300" s="190"/>
      <c r="AG3300" s="205" t="str">
        <f t="shared" si="153"/>
        <v/>
      </c>
      <c r="AH3300" s="205" t="str">
        <f t="shared" si="154"/>
        <v/>
      </c>
      <c r="AI3300" s="205" t="str">
        <f t="shared" si="155"/>
        <v/>
      </c>
    </row>
    <row r="3301" spans="1:35" ht="15" customHeight="1">
      <c r="A3301" s="185"/>
      <c r="B3301" s="185"/>
      <c r="C3301" s="185"/>
      <c r="D3301" s="186"/>
      <c r="E3301" s="185"/>
      <c r="F3301" s="185"/>
      <c r="G3301" s="185"/>
      <c r="H3301" s="185"/>
      <c r="I3301" s="185"/>
      <c r="J3301" s="185"/>
      <c r="K3301" s="187"/>
      <c r="L3301" s="187"/>
      <c r="M3301" s="187"/>
      <c r="N3301" s="187"/>
      <c r="O3301" s="187"/>
      <c r="P3301" s="187"/>
      <c r="Q3301" s="187"/>
      <c r="R3301" s="190"/>
      <c r="S3301" s="190"/>
      <c r="T3301" s="190"/>
      <c r="U3301" s="190"/>
      <c r="V3301" s="190"/>
      <c r="W3301" s="190"/>
      <c r="X3301" s="190"/>
      <c r="Y3301" s="190"/>
      <c r="Z3301" s="190"/>
      <c r="AA3301" s="190"/>
      <c r="AB3301" s="190"/>
      <c r="AC3301" s="185"/>
      <c r="AD3301" s="190"/>
      <c r="AE3301" s="190"/>
      <c r="AF3301" s="190"/>
      <c r="AG3301" s="205" t="str">
        <f t="shared" si="153"/>
        <v/>
      </c>
      <c r="AH3301" s="205" t="str">
        <f t="shared" si="154"/>
        <v/>
      </c>
      <c r="AI3301" s="205" t="str">
        <f t="shared" si="155"/>
        <v/>
      </c>
    </row>
    <row r="3302" spans="1:35" ht="15" customHeight="1">
      <c r="A3302" s="185"/>
      <c r="B3302" s="185"/>
      <c r="C3302" s="185"/>
      <c r="D3302" s="186"/>
      <c r="E3302" s="185"/>
      <c r="F3302" s="185"/>
      <c r="G3302" s="185"/>
      <c r="H3302" s="185"/>
      <c r="I3302" s="185"/>
      <c r="J3302" s="185"/>
      <c r="K3302" s="187"/>
      <c r="L3302" s="187"/>
      <c r="M3302" s="187"/>
      <c r="N3302" s="187"/>
      <c r="O3302" s="187"/>
      <c r="P3302" s="187"/>
      <c r="Q3302" s="187"/>
      <c r="R3302" s="190"/>
      <c r="S3302" s="190"/>
      <c r="T3302" s="190"/>
      <c r="U3302" s="190"/>
      <c r="V3302" s="190"/>
      <c r="W3302" s="190"/>
      <c r="X3302" s="190"/>
      <c r="Y3302" s="190"/>
      <c r="Z3302" s="190"/>
      <c r="AA3302" s="190"/>
      <c r="AB3302" s="190"/>
      <c r="AC3302" s="185"/>
      <c r="AD3302" s="190"/>
      <c r="AE3302" s="190"/>
      <c r="AF3302" s="190"/>
      <c r="AG3302" s="205" t="str">
        <f t="shared" si="153"/>
        <v/>
      </c>
      <c r="AH3302" s="205" t="str">
        <f t="shared" si="154"/>
        <v/>
      </c>
      <c r="AI3302" s="205" t="str">
        <f t="shared" si="155"/>
        <v/>
      </c>
    </row>
    <row r="3303" spans="1:35" ht="15" customHeight="1">
      <c r="A3303" s="185"/>
      <c r="B3303" s="185"/>
      <c r="C3303" s="185"/>
      <c r="D3303" s="186"/>
      <c r="E3303" s="185"/>
      <c r="F3303" s="185"/>
      <c r="G3303" s="185"/>
      <c r="H3303" s="185"/>
      <c r="I3303" s="185"/>
      <c r="J3303" s="185"/>
      <c r="K3303" s="187"/>
      <c r="L3303" s="187"/>
      <c r="M3303" s="187"/>
      <c r="N3303" s="187"/>
      <c r="O3303" s="187"/>
      <c r="P3303" s="187"/>
      <c r="Q3303" s="187"/>
      <c r="R3303" s="190"/>
      <c r="S3303" s="190"/>
      <c r="T3303" s="190"/>
      <c r="U3303" s="190"/>
      <c r="V3303" s="190"/>
      <c r="W3303" s="190"/>
      <c r="X3303" s="190"/>
      <c r="Y3303" s="190"/>
      <c r="Z3303" s="190"/>
      <c r="AA3303" s="190"/>
      <c r="AB3303" s="190"/>
      <c r="AC3303" s="185"/>
      <c r="AD3303" s="190"/>
      <c r="AE3303" s="190"/>
      <c r="AF3303" s="190"/>
      <c r="AG3303" s="205" t="str">
        <f t="shared" si="153"/>
        <v/>
      </c>
      <c r="AH3303" s="205" t="str">
        <f t="shared" si="154"/>
        <v/>
      </c>
      <c r="AI3303" s="205" t="str">
        <f t="shared" si="155"/>
        <v/>
      </c>
    </row>
    <row r="3304" spans="1:35" ht="15" customHeight="1">
      <c r="A3304" s="185"/>
      <c r="B3304" s="185"/>
      <c r="C3304" s="185"/>
      <c r="D3304" s="186"/>
      <c r="E3304" s="185"/>
      <c r="F3304" s="185"/>
      <c r="G3304" s="185"/>
      <c r="H3304" s="185"/>
      <c r="I3304" s="185"/>
      <c r="J3304" s="185"/>
      <c r="K3304" s="187"/>
      <c r="L3304" s="187"/>
      <c r="M3304" s="187"/>
      <c r="N3304" s="187"/>
      <c r="O3304" s="187"/>
      <c r="P3304" s="187"/>
      <c r="Q3304" s="187"/>
      <c r="R3304" s="190"/>
      <c r="S3304" s="190"/>
      <c r="T3304" s="190"/>
      <c r="U3304" s="190"/>
      <c r="V3304" s="190"/>
      <c r="W3304" s="190"/>
      <c r="X3304" s="190"/>
      <c r="Y3304" s="190"/>
      <c r="Z3304" s="190"/>
      <c r="AA3304" s="190"/>
      <c r="AB3304" s="190"/>
      <c r="AC3304" s="185"/>
      <c r="AD3304" s="190"/>
      <c r="AE3304" s="190"/>
      <c r="AF3304" s="190"/>
      <c r="AG3304" s="205" t="str">
        <f t="shared" si="153"/>
        <v/>
      </c>
      <c r="AH3304" s="205" t="str">
        <f t="shared" si="154"/>
        <v/>
      </c>
      <c r="AI3304" s="205" t="str">
        <f t="shared" si="155"/>
        <v/>
      </c>
    </row>
    <row r="3305" spans="1:35" ht="15" customHeight="1">
      <c r="A3305" s="185"/>
      <c r="B3305" s="185"/>
      <c r="C3305" s="185"/>
      <c r="D3305" s="186"/>
      <c r="E3305" s="185"/>
      <c r="F3305" s="185"/>
      <c r="G3305" s="185"/>
      <c r="H3305" s="185"/>
      <c r="I3305" s="185"/>
      <c r="J3305" s="185"/>
      <c r="K3305" s="187"/>
      <c r="L3305" s="187"/>
      <c r="M3305" s="187"/>
      <c r="N3305" s="187"/>
      <c r="O3305" s="187"/>
      <c r="P3305" s="187"/>
      <c r="Q3305" s="187"/>
      <c r="R3305" s="190"/>
      <c r="S3305" s="190"/>
      <c r="T3305" s="190"/>
      <c r="U3305" s="190"/>
      <c r="V3305" s="190"/>
      <c r="W3305" s="190"/>
      <c r="X3305" s="190"/>
      <c r="Y3305" s="190"/>
      <c r="Z3305" s="190"/>
      <c r="AA3305" s="190"/>
      <c r="AB3305" s="190"/>
      <c r="AC3305" s="185"/>
      <c r="AD3305" s="190"/>
      <c r="AE3305" s="190"/>
      <c r="AF3305" s="190"/>
      <c r="AG3305" s="205" t="str">
        <f t="shared" si="153"/>
        <v/>
      </c>
      <c r="AH3305" s="205" t="str">
        <f t="shared" si="154"/>
        <v/>
      </c>
      <c r="AI3305" s="205" t="str">
        <f t="shared" si="155"/>
        <v/>
      </c>
    </row>
    <row r="3306" spans="1:35" ht="15" customHeight="1">
      <c r="A3306" s="185"/>
      <c r="B3306" s="185"/>
      <c r="C3306" s="185"/>
      <c r="D3306" s="186"/>
      <c r="E3306" s="185"/>
      <c r="F3306" s="185"/>
      <c r="G3306" s="185"/>
      <c r="H3306" s="185"/>
      <c r="I3306" s="185"/>
      <c r="J3306" s="185"/>
      <c r="K3306" s="187"/>
      <c r="L3306" s="187"/>
      <c r="M3306" s="187"/>
      <c r="N3306" s="187"/>
      <c r="O3306" s="187"/>
      <c r="P3306" s="187"/>
      <c r="Q3306" s="187"/>
      <c r="R3306" s="190"/>
      <c r="S3306" s="190"/>
      <c r="T3306" s="190"/>
      <c r="U3306" s="190"/>
      <c r="V3306" s="190"/>
      <c r="W3306" s="190"/>
      <c r="X3306" s="190"/>
      <c r="Y3306" s="190"/>
      <c r="Z3306" s="190"/>
      <c r="AA3306" s="190"/>
      <c r="AB3306" s="190"/>
      <c r="AC3306" s="185"/>
      <c r="AD3306" s="190"/>
      <c r="AE3306" s="190"/>
      <c r="AF3306" s="190"/>
      <c r="AG3306" s="205" t="str">
        <f t="shared" si="153"/>
        <v/>
      </c>
      <c r="AH3306" s="205" t="str">
        <f t="shared" si="154"/>
        <v/>
      </c>
      <c r="AI3306" s="205" t="str">
        <f t="shared" si="155"/>
        <v/>
      </c>
    </row>
    <row r="3307" spans="1:35" ht="15" customHeight="1">
      <c r="A3307" s="185"/>
      <c r="B3307" s="185"/>
      <c r="C3307" s="185"/>
      <c r="D3307" s="186"/>
      <c r="E3307" s="185"/>
      <c r="F3307" s="185"/>
      <c r="G3307" s="185"/>
      <c r="H3307" s="185"/>
      <c r="I3307" s="185"/>
      <c r="J3307" s="185"/>
      <c r="K3307" s="187"/>
      <c r="L3307" s="187"/>
      <c r="M3307" s="187"/>
      <c r="N3307" s="187"/>
      <c r="O3307" s="187"/>
      <c r="P3307" s="187"/>
      <c r="Q3307" s="187"/>
      <c r="R3307" s="190"/>
      <c r="S3307" s="190"/>
      <c r="T3307" s="190"/>
      <c r="U3307" s="190"/>
      <c r="V3307" s="190"/>
      <c r="W3307" s="190"/>
      <c r="X3307" s="190"/>
      <c r="Y3307" s="190"/>
      <c r="Z3307" s="190"/>
      <c r="AA3307" s="190"/>
      <c r="AB3307" s="190"/>
      <c r="AC3307" s="185"/>
      <c r="AD3307" s="190"/>
      <c r="AE3307" s="190"/>
      <c r="AF3307" s="190"/>
      <c r="AG3307" s="205" t="str">
        <f t="shared" si="153"/>
        <v/>
      </c>
      <c r="AH3307" s="205" t="str">
        <f t="shared" si="154"/>
        <v/>
      </c>
      <c r="AI3307" s="205" t="str">
        <f t="shared" si="155"/>
        <v/>
      </c>
    </row>
    <row r="3308" spans="1:35" ht="15" customHeight="1">
      <c r="A3308" s="185"/>
      <c r="B3308" s="185"/>
      <c r="C3308" s="185"/>
      <c r="D3308" s="186"/>
      <c r="E3308" s="185"/>
      <c r="F3308" s="185"/>
      <c r="G3308" s="185"/>
      <c r="H3308" s="185"/>
      <c r="I3308" s="185"/>
      <c r="J3308" s="185"/>
      <c r="K3308" s="187"/>
      <c r="L3308" s="187"/>
      <c r="M3308" s="187"/>
      <c r="N3308" s="187"/>
      <c r="O3308" s="187"/>
      <c r="P3308" s="187"/>
      <c r="Q3308" s="187"/>
      <c r="R3308" s="190"/>
      <c r="S3308" s="190"/>
      <c r="T3308" s="190"/>
      <c r="U3308" s="190"/>
      <c r="V3308" s="190"/>
      <c r="W3308" s="190"/>
      <c r="X3308" s="190"/>
      <c r="Y3308" s="190"/>
      <c r="Z3308" s="190"/>
      <c r="AA3308" s="190"/>
      <c r="AB3308" s="190"/>
      <c r="AC3308" s="185"/>
      <c r="AD3308" s="190"/>
      <c r="AE3308" s="190"/>
      <c r="AF3308" s="190"/>
      <c r="AG3308" s="205" t="str">
        <f t="shared" si="153"/>
        <v/>
      </c>
      <c r="AH3308" s="205" t="str">
        <f t="shared" si="154"/>
        <v/>
      </c>
      <c r="AI3308" s="205" t="str">
        <f t="shared" si="155"/>
        <v/>
      </c>
    </row>
    <row r="3309" spans="1:35" ht="15" customHeight="1">
      <c r="A3309" s="185"/>
      <c r="B3309" s="185"/>
      <c r="C3309" s="185"/>
      <c r="D3309" s="186"/>
      <c r="E3309" s="185"/>
      <c r="F3309" s="185"/>
      <c r="G3309" s="185"/>
      <c r="H3309" s="185"/>
      <c r="I3309" s="185"/>
      <c r="J3309" s="185"/>
      <c r="K3309" s="187"/>
      <c r="L3309" s="187"/>
      <c r="M3309" s="187"/>
      <c r="N3309" s="187"/>
      <c r="O3309" s="187"/>
      <c r="P3309" s="187"/>
      <c r="Q3309" s="187"/>
      <c r="R3309" s="190"/>
      <c r="S3309" s="190"/>
      <c r="T3309" s="190"/>
      <c r="U3309" s="190"/>
      <c r="V3309" s="190"/>
      <c r="W3309" s="190"/>
      <c r="X3309" s="190"/>
      <c r="Y3309" s="190"/>
      <c r="Z3309" s="190"/>
      <c r="AA3309" s="190"/>
      <c r="AB3309" s="190"/>
      <c r="AC3309" s="185"/>
      <c r="AD3309" s="190"/>
      <c r="AE3309" s="190"/>
      <c r="AF3309" s="190"/>
      <c r="AG3309" s="205" t="str">
        <f t="shared" si="153"/>
        <v/>
      </c>
      <c r="AH3309" s="205" t="str">
        <f t="shared" si="154"/>
        <v/>
      </c>
      <c r="AI3309" s="205" t="str">
        <f t="shared" si="155"/>
        <v/>
      </c>
    </row>
    <row r="3310" spans="1:35" ht="15" customHeight="1">
      <c r="A3310" s="185"/>
      <c r="B3310" s="185"/>
      <c r="C3310" s="185"/>
      <c r="D3310" s="186"/>
      <c r="E3310" s="185"/>
      <c r="F3310" s="185"/>
      <c r="G3310" s="185"/>
      <c r="H3310" s="185"/>
      <c r="I3310" s="185"/>
      <c r="J3310" s="185"/>
      <c r="K3310" s="187"/>
      <c r="L3310" s="187"/>
      <c r="M3310" s="187"/>
      <c r="N3310" s="187"/>
      <c r="O3310" s="187"/>
      <c r="P3310" s="187"/>
      <c r="Q3310" s="187"/>
      <c r="R3310" s="190"/>
      <c r="S3310" s="190"/>
      <c r="T3310" s="190"/>
      <c r="U3310" s="190"/>
      <c r="V3310" s="190"/>
      <c r="W3310" s="190"/>
      <c r="X3310" s="190"/>
      <c r="Y3310" s="190"/>
      <c r="Z3310" s="190"/>
      <c r="AA3310" s="190"/>
      <c r="AB3310" s="190"/>
      <c r="AC3310" s="185"/>
      <c r="AD3310" s="190"/>
      <c r="AE3310" s="190"/>
      <c r="AF3310" s="190"/>
      <c r="AG3310" s="205" t="str">
        <f t="shared" si="153"/>
        <v/>
      </c>
      <c r="AH3310" s="205" t="str">
        <f t="shared" si="154"/>
        <v/>
      </c>
      <c r="AI3310" s="205" t="str">
        <f t="shared" si="155"/>
        <v/>
      </c>
    </row>
    <row r="3311" spans="1:35" ht="15" customHeight="1">
      <c r="A3311" s="185"/>
      <c r="B3311" s="185"/>
      <c r="C3311" s="185"/>
      <c r="D3311" s="186"/>
      <c r="E3311" s="185"/>
      <c r="F3311" s="185"/>
      <c r="G3311" s="185"/>
      <c r="H3311" s="185"/>
      <c r="I3311" s="185"/>
      <c r="J3311" s="185"/>
      <c r="K3311" s="187"/>
      <c r="L3311" s="187"/>
      <c r="M3311" s="187"/>
      <c r="N3311" s="187"/>
      <c r="O3311" s="187"/>
      <c r="P3311" s="187"/>
      <c r="Q3311" s="187"/>
      <c r="R3311" s="190"/>
      <c r="S3311" s="190"/>
      <c r="T3311" s="190"/>
      <c r="U3311" s="190"/>
      <c r="V3311" s="190"/>
      <c r="W3311" s="190"/>
      <c r="X3311" s="190"/>
      <c r="Y3311" s="190"/>
      <c r="Z3311" s="190"/>
      <c r="AA3311" s="190"/>
      <c r="AB3311" s="190"/>
      <c r="AC3311" s="185"/>
      <c r="AD3311" s="190"/>
      <c r="AE3311" s="190"/>
      <c r="AF3311" s="190"/>
      <c r="AG3311" s="205" t="str">
        <f t="shared" si="153"/>
        <v/>
      </c>
      <c r="AH3311" s="205" t="str">
        <f t="shared" si="154"/>
        <v/>
      </c>
      <c r="AI3311" s="205" t="str">
        <f t="shared" si="155"/>
        <v/>
      </c>
    </row>
    <row r="3312" spans="1:35" ht="15" customHeight="1">
      <c r="A3312" s="185"/>
      <c r="B3312" s="185"/>
      <c r="C3312" s="185"/>
      <c r="D3312" s="186"/>
      <c r="E3312" s="185"/>
      <c r="F3312" s="185"/>
      <c r="G3312" s="185"/>
      <c r="H3312" s="185"/>
      <c r="I3312" s="185"/>
      <c r="J3312" s="185"/>
      <c r="K3312" s="187"/>
      <c r="L3312" s="187"/>
      <c r="M3312" s="187"/>
      <c r="N3312" s="187"/>
      <c r="O3312" s="187"/>
      <c r="P3312" s="187"/>
      <c r="Q3312" s="187"/>
      <c r="R3312" s="190"/>
      <c r="S3312" s="190"/>
      <c r="T3312" s="190"/>
      <c r="U3312" s="190"/>
      <c r="V3312" s="190"/>
      <c r="W3312" s="190"/>
      <c r="X3312" s="190"/>
      <c r="Y3312" s="190"/>
      <c r="Z3312" s="190"/>
      <c r="AA3312" s="190"/>
      <c r="AB3312" s="190"/>
      <c r="AC3312" s="185"/>
      <c r="AD3312" s="190"/>
      <c r="AE3312" s="190"/>
      <c r="AF3312" s="190"/>
      <c r="AG3312" s="205" t="str">
        <f t="shared" si="153"/>
        <v/>
      </c>
      <c r="AH3312" s="205" t="str">
        <f t="shared" si="154"/>
        <v/>
      </c>
      <c r="AI3312" s="205" t="str">
        <f t="shared" si="155"/>
        <v/>
      </c>
    </row>
    <row r="3313" spans="1:35" ht="15" customHeight="1">
      <c r="A3313" s="185"/>
      <c r="B3313" s="185"/>
      <c r="C3313" s="185"/>
      <c r="D3313" s="186"/>
      <c r="E3313" s="185"/>
      <c r="F3313" s="185"/>
      <c r="G3313" s="185"/>
      <c r="H3313" s="185"/>
      <c r="I3313" s="185"/>
      <c r="J3313" s="185"/>
      <c r="K3313" s="187"/>
      <c r="L3313" s="187"/>
      <c r="M3313" s="187"/>
      <c r="N3313" s="187"/>
      <c r="O3313" s="187"/>
      <c r="P3313" s="187"/>
      <c r="Q3313" s="187"/>
      <c r="R3313" s="190"/>
      <c r="S3313" s="190"/>
      <c r="T3313" s="190"/>
      <c r="U3313" s="190"/>
      <c r="V3313" s="190"/>
      <c r="W3313" s="190"/>
      <c r="X3313" s="190"/>
      <c r="Y3313" s="190"/>
      <c r="Z3313" s="190"/>
      <c r="AA3313" s="190"/>
      <c r="AB3313" s="190"/>
      <c r="AC3313" s="185"/>
      <c r="AD3313" s="190"/>
      <c r="AE3313" s="190"/>
      <c r="AF3313" s="190"/>
      <c r="AG3313" s="205" t="str">
        <f t="shared" si="153"/>
        <v/>
      </c>
      <c r="AH3313" s="205" t="str">
        <f t="shared" si="154"/>
        <v/>
      </c>
      <c r="AI3313" s="205" t="str">
        <f t="shared" si="155"/>
        <v/>
      </c>
    </row>
    <row r="3314" spans="1:35" ht="15" customHeight="1">
      <c r="A3314" s="185"/>
      <c r="B3314" s="185"/>
      <c r="C3314" s="185"/>
      <c r="D3314" s="186"/>
      <c r="E3314" s="185"/>
      <c r="F3314" s="185"/>
      <c r="G3314" s="185"/>
      <c r="H3314" s="185"/>
      <c r="I3314" s="185"/>
      <c r="J3314" s="185"/>
      <c r="K3314" s="187"/>
      <c r="L3314" s="187"/>
      <c r="M3314" s="187"/>
      <c r="N3314" s="187"/>
      <c r="O3314" s="187"/>
      <c r="P3314" s="187"/>
      <c r="Q3314" s="187"/>
      <c r="R3314" s="190"/>
      <c r="S3314" s="190"/>
      <c r="T3314" s="190"/>
      <c r="U3314" s="190"/>
      <c r="V3314" s="190"/>
      <c r="W3314" s="190"/>
      <c r="X3314" s="190"/>
      <c r="Y3314" s="190"/>
      <c r="Z3314" s="190"/>
      <c r="AA3314" s="190"/>
      <c r="AB3314" s="190"/>
      <c r="AC3314" s="185"/>
      <c r="AD3314" s="190"/>
      <c r="AE3314" s="190"/>
      <c r="AF3314" s="190"/>
      <c r="AG3314" s="205" t="str">
        <f t="shared" si="153"/>
        <v/>
      </c>
      <c r="AH3314" s="205" t="str">
        <f t="shared" si="154"/>
        <v/>
      </c>
      <c r="AI3314" s="205" t="str">
        <f t="shared" si="155"/>
        <v/>
      </c>
    </row>
    <row r="3315" spans="1:35" ht="15" customHeight="1">
      <c r="A3315" s="185"/>
      <c r="B3315" s="185"/>
      <c r="C3315" s="185"/>
      <c r="D3315" s="186"/>
      <c r="E3315" s="185"/>
      <c r="F3315" s="185"/>
      <c r="G3315" s="185"/>
      <c r="H3315" s="185"/>
      <c r="I3315" s="185"/>
      <c r="J3315" s="185"/>
      <c r="K3315" s="187"/>
      <c r="L3315" s="187"/>
      <c r="M3315" s="187"/>
      <c r="N3315" s="187"/>
      <c r="O3315" s="187"/>
      <c r="P3315" s="187"/>
      <c r="Q3315" s="187"/>
      <c r="R3315" s="190"/>
      <c r="S3315" s="190"/>
      <c r="T3315" s="190"/>
      <c r="U3315" s="190"/>
      <c r="V3315" s="190"/>
      <c r="W3315" s="190"/>
      <c r="X3315" s="190"/>
      <c r="Y3315" s="190"/>
      <c r="Z3315" s="190"/>
      <c r="AA3315" s="190"/>
      <c r="AB3315" s="190"/>
      <c r="AC3315" s="185"/>
      <c r="AD3315" s="190"/>
      <c r="AE3315" s="190"/>
      <c r="AF3315" s="190"/>
      <c r="AG3315" s="205" t="str">
        <f t="shared" si="153"/>
        <v/>
      </c>
      <c r="AH3315" s="205" t="str">
        <f t="shared" si="154"/>
        <v/>
      </c>
      <c r="AI3315" s="205" t="str">
        <f t="shared" si="155"/>
        <v/>
      </c>
    </row>
    <row r="3316" spans="1:35" ht="15" customHeight="1">
      <c r="A3316" s="185"/>
      <c r="B3316" s="185"/>
      <c r="C3316" s="185"/>
      <c r="D3316" s="186"/>
      <c r="E3316" s="185"/>
      <c r="F3316" s="185"/>
      <c r="G3316" s="185"/>
      <c r="H3316" s="185"/>
      <c r="I3316" s="185"/>
      <c r="J3316" s="185"/>
      <c r="K3316" s="187"/>
      <c r="L3316" s="187"/>
      <c r="M3316" s="187"/>
      <c r="N3316" s="187"/>
      <c r="O3316" s="187"/>
      <c r="P3316" s="187"/>
      <c r="Q3316" s="187"/>
      <c r="R3316" s="190"/>
      <c r="S3316" s="190"/>
      <c r="T3316" s="190"/>
      <c r="U3316" s="190"/>
      <c r="V3316" s="190"/>
      <c r="W3316" s="190"/>
      <c r="X3316" s="190"/>
      <c r="Y3316" s="190"/>
      <c r="Z3316" s="190"/>
      <c r="AA3316" s="190"/>
      <c r="AB3316" s="190"/>
      <c r="AC3316" s="185"/>
      <c r="AD3316" s="190"/>
      <c r="AE3316" s="190"/>
      <c r="AF3316" s="190"/>
      <c r="AG3316" s="205" t="str">
        <f t="shared" si="153"/>
        <v/>
      </c>
      <c r="AH3316" s="205" t="str">
        <f t="shared" si="154"/>
        <v/>
      </c>
      <c r="AI3316" s="205" t="str">
        <f t="shared" si="155"/>
        <v/>
      </c>
    </row>
    <row r="3317" spans="1:35" ht="15" customHeight="1">
      <c r="A3317" s="185"/>
      <c r="B3317" s="185"/>
      <c r="C3317" s="185"/>
      <c r="D3317" s="186"/>
      <c r="E3317" s="185"/>
      <c r="F3317" s="185"/>
      <c r="G3317" s="185"/>
      <c r="H3317" s="185"/>
      <c r="I3317" s="185"/>
      <c r="J3317" s="185"/>
      <c r="K3317" s="187"/>
      <c r="L3317" s="187"/>
      <c r="M3317" s="187"/>
      <c r="N3317" s="187"/>
      <c r="O3317" s="187"/>
      <c r="P3317" s="187"/>
      <c r="Q3317" s="187"/>
      <c r="R3317" s="190"/>
      <c r="S3317" s="190"/>
      <c r="T3317" s="190"/>
      <c r="U3317" s="190"/>
      <c r="V3317" s="190"/>
      <c r="W3317" s="190"/>
      <c r="X3317" s="190"/>
      <c r="Y3317" s="190"/>
      <c r="Z3317" s="190"/>
      <c r="AA3317" s="190"/>
      <c r="AB3317" s="190"/>
      <c r="AC3317" s="185"/>
      <c r="AD3317" s="190"/>
      <c r="AE3317" s="190"/>
      <c r="AF3317" s="190"/>
      <c r="AG3317" s="205" t="str">
        <f t="shared" si="153"/>
        <v/>
      </c>
      <c r="AH3317" s="205" t="str">
        <f t="shared" si="154"/>
        <v/>
      </c>
      <c r="AI3317" s="205" t="str">
        <f t="shared" si="155"/>
        <v/>
      </c>
    </row>
    <row r="3318" spans="1:35" ht="15" customHeight="1">
      <c r="A3318" s="185"/>
      <c r="B3318" s="185"/>
      <c r="C3318" s="185"/>
      <c r="D3318" s="186"/>
      <c r="E3318" s="185"/>
      <c r="F3318" s="185"/>
      <c r="G3318" s="185"/>
      <c r="H3318" s="185"/>
      <c r="I3318" s="185"/>
      <c r="J3318" s="185"/>
      <c r="K3318" s="187"/>
      <c r="L3318" s="187"/>
      <c r="M3318" s="187"/>
      <c r="N3318" s="187"/>
      <c r="O3318" s="187"/>
      <c r="P3318" s="187"/>
      <c r="Q3318" s="187"/>
      <c r="R3318" s="190"/>
      <c r="S3318" s="190"/>
      <c r="T3318" s="190"/>
      <c r="U3318" s="190"/>
      <c r="V3318" s="190"/>
      <c r="W3318" s="190"/>
      <c r="X3318" s="190"/>
      <c r="Y3318" s="190"/>
      <c r="Z3318" s="190"/>
      <c r="AA3318" s="190"/>
      <c r="AB3318" s="190"/>
      <c r="AC3318" s="185"/>
      <c r="AD3318" s="190"/>
      <c r="AE3318" s="190"/>
      <c r="AF3318" s="190"/>
      <c r="AG3318" s="205" t="str">
        <f t="shared" si="153"/>
        <v/>
      </c>
      <c r="AH3318" s="205" t="str">
        <f t="shared" si="154"/>
        <v/>
      </c>
      <c r="AI3318" s="205" t="str">
        <f t="shared" si="155"/>
        <v/>
      </c>
    </row>
    <row r="3319" spans="1:35" ht="15" customHeight="1">
      <c r="A3319" s="185"/>
      <c r="B3319" s="185"/>
      <c r="C3319" s="185"/>
      <c r="D3319" s="186"/>
      <c r="E3319" s="185"/>
      <c r="F3319" s="185"/>
      <c r="G3319" s="185"/>
      <c r="H3319" s="185"/>
      <c r="I3319" s="185"/>
      <c r="J3319" s="185"/>
      <c r="K3319" s="187"/>
      <c r="L3319" s="187"/>
      <c r="M3319" s="187"/>
      <c r="N3319" s="187"/>
      <c r="O3319" s="187"/>
      <c r="P3319" s="187"/>
      <c r="Q3319" s="187"/>
      <c r="R3319" s="190"/>
      <c r="S3319" s="190"/>
      <c r="T3319" s="190"/>
      <c r="U3319" s="190"/>
      <c r="V3319" s="190"/>
      <c r="W3319" s="190"/>
      <c r="X3319" s="190"/>
      <c r="Y3319" s="190"/>
      <c r="Z3319" s="190"/>
      <c r="AA3319" s="190"/>
      <c r="AB3319" s="190"/>
      <c r="AC3319" s="185"/>
      <c r="AD3319" s="190"/>
      <c r="AE3319" s="190"/>
      <c r="AF3319" s="190"/>
      <c r="AG3319" s="205" t="str">
        <f t="shared" si="153"/>
        <v/>
      </c>
      <c r="AH3319" s="205" t="str">
        <f t="shared" si="154"/>
        <v/>
      </c>
      <c r="AI3319" s="205" t="str">
        <f t="shared" si="155"/>
        <v/>
      </c>
    </row>
    <row r="3320" spans="1:35" ht="15" customHeight="1">
      <c r="A3320" s="185"/>
      <c r="B3320" s="185"/>
      <c r="C3320" s="185"/>
      <c r="D3320" s="186"/>
      <c r="E3320" s="185"/>
      <c r="F3320" s="185"/>
      <c r="G3320" s="185"/>
      <c r="H3320" s="185"/>
      <c r="I3320" s="185"/>
      <c r="J3320" s="185"/>
      <c r="K3320" s="187"/>
      <c r="L3320" s="187"/>
      <c r="M3320" s="187"/>
      <c r="N3320" s="187"/>
      <c r="O3320" s="187"/>
      <c r="P3320" s="187"/>
      <c r="Q3320" s="187"/>
      <c r="R3320" s="190"/>
      <c r="S3320" s="190"/>
      <c r="T3320" s="190"/>
      <c r="U3320" s="190"/>
      <c r="V3320" s="190"/>
      <c r="W3320" s="190"/>
      <c r="X3320" s="190"/>
      <c r="Y3320" s="190"/>
      <c r="Z3320" s="190"/>
      <c r="AA3320" s="190"/>
      <c r="AB3320" s="190"/>
      <c r="AC3320" s="185"/>
      <c r="AD3320" s="190"/>
      <c r="AE3320" s="190"/>
      <c r="AF3320" s="190"/>
      <c r="AG3320" s="205" t="str">
        <f t="shared" si="153"/>
        <v/>
      </c>
      <c r="AH3320" s="205" t="str">
        <f t="shared" si="154"/>
        <v/>
      </c>
      <c r="AI3320" s="205" t="str">
        <f t="shared" si="155"/>
        <v/>
      </c>
    </row>
    <row r="3321" spans="1:35" ht="15" customHeight="1">
      <c r="A3321" s="185"/>
      <c r="B3321" s="185"/>
      <c r="C3321" s="185"/>
      <c r="D3321" s="186"/>
      <c r="E3321" s="185"/>
      <c r="F3321" s="185"/>
      <c r="G3321" s="185"/>
      <c r="H3321" s="185"/>
      <c r="I3321" s="185"/>
      <c r="J3321" s="185"/>
      <c r="K3321" s="187"/>
      <c r="L3321" s="187"/>
      <c r="M3321" s="187"/>
      <c r="N3321" s="187"/>
      <c r="O3321" s="187"/>
      <c r="P3321" s="187"/>
      <c r="Q3321" s="187"/>
      <c r="R3321" s="190"/>
      <c r="S3321" s="190"/>
      <c r="T3321" s="190"/>
      <c r="U3321" s="190"/>
      <c r="V3321" s="190"/>
      <c r="W3321" s="190"/>
      <c r="X3321" s="190"/>
      <c r="Y3321" s="190"/>
      <c r="Z3321" s="190"/>
      <c r="AA3321" s="190"/>
      <c r="AB3321" s="190"/>
      <c r="AC3321" s="185"/>
      <c r="AD3321" s="190"/>
      <c r="AE3321" s="190"/>
      <c r="AF3321" s="190"/>
      <c r="AG3321" s="205" t="str">
        <f t="shared" si="153"/>
        <v/>
      </c>
      <c r="AH3321" s="205" t="str">
        <f t="shared" si="154"/>
        <v/>
      </c>
      <c r="AI3321" s="205" t="str">
        <f t="shared" si="155"/>
        <v/>
      </c>
    </row>
    <row r="3322" spans="1:35" ht="15" customHeight="1">
      <c r="A3322" s="185"/>
      <c r="B3322" s="185"/>
      <c r="C3322" s="185"/>
      <c r="D3322" s="186"/>
      <c r="E3322" s="185"/>
      <c r="F3322" s="185"/>
      <c r="G3322" s="185"/>
      <c r="H3322" s="185"/>
      <c r="I3322" s="185"/>
      <c r="J3322" s="185"/>
      <c r="K3322" s="187"/>
      <c r="L3322" s="187"/>
      <c r="M3322" s="187"/>
      <c r="N3322" s="187"/>
      <c r="O3322" s="187"/>
      <c r="P3322" s="187"/>
      <c r="Q3322" s="187"/>
      <c r="R3322" s="190"/>
      <c r="S3322" s="190"/>
      <c r="T3322" s="190"/>
      <c r="U3322" s="190"/>
      <c r="V3322" s="190"/>
      <c r="W3322" s="190"/>
      <c r="X3322" s="190"/>
      <c r="Y3322" s="190"/>
      <c r="Z3322" s="190"/>
      <c r="AA3322" s="190"/>
      <c r="AB3322" s="190"/>
      <c r="AC3322" s="185"/>
      <c r="AD3322" s="190"/>
      <c r="AE3322" s="190"/>
      <c r="AF3322" s="190"/>
      <c r="AG3322" s="205" t="str">
        <f t="shared" si="153"/>
        <v/>
      </c>
      <c r="AH3322" s="205" t="str">
        <f t="shared" si="154"/>
        <v/>
      </c>
      <c r="AI3322" s="205" t="str">
        <f t="shared" si="155"/>
        <v/>
      </c>
    </row>
    <row r="3323" spans="1:35" ht="15" customHeight="1">
      <c r="A3323" s="185"/>
      <c r="B3323" s="185"/>
      <c r="C3323" s="185"/>
      <c r="D3323" s="186"/>
      <c r="E3323" s="185"/>
      <c r="F3323" s="185"/>
      <c r="G3323" s="185"/>
      <c r="H3323" s="185"/>
      <c r="I3323" s="185"/>
      <c r="J3323" s="185"/>
      <c r="K3323" s="187"/>
      <c r="L3323" s="187"/>
      <c r="M3323" s="187"/>
      <c r="N3323" s="187"/>
      <c r="O3323" s="187"/>
      <c r="P3323" s="187"/>
      <c r="Q3323" s="187"/>
      <c r="R3323" s="190"/>
      <c r="S3323" s="190"/>
      <c r="T3323" s="190"/>
      <c r="U3323" s="190"/>
      <c r="V3323" s="190"/>
      <c r="W3323" s="190"/>
      <c r="X3323" s="190"/>
      <c r="Y3323" s="190"/>
      <c r="Z3323" s="190"/>
      <c r="AA3323" s="190"/>
      <c r="AB3323" s="190"/>
      <c r="AC3323" s="185"/>
      <c r="AD3323" s="190"/>
      <c r="AE3323" s="190"/>
      <c r="AF3323" s="190"/>
      <c r="AG3323" s="205" t="str">
        <f t="shared" si="153"/>
        <v/>
      </c>
      <c r="AH3323" s="205" t="str">
        <f t="shared" si="154"/>
        <v/>
      </c>
      <c r="AI3323" s="205" t="str">
        <f t="shared" si="155"/>
        <v/>
      </c>
    </row>
    <row r="3324" spans="1:35" ht="15" customHeight="1">
      <c r="A3324" s="185"/>
      <c r="B3324" s="185"/>
      <c r="C3324" s="185"/>
      <c r="D3324" s="186"/>
      <c r="E3324" s="185"/>
      <c r="F3324" s="185"/>
      <c r="G3324" s="185"/>
      <c r="H3324" s="185"/>
      <c r="I3324" s="185"/>
      <c r="J3324" s="185"/>
      <c r="K3324" s="187"/>
      <c r="L3324" s="187"/>
      <c r="M3324" s="187"/>
      <c r="N3324" s="187"/>
      <c r="O3324" s="187"/>
      <c r="P3324" s="187"/>
      <c r="Q3324" s="187"/>
      <c r="R3324" s="190"/>
      <c r="S3324" s="190"/>
      <c r="T3324" s="190"/>
      <c r="U3324" s="190"/>
      <c r="V3324" s="190"/>
      <c r="W3324" s="190"/>
      <c r="X3324" s="190"/>
      <c r="Y3324" s="190"/>
      <c r="Z3324" s="190"/>
      <c r="AA3324" s="190"/>
      <c r="AB3324" s="190"/>
      <c r="AC3324" s="185"/>
      <c r="AD3324" s="190"/>
      <c r="AE3324" s="190"/>
      <c r="AF3324" s="190"/>
      <c r="AG3324" s="205" t="str">
        <f t="shared" si="153"/>
        <v/>
      </c>
      <c r="AH3324" s="205" t="str">
        <f t="shared" si="154"/>
        <v/>
      </c>
      <c r="AI3324" s="205" t="str">
        <f t="shared" si="155"/>
        <v/>
      </c>
    </row>
    <row r="3325" spans="1:35" ht="15" customHeight="1">
      <c r="A3325" s="185"/>
      <c r="B3325" s="185"/>
      <c r="C3325" s="185"/>
      <c r="D3325" s="186"/>
      <c r="E3325" s="185"/>
      <c r="F3325" s="185"/>
      <c r="G3325" s="185"/>
      <c r="H3325" s="185"/>
      <c r="I3325" s="185"/>
      <c r="J3325" s="185"/>
      <c r="K3325" s="187"/>
      <c r="L3325" s="187"/>
      <c r="M3325" s="187"/>
      <c r="N3325" s="187"/>
      <c r="O3325" s="187"/>
      <c r="P3325" s="187"/>
      <c r="Q3325" s="187"/>
      <c r="R3325" s="190"/>
      <c r="S3325" s="190"/>
      <c r="T3325" s="190"/>
      <c r="U3325" s="190"/>
      <c r="V3325" s="190"/>
      <c r="W3325" s="190"/>
      <c r="X3325" s="190"/>
      <c r="Y3325" s="190"/>
      <c r="Z3325" s="190"/>
      <c r="AA3325" s="190"/>
      <c r="AB3325" s="190"/>
      <c r="AC3325" s="185"/>
      <c r="AD3325" s="190"/>
      <c r="AE3325" s="190"/>
      <c r="AF3325" s="190"/>
      <c r="AG3325" s="205" t="str">
        <f t="shared" si="153"/>
        <v/>
      </c>
      <c r="AH3325" s="205" t="str">
        <f t="shared" si="154"/>
        <v/>
      </c>
      <c r="AI3325" s="205" t="str">
        <f t="shared" si="155"/>
        <v/>
      </c>
    </row>
    <row r="3326" spans="1:35" ht="15" customHeight="1">
      <c r="A3326" s="185"/>
      <c r="B3326" s="185"/>
      <c r="C3326" s="185"/>
      <c r="D3326" s="186"/>
      <c r="E3326" s="185"/>
      <c r="F3326" s="185"/>
      <c r="G3326" s="185"/>
      <c r="H3326" s="185"/>
      <c r="I3326" s="185"/>
      <c r="J3326" s="185"/>
      <c r="K3326" s="187"/>
      <c r="L3326" s="187"/>
      <c r="M3326" s="187"/>
      <c r="N3326" s="187"/>
      <c r="O3326" s="187"/>
      <c r="P3326" s="187"/>
      <c r="Q3326" s="187"/>
      <c r="R3326" s="190"/>
      <c r="S3326" s="190"/>
      <c r="T3326" s="190"/>
      <c r="U3326" s="190"/>
      <c r="V3326" s="190"/>
      <c r="W3326" s="190"/>
      <c r="X3326" s="190"/>
      <c r="Y3326" s="190"/>
      <c r="Z3326" s="190"/>
      <c r="AA3326" s="190"/>
      <c r="AB3326" s="190"/>
      <c r="AC3326" s="185"/>
      <c r="AD3326" s="190"/>
      <c r="AE3326" s="190"/>
      <c r="AF3326" s="190"/>
      <c r="AG3326" s="205" t="str">
        <f t="shared" si="153"/>
        <v/>
      </c>
      <c r="AH3326" s="205" t="str">
        <f t="shared" si="154"/>
        <v/>
      </c>
      <c r="AI3326" s="205" t="str">
        <f t="shared" si="155"/>
        <v/>
      </c>
    </row>
    <row r="3327" spans="1:35" ht="15" customHeight="1">
      <c r="A3327" s="185"/>
      <c r="B3327" s="185"/>
      <c r="C3327" s="185"/>
      <c r="D3327" s="186"/>
      <c r="E3327" s="185"/>
      <c r="F3327" s="185"/>
      <c r="G3327" s="185"/>
      <c r="H3327" s="185"/>
      <c r="I3327" s="185"/>
      <c r="J3327" s="185"/>
      <c r="K3327" s="187"/>
      <c r="L3327" s="187"/>
      <c r="M3327" s="187"/>
      <c r="N3327" s="187"/>
      <c r="O3327" s="187"/>
      <c r="P3327" s="187"/>
      <c r="Q3327" s="187"/>
      <c r="R3327" s="190"/>
      <c r="S3327" s="190"/>
      <c r="T3327" s="190"/>
      <c r="U3327" s="190"/>
      <c r="V3327" s="190"/>
      <c r="W3327" s="190"/>
      <c r="X3327" s="190"/>
      <c r="Y3327" s="190"/>
      <c r="Z3327" s="190"/>
      <c r="AA3327" s="190"/>
      <c r="AB3327" s="190"/>
      <c r="AC3327" s="185"/>
      <c r="AD3327" s="190"/>
      <c r="AE3327" s="190"/>
      <c r="AF3327" s="190"/>
      <c r="AG3327" s="205" t="str">
        <f t="shared" si="153"/>
        <v/>
      </c>
      <c r="AH3327" s="205" t="str">
        <f t="shared" si="154"/>
        <v/>
      </c>
      <c r="AI3327" s="205" t="str">
        <f t="shared" si="155"/>
        <v/>
      </c>
    </row>
    <row r="3328" spans="1:35" ht="15" customHeight="1">
      <c r="A3328" s="185"/>
      <c r="B3328" s="185"/>
      <c r="C3328" s="185"/>
      <c r="D3328" s="186"/>
      <c r="E3328" s="185"/>
      <c r="F3328" s="185"/>
      <c r="G3328" s="185"/>
      <c r="H3328" s="185"/>
      <c r="I3328" s="185"/>
      <c r="J3328" s="185"/>
      <c r="K3328" s="187"/>
      <c r="L3328" s="187"/>
      <c r="M3328" s="187"/>
      <c r="N3328" s="187"/>
      <c r="O3328" s="187"/>
      <c r="P3328" s="187"/>
      <c r="Q3328" s="187"/>
      <c r="R3328" s="190"/>
      <c r="S3328" s="190"/>
      <c r="T3328" s="190"/>
      <c r="U3328" s="190"/>
      <c r="V3328" s="190"/>
      <c r="W3328" s="190"/>
      <c r="X3328" s="190"/>
      <c r="Y3328" s="190"/>
      <c r="Z3328" s="190"/>
      <c r="AA3328" s="190"/>
      <c r="AB3328" s="190"/>
      <c r="AC3328" s="185"/>
      <c r="AD3328" s="190"/>
      <c r="AE3328" s="190"/>
      <c r="AF3328" s="190"/>
      <c r="AG3328" s="205" t="str">
        <f t="shared" si="153"/>
        <v/>
      </c>
      <c r="AH3328" s="205" t="str">
        <f t="shared" si="154"/>
        <v/>
      </c>
      <c r="AI3328" s="205" t="str">
        <f t="shared" si="155"/>
        <v/>
      </c>
    </row>
    <row r="3329" spans="1:35" ht="15" customHeight="1">
      <c r="A3329" s="185"/>
      <c r="B3329" s="185"/>
      <c r="C3329" s="185"/>
      <c r="D3329" s="186"/>
      <c r="E3329" s="185"/>
      <c r="F3329" s="185"/>
      <c r="G3329" s="185"/>
      <c r="H3329" s="185"/>
      <c r="I3329" s="185"/>
      <c r="J3329" s="185"/>
      <c r="K3329" s="187"/>
      <c r="L3329" s="187"/>
      <c r="M3329" s="187"/>
      <c r="N3329" s="187"/>
      <c r="O3329" s="187"/>
      <c r="P3329" s="187"/>
      <c r="Q3329" s="187"/>
      <c r="R3329" s="190"/>
      <c r="S3329" s="190"/>
      <c r="T3329" s="190"/>
      <c r="U3329" s="190"/>
      <c r="V3329" s="190"/>
      <c r="W3329" s="190"/>
      <c r="X3329" s="190"/>
      <c r="Y3329" s="190"/>
      <c r="Z3329" s="190"/>
      <c r="AA3329" s="190"/>
      <c r="AB3329" s="190"/>
      <c r="AC3329" s="185"/>
      <c r="AD3329" s="190"/>
      <c r="AE3329" s="190"/>
      <c r="AF3329" s="190"/>
      <c r="AG3329" s="205" t="str">
        <f t="shared" si="153"/>
        <v/>
      </c>
      <c r="AH3329" s="205" t="str">
        <f t="shared" si="154"/>
        <v/>
      </c>
      <c r="AI3329" s="205" t="str">
        <f t="shared" si="155"/>
        <v/>
      </c>
    </row>
    <row r="3330" spans="1:35" ht="15" customHeight="1">
      <c r="A3330" s="185"/>
      <c r="B3330" s="185"/>
      <c r="C3330" s="185"/>
      <c r="D3330" s="186"/>
      <c r="E3330" s="185"/>
      <c r="F3330" s="185"/>
      <c r="G3330" s="185"/>
      <c r="H3330" s="185"/>
      <c r="I3330" s="185"/>
      <c r="J3330" s="185"/>
      <c r="K3330" s="187"/>
      <c r="L3330" s="187"/>
      <c r="M3330" s="187"/>
      <c r="N3330" s="187"/>
      <c r="O3330" s="187"/>
      <c r="P3330" s="187"/>
      <c r="Q3330" s="187"/>
      <c r="R3330" s="190"/>
      <c r="S3330" s="190"/>
      <c r="T3330" s="190"/>
      <c r="U3330" s="190"/>
      <c r="V3330" s="190"/>
      <c r="W3330" s="190"/>
      <c r="X3330" s="190"/>
      <c r="Y3330" s="190"/>
      <c r="Z3330" s="190"/>
      <c r="AA3330" s="190"/>
      <c r="AB3330" s="190"/>
      <c r="AC3330" s="185"/>
      <c r="AD3330" s="190"/>
      <c r="AE3330" s="190"/>
      <c r="AF3330" s="190"/>
      <c r="AG3330" s="205" t="str">
        <f t="shared" si="153"/>
        <v/>
      </c>
      <c r="AH3330" s="205" t="str">
        <f t="shared" si="154"/>
        <v/>
      </c>
      <c r="AI3330" s="205" t="str">
        <f t="shared" si="155"/>
        <v/>
      </c>
    </row>
    <row r="3331" spans="1:35" ht="15" customHeight="1">
      <c r="A3331" s="185"/>
      <c r="B3331" s="185"/>
      <c r="C3331" s="185"/>
      <c r="D3331" s="186"/>
      <c r="E3331" s="185"/>
      <c r="F3331" s="185"/>
      <c r="G3331" s="185"/>
      <c r="H3331" s="185"/>
      <c r="I3331" s="185"/>
      <c r="J3331" s="185"/>
      <c r="K3331" s="187"/>
      <c r="L3331" s="187"/>
      <c r="M3331" s="187"/>
      <c r="N3331" s="187"/>
      <c r="O3331" s="187"/>
      <c r="P3331" s="187"/>
      <c r="Q3331" s="187"/>
      <c r="R3331" s="190"/>
      <c r="S3331" s="190"/>
      <c r="T3331" s="190"/>
      <c r="U3331" s="190"/>
      <c r="V3331" s="190"/>
      <c r="W3331" s="190"/>
      <c r="X3331" s="190"/>
      <c r="Y3331" s="190"/>
      <c r="Z3331" s="190"/>
      <c r="AA3331" s="190"/>
      <c r="AB3331" s="190"/>
      <c r="AC3331" s="185"/>
      <c r="AD3331" s="190"/>
      <c r="AE3331" s="190"/>
      <c r="AF3331" s="190"/>
      <c r="AG3331" s="205" t="str">
        <f t="shared" si="153"/>
        <v/>
      </c>
      <c r="AH3331" s="205" t="str">
        <f t="shared" si="154"/>
        <v/>
      </c>
      <c r="AI3331" s="205" t="str">
        <f t="shared" si="155"/>
        <v/>
      </c>
    </row>
    <row r="3332" spans="1:35" ht="15" customHeight="1">
      <c r="A3332" s="185"/>
      <c r="B3332" s="185"/>
      <c r="C3332" s="185"/>
      <c r="D3332" s="186"/>
      <c r="E3332" s="185"/>
      <c r="F3332" s="185"/>
      <c r="G3332" s="185"/>
      <c r="H3332" s="185"/>
      <c r="I3332" s="185"/>
      <c r="J3332" s="185"/>
      <c r="K3332" s="187"/>
      <c r="L3332" s="187"/>
      <c r="M3332" s="187"/>
      <c r="N3332" s="187"/>
      <c r="O3332" s="187"/>
      <c r="P3332" s="187"/>
      <c r="Q3332" s="187"/>
      <c r="R3332" s="190"/>
      <c r="S3332" s="190"/>
      <c r="T3332" s="190"/>
      <c r="U3332" s="190"/>
      <c r="V3332" s="190"/>
      <c r="W3332" s="190"/>
      <c r="X3332" s="190"/>
      <c r="Y3332" s="190"/>
      <c r="Z3332" s="190"/>
      <c r="AA3332" s="190"/>
      <c r="AB3332" s="190"/>
      <c r="AC3332" s="185"/>
      <c r="AD3332" s="190"/>
      <c r="AE3332" s="190"/>
      <c r="AF3332" s="190"/>
      <c r="AG3332" s="205" t="str">
        <f t="shared" ref="AG3332:AG3395" si="156">IF($Q3332="","",IF($Q3332="YES","YES","NO"))</f>
        <v/>
      </c>
      <c r="AH3332" s="205" t="str">
        <f t="shared" ref="AH3332:AH3395" si="157">IF($X3332="","",IF($X3332="YES","YES","NO"))</f>
        <v/>
      </c>
      <c r="AI3332" s="205" t="str">
        <f t="shared" ref="AI3332:AI3395" si="158">IF(COUNTIF($B$3:$B$4985,B3332)&gt;1,"DUPLICATE","")</f>
        <v/>
      </c>
    </row>
    <row r="3333" spans="1:35" ht="15" customHeight="1">
      <c r="A3333" s="185"/>
      <c r="B3333" s="185"/>
      <c r="C3333" s="185"/>
      <c r="D3333" s="186"/>
      <c r="E3333" s="185"/>
      <c r="F3333" s="185"/>
      <c r="G3333" s="185"/>
      <c r="H3333" s="185"/>
      <c r="I3333" s="185"/>
      <c r="J3333" s="185"/>
      <c r="K3333" s="187"/>
      <c r="L3333" s="187"/>
      <c r="M3333" s="187"/>
      <c r="N3333" s="187"/>
      <c r="O3333" s="187"/>
      <c r="P3333" s="187"/>
      <c r="Q3333" s="187"/>
      <c r="R3333" s="190"/>
      <c r="S3333" s="190"/>
      <c r="T3333" s="190"/>
      <c r="U3333" s="190"/>
      <c r="V3333" s="190"/>
      <c r="W3333" s="190"/>
      <c r="X3333" s="190"/>
      <c r="Y3333" s="190"/>
      <c r="Z3333" s="190"/>
      <c r="AA3333" s="190"/>
      <c r="AB3333" s="190"/>
      <c r="AC3333" s="185"/>
      <c r="AD3333" s="190"/>
      <c r="AE3333" s="190"/>
      <c r="AF3333" s="190"/>
      <c r="AG3333" s="205" t="str">
        <f t="shared" si="156"/>
        <v/>
      </c>
      <c r="AH3333" s="205" t="str">
        <f t="shared" si="157"/>
        <v/>
      </c>
      <c r="AI3333" s="205" t="str">
        <f t="shared" si="158"/>
        <v/>
      </c>
    </row>
    <row r="3334" spans="1:35" ht="15" customHeight="1">
      <c r="A3334" s="185"/>
      <c r="B3334" s="185"/>
      <c r="C3334" s="185"/>
      <c r="D3334" s="186"/>
      <c r="E3334" s="185"/>
      <c r="F3334" s="185"/>
      <c r="G3334" s="185"/>
      <c r="H3334" s="185"/>
      <c r="I3334" s="185"/>
      <c r="J3334" s="185"/>
      <c r="K3334" s="187"/>
      <c r="L3334" s="187"/>
      <c r="M3334" s="187"/>
      <c r="N3334" s="187"/>
      <c r="O3334" s="187"/>
      <c r="P3334" s="187"/>
      <c r="Q3334" s="187"/>
      <c r="R3334" s="190"/>
      <c r="S3334" s="190"/>
      <c r="T3334" s="190"/>
      <c r="U3334" s="190"/>
      <c r="V3334" s="190"/>
      <c r="W3334" s="190"/>
      <c r="X3334" s="190"/>
      <c r="Y3334" s="190"/>
      <c r="Z3334" s="190"/>
      <c r="AA3334" s="190"/>
      <c r="AB3334" s="190"/>
      <c r="AC3334" s="185"/>
      <c r="AD3334" s="190"/>
      <c r="AE3334" s="190"/>
      <c r="AF3334" s="190"/>
      <c r="AG3334" s="205" t="str">
        <f t="shared" si="156"/>
        <v/>
      </c>
      <c r="AH3334" s="205" t="str">
        <f t="shared" si="157"/>
        <v/>
      </c>
      <c r="AI3334" s="205" t="str">
        <f t="shared" si="158"/>
        <v/>
      </c>
    </row>
    <row r="3335" spans="1:35" ht="15" customHeight="1">
      <c r="A3335" s="185"/>
      <c r="B3335" s="185"/>
      <c r="C3335" s="185"/>
      <c r="D3335" s="186"/>
      <c r="E3335" s="185"/>
      <c r="F3335" s="185"/>
      <c r="G3335" s="185"/>
      <c r="H3335" s="185"/>
      <c r="I3335" s="185"/>
      <c r="J3335" s="185"/>
      <c r="K3335" s="187"/>
      <c r="L3335" s="187"/>
      <c r="M3335" s="187"/>
      <c r="N3335" s="187"/>
      <c r="O3335" s="187"/>
      <c r="P3335" s="187"/>
      <c r="Q3335" s="187"/>
      <c r="R3335" s="190"/>
      <c r="S3335" s="190"/>
      <c r="T3335" s="190"/>
      <c r="U3335" s="190"/>
      <c r="V3335" s="190"/>
      <c r="W3335" s="190"/>
      <c r="X3335" s="190"/>
      <c r="Y3335" s="190"/>
      <c r="Z3335" s="190"/>
      <c r="AA3335" s="190"/>
      <c r="AB3335" s="190"/>
      <c r="AC3335" s="185"/>
      <c r="AD3335" s="190"/>
      <c r="AE3335" s="190"/>
      <c r="AF3335" s="190"/>
      <c r="AG3335" s="205" t="str">
        <f t="shared" si="156"/>
        <v/>
      </c>
      <c r="AH3335" s="205" t="str">
        <f t="shared" si="157"/>
        <v/>
      </c>
      <c r="AI3335" s="205" t="str">
        <f t="shared" si="158"/>
        <v/>
      </c>
    </row>
    <row r="3336" spans="1:35" ht="15" customHeight="1">
      <c r="A3336" s="185"/>
      <c r="B3336" s="185"/>
      <c r="C3336" s="185"/>
      <c r="D3336" s="186"/>
      <c r="E3336" s="185"/>
      <c r="F3336" s="185"/>
      <c r="G3336" s="185"/>
      <c r="H3336" s="185"/>
      <c r="I3336" s="185"/>
      <c r="J3336" s="185"/>
      <c r="K3336" s="187"/>
      <c r="L3336" s="187"/>
      <c r="M3336" s="187"/>
      <c r="N3336" s="187"/>
      <c r="O3336" s="187"/>
      <c r="P3336" s="187"/>
      <c r="Q3336" s="187"/>
      <c r="R3336" s="190"/>
      <c r="S3336" s="190"/>
      <c r="T3336" s="190"/>
      <c r="U3336" s="190"/>
      <c r="V3336" s="190"/>
      <c r="W3336" s="190"/>
      <c r="X3336" s="190"/>
      <c r="Y3336" s="190"/>
      <c r="Z3336" s="190"/>
      <c r="AA3336" s="190"/>
      <c r="AB3336" s="190"/>
      <c r="AC3336" s="185"/>
      <c r="AD3336" s="190"/>
      <c r="AE3336" s="190"/>
      <c r="AF3336" s="190"/>
      <c r="AG3336" s="205" t="str">
        <f t="shared" si="156"/>
        <v/>
      </c>
      <c r="AH3336" s="205" t="str">
        <f t="shared" si="157"/>
        <v/>
      </c>
      <c r="AI3336" s="205" t="str">
        <f t="shared" si="158"/>
        <v/>
      </c>
    </row>
    <row r="3337" spans="1:35" ht="15" customHeight="1">
      <c r="A3337" s="185"/>
      <c r="B3337" s="185"/>
      <c r="C3337" s="185"/>
      <c r="D3337" s="186"/>
      <c r="E3337" s="185"/>
      <c r="F3337" s="185"/>
      <c r="G3337" s="185"/>
      <c r="H3337" s="185"/>
      <c r="I3337" s="185"/>
      <c r="J3337" s="185"/>
      <c r="K3337" s="187"/>
      <c r="L3337" s="187"/>
      <c r="M3337" s="187"/>
      <c r="N3337" s="187"/>
      <c r="O3337" s="187"/>
      <c r="P3337" s="187"/>
      <c r="Q3337" s="187"/>
      <c r="R3337" s="190"/>
      <c r="S3337" s="190"/>
      <c r="T3337" s="190"/>
      <c r="U3337" s="190"/>
      <c r="V3337" s="190"/>
      <c r="W3337" s="190"/>
      <c r="X3337" s="190"/>
      <c r="Y3337" s="190"/>
      <c r="Z3337" s="190"/>
      <c r="AA3337" s="190"/>
      <c r="AB3337" s="190"/>
      <c r="AC3337" s="185"/>
      <c r="AD3337" s="190"/>
      <c r="AE3337" s="190"/>
      <c r="AF3337" s="190"/>
      <c r="AG3337" s="205" t="str">
        <f t="shared" si="156"/>
        <v/>
      </c>
      <c r="AH3337" s="205" t="str">
        <f t="shared" si="157"/>
        <v/>
      </c>
      <c r="AI3337" s="205" t="str">
        <f t="shared" si="158"/>
        <v/>
      </c>
    </row>
    <row r="3338" spans="1:35" ht="15" customHeight="1">
      <c r="A3338" s="185"/>
      <c r="B3338" s="185"/>
      <c r="C3338" s="185"/>
      <c r="D3338" s="186"/>
      <c r="E3338" s="185"/>
      <c r="F3338" s="185"/>
      <c r="G3338" s="185"/>
      <c r="H3338" s="185"/>
      <c r="I3338" s="185"/>
      <c r="J3338" s="185"/>
      <c r="K3338" s="187"/>
      <c r="L3338" s="187"/>
      <c r="M3338" s="187"/>
      <c r="N3338" s="187"/>
      <c r="O3338" s="187"/>
      <c r="P3338" s="187"/>
      <c r="Q3338" s="187"/>
      <c r="R3338" s="190"/>
      <c r="S3338" s="190"/>
      <c r="T3338" s="190"/>
      <c r="U3338" s="190"/>
      <c r="V3338" s="190"/>
      <c r="W3338" s="190"/>
      <c r="X3338" s="190"/>
      <c r="Y3338" s="190"/>
      <c r="Z3338" s="190"/>
      <c r="AA3338" s="190"/>
      <c r="AB3338" s="190"/>
      <c r="AC3338" s="185"/>
      <c r="AD3338" s="190"/>
      <c r="AE3338" s="190"/>
      <c r="AF3338" s="190"/>
      <c r="AG3338" s="205" t="str">
        <f t="shared" si="156"/>
        <v/>
      </c>
      <c r="AH3338" s="205" t="str">
        <f t="shared" si="157"/>
        <v/>
      </c>
      <c r="AI3338" s="205" t="str">
        <f t="shared" si="158"/>
        <v/>
      </c>
    </row>
    <row r="3339" spans="1:35" ht="15" customHeight="1">
      <c r="A3339" s="185"/>
      <c r="B3339" s="185"/>
      <c r="C3339" s="185"/>
      <c r="D3339" s="186"/>
      <c r="E3339" s="185"/>
      <c r="F3339" s="185"/>
      <c r="G3339" s="185"/>
      <c r="H3339" s="185"/>
      <c r="I3339" s="185"/>
      <c r="J3339" s="185"/>
      <c r="K3339" s="187"/>
      <c r="L3339" s="187"/>
      <c r="M3339" s="187"/>
      <c r="N3339" s="187"/>
      <c r="O3339" s="187"/>
      <c r="P3339" s="187"/>
      <c r="Q3339" s="187"/>
      <c r="R3339" s="190"/>
      <c r="S3339" s="190"/>
      <c r="T3339" s="190"/>
      <c r="U3339" s="190"/>
      <c r="V3339" s="190"/>
      <c r="W3339" s="190"/>
      <c r="X3339" s="190"/>
      <c r="Y3339" s="190"/>
      <c r="Z3339" s="190"/>
      <c r="AA3339" s="190"/>
      <c r="AB3339" s="190"/>
      <c r="AC3339" s="185"/>
      <c r="AD3339" s="190"/>
      <c r="AE3339" s="190"/>
      <c r="AF3339" s="190"/>
      <c r="AG3339" s="205" t="str">
        <f t="shared" si="156"/>
        <v/>
      </c>
      <c r="AH3339" s="205" t="str">
        <f t="shared" si="157"/>
        <v/>
      </c>
      <c r="AI3339" s="205" t="str">
        <f t="shared" si="158"/>
        <v/>
      </c>
    </row>
    <row r="3340" spans="1:35" ht="15" customHeight="1">
      <c r="A3340" s="185"/>
      <c r="B3340" s="185"/>
      <c r="C3340" s="185"/>
      <c r="D3340" s="186"/>
      <c r="E3340" s="185"/>
      <c r="F3340" s="185"/>
      <c r="G3340" s="185"/>
      <c r="H3340" s="185"/>
      <c r="I3340" s="185"/>
      <c r="J3340" s="185"/>
      <c r="K3340" s="187"/>
      <c r="L3340" s="187"/>
      <c r="M3340" s="187"/>
      <c r="N3340" s="187"/>
      <c r="O3340" s="187"/>
      <c r="P3340" s="187"/>
      <c r="Q3340" s="187"/>
      <c r="R3340" s="190"/>
      <c r="S3340" s="190"/>
      <c r="T3340" s="190"/>
      <c r="U3340" s="190"/>
      <c r="V3340" s="190"/>
      <c r="W3340" s="190"/>
      <c r="X3340" s="190"/>
      <c r="Y3340" s="190"/>
      <c r="Z3340" s="190"/>
      <c r="AA3340" s="190"/>
      <c r="AB3340" s="190"/>
      <c r="AC3340" s="185"/>
      <c r="AD3340" s="190"/>
      <c r="AE3340" s="190"/>
      <c r="AF3340" s="190"/>
      <c r="AG3340" s="205" t="str">
        <f t="shared" si="156"/>
        <v/>
      </c>
      <c r="AH3340" s="205" t="str">
        <f t="shared" si="157"/>
        <v/>
      </c>
      <c r="AI3340" s="205" t="str">
        <f t="shared" si="158"/>
        <v/>
      </c>
    </row>
    <row r="3341" spans="1:35" ht="15" customHeight="1">
      <c r="A3341" s="185"/>
      <c r="B3341" s="185"/>
      <c r="C3341" s="185"/>
      <c r="D3341" s="186"/>
      <c r="E3341" s="185"/>
      <c r="F3341" s="185"/>
      <c r="G3341" s="185"/>
      <c r="H3341" s="185"/>
      <c r="I3341" s="185"/>
      <c r="J3341" s="185"/>
      <c r="K3341" s="187"/>
      <c r="L3341" s="187"/>
      <c r="M3341" s="187"/>
      <c r="N3341" s="187"/>
      <c r="O3341" s="187"/>
      <c r="P3341" s="187"/>
      <c r="Q3341" s="187"/>
      <c r="R3341" s="190"/>
      <c r="S3341" s="190"/>
      <c r="T3341" s="190"/>
      <c r="U3341" s="190"/>
      <c r="V3341" s="190"/>
      <c r="W3341" s="190"/>
      <c r="X3341" s="190"/>
      <c r="Y3341" s="190"/>
      <c r="Z3341" s="190"/>
      <c r="AA3341" s="190"/>
      <c r="AB3341" s="190"/>
      <c r="AC3341" s="185"/>
      <c r="AD3341" s="190"/>
      <c r="AE3341" s="190"/>
      <c r="AF3341" s="190"/>
      <c r="AG3341" s="205" t="str">
        <f t="shared" si="156"/>
        <v/>
      </c>
      <c r="AH3341" s="205" t="str">
        <f t="shared" si="157"/>
        <v/>
      </c>
      <c r="AI3341" s="205" t="str">
        <f t="shared" si="158"/>
        <v/>
      </c>
    </row>
    <row r="3342" spans="1:35" ht="15" customHeight="1">
      <c r="A3342" s="185"/>
      <c r="B3342" s="185"/>
      <c r="C3342" s="185"/>
      <c r="D3342" s="186"/>
      <c r="E3342" s="185"/>
      <c r="F3342" s="185"/>
      <c r="G3342" s="185"/>
      <c r="H3342" s="185"/>
      <c r="I3342" s="185"/>
      <c r="J3342" s="185"/>
      <c r="K3342" s="187"/>
      <c r="L3342" s="187"/>
      <c r="M3342" s="187"/>
      <c r="N3342" s="187"/>
      <c r="O3342" s="187"/>
      <c r="P3342" s="187"/>
      <c r="Q3342" s="187"/>
      <c r="R3342" s="190"/>
      <c r="S3342" s="190"/>
      <c r="T3342" s="190"/>
      <c r="U3342" s="190"/>
      <c r="V3342" s="190"/>
      <c r="W3342" s="190"/>
      <c r="X3342" s="190"/>
      <c r="Y3342" s="190"/>
      <c r="Z3342" s="190"/>
      <c r="AA3342" s="190"/>
      <c r="AB3342" s="190"/>
      <c r="AC3342" s="185"/>
      <c r="AD3342" s="190"/>
      <c r="AE3342" s="190"/>
      <c r="AF3342" s="190"/>
      <c r="AG3342" s="205" t="str">
        <f t="shared" si="156"/>
        <v/>
      </c>
      <c r="AH3342" s="205" t="str">
        <f t="shared" si="157"/>
        <v/>
      </c>
      <c r="AI3342" s="205" t="str">
        <f t="shared" si="158"/>
        <v/>
      </c>
    </row>
    <row r="3343" spans="1:35" ht="15" customHeight="1">
      <c r="A3343" s="185"/>
      <c r="B3343" s="185"/>
      <c r="C3343" s="185"/>
      <c r="D3343" s="186"/>
      <c r="E3343" s="185"/>
      <c r="F3343" s="185"/>
      <c r="G3343" s="185"/>
      <c r="H3343" s="185"/>
      <c r="I3343" s="185"/>
      <c r="J3343" s="185"/>
      <c r="K3343" s="187"/>
      <c r="L3343" s="187"/>
      <c r="M3343" s="187"/>
      <c r="N3343" s="187"/>
      <c r="O3343" s="187"/>
      <c r="P3343" s="187"/>
      <c r="Q3343" s="187"/>
      <c r="R3343" s="190"/>
      <c r="S3343" s="190"/>
      <c r="T3343" s="190"/>
      <c r="U3343" s="190"/>
      <c r="V3343" s="190"/>
      <c r="W3343" s="190"/>
      <c r="X3343" s="190"/>
      <c r="Y3343" s="190"/>
      <c r="Z3343" s="190"/>
      <c r="AA3343" s="190"/>
      <c r="AB3343" s="190"/>
      <c r="AC3343" s="185"/>
      <c r="AD3343" s="190"/>
      <c r="AE3343" s="190"/>
      <c r="AF3343" s="190"/>
      <c r="AG3343" s="205" t="str">
        <f t="shared" si="156"/>
        <v/>
      </c>
      <c r="AH3343" s="205" t="str">
        <f t="shared" si="157"/>
        <v/>
      </c>
      <c r="AI3343" s="205" t="str">
        <f t="shared" si="158"/>
        <v/>
      </c>
    </row>
    <row r="3344" spans="1:35" ht="15" customHeight="1">
      <c r="A3344" s="185"/>
      <c r="B3344" s="185"/>
      <c r="C3344" s="185"/>
      <c r="D3344" s="186"/>
      <c r="E3344" s="185"/>
      <c r="F3344" s="185"/>
      <c r="G3344" s="185"/>
      <c r="H3344" s="185"/>
      <c r="I3344" s="185"/>
      <c r="J3344" s="185"/>
      <c r="K3344" s="187"/>
      <c r="L3344" s="187"/>
      <c r="M3344" s="187"/>
      <c r="N3344" s="187"/>
      <c r="O3344" s="187"/>
      <c r="P3344" s="187"/>
      <c r="Q3344" s="187"/>
      <c r="R3344" s="190"/>
      <c r="S3344" s="190"/>
      <c r="T3344" s="190"/>
      <c r="U3344" s="190"/>
      <c r="V3344" s="190"/>
      <c r="W3344" s="190"/>
      <c r="X3344" s="190"/>
      <c r="Y3344" s="190"/>
      <c r="Z3344" s="190"/>
      <c r="AA3344" s="190"/>
      <c r="AB3344" s="190"/>
      <c r="AC3344" s="185"/>
      <c r="AD3344" s="190"/>
      <c r="AE3344" s="190"/>
      <c r="AF3344" s="190"/>
      <c r="AG3344" s="205" t="str">
        <f t="shared" si="156"/>
        <v/>
      </c>
      <c r="AH3344" s="205" t="str">
        <f t="shared" si="157"/>
        <v/>
      </c>
      <c r="AI3344" s="205" t="str">
        <f t="shared" si="158"/>
        <v/>
      </c>
    </row>
    <row r="3345" spans="1:35" ht="15" customHeight="1">
      <c r="A3345" s="185"/>
      <c r="B3345" s="185"/>
      <c r="C3345" s="185"/>
      <c r="D3345" s="186"/>
      <c r="E3345" s="185"/>
      <c r="F3345" s="185"/>
      <c r="G3345" s="185"/>
      <c r="H3345" s="185"/>
      <c r="I3345" s="185"/>
      <c r="J3345" s="185"/>
      <c r="K3345" s="187"/>
      <c r="L3345" s="187"/>
      <c r="M3345" s="187"/>
      <c r="N3345" s="187"/>
      <c r="O3345" s="187"/>
      <c r="P3345" s="187"/>
      <c r="Q3345" s="187"/>
      <c r="R3345" s="190"/>
      <c r="S3345" s="190"/>
      <c r="T3345" s="190"/>
      <c r="U3345" s="190"/>
      <c r="V3345" s="190"/>
      <c r="W3345" s="190"/>
      <c r="X3345" s="190"/>
      <c r="Y3345" s="190"/>
      <c r="Z3345" s="190"/>
      <c r="AA3345" s="190"/>
      <c r="AB3345" s="190"/>
      <c r="AC3345" s="185"/>
      <c r="AD3345" s="190"/>
      <c r="AE3345" s="190"/>
      <c r="AF3345" s="190"/>
      <c r="AG3345" s="205" t="str">
        <f t="shared" si="156"/>
        <v/>
      </c>
      <c r="AH3345" s="205" t="str">
        <f t="shared" si="157"/>
        <v/>
      </c>
      <c r="AI3345" s="205" t="str">
        <f t="shared" si="158"/>
        <v/>
      </c>
    </row>
    <row r="3346" spans="1:35" ht="15" customHeight="1">
      <c r="A3346" s="185"/>
      <c r="B3346" s="185"/>
      <c r="C3346" s="185"/>
      <c r="D3346" s="186"/>
      <c r="E3346" s="185"/>
      <c r="F3346" s="185"/>
      <c r="G3346" s="185"/>
      <c r="H3346" s="185"/>
      <c r="I3346" s="185"/>
      <c r="J3346" s="185"/>
      <c r="K3346" s="187"/>
      <c r="L3346" s="187"/>
      <c r="M3346" s="187"/>
      <c r="N3346" s="187"/>
      <c r="O3346" s="187"/>
      <c r="P3346" s="187"/>
      <c r="Q3346" s="187"/>
      <c r="R3346" s="190"/>
      <c r="S3346" s="190"/>
      <c r="T3346" s="190"/>
      <c r="U3346" s="190"/>
      <c r="V3346" s="190"/>
      <c r="W3346" s="190"/>
      <c r="X3346" s="190"/>
      <c r="Y3346" s="190"/>
      <c r="Z3346" s="190"/>
      <c r="AA3346" s="190"/>
      <c r="AB3346" s="190"/>
      <c r="AC3346" s="185"/>
      <c r="AD3346" s="190"/>
      <c r="AE3346" s="190"/>
      <c r="AF3346" s="190"/>
      <c r="AG3346" s="205" t="str">
        <f t="shared" si="156"/>
        <v/>
      </c>
      <c r="AH3346" s="205" t="str">
        <f t="shared" si="157"/>
        <v/>
      </c>
      <c r="AI3346" s="205" t="str">
        <f t="shared" si="158"/>
        <v/>
      </c>
    </row>
    <row r="3347" spans="1:35" ht="15" customHeight="1">
      <c r="A3347" s="185"/>
      <c r="B3347" s="185"/>
      <c r="C3347" s="185"/>
      <c r="D3347" s="186"/>
      <c r="E3347" s="185"/>
      <c r="F3347" s="185"/>
      <c r="G3347" s="185"/>
      <c r="H3347" s="185"/>
      <c r="I3347" s="185"/>
      <c r="J3347" s="185"/>
      <c r="K3347" s="187"/>
      <c r="L3347" s="187"/>
      <c r="M3347" s="187"/>
      <c r="N3347" s="187"/>
      <c r="O3347" s="187"/>
      <c r="P3347" s="187"/>
      <c r="Q3347" s="187"/>
      <c r="R3347" s="190"/>
      <c r="S3347" s="190"/>
      <c r="T3347" s="190"/>
      <c r="U3347" s="190"/>
      <c r="V3347" s="190"/>
      <c r="W3347" s="190"/>
      <c r="X3347" s="190"/>
      <c r="Y3347" s="190"/>
      <c r="Z3347" s="190"/>
      <c r="AA3347" s="190"/>
      <c r="AB3347" s="190"/>
      <c r="AC3347" s="185"/>
      <c r="AD3347" s="190"/>
      <c r="AE3347" s="190"/>
      <c r="AF3347" s="190"/>
      <c r="AG3347" s="205" t="str">
        <f t="shared" si="156"/>
        <v/>
      </c>
      <c r="AH3347" s="205" t="str">
        <f t="shared" si="157"/>
        <v/>
      </c>
      <c r="AI3347" s="205" t="str">
        <f t="shared" si="158"/>
        <v/>
      </c>
    </row>
    <row r="3348" spans="1:35" ht="15" customHeight="1">
      <c r="A3348" s="185"/>
      <c r="B3348" s="185"/>
      <c r="C3348" s="185"/>
      <c r="D3348" s="186"/>
      <c r="E3348" s="185"/>
      <c r="F3348" s="185"/>
      <c r="G3348" s="185"/>
      <c r="H3348" s="185"/>
      <c r="I3348" s="185"/>
      <c r="J3348" s="185"/>
      <c r="K3348" s="187"/>
      <c r="L3348" s="187"/>
      <c r="M3348" s="187"/>
      <c r="N3348" s="187"/>
      <c r="O3348" s="187"/>
      <c r="P3348" s="187"/>
      <c r="Q3348" s="187"/>
      <c r="R3348" s="190"/>
      <c r="S3348" s="190"/>
      <c r="T3348" s="190"/>
      <c r="U3348" s="190"/>
      <c r="V3348" s="190"/>
      <c r="W3348" s="190"/>
      <c r="X3348" s="190"/>
      <c r="Y3348" s="190"/>
      <c r="Z3348" s="190"/>
      <c r="AA3348" s="190"/>
      <c r="AB3348" s="190"/>
      <c r="AC3348" s="185"/>
      <c r="AD3348" s="190"/>
      <c r="AE3348" s="190"/>
      <c r="AF3348" s="190"/>
      <c r="AG3348" s="205" t="str">
        <f t="shared" si="156"/>
        <v/>
      </c>
      <c r="AH3348" s="205" t="str">
        <f t="shared" si="157"/>
        <v/>
      </c>
      <c r="AI3348" s="205" t="str">
        <f t="shared" si="158"/>
        <v/>
      </c>
    </row>
    <row r="3349" spans="1:35" ht="15" customHeight="1">
      <c r="A3349" s="185"/>
      <c r="B3349" s="185"/>
      <c r="C3349" s="185"/>
      <c r="D3349" s="186"/>
      <c r="E3349" s="185"/>
      <c r="F3349" s="185"/>
      <c r="G3349" s="185"/>
      <c r="H3349" s="185"/>
      <c r="I3349" s="185"/>
      <c r="J3349" s="185"/>
      <c r="K3349" s="187"/>
      <c r="L3349" s="187"/>
      <c r="M3349" s="187"/>
      <c r="N3349" s="187"/>
      <c r="O3349" s="187"/>
      <c r="P3349" s="187"/>
      <c r="Q3349" s="187"/>
      <c r="R3349" s="190"/>
      <c r="S3349" s="190"/>
      <c r="T3349" s="190"/>
      <c r="U3349" s="190"/>
      <c r="V3349" s="190"/>
      <c r="W3349" s="190"/>
      <c r="X3349" s="190"/>
      <c r="Y3349" s="190"/>
      <c r="Z3349" s="190"/>
      <c r="AA3349" s="190"/>
      <c r="AB3349" s="190"/>
      <c r="AC3349" s="185"/>
      <c r="AD3349" s="190"/>
      <c r="AE3349" s="190"/>
      <c r="AF3349" s="190"/>
      <c r="AG3349" s="205" t="str">
        <f t="shared" si="156"/>
        <v/>
      </c>
      <c r="AH3349" s="205" t="str">
        <f t="shared" si="157"/>
        <v/>
      </c>
      <c r="AI3349" s="205" t="str">
        <f t="shared" si="158"/>
        <v/>
      </c>
    </row>
    <row r="3350" spans="1:35" ht="15" customHeight="1">
      <c r="A3350" s="185"/>
      <c r="B3350" s="185"/>
      <c r="C3350" s="185"/>
      <c r="D3350" s="186"/>
      <c r="E3350" s="185"/>
      <c r="F3350" s="185"/>
      <c r="G3350" s="185"/>
      <c r="H3350" s="185"/>
      <c r="I3350" s="185"/>
      <c r="J3350" s="185"/>
      <c r="K3350" s="187"/>
      <c r="L3350" s="187"/>
      <c r="M3350" s="187"/>
      <c r="N3350" s="187"/>
      <c r="O3350" s="187"/>
      <c r="P3350" s="187"/>
      <c r="Q3350" s="187"/>
      <c r="R3350" s="190"/>
      <c r="S3350" s="190"/>
      <c r="T3350" s="190"/>
      <c r="U3350" s="190"/>
      <c r="V3350" s="190"/>
      <c r="W3350" s="190"/>
      <c r="X3350" s="190"/>
      <c r="Y3350" s="190"/>
      <c r="Z3350" s="190"/>
      <c r="AA3350" s="190"/>
      <c r="AB3350" s="190"/>
      <c r="AC3350" s="185"/>
      <c r="AD3350" s="190"/>
      <c r="AE3350" s="190"/>
      <c r="AF3350" s="190"/>
      <c r="AG3350" s="205" t="str">
        <f t="shared" si="156"/>
        <v/>
      </c>
      <c r="AH3350" s="205" t="str">
        <f t="shared" si="157"/>
        <v/>
      </c>
      <c r="AI3350" s="205" t="str">
        <f t="shared" si="158"/>
        <v/>
      </c>
    </row>
    <row r="3351" spans="1:35" ht="15" customHeight="1">
      <c r="A3351" s="185"/>
      <c r="B3351" s="185"/>
      <c r="C3351" s="185"/>
      <c r="D3351" s="186"/>
      <c r="E3351" s="185"/>
      <c r="F3351" s="185"/>
      <c r="G3351" s="185"/>
      <c r="H3351" s="185"/>
      <c r="I3351" s="185"/>
      <c r="J3351" s="185"/>
      <c r="K3351" s="187"/>
      <c r="L3351" s="187"/>
      <c r="M3351" s="187"/>
      <c r="N3351" s="187"/>
      <c r="O3351" s="187"/>
      <c r="P3351" s="187"/>
      <c r="Q3351" s="187"/>
      <c r="R3351" s="190"/>
      <c r="S3351" s="190"/>
      <c r="T3351" s="190"/>
      <c r="U3351" s="190"/>
      <c r="V3351" s="190"/>
      <c r="W3351" s="190"/>
      <c r="X3351" s="190"/>
      <c r="Y3351" s="190"/>
      <c r="Z3351" s="190"/>
      <c r="AA3351" s="190"/>
      <c r="AB3351" s="190"/>
      <c r="AC3351" s="185"/>
      <c r="AD3351" s="190"/>
      <c r="AE3351" s="190"/>
      <c r="AF3351" s="190"/>
      <c r="AG3351" s="205" t="str">
        <f t="shared" si="156"/>
        <v/>
      </c>
      <c r="AH3351" s="205" t="str">
        <f t="shared" si="157"/>
        <v/>
      </c>
      <c r="AI3351" s="205" t="str">
        <f t="shared" si="158"/>
        <v/>
      </c>
    </row>
    <row r="3352" spans="1:35" ht="15" customHeight="1">
      <c r="A3352" s="185"/>
      <c r="B3352" s="185"/>
      <c r="C3352" s="185"/>
      <c r="D3352" s="186"/>
      <c r="E3352" s="185"/>
      <c r="F3352" s="185"/>
      <c r="G3352" s="185"/>
      <c r="H3352" s="185"/>
      <c r="I3352" s="185"/>
      <c r="J3352" s="185"/>
      <c r="K3352" s="187"/>
      <c r="L3352" s="187"/>
      <c r="M3352" s="187"/>
      <c r="N3352" s="187"/>
      <c r="O3352" s="187"/>
      <c r="P3352" s="187"/>
      <c r="Q3352" s="187"/>
      <c r="R3352" s="190"/>
      <c r="S3352" s="190"/>
      <c r="T3352" s="190"/>
      <c r="U3352" s="190"/>
      <c r="V3352" s="190"/>
      <c r="W3352" s="190"/>
      <c r="X3352" s="190"/>
      <c r="Y3352" s="190"/>
      <c r="Z3352" s="190"/>
      <c r="AA3352" s="190"/>
      <c r="AB3352" s="190"/>
      <c r="AC3352" s="185"/>
      <c r="AD3352" s="190"/>
      <c r="AE3352" s="190"/>
      <c r="AF3352" s="190"/>
      <c r="AG3352" s="205" t="str">
        <f t="shared" si="156"/>
        <v/>
      </c>
      <c r="AH3352" s="205" t="str">
        <f t="shared" si="157"/>
        <v/>
      </c>
      <c r="AI3352" s="205" t="str">
        <f t="shared" si="158"/>
        <v/>
      </c>
    </row>
    <row r="3353" spans="1:35" ht="15" customHeight="1">
      <c r="A3353" s="185"/>
      <c r="B3353" s="185"/>
      <c r="C3353" s="185"/>
      <c r="D3353" s="186"/>
      <c r="E3353" s="185"/>
      <c r="F3353" s="185"/>
      <c r="G3353" s="185"/>
      <c r="H3353" s="185"/>
      <c r="I3353" s="185"/>
      <c r="J3353" s="185"/>
      <c r="K3353" s="187"/>
      <c r="L3353" s="187"/>
      <c r="M3353" s="187"/>
      <c r="N3353" s="187"/>
      <c r="O3353" s="187"/>
      <c r="P3353" s="187"/>
      <c r="Q3353" s="187"/>
      <c r="R3353" s="190"/>
      <c r="S3353" s="190"/>
      <c r="T3353" s="190"/>
      <c r="U3353" s="190"/>
      <c r="V3353" s="190"/>
      <c r="W3353" s="190"/>
      <c r="X3353" s="190"/>
      <c r="Y3353" s="190"/>
      <c r="Z3353" s="190"/>
      <c r="AA3353" s="190"/>
      <c r="AB3353" s="190"/>
      <c r="AC3353" s="185"/>
      <c r="AD3353" s="190"/>
      <c r="AE3353" s="190"/>
      <c r="AF3353" s="190"/>
      <c r="AG3353" s="205" t="str">
        <f t="shared" si="156"/>
        <v/>
      </c>
      <c r="AH3353" s="205" t="str">
        <f t="shared" si="157"/>
        <v/>
      </c>
      <c r="AI3353" s="205" t="str">
        <f t="shared" si="158"/>
        <v/>
      </c>
    </row>
    <row r="3354" spans="1:35" ht="15" customHeight="1">
      <c r="A3354" s="185"/>
      <c r="B3354" s="185"/>
      <c r="C3354" s="185"/>
      <c r="D3354" s="186"/>
      <c r="E3354" s="185"/>
      <c r="F3354" s="185"/>
      <c r="G3354" s="185"/>
      <c r="H3354" s="185"/>
      <c r="I3354" s="185"/>
      <c r="J3354" s="185"/>
      <c r="K3354" s="187"/>
      <c r="L3354" s="187"/>
      <c r="M3354" s="187"/>
      <c r="N3354" s="187"/>
      <c r="O3354" s="187"/>
      <c r="P3354" s="187"/>
      <c r="Q3354" s="187"/>
      <c r="R3354" s="190"/>
      <c r="S3354" s="190"/>
      <c r="T3354" s="190"/>
      <c r="U3354" s="190"/>
      <c r="V3354" s="190"/>
      <c r="W3354" s="190"/>
      <c r="X3354" s="190"/>
      <c r="Y3354" s="190"/>
      <c r="Z3354" s="190"/>
      <c r="AA3354" s="190"/>
      <c r="AB3354" s="190"/>
      <c r="AC3354" s="185"/>
      <c r="AD3354" s="190"/>
      <c r="AE3354" s="190"/>
      <c r="AF3354" s="190"/>
      <c r="AG3354" s="205" t="str">
        <f t="shared" si="156"/>
        <v/>
      </c>
      <c r="AH3354" s="205" t="str">
        <f t="shared" si="157"/>
        <v/>
      </c>
      <c r="AI3354" s="205" t="str">
        <f t="shared" si="158"/>
        <v/>
      </c>
    </row>
    <row r="3355" spans="1:35" ht="15" customHeight="1">
      <c r="A3355" s="185"/>
      <c r="B3355" s="185"/>
      <c r="C3355" s="185"/>
      <c r="D3355" s="186"/>
      <c r="E3355" s="185"/>
      <c r="F3355" s="185"/>
      <c r="G3355" s="185"/>
      <c r="H3355" s="185"/>
      <c r="I3355" s="185"/>
      <c r="J3355" s="185"/>
      <c r="K3355" s="187"/>
      <c r="L3355" s="187"/>
      <c r="M3355" s="187"/>
      <c r="N3355" s="187"/>
      <c r="O3355" s="187"/>
      <c r="P3355" s="187"/>
      <c r="Q3355" s="187"/>
      <c r="R3355" s="190"/>
      <c r="S3355" s="190"/>
      <c r="T3355" s="190"/>
      <c r="U3355" s="190"/>
      <c r="V3355" s="190"/>
      <c r="W3355" s="190"/>
      <c r="X3355" s="190"/>
      <c r="Y3355" s="190"/>
      <c r="Z3355" s="190"/>
      <c r="AA3355" s="190"/>
      <c r="AB3355" s="190"/>
      <c r="AC3355" s="185"/>
      <c r="AD3355" s="190"/>
      <c r="AE3355" s="190"/>
      <c r="AF3355" s="190"/>
      <c r="AG3355" s="205" t="str">
        <f t="shared" si="156"/>
        <v/>
      </c>
      <c r="AH3355" s="205" t="str">
        <f t="shared" si="157"/>
        <v/>
      </c>
      <c r="AI3355" s="205" t="str">
        <f t="shared" si="158"/>
        <v/>
      </c>
    </row>
    <row r="3356" spans="1:35" ht="15" customHeight="1">
      <c r="A3356" s="185"/>
      <c r="B3356" s="185"/>
      <c r="C3356" s="185"/>
      <c r="D3356" s="186"/>
      <c r="E3356" s="185"/>
      <c r="F3356" s="185"/>
      <c r="G3356" s="185"/>
      <c r="H3356" s="185"/>
      <c r="I3356" s="185"/>
      <c r="J3356" s="185"/>
      <c r="K3356" s="187"/>
      <c r="L3356" s="187"/>
      <c r="M3356" s="187"/>
      <c r="N3356" s="187"/>
      <c r="O3356" s="187"/>
      <c r="P3356" s="187"/>
      <c r="Q3356" s="187"/>
      <c r="R3356" s="190"/>
      <c r="S3356" s="190"/>
      <c r="T3356" s="190"/>
      <c r="U3356" s="190"/>
      <c r="V3356" s="190"/>
      <c r="W3356" s="190"/>
      <c r="X3356" s="190"/>
      <c r="Y3356" s="190"/>
      <c r="Z3356" s="190"/>
      <c r="AA3356" s="190"/>
      <c r="AB3356" s="190"/>
      <c r="AC3356" s="185"/>
      <c r="AD3356" s="190"/>
      <c r="AE3356" s="190"/>
      <c r="AF3356" s="190"/>
      <c r="AG3356" s="205" t="str">
        <f t="shared" si="156"/>
        <v/>
      </c>
      <c r="AH3356" s="205" t="str">
        <f t="shared" si="157"/>
        <v/>
      </c>
      <c r="AI3356" s="205" t="str">
        <f t="shared" si="158"/>
        <v/>
      </c>
    </row>
    <row r="3357" spans="1:35" ht="15" customHeight="1">
      <c r="A3357" s="185"/>
      <c r="B3357" s="185"/>
      <c r="C3357" s="185"/>
      <c r="D3357" s="186"/>
      <c r="E3357" s="185"/>
      <c r="F3357" s="185"/>
      <c r="G3357" s="185"/>
      <c r="H3357" s="185"/>
      <c r="I3357" s="185"/>
      <c r="J3357" s="185"/>
      <c r="K3357" s="187"/>
      <c r="L3357" s="187"/>
      <c r="M3357" s="187"/>
      <c r="N3357" s="187"/>
      <c r="O3357" s="187"/>
      <c r="P3357" s="187"/>
      <c r="Q3357" s="187"/>
      <c r="R3357" s="190"/>
      <c r="S3357" s="190"/>
      <c r="T3357" s="190"/>
      <c r="U3357" s="190"/>
      <c r="V3357" s="190"/>
      <c r="W3357" s="190"/>
      <c r="X3357" s="190"/>
      <c r="Y3357" s="190"/>
      <c r="Z3357" s="190"/>
      <c r="AA3357" s="190"/>
      <c r="AB3357" s="190"/>
      <c r="AC3357" s="185"/>
      <c r="AD3357" s="190"/>
      <c r="AE3357" s="190"/>
      <c r="AF3357" s="190"/>
      <c r="AG3357" s="205" t="str">
        <f t="shared" si="156"/>
        <v/>
      </c>
      <c r="AH3357" s="205" t="str">
        <f t="shared" si="157"/>
        <v/>
      </c>
      <c r="AI3357" s="205" t="str">
        <f t="shared" si="158"/>
        <v/>
      </c>
    </row>
    <row r="3358" spans="1:35" ht="15" customHeight="1">
      <c r="A3358" s="185"/>
      <c r="B3358" s="185"/>
      <c r="C3358" s="185"/>
      <c r="D3358" s="186"/>
      <c r="E3358" s="185"/>
      <c r="F3358" s="185"/>
      <c r="G3358" s="185"/>
      <c r="H3358" s="185"/>
      <c r="I3358" s="185"/>
      <c r="J3358" s="185"/>
      <c r="K3358" s="187"/>
      <c r="L3358" s="187"/>
      <c r="M3358" s="187"/>
      <c r="N3358" s="187"/>
      <c r="O3358" s="187"/>
      <c r="P3358" s="187"/>
      <c r="Q3358" s="187"/>
      <c r="R3358" s="190"/>
      <c r="S3358" s="190"/>
      <c r="T3358" s="190"/>
      <c r="U3358" s="190"/>
      <c r="V3358" s="190"/>
      <c r="W3358" s="190"/>
      <c r="X3358" s="190"/>
      <c r="Y3358" s="190"/>
      <c r="Z3358" s="190"/>
      <c r="AA3358" s="190"/>
      <c r="AB3358" s="190"/>
      <c r="AC3358" s="185"/>
      <c r="AD3358" s="190"/>
      <c r="AE3358" s="190"/>
      <c r="AF3358" s="190"/>
      <c r="AG3358" s="205" t="str">
        <f t="shared" si="156"/>
        <v/>
      </c>
      <c r="AH3358" s="205" t="str">
        <f t="shared" si="157"/>
        <v/>
      </c>
      <c r="AI3358" s="205" t="str">
        <f t="shared" si="158"/>
        <v/>
      </c>
    </row>
    <row r="3359" spans="1:35" ht="15" customHeight="1">
      <c r="A3359" s="185"/>
      <c r="B3359" s="185"/>
      <c r="C3359" s="185"/>
      <c r="D3359" s="186"/>
      <c r="E3359" s="185"/>
      <c r="F3359" s="185"/>
      <c r="G3359" s="185"/>
      <c r="H3359" s="185"/>
      <c r="I3359" s="185"/>
      <c r="J3359" s="185"/>
      <c r="K3359" s="187"/>
      <c r="L3359" s="187"/>
      <c r="M3359" s="187"/>
      <c r="N3359" s="187"/>
      <c r="O3359" s="187"/>
      <c r="P3359" s="187"/>
      <c r="Q3359" s="187"/>
      <c r="R3359" s="190"/>
      <c r="S3359" s="190"/>
      <c r="T3359" s="190"/>
      <c r="U3359" s="190"/>
      <c r="V3359" s="190"/>
      <c r="W3359" s="190"/>
      <c r="X3359" s="190"/>
      <c r="Y3359" s="190"/>
      <c r="Z3359" s="190"/>
      <c r="AA3359" s="190"/>
      <c r="AB3359" s="190"/>
      <c r="AC3359" s="185"/>
      <c r="AD3359" s="190"/>
      <c r="AE3359" s="190"/>
      <c r="AF3359" s="190"/>
      <c r="AG3359" s="205" t="str">
        <f t="shared" si="156"/>
        <v/>
      </c>
      <c r="AH3359" s="205" t="str">
        <f t="shared" si="157"/>
        <v/>
      </c>
      <c r="AI3359" s="205" t="str">
        <f t="shared" si="158"/>
        <v/>
      </c>
    </row>
    <row r="3360" spans="1:35" ht="15" customHeight="1">
      <c r="A3360" s="185"/>
      <c r="B3360" s="185"/>
      <c r="C3360" s="185"/>
      <c r="D3360" s="186"/>
      <c r="E3360" s="185"/>
      <c r="F3360" s="185"/>
      <c r="G3360" s="185"/>
      <c r="H3360" s="185"/>
      <c r="I3360" s="185"/>
      <c r="J3360" s="185"/>
      <c r="K3360" s="187"/>
      <c r="L3360" s="187"/>
      <c r="M3360" s="187"/>
      <c r="N3360" s="187"/>
      <c r="O3360" s="187"/>
      <c r="P3360" s="187"/>
      <c r="Q3360" s="187"/>
      <c r="R3360" s="190"/>
      <c r="S3360" s="190"/>
      <c r="T3360" s="190"/>
      <c r="U3360" s="190"/>
      <c r="V3360" s="190"/>
      <c r="W3360" s="190"/>
      <c r="X3360" s="190"/>
      <c r="Y3360" s="190"/>
      <c r="Z3360" s="190"/>
      <c r="AA3360" s="190"/>
      <c r="AB3360" s="190"/>
      <c r="AC3360" s="185"/>
      <c r="AD3360" s="190"/>
      <c r="AE3360" s="190"/>
      <c r="AF3360" s="190"/>
      <c r="AG3360" s="205" t="str">
        <f t="shared" si="156"/>
        <v/>
      </c>
      <c r="AH3360" s="205" t="str">
        <f t="shared" si="157"/>
        <v/>
      </c>
      <c r="AI3360" s="205" t="str">
        <f t="shared" si="158"/>
        <v/>
      </c>
    </row>
    <row r="3361" spans="1:35" ht="15" customHeight="1">
      <c r="A3361" s="185"/>
      <c r="B3361" s="185"/>
      <c r="C3361" s="185"/>
      <c r="D3361" s="186"/>
      <c r="E3361" s="185"/>
      <c r="F3361" s="185"/>
      <c r="G3361" s="185"/>
      <c r="H3361" s="185"/>
      <c r="I3361" s="185"/>
      <c r="J3361" s="185"/>
      <c r="K3361" s="187"/>
      <c r="L3361" s="187"/>
      <c r="M3361" s="187"/>
      <c r="N3361" s="187"/>
      <c r="O3361" s="187"/>
      <c r="P3361" s="187"/>
      <c r="Q3361" s="187"/>
      <c r="R3361" s="190"/>
      <c r="S3361" s="190"/>
      <c r="T3361" s="190"/>
      <c r="U3361" s="190"/>
      <c r="V3361" s="190"/>
      <c r="W3361" s="190"/>
      <c r="X3361" s="190"/>
      <c r="Y3361" s="190"/>
      <c r="Z3361" s="190"/>
      <c r="AA3361" s="190"/>
      <c r="AB3361" s="190"/>
      <c r="AC3361" s="185"/>
      <c r="AD3361" s="190"/>
      <c r="AE3361" s="190"/>
      <c r="AF3361" s="190"/>
      <c r="AG3361" s="205" t="str">
        <f t="shared" si="156"/>
        <v/>
      </c>
      <c r="AH3361" s="205" t="str">
        <f t="shared" si="157"/>
        <v/>
      </c>
      <c r="AI3361" s="205" t="str">
        <f t="shared" si="158"/>
        <v/>
      </c>
    </row>
    <row r="3362" spans="1:35" ht="15" customHeight="1">
      <c r="A3362" s="185"/>
      <c r="B3362" s="185"/>
      <c r="C3362" s="185"/>
      <c r="D3362" s="186"/>
      <c r="E3362" s="185"/>
      <c r="F3362" s="185"/>
      <c r="G3362" s="185"/>
      <c r="H3362" s="185"/>
      <c r="I3362" s="185"/>
      <c r="J3362" s="185"/>
      <c r="K3362" s="187"/>
      <c r="L3362" s="187"/>
      <c r="M3362" s="187"/>
      <c r="N3362" s="187"/>
      <c r="O3362" s="187"/>
      <c r="P3362" s="187"/>
      <c r="Q3362" s="187"/>
      <c r="R3362" s="190"/>
      <c r="S3362" s="190"/>
      <c r="T3362" s="190"/>
      <c r="U3362" s="190"/>
      <c r="V3362" s="190"/>
      <c r="W3362" s="190"/>
      <c r="X3362" s="190"/>
      <c r="Y3362" s="190"/>
      <c r="Z3362" s="190"/>
      <c r="AA3362" s="190"/>
      <c r="AB3362" s="190"/>
      <c r="AC3362" s="185"/>
      <c r="AD3362" s="190"/>
      <c r="AE3362" s="190"/>
      <c r="AF3362" s="190"/>
      <c r="AG3362" s="205" t="str">
        <f t="shared" si="156"/>
        <v/>
      </c>
      <c r="AH3362" s="205" t="str">
        <f t="shared" si="157"/>
        <v/>
      </c>
      <c r="AI3362" s="205" t="str">
        <f t="shared" si="158"/>
        <v/>
      </c>
    </row>
    <row r="3363" spans="1:35" ht="15" customHeight="1">
      <c r="A3363" s="185"/>
      <c r="B3363" s="185"/>
      <c r="C3363" s="185"/>
      <c r="D3363" s="186"/>
      <c r="E3363" s="185"/>
      <c r="F3363" s="185"/>
      <c r="G3363" s="185"/>
      <c r="H3363" s="185"/>
      <c r="I3363" s="185"/>
      <c r="J3363" s="185"/>
      <c r="K3363" s="187"/>
      <c r="L3363" s="187"/>
      <c r="M3363" s="187"/>
      <c r="N3363" s="187"/>
      <c r="O3363" s="187"/>
      <c r="P3363" s="187"/>
      <c r="Q3363" s="187"/>
      <c r="R3363" s="190"/>
      <c r="S3363" s="190"/>
      <c r="T3363" s="190"/>
      <c r="U3363" s="190"/>
      <c r="V3363" s="190"/>
      <c r="W3363" s="190"/>
      <c r="X3363" s="190"/>
      <c r="Y3363" s="190"/>
      <c r="Z3363" s="190"/>
      <c r="AA3363" s="190"/>
      <c r="AB3363" s="190"/>
      <c r="AC3363" s="185"/>
      <c r="AD3363" s="190"/>
      <c r="AE3363" s="190"/>
      <c r="AF3363" s="190"/>
      <c r="AG3363" s="205" t="str">
        <f t="shared" si="156"/>
        <v/>
      </c>
      <c r="AH3363" s="205" t="str">
        <f t="shared" si="157"/>
        <v/>
      </c>
      <c r="AI3363" s="205" t="str">
        <f t="shared" si="158"/>
        <v/>
      </c>
    </row>
    <row r="3364" spans="1:35" ht="15" customHeight="1">
      <c r="A3364" s="185"/>
      <c r="B3364" s="185"/>
      <c r="C3364" s="185"/>
      <c r="D3364" s="186"/>
      <c r="E3364" s="185"/>
      <c r="F3364" s="185"/>
      <c r="G3364" s="185"/>
      <c r="H3364" s="185"/>
      <c r="I3364" s="185"/>
      <c r="J3364" s="185"/>
      <c r="K3364" s="187"/>
      <c r="L3364" s="187"/>
      <c r="M3364" s="187"/>
      <c r="N3364" s="187"/>
      <c r="O3364" s="187"/>
      <c r="P3364" s="187"/>
      <c r="Q3364" s="187"/>
      <c r="R3364" s="190"/>
      <c r="S3364" s="190"/>
      <c r="T3364" s="190"/>
      <c r="U3364" s="190"/>
      <c r="V3364" s="190"/>
      <c r="W3364" s="190"/>
      <c r="X3364" s="190"/>
      <c r="Y3364" s="190"/>
      <c r="Z3364" s="190"/>
      <c r="AA3364" s="190"/>
      <c r="AB3364" s="190"/>
      <c r="AC3364" s="185"/>
      <c r="AD3364" s="190"/>
      <c r="AE3364" s="190"/>
      <c r="AF3364" s="190"/>
      <c r="AG3364" s="205" t="str">
        <f t="shared" si="156"/>
        <v/>
      </c>
      <c r="AH3364" s="205" t="str">
        <f t="shared" si="157"/>
        <v/>
      </c>
      <c r="AI3364" s="205" t="str">
        <f t="shared" si="158"/>
        <v/>
      </c>
    </row>
    <row r="3365" spans="1:35" ht="15" customHeight="1">
      <c r="A3365" s="185"/>
      <c r="B3365" s="185"/>
      <c r="C3365" s="185"/>
      <c r="D3365" s="186"/>
      <c r="E3365" s="185"/>
      <c r="F3365" s="185"/>
      <c r="G3365" s="185"/>
      <c r="H3365" s="185"/>
      <c r="I3365" s="185"/>
      <c r="J3365" s="185"/>
      <c r="K3365" s="187"/>
      <c r="L3365" s="187"/>
      <c r="M3365" s="187"/>
      <c r="N3365" s="187"/>
      <c r="O3365" s="187"/>
      <c r="P3365" s="187"/>
      <c r="Q3365" s="187"/>
      <c r="R3365" s="190"/>
      <c r="S3365" s="190"/>
      <c r="T3365" s="190"/>
      <c r="U3365" s="190"/>
      <c r="V3365" s="190"/>
      <c r="W3365" s="190"/>
      <c r="X3365" s="190"/>
      <c r="Y3365" s="190"/>
      <c r="Z3365" s="190"/>
      <c r="AA3365" s="190"/>
      <c r="AB3365" s="190"/>
      <c r="AC3365" s="185"/>
      <c r="AD3365" s="190"/>
      <c r="AE3365" s="190"/>
      <c r="AF3365" s="190"/>
      <c r="AG3365" s="205" t="str">
        <f t="shared" si="156"/>
        <v/>
      </c>
      <c r="AH3365" s="205" t="str">
        <f t="shared" si="157"/>
        <v/>
      </c>
      <c r="AI3365" s="205" t="str">
        <f t="shared" si="158"/>
        <v/>
      </c>
    </row>
    <row r="3366" spans="1:35" ht="15" customHeight="1">
      <c r="A3366" s="185"/>
      <c r="B3366" s="185"/>
      <c r="C3366" s="185"/>
      <c r="D3366" s="186"/>
      <c r="E3366" s="185"/>
      <c r="F3366" s="185"/>
      <c r="G3366" s="185"/>
      <c r="H3366" s="185"/>
      <c r="I3366" s="185"/>
      <c r="J3366" s="185"/>
      <c r="K3366" s="187"/>
      <c r="L3366" s="187"/>
      <c r="M3366" s="187"/>
      <c r="N3366" s="187"/>
      <c r="O3366" s="187"/>
      <c r="P3366" s="187"/>
      <c r="Q3366" s="187"/>
      <c r="R3366" s="190"/>
      <c r="S3366" s="190"/>
      <c r="T3366" s="190"/>
      <c r="U3366" s="190"/>
      <c r="V3366" s="190"/>
      <c r="W3366" s="190"/>
      <c r="X3366" s="190"/>
      <c r="Y3366" s="190"/>
      <c r="Z3366" s="190"/>
      <c r="AA3366" s="190"/>
      <c r="AB3366" s="190"/>
      <c r="AC3366" s="185"/>
      <c r="AD3366" s="190"/>
      <c r="AE3366" s="190"/>
      <c r="AF3366" s="190"/>
      <c r="AG3366" s="205" t="str">
        <f t="shared" si="156"/>
        <v/>
      </c>
      <c r="AH3366" s="205" t="str">
        <f t="shared" si="157"/>
        <v/>
      </c>
      <c r="AI3366" s="205" t="str">
        <f t="shared" si="158"/>
        <v/>
      </c>
    </row>
    <row r="3367" spans="1:35" ht="15" customHeight="1">
      <c r="A3367" s="185"/>
      <c r="B3367" s="185"/>
      <c r="C3367" s="185"/>
      <c r="D3367" s="186"/>
      <c r="E3367" s="185"/>
      <c r="F3367" s="185"/>
      <c r="G3367" s="185"/>
      <c r="H3367" s="185"/>
      <c r="I3367" s="185"/>
      <c r="J3367" s="185"/>
      <c r="K3367" s="187"/>
      <c r="L3367" s="187"/>
      <c r="M3367" s="187"/>
      <c r="N3367" s="187"/>
      <c r="O3367" s="187"/>
      <c r="P3367" s="187"/>
      <c r="Q3367" s="187"/>
      <c r="R3367" s="190"/>
      <c r="S3367" s="190"/>
      <c r="T3367" s="190"/>
      <c r="U3367" s="190"/>
      <c r="V3367" s="190"/>
      <c r="W3367" s="190"/>
      <c r="X3367" s="190"/>
      <c r="Y3367" s="190"/>
      <c r="Z3367" s="190"/>
      <c r="AA3367" s="190"/>
      <c r="AB3367" s="190"/>
      <c r="AC3367" s="185"/>
      <c r="AD3367" s="190"/>
      <c r="AE3367" s="190"/>
      <c r="AF3367" s="190"/>
      <c r="AG3367" s="205" t="str">
        <f t="shared" si="156"/>
        <v/>
      </c>
      <c r="AH3367" s="205" t="str">
        <f t="shared" si="157"/>
        <v/>
      </c>
      <c r="AI3367" s="205" t="str">
        <f t="shared" si="158"/>
        <v/>
      </c>
    </row>
    <row r="3368" spans="1:35" ht="15" customHeight="1">
      <c r="A3368" s="185"/>
      <c r="B3368" s="185"/>
      <c r="C3368" s="185"/>
      <c r="D3368" s="186"/>
      <c r="E3368" s="185"/>
      <c r="F3368" s="185"/>
      <c r="G3368" s="185"/>
      <c r="H3368" s="185"/>
      <c r="I3368" s="185"/>
      <c r="J3368" s="185"/>
      <c r="K3368" s="187"/>
      <c r="L3368" s="187"/>
      <c r="M3368" s="187"/>
      <c r="N3368" s="187"/>
      <c r="O3368" s="187"/>
      <c r="P3368" s="187"/>
      <c r="Q3368" s="187"/>
      <c r="R3368" s="190"/>
      <c r="S3368" s="190"/>
      <c r="T3368" s="190"/>
      <c r="U3368" s="190"/>
      <c r="V3368" s="190"/>
      <c r="W3368" s="190"/>
      <c r="X3368" s="190"/>
      <c r="Y3368" s="190"/>
      <c r="Z3368" s="190"/>
      <c r="AA3368" s="190"/>
      <c r="AB3368" s="190"/>
      <c r="AC3368" s="185"/>
      <c r="AD3368" s="190"/>
      <c r="AE3368" s="190"/>
      <c r="AF3368" s="190"/>
      <c r="AG3368" s="205" t="str">
        <f t="shared" si="156"/>
        <v/>
      </c>
      <c r="AH3368" s="205" t="str">
        <f t="shared" si="157"/>
        <v/>
      </c>
      <c r="AI3368" s="205" t="str">
        <f t="shared" si="158"/>
        <v/>
      </c>
    </row>
    <row r="3369" spans="1:35" ht="15" customHeight="1">
      <c r="A3369" s="185"/>
      <c r="B3369" s="185"/>
      <c r="C3369" s="185"/>
      <c r="D3369" s="186"/>
      <c r="E3369" s="185"/>
      <c r="F3369" s="185"/>
      <c r="G3369" s="185"/>
      <c r="H3369" s="185"/>
      <c r="I3369" s="185"/>
      <c r="J3369" s="185"/>
      <c r="K3369" s="187"/>
      <c r="L3369" s="187"/>
      <c r="M3369" s="187"/>
      <c r="N3369" s="187"/>
      <c r="O3369" s="187"/>
      <c r="P3369" s="187"/>
      <c r="Q3369" s="187"/>
      <c r="R3369" s="190"/>
      <c r="S3369" s="190"/>
      <c r="T3369" s="190"/>
      <c r="U3369" s="190"/>
      <c r="V3369" s="190"/>
      <c r="W3369" s="190"/>
      <c r="X3369" s="190"/>
      <c r="Y3369" s="190"/>
      <c r="Z3369" s="190"/>
      <c r="AA3369" s="190"/>
      <c r="AB3369" s="190"/>
      <c r="AC3369" s="185"/>
      <c r="AD3369" s="190"/>
      <c r="AE3369" s="190"/>
      <c r="AF3369" s="190"/>
      <c r="AG3369" s="205" t="str">
        <f t="shared" si="156"/>
        <v/>
      </c>
      <c r="AH3369" s="205" t="str">
        <f t="shared" si="157"/>
        <v/>
      </c>
      <c r="AI3369" s="205" t="str">
        <f t="shared" si="158"/>
        <v/>
      </c>
    </row>
    <row r="3370" spans="1:35" ht="15" customHeight="1">
      <c r="A3370" s="185"/>
      <c r="B3370" s="185"/>
      <c r="C3370" s="185"/>
      <c r="D3370" s="186"/>
      <c r="E3370" s="185"/>
      <c r="F3370" s="185"/>
      <c r="G3370" s="185"/>
      <c r="H3370" s="185"/>
      <c r="I3370" s="185"/>
      <c r="J3370" s="185"/>
      <c r="K3370" s="187"/>
      <c r="L3370" s="187"/>
      <c r="M3370" s="187"/>
      <c r="N3370" s="187"/>
      <c r="O3370" s="187"/>
      <c r="P3370" s="187"/>
      <c r="Q3370" s="187"/>
      <c r="R3370" s="190"/>
      <c r="S3370" s="190"/>
      <c r="T3370" s="190"/>
      <c r="U3370" s="190"/>
      <c r="V3370" s="190"/>
      <c r="W3370" s="190"/>
      <c r="X3370" s="190"/>
      <c r="Y3370" s="190"/>
      <c r="Z3370" s="190"/>
      <c r="AA3370" s="190"/>
      <c r="AB3370" s="190"/>
      <c r="AC3370" s="185"/>
      <c r="AD3370" s="190"/>
      <c r="AE3370" s="190"/>
      <c r="AF3370" s="190"/>
      <c r="AG3370" s="205" t="str">
        <f t="shared" si="156"/>
        <v/>
      </c>
      <c r="AH3370" s="205" t="str">
        <f t="shared" si="157"/>
        <v/>
      </c>
      <c r="AI3370" s="205" t="str">
        <f t="shared" si="158"/>
        <v/>
      </c>
    </row>
    <row r="3371" spans="1:35" ht="15" customHeight="1">
      <c r="A3371" s="185"/>
      <c r="B3371" s="185"/>
      <c r="C3371" s="185"/>
      <c r="D3371" s="186"/>
      <c r="E3371" s="185"/>
      <c r="F3371" s="185"/>
      <c r="G3371" s="185"/>
      <c r="H3371" s="185"/>
      <c r="I3371" s="185"/>
      <c r="J3371" s="185"/>
      <c r="K3371" s="187"/>
      <c r="L3371" s="187"/>
      <c r="M3371" s="187"/>
      <c r="N3371" s="187"/>
      <c r="O3371" s="187"/>
      <c r="P3371" s="187"/>
      <c r="Q3371" s="187"/>
      <c r="R3371" s="190"/>
      <c r="S3371" s="190"/>
      <c r="T3371" s="190"/>
      <c r="U3371" s="190"/>
      <c r="V3371" s="190"/>
      <c r="W3371" s="190"/>
      <c r="X3371" s="190"/>
      <c r="Y3371" s="190"/>
      <c r="Z3371" s="190"/>
      <c r="AA3371" s="190"/>
      <c r="AB3371" s="190"/>
      <c r="AC3371" s="185"/>
      <c r="AD3371" s="190"/>
      <c r="AE3371" s="190"/>
      <c r="AF3371" s="190"/>
      <c r="AG3371" s="205" t="str">
        <f t="shared" si="156"/>
        <v/>
      </c>
      <c r="AH3371" s="205" t="str">
        <f t="shared" si="157"/>
        <v/>
      </c>
      <c r="AI3371" s="205" t="str">
        <f t="shared" si="158"/>
        <v/>
      </c>
    </row>
    <row r="3372" spans="1:35" ht="15" customHeight="1">
      <c r="A3372" s="185"/>
      <c r="B3372" s="185"/>
      <c r="C3372" s="185"/>
      <c r="D3372" s="186"/>
      <c r="E3372" s="185"/>
      <c r="F3372" s="185"/>
      <c r="G3372" s="185"/>
      <c r="H3372" s="185"/>
      <c r="I3372" s="185"/>
      <c r="J3372" s="185"/>
      <c r="K3372" s="187"/>
      <c r="L3372" s="187"/>
      <c r="M3372" s="187"/>
      <c r="N3372" s="187"/>
      <c r="O3372" s="187"/>
      <c r="P3372" s="187"/>
      <c r="Q3372" s="187"/>
      <c r="R3372" s="190"/>
      <c r="S3372" s="190"/>
      <c r="T3372" s="190"/>
      <c r="U3372" s="190"/>
      <c r="V3372" s="190"/>
      <c r="W3372" s="190"/>
      <c r="X3372" s="190"/>
      <c r="Y3372" s="190"/>
      <c r="Z3372" s="190"/>
      <c r="AA3372" s="190"/>
      <c r="AB3372" s="190"/>
      <c r="AC3372" s="185"/>
      <c r="AD3372" s="190"/>
      <c r="AE3372" s="190"/>
      <c r="AF3372" s="190"/>
      <c r="AG3372" s="205" t="str">
        <f t="shared" si="156"/>
        <v/>
      </c>
      <c r="AH3372" s="205" t="str">
        <f t="shared" si="157"/>
        <v/>
      </c>
      <c r="AI3372" s="205" t="str">
        <f t="shared" si="158"/>
        <v/>
      </c>
    </row>
    <row r="3373" spans="1:35" ht="15" customHeight="1">
      <c r="A3373" s="185"/>
      <c r="B3373" s="185"/>
      <c r="C3373" s="185"/>
      <c r="D3373" s="186"/>
      <c r="E3373" s="185"/>
      <c r="F3373" s="185"/>
      <c r="G3373" s="185"/>
      <c r="H3373" s="185"/>
      <c r="I3373" s="185"/>
      <c r="J3373" s="185"/>
      <c r="K3373" s="187"/>
      <c r="L3373" s="187"/>
      <c r="M3373" s="187"/>
      <c r="N3373" s="187"/>
      <c r="O3373" s="187"/>
      <c r="P3373" s="187"/>
      <c r="Q3373" s="187"/>
      <c r="R3373" s="190"/>
      <c r="S3373" s="190"/>
      <c r="T3373" s="190"/>
      <c r="U3373" s="190"/>
      <c r="V3373" s="190"/>
      <c r="W3373" s="190"/>
      <c r="X3373" s="190"/>
      <c r="Y3373" s="190"/>
      <c r="Z3373" s="190"/>
      <c r="AA3373" s="190"/>
      <c r="AB3373" s="190"/>
      <c r="AC3373" s="185"/>
      <c r="AD3373" s="190"/>
      <c r="AE3373" s="190"/>
      <c r="AF3373" s="190"/>
      <c r="AG3373" s="205" t="str">
        <f t="shared" si="156"/>
        <v/>
      </c>
      <c r="AH3373" s="205" t="str">
        <f t="shared" si="157"/>
        <v/>
      </c>
      <c r="AI3373" s="205" t="str">
        <f t="shared" si="158"/>
        <v/>
      </c>
    </row>
    <row r="3374" spans="1:35" ht="15" customHeight="1">
      <c r="A3374" s="185"/>
      <c r="B3374" s="185"/>
      <c r="C3374" s="185"/>
      <c r="D3374" s="186"/>
      <c r="E3374" s="185"/>
      <c r="F3374" s="185"/>
      <c r="G3374" s="185"/>
      <c r="H3374" s="185"/>
      <c r="I3374" s="185"/>
      <c r="J3374" s="185"/>
      <c r="K3374" s="187"/>
      <c r="L3374" s="187"/>
      <c r="M3374" s="187"/>
      <c r="N3374" s="187"/>
      <c r="O3374" s="187"/>
      <c r="P3374" s="187"/>
      <c r="Q3374" s="187"/>
      <c r="R3374" s="190"/>
      <c r="S3374" s="190"/>
      <c r="T3374" s="190"/>
      <c r="U3374" s="190"/>
      <c r="V3374" s="190"/>
      <c r="W3374" s="190"/>
      <c r="X3374" s="190"/>
      <c r="Y3374" s="190"/>
      <c r="Z3374" s="190"/>
      <c r="AA3374" s="190"/>
      <c r="AB3374" s="190"/>
      <c r="AC3374" s="185"/>
      <c r="AD3374" s="190"/>
      <c r="AE3374" s="190"/>
      <c r="AF3374" s="190"/>
      <c r="AG3374" s="205" t="str">
        <f t="shared" si="156"/>
        <v/>
      </c>
      <c r="AH3374" s="205" t="str">
        <f t="shared" si="157"/>
        <v/>
      </c>
      <c r="AI3374" s="205" t="str">
        <f t="shared" si="158"/>
        <v/>
      </c>
    </row>
    <row r="3375" spans="1:35" ht="15" customHeight="1">
      <c r="A3375" s="185"/>
      <c r="B3375" s="185"/>
      <c r="C3375" s="185"/>
      <c r="D3375" s="186"/>
      <c r="E3375" s="185"/>
      <c r="F3375" s="185"/>
      <c r="G3375" s="185"/>
      <c r="H3375" s="185"/>
      <c r="I3375" s="185"/>
      <c r="J3375" s="185"/>
      <c r="K3375" s="187"/>
      <c r="L3375" s="187"/>
      <c r="M3375" s="187"/>
      <c r="N3375" s="187"/>
      <c r="O3375" s="187"/>
      <c r="P3375" s="187"/>
      <c r="Q3375" s="187"/>
      <c r="R3375" s="190"/>
      <c r="S3375" s="190"/>
      <c r="T3375" s="190"/>
      <c r="U3375" s="190"/>
      <c r="V3375" s="190"/>
      <c r="W3375" s="190"/>
      <c r="X3375" s="190"/>
      <c r="Y3375" s="190"/>
      <c r="Z3375" s="190"/>
      <c r="AA3375" s="190"/>
      <c r="AB3375" s="190"/>
      <c r="AC3375" s="185"/>
      <c r="AD3375" s="190"/>
      <c r="AE3375" s="190"/>
      <c r="AF3375" s="190"/>
      <c r="AG3375" s="205" t="str">
        <f t="shared" si="156"/>
        <v/>
      </c>
      <c r="AH3375" s="205" t="str">
        <f t="shared" si="157"/>
        <v/>
      </c>
      <c r="AI3375" s="205" t="str">
        <f t="shared" si="158"/>
        <v/>
      </c>
    </row>
    <row r="3376" spans="1:35" ht="15" customHeight="1">
      <c r="A3376" s="185"/>
      <c r="B3376" s="185"/>
      <c r="C3376" s="185"/>
      <c r="D3376" s="186"/>
      <c r="E3376" s="185"/>
      <c r="F3376" s="185"/>
      <c r="G3376" s="185"/>
      <c r="H3376" s="185"/>
      <c r="I3376" s="185"/>
      <c r="J3376" s="185"/>
      <c r="K3376" s="187"/>
      <c r="L3376" s="187"/>
      <c r="M3376" s="187"/>
      <c r="N3376" s="187"/>
      <c r="O3376" s="187"/>
      <c r="P3376" s="187"/>
      <c r="Q3376" s="187"/>
      <c r="R3376" s="190"/>
      <c r="S3376" s="190"/>
      <c r="T3376" s="190"/>
      <c r="U3376" s="190"/>
      <c r="V3376" s="190"/>
      <c r="W3376" s="190"/>
      <c r="X3376" s="190"/>
      <c r="Y3376" s="190"/>
      <c r="Z3376" s="190"/>
      <c r="AA3376" s="190"/>
      <c r="AB3376" s="190"/>
      <c r="AC3376" s="185"/>
      <c r="AD3376" s="190"/>
      <c r="AE3376" s="190"/>
      <c r="AF3376" s="190"/>
      <c r="AG3376" s="205" t="str">
        <f t="shared" si="156"/>
        <v/>
      </c>
      <c r="AH3376" s="205" t="str">
        <f t="shared" si="157"/>
        <v/>
      </c>
      <c r="AI3376" s="205" t="str">
        <f t="shared" si="158"/>
        <v/>
      </c>
    </row>
    <row r="3377" spans="1:35" ht="15" customHeight="1">
      <c r="A3377" s="185"/>
      <c r="B3377" s="185"/>
      <c r="C3377" s="185"/>
      <c r="D3377" s="186"/>
      <c r="E3377" s="185"/>
      <c r="F3377" s="185"/>
      <c r="G3377" s="185"/>
      <c r="H3377" s="185"/>
      <c r="I3377" s="185"/>
      <c r="J3377" s="185"/>
      <c r="K3377" s="187"/>
      <c r="L3377" s="187"/>
      <c r="M3377" s="187"/>
      <c r="N3377" s="187"/>
      <c r="O3377" s="187"/>
      <c r="P3377" s="187"/>
      <c r="Q3377" s="187"/>
      <c r="R3377" s="190"/>
      <c r="S3377" s="190"/>
      <c r="T3377" s="190"/>
      <c r="U3377" s="190"/>
      <c r="V3377" s="190"/>
      <c r="W3377" s="190"/>
      <c r="X3377" s="190"/>
      <c r="Y3377" s="190"/>
      <c r="Z3377" s="190"/>
      <c r="AA3377" s="190"/>
      <c r="AB3377" s="190"/>
      <c r="AC3377" s="185"/>
      <c r="AD3377" s="190"/>
      <c r="AE3377" s="190"/>
      <c r="AF3377" s="190"/>
      <c r="AG3377" s="205" t="str">
        <f t="shared" si="156"/>
        <v/>
      </c>
      <c r="AH3377" s="205" t="str">
        <f t="shared" si="157"/>
        <v/>
      </c>
      <c r="AI3377" s="205" t="str">
        <f t="shared" si="158"/>
        <v/>
      </c>
    </row>
    <row r="3378" spans="1:35" ht="15" customHeight="1">
      <c r="A3378" s="185"/>
      <c r="B3378" s="185"/>
      <c r="C3378" s="185"/>
      <c r="D3378" s="186"/>
      <c r="E3378" s="185"/>
      <c r="F3378" s="185"/>
      <c r="G3378" s="185"/>
      <c r="H3378" s="185"/>
      <c r="I3378" s="185"/>
      <c r="J3378" s="185"/>
      <c r="K3378" s="187"/>
      <c r="L3378" s="187"/>
      <c r="M3378" s="187"/>
      <c r="N3378" s="187"/>
      <c r="O3378" s="187"/>
      <c r="P3378" s="187"/>
      <c r="Q3378" s="187"/>
      <c r="R3378" s="190"/>
      <c r="S3378" s="190"/>
      <c r="T3378" s="190"/>
      <c r="U3378" s="190"/>
      <c r="V3378" s="190"/>
      <c r="W3378" s="190"/>
      <c r="X3378" s="190"/>
      <c r="Y3378" s="190"/>
      <c r="Z3378" s="190"/>
      <c r="AA3378" s="190"/>
      <c r="AB3378" s="190"/>
      <c r="AC3378" s="185"/>
      <c r="AD3378" s="190"/>
      <c r="AE3378" s="190"/>
      <c r="AF3378" s="190"/>
      <c r="AG3378" s="205" t="str">
        <f t="shared" si="156"/>
        <v/>
      </c>
      <c r="AH3378" s="205" t="str">
        <f t="shared" si="157"/>
        <v/>
      </c>
      <c r="AI3378" s="205" t="str">
        <f t="shared" si="158"/>
        <v/>
      </c>
    </row>
    <row r="3379" spans="1:35" ht="15" customHeight="1">
      <c r="A3379" s="185"/>
      <c r="B3379" s="185"/>
      <c r="C3379" s="185"/>
      <c r="D3379" s="186"/>
      <c r="E3379" s="185"/>
      <c r="F3379" s="185"/>
      <c r="G3379" s="185"/>
      <c r="H3379" s="185"/>
      <c r="I3379" s="185"/>
      <c r="J3379" s="185"/>
      <c r="K3379" s="187"/>
      <c r="L3379" s="187"/>
      <c r="M3379" s="187"/>
      <c r="N3379" s="187"/>
      <c r="O3379" s="187"/>
      <c r="P3379" s="187"/>
      <c r="Q3379" s="187"/>
      <c r="R3379" s="190"/>
      <c r="S3379" s="190"/>
      <c r="T3379" s="190"/>
      <c r="U3379" s="190"/>
      <c r="V3379" s="190"/>
      <c r="W3379" s="190"/>
      <c r="X3379" s="190"/>
      <c r="Y3379" s="190"/>
      <c r="Z3379" s="190"/>
      <c r="AA3379" s="190"/>
      <c r="AB3379" s="190"/>
      <c r="AC3379" s="185"/>
      <c r="AD3379" s="190"/>
      <c r="AE3379" s="190"/>
      <c r="AF3379" s="190"/>
      <c r="AG3379" s="205" t="str">
        <f t="shared" si="156"/>
        <v/>
      </c>
      <c r="AH3379" s="205" t="str">
        <f t="shared" si="157"/>
        <v/>
      </c>
      <c r="AI3379" s="205" t="str">
        <f t="shared" si="158"/>
        <v/>
      </c>
    </row>
    <row r="3380" spans="1:35" ht="15" customHeight="1">
      <c r="A3380" s="185"/>
      <c r="B3380" s="185"/>
      <c r="C3380" s="185"/>
      <c r="D3380" s="186"/>
      <c r="E3380" s="185"/>
      <c r="F3380" s="185"/>
      <c r="G3380" s="185"/>
      <c r="H3380" s="185"/>
      <c r="I3380" s="185"/>
      <c r="J3380" s="185"/>
      <c r="K3380" s="187"/>
      <c r="L3380" s="187"/>
      <c r="M3380" s="187"/>
      <c r="N3380" s="187"/>
      <c r="O3380" s="187"/>
      <c r="P3380" s="187"/>
      <c r="Q3380" s="187"/>
      <c r="R3380" s="190"/>
      <c r="S3380" s="190"/>
      <c r="T3380" s="190"/>
      <c r="U3380" s="190"/>
      <c r="V3380" s="190"/>
      <c r="W3380" s="190"/>
      <c r="X3380" s="190"/>
      <c r="Y3380" s="190"/>
      <c r="Z3380" s="190"/>
      <c r="AA3380" s="190"/>
      <c r="AB3380" s="190"/>
      <c r="AC3380" s="185"/>
      <c r="AD3380" s="190"/>
      <c r="AE3380" s="190"/>
      <c r="AF3380" s="190"/>
      <c r="AG3380" s="205" t="str">
        <f t="shared" si="156"/>
        <v/>
      </c>
      <c r="AH3380" s="205" t="str">
        <f t="shared" si="157"/>
        <v/>
      </c>
      <c r="AI3380" s="205" t="str">
        <f t="shared" si="158"/>
        <v/>
      </c>
    </row>
    <row r="3381" spans="1:35" ht="15" customHeight="1">
      <c r="A3381" s="185"/>
      <c r="B3381" s="185"/>
      <c r="C3381" s="185"/>
      <c r="D3381" s="186"/>
      <c r="E3381" s="185"/>
      <c r="F3381" s="185"/>
      <c r="G3381" s="185"/>
      <c r="H3381" s="185"/>
      <c r="I3381" s="185"/>
      <c r="J3381" s="185"/>
      <c r="K3381" s="187"/>
      <c r="L3381" s="187"/>
      <c r="M3381" s="187"/>
      <c r="N3381" s="187"/>
      <c r="O3381" s="187"/>
      <c r="P3381" s="187"/>
      <c r="Q3381" s="187"/>
      <c r="R3381" s="190"/>
      <c r="S3381" s="190"/>
      <c r="T3381" s="190"/>
      <c r="U3381" s="190"/>
      <c r="V3381" s="190"/>
      <c r="W3381" s="190"/>
      <c r="X3381" s="190"/>
      <c r="Y3381" s="190"/>
      <c r="Z3381" s="190"/>
      <c r="AA3381" s="190"/>
      <c r="AB3381" s="190"/>
      <c r="AC3381" s="185"/>
      <c r="AD3381" s="190"/>
      <c r="AE3381" s="190"/>
      <c r="AF3381" s="190"/>
      <c r="AG3381" s="205" t="str">
        <f t="shared" si="156"/>
        <v/>
      </c>
      <c r="AH3381" s="205" t="str">
        <f t="shared" si="157"/>
        <v/>
      </c>
      <c r="AI3381" s="205" t="str">
        <f t="shared" si="158"/>
        <v/>
      </c>
    </row>
    <row r="3382" spans="1:35" ht="15" customHeight="1">
      <c r="A3382" s="185"/>
      <c r="B3382" s="185"/>
      <c r="C3382" s="185"/>
      <c r="D3382" s="186"/>
      <c r="E3382" s="185"/>
      <c r="F3382" s="185"/>
      <c r="G3382" s="185"/>
      <c r="H3382" s="185"/>
      <c r="I3382" s="185"/>
      <c r="J3382" s="185"/>
      <c r="K3382" s="187"/>
      <c r="L3382" s="187"/>
      <c r="M3382" s="187"/>
      <c r="N3382" s="187"/>
      <c r="O3382" s="187"/>
      <c r="P3382" s="187"/>
      <c r="Q3382" s="187"/>
      <c r="R3382" s="190"/>
      <c r="S3382" s="190"/>
      <c r="T3382" s="190"/>
      <c r="U3382" s="190"/>
      <c r="V3382" s="190"/>
      <c r="W3382" s="190"/>
      <c r="X3382" s="190"/>
      <c r="Y3382" s="190"/>
      <c r="Z3382" s="190"/>
      <c r="AA3382" s="190"/>
      <c r="AB3382" s="190"/>
      <c r="AC3382" s="185"/>
      <c r="AD3382" s="190"/>
      <c r="AE3382" s="190"/>
      <c r="AF3382" s="190"/>
      <c r="AG3382" s="205" t="str">
        <f t="shared" si="156"/>
        <v/>
      </c>
      <c r="AH3382" s="205" t="str">
        <f t="shared" si="157"/>
        <v/>
      </c>
      <c r="AI3382" s="205" t="str">
        <f t="shared" si="158"/>
        <v/>
      </c>
    </row>
    <row r="3383" spans="1:35" ht="15" customHeight="1">
      <c r="A3383" s="185"/>
      <c r="B3383" s="185"/>
      <c r="C3383" s="185"/>
      <c r="D3383" s="186"/>
      <c r="E3383" s="185"/>
      <c r="F3383" s="185"/>
      <c r="G3383" s="185"/>
      <c r="H3383" s="185"/>
      <c r="I3383" s="185"/>
      <c r="J3383" s="185"/>
      <c r="K3383" s="187"/>
      <c r="L3383" s="187"/>
      <c r="M3383" s="187"/>
      <c r="N3383" s="187"/>
      <c r="O3383" s="187"/>
      <c r="P3383" s="187"/>
      <c r="Q3383" s="187"/>
      <c r="R3383" s="190"/>
      <c r="S3383" s="190"/>
      <c r="T3383" s="190"/>
      <c r="U3383" s="190"/>
      <c r="V3383" s="190"/>
      <c r="W3383" s="190"/>
      <c r="X3383" s="190"/>
      <c r="Y3383" s="190"/>
      <c r="Z3383" s="190"/>
      <c r="AA3383" s="190"/>
      <c r="AB3383" s="190"/>
      <c r="AC3383" s="185"/>
      <c r="AD3383" s="190"/>
      <c r="AE3383" s="190"/>
      <c r="AF3383" s="190"/>
      <c r="AG3383" s="205" t="str">
        <f t="shared" si="156"/>
        <v/>
      </c>
      <c r="AH3383" s="205" t="str">
        <f t="shared" si="157"/>
        <v/>
      </c>
      <c r="AI3383" s="205" t="str">
        <f t="shared" si="158"/>
        <v/>
      </c>
    </row>
    <row r="3384" spans="1:35" ht="15" customHeight="1">
      <c r="A3384" s="185"/>
      <c r="B3384" s="185"/>
      <c r="C3384" s="185"/>
      <c r="D3384" s="186"/>
      <c r="E3384" s="185"/>
      <c r="F3384" s="185"/>
      <c r="G3384" s="185"/>
      <c r="H3384" s="185"/>
      <c r="I3384" s="185"/>
      <c r="J3384" s="185"/>
      <c r="K3384" s="187"/>
      <c r="L3384" s="187"/>
      <c r="M3384" s="187"/>
      <c r="N3384" s="187"/>
      <c r="O3384" s="187"/>
      <c r="P3384" s="187"/>
      <c r="Q3384" s="187"/>
      <c r="R3384" s="190"/>
      <c r="S3384" s="190"/>
      <c r="T3384" s="190"/>
      <c r="U3384" s="190"/>
      <c r="V3384" s="190"/>
      <c r="W3384" s="190"/>
      <c r="X3384" s="190"/>
      <c r="Y3384" s="190"/>
      <c r="Z3384" s="190"/>
      <c r="AA3384" s="190"/>
      <c r="AB3384" s="190"/>
      <c r="AC3384" s="185"/>
      <c r="AD3384" s="190"/>
      <c r="AE3384" s="190"/>
      <c r="AF3384" s="190"/>
      <c r="AG3384" s="205" t="str">
        <f t="shared" si="156"/>
        <v/>
      </c>
      <c r="AH3384" s="205" t="str">
        <f t="shared" si="157"/>
        <v/>
      </c>
      <c r="AI3384" s="205" t="str">
        <f t="shared" si="158"/>
        <v/>
      </c>
    </row>
    <row r="3385" spans="1:35" ht="15" customHeight="1">
      <c r="A3385" s="185"/>
      <c r="B3385" s="185"/>
      <c r="C3385" s="185"/>
      <c r="D3385" s="186"/>
      <c r="E3385" s="185"/>
      <c r="F3385" s="185"/>
      <c r="G3385" s="185"/>
      <c r="H3385" s="185"/>
      <c r="I3385" s="185"/>
      <c r="J3385" s="185"/>
      <c r="K3385" s="187"/>
      <c r="L3385" s="187"/>
      <c r="M3385" s="187"/>
      <c r="N3385" s="187"/>
      <c r="O3385" s="187"/>
      <c r="P3385" s="187"/>
      <c r="Q3385" s="187"/>
      <c r="R3385" s="190"/>
      <c r="S3385" s="190"/>
      <c r="T3385" s="190"/>
      <c r="U3385" s="190"/>
      <c r="V3385" s="190"/>
      <c r="W3385" s="190"/>
      <c r="X3385" s="190"/>
      <c r="Y3385" s="190"/>
      <c r="Z3385" s="190"/>
      <c r="AA3385" s="190"/>
      <c r="AB3385" s="190"/>
      <c r="AC3385" s="185"/>
      <c r="AD3385" s="190"/>
      <c r="AE3385" s="190"/>
      <c r="AF3385" s="190"/>
      <c r="AG3385" s="205" t="str">
        <f t="shared" si="156"/>
        <v/>
      </c>
      <c r="AH3385" s="205" t="str">
        <f t="shared" si="157"/>
        <v/>
      </c>
      <c r="AI3385" s="205" t="str">
        <f t="shared" si="158"/>
        <v/>
      </c>
    </row>
    <row r="3386" spans="1:35" ht="15" customHeight="1">
      <c r="A3386" s="185"/>
      <c r="B3386" s="185"/>
      <c r="C3386" s="185"/>
      <c r="D3386" s="186"/>
      <c r="E3386" s="185"/>
      <c r="F3386" s="185"/>
      <c r="G3386" s="185"/>
      <c r="H3386" s="185"/>
      <c r="I3386" s="185"/>
      <c r="J3386" s="185"/>
      <c r="K3386" s="187"/>
      <c r="L3386" s="187"/>
      <c r="M3386" s="187"/>
      <c r="N3386" s="187"/>
      <c r="O3386" s="187"/>
      <c r="P3386" s="187"/>
      <c r="Q3386" s="187"/>
      <c r="R3386" s="190"/>
      <c r="S3386" s="190"/>
      <c r="T3386" s="190"/>
      <c r="U3386" s="190"/>
      <c r="V3386" s="190"/>
      <c r="W3386" s="190"/>
      <c r="X3386" s="190"/>
      <c r="Y3386" s="190"/>
      <c r="Z3386" s="190"/>
      <c r="AA3386" s="190"/>
      <c r="AB3386" s="190"/>
      <c r="AC3386" s="185"/>
      <c r="AD3386" s="190"/>
      <c r="AE3386" s="190"/>
      <c r="AF3386" s="190"/>
      <c r="AG3386" s="205" t="str">
        <f t="shared" si="156"/>
        <v/>
      </c>
      <c r="AH3386" s="205" t="str">
        <f t="shared" si="157"/>
        <v/>
      </c>
      <c r="AI3386" s="205" t="str">
        <f t="shared" si="158"/>
        <v/>
      </c>
    </row>
    <row r="3387" spans="1:35" ht="15" customHeight="1">
      <c r="A3387" s="185"/>
      <c r="B3387" s="185"/>
      <c r="C3387" s="185"/>
      <c r="D3387" s="186"/>
      <c r="E3387" s="185"/>
      <c r="F3387" s="185"/>
      <c r="G3387" s="185"/>
      <c r="H3387" s="185"/>
      <c r="I3387" s="185"/>
      <c r="J3387" s="185"/>
      <c r="K3387" s="187"/>
      <c r="L3387" s="187"/>
      <c r="M3387" s="187"/>
      <c r="N3387" s="187"/>
      <c r="O3387" s="187"/>
      <c r="P3387" s="187"/>
      <c r="Q3387" s="187"/>
      <c r="R3387" s="190"/>
      <c r="S3387" s="190"/>
      <c r="T3387" s="190"/>
      <c r="U3387" s="190"/>
      <c r="V3387" s="190"/>
      <c r="W3387" s="190"/>
      <c r="X3387" s="190"/>
      <c r="Y3387" s="190"/>
      <c r="Z3387" s="190"/>
      <c r="AA3387" s="190"/>
      <c r="AB3387" s="190"/>
      <c r="AC3387" s="185"/>
      <c r="AD3387" s="190"/>
      <c r="AE3387" s="190"/>
      <c r="AF3387" s="190"/>
      <c r="AG3387" s="205" t="str">
        <f t="shared" si="156"/>
        <v/>
      </c>
      <c r="AH3387" s="205" t="str">
        <f t="shared" si="157"/>
        <v/>
      </c>
      <c r="AI3387" s="205" t="str">
        <f t="shared" si="158"/>
        <v/>
      </c>
    </row>
    <row r="3388" spans="1:35" ht="15" customHeight="1">
      <c r="A3388" s="185"/>
      <c r="B3388" s="185"/>
      <c r="C3388" s="185"/>
      <c r="D3388" s="186"/>
      <c r="E3388" s="185"/>
      <c r="F3388" s="185"/>
      <c r="G3388" s="185"/>
      <c r="H3388" s="185"/>
      <c r="I3388" s="185"/>
      <c r="J3388" s="185"/>
      <c r="K3388" s="187"/>
      <c r="L3388" s="187"/>
      <c r="M3388" s="187"/>
      <c r="N3388" s="187"/>
      <c r="O3388" s="187"/>
      <c r="P3388" s="187"/>
      <c r="Q3388" s="187"/>
      <c r="R3388" s="190"/>
      <c r="S3388" s="190"/>
      <c r="T3388" s="190"/>
      <c r="U3388" s="190"/>
      <c r="V3388" s="190"/>
      <c r="W3388" s="190"/>
      <c r="X3388" s="190"/>
      <c r="Y3388" s="190"/>
      <c r="Z3388" s="190"/>
      <c r="AA3388" s="190"/>
      <c r="AB3388" s="190"/>
      <c r="AC3388" s="185"/>
      <c r="AD3388" s="190"/>
      <c r="AE3388" s="190"/>
      <c r="AF3388" s="190"/>
      <c r="AG3388" s="205" t="str">
        <f t="shared" si="156"/>
        <v/>
      </c>
      <c r="AH3388" s="205" t="str">
        <f t="shared" si="157"/>
        <v/>
      </c>
      <c r="AI3388" s="205" t="str">
        <f t="shared" si="158"/>
        <v/>
      </c>
    </row>
    <row r="3389" spans="1:35" ht="15" customHeight="1">
      <c r="A3389" s="185"/>
      <c r="B3389" s="185"/>
      <c r="C3389" s="185"/>
      <c r="D3389" s="186"/>
      <c r="E3389" s="185"/>
      <c r="F3389" s="185"/>
      <c r="G3389" s="185"/>
      <c r="H3389" s="185"/>
      <c r="I3389" s="185"/>
      <c r="J3389" s="185"/>
      <c r="K3389" s="187"/>
      <c r="L3389" s="187"/>
      <c r="M3389" s="187"/>
      <c r="N3389" s="187"/>
      <c r="O3389" s="187"/>
      <c r="P3389" s="187"/>
      <c r="Q3389" s="187"/>
      <c r="R3389" s="190"/>
      <c r="S3389" s="190"/>
      <c r="T3389" s="190"/>
      <c r="U3389" s="190"/>
      <c r="V3389" s="190"/>
      <c r="W3389" s="190"/>
      <c r="X3389" s="190"/>
      <c r="Y3389" s="190"/>
      <c r="Z3389" s="190"/>
      <c r="AA3389" s="190"/>
      <c r="AB3389" s="190"/>
      <c r="AC3389" s="185"/>
      <c r="AD3389" s="190"/>
      <c r="AE3389" s="190"/>
      <c r="AF3389" s="190"/>
      <c r="AG3389" s="205" t="str">
        <f t="shared" si="156"/>
        <v/>
      </c>
      <c r="AH3389" s="205" t="str">
        <f t="shared" si="157"/>
        <v/>
      </c>
      <c r="AI3389" s="205" t="str">
        <f t="shared" si="158"/>
        <v/>
      </c>
    </row>
    <row r="3390" spans="1:35" ht="15" customHeight="1">
      <c r="A3390" s="185"/>
      <c r="B3390" s="185"/>
      <c r="C3390" s="185"/>
      <c r="D3390" s="186"/>
      <c r="E3390" s="185"/>
      <c r="F3390" s="185"/>
      <c r="G3390" s="185"/>
      <c r="H3390" s="185"/>
      <c r="I3390" s="185"/>
      <c r="J3390" s="185"/>
      <c r="K3390" s="187"/>
      <c r="L3390" s="187"/>
      <c r="M3390" s="187"/>
      <c r="N3390" s="187"/>
      <c r="O3390" s="187"/>
      <c r="P3390" s="187"/>
      <c r="Q3390" s="187"/>
      <c r="R3390" s="190"/>
      <c r="S3390" s="190"/>
      <c r="T3390" s="190"/>
      <c r="U3390" s="190"/>
      <c r="V3390" s="190"/>
      <c r="W3390" s="190"/>
      <c r="X3390" s="190"/>
      <c r="Y3390" s="190"/>
      <c r="Z3390" s="190"/>
      <c r="AA3390" s="190"/>
      <c r="AB3390" s="190"/>
      <c r="AC3390" s="185"/>
      <c r="AD3390" s="190"/>
      <c r="AE3390" s="190"/>
      <c r="AF3390" s="190"/>
      <c r="AG3390" s="205" t="str">
        <f t="shared" si="156"/>
        <v/>
      </c>
      <c r="AH3390" s="205" t="str">
        <f t="shared" si="157"/>
        <v/>
      </c>
      <c r="AI3390" s="205" t="str">
        <f t="shared" si="158"/>
        <v/>
      </c>
    </row>
    <row r="3391" spans="1:35" ht="15" customHeight="1">
      <c r="A3391" s="185"/>
      <c r="B3391" s="185"/>
      <c r="C3391" s="185"/>
      <c r="D3391" s="186"/>
      <c r="E3391" s="185"/>
      <c r="F3391" s="185"/>
      <c r="G3391" s="185"/>
      <c r="H3391" s="185"/>
      <c r="I3391" s="185"/>
      <c r="J3391" s="185"/>
      <c r="K3391" s="187"/>
      <c r="L3391" s="187"/>
      <c r="M3391" s="187"/>
      <c r="N3391" s="187"/>
      <c r="O3391" s="187"/>
      <c r="P3391" s="187"/>
      <c r="Q3391" s="187"/>
      <c r="R3391" s="190"/>
      <c r="S3391" s="190"/>
      <c r="T3391" s="190"/>
      <c r="U3391" s="190"/>
      <c r="V3391" s="190"/>
      <c r="W3391" s="190"/>
      <c r="X3391" s="190"/>
      <c r="Y3391" s="190"/>
      <c r="Z3391" s="190"/>
      <c r="AA3391" s="190"/>
      <c r="AB3391" s="190"/>
      <c r="AC3391" s="185"/>
      <c r="AD3391" s="190"/>
      <c r="AE3391" s="190"/>
      <c r="AF3391" s="190"/>
      <c r="AG3391" s="205" t="str">
        <f t="shared" si="156"/>
        <v/>
      </c>
      <c r="AH3391" s="205" t="str">
        <f t="shared" si="157"/>
        <v/>
      </c>
      <c r="AI3391" s="205" t="str">
        <f t="shared" si="158"/>
        <v/>
      </c>
    </row>
    <row r="3392" spans="1:35" ht="15" customHeight="1">
      <c r="A3392" s="185"/>
      <c r="B3392" s="185"/>
      <c r="C3392" s="185"/>
      <c r="D3392" s="186"/>
      <c r="E3392" s="185"/>
      <c r="F3392" s="185"/>
      <c r="G3392" s="185"/>
      <c r="H3392" s="185"/>
      <c r="I3392" s="185"/>
      <c r="J3392" s="185"/>
      <c r="K3392" s="187"/>
      <c r="L3392" s="187"/>
      <c r="M3392" s="187"/>
      <c r="N3392" s="187"/>
      <c r="O3392" s="187"/>
      <c r="P3392" s="187"/>
      <c r="Q3392" s="187"/>
      <c r="R3392" s="190"/>
      <c r="S3392" s="190"/>
      <c r="T3392" s="190"/>
      <c r="U3392" s="190"/>
      <c r="V3392" s="190"/>
      <c r="W3392" s="190"/>
      <c r="X3392" s="190"/>
      <c r="Y3392" s="190"/>
      <c r="Z3392" s="190"/>
      <c r="AA3392" s="190"/>
      <c r="AB3392" s="190"/>
      <c r="AC3392" s="185"/>
      <c r="AD3392" s="190"/>
      <c r="AE3392" s="190"/>
      <c r="AF3392" s="190"/>
      <c r="AG3392" s="205" t="str">
        <f t="shared" si="156"/>
        <v/>
      </c>
      <c r="AH3392" s="205" t="str">
        <f t="shared" si="157"/>
        <v/>
      </c>
      <c r="AI3392" s="205" t="str">
        <f t="shared" si="158"/>
        <v/>
      </c>
    </row>
    <row r="3393" spans="1:35" ht="15" customHeight="1">
      <c r="A3393" s="185"/>
      <c r="B3393" s="185"/>
      <c r="C3393" s="185"/>
      <c r="D3393" s="186"/>
      <c r="E3393" s="185"/>
      <c r="F3393" s="185"/>
      <c r="G3393" s="185"/>
      <c r="H3393" s="185"/>
      <c r="I3393" s="185"/>
      <c r="J3393" s="185"/>
      <c r="K3393" s="187"/>
      <c r="L3393" s="187"/>
      <c r="M3393" s="187"/>
      <c r="N3393" s="187"/>
      <c r="O3393" s="187"/>
      <c r="P3393" s="187"/>
      <c r="Q3393" s="187"/>
      <c r="R3393" s="190"/>
      <c r="S3393" s="190"/>
      <c r="T3393" s="190"/>
      <c r="U3393" s="190"/>
      <c r="V3393" s="190"/>
      <c r="W3393" s="190"/>
      <c r="X3393" s="190"/>
      <c r="Y3393" s="190"/>
      <c r="Z3393" s="190"/>
      <c r="AA3393" s="190"/>
      <c r="AB3393" s="190"/>
      <c r="AC3393" s="185"/>
      <c r="AD3393" s="190"/>
      <c r="AE3393" s="190"/>
      <c r="AF3393" s="190"/>
      <c r="AG3393" s="205" t="str">
        <f t="shared" si="156"/>
        <v/>
      </c>
      <c r="AH3393" s="205" t="str">
        <f t="shared" si="157"/>
        <v/>
      </c>
      <c r="AI3393" s="205" t="str">
        <f t="shared" si="158"/>
        <v/>
      </c>
    </row>
    <row r="3394" spans="1:35" ht="15" customHeight="1">
      <c r="A3394" s="185"/>
      <c r="B3394" s="185"/>
      <c r="C3394" s="185"/>
      <c r="D3394" s="186"/>
      <c r="E3394" s="185"/>
      <c r="F3394" s="185"/>
      <c r="G3394" s="185"/>
      <c r="H3394" s="185"/>
      <c r="I3394" s="185"/>
      <c r="J3394" s="185"/>
      <c r="K3394" s="187"/>
      <c r="L3394" s="187"/>
      <c r="M3394" s="187"/>
      <c r="N3394" s="187"/>
      <c r="O3394" s="187"/>
      <c r="P3394" s="187"/>
      <c r="Q3394" s="187"/>
      <c r="R3394" s="190"/>
      <c r="S3394" s="190"/>
      <c r="T3394" s="190"/>
      <c r="U3394" s="190"/>
      <c r="V3394" s="190"/>
      <c r="W3394" s="190"/>
      <c r="X3394" s="190"/>
      <c r="Y3394" s="190"/>
      <c r="Z3394" s="190"/>
      <c r="AA3394" s="190"/>
      <c r="AB3394" s="190"/>
      <c r="AC3394" s="185"/>
      <c r="AD3394" s="190"/>
      <c r="AE3394" s="190"/>
      <c r="AF3394" s="190"/>
      <c r="AG3394" s="205" t="str">
        <f t="shared" si="156"/>
        <v/>
      </c>
      <c r="AH3394" s="205" t="str">
        <f t="shared" si="157"/>
        <v/>
      </c>
      <c r="AI3394" s="205" t="str">
        <f t="shared" si="158"/>
        <v/>
      </c>
    </row>
    <row r="3395" spans="1:35" ht="15" customHeight="1">
      <c r="A3395" s="185"/>
      <c r="B3395" s="185"/>
      <c r="C3395" s="185"/>
      <c r="D3395" s="186"/>
      <c r="E3395" s="185"/>
      <c r="F3395" s="185"/>
      <c r="G3395" s="185"/>
      <c r="H3395" s="185"/>
      <c r="I3395" s="185"/>
      <c r="J3395" s="185"/>
      <c r="K3395" s="187"/>
      <c r="L3395" s="187"/>
      <c r="M3395" s="187"/>
      <c r="N3395" s="187"/>
      <c r="O3395" s="187"/>
      <c r="P3395" s="187"/>
      <c r="Q3395" s="187"/>
      <c r="R3395" s="190"/>
      <c r="S3395" s="190"/>
      <c r="T3395" s="190"/>
      <c r="U3395" s="190"/>
      <c r="V3395" s="190"/>
      <c r="W3395" s="190"/>
      <c r="X3395" s="190"/>
      <c r="Y3395" s="190"/>
      <c r="Z3395" s="190"/>
      <c r="AA3395" s="190"/>
      <c r="AB3395" s="190"/>
      <c r="AC3395" s="185"/>
      <c r="AD3395" s="190"/>
      <c r="AE3395" s="190"/>
      <c r="AF3395" s="190"/>
      <c r="AG3395" s="205" t="str">
        <f t="shared" si="156"/>
        <v/>
      </c>
      <c r="AH3395" s="205" t="str">
        <f t="shared" si="157"/>
        <v/>
      </c>
      <c r="AI3395" s="205" t="str">
        <f t="shared" si="158"/>
        <v/>
      </c>
    </row>
    <row r="3396" spans="1:35" ht="15" customHeight="1">
      <c r="A3396" s="185"/>
      <c r="B3396" s="185"/>
      <c r="C3396" s="185"/>
      <c r="D3396" s="186"/>
      <c r="E3396" s="185"/>
      <c r="F3396" s="185"/>
      <c r="G3396" s="185"/>
      <c r="H3396" s="185"/>
      <c r="I3396" s="185"/>
      <c r="J3396" s="185"/>
      <c r="K3396" s="187"/>
      <c r="L3396" s="187"/>
      <c r="M3396" s="187"/>
      <c r="N3396" s="187"/>
      <c r="O3396" s="187"/>
      <c r="P3396" s="187"/>
      <c r="Q3396" s="187"/>
      <c r="R3396" s="190"/>
      <c r="S3396" s="190"/>
      <c r="T3396" s="190"/>
      <c r="U3396" s="190"/>
      <c r="V3396" s="190"/>
      <c r="W3396" s="190"/>
      <c r="X3396" s="190"/>
      <c r="Y3396" s="190"/>
      <c r="Z3396" s="190"/>
      <c r="AA3396" s="190"/>
      <c r="AB3396" s="190"/>
      <c r="AC3396" s="185"/>
      <c r="AD3396" s="190"/>
      <c r="AE3396" s="190"/>
      <c r="AF3396" s="190"/>
      <c r="AG3396" s="205" t="str">
        <f t="shared" ref="AG3396:AG3459" si="159">IF($Q3396="","",IF($Q3396="YES","YES","NO"))</f>
        <v/>
      </c>
      <c r="AH3396" s="205" t="str">
        <f t="shared" ref="AH3396:AH3459" si="160">IF($X3396="","",IF($X3396="YES","YES","NO"))</f>
        <v/>
      </c>
      <c r="AI3396" s="205" t="str">
        <f t="shared" ref="AI3396:AI3459" si="161">IF(COUNTIF($B$3:$B$4985,B3396)&gt;1,"DUPLICATE","")</f>
        <v/>
      </c>
    </row>
    <row r="3397" spans="1:35" ht="15" customHeight="1">
      <c r="A3397" s="185"/>
      <c r="B3397" s="185"/>
      <c r="C3397" s="185"/>
      <c r="D3397" s="186"/>
      <c r="E3397" s="185"/>
      <c r="F3397" s="185"/>
      <c r="G3397" s="185"/>
      <c r="H3397" s="185"/>
      <c r="I3397" s="185"/>
      <c r="J3397" s="185"/>
      <c r="K3397" s="187"/>
      <c r="L3397" s="187"/>
      <c r="M3397" s="187"/>
      <c r="N3397" s="187"/>
      <c r="O3397" s="187"/>
      <c r="P3397" s="187"/>
      <c r="Q3397" s="187"/>
      <c r="R3397" s="190"/>
      <c r="S3397" s="190"/>
      <c r="T3397" s="190"/>
      <c r="U3397" s="190"/>
      <c r="V3397" s="190"/>
      <c r="W3397" s="190"/>
      <c r="X3397" s="190"/>
      <c r="Y3397" s="190"/>
      <c r="Z3397" s="190"/>
      <c r="AA3397" s="190"/>
      <c r="AB3397" s="190"/>
      <c r="AC3397" s="185"/>
      <c r="AD3397" s="190"/>
      <c r="AE3397" s="190"/>
      <c r="AF3397" s="190"/>
      <c r="AG3397" s="205" t="str">
        <f t="shared" si="159"/>
        <v/>
      </c>
      <c r="AH3397" s="205" t="str">
        <f t="shared" si="160"/>
        <v/>
      </c>
      <c r="AI3397" s="205" t="str">
        <f t="shared" si="161"/>
        <v/>
      </c>
    </row>
    <row r="3398" spans="1:35" ht="15" customHeight="1">
      <c r="A3398" s="185"/>
      <c r="B3398" s="185"/>
      <c r="C3398" s="185"/>
      <c r="D3398" s="186"/>
      <c r="E3398" s="185"/>
      <c r="F3398" s="185"/>
      <c r="G3398" s="185"/>
      <c r="H3398" s="185"/>
      <c r="I3398" s="185"/>
      <c r="J3398" s="185"/>
      <c r="K3398" s="187"/>
      <c r="L3398" s="187"/>
      <c r="M3398" s="187"/>
      <c r="N3398" s="187"/>
      <c r="O3398" s="187"/>
      <c r="P3398" s="187"/>
      <c r="Q3398" s="187"/>
      <c r="R3398" s="190"/>
      <c r="S3398" s="190"/>
      <c r="T3398" s="190"/>
      <c r="U3398" s="190"/>
      <c r="V3398" s="190"/>
      <c r="W3398" s="190"/>
      <c r="X3398" s="190"/>
      <c r="Y3398" s="190"/>
      <c r="Z3398" s="190"/>
      <c r="AA3398" s="190"/>
      <c r="AB3398" s="190"/>
      <c r="AC3398" s="185"/>
      <c r="AD3398" s="190"/>
      <c r="AE3398" s="190"/>
      <c r="AF3398" s="190"/>
      <c r="AG3398" s="205" t="str">
        <f t="shared" si="159"/>
        <v/>
      </c>
      <c r="AH3398" s="205" t="str">
        <f t="shared" si="160"/>
        <v/>
      </c>
      <c r="AI3398" s="205" t="str">
        <f t="shared" si="161"/>
        <v/>
      </c>
    </row>
    <row r="3399" spans="1:35" ht="15" customHeight="1">
      <c r="A3399" s="185"/>
      <c r="B3399" s="185"/>
      <c r="C3399" s="185"/>
      <c r="D3399" s="186"/>
      <c r="E3399" s="185"/>
      <c r="F3399" s="185"/>
      <c r="G3399" s="185"/>
      <c r="H3399" s="185"/>
      <c r="I3399" s="185"/>
      <c r="J3399" s="185"/>
      <c r="K3399" s="187"/>
      <c r="L3399" s="187"/>
      <c r="M3399" s="187"/>
      <c r="N3399" s="187"/>
      <c r="O3399" s="187"/>
      <c r="P3399" s="187"/>
      <c r="Q3399" s="187"/>
      <c r="R3399" s="190"/>
      <c r="S3399" s="190"/>
      <c r="T3399" s="190"/>
      <c r="U3399" s="190"/>
      <c r="V3399" s="190"/>
      <c r="W3399" s="190"/>
      <c r="X3399" s="190"/>
      <c r="Y3399" s="190"/>
      <c r="Z3399" s="190"/>
      <c r="AA3399" s="190"/>
      <c r="AB3399" s="190"/>
      <c r="AC3399" s="185"/>
      <c r="AD3399" s="190"/>
      <c r="AE3399" s="190"/>
      <c r="AF3399" s="190"/>
      <c r="AG3399" s="205" t="str">
        <f t="shared" si="159"/>
        <v/>
      </c>
      <c r="AH3399" s="205" t="str">
        <f t="shared" si="160"/>
        <v/>
      </c>
      <c r="AI3399" s="205" t="str">
        <f t="shared" si="161"/>
        <v/>
      </c>
    </row>
    <row r="3400" spans="1:35" ht="15" customHeight="1">
      <c r="A3400" s="185"/>
      <c r="B3400" s="185"/>
      <c r="C3400" s="185"/>
      <c r="D3400" s="186"/>
      <c r="E3400" s="185"/>
      <c r="F3400" s="185"/>
      <c r="G3400" s="185"/>
      <c r="H3400" s="185"/>
      <c r="I3400" s="185"/>
      <c r="J3400" s="185"/>
      <c r="K3400" s="187"/>
      <c r="L3400" s="187"/>
      <c r="M3400" s="187"/>
      <c r="N3400" s="187"/>
      <c r="O3400" s="187"/>
      <c r="P3400" s="187"/>
      <c r="Q3400" s="187"/>
      <c r="R3400" s="190"/>
      <c r="S3400" s="190"/>
      <c r="T3400" s="190"/>
      <c r="U3400" s="190"/>
      <c r="V3400" s="190"/>
      <c r="W3400" s="190"/>
      <c r="X3400" s="190"/>
      <c r="Y3400" s="190"/>
      <c r="Z3400" s="190"/>
      <c r="AA3400" s="190"/>
      <c r="AB3400" s="190"/>
      <c r="AC3400" s="185"/>
      <c r="AD3400" s="190"/>
      <c r="AE3400" s="190"/>
      <c r="AF3400" s="190"/>
      <c r="AG3400" s="205" t="str">
        <f t="shared" si="159"/>
        <v/>
      </c>
      <c r="AH3400" s="205" t="str">
        <f t="shared" si="160"/>
        <v/>
      </c>
      <c r="AI3400" s="205" t="str">
        <f t="shared" si="161"/>
        <v/>
      </c>
    </row>
    <row r="3401" spans="1:35" ht="15" customHeight="1">
      <c r="A3401" s="185"/>
      <c r="B3401" s="185"/>
      <c r="C3401" s="185"/>
      <c r="D3401" s="186"/>
      <c r="E3401" s="185"/>
      <c r="F3401" s="185"/>
      <c r="G3401" s="185"/>
      <c r="H3401" s="185"/>
      <c r="I3401" s="185"/>
      <c r="J3401" s="185"/>
      <c r="K3401" s="187"/>
      <c r="L3401" s="187"/>
      <c r="M3401" s="187"/>
      <c r="N3401" s="187"/>
      <c r="O3401" s="187"/>
      <c r="P3401" s="187"/>
      <c r="Q3401" s="187"/>
      <c r="R3401" s="190"/>
      <c r="S3401" s="190"/>
      <c r="T3401" s="190"/>
      <c r="U3401" s="190"/>
      <c r="V3401" s="190"/>
      <c r="W3401" s="190"/>
      <c r="X3401" s="190"/>
      <c r="Y3401" s="190"/>
      <c r="Z3401" s="190"/>
      <c r="AA3401" s="190"/>
      <c r="AB3401" s="190"/>
      <c r="AC3401" s="185"/>
      <c r="AD3401" s="190"/>
      <c r="AE3401" s="190"/>
      <c r="AF3401" s="190"/>
      <c r="AG3401" s="205" t="str">
        <f t="shared" si="159"/>
        <v/>
      </c>
      <c r="AH3401" s="205" t="str">
        <f t="shared" si="160"/>
        <v/>
      </c>
      <c r="AI3401" s="205" t="str">
        <f t="shared" si="161"/>
        <v/>
      </c>
    </row>
    <row r="3402" spans="1:35" ht="15" customHeight="1">
      <c r="A3402" s="185"/>
      <c r="B3402" s="185"/>
      <c r="C3402" s="185"/>
      <c r="D3402" s="186"/>
      <c r="E3402" s="185"/>
      <c r="F3402" s="185"/>
      <c r="G3402" s="185"/>
      <c r="H3402" s="185"/>
      <c r="I3402" s="185"/>
      <c r="J3402" s="185"/>
      <c r="K3402" s="187"/>
      <c r="L3402" s="187"/>
      <c r="M3402" s="187"/>
      <c r="N3402" s="187"/>
      <c r="O3402" s="187"/>
      <c r="P3402" s="187"/>
      <c r="Q3402" s="187"/>
      <c r="R3402" s="190"/>
      <c r="S3402" s="190"/>
      <c r="T3402" s="190"/>
      <c r="U3402" s="190"/>
      <c r="V3402" s="190"/>
      <c r="W3402" s="190"/>
      <c r="X3402" s="190"/>
      <c r="Y3402" s="190"/>
      <c r="Z3402" s="190"/>
      <c r="AA3402" s="190"/>
      <c r="AB3402" s="190"/>
      <c r="AC3402" s="185"/>
      <c r="AD3402" s="190"/>
      <c r="AE3402" s="190"/>
      <c r="AF3402" s="190"/>
      <c r="AG3402" s="205" t="str">
        <f t="shared" si="159"/>
        <v/>
      </c>
      <c r="AH3402" s="205" t="str">
        <f t="shared" si="160"/>
        <v/>
      </c>
      <c r="AI3402" s="205" t="str">
        <f t="shared" si="161"/>
        <v/>
      </c>
    </row>
    <row r="3403" spans="1:35" ht="15" customHeight="1">
      <c r="A3403" s="185"/>
      <c r="B3403" s="185"/>
      <c r="C3403" s="185"/>
      <c r="D3403" s="186"/>
      <c r="E3403" s="185"/>
      <c r="F3403" s="185"/>
      <c r="G3403" s="185"/>
      <c r="H3403" s="185"/>
      <c r="I3403" s="185"/>
      <c r="J3403" s="185"/>
      <c r="K3403" s="187"/>
      <c r="L3403" s="187"/>
      <c r="M3403" s="187"/>
      <c r="N3403" s="187"/>
      <c r="O3403" s="187"/>
      <c r="P3403" s="187"/>
      <c r="Q3403" s="187"/>
      <c r="R3403" s="190"/>
      <c r="S3403" s="190"/>
      <c r="T3403" s="190"/>
      <c r="U3403" s="190"/>
      <c r="V3403" s="190"/>
      <c r="W3403" s="190"/>
      <c r="X3403" s="190"/>
      <c r="Y3403" s="190"/>
      <c r="Z3403" s="190"/>
      <c r="AA3403" s="190"/>
      <c r="AB3403" s="190"/>
      <c r="AC3403" s="185"/>
      <c r="AD3403" s="190"/>
      <c r="AE3403" s="190"/>
      <c r="AF3403" s="190"/>
      <c r="AG3403" s="205" t="str">
        <f t="shared" si="159"/>
        <v/>
      </c>
      <c r="AH3403" s="205" t="str">
        <f t="shared" si="160"/>
        <v/>
      </c>
      <c r="AI3403" s="205" t="str">
        <f t="shared" si="161"/>
        <v/>
      </c>
    </row>
    <row r="3404" spans="1:35" ht="15" customHeight="1">
      <c r="A3404" s="185"/>
      <c r="B3404" s="185"/>
      <c r="C3404" s="185"/>
      <c r="D3404" s="186"/>
      <c r="E3404" s="185"/>
      <c r="F3404" s="185"/>
      <c r="G3404" s="185"/>
      <c r="H3404" s="185"/>
      <c r="I3404" s="185"/>
      <c r="J3404" s="185"/>
      <c r="K3404" s="187"/>
      <c r="L3404" s="187"/>
      <c r="M3404" s="187"/>
      <c r="N3404" s="187"/>
      <c r="O3404" s="187"/>
      <c r="P3404" s="187"/>
      <c r="Q3404" s="187"/>
      <c r="R3404" s="190"/>
      <c r="S3404" s="190"/>
      <c r="T3404" s="190"/>
      <c r="U3404" s="190"/>
      <c r="V3404" s="190"/>
      <c r="W3404" s="190"/>
      <c r="X3404" s="190"/>
      <c r="Y3404" s="190"/>
      <c r="Z3404" s="190"/>
      <c r="AA3404" s="190"/>
      <c r="AB3404" s="190"/>
      <c r="AC3404" s="185"/>
      <c r="AD3404" s="190"/>
      <c r="AE3404" s="190"/>
      <c r="AF3404" s="190"/>
      <c r="AG3404" s="205" t="str">
        <f t="shared" si="159"/>
        <v/>
      </c>
      <c r="AH3404" s="205" t="str">
        <f t="shared" si="160"/>
        <v/>
      </c>
      <c r="AI3404" s="205" t="str">
        <f t="shared" si="161"/>
        <v/>
      </c>
    </row>
    <row r="3405" spans="1:35" ht="15" customHeight="1">
      <c r="A3405" s="185"/>
      <c r="B3405" s="185"/>
      <c r="C3405" s="185"/>
      <c r="D3405" s="186"/>
      <c r="E3405" s="185"/>
      <c r="F3405" s="185"/>
      <c r="G3405" s="185"/>
      <c r="H3405" s="185"/>
      <c r="I3405" s="185"/>
      <c r="J3405" s="185"/>
      <c r="K3405" s="187"/>
      <c r="L3405" s="187"/>
      <c r="M3405" s="187"/>
      <c r="N3405" s="187"/>
      <c r="O3405" s="187"/>
      <c r="P3405" s="187"/>
      <c r="Q3405" s="187"/>
      <c r="R3405" s="190"/>
      <c r="S3405" s="190"/>
      <c r="T3405" s="190"/>
      <c r="U3405" s="190"/>
      <c r="V3405" s="190"/>
      <c r="W3405" s="190"/>
      <c r="X3405" s="190"/>
      <c r="Y3405" s="190"/>
      <c r="Z3405" s="190"/>
      <c r="AA3405" s="190"/>
      <c r="AB3405" s="190"/>
      <c r="AC3405" s="185"/>
      <c r="AD3405" s="190"/>
      <c r="AE3405" s="190"/>
      <c r="AF3405" s="190"/>
      <c r="AG3405" s="205" t="str">
        <f t="shared" si="159"/>
        <v/>
      </c>
      <c r="AH3405" s="205" t="str">
        <f t="shared" si="160"/>
        <v/>
      </c>
      <c r="AI3405" s="205" t="str">
        <f t="shared" si="161"/>
        <v/>
      </c>
    </row>
    <row r="3406" spans="1:35" ht="15" customHeight="1">
      <c r="A3406" s="185"/>
      <c r="B3406" s="185"/>
      <c r="C3406" s="185"/>
      <c r="D3406" s="186"/>
      <c r="E3406" s="185"/>
      <c r="F3406" s="185"/>
      <c r="G3406" s="185"/>
      <c r="H3406" s="185"/>
      <c r="I3406" s="185"/>
      <c r="J3406" s="185"/>
      <c r="K3406" s="187"/>
      <c r="L3406" s="187"/>
      <c r="M3406" s="187"/>
      <c r="N3406" s="187"/>
      <c r="O3406" s="187"/>
      <c r="P3406" s="187"/>
      <c r="Q3406" s="187"/>
      <c r="R3406" s="190"/>
      <c r="S3406" s="190"/>
      <c r="T3406" s="190"/>
      <c r="U3406" s="190"/>
      <c r="V3406" s="190"/>
      <c r="W3406" s="190"/>
      <c r="X3406" s="190"/>
      <c r="Y3406" s="190"/>
      <c r="Z3406" s="190"/>
      <c r="AA3406" s="190"/>
      <c r="AB3406" s="190"/>
      <c r="AC3406" s="185"/>
      <c r="AD3406" s="190"/>
      <c r="AE3406" s="190"/>
      <c r="AF3406" s="190"/>
      <c r="AG3406" s="205" t="str">
        <f t="shared" si="159"/>
        <v/>
      </c>
      <c r="AH3406" s="205" t="str">
        <f t="shared" si="160"/>
        <v/>
      </c>
      <c r="AI3406" s="205" t="str">
        <f t="shared" si="161"/>
        <v/>
      </c>
    </row>
    <row r="3407" spans="1:35" ht="15" customHeight="1">
      <c r="A3407" s="185"/>
      <c r="B3407" s="185"/>
      <c r="C3407" s="185"/>
      <c r="D3407" s="186"/>
      <c r="E3407" s="185"/>
      <c r="F3407" s="185"/>
      <c r="G3407" s="185"/>
      <c r="H3407" s="185"/>
      <c r="I3407" s="185"/>
      <c r="J3407" s="185"/>
      <c r="K3407" s="187"/>
      <c r="L3407" s="187"/>
      <c r="M3407" s="187"/>
      <c r="N3407" s="187"/>
      <c r="O3407" s="187"/>
      <c r="P3407" s="187"/>
      <c r="Q3407" s="187"/>
      <c r="R3407" s="190"/>
      <c r="S3407" s="190"/>
      <c r="T3407" s="190"/>
      <c r="U3407" s="190"/>
      <c r="V3407" s="190"/>
      <c r="W3407" s="190"/>
      <c r="X3407" s="190"/>
      <c r="Y3407" s="190"/>
      <c r="Z3407" s="190"/>
      <c r="AA3407" s="190"/>
      <c r="AB3407" s="190"/>
      <c r="AC3407" s="185"/>
      <c r="AD3407" s="190"/>
      <c r="AE3407" s="190"/>
      <c r="AF3407" s="190"/>
      <c r="AG3407" s="205" t="str">
        <f t="shared" si="159"/>
        <v/>
      </c>
      <c r="AH3407" s="205" t="str">
        <f t="shared" si="160"/>
        <v/>
      </c>
      <c r="AI3407" s="205" t="str">
        <f t="shared" si="161"/>
        <v/>
      </c>
    </row>
    <row r="3408" spans="1:35" ht="15" customHeight="1">
      <c r="A3408" s="185"/>
      <c r="B3408" s="185"/>
      <c r="C3408" s="185"/>
      <c r="D3408" s="186"/>
      <c r="E3408" s="185"/>
      <c r="F3408" s="185"/>
      <c r="G3408" s="185"/>
      <c r="H3408" s="185"/>
      <c r="I3408" s="185"/>
      <c r="J3408" s="185"/>
      <c r="K3408" s="187"/>
      <c r="L3408" s="187"/>
      <c r="M3408" s="187"/>
      <c r="N3408" s="187"/>
      <c r="O3408" s="187"/>
      <c r="P3408" s="187"/>
      <c r="Q3408" s="187"/>
      <c r="R3408" s="190"/>
      <c r="S3408" s="190"/>
      <c r="T3408" s="190"/>
      <c r="U3408" s="190"/>
      <c r="V3408" s="190"/>
      <c r="W3408" s="190"/>
      <c r="X3408" s="190"/>
      <c r="Y3408" s="190"/>
      <c r="Z3408" s="190"/>
      <c r="AA3408" s="190"/>
      <c r="AB3408" s="190"/>
      <c r="AC3408" s="185"/>
      <c r="AD3408" s="190"/>
      <c r="AE3408" s="190"/>
      <c r="AF3408" s="190"/>
      <c r="AG3408" s="205" t="str">
        <f t="shared" si="159"/>
        <v/>
      </c>
      <c r="AH3408" s="205" t="str">
        <f t="shared" si="160"/>
        <v/>
      </c>
      <c r="AI3408" s="205" t="str">
        <f t="shared" si="161"/>
        <v/>
      </c>
    </row>
    <row r="3409" spans="1:35" ht="15" customHeight="1">
      <c r="A3409" s="185"/>
      <c r="B3409" s="185"/>
      <c r="C3409" s="185"/>
      <c r="D3409" s="186"/>
      <c r="E3409" s="185"/>
      <c r="F3409" s="185"/>
      <c r="G3409" s="185"/>
      <c r="H3409" s="185"/>
      <c r="I3409" s="185"/>
      <c r="J3409" s="185"/>
      <c r="K3409" s="187"/>
      <c r="L3409" s="187"/>
      <c r="M3409" s="187"/>
      <c r="N3409" s="187"/>
      <c r="O3409" s="187"/>
      <c r="P3409" s="187"/>
      <c r="Q3409" s="187"/>
      <c r="R3409" s="190"/>
      <c r="S3409" s="190"/>
      <c r="T3409" s="190"/>
      <c r="U3409" s="190"/>
      <c r="V3409" s="190"/>
      <c r="W3409" s="190"/>
      <c r="X3409" s="190"/>
      <c r="Y3409" s="190"/>
      <c r="Z3409" s="190"/>
      <c r="AA3409" s="190"/>
      <c r="AB3409" s="190"/>
      <c r="AC3409" s="185"/>
      <c r="AD3409" s="190"/>
      <c r="AE3409" s="190"/>
      <c r="AF3409" s="190"/>
      <c r="AG3409" s="205" t="str">
        <f t="shared" si="159"/>
        <v/>
      </c>
      <c r="AH3409" s="205" t="str">
        <f t="shared" si="160"/>
        <v/>
      </c>
      <c r="AI3409" s="205" t="str">
        <f t="shared" si="161"/>
        <v/>
      </c>
    </row>
    <row r="3410" spans="1:35" ht="15" customHeight="1">
      <c r="A3410" s="185"/>
      <c r="B3410" s="185"/>
      <c r="C3410" s="185"/>
      <c r="D3410" s="186"/>
      <c r="E3410" s="185"/>
      <c r="F3410" s="185"/>
      <c r="G3410" s="185"/>
      <c r="H3410" s="185"/>
      <c r="I3410" s="185"/>
      <c r="J3410" s="185"/>
      <c r="K3410" s="187"/>
      <c r="L3410" s="187"/>
      <c r="M3410" s="187"/>
      <c r="N3410" s="187"/>
      <c r="O3410" s="187"/>
      <c r="P3410" s="187"/>
      <c r="Q3410" s="187"/>
      <c r="R3410" s="190"/>
      <c r="S3410" s="190"/>
      <c r="T3410" s="190"/>
      <c r="U3410" s="190"/>
      <c r="V3410" s="190"/>
      <c r="W3410" s="190"/>
      <c r="X3410" s="190"/>
      <c r="Y3410" s="190"/>
      <c r="Z3410" s="190"/>
      <c r="AA3410" s="190"/>
      <c r="AB3410" s="190"/>
      <c r="AC3410" s="185"/>
      <c r="AD3410" s="190"/>
      <c r="AE3410" s="190"/>
      <c r="AF3410" s="190"/>
      <c r="AG3410" s="205" t="str">
        <f t="shared" si="159"/>
        <v/>
      </c>
      <c r="AH3410" s="205" t="str">
        <f t="shared" si="160"/>
        <v/>
      </c>
      <c r="AI3410" s="205" t="str">
        <f t="shared" si="161"/>
        <v/>
      </c>
    </row>
    <row r="3411" spans="1:35" ht="15" customHeight="1">
      <c r="A3411" s="185"/>
      <c r="B3411" s="185"/>
      <c r="C3411" s="185"/>
      <c r="D3411" s="186"/>
      <c r="E3411" s="185"/>
      <c r="F3411" s="185"/>
      <c r="G3411" s="185"/>
      <c r="H3411" s="185"/>
      <c r="I3411" s="185"/>
      <c r="J3411" s="185"/>
      <c r="K3411" s="187"/>
      <c r="L3411" s="187"/>
      <c r="M3411" s="187"/>
      <c r="N3411" s="187"/>
      <c r="O3411" s="187"/>
      <c r="P3411" s="187"/>
      <c r="Q3411" s="187"/>
      <c r="R3411" s="190"/>
      <c r="S3411" s="190"/>
      <c r="T3411" s="190"/>
      <c r="U3411" s="190"/>
      <c r="V3411" s="190"/>
      <c r="W3411" s="190"/>
      <c r="X3411" s="190"/>
      <c r="Y3411" s="190"/>
      <c r="Z3411" s="190"/>
      <c r="AA3411" s="190"/>
      <c r="AB3411" s="190"/>
      <c r="AC3411" s="185"/>
      <c r="AD3411" s="190"/>
      <c r="AE3411" s="190"/>
      <c r="AF3411" s="190"/>
      <c r="AG3411" s="205" t="str">
        <f t="shared" si="159"/>
        <v/>
      </c>
      <c r="AH3411" s="205" t="str">
        <f t="shared" si="160"/>
        <v/>
      </c>
      <c r="AI3411" s="205" t="str">
        <f t="shared" si="161"/>
        <v/>
      </c>
    </row>
    <row r="3412" spans="1:35" ht="15" customHeight="1">
      <c r="A3412" s="185"/>
      <c r="B3412" s="185"/>
      <c r="C3412" s="185"/>
      <c r="D3412" s="186"/>
      <c r="E3412" s="185"/>
      <c r="F3412" s="185"/>
      <c r="G3412" s="185"/>
      <c r="H3412" s="185"/>
      <c r="I3412" s="185"/>
      <c r="J3412" s="185"/>
      <c r="K3412" s="187"/>
      <c r="L3412" s="187"/>
      <c r="M3412" s="187"/>
      <c r="N3412" s="187"/>
      <c r="O3412" s="187"/>
      <c r="P3412" s="187"/>
      <c r="Q3412" s="187"/>
      <c r="R3412" s="190"/>
      <c r="S3412" s="190"/>
      <c r="T3412" s="190"/>
      <c r="U3412" s="190"/>
      <c r="V3412" s="190"/>
      <c r="W3412" s="190"/>
      <c r="X3412" s="190"/>
      <c r="Y3412" s="190"/>
      <c r="Z3412" s="190"/>
      <c r="AA3412" s="190"/>
      <c r="AB3412" s="190"/>
      <c r="AC3412" s="185"/>
      <c r="AD3412" s="190"/>
      <c r="AE3412" s="190"/>
      <c r="AF3412" s="190"/>
      <c r="AG3412" s="205" t="str">
        <f t="shared" si="159"/>
        <v/>
      </c>
      <c r="AH3412" s="205" t="str">
        <f t="shared" si="160"/>
        <v/>
      </c>
      <c r="AI3412" s="205" t="str">
        <f t="shared" si="161"/>
        <v/>
      </c>
    </row>
    <row r="3413" spans="1:35" ht="15" customHeight="1">
      <c r="A3413" s="185"/>
      <c r="B3413" s="185"/>
      <c r="C3413" s="185"/>
      <c r="D3413" s="186"/>
      <c r="E3413" s="185"/>
      <c r="F3413" s="185"/>
      <c r="G3413" s="185"/>
      <c r="H3413" s="185"/>
      <c r="I3413" s="185"/>
      <c r="J3413" s="185"/>
      <c r="K3413" s="187"/>
      <c r="L3413" s="187"/>
      <c r="M3413" s="187"/>
      <c r="N3413" s="187"/>
      <c r="O3413" s="187"/>
      <c r="P3413" s="187"/>
      <c r="Q3413" s="187"/>
      <c r="R3413" s="190"/>
      <c r="S3413" s="190"/>
      <c r="T3413" s="190"/>
      <c r="U3413" s="190"/>
      <c r="V3413" s="190"/>
      <c r="W3413" s="190"/>
      <c r="X3413" s="190"/>
      <c r="Y3413" s="190"/>
      <c r="Z3413" s="190"/>
      <c r="AA3413" s="190"/>
      <c r="AB3413" s="190"/>
      <c r="AC3413" s="185"/>
      <c r="AD3413" s="190"/>
      <c r="AE3413" s="190"/>
      <c r="AF3413" s="190"/>
      <c r="AG3413" s="205" t="str">
        <f t="shared" si="159"/>
        <v/>
      </c>
      <c r="AH3413" s="205" t="str">
        <f t="shared" si="160"/>
        <v/>
      </c>
      <c r="AI3413" s="205" t="str">
        <f t="shared" si="161"/>
        <v/>
      </c>
    </row>
    <row r="3414" spans="1:35" ht="15" customHeight="1">
      <c r="A3414" s="185"/>
      <c r="B3414" s="185"/>
      <c r="C3414" s="185"/>
      <c r="D3414" s="186"/>
      <c r="E3414" s="185"/>
      <c r="F3414" s="185"/>
      <c r="G3414" s="185"/>
      <c r="H3414" s="185"/>
      <c r="I3414" s="185"/>
      <c r="J3414" s="185"/>
      <c r="K3414" s="187"/>
      <c r="L3414" s="187"/>
      <c r="M3414" s="187"/>
      <c r="N3414" s="187"/>
      <c r="O3414" s="187"/>
      <c r="P3414" s="187"/>
      <c r="Q3414" s="187"/>
      <c r="R3414" s="190"/>
      <c r="S3414" s="190"/>
      <c r="T3414" s="190"/>
      <c r="U3414" s="190"/>
      <c r="V3414" s="190"/>
      <c r="W3414" s="190"/>
      <c r="X3414" s="190"/>
      <c r="Y3414" s="190"/>
      <c r="Z3414" s="190"/>
      <c r="AA3414" s="190"/>
      <c r="AB3414" s="190"/>
      <c r="AC3414" s="185"/>
      <c r="AD3414" s="190"/>
      <c r="AE3414" s="190"/>
      <c r="AF3414" s="190"/>
      <c r="AG3414" s="205" t="str">
        <f t="shared" si="159"/>
        <v/>
      </c>
      <c r="AH3414" s="205" t="str">
        <f t="shared" si="160"/>
        <v/>
      </c>
      <c r="AI3414" s="205" t="str">
        <f t="shared" si="161"/>
        <v/>
      </c>
    </row>
    <row r="3415" spans="1:35" ht="15" customHeight="1">
      <c r="A3415" s="185"/>
      <c r="B3415" s="185"/>
      <c r="C3415" s="185"/>
      <c r="D3415" s="186"/>
      <c r="E3415" s="185"/>
      <c r="F3415" s="185"/>
      <c r="G3415" s="185"/>
      <c r="H3415" s="185"/>
      <c r="I3415" s="185"/>
      <c r="J3415" s="185"/>
      <c r="K3415" s="187"/>
      <c r="L3415" s="187"/>
      <c r="M3415" s="187"/>
      <c r="N3415" s="187"/>
      <c r="O3415" s="187"/>
      <c r="P3415" s="187"/>
      <c r="Q3415" s="187"/>
      <c r="R3415" s="190"/>
      <c r="S3415" s="190"/>
      <c r="T3415" s="190"/>
      <c r="U3415" s="190"/>
      <c r="V3415" s="190"/>
      <c r="W3415" s="190"/>
      <c r="X3415" s="190"/>
      <c r="Y3415" s="190"/>
      <c r="Z3415" s="190"/>
      <c r="AA3415" s="190"/>
      <c r="AB3415" s="190"/>
      <c r="AC3415" s="185"/>
      <c r="AD3415" s="190"/>
      <c r="AE3415" s="190"/>
      <c r="AF3415" s="190"/>
      <c r="AG3415" s="205" t="str">
        <f t="shared" si="159"/>
        <v/>
      </c>
      <c r="AH3415" s="205" t="str">
        <f t="shared" si="160"/>
        <v/>
      </c>
      <c r="AI3415" s="205" t="str">
        <f t="shared" si="161"/>
        <v/>
      </c>
    </row>
    <row r="3416" spans="1:35" ht="15" customHeight="1">
      <c r="A3416" s="185"/>
      <c r="B3416" s="185"/>
      <c r="C3416" s="185"/>
      <c r="D3416" s="186"/>
      <c r="E3416" s="185"/>
      <c r="F3416" s="185"/>
      <c r="G3416" s="185"/>
      <c r="H3416" s="185"/>
      <c r="I3416" s="185"/>
      <c r="J3416" s="185"/>
      <c r="K3416" s="187"/>
      <c r="L3416" s="187"/>
      <c r="M3416" s="187"/>
      <c r="N3416" s="187"/>
      <c r="O3416" s="187"/>
      <c r="P3416" s="187"/>
      <c r="Q3416" s="187"/>
      <c r="R3416" s="190"/>
      <c r="S3416" s="190"/>
      <c r="T3416" s="190"/>
      <c r="U3416" s="190"/>
      <c r="V3416" s="190"/>
      <c r="W3416" s="190"/>
      <c r="X3416" s="190"/>
      <c r="Y3416" s="190"/>
      <c r="Z3416" s="190"/>
      <c r="AA3416" s="190"/>
      <c r="AB3416" s="190"/>
      <c r="AC3416" s="185"/>
      <c r="AD3416" s="190"/>
      <c r="AE3416" s="190"/>
      <c r="AF3416" s="190"/>
      <c r="AG3416" s="205" t="str">
        <f t="shared" si="159"/>
        <v/>
      </c>
      <c r="AH3416" s="205" t="str">
        <f t="shared" si="160"/>
        <v/>
      </c>
      <c r="AI3416" s="205" t="str">
        <f t="shared" si="161"/>
        <v/>
      </c>
    </row>
    <row r="3417" spans="1:35" ht="15" customHeight="1">
      <c r="A3417" s="185"/>
      <c r="B3417" s="185"/>
      <c r="C3417" s="185"/>
      <c r="D3417" s="186"/>
      <c r="E3417" s="185"/>
      <c r="F3417" s="185"/>
      <c r="G3417" s="185"/>
      <c r="H3417" s="185"/>
      <c r="I3417" s="185"/>
      <c r="J3417" s="185"/>
      <c r="K3417" s="187"/>
      <c r="L3417" s="187"/>
      <c r="M3417" s="187"/>
      <c r="N3417" s="187"/>
      <c r="O3417" s="187"/>
      <c r="P3417" s="187"/>
      <c r="Q3417" s="187"/>
      <c r="R3417" s="190"/>
      <c r="S3417" s="190"/>
      <c r="T3417" s="190"/>
      <c r="U3417" s="190"/>
      <c r="V3417" s="190"/>
      <c r="W3417" s="190"/>
      <c r="X3417" s="190"/>
      <c r="Y3417" s="190"/>
      <c r="Z3417" s="190"/>
      <c r="AA3417" s="190"/>
      <c r="AB3417" s="190"/>
      <c r="AC3417" s="185"/>
      <c r="AD3417" s="190"/>
      <c r="AE3417" s="190"/>
      <c r="AF3417" s="190"/>
      <c r="AG3417" s="205" t="str">
        <f t="shared" si="159"/>
        <v/>
      </c>
      <c r="AH3417" s="205" t="str">
        <f t="shared" si="160"/>
        <v/>
      </c>
      <c r="AI3417" s="205" t="str">
        <f t="shared" si="161"/>
        <v/>
      </c>
    </row>
    <row r="3418" spans="1:35" ht="15" customHeight="1">
      <c r="A3418" s="185"/>
      <c r="B3418" s="185"/>
      <c r="C3418" s="185"/>
      <c r="D3418" s="186"/>
      <c r="E3418" s="185"/>
      <c r="F3418" s="185"/>
      <c r="G3418" s="185"/>
      <c r="H3418" s="185"/>
      <c r="I3418" s="185"/>
      <c r="J3418" s="185"/>
      <c r="K3418" s="187"/>
      <c r="L3418" s="187"/>
      <c r="M3418" s="187"/>
      <c r="N3418" s="187"/>
      <c r="O3418" s="187"/>
      <c r="P3418" s="187"/>
      <c r="Q3418" s="187"/>
      <c r="R3418" s="190"/>
      <c r="S3418" s="190"/>
      <c r="T3418" s="190"/>
      <c r="U3418" s="190"/>
      <c r="V3418" s="190"/>
      <c r="W3418" s="190"/>
      <c r="X3418" s="190"/>
      <c r="Y3418" s="190"/>
      <c r="Z3418" s="190"/>
      <c r="AA3418" s="190"/>
      <c r="AB3418" s="190"/>
      <c r="AC3418" s="185"/>
      <c r="AD3418" s="190"/>
      <c r="AE3418" s="190"/>
      <c r="AF3418" s="190"/>
      <c r="AG3418" s="205" t="str">
        <f t="shared" si="159"/>
        <v/>
      </c>
      <c r="AH3418" s="205" t="str">
        <f t="shared" si="160"/>
        <v/>
      </c>
      <c r="AI3418" s="205" t="str">
        <f t="shared" si="161"/>
        <v/>
      </c>
    </row>
    <row r="3419" spans="1:35" ht="15" customHeight="1">
      <c r="A3419" s="185"/>
      <c r="B3419" s="185"/>
      <c r="C3419" s="185"/>
      <c r="D3419" s="186"/>
      <c r="E3419" s="185"/>
      <c r="F3419" s="185"/>
      <c r="G3419" s="185"/>
      <c r="H3419" s="185"/>
      <c r="I3419" s="185"/>
      <c r="J3419" s="185"/>
      <c r="K3419" s="187"/>
      <c r="L3419" s="187"/>
      <c r="M3419" s="187"/>
      <c r="N3419" s="187"/>
      <c r="O3419" s="187"/>
      <c r="P3419" s="187"/>
      <c r="Q3419" s="187"/>
      <c r="R3419" s="190"/>
      <c r="S3419" s="190"/>
      <c r="T3419" s="190"/>
      <c r="U3419" s="190"/>
      <c r="V3419" s="190"/>
      <c r="W3419" s="190"/>
      <c r="X3419" s="190"/>
      <c r="Y3419" s="190"/>
      <c r="Z3419" s="190"/>
      <c r="AA3419" s="190"/>
      <c r="AB3419" s="190"/>
      <c r="AC3419" s="185"/>
      <c r="AD3419" s="190"/>
      <c r="AE3419" s="190"/>
      <c r="AF3419" s="190"/>
      <c r="AG3419" s="205" t="str">
        <f t="shared" si="159"/>
        <v/>
      </c>
      <c r="AH3419" s="205" t="str">
        <f t="shared" si="160"/>
        <v/>
      </c>
      <c r="AI3419" s="205" t="str">
        <f t="shared" si="161"/>
        <v/>
      </c>
    </row>
    <row r="3420" spans="1:35" ht="15" customHeight="1">
      <c r="A3420" s="185"/>
      <c r="B3420" s="185"/>
      <c r="C3420" s="185"/>
      <c r="D3420" s="186"/>
      <c r="E3420" s="185"/>
      <c r="F3420" s="185"/>
      <c r="G3420" s="185"/>
      <c r="H3420" s="185"/>
      <c r="I3420" s="185"/>
      <c r="J3420" s="185"/>
      <c r="K3420" s="187"/>
      <c r="L3420" s="187"/>
      <c r="M3420" s="187"/>
      <c r="N3420" s="187"/>
      <c r="O3420" s="187"/>
      <c r="P3420" s="187"/>
      <c r="Q3420" s="187"/>
      <c r="R3420" s="190"/>
      <c r="S3420" s="190"/>
      <c r="T3420" s="190"/>
      <c r="U3420" s="190"/>
      <c r="V3420" s="190"/>
      <c r="W3420" s="190"/>
      <c r="X3420" s="190"/>
      <c r="Y3420" s="190"/>
      <c r="Z3420" s="190"/>
      <c r="AA3420" s="190"/>
      <c r="AB3420" s="190"/>
      <c r="AC3420" s="185"/>
      <c r="AD3420" s="190"/>
      <c r="AE3420" s="190"/>
      <c r="AF3420" s="190"/>
      <c r="AG3420" s="205" t="str">
        <f t="shared" si="159"/>
        <v/>
      </c>
      <c r="AH3420" s="205" t="str">
        <f t="shared" si="160"/>
        <v/>
      </c>
      <c r="AI3420" s="205" t="str">
        <f t="shared" si="161"/>
        <v/>
      </c>
    </row>
    <row r="3421" spans="1:35" ht="15" customHeight="1">
      <c r="A3421" s="185"/>
      <c r="B3421" s="185"/>
      <c r="C3421" s="185"/>
      <c r="D3421" s="186"/>
      <c r="E3421" s="185"/>
      <c r="F3421" s="185"/>
      <c r="G3421" s="185"/>
      <c r="H3421" s="185"/>
      <c r="I3421" s="185"/>
      <c r="J3421" s="185"/>
      <c r="K3421" s="187"/>
      <c r="L3421" s="187"/>
      <c r="M3421" s="187"/>
      <c r="N3421" s="187"/>
      <c r="O3421" s="187"/>
      <c r="P3421" s="187"/>
      <c r="Q3421" s="187"/>
      <c r="R3421" s="190"/>
      <c r="S3421" s="190"/>
      <c r="T3421" s="190"/>
      <c r="U3421" s="190"/>
      <c r="V3421" s="190"/>
      <c r="W3421" s="190"/>
      <c r="X3421" s="190"/>
      <c r="Y3421" s="190"/>
      <c r="Z3421" s="190"/>
      <c r="AA3421" s="190"/>
      <c r="AB3421" s="190"/>
      <c r="AC3421" s="185"/>
      <c r="AD3421" s="190"/>
      <c r="AE3421" s="190"/>
      <c r="AF3421" s="190"/>
      <c r="AG3421" s="205" t="str">
        <f t="shared" si="159"/>
        <v/>
      </c>
      <c r="AH3421" s="205" t="str">
        <f t="shared" si="160"/>
        <v/>
      </c>
      <c r="AI3421" s="205" t="str">
        <f t="shared" si="161"/>
        <v/>
      </c>
    </row>
    <row r="3422" spans="1:35" ht="15" customHeight="1">
      <c r="A3422" s="185"/>
      <c r="B3422" s="185"/>
      <c r="C3422" s="185"/>
      <c r="D3422" s="186"/>
      <c r="E3422" s="185"/>
      <c r="F3422" s="185"/>
      <c r="G3422" s="185"/>
      <c r="H3422" s="185"/>
      <c r="I3422" s="185"/>
      <c r="J3422" s="185"/>
      <c r="K3422" s="187"/>
      <c r="L3422" s="187"/>
      <c r="M3422" s="187"/>
      <c r="N3422" s="187"/>
      <c r="O3422" s="187"/>
      <c r="P3422" s="187"/>
      <c r="Q3422" s="187"/>
      <c r="R3422" s="190"/>
      <c r="S3422" s="190"/>
      <c r="T3422" s="190"/>
      <c r="U3422" s="190"/>
      <c r="V3422" s="190"/>
      <c r="W3422" s="190"/>
      <c r="X3422" s="190"/>
      <c r="Y3422" s="190"/>
      <c r="Z3422" s="190"/>
      <c r="AA3422" s="190"/>
      <c r="AB3422" s="190"/>
      <c r="AC3422" s="185"/>
      <c r="AD3422" s="190"/>
      <c r="AE3422" s="190"/>
      <c r="AF3422" s="190"/>
      <c r="AG3422" s="205" t="str">
        <f t="shared" si="159"/>
        <v/>
      </c>
      <c r="AH3422" s="205" t="str">
        <f t="shared" si="160"/>
        <v/>
      </c>
      <c r="AI3422" s="205" t="str">
        <f t="shared" si="161"/>
        <v/>
      </c>
    </row>
    <row r="3423" spans="1:35" ht="15" customHeight="1">
      <c r="A3423" s="185"/>
      <c r="B3423" s="185"/>
      <c r="C3423" s="185"/>
      <c r="D3423" s="186"/>
      <c r="E3423" s="185"/>
      <c r="F3423" s="185"/>
      <c r="G3423" s="185"/>
      <c r="H3423" s="185"/>
      <c r="I3423" s="185"/>
      <c r="J3423" s="185"/>
      <c r="K3423" s="187"/>
      <c r="L3423" s="187"/>
      <c r="M3423" s="187"/>
      <c r="N3423" s="187"/>
      <c r="O3423" s="187"/>
      <c r="P3423" s="187"/>
      <c r="Q3423" s="187"/>
      <c r="R3423" s="190"/>
      <c r="S3423" s="190"/>
      <c r="T3423" s="190"/>
      <c r="U3423" s="190"/>
      <c r="V3423" s="190"/>
      <c r="W3423" s="190"/>
      <c r="X3423" s="190"/>
      <c r="Y3423" s="190"/>
      <c r="Z3423" s="190"/>
      <c r="AA3423" s="190"/>
      <c r="AB3423" s="190"/>
      <c r="AC3423" s="185"/>
      <c r="AD3423" s="190"/>
      <c r="AE3423" s="190"/>
      <c r="AF3423" s="190"/>
      <c r="AG3423" s="205" t="str">
        <f t="shared" si="159"/>
        <v/>
      </c>
      <c r="AH3423" s="205" t="str">
        <f t="shared" si="160"/>
        <v/>
      </c>
      <c r="AI3423" s="205" t="str">
        <f t="shared" si="161"/>
        <v/>
      </c>
    </row>
    <row r="3424" spans="1:35" ht="15" customHeight="1">
      <c r="A3424" s="185"/>
      <c r="B3424" s="185"/>
      <c r="C3424" s="185"/>
      <c r="D3424" s="186"/>
      <c r="E3424" s="185"/>
      <c r="F3424" s="185"/>
      <c r="G3424" s="185"/>
      <c r="H3424" s="185"/>
      <c r="I3424" s="185"/>
      <c r="J3424" s="185"/>
      <c r="K3424" s="187"/>
      <c r="L3424" s="187"/>
      <c r="M3424" s="187"/>
      <c r="N3424" s="187"/>
      <c r="O3424" s="187"/>
      <c r="P3424" s="187"/>
      <c r="Q3424" s="187"/>
      <c r="R3424" s="190"/>
      <c r="S3424" s="190"/>
      <c r="T3424" s="190"/>
      <c r="U3424" s="190"/>
      <c r="V3424" s="190"/>
      <c r="W3424" s="190"/>
      <c r="X3424" s="190"/>
      <c r="Y3424" s="190"/>
      <c r="Z3424" s="190"/>
      <c r="AA3424" s="190"/>
      <c r="AB3424" s="190"/>
      <c r="AC3424" s="185"/>
      <c r="AD3424" s="190"/>
      <c r="AE3424" s="190"/>
      <c r="AF3424" s="190"/>
      <c r="AG3424" s="205" t="str">
        <f t="shared" si="159"/>
        <v/>
      </c>
      <c r="AH3424" s="205" t="str">
        <f t="shared" si="160"/>
        <v/>
      </c>
      <c r="AI3424" s="205" t="str">
        <f t="shared" si="161"/>
        <v/>
      </c>
    </row>
    <row r="3425" spans="1:35" ht="15" customHeight="1">
      <c r="A3425" s="185"/>
      <c r="B3425" s="185"/>
      <c r="C3425" s="185"/>
      <c r="D3425" s="186"/>
      <c r="E3425" s="185"/>
      <c r="F3425" s="185"/>
      <c r="G3425" s="185"/>
      <c r="H3425" s="185"/>
      <c r="I3425" s="185"/>
      <c r="J3425" s="185"/>
      <c r="K3425" s="187"/>
      <c r="L3425" s="187"/>
      <c r="M3425" s="187"/>
      <c r="N3425" s="187"/>
      <c r="O3425" s="187"/>
      <c r="P3425" s="187"/>
      <c r="Q3425" s="187"/>
      <c r="R3425" s="190"/>
      <c r="S3425" s="190"/>
      <c r="T3425" s="190"/>
      <c r="U3425" s="190"/>
      <c r="V3425" s="190"/>
      <c r="W3425" s="190"/>
      <c r="X3425" s="190"/>
      <c r="Y3425" s="190"/>
      <c r="Z3425" s="190"/>
      <c r="AA3425" s="190"/>
      <c r="AB3425" s="190"/>
      <c r="AC3425" s="185"/>
      <c r="AD3425" s="190"/>
      <c r="AE3425" s="190"/>
      <c r="AF3425" s="190"/>
      <c r="AG3425" s="205" t="str">
        <f t="shared" si="159"/>
        <v/>
      </c>
      <c r="AH3425" s="205" t="str">
        <f t="shared" si="160"/>
        <v/>
      </c>
      <c r="AI3425" s="205" t="str">
        <f t="shared" si="161"/>
        <v/>
      </c>
    </row>
    <row r="3426" spans="1:35" ht="15" customHeight="1">
      <c r="A3426" s="185"/>
      <c r="B3426" s="185"/>
      <c r="C3426" s="185"/>
      <c r="D3426" s="186"/>
      <c r="E3426" s="185"/>
      <c r="F3426" s="185"/>
      <c r="G3426" s="185"/>
      <c r="H3426" s="185"/>
      <c r="I3426" s="185"/>
      <c r="J3426" s="185"/>
      <c r="K3426" s="187"/>
      <c r="L3426" s="187"/>
      <c r="M3426" s="187"/>
      <c r="N3426" s="187"/>
      <c r="O3426" s="187"/>
      <c r="P3426" s="187"/>
      <c r="Q3426" s="187"/>
      <c r="R3426" s="190"/>
      <c r="S3426" s="190"/>
      <c r="T3426" s="190"/>
      <c r="U3426" s="190"/>
      <c r="V3426" s="190"/>
      <c r="W3426" s="190"/>
      <c r="X3426" s="190"/>
      <c r="Y3426" s="190"/>
      <c r="Z3426" s="190"/>
      <c r="AA3426" s="190"/>
      <c r="AB3426" s="190"/>
      <c r="AC3426" s="185"/>
      <c r="AD3426" s="190"/>
      <c r="AE3426" s="190"/>
      <c r="AF3426" s="190"/>
      <c r="AG3426" s="205" t="str">
        <f t="shared" si="159"/>
        <v/>
      </c>
      <c r="AH3426" s="205" t="str">
        <f t="shared" si="160"/>
        <v/>
      </c>
      <c r="AI3426" s="205" t="str">
        <f t="shared" si="161"/>
        <v/>
      </c>
    </row>
    <row r="3427" spans="1:35" ht="15" customHeight="1">
      <c r="A3427" s="185"/>
      <c r="B3427" s="185"/>
      <c r="C3427" s="185"/>
      <c r="D3427" s="186"/>
      <c r="E3427" s="185"/>
      <c r="F3427" s="185"/>
      <c r="G3427" s="185"/>
      <c r="H3427" s="185"/>
      <c r="I3427" s="185"/>
      <c r="J3427" s="185"/>
      <c r="K3427" s="187"/>
      <c r="L3427" s="187"/>
      <c r="M3427" s="187"/>
      <c r="N3427" s="187"/>
      <c r="O3427" s="187"/>
      <c r="P3427" s="187"/>
      <c r="Q3427" s="187"/>
      <c r="R3427" s="190"/>
      <c r="S3427" s="190"/>
      <c r="T3427" s="190"/>
      <c r="U3427" s="190"/>
      <c r="V3427" s="190"/>
      <c r="W3427" s="190"/>
      <c r="X3427" s="190"/>
      <c r="Y3427" s="190"/>
      <c r="Z3427" s="190"/>
      <c r="AA3427" s="190"/>
      <c r="AB3427" s="190"/>
      <c r="AC3427" s="185"/>
      <c r="AD3427" s="190"/>
      <c r="AE3427" s="190"/>
      <c r="AF3427" s="190"/>
      <c r="AG3427" s="205" t="str">
        <f t="shared" si="159"/>
        <v/>
      </c>
      <c r="AH3427" s="205" t="str">
        <f t="shared" si="160"/>
        <v/>
      </c>
      <c r="AI3427" s="205" t="str">
        <f t="shared" si="161"/>
        <v/>
      </c>
    </row>
    <row r="3428" spans="1:35" ht="15" customHeight="1">
      <c r="A3428" s="185"/>
      <c r="B3428" s="185"/>
      <c r="C3428" s="185"/>
      <c r="D3428" s="186"/>
      <c r="E3428" s="185"/>
      <c r="F3428" s="185"/>
      <c r="G3428" s="185"/>
      <c r="H3428" s="185"/>
      <c r="I3428" s="185"/>
      <c r="J3428" s="185"/>
      <c r="K3428" s="187"/>
      <c r="L3428" s="187"/>
      <c r="M3428" s="187"/>
      <c r="N3428" s="187"/>
      <c r="O3428" s="187"/>
      <c r="P3428" s="187"/>
      <c r="Q3428" s="187"/>
      <c r="R3428" s="190"/>
      <c r="S3428" s="190"/>
      <c r="T3428" s="190"/>
      <c r="U3428" s="190"/>
      <c r="V3428" s="190"/>
      <c r="W3428" s="190"/>
      <c r="X3428" s="190"/>
      <c r="Y3428" s="190"/>
      <c r="Z3428" s="190"/>
      <c r="AA3428" s="190"/>
      <c r="AB3428" s="190"/>
      <c r="AC3428" s="185"/>
      <c r="AD3428" s="190"/>
      <c r="AE3428" s="190"/>
      <c r="AF3428" s="190"/>
      <c r="AG3428" s="205" t="str">
        <f t="shared" si="159"/>
        <v/>
      </c>
      <c r="AH3428" s="205" t="str">
        <f t="shared" si="160"/>
        <v/>
      </c>
      <c r="AI3428" s="205" t="str">
        <f t="shared" si="161"/>
        <v/>
      </c>
    </row>
    <row r="3429" spans="1:35" ht="15" customHeight="1">
      <c r="A3429" s="185"/>
      <c r="B3429" s="185"/>
      <c r="C3429" s="185"/>
      <c r="D3429" s="186"/>
      <c r="E3429" s="185"/>
      <c r="F3429" s="185"/>
      <c r="G3429" s="185"/>
      <c r="H3429" s="185"/>
      <c r="I3429" s="185"/>
      <c r="J3429" s="185"/>
      <c r="K3429" s="187"/>
      <c r="L3429" s="187"/>
      <c r="M3429" s="187"/>
      <c r="N3429" s="187"/>
      <c r="O3429" s="187"/>
      <c r="P3429" s="187"/>
      <c r="Q3429" s="187"/>
      <c r="R3429" s="190"/>
      <c r="S3429" s="190"/>
      <c r="T3429" s="190"/>
      <c r="U3429" s="190"/>
      <c r="V3429" s="190"/>
      <c r="W3429" s="190"/>
      <c r="X3429" s="190"/>
      <c r="Y3429" s="190"/>
      <c r="Z3429" s="190"/>
      <c r="AA3429" s="190"/>
      <c r="AB3429" s="190"/>
      <c r="AC3429" s="185"/>
      <c r="AD3429" s="190"/>
      <c r="AE3429" s="190"/>
      <c r="AF3429" s="190"/>
      <c r="AG3429" s="205" t="str">
        <f t="shared" si="159"/>
        <v/>
      </c>
      <c r="AH3429" s="205" t="str">
        <f t="shared" si="160"/>
        <v/>
      </c>
      <c r="AI3429" s="205" t="str">
        <f t="shared" si="161"/>
        <v/>
      </c>
    </row>
    <row r="3430" spans="1:35" ht="15" customHeight="1">
      <c r="A3430" s="185"/>
      <c r="B3430" s="185"/>
      <c r="C3430" s="185"/>
      <c r="D3430" s="186"/>
      <c r="E3430" s="185"/>
      <c r="F3430" s="185"/>
      <c r="G3430" s="185"/>
      <c r="H3430" s="185"/>
      <c r="I3430" s="185"/>
      <c r="J3430" s="185"/>
      <c r="K3430" s="187"/>
      <c r="L3430" s="187"/>
      <c r="M3430" s="187"/>
      <c r="N3430" s="187"/>
      <c r="O3430" s="187"/>
      <c r="P3430" s="187"/>
      <c r="Q3430" s="187"/>
      <c r="R3430" s="190"/>
      <c r="S3430" s="190"/>
      <c r="T3430" s="190"/>
      <c r="U3430" s="190"/>
      <c r="V3430" s="190"/>
      <c r="W3430" s="190"/>
      <c r="X3430" s="190"/>
      <c r="Y3430" s="190"/>
      <c r="Z3430" s="190"/>
      <c r="AA3430" s="190"/>
      <c r="AB3430" s="190"/>
      <c r="AC3430" s="185"/>
      <c r="AD3430" s="190"/>
      <c r="AE3430" s="190"/>
      <c r="AF3430" s="190"/>
      <c r="AG3430" s="205" t="str">
        <f t="shared" si="159"/>
        <v/>
      </c>
      <c r="AH3430" s="205" t="str">
        <f t="shared" si="160"/>
        <v/>
      </c>
      <c r="AI3430" s="205" t="str">
        <f t="shared" si="161"/>
        <v/>
      </c>
    </row>
    <row r="3431" spans="1:35" ht="15" customHeight="1">
      <c r="A3431" s="185"/>
      <c r="B3431" s="185"/>
      <c r="C3431" s="185"/>
      <c r="D3431" s="186"/>
      <c r="E3431" s="185"/>
      <c r="F3431" s="185"/>
      <c r="G3431" s="185"/>
      <c r="H3431" s="185"/>
      <c r="I3431" s="185"/>
      <c r="J3431" s="185"/>
      <c r="K3431" s="187"/>
      <c r="L3431" s="187"/>
      <c r="M3431" s="187"/>
      <c r="N3431" s="187"/>
      <c r="O3431" s="187"/>
      <c r="P3431" s="187"/>
      <c r="Q3431" s="187"/>
      <c r="R3431" s="190"/>
      <c r="S3431" s="190"/>
      <c r="T3431" s="190"/>
      <c r="U3431" s="190"/>
      <c r="V3431" s="190"/>
      <c r="W3431" s="190"/>
      <c r="X3431" s="190"/>
      <c r="Y3431" s="190"/>
      <c r="Z3431" s="190"/>
      <c r="AA3431" s="190"/>
      <c r="AB3431" s="190"/>
      <c r="AC3431" s="185"/>
      <c r="AD3431" s="190"/>
      <c r="AE3431" s="190"/>
      <c r="AF3431" s="190"/>
      <c r="AG3431" s="205" t="str">
        <f t="shared" si="159"/>
        <v/>
      </c>
      <c r="AH3431" s="205" t="str">
        <f t="shared" si="160"/>
        <v/>
      </c>
      <c r="AI3431" s="205" t="str">
        <f t="shared" si="161"/>
        <v/>
      </c>
    </row>
    <row r="3432" spans="1:35" ht="15" customHeight="1">
      <c r="A3432" s="185"/>
      <c r="B3432" s="185"/>
      <c r="C3432" s="185"/>
      <c r="D3432" s="186"/>
      <c r="E3432" s="185"/>
      <c r="F3432" s="185"/>
      <c r="G3432" s="185"/>
      <c r="H3432" s="185"/>
      <c r="I3432" s="185"/>
      <c r="J3432" s="185"/>
      <c r="K3432" s="187"/>
      <c r="L3432" s="187"/>
      <c r="M3432" s="187"/>
      <c r="N3432" s="187"/>
      <c r="O3432" s="187"/>
      <c r="P3432" s="187"/>
      <c r="Q3432" s="187"/>
      <c r="R3432" s="190"/>
      <c r="S3432" s="190"/>
      <c r="T3432" s="190"/>
      <c r="U3432" s="190"/>
      <c r="V3432" s="190"/>
      <c r="W3432" s="190"/>
      <c r="X3432" s="190"/>
      <c r="Y3432" s="190"/>
      <c r="Z3432" s="190"/>
      <c r="AA3432" s="190"/>
      <c r="AB3432" s="190"/>
      <c r="AC3432" s="185"/>
      <c r="AD3432" s="190"/>
      <c r="AE3432" s="190"/>
      <c r="AF3432" s="190"/>
      <c r="AG3432" s="205" t="str">
        <f t="shared" si="159"/>
        <v/>
      </c>
      <c r="AH3432" s="205" t="str">
        <f t="shared" si="160"/>
        <v/>
      </c>
      <c r="AI3432" s="205" t="str">
        <f t="shared" si="161"/>
        <v/>
      </c>
    </row>
    <row r="3433" spans="1:35" ht="15" customHeight="1">
      <c r="A3433" s="185"/>
      <c r="B3433" s="185"/>
      <c r="C3433" s="185"/>
      <c r="D3433" s="186"/>
      <c r="E3433" s="185"/>
      <c r="F3433" s="185"/>
      <c r="G3433" s="185"/>
      <c r="H3433" s="185"/>
      <c r="I3433" s="185"/>
      <c r="J3433" s="185"/>
      <c r="K3433" s="187"/>
      <c r="L3433" s="187"/>
      <c r="M3433" s="187"/>
      <c r="N3433" s="187"/>
      <c r="O3433" s="187"/>
      <c r="P3433" s="187"/>
      <c r="Q3433" s="187"/>
      <c r="R3433" s="190"/>
      <c r="S3433" s="190"/>
      <c r="T3433" s="190"/>
      <c r="U3433" s="190"/>
      <c r="V3433" s="190"/>
      <c r="W3433" s="190"/>
      <c r="X3433" s="190"/>
      <c r="Y3433" s="190"/>
      <c r="Z3433" s="190"/>
      <c r="AA3433" s="190"/>
      <c r="AB3433" s="190"/>
      <c r="AC3433" s="185"/>
      <c r="AD3433" s="190"/>
      <c r="AE3433" s="190"/>
      <c r="AF3433" s="190"/>
      <c r="AG3433" s="205" t="str">
        <f t="shared" si="159"/>
        <v/>
      </c>
      <c r="AH3433" s="205" t="str">
        <f t="shared" si="160"/>
        <v/>
      </c>
      <c r="AI3433" s="205" t="str">
        <f t="shared" si="161"/>
        <v/>
      </c>
    </row>
    <row r="3434" spans="1:35" ht="15" customHeight="1">
      <c r="A3434" s="185"/>
      <c r="B3434" s="185"/>
      <c r="C3434" s="185"/>
      <c r="D3434" s="186"/>
      <c r="E3434" s="185"/>
      <c r="F3434" s="185"/>
      <c r="G3434" s="185"/>
      <c r="H3434" s="185"/>
      <c r="I3434" s="185"/>
      <c r="J3434" s="185"/>
      <c r="K3434" s="187"/>
      <c r="L3434" s="187"/>
      <c r="M3434" s="187"/>
      <c r="N3434" s="187"/>
      <c r="O3434" s="187"/>
      <c r="P3434" s="187"/>
      <c r="Q3434" s="187"/>
      <c r="R3434" s="190"/>
      <c r="S3434" s="190"/>
      <c r="T3434" s="190"/>
      <c r="U3434" s="190"/>
      <c r="V3434" s="190"/>
      <c r="W3434" s="190"/>
      <c r="X3434" s="190"/>
      <c r="Y3434" s="190"/>
      <c r="Z3434" s="190"/>
      <c r="AA3434" s="190"/>
      <c r="AB3434" s="190"/>
      <c r="AC3434" s="185"/>
      <c r="AD3434" s="190"/>
      <c r="AE3434" s="190"/>
      <c r="AF3434" s="190"/>
      <c r="AG3434" s="205" t="str">
        <f t="shared" si="159"/>
        <v/>
      </c>
      <c r="AH3434" s="205" t="str">
        <f t="shared" si="160"/>
        <v/>
      </c>
      <c r="AI3434" s="205" t="str">
        <f t="shared" si="161"/>
        <v/>
      </c>
    </row>
    <row r="3435" spans="1:35" ht="15" customHeight="1">
      <c r="A3435" s="185"/>
      <c r="B3435" s="185"/>
      <c r="C3435" s="185"/>
      <c r="D3435" s="186"/>
      <c r="E3435" s="185"/>
      <c r="F3435" s="185"/>
      <c r="G3435" s="185"/>
      <c r="H3435" s="185"/>
      <c r="I3435" s="185"/>
      <c r="J3435" s="185"/>
      <c r="K3435" s="187"/>
      <c r="L3435" s="187"/>
      <c r="M3435" s="187"/>
      <c r="N3435" s="187"/>
      <c r="O3435" s="187"/>
      <c r="P3435" s="187"/>
      <c r="Q3435" s="187"/>
      <c r="R3435" s="190"/>
      <c r="S3435" s="190"/>
      <c r="T3435" s="190"/>
      <c r="U3435" s="190"/>
      <c r="V3435" s="190"/>
      <c r="W3435" s="190"/>
      <c r="X3435" s="190"/>
      <c r="Y3435" s="190"/>
      <c r="Z3435" s="190"/>
      <c r="AA3435" s="190"/>
      <c r="AB3435" s="190"/>
      <c r="AC3435" s="185"/>
      <c r="AD3435" s="190"/>
      <c r="AE3435" s="190"/>
      <c r="AF3435" s="190"/>
      <c r="AG3435" s="205" t="str">
        <f t="shared" si="159"/>
        <v/>
      </c>
      <c r="AH3435" s="205" t="str">
        <f t="shared" si="160"/>
        <v/>
      </c>
      <c r="AI3435" s="205" t="str">
        <f t="shared" si="161"/>
        <v/>
      </c>
    </row>
    <row r="3436" spans="1:35" ht="15" customHeight="1">
      <c r="A3436" s="185"/>
      <c r="B3436" s="185"/>
      <c r="C3436" s="185"/>
      <c r="D3436" s="186"/>
      <c r="E3436" s="185"/>
      <c r="F3436" s="185"/>
      <c r="G3436" s="185"/>
      <c r="H3436" s="185"/>
      <c r="I3436" s="185"/>
      <c r="J3436" s="185"/>
      <c r="K3436" s="187"/>
      <c r="L3436" s="187"/>
      <c r="M3436" s="187"/>
      <c r="N3436" s="187"/>
      <c r="O3436" s="187"/>
      <c r="P3436" s="187"/>
      <c r="Q3436" s="187"/>
      <c r="R3436" s="190"/>
      <c r="S3436" s="190"/>
      <c r="T3436" s="190"/>
      <c r="U3436" s="190"/>
      <c r="V3436" s="190"/>
      <c r="W3436" s="190"/>
      <c r="X3436" s="190"/>
      <c r="Y3436" s="190"/>
      <c r="Z3436" s="190"/>
      <c r="AA3436" s="190"/>
      <c r="AB3436" s="190"/>
      <c r="AC3436" s="185"/>
      <c r="AD3436" s="190"/>
      <c r="AE3436" s="190"/>
      <c r="AF3436" s="190"/>
      <c r="AG3436" s="205" t="str">
        <f t="shared" si="159"/>
        <v/>
      </c>
      <c r="AH3436" s="205" t="str">
        <f t="shared" si="160"/>
        <v/>
      </c>
      <c r="AI3436" s="205" t="str">
        <f t="shared" si="161"/>
        <v/>
      </c>
    </row>
    <row r="3437" spans="1:35" ht="15" customHeight="1">
      <c r="A3437" s="185"/>
      <c r="B3437" s="185"/>
      <c r="C3437" s="185"/>
      <c r="D3437" s="186"/>
      <c r="E3437" s="185"/>
      <c r="F3437" s="185"/>
      <c r="G3437" s="185"/>
      <c r="H3437" s="185"/>
      <c r="I3437" s="185"/>
      <c r="J3437" s="185"/>
      <c r="K3437" s="187"/>
      <c r="L3437" s="187"/>
      <c r="M3437" s="187"/>
      <c r="N3437" s="187"/>
      <c r="O3437" s="187"/>
      <c r="P3437" s="187"/>
      <c r="Q3437" s="187"/>
      <c r="R3437" s="190"/>
      <c r="S3437" s="190"/>
      <c r="T3437" s="190"/>
      <c r="U3437" s="190"/>
      <c r="V3437" s="190"/>
      <c r="W3437" s="190"/>
      <c r="X3437" s="190"/>
      <c r="Y3437" s="190"/>
      <c r="Z3437" s="190"/>
      <c r="AA3437" s="190"/>
      <c r="AB3437" s="190"/>
      <c r="AC3437" s="185"/>
      <c r="AD3437" s="190"/>
      <c r="AE3437" s="190"/>
      <c r="AF3437" s="190"/>
      <c r="AG3437" s="205" t="str">
        <f t="shared" si="159"/>
        <v/>
      </c>
      <c r="AH3437" s="205" t="str">
        <f t="shared" si="160"/>
        <v/>
      </c>
      <c r="AI3437" s="205" t="str">
        <f t="shared" si="161"/>
        <v/>
      </c>
    </row>
    <row r="3438" spans="1:35" ht="15" customHeight="1">
      <c r="A3438" s="185"/>
      <c r="B3438" s="185"/>
      <c r="C3438" s="185"/>
      <c r="D3438" s="186"/>
      <c r="E3438" s="185"/>
      <c r="F3438" s="185"/>
      <c r="G3438" s="185"/>
      <c r="H3438" s="185"/>
      <c r="I3438" s="185"/>
      <c r="J3438" s="185"/>
      <c r="K3438" s="187"/>
      <c r="L3438" s="187"/>
      <c r="M3438" s="187"/>
      <c r="N3438" s="187"/>
      <c r="O3438" s="187"/>
      <c r="P3438" s="187"/>
      <c r="Q3438" s="187"/>
      <c r="R3438" s="190"/>
      <c r="S3438" s="190"/>
      <c r="T3438" s="190"/>
      <c r="U3438" s="190"/>
      <c r="V3438" s="190"/>
      <c r="W3438" s="190"/>
      <c r="X3438" s="190"/>
      <c r="Y3438" s="190"/>
      <c r="Z3438" s="190"/>
      <c r="AA3438" s="190"/>
      <c r="AB3438" s="190"/>
      <c r="AC3438" s="185"/>
      <c r="AD3438" s="190"/>
      <c r="AE3438" s="190"/>
      <c r="AF3438" s="190"/>
      <c r="AG3438" s="205" t="str">
        <f t="shared" si="159"/>
        <v/>
      </c>
      <c r="AH3438" s="205" t="str">
        <f t="shared" si="160"/>
        <v/>
      </c>
      <c r="AI3438" s="205" t="str">
        <f t="shared" si="161"/>
        <v/>
      </c>
    </row>
    <row r="3439" spans="1:35" ht="15" customHeight="1">
      <c r="A3439" s="185"/>
      <c r="B3439" s="185"/>
      <c r="C3439" s="185"/>
      <c r="D3439" s="186"/>
      <c r="E3439" s="185"/>
      <c r="F3439" s="185"/>
      <c r="G3439" s="185"/>
      <c r="H3439" s="185"/>
      <c r="I3439" s="185"/>
      <c r="J3439" s="185"/>
      <c r="K3439" s="187"/>
      <c r="L3439" s="187"/>
      <c r="M3439" s="187"/>
      <c r="N3439" s="187"/>
      <c r="O3439" s="187"/>
      <c r="P3439" s="187"/>
      <c r="Q3439" s="187"/>
      <c r="R3439" s="190"/>
      <c r="S3439" s="190"/>
      <c r="T3439" s="190"/>
      <c r="U3439" s="190"/>
      <c r="V3439" s="190"/>
      <c r="W3439" s="190"/>
      <c r="X3439" s="190"/>
      <c r="Y3439" s="190"/>
      <c r="Z3439" s="190"/>
      <c r="AA3439" s="190"/>
      <c r="AB3439" s="190"/>
      <c r="AC3439" s="185"/>
      <c r="AD3439" s="190"/>
      <c r="AE3439" s="190"/>
      <c r="AF3439" s="190"/>
      <c r="AG3439" s="205" t="str">
        <f t="shared" si="159"/>
        <v/>
      </c>
      <c r="AH3439" s="205" t="str">
        <f t="shared" si="160"/>
        <v/>
      </c>
      <c r="AI3439" s="205" t="str">
        <f t="shared" si="161"/>
        <v/>
      </c>
    </row>
    <row r="3440" spans="1:35" ht="15" customHeight="1">
      <c r="A3440" s="185"/>
      <c r="B3440" s="185"/>
      <c r="C3440" s="185"/>
      <c r="D3440" s="186"/>
      <c r="E3440" s="185"/>
      <c r="F3440" s="185"/>
      <c r="G3440" s="185"/>
      <c r="H3440" s="185"/>
      <c r="I3440" s="185"/>
      <c r="J3440" s="185"/>
      <c r="K3440" s="187"/>
      <c r="L3440" s="187"/>
      <c r="M3440" s="187"/>
      <c r="N3440" s="187"/>
      <c r="O3440" s="187"/>
      <c r="P3440" s="187"/>
      <c r="Q3440" s="187"/>
      <c r="R3440" s="190"/>
      <c r="S3440" s="190"/>
      <c r="T3440" s="190"/>
      <c r="U3440" s="190"/>
      <c r="V3440" s="190"/>
      <c r="W3440" s="190"/>
      <c r="X3440" s="190"/>
      <c r="Y3440" s="190"/>
      <c r="Z3440" s="190"/>
      <c r="AA3440" s="190"/>
      <c r="AB3440" s="190"/>
      <c r="AC3440" s="185"/>
      <c r="AD3440" s="190"/>
      <c r="AE3440" s="190"/>
      <c r="AF3440" s="190"/>
      <c r="AG3440" s="205" t="str">
        <f t="shared" si="159"/>
        <v/>
      </c>
      <c r="AH3440" s="205" t="str">
        <f t="shared" si="160"/>
        <v/>
      </c>
      <c r="AI3440" s="205" t="str">
        <f t="shared" si="161"/>
        <v/>
      </c>
    </row>
    <row r="3441" spans="1:35" ht="15" customHeight="1">
      <c r="A3441" s="185"/>
      <c r="B3441" s="185"/>
      <c r="C3441" s="185"/>
      <c r="D3441" s="186"/>
      <c r="E3441" s="185"/>
      <c r="F3441" s="185"/>
      <c r="G3441" s="185"/>
      <c r="H3441" s="185"/>
      <c r="I3441" s="185"/>
      <c r="J3441" s="185"/>
      <c r="K3441" s="187"/>
      <c r="L3441" s="187"/>
      <c r="M3441" s="187"/>
      <c r="N3441" s="187"/>
      <c r="O3441" s="187"/>
      <c r="P3441" s="187"/>
      <c r="Q3441" s="187"/>
      <c r="R3441" s="190"/>
      <c r="S3441" s="190"/>
      <c r="T3441" s="190"/>
      <c r="U3441" s="190"/>
      <c r="V3441" s="190"/>
      <c r="W3441" s="190"/>
      <c r="X3441" s="190"/>
      <c r="Y3441" s="190"/>
      <c r="Z3441" s="190"/>
      <c r="AA3441" s="190"/>
      <c r="AB3441" s="190"/>
      <c r="AC3441" s="185"/>
      <c r="AD3441" s="190"/>
      <c r="AE3441" s="190"/>
      <c r="AF3441" s="190"/>
      <c r="AG3441" s="205" t="str">
        <f t="shared" si="159"/>
        <v/>
      </c>
      <c r="AH3441" s="205" t="str">
        <f t="shared" si="160"/>
        <v/>
      </c>
      <c r="AI3441" s="205" t="str">
        <f t="shared" si="161"/>
        <v/>
      </c>
    </row>
    <row r="3442" spans="1:35" ht="15" customHeight="1">
      <c r="A3442" s="185"/>
      <c r="B3442" s="185"/>
      <c r="C3442" s="185"/>
      <c r="D3442" s="186"/>
      <c r="E3442" s="185"/>
      <c r="F3442" s="185"/>
      <c r="G3442" s="185"/>
      <c r="H3442" s="185"/>
      <c r="I3442" s="185"/>
      <c r="J3442" s="185"/>
      <c r="K3442" s="187"/>
      <c r="L3442" s="187"/>
      <c r="M3442" s="187"/>
      <c r="N3442" s="187"/>
      <c r="O3442" s="187"/>
      <c r="P3442" s="187"/>
      <c r="Q3442" s="187"/>
      <c r="R3442" s="190"/>
      <c r="S3442" s="190"/>
      <c r="T3442" s="190"/>
      <c r="U3442" s="190"/>
      <c r="V3442" s="190"/>
      <c r="W3442" s="190"/>
      <c r="X3442" s="190"/>
      <c r="Y3442" s="190"/>
      <c r="Z3442" s="190"/>
      <c r="AA3442" s="190"/>
      <c r="AB3442" s="190"/>
      <c r="AC3442" s="185"/>
      <c r="AD3442" s="190"/>
      <c r="AE3442" s="190"/>
      <c r="AF3442" s="190"/>
      <c r="AG3442" s="205" t="str">
        <f t="shared" si="159"/>
        <v/>
      </c>
      <c r="AH3442" s="205" t="str">
        <f t="shared" si="160"/>
        <v/>
      </c>
      <c r="AI3442" s="205" t="str">
        <f t="shared" si="161"/>
        <v/>
      </c>
    </row>
    <row r="3443" spans="1:35" ht="15" customHeight="1">
      <c r="A3443" s="185"/>
      <c r="B3443" s="185"/>
      <c r="C3443" s="185"/>
      <c r="D3443" s="186"/>
      <c r="E3443" s="185"/>
      <c r="F3443" s="185"/>
      <c r="G3443" s="185"/>
      <c r="H3443" s="185"/>
      <c r="I3443" s="185"/>
      <c r="J3443" s="185"/>
      <c r="K3443" s="187"/>
      <c r="L3443" s="187"/>
      <c r="M3443" s="187"/>
      <c r="N3443" s="187"/>
      <c r="O3443" s="187"/>
      <c r="P3443" s="187"/>
      <c r="Q3443" s="187"/>
      <c r="R3443" s="190"/>
      <c r="S3443" s="190"/>
      <c r="T3443" s="190"/>
      <c r="U3443" s="190"/>
      <c r="V3443" s="190"/>
      <c r="W3443" s="190"/>
      <c r="X3443" s="190"/>
      <c r="Y3443" s="190"/>
      <c r="Z3443" s="190"/>
      <c r="AA3443" s="190"/>
      <c r="AB3443" s="190"/>
      <c r="AC3443" s="185"/>
      <c r="AD3443" s="190"/>
      <c r="AE3443" s="190"/>
      <c r="AF3443" s="190"/>
      <c r="AG3443" s="205" t="str">
        <f t="shared" si="159"/>
        <v/>
      </c>
      <c r="AH3443" s="205" t="str">
        <f t="shared" si="160"/>
        <v/>
      </c>
      <c r="AI3443" s="205" t="str">
        <f t="shared" si="161"/>
        <v/>
      </c>
    </row>
    <row r="3444" spans="1:35" ht="15" customHeight="1">
      <c r="A3444" s="185"/>
      <c r="B3444" s="185"/>
      <c r="C3444" s="185"/>
      <c r="D3444" s="186"/>
      <c r="E3444" s="185"/>
      <c r="F3444" s="185"/>
      <c r="G3444" s="185"/>
      <c r="H3444" s="185"/>
      <c r="I3444" s="185"/>
      <c r="J3444" s="185"/>
      <c r="K3444" s="187"/>
      <c r="L3444" s="187"/>
      <c r="M3444" s="187"/>
      <c r="N3444" s="187"/>
      <c r="O3444" s="187"/>
      <c r="P3444" s="187"/>
      <c r="Q3444" s="187"/>
      <c r="R3444" s="190"/>
      <c r="S3444" s="190"/>
      <c r="T3444" s="190"/>
      <c r="U3444" s="190"/>
      <c r="V3444" s="190"/>
      <c r="W3444" s="190"/>
      <c r="X3444" s="190"/>
      <c r="Y3444" s="190"/>
      <c r="Z3444" s="190"/>
      <c r="AA3444" s="190"/>
      <c r="AB3444" s="190"/>
      <c r="AC3444" s="185"/>
      <c r="AD3444" s="190"/>
      <c r="AE3444" s="190"/>
      <c r="AF3444" s="190"/>
      <c r="AG3444" s="205" t="str">
        <f t="shared" si="159"/>
        <v/>
      </c>
      <c r="AH3444" s="205" t="str">
        <f t="shared" si="160"/>
        <v/>
      </c>
      <c r="AI3444" s="205" t="str">
        <f t="shared" si="161"/>
        <v/>
      </c>
    </row>
    <row r="3445" spans="1:35" ht="15" customHeight="1">
      <c r="A3445" s="185"/>
      <c r="B3445" s="185"/>
      <c r="C3445" s="185"/>
      <c r="D3445" s="186"/>
      <c r="E3445" s="185"/>
      <c r="F3445" s="185"/>
      <c r="G3445" s="185"/>
      <c r="H3445" s="185"/>
      <c r="I3445" s="185"/>
      <c r="J3445" s="185"/>
      <c r="K3445" s="187"/>
      <c r="L3445" s="187"/>
      <c r="M3445" s="187"/>
      <c r="N3445" s="187"/>
      <c r="O3445" s="187"/>
      <c r="P3445" s="187"/>
      <c r="Q3445" s="187"/>
      <c r="R3445" s="190"/>
      <c r="S3445" s="190"/>
      <c r="T3445" s="190"/>
      <c r="U3445" s="190"/>
      <c r="V3445" s="190"/>
      <c r="W3445" s="190"/>
      <c r="X3445" s="190"/>
      <c r="Y3445" s="190"/>
      <c r="Z3445" s="190"/>
      <c r="AA3445" s="190"/>
      <c r="AB3445" s="190"/>
      <c r="AC3445" s="185"/>
      <c r="AD3445" s="190"/>
      <c r="AE3445" s="190"/>
      <c r="AF3445" s="190"/>
      <c r="AG3445" s="205" t="str">
        <f t="shared" si="159"/>
        <v/>
      </c>
      <c r="AH3445" s="205" t="str">
        <f t="shared" si="160"/>
        <v/>
      </c>
      <c r="AI3445" s="205" t="str">
        <f t="shared" si="161"/>
        <v/>
      </c>
    </row>
    <row r="3446" spans="1:35" ht="15" customHeight="1">
      <c r="A3446" s="185"/>
      <c r="B3446" s="185"/>
      <c r="C3446" s="185"/>
      <c r="D3446" s="186"/>
      <c r="E3446" s="185"/>
      <c r="F3446" s="185"/>
      <c r="G3446" s="185"/>
      <c r="H3446" s="185"/>
      <c r="I3446" s="185"/>
      <c r="J3446" s="185"/>
      <c r="K3446" s="187"/>
      <c r="L3446" s="187"/>
      <c r="M3446" s="187"/>
      <c r="N3446" s="187"/>
      <c r="O3446" s="187"/>
      <c r="P3446" s="187"/>
      <c r="Q3446" s="187"/>
      <c r="R3446" s="190"/>
      <c r="S3446" s="190"/>
      <c r="T3446" s="190"/>
      <c r="U3446" s="190"/>
      <c r="V3446" s="190"/>
      <c r="W3446" s="190"/>
      <c r="X3446" s="190"/>
      <c r="Y3446" s="190"/>
      <c r="Z3446" s="190"/>
      <c r="AA3446" s="190"/>
      <c r="AB3446" s="190"/>
      <c r="AC3446" s="185"/>
      <c r="AD3446" s="190"/>
      <c r="AE3446" s="190"/>
      <c r="AF3446" s="190"/>
      <c r="AG3446" s="205" t="str">
        <f t="shared" si="159"/>
        <v/>
      </c>
      <c r="AH3446" s="205" t="str">
        <f t="shared" si="160"/>
        <v/>
      </c>
      <c r="AI3446" s="205" t="str">
        <f t="shared" si="161"/>
        <v/>
      </c>
    </row>
    <row r="3447" spans="1:35" ht="15" customHeight="1">
      <c r="A3447" s="185"/>
      <c r="B3447" s="185"/>
      <c r="C3447" s="185"/>
      <c r="D3447" s="186"/>
      <c r="E3447" s="185"/>
      <c r="F3447" s="185"/>
      <c r="G3447" s="185"/>
      <c r="H3447" s="185"/>
      <c r="I3447" s="185"/>
      <c r="J3447" s="185"/>
      <c r="K3447" s="187"/>
      <c r="L3447" s="187"/>
      <c r="M3447" s="187"/>
      <c r="N3447" s="187"/>
      <c r="O3447" s="187"/>
      <c r="P3447" s="187"/>
      <c r="Q3447" s="187"/>
      <c r="R3447" s="190"/>
      <c r="S3447" s="190"/>
      <c r="T3447" s="190"/>
      <c r="U3447" s="190"/>
      <c r="V3447" s="190"/>
      <c r="W3447" s="190"/>
      <c r="X3447" s="190"/>
      <c r="Y3447" s="190"/>
      <c r="Z3447" s="190"/>
      <c r="AA3447" s="190"/>
      <c r="AB3447" s="190"/>
      <c r="AC3447" s="185"/>
      <c r="AD3447" s="190"/>
      <c r="AE3447" s="190"/>
      <c r="AF3447" s="190"/>
      <c r="AG3447" s="205" t="str">
        <f t="shared" si="159"/>
        <v/>
      </c>
      <c r="AH3447" s="205" t="str">
        <f t="shared" si="160"/>
        <v/>
      </c>
      <c r="AI3447" s="205" t="str">
        <f t="shared" si="161"/>
        <v/>
      </c>
    </row>
    <row r="3448" spans="1:35" ht="15" customHeight="1">
      <c r="A3448" s="185"/>
      <c r="B3448" s="185"/>
      <c r="C3448" s="185"/>
      <c r="D3448" s="186"/>
      <c r="E3448" s="185"/>
      <c r="F3448" s="185"/>
      <c r="G3448" s="185"/>
      <c r="H3448" s="185"/>
      <c r="I3448" s="185"/>
      <c r="J3448" s="185"/>
      <c r="K3448" s="187"/>
      <c r="L3448" s="187"/>
      <c r="M3448" s="187"/>
      <c r="N3448" s="187"/>
      <c r="O3448" s="187"/>
      <c r="P3448" s="187"/>
      <c r="Q3448" s="187"/>
      <c r="R3448" s="190"/>
      <c r="S3448" s="190"/>
      <c r="T3448" s="190"/>
      <c r="U3448" s="190"/>
      <c r="V3448" s="190"/>
      <c r="W3448" s="190"/>
      <c r="X3448" s="190"/>
      <c r="Y3448" s="190"/>
      <c r="Z3448" s="190"/>
      <c r="AA3448" s="190"/>
      <c r="AB3448" s="190"/>
      <c r="AC3448" s="185"/>
      <c r="AD3448" s="190"/>
      <c r="AE3448" s="190"/>
      <c r="AF3448" s="190"/>
      <c r="AG3448" s="205" t="str">
        <f t="shared" si="159"/>
        <v/>
      </c>
      <c r="AH3448" s="205" t="str">
        <f t="shared" si="160"/>
        <v/>
      </c>
      <c r="AI3448" s="205" t="str">
        <f t="shared" si="161"/>
        <v/>
      </c>
    </row>
    <row r="3449" spans="1:35" ht="15" customHeight="1">
      <c r="A3449" s="185"/>
      <c r="B3449" s="185"/>
      <c r="C3449" s="185"/>
      <c r="D3449" s="186"/>
      <c r="E3449" s="185"/>
      <c r="F3449" s="185"/>
      <c r="G3449" s="185"/>
      <c r="H3449" s="185"/>
      <c r="I3449" s="185"/>
      <c r="J3449" s="185"/>
      <c r="K3449" s="187"/>
      <c r="L3449" s="187"/>
      <c r="M3449" s="187"/>
      <c r="N3449" s="187"/>
      <c r="O3449" s="187"/>
      <c r="P3449" s="187"/>
      <c r="Q3449" s="187"/>
      <c r="R3449" s="190"/>
      <c r="S3449" s="190"/>
      <c r="T3449" s="190"/>
      <c r="U3449" s="190"/>
      <c r="V3449" s="190"/>
      <c r="W3449" s="190"/>
      <c r="X3449" s="190"/>
      <c r="Y3449" s="190"/>
      <c r="Z3449" s="190"/>
      <c r="AA3449" s="190"/>
      <c r="AB3449" s="190"/>
      <c r="AC3449" s="185"/>
      <c r="AD3449" s="190"/>
      <c r="AE3449" s="190"/>
      <c r="AF3449" s="190"/>
      <c r="AG3449" s="205" t="str">
        <f t="shared" si="159"/>
        <v/>
      </c>
      <c r="AH3449" s="205" t="str">
        <f t="shared" si="160"/>
        <v/>
      </c>
      <c r="AI3449" s="205" t="str">
        <f t="shared" si="161"/>
        <v/>
      </c>
    </row>
    <row r="3450" spans="1:35" ht="15" customHeight="1">
      <c r="A3450" s="185"/>
      <c r="B3450" s="185"/>
      <c r="C3450" s="185"/>
      <c r="D3450" s="186"/>
      <c r="E3450" s="185"/>
      <c r="F3450" s="185"/>
      <c r="G3450" s="185"/>
      <c r="H3450" s="185"/>
      <c r="I3450" s="185"/>
      <c r="J3450" s="185"/>
      <c r="K3450" s="187"/>
      <c r="L3450" s="187"/>
      <c r="M3450" s="187"/>
      <c r="N3450" s="187"/>
      <c r="O3450" s="187"/>
      <c r="P3450" s="187"/>
      <c r="Q3450" s="187"/>
      <c r="R3450" s="190"/>
      <c r="S3450" s="190"/>
      <c r="T3450" s="190"/>
      <c r="U3450" s="190"/>
      <c r="V3450" s="190"/>
      <c r="W3450" s="190"/>
      <c r="X3450" s="190"/>
      <c r="Y3450" s="190"/>
      <c r="Z3450" s="190"/>
      <c r="AA3450" s="190"/>
      <c r="AB3450" s="190"/>
      <c r="AC3450" s="185"/>
      <c r="AD3450" s="190"/>
      <c r="AE3450" s="190"/>
      <c r="AF3450" s="190"/>
      <c r="AG3450" s="205" t="str">
        <f t="shared" si="159"/>
        <v/>
      </c>
      <c r="AH3450" s="205" t="str">
        <f t="shared" si="160"/>
        <v/>
      </c>
      <c r="AI3450" s="205" t="str">
        <f t="shared" si="161"/>
        <v/>
      </c>
    </row>
    <row r="3451" spans="1:35" ht="15" customHeight="1">
      <c r="A3451" s="185"/>
      <c r="B3451" s="185"/>
      <c r="C3451" s="185"/>
      <c r="D3451" s="186"/>
      <c r="E3451" s="185"/>
      <c r="F3451" s="185"/>
      <c r="G3451" s="185"/>
      <c r="H3451" s="185"/>
      <c r="I3451" s="185"/>
      <c r="J3451" s="185"/>
      <c r="K3451" s="187"/>
      <c r="L3451" s="187"/>
      <c r="M3451" s="187"/>
      <c r="N3451" s="187"/>
      <c r="O3451" s="187"/>
      <c r="P3451" s="187"/>
      <c r="Q3451" s="187"/>
      <c r="R3451" s="190"/>
      <c r="S3451" s="190"/>
      <c r="T3451" s="190"/>
      <c r="U3451" s="190"/>
      <c r="V3451" s="190"/>
      <c r="W3451" s="190"/>
      <c r="X3451" s="190"/>
      <c r="Y3451" s="190"/>
      <c r="Z3451" s="190"/>
      <c r="AA3451" s="190"/>
      <c r="AB3451" s="190"/>
      <c r="AC3451" s="185"/>
      <c r="AD3451" s="190"/>
      <c r="AE3451" s="190"/>
      <c r="AF3451" s="190"/>
      <c r="AG3451" s="205" t="str">
        <f t="shared" si="159"/>
        <v/>
      </c>
      <c r="AH3451" s="205" t="str">
        <f t="shared" si="160"/>
        <v/>
      </c>
      <c r="AI3451" s="205" t="str">
        <f t="shared" si="161"/>
        <v/>
      </c>
    </row>
    <row r="3452" spans="1:35" ht="15" customHeight="1">
      <c r="A3452" s="185"/>
      <c r="B3452" s="185"/>
      <c r="C3452" s="185"/>
      <c r="D3452" s="186"/>
      <c r="E3452" s="185"/>
      <c r="F3452" s="185"/>
      <c r="G3452" s="185"/>
      <c r="H3452" s="185"/>
      <c r="I3452" s="185"/>
      <c r="J3452" s="185"/>
      <c r="K3452" s="187"/>
      <c r="L3452" s="187"/>
      <c r="M3452" s="187"/>
      <c r="N3452" s="187"/>
      <c r="O3452" s="187"/>
      <c r="P3452" s="187"/>
      <c r="Q3452" s="187"/>
      <c r="R3452" s="190"/>
      <c r="S3452" s="190"/>
      <c r="T3452" s="190"/>
      <c r="U3452" s="190"/>
      <c r="V3452" s="190"/>
      <c r="W3452" s="190"/>
      <c r="X3452" s="190"/>
      <c r="Y3452" s="190"/>
      <c r="Z3452" s="190"/>
      <c r="AA3452" s="190"/>
      <c r="AB3452" s="190"/>
      <c r="AC3452" s="185"/>
      <c r="AD3452" s="190"/>
      <c r="AE3452" s="190"/>
      <c r="AF3452" s="190"/>
      <c r="AG3452" s="205" t="str">
        <f t="shared" si="159"/>
        <v/>
      </c>
      <c r="AH3452" s="205" t="str">
        <f t="shared" si="160"/>
        <v/>
      </c>
      <c r="AI3452" s="205" t="str">
        <f t="shared" si="161"/>
        <v/>
      </c>
    </row>
    <row r="3453" spans="1:35" ht="15" customHeight="1">
      <c r="A3453" s="185"/>
      <c r="B3453" s="185"/>
      <c r="C3453" s="185"/>
      <c r="D3453" s="186"/>
      <c r="E3453" s="185"/>
      <c r="F3453" s="185"/>
      <c r="G3453" s="185"/>
      <c r="H3453" s="185"/>
      <c r="I3453" s="185"/>
      <c r="J3453" s="185"/>
      <c r="K3453" s="187"/>
      <c r="L3453" s="187"/>
      <c r="M3453" s="187"/>
      <c r="N3453" s="187"/>
      <c r="O3453" s="187"/>
      <c r="P3453" s="187"/>
      <c r="Q3453" s="187"/>
      <c r="R3453" s="190"/>
      <c r="S3453" s="190"/>
      <c r="T3453" s="190"/>
      <c r="U3453" s="190"/>
      <c r="V3453" s="190"/>
      <c r="W3453" s="190"/>
      <c r="X3453" s="190"/>
      <c r="Y3453" s="190"/>
      <c r="Z3453" s="190"/>
      <c r="AA3453" s="190"/>
      <c r="AB3453" s="190"/>
      <c r="AC3453" s="185"/>
      <c r="AD3453" s="190"/>
      <c r="AE3453" s="190"/>
      <c r="AF3453" s="190"/>
      <c r="AG3453" s="205" t="str">
        <f t="shared" si="159"/>
        <v/>
      </c>
      <c r="AH3453" s="205" t="str">
        <f t="shared" si="160"/>
        <v/>
      </c>
      <c r="AI3453" s="205" t="str">
        <f t="shared" si="161"/>
        <v/>
      </c>
    </row>
    <row r="3454" spans="1:35" ht="15" customHeight="1">
      <c r="A3454" s="185"/>
      <c r="B3454" s="185"/>
      <c r="C3454" s="185"/>
      <c r="D3454" s="186"/>
      <c r="E3454" s="185"/>
      <c r="F3454" s="185"/>
      <c r="G3454" s="185"/>
      <c r="H3454" s="185"/>
      <c r="I3454" s="185"/>
      <c r="J3454" s="185"/>
      <c r="K3454" s="187"/>
      <c r="L3454" s="187"/>
      <c r="M3454" s="187"/>
      <c r="N3454" s="187"/>
      <c r="O3454" s="187"/>
      <c r="P3454" s="187"/>
      <c r="Q3454" s="187"/>
      <c r="R3454" s="190"/>
      <c r="S3454" s="190"/>
      <c r="T3454" s="190"/>
      <c r="U3454" s="190"/>
      <c r="V3454" s="190"/>
      <c r="W3454" s="190"/>
      <c r="X3454" s="190"/>
      <c r="Y3454" s="190"/>
      <c r="Z3454" s="190"/>
      <c r="AA3454" s="190"/>
      <c r="AB3454" s="190"/>
      <c r="AC3454" s="185"/>
      <c r="AD3454" s="190"/>
      <c r="AE3454" s="190"/>
      <c r="AF3454" s="190"/>
      <c r="AG3454" s="205" t="str">
        <f t="shared" si="159"/>
        <v/>
      </c>
      <c r="AH3454" s="205" t="str">
        <f t="shared" si="160"/>
        <v/>
      </c>
      <c r="AI3454" s="205" t="str">
        <f t="shared" si="161"/>
        <v/>
      </c>
    </row>
    <row r="3455" spans="1:35" ht="15" customHeight="1">
      <c r="A3455" s="185"/>
      <c r="B3455" s="185"/>
      <c r="C3455" s="185"/>
      <c r="D3455" s="186"/>
      <c r="E3455" s="185"/>
      <c r="F3455" s="185"/>
      <c r="G3455" s="185"/>
      <c r="H3455" s="185"/>
      <c r="I3455" s="185"/>
      <c r="J3455" s="185"/>
      <c r="K3455" s="187"/>
      <c r="L3455" s="187"/>
      <c r="M3455" s="187"/>
      <c r="N3455" s="187"/>
      <c r="O3455" s="187"/>
      <c r="P3455" s="187"/>
      <c r="Q3455" s="187"/>
      <c r="R3455" s="190"/>
      <c r="S3455" s="190"/>
      <c r="T3455" s="190"/>
      <c r="U3455" s="190"/>
      <c r="V3455" s="190"/>
      <c r="W3455" s="190"/>
      <c r="X3455" s="190"/>
      <c r="Y3455" s="190"/>
      <c r="Z3455" s="190"/>
      <c r="AA3455" s="190"/>
      <c r="AB3455" s="190"/>
      <c r="AC3455" s="185"/>
      <c r="AD3455" s="190"/>
      <c r="AE3455" s="190"/>
      <c r="AF3455" s="190"/>
      <c r="AG3455" s="205" t="str">
        <f t="shared" si="159"/>
        <v/>
      </c>
      <c r="AH3455" s="205" t="str">
        <f t="shared" si="160"/>
        <v/>
      </c>
      <c r="AI3455" s="205" t="str">
        <f t="shared" si="161"/>
        <v/>
      </c>
    </row>
    <row r="3456" spans="1:35" ht="15" customHeight="1">
      <c r="A3456" s="185"/>
      <c r="B3456" s="185"/>
      <c r="C3456" s="185"/>
      <c r="D3456" s="186"/>
      <c r="E3456" s="185"/>
      <c r="F3456" s="185"/>
      <c r="G3456" s="185"/>
      <c r="H3456" s="185"/>
      <c r="I3456" s="185"/>
      <c r="J3456" s="185"/>
      <c r="K3456" s="187"/>
      <c r="L3456" s="187"/>
      <c r="M3456" s="187"/>
      <c r="N3456" s="187"/>
      <c r="O3456" s="187"/>
      <c r="P3456" s="187"/>
      <c r="Q3456" s="187"/>
      <c r="R3456" s="190"/>
      <c r="S3456" s="190"/>
      <c r="T3456" s="190"/>
      <c r="U3456" s="190"/>
      <c r="V3456" s="190"/>
      <c r="W3456" s="190"/>
      <c r="X3456" s="190"/>
      <c r="Y3456" s="190"/>
      <c r="Z3456" s="190"/>
      <c r="AA3456" s="190"/>
      <c r="AB3456" s="190"/>
      <c r="AC3456" s="185"/>
      <c r="AD3456" s="190"/>
      <c r="AE3456" s="190"/>
      <c r="AF3456" s="190"/>
      <c r="AG3456" s="205" t="str">
        <f t="shared" si="159"/>
        <v/>
      </c>
      <c r="AH3456" s="205" t="str">
        <f t="shared" si="160"/>
        <v/>
      </c>
      <c r="AI3456" s="205" t="str">
        <f t="shared" si="161"/>
        <v/>
      </c>
    </row>
    <row r="3457" spans="1:35" ht="15" customHeight="1">
      <c r="A3457" s="185"/>
      <c r="B3457" s="185"/>
      <c r="C3457" s="185"/>
      <c r="D3457" s="186"/>
      <c r="E3457" s="185"/>
      <c r="F3457" s="185"/>
      <c r="G3457" s="185"/>
      <c r="H3457" s="185"/>
      <c r="I3457" s="185"/>
      <c r="J3457" s="185"/>
      <c r="K3457" s="187"/>
      <c r="L3457" s="187"/>
      <c r="M3457" s="187"/>
      <c r="N3457" s="187"/>
      <c r="O3457" s="187"/>
      <c r="P3457" s="187"/>
      <c r="Q3457" s="187"/>
      <c r="R3457" s="190"/>
      <c r="S3457" s="190"/>
      <c r="T3457" s="190"/>
      <c r="U3457" s="190"/>
      <c r="V3457" s="190"/>
      <c r="W3457" s="190"/>
      <c r="X3457" s="190"/>
      <c r="Y3457" s="190"/>
      <c r="Z3457" s="190"/>
      <c r="AA3457" s="190"/>
      <c r="AB3457" s="190"/>
      <c r="AC3457" s="185"/>
      <c r="AD3457" s="190"/>
      <c r="AE3457" s="190"/>
      <c r="AF3457" s="190"/>
      <c r="AG3457" s="205" t="str">
        <f t="shared" si="159"/>
        <v/>
      </c>
      <c r="AH3457" s="205" t="str">
        <f t="shared" si="160"/>
        <v/>
      </c>
      <c r="AI3457" s="205" t="str">
        <f t="shared" si="161"/>
        <v/>
      </c>
    </row>
    <row r="3458" spans="1:35" ht="15" customHeight="1">
      <c r="A3458" s="185"/>
      <c r="B3458" s="185"/>
      <c r="C3458" s="185"/>
      <c r="D3458" s="186"/>
      <c r="E3458" s="185"/>
      <c r="F3458" s="185"/>
      <c r="G3458" s="185"/>
      <c r="H3458" s="185"/>
      <c r="I3458" s="185"/>
      <c r="J3458" s="185"/>
      <c r="K3458" s="187"/>
      <c r="L3458" s="187"/>
      <c r="M3458" s="187"/>
      <c r="N3458" s="187"/>
      <c r="O3458" s="187"/>
      <c r="P3458" s="187"/>
      <c r="Q3458" s="187"/>
      <c r="R3458" s="190"/>
      <c r="S3458" s="190"/>
      <c r="T3458" s="190"/>
      <c r="U3458" s="190"/>
      <c r="V3458" s="190"/>
      <c r="W3458" s="190"/>
      <c r="X3458" s="190"/>
      <c r="Y3458" s="190"/>
      <c r="Z3458" s="190"/>
      <c r="AA3458" s="190"/>
      <c r="AB3458" s="190"/>
      <c r="AC3458" s="185"/>
      <c r="AD3458" s="190"/>
      <c r="AE3458" s="190"/>
      <c r="AF3458" s="190"/>
      <c r="AG3458" s="205" t="str">
        <f t="shared" si="159"/>
        <v/>
      </c>
      <c r="AH3458" s="205" t="str">
        <f t="shared" si="160"/>
        <v/>
      </c>
      <c r="AI3458" s="205" t="str">
        <f t="shared" si="161"/>
        <v/>
      </c>
    </row>
    <row r="3459" spans="1:35" ht="15" customHeight="1">
      <c r="A3459" s="185"/>
      <c r="B3459" s="185"/>
      <c r="C3459" s="185"/>
      <c r="D3459" s="186"/>
      <c r="E3459" s="185"/>
      <c r="F3459" s="185"/>
      <c r="G3459" s="185"/>
      <c r="H3459" s="185"/>
      <c r="I3459" s="185"/>
      <c r="J3459" s="185"/>
      <c r="K3459" s="187"/>
      <c r="L3459" s="187"/>
      <c r="M3459" s="187"/>
      <c r="N3459" s="187"/>
      <c r="O3459" s="187"/>
      <c r="P3459" s="187"/>
      <c r="Q3459" s="187"/>
      <c r="R3459" s="190"/>
      <c r="S3459" s="190"/>
      <c r="T3459" s="190"/>
      <c r="U3459" s="190"/>
      <c r="V3459" s="190"/>
      <c r="W3459" s="190"/>
      <c r="X3459" s="190"/>
      <c r="Y3459" s="190"/>
      <c r="Z3459" s="190"/>
      <c r="AA3459" s="190"/>
      <c r="AB3459" s="190"/>
      <c r="AC3459" s="185"/>
      <c r="AD3459" s="190"/>
      <c r="AE3459" s="190"/>
      <c r="AF3459" s="190"/>
      <c r="AG3459" s="205" t="str">
        <f t="shared" si="159"/>
        <v/>
      </c>
      <c r="AH3459" s="205" t="str">
        <f t="shared" si="160"/>
        <v/>
      </c>
      <c r="AI3459" s="205" t="str">
        <f t="shared" si="161"/>
        <v/>
      </c>
    </row>
    <row r="3460" spans="1:35" ht="15" customHeight="1">
      <c r="A3460" s="185"/>
      <c r="B3460" s="185"/>
      <c r="C3460" s="185"/>
      <c r="D3460" s="186"/>
      <c r="E3460" s="185"/>
      <c r="F3460" s="185"/>
      <c r="G3460" s="185"/>
      <c r="H3460" s="185"/>
      <c r="I3460" s="185"/>
      <c r="J3460" s="185"/>
      <c r="K3460" s="187"/>
      <c r="L3460" s="187"/>
      <c r="M3460" s="187"/>
      <c r="N3460" s="187"/>
      <c r="O3460" s="187"/>
      <c r="P3460" s="187"/>
      <c r="Q3460" s="187"/>
      <c r="R3460" s="190"/>
      <c r="S3460" s="190"/>
      <c r="T3460" s="190"/>
      <c r="U3460" s="190"/>
      <c r="V3460" s="190"/>
      <c r="W3460" s="190"/>
      <c r="X3460" s="190"/>
      <c r="Y3460" s="190"/>
      <c r="Z3460" s="190"/>
      <c r="AA3460" s="190"/>
      <c r="AB3460" s="190"/>
      <c r="AC3460" s="185"/>
      <c r="AD3460" s="190"/>
      <c r="AE3460" s="190"/>
      <c r="AF3460" s="190"/>
      <c r="AG3460" s="205" t="str">
        <f t="shared" ref="AG3460:AG3523" si="162">IF($Q3460="","",IF($Q3460="YES","YES","NO"))</f>
        <v/>
      </c>
      <c r="AH3460" s="205" t="str">
        <f t="shared" ref="AH3460:AH3523" si="163">IF($X3460="","",IF($X3460="YES","YES","NO"))</f>
        <v/>
      </c>
      <c r="AI3460" s="205" t="str">
        <f t="shared" ref="AI3460:AI3523" si="164">IF(COUNTIF($B$3:$B$4985,B3460)&gt;1,"DUPLICATE","")</f>
        <v/>
      </c>
    </row>
    <row r="3461" spans="1:35" ht="15" customHeight="1">
      <c r="A3461" s="185"/>
      <c r="B3461" s="185"/>
      <c r="C3461" s="185"/>
      <c r="D3461" s="186"/>
      <c r="E3461" s="185"/>
      <c r="F3461" s="185"/>
      <c r="G3461" s="185"/>
      <c r="H3461" s="185"/>
      <c r="I3461" s="185"/>
      <c r="J3461" s="185"/>
      <c r="K3461" s="187"/>
      <c r="L3461" s="187"/>
      <c r="M3461" s="187"/>
      <c r="N3461" s="187"/>
      <c r="O3461" s="187"/>
      <c r="P3461" s="187"/>
      <c r="Q3461" s="187"/>
      <c r="R3461" s="190"/>
      <c r="S3461" s="190"/>
      <c r="T3461" s="190"/>
      <c r="U3461" s="190"/>
      <c r="V3461" s="190"/>
      <c r="W3461" s="190"/>
      <c r="X3461" s="190"/>
      <c r="Y3461" s="190"/>
      <c r="Z3461" s="190"/>
      <c r="AA3461" s="190"/>
      <c r="AB3461" s="190"/>
      <c r="AC3461" s="185"/>
      <c r="AD3461" s="190"/>
      <c r="AE3461" s="190"/>
      <c r="AF3461" s="190"/>
      <c r="AG3461" s="205" t="str">
        <f t="shared" si="162"/>
        <v/>
      </c>
      <c r="AH3461" s="205" t="str">
        <f t="shared" si="163"/>
        <v/>
      </c>
      <c r="AI3461" s="205" t="str">
        <f t="shared" si="164"/>
        <v/>
      </c>
    </row>
    <row r="3462" spans="1:35" ht="15" customHeight="1">
      <c r="A3462" s="185"/>
      <c r="B3462" s="185"/>
      <c r="C3462" s="185"/>
      <c r="D3462" s="186"/>
      <c r="E3462" s="185"/>
      <c r="F3462" s="185"/>
      <c r="G3462" s="185"/>
      <c r="H3462" s="185"/>
      <c r="I3462" s="185"/>
      <c r="J3462" s="185"/>
      <c r="K3462" s="187"/>
      <c r="L3462" s="187"/>
      <c r="M3462" s="187"/>
      <c r="N3462" s="187"/>
      <c r="O3462" s="187"/>
      <c r="P3462" s="187"/>
      <c r="Q3462" s="187"/>
      <c r="R3462" s="190"/>
      <c r="S3462" s="190"/>
      <c r="T3462" s="190"/>
      <c r="U3462" s="190"/>
      <c r="V3462" s="190"/>
      <c r="W3462" s="190"/>
      <c r="X3462" s="190"/>
      <c r="Y3462" s="190"/>
      <c r="Z3462" s="190"/>
      <c r="AA3462" s="190"/>
      <c r="AB3462" s="190"/>
      <c r="AC3462" s="185"/>
      <c r="AD3462" s="190"/>
      <c r="AE3462" s="190"/>
      <c r="AF3462" s="190"/>
      <c r="AG3462" s="205" t="str">
        <f t="shared" si="162"/>
        <v/>
      </c>
      <c r="AH3462" s="205" t="str">
        <f t="shared" si="163"/>
        <v/>
      </c>
      <c r="AI3462" s="205" t="str">
        <f t="shared" si="164"/>
        <v/>
      </c>
    </row>
    <row r="3463" spans="1:35" ht="15" customHeight="1">
      <c r="A3463" s="185"/>
      <c r="B3463" s="185"/>
      <c r="C3463" s="185"/>
      <c r="D3463" s="186"/>
      <c r="E3463" s="185"/>
      <c r="F3463" s="185"/>
      <c r="G3463" s="185"/>
      <c r="H3463" s="185"/>
      <c r="I3463" s="185"/>
      <c r="J3463" s="185"/>
      <c r="K3463" s="187"/>
      <c r="L3463" s="187"/>
      <c r="M3463" s="187"/>
      <c r="N3463" s="187"/>
      <c r="O3463" s="187"/>
      <c r="P3463" s="187"/>
      <c r="Q3463" s="187"/>
      <c r="R3463" s="190"/>
      <c r="S3463" s="190"/>
      <c r="T3463" s="190"/>
      <c r="U3463" s="190"/>
      <c r="V3463" s="190"/>
      <c r="W3463" s="190"/>
      <c r="X3463" s="190"/>
      <c r="Y3463" s="190"/>
      <c r="Z3463" s="190"/>
      <c r="AA3463" s="190"/>
      <c r="AB3463" s="190"/>
      <c r="AC3463" s="185"/>
      <c r="AD3463" s="190"/>
      <c r="AE3463" s="190"/>
      <c r="AF3463" s="190"/>
      <c r="AG3463" s="205" t="str">
        <f t="shared" si="162"/>
        <v/>
      </c>
      <c r="AH3463" s="205" t="str">
        <f t="shared" si="163"/>
        <v/>
      </c>
      <c r="AI3463" s="205" t="str">
        <f t="shared" si="164"/>
        <v/>
      </c>
    </row>
    <row r="3464" spans="1:35" ht="15" customHeight="1">
      <c r="A3464" s="185"/>
      <c r="B3464" s="185"/>
      <c r="C3464" s="185"/>
      <c r="D3464" s="186"/>
      <c r="E3464" s="185"/>
      <c r="F3464" s="185"/>
      <c r="G3464" s="185"/>
      <c r="H3464" s="185"/>
      <c r="I3464" s="185"/>
      <c r="J3464" s="185"/>
      <c r="K3464" s="187"/>
      <c r="L3464" s="187"/>
      <c r="M3464" s="187"/>
      <c r="N3464" s="187"/>
      <c r="O3464" s="187"/>
      <c r="P3464" s="187"/>
      <c r="Q3464" s="187"/>
      <c r="R3464" s="190"/>
      <c r="S3464" s="190"/>
      <c r="T3464" s="190"/>
      <c r="U3464" s="190"/>
      <c r="V3464" s="190"/>
      <c r="W3464" s="190"/>
      <c r="X3464" s="190"/>
      <c r="Y3464" s="190"/>
      <c r="Z3464" s="190"/>
      <c r="AA3464" s="190"/>
      <c r="AB3464" s="190"/>
      <c r="AC3464" s="185"/>
      <c r="AD3464" s="190"/>
      <c r="AE3464" s="190"/>
      <c r="AF3464" s="190"/>
      <c r="AG3464" s="205" t="str">
        <f t="shared" si="162"/>
        <v/>
      </c>
      <c r="AH3464" s="205" t="str">
        <f t="shared" si="163"/>
        <v/>
      </c>
      <c r="AI3464" s="205" t="str">
        <f t="shared" si="164"/>
        <v/>
      </c>
    </row>
    <row r="3465" spans="1:35" ht="15" customHeight="1">
      <c r="A3465" s="185"/>
      <c r="B3465" s="185"/>
      <c r="C3465" s="185"/>
      <c r="D3465" s="186"/>
      <c r="E3465" s="185"/>
      <c r="F3465" s="185"/>
      <c r="G3465" s="185"/>
      <c r="H3465" s="185"/>
      <c r="I3465" s="185"/>
      <c r="J3465" s="185"/>
      <c r="K3465" s="187"/>
      <c r="L3465" s="187"/>
      <c r="M3465" s="187"/>
      <c r="N3465" s="187"/>
      <c r="O3465" s="187"/>
      <c r="P3465" s="187"/>
      <c r="Q3465" s="187"/>
      <c r="R3465" s="190"/>
      <c r="S3465" s="190"/>
      <c r="T3465" s="190"/>
      <c r="U3465" s="190"/>
      <c r="V3465" s="190"/>
      <c r="W3465" s="190"/>
      <c r="X3465" s="190"/>
      <c r="Y3465" s="190"/>
      <c r="Z3465" s="190"/>
      <c r="AA3465" s="190"/>
      <c r="AB3465" s="190"/>
      <c r="AC3465" s="185"/>
      <c r="AD3465" s="190"/>
      <c r="AE3465" s="190"/>
      <c r="AF3465" s="190"/>
      <c r="AG3465" s="205" t="str">
        <f t="shared" si="162"/>
        <v/>
      </c>
      <c r="AH3465" s="205" t="str">
        <f t="shared" si="163"/>
        <v/>
      </c>
      <c r="AI3465" s="205" t="str">
        <f t="shared" si="164"/>
        <v/>
      </c>
    </row>
    <row r="3466" spans="1:35" ht="15" customHeight="1">
      <c r="A3466" s="185"/>
      <c r="B3466" s="185"/>
      <c r="C3466" s="185"/>
      <c r="D3466" s="186"/>
      <c r="E3466" s="185"/>
      <c r="F3466" s="185"/>
      <c r="G3466" s="185"/>
      <c r="H3466" s="185"/>
      <c r="I3466" s="185"/>
      <c r="J3466" s="185"/>
      <c r="K3466" s="187"/>
      <c r="L3466" s="187"/>
      <c r="M3466" s="187"/>
      <c r="N3466" s="187"/>
      <c r="O3466" s="187"/>
      <c r="P3466" s="187"/>
      <c r="Q3466" s="187"/>
      <c r="R3466" s="190"/>
      <c r="S3466" s="190"/>
      <c r="T3466" s="190"/>
      <c r="U3466" s="190"/>
      <c r="V3466" s="190"/>
      <c r="W3466" s="190"/>
      <c r="X3466" s="190"/>
      <c r="Y3466" s="190"/>
      <c r="Z3466" s="190"/>
      <c r="AA3466" s="190"/>
      <c r="AB3466" s="190"/>
      <c r="AC3466" s="185"/>
      <c r="AD3466" s="190"/>
      <c r="AE3466" s="190"/>
      <c r="AF3466" s="190"/>
      <c r="AG3466" s="205" t="str">
        <f t="shared" si="162"/>
        <v/>
      </c>
      <c r="AH3466" s="205" t="str">
        <f t="shared" si="163"/>
        <v/>
      </c>
      <c r="AI3466" s="205" t="str">
        <f t="shared" si="164"/>
        <v/>
      </c>
    </row>
    <row r="3467" spans="1:35" ht="15" customHeight="1">
      <c r="A3467" s="185"/>
      <c r="B3467" s="185"/>
      <c r="C3467" s="185"/>
      <c r="D3467" s="186"/>
      <c r="E3467" s="185"/>
      <c r="F3467" s="185"/>
      <c r="G3467" s="185"/>
      <c r="H3467" s="185"/>
      <c r="I3467" s="185"/>
      <c r="J3467" s="185"/>
      <c r="K3467" s="187"/>
      <c r="L3467" s="187"/>
      <c r="M3467" s="187"/>
      <c r="N3467" s="187"/>
      <c r="O3467" s="187"/>
      <c r="P3467" s="187"/>
      <c r="Q3467" s="187"/>
      <c r="R3467" s="190"/>
      <c r="S3467" s="190"/>
      <c r="T3467" s="190"/>
      <c r="U3467" s="190"/>
      <c r="V3467" s="190"/>
      <c r="W3467" s="190"/>
      <c r="X3467" s="190"/>
      <c r="Y3467" s="190"/>
      <c r="Z3467" s="190"/>
      <c r="AA3467" s="190"/>
      <c r="AB3467" s="190"/>
      <c r="AC3467" s="185"/>
      <c r="AD3467" s="190"/>
      <c r="AE3467" s="190"/>
      <c r="AF3467" s="190"/>
      <c r="AG3467" s="205" t="str">
        <f t="shared" si="162"/>
        <v/>
      </c>
      <c r="AH3467" s="205" t="str">
        <f t="shared" si="163"/>
        <v/>
      </c>
      <c r="AI3467" s="205" t="str">
        <f t="shared" si="164"/>
        <v/>
      </c>
    </row>
    <row r="3468" spans="1:35" ht="15" customHeight="1">
      <c r="A3468" s="185"/>
      <c r="B3468" s="185"/>
      <c r="C3468" s="185"/>
      <c r="D3468" s="186"/>
      <c r="E3468" s="185"/>
      <c r="F3468" s="185"/>
      <c r="G3468" s="185"/>
      <c r="H3468" s="185"/>
      <c r="I3468" s="185"/>
      <c r="J3468" s="185"/>
      <c r="K3468" s="187"/>
      <c r="L3468" s="187"/>
      <c r="M3468" s="187"/>
      <c r="N3468" s="187"/>
      <c r="O3468" s="187"/>
      <c r="P3468" s="187"/>
      <c r="Q3468" s="187"/>
      <c r="R3468" s="190"/>
      <c r="S3468" s="190"/>
      <c r="T3468" s="190"/>
      <c r="U3468" s="190"/>
      <c r="V3468" s="190"/>
      <c r="W3468" s="190"/>
      <c r="X3468" s="190"/>
      <c r="Y3468" s="190"/>
      <c r="Z3468" s="190"/>
      <c r="AA3468" s="190"/>
      <c r="AB3468" s="190"/>
      <c r="AC3468" s="185"/>
      <c r="AD3468" s="190"/>
      <c r="AE3468" s="190"/>
      <c r="AF3468" s="190"/>
      <c r="AG3468" s="205" t="str">
        <f t="shared" si="162"/>
        <v/>
      </c>
      <c r="AH3468" s="205" t="str">
        <f t="shared" si="163"/>
        <v/>
      </c>
      <c r="AI3468" s="205" t="str">
        <f t="shared" si="164"/>
        <v/>
      </c>
    </row>
    <row r="3469" spans="1:35" ht="15" customHeight="1">
      <c r="A3469" s="185"/>
      <c r="B3469" s="185"/>
      <c r="C3469" s="185"/>
      <c r="D3469" s="186"/>
      <c r="E3469" s="185"/>
      <c r="F3469" s="185"/>
      <c r="G3469" s="185"/>
      <c r="H3469" s="185"/>
      <c r="I3469" s="185"/>
      <c r="J3469" s="185"/>
      <c r="K3469" s="187"/>
      <c r="L3469" s="187"/>
      <c r="M3469" s="187"/>
      <c r="N3469" s="187"/>
      <c r="O3469" s="187"/>
      <c r="P3469" s="187"/>
      <c r="Q3469" s="187"/>
      <c r="R3469" s="190"/>
      <c r="S3469" s="190"/>
      <c r="T3469" s="190"/>
      <c r="U3469" s="190"/>
      <c r="V3469" s="190"/>
      <c r="W3469" s="190"/>
      <c r="X3469" s="190"/>
      <c r="Y3469" s="190"/>
      <c r="Z3469" s="190"/>
      <c r="AA3469" s="190"/>
      <c r="AB3469" s="190"/>
      <c r="AC3469" s="185"/>
      <c r="AD3469" s="190"/>
      <c r="AE3469" s="190"/>
      <c r="AF3469" s="190"/>
      <c r="AG3469" s="205" t="str">
        <f t="shared" si="162"/>
        <v/>
      </c>
      <c r="AH3469" s="205" t="str">
        <f t="shared" si="163"/>
        <v/>
      </c>
      <c r="AI3469" s="205" t="str">
        <f t="shared" si="164"/>
        <v/>
      </c>
    </row>
    <row r="3470" spans="1:35" ht="15" customHeight="1">
      <c r="A3470" s="185"/>
      <c r="B3470" s="185"/>
      <c r="C3470" s="185"/>
      <c r="D3470" s="186"/>
      <c r="E3470" s="185"/>
      <c r="F3470" s="185"/>
      <c r="G3470" s="185"/>
      <c r="H3470" s="185"/>
      <c r="I3470" s="185"/>
      <c r="J3470" s="185"/>
      <c r="K3470" s="187"/>
      <c r="L3470" s="187"/>
      <c r="M3470" s="187"/>
      <c r="N3470" s="187"/>
      <c r="O3470" s="187"/>
      <c r="P3470" s="187"/>
      <c r="Q3470" s="187"/>
      <c r="R3470" s="190"/>
      <c r="S3470" s="190"/>
      <c r="T3470" s="190"/>
      <c r="U3470" s="190"/>
      <c r="V3470" s="190"/>
      <c r="W3470" s="190"/>
      <c r="X3470" s="190"/>
      <c r="Y3470" s="190"/>
      <c r="Z3470" s="190"/>
      <c r="AA3470" s="190"/>
      <c r="AB3470" s="190"/>
      <c r="AC3470" s="185"/>
      <c r="AD3470" s="190"/>
      <c r="AE3470" s="190"/>
      <c r="AF3470" s="190"/>
      <c r="AG3470" s="205" t="str">
        <f t="shared" si="162"/>
        <v/>
      </c>
      <c r="AH3470" s="205" t="str">
        <f t="shared" si="163"/>
        <v/>
      </c>
      <c r="AI3470" s="205" t="str">
        <f t="shared" si="164"/>
        <v/>
      </c>
    </row>
    <row r="3471" spans="1:35" ht="15" customHeight="1">
      <c r="A3471" s="185"/>
      <c r="B3471" s="185"/>
      <c r="C3471" s="185"/>
      <c r="D3471" s="186"/>
      <c r="E3471" s="185"/>
      <c r="F3471" s="185"/>
      <c r="G3471" s="185"/>
      <c r="H3471" s="185"/>
      <c r="I3471" s="185"/>
      <c r="J3471" s="185"/>
      <c r="K3471" s="187"/>
      <c r="L3471" s="187"/>
      <c r="M3471" s="187"/>
      <c r="N3471" s="187"/>
      <c r="O3471" s="187"/>
      <c r="P3471" s="187"/>
      <c r="Q3471" s="187"/>
      <c r="R3471" s="190"/>
      <c r="S3471" s="190"/>
      <c r="T3471" s="190"/>
      <c r="U3471" s="190"/>
      <c r="V3471" s="190"/>
      <c r="W3471" s="190"/>
      <c r="X3471" s="190"/>
      <c r="Y3471" s="190"/>
      <c r="Z3471" s="190"/>
      <c r="AA3471" s="190"/>
      <c r="AB3471" s="190"/>
      <c r="AC3471" s="185"/>
      <c r="AD3471" s="190"/>
      <c r="AE3471" s="190"/>
      <c r="AF3471" s="190"/>
      <c r="AG3471" s="205" t="str">
        <f t="shared" si="162"/>
        <v/>
      </c>
      <c r="AH3471" s="205" t="str">
        <f t="shared" si="163"/>
        <v/>
      </c>
      <c r="AI3471" s="205" t="str">
        <f t="shared" si="164"/>
        <v/>
      </c>
    </row>
    <row r="3472" spans="1:35" ht="15" customHeight="1">
      <c r="A3472" s="185"/>
      <c r="B3472" s="185"/>
      <c r="C3472" s="185"/>
      <c r="D3472" s="186"/>
      <c r="E3472" s="185"/>
      <c r="F3472" s="185"/>
      <c r="G3472" s="185"/>
      <c r="H3472" s="185"/>
      <c r="I3472" s="185"/>
      <c r="J3472" s="185"/>
      <c r="K3472" s="187"/>
      <c r="L3472" s="187"/>
      <c r="M3472" s="187"/>
      <c r="N3472" s="187"/>
      <c r="O3472" s="187"/>
      <c r="P3472" s="187"/>
      <c r="Q3472" s="187"/>
      <c r="R3472" s="190"/>
      <c r="S3472" s="190"/>
      <c r="T3472" s="190"/>
      <c r="U3472" s="190"/>
      <c r="V3472" s="190"/>
      <c r="W3472" s="190"/>
      <c r="X3472" s="190"/>
      <c r="Y3472" s="190"/>
      <c r="Z3472" s="190"/>
      <c r="AA3472" s="190"/>
      <c r="AB3472" s="190"/>
      <c r="AC3472" s="185"/>
      <c r="AD3472" s="190"/>
      <c r="AE3472" s="190"/>
      <c r="AF3472" s="190"/>
      <c r="AG3472" s="205" t="str">
        <f t="shared" si="162"/>
        <v/>
      </c>
      <c r="AH3472" s="205" t="str">
        <f t="shared" si="163"/>
        <v/>
      </c>
      <c r="AI3472" s="205" t="str">
        <f t="shared" si="164"/>
        <v/>
      </c>
    </row>
    <row r="3473" spans="1:35" ht="15" customHeight="1">
      <c r="A3473" s="185"/>
      <c r="B3473" s="185"/>
      <c r="C3473" s="185"/>
      <c r="D3473" s="186"/>
      <c r="E3473" s="185"/>
      <c r="F3473" s="185"/>
      <c r="G3473" s="185"/>
      <c r="H3473" s="185"/>
      <c r="I3473" s="185"/>
      <c r="J3473" s="185"/>
      <c r="K3473" s="187"/>
      <c r="L3473" s="187"/>
      <c r="M3473" s="187"/>
      <c r="N3473" s="187"/>
      <c r="O3473" s="187"/>
      <c r="P3473" s="187"/>
      <c r="Q3473" s="187"/>
      <c r="R3473" s="190"/>
      <c r="S3473" s="190"/>
      <c r="T3473" s="190"/>
      <c r="U3473" s="190"/>
      <c r="V3473" s="190"/>
      <c r="W3473" s="190"/>
      <c r="X3473" s="190"/>
      <c r="Y3473" s="190"/>
      <c r="Z3473" s="190"/>
      <c r="AA3473" s="190"/>
      <c r="AB3473" s="190"/>
      <c r="AC3473" s="185"/>
      <c r="AD3473" s="190"/>
      <c r="AE3473" s="190"/>
      <c r="AF3473" s="190"/>
      <c r="AG3473" s="205" t="str">
        <f t="shared" si="162"/>
        <v/>
      </c>
      <c r="AH3473" s="205" t="str">
        <f t="shared" si="163"/>
        <v/>
      </c>
      <c r="AI3473" s="205" t="str">
        <f t="shared" si="164"/>
        <v/>
      </c>
    </row>
    <row r="3474" spans="1:35" ht="15" customHeight="1">
      <c r="A3474" s="185"/>
      <c r="B3474" s="185"/>
      <c r="C3474" s="185"/>
      <c r="D3474" s="186"/>
      <c r="E3474" s="185"/>
      <c r="F3474" s="185"/>
      <c r="G3474" s="185"/>
      <c r="H3474" s="185"/>
      <c r="I3474" s="185"/>
      <c r="J3474" s="185"/>
      <c r="K3474" s="187"/>
      <c r="L3474" s="187"/>
      <c r="M3474" s="187"/>
      <c r="N3474" s="187"/>
      <c r="O3474" s="187"/>
      <c r="P3474" s="187"/>
      <c r="Q3474" s="187"/>
      <c r="R3474" s="190"/>
      <c r="S3474" s="190"/>
      <c r="T3474" s="190"/>
      <c r="U3474" s="190"/>
      <c r="V3474" s="190"/>
      <c r="W3474" s="190"/>
      <c r="X3474" s="190"/>
      <c r="Y3474" s="190"/>
      <c r="Z3474" s="190"/>
      <c r="AA3474" s="190"/>
      <c r="AB3474" s="190"/>
      <c r="AC3474" s="185"/>
      <c r="AD3474" s="190"/>
      <c r="AE3474" s="190"/>
      <c r="AF3474" s="190"/>
      <c r="AG3474" s="205" t="str">
        <f t="shared" si="162"/>
        <v/>
      </c>
      <c r="AH3474" s="205" t="str">
        <f t="shared" si="163"/>
        <v/>
      </c>
      <c r="AI3474" s="205" t="str">
        <f t="shared" si="164"/>
        <v/>
      </c>
    </row>
    <row r="3475" spans="1:35" ht="15" customHeight="1">
      <c r="A3475" s="185"/>
      <c r="B3475" s="185"/>
      <c r="C3475" s="185"/>
      <c r="D3475" s="186"/>
      <c r="E3475" s="185"/>
      <c r="F3475" s="185"/>
      <c r="G3475" s="185"/>
      <c r="H3475" s="185"/>
      <c r="I3475" s="185"/>
      <c r="J3475" s="185"/>
      <c r="K3475" s="187"/>
      <c r="L3475" s="187"/>
      <c r="M3475" s="187"/>
      <c r="N3475" s="187"/>
      <c r="O3475" s="187"/>
      <c r="P3475" s="187"/>
      <c r="Q3475" s="187"/>
      <c r="R3475" s="190"/>
      <c r="S3475" s="190"/>
      <c r="T3475" s="190"/>
      <c r="U3475" s="190"/>
      <c r="V3475" s="190"/>
      <c r="W3475" s="190"/>
      <c r="X3475" s="190"/>
      <c r="Y3475" s="190"/>
      <c r="Z3475" s="190"/>
      <c r="AA3475" s="190"/>
      <c r="AB3475" s="190"/>
      <c r="AC3475" s="185"/>
      <c r="AD3475" s="190"/>
      <c r="AE3475" s="190"/>
      <c r="AF3475" s="190"/>
      <c r="AG3475" s="205" t="str">
        <f t="shared" si="162"/>
        <v/>
      </c>
      <c r="AH3475" s="205" t="str">
        <f t="shared" si="163"/>
        <v/>
      </c>
      <c r="AI3475" s="205" t="str">
        <f t="shared" si="164"/>
        <v/>
      </c>
    </row>
    <row r="3476" spans="1:35" ht="15" customHeight="1">
      <c r="A3476" s="185"/>
      <c r="B3476" s="185"/>
      <c r="C3476" s="185"/>
      <c r="D3476" s="186"/>
      <c r="E3476" s="185"/>
      <c r="F3476" s="185"/>
      <c r="G3476" s="185"/>
      <c r="H3476" s="185"/>
      <c r="I3476" s="185"/>
      <c r="J3476" s="185"/>
      <c r="K3476" s="187"/>
      <c r="L3476" s="187"/>
      <c r="M3476" s="187"/>
      <c r="N3476" s="187"/>
      <c r="O3476" s="187"/>
      <c r="P3476" s="187"/>
      <c r="Q3476" s="187"/>
      <c r="R3476" s="190"/>
      <c r="S3476" s="190"/>
      <c r="T3476" s="190"/>
      <c r="U3476" s="190"/>
      <c r="V3476" s="190"/>
      <c r="W3476" s="190"/>
      <c r="X3476" s="190"/>
      <c r="Y3476" s="190"/>
      <c r="Z3476" s="190"/>
      <c r="AA3476" s="190"/>
      <c r="AB3476" s="190"/>
      <c r="AC3476" s="185"/>
      <c r="AD3476" s="190"/>
      <c r="AE3476" s="190"/>
      <c r="AF3476" s="190"/>
      <c r="AG3476" s="205" t="str">
        <f t="shared" si="162"/>
        <v/>
      </c>
      <c r="AH3476" s="205" t="str">
        <f t="shared" si="163"/>
        <v/>
      </c>
      <c r="AI3476" s="205" t="str">
        <f t="shared" si="164"/>
        <v/>
      </c>
    </row>
    <row r="3477" spans="1:35" ht="15" customHeight="1">
      <c r="A3477" s="185"/>
      <c r="B3477" s="185"/>
      <c r="C3477" s="185"/>
      <c r="D3477" s="186"/>
      <c r="E3477" s="185"/>
      <c r="F3477" s="185"/>
      <c r="G3477" s="185"/>
      <c r="H3477" s="185"/>
      <c r="I3477" s="185"/>
      <c r="J3477" s="185"/>
      <c r="K3477" s="187"/>
      <c r="L3477" s="187"/>
      <c r="M3477" s="187"/>
      <c r="N3477" s="187"/>
      <c r="O3477" s="187"/>
      <c r="P3477" s="187"/>
      <c r="Q3477" s="187"/>
      <c r="R3477" s="190"/>
      <c r="S3477" s="190"/>
      <c r="T3477" s="190"/>
      <c r="U3477" s="190"/>
      <c r="V3477" s="190"/>
      <c r="W3477" s="190"/>
      <c r="X3477" s="190"/>
      <c r="Y3477" s="190"/>
      <c r="Z3477" s="190"/>
      <c r="AA3477" s="190"/>
      <c r="AB3477" s="190"/>
      <c r="AC3477" s="185"/>
      <c r="AD3477" s="190"/>
      <c r="AE3477" s="190"/>
      <c r="AF3477" s="190"/>
      <c r="AG3477" s="205" t="str">
        <f t="shared" si="162"/>
        <v/>
      </c>
      <c r="AH3477" s="205" t="str">
        <f t="shared" si="163"/>
        <v/>
      </c>
      <c r="AI3477" s="205" t="str">
        <f t="shared" si="164"/>
        <v/>
      </c>
    </row>
    <row r="3478" spans="1:35" ht="15" customHeight="1">
      <c r="A3478" s="185"/>
      <c r="B3478" s="185"/>
      <c r="C3478" s="185"/>
      <c r="D3478" s="186"/>
      <c r="E3478" s="185"/>
      <c r="F3478" s="185"/>
      <c r="G3478" s="185"/>
      <c r="H3478" s="185"/>
      <c r="I3478" s="185"/>
      <c r="J3478" s="185"/>
      <c r="K3478" s="187"/>
      <c r="L3478" s="187"/>
      <c r="M3478" s="187"/>
      <c r="N3478" s="187"/>
      <c r="O3478" s="187"/>
      <c r="P3478" s="187"/>
      <c r="Q3478" s="187"/>
      <c r="R3478" s="190"/>
      <c r="S3478" s="190"/>
      <c r="T3478" s="190"/>
      <c r="U3478" s="190"/>
      <c r="V3478" s="190"/>
      <c r="W3478" s="190"/>
      <c r="X3478" s="190"/>
      <c r="Y3478" s="190"/>
      <c r="Z3478" s="190"/>
      <c r="AA3478" s="190"/>
      <c r="AB3478" s="190"/>
      <c r="AC3478" s="185"/>
      <c r="AD3478" s="190"/>
      <c r="AE3478" s="190"/>
      <c r="AF3478" s="190"/>
      <c r="AG3478" s="205" t="str">
        <f t="shared" si="162"/>
        <v/>
      </c>
      <c r="AH3478" s="205" t="str">
        <f t="shared" si="163"/>
        <v/>
      </c>
      <c r="AI3478" s="205" t="str">
        <f t="shared" si="164"/>
        <v/>
      </c>
    </row>
    <row r="3479" spans="1:35" ht="15" customHeight="1">
      <c r="A3479" s="185"/>
      <c r="B3479" s="185"/>
      <c r="C3479" s="185"/>
      <c r="D3479" s="186"/>
      <c r="E3479" s="185"/>
      <c r="F3479" s="185"/>
      <c r="G3479" s="185"/>
      <c r="H3479" s="185"/>
      <c r="I3479" s="185"/>
      <c r="J3479" s="185"/>
      <c r="K3479" s="187"/>
      <c r="L3479" s="187"/>
      <c r="M3479" s="187"/>
      <c r="N3479" s="187"/>
      <c r="O3479" s="187"/>
      <c r="P3479" s="187"/>
      <c r="Q3479" s="187"/>
      <c r="R3479" s="190"/>
      <c r="S3479" s="190"/>
      <c r="T3479" s="190"/>
      <c r="U3479" s="190"/>
      <c r="V3479" s="190"/>
      <c r="W3479" s="190"/>
      <c r="X3479" s="190"/>
      <c r="Y3479" s="190"/>
      <c r="Z3479" s="190"/>
      <c r="AA3479" s="190"/>
      <c r="AB3479" s="190"/>
      <c r="AC3479" s="185"/>
      <c r="AD3479" s="190"/>
      <c r="AE3479" s="190"/>
      <c r="AF3479" s="190"/>
      <c r="AG3479" s="205" t="str">
        <f t="shared" si="162"/>
        <v/>
      </c>
      <c r="AH3479" s="205" t="str">
        <f t="shared" si="163"/>
        <v/>
      </c>
      <c r="AI3479" s="205" t="str">
        <f t="shared" si="164"/>
        <v/>
      </c>
    </row>
    <row r="3480" spans="1:35" ht="15" customHeight="1">
      <c r="A3480" s="185"/>
      <c r="B3480" s="185"/>
      <c r="C3480" s="185"/>
      <c r="D3480" s="186"/>
      <c r="E3480" s="185"/>
      <c r="F3480" s="185"/>
      <c r="G3480" s="185"/>
      <c r="H3480" s="185"/>
      <c r="I3480" s="185"/>
      <c r="J3480" s="185"/>
      <c r="K3480" s="187"/>
      <c r="L3480" s="187"/>
      <c r="M3480" s="187"/>
      <c r="N3480" s="187"/>
      <c r="O3480" s="187"/>
      <c r="P3480" s="187"/>
      <c r="Q3480" s="187"/>
      <c r="R3480" s="190"/>
      <c r="S3480" s="190"/>
      <c r="T3480" s="190"/>
      <c r="U3480" s="190"/>
      <c r="V3480" s="190"/>
      <c r="W3480" s="190"/>
      <c r="X3480" s="190"/>
      <c r="Y3480" s="190"/>
      <c r="Z3480" s="190"/>
      <c r="AA3480" s="190"/>
      <c r="AB3480" s="190"/>
      <c r="AC3480" s="185"/>
      <c r="AD3480" s="190"/>
      <c r="AE3480" s="190"/>
      <c r="AF3480" s="190"/>
      <c r="AG3480" s="205" t="str">
        <f t="shared" si="162"/>
        <v/>
      </c>
      <c r="AH3480" s="205" t="str">
        <f t="shared" si="163"/>
        <v/>
      </c>
      <c r="AI3480" s="205" t="str">
        <f t="shared" si="164"/>
        <v/>
      </c>
    </row>
    <row r="3481" spans="1:35" ht="15" customHeight="1">
      <c r="A3481" s="185"/>
      <c r="B3481" s="185"/>
      <c r="C3481" s="185"/>
      <c r="D3481" s="186"/>
      <c r="E3481" s="185"/>
      <c r="F3481" s="185"/>
      <c r="G3481" s="185"/>
      <c r="H3481" s="185"/>
      <c r="I3481" s="185"/>
      <c r="J3481" s="185"/>
      <c r="K3481" s="187"/>
      <c r="L3481" s="187"/>
      <c r="M3481" s="187"/>
      <c r="N3481" s="187"/>
      <c r="O3481" s="187"/>
      <c r="P3481" s="187"/>
      <c r="Q3481" s="187"/>
      <c r="R3481" s="190"/>
      <c r="S3481" s="190"/>
      <c r="T3481" s="190"/>
      <c r="U3481" s="190"/>
      <c r="V3481" s="190"/>
      <c r="W3481" s="190"/>
      <c r="X3481" s="190"/>
      <c r="Y3481" s="190"/>
      <c r="Z3481" s="190"/>
      <c r="AA3481" s="190"/>
      <c r="AB3481" s="190"/>
      <c r="AC3481" s="185"/>
      <c r="AD3481" s="190"/>
      <c r="AE3481" s="190"/>
      <c r="AF3481" s="190"/>
      <c r="AG3481" s="205" t="str">
        <f t="shared" si="162"/>
        <v/>
      </c>
      <c r="AH3481" s="205" t="str">
        <f t="shared" si="163"/>
        <v/>
      </c>
      <c r="AI3481" s="205" t="str">
        <f t="shared" si="164"/>
        <v/>
      </c>
    </row>
    <row r="3482" spans="1:35" ht="15" customHeight="1">
      <c r="A3482" s="185"/>
      <c r="B3482" s="185"/>
      <c r="C3482" s="185"/>
      <c r="D3482" s="186"/>
      <c r="E3482" s="185"/>
      <c r="F3482" s="185"/>
      <c r="G3482" s="185"/>
      <c r="H3482" s="185"/>
      <c r="I3482" s="185"/>
      <c r="J3482" s="185"/>
      <c r="K3482" s="187"/>
      <c r="L3482" s="187"/>
      <c r="M3482" s="187"/>
      <c r="N3482" s="187"/>
      <c r="O3482" s="187"/>
      <c r="P3482" s="187"/>
      <c r="Q3482" s="187"/>
      <c r="R3482" s="190"/>
      <c r="S3482" s="190"/>
      <c r="T3482" s="190"/>
      <c r="U3482" s="190"/>
      <c r="V3482" s="190"/>
      <c r="W3482" s="190"/>
      <c r="X3482" s="190"/>
      <c r="Y3482" s="190"/>
      <c r="Z3482" s="190"/>
      <c r="AA3482" s="190"/>
      <c r="AB3482" s="190"/>
      <c r="AC3482" s="185"/>
      <c r="AD3482" s="190"/>
      <c r="AE3482" s="190"/>
      <c r="AF3482" s="190"/>
      <c r="AG3482" s="205" t="str">
        <f t="shared" si="162"/>
        <v/>
      </c>
      <c r="AH3482" s="205" t="str">
        <f t="shared" si="163"/>
        <v/>
      </c>
      <c r="AI3482" s="205" t="str">
        <f t="shared" si="164"/>
        <v/>
      </c>
    </row>
    <row r="3483" spans="1:35" ht="15" customHeight="1">
      <c r="A3483" s="185"/>
      <c r="B3483" s="185"/>
      <c r="C3483" s="185"/>
      <c r="D3483" s="186"/>
      <c r="E3483" s="185"/>
      <c r="F3483" s="185"/>
      <c r="G3483" s="185"/>
      <c r="H3483" s="185"/>
      <c r="I3483" s="185"/>
      <c r="J3483" s="185"/>
      <c r="K3483" s="187"/>
      <c r="L3483" s="187"/>
      <c r="M3483" s="187"/>
      <c r="N3483" s="187"/>
      <c r="O3483" s="187"/>
      <c r="P3483" s="187"/>
      <c r="Q3483" s="187"/>
      <c r="R3483" s="190"/>
      <c r="S3483" s="190"/>
      <c r="T3483" s="190"/>
      <c r="U3483" s="190"/>
      <c r="V3483" s="190"/>
      <c r="W3483" s="190"/>
      <c r="X3483" s="190"/>
      <c r="Y3483" s="190"/>
      <c r="Z3483" s="190"/>
      <c r="AA3483" s="190"/>
      <c r="AB3483" s="190"/>
      <c r="AC3483" s="185"/>
      <c r="AD3483" s="190"/>
      <c r="AE3483" s="190"/>
      <c r="AF3483" s="190"/>
      <c r="AG3483" s="205" t="str">
        <f t="shared" si="162"/>
        <v/>
      </c>
      <c r="AH3483" s="205" t="str">
        <f t="shared" si="163"/>
        <v/>
      </c>
      <c r="AI3483" s="205" t="str">
        <f t="shared" si="164"/>
        <v/>
      </c>
    </row>
    <row r="3484" spans="1:35" ht="15" customHeight="1">
      <c r="A3484" s="185"/>
      <c r="B3484" s="185"/>
      <c r="C3484" s="185"/>
      <c r="D3484" s="186"/>
      <c r="E3484" s="185"/>
      <c r="F3484" s="185"/>
      <c r="G3484" s="185"/>
      <c r="H3484" s="185"/>
      <c r="I3484" s="185"/>
      <c r="J3484" s="185"/>
      <c r="K3484" s="187"/>
      <c r="L3484" s="187"/>
      <c r="M3484" s="187"/>
      <c r="N3484" s="187"/>
      <c r="O3484" s="187"/>
      <c r="P3484" s="187"/>
      <c r="Q3484" s="187"/>
      <c r="R3484" s="190"/>
      <c r="S3484" s="190"/>
      <c r="T3484" s="190"/>
      <c r="U3484" s="190"/>
      <c r="V3484" s="190"/>
      <c r="W3484" s="190"/>
      <c r="X3484" s="190"/>
      <c r="Y3484" s="190"/>
      <c r="Z3484" s="190"/>
      <c r="AA3484" s="190"/>
      <c r="AB3484" s="190"/>
      <c r="AC3484" s="185"/>
      <c r="AD3484" s="190"/>
      <c r="AE3484" s="190"/>
      <c r="AF3484" s="190"/>
      <c r="AG3484" s="205" t="str">
        <f t="shared" si="162"/>
        <v/>
      </c>
      <c r="AH3484" s="205" t="str">
        <f t="shared" si="163"/>
        <v/>
      </c>
      <c r="AI3484" s="205" t="str">
        <f t="shared" si="164"/>
        <v/>
      </c>
    </row>
    <row r="3485" spans="1:35" ht="15" customHeight="1">
      <c r="A3485" s="185"/>
      <c r="B3485" s="185"/>
      <c r="C3485" s="185"/>
      <c r="D3485" s="186"/>
      <c r="E3485" s="185"/>
      <c r="F3485" s="185"/>
      <c r="G3485" s="185"/>
      <c r="H3485" s="185"/>
      <c r="I3485" s="185"/>
      <c r="J3485" s="185"/>
      <c r="K3485" s="187"/>
      <c r="L3485" s="187"/>
      <c r="M3485" s="187"/>
      <c r="N3485" s="187"/>
      <c r="O3485" s="187"/>
      <c r="P3485" s="187"/>
      <c r="Q3485" s="187"/>
      <c r="R3485" s="190"/>
      <c r="S3485" s="190"/>
      <c r="T3485" s="190"/>
      <c r="U3485" s="190"/>
      <c r="V3485" s="190"/>
      <c r="W3485" s="190"/>
      <c r="X3485" s="190"/>
      <c r="Y3485" s="190"/>
      <c r="Z3485" s="190"/>
      <c r="AA3485" s="190"/>
      <c r="AB3485" s="190"/>
      <c r="AC3485" s="185"/>
      <c r="AD3485" s="190"/>
      <c r="AE3485" s="190"/>
      <c r="AF3485" s="190"/>
      <c r="AG3485" s="205" t="str">
        <f t="shared" si="162"/>
        <v/>
      </c>
      <c r="AH3485" s="205" t="str">
        <f t="shared" si="163"/>
        <v/>
      </c>
      <c r="AI3485" s="205" t="str">
        <f t="shared" si="164"/>
        <v/>
      </c>
    </row>
    <row r="3486" spans="1:35" ht="15" customHeight="1">
      <c r="A3486" s="185"/>
      <c r="B3486" s="185"/>
      <c r="C3486" s="185"/>
      <c r="D3486" s="186"/>
      <c r="E3486" s="185"/>
      <c r="F3486" s="185"/>
      <c r="G3486" s="185"/>
      <c r="H3486" s="185"/>
      <c r="I3486" s="185"/>
      <c r="J3486" s="185"/>
      <c r="K3486" s="187"/>
      <c r="L3486" s="187"/>
      <c r="M3486" s="187"/>
      <c r="N3486" s="187"/>
      <c r="O3486" s="187"/>
      <c r="P3486" s="187"/>
      <c r="Q3486" s="187"/>
      <c r="R3486" s="190"/>
      <c r="S3486" s="190"/>
      <c r="T3486" s="190"/>
      <c r="U3486" s="190"/>
      <c r="V3486" s="190"/>
      <c r="W3486" s="190"/>
      <c r="X3486" s="190"/>
      <c r="Y3486" s="190"/>
      <c r="Z3486" s="190"/>
      <c r="AA3486" s="190"/>
      <c r="AB3486" s="190"/>
      <c r="AC3486" s="185"/>
      <c r="AD3486" s="190"/>
      <c r="AE3486" s="190"/>
      <c r="AF3486" s="190"/>
      <c r="AG3486" s="205" t="str">
        <f t="shared" si="162"/>
        <v/>
      </c>
      <c r="AH3486" s="205" t="str">
        <f t="shared" si="163"/>
        <v/>
      </c>
      <c r="AI3486" s="205" t="str">
        <f t="shared" si="164"/>
        <v/>
      </c>
    </row>
    <row r="3487" spans="1:35" ht="15" customHeight="1">
      <c r="A3487" s="185"/>
      <c r="B3487" s="185"/>
      <c r="C3487" s="185"/>
      <c r="D3487" s="186"/>
      <c r="E3487" s="185"/>
      <c r="F3487" s="185"/>
      <c r="G3487" s="185"/>
      <c r="H3487" s="185"/>
      <c r="I3487" s="185"/>
      <c r="J3487" s="185"/>
      <c r="K3487" s="187"/>
      <c r="L3487" s="187"/>
      <c r="M3487" s="187"/>
      <c r="N3487" s="187"/>
      <c r="O3487" s="187"/>
      <c r="P3487" s="187"/>
      <c r="Q3487" s="187"/>
      <c r="R3487" s="190"/>
      <c r="S3487" s="190"/>
      <c r="T3487" s="190"/>
      <c r="U3487" s="190"/>
      <c r="V3487" s="190"/>
      <c r="W3487" s="190"/>
      <c r="X3487" s="190"/>
      <c r="Y3487" s="190"/>
      <c r="Z3487" s="190"/>
      <c r="AA3487" s="190"/>
      <c r="AB3487" s="190"/>
      <c r="AC3487" s="185"/>
      <c r="AD3487" s="190"/>
      <c r="AE3487" s="190"/>
      <c r="AF3487" s="190"/>
      <c r="AG3487" s="205" t="str">
        <f t="shared" si="162"/>
        <v/>
      </c>
      <c r="AH3487" s="205" t="str">
        <f t="shared" si="163"/>
        <v/>
      </c>
      <c r="AI3487" s="205" t="str">
        <f t="shared" si="164"/>
        <v/>
      </c>
    </row>
    <row r="3488" spans="1:35" ht="15" customHeight="1">
      <c r="A3488" s="185"/>
      <c r="B3488" s="185"/>
      <c r="C3488" s="185"/>
      <c r="D3488" s="186"/>
      <c r="E3488" s="185"/>
      <c r="F3488" s="185"/>
      <c r="G3488" s="185"/>
      <c r="H3488" s="185"/>
      <c r="I3488" s="185"/>
      <c r="J3488" s="185"/>
      <c r="K3488" s="187"/>
      <c r="L3488" s="187"/>
      <c r="M3488" s="187"/>
      <c r="N3488" s="187"/>
      <c r="O3488" s="187"/>
      <c r="P3488" s="187"/>
      <c r="Q3488" s="187"/>
      <c r="R3488" s="190"/>
      <c r="S3488" s="190"/>
      <c r="T3488" s="190"/>
      <c r="U3488" s="190"/>
      <c r="V3488" s="190"/>
      <c r="W3488" s="190"/>
      <c r="X3488" s="190"/>
      <c r="Y3488" s="190"/>
      <c r="Z3488" s="190"/>
      <c r="AA3488" s="190"/>
      <c r="AB3488" s="190"/>
      <c r="AC3488" s="185"/>
      <c r="AD3488" s="190"/>
      <c r="AE3488" s="190"/>
      <c r="AF3488" s="190"/>
      <c r="AG3488" s="205" t="str">
        <f t="shared" si="162"/>
        <v/>
      </c>
      <c r="AH3488" s="205" t="str">
        <f t="shared" si="163"/>
        <v/>
      </c>
      <c r="AI3488" s="205" t="str">
        <f t="shared" si="164"/>
        <v/>
      </c>
    </row>
    <row r="3489" spans="1:35" ht="15" customHeight="1">
      <c r="A3489" s="185"/>
      <c r="B3489" s="185"/>
      <c r="C3489" s="185"/>
      <c r="D3489" s="186"/>
      <c r="E3489" s="185"/>
      <c r="F3489" s="185"/>
      <c r="G3489" s="185"/>
      <c r="H3489" s="185"/>
      <c r="I3489" s="185"/>
      <c r="J3489" s="185"/>
      <c r="K3489" s="187"/>
      <c r="L3489" s="187"/>
      <c r="M3489" s="187"/>
      <c r="N3489" s="187"/>
      <c r="O3489" s="187"/>
      <c r="P3489" s="187"/>
      <c r="Q3489" s="187"/>
      <c r="R3489" s="190"/>
      <c r="S3489" s="190"/>
      <c r="T3489" s="190"/>
      <c r="U3489" s="190"/>
      <c r="V3489" s="190"/>
      <c r="W3489" s="190"/>
      <c r="X3489" s="190"/>
      <c r="Y3489" s="190"/>
      <c r="Z3489" s="190"/>
      <c r="AA3489" s="190"/>
      <c r="AB3489" s="190"/>
      <c r="AC3489" s="185"/>
      <c r="AD3489" s="190"/>
      <c r="AE3489" s="190"/>
      <c r="AF3489" s="190"/>
      <c r="AG3489" s="205" t="str">
        <f t="shared" si="162"/>
        <v/>
      </c>
      <c r="AH3489" s="205" t="str">
        <f t="shared" si="163"/>
        <v/>
      </c>
      <c r="AI3489" s="205" t="str">
        <f t="shared" si="164"/>
        <v/>
      </c>
    </row>
    <row r="3490" spans="1:35" ht="15" customHeight="1">
      <c r="A3490" s="185"/>
      <c r="B3490" s="185"/>
      <c r="C3490" s="185"/>
      <c r="D3490" s="186"/>
      <c r="E3490" s="185"/>
      <c r="F3490" s="185"/>
      <c r="G3490" s="185"/>
      <c r="H3490" s="185"/>
      <c r="I3490" s="185"/>
      <c r="J3490" s="185"/>
      <c r="K3490" s="187"/>
      <c r="L3490" s="187"/>
      <c r="M3490" s="187"/>
      <c r="N3490" s="187"/>
      <c r="O3490" s="187"/>
      <c r="P3490" s="187"/>
      <c r="Q3490" s="187"/>
      <c r="R3490" s="190"/>
      <c r="S3490" s="190"/>
      <c r="T3490" s="190"/>
      <c r="U3490" s="190"/>
      <c r="V3490" s="190"/>
      <c r="W3490" s="190"/>
      <c r="X3490" s="190"/>
      <c r="Y3490" s="190"/>
      <c r="Z3490" s="190"/>
      <c r="AA3490" s="190"/>
      <c r="AB3490" s="190"/>
      <c r="AC3490" s="185"/>
      <c r="AD3490" s="190"/>
      <c r="AE3490" s="190"/>
      <c r="AF3490" s="190"/>
      <c r="AG3490" s="205" t="str">
        <f t="shared" si="162"/>
        <v/>
      </c>
      <c r="AH3490" s="205" t="str">
        <f t="shared" si="163"/>
        <v/>
      </c>
      <c r="AI3490" s="205" t="str">
        <f t="shared" si="164"/>
        <v/>
      </c>
    </row>
    <row r="3491" spans="1:35" ht="15" customHeight="1">
      <c r="A3491" s="185"/>
      <c r="B3491" s="185"/>
      <c r="C3491" s="185"/>
      <c r="D3491" s="186"/>
      <c r="E3491" s="185"/>
      <c r="F3491" s="185"/>
      <c r="G3491" s="185"/>
      <c r="H3491" s="185"/>
      <c r="I3491" s="185"/>
      <c r="J3491" s="185"/>
      <c r="K3491" s="187"/>
      <c r="L3491" s="187"/>
      <c r="M3491" s="187"/>
      <c r="N3491" s="187"/>
      <c r="O3491" s="187"/>
      <c r="P3491" s="187"/>
      <c r="Q3491" s="187"/>
      <c r="R3491" s="190"/>
      <c r="S3491" s="190"/>
      <c r="T3491" s="190"/>
      <c r="U3491" s="190"/>
      <c r="V3491" s="190"/>
      <c r="W3491" s="190"/>
      <c r="X3491" s="190"/>
      <c r="Y3491" s="190"/>
      <c r="Z3491" s="190"/>
      <c r="AA3491" s="190"/>
      <c r="AB3491" s="190"/>
      <c r="AC3491" s="185"/>
      <c r="AD3491" s="190"/>
      <c r="AE3491" s="190"/>
      <c r="AF3491" s="190"/>
      <c r="AG3491" s="205" t="str">
        <f t="shared" si="162"/>
        <v/>
      </c>
      <c r="AH3491" s="205" t="str">
        <f t="shared" si="163"/>
        <v/>
      </c>
      <c r="AI3491" s="205" t="str">
        <f t="shared" si="164"/>
        <v/>
      </c>
    </row>
    <row r="3492" spans="1:35" ht="15" customHeight="1">
      <c r="A3492" s="185"/>
      <c r="B3492" s="185"/>
      <c r="C3492" s="185"/>
      <c r="D3492" s="186"/>
      <c r="E3492" s="185"/>
      <c r="F3492" s="185"/>
      <c r="G3492" s="185"/>
      <c r="H3492" s="185"/>
      <c r="I3492" s="185"/>
      <c r="J3492" s="185"/>
      <c r="K3492" s="187"/>
      <c r="L3492" s="187"/>
      <c r="M3492" s="187"/>
      <c r="N3492" s="187"/>
      <c r="O3492" s="187"/>
      <c r="P3492" s="187"/>
      <c r="Q3492" s="187"/>
      <c r="R3492" s="190"/>
      <c r="S3492" s="190"/>
      <c r="T3492" s="190"/>
      <c r="U3492" s="190"/>
      <c r="V3492" s="190"/>
      <c r="W3492" s="190"/>
      <c r="X3492" s="190"/>
      <c r="Y3492" s="190"/>
      <c r="Z3492" s="190"/>
      <c r="AA3492" s="190"/>
      <c r="AB3492" s="190"/>
      <c r="AC3492" s="185"/>
      <c r="AD3492" s="190"/>
      <c r="AE3492" s="190"/>
      <c r="AF3492" s="190"/>
      <c r="AG3492" s="205" t="str">
        <f t="shared" si="162"/>
        <v/>
      </c>
      <c r="AH3492" s="205" t="str">
        <f t="shared" si="163"/>
        <v/>
      </c>
      <c r="AI3492" s="205" t="str">
        <f t="shared" si="164"/>
        <v/>
      </c>
    </row>
    <row r="3493" spans="1:35" ht="15" customHeight="1">
      <c r="A3493" s="185"/>
      <c r="B3493" s="185"/>
      <c r="C3493" s="185"/>
      <c r="D3493" s="186"/>
      <c r="E3493" s="185"/>
      <c r="F3493" s="185"/>
      <c r="G3493" s="185"/>
      <c r="H3493" s="185"/>
      <c r="I3493" s="185"/>
      <c r="J3493" s="185"/>
      <c r="K3493" s="187"/>
      <c r="L3493" s="187"/>
      <c r="M3493" s="187"/>
      <c r="N3493" s="187"/>
      <c r="O3493" s="187"/>
      <c r="P3493" s="187"/>
      <c r="Q3493" s="187"/>
      <c r="R3493" s="190"/>
      <c r="S3493" s="190"/>
      <c r="T3493" s="190"/>
      <c r="U3493" s="190"/>
      <c r="V3493" s="190"/>
      <c r="W3493" s="190"/>
      <c r="X3493" s="190"/>
      <c r="Y3493" s="190"/>
      <c r="Z3493" s="190"/>
      <c r="AA3493" s="190"/>
      <c r="AB3493" s="190"/>
      <c r="AC3493" s="185"/>
      <c r="AD3493" s="190"/>
      <c r="AE3493" s="190"/>
      <c r="AF3493" s="190"/>
      <c r="AG3493" s="205" t="str">
        <f t="shared" si="162"/>
        <v/>
      </c>
      <c r="AH3493" s="205" t="str">
        <f t="shared" si="163"/>
        <v/>
      </c>
      <c r="AI3493" s="205" t="str">
        <f t="shared" si="164"/>
        <v/>
      </c>
    </row>
    <row r="3494" spans="1:35" ht="15" customHeight="1">
      <c r="A3494" s="185"/>
      <c r="B3494" s="185"/>
      <c r="C3494" s="185"/>
      <c r="D3494" s="186"/>
      <c r="E3494" s="185"/>
      <c r="F3494" s="185"/>
      <c r="G3494" s="185"/>
      <c r="H3494" s="185"/>
      <c r="I3494" s="185"/>
      <c r="J3494" s="185"/>
      <c r="K3494" s="187"/>
      <c r="L3494" s="187"/>
      <c r="M3494" s="187"/>
      <c r="N3494" s="187"/>
      <c r="O3494" s="187"/>
      <c r="P3494" s="187"/>
      <c r="Q3494" s="187"/>
      <c r="R3494" s="190"/>
      <c r="S3494" s="190"/>
      <c r="T3494" s="190"/>
      <c r="U3494" s="190"/>
      <c r="V3494" s="190"/>
      <c r="W3494" s="190"/>
      <c r="X3494" s="190"/>
      <c r="Y3494" s="190"/>
      <c r="Z3494" s="190"/>
      <c r="AA3494" s="190"/>
      <c r="AB3494" s="190"/>
      <c r="AC3494" s="185"/>
      <c r="AD3494" s="190"/>
      <c r="AE3494" s="190"/>
      <c r="AF3494" s="190"/>
      <c r="AG3494" s="205" t="str">
        <f t="shared" si="162"/>
        <v/>
      </c>
      <c r="AH3494" s="205" t="str">
        <f t="shared" si="163"/>
        <v/>
      </c>
      <c r="AI3494" s="205" t="str">
        <f t="shared" si="164"/>
        <v/>
      </c>
    </row>
    <row r="3495" spans="1:35" ht="15" customHeight="1">
      <c r="A3495" s="185"/>
      <c r="B3495" s="185"/>
      <c r="C3495" s="185"/>
      <c r="D3495" s="186"/>
      <c r="E3495" s="185"/>
      <c r="F3495" s="185"/>
      <c r="G3495" s="185"/>
      <c r="H3495" s="185"/>
      <c r="I3495" s="185"/>
      <c r="J3495" s="185"/>
      <c r="K3495" s="187"/>
      <c r="L3495" s="187"/>
      <c r="M3495" s="187"/>
      <c r="N3495" s="187"/>
      <c r="O3495" s="187"/>
      <c r="P3495" s="187"/>
      <c r="Q3495" s="187"/>
      <c r="R3495" s="190"/>
      <c r="S3495" s="190"/>
      <c r="T3495" s="190"/>
      <c r="U3495" s="190"/>
      <c r="V3495" s="190"/>
      <c r="W3495" s="190"/>
      <c r="X3495" s="190"/>
      <c r="Y3495" s="190"/>
      <c r="Z3495" s="190"/>
      <c r="AA3495" s="190"/>
      <c r="AB3495" s="190"/>
      <c r="AC3495" s="185"/>
      <c r="AD3495" s="190"/>
      <c r="AE3495" s="190"/>
      <c r="AF3495" s="190"/>
      <c r="AG3495" s="205" t="str">
        <f t="shared" si="162"/>
        <v/>
      </c>
      <c r="AH3495" s="205" t="str">
        <f t="shared" si="163"/>
        <v/>
      </c>
      <c r="AI3495" s="205" t="str">
        <f t="shared" si="164"/>
        <v/>
      </c>
    </row>
    <row r="3496" spans="1:35" ht="15" customHeight="1">
      <c r="A3496" s="185"/>
      <c r="B3496" s="185"/>
      <c r="C3496" s="185"/>
      <c r="D3496" s="186"/>
      <c r="E3496" s="185"/>
      <c r="F3496" s="185"/>
      <c r="G3496" s="185"/>
      <c r="H3496" s="185"/>
      <c r="I3496" s="185"/>
      <c r="J3496" s="185"/>
      <c r="K3496" s="187"/>
      <c r="L3496" s="187"/>
      <c r="M3496" s="187"/>
      <c r="N3496" s="187"/>
      <c r="O3496" s="187"/>
      <c r="P3496" s="187"/>
      <c r="Q3496" s="187"/>
      <c r="R3496" s="190"/>
      <c r="S3496" s="190"/>
      <c r="T3496" s="190"/>
      <c r="U3496" s="190"/>
      <c r="V3496" s="190"/>
      <c r="W3496" s="190"/>
      <c r="X3496" s="190"/>
      <c r="Y3496" s="190"/>
      <c r="Z3496" s="190"/>
      <c r="AA3496" s="190"/>
      <c r="AB3496" s="190"/>
      <c r="AC3496" s="185"/>
      <c r="AD3496" s="190"/>
      <c r="AE3496" s="190"/>
      <c r="AF3496" s="190"/>
      <c r="AG3496" s="205" t="str">
        <f t="shared" si="162"/>
        <v/>
      </c>
      <c r="AH3496" s="205" t="str">
        <f t="shared" si="163"/>
        <v/>
      </c>
      <c r="AI3496" s="205" t="str">
        <f t="shared" si="164"/>
        <v/>
      </c>
    </row>
    <row r="3497" spans="1:35" ht="15" customHeight="1">
      <c r="A3497" s="185"/>
      <c r="B3497" s="185"/>
      <c r="C3497" s="185"/>
      <c r="D3497" s="186"/>
      <c r="E3497" s="185"/>
      <c r="F3497" s="185"/>
      <c r="G3497" s="185"/>
      <c r="H3497" s="185"/>
      <c r="I3497" s="185"/>
      <c r="J3497" s="185"/>
      <c r="K3497" s="187"/>
      <c r="L3497" s="187"/>
      <c r="M3497" s="187"/>
      <c r="N3497" s="187"/>
      <c r="O3497" s="187"/>
      <c r="P3497" s="187"/>
      <c r="Q3497" s="187"/>
      <c r="R3497" s="190"/>
      <c r="S3497" s="190"/>
      <c r="T3497" s="190"/>
      <c r="U3497" s="190"/>
      <c r="V3497" s="190"/>
      <c r="W3497" s="190"/>
      <c r="X3497" s="190"/>
      <c r="Y3497" s="190"/>
      <c r="Z3497" s="190"/>
      <c r="AA3497" s="190"/>
      <c r="AB3497" s="190"/>
      <c r="AC3497" s="185"/>
      <c r="AD3497" s="190"/>
      <c r="AE3497" s="190"/>
      <c r="AF3497" s="190"/>
      <c r="AG3497" s="205" t="str">
        <f t="shared" si="162"/>
        <v/>
      </c>
      <c r="AH3497" s="205" t="str">
        <f t="shared" si="163"/>
        <v/>
      </c>
      <c r="AI3497" s="205" t="str">
        <f t="shared" si="164"/>
        <v/>
      </c>
    </row>
    <row r="3498" spans="1:35" ht="15" customHeight="1">
      <c r="A3498" s="185"/>
      <c r="B3498" s="185"/>
      <c r="C3498" s="185"/>
      <c r="D3498" s="186"/>
      <c r="E3498" s="185"/>
      <c r="F3498" s="185"/>
      <c r="G3498" s="185"/>
      <c r="H3498" s="185"/>
      <c r="I3498" s="185"/>
      <c r="J3498" s="185"/>
      <c r="K3498" s="187"/>
      <c r="L3498" s="187"/>
      <c r="M3498" s="187"/>
      <c r="N3498" s="187"/>
      <c r="O3498" s="187"/>
      <c r="P3498" s="187"/>
      <c r="Q3498" s="187"/>
      <c r="R3498" s="190"/>
      <c r="S3498" s="190"/>
      <c r="T3498" s="190"/>
      <c r="U3498" s="190"/>
      <c r="V3498" s="190"/>
      <c r="W3498" s="190"/>
      <c r="X3498" s="190"/>
      <c r="Y3498" s="190"/>
      <c r="Z3498" s="190"/>
      <c r="AA3498" s="190"/>
      <c r="AB3498" s="190"/>
      <c r="AC3498" s="185"/>
      <c r="AD3498" s="190"/>
      <c r="AE3498" s="190"/>
      <c r="AF3498" s="190"/>
      <c r="AG3498" s="205" t="str">
        <f t="shared" si="162"/>
        <v/>
      </c>
      <c r="AH3498" s="205" t="str">
        <f t="shared" si="163"/>
        <v/>
      </c>
      <c r="AI3498" s="205" t="str">
        <f t="shared" si="164"/>
        <v/>
      </c>
    </row>
    <row r="3499" spans="1:35" ht="15" customHeight="1">
      <c r="A3499" s="185"/>
      <c r="B3499" s="185"/>
      <c r="C3499" s="185"/>
      <c r="D3499" s="186"/>
      <c r="E3499" s="185"/>
      <c r="F3499" s="185"/>
      <c r="G3499" s="185"/>
      <c r="H3499" s="185"/>
      <c r="I3499" s="185"/>
      <c r="J3499" s="185"/>
      <c r="K3499" s="187"/>
      <c r="L3499" s="187"/>
      <c r="M3499" s="187"/>
      <c r="N3499" s="187"/>
      <c r="O3499" s="187"/>
      <c r="P3499" s="187"/>
      <c r="Q3499" s="187"/>
      <c r="R3499" s="190"/>
      <c r="S3499" s="190"/>
      <c r="T3499" s="190"/>
      <c r="U3499" s="190"/>
      <c r="V3499" s="190"/>
      <c r="W3499" s="190"/>
      <c r="X3499" s="190"/>
      <c r="Y3499" s="190"/>
      <c r="Z3499" s="190"/>
      <c r="AA3499" s="190"/>
      <c r="AB3499" s="190"/>
      <c r="AC3499" s="185"/>
      <c r="AD3499" s="190"/>
      <c r="AE3499" s="190"/>
      <c r="AF3499" s="190"/>
      <c r="AG3499" s="205" t="str">
        <f t="shared" si="162"/>
        <v/>
      </c>
      <c r="AH3499" s="205" t="str">
        <f t="shared" si="163"/>
        <v/>
      </c>
      <c r="AI3499" s="205" t="str">
        <f t="shared" si="164"/>
        <v/>
      </c>
    </row>
    <row r="3500" spans="1:35" ht="15" customHeight="1">
      <c r="A3500" s="185"/>
      <c r="B3500" s="185"/>
      <c r="C3500" s="185"/>
      <c r="D3500" s="186"/>
      <c r="E3500" s="185"/>
      <c r="F3500" s="185"/>
      <c r="G3500" s="185"/>
      <c r="H3500" s="185"/>
      <c r="I3500" s="185"/>
      <c r="J3500" s="185"/>
      <c r="K3500" s="187"/>
      <c r="L3500" s="187"/>
      <c r="M3500" s="187"/>
      <c r="N3500" s="187"/>
      <c r="O3500" s="187"/>
      <c r="P3500" s="187"/>
      <c r="Q3500" s="187"/>
      <c r="R3500" s="190"/>
      <c r="S3500" s="190"/>
      <c r="T3500" s="190"/>
      <c r="U3500" s="190"/>
      <c r="V3500" s="190"/>
      <c r="W3500" s="190"/>
      <c r="X3500" s="190"/>
      <c r="Y3500" s="190"/>
      <c r="Z3500" s="190"/>
      <c r="AA3500" s="190"/>
      <c r="AB3500" s="190"/>
      <c r="AC3500" s="185"/>
      <c r="AD3500" s="190"/>
      <c r="AE3500" s="190"/>
      <c r="AF3500" s="190"/>
      <c r="AG3500" s="205" t="str">
        <f t="shared" si="162"/>
        <v/>
      </c>
      <c r="AH3500" s="205" t="str">
        <f t="shared" si="163"/>
        <v/>
      </c>
      <c r="AI3500" s="205" t="str">
        <f t="shared" si="164"/>
        <v/>
      </c>
    </row>
    <row r="3501" spans="1:35" ht="15" customHeight="1">
      <c r="A3501" s="185"/>
      <c r="B3501" s="185"/>
      <c r="C3501" s="185"/>
      <c r="D3501" s="186"/>
      <c r="E3501" s="185"/>
      <c r="F3501" s="185"/>
      <c r="G3501" s="185"/>
      <c r="H3501" s="185"/>
      <c r="I3501" s="185"/>
      <c r="J3501" s="185"/>
      <c r="K3501" s="187"/>
      <c r="L3501" s="187"/>
      <c r="M3501" s="187"/>
      <c r="N3501" s="187"/>
      <c r="O3501" s="187"/>
      <c r="P3501" s="187"/>
      <c r="Q3501" s="187"/>
      <c r="R3501" s="190"/>
      <c r="S3501" s="190"/>
      <c r="T3501" s="190"/>
      <c r="U3501" s="190"/>
      <c r="V3501" s="190"/>
      <c r="W3501" s="190"/>
      <c r="X3501" s="190"/>
      <c r="Y3501" s="190"/>
      <c r="Z3501" s="190"/>
      <c r="AA3501" s="190"/>
      <c r="AB3501" s="190"/>
      <c r="AC3501" s="185"/>
      <c r="AD3501" s="190"/>
      <c r="AE3501" s="190"/>
      <c r="AF3501" s="190"/>
      <c r="AG3501" s="205" t="str">
        <f t="shared" si="162"/>
        <v/>
      </c>
      <c r="AH3501" s="205" t="str">
        <f t="shared" si="163"/>
        <v/>
      </c>
      <c r="AI3501" s="205" t="str">
        <f t="shared" si="164"/>
        <v/>
      </c>
    </row>
    <row r="3502" spans="1:35" ht="15" customHeight="1">
      <c r="A3502" s="185"/>
      <c r="B3502" s="185"/>
      <c r="C3502" s="185"/>
      <c r="D3502" s="186"/>
      <c r="E3502" s="185"/>
      <c r="F3502" s="185"/>
      <c r="G3502" s="185"/>
      <c r="H3502" s="185"/>
      <c r="I3502" s="185"/>
      <c r="J3502" s="185"/>
      <c r="K3502" s="187"/>
      <c r="L3502" s="187"/>
      <c r="M3502" s="187"/>
      <c r="N3502" s="187"/>
      <c r="O3502" s="187"/>
      <c r="P3502" s="187"/>
      <c r="Q3502" s="187"/>
      <c r="R3502" s="190"/>
      <c r="S3502" s="190"/>
      <c r="T3502" s="190"/>
      <c r="U3502" s="190"/>
      <c r="V3502" s="190"/>
      <c r="W3502" s="190"/>
      <c r="X3502" s="190"/>
      <c r="Y3502" s="190"/>
      <c r="Z3502" s="190"/>
      <c r="AA3502" s="190"/>
      <c r="AB3502" s="190"/>
      <c r="AC3502" s="185"/>
      <c r="AD3502" s="190"/>
      <c r="AE3502" s="190"/>
      <c r="AF3502" s="190"/>
      <c r="AG3502" s="205" t="str">
        <f t="shared" si="162"/>
        <v/>
      </c>
      <c r="AH3502" s="205" t="str">
        <f t="shared" si="163"/>
        <v/>
      </c>
      <c r="AI3502" s="205" t="str">
        <f t="shared" si="164"/>
        <v/>
      </c>
    </row>
    <row r="3503" spans="1:35" ht="15" customHeight="1">
      <c r="A3503" s="185"/>
      <c r="B3503" s="185"/>
      <c r="C3503" s="185"/>
      <c r="D3503" s="186"/>
      <c r="E3503" s="185"/>
      <c r="F3503" s="185"/>
      <c r="G3503" s="185"/>
      <c r="H3503" s="185"/>
      <c r="I3503" s="185"/>
      <c r="J3503" s="185"/>
      <c r="K3503" s="187"/>
      <c r="L3503" s="187"/>
      <c r="M3503" s="187"/>
      <c r="N3503" s="187"/>
      <c r="O3503" s="187"/>
      <c r="P3503" s="187"/>
      <c r="Q3503" s="187"/>
      <c r="R3503" s="190"/>
      <c r="S3503" s="190"/>
      <c r="T3503" s="190"/>
      <c r="U3503" s="190"/>
      <c r="V3503" s="190"/>
      <c r="W3503" s="190"/>
      <c r="X3503" s="190"/>
      <c r="Y3503" s="190"/>
      <c r="Z3503" s="190"/>
      <c r="AA3503" s="190"/>
      <c r="AB3503" s="190"/>
      <c r="AC3503" s="185"/>
      <c r="AD3503" s="190"/>
      <c r="AE3503" s="190"/>
      <c r="AF3503" s="190"/>
      <c r="AG3503" s="205" t="str">
        <f t="shared" si="162"/>
        <v/>
      </c>
      <c r="AH3503" s="205" t="str">
        <f t="shared" si="163"/>
        <v/>
      </c>
      <c r="AI3503" s="205" t="str">
        <f t="shared" si="164"/>
        <v/>
      </c>
    </row>
    <row r="3504" spans="1:35" ht="15" customHeight="1">
      <c r="A3504" s="185"/>
      <c r="B3504" s="185"/>
      <c r="C3504" s="185"/>
      <c r="D3504" s="186"/>
      <c r="E3504" s="185"/>
      <c r="F3504" s="185"/>
      <c r="G3504" s="185"/>
      <c r="H3504" s="185"/>
      <c r="I3504" s="185"/>
      <c r="J3504" s="185"/>
      <c r="K3504" s="187"/>
      <c r="L3504" s="187"/>
      <c r="M3504" s="187"/>
      <c r="N3504" s="187"/>
      <c r="O3504" s="187"/>
      <c r="P3504" s="187"/>
      <c r="Q3504" s="187"/>
      <c r="R3504" s="190"/>
      <c r="S3504" s="190"/>
      <c r="T3504" s="190"/>
      <c r="U3504" s="190"/>
      <c r="V3504" s="190"/>
      <c r="W3504" s="190"/>
      <c r="X3504" s="190"/>
      <c r="Y3504" s="190"/>
      <c r="Z3504" s="190"/>
      <c r="AA3504" s="190"/>
      <c r="AB3504" s="190"/>
      <c r="AC3504" s="185"/>
      <c r="AD3504" s="190"/>
      <c r="AE3504" s="190"/>
      <c r="AF3504" s="190"/>
      <c r="AG3504" s="205" t="str">
        <f t="shared" si="162"/>
        <v/>
      </c>
      <c r="AH3504" s="205" t="str">
        <f t="shared" si="163"/>
        <v/>
      </c>
      <c r="AI3504" s="205" t="str">
        <f t="shared" si="164"/>
        <v/>
      </c>
    </row>
    <row r="3505" spans="1:35" ht="15" customHeight="1">
      <c r="A3505" s="185"/>
      <c r="B3505" s="185"/>
      <c r="C3505" s="185"/>
      <c r="D3505" s="186"/>
      <c r="E3505" s="185"/>
      <c r="F3505" s="185"/>
      <c r="G3505" s="185"/>
      <c r="H3505" s="185"/>
      <c r="I3505" s="185"/>
      <c r="J3505" s="185"/>
      <c r="K3505" s="187"/>
      <c r="L3505" s="187"/>
      <c r="M3505" s="187"/>
      <c r="N3505" s="187"/>
      <c r="O3505" s="187"/>
      <c r="P3505" s="187"/>
      <c r="Q3505" s="187"/>
      <c r="R3505" s="190"/>
      <c r="S3505" s="190"/>
      <c r="T3505" s="190"/>
      <c r="U3505" s="190"/>
      <c r="V3505" s="190"/>
      <c r="W3505" s="190"/>
      <c r="X3505" s="190"/>
      <c r="Y3505" s="190"/>
      <c r="Z3505" s="190"/>
      <c r="AA3505" s="190"/>
      <c r="AB3505" s="190"/>
      <c r="AC3505" s="185"/>
      <c r="AD3505" s="190"/>
      <c r="AE3505" s="190"/>
      <c r="AF3505" s="190"/>
      <c r="AG3505" s="205" t="str">
        <f t="shared" si="162"/>
        <v/>
      </c>
      <c r="AH3505" s="205" t="str">
        <f t="shared" si="163"/>
        <v/>
      </c>
      <c r="AI3505" s="205" t="str">
        <f t="shared" si="164"/>
        <v/>
      </c>
    </row>
    <row r="3506" spans="1:35" ht="15" customHeight="1">
      <c r="A3506" s="185"/>
      <c r="B3506" s="185"/>
      <c r="C3506" s="185"/>
      <c r="D3506" s="186"/>
      <c r="E3506" s="185"/>
      <c r="F3506" s="185"/>
      <c r="G3506" s="185"/>
      <c r="H3506" s="185"/>
      <c r="I3506" s="185"/>
      <c r="J3506" s="185"/>
      <c r="K3506" s="187"/>
      <c r="L3506" s="187"/>
      <c r="M3506" s="187"/>
      <c r="N3506" s="187"/>
      <c r="O3506" s="187"/>
      <c r="P3506" s="187"/>
      <c r="Q3506" s="187"/>
      <c r="R3506" s="190"/>
      <c r="S3506" s="190"/>
      <c r="T3506" s="190"/>
      <c r="U3506" s="190"/>
      <c r="V3506" s="190"/>
      <c r="W3506" s="190"/>
      <c r="X3506" s="190"/>
      <c r="Y3506" s="190"/>
      <c r="Z3506" s="190"/>
      <c r="AA3506" s="190"/>
      <c r="AB3506" s="190"/>
      <c r="AC3506" s="185"/>
      <c r="AD3506" s="190"/>
      <c r="AE3506" s="190"/>
      <c r="AF3506" s="190"/>
      <c r="AG3506" s="205" t="str">
        <f t="shared" si="162"/>
        <v/>
      </c>
      <c r="AH3506" s="205" t="str">
        <f t="shared" si="163"/>
        <v/>
      </c>
      <c r="AI3506" s="205" t="str">
        <f t="shared" si="164"/>
        <v/>
      </c>
    </row>
    <row r="3507" spans="1:35" ht="15" customHeight="1">
      <c r="A3507" s="185"/>
      <c r="B3507" s="185"/>
      <c r="C3507" s="185"/>
      <c r="D3507" s="186"/>
      <c r="E3507" s="185"/>
      <c r="F3507" s="185"/>
      <c r="G3507" s="185"/>
      <c r="H3507" s="185"/>
      <c r="I3507" s="185"/>
      <c r="J3507" s="185"/>
      <c r="K3507" s="187"/>
      <c r="L3507" s="187"/>
      <c r="M3507" s="187"/>
      <c r="N3507" s="187"/>
      <c r="O3507" s="187"/>
      <c r="P3507" s="187"/>
      <c r="Q3507" s="187"/>
      <c r="R3507" s="190"/>
      <c r="S3507" s="190"/>
      <c r="T3507" s="190"/>
      <c r="U3507" s="190"/>
      <c r="V3507" s="190"/>
      <c r="W3507" s="190"/>
      <c r="X3507" s="190"/>
      <c r="Y3507" s="190"/>
      <c r="Z3507" s="190"/>
      <c r="AA3507" s="190"/>
      <c r="AB3507" s="190"/>
      <c r="AC3507" s="185"/>
      <c r="AD3507" s="190"/>
      <c r="AE3507" s="190"/>
      <c r="AF3507" s="190"/>
      <c r="AG3507" s="205" t="str">
        <f t="shared" si="162"/>
        <v/>
      </c>
      <c r="AH3507" s="205" t="str">
        <f t="shared" si="163"/>
        <v/>
      </c>
      <c r="AI3507" s="205" t="str">
        <f t="shared" si="164"/>
        <v/>
      </c>
    </row>
    <row r="3508" spans="1:35" ht="15" customHeight="1">
      <c r="A3508" s="185"/>
      <c r="B3508" s="185"/>
      <c r="C3508" s="185"/>
      <c r="D3508" s="186"/>
      <c r="E3508" s="185"/>
      <c r="F3508" s="185"/>
      <c r="G3508" s="185"/>
      <c r="H3508" s="185"/>
      <c r="I3508" s="185"/>
      <c r="J3508" s="185"/>
      <c r="K3508" s="187"/>
      <c r="L3508" s="187"/>
      <c r="M3508" s="187"/>
      <c r="N3508" s="187"/>
      <c r="O3508" s="187"/>
      <c r="P3508" s="187"/>
      <c r="Q3508" s="187"/>
      <c r="R3508" s="190"/>
      <c r="S3508" s="190"/>
      <c r="T3508" s="190"/>
      <c r="U3508" s="190"/>
      <c r="V3508" s="190"/>
      <c r="W3508" s="190"/>
      <c r="X3508" s="190"/>
      <c r="Y3508" s="190"/>
      <c r="Z3508" s="190"/>
      <c r="AA3508" s="190"/>
      <c r="AB3508" s="190"/>
      <c r="AC3508" s="185"/>
      <c r="AD3508" s="190"/>
      <c r="AE3508" s="190"/>
      <c r="AF3508" s="190"/>
      <c r="AG3508" s="205" t="str">
        <f t="shared" si="162"/>
        <v/>
      </c>
      <c r="AH3508" s="205" t="str">
        <f t="shared" si="163"/>
        <v/>
      </c>
      <c r="AI3508" s="205" t="str">
        <f t="shared" si="164"/>
        <v/>
      </c>
    </row>
    <row r="3509" spans="1:35" ht="15" customHeight="1">
      <c r="A3509" s="185"/>
      <c r="B3509" s="185"/>
      <c r="C3509" s="185"/>
      <c r="D3509" s="186"/>
      <c r="E3509" s="185"/>
      <c r="F3509" s="185"/>
      <c r="G3509" s="185"/>
      <c r="H3509" s="185"/>
      <c r="I3509" s="185"/>
      <c r="J3509" s="185"/>
      <c r="K3509" s="187"/>
      <c r="L3509" s="187"/>
      <c r="M3509" s="187"/>
      <c r="N3509" s="187"/>
      <c r="O3509" s="187"/>
      <c r="P3509" s="187"/>
      <c r="Q3509" s="187"/>
      <c r="R3509" s="190"/>
      <c r="S3509" s="190"/>
      <c r="T3509" s="190"/>
      <c r="U3509" s="190"/>
      <c r="V3509" s="190"/>
      <c r="W3509" s="190"/>
      <c r="X3509" s="190"/>
      <c r="Y3509" s="190"/>
      <c r="Z3509" s="190"/>
      <c r="AA3509" s="190"/>
      <c r="AB3509" s="190"/>
      <c r="AC3509" s="185"/>
      <c r="AD3509" s="190"/>
      <c r="AE3509" s="190"/>
      <c r="AF3509" s="190"/>
      <c r="AG3509" s="205" t="str">
        <f t="shared" si="162"/>
        <v/>
      </c>
      <c r="AH3509" s="205" t="str">
        <f t="shared" si="163"/>
        <v/>
      </c>
      <c r="AI3509" s="205" t="str">
        <f t="shared" si="164"/>
        <v/>
      </c>
    </row>
    <row r="3510" spans="1:35" ht="15" customHeight="1">
      <c r="A3510" s="185"/>
      <c r="B3510" s="185"/>
      <c r="C3510" s="185"/>
      <c r="D3510" s="186"/>
      <c r="E3510" s="185"/>
      <c r="F3510" s="185"/>
      <c r="G3510" s="185"/>
      <c r="H3510" s="185"/>
      <c r="I3510" s="185"/>
      <c r="J3510" s="185"/>
      <c r="K3510" s="187"/>
      <c r="L3510" s="187"/>
      <c r="M3510" s="187"/>
      <c r="N3510" s="187"/>
      <c r="O3510" s="187"/>
      <c r="P3510" s="187"/>
      <c r="Q3510" s="187"/>
      <c r="R3510" s="190"/>
      <c r="S3510" s="190"/>
      <c r="T3510" s="190"/>
      <c r="U3510" s="190"/>
      <c r="V3510" s="190"/>
      <c r="W3510" s="190"/>
      <c r="X3510" s="190"/>
      <c r="Y3510" s="190"/>
      <c r="Z3510" s="190"/>
      <c r="AA3510" s="190"/>
      <c r="AB3510" s="190"/>
      <c r="AC3510" s="185"/>
      <c r="AD3510" s="190"/>
      <c r="AE3510" s="190"/>
      <c r="AF3510" s="190"/>
      <c r="AG3510" s="205" t="str">
        <f t="shared" si="162"/>
        <v/>
      </c>
      <c r="AH3510" s="205" t="str">
        <f t="shared" si="163"/>
        <v/>
      </c>
      <c r="AI3510" s="205" t="str">
        <f t="shared" si="164"/>
        <v/>
      </c>
    </row>
    <row r="3511" spans="1:35" ht="15" customHeight="1">
      <c r="A3511" s="185"/>
      <c r="B3511" s="185"/>
      <c r="C3511" s="185"/>
      <c r="D3511" s="186"/>
      <c r="E3511" s="185"/>
      <c r="F3511" s="185"/>
      <c r="G3511" s="185"/>
      <c r="H3511" s="185"/>
      <c r="I3511" s="185"/>
      <c r="J3511" s="185"/>
      <c r="K3511" s="187"/>
      <c r="L3511" s="187"/>
      <c r="M3511" s="187"/>
      <c r="N3511" s="187"/>
      <c r="O3511" s="187"/>
      <c r="P3511" s="187"/>
      <c r="Q3511" s="187"/>
      <c r="R3511" s="190"/>
      <c r="S3511" s="190"/>
      <c r="T3511" s="190"/>
      <c r="U3511" s="190"/>
      <c r="V3511" s="190"/>
      <c r="W3511" s="190"/>
      <c r="X3511" s="190"/>
      <c r="Y3511" s="190"/>
      <c r="Z3511" s="190"/>
      <c r="AA3511" s="190"/>
      <c r="AB3511" s="190"/>
      <c r="AC3511" s="185"/>
      <c r="AD3511" s="190"/>
      <c r="AE3511" s="190"/>
      <c r="AF3511" s="190"/>
      <c r="AG3511" s="205" t="str">
        <f t="shared" si="162"/>
        <v/>
      </c>
      <c r="AH3511" s="205" t="str">
        <f t="shared" si="163"/>
        <v/>
      </c>
      <c r="AI3511" s="205" t="str">
        <f t="shared" si="164"/>
        <v/>
      </c>
    </row>
    <row r="3512" spans="1:35" ht="15" customHeight="1">
      <c r="A3512" s="185"/>
      <c r="B3512" s="185"/>
      <c r="C3512" s="185"/>
      <c r="D3512" s="186"/>
      <c r="E3512" s="185"/>
      <c r="F3512" s="185"/>
      <c r="G3512" s="185"/>
      <c r="H3512" s="185"/>
      <c r="I3512" s="185"/>
      <c r="J3512" s="185"/>
      <c r="K3512" s="187"/>
      <c r="L3512" s="187"/>
      <c r="M3512" s="187"/>
      <c r="N3512" s="187"/>
      <c r="O3512" s="187"/>
      <c r="P3512" s="187"/>
      <c r="Q3512" s="187"/>
      <c r="R3512" s="190"/>
      <c r="S3512" s="190"/>
      <c r="T3512" s="190"/>
      <c r="U3512" s="190"/>
      <c r="V3512" s="190"/>
      <c r="W3512" s="190"/>
      <c r="X3512" s="190"/>
      <c r="Y3512" s="190"/>
      <c r="Z3512" s="190"/>
      <c r="AA3512" s="190"/>
      <c r="AB3512" s="190"/>
      <c r="AC3512" s="185"/>
      <c r="AD3512" s="190"/>
      <c r="AE3512" s="190"/>
      <c r="AF3512" s="190"/>
      <c r="AG3512" s="205" t="str">
        <f t="shared" si="162"/>
        <v/>
      </c>
      <c r="AH3512" s="205" t="str">
        <f t="shared" si="163"/>
        <v/>
      </c>
      <c r="AI3512" s="205" t="str">
        <f t="shared" si="164"/>
        <v/>
      </c>
    </row>
    <row r="3513" spans="1:35" ht="15" customHeight="1">
      <c r="A3513" s="185"/>
      <c r="B3513" s="185"/>
      <c r="C3513" s="185"/>
      <c r="D3513" s="186"/>
      <c r="E3513" s="185"/>
      <c r="F3513" s="185"/>
      <c r="G3513" s="185"/>
      <c r="H3513" s="185"/>
      <c r="I3513" s="185"/>
      <c r="J3513" s="185"/>
      <c r="K3513" s="187"/>
      <c r="L3513" s="187"/>
      <c r="M3513" s="187"/>
      <c r="N3513" s="187"/>
      <c r="O3513" s="187"/>
      <c r="P3513" s="187"/>
      <c r="Q3513" s="187"/>
      <c r="R3513" s="190"/>
      <c r="S3513" s="190"/>
      <c r="T3513" s="190"/>
      <c r="U3513" s="190"/>
      <c r="V3513" s="190"/>
      <c r="W3513" s="190"/>
      <c r="X3513" s="190"/>
      <c r="Y3513" s="190"/>
      <c r="Z3513" s="190"/>
      <c r="AA3513" s="190"/>
      <c r="AB3513" s="190"/>
      <c r="AC3513" s="185"/>
      <c r="AD3513" s="190"/>
      <c r="AE3513" s="190"/>
      <c r="AF3513" s="190"/>
      <c r="AG3513" s="205" t="str">
        <f t="shared" si="162"/>
        <v/>
      </c>
      <c r="AH3513" s="205" t="str">
        <f t="shared" si="163"/>
        <v/>
      </c>
      <c r="AI3513" s="205" t="str">
        <f t="shared" si="164"/>
        <v/>
      </c>
    </row>
    <row r="3514" spans="1:35" ht="15" customHeight="1">
      <c r="A3514" s="185"/>
      <c r="B3514" s="185"/>
      <c r="C3514" s="185"/>
      <c r="D3514" s="186"/>
      <c r="E3514" s="185"/>
      <c r="F3514" s="185"/>
      <c r="G3514" s="185"/>
      <c r="H3514" s="185"/>
      <c r="I3514" s="185"/>
      <c r="J3514" s="185"/>
      <c r="K3514" s="187"/>
      <c r="L3514" s="187"/>
      <c r="M3514" s="187"/>
      <c r="N3514" s="187"/>
      <c r="O3514" s="187"/>
      <c r="P3514" s="187"/>
      <c r="Q3514" s="187"/>
      <c r="R3514" s="190"/>
      <c r="S3514" s="190"/>
      <c r="T3514" s="190"/>
      <c r="U3514" s="190"/>
      <c r="V3514" s="190"/>
      <c r="W3514" s="190"/>
      <c r="X3514" s="190"/>
      <c r="Y3514" s="190"/>
      <c r="Z3514" s="190"/>
      <c r="AA3514" s="190"/>
      <c r="AB3514" s="190"/>
      <c r="AC3514" s="185"/>
      <c r="AD3514" s="190"/>
      <c r="AE3514" s="190"/>
      <c r="AF3514" s="190"/>
      <c r="AG3514" s="205" t="str">
        <f t="shared" si="162"/>
        <v/>
      </c>
      <c r="AH3514" s="205" t="str">
        <f t="shared" si="163"/>
        <v/>
      </c>
      <c r="AI3514" s="205" t="str">
        <f t="shared" si="164"/>
        <v/>
      </c>
    </row>
    <row r="3515" spans="1:35" ht="15" customHeight="1">
      <c r="A3515" s="185"/>
      <c r="B3515" s="185"/>
      <c r="C3515" s="185"/>
      <c r="D3515" s="186"/>
      <c r="E3515" s="185"/>
      <c r="F3515" s="185"/>
      <c r="G3515" s="185"/>
      <c r="H3515" s="185"/>
      <c r="I3515" s="185"/>
      <c r="J3515" s="185"/>
      <c r="K3515" s="187"/>
      <c r="L3515" s="187"/>
      <c r="M3515" s="187"/>
      <c r="N3515" s="187"/>
      <c r="O3515" s="187"/>
      <c r="P3515" s="187"/>
      <c r="Q3515" s="187"/>
      <c r="R3515" s="190"/>
      <c r="S3515" s="190"/>
      <c r="T3515" s="190"/>
      <c r="U3515" s="190"/>
      <c r="V3515" s="190"/>
      <c r="W3515" s="190"/>
      <c r="X3515" s="190"/>
      <c r="Y3515" s="190"/>
      <c r="Z3515" s="190"/>
      <c r="AA3515" s="190"/>
      <c r="AB3515" s="190"/>
      <c r="AC3515" s="185"/>
      <c r="AD3515" s="190"/>
      <c r="AE3515" s="190"/>
      <c r="AF3515" s="190"/>
      <c r="AG3515" s="205" t="str">
        <f t="shared" si="162"/>
        <v/>
      </c>
      <c r="AH3515" s="205" t="str">
        <f t="shared" si="163"/>
        <v/>
      </c>
      <c r="AI3515" s="205" t="str">
        <f t="shared" si="164"/>
        <v/>
      </c>
    </row>
    <row r="3516" spans="1:35" ht="15" customHeight="1">
      <c r="A3516" s="185"/>
      <c r="B3516" s="185"/>
      <c r="C3516" s="185"/>
      <c r="D3516" s="186"/>
      <c r="E3516" s="185"/>
      <c r="F3516" s="185"/>
      <c r="G3516" s="185"/>
      <c r="H3516" s="185"/>
      <c r="I3516" s="185"/>
      <c r="J3516" s="185"/>
      <c r="K3516" s="187"/>
      <c r="L3516" s="187"/>
      <c r="M3516" s="187"/>
      <c r="N3516" s="187"/>
      <c r="O3516" s="187"/>
      <c r="P3516" s="187"/>
      <c r="Q3516" s="187"/>
      <c r="R3516" s="190"/>
      <c r="S3516" s="190"/>
      <c r="T3516" s="190"/>
      <c r="U3516" s="190"/>
      <c r="V3516" s="190"/>
      <c r="W3516" s="190"/>
      <c r="X3516" s="190"/>
      <c r="Y3516" s="190"/>
      <c r="Z3516" s="190"/>
      <c r="AA3516" s="190"/>
      <c r="AB3516" s="190"/>
      <c r="AC3516" s="185"/>
      <c r="AD3516" s="190"/>
      <c r="AE3516" s="190"/>
      <c r="AF3516" s="190"/>
      <c r="AG3516" s="205" t="str">
        <f t="shared" si="162"/>
        <v/>
      </c>
      <c r="AH3516" s="205" t="str">
        <f t="shared" si="163"/>
        <v/>
      </c>
      <c r="AI3516" s="205" t="str">
        <f t="shared" si="164"/>
        <v/>
      </c>
    </row>
    <row r="3517" spans="1:35" ht="15" customHeight="1">
      <c r="A3517" s="185"/>
      <c r="B3517" s="185"/>
      <c r="C3517" s="185"/>
      <c r="D3517" s="186"/>
      <c r="E3517" s="185"/>
      <c r="F3517" s="185"/>
      <c r="G3517" s="185"/>
      <c r="H3517" s="185"/>
      <c r="I3517" s="185"/>
      <c r="J3517" s="185"/>
      <c r="K3517" s="187"/>
      <c r="L3517" s="187"/>
      <c r="M3517" s="187"/>
      <c r="N3517" s="187"/>
      <c r="O3517" s="187"/>
      <c r="P3517" s="187"/>
      <c r="Q3517" s="187"/>
      <c r="R3517" s="190"/>
      <c r="S3517" s="190"/>
      <c r="T3517" s="190"/>
      <c r="U3517" s="190"/>
      <c r="V3517" s="190"/>
      <c r="W3517" s="190"/>
      <c r="X3517" s="190"/>
      <c r="Y3517" s="190"/>
      <c r="Z3517" s="190"/>
      <c r="AA3517" s="190"/>
      <c r="AB3517" s="190"/>
      <c r="AC3517" s="185"/>
      <c r="AD3517" s="190"/>
      <c r="AE3517" s="190"/>
      <c r="AF3517" s="190"/>
      <c r="AG3517" s="205" t="str">
        <f t="shared" si="162"/>
        <v/>
      </c>
      <c r="AH3517" s="205" t="str">
        <f t="shared" si="163"/>
        <v/>
      </c>
      <c r="AI3517" s="205" t="str">
        <f t="shared" si="164"/>
        <v/>
      </c>
    </row>
    <row r="3518" spans="1:35" ht="15" customHeight="1">
      <c r="A3518" s="185"/>
      <c r="B3518" s="185"/>
      <c r="C3518" s="185"/>
      <c r="D3518" s="186"/>
      <c r="E3518" s="185"/>
      <c r="F3518" s="185"/>
      <c r="G3518" s="185"/>
      <c r="H3518" s="185"/>
      <c r="I3518" s="185"/>
      <c r="J3518" s="185"/>
      <c r="K3518" s="187"/>
      <c r="L3518" s="187"/>
      <c r="M3518" s="187"/>
      <c r="N3518" s="187"/>
      <c r="O3518" s="187"/>
      <c r="P3518" s="187"/>
      <c r="Q3518" s="187"/>
      <c r="R3518" s="190"/>
      <c r="S3518" s="190"/>
      <c r="T3518" s="190"/>
      <c r="U3518" s="190"/>
      <c r="V3518" s="190"/>
      <c r="W3518" s="190"/>
      <c r="X3518" s="190"/>
      <c r="Y3518" s="190"/>
      <c r="Z3518" s="190"/>
      <c r="AA3518" s="190"/>
      <c r="AB3518" s="190"/>
      <c r="AC3518" s="185"/>
      <c r="AD3518" s="190"/>
      <c r="AE3518" s="190"/>
      <c r="AF3518" s="190"/>
      <c r="AG3518" s="205" t="str">
        <f t="shared" si="162"/>
        <v/>
      </c>
      <c r="AH3518" s="205" t="str">
        <f t="shared" si="163"/>
        <v/>
      </c>
      <c r="AI3518" s="205" t="str">
        <f t="shared" si="164"/>
        <v/>
      </c>
    </row>
    <row r="3519" spans="1:35" ht="15" customHeight="1">
      <c r="A3519" s="185"/>
      <c r="B3519" s="185"/>
      <c r="C3519" s="185"/>
      <c r="D3519" s="186"/>
      <c r="E3519" s="185"/>
      <c r="F3519" s="185"/>
      <c r="G3519" s="185"/>
      <c r="H3519" s="185"/>
      <c r="I3519" s="185"/>
      <c r="J3519" s="185"/>
      <c r="K3519" s="187"/>
      <c r="L3519" s="187"/>
      <c r="M3519" s="187"/>
      <c r="N3519" s="187"/>
      <c r="O3519" s="187"/>
      <c r="P3519" s="187"/>
      <c r="Q3519" s="187"/>
      <c r="R3519" s="190"/>
      <c r="S3519" s="190"/>
      <c r="T3519" s="190"/>
      <c r="U3519" s="190"/>
      <c r="V3519" s="190"/>
      <c r="W3519" s="190"/>
      <c r="X3519" s="190"/>
      <c r="Y3519" s="190"/>
      <c r="Z3519" s="190"/>
      <c r="AA3519" s="190"/>
      <c r="AB3519" s="190"/>
      <c r="AC3519" s="185"/>
      <c r="AD3519" s="190"/>
      <c r="AE3519" s="190"/>
      <c r="AF3519" s="190"/>
      <c r="AG3519" s="205" t="str">
        <f t="shared" si="162"/>
        <v/>
      </c>
      <c r="AH3519" s="205" t="str">
        <f t="shared" si="163"/>
        <v/>
      </c>
      <c r="AI3519" s="205" t="str">
        <f t="shared" si="164"/>
        <v/>
      </c>
    </row>
    <row r="3520" spans="1:35" ht="15" customHeight="1">
      <c r="A3520" s="185"/>
      <c r="B3520" s="185"/>
      <c r="C3520" s="185"/>
      <c r="D3520" s="186"/>
      <c r="E3520" s="185"/>
      <c r="F3520" s="185"/>
      <c r="G3520" s="185"/>
      <c r="H3520" s="185"/>
      <c r="I3520" s="185"/>
      <c r="J3520" s="185"/>
      <c r="K3520" s="187"/>
      <c r="L3520" s="187"/>
      <c r="M3520" s="187"/>
      <c r="N3520" s="187"/>
      <c r="O3520" s="187"/>
      <c r="P3520" s="187"/>
      <c r="Q3520" s="187"/>
      <c r="R3520" s="190"/>
      <c r="S3520" s="190"/>
      <c r="T3520" s="190"/>
      <c r="U3520" s="190"/>
      <c r="V3520" s="190"/>
      <c r="W3520" s="190"/>
      <c r="X3520" s="190"/>
      <c r="Y3520" s="190"/>
      <c r="Z3520" s="190"/>
      <c r="AA3520" s="190"/>
      <c r="AB3520" s="190"/>
      <c r="AC3520" s="185"/>
      <c r="AD3520" s="190"/>
      <c r="AE3520" s="190"/>
      <c r="AF3520" s="190"/>
      <c r="AG3520" s="205" t="str">
        <f t="shared" si="162"/>
        <v/>
      </c>
      <c r="AH3520" s="205" t="str">
        <f t="shared" si="163"/>
        <v/>
      </c>
      <c r="AI3520" s="205" t="str">
        <f t="shared" si="164"/>
        <v/>
      </c>
    </row>
    <row r="3521" spans="1:35" ht="15" customHeight="1">
      <c r="A3521" s="185"/>
      <c r="B3521" s="185"/>
      <c r="C3521" s="185"/>
      <c r="D3521" s="186"/>
      <c r="E3521" s="185"/>
      <c r="F3521" s="185"/>
      <c r="G3521" s="185"/>
      <c r="H3521" s="185"/>
      <c r="I3521" s="185"/>
      <c r="J3521" s="185"/>
      <c r="K3521" s="187"/>
      <c r="L3521" s="187"/>
      <c r="M3521" s="187"/>
      <c r="N3521" s="187"/>
      <c r="O3521" s="187"/>
      <c r="P3521" s="187"/>
      <c r="Q3521" s="187"/>
      <c r="R3521" s="190"/>
      <c r="S3521" s="190"/>
      <c r="T3521" s="190"/>
      <c r="U3521" s="190"/>
      <c r="V3521" s="190"/>
      <c r="W3521" s="190"/>
      <c r="X3521" s="190"/>
      <c r="Y3521" s="190"/>
      <c r="Z3521" s="190"/>
      <c r="AA3521" s="190"/>
      <c r="AB3521" s="190"/>
      <c r="AC3521" s="185"/>
      <c r="AD3521" s="190"/>
      <c r="AE3521" s="190"/>
      <c r="AF3521" s="190"/>
      <c r="AG3521" s="205" t="str">
        <f t="shared" si="162"/>
        <v/>
      </c>
      <c r="AH3521" s="205" t="str">
        <f t="shared" si="163"/>
        <v/>
      </c>
      <c r="AI3521" s="205" t="str">
        <f t="shared" si="164"/>
        <v/>
      </c>
    </row>
    <row r="3522" spans="1:35" ht="15" customHeight="1">
      <c r="A3522" s="185"/>
      <c r="B3522" s="185"/>
      <c r="C3522" s="185"/>
      <c r="D3522" s="186"/>
      <c r="E3522" s="185"/>
      <c r="F3522" s="185"/>
      <c r="G3522" s="185"/>
      <c r="H3522" s="185"/>
      <c r="I3522" s="185"/>
      <c r="J3522" s="185"/>
      <c r="K3522" s="187"/>
      <c r="L3522" s="187"/>
      <c r="M3522" s="187"/>
      <c r="N3522" s="187"/>
      <c r="O3522" s="187"/>
      <c r="P3522" s="187"/>
      <c r="Q3522" s="187"/>
      <c r="R3522" s="190"/>
      <c r="S3522" s="190"/>
      <c r="T3522" s="190"/>
      <c r="U3522" s="190"/>
      <c r="V3522" s="190"/>
      <c r="W3522" s="190"/>
      <c r="X3522" s="190"/>
      <c r="Y3522" s="190"/>
      <c r="Z3522" s="190"/>
      <c r="AA3522" s="190"/>
      <c r="AB3522" s="190"/>
      <c r="AC3522" s="185"/>
      <c r="AD3522" s="190"/>
      <c r="AE3522" s="190"/>
      <c r="AF3522" s="190"/>
      <c r="AG3522" s="205" t="str">
        <f t="shared" si="162"/>
        <v/>
      </c>
      <c r="AH3522" s="205" t="str">
        <f t="shared" si="163"/>
        <v/>
      </c>
      <c r="AI3522" s="205" t="str">
        <f t="shared" si="164"/>
        <v/>
      </c>
    </row>
    <row r="3523" spans="1:35" ht="15" customHeight="1">
      <c r="A3523" s="185"/>
      <c r="B3523" s="185"/>
      <c r="C3523" s="185"/>
      <c r="D3523" s="186"/>
      <c r="E3523" s="185"/>
      <c r="F3523" s="185"/>
      <c r="G3523" s="185"/>
      <c r="H3523" s="185"/>
      <c r="I3523" s="185"/>
      <c r="J3523" s="185"/>
      <c r="K3523" s="187"/>
      <c r="L3523" s="187"/>
      <c r="M3523" s="187"/>
      <c r="N3523" s="187"/>
      <c r="O3523" s="187"/>
      <c r="P3523" s="187"/>
      <c r="Q3523" s="187"/>
      <c r="R3523" s="190"/>
      <c r="S3523" s="190"/>
      <c r="T3523" s="190"/>
      <c r="U3523" s="190"/>
      <c r="V3523" s="190"/>
      <c r="W3523" s="190"/>
      <c r="X3523" s="190"/>
      <c r="Y3523" s="190"/>
      <c r="Z3523" s="190"/>
      <c r="AA3523" s="190"/>
      <c r="AB3523" s="190"/>
      <c r="AC3523" s="185"/>
      <c r="AD3523" s="190"/>
      <c r="AE3523" s="190"/>
      <c r="AF3523" s="190"/>
      <c r="AG3523" s="205" t="str">
        <f t="shared" si="162"/>
        <v/>
      </c>
      <c r="AH3523" s="205" t="str">
        <f t="shared" si="163"/>
        <v/>
      </c>
      <c r="AI3523" s="205" t="str">
        <f t="shared" si="164"/>
        <v/>
      </c>
    </row>
    <row r="3524" spans="1:35" ht="15" customHeight="1">
      <c r="A3524" s="185"/>
      <c r="B3524" s="185"/>
      <c r="C3524" s="185"/>
      <c r="D3524" s="186"/>
      <c r="E3524" s="185"/>
      <c r="F3524" s="185"/>
      <c r="G3524" s="185"/>
      <c r="H3524" s="185"/>
      <c r="I3524" s="185"/>
      <c r="J3524" s="185"/>
      <c r="K3524" s="187"/>
      <c r="L3524" s="187"/>
      <c r="M3524" s="187"/>
      <c r="N3524" s="187"/>
      <c r="O3524" s="187"/>
      <c r="P3524" s="187"/>
      <c r="Q3524" s="187"/>
      <c r="R3524" s="190"/>
      <c r="S3524" s="190"/>
      <c r="T3524" s="190"/>
      <c r="U3524" s="190"/>
      <c r="V3524" s="190"/>
      <c r="W3524" s="190"/>
      <c r="X3524" s="190"/>
      <c r="Y3524" s="190"/>
      <c r="Z3524" s="190"/>
      <c r="AA3524" s="190"/>
      <c r="AB3524" s="190"/>
      <c r="AC3524" s="185"/>
      <c r="AD3524" s="190"/>
      <c r="AE3524" s="190"/>
      <c r="AF3524" s="190"/>
      <c r="AG3524" s="205" t="str">
        <f t="shared" ref="AG3524:AG3587" si="165">IF($Q3524="","",IF($Q3524="YES","YES","NO"))</f>
        <v/>
      </c>
      <c r="AH3524" s="205" t="str">
        <f t="shared" ref="AH3524:AH3587" si="166">IF($X3524="","",IF($X3524="YES","YES","NO"))</f>
        <v/>
      </c>
      <c r="AI3524" s="205" t="str">
        <f t="shared" ref="AI3524:AI3587" si="167">IF(COUNTIF($B$3:$B$4985,B3524)&gt;1,"DUPLICATE","")</f>
        <v/>
      </c>
    </row>
    <row r="3525" spans="1:35" ht="15" customHeight="1">
      <c r="A3525" s="185"/>
      <c r="B3525" s="185"/>
      <c r="C3525" s="185"/>
      <c r="D3525" s="186"/>
      <c r="E3525" s="185"/>
      <c r="F3525" s="185"/>
      <c r="G3525" s="185"/>
      <c r="H3525" s="185"/>
      <c r="I3525" s="185"/>
      <c r="J3525" s="185"/>
      <c r="K3525" s="187"/>
      <c r="L3525" s="187"/>
      <c r="M3525" s="187"/>
      <c r="N3525" s="187"/>
      <c r="O3525" s="187"/>
      <c r="P3525" s="187"/>
      <c r="Q3525" s="187"/>
      <c r="R3525" s="190"/>
      <c r="S3525" s="190"/>
      <c r="T3525" s="190"/>
      <c r="U3525" s="190"/>
      <c r="V3525" s="190"/>
      <c r="W3525" s="190"/>
      <c r="X3525" s="190"/>
      <c r="Y3525" s="190"/>
      <c r="Z3525" s="190"/>
      <c r="AA3525" s="190"/>
      <c r="AB3525" s="190"/>
      <c r="AC3525" s="185"/>
      <c r="AD3525" s="190"/>
      <c r="AE3525" s="190"/>
      <c r="AF3525" s="190"/>
      <c r="AG3525" s="205" t="str">
        <f t="shared" si="165"/>
        <v/>
      </c>
      <c r="AH3525" s="205" t="str">
        <f t="shared" si="166"/>
        <v/>
      </c>
      <c r="AI3525" s="205" t="str">
        <f t="shared" si="167"/>
        <v/>
      </c>
    </row>
    <row r="3526" spans="1:35" ht="15" customHeight="1">
      <c r="A3526" s="185"/>
      <c r="B3526" s="185"/>
      <c r="C3526" s="185"/>
      <c r="D3526" s="186"/>
      <c r="E3526" s="185"/>
      <c r="F3526" s="185"/>
      <c r="G3526" s="185"/>
      <c r="H3526" s="185"/>
      <c r="I3526" s="185"/>
      <c r="J3526" s="185"/>
      <c r="K3526" s="187"/>
      <c r="L3526" s="187"/>
      <c r="M3526" s="187"/>
      <c r="N3526" s="187"/>
      <c r="O3526" s="187"/>
      <c r="P3526" s="187"/>
      <c r="Q3526" s="187"/>
      <c r="R3526" s="190"/>
      <c r="S3526" s="190"/>
      <c r="T3526" s="190"/>
      <c r="U3526" s="190"/>
      <c r="V3526" s="190"/>
      <c r="W3526" s="190"/>
      <c r="X3526" s="190"/>
      <c r="Y3526" s="190"/>
      <c r="Z3526" s="190"/>
      <c r="AA3526" s="190"/>
      <c r="AB3526" s="190"/>
      <c r="AC3526" s="185"/>
      <c r="AD3526" s="190"/>
      <c r="AE3526" s="190"/>
      <c r="AF3526" s="190"/>
      <c r="AG3526" s="205" t="str">
        <f t="shared" si="165"/>
        <v/>
      </c>
      <c r="AH3526" s="205" t="str">
        <f t="shared" si="166"/>
        <v/>
      </c>
      <c r="AI3526" s="205" t="str">
        <f t="shared" si="167"/>
        <v/>
      </c>
    </row>
    <row r="3527" spans="1:35" ht="15" customHeight="1">
      <c r="A3527" s="185"/>
      <c r="B3527" s="185"/>
      <c r="C3527" s="185"/>
      <c r="D3527" s="186"/>
      <c r="E3527" s="185"/>
      <c r="F3527" s="185"/>
      <c r="G3527" s="185"/>
      <c r="H3527" s="185"/>
      <c r="I3527" s="185"/>
      <c r="J3527" s="185"/>
      <c r="K3527" s="187"/>
      <c r="L3527" s="187"/>
      <c r="M3527" s="187"/>
      <c r="N3527" s="187"/>
      <c r="O3527" s="187"/>
      <c r="P3527" s="187"/>
      <c r="Q3527" s="187"/>
      <c r="R3527" s="190"/>
      <c r="S3527" s="190"/>
      <c r="T3527" s="190"/>
      <c r="U3527" s="190"/>
      <c r="V3527" s="190"/>
      <c r="W3527" s="190"/>
      <c r="X3527" s="190"/>
      <c r="Y3527" s="190"/>
      <c r="Z3527" s="190"/>
      <c r="AA3527" s="190"/>
      <c r="AB3527" s="190"/>
      <c r="AC3527" s="185"/>
      <c r="AD3527" s="190"/>
      <c r="AE3527" s="190"/>
      <c r="AF3527" s="190"/>
      <c r="AG3527" s="205" t="str">
        <f t="shared" si="165"/>
        <v/>
      </c>
      <c r="AH3527" s="205" t="str">
        <f t="shared" si="166"/>
        <v/>
      </c>
      <c r="AI3527" s="205" t="str">
        <f t="shared" si="167"/>
        <v/>
      </c>
    </row>
    <row r="3528" spans="1:35" ht="15" customHeight="1">
      <c r="A3528" s="185"/>
      <c r="B3528" s="185"/>
      <c r="C3528" s="185"/>
      <c r="D3528" s="186"/>
      <c r="E3528" s="185"/>
      <c r="F3528" s="185"/>
      <c r="G3528" s="185"/>
      <c r="H3528" s="185"/>
      <c r="I3528" s="185"/>
      <c r="J3528" s="185"/>
      <c r="K3528" s="187"/>
      <c r="L3528" s="187"/>
      <c r="M3528" s="187"/>
      <c r="N3528" s="187"/>
      <c r="O3528" s="187"/>
      <c r="P3528" s="187"/>
      <c r="Q3528" s="187"/>
      <c r="R3528" s="190"/>
      <c r="S3528" s="190"/>
      <c r="T3528" s="190"/>
      <c r="U3528" s="190"/>
      <c r="V3528" s="190"/>
      <c r="W3528" s="190"/>
      <c r="X3528" s="190"/>
      <c r="Y3528" s="190"/>
      <c r="Z3528" s="190"/>
      <c r="AA3528" s="190"/>
      <c r="AB3528" s="190"/>
      <c r="AC3528" s="185"/>
      <c r="AD3528" s="190"/>
      <c r="AE3528" s="190"/>
      <c r="AF3528" s="190"/>
      <c r="AG3528" s="205" t="str">
        <f t="shared" si="165"/>
        <v/>
      </c>
      <c r="AH3528" s="205" t="str">
        <f t="shared" si="166"/>
        <v/>
      </c>
      <c r="AI3528" s="205" t="str">
        <f t="shared" si="167"/>
        <v/>
      </c>
    </row>
    <row r="3529" spans="1:35" ht="15" customHeight="1">
      <c r="A3529" s="185"/>
      <c r="B3529" s="185"/>
      <c r="C3529" s="185"/>
      <c r="D3529" s="186"/>
      <c r="E3529" s="185"/>
      <c r="F3529" s="185"/>
      <c r="G3529" s="185"/>
      <c r="H3529" s="185"/>
      <c r="I3529" s="185"/>
      <c r="J3529" s="185"/>
      <c r="K3529" s="187"/>
      <c r="L3529" s="187"/>
      <c r="M3529" s="187"/>
      <c r="N3529" s="187"/>
      <c r="O3529" s="187"/>
      <c r="P3529" s="187"/>
      <c r="Q3529" s="187"/>
      <c r="R3529" s="190"/>
      <c r="S3529" s="190"/>
      <c r="T3529" s="190"/>
      <c r="U3529" s="190"/>
      <c r="V3529" s="190"/>
      <c r="W3529" s="190"/>
      <c r="X3529" s="190"/>
      <c r="Y3529" s="190"/>
      <c r="Z3529" s="190"/>
      <c r="AA3529" s="190"/>
      <c r="AB3529" s="190"/>
      <c r="AC3529" s="185"/>
      <c r="AD3529" s="190"/>
      <c r="AE3529" s="190"/>
      <c r="AF3529" s="190"/>
      <c r="AG3529" s="205" t="str">
        <f t="shared" si="165"/>
        <v/>
      </c>
      <c r="AH3529" s="205" t="str">
        <f t="shared" si="166"/>
        <v/>
      </c>
      <c r="AI3529" s="205" t="str">
        <f t="shared" si="167"/>
        <v/>
      </c>
    </row>
    <row r="3530" spans="1:35" ht="15" customHeight="1">
      <c r="A3530" s="185"/>
      <c r="B3530" s="185"/>
      <c r="C3530" s="185"/>
      <c r="D3530" s="186"/>
      <c r="E3530" s="185"/>
      <c r="F3530" s="185"/>
      <c r="G3530" s="185"/>
      <c r="H3530" s="185"/>
      <c r="I3530" s="185"/>
      <c r="J3530" s="185"/>
      <c r="K3530" s="187"/>
      <c r="L3530" s="187"/>
      <c r="M3530" s="187"/>
      <c r="N3530" s="187"/>
      <c r="O3530" s="187"/>
      <c r="P3530" s="187"/>
      <c r="Q3530" s="187"/>
      <c r="R3530" s="190"/>
      <c r="S3530" s="190"/>
      <c r="T3530" s="190"/>
      <c r="U3530" s="190"/>
      <c r="V3530" s="190"/>
      <c r="W3530" s="190"/>
      <c r="X3530" s="190"/>
      <c r="Y3530" s="190"/>
      <c r="Z3530" s="190"/>
      <c r="AA3530" s="190"/>
      <c r="AB3530" s="190"/>
      <c r="AC3530" s="185"/>
      <c r="AD3530" s="190"/>
      <c r="AE3530" s="190"/>
      <c r="AF3530" s="190"/>
      <c r="AG3530" s="205" t="str">
        <f t="shared" si="165"/>
        <v/>
      </c>
      <c r="AH3530" s="205" t="str">
        <f t="shared" si="166"/>
        <v/>
      </c>
      <c r="AI3530" s="205" t="str">
        <f t="shared" si="167"/>
        <v/>
      </c>
    </row>
    <row r="3531" spans="1:35" ht="15" customHeight="1">
      <c r="A3531" s="185"/>
      <c r="B3531" s="185"/>
      <c r="C3531" s="185"/>
      <c r="D3531" s="186"/>
      <c r="E3531" s="185"/>
      <c r="F3531" s="185"/>
      <c r="G3531" s="185"/>
      <c r="H3531" s="185"/>
      <c r="I3531" s="185"/>
      <c r="J3531" s="185"/>
      <c r="K3531" s="187"/>
      <c r="L3531" s="187"/>
      <c r="M3531" s="187"/>
      <c r="N3531" s="187"/>
      <c r="O3531" s="187"/>
      <c r="P3531" s="187"/>
      <c r="Q3531" s="187"/>
      <c r="R3531" s="190"/>
      <c r="S3531" s="190"/>
      <c r="T3531" s="190"/>
      <c r="U3531" s="190"/>
      <c r="V3531" s="190"/>
      <c r="W3531" s="190"/>
      <c r="X3531" s="190"/>
      <c r="Y3531" s="190"/>
      <c r="Z3531" s="190"/>
      <c r="AA3531" s="190"/>
      <c r="AB3531" s="190"/>
      <c r="AC3531" s="185"/>
      <c r="AD3531" s="190"/>
      <c r="AE3531" s="190"/>
      <c r="AF3531" s="190"/>
      <c r="AG3531" s="205" t="str">
        <f t="shared" si="165"/>
        <v/>
      </c>
      <c r="AH3531" s="205" t="str">
        <f t="shared" si="166"/>
        <v/>
      </c>
      <c r="AI3531" s="205" t="str">
        <f t="shared" si="167"/>
        <v/>
      </c>
    </row>
    <row r="3532" spans="1:35" ht="15" customHeight="1">
      <c r="A3532" s="185"/>
      <c r="B3532" s="185"/>
      <c r="C3532" s="185"/>
      <c r="D3532" s="186"/>
      <c r="E3532" s="185"/>
      <c r="F3532" s="185"/>
      <c r="G3532" s="185"/>
      <c r="H3532" s="185"/>
      <c r="I3532" s="185"/>
      <c r="J3532" s="185"/>
      <c r="K3532" s="187"/>
      <c r="L3532" s="187"/>
      <c r="M3532" s="187"/>
      <c r="N3532" s="187"/>
      <c r="O3532" s="187"/>
      <c r="P3532" s="187"/>
      <c r="Q3532" s="187"/>
      <c r="R3532" s="190"/>
      <c r="S3532" s="190"/>
      <c r="T3532" s="190"/>
      <c r="U3532" s="190"/>
      <c r="V3532" s="190"/>
      <c r="W3532" s="190"/>
      <c r="X3532" s="190"/>
      <c r="Y3532" s="190"/>
      <c r="Z3532" s="190"/>
      <c r="AA3532" s="190"/>
      <c r="AB3532" s="190"/>
      <c r="AC3532" s="185"/>
      <c r="AD3532" s="190"/>
      <c r="AE3532" s="190"/>
      <c r="AF3532" s="190"/>
      <c r="AG3532" s="205" t="str">
        <f t="shared" si="165"/>
        <v/>
      </c>
      <c r="AH3532" s="205" t="str">
        <f t="shared" si="166"/>
        <v/>
      </c>
      <c r="AI3532" s="205" t="str">
        <f t="shared" si="167"/>
        <v/>
      </c>
    </row>
    <row r="3533" spans="1:35" ht="15" customHeight="1">
      <c r="A3533" s="185"/>
      <c r="B3533" s="185"/>
      <c r="C3533" s="185"/>
      <c r="D3533" s="186"/>
      <c r="E3533" s="185"/>
      <c r="F3533" s="185"/>
      <c r="G3533" s="185"/>
      <c r="H3533" s="185"/>
      <c r="I3533" s="185"/>
      <c r="J3533" s="185"/>
      <c r="K3533" s="187"/>
      <c r="L3533" s="187"/>
      <c r="M3533" s="187"/>
      <c r="N3533" s="187"/>
      <c r="O3533" s="187"/>
      <c r="P3533" s="187"/>
      <c r="Q3533" s="187"/>
      <c r="R3533" s="190"/>
      <c r="S3533" s="190"/>
      <c r="T3533" s="190"/>
      <c r="U3533" s="190"/>
      <c r="V3533" s="190"/>
      <c r="W3533" s="190"/>
      <c r="X3533" s="190"/>
      <c r="Y3533" s="190"/>
      <c r="Z3533" s="190"/>
      <c r="AA3533" s="190"/>
      <c r="AB3533" s="190"/>
      <c r="AC3533" s="185"/>
      <c r="AD3533" s="190"/>
      <c r="AE3533" s="190"/>
      <c r="AF3533" s="190"/>
      <c r="AG3533" s="205" t="str">
        <f t="shared" si="165"/>
        <v/>
      </c>
      <c r="AH3533" s="205" t="str">
        <f t="shared" si="166"/>
        <v/>
      </c>
      <c r="AI3533" s="205" t="str">
        <f t="shared" si="167"/>
        <v/>
      </c>
    </row>
    <row r="3534" spans="1:35" ht="15" customHeight="1">
      <c r="A3534" s="185"/>
      <c r="B3534" s="185"/>
      <c r="C3534" s="185"/>
      <c r="D3534" s="186"/>
      <c r="E3534" s="185"/>
      <c r="F3534" s="185"/>
      <c r="G3534" s="185"/>
      <c r="H3534" s="185"/>
      <c r="I3534" s="185"/>
      <c r="J3534" s="185"/>
      <c r="K3534" s="187"/>
      <c r="L3534" s="187"/>
      <c r="M3534" s="187"/>
      <c r="N3534" s="187"/>
      <c r="O3534" s="187"/>
      <c r="P3534" s="187"/>
      <c r="Q3534" s="187"/>
      <c r="R3534" s="190"/>
      <c r="S3534" s="190"/>
      <c r="T3534" s="190"/>
      <c r="U3534" s="190"/>
      <c r="V3534" s="190"/>
      <c r="W3534" s="190"/>
      <c r="X3534" s="190"/>
      <c r="Y3534" s="190"/>
      <c r="Z3534" s="190"/>
      <c r="AA3534" s="190"/>
      <c r="AB3534" s="190"/>
      <c r="AC3534" s="185"/>
      <c r="AD3534" s="190"/>
      <c r="AE3534" s="190"/>
      <c r="AF3534" s="190"/>
      <c r="AG3534" s="205" t="str">
        <f t="shared" si="165"/>
        <v/>
      </c>
      <c r="AH3534" s="205" t="str">
        <f t="shared" si="166"/>
        <v/>
      </c>
      <c r="AI3534" s="205" t="str">
        <f t="shared" si="167"/>
        <v/>
      </c>
    </row>
    <row r="3535" spans="1:35" ht="15" customHeight="1">
      <c r="A3535" s="185"/>
      <c r="B3535" s="185"/>
      <c r="C3535" s="185"/>
      <c r="D3535" s="186"/>
      <c r="E3535" s="185"/>
      <c r="F3535" s="185"/>
      <c r="G3535" s="185"/>
      <c r="H3535" s="185"/>
      <c r="I3535" s="185"/>
      <c r="J3535" s="185"/>
      <c r="K3535" s="187"/>
      <c r="L3535" s="187"/>
      <c r="M3535" s="187"/>
      <c r="N3535" s="187"/>
      <c r="O3535" s="187"/>
      <c r="P3535" s="187"/>
      <c r="Q3535" s="187"/>
      <c r="R3535" s="190"/>
      <c r="S3535" s="190"/>
      <c r="T3535" s="190"/>
      <c r="U3535" s="190"/>
      <c r="V3535" s="190"/>
      <c r="W3535" s="190"/>
      <c r="X3535" s="190"/>
      <c r="Y3535" s="190"/>
      <c r="Z3535" s="190"/>
      <c r="AA3535" s="190"/>
      <c r="AB3535" s="190"/>
      <c r="AC3535" s="185"/>
      <c r="AD3535" s="190"/>
      <c r="AE3535" s="190"/>
      <c r="AF3535" s="190"/>
      <c r="AG3535" s="205" t="str">
        <f t="shared" si="165"/>
        <v/>
      </c>
      <c r="AH3535" s="205" t="str">
        <f t="shared" si="166"/>
        <v/>
      </c>
      <c r="AI3535" s="205" t="str">
        <f t="shared" si="167"/>
        <v/>
      </c>
    </row>
    <row r="3536" spans="1:35" ht="15" customHeight="1">
      <c r="A3536" s="185"/>
      <c r="B3536" s="185"/>
      <c r="C3536" s="185"/>
      <c r="D3536" s="186"/>
      <c r="E3536" s="185"/>
      <c r="F3536" s="185"/>
      <c r="G3536" s="185"/>
      <c r="H3536" s="185"/>
      <c r="I3536" s="185"/>
      <c r="J3536" s="185"/>
      <c r="K3536" s="187"/>
      <c r="L3536" s="187"/>
      <c r="M3536" s="187"/>
      <c r="N3536" s="187"/>
      <c r="O3536" s="187"/>
      <c r="P3536" s="187"/>
      <c r="Q3536" s="187"/>
      <c r="R3536" s="190"/>
      <c r="S3536" s="190"/>
      <c r="T3536" s="190"/>
      <c r="U3536" s="190"/>
      <c r="V3536" s="190"/>
      <c r="W3536" s="190"/>
      <c r="X3536" s="190"/>
      <c r="Y3536" s="190"/>
      <c r="Z3536" s="190"/>
      <c r="AA3536" s="190"/>
      <c r="AB3536" s="190"/>
      <c r="AC3536" s="185"/>
      <c r="AD3536" s="190"/>
      <c r="AE3536" s="190"/>
      <c r="AF3536" s="190"/>
      <c r="AG3536" s="205" t="str">
        <f t="shared" si="165"/>
        <v/>
      </c>
      <c r="AH3536" s="205" t="str">
        <f t="shared" si="166"/>
        <v/>
      </c>
      <c r="AI3536" s="205" t="str">
        <f t="shared" si="167"/>
        <v/>
      </c>
    </row>
    <row r="3537" spans="1:35" ht="15" customHeight="1">
      <c r="A3537" s="185"/>
      <c r="B3537" s="185"/>
      <c r="C3537" s="185"/>
      <c r="D3537" s="186"/>
      <c r="E3537" s="185"/>
      <c r="F3537" s="185"/>
      <c r="G3537" s="185"/>
      <c r="H3537" s="185"/>
      <c r="I3537" s="185"/>
      <c r="J3537" s="185"/>
      <c r="K3537" s="187"/>
      <c r="L3537" s="187"/>
      <c r="M3537" s="187"/>
      <c r="N3537" s="187"/>
      <c r="O3537" s="187"/>
      <c r="P3537" s="187"/>
      <c r="Q3537" s="187"/>
      <c r="R3537" s="190"/>
      <c r="S3537" s="190"/>
      <c r="T3537" s="190"/>
      <c r="U3537" s="190"/>
      <c r="V3537" s="190"/>
      <c r="W3537" s="190"/>
      <c r="X3537" s="190"/>
      <c r="Y3537" s="190"/>
      <c r="Z3537" s="190"/>
      <c r="AA3537" s="190"/>
      <c r="AB3537" s="190"/>
      <c r="AC3537" s="185"/>
      <c r="AD3537" s="190"/>
      <c r="AE3537" s="190"/>
      <c r="AF3537" s="190"/>
      <c r="AG3537" s="205" t="str">
        <f t="shared" si="165"/>
        <v/>
      </c>
      <c r="AH3537" s="205" t="str">
        <f t="shared" si="166"/>
        <v/>
      </c>
      <c r="AI3537" s="205" t="str">
        <f t="shared" si="167"/>
        <v/>
      </c>
    </row>
    <row r="3538" spans="1:35" ht="15" customHeight="1">
      <c r="A3538" s="185"/>
      <c r="B3538" s="185"/>
      <c r="C3538" s="185"/>
      <c r="D3538" s="186"/>
      <c r="E3538" s="185"/>
      <c r="F3538" s="185"/>
      <c r="G3538" s="185"/>
      <c r="H3538" s="185"/>
      <c r="I3538" s="185"/>
      <c r="J3538" s="185"/>
      <c r="K3538" s="187"/>
      <c r="L3538" s="187"/>
      <c r="M3538" s="187"/>
      <c r="N3538" s="187"/>
      <c r="O3538" s="187"/>
      <c r="P3538" s="187"/>
      <c r="Q3538" s="187"/>
      <c r="R3538" s="190"/>
      <c r="S3538" s="190"/>
      <c r="T3538" s="190"/>
      <c r="U3538" s="190"/>
      <c r="V3538" s="190"/>
      <c r="W3538" s="190"/>
      <c r="X3538" s="190"/>
      <c r="Y3538" s="190"/>
      <c r="Z3538" s="190"/>
      <c r="AA3538" s="190"/>
      <c r="AB3538" s="190"/>
      <c r="AC3538" s="185"/>
      <c r="AD3538" s="190"/>
      <c r="AE3538" s="190"/>
      <c r="AF3538" s="190"/>
      <c r="AG3538" s="205" t="str">
        <f t="shared" si="165"/>
        <v/>
      </c>
      <c r="AH3538" s="205" t="str">
        <f t="shared" si="166"/>
        <v/>
      </c>
      <c r="AI3538" s="205" t="str">
        <f t="shared" si="167"/>
        <v/>
      </c>
    </row>
    <row r="3539" spans="1:35" ht="15" customHeight="1">
      <c r="A3539" s="185"/>
      <c r="B3539" s="185"/>
      <c r="C3539" s="185"/>
      <c r="D3539" s="186"/>
      <c r="E3539" s="185"/>
      <c r="F3539" s="185"/>
      <c r="G3539" s="185"/>
      <c r="H3539" s="185"/>
      <c r="I3539" s="185"/>
      <c r="J3539" s="185"/>
      <c r="K3539" s="187"/>
      <c r="L3539" s="187"/>
      <c r="M3539" s="187"/>
      <c r="N3539" s="187"/>
      <c r="O3539" s="187"/>
      <c r="P3539" s="187"/>
      <c r="Q3539" s="187"/>
      <c r="R3539" s="190"/>
      <c r="S3539" s="190"/>
      <c r="T3539" s="190"/>
      <c r="U3539" s="190"/>
      <c r="V3539" s="190"/>
      <c r="W3539" s="190"/>
      <c r="X3539" s="190"/>
      <c r="Y3539" s="190"/>
      <c r="Z3539" s="190"/>
      <c r="AA3539" s="190"/>
      <c r="AB3539" s="190"/>
      <c r="AC3539" s="185"/>
      <c r="AD3539" s="190"/>
      <c r="AE3539" s="190"/>
      <c r="AF3539" s="190"/>
      <c r="AG3539" s="205" t="str">
        <f t="shared" si="165"/>
        <v/>
      </c>
      <c r="AH3539" s="205" t="str">
        <f t="shared" si="166"/>
        <v/>
      </c>
      <c r="AI3539" s="205" t="str">
        <f t="shared" si="167"/>
        <v/>
      </c>
    </row>
    <row r="3540" spans="1:35" ht="15" customHeight="1">
      <c r="A3540" s="185"/>
      <c r="B3540" s="185"/>
      <c r="C3540" s="185"/>
      <c r="D3540" s="186"/>
      <c r="E3540" s="185"/>
      <c r="F3540" s="185"/>
      <c r="G3540" s="185"/>
      <c r="H3540" s="185"/>
      <c r="I3540" s="185"/>
      <c r="J3540" s="185"/>
      <c r="K3540" s="187"/>
      <c r="L3540" s="187"/>
      <c r="M3540" s="187"/>
      <c r="N3540" s="187"/>
      <c r="O3540" s="187"/>
      <c r="P3540" s="187"/>
      <c r="Q3540" s="187"/>
      <c r="R3540" s="190"/>
      <c r="S3540" s="190"/>
      <c r="T3540" s="190"/>
      <c r="U3540" s="190"/>
      <c r="V3540" s="190"/>
      <c r="W3540" s="190"/>
      <c r="X3540" s="190"/>
      <c r="Y3540" s="190"/>
      <c r="Z3540" s="190"/>
      <c r="AA3540" s="190"/>
      <c r="AB3540" s="190"/>
      <c r="AC3540" s="185"/>
      <c r="AD3540" s="190"/>
      <c r="AE3540" s="190"/>
      <c r="AF3540" s="190"/>
      <c r="AG3540" s="205" t="str">
        <f t="shared" si="165"/>
        <v/>
      </c>
      <c r="AH3540" s="205" t="str">
        <f t="shared" si="166"/>
        <v/>
      </c>
      <c r="AI3540" s="205" t="str">
        <f t="shared" si="167"/>
        <v/>
      </c>
    </row>
    <row r="3541" spans="1:35" ht="15" customHeight="1">
      <c r="A3541" s="185"/>
      <c r="B3541" s="185"/>
      <c r="C3541" s="185"/>
      <c r="D3541" s="186"/>
      <c r="E3541" s="185"/>
      <c r="F3541" s="185"/>
      <c r="G3541" s="185"/>
      <c r="H3541" s="185"/>
      <c r="I3541" s="185"/>
      <c r="J3541" s="185"/>
      <c r="K3541" s="187"/>
      <c r="L3541" s="187"/>
      <c r="M3541" s="187"/>
      <c r="N3541" s="187"/>
      <c r="O3541" s="187"/>
      <c r="P3541" s="187"/>
      <c r="Q3541" s="187"/>
      <c r="R3541" s="190"/>
      <c r="S3541" s="190"/>
      <c r="T3541" s="190"/>
      <c r="U3541" s="190"/>
      <c r="V3541" s="190"/>
      <c r="W3541" s="190"/>
      <c r="X3541" s="190"/>
      <c r="Y3541" s="190"/>
      <c r="Z3541" s="190"/>
      <c r="AA3541" s="190"/>
      <c r="AB3541" s="190"/>
      <c r="AC3541" s="185"/>
      <c r="AD3541" s="190"/>
      <c r="AE3541" s="190"/>
      <c r="AF3541" s="190"/>
      <c r="AG3541" s="205" t="str">
        <f t="shared" si="165"/>
        <v/>
      </c>
      <c r="AH3541" s="205" t="str">
        <f t="shared" si="166"/>
        <v/>
      </c>
      <c r="AI3541" s="205" t="str">
        <f t="shared" si="167"/>
        <v/>
      </c>
    </row>
    <row r="3542" spans="1:35" ht="15" customHeight="1">
      <c r="A3542" s="185"/>
      <c r="B3542" s="185"/>
      <c r="C3542" s="185"/>
      <c r="D3542" s="186"/>
      <c r="E3542" s="185"/>
      <c r="F3542" s="185"/>
      <c r="G3542" s="185"/>
      <c r="H3542" s="185"/>
      <c r="I3542" s="185"/>
      <c r="J3542" s="185"/>
      <c r="K3542" s="187"/>
      <c r="L3542" s="187"/>
      <c r="M3542" s="187"/>
      <c r="N3542" s="187"/>
      <c r="O3542" s="187"/>
      <c r="P3542" s="187"/>
      <c r="Q3542" s="187"/>
      <c r="R3542" s="190"/>
      <c r="S3542" s="190"/>
      <c r="T3542" s="190"/>
      <c r="U3542" s="190"/>
      <c r="V3542" s="190"/>
      <c r="W3542" s="190"/>
      <c r="X3542" s="190"/>
      <c r="Y3542" s="190"/>
      <c r="Z3542" s="190"/>
      <c r="AA3542" s="190"/>
      <c r="AB3542" s="190"/>
      <c r="AC3542" s="185"/>
      <c r="AD3542" s="190"/>
      <c r="AE3542" s="190"/>
      <c r="AF3542" s="190"/>
      <c r="AG3542" s="205" t="str">
        <f t="shared" si="165"/>
        <v/>
      </c>
      <c r="AH3542" s="205" t="str">
        <f t="shared" si="166"/>
        <v/>
      </c>
      <c r="AI3542" s="205" t="str">
        <f t="shared" si="167"/>
        <v/>
      </c>
    </row>
    <row r="3543" spans="1:35" ht="15" customHeight="1">
      <c r="A3543" s="185"/>
      <c r="B3543" s="185"/>
      <c r="C3543" s="185"/>
      <c r="D3543" s="186"/>
      <c r="E3543" s="185"/>
      <c r="F3543" s="185"/>
      <c r="G3543" s="185"/>
      <c r="H3543" s="185"/>
      <c r="I3543" s="185"/>
      <c r="J3543" s="185"/>
      <c r="K3543" s="187"/>
      <c r="L3543" s="187"/>
      <c r="M3543" s="187"/>
      <c r="N3543" s="187"/>
      <c r="O3543" s="187"/>
      <c r="P3543" s="187"/>
      <c r="Q3543" s="187"/>
      <c r="R3543" s="190"/>
      <c r="S3543" s="190"/>
      <c r="T3543" s="190"/>
      <c r="U3543" s="190"/>
      <c r="V3543" s="190"/>
      <c r="W3543" s="190"/>
      <c r="X3543" s="190"/>
      <c r="Y3543" s="190"/>
      <c r="Z3543" s="190"/>
      <c r="AA3543" s="190"/>
      <c r="AB3543" s="190"/>
      <c r="AC3543" s="185"/>
      <c r="AD3543" s="190"/>
      <c r="AE3543" s="190"/>
      <c r="AF3543" s="190"/>
      <c r="AG3543" s="205" t="str">
        <f t="shared" si="165"/>
        <v/>
      </c>
      <c r="AH3543" s="205" t="str">
        <f t="shared" si="166"/>
        <v/>
      </c>
      <c r="AI3543" s="205" t="str">
        <f t="shared" si="167"/>
        <v/>
      </c>
    </row>
    <row r="3544" spans="1:35" ht="15" customHeight="1">
      <c r="A3544" s="185"/>
      <c r="B3544" s="185"/>
      <c r="C3544" s="185"/>
      <c r="D3544" s="186"/>
      <c r="E3544" s="185"/>
      <c r="F3544" s="185"/>
      <c r="G3544" s="185"/>
      <c r="H3544" s="185"/>
      <c r="I3544" s="185"/>
      <c r="J3544" s="185"/>
      <c r="K3544" s="187"/>
      <c r="L3544" s="187"/>
      <c r="M3544" s="187"/>
      <c r="N3544" s="187"/>
      <c r="O3544" s="187"/>
      <c r="P3544" s="187"/>
      <c r="Q3544" s="187"/>
      <c r="R3544" s="190"/>
      <c r="S3544" s="190"/>
      <c r="T3544" s="190"/>
      <c r="U3544" s="190"/>
      <c r="V3544" s="190"/>
      <c r="W3544" s="190"/>
      <c r="X3544" s="190"/>
      <c r="Y3544" s="190"/>
      <c r="Z3544" s="190"/>
      <c r="AA3544" s="190"/>
      <c r="AB3544" s="190"/>
      <c r="AC3544" s="185"/>
      <c r="AD3544" s="190"/>
      <c r="AE3544" s="190"/>
      <c r="AF3544" s="190"/>
      <c r="AG3544" s="205" t="str">
        <f t="shared" si="165"/>
        <v/>
      </c>
      <c r="AH3544" s="205" t="str">
        <f t="shared" si="166"/>
        <v/>
      </c>
      <c r="AI3544" s="205" t="str">
        <f t="shared" si="167"/>
        <v/>
      </c>
    </row>
    <row r="3545" spans="1:35" ht="15" customHeight="1">
      <c r="A3545" s="185"/>
      <c r="B3545" s="185"/>
      <c r="C3545" s="185"/>
      <c r="D3545" s="186"/>
      <c r="E3545" s="185"/>
      <c r="F3545" s="185"/>
      <c r="G3545" s="185"/>
      <c r="H3545" s="185"/>
      <c r="I3545" s="185"/>
      <c r="J3545" s="185"/>
      <c r="K3545" s="187"/>
      <c r="L3545" s="187"/>
      <c r="M3545" s="187"/>
      <c r="N3545" s="187"/>
      <c r="O3545" s="187"/>
      <c r="P3545" s="187"/>
      <c r="Q3545" s="187"/>
      <c r="R3545" s="190"/>
      <c r="S3545" s="190"/>
      <c r="T3545" s="190"/>
      <c r="U3545" s="190"/>
      <c r="V3545" s="190"/>
      <c r="W3545" s="190"/>
      <c r="X3545" s="190"/>
      <c r="Y3545" s="190"/>
      <c r="Z3545" s="190"/>
      <c r="AA3545" s="190"/>
      <c r="AB3545" s="190"/>
      <c r="AC3545" s="185"/>
      <c r="AD3545" s="190"/>
      <c r="AE3545" s="190"/>
      <c r="AF3545" s="190"/>
      <c r="AG3545" s="205" t="str">
        <f t="shared" si="165"/>
        <v/>
      </c>
      <c r="AH3545" s="205" t="str">
        <f t="shared" si="166"/>
        <v/>
      </c>
      <c r="AI3545" s="205" t="str">
        <f t="shared" si="167"/>
        <v/>
      </c>
    </row>
    <row r="3546" spans="1:35" ht="15" customHeight="1">
      <c r="A3546" s="185"/>
      <c r="B3546" s="185"/>
      <c r="C3546" s="185"/>
      <c r="D3546" s="186"/>
      <c r="E3546" s="185"/>
      <c r="F3546" s="185"/>
      <c r="G3546" s="185"/>
      <c r="H3546" s="185"/>
      <c r="I3546" s="185"/>
      <c r="J3546" s="185"/>
      <c r="K3546" s="187"/>
      <c r="L3546" s="187"/>
      <c r="M3546" s="187"/>
      <c r="N3546" s="187"/>
      <c r="O3546" s="187"/>
      <c r="P3546" s="187"/>
      <c r="Q3546" s="187"/>
      <c r="R3546" s="190"/>
      <c r="S3546" s="190"/>
      <c r="T3546" s="190"/>
      <c r="U3546" s="190"/>
      <c r="V3546" s="190"/>
      <c r="W3546" s="190"/>
      <c r="X3546" s="190"/>
      <c r="Y3546" s="190"/>
      <c r="Z3546" s="190"/>
      <c r="AA3546" s="190"/>
      <c r="AB3546" s="190"/>
      <c r="AC3546" s="185"/>
      <c r="AD3546" s="190"/>
      <c r="AE3546" s="190"/>
      <c r="AF3546" s="190"/>
      <c r="AG3546" s="205" t="str">
        <f t="shared" si="165"/>
        <v/>
      </c>
      <c r="AH3546" s="205" t="str">
        <f t="shared" si="166"/>
        <v/>
      </c>
      <c r="AI3546" s="205" t="str">
        <f t="shared" si="167"/>
        <v/>
      </c>
    </row>
    <row r="3547" spans="1:35" ht="15" customHeight="1">
      <c r="A3547" s="185"/>
      <c r="B3547" s="185"/>
      <c r="C3547" s="185"/>
      <c r="D3547" s="186"/>
      <c r="E3547" s="185"/>
      <c r="F3547" s="185"/>
      <c r="G3547" s="185"/>
      <c r="H3547" s="185"/>
      <c r="I3547" s="185"/>
      <c r="J3547" s="185"/>
      <c r="K3547" s="187"/>
      <c r="L3547" s="187"/>
      <c r="M3547" s="187"/>
      <c r="N3547" s="187"/>
      <c r="O3547" s="187"/>
      <c r="P3547" s="187"/>
      <c r="Q3547" s="187"/>
      <c r="R3547" s="190"/>
      <c r="S3547" s="190"/>
      <c r="T3547" s="190"/>
      <c r="U3547" s="190"/>
      <c r="V3547" s="190"/>
      <c r="W3547" s="190"/>
      <c r="X3547" s="190"/>
      <c r="Y3547" s="190"/>
      <c r="Z3547" s="190"/>
      <c r="AA3547" s="190"/>
      <c r="AB3547" s="190"/>
      <c r="AC3547" s="185"/>
      <c r="AD3547" s="190"/>
      <c r="AE3547" s="190"/>
      <c r="AF3547" s="190"/>
      <c r="AG3547" s="205" t="str">
        <f t="shared" si="165"/>
        <v/>
      </c>
      <c r="AH3547" s="205" t="str">
        <f t="shared" si="166"/>
        <v/>
      </c>
      <c r="AI3547" s="205" t="str">
        <f t="shared" si="167"/>
        <v/>
      </c>
    </row>
    <row r="3548" spans="1:35" ht="15" customHeight="1">
      <c r="A3548" s="185"/>
      <c r="B3548" s="185"/>
      <c r="C3548" s="185"/>
      <c r="D3548" s="186"/>
      <c r="E3548" s="185"/>
      <c r="F3548" s="185"/>
      <c r="G3548" s="185"/>
      <c r="H3548" s="185"/>
      <c r="I3548" s="185"/>
      <c r="J3548" s="185"/>
      <c r="K3548" s="187"/>
      <c r="L3548" s="187"/>
      <c r="M3548" s="187"/>
      <c r="N3548" s="187"/>
      <c r="O3548" s="187"/>
      <c r="P3548" s="187"/>
      <c r="Q3548" s="187"/>
      <c r="R3548" s="190"/>
      <c r="S3548" s="190"/>
      <c r="T3548" s="190"/>
      <c r="U3548" s="190"/>
      <c r="V3548" s="190"/>
      <c r="W3548" s="190"/>
      <c r="X3548" s="190"/>
      <c r="Y3548" s="190"/>
      <c r="Z3548" s="190"/>
      <c r="AA3548" s="190"/>
      <c r="AB3548" s="190"/>
      <c r="AC3548" s="185"/>
      <c r="AD3548" s="190"/>
      <c r="AE3548" s="190"/>
      <c r="AF3548" s="190"/>
      <c r="AG3548" s="205" t="str">
        <f t="shared" si="165"/>
        <v/>
      </c>
      <c r="AH3548" s="205" t="str">
        <f t="shared" si="166"/>
        <v/>
      </c>
      <c r="AI3548" s="205" t="str">
        <f t="shared" si="167"/>
        <v/>
      </c>
    </row>
    <row r="3549" spans="1:35" ht="15" customHeight="1">
      <c r="A3549" s="185"/>
      <c r="B3549" s="185"/>
      <c r="C3549" s="185"/>
      <c r="D3549" s="186"/>
      <c r="E3549" s="185"/>
      <c r="F3549" s="185"/>
      <c r="G3549" s="185"/>
      <c r="H3549" s="185"/>
      <c r="I3549" s="185"/>
      <c r="J3549" s="185"/>
      <c r="K3549" s="187"/>
      <c r="L3549" s="187"/>
      <c r="M3549" s="187"/>
      <c r="N3549" s="187"/>
      <c r="O3549" s="187"/>
      <c r="P3549" s="187"/>
      <c r="Q3549" s="187"/>
      <c r="R3549" s="190"/>
      <c r="S3549" s="190"/>
      <c r="T3549" s="190"/>
      <c r="U3549" s="190"/>
      <c r="V3549" s="190"/>
      <c r="W3549" s="190"/>
      <c r="X3549" s="190"/>
      <c r="Y3549" s="190"/>
      <c r="Z3549" s="190"/>
      <c r="AA3549" s="190"/>
      <c r="AB3549" s="190"/>
      <c r="AC3549" s="185"/>
      <c r="AD3549" s="190"/>
      <c r="AE3549" s="190"/>
      <c r="AF3549" s="190"/>
      <c r="AG3549" s="205" t="str">
        <f t="shared" si="165"/>
        <v/>
      </c>
      <c r="AH3549" s="205" t="str">
        <f t="shared" si="166"/>
        <v/>
      </c>
      <c r="AI3549" s="205" t="str">
        <f t="shared" si="167"/>
        <v/>
      </c>
    </row>
    <row r="3550" spans="1:35" ht="15" customHeight="1">
      <c r="A3550" s="185"/>
      <c r="B3550" s="185"/>
      <c r="C3550" s="185"/>
      <c r="D3550" s="186"/>
      <c r="E3550" s="185"/>
      <c r="F3550" s="185"/>
      <c r="G3550" s="185"/>
      <c r="H3550" s="185"/>
      <c r="I3550" s="185"/>
      <c r="J3550" s="185"/>
      <c r="K3550" s="187"/>
      <c r="L3550" s="187"/>
      <c r="M3550" s="187"/>
      <c r="N3550" s="187"/>
      <c r="O3550" s="187"/>
      <c r="P3550" s="187"/>
      <c r="Q3550" s="187"/>
      <c r="R3550" s="190"/>
      <c r="S3550" s="190"/>
      <c r="T3550" s="190"/>
      <c r="U3550" s="190"/>
      <c r="V3550" s="190"/>
      <c r="W3550" s="190"/>
      <c r="X3550" s="190"/>
      <c r="Y3550" s="190"/>
      <c r="Z3550" s="190"/>
      <c r="AA3550" s="190"/>
      <c r="AB3550" s="190"/>
      <c r="AC3550" s="185"/>
      <c r="AD3550" s="190"/>
      <c r="AE3550" s="190"/>
      <c r="AF3550" s="190"/>
      <c r="AG3550" s="205" t="str">
        <f t="shared" si="165"/>
        <v/>
      </c>
      <c r="AH3550" s="205" t="str">
        <f t="shared" si="166"/>
        <v/>
      </c>
      <c r="AI3550" s="205" t="str">
        <f t="shared" si="167"/>
        <v/>
      </c>
    </row>
    <row r="3551" spans="1:35" ht="15" customHeight="1">
      <c r="A3551" s="185"/>
      <c r="B3551" s="185"/>
      <c r="C3551" s="185"/>
      <c r="D3551" s="186"/>
      <c r="E3551" s="185"/>
      <c r="F3551" s="185"/>
      <c r="G3551" s="185"/>
      <c r="H3551" s="185"/>
      <c r="I3551" s="185"/>
      <c r="J3551" s="185"/>
      <c r="K3551" s="187"/>
      <c r="L3551" s="187"/>
      <c r="M3551" s="187"/>
      <c r="N3551" s="187"/>
      <c r="O3551" s="187"/>
      <c r="P3551" s="187"/>
      <c r="Q3551" s="187"/>
      <c r="R3551" s="190"/>
      <c r="S3551" s="190"/>
      <c r="T3551" s="190"/>
      <c r="U3551" s="190"/>
      <c r="V3551" s="190"/>
      <c r="W3551" s="190"/>
      <c r="X3551" s="190"/>
      <c r="Y3551" s="190"/>
      <c r="Z3551" s="190"/>
      <c r="AA3551" s="190"/>
      <c r="AB3551" s="190"/>
      <c r="AC3551" s="185"/>
      <c r="AD3551" s="190"/>
      <c r="AE3551" s="190"/>
      <c r="AF3551" s="190"/>
      <c r="AG3551" s="205" t="str">
        <f t="shared" si="165"/>
        <v/>
      </c>
      <c r="AH3551" s="205" t="str">
        <f t="shared" si="166"/>
        <v/>
      </c>
      <c r="AI3551" s="205" t="str">
        <f t="shared" si="167"/>
        <v/>
      </c>
    </row>
    <row r="3552" spans="1:35" ht="15" customHeight="1">
      <c r="A3552" s="185"/>
      <c r="B3552" s="185"/>
      <c r="C3552" s="185"/>
      <c r="D3552" s="186"/>
      <c r="E3552" s="185"/>
      <c r="F3552" s="185"/>
      <c r="G3552" s="185"/>
      <c r="H3552" s="185"/>
      <c r="I3552" s="185"/>
      <c r="J3552" s="185"/>
      <c r="K3552" s="187"/>
      <c r="L3552" s="187"/>
      <c r="M3552" s="187"/>
      <c r="N3552" s="187"/>
      <c r="O3552" s="187"/>
      <c r="P3552" s="187"/>
      <c r="Q3552" s="187"/>
      <c r="R3552" s="190"/>
      <c r="S3552" s="190"/>
      <c r="T3552" s="190"/>
      <c r="U3552" s="190"/>
      <c r="V3552" s="190"/>
      <c r="W3552" s="190"/>
      <c r="X3552" s="190"/>
      <c r="Y3552" s="190"/>
      <c r="Z3552" s="190"/>
      <c r="AA3552" s="190"/>
      <c r="AB3552" s="190"/>
      <c r="AC3552" s="185"/>
      <c r="AD3552" s="190"/>
      <c r="AE3552" s="190"/>
      <c r="AF3552" s="190"/>
      <c r="AG3552" s="205" t="str">
        <f t="shared" si="165"/>
        <v/>
      </c>
      <c r="AH3552" s="205" t="str">
        <f t="shared" si="166"/>
        <v/>
      </c>
      <c r="AI3552" s="205" t="str">
        <f t="shared" si="167"/>
        <v/>
      </c>
    </row>
    <row r="3553" spans="1:35" ht="15" customHeight="1">
      <c r="A3553" s="185"/>
      <c r="B3553" s="185"/>
      <c r="C3553" s="185"/>
      <c r="D3553" s="186"/>
      <c r="E3553" s="185"/>
      <c r="F3553" s="185"/>
      <c r="G3553" s="185"/>
      <c r="H3553" s="185"/>
      <c r="I3553" s="185"/>
      <c r="J3553" s="185"/>
      <c r="K3553" s="187"/>
      <c r="L3553" s="187"/>
      <c r="M3553" s="187"/>
      <c r="N3553" s="187"/>
      <c r="O3553" s="187"/>
      <c r="P3553" s="187"/>
      <c r="Q3553" s="187"/>
      <c r="R3553" s="190"/>
      <c r="S3553" s="190"/>
      <c r="T3553" s="190"/>
      <c r="U3553" s="190"/>
      <c r="V3553" s="190"/>
      <c r="W3553" s="190"/>
      <c r="X3553" s="190"/>
      <c r="Y3553" s="190"/>
      <c r="Z3553" s="190"/>
      <c r="AA3553" s="190"/>
      <c r="AB3553" s="190"/>
      <c r="AC3553" s="185"/>
      <c r="AD3553" s="190"/>
      <c r="AE3553" s="190"/>
      <c r="AF3553" s="190"/>
      <c r="AG3553" s="205" t="str">
        <f t="shared" si="165"/>
        <v/>
      </c>
      <c r="AH3553" s="205" t="str">
        <f t="shared" si="166"/>
        <v/>
      </c>
      <c r="AI3553" s="205" t="str">
        <f t="shared" si="167"/>
        <v/>
      </c>
    </row>
    <row r="3554" spans="1:35" ht="15" customHeight="1">
      <c r="A3554" s="185"/>
      <c r="B3554" s="185"/>
      <c r="C3554" s="185"/>
      <c r="D3554" s="186"/>
      <c r="E3554" s="185"/>
      <c r="F3554" s="185"/>
      <c r="G3554" s="185"/>
      <c r="H3554" s="185"/>
      <c r="I3554" s="185"/>
      <c r="J3554" s="185"/>
      <c r="K3554" s="187"/>
      <c r="L3554" s="187"/>
      <c r="M3554" s="187"/>
      <c r="N3554" s="187"/>
      <c r="O3554" s="187"/>
      <c r="P3554" s="187"/>
      <c r="Q3554" s="187"/>
      <c r="R3554" s="190"/>
      <c r="S3554" s="190"/>
      <c r="T3554" s="190"/>
      <c r="U3554" s="190"/>
      <c r="V3554" s="190"/>
      <c r="W3554" s="190"/>
      <c r="X3554" s="190"/>
      <c r="Y3554" s="190"/>
      <c r="Z3554" s="190"/>
      <c r="AA3554" s="190"/>
      <c r="AB3554" s="190"/>
      <c r="AC3554" s="185"/>
      <c r="AD3554" s="190"/>
      <c r="AE3554" s="190"/>
      <c r="AF3554" s="190"/>
      <c r="AG3554" s="205" t="str">
        <f t="shared" si="165"/>
        <v/>
      </c>
      <c r="AH3554" s="205" t="str">
        <f t="shared" si="166"/>
        <v/>
      </c>
      <c r="AI3554" s="205" t="str">
        <f t="shared" si="167"/>
        <v/>
      </c>
    </row>
    <row r="3555" spans="1:35" ht="15" customHeight="1">
      <c r="A3555" s="185"/>
      <c r="B3555" s="185"/>
      <c r="C3555" s="185"/>
      <c r="D3555" s="186"/>
      <c r="E3555" s="185"/>
      <c r="F3555" s="185"/>
      <c r="G3555" s="185"/>
      <c r="H3555" s="185"/>
      <c r="I3555" s="185"/>
      <c r="J3555" s="185"/>
      <c r="K3555" s="187"/>
      <c r="L3555" s="187"/>
      <c r="M3555" s="187"/>
      <c r="N3555" s="187"/>
      <c r="O3555" s="187"/>
      <c r="P3555" s="187"/>
      <c r="Q3555" s="187"/>
      <c r="R3555" s="190"/>
      <c r="S3555" s="190"/>
      <c r="T3555" s="190"/>
      <c r="U3555" s="190"/>
      <c r="V3555" s="190"/>
      <c r="W3555" s="190"/>
      <c r="X3555" s="190"/>
      <c r="Y3555" s="190"/>
      <c r="Z3555" s="190"/>
      <c r="AA3555" s="190"/>
      <c r="AB3555" s="190"/>
      <c r="AC3555" s="185"/>
      <c r="AD3555" s="190"/>
      <c r="AE3555" s="190"/>
      <c r="AF3555" s="190"/>
      <c r="AG3555" s="205" t="str">
        <f t="shared" si="165"/>
        <v/>
      </c>
      <c r="AH3555" s="205" t="str">
        <f t="shared" si="166"/>
        <v/>
      </c>
      <c r="AI3555" s="205" t="str">
        <f t="shared" si="167"/>
        <v/>
      </c>
    </row>
    <row r="3556" spans="1:35" ht="15" customHeight="1">
      <c r="A3556" s="185"/>
      <c r="B3556" s="185"/>
      <c r="C3556" s="185"/>
      <c r="D3556" s="186"/>
      <c r="E3556" s="185"/>
      <c r="F3556" s="185"/>
      <c r="G3556" s="185"/>
      <c r="H3556" s="185"/>
      <c r="I3556" s="185"/>
      <c r="J3556" s="185"/>
      <c r="K3556" s="187"/>
      <c r="L3556" s="187"/>
      <c r="M3556" s="187"/>
      <c r="N3556" s="187"/>
      <c r="O3556" s="187"/>
      <c r="P3556" s="187"/>
      <c r="Q3556" s="187"/>
      <c r="R3556" s="190"/>
      <c r="S3556" s="190"/>
      <c r="T3556" s="190"/>
      <c r="U3556" s="190"/>
      <c r="V3556" s="190"/>
      <c r="W3556" s="190"/>
      <c r="X3556" s="190"/>
      <c r="Y3556" s="190"/>
      <c r="Z3556" s="190"/>
      <c r="AA3556" s="190"/>
      <c r="AB3556" s="190"/>
      <c r="AC3556" s="185"/>
      <c r="AD3556" s="190"/>
      <c r="AE3556" s="190"/>
      <c r="AF3556" s="190"/>
      <c r="AG3556" s="205" t="str">
        <f t="shared" si="165"/>
        <v/>
      </c>
      <c r="AH3556" s="205" t="str">
        <f t="shared" si="166"/>
        <v/>
      </c>
      <c r="AI3556" s="205" t="str">
        <f t="shared" si="167"/>
        <v/>
      </c>
    </row>
    <row r="3557" spans="1:35" ht="15" customHeight="1">
      <c r="A3557" s="185"/>
      <c r="B3557" s="185"/>
      <c r="C3557" s="185"/>
      <c r="D3557" s="186"/>
      <c r="E3557" s="185"/>
      <c r="F3557" s="185"/>
      <c r="G3557" s="185"/>
      <c r="H3557" s="185"/>
      <c r="I3557" s="185"/>
      <c r="J3557" s="185"/>
      <c r="K3557" s="187"/>
      <c r="L3557" s="187"/>
      <c r="M3557" s="187"/>
      <c r="N3557" s="187"/>
      <c r="O3557" s="187"/>
      <c r="P3557" s="187"/>
      <c r="Q3557" s="187"/>
      <c r="R3557" s="190"/>
      <c r="S3557" s="190"/>
      <c r="T3557" s="190"/>
      <c r="U3557" s="190"/>
      <c r="V3557" s="190"/>
      <c r="W3557" s="190"/>
      <c r="X3557" s="190"/>
      <c r="Y3557" s="190"/>
      <c r="Z3557" s="190"/>
      <c r="AA3557" s="190"/>
      <c r="AB3557" s="190"/>
      <c r="AC3557" s="185"/>
      <c r="AD3557" s="190"/>
      <c r="AE3557" s="190"/>
      <c r="AF3557" s="190"/>
      <c r="AG3557" s="205" t="str">
        <f t="shared" si="165"/>
        <v/>
      </c>
      <c r="AH3557" s="205" t="str">
        <f t="shared" si="166"/>
        <v/>
      </c>
      <c r="AI3557" s="205" t="str">
        <f t="shared" si="167"/>
        <v/>
      </c>
    </row>
    <row r="3558" spans="1:35" ht="15" customHeight="1">
      <c r="A3558" s="185"/>
      <c r="B3558" s="185"/>
      <c r="C3558" s="185"/>
      <c r="D3558" s="186"/>
      <c r="E3558" s="185"/>
      <c r="F3558" s="185"/>
      <c r="G3558" s="185"/>
      <c r="H3558" s="185"/>
      <c r="I3558" s="185"/>
      <c r="J3558" s="185"/>
      <c r="K3558" s="187"/>
      <c r="L3558" s="187"/>
      <c r="M3558" s="187"/>
      <c r="N3558" s="187"/>
      <c r="O3558" s="187"/>
      <c r="P3558" s="187"/>
      <c r="Q3558" s="187"/>
      <c r="R3558" s="190"/>
      <c r="S3558" s="190"/>
      <c r="T3558" s="190"/>
      <c r="U3558" s="190"/>
      <c r="V3558" s="190"/>
      <c r="W3558" s="190"/>
      <c r="X3558" s="190"/>
      <c r="Y3558" s="190"/>
      <c r="Z3558" s="190"/>
      <c r="AA3558" s="190"/>
      <c r="AB3558" s="190"/>
      <c r="AC3558" s="185"/>
      <c r="AD3558" s="190"/>
      <c r="AE3558" s="190"/>
      <c r="AF3558" s="190"/>
      <c r="AG3558" s="205" t="str">
        <f t="shared" si="165"/>
        <v/>
      </c>
      <c r="AH3558" s="205" t="str">
        <f t="shared" si="166"/>
        <v/>
      </c>
      <c r="AI3558" s="205" t="str">
        <f t="shared" si="167"/>
        <v/>
      </c>
    </row>
    <row r="3559" spans="1:35" ht="15" customHeight="1">
      <c r="A3559" s="185"/>
      <c r="B3559" s="185"/>
      <c r="C3559" s="185"/>
      <c r="D3559" s="186"/>
      <c r="E3559" s="185"/>
      <c r="F3559" s="185"/>
      <c r="G3559" s="185"/>
      <c r="H3559" s="185"/>
      <c r="I3559" s="185"/>
      <c r="J3559" s="185"/>
      <c r="K3559" s="187"/>
      <c r="L3559" s="187"/>
      <c r="M3559" s="187"/>
      <c r="N3559" s="187"/>
      <c r="O3559" s="187"/>
      <c r="P3559" s="187"/>
      <c r="Q3559" s="187"/>
      <c r="R3559" s="190"/>
      <c r="S3559" s="190"/>
      <c r="T3559" s="190"/>
      <c r="U3559" s="190"/>
      <c r="V3559" s="190"/>
      <c r="W3559" s="190"/>
      <c r="X3559" s="190"/>
      <c r="Y3559" s="190"/>
      <c r="Z3559" s="190"/>
      <c r="AA3559" s="190"/>
      <c r="AB3559" s="190"/>
      <c r="AC3559" s="185"/>
      <c r="AD3559" s="190"/>
      <c r="AE3559" s="190"/>
      <c r="AF3559" s="190"/>
      <c r="AG3559" s="205" t="str">
        <f t="shared" si="165"/>
        <v/>
      </c>
      <c r="AH3559" s="205" t="str">
        <f t="shared" si="166"/>
        <v/>
      </c>
      <c r="AI3559" s="205" t="str">
        <f t="shared" si="167"/>
        <v/>
      </c>
    </row>
    <row r="3560" spans="1:35" ht="15" customHeight="1">
      <c r="A3560" s="185"/>
      <c r="B3560" s="185"/>
      <c r="C3560" s="185"/>
      <c r="D3560" s="186"/>
      <c r="E3560" s="185"/>
      <c r="F3560" s="185"/>
      <c r="G3560" s="185"/>
      <c r="H3560" s="185"/>
      <c r="I3560" s="185"/>
      <c r="J3560" s="185"/>
      <c r="K3560" s="187"/>
      <c r="L3560" s="187"/>
      <c r="M3560" s="187"/>
      <c r="N3560" s="187"/>
      <c r="O3560" s="187"/>
      <c r="P3560" s="187"/>
      <c r="Q3560" s="187"/>
      <c r="R3560" s="190"/>
      <c r="S3560" s="190"/>
      <c r="T3560" s="190"/>
      <c r="U3560" s="190"/>
      <c r="V3560" s="190"/>
      <c r="W3560" s="190"/>
      <c r="X3560" s="190"/>
      <c r="Y3560" s="190"/>
      <c r="Z3560" s="190"/>
      <c r="AA3560" s="190"/>
      <c r="AB3560" s="190"/>
      <c r="AC3560" s="185"/>
      <c r="AD3560" s="190"/>
      <c r="AE3560" s="190"/>
      <c r="AF3560" s="190"/>
      <c r="AG3560" s="205" t="str">
        <f t="shared" si="165"/>
        <v/>
      </c>
      <c r="AH3560" s="205" t="str">
        <f t="shared" si="166"/>
        <v/>
      </c>
      <c r="AI3560" s="205" t="str">
        <f t="shared" si="167"/>
        <v/>
      </c>
    </row>
    <row r="3561" spans="1:35" ht="15" customHeight="1">
      <c r="A3561" s="185"/>
      <c r="B3561" s="185"/>
      <c r="C3561" s="185"/>
      <c r="D3561" s="186"/>
      <c r="E3561" s="185"/>
      <c r="F3561" s="185"/>
      <c r="G3561" s="185"/>
      <c r="H3561" s="185"/>
      <c r="I3561" s="185"/>
      <c r="J3561" s="185"/>
      <c r="K3561" s="187"/>
      <c r="L3561" s="187"/>
      <c r="M3561" s="187"/>
      <c r="N3561" s="187"/>
      <c r="O3561" s="187"/>
      <c r="P3561" s="187"/>
      <c r="Q3561" s="187"/>
      <c r="R3561" s="190"/>
      <c r="S3561" s="190"/>
      <c r="T3561" s="190"/>
      <c r="U3561" s="190"/>
      <c r="V3561" s="190"/>
      <c r="W3561" s="190"/>
      <c r="X3561" s="190"/>
      <c r="Y3561" s="190"/>
      <c r="Z3561" s="190"/>
      <c r="AA3561" s="190"/>
      <c r="AB3561" s="190"/>
      <c r="AC3561" s="185"/>
      <c r="AD3561" s="190"/>
      <c r="AE3561" s="190"/>
      <c r="AF3561" s="190"/>
      <c r="AG3561" s="205" t="str">
        <f t="shared" si="165"/>
        <v/>
      </c>
      <c r="AH3561" s="205" t="str">
        <f t="shared" si="166"/>
        <v/>
      </c>
      <c r="AI3561" s="205" t="str">
        <f t="shared" si="167"/>
        <v/>
      </c>
    </row>
    <row r="3562" spans="1:35" ht="15" customHeight="1">
      <c r="A3562" s="185"/>
      <c r="B3562" s="185"/>
      <c r="C3562" s="185"/>
      <c r="D3562" s="186"/>
      <c r="E3562" s="185"/>
      <c r="F3562" s="185"/>
      <c r="G3562" s="185"/>
      <c r="H3562" s="185"/>
      <c r="I3562" s="185"/>
      <c r="J3562" s="185"/>
      <c r="K3562" s="187"/>
      <c r="L3562" s="187"/>
      <c r="M3562" s="187"/>
      <c r="N3562" s="187"/>
      <c r="O3562" s="187"/>
      <c r="P3562" s="187"/>
      <c r="Q3562" s="187"/>
      <c r="R3562" s="190"/>
      <c r="S3562" s="190"/>
      <c r="T3562" s="190"/>
      <c r="U3562" s="190"/>
      <c r="V3562" s="190"/>
      <c r="W3562" s="190"/>
      <c r="X3562" s="190"/>
      <c r="Y3562" s="190"/>
      <c r="Z3562" s="190"/>
      <c r="AA3562" s="190"/>
      <c r="AB3562" s="190"/>
      <c r="AC3562" s="185"/>
      <c r="AD3562" s="190"/>
      <c r="AE3562" s="190"/>
      <c r="AF3562" s="190"/>
      <c r="AG3562" s="205" t="str">
        <f t="shared" si="165"/>
        <v/>
      </c>
      <c r="AH3562" s="205" t="str">
        <f t="shared" si="166"/>
        <v/>
      </c>
      <c r="AI3562" s="205" t="str">
        <f t="shared" si="167"/>
        <v/>
      </c>
    </row>
    <row r="3563" spans="1:35" ht="15" customHeight="1">
      <c r="A3563" s="185"/>
      <c r="B3563" s="185"/>
      <c r="C3563" s="185"/>
      <c r="D3563" s="186"/>
      <c r="E3563" s="185"/>
      <c r="F3563" s="185"/>
      <c r="G3563" s="185"/>
      <c r="H3563" s="185"/>
      <c r="I3563" s="185"/>
      <c r="J3563" s="185"/>
      <c r="K3563" s="187"/>
      <c r="L3563" s="187"/>
      <c r="M3563" s="187"/>
      <c r="N3563" s="187"/>
      <c r="O3563" s="187"/>
      <c r="P3563" s="187"/>
      <c r="Q3563" s="187"/>
      <c r="R3563" s="190"/>
      <c r="S3563" s="190"/>
      <c r="T3563" s="190"/>
      <c r="U3563" s="190"/>
      <c r="V3563" s="190"/>
      <c r="W3563" s="190"/>
      <c r="X3563" s="190"/>
      <c r="Y3563" s="190"/>
      <c r="Z3563" s="190"/>
      <c r="AA3563" s="190"/>
      <c r="AB3563" s="190"/>
      <c r="AC3563" s="185"/>
      <c r="AD3563" s="190"/>
      <c r="AE3563" s="190"/>
      <c r="AF3563" s="190"/>
      <c r="AG3563" s="205" t="str">
        <f t="shared" si="165"/>
        <v/>
      </c>
      <c r="AH3563" s="205" t="str">
        <f t="shared" si="166"/>
        <v/>
      </c>
      <c r="AI3563" s="205" t="str">
        <f t="shared" si="167"/>
        <v/>
      </c>
    </row>
    <row r="3564" spans="1:35" ht="15" customHeight="1">
      <c r="A3564" s="185"/>
      <c r="B3564" s="185"/>
      <c r="C3564" s="185"/>
      <c r="D3564" s="186"/>
      <c r="E3564" s="185"/>
      <c r="F3564" s="185"/>
      <c r="G3564" s="185"/>
      <c r="H3564" s="185"/>
      <c r="I3564" s="185"/>
      <c r="J3564" s="185"/>
      <c r="K3564" s="187"/>
      <c r="L3564" s="187"/>
      <c r="M3564" s="187"/>
      <c r="N3564" s="187"/>
      <c r="O3564" s="187"/>
      <c r="P3564" s="187"/>
      <c r="Q3564" s="187"/>
      <c r="R3564" s="190"/>
      <c r="S3564" s="190"/>
      <c r="T3564" s="190"/>
      <c r="U3564" s="190"/>
      <c r="V3564" s="190"/>
      <c r="W3564" s="190"/>
      <c r="X3564" s="190"/>
      <c r="Y3564" s="190"/>
      <c r="Z3564" s="190"/>
      <c r="AA3564" s="190"/>
      <c r="AB3564" s="190"/>
      <c r="AC3564" s="185"/>
      <c r="AD3564" s="190"/>
      <c r="AE3564" s="190"/>
      <c r="AF3564" s="190"/>
      <c r="AG3564" s="205" t="str">
        <f t="shared" si="165"/>
        <v/>
      </c>
      <c r="AH3564" s="205" t="str">
        <f t="shared" si="166"/>
        <v/>
      </c>
      <c r="AI3564" s="205" t="str">
        <f t="shared" si="167"/>
        <v/>
      </c>
    </row>
    <row r="3565" spans="1:35" ht="15" customHeight="1">
      <c r="A3565" s="185"/>
      <c r="B3565" s="185"/>
      <c r="C3565" s="185"/>
      <c r="D3565" s="186"/>
      <c r="E3565" s="185"/>
      <c r="F3565" s="185"/>
      <c r="G3565" s="185"/>
      <c r="H3565" s="185"/>
      <c r="I3565" s="185"/>
      <c r="J3565" s="185"/>
      <c r="K3565" s="187"/>
      <c r="L3565" s="187"/>
      <c r="M3565" s="187"/>
      <c r="N3565" s="187"/>
      <c r="O3565" s="187"/>
      <c r="P3565" s="187"/>
      <c r="Q3565" s="187"/>
      <c r="R3565" s="190"/>
      <c r="S3565" s="190"/>
      <c r="T3565" s="190"/>
      <c r="U3565" s="190"/>
      <c r="V3565" s="190"/>
      <c r="W3565" s="190"/>
      <c r="X3565" s="190"/>
      <c r="Y3565" s="190"/>
      <c r="Z3565" s="190"/>
      <c r="AA3565" s="190"/>
      <c r="AB3565" s="190"/>
      <c r="AC3565" s="185"/>
      <c r="AD3565" s="190"/>
      <c r="AE3565" s="190"/>
      <c r="AF3565" s="190"/>
      <c r="AG3565" s="205" t="str">
        <f t="shared" si="165"/>
        <v/>
      </c>
      <c r="AH3565" s="205" t="str">
        <f t="shared" si="166"/>
        <v/>
      </c>
      <c r="AI3565" s="205" t="str">
        <f t="shared" si="167"/>
        <v/>
      </c>
    </row>
    <row r="3566" spans="1:35" ht="15" customHeight="1">
      <c r="A3566" s="185"/>
      <c r="B3566" s="185"/>
      <c r="C3566" s="185"/>
      <c r="D3566" s="186"/>
      <c r="E3566" s="185"/>
      <c r="F3566" s="185"/>
      <c r="G3566" s="185"/>
      <c r="H3566" s="185"/>
      <c r="I3566" s="185"/>
      <c r="J3566" s="185"/>
      <c r="K3566" s="187"/>
      <c r="L3566" s="187"/>
      <c r="M3566" s="187"/>
      <c r="N3566" s="187"/>
      <c r="O3566" s="187"/>
      <c r="P3566" s="187"/>
      <c r="Q3566" s="187"/>
      <c r="R3566" s="190"/>
      <c r="S3566" s="190"/>
      <c r="T3566" s="190"/>
      <c r="U3566" s="190"/>
      <c r="V3566" s="190"/>
      <c r="W3566" s="190"/>
      <c r="X3566" s="190"/>
      <c r="Y3566" s="190"/>
      <c r="Z3566" s="190"/>
      <c r="AA3566" s="190"/>
      <c r="AB3566" s="190"/>
      <c r="AC3566" s="185"/>
      <c r="AD3566" s="190"/>
      <c r="AE3566" s="190"/>
      <c r="AF3566" s="190"/>
      <c r="AG3566" s="205" t="str">
        <f t="shared" si="165"/>
        <v/>
      </c>
      <c r="AH3566" s="205" t="str">
        <f t="shared" si="166"/>
        <v/>
      </c>
      <c r="AI3566" s="205" t="str">
        <f t="shared" si="167"/>
        <v/>
      </c>
    </row>
    <row r="3567" spans="1:35" ht="15" customHeight="1">
      <c r="A3567" s="185"/>
      <c r="B3567" s="185"/>
      <c r="C3567" s="185"/>
      <c r="D3567" s="186"/>
      <c r="E3567" s="185"/>
      <c r="F3567" s="185"/>
      <c r="G3567" s="185"/>
      <c r="H3567" s="185"/>
      <c r="I3567" s="185"/>
      <c r="J3567" s="185"/>
      <c r="K3567" s="187"/>
      <c r="L3567" s="187"/>
      <c r="M3567" s="187"/>
      <c r="N3567" s="187"/>
      <c r="O3567" s="187"/>
      <c r="P3567" s="187"/>
      <c r="Q3567" s="187"/>
      <c r="R3567" s="190"/>
      <c r="S3567" s="190"/>
      <c r="T3567" s="190"/>
      <c r="U3567" s="190"/>
      <c r="V3567" s="190"/>
      <c r="W3567" s="190"/>
      <c r="X3567" s="190"/>
      <c r="Y3567" s="190"/>
      <c r="Z3567" s="190"/>
      <c r="AA3567" s="190"/>
      <c r="AB3567" s="190"/>
      <c r="AC3567" s="185"/>
      <c r="AD3567" s="190"/>
      <c r="AE3567" s="190"/>
      <c r="AF3567" s="190"/>
      <c r="AG3567" s="205" t="str">
        <f t="shared" si="165"/>
        <v/>
      </c>
      <c r="AH3567" s="205" t="str">
        <f t="shared" si="166"/>
        <v/>
      </c>
      <c r="AI3567" s="205" t="str">
        <f t="shared" si="167"/>
        <v/>
      </c>
    </row>
    <row r="3568" spans="1:35" ht="15" customHeight="1">
      <c r="A3568" s="185"/>
      <c r="B3568" s="185"/>
      <c r="C3568" s="185"/>
      <c r="D3568" s="186"/>
      <c r="E3568" s="185"/>
      <c r="F3568" s="185"/>
      <c r="G3568" s="185"/>
      <c r="H3568" s="185"/>
      <c r="I3568" s="185"/>
      <c r="J3568" s="185"/>
      <c r="K3568" s="187"/>
      <c r="L3568" s="187"/>
      <c r="M3568" s="187"/>
      <c r="N3568" s="187"/>
      <c r="O3568" s="187"/>
      <c r="P3568" s="187"/>
      <c r="Q3568" s="187"/>
      <c r="R3568" s="190"/>
      <c r="S3568" s="190"/>
      <c r="T3568" s="190"/>
      <c r="U3568" s="190"/>
      <c r="V3568" s="190"/>
      <c r="W3568" s="190"/>
      <c r="X3568" s="190"/>
      <c r="Y3568" s="190"/>
      <c r="Z3568" s="190"/>
      <c r="AA3568" s="190"/>
      <c r="AB3568" s="190"/>
      <c r="AC3568" s="185"/>
      <c r="AD3568" s="190"/>
      <c r="AE3568" s="190"/>
      <c r="AF3568" s="190"/>
      <c r="AG3568" s="205" t="str">
        <f t="shared" si="165"/>
        <v/>
      </c>
      <c r="AH3568" s="205" t="str">
        <f t="shared" si="166"/>
        <v/>
      </c>
      <c r="AI3568" s="205" t="str">
        <f t="shared" si="167"/>
        <v/>
      </c>
    </row>
    <row r="3569" spans="1:35" ht="15" customHeight="1">
      <c r="A3569" s="185"/>
      <c r="B3569" s="185"/>
      <c r="C3569" s="185"/>
      <c r="D3569" s="186"/>
      <c r="E3569" s="185"/>
      <c r="F3569" s="185"/>
      <c r="G3569" s="185"/>
      <c r="H3569" s="185"/>
      <c r="I3569" s="185"/>
      <c r="J3569" s="185"/>
      <c r="K3569" s="187"/>
      <c r="L3569" s="187"/>
      <c r="M3569" s="187"/>
      <c r="N3569" s="187"/>
      <c r="O3569" s="187"/>
      <c r="P3569" s="187"/>
      <c r="Q3569" s="187"/>
      <c r="R3569" s="190"/>
      <c r="S3569" s="190"/>
      <c r="T3569" s="190"/>
      <c r="U3569" s="190"/>
      <c r="V3569" s="190"/>
      <c r="W3569" s="190"/>
      <c r="X3569" s="190"/>
      <c r="Y3569" s="190"/>
      <c r="Z3569" s="190"/>
      <c r="AA3569" s="190"/>
      <c r="AB3569" s="190"/>
      <c r="AC3569" s="185"/>
      <c r="AD3569" s="190"/>
      <c r="AE3569" s="190"/>
      <c r="AF3569" s="190"/>
      <c r="AG3569" s="205" t="str">
        <f t="shared" si="165"/>
        <v/>
      </c>
      <c r="AH3569" s="205" t="str">
        <f t="shared" si="166"/>
        <v/>
      </c>
      <c r="AI3569" s="205" t="str">
        <f t="shared" si="167"/>
        <v/>
      </c>
    </row>
    <row r="3570" spans="1:35" ht="15" customHeight="1">
      <c r="A3570" s="185"/>
      <c r="B3570" s="185"/>
      <c r="C3570" s="185"/>
      <c r="D3570" s="186"/>
      <c r="E3570" s="185"/>
      <c r="F3570" s="185"/>
      <c r="G3570" s="185"/>
      <c r="H3570" s="185"/>
      <c r="I3570" s="185"/>
      <c r="J3570" s="185"/>
      <c r="K3570" s="187"/>
      <c r="L3570" s="187"/>
      <c r="M3570" s="187"/>
      <c r="N3570" s="187"/>
      <c r="O3570" s="187"/>
      <c r="P3570" s="187"/>
      <c r="Q3570" s="187"/>
      <c r="R3570" s="190"/>
      <c r="S3570" s="190"/>
      <c r="T3570" s="190"/>
      <c r="U3570" s="190"/>
      <c r="V3570" s="190"/>
      <c r="W3570" s="190"/>
      <c r="X3570" s="190"/>
      <c r="Y3570" s="190"/>
      <c r="Z3570" s="190"/>
      <c r="AA3570" s="190"/>
      <c r="AB3570" s="190"/>
      <c r="AC3570" s="185"/>
      <c r="AD3570" s="190"/>
      <c r="AE3570" s="190"/>
      <c r="AF3570" s="190"/>
      <c r="AG3570" s="205" t="str">
        <f t="shared" si="165"/>
        <v/>
      </c>
      <c r="AH3570" s="205" t="str">
        <f t="shared" si="166"/>
        <v/>
      </c>
      <c r="AI3570" s="205" t="str">
        <f t="shared" si="167"/>
        <v/>
      </c>
    </row>
    <row r="3571" spans="1:35" ht="15" customHeight="1">
      <c r="A3571" s="185"/>
      <c r="B3571" s="185"/>
      <c r="C3571" s="185"/>
      <c r="D3571" s="186"/>
      <c r="E3571" s="185"/>
      <c r="F3571" s="185"/>
      <c r="G3571" s="185"/>
      <c r="H3571" s="185"/>
      <c r="I3571" s="185"/>
      <c r="J3571" s="185"/>
      <c r="K3571" s="187"/>
      <c r="L3571" s="187"/>
      <c r="M3571" s="187"/>
      <c r="N3571" s="187"/>
      <c r="O3571" s="187"/>
      <c r="P3571" s="187"/>
      <c r="Q3571" s="187"/>
      <c r="R3571" s="190"/>
      <c r="S3571" s="190"/>
      <c r="T3571" s="190"/>
      <c r="U3571" s="190"/>
      <c r="V3571" s="190"/>
      <c r="W3571" s="190"/>
      <c r="X3571" s="190"/>
      <c r="Y3571" s="190"/>
      <c r="Z3571" s="190"/>
      <c r="AA3571" s="190"/>
      <c r="AB3571" s="190"/>
      <c r="AC3571" s="185"/>
      <c r="AD3571" s="190"/>
      <c r="AE3571" s="190"/>
      <c r="AF3571" s="190"/>
      <c r="AG3571" s="205" t="str">
        <f t="shared" si="165"/>
        <v/>
      </c>
      <c r="AH3571" s="205" t="str">
        <f t="shared" si="166"/>
        <v/>
      </c>
      <c r="AI3571" s="205" t="str">
        <f t="shared" si="167"/>
        <v/>
      </c>
    </row>
    <row r="3572" spans="1:35" ht="15" customHeight="1">
      <c r="A3572" s="185"/>
      <c r="B3572" s="185"/>
      <c r="C3572" s="185"/>
      <c r="D3572" s="186"/>
      <c r="E3572" s="185"/>
      <c r="F3572" s="185"/>
      <c r="G3572" s="185"/>
      <c r="H3572" s="185"/>
      <c r="I3572" s="185"/>
      <c r="J3572" s="185"/>
      <c r="K3572" s="187"/>
      <c r="L3572" s="187"/>
      <c r="M3572" s="187"/>
      <c r="N3572" s="187"/>
      <c r="O3572" s="187"/>
      <c r="P3572" s="187"/>
      <c r="Q3572" s="187"/>
      <c r="R3572" s="190"/>
      <c r="S3572" s="190"/>
      <c r="T3572" s="190"/>
      <c r="U3572" s="190"/>
      <c r="V3572" s="190"/>
      <c r="W3572" s="190"/>
      <c r="X3572" s="190"/>
      <c r="Y3572" s="190"/>
      <c r="Z3572" s="190"/>
      <c r="AA3572" s="190"/>
      <c r="AB3572" s="190"/>
      <c r="AC3572" s="185"/>
      <c r="AD3572" s="190"/>
      <c r="AE3572" s="190"/>
      <c r="AF3572" s="190"/>
      <c r="AG3572" s="205" t="str">
        <f t="shared" si="165"/>
        <v/>
      </c>
      <c r="AH3572" s="205" t="str">
        <f t="shared" si="166"/>
        <v/>
      </c>
      <c r="AI3572" s="205" t="str">
        <f t="shared" si="167"/>
        <v/>
      </c>
    </row>
    <row r="3573" spans="1:35" ht="15" customHeight="1">
      <c r="A3573" s="185"/>
      <c r="B3573" s="185"/>
      <c r="C3573" s="185"/>
      <c r="D3573" s="186"/>
      <c r="E3573" s="185"/>
      <c r="F3573" s="185"/>
      <c r="G3573" s="185"/>
      <c r="H3573" s="185"/>
      <c r="I3573" s="185"/>
      <c r="J3573" s="185"/>
      <c r="K3573" s="187"/>
      <c r="L3573" s="187"/>
      <c r="M3573" s="187"/>
      <c r="N3573" s="187"/>
      <c r="O3573" s="187"/>
      <c r="P3573" s="187"/>
      <c r="Q3573" s="187"/>
      <c r="R3573" s="190"/>
      <c r="S3573" s="190"/>
      <c r="T3573" s="190"/>
      <c r="U3573" s="190"/>
      <c r="V3573" s="190"/>
      <c r="W3573" s="190"/>
      <c r="X3573" s="190"/>
      <c r="Y3573" s="190"/>
      <c r="Z3573" s="190"/>
      <c r="AA3573" s="190"/>
      <c r="AB3573" s="190"/>
      <c r="AC3573" s="185"/>
      <c r="AD3573" s="190"/>
      <c r="AE3573" s="190"/>
      <c r="AF3573" s="190"/>
      <c r="AG3573" s="205" t="str">
        <f t="shared" si="165"/>
        <v/>
      </c>
      <c r="AH3573" s="205" t="str">
        <f t="shared" si="166"/>
        <v/>
      </c>
      <c r="AI3573" s="205" t="str">
        <f t="shared" si="167"/>
        <v/>
      </c>
    </row>
    <row r="3574" spans="1:35" ht="15" customHeight="1">
      <c r="A3574" s="185"/>
      <c r="B3574" s="185"/>
      <c r="C3574" s="185"/>
      <c r="D3574" s="186"/>
      <c r="E3574" s="185"/>
      <c r="F3574" s="185"/>
      <c r="G3574" s="185"/>
      <c r="H3574" s="185"/>
      <c r="I3574" s="185"/>
      <c r="J3574" s="185"/>
      <c r="K3574" s="187"/>
      <c r="L3574" s="187"/>
      <c r="M3574" s="187"/>
      <c r="N3574" s="187"/>
      <c r="O3574" s="187"/>
      <c r="P3574" s="187"/>
      <c r="Q3574" s="187"/>
      <c r="R3574" s="190"/>
      <c r="S3574" s="190"/>
      <c r="T3574" s="190"/>
      <c r="U3574" s="190"/>
      <c r="V3574" s="190"/>
      <c r="W3574" s="190"/>
      <c r="X3574" s="190"/>
      <c r="Y3574" s="190"/>
      <c r="Z3574" s="190"/>
      <c r="AA3574" s="190"/>
      <c r="AB3574" s="190"/>
      <c r="AC3574" s="185"/>
      <c r="AD3574" s="190"/>
      <c r="AE3574" s="190"/>
      <c r="AF3574" s="190"/>
      <c r="AG3574" s="205" t="str">
        <f t="shared" si="165"/>
        <v/>
      </c>
      <c r="AH3574" s="205" t="str">
        <f t="shared" si="166"/>
        <v/>
      </c>
      <c r="AI3574" s="205" t="str">
        <f t="shared" si="167"/>
        <v/>
      </c>
    </row>
    <row r="3575" spans="1:35" ht="15" customHeight="1">
      <c r="A3575" s="185"/>
      <c r="B3575" s="185"/>
      <c r="C3575" s="185"/>
      <c r="D3575" s="186"/>
      <c r="E3575" s="185"/>
      <c r="F3575" s="185"/>
      <c r="G3575" s="185"/>
      <c r="H3575" s="185"/>
      <c r="I3575" s="185"/>
      <c r="J3575" s="185"/>
      <c r="K3575" s="187"/>
      <c r="L3575" s="187"/>
      <c r="M3575" s="187"/>
      <c r="N3575" s="187"/>
      <c r="O3575" s="187"/>
      <c r="P3575" s="187"/>
      <c r="Q3575" s="187"/>
      <c r="R3575" s="190"/>
      <c r="S3575" s="190"/>
      <c r="T3575" s="190"/>
      <c r="U3575" s="190"/>
      <c r="V3575" s="190"/>
      <c r="W3575" s="190"/>
      <c r="X3575" s="190"/>
      <c r="Y3575" s="190"/>
      <c r="Z3575" s="190"/>
      <c r="AA3575" s="190"/>
      <c r="AB3575" s="190"/>
      <c r="AC3575" s="185"/>
      <c r="AD3575" s="190"/>
      <c r="AE3575" s="190"/>
      <c r="AF3575" s="190"/>
      <c r="AG3575" s="205" t="str">
        <f t="shared" si="165"/>
        <v/>
      </c>
      <c r="AH3575" s="205" t="str">
        <f t="shared" si="166"/>
        <v/>
      </c>
      <c r="AI3575" s="205" t="str">
        <f t="shared" si="167"/>
        <v/>
      </c>
    </row>
    <row r="3576" spans="1:35" ht="15" customHeight="1">
      <c r="A3576" s="185"/>
      <c r="B3576" s="185"/>
      <c r="C3576" s="185"/>
      <c r="D3576" s="186"/>
      <c r="E3576" s="185"/>
      <c r="F3576" s="185"/>
      <c r="G3576" s="185"/>
      <c r="H3576" s="185"/>
      <c r="I3576" s="185"/>
      <c r="J3576" s="185"/>
      <c r="K3576" s="187"/>
      <c r="L3576" s="187"/>
      <c r="M3576" s="187"/>
      <c r="N3576" s="187"/>
      <c r="O3576" s="187"/>
      <c r="P3576" s="187"/>
      <c r="Q3576" s="187"/>
      <c r="R3576" s="190"/>
      <c r="S3576" s="190"/>
      <c r="T3576" s="190"/>
      <c r="U3576" s="190"/>
      <c r="V3576" s="190"/>
      <c r="W3576" s="190"/>
      <c r="X3576" s="190"/>
      <c r="Y3576" s="190"/>
      <c r="Z3576" s="190"/>
      <c r="AA3576" s="190"/>
      <c r="AB3576" s="190"/>
      <c r="AC3576" s="185"/>
      <c r="AD3576" s="190"/>
      <c r="AE3576" s="190"/>
      <c r="AF3576" s="190"/>
      <c r="AG3576" s="205" t="str">
        <f t="shared" si="165"/>
        <v/>
      </c>
      <c r="AH3576" s="205" t="str">
        <f t="shared" si="166"/>
        <v/>
      </c>
      <c r="AI3576" s="205" t="str">
        <f t="shared" si="167"/>
        <v/>
      </c>
    </row>
    <row r="3577" spans="1:35" ht="15" customHeight="1">
      <c r="A3577" s="185"/>
      <c r="B3577" s="185"/>
      <c r="C3577" s="185"/>
      <c r="D3577" s="186"/>
      <c r="E3577" s="185"/>
      <c r="F3577" s="185"/>
      <c r="G3577" s="185"/>
      <c r="H3577" s="185"/>
      <c r="I3577" s="185"/>
      <c r="J3577" s="185"/>
      <c r="K3577" s="187"/>
      <c r="L3577" s="187"/>
      <c r="M3577" s="187"/>
      <c r="N3577" s="187"/>
      <c r="O3577" s="187"/>
      <c r="P3577" s="187"/>
      <c r="Q3577" s="187"/>
      <c r="R3577" s="190"/>
      <c r="S3577" s="190"/>
      <c r="T3577" s="190"/>
      <c r="U3577" s="190"/>
      <c r="V3577" s="190"/>
      <c r="W3577" s="190"/>
      <c r="X3577" s="190"/>
      <c r="Y3577" s="190"/>
      <c r="Z3577" s="190"/>
      <c r="AA3577" s="190"/>
      <c r="AB3577" s="190"/>
      <c r="AC3577" s="185"/>
      <c r="AD3577" s="190"/>
      <c r="AE3577" s="190"/>
      <c r="AF3577" s="190"/>
      <c r="AG3577" s="205" t="str">
        <f t="shared" si="165"/>
        <v/>
      </c>
      <c r="AH3577" s="205" t="str">
        <f t="shared" si="166"/>
        <v/>
      </c>
      <c r="AI3577" s="205" t="str">
        <f t="shared" si="167"/>
        <v/>
      </c>
    </row>
    <row r="3578" spans="1:35" ht="15" customHeight="1">
      <c r="A3578" s="185"/>
      <c r="B3578" s="185"/>
      <c r="C3578" s="185"/>
      <c r="D3578" s="186"/>
      <c r="E3578" s="185"/>
      <c r="F3578" s="185"/>
      <c r="G3578" s="185"/>
      <c r="H3578" s="185"/>
      <c r="I3578" s="185"/>
      <c r="J3578" s="185"/>
      <c r="K3578" s="187"/>
      <c r="L3578" s="187"/>
      <c r="M3578" s="187"/>
      <c r="N3578" s="187"/>
      <c r="O3578" s="187"/>
      <c r="P3578" s="187"/>
      <c r="Q3578" s="187"/>
      <c r="R3578" s="190"/>
      <c r="S3578" s="190"/>
      <c r="T3578" s="190"/>
      <c r="U3578" s="190"/>
      <c r="V3578" s="190"/>
      <c r="W3578" s="190"/>
      <c r="X3578" s="190"/>
      <c r="Y3578" s="190"/>
      <c r="Z3578" s="190"/>
      <c r="AA3578" s="190"/>
      <c r="AB3578" s="190"/>
      <c r="AC3578" s="185"/>
      <c r="AD3578" s="190"/>
      <c r="AE3578" s="190"/>
      <c r="AF3578" s="190"/>
      <c r="AG3578" s="205" t="str">
        <f t="shared" si="165"/>
        <v/>
      </c>
      <c r="AH3578" s="205" t="str">
        <f t="shared" si="166"/>
        <v/>
      </c>
      <c r="AI3578" s="205" t="str">
        <f t="shared" si="167"/>
        <v/>
      </c>
    </row>
    <row r="3579" spans="1:35" ht="15" customHeight="1">
      <c r="A3579" s="185"/>
      <c r="B3579" s="185"/>
      <c r="C3579" s="185"/>
      <c r="D3579" s="186"/>
      <c r="E3579" s="185"/>
      <c r="F3579" s="185"/>
      <c r="G3579" s="185"/>
      <c r="H3579" s="185"/>
      <c r="I3579" s="185"/>
      <c r="J3579" s="185"/>
      <c r="K3579" s="187"/>
      <c r="L3579" s="187"/>
      <c r="M3579" s="187"/>
      <c r="N3579" s="187"/>
      <c r="O3579" s="187"/>
      <c r="P3579" s="187"/>
      <c r="Q3579" s="187"/>
      <c r="R3579" s="190"/>
      <c r="S3579" s="190"/>
      <c r="T3579" s="190"/>
      <c r="U3579" s="190"/>
      <c r="V3579" s="190"/>
      <c r="W3579" s="190"/>
      <c r="X3579" s="190"/>
      <c r="Y3579" s="190"/>
      <c r="Z3579" s="190"/>
      <c r="AA3579" s="190"/>
      <c r="AB3579" s="190"/>
      <c r="AC3579" s="185"/>
      <c r="AD3579" s="190"/>
      <c r="AE3579" s="190"/>
      <c r="AF3579" s="190"/>
      <c r="AG3579" s="205" t="str">
        <f t="shared" si="165"/>
        <v/>
      </c>
      <c r="AH3579" s="205" t="str">
        <f t="shared" si="166"/>
        <v/>
      </c>
      <c r="AI3579" s="205" t="str">
        <f t="shared" si="167"/>
        <v/>
      </c>
    </row>
    <row r="3580" spans="1:35" ht="15" customHeight="1">
      <c r="A3580" s="185"/>
      <c r="B3580" s="185"/>
      <c r="C3580" s="185"/>
      <c r="D3580" s="186"/>
      <c r="E3580" s="185"/>
      <c r="F3580" s="185"/>
      <c r="G3580" s="185"/>
      <c r="H3580" s="185"/>
      <c r="I3580" s="185"/>
      <c r="J3580" s="185"/>
      <c r="K3580" s="187"/>
      <c r="L3580" s="187"/>
      <c r="M3580" s="187"/>
      <c r="N3580" s="187"/>
      <c r="O3580" s="187"/>
      <c r="P3580" s="187"/>
      <c r="Q3580" s="187"/>
      <c r="R3580" s="190"/>
      <c r="S3580" s="190"/>
      <c r="T3580" s="190"/>
      <c r="U3580" s="190"/>
      <c r="V3580" s="190"/>
      <c r="W3580" s="190"/>
      <c r="X3580" s="190"/>
      <c r="Y3580" s="190"/>
      <c r="Z3580" s="190"/>
      <c r="AA3580" s="190"/>
      <c r="AB3580" s="190"/>
      <c r="AC3580" s="185"/>
      <c r="AD3580" s="190"/>
      <c r="AE3580" s="190"/>
      <c r="AF3580" s="190"/>
      <c r="AG3580" s="205" t="str">
        <f t="shared" si="165"/>
        <v/>
      </c>
      <c r="AH3580" s="205" t="str">
        <f t="shared" si="166"/>
        <v/>
      </c>
      <c r="AI3580" s="205" t="str">
        <f t="shared" si="167"/>
        <v/>
      </c>
    </row>
    <row r="3581" spans="1:35" ht="15" customHeight="1">
      <c r="A3581" s="185"/>
      <c r="B3581" s="185"/>
      <c r="C3581" s="185"/>
      <c r="D3581" s="186"/>
      <c r="E3581" s="185"/>
      <c r="F3581" s="185"/>
      <c r="G3581" s="185"/>
      <c r="H3581" s="185"/>
      <c r="I3581" s="185"/>
      <c r="J3581" s="185"/>
      <c r="K3581" s="187"/>
      <c r="L3581" s="187"/>
      <c r="M3581" s="187"/>
      <c r="N3581" s="187"/>
      <c r="O3581" s="187"/>
      <c r="P3581" s="187"/>
      <c r="Q3581" s="187"/>
      <c r="R3581" s="190"/>
      <c r="S3581" s="190"/>
      <c r="T3581" s="190"/>
      <c r="U3581" s="190"/>
      <c r="V3581" s="190"/>
      <c r="W3581" s="190"/>
      <c r="X3581" s="190"/>
      <c r="Y3581" s="190"/>
      <c r="Z3581" s="190"/>
      <c r="AA3581" s="190"/>
      <c r="AB3581" s="190"/>
      <c r="AC3581" s="185"/>
      <c r="AD3581" s="190"/>
      <c r="AE3581" s="190"/>
      <c r="AF3581" s="190"/>
      <c r="AG3581" s="205" t="str">
        <f t="shared" si="165"/>
        <v/>
      </c>
      <c r="AH3581" s="205" t="str">
        <f t="shared" si="166"/>
        <v/>
      </c>
      <c r="AI3581" s="205" t="str">
        <f t="shared" si="167"/>
        <v/>
      </c>
    </row>
    <row r="3582" spans="1:35" ht="15" customHeight="1">
      <c r="A3582" s="185"/>
      <c r="B3582" s="185"/>
      <c r="C3582" s="185"/>
      <c r="D3582" s="186"/>
      <c r="E3582" s="185"/>
      <c r="F3582" s="185"/>
      <c r="G3582" s="185"/>
      <c r="H3582" s="185"/>
      <c r="I3582" s="185"/>
      <c r="J3582" s="185"/>
      <c r="K3582" s="187"/>
      <c r="L3582" s="187"/>
      <c r="M3582" s="187"/>
      <c r="N3582" s="187"/>
      <c r="O3582" s="187"/>
      <c r="P3582" s="187"/>
      <c r="Q3582" s="187"/>
      <c r="R3582" s="190"/>
      <c r="S3582" s="190"/>
      <c r="T3582" s="190"/>
      <c r="U3582" s="190"/>
      <c r="V3582" s="190"/>
      <c r="W3582" s="190"/>
      <c r="X3582" s="190"/>
      <c r="Y3582" s="190"/>
      <c r="Z3582" s="190"/>
      <c r="AA3582" s="190"/>
      <c r="AB3582" s="190"/>
      <c r="AC3582" s="185"/>
      <c r="AD3582" s="190"/>
      <c r="AE3582" s="190"/>
      <c r="AF3582" s="190"/>
      <c r="AG3582" s="205" t="str">
        <f t="shared" si="165"/>
        <v/>
      </c>
      <c r="AH3582" s="205" t="str">
        <f t="shared" si="166"/>
        <v/>
      </c>
      <c r="AI3582" s="205" t="str">
        <f t="shared" si="167"/>
        <v/>
      </c>
    </row>
    <row r="3583" spans="1:35" ht="15" customHeight="1">
      <c r="A3583" s="185"/>
      <c r="B3583" s="185"/>
      <c r="C3583" s="185"/>
      <c r="D3583" s="186"/>
      <c r="E3583" s="185"/>
      <c r="F3583" s="185"/>
      <c r="G3583" s="185"/>
      <c r="H3583" s="185"/>
      <c r="I3583" s="185"/>
      <c r="J3583" s="185"/>
      <c r="K3583" s="187"/>
      <c r="L3583" s="187"/>
      <c r="M3583" s="187"/>
      <c r="N3583" s="187"/>
      <c r="O3583" s="187"/>
      <c r="P3583" s="187"/>
      <c r="Q3583" s="187"/>
      <c r="R3583" s="190"/>
      <c r="S3583" s="190"/>
      <c r="T3583" s="190"/>
      <c r="U3583" s="190"/>
      <c r="V3583" s="190"/>
      <c r="W3583" s="190"/>
      <c r="X3583" s="190"/>
      <c r="Y3583" s="190"/>
      <c r="Z3583" s="190"/>
      <c r="AA3583" s="190"/>
      <c r="AB3583" s="190"/>
      <c r="AC3583" s="185"/>
      <c r="AD3583" s="190"/>
      <c r="AE3583" s="190"/>
      <c r="AF3583" s="190"/>
      <c r="AG3583" s="205" t="str">
        <f t="shared" si="165"/>
        <v/>
      </c>
      <c r="AH3583" s="205" t="str">
        <f t="shared" si="166"/>
        <v/>
      </c>
      <c r="AI3583" s="205" t="str">
        <f t="shared" si="167"/>
        <v/>
      </c>
    </row>
    <row r="3584" spans="1:35" ht="15" customHeight="1">
      <c r="A3584" s="185"/>
      <c r="B3584" s="185"/>
      <c r="C3584" s="185"/>
      <c r="D3584" s="186"/>
      <c r="E3584" s="185"/>
      <c r="F3584" s="185"/>
      <c r="G3584" s="185"/>
      <c r="H3584" s="185"/>
      <c r="I3584" s="185"/>
      <c r="J3584" s="185"/>
      <c r="K3584" s="187"/>
      <c r="L3584" s="187"/>
      <c r="M3584" s="187"/>
      <c r="N3584" s="187"/>
      <c r="O3584" s="187"/>
      <c r="P3584" s="187"/>
      <c r="Q3584" s="187"/>
      <c r="R3584" s="190"/>
      <c r="S3584" s="190"/>
      <c r="T3584" s="190"/>
      <c r="U3584" s="190"/>
      <c r="V3584" s="190"/>
      <c r="W3584" s="190"/>
      <c r="X3584" s="190"/>
      <c r="Y3584" s="190"/>
      <c r="Z3584" s="190"/>
      <c r="AA3584" s="190"/>
      <c r="AB3584" s="190"/>
      <c r="AC3584" s="185"/>
      <c r="AD3584" s="190"/>
      <c r="AE3584" s="190"/>
      <c r="AF3584" s="190"/>
      <c r="AG3584" s="205" t="str">
        <f t="shared" si="165"/>
        <v/>
      </c>
      <c r="AH3584" s="205" t="str">
        <f t="shared" si="166"/>
        <v/>
      </c>
      <c r="AI3584" s="205" t="str">
        <f t="shared" si="167"/>
        <v/>
      </c>
    </row>
    <row r="3585" spans="1:35" ht="15" customHeight="1">
      <c r="A3585" s="185"/>
      <c r="B3585" s="185"/>
      <c r="C3585" s="185"/>
      <c r="D3585" s="186"/>
      <c r="E3585" s="185"/>
      <c r="F3585" s="185"/>
      <c r="G3585" s="185"/>
      <c r="H3585" s="185"/>
      <c r="I3585" s="185"/>
      <c r="J3585" s="185"/>
      <c r="K3585" s="187"/>
      <c r="L3585" s="187"/>
      <c r="M3585" s="187"/>
      <c r="N3585" s="187"/>
      <c r="O3585" s="187"/>
      <c r="P3585" s="187"/>
      <c r="Q3585" s="187"/>
      <c r="R3585" s="190"/>
      <c r="S3585" s="190"/>
      <c r="T3585" s="190"/>
      <c r="U3585" s="190"/>
      <c r="V3585" s="190"/>
      <c r="W3585" s="190"/>
      <c r="X3585" s="190"/>
      <c r="Y3585" s="190"/>
      <c r="Z3585" s="190"/>
      <c r="AA3585" s="190"/>
      <c r="AB3585" s="190"/>
      <c r="AC3585" s="185"/>
      <c r="AD3585" s="190"/>
      <c r="AE3585" s="190"/>
      <c r="AF3585" s="190"/>
      <c r="AG3585" s="205" t="str">
        <f t="shared" si="165"/>
        <v/>
      </c>
      <c r="AH3585" s="205" t="str">
        <f t="shared" si="166"/>
        <v/>
      </c>
      <c r="AI3585" s="205" t="str">
        <f t="shared" si="167"/>
        <v/>
      </c>
    </row>
    <row r="3586" spans="1:35" ht="15" customHeight="1">
      <c r="A3586" s="185"/>
      <c r="B3586" s="185"/>
      <c r="C3586" s="185"/>
      <c r="D3586" s="186"/>
      <c r="E3586" s="185"/>
      <c r="F3586" s="185"/>
      <c r="G3586" s="185"/>
      <c r="H3586" s="185"/>
      <c r="I3586" s="185"/>
      <c r="J3586" s="185"/>
      <c r="K3586" s="187"/>
      <c r="L3586" s="187"/>
      <c r="M3586" s="187"/>
      <c r="N3586" s="187"/>
      <c r="O3586" s="187"/>
      <c r="P3586" s="187"/>
      <c r="Q3586" s="187"/>
      <c r="R3586" s="190"/>
      <c r="S3586" s="190"/>
      <c r="T3586" s="190"/>
      <c r="U3586" s="190"/>
      <c r="V3586" s="190"/>
      <c r="W3586" s="190"/>
      <c r="X3586" s="190"/>
      <c r="Y3586" s="190"/>
      <c r="Z3586" s="190"/>
      <c r="AA3586" s="190"/>
      <c r="AB3586" s="190"/>
      <c r="AC3586" s="185"/>
      <c r="AD3586" s="190"/>
      <c r="AE3586" s="190"/>
      <c r="AF3586" s="190"/>
      <c r="AG3586" s="205" t="str">
        <f t="shared" si="165"/>
        <v/>
      </c>
      <c r="AH3586" s="205" t="str">
        <f t="shared" si="166"/>
        <v/>
      </c>
      <c r="AI3586" s="205" t="str">
        <f t="shared" si="167"/>
        <v/>
      </c>
    </row>
    <row r="3587" spans="1:35" ht="15" customHeight="1">
      <c r="A3587" s="185"/>
      <c r="B3587" s="185"/>
      <c r="C3587" s="185"/>
      <c r="D3587" s="186"/>
      <c r="E3587" s="185"/>
      <c r="F3587" s="185"/>
      <c r="G3587" s="185"/>
      <c r="H3587" s="185"/>
      <c r="I3587" s="185"/>
      <c r="J3587" s="185"/>
      <c r="K3587" s="187"/>
      <c r="L3587" s="187"/>
      <c r="M3587" s="187"/>
      <c r="N3587" s="187"/>
      <c r="O3587" s="187"/>
      <c r="P3587" s="187"/>
      <c r="Q3587" s="187"/>
      <c r="R3587" s="190"/>
      <c r="S3587" s="190"/>
      <c r="T3587" s="190"/>
      <c r="U3587" s="190"/>
      <c r="V3587" s="190"/>
      <c r="W3587" s="190"/>
      <c r="X3587" s="190"/>
      <c r="Y3587" s="190"/>
      <c r="Z3587" s="190"/>
      <c r="AA3587" s="190"/>
      <c r="AB3587" s="190"/>
      <c r="AC3587" s="185"/>
      <c r="AD3587" s="190"/>
      <c r="AE3587" s="190"/>
      <c r="AF3587" s="190"/>
      <c r="AG3587" s="205" t="str">
        <f t="shared" si="165"/>
        <v/>
      </c>
      <c r="AH3587" s="205" t="str">
        <f t="shared" si="166"/>
        <v/>
      </c>
      <c r="AI3587" s="205" t="str">
        <f t="shared" si="167"/>
        <v/>
      </c>
    </row>
    <row r="3588" spans="1:35" ht="15" customHeight="1">
      <c r="A3588" s="185"/>
      <c r="B3588" s="185"/>
      <c r="C3588" s="185"/>
      <c r="D3588" s="186"/>
      <c r="E3588" s="185"/>
      <c r="F3588" s="185"/>
      <c r="G3588" s="185"/>
      <c r="H3588" s="185"/>
      <c r="I3588" s="185"/>
      <c r="J3588" s="185"/>
      <c r="K3588" s="187"/>
      <c r="L3588" s="187"/>
      <c r="M3588" s="187"/>
      <c r="N3588" s="187"/>
      <c r="O3588" s="187"/>
      <c r="P3588" s="187"/>
      <c r="Q3588" s="187"/>
      <c r="R3588" s="190"/>
      <c r="S3588" s="190"/>
      <c r="T3588" s="190"/>
      <c r="U3588" s="190"/>
      <c r="V3588" s="190"/>
      <c r="W3588" s="190"/>
      <c r="X3588" s="190"/>
      <c r="Y3588" s="190"/>
      <c r="Z3588" s="190"/>
      <c r="AA3588" s="190"/>
      <c r="AB3588" s="190"/>
      <c r="AC3588" s="185"/>
      <c r="AD3588" s="190"/>
      <c r="AE3588" s="190"/>
      <c r="AF3588" s="190"/>
      <c r="AG3588" s="205" t="str">
        <f t="shared" ref="AG3588:AG3651" si="168">IF($Q3588="","",IF($Q3588="YES","YES","NO"))</f>
        <v/>
      </c>
      <c r="AH3588" s="205" t="str">
        <f t="shared" ref="AH3588:AH3651" si="169">IF($X3588="","",IF($X3588="YES","YES","NO"))</f>
        <v/>
      </c>
      <c r="AI3588" s="205" t="str">
        <f t="shared" ref="AI3588:AI3651" si="170">IF(COUNTIF($B$3:$B$4985,B3588)&gt;1,"DUPLICATE","")</f>
        <v/>
      </c>
    </row>
    <row r="3589" spans="1:35" ht="15" customHeight="1">
      <c r="A3589" s="185"/>
      <c r="B3589" s="185"/>
      <c r="C3589" s="185"/>
      <c r="D3589" s="186"/>
      <c r="E3589" s="185"/>
      <c r="F3589" s="185"/>
      <c r="G3589" s="185"/>
      <c r="H3589" s="185"/>
      <c r="I3589" s="185"/>
      <c r="J3589" s="185"/>
      <c r="K3589" s="187"/>
      <c r="L3589" s="187"/>
      <c r="M3589" s="187"/>
      <c r="N3589" s="187"/>
      <c r="O3589" s="187"/>
      <c r="P3589" s="187"/>
      <c r="Q3589" s="187"/>
      <c r="R3589" s="190"/>
      <c r="S3589" s="190"/>
      <c r="T3589" s="190"/>
      <c r="U3589" s="190"/>
      <c r="V3589" s="190"/>
      <c r="W3589" s="190"/>
      <c r="X3589" s="190"/>
      <c r="Y3589" s="190"/>
      <c r="Z3589" s="190"/>
      <c r="AA3589" s="190"/>
      <c r="AB3589" s="190"/>
      <c r="AC3589" s="185"/>
      <c r="AD3589" s="190"/>
      <c r="AE3589" s="190"/>
      <c r="AF3589" s="190"/>
      <c r="AG3589" s="205" t="str">
        <f t="shared" si="168"/>
        <v/>
      </c>
      <c r="AH3589" s="205" t="str">
        <f t="shared" si="169"/>
        <v/>
      </c>
      <c r="AI3589" s="205" t="str">
        <f t="shared" si="170"/>
        <v/>
      </c>
    </row>
    <row r="3590" spans="1:35" ht="15" customHeight="1">
      <c r="A3590" s="185"/>
      <c r="B3590" s="185"/>
      <c r="C3590" s="185"/>
      <c r="D3590" s="186"/>
      <c r="E3590" s="185"/>
      <c r="F3590" s="185"/>
      <c r="G3590" s="185"/>
      <c r="H3590" s="185"/>
      <c r="I3590" s="185"/>
      <c r="J3590" s="185"/>
      <c r="K3590" s="187"/>
      <c r="L3590" s="187"/>
      <c r="M3590" s="187"/>
      <c r="N3590" s="187"/>
      <c r="O3590" s="187"/>
      <c r="P3590" s="187"/>
      <c r="Q3590" s="187"/>
      <c r="R3590" s="190"/>
      <c r="S3590" s="190"/>
      <c r="T3590" s="190"/>
      <c r="U3590" s="190"/>
      <c r="V3590" s="190"/>
      <c r="W3590" s="190"/>
      <c r="X3590" s="190"/>
      <c r="Y3590" s="190"/>
      <c r="Z3590" s="190"/>
      <c r="AA3590" s="190"/>
      <c r="AB3590" s="190"/>
      <c r="AC3590" s="185"/>
      <c r="AD3590" s="190"/>
      <c r="AE3590" s="190"/>
      <c r="AF3590" s="190"/>
      <c r="AG3590" s="205" t="str">
        <f t="shared" si="168"/>
        <v/>
      </c>
      <c r="AH3590" s="205" t="str">
        <f t="shared" si="169"/>
        <v/>
      </c>
      <c r="AI3590" s="205" t="str">
        <f t="shared" si="170"/>
        <v/>
      </c>
    </row>
    <row r="3591" spans="1:35" ht="15" customHeight="1">
      <c r="A3591" s="185"/>
      <c r="B3591" s="185"/>
      <c r="C3591" s="185"/>
      <c r="D3591" s="186"/>
      <c r="E3591" s="185"/>
      <c r="F3591" s="185"/>
      <c r="G3591" s="185"/>
      <c r="H3591" s="185"/>
      <c r="I3591" s="185"/>
      <c r="J3591" s="185"/>
      <c r="K3591" s="187"/>
      <c r="L3591" s="187"/>
      <c r="M3591" s="187"/>
      <c r="N3591" s="187"/>
      <c r="O3591" s="187"/>
      <c r="P3591" s="187"/>
      <c r="Q3591" s="187"/>
      <c r="R3591" s="190"/>
      <c r="S3591" s="190"/>
      <c r="T3591" s="190"/>
      <c r="U3591" s="190"/>
      <c r="V3591" s="190"/>
      <c r="W3591" s="190"/>
      <c r="X3591" s="190"/>
      <c r="Y3591" s="190"/>
      <c r="Z3591" s="190"/>
      <c r="AA3591" s="190"/>
      <c r="AB3591" s="190"/>
      <c r="AC3591" s="185"/>
      <c r="AD3591" s="190"/>
      <c r="AE3591" s="190"/>
      <c r="AF3591" s="190"/>
      <c r="AG3591" s="205" t="str">
        <f t="shared" si="168"/>
        <v/>
      </c>
      <c r="AH3591" s="205" t="str">
        <f t="shared" si="169"/>
        <v/>
      </c>
      <c r="AI3591" s="205" t="str">
        <f t="shared" si="170"/>
        <v/>
      </c>
    </row>
    <row r="3592" spans="1:35" ht="15" customHeight="1">
      <c r="A3592" s="185"/>
      <c r="B3592" s="185"/>
      <c r="C3592" s="185"/>
      <c r="D3592" s="186"/>
      <c r="E3592" s="185"/>
      <c r="F3592" s="185"/>
      <c r="G3592" s="185"/>
      <c r="H3592" s="185"/>
      <c r="I3592" s="185"/>
      <c r="J3592" s="185"/>
      <c r="K3592" s="187"/>
      <c r="L3592" s="187"/>
      <c r="M3592" s="187"/>
      <c r="N3592" s="187"/>
      <c r="O3592" s="187"/>
      <c r="P3592" s="187"/>
      <c r="Q3592" s="187"/>
      <c r="R3592" s="190"/>
      <c r="S3592" s="190"/>
      <c r="T3592" s="190"/>
      <c r="U3592" s="190"/>
      <c r="V3592" s="190"/>
      <c r="W3592" s="190"/>
      <c r="X3592" s="190"/>
      <c r="Y3592" s="190"/>
      <c r="Z3592" s="190"/>
      <c r="AA3592" s="190"/>
      <c r="AB3592" s="190"/>
      <c r="AC3592" s="185"/>
      <c r="AD3592" s="190"/>
      <c r="AE3592" s="190"/>
      <c r="AF3592" s="190"/>
      <c r="AG3592" s="205" t="str">
        <f t="shared" si="168"/>
        <v/>
      </c>
      <c r="AH3592" s="205" t="str">
        <f t="shared" si="169"/>
        <v/>
      </c>
      <c r="AI3592" s="205" t="str">
        <f t="shared" si="170"/>
        <v/>
      </c>
    </row>
    <row r="3593" spans="1:35" ht="15" customHeight="1">
      <c r="A3593" s="185"/>
      <c r="B3593" s="185"/>
      <c r="C3593" s="185"/>
      <c r="D3593" s="186"/>
      <c r="E3593" s="185"/>
      <c r="F3593" s="185"/>
      <c r="G3593" s="185"/>
      <c r="H3593" s="185"/>
      <c r="I3593" s="185"/>
      <c r="J3593" s="185"/>
      <c r="K3593" s="187"/>
      <c r="L3593" s="187"/>
      <c r="M3593" s="187"/>
      <c r="N3593" s="187"/>
      <c r="O3593" s="187"/>
      <c r="P3593" s="187"/>
      <c r="Q3593" s="187"/>
      <c r="R3593" s="190"/>
      <c r="S3593" s="190"/>
      <c r="T3593" s="190"/>
      <c r="U3593" s="190"/>
      <c r="V3593" s="190"/>
      <c r="W3593" s="190"/>
      <c r="X3593" s="190"/>
      <c r="Y3593" s="190"/>
      <c r="Z3593" s="190"/>
      <c r="AA3593" s="190"/>
      <c r="AB3593" s="190"/>
      <c r="AC3593" s="185"/>
      <c r="AD3593" s="190"/>
      <c r="AE3593" s="190"/>
      <c r="AF3593" s="190"/>
      <c r="AG3593" s="205" t="str">
        <f t="shared" si="168"/>
        <v/>
      </c>
      <c r="AH3593" s="205" t="str">
        <f t="shared" si="169"/>
        <v/>
      </c>
      <c r="AI3593" s="205" t="str">
        <f t="shared" si="170"/>
        <v/>
      </c>
    </row>
    <row r="3594" spans="1:35" ht="15" customHeight="1">
      <c r="A3594" s="185"/>
      <c r="B3594" s="185"/>
      <c r="C3594" s="185"/>
      <c r="D3594" s="186"/>
      <c r="E3594" s="185"/>
      <c r="F3594" s="185"/>
      <c r="G3594" s="185"/>
      <c r="H3594" s="185"/>
      <c r="I3594" s="185"/>
      <c r="J3594" s="185"/>
      <c r="K3594" s="187"/>
      <c r="L3594" s="187"/>
      <c r="M3594" s="187"/>
      <c r="N3594" s="187"/>
      <c r="O3594" s="187"/>
      <c r="P3594" s="187"/>
      <c r="Q3594" s="187"/>
      <c r="R3594" s="190"/>
      <c r="S3594" s="190"/>
      <c r="T3594" s="190"/>
      <c r="U3594" s="190"/>
      <c r="V3594" s="190"/>
      <c r="W3594" s="190"/>
      <c r="X3594" s="190"/>
      <c r="Y3594" s="190"/>
      <c r="Z3594" s="190"/>
      <c r="AA3594" s="190"/>
      <c r="AB3594" s="190"/>
      <c r="AC3594" s="185"/>
      <c r="AD3594" s="190"/>
      <c r="AE3594" s="190"/>
      <c r="AF3594" s="190"/>
      <c r="AG3594" s="205" t="str">
        <f t="shared" si="168"/>
        <v/>
      </c>
      <c r="AH3594" s="205" t="str">
        <f t="shared" si="169"/>
        <v/>
      </c>
      <c r="AI3594" s="205" t="str">
        <f t="shared" si="170"/>
        <v/>
      </c>
    </row>
    <row r="3595" spans="1:35" ht="15" customHeight="1">
      <c r="A3595" s="185"/>
      <c r="B3595" s="185"/>
      <c r="C3595" s="185"/>
      <c r="D3595" s="186"/>
      <c r="E3595" s="185"/>
      <c r="F3595" s="185"/>
      <c r="G3595" s="185"/>
      <c r="H3595" s="185"/>
      <c r="I3595" s="185"/>
      <c r="J3595" s="185"/>
      <c r="K3595" s="187"/>
      <c r="L3595" s="187"/>
      <c r="M3595" s="187"/>
      <c r="N3595" s="187"/>
      <c r="O3595" s="187"/>
      <c r="P3595" s="187"/>
      <c r="Q3595" s="187"/>
      <c r="R3595" s="190"/>
      <c r="S3595" s="190"/>
      <c r="T3595" s="190"/>
      <c r="U3595" s="190"/>
      <c r="V3595" s="190"/>
      <c r="W3595" s="190"/>
      <c r="X3595" s="190"/>
      <c r="Y3595" s="190"/>
      <c r="Z3595" s="190"/>
      <c r="AA3595" s="190"/>
      <c r="AB3595" s="190"/>
      <c r="AC3595" s="185"/>
      <c r="AD3595" s="190"/>
      <c r="AE3595" s="190"/>
      <c r="AF3595" s="190"/>
      <c r="AG3595" s="205" t="str">
        <f t="shared" si="168"/>
        <v/>
      </c>
      <c r="AH3595" s="205" t="str">
        <f t="shared" si="169"/>
        <v/>
      </c>
      <c r="AI3595" s="205" t="str">
        <f t="shared" si="170"/>
        <v/>
      </c>
    </row>
    <row r="3596" spans="1:35" ht="15" customHeight="1">
      <c r="A3596" s="185"/>
      <c r="B3596" s="185"/>
      <c r="C3596" s="185"/>
      <c r="D3596" s="186"/>
      <c r="E3596" s="185"/>
      <c r="F3596" s="185"/>
      <c r="G3596" s="185"/>
      <c r="H3596" s="185"/>
      <c r="I3596" s="185"/>
      <c r="J3596" s="185"/>
      <c r="K3596" s="187"/>
      <c r="L3596" s="187"/>
      <c r="M3596" s="187"/>
      <c r="N3596" s="187"/>
      <c r="O3596" s="187"/>
      <c r="P3596" s="187"/>
      <c r="Q3596" s="187"/>
      <c r="R3596" s="190"/>
      <c r="S3596" s="190"/>
      <c r="T3596" s="190"/>
      <c r="U3596" s="190"/>
      <c r="V3596" s="190"/>
      <c r="W3596" s="190"/>
      <c r="X3596" s="190"/>
      <c r="Y3596" s="190"/>
      <c r="Z3596" s="190"/>
      <c r="AA3596" s="190"/>
      <c r="AB3596" s="190"/>
      <c r="AC3596" s="185"/>
      <c r="AD3596" s="190"/>
      <c r="AE3596" s="190"/>
      <c r="AF3596" s="190"/>
      <c r="AG3596" s="205" t="str">
        <f t="shared" si="168"/>
        <v/>
      </c>
      <c r="AH3596" s="205" t="str">
        <f t="shared" si="169"/>
        <v/>
      </c>
      <c r="AI3596" s="205" t="str">
        <f t="shared" si="170"/>
        <v/>
      </c>
    </row>
    <row r="3597" spans="1:35" ht="15" customHeight="1">
      <c r="A3597" s="185"/>
      <c r="B3597" s="185"/>
      <c r="C3597" s="185"/>
      <c r="D3597" s="186"/>
      <c r="E3597" s="185"/>
      <c r="F3597" s="185"/>
      <c r="G3597" s="185"/>
      <c r="H3597" s="185"/>
      <c r="I3597" s="185"/>
      <c r="J3597" s="185"/>
      <c r="K3597" s="187"/>
      <c r="L3597" s="187"/>
      <c r="M3597" s="187"/>
      <c r="N3597" s="187"/>
      <c r="O3597" s="187"/>
      <c r="P3597" s="187"/>
      <c r="Q3597" s="187"/>
      <c r="R3597" s="190"/>
      <c r="S3597" s="190"/>
      <c r="T3597" s="190"/>
      <c r="U3597" s="190"/>
      <c r="V3597" s="190"/>
      <c r="W3597" s="190"/>
      <c r="X3597" s="190"/>
      <c r="Y3597" s="190"/>
      <c r="Z3597" s="190"/>
      <c r="AA3597" s="190"/>
      <c r="AB3597" s="190"/>
      <c r="AC3597" s="185"/>
      <c r="AD3597" s="190"/>
      <c r="AE3597" s="190"/>
      <c r="AF3597" s="190"/>
      <c r="AG3597" s="205" t="str">
        <f t="shared" si="168"/>
        <v/>
      </c>
      <c r="AH3597" s="205" t="str">
        <f t="shared" si="169"/>
        <v/>
      </c>
      <c r="AI3597" s="205" t="str">
        <f t="shared" si="170"/>
        <v/>
      </c>
    </row>
    <row r="3598" spans="1:35" ht="15" customHeight="1">
      <c r="A3598" s="185"/>
      <c r="B3598" s="185"/>
      <c r="C3598" s="185"/>
      <c r="D3598" s="186"/>
      <c r="E3598" s="185"/>
      <c r="F3598" s="185"/>
      <c r="G3598" s="185"/>
      <c r="H3598" s="185"/>
      <c r="I3598" s="185"/>
      <c r="J3598" s="185"/>
      <c r="K3598" s="187"/>
      <c r="L3598" s="187"/>
      <c r="M3598" s="187"/>
      <c r="N3598" s="187"/>
      <c r="O3598" s="187"/>
      <c r="P3598" s="187"/>
      <c r="Q3598" s="187"/>
      <c r="R3598" s="190"/>
      <c r="S3598" s="190"/>
      <c r="T3598" s="190"/>
      <c r="U3598" s="190"/>
      <c r="V3598" s="190"/>
      <c r="W3598" s="190"/>
      <c r="X3598" s="190"/>
      <c r="Y3598" s="190"/>
      <c r="Z3598" s="190"/>
      <c r="AA3598" s="190"/>
      <c r="AB3598" s="190"/>
      <c r="AC3598" s="185"/>
      <c r="AD3598" s="190"/>
      <c r="AE3598" s="190"/>
      <c r="AF3598" s="190"/>
      <c r="AG3598" s="205" t="str">
        <f t="shared" si="168"/>
        <v/>
      </c>
      <c r="AH3598" s="205" t="str">
        <f t="shared" si="169"/>
        <v/>
      </c>
      <c r="AI3598" s="205" t="str">
        <f t="shared" si="170"/>
        <v/>
      </c>
    </row>
    <row r="3599" spans="1:35" ht="15" customHeight="1">
      <c r="A3599" s="185"/>
      <c r="B3599" s="185"/>
      <c r="C3599" s="185"/>
      <c r="D3599" s="186"/>
      <c r="E3599" s="185"/>
      <c r="F3599" s="185"/>
      <c r="G3599" s="185"/>
      <c r="H3599" s="185"/>
      <c r="I3599" s="185"/>
      <c r="J3599" s="185"/>
      <c r="K3599" s="187"/>
      <c r="L3599" s="187"/>
      <c r="M3599" s="187"/>
      <c r="N3599" s="187"/>
      <c r="O3599" s="187"/>
      <c r="P3599" s="187"/>
      <c r="Q3599" s="187"/>
      <c r="R3599" s="190"/>
      <c r="S3599" s="190"/>
      <c r="T3599" s="190"/>
      <c r="U3599" s="190"/>
      <c r="V3599" s="190"/>
      <c r="W3599" s="190"/>
      <c r="X3599" s="190"/>
      <c r="Y3599" s="190"/>
      <c r="Z3599" s="190"/>
      <c r="AA3599" s="190"/>
      <c r="AB3599" s="190"/>
      <c r="AC3599" s="185"/>
      <c r="AD3599" s="190"/>
      <c r="AE3599" s="190"/>
      <c r="AF3599" s="190"/>
      <c r="AG3599" s="205" t="str">
        <f t="shared" si="168"/>
        <v/>
      </c>
      <c r="AH3599" s="205" t="str">
        <f t="shared" si="169"/>
        <v/>
      </c>
      <c r="AI3599" s="205" t="str">
        <f t="shared" si="170"/>
        <v/>
      </c>
    </row>
    <row r="3600" spans="1:35" ht="15" customHeight="1">
      <c r="A3600" s="185"/>
      <c r="B3600" s="185"/>
      <c r="C3600" s="185"/>
      <c r="D3600" s="186"/>
      <c r="E3600" s="185"/>
      <c r="F3600" s="185"/>
      <c r="G3600" s="185"/>
      <c r="H3600" s="185"/>
      <c r="I3600" s="185"/>
      <c r="J3600" s="185"/>
      <c r="K3600" s="187"/>
      <c r="L3600" s="187"/>
      <c r="M3600" s="187"/>
      <c r="N3600" s="187"/>
      <c r="O3600" s="187"/>
      <c r="P3600" s="187"/>
      <c r="Q3600" s="187"/>
      <c r="R3600" s="190"/>
      <c r="S3600" s="190"/>
      <c r="T3600" s="190"/>
      <c r="U3600" s="190"/>
      <c r="V3600" s="190"/>
      <c r="W3600" s="190"/>
      <c r="X3600" s="190"/>
      <c r="Y3600" s="190"/>
      <c r="Z3600" s="190"/>
      <c r="AA3600" s="190"/>
      <c r="AB3600" s="190"/>
      <c r="AC3600" s="185"/>
      <c r="AD3600" s="190"/>
      <c r="AE3600" s="190"/>
      <c r="AF3600" s="190"/>
      <c r="AG3600" s="205" t="str">
        <f t="shared" si="168"/>
        <v/>
      </c>
      <c r="AH3600" s="205" t="str">
        <f t="shared" si="169"/>
        <v/>
      </c>
      <c r="AI3600" s="205" t="str">
        <f t="shared" si="170"/>
        <v/>
      </c>
    </row>
    <row r="3601" spans="1:35" ht="15" customHeight="1">
      <c r="A3601" s="185"/>
      <c r="B3601" s="185"/>
      <c r="C3601" s="185"/>
      <c r="D3601" s="186"/>
      <c r="E3601" s="185"/>
      <c r="F3601" s="185"/>
      <c r="G3601" s="185"/>
      <c r="H3601" s="185"/>
      <c r="I3601" s="185"/>
      <c r="J3601" s="185"/>
      <c r="K3601" s="187"/>
      <c r="L3601" s="187"/>
      <c r="M3601" s="187"/>
      <c r="N3601" s="187"/>
      <c r="O3601" s="187"/>
      <c r="P3601" s="187"/>
      <c r="Q3601" s="187"/>
      <c r="R3601" s="190"/>
      <c r="S3601" s="190"/>
      <c r="T3601" s="190"/>
      <c r="U3601" s="190"/>
      <c r="V3601" s="190"/>
      <c r="W3601" s="190"/>
      <c r="X3601" s="190"/>
      <c r="Y3601" s="190"/>
      <c r="Z3601" s="190"/>
      <c r="AA3601" s="190"/>
      <c r="AB3601" s="190"/>
      <c r="AC3601" s="185"/>
      <c r="AD3601" s="190"/>
      <c r="AE3601" s="190"/>
      <c r="AF3601" s="190"/>
      <c r="AG3601" s="205" t="str">
        <f t="shared" si="168"/>
        <v/>
      </c>
      <c r="AH3601" s="205" t="str">
        <f t="shared" si="169"/>
        <v/>
      </c>
      <c r="AI3601" s="205" t="str">
        <f t="shared" si="170"/>
        <v/>
      </c>
    </row>
    <row r="3602" spans="1:35" ht="15" customHeight="1">
      <c r="A3602" s="185"/>
      <c r="B3602" s="185"/>
      <c r="C3602" s="185"/>
      <c r="D3602" s="186"/>
      <c r="E3602" s="185"/>
      <c r="F3602" s="185"/>
      <c r="G3602" s="185"/>
      <c r="H3602" s="185"/>
      <c r="I3602" s="185"/>
      <c r="J3602" s="185"/>
      <c r="K3602" s="187"/>
      <c r="L3602" s="187"/>
      <c r="M3602" s="187"/>
      <c r="N3602" s="187"/>
      <c r="O3602" s="187"/>
      <c r="P3602" s="187"/>
      <c r="Q3602" s="187"/>
      <c r="R3602" s="190"/>
      <c r="S3602" s="190"/>
      <c r="T3602" s="190"/>
      <c r="U3602" s="190"/>
      <c r="V3602" s="190"/>
      <c r="W3602" s="190"/>
      <c r="X3602" s="190"/>
      <c r="Y3602" s="190"/>
      <c r="Z3602" s="190"/>
      <c r="AA3602" s="190"/>
      <c r="AB3602" s="190"/>
      <c r="AC3602" s="185"/>
      <c r="AD3602" s="190"/>
      <c r="AE3602" s="190"/>
      <c r="AF3602" s="190"/>
      <c r="AG3602" s="205" t="str">
        <f t="shared" si="168"/>
        <v/>
      </c>
      <c r="AH3602" s="205" t="str">
        <f t="shared" si="169"/>
        <v/>
      </c>
      <c r="AI3602" s="205" t="str">
        <f t="shared" si="170"/>
        <v/>
      </c>
    </row>
    <row r="3603" spans="1:35" ht="15" customHeight="1">
      <c r="A3603" s="185"/>
      <c r="B3603" s="185"/>
      <c r="C3603" s="185"/>
      <c r="D3603" s="186"/>
      <c r="E3603" s="185"/>
      <c r="F3603" s="185"/>
      <c r="G3603" s="185"/>
      <c r="H3603" s="185"/>
      <c r="I3603" s="185"/>
      <c r="J3603" s="185"/>
      <c r="K3603" s="187"/>
      <c r="L3603" s="187"/>
      <c r="M3603" s="187"/>
      <c r="N3603" s="187"/>
      <c r="O3603" s="187"/>
      <c r="P3603" s="187"/>
      <c r="Q3603" s="187"/>
      <c r="R3603" s="190"/>
      <c r="S3603" s="190"/>
      <c r="T3603" s="190"/>
      <c r="U3603" s="190"/>
      <c r="V3603" s="190"/>
      <c r="W3603" s="190"/>
      <c r="X3603" s="190"/>
      <c r="Y3603" s="190"/>
      <c r="Z3603" s="190"/>
      <c r="AA3603" s="190"/>
      <c r="AB3603" s="190"/>
      <c r="AC3603" s="185"/>
      <c r="AD3603" s="190"/>
      <c r="AE3603" s="190"/>
      <c r="AF3603" s="190"/>
      <c r="AG3603" s="205" t="str">
        <f t="shared" si="168"/>
        <v/>
      </c>
      <c r="AH3603" s="205" t="str">
        <f t="shared" si="169"/>
        <v/>
      </c>
      <c r="AI3603" s="205" t="str">
        <f t="shared" si="170"/>
        <v/>
      </c>
    </row>
    <row r="3604" spans="1:35" ht="15" customHeight="1">
      <c r="A3604" s="185"/>
      <c r="B3604" s="185"/>
      <c r="C3604" s="185"/>
      <c r="D3604" s="186"/>
      <c r="E3604" s="185"/>
      <c r="F3604" s="185"/>
      <c r="G3604" s="185"/>
      <c r="H3604" s="185"/>
      <c r="I3604" s="185"/>
      <c r="J3604" s="185"/>
      <c r="K3604" s="187"/>
      <c r="L3604" s="187"/>
      <c r="M3604" s="187"/>
      <c r="N3604" s="187"/>
      <c r="O3604" s="187"/>
      <c r="P3604" s="187"/>
      <c r="Q3604" s="187"/>
      <c r="R3604" s="190"/>
      <c r="S3604" s="190"/>
      <c r="T3604" s="190"/>
      <c r="U3604" s="190"/>
      <c r="V3604" s="190"/>
      <c r="W3604" s="190"/>
      <c r="X3604" s="190"/>
      <c r="Y3604" s="190"/>
      <c r="Z3604" s="190"/>
      <c r="AA3604" s="190"/>
      <c r="AB3604" s="190"/>
      <c r="AC3604" s="185"/>
      <c r="AD3604" s="190"/>
      <c r="AE3604" s="190"/>
      <c r="AF3604" s="190"/>
      <c r="AG3604" s="205" t="str">
        <f t="shared" si="168"/>
        <v/>
      </c>
      <c r="AH3604" s="205" t="str">
        <f t="shared" si="169"/>
        <v/>
      </c>
      <c r="AI3604" s="205" t="str">
        <f t="shared" si="170"/>
        <v/>
      </c>
    </row>
    <row r="3605" spans="1:35" ht="15" customHeight="1">
      <c r="A3605" s="185"/>
      <c r="B3605" s="185"/>
      <c r="C3605" s="185"/>
      <c r="D3605" s="186"/>
      <c r="E3605" s="185"/>
      <c r="F3605" s="185"/>
      <c r="G3605" s="185"/>
      <c r="H3605" s="185"/>
      <c r="I3605" s="185"/>
      <c r="J3605" s="185"/>
      <c r="K3605" s="187"/>
      <c r="L3605" s="187"/>
      <c r="M3605" s="187"/>
      <c r="N3605" s="187"/>
      <c r="O3605" s="187"/>
      <c r="P3605" s="187"/>
      <c r="Q3605" s="187"/>
      <c r="R3605" s="190"/>
      <c r="S3605" s="190"/>
      <c r="T3605" s="190"/>
      <c r="U3605" s="190"/>
      <c r="V3605" s="190"/>
      <c r="W3605" s="190"/>
      <c r="X3605" s="190"/>
      <c r="Y3605" s="190"/>
      <c r="Z3605" s="190"/>
      <c r="AA3605" s="190"/>
      <c r="AB3605" s="190"/>
      <c r="AC3605" s="185"/>
      <c r="AD3605" s="190"/>
      <c r="AE3605" s="190"/>
      <c r="AF3605" s="190"/>
      <c r="AG3605" s="205" t="str">
        <f t="shared" si="168"/>
        <v/>
      </c>
      <c r="AH3605" s="205" t="str">
        <f t="shared" si="169"/>
        <v/>
      </c>
      <c r="AI3605" s="205" t="str">
        <f t="shared" si="170"/>
        <v/>
      </c>
    </row>
    <row r="3606" spans="1:35" ht="15" customHeight="1">
      <c r="A3606" s="185"/>
      <c r="B3606" s="185"/>
      <c r="C3606" s="185"/>
      <c r="D3606" s="186"/>
      <c r="E3606" s="185"/>
      <c r="F3606" s="185"/>
      <c r="G3606" s="185"/>
      <c r="H3606" s="185"/>
      <c r="I3606" s="185"/>
      <c r="J3606" s="185"/>
      <c r="K3606" s="187"/>
      <c r="L3606" s="187"/>
      <c r="M3606" s="187"/>
      <c r="N3606" s="187"/>
      <c r="O3606" s="187"/>
      <c r="P3606" s="187"/>
      <c r="Q3606" s="187"/>
      <c r="R3606" s="190"/>
      <c r="S3606" s="190"/>
      <c r="T3606" s="190"/>
      <c r="U3606" s="190"/>
      <c r="V3606" s="190"/>
      <c r="W3606" s="190"/>
      <c r="X3606" s="190"/>
      <c r="Y3606" s="190"/>
      <c r="Z3606" s="190"/>
      <c r="AA3606" s="190"/>
      <c r="AB3606" s="190"/>
      <c r="AC3606" s="185"/>
      <c r="AD3606" s="190"/>
      <c r="AE3606" s="190"/>
      <c r="AF3606" s="190"/>
      <c r="AG3606" s="205" t="str">
        <f t="shared" si="168"/>
        <v/>
      </c>
      <c r="AH3606" s="205" t="str">
        <f t="shared" si="169"/>
        <v/>
      </c>
      <c r="AI3606" s="205" t="str">
        <f t="shared" si="170"/>
        <v/>
      </c>
    </row>
    <row r="3607" spans="1:35" ht="15" customHeight="1">
      <c r="A3607" s="185"/>
      <c r="B3607" s="185"/>
      <c r="C3607" s="185"/>
      <c r="D3607" s="186"/>
      <c r="E3607" s="185"/>
      <c r="F3607" s="185"/>
      <c r="G3607" s="185"/>
      <c r="H3607" s="185"/>
      <c r="I3607" s="185"/>
      <c r="J3607" s="185"/>
      <c r="K3607" s="187"/>
      <c r="L3607" s="187"/>
      <c r="M3607" s="187"/>
      <c r="N3607" s="187"/>
      <c r="O3607" s="187"/>
      <c r="P3607" s="187"/>
      <c r="Q3607" s="187"/>
      <c r="R3607" s="190"/>
      <c r="S3607" s="190"/>
      <c r="T3607" s="190"/>
      <c r="U3607" s="190"/>
      <c r="V3607" s="190"/>
      <c r="W3607" s="190"/>
      <c r="X3607" s="190"/>
      <c r="Y3607" s="190"/>
      <c r="Z3607" s="190"/>
      <c r="AA3607" s="190"/>
      <c r="AB3607" s="190"/>
      <c r="AC3607" s="185"/>
      <c r="AD3607" s="190"/>
      <c r="AE3607" s="190"/>
      <c r="AF3607" s="190"/>
      <c r="AG3607" s="205" t="str">
        <f t="shared" si="168"/>
        <v/>
      </c>
      <c r="AH3607" s="205" t="str">
        <f t="shared" si="169"/>
        <v/>
      </c>
      <c r="AI3607" s="205" t="str">
        <f t="shared" si="170"/>
        <v/>
      </c>
    </row>
    <row r="3608" spans="1:35" ht="15" customHeight="1">
      <c r="A3608" s="185"/>
      <c r="B3608" s="185"/>
      <c r="C3608" s="185"/>
      <c r="D3608" s="186"/>
      <c r="E3608" s="185"/>
      <c r="F3608" s="185"/>
      <c r="G3608" s="185"/>
      <c r="H3608" s="185"/>
      <c r="I3608" s="185"/>
      <c r="J3608" s="185"/>
      <c r="K3608" s="187"/>
      <c r="L3608" s="187"/>
      <c r="M3608" s="187"/>
      <c r="N3608" s="187"/>
      <c r="O3608" s="187"/>
      <c r="P3608" s="187"/>
      <c r="Q3608" s="187"/>
      <c r="R3608" s="190"/>
      <c r="S3608" s="190"/>
      <c r="T3608" s="190"/>
      <c r="U3608" s="190"/>
      <c r="V3608" s="190"/>
      <c r="W3608" s="190"/>
      <c r="X3608" s="190"/>
      <c r="Y3608" s="190"/>
      <c r="Z3608" s="190"/>
      <c r="AA3608" s="190"/>
      <c r="AB3608" s="190"/>
      <c r="AC3608" s="185"/>
      <c r="AD3608" s="190"/>
      <c r="AE3608" s="190"/>
      <c r="AF3608" s="190"/>
      <c r="AG3608" s="205" t="str">
        <f t="shared" si="168"/>
        <v/>
      </c>
      <c r="AH3608" s="205" t="str">
        <f t="shared" si="169"/>
        <v/>
      </c>
      <c r="AI3608" s="205" t="str">
        <f t="shared" si="170"/>
        <v/>
      </c>
    </row>
    <row r="3609" spans="1:35" ht="15" customHeight="1">
      <c r="A3609" s="185"/>
      <c r="B3609" s="185"/>
      <c r="C3609" s="185"/>
      <c r="D3609" s="186"/>
      <c r="E3609" s="185"/>
      <c r="F3609" s="185"/>
      <c r="G3609" s="185"/>
      <c r="H3609" s="185"/>
      <c r="I3609" s="185"/>
      <c r="J3609" s="185"/>
      <c r="K3609" s="187"/>
      <c r="L3609" s="187"/>
      <c r="M3609" s="187"/>
      <c r="N3609" s="187"/>
      <c r="O3609" s="187"/>
      <c r="P3609" s="187"/>
      <c r="Q3609" s="187"/>
      <c r="R3609" s="190"/>
      <c r="S3609" s="190"/>
      <c r="T3609" s="190"/>
      <c r="U3609" s="190"/>
      <c r="V3609" s="190"/>
      <c r="W3609" s="190"/>
      <c r="X3609" s="190"/>
      <c r="Y3609" s="190"/>
      <c r="Z3609" s="190"/>
      <c r="AA3609" s="190"/>
      <c r="AB3609" s="190"/>
      <c r="AC3609" s="185"/>
      <c r="AD3609" s="190"/>
      <c r="AE3609" s="190"/>
      <c r="AF3609" s="190"/>
      <c r="AG3609" s="205" t="str">
        <f t="shared" si="168"/>
        <v/>
      </c>
      <c r="AH3609" s="205" t="str">
        <f t="shared" si="169"/>
        <v/>
      </c>
      <c r="AI3609" s="205" t="str">
        <f t="shared" si="170"/>
        <v/>
      </c>
    </row>
    <row r="3610" spans="1:35" ht="15" customHeight="1">
      <c r="A3610" s="185"/>
      <c r="B3610" s="185"/>
      <c r="C3610" s="185"/>
      <c r="D3610" s="186"/>
      <c r="E3610" s="185"/>
      <c r="F3610" s="185"/>
      <c r="G3610" s="185"/>
      <c r="H3610" s="185"/>
      <c r="I3610" s="185"/>
      <c r="J3610" s="185"/>
      <c r="K3610" s="187"/>
      <c r="L3610" s="187"/>
      <c r="M3610" s="187"/>
      <c r="N3610" s="187"/>
      <c r="O3610" s="187"/>
      <c r="P3610" s="187"/>
      <c r="Q3610" s="187"/>
      <c r="R3610" s="190"/>
      <c r="S3610" s="190"/>
      <c r="T3610" s="190"/>
      <c r="U3610" s="190"/>
      <c r="V3610" s="190"/>
      <c r="W3610" s="190"/>
      <c r="X3610" s="190"/>
      <c r="Y3610" s="190"/>
      <c r="Z3610" s="190"/>
      <c r="AA3610" s="190"/>
      <c r="AB3610" s="190"/>
      <c r="AC3610" s="185"/>
      <c r="AD3610" s="190"/>
      <c r="AE3610" s="190"/>
      <c r="AF3610" s="190"/>
      <c r="AG3610" s="205" t="str">
        <f t="shared" si="168"/>
        <v/>
      </c>
      <c r="AH3610" s="205" t="str">
        <f t="shared" si="169"/>
        <v/>
      </c>
      <c r="AI3610" s="205" t="str">
        <f t="shared" si="170"/>
        <v/>
      </c>
    </row>
    <row r="3611" spans="1:35" ht="15" customHeight="1">
      <c r="A3611" s="185"/>
      <c r="B3611" s="185"/>
      <c r="C3611" s="185"/>
      <c r="D3611" s="186"/>
      <c r="E3611" s="185"/>
      <c r="F3611" s="185"/>
      <c r="G3611" s="185"/>
      <c r="H3611" s="185"/>
      <c r="I3611" s="185"/>
      <c r="J3611" s="185"/>
      <c r="K3611" s="187"/>
      <c r="L3611" s="187"/>
      <c r="M3611" s="187"/>
      <c r="N3611" s="187"/>
      <c r="O3611" s="187"/>
      <c r="P3611" s="187"/>
      <c r="Q3611" s="187"/>
      <c r="R3611" s="190"/>
      <c r="S3611" s="190"/>
      <c r="T3611" s="190"/>
      <c r="U3611" s="190"/>
      <c r="V3611" s="190"/>
      <c r="W3611" s="190"/>
      <c r="X3611" s="190"/>
      <c r="Y3611" s="190"/>
      <c r="Z3611" s="190"/>
      <c r="AA3611" s="190"/>
      <c r="AB3611" s="190"/>
      <c r="AC3611" s="185"/>
      <c r="AD3611" s="190"/>
      <c r="AE3611" s="190"/>
      <c r="AF3611" s="190"/>
      <c r="AG3611" s="205" t="str">
        <f t="shared" si="168"/>
        <v/>
      </c>
      <c r="AH3611" s="205" t="str">
        <f t="shared" si="169"/>
        <v/>
      </c>
      <c r="AI3611" s="205" t="str">
        <f t="shared" si="170"/>
        <v/>
      </c>
    </row>
    <row r="3612" spans="1:35" ht="15" customHeight="1">
      <c r="A3612" s="185"/>
      <c r="B3612" s="185"/>
      <c r="C3612" s="185"/>
      <c r="D3612" s="186"/>
      <c r="E3612" s="185"/>
      <c r="F3612" s="185"/>
      <c r="G3612" s="185"/>
      <c r="H3612" s="185"/>
      <c r="I3612" s="185"/>
      <c r="J3612" s="185"/>
      <c r="K3612" s="187"/>
      <c r="L3612" s="187"/>
      <c r="M3612" s="187"/>
      <c r="N3612" s="187"/>
      <c r="O3612" s="187"/>
      <c r="P3612" s="187"/>
      <c r="Q3612" s="187"/>
      <c r="R3612" s="190"/>
      <c r="S3612" s="190"/>
      <c r="T3612" s="190"/>
      <c r="U3612" s="190"/>
      <c r="V3612" s="190"/>
      <c r="W3612" s="190"/>
      <c r="X3612" s="190"/>
      <c r="Y3612" s="190"/>
      <c r="Z3612" s="190"/>
      <c r="AA3612" s="190"/>
      <c r="AB3612" s="190"/>
      <c r="AC3612" s="185"/>
      <c r="AD3612" s="190"/>
      <c r="AE3612" s="190"/>
      <c r="AF3612" s="190"/>
      <c r="AG3612" s="205" t="str">
        <f t="shared" si="168"/>
        <v/>
      </c>
      <c r="AH3612" s="205" t="str">
        <f t="shared" si="169"/>
        <v/>
      </c>
      <c r="AI3612" s="205" t="str">
        <f t="shared" si="170"/>
        <v/>
      </c>
    </row>
    <row r="3613" spans="1:35" ht="15" customHeight="1">
      <c r="A3613" s="185"/>
      <c r="B3613" s="185"/>
      <c r="C3613" s="185"/>
      <c r="D3613" s="186"/>
      <c r="E3613" s="185"/>
      <c r="F3613" s="185"/>
      <c r="G3613" s="185"/>
      <c r="H3613" s="185"/>
      <c r="I3613" s="185"/>
      <c r="J3613" s="185"/>
      <c r="K3613" s="187"/>
      <c r="L3613" s="187"/>
      <c r="M3613" s="187"/>
      <c r="N3613" s="187"/>
      <c r="O3613" s="187"/>
      <c r="P3613" s="187"/>
      <c r="Q3613" s="187"/>
      <c r="R3613" s="190"/>
      <c r="S3613" s="190"/>
      <c r="T3613" s="190"/>
      <c r="U3613" s="190"/>
      <c r="V3613" s="190"/>
      <c r="W3613" s="190"/>
      <c r="X3613" s="190"/>
      <c r="Y3613" s="190"/>
      <c r="Z3613" s="190"/>
      <c r="AA3613" s="190"/>
      <c r="AB3613" s="190"/>
      <c r="AC3613" s="185"/>
      <c r="AD3613" s="190"/>
      <c r="AE3613" s="190"/>
      <c r="AF3613" s="190"/>
      <c r="AG3613" s="205" t="str">
        <f t="shared" si="168"/>
        <v/>
      </c>
      <c r="AH3613" s="205" t="str">
        <f t="shared" si="169"/>
        <v/>
      </c>
      <c r="AI3613" s="205" t="str">
        <f t="shared" si="170"/>
        <v/>
      </c>
    </row>
    <row r="3614" spans="1:35" ht="15" customHeight="1">
      <c r="A3614" s="185"/>
      <c r="B3614" s="185"/>
      <c r="C3614" s="185"/>
      <c r="D3614" s="186"/>
      <c r="E3614" s="185"/>
      <c r="F3614" s="185"/>
      <c r="G3614" s="185"/>
      <c r="H3614" s="185"/>
      <c r="I3614" s="185"/>
      <c r="J3614" s="185"/>
      <c r="K3614" s="187"/>
      <c r="L3614" s="187"/>
      <c r="M3614" s="187"/>
      <c r="N3614" s="187"/>
      <c r="O3614" s="187"/>
      <c r="P3614" s="187"/>
      <c r="Q3614" s="187"/>
      <c r="R3614" s="190"/>
      <c r="S3614" s="190"/>
      <c r="T3614" s="190"/>
      <c r="U3614" s="190"/>
      <c r="V3614" s="190"/>
      <c r="W3614" s="190"/>
      <c r="X3614" s="190"/>
      <c r="Y3614" s="190"/>
      <c r="Z3614" s="190"/>
      <c r="AA3614" s="190"/>
      <c r="AB3614" s="190"/>
      <c r="AC3614" s="185"/>
      <c r="AD3614" s="190"/>
      <c r="AE3614" s="190"/>
      <c r="AF3614" s="190"/>
      <c r="AG3614" s="205" t="str">
        <f t="shared" si="168"/>
        <v/>
      </c>
      <c r="AH3614" s="205" t="str">
        <f t="shared" si="169"/>
        <v/>
      </c>
      <c r="AI3614" s="205" t="str">
        <f t="shared" si="170"/>
        <v/>
      </c>
    </row>
    <row r="3615" spans="1:35" ht="15" customHeight="1">
      <c r="A3615" s="185"/>
      <c r="B3615" s="185"/>
      <c r="C3615" s="185"/>
      <c r="D3615" s="186"/>
      <c r="E3615" s="185"/>
      <c r="F3615" s="185"/>
      <c r="G3615" s="185"/>
      <c r="H3615" s="185"/>
      <c r="I3615" s="185"/>
      <c r="J3615" s="185"/>
      <c r="K3615" s="187"/>
      <c r="L3615" s="187"/>
      <c r="M3615" s="187"/>
      <c r="N3615" s="187"/>
      <c r="O3615" s="187"/>
      <c r="P3615" s="187"/>
      <c r="Q3615" s="187"/>
      <c r="R3615" s="190"/>
      <c r="S3615" s="190"/>
      <c r="T3615" s="190"/>
      <c r="U3615" s="190"/>
      <c r="V3615" s="190"/>
      <c r="W3615" s="190"/>
      <c r="X3615" s="190"/>
      <c r="Y3615" s="190"/>
      <c r="Z3615" s="190"/>
      <c r="AA3615" s="190"/>
      <c r="AB3615" s="190"/>
      <c r="AC3615" s="185"/>
      <c r="AD3615" s="190"/>
      <c r="AE3615" s="190"/>
      <c r="AF3615" s="190"/>
      <c r="AG3615" s="205" t="str">
        <f t="shared" si="168"/>
        <v/>
      </c>
      <c r="AH3615" s="205" t="str">
        <f t="shared" si="169"/>
        <v/>
      </c>
      <c r="AI3615" s="205" t="str">
        <f t="shared" si="170"/>
        <v/>
      </c>
    </row>
    <row r="3616" spans="1:35" ht="15" customHeight="1">
      <c r="A3616" s="185"/>
      <c r="B3616" s="185"/>
      <c r="C3616" s="185"/>
      <c r="D3616" s="186"/>
      <c r="E3616" s="185"/>
      <c r="F3616" s="185"/>
      <c r="G3616" s="185"/>
      <c r="H3616" s="185"/>
      <c r="I3616" s="185"/>
      <c r="J3616" s="185"/>
      <c r="K3616" s="187"/>
      <c r="L3616" s="187"/>
      <c r="M3616" s="187"/>
      <c r="N3616" s="187"/>
      <c r="O3616" s="187"/>
      <c r="P3616" s="187"/>
      <c r="Q3616" s="187"/>
      <c r="R3616" s="190"/>
      <c r="S3616" s="190"/>
      <c r="T3616" s="190"/>
      <c r="U3616" s="190"/>
      <c r="V3616" s="190"/>
      <c r="W3616" s="190"/>
      <c r="X3616" s="190"/>
      <c r="Y3616" s="190"/>
      <c r="Z3616" s="190"/>
      <c r="AA3616" s="190"/>
      <c r="AB3616" s="190"/>
      <c r="AC3616" s="185"/>
      <c r="AD3616" s="190"/>
      <c r="AE3616" s="190"/>
      <c r="AF3616" s="190"/>
      <c r="AG3616" s="205" t="str">
        <f t="shared" si="168"/>
        <v/>
      </c>
      <c r="AH3616" s="205" t="str">
        <f t="shared" si="169"/>
        <v/>
      </c>
      <c r="AI3616" s="205" t="str">
        <f t="shared" si="170"/>
        <v/>
      </c>
    </row>
    <row r="3617" spans="1:35" ht="15" customHeight="1">
      <c r="A3617" s="185"/>
      <c r="B3617" s="185"/>
      <c r="C3617" s="185"/>
      <c r="D3617" s="186"/>
      <c r="E3617" s="185"/>
      <c r="F3617" s="185"/>
      <c r="G3617" s="185"/>
      <c r="H3617" s="185"/>
      <c r="I3617" s="185"/>
      <c r="J3617" s="185"/>
      <c r="K3617" s="187"/>
      <c r="L3617" s="187"/>
      <c r="M3617" s="187"/>
      <c r="N3617" s="187"/>
      <c r="O3617" s="187"/>
      <c r="P3617" s="187"/>
      <c r="Q3617" s="187"/>
      <c r="R3617" s="190"/>
      <c r="S3617" s="190"/>
      <c r="T3617" s="190"/>
      <c r="U3617" s="190"/>
      <c r="V3617" s="190"/>
      <c r="W3617" s="190"/>
      <c r="X3617" s="190"/>
      <c r="Y3617" s="190"/>
      <c r="Z3617" s="190"/>
      <c r="AA3617" s="190"/>
      <c r="AB3617" s="190"/>
      <c r="AC3617" s="185"/>
      <c r="AD3617" s="190"/>
      <c r="AE3617" s="190"/>
      <c r="AF3617" s="190"/>
      <c r="AG3617" s="205" t="str">
        <f t="shared" si="168"/>
        <v/>
      </c>
      <c r="AH3617" s="205" t="str">
        <f t="shared" si="169"/>
        <v/>
      </c>
      <c r="AI3617" s="205" t="str">
        <f t="shared" si="170"/>
        <v/>
      </c>
    </row>
    <row r="3618" spans="1:35" ht="15" customHeight="1">
      <c r="A3618" s="185"/>
      <c r="B3618" s="185"/>
      <c r="C3618" s="185"/>
      <c r="D3618" s="186"/>
      <c r="E3618" s="185"/>
      <c r="F3618" s="185"/>
      <c r="G3618" s="185"/>
      <c r="H3618" s="185"/>
      <c r="I3618" s="185"/>
      <c r="J3618" s="185"/>
      <c r="K3618" s="187"/>
      <c r="L3618" s="187"/>
      <c r="M3618" s="187"/>
      <c r="N3618" s="187"/>
      <c r="O3618" s="187"/>
      <c r="P3618" s="187"/>
      <c r="Q3618" s="187"/>
      <c r="R3618" s="190"/>
      <c r="S3618" s="190"/>
      <c r="T3618" s="190"/>
      <c r="U3618" s="190"/>
      <c r="V3618" s="190"/>
      <c r="W3618" s="190"/>
      <c r="X3618" s="190"/>
      <c r="Y3618" s="190"/>
      <c r="Z3618" s="190"/>
      <c r="AA3618" s="190"/>
      <c r="AB3618" s="190"/>
      <c r="AC3618" s="185"/>
      <c r="AD3618" s="190"/>
      <c r="AE3618" s="190"/>
      <c r="AF3618" s="190"/>
      <c r="AG3618" s="205" t="str">
        <f t="shared" si="168"/>
        <v/>
      </c>
      <c r="AH3618" s="205" t="str">
        <f t="shared" si="169"/>
        <v/>
      </c>
      <c r="AI3618" s="205" t="str">
        <f t="shared" si="170"/>
        <v/>
      </c>
    </row>
    <row r="3619" spans="1:35" ht="15" customHeight="1">
      <c r="A3619" s="185"/>
      <c r="B3619" s="185"/>
      <c r="C3619" s="185"/>
      <c r="D3619" s="186"/>
      <c r="E3619" s="185"/>
      <c r="F3619" s="185"/>
      <c r="G3619" s="185"/>
      <c r="H3619" s="185"/>
      <c r="I3619" s="185"/>
      <c r="J3619" s="185"/>
      <c r="K3619" s="187"/>
      <c r="L3619" s="187"/>
      <c r="M3619" s="187"/>
      <c r="N3619" s="187"/>
      <c r="O3619" s="187"/>
      <c r="P3619" s="187"/>
      <c r="Q3619" s="187"/>
      <c r="R3619" s="190"/>
      <c r="S3619" s="190"/>
      <c r="T3619" s="190"/>
      <c r="U3619" s="190"/>
      <c r="V3619" s="190"/>
      <c r="W3619" s="190"/>
      <c r="X3619" s="190"/>
      <c r="Y3619" s="190"/>
      <c r="Z3619" s="190"/>
      <c r="AA3619" s="190"/>
      <c r="AB3619" s="190"/>
      <c r="AC3619" s="185"/>
      <c r="AD3619" s="190"/>
      <c r="AE3619" s="190"/>
      <c r="AF3619" s="190"/>
      <c r="AG3619" s="205" t="str">
        <f t="shared" si="168"/>
        <v/>
      </c>
      <c r="AH3619" s="205" t="str">
        <f t="shared" si="169"/>
        <v/>
      </c>
      <c r="AI3619" s="205" t="str">
        <f t="shared" si="170"/>
        <v/>
      </c>
    </row>
    <row r="3620" spans="1:35" ht="15" customHeight="1">
      <c r="A3620" s="185"/>
      <c r="B3620" s="185"/>
      <c r="C3620" s="185"/>
      <c r="D3620" s="186"/>
      <c r="E3620" s="185"/>
      <c r="F3620" s="185"/>
      <c r="G3620" s="185"/>
      <c r="H3620" s="185"/>
      <c r="I3620" s="185"/>
      <c r="J3620" s="185"/>
      <c r="K3620" s="187"/>
      <c r="L3620" s="187"/>
      <c r="M3620" s="187"/>
      <c r="N3620" s="187"/>
      <c r="O3620" s="187"/>
      <c r="P3620" s="187"/>
      <c r="Q3620" s="187"/>
      <c r="R3620" s="190"/>
      <c r="S3620" s="190"/>
      <c r="T3620" s="190"/>
      <c r="U3620" s="190"/>
      <c r="V3620" s="190"/>
      <c r="W3620" s="190"/>
      <c r="X3620" s="190"/>
      <c r="Y3620" s="190"/>
      <c r="Z3620" s="190"/>
      <c r="AA3620" s="190"/>
      <c r="AB3620" s="190"/>
      <c r="AC3620" s="185"/>
      <c r="AD3620" s="190"/>
      <c r="AE3620" s="190"/>
      <c r="AF3620" s="190"/>
      <c r="AG3620" s="205" t="str">
        <f t="shared" si="168"/>
        <v/>
      </c>
      <c r="AH3620" s="205" t="str">
        <f t="shared" si="169"/>
        <v/>
      </c>
      <c r="AI3620" s="205" t="str">
        <f t="shared" si="170"/>
        <v/>
      </c>
    </row>
    <row r="3621" spans="1:35" ht="15" customHeight="1">
      <c r="A3621" s="185"/>
      <c r="B3621" s="185"/>
      <c r="C3621" s="185"/>
      <c r="D3621" s="186"/>
      <c r="E3621" s="185"/>
      <c r="F3621" s="185"/>
      <c r="G3621" s="185"/>
      <c r="H3621" s="185"/>
      <c r="I3621" s="185"/>
      <c r="J3621" s="185"/>
      <c r="K3621" s="187"/>
      <c r="L3621" s="187"/>
      <c r="M3621" s="187"/>
      <c r="N3621" s="187"/>
      <c r="O3621" s="187"/>
      <c r="P3621" s="187"/>
      <c r="Q3621" s="187"/>
      <c r="R3621" s="190"/>
      <c r="S3621" s="190"/>
      <c r="T3621" s="190"/>
      <c r="U3621" s="190"/>
      <c r="V3621" s="190"/>
      <c r="W3621" s="190"/>
      <c r="X3621" s="190"/>
      <c r="Y3621" s="190"/>
      <c r="Z3621" s="190"/>
      <c r="AA3621" s="190"/>
      <c r="AB3621" s="190"/>
      <c r="AC3621" s="185"/>
      <c r="AD3621" s="190"/>
      <c r="AE3621" s="190"/>
      <c r="AF3621" s="190"/>
      <c r="AG3621" s="205" t="str">
        <f t="shared" si="168"/>
        <v/>
      </c>
      <c r="AH3621" s="205" t="str">
        <f t="shared" si="169"/>
        <v/>
      </c>
      <c r="AI3621" s="205" t="str">
        <f t="shared" si="170"/>
        <v/>
      </c>
    </row>
    <row r="3622" spans="1:35" ht="15" customHeight="1">
      <c r="A3622" s="185"/>
      <c r="B3622" s="185"/>
      <c r="C3622" s="185"/>
      <c r="D3622" s="186"/>
      <c r="E3622" s="185"/>
      <c r="F3622" s="185"/>
      <c r="G3622" s="185"/>
      <c r="H3622" s="185"/>
      <c r="I3622" s="185"/>
      <c r="J3622" s="185"/>
      <c r="K3622" s="187"/>
      <c r="L3622" s="187"/>
      <c r="M3622" s="187"/>
      <c r="N3622" s="187"/>
      <c r="O3622" s="187"/>
      <c r="P3622" s="187"/>
      <c r="Q3622" s="187"/>
      <c r="R3622" s="190"/>
      <c r="S3622" s="190"/>
      <c r="T3622" s="190"/>
      <c r="U3622" s="190"/>
      <c r="V3622" s="190"/>
      <c r="W3622" s="190"/>
      <c r="X3622" s="190"/>
      <c r="Y3622" s="190"/>
      <c r="Z3622" s="190"/>
      <c r="AA3622" s="190"/>
      <c r="AB3622" s="190"/>
      <c r="AC3622" s="185"/>
      <c r="AD3622" s="190"/>
      <c r="AE3622" s="190"/>
      <c r="AF3622" s="190"/>
      <c r="AG3622" s="205" t="str">
        <f t="shared" si="168"/>
        <v/>
      </c>
      <c r="AH3622" s="205" t="str">
        <f t="shared" si="169"/>
        <v/>
      </c>
      <c r="AI3622" s="205" t="str">
        <f t="shared" si="170"/>
        <v/>
      </c>
    </row>
    <row r="3623" spans="1:35" ht="15" customHeight="1">
      <c r="A3623" s="185"/>
      <c r="B3623" s="185"/>
      <c r="C3623" s="185"/>
      <c r="D3623" s="186"/>
      <c r="E3623" s="185"/>
      <c r="F3623" s="185"/>
      <c r="G3623" s="185"/>
      <c r="H3623" s="185"/>
      <c r="I3623" s="185"/>
      <c r="J3623" s="185"/>
      <c r="K3623" s="187"/>
      <c r="L3623" s="187"/>
      <c r="M3623" s="187"/>
      <c r="N3623" s="187"/>
      <c r="O3623" s="187"/>
      <c r="P3623" s="187"/>
      <c r="Q3623" s="187"/>
      <c r="R3623" s="190"/>
      <c r="S3623" s="190"/>
      <c r="T3623" s="190"/>
      <c r="U3623" s="190"/>
      <c r="V3623" s="190"/>
      <c r="W3623" s="190"/>
      <c r="X3623" s="190"/>
      <c r="Y3623" s="190"/>
      <c r="Z3623" s="190"/>
      <c r="AA3623" s="190"/>
      <c r="AB3623" s="190"/>
      <c r="AC3623" s="185"/>
      <c r="AD3623" s="190"/>
      <c r="AE3623" s="190"/>
      <c r="AF3623" s="190"/>
      <c r="AG3623" s="205" t="str">
        <f t="shared" si="168"/>
        <v/>
      </c>
      <c r="AH3623" s="205" t="str">
        <f t="shared" si="169"/>
        <v/>
      </c>
      <c r="AI3623" s="205" t="str">
        <f t="shared" si="170"/>
        <v/>
      </c>
    </row>
    <row r="3624" spans="1:35" ht="15" customHeight="1">
      <c r="A3624" s="185"/>
      <c r="B3624" s="185"/>
      <c r="C3624" s="185"/>
      <c r="D3624" s="186"/>
      <c r="E3624" s="185"/>
      <c r="F3624" s="185"/>
      <c r="G3624" s="185"/>
      <c r="H3624" s="185"/>
      <c r="I3624" s="185"/>
      <c r="J3624" s="185"/>
      <c r="K3624" s="187"/>
      <c r="L3624" s="187"/>
      <c r="M3624" s="187"/>
      <c r="N3624" s="187"/>
      <c r="O3624" s="187"/>
      <c r="P3624" s="187"/>
      <c r="Q3624" s="187"/>
      <c r="R3624" s="190"/>
      <c r="S3624" s="190"/>
      <c r="T3624" s="190"/>
      <c r="U3624" s="190"/>
      <c r="V3624" s="190"/>
      <c r="W3624" s="190"/>
      <c r="X3624" s="190"/>
      <c r="Y3624" s="190"/>
      <c r="Z3624" s="190"/>
      <c r="AA3624" s="190"/>
      <c r="AB3624" s="190"/>
      <c r="AC3624" s="185"/>
      <c r="AD3624" s="190"/>
      <c r="AE3624" s="190"/>
      <c r="AF3624" s="190"/>
      <c r="AG3624" s="205" t="str">
        <f t="shared" si="168"/>
        <v/>
      </c>
      <c r="AH3624" s="205" t="str">
        <f t="shared" si="169"/>
        <v/>
      </c>
      <c r="AI3624" s="205" t="str">
        <f t="shared" si="170"/>
        <v/>
      </c>
    </row>
    <row r="3625" spans="1:35" ht="15" customHeight="1">
      <c r="A3625" s="185"/>
      <c r="B3625" s="185"/>
      <c r="C3625" s="185"/>
      <c r="D3625" s="186"/>
      <c r="E3625" s="185"/>
      <c r="F3625" s="185"/>
      <c r="G3625" s="185"/>
      <c r="H3625" s="185"/>
      <c r="I3625" s="185"/>
      <c r="J3625" s="185"/>
      <c r="K3625" s="187"/>
      <c r="L3625" s="187"/>
      <c r="M3625" s="187"/>
      <c r="N3625" s="187"/>
      <c r="O3625" s="187"/>
      <c r="P3625" s="187"/>
      <c r="Q3625" s="187"/>
      <c r="R3625" s="190"/>
      <c r="S3625" s="190"/>
      <c r="T3625" s="190"/>
      <c r="U3625" s="190"/>
      <c r="V3625" s="190"/>
      <c r="W3625" s="190"/>
      <c r="X3625" s="190"/>
      <c r="Y3625" s="190"/>
      <c r="Z3625" s="190"/>
      <c r="AA3625" s="190"/>
      <c r="AB3625" s="190"/>
      <c r="AC3625" s="185"/>
      <c r="AD3625" s="190"/>
      <c r="AE3625" s="190"/>
      <c r="AF3625" s="190"/>
      <c r="AG3625" s="205" t="str">
        <f t="shared" si="168"/>
        <v/>
      </c>
      <c r="AH3625" s="205" t="str">
        <f t="shared" si="169"/>
        <v/>
      </c>
      <c r="AI3625" s="205" t="str">
        <f t="shared" si="170"/>
        <v/>
      </c>
    </row>
    <row r="3626" spans="1:35" ht="15" customHeight="1">
      <c r="A3626" s="185"/>
      <c r="B3626" s="185"/>
      <c r="C3626" s="185"/>
      <c r="D3626" s="186"/>
      <c r="E3626" s="185"/>
      <c r="F3626" s="185"/>
      <c r="G3626" s="185"/>
      <c r="H3626" s="185"/>
      <c r="I3626" s="185"/>
      <c r="J3626" s="185"/>
      <c r="K3626" s="187"/>
      <c r="L3626" s="187"/>
      <c r="M3626" s="187"/>
      <c r="N3626" s="187"/>
      <c r="O3626" s="187"/>
      <c r="P3626" s="187"/>
      <c r="Q3626" s="187"/>
      <c r="R3626" s="190"/>
      <c r="S3626" s="190"/>
      <c r="T3626" s="190"/>
      <c r="U3626" s="190"/>
      <c r="V3626" s="190"/>
      <c r="W3626" s="190"/>
      <c r="X3626" s="190"/>
      <c r="Y3626" s="190"/>
      <c r="Z3626" s="190"/>
      <c r="AA3626" s="190"/>
      <c r="AB3626" s="190"/>
      <c r="AC3626" s="185"/>
      <c r="AD3626" s="190"/>
      <c r="AE3626" s="190"/>
      <c r="AF3626" s="190"/>
      <c r="AG3626" s="205" t="str">
        <f t="shared" si="168"/>
        <v/>
      </c>
      <c r="AH3626" s="205" t="str">
        <f t="shared" si="169"/>
        <v/>
      </c>
      <c r="AI3626" s="205" t="str">
        <f t="shared" si="170"/>
        <v/>
      </c>
    </row>
    <row r="3627" spans="1:35" ht="15" customHeight="1">
      <c r="A3627" s="185"/>
      <c r="B3627" s="185"/>
      <c r="C3627" s="185"/>
      <c r="D3627" s="186"/>
      <c r="E3627" s="185"/>
      <c r="F3627" s="185"/>
      <c r="G3627" s="185"/>
      <c r="H3627" s="185"/>
      <c r="I3627" s="185"/>
      <c r="J3627" s="185"/>
      <c r="K3627" s="187"/>
      <c r="L3627" s="187"/>
      <c r="M3627" s="187"/>
      <c r="N3627" s="187"/>
      <c r="O3627" s="187"/>
      <c r="P3627" s="187"/>
      <c r="Q3627" s="187"/>
      <c r="R3627" s="190"/>
      <c r="S3627" s="190"/>
      <c r="T3627" s="190"/>
      <c r="U3627" s="190"/>
      <c r="V3627" s="190"/>
      <c r="W3627" s="190"/>
      <c r="X3627" s="190"/>
      <c r="Y3627" s="190"/>
      <c r="Z3627" s="190"/>
      <c r="AA3627" s="190"/>
      <c r="AB3627" s="190"/>
      <c r="AC3627" s="185"/>
      <c r="AD3627" s="190"/>
      <c r="AE3627" s="190"/>
      <c r="AF3627" s="190"/>
      <c r="AG3627" s="205" t="str">
        <f t="shared" si="168"/>
        <v/>
      </c>
      <c r="AH3627" s="205" t="str">
        <f t="shared" si="169"/>
        <v/>
      </c>
      <c r="AI3627" s="205" t="str">
        <f t="shared" si="170"/>
        <v/>
      </c>
    </row>
    <row r="3628" spans="1:35" ht="15" customHeight="1">
      <c r="A3628" s="185"/>
      <c r="B3628" s="185"/>
      <c r="C3628" s="185"/>
      <c r="D3628" s="186"/>
      <c r="E3628" s="185"/>
      <c r="F3628" s="185"/>
      <c r="G3628" s="185"/>
      <c r="H3628" s="185"/>
      <c r="I3628" s="185"/>
      <c r="J3628" s="185"/>
      <c r="K3628" s="187"/>
      <c r="L3628" s="187"/>
      <c r="M3628" s="187"/>
      <c r="N3628" s="187"/>
      <c r="O3628" s="187"/>
      <c r="P3628" s="187"/>
      <c r="Q3628" s="187"/>
      <c r="R3628" s="190"/>
      <c r="S3628" s="190"/>
      <c r="T3628" s="190"/>
      <c r="U3628" s="190"/>
      <c r="V3628" s="190"/>
      <c r="W3628" s="190"/>
      <c r="X3628" s="190"/>
      <c r="Y3628" s="190"/>
      <c r="Z3628" s="190"/>
      <c r="AA3628" s="190"/>
      <c r="AB3628" s="190"/>
      <c r="AC3628" s="185"/>
      <c r="AD3628" s="190"/>
      <c r="AE3628" s="190"/>
      <c r="AF3628" s="190"/>
      <c r="AG3628" s="205" t="str">
        <f t="shared" si="168"/>
        <v/>
      </c>
      <c r="AH3628" s="205" t="str">
        <f t="shared" si="169"/>
        <v/>
      </c>
      <c r="AI3628" s="205" t="str">
        <f t="shared" si="170"/>
        <v/>
      </c>
    </row>
    <row r="3629" spans="1:35" ht="15" customHeight="1">
      <c r="A3629" s="185"/>
      <c r="B3629" s="185"/>
      <c r="C3629" s="185"/>
      <c r="D3629" s="186"/>
      <c r="E3629" s="185"/>
      <c r="F3629" s="185"/>
      <c r="G3629" s="185"/>
      <c r="H3629" s="185"/>
      <c r="I3629" s="185"/>
      <c r="J3629" s="185"/>
      <c r="K3629" s="187"/>
      <c r="L3629" s="187"/>
      <c r="M3629" s="187"/>
      <c r="N3629" s="187"/>
      <c r="O3629" s="187"/>
      <c r="P3629" s="187"/>
      <c r="Q3629" s="187"/>
      <c r="R3629" s="190"/>
      <c r="S3629" s="190"/>
      <c r="T3629" s="190"/>
      <c r="U3629" s="190"/>
      <c r="V3629" s="190"/>
      <c r="W3629" s="190"/>
      <c r="X3629" s="190"/>
      <c r="Y3629" s="190"/>
      <c r="Z3629" s="190"/>
      <c r="AA3629" s="190"/>
      <c r="AB3629" s="190"/>
      <c r="AC3629" s="185"/>
      <c r="AD3629" s="190"/>
      <c r="AE3629" s="190"/>
      <c r="AF3629" s="190"/>
      <c r="AG3629" s="205" t="str">
        <f t="shared" si="168"/>
        <v/>
      </c>
      <c r="AH3629" s="205" t="str">
        <f t="shared" si="169"/>
        <v/>
      </c>
      <c r="AI3629" s="205" t="str">
        <f t="shared" si="170"/>
        <v/>
      </c>
    </row>
    <row r="3630" spans="1:35" ht="15" customHeight="1">
      <c r="A3630" s="185"/>
      <c r="B3630" s="185"/>
      <c r="C3630" s="185"/>
      <c r="D3630" s="186"/>
      <c r="E3630" s="185"/>
      <c r="F3630" s="185"/>
      <c r="G3630" s="185"/>
      <c r="H3630" s="185"/>
      <c r="I3630" s="185"/>
      <c r="J3630" s="185"/>
      <c r="K3630" s="187"/>
      <c r="L3630" s="187"/>
      <c r="M3630" s="187"/>
      <c r="N3630" s="187"/>
      <c r="O3630" s="187"/>
      <c r="P3630" s="187"/>
      <c r="Q3630" s="187"/>
      <c r="R3630" s="190"/>
      <c r="S3630" s="190"/>
      <c r="T3630" s="190"/>
      <c r="U3630" s="190"/>
      <c r="V3630" s="190"/>
      <c r="W3630" s="190"/>
      <c r="X3630" s="190"/>
      <c r="Y3630" s="190"/>
      <c r="Z3630" s="190"/>
      <c r="AA3630" s="190"/>
      <c r="AB3630" s="190"/>
      <c r="AC3630" s="185"/>
      <c r="AD3630" s="190"/>
      <c r="AE3630" s="190"/>
      <c r="AF3630" s="190"/>
      <c r="AG3630" s="205" t="str">
        <f t="shared" si="168"/>
        <v/>
      </c>
      <c r="AH3630" s="205" t="str">
        <f t="shared" si="169"/>
        <v/>
      </c>
      <c r="AI3630" s="205" t="str">
        <f t="shared" si="170"/>
        <v/>
      </c>
    </row>
    <row r="3631" spans="1:35" ht="15" customHeight="1">
      <c r="A3631" s="185"/>
      <c r="B3631" s="185"/>
      <c r="C3631" s="185"/>
      <c r="D3631" s="186"/>
      <c r="E3631" s="185"/>
      <c r="F3631" s="185"/>
      <c r="G3631" s="185"/>
      <c r="H3631" s="185"/>
      <c r="I3631" s="185"/>
      <c r="J3631" s="185"/>
      <c r="K3631" s="187"/>
      <c r="L3631" s="187"/>
      <c r="M3631" s="187"/>
      <c r="N3631" s="187"/>
      <c r="O3631" s="187"/>
      <c r="P3631" s="187"/>
      <c r="Q3631" s="187"/>
      <c r="R3631" s="190"/>
      <c r="S3631" s="190"/>
      <c r="T3631" s="190"/>
      <c r="U3631" s="190"/>
      <c r="V3631" s="190"/>
      <c r="W3631" s="190"/>
      <c r="X3631" s="190"/>
      <c r="Y3631" s="190"/>
      <c r="Z3631" s="190"/>
      <c r="AA3631" s="190"/>
      <c r="AB3631" s="190"/>
      <c r="AC3631" s="185"/>
      <c r="AD3631" s="190"/>
      <c r="AE3631" s="190"/>
      <c r="AF3631" s="190"/>
      <c r="AG3631" s="205" t="str">
        <f t="shared" si="168"/>
        <v/>
      </c>
      <c r="AH3631" s="205" t="str">
        <f t="shared" si="169"/>
        <v/>
      </c>
      <c r="AI3631" s="205" t="str">
        <f t="shared" si="170"/>
        <v/>
      </c>
    </row>
    <row r="3632" spans="1:35" ht="15" customHeight="1">
      <c r="A3632" s="185"/>
      <c r="B3632" s="185"/>
      <c r="C3632" s="185"/>
      <c r="D3632" s="186"/>
      <c r="E3632" s="185"/>
      <c r="F3632" s="185"/>
      <c r="G3632" s="185"/>
      <c r="H3632" s="185"/>
      <c r="I3632" s="185"/>
      <c r="J3632" s="185"/>
      <c r="K3632" s="187"/>
      <c r="L3632" s="187"/>
      <c r="M3632" s="187"/>
      <c r="N3632" s="187"/>
      <c r="O3632" s="187"/>
      <c r="P3632" s="187"/>
      <c r="Q3632" s="187"/>
      <c r="R3632" s="190"/>
      <c r="S3632" s="190"/>
      <c r="T3632" s="190"/>
      <c r="U3632" s="190"/>
      <c r="V3632" s="190"/>
      <c r="W3632" s="190"/>
      <c r="X3632" s="190"/>
      <c r="Y3632" s="190"/>
      <c r="Z3632" s="190"/>
      <c r="AA3632" s="190"/>
      <c r="AB3632" s="190"/>
      <c r="AC3632" s="185"/>
      <c r="AD3632" s="190"/>
      <c r="AE3632" s="190"/>
      <c r="AF3632" s="190"/>
      <c r="AG3632" s="205" t="str">
        <f t="shared" si="168"/>
        <v/>
      </c>
      <c r="AH3632" s="205" t="str">
        <f t="shared" si="169"/>
        <v/>
      </c>
      <c r="AI3632" s="205" t="str">
        <f t="shared" si="170"/>
        <v/>
      </c>
    </row>
    <row r="3633" spans="1:35" ht="15" customHeight="1">
      <c r="A3633" s="185"/>
      <c r="B3633" s="185"/>
      <c r="C3633" s="185"/>
      <c r="D3633" s="186"/>
      <c r="E3633" s="185"/>
      <c r="F3633" s="185"/>
      <c r="G3633" s="185"/>
      <c r="H3633" s="185"/>
      <c r="I3633" s="185"/>
      <c r="J3633" s="185"/>
      <c r="K3633" s="187"/>
      <c r="L3633" s="187"/>
      <c r="M3633" s="187"/>
      <c r="N3633" s="187"/>
      <c r="O3633" s="187"/>
      <c r="P3633" s="187"/>
      <c r="Q3633" s="187"/>
      <c r="R3633" s="190"/>
      <c r="S3633" s="190"/>
      <c r="T3633" s="190"/>
      <c r="U3633" s="190"/>
      <c r="V3633" s="190"/>
      <c r="W3633" s="190"/>
      <c r="X3633" s="190"/>
      <c r="Y3633" s="190"/>
      <c r="Z3633" s="190"/>
      <c r="AA3633" s="190"/>
      <c r="AB3633" s="190"/>
      <c r="AC3633" s="185"/>
      <c r="AD3633" s="190"/>
      <c r="AE3633" s="190"/>
      <c r="AF3633" s="190"/>
      <c r="AG3633" s="205" t="str">
        <f t="shared" si="168"/>
        <v/>
      </c>
      <c r="AH3633" s="205" t="str">
        <f t="shared" si="169"/>
        <v/>
      </c>
      <c r="AI3633" s="205" t="str">
        <f t="shared" si="170"/>
        <v/>
      </c>
    </row>
    <row r="3634" spans="1:35" ht="15" customHeight="1">
      <c r="A3634" s="185"/>
      <c r="B3634" s="185"/>
      <c r="C3634" s="185"/>
      <c r="D3634" s="186"/>
      <c r="E3634" s="185"/>
      <c r="F3634" s="185"/>
      <c r="G3634" s="185"/>
      <c r="H3634" s="185"/>
      <c r="I3634" s="185"/>
      <c r="J3634" s="185"/>
      <c r="K3634" s="187"/>
      <c r="L3634" s="187"/>
      <c r="M3634" s="187"/>
      <c r="N3634" s="187"/>
      <c r="O3634" s="187"/>
      <c r="P3634" s="187"/>
      <c r="Q3634" s="187"/>
      <c r="R3634" s="190"/>
      <c r="S3634" s="190"/>
      <c r="T3634" s="190"/>
      <c r="U3634" s="190"/>
      <c r="V3634" s="190"/>
      <c r="W3634" s="190"/>
      <c r="X3634" s="190"/>
      <c r="Y3634" s="190"/>
      <c r="Z3634" s="190"/>
      <c r="AA3634" s="190"/>
      <c r="AB3634" s="190"/>
      <c r="AC3634" s="185"/>
      <c r="AD3634" s="190"/>
      <c r="AE3634" s="190"/>
      <c r="AF3634" s="190"/>
      <c r="AG3634" s="205" t="str">
        <f t="shared" si="168"/>
        <v/>
      </c>
      <c r="AH3634" s="205" t="str">
        <f t="shared" si="169"/>
        <v/>
      </c>
      <c r="AI3634" s="205" t="str">
        <f t="shared" si="170"/>
        <v/>
      </c>
    </row>
    <row r="3635" spans="1:35" ht="15" customHeight="1">
      <c r="A3635" s="185"/>
      <c r="B3635" s="185"/>
      <c r="C3635" s="185"/>
      <c r="D3635" s="186"/>
      <c r="E3635" s="185"/>
      <c r="F3635" s="185"/>
      <c r="G3635" s="185"/>
      <c r="H3635" s="185"/>
      <c r="I3635" s="185"/>
      <c r="J3635" s="185"/>
      <c r="K3635" s="187"/>
      <c r="L3635" s="187"/>
      <c r="M3635" s="187"/>
      <c r="N3635" s="187"/>
      <c r="O3635" s="187"/>
      <c r="P3635" s="187"/>
      <c r="Q3635" s="187"/>
      <c r="R3635" s="190"/>
      <c r="S3635" s="190"/>
      <c r="T3635" s="190"/>
      <c r="U3635" s="190"/>
      <c r="V3635" s="190"/>
      <c r="W3635" s="190"/>
      <c r="X3635" s="190"/>
      <c r="Y3635" s="190"/>
      <c r="Z3635" s="190"/>
      <c r="AA3635" s="190"/>
      <c r="AB3635" s="190"/>
      <c r="AC3635" s="185"/>
      <c r="AD3635" s="190"/>
      <c r="AE3635" s="190"/>
      <c r="AF3635" s="190"/>
      <c r="AG3635" s="205" t="str">
        <f t="shared" si="168"/>
        <v/>
      </c>
      <c r="AH3635" s="205" t="str">
        <f t="shared" si="169"/>
        <v/>
      </c>
      <c r="AI3635" s="205" t="str">
        <f t="shared" si="170"/>
        <v/>
      </c>
    </row>
    <row r="3636" spans="1:35" ht="15" customHeight="1">
      <c r="A3636" s="185"/>
      <c r="B3636" s="185"/>
      <c r="C3636" s="185"/>
      <c r="D3636" s="186"/>
      <c r="E3636" s="185"/>
      <c r="F3636" s="185"/>
      <c r="G3636" s="185"/>
      <c r="H3636" s="185"/>
      <c r="I3636" s="185"/>
      <c r="J3636" s="185"/>
      <c r="K3636" s="187"/>
      <c r="L3636" s="187"/>
      <c r="M3636" s="187"/>
      <c r="N3636" s="187"/>
      <c r="O3636" s="187"/>
      <c r="P3636" s="187"/>
      <c r="Q3636" s="187"/>
      <c r="R3636" s="190"/>
      <c r="S3636" s="190"/>
      <c r="T3636" s="190"/>
      <c r="U3636" s="190"/>
      <c r="V3636" s="190"/>
      <c r="W3636" s="190"/>
      <c r="X3636" s="190"/>
      <c r="Y3636" s="190"/>
      <c r="Z3636" s="190"/>
      <c r="AA3636" s="190"/>
      <c r="AB3636" s="190"/>
      <c r="AC3636" s="185"/>
      <c r="AD3636" s="190"/>
      <c r="AE3636" s="190"/>
      <c r="AF3636" s="190"/>
      <c r="AG3636" s="205" t="str">
        <f t="shared" si="168"/>
        <v/>
      </c>
      <c r="AH3636" s="205" t="str">
        <f t="shared" si="169"/>
        <v/>
      </c>
      <c r="AI3636" s="205" t="str">
        <f t="shared" si="170"/>
        <v/>
      </c>
    </row>
    <row r="3637" spans="1:35" ht="15" customHeight="1">
      <c r="A3637" s="185"/>
      <c r="B3637" s="185"/>
      <c r="C3637" s="185"/>
      <c r="D3637" s="186"/>
      <c r="E3637" s="185"/>
      <c r="F3637" s="185"/>
      <c r="G3637" s="185"/>
      <c r="H3637" s="185"/>
      <c r="I3637" s="185"/>
      <c r="J3637" s="185"/>
      <c r="K3637" s="187"/>
      <c r="L3637" s="187"/>
      <c r="M3637" s="187"/>
      <c r="N3637" s="187"/>
      <c r="O3637" s="187"/>
      <c r="P3637" s="187"/>
      <c r="Q3637" s="187"/>
      <c r="R3637" s="190"/>
      <c r="S3637" s="190"/>
      <c r="T3637" s="190"/>
      <c r="U3637" s="190"/>
      <c r="V3637" s="190"/>
      <c r="W3637" s="190"/>
      <c r="X3637" s="190"/>
      <c r="Y3637" s="190"/>
      <c r="Z3637" s="190"/>
      <c r="AA3637" s="190"/>
      <c r="AB3637" s="190"/>
      <c r="AC3637" s="185"/>
      <c r="AD3637" s="190"/>
      <c r="AE3637" s="190"/>
      <c r="AF3637" s="190"/>
      <c r="AG3637" s="205" t="str">
        <f t="shared" si="168"/>
        <v/>
      </c>
      <c r="AH3637" s="205" t="str">
        <f t="shared" si="169"/>
        <v/>
      </c>
      <c r="AI3637" s="205" t="str">
        <f t="shared" si="170"/>
        <v/>
      </c>
    </row>
    <row r="3638" spans="1:35" ht="15" customHeight="1">
      <c r="A3638" s="185"/>
      <c r="B3638" s="185"/>
      <c r="C3638" s="185"/>
      <c r="D3638" s="186"/>
      <c r="E3638" s="185"/>
      <c r="F3638" s="185"/>
      <c r="G3638" s="185"/>
      <c r="H3638" s="185"/>
      <c r="I3638" s="185"/>
      <c r="J3638" s="185"/>
      <c r="K3638" s="187"/>
      <c r="L3638" s="187"/>
      <c r="M3638" s="187"/>
      <c r="N3638" s="187"/>
      <c r="O3638" s="187"/>
      <c r="P3638" s="187"/>
      <c r="Q3638" s="187"/>
      <c r="R3638" s="190"/>
      <c r="S3638" s="190"/>
      <c r="T3638" s="190"/>
      <c r="U3638" s="190"/>
      <c r="V3638" s="190"/>
      <c r="W3638" s="190"/>
      <c r="X3638" s="190"/>
      <c r="Y3638" s="190"/>
      <c r="Z3638" s="190"/>
      <c r="AA3638" s="190"/>
      <c r="AB3638" s="190"/>
      <c r="AC3638" s="185"/>
      <c r="AD3638" s="190"/>
      <c r="AE3638" s="190"/>
      <c r="AF3638" s="190"/>
      <c r="AG3638" s="205" t="str">
        <f t="shared" si="168"/>
        <v/>
      </c>
      <c r="AH3638" s="205" t="str">
        <f t="shared" si="169"/>
        <v/>
      </c>
      <c r="AI3638" s="205" t="str">
        <f t="shared" si="170"/>
        <v/>
      </c>
    </row>
    <row r="3639" spans="1:35" ht="15" customHeight="1">
      <c r="A3639" s="185"/>
      <c r="B3639" s="185"/>
      <c r="C3639" s="185"/>
      <c r="D3639" s="186"/>
      <c r="E3639" s="185"/>
      <c r="F3639" s="185"/>
      <c r="G3639" s="185"/>
      <c r="H3639" s="185"/>
      <c r="I3639" s="185"/>
      <c r="J3639" s="185"/>
      <c r="K3639" s="187"/>
      <c r="L3639" s="187"/>
      <c r="M3639" s="187"/>
      <c r="N3639" s="187"/>
      <c r="O3639" s="187"/>
      <c r="P3639" s="187"/>
      <c r="Q3639" s="187"/>
      <c r="R3639" s="190"/>
      <c r="S3639" s="190"/>
      <c r="T3639" s="190"/>
      <c r="U3639" s="190"/>
      <c r="V3639" s="190"/>
      <c r="W3639" s="190"/>
      <c r="X3639" s="190"/>
      <c r="Y3639" s="190"/>
      <c r="Z3639" s="190"/>
      <c r="AA3639" s="190"/>
      <c r="AB3639" s="190"/>
      <c r="AC3639" s="185"/>
      <c r="AD3639" s="190"/>
      <c r="AE3639" s="190"/>
      <c r="AF3639" s="190"/>
      <c r="AG3639" s="205" t="str">
        <f t="shared" si="168"/>
        <v/>
      </c>
      <c r="AH3639" s="205" t="str">
        <f t="shared" si="169"/>
        <v/>
      </c>
      <c r="AI3639" s="205" t="str">
        <f t="shared" si="170"/>
        <v/>
      </c>
    </row>
    <row r="3640" spans="1:35" ht="15" customHeight="1">
      <c r="A3640" s="185"/>
      <c r="B3640" s="185"/>
      <c r="C3640" s="185"/>
      <c r="D3640" s="186"/>
      <c r="E3640" s="185"/>
      <c r="F3640" s="185"/>
      <c r="G3640" s="185"/>
      <c r="H3640" s="185"/>
      <c r="I3640" s="185"/>
      <c r="J3640" s="185"/>
      <c r="K3640" s="187"/>
      <c r="L3640" s="187"/>
      <c r="M3640" s="187"/>
      <c r="N3640" s="187"/>
      <c r="O3640" s="187"/>
      <c r="P3640" s="187"/>
      <c r="Q3640" s="187"/>
      <c r="R3640" s="190"/>
      <c r="S3640" s="190"/>
      <c r="T3640" s="190"/>
      <c r="U3640" s="190"/>
      <c r="V3640" s="190"/>
      <c r="W3640" s="190"/>
      <c r="X3640" s="190"/>
      <c r="Y3640" s="190"/>
      <c r="Z3640" s="190"/>
      <c r="AA3640" s="190"/>
      <c r="AB3640" s="190"/>
      <c r="AC3640" s="185"/>
      <c r="AD3640" s="190"/>
      <c r="AE3640" s="190"/>
      <c r="AF3640" s="190"/>
      <c r="AG3640" s="205" t="str">
        <f t="shared" si="168"/>
        <v/>
      </c>
      <c r="AH3640" s="205" t="str">
        <f t="shared" si="169"/>
        <v/>
      </c>
      <c r="AI3640" s="205" t="str">
        <f t="shared" si="170"/>
        <v/>
      </c>
    </row>
    <row r="3641" spans="1:35" ht="15" customHeight="1">
      <c r="A3641" s="185"/>
      <c r="B3641" s="185"/>
      <c r="C3641" s="185"/>
      <c r="D3641" s="186"/>
      <c r="E3641" s="185"/>
      <c r="F3641" s="185"/>
      <c r="G3641" s="185"/>
      <c r="H3641" s="185"/>
      <c r="I3641" s="185"/>
      <c r="J3641" s="185"/>
      <c r="K3641" s="187"/>
      <c r="L3641" s="187"/>
      <c r="M3641" s="187"/>
      <c r="N3641" s="187"/>
      <c r="O3641" s="187"/>
      <c r="P3641" s="187"/>
      <c r="Q3641" s="187"/>
      <c r="R3641" s="190"/>
      <c r="S3641" s="190"/>
      <c r="T3641" s="190"/>
      <c r="U3641" s="190"/>
      <c r="V3641" s="190"/>
      <c r="W3641" s="190"/>
      <c r="X3641" s="190"/>
      <c r="Y3641" s="190"/>
      <c r="Z3641" s="190"/>
      <c r="AA3641" s="190"/>
      <c r="AB3641" s="190"/>
      <c r="AC3641" s="185"/>
      <c r="AD3641" s="190"/>
      <c r="AE3641" s="190"/>
      <c r="AF3641" s="190"/>
      <c r="AG3641" s="205" t="str">
        <f t="shared" si="168"/>
        <v/>
      </c>
      <c r="AH3641" s="205" t="str">
        <f t="shared" si="169"/>
        <v/>
      </c>
      <c r="AI3641" s="205" t="str">
        <f t="shared" si="170"/>
        <v/>
      </c>
    </row>
    <row r="3642" spans="1:35" ht="15" customHeight="1">
      <c r="A3642" s="185"/>
      <c r="B3642" s="185"/>
      <c r="C3642" s="185"/>
      <c r="D3642" s="186"/>
      <c r="E3642" s="185"/>
      <c r="F3642" s="185"/>
      <c r="G3642" s="185"/>
      <c r="H3642" s="185"/>
      <c r="I3642" s="185"/>
      <c r="J3642" s="185"/>
      <c r="K3642" s="187"/>
      <c r="L3642" s="187"/>
      <c r="M3642" s="187"/>
      <c r="N3642" s="187"/>
      <c r="O3642" s="187"/>
      <c r="P3642" s="187"/>
      <c r="Q3642" s="187"/>
      <c r="R3642" s="190"/>
      <c r="S3642" s="190"/>
      <c r="T3642" s="190"/>
      <c r="U3642" s="190"/>
      <c r="V3642" s="190"/>
      <c r="W3642" s="190"/>
      <c r="X3642" s="190"/>
      <c r="Y3642" s="190"/>
      <c r="Z3642" s="190"/>
      <c r="AA3642" s="190"/>
      <c r="AB3642" s="190"/>
      <c r="AC3642" s="185"/>
      <c r="AD3642" s="190"/>
      <c r="AE3642" s="190"/>
      <c r="AF3642" s="190"/>
      <c r="AG3642" s="205" t="str">
        <f t="shared" si="168"/>
        <v/>
      </c>
      <c r="AH3642" s="205" t="str">
        <f t="shared" si="169"/>
        <v/>
      </c>
      <c r="AI3642" s="205" t="str">
        <f t="shared" si="170"/>
        <v/>
      </c>
    </row>
    <row r="3643" spans="1:35" ht="15" customHeight="1">
      <c r="A3643" s="185"/>
      <c r="B3643" s="185"/>
      <c r="C3643" s="185"/>
      <c r="D3643" s="186"/>
      <c r="E3643" s="185"/>
      <c r="F3643" s="185"/>
      <c r="G3643" s="185"/>
      <c r="H3643" s="185"/>
      <c r="I3643" s="185"/>
      <c r="J3643" s="185"/>
      <c r="K3643" s="187"/>
      <c r="L3643" s="187"/>
      <c r="M3643" s="187"/>
      <c r="N3643" s="187"/>
      <c r="O3643" s="187"/>
      <c r="P3643" s="187"/>
      <c r="Q3643" s="187"/>
      <c r="R3643" s="190"/>
      <c r="S3643" s="190"/>
      <c r="T3643" s="190"/>
      <c r="U3643" s="190"/>
      <c r="V3643" s="190"/>
      <c r="W3643" s="190"/>
      <c r="X3643" s="190"/>
      <c r="Y3643" s="190"/>
      <c r="Z3643" s="190"/>
      <c r="AA3643" s="190"/>
      <c r="AB3643" s="190"/>
      <c r="AC3643" s="185"/>
      <c r="AD3643" s="190"/>
      <c r="AE3643" s="190"/>
      <c r="AF3643" s="190"/>
      <c r="AG3643" s="205" t="str">
        <f t="shared" si="168"/>
        <v/>
      </c>
      <c r="AH3643" s="205" t="str">
        <f t="shared" si="169"/>
        <v/>
      </c>
      <c r="AI3643" s="205" t="str">
        <f t="shared" si="170"/>
        <v/>
      </c>
    </row>
    <row r="3644" spans="1:35" ht="15" customHeight="1">
      <c r="A3644" s="185"/>
      <c r="B3644" s="185"/>
      <c r="C3644" s="185"/>
      <c r="D3644" s="186"/>
      <c r="E3644" s="185"/>
      <c r="F3644" s="185"/>
      <c r="G3644" s="185"/>
      <c r="H3644" s="185"/>
      <c r="I3644" s="185"/>
      <c r="J3644" s="185"/>
      <c r="K3644" s="187"/>
      <c r="L3644" s="187"/>
      <c r="M3644" s="187"/>
      <c r="N3644" s="187"/>
      <c r="O3644" s="187"/>
      <c r="P3644" s="187"/>
      <c r="Q3644" s="187"/>
      <c r="R3644" s="190"/>
      <c r="S3644" s="190"/>
      <c r="T3644" s="190"/>
      <c r="U3644" s="190"/>
      <c r="V3644" s="190"/>
      <c r="W3644" s="190"/>
      <c r="X3644" s="190"/>
      <c r="Y3644" s="190"/>
      <c r="Z3644" s="190"/>
      <c r="AA3644" s="190"/>
      <c r="AB3644" s="190"/>
      <c r="AC3644" s="185"/>
      <c r="AD3644" s="190"/>
      <c r="AE3644" s="190"/>
      <c r="AF3644" s="190"/>
      <c r="AG3644" s="205" t="str">
        <f t="shared" si="168"/>
        <v/>
      </c>
      <c r="AH3644" s="205" t="str">
        <f t="shared" si="169"/>
        <v/>
      </c>
      <c r="AI3644" s="205" t="str">
        <f t="shared" si="170"/>
        <v/>
      </c>
    </row>
    <row r="3645" spans="1:35" ht="15" customHeight="1">
      <c r="A3645" s="185"/>
      <c r="B3645" s="185"/>
      <c r="C3645" s="185"/>
      <c r="D3645" s="186"/>
      <c r="E3645" s="185"/>
      <c r="F3645" s="185"/>
      <c r="G3645" s="185"/>
      <c r="H3645" s="185"/>
      <c r="I3645" s="185"/>
      <c r="J3645" s="185"/>
      <c r="K3645" s="187"/>
      <c r="L3645" s="187"/>
      <c r="M3645" s="187"/>
      <c r="N3645" s="187"/>
      <c r="O3645" s="187"/>
      <c r="P3645" s="187"/>
      <c r="Q3645" s="187"/>
      <c r="R3645" s="190"/>
      <c r="S3645" s="190"/>
      <c r="T3645" s="190"/>
      <c r="U3645" s="190"/>
      <c r="V3645" s="190"/>
      <c r="W3645" s="190"/>
      <c r="X3645" s="190"/>
      <c r="Y3645" s="190"/>
      <c r="Z3645" s="190"/>
      <c r="AA3645" s="190"/>
      <c r="AB3645" s="190"/>
      <c r="AC3645" s="185"/>
      <c r="AD3645" s="190"/>
      <c r="AE3645" s="190"/>
      <c r="AF3645" s="190"/>
      <c r="AG3645" s="205" t="str">
        <f t="shared" si="168"/>
        <v/>
      </c>
      <c r="AH3645" s="205" t="str">
        <f t="shared" si="169"/>
        <v/>
      </c>
      <c r="AI3645" s="205" t="str">
        <f t="shared" si="170"/>
        <v/>
      </c>
    </row>
    <row r="3646" spans="1:35" ht="15" customHeight="1">
      <c r="A3646" s="185"/>
      <c r="B3646" s="185"/>
      <c r="C3646" s="185"/>
      <c r="D3646" s="186"/>
      <c r="E3646" s="185"/>
      <c r="F3646" s="185"/>
      <c r="G3646" s="185"/>
      <c r="H3646" s="185"/>
      <c r="I3646" s="185"/>
      <c r="J3646" s="185"/>
      <c r="K3646" s="187"/>
      <c r="L3646" s="187"/>
      <c r="M3646" s="187"/>
      <c r="N3646" s="187"/>
      <c r="O3646" s="187"/>
      <c r="P3646" s="187"/>
      <c r="Q3646" s="187"/>
      <c r="R3646" s="190"/>
      <c r="S3646" s="190"/>
      <c r="T3646" s="190"/>
      <c r="U3646" s="190"/>
      <c r="V3646" s="190"/>
      <c r="W3646" s="190"/>
      <c r="X3646" s="190"/>
      <c r="Y3646" s="190"/>
      <c r="Z3646" s="190"/>
      <c r="AA3646" s="190"/>
      <c r="AB3646" s="190"/>
      <c r="AC3646" s="185"/>
      <c r="AD3646" s="190"/>
      <c r="AE3646" s="190"/>
      <c r="AF3646" s="190"/>
      <c r="AG3646" s="205" t="str">
        <f t="shared" si="168"/>
        <v/>
      </c>
      <c r="AH3646" s="205" t="str">
        <f t="shared" si="169"/>
        <v/>
      </c>
      <c r="AI3646" s="205" t="str">
        <f t="shared" si="170"/>
        <v/>
      </c>
    </row>
    <row r="3647" spans="1:35" ht="15" customHeight="1">
      <c r="A3647" s="185"/>
      <c r="B3647" s="185"/>
      <c r="C3647" s="185"/>
      <c r="D3647" s="186"/>
      <c r="E3647" s="185"/>
      <c r="F3647" s="185"/>
      <c r="G3647" s="185"/>
      <c r="H3647" s="185"/>
      <c r="I3647" s="185"/>
      <c r="J3647" s="185"/>
      <c r="K3647" s="187"/>
      <c r="L3647" s="187"/>
      <c r="M3647" s="187"/>
      <c r="N3647" s="187"/>
      <c r="O3647" s="187"/>
      <c r="P3647" s="187"/>
      <c r="Q3647" s="187"/>
      <c r="R3647" s="190"/>
      <c r="S3647" s="190"/>
      <c r="T3647" s="190"/>
      <c r="U3647" s="190"/>
      <c r="V3647" s="190"/>
      <c r="W3647" s="190"/>
      <c r="X3647" s="190"/>
      <c r="Y3647" s="190"/>
      <c r="Z3647" s="190"/>
      <c r="AA3647" s="190"/>
      <c r="AB3647" s="190"/>
      <c r="AC3647" s="185"/>
      <c r="AD3647" s="190"/>
      <c r="AE3647" s="190"/>
      <c r="AF3647" s="190"/>
      <c r="AG3647" s="205" t="str">
        <f t="shared" si="168"/>
        <v/>
      </c>
      <c r="AH3647" s="205" t="str">
        <f t="shared" si="169"/>
        <v/>
      </c>
      <c r="AI3647" s="205" t="str">
        <f t="shared" si="170"/>
        <v/>
      </c>
    </row>
    <row r="3648" spans="1:35" ht="15" customHeight="1">
      <c r="A3648" s="185"/>
      <c r="B3648" s="185"/>
      <c r="C3648" s="185"/>
      <c r="D3648" s="186"/>
      <c r="E3648" s="185"/>
      <c r="F3648" s="185"/>
      <c r="G3648" s="185"/>
      <c r="H3648" s="185"/>
      <c r="I3648" s="185"/>
      <c r="J3648" s="185"/>
      <c r="K3648" s="187"/>
      <c r="L3648" s="187"/>
      <c r="M3648" s="187"/>
      <c r="N3648" s="187"/>
      <c r="O3648" s="187"/>
      <c r="P3648" s="187"/>
      <c r="Q3648" s="187"/>
      <c r="R3648" s="190"/>
      <c r="S3648" s="190"/>
      <c r="T3648" s="190"/>
      <c r="U3648" s="190"/>
      <c r="V3648" s="190"/>
      <c r="W3648" s="190"/>
      <c r="X3648" s="190"/>
      <c r="Y3648" s="190"/>
      <c r="Z3648" s="190"/>
      <c r="AA3648" s="190"/>
      <c r="AB3648" s="190"/>
      <c r="AC3648" s="185"/>
      <c r="AD3648" s="190"/>
      <c r="AE3648" s="190"/>
      <c r="AF3648" s="190"/>
      <c r="AG3648" s="205" t="str">
        <f t="shared" si="168"/>
        <v/>
      </c>
      <c r="AH3648" s="205" t="str">
        <f t="shared" si="169"/>
        <v/>
      </c>
      <c r="AI3648" s="205" t="str">
        <f t="shared" si="170"/>
        <v/>
      </c>
    </row>
    <row r="3649" spans="1:35" ht="15" customHeight="1">
      <c r="A3649" s="185"/>
      <c r="B3649" s="185"/>
      <c r="C3649" s="185"/>
      <c r="D3649" s="186"/>
      <c r="E3649" s="185"/>
      <c r="F3649" s="185"/>
      <c r="G3649" s="185"/>
      <c r="H3649" s="185"/>
      <c r="I3649" s="185"/>
      <c r="J3649" s="185"/>
      <c r="K3649" s="187"/>
      <c r="L3649" s="187"/>
      <c r="M3649" s="187"/>
      <c r="N3649" s="187"/>
      <c r="O3649" s="187"/>
      <c r="P3649" s="187"/>
      <c r="Q3649" s="187"/>
      <c r="R3649" s="190"/>
      <c r="S3649" s="190"/>
      <c r="T3649" s="190"/>
      <c r="U3649" s="190"/>
      <c r="V3649" s="190"/>
      <c r="W3649" s="190"/>
      <c r="X3649" s="190"/>
      <c r="Y3649" s="190"/>
      <c r="Z3649" s="190"/>
      <c r="AA3649" s="190"/>
      <c r="AB3649" s="190"/>
      <c r="AC3649" s="185"/>
      <c r="AD3649" s="190"/>
      <c r="AE3649" s="190"/>
      <c r="AF3649" s="190"/>
      <c r="AG3649" s="205" t="str">
        <f t="shared" si="168"/>
        <v/>
      </c>
      <c r="AH3649" s="205" t="str">
        <f t="shared" si="169"/>
        <v/>
      </c>
      <c r="AI3649" s="205" t="str">
        <f t="shared" si="170"/>
        <v/>
      </c>
    </row>
    <row r="3650" spans="1:35" ht="15" customHeight="1">
      <c r="A3650" s="185"/>
      <c r="B3650" s="185"/>
      <c r="C3650" s="185"/>
      <c r="D3650" s="186"/>
      <c r="E3650" s="185"/>
      <c r="F3650" s="185"/>
      <c r="G3650" s="185"/>
      <c r="H3650" s="185"/>
      <c r="I3650" s="185"/>
      <c r="J3650" s="185"/>
      <c r="K3650" s="187"/>
      <c r="L3650" s="187"/>
      <c r="M3650" s="187"/>
      <c r="N3650" s="187"/>
      <c r="O3650" s="187"/>
      <c r="P3650" s="187"/>
      <c r="Q3650" s="187"/>
      <c r="R3650" s="190"/>
      <c r="S3650" s="190"/>
      <c r="T3650" s="190"/>
      <c r="U3650" s="190"/>
      <c r="V3650" s="190"/>
      <c r="W3650" s="190"/>
      <c r="X3650" s="190"/>
      <c r="Y3650" s="190"/>
      <c r="Z3650" s="190"/>
      <c r="AA3650" s="190"/>
      <c r="AB3650" s="190"/>
      <c r="AC3650" s="185"/>
      <c r="AD3650" s="190"/>
      <c r="AE3650" s="190"/>
      <c r="AF3650" s="190"/>
      <c r="AG3650" s="205" t="str">
        <f t="shared" si="168"/>
        <v/>
      </c>
      <c r="AH3650" s="205" t="str">
        <f t="shared" si="169"/>
        <v/>
      </c>
      <c r="AI3650" s="205" t="str">
        <f t="shared" si="170"/>
        <v/>
      </c>
    </row>
    <row r="3651" spans="1:35" ht="15" customHeight="1">
      <c r="A3651" s="185"/>
      <c r="B3651" s="185"/>
      <c r="C3651" s="185"/>
      <c r="D3651" s="186"/>
      <c r="E3651" s="185"/>
      <c r="F3651" s="185"/>
      <c r="G3651" s="185"/>
      <c r="H3651" s="185"/>
      <c r="I3651" s="185"/>
      <c r="J3651" s="185"/>
      <c r="K3651" s="187"/>
      <c r="L3651" s="187"/>
      <c r="M3651" s="187"/>
      <c r="N3651" s="187"/>
      <c r="O3651" s="187"/>
      <c r="P3651" s="187"/>
      <c r="Q3651" s="187"/>
      <c r="R3651" s="190"/>
      <c r="S3651" s="190"/>
      <c r="T3651" s="190"/>
      <c r="U3651" s="190"/>
      <c r="V3651" s="190"/>
      <c r="W3651" s="190"/>
      <c r="X3651" s="190"/>
      <c r="Y3651" s="190"/>
      <c r="Z3651" s="190"/>
      <c r="AA3651" s="190"/>
      <c r="AB3651" s="190"/>
      <c r="AC3651" s="185"/>
      <c r="AD3651" s="190"/>
      <c r="AE3651" s="190"/>
      <c r="AF3651" s="190"/>
      <c r="AG3651" s="205" t="str">
        <f t="shared" si="168"/>
        <v/>
      </c>
      <c r="AH3651" s="205" t="str">
        <f t="shared" si="169"/>
        <v/>
      </c>
      <c r="AI3651" s="205" t="str">
        <f t="shared" si="170"/>
        <v/>
      </c>
    </row>
    <row r="3652" spans="1:35" ht="15" customHeight="1">
      <c r="A3652" s="185"/>
      <c r="B3652" s="185"/>
      <c r="C3652" s="185"/>
      <c r="D3652" s="186"/>
      <c r="E3652" s="185"/>
      <c r="F3652" s="185"/>
      <c r="G3652" s="185"/>
      <c r="H3652" s="185"/>
      <c r="I3652" s="185"/>
      <c r="J3652" s="185"/>
      <c r="K3652" s="187"/>
      <c r="L3652" s="187"/>
      <c r="M3652" s="187"/>
      <c r="N3652" s="187"/>
      <c r="O3652" s="187"/>
      <c r="P3652" s="187"/>
      <c r="Q3652" s="187"/>
      <c r="R3652" s="190"/>
      <c r="S3652" s="190"/>
      <c r="T3652" s="190"/>
      <c r="U3652" s="190"/>
      <c r="V3652" s="190"/>
      <c r="W3652" s="190"/>
      <c r="X3652" s="190"/>
      <c r="Y3652" s="190"/>
      <c r="Z3652" s="190"/>
      <c r="AA3652" s="190"/>
      <c r="AB3652" s="190"/>
      <c r="AC3652" s="185"/>
      <c r="AD3652" s="190"/>
      <c r="AE3652" s="190"/>
      <c r="AF3652" s="190"/>
      <c r="AG3652" s="205" t="str">
        <f t="shared" ref="AG3652:AG3715" si="171">IF($Q3652="","",IF($Q3652="YES","YES","NO"))</f>
        <v/>
      </c>
      <c r="AH3652" s="205" t="str">
        <f t="shared" ref="AH3652:AH3715" si="172">IF($X3652="","",IF($X3652="YES","YES","NO"))</f>
        <v/>
      </c>
      <c r="AI3652" s="205" t="str">
        <f t="shared" ref="AI3652:AI3715" si="173">IF(COUNTIF($B$3:$B$4985,B3652)&gt;1,"DUPLICATE","")</f>
        <v/>
      </c>
    </row>
    <row r="3653" spans="1:35" ht="15" customHeight="1">
      <c r="A3653" s="185"/>
      <c r="B3653" s="185"/>
      <c r="C3653" s="185"/>
      <c r="D3653" s="186"/>
      <c r="E3653" s="185"/>
      <c r="F3653" s="185"/>
      <c r="G3653" s="185"/>
      <c r="H3653" s="185"/>
      <c r="I3653" s="185"/>
      <c r="J3653" s="185"/>
      <c r="K3653" s="187"/>
      <c r="L3653" s="187"/>
      <c r="M3653" s="187"/>
      <c r="N3653" s="187"/>
      <c r="O3653" s="187"/>
      <c r="P3653" s="187"/>
      <c r="Q3653" s="187"/>
      <c r="R3653" s="190"/>
      <c r="S3653" s="190"/>
      <c r="T3653" s="190"/>
      <c r="U3653" s="190"/>
      <c r="V3653" s="190"/>
      <c r="W3653" s="190"/>
      <c r="X3653" s="190"/>
      <c r="Y3653" s="190"/>
      <c r="Z3653" s="190"/>
      <c r="AA3653" s="190"/>
      <c r="AB3653" s="190"/>
      <c r="AC3653" s="185"/>
      <c r="AD3653" s="190"/>
      <c r="AE3653" s="190"/>
      <c r="AF3653" s="190"/>
      <c r="AG3653" s="205" t="str">
        <f t="shared" si="171"/>
        <v/>
      </c>
      <c r="AH3653" s="205" t="str">
        <f t="shared" si="172"/>
        <v/>
      </c>
      <c r="AI3653" s="205" t="str">
        <f t="shared" si="173"/>
        <v/>
      </c>
    </row>
    <row r="3654" spans="1:35" ht="15" customHeight="1">
      <c r="A3654" s="185"/>
      <c r="B3654" s="185"/>
      <c r="C3654" s="185"/>
      <c r="D3654" s="186"/>
      <c r="E3654" s="185"/>
      <c r="F3654" s="185"/>
      <c r="G3654" s="185"/>
      <c r="H3654" s="185"/>
      <c r="I3654" s="185"/>
      <c r="J3654" s="185"/>
      <c r="K3654" s="187"/>
      <c r="L3654" s="187"/>
      <c r="M3654" s="187"/>
      <c r="N3654" s="187"/>
      <c r="O3654" s="187"/>
      <c r="P3654" s="187"/>
      <c r="Q3654" s="187"/>
      <c r="R3654" s="190"/>
      <c r="S3654" s="190"/>
      <c r="T3654" s="190"/>
      <c r="U3654" s="190"/>
      <c r="V3654" s="190"/>
      <c r="W3654" s="190"/>
      <c r="X3654" s="190"/>
      <c r="Y3654" s="190"/>
      <c r="Z3654" s="190"/>
      <c r="AA3654" s="190"/>
      <c r="AB3654" s="190"/>
      <c r="AC3654" s="185"/>
      <c r="AD3654" s="190"/>
      <c r="AE3654" s="190"/>
      <c r="AF3654" s="190"/>
      <c r="AG3654" s="205" t="str">
        <f t="shared" si="171"/>
        <v/>
      </c>
      <c r="AH3654" s="205" t="str">
        <f t="shared" si="172"/>
        <v/>
      </c>
      <c r="AI3654" s="205" t="str">
        <f t="shared" si="173"/>
        <v/>
      </c>
    </row>
    <row r="3655" spans="1:35" ht="15" customHeight="1">
      <c r="A3655" s="185"/>
      <c r="B3655" s="185"/>
      <c r="C3655" s="185"/>
      <c r="D3655" s="186"/>
      <c r="E3655" s="185"/>
      <c r="F3655" s="185"/>
      <c r="G3655" s="185"/>
      <c r="H3655" s="185"/>
      <c r="I3655" s="185"/>
      <c r="J3655" s="185"/>
      <c r="K3655" s="187"/>
      <c r="L3655" s="187"/>
      <c r="M3655" s="187"/>
      <c r="N3655" s="187"/>
      <c r="O3655" s="187"/>
      <c r="P3655" s="187"/>
      <c r="Q3655" s="187"/>
      <c r="R3655" s="190"/>
      <c r="S3655" s="190"/>
      <c r="T3655" s="190"/>
      <c r="U3655" s="190"/>
      <c r="V3655" s="190"/>
      <c r="W3655" s="190"/>
      <c r="X3655" s="190"/>
      <c r="Y3655" s="190"/>
      <c r="Z3655" s="190"/>
      <c r="AA3655" s="190"/>
      <c r="AB3655" s="190"/>
      <c r="AC3655" s="185"/>
      <c r="AD3655" s="190"/>
      <c r="AE3655" s="190"/>
      <c r="AF3655" s="190"/>
      <c r="AG3655" s="205" t="str">
        <f t="shared" si="171"/>
        <v/>
      </c>
      <c r="AH3655" s="205" t="str">
        <f t="shared" si="172"/>
        <v/>
      </c>
      <c r="AI3655" s="205" t="str">
        <f t="shared" si="173"/>
        <v/>
      </c>
    </row>
    <row r="3656" spans="1:35" ht="15" customHeight="1">
      <c r="A3656" s="185"/>
      <c r="B3656" s="185"/>
      <c r="C3656" s="185"/>
      <c r="D3656" s="186"/>
      <c r="E3656" s="185"/>
      <c r="F3656" s="185"/>
      <c r="G3656" s="185"/>
      <c r="H3656" s="185"/>
      <c r="I3656" s="185"/>
      <c r="J3656" s="185"/>
      <c r="K3656" s="187"/>
      <c r="L3656" s="187"/>
      <c r="M3656" s="187"/>
      <c r="N3656" s="187"/>
      <c r="O3656" s="187"/>
      <c r="P3656" s="187"/>
      <c r="Q3656" s="187"/>
      <c r="R3656" s="190"/>
      <c r="S3656" s="190"/>
      <c r="T3656" s="190"/>
      <c r="U3656" s="190"/>
      <c r="V3656" s="190"/>
      <c r="W3656" s="190"/>
      <c r="X3656" s="190"/>
      <c r="Y3656" s="190"/>
      <c r="Z3656" s="190"/>
      <c r="AA3656" s="190"/>
      <c r="AB3656" s="190"/>
      <c r="AC3656" s="185"/>
      <c r="AD3656" s="190"/>
      <c r="AE3656" s="190"/>
      <c r="AF3656" s="190"/>
      <c r="AG3656" s="205" t="str">
        <f t="shared" si="171"/>
        <v/>
      </c>
      <c r="AH3656" s="205" t="str">
        <f t="shared" si="172"/>
        <v/>
      </c>
      <c r="AI3656" s="205" t="str">
        <f t="shared" si="173"/>
        <v/>
      </c>
    </row>
    <row r="3657" spans="1:35" ht="15" customHeight="1">
      <c r="A3657" s="185"/>
      <c r="B3657" s="185"/>
      <c r="C3657" s="185"/>
      <c r="D3657" s="186"/>
      <c r="E3657" s="185"/>
      <c r="F3657" s="185"/>
      <c r="G3657" s="185"/>
      <c r="H3657" s="185"/>
      <c r="I3657" s="185"/>
      <c r="J3657" s="185"/>
      <c r="K3657" s="187"/>
      <c r="L3657" s="187"/>
      <c r="M3657" s="187"/>
      <c r="N3657" s="187"/>
      <c r="O3657" s="187"/>
      <c r="P3657" s="187"/>
      <c r="Q3657" s="187"/>
      <c r="R3657" s="190"/>
      <c r="S3657" s="190"/>
      <c r="T3657" s="190"/>
      <c r="U3657" s="190"/>
      <c r="V3657" s="190"/>
      <c r="W3657" s="190"/>
      <c r="X3657" s="190"/>
      <c r="Y3657" s="190"/>
      <c r="Z3657" s="190"/>
      <c r="AA3657" s="190"/>
      <c r="AB3657" s="190"/>
      <c r="AC3657" s="185"/>
      <c r="AD3657" s="190"/>
      <c r="AE3657" s="190"/>
      <c r="AF3657" s="190"/>
      <c r="AG3657" s="205" t="str">
        <f t="shared" si="171"/>
        <v/>
      </c>
      <c r="AH3657" s="205" t="str">
        <f t="shared" si="172"/>
        <v/>
      </c>
      <c r="AI3657" s="205" t="str">
        <f t="shared" si="173"/>
        <v/>
      </c>
    </row>
    <row r="3658" spans="1:35" ht="15" customHeight="1">
      <c r="A3658" s="185"/>
      <c r="B3658" s="185"/>
      <c r="C3658" s="185"/>
      <c r="D3658" s="186"/>
      <c r="E3658" s="185"/>
      <c r="F3658" s="185"/>
      <c r="G3658" s="185"/>
      <c r="H3658" s="185"/>
      <c r="I3658" s="185"/>
      <c r="J3658" s="185"/>
      <c r="K3658" s="187"/>
      <c r="L3658" s="187"/>
      <c r="M3658" s="187"/>
      <c r="N3658" s="187"/>
      <c r="O3658" s="187"/>
      <c r="P3658" s="187"/>
      <c r="Q3658" s="187"/>
      <c r="R3658" s="190"/>
      <c r="S3658" s="190"/>
      <c r="T3658" s="190"/>
      <c r="U3658" s="190"/>
      <c r="V3658" s="190"/>
      <c r="W3658" s="190"/>
      <c r="X3658" s="190"/>
      <c r="Y3658" s="190"/>
      <c r="Z3658" s="190"/>
      <c r="AA3658" s="190"/>
      <c r="AB3658" s="190"/>
      <c r="AC3658" s="185"/>
      <c r="AD3658" s="190"/>
      <c r="AE3658" s="190"/>
      <c r="AF3658" s="190"/>
      <c r="AG3658" s="205" t="str">
        <f t="shared" si="171"/>
        <v/>
      </c>
      <c r="AH3658" s="205" t="str">
        <f t="shared" si="172"/>
        <v/>
      </c>
      <c r="AI3658" s="205" t="str">
        <f t="shared" si="173"/>
        <v/>
      </c>
    </row>
    <row r="3659" spans="1:35" ht="15" customHeight="1">
      <c r="A3659" s="185"/>
      <c r="B3659" s="185"/>
      <c r="C3659" s="185"/>
      <c r="D3659" s="186"/>
      <c r="E3659" s="185"/>
      <c r="F3659" s="185"/>
      <c r="G3659" s="185"/>
      <c r="H3659" s="185"/>
      <c r="I3659" s="185"/>
      <c r="J3659" s="185"/>
      <c r="K3659" s="187"/>
      <c r="L3659" s="187"/>
      <c r="M3659" s="187"/>
      <c r="N3659" s="187"/>
      <c r="O3659" s="187"/>
      <c r="P3659" s="187"/>
      <c r="Q3659" s="187"/>
      <c r="R3659" s="190"/>
      <c r="S3659" s="190"/>
      <c r="T3659" s="190"/>
      <c r="U3659" s="190"/>
      <c r="V3659" s="190"/>
      <c r="W3659" s="190"/>
      <c r="X3659" s="190"/>
      <c r="Y3659" s="190"/>
      <c r="Z3659" s="190"/>
      <c r="AA3659" s="190"/>
      <c r="AB3659" s="190"/>
      <c r="AC3659" s="185"/>
      <c r="AD3659" s="190"/>
      <c r="AE3659" s="190"/>
      <c r="AF3659" s="190"/>
      <c r="AG3659" s="205" t="str">
        <f t="shared" si="171"/>
        <v/>
      </c>
      <c r="AH3659" s="205" t="str">
        <f t="shared" si="172"/>
        <v/>
      </c>
      <c r="AI3659" s="205" t="str">
        <f t="shared" si="173"/>
        <v/>
      </c>
    </row>
    <row r="3660" spans="1:35" ht="15" customHeight="1">
      <c r="A3660" s="185"/>
      <c r="B3660" s="185"/>
      <c r="C3660" s="185"/>
      <c r="D3660" s="186"/>
      <c r="E3660" s="185"/>
      <c r="F3660" s="185"/>
      <c r="G3660" s="185"/>
      <c r="H3660" s="185"/>
      <c r="I3660" s="185"/>
      <c r="J3660" s="185"/>
      <c r="K3660" s="187"/>
      <c r="L3660" s="187"/>
      <c r="M3660" s="187"/>
      <c r="N3660" s="187"/>
      <c r="O3660" s="187"/>
      <c r="P3660" s="187"/>
      <c r="Q3660" s="187"/>
      <c r="R3660" s="190"/>
      <c r="S3660" s="190"/>
      <c r="T3660" s="190"/>
      <c r="U3660" s="190"/>
      <c r="V3660" s="190"/>
      <c r="W3660" s="190"/>
      <c r="X3660" s="190"/>
      <c r="Y3660" s="190"/>
      <c r="Z3660" s="190"/>
      <c r="AA3660" s="190"/>
      <c r="AB3660" s="190"/>
      <c r="AC3660" s="185"/>
      <c r="AD3660" s="190"/>
      <c r="AE3660" s="190"/>
      <c r="AF3660" s="190"/>
      <c r="AG3660" s="205" t="str">
        <f t="shared" si="171"/>
        <v/>
      </c>
      <c r="AH3660" s="205" t="str">
        <f t="shared" si="172"/>
        <v/>
      </c>
      <c r="AI3660" s="205" t="str">
        <f t="shared" si="173"/>
        <v/>
      </c>
    </row>
    <row r="3661" spans="1:35" ht="15" customHeight="1">
      <c r="A3661" s="185"/>
      <c r="B3661" s="185"/>
      <c r="C3661" s="185"/>
      <c r="D3661" s="186"/>
      <c r="E3661" s="185"/>
      <c r="F3661" s="185"/>
      <c r="G3661" s="185"/>
      <c r="H3661" s="185"/>
      <c r="I3661" s="185"/>
      <c r="J3661" s="185"/>
      <c r="K3661" s="187"/>
      <c r="L3661" s="187"/>
      <c r="M3661" s="187"/>
      <c r="N3661" s="187"/>
      <c r="O3661" s="187"/>
      <c r="P3661" s="187"/>
      <c r="Q3661" s="187"/>
      <c r="R3661" s="190"/>
      <c r="S3661" s="190"/>
      <c r="T3661" s="190"/>
      <c r="U3661" s="190"/>
      <c r="V3661" s="190"/>
      <c r="W3661" s="190"/>
      <c r="X3661" s="190"/>
      <c r="Y3661" s="190"/>
      <c r="Z3661" s="190"/>
      <c r="AA3661" s="190"/>
      <c r="AB3661" s="190"/>
      <c r="AC3661" s="185"/>
      <c r="AD3661" s="190"/>
      <c r="AE3661" s="190"/>
      <c r="AF3661" s="190"/>
      <c r="AG3661" s="205" t="str">
        <f t="shared" si="171"/>
        <v/>
      </c>
      <c r="AH3661" s="205" t="str">
        <f t="shared" si="172"/>
        <v/>
      </c>
      <c r="AI3661" s="205" t="str">
        <f t="shared" si="173"/>
        <v/>
      </c>
    </row>
    <row r="3662" spans="1:35" ht="15" customHeight="1">
      <c r="A3662" s="185"/>
      <c r="B3662" s="185"/>
      <c r="C3662" s="185"/>
      <c r="D3662" s="186"/>
      <c r="E3662" s="185"/>
      <c r="F3662" s="185"/>
      <c r="G3662" s="185"/>
      <c r="H3662" s="185"/>
      <c r="I3662" s="185"/>
      <c r="J3662" s="185"/>
      <c r="K3662" s="187"/>
      <c r="L3662" s="187"/>
      <c r="M3662" s="187"/>
      <c r="N3662" s="187"/>
      <c r="O3662" s="187"/>
      <c r="P3662" s="187"/>
      <c r="Q3662" s="187"/>
      <c r="R3662" s="190"/>
      <c r="S3662" s="190"/>
      <c r="T3662" s="190"/>
      <c r="U3662" s="190"/>
      <c r="V3662" s="190"/>
      <c r="W3662" s="190"/>
      <c r="X3662" s="190"/>
      <c r="Y3662" s="190"/>
      <c r="Z3662" s="190"/>
      <c r="AA3662" s="190"/>
      <c r="AB3662" s="190"/>
      <c r="AC3662" s="185"/>
      <c r="AD3662" s="190"/>
      <c r="AE3662" s="190"/>
      <c r="AF3662" s="190"/>
      <c r="AG3662" s="205" t="str">
        <f t="shared" si="171"/>
        <v/>
      </c>
      <c r="AH3662" s="205" t="str">
        <f t="shared" si="172"/>
        <v/>
      </c>
      <c r="AI3662" s="205" t="str">
        <f t="shared" si="173"/>
        <v/>
      </c>
    </row>
    <row r="3663" spans="1:35" ht="15" customHeight="1">
      <c r="A3663" s="185"/>
      <c r="B3663" s="185"/>
      <c r="C3663" s="185"/>
      <c r="D3663" s="186"/>
      <c r="E3663" s="185"/>
      <c r="F3663" s="185"/>
      <c r="G3663" s="185"/>
      <c r="H3663" s="185"/>
      <c r="I3663" s="185"/>
      <c r="J3663" s="185"/>
      <c r="K3663" s="187"/>
      <c r="L3663" s="187"/>
      <c r="M3663" s="187"/>
      <c r="N3663" s="187"/>
      <c r="O3663" s="187"/>
      <c r="P3663" s="187"/>
      <c r="Q3663" s="187"/>
      <c r="R3663" s="190"/>
      <c r="S3663" s="190"/>
      <c r="T3663" s="190"/>
      <c r="U3663" s="190"/>
      <c r="V3663" s="190"/>
      <c r="W3663" s="190"/>
      <c r="X3663" s="190"/>
      <c r="Y3663" s="190"/>
      <c r="Z3663" s="190"/>
      <c r="AA3663" s="190"/>
      <c r="AB3663" s="190"/>
      <c r="AC3663" s="185"/>
      <c r="AD3663" s="190"/>
      <c r="AE3663" s="190"/>
      <c r="AF3663" s="190"/>
      <c r="AG3663" s="205" t="str">
        <f t="shared" si="171"/>
        <v/>
      </c>
      <c r="AH3663" s="205" t="str">
        <f t="shared" si="172"/>
        <v/>
      </c>
      <c r="AI3663" s="205" t="str">
        <f t="shared" si="173"/>
        <v/>
      </c>
    </row>
    <row r="3664" spans="1:35" ht="15" customHeight="1">
      <c r="A3664" s="185"/>
      <c r="B3664" s="185"/>
      <c r="C3664" s="185"/>
      <c r="D3664" s="186"/>
      <c r="E3664" s="185"/>
      <c r="F3664" s="185"/>
      <c r="G3664" s="185"/>
      <c r="H3664" s="185"/>
      <c r="I3664" s="185"/>
      <c r="J3664" s="185"/>
      <c r="K3664" s="187"/>
      <c r="L3664" s="187"/>
      <c r="M3664" s="187"/>
      <c r="N3664" s="187"/>
      <c r="O3664" s="187"/>
      <c r="P3664" s="187"/>
      <c r="Q3664" s="187"/>
      <c r="R3664" s="190"/>
      <c r="S3664" s="190"/>
      <c r="T3664" s="190"/>
      <c r="U3664" s="190"/>
      <c r="V3664" s="190"/>
      <c r="W3664" s="190"/>
      <c r="X3664" s="190"/>
      <c r="Y3664" s="190"/>
      <c r="Z3664" s="190"/>
      <c r="AA3664" s="190"/>
      <c r="AB3664" s="190"/>
      <c r="AC3664" s="185"/>
      <c r="AD3664" s="190"/>
      <c r="AE3664" s="190"/>
      <c r="AF3664" s="190"/>
      <c r="AG3664" s="205" t="str">
        <f t="shared" si="171"/>
        <v/>
      </c>
      <c r="AH3664" s="205" t="str">
        <f t="shared" si="172"/>
        <v/>
      </c>
      <c r="AI3664" s="205" t="str">
        <f t="shared" si="173"/>
        <v/>
      </c>
    </row>
    <row r="3665" spans="1:35" ht="15" customHeight="1">
      <c r="A3665" s="185"/>
      <c r="B3665" s="185"/>
      <c r="C3665" s="185"/>
      <c r="D3665" s="186"/>
      <c r="E3665" s="185"/>
      <c r="F3665" s="185"/>
      <c r="G3665" s="185"/>
      <c r="H3665" s="185"/>
      <c r="I3665" s="185"/>
      <c r="J3665" s="185"/>
      <c r="K3665" s="187"/>
      <c r="L3665" s="187"/>
      <c r="M3665" s="187"/>
      <c r="N3665" s="187"/>
      <c r="O3665" s="187"/>
      <c r="P3665" s="187"/>
      <c r="Q3665" s="187"/>
      <c r="R3665" s="190"/>
      <c r="S3665" s="190"/>
      <c r="T3665" s="190"/>
      <c r="U3665" s="190"/>
      <c r="V3665" s="190"/>
      <c r="W3665" s="190"/>
      <c r="X3665" s="190"/>
      <c r="Y3665" s="190"/>
      <c r="Z3665" s="190"/>
      <c r="AA3665" s="190"/>
      <c r="AB3665" s="190"/>
      <c r="AC3665" s="185"/>
      <c r="AD3665" s="190"/>
      <c r="AE3665" s="190"/>
      <c r="AF3665" s="190"/>
      <c r="AG3665" s="205" t="str">
        <f t="shared" si="171"/>
        <v/>
      </c>
      <c r="AH3665" s="205" t="str">
        <f t="shared" si="172"/>
        <v/>
      </c>
      <c r="AI3665" s="205" t="str">
        <f t="shared" si="173"/>
        <v/>
      </c>
    </row>
    <row r="3666" spans="1:35" ht="15" customHeight="1">
      <c r="A3666" s="185"/>
      <c r="B3666" s="185"/>
      <c r="C3666" s="185"/>
      <c r="D3666" s="186"/>
      <c r="E3666" s="185"/>
      <c r="F3666" s="185"/>
      <c r="G3666" s="185"/>
      <c r="H3666" s="185"/>
      <c r="I3666" s="185"/>
      <c r="J3666" s="185"/>
      <c r="K3666" s="187"/>
      <c r="L3666" s="187"/>
      <c r="M3666" s="187"/>
      <c r="N3666" s="187"/>
      <c r="O3666" s="187"/>
      <c r="P3666" s="187"/>
      <c r="Q3666" s="187"/>
      <c r="R3666" s="190"/>
      <c r="S3666" s="190"/>
      <c r="T3666" s="190"/>
      <c r="U3666" s="190"/>
      <c r="V3666" s="190"/>
      <c r="W3666" s="190"/>
      <c r="X3666" s="190"/>
      <c r="Y3666" s="190"/>
      <c r="Z3666" s="190"/>
      <c r="AA3666" s="190"/>
      <c r="AB3666" s="190"/>
      <c r="AC3666" s="185"/>
      <c r="AD3666" s="190"/>
      <c r="AE3666" s="190"/>
      <c r="AF3666" s="190"/>
      <c r="AG3666" s="205" t="str">
        <f t="shared" si="171"/>
        <v/>
      </c>
      <c r="AH3666" s="205" t="str">
        <f t="shared" si="172"/>
        <v/>
      </c>
      <c r="AI3666" s="205" t="str">
        <f t="shared" si="173"/>
        <v/>
      </c>
    </row>
    <row r="3667" spans="1:35" ht="15" customHeight="1">
      <c r="A3667" s="185"/>
      <c r="B3667" s="185"/>
      <c r="C3667" s="185"/>
      <c r="D3667" s="186"/>
      <c r="E3667" s="185"/>
      <c r="F3667" s="185"/>
      <c r="G3667" s="185"/>
      <c r="H3667" s="185"/>
      <c r="I3667" s="185"/>
      <c r="J3667" s="185"/>
      <c r="K3667" s="187"/>
      <c r="L3667" s="187"/>
      <c r="M3667" s="187"/>
      <c r="N3667" s="187"/>
      <c r="O3667" s="187"/>
      <c r="P3667" s="187"/>
      <c r="Q3667" s="187"/>
      <c r="R3667" s="190"/>
      <c r="S3667" s="190"/>
      <c r="T3667" s="190"/>
      <c r="U3667" s="190"/>
      <c r="V3667" s="190"/>
      <c r="W3667" s="190"/>
      <c r="X3667" s="190"/>
      <c r="Y3667" s="190"/>
      <c r="Z3667" s="190"/>
      <c r="AA3667" s="190"/>
      <c r="AB3667" s="190"/>
      <c r="AC3667" s="185"/>
      <c r="AD3667" s="190"/>
      <c r="AE3667" s="190"/>
      <c r="AF3667" s="190"/>
      <c r="AG3667" s="205" t="str">
        <f t="shared" si="171"/>
        <v/>
      </c>
      <c r="AH3667" s="205" t="str">
        <f t="shared" si="172"/>
        <v/>
      </c>
      <c r="AI3667" s="205" t="str">
        <f t="shared" si="173"/>
        <v/>
      </c>
    </row>
    <row r="3668" spans="1:35" ht="15" customHeight="1">
      <c r="A3668" s="185"/>
      <c r="B3668" s="185"/>
      <c r="C3668" s="185"/>
      <c r="D3668" s="186"/>
      <c r="E3668" s="185"/>
      <c r="F3668" s="185"/>
      <c r="G3668" s="185"/>
      <c r="H3668" s="185"/>
      <c r="I3668" s="185"/>
      <c r="J3668" s="185"/>
      <c r="K3668" s="187"/>
      <c r="L3668" s="187"/>
      <c r="M3668" s="187"/>
      <c r="N3668" s="187"/>
      <c r="O3668" s="187"/>
      <c r="P3668" s="187"/>
      <c r="Q3668" s="187"/>
      <c r="R3668" s="190"/>
      <c r="S3668" s="190"/>
      <c r="T3668" s="190"/>
      <c r="U3668" s="190"/>
      <c r="V3668" s="190"/>
      <c r="W3668" s="190"/>
      <c r="X3668" s="190"/>
      <c r="Y3668" s="190"/>
      <c r="Z3668" s="190"/>
      <c r="AA3668" s="190"/>
      <c r="AB3668" s="190"/>
      <c r="AC3668" s="185"/>
      <c r="AD3668" s="190"/>
      <c r="AE3668" s="190"/>
      <c r="AF3668" s="190"/>
      <c r="AG3668" s="205" t="str">
        <f t="shared" si="171"/>
        <v/>
      </c>
      <c r="AH3668" s="205" t="str">
        <f t="shared" si="172"/>
        <v/>
      </c>
      <c r="AI3668" s="205" t="str">
        <f t="shared" si="173"/>
        <v/>
      </c>
    </row>
    <row r="3669" spans="1:35" ht="15" customHeight="1">
      <c r="A3669" s="185"/>
      <c r="B3669" s="185"/>
      <c r="C3669" s="185"/>
      <c r="D3669" s="186"/>
      <c r="E3669" s="185"/>
      <c r="F3669" s="185"/>
      <c r="G3669" s="185"/>
      <c r="H3669" s="185"/>
      <c r="I3669" s="185"/>
      <c r="J3669" s="185"/>
      <c r="K3669" s="187"/>
      <c r="L3669" s="187"/>
      <c r="M3669" s="187"/>
      <c r="N3669" s="187"/>
      <c r="O3669" s="187"/>
      <c r="P3669" s="187"/>
      <c r="Q3669" s="187"/>
      <c r="R3669" s="190"/>
      <c r="S3669" s="190"/>
      <c r="T3669" s="190"/>
      <c r="U3669" s="190"/>
      <c r="V3669" s="190"/>
      <c r="W3669" s="190"/>
      <c r="X3669" s="190"/>
      <c r="Y3669" s="190"/>
      <c r="Z3669" s="190"/>
      <c r="AA3669" s="190"/>
      <c r="AB3669" s="190"/>
      <c r="AC3669" s="185"/>
      <c r="AD3669" s="190"/>
      <c r="AE3669" s="190"/>
      <c r="AF3669" s="190"/>
      <c r="AG3669" s="205" t="str">
        <f t="shared" si="171"/>
        <v/>
      </c>
      <c r="AH3669" s="205" t="str">
        <f t="shared" si="172"/>
        <v/>
      </c>
      <c r="AI3669" s="205" t="str">
        <f t="shared" si="173"/>
        <v/>
      </c>
    </row>
    <row r="3670" spans="1:35" ht="15" customHeight="1">
      <c r="A3670" s="185"/>
      <c r="B3670" s="185"/>
      <c r="C3670" s="185"/>
      <c r="D3670" s="186"/>
      <c r="E3670" s="185"/>
      <c r="F3670" s="185"/>
      <c r="G3670" s="185"/>
      <c r="H3670" s="185"/>
      <c r="I3670" s="185"/>
      <c r="J3670" s="185"/>
      <c r="K3670" s="187"/>
      <c r="L3670" s="187"/>
      <c r="M3670" s="187"/>
      <c r="N3670" s="187"/>
      <c r="O3670" s="187"/>
      <c r="P3670" s="187"/>
      <c r="Q3670" s="187"/>
      <c r="R3670" s="190"/>
      <c r="S3670" s="190"/>
      <c r="T3670" s="190"/>
      <c r="U3670" s="190"/>
      <c r="V3670" s="190"/>
      <c r="W3670" s="190"/>
      <c r="X3670" s="190"/>
      <c r="Y3670" s="190"/>
      <c r="Z3670" s="190"/>
      <c r="AA3670" s="190"/>
      <c r="AB3670" s="190"/>
      <c r="AC3670" s="185"/>
      <c r="AD3670" s="190"/>
      <c r="AE3670" s="190"/>
      <c r="AF3670" s="190"/>
      <c r="AG3670" s="205" t="str">
        <f t="shared" si="171"/>
        <v/>
      </c>
      <c r="AH3670" s="205" t="str">
        <f t="shared" si="172"/>
        <v/>
      </c>
      <c r="AI3670" s="205" t="str">
        <f t="shared" si="173"/>
        <v/>
      </c>
    </row>
    <row r="3671" spans="1:35" ht="15" customHeight="1">
      <c r="A3671" s="185"/>
      <c r="B3671" s="185"/>
      <c r="C3671" s="185"/>
      <c r="D3671" s="186"/>
      <c r="E3671" s="185"/>
      <c r="F3671" s="185"/>
      <c r="G3671" s="185"/>
      <c r="H3671" s="185"/>
      <c r="I3671" s="185"/>
      <c r="J3671" s="185"/>
      <c r="K3671" s="187"/>
      <c r="L3671" s="187"/>
      <c r="M3671" s="187"/>
      <c r="N3671" s="187"/>
      <c r="O3671" s="187"/>
      <c r="P3671" s="187"/>
      <c r="Q3671" s="187"/>
      <c r="R3671" s="190"/>
      <c r="S3671" s="190"/>
      <c r="T3671" s="190"/>
      <c r="U3671" s="190"/>
      <c r="V3671" s="190"/>
      <c r="W3671" s="190"/>
      <c r="X3671" s="190"/>
      <c r="Y3671" s="190"/>
      <c r="Z3671" s="190"/>
      <c r="AA3671" s="190"/>
      <c r="AB3671" s="190"/>
      <c r="AC3671" s="185"/>
      <c r="AD3671" s="190"/>
      <c r="AE3671" s="190"/>
      <c r="AF3671" s="190"/>
      <c r="AG3671" s="205" t="str">
        <f t="shared" si="171"/>
        <v/>
      </c>
      <c r="AH3671" s="205" t="str">
        <f t="shared" si="172"/>
        <v/>
      </c>
      <c r="AI3671" s="205" t="str">
        <f t="shared" si="173"/>
        <v/>
      </c>
    </row>
    <row r="3672" spans="1:35" ht="15" customHeight="1">
      <c r="A3672" s="185"/>
      <c r="B3672" s="185"/>
      <c r="C3672" s="185"/>
      <c r="D3672" s="186"/>
      <c r="E3672" s="185"/>
      <c r="F3672" s="185"/>
      <c r="G3672" s="185"/>
      <c r="H3672" s="185"/>
      <c r="I3672" s="185"/>
      <c r="J3672" s="185"/>
      <c r="K3672" s="187"/>
      <c r="L3672" s="187"/>
      <c r="M3672" s="187"/>
      <c r="N3672" s="187"/>
      <c r="O3672" s="187"/>
      <c r="P3672" s="187"/>
      <c r="Q3672" s="187"/>
      <c r="R3672" s="190"/>
      <c r="S3672" s="190"/>
      <c r="T3672" s="190"/>
      <c r="U3672" s="190"/>
      <c r="V3672" s="190"/>
      <c r="W3672" s="190"/>
      <c r="X3672" s="190"/>
      <c r="Y3672" s="190"/>
      <c r="Z3672" s="190"/>
      <c r="AA3672" s="190"/>
      <c r="AB3672" s="190"/>
      <c r="AC3672" s="185"/>
      <c r="AD3672" s="190"/>
      <c r="AE3672" s="190"/>
      <c r="AF3672" s="190"/>
      <c r="AG3672" s="205" t="str">
        <f t="shared" si="171"/>
        <v/>
      </c>
      <c r="AH3672" s="205" t="str">
        <f t="shared" si="172"/>
        <v/>
      </c>
      <c r="AI3672" s="205" t="str">
        <f t="shared" si="173"/>
        <v/>
      </c>
    </row>
    <row r="3673" spans="1:35" ht="15" customHeight="1">
      <c r="A3673" s="185"/>
      <c r="B3673" s="185"/>
      <c r="C3673" s="185"/>
      <c r="D3673" s="186"/>
      <c r="E3673" s="185"/>
      <c r="F3673" s="185"/>
      <c r="G3673" s="185"/>
      <c r="H3673" s="185"/>
      <c r="I3673" s="185"/>
      <c r="J3673" s="185"/>
      <c r="K3673" s="187"/>
      <c r="L3673" s="187"/>
      <c r="M3673" s="187"/>
      <c r="N3673" s="187"/>
      <c r="O3673" s="187"/>
      <c r="P3673" s="187"/>
      <c r="Q3673" s="187"/>
      <c r="R3673" s="190"/>
      <c r="S3673" s="190"/>
      <c r="T3673" s="190"/>
      <c r="U3673" s="190"/>
      <c r="V3673" s="190"/>
      <c r="W3673" s="190"/>
      <c r="X3673" s="190"/>
      <c r="Y3673" s="190"/>
      <c r="Z3673" s="190"/>
      <c r="AA3673" s="190"/>
      <c r="AB3673" s="190"/>
      <c r="AC3673" s="185"/>
      <c r="AD3673" s="190"/>
      <c r="AE3673" s="190"/>
      <c r="AF3673" s="190"/>
      <c r="AG3673" s="205" t="str">
        <f t="shared" si="171"/>
        <v/>
      </c>
      <c r="AH3673" s="205" t="str">
        <f t="shared" si="172"/>
        <v/>
      </c>
      <c r="AI3673" s="205" t="str">
        <f t="shared" si="173"/>
        <v/>
      </c>
    </row>
    <row r="3674" spans="1:35" ht="15" customHeight="1">
      <c r="A3674" s="185"/>
      <c r="B3674" s="185"/>
      <c r="C3674" s="185"/>
      <c r="D3674" s="186"/>
      <c r="E3674" s="185"/>
      <c r="F3674" s="185"/>
      <c r="G3674" s="185"/>
      <c r="H3674" s="185"/>
      <c r="I3674" s="185"/>
      <c r="J3674" s="185"/>
      <c r="K3674" s="187"/>
      <c r="L3674" s="187"/>
      <c r="M3674" s="187"/>
      <c r="N3674" s="187"/>
      <c r="O3674" s="187"/>
      <c r="P3674" s="187"/>
      <c r="Q3674" s="187"/>
      <c r="R3674" s="190"/>
      <c r="S3674" s="190"/>
      <c r="T3674" s="190"/>
      <c r="U3674" s="190"/>
      <c r="V3674" s="190"/>
      <c r="W3674" s="190"/>
      <c r="X3674" s="190"/>
      <c r="Y3674" s="190"/>
      <c r="Z3674" s="190"/>
      <c r="AA3674" s="190"/>
      <c r="AB3674" s="190"/>
      <c r="AC3674" s="185"/>
      <c r="AD3674" s="190"/>
      <c r="AE3674" s="190"/>
      <c r="AF3674" s="190"/>
      <c r="AG3674" s="205" t="str">
        <f t="shared" si="171"/>
        <v/>
      </c>
      <c r="AH3674" s="205" t="str">
        <f t="shared" si="172"/>
        <v/>
      </c>
      <c r="AI3674" s="205" t="str">
        <f t="shared" si="173"/>
        <v/>
      </c>
    </row>
    <row r="3675" spans="1:35" ht="15" customHeight="1">
      <c r="A3675" s="185"/>
      <c r="B3675" s="185"/>
      <c r="C3675" s="185"/>
      <c r="D3675" s="186"/>
      <c r="E3675" s="185"/>
      <c r="F3675" s="185"/>
      <c r="G3675" s="185"/>
      <c r="H3675" s="185"/>
      <c r="I3675" s="185"/>
      <c r="J3675" s="185"/>
      <c r="K3675" s="187"/>
      <c r="L3675" s="187"/>
      <c r="M3675" s="187"/>
      <c r="N3675" s="187"/>
      <c r="O3675" s="187"/>
      <c r="P3675" s="187"/>
      <c r="Q3675" s="187"/>
      <c r="R3675" s="190"/>
      <c r="S3675" s="190"/>
      <c r="T3675" s="190"/>
      <c r="U3675" s="190"/>
      <c r="V3675" s="190"/>
      <c r="W3675" s="190"/>
      <c r="X3675" s="190"/>
      <c r="Y3675" s="190"/>
      <c r="Z3675" s="190"/>
      <c r="AA3675" s="190"/>
      <c r="AB3675" s="190"/>
      <c r="AC3675" s="185"/>
      <c r="AD3675" s="190"/>
      <c r="AE3675" s="190"/>
      <c r="AF3675" s="190"/>
      <c r="AG3675" s="205" t="str">
        <f t="shared" si="171"/>
        <v/>
      </c>
      <c r="AH3675" s="205" t="str">
        <f t="shared" si="172"/>
        <v/>
      </c>
      <c r="AI3675" s="205" t="str">
        <f t="shared" si="173"/>
        <v/>
      </c>
    </row>
    <row r="3676" spans="1:35" ht="15" customHeight="1">
      <c r="A3676" s="185"/>
      <c r="B3676" s="185"/>
      <c r="C3676" s="185"/>
      <c r="D3676" s="186"/>
      <c r="E3676" s="185"/>
      <c r="F3676" s="185"/>
      <c r="G3676" s="185"/>
      <c r="H3676" s="185"/>
      <c r="I3676" s="185"/>
      <c r="J3676" s="185"/>
      <c r="K3676" s="187"/>
      <c r="L3676" s="187"/>
      <c r="M3676" s="187"/>
      <c r="N3676" s="187"/>
      <c r="O3676" s="187"/>
      <c r="P3676" s="187"/>
      <c r="Q3676" s="187"/>
      <c r="R3676" s="190"/>
      <c r="S3676" s="190"/>
      <c r="T3676" s="190"/>
      <c r="U3676" s="190"/>
      <c r="V3676" s="190"/>
      <c r="W3676" s="190"/>
      <c r="X3676" s="190"/>
      <c r="Y3676" s="190"/>
      <c r="Z3676" s="190"/>
      <c r="AA3676" s="190"/>
      <c r="AB3676" s="190"/>
      <c r="AC3676" s="185"/>
      <c r="AD3676" s="190"/>
      <c r="AE3676" s="190"/>
      <c r="AF3676" s="190"/>
      <c r="AG3676" s="205" t="str">
        <f t="shared" si="171"/>
        <v/>
      </c>
      <c r="AH3676" s="205" t="str">
        <f t="shared" si="172"/>
        <v/>
      </c>
      <c r="AI3676" s="205" t="str">
        <f t="shared" si="173"/>
        <v/>
      </c>
    </row>
    <row r="3677" spans="1:35" ht="15" customHeight="1">
      <c r="A3677" s="185"/>
      <c r="B3677" s="185"/>
      <c r="C3677" s="185"/>
      <c r="D3677" s="186"/>
      <c r="E3677" s="185"/>
      <c r="F3677" s="185"/>
      <c r="G3677" s="185"/>
      <c r="H3677" s="185"/>
      <c r="I3677" s="185"/>
      <c r="J3677" s="185"/>
      <c r="K3677" s="187"/>
      <c r="L3677" s="187"/>
      <c r="M3677" s="187"/>
      <c r="N3677" s="187"/>
      <c r="O3677" s="187"/>
      <c r="P3677" s="187"/>
      <c r="Q3677" s="187"/>
      <c r="R3677" s="190"/>
      <c r="S3677" s="190"/>
      <c r="T3677" s="190"/>
      <c r="U3677" s="190"/>
      <c r="V3677" s="190"/>
      <c r="W3677" s="190"/>
      <c r="X3677" s="190"/>
      <c r="Y3677" s="190"/>
      <c r="Z3677" s="190"/>
      <c r="AA3677" s="190"/>
      <c r="AB3677" s="190"/>
      <c r="AC3677" s="185"/>
      <c r="AD3677" s="190"/>
      <c r="AE3677" s="190"/>
      <c r="AF3677" s="190"/>
      <c r="AG3677" s="205" t="str">
        <f t="shared" si="171"/>
        <v/>
      </c>
      <c r="AH3677" s="205" t="str">
        <f t="shared" si="172"/>
        <v/>
      </c>
      <c r="AI3677" s="205" t="str">
        <f t="shared" si="173"/>
        <v/>
      </c>
    </row>
    <row r="3678" spans="1:35" ht="15" customHeight="1">
      <c r="A3678" s="185"/>
      <c r="B3678" s="185"/>
      <c r="C3678" s="185"/>
      <c r="D3678" s="186"/>
      <c r="E3678" s="185"/>
      <c r="F3678" s="185"/>
      <c r="G3678" s="185"/>
      <c r="H3678" s="185"/>
      <c r="I3678" s="185"/>
      <c r="J3678" s="185"/>
      <c r="K3678" s="187"/>
      <c r="L3678" s="187"/>
      <c r="M3678" s="187"/>
      <c r="N3678" s="187"/>
      <c r="O3678" s="187"/>
      <c r="P3678" s="187"/>
      <c r="Q3678" s="187"/>
      <c r="R3678" s="190"/>
      <c r="S3678" s="190"/>
      <c r="T3678" s="190"/>
      <c r="U3678" s="190"/>
      <c r="V3678" s="190"/>
      <c r="W3678" s="190"/>
      <c r="X3678" s="190"/>
      <c r="Y3678" s="190"/>
      <c r="Z3678" s="190"/>
      <c r="AA3678" s="190"/>
      <c r="AB3678" s="190"/>
      <c r="AC3678" s="185"/>
      <c r="AD3678" s="190"/>
      <c r="AE3678" s="190"/>
      <c r="AF3678" s="190"/>
      <c r="AG3678" s="205" t="str">
        <f t="shared" si="171"/>
        <v/>
      </c>
      <c r="AH3678" s="205" t="str">
        <f t="shared" si="172"/>
        <v/>
      </c>
      <c r="AI3678" s="205" t="str">
        <f t="shared" si="173"/>
        <v/>
      </c>
    </row>
    <row r="3679" spans="1:35" ht="15" customHeight="1">
      <c r="A3679" s="185"/>
      <c r="B3679" s="185"/>
      <c r="C3679" s="185"/>
      <c r="D3679" s="186"/>
      <c r="E3679" s="185"/>
      <c r="F3679" s="185"/>
      <c r="G3679" s="185"/>
      <c r="H3679" s="185"/>
      <c r="I3679" s="185"/>
      <c r="J3679" s="185"/>
      <c r="K3679" s="187"/>
      <c r="L3679" s="187"/>
      <c r="M3679" s="187"/>
      <c r="N3679" s="187"/>
      <c r="O3679" s="187"/>
      <c r="P3679" s="187"/>
      <c r="Q3679" s="187"/>
      <c r="R3679" s="190"/>
      <c r="S3679" s="190"/>
      <c r="T3679" s="190"/>
      <c r="U3679" s="190"/>
      <c r="V3679" s="190"/>
      <c r="W3679" s="190"/>
      <c r="X3679" s="190"/>
      <c r="Y3679" s="190"/>
      <c r="Z3679" s="190"/>
      <c r="AA3679" s="190"/>
      <c r="AB3679" s="190"/>
      <c r="AC3679" s="185"/>
      <c r="AD3679" s="190"/>
      <c r="AE3679" s="190"/>
      <c r="AF3679" s="190"/>
      <c r="AG3679" s="205" t="str">
        <f t="shared" si="171"/>
        <v/>
      </c>
      <c r="AH3679" s="205" t="str">
        <f t="shared" si="172"/>
        <v/>
      </c>
      <c r="AI3679" s="205" t="str">
        <f t="shared" si="173"/>
        <v/>
      </c>
    </row>
    <row r="3680" spans="1:35" ht="15" customHeight="1">
      <c r="A3680" s="185"/>
      <c r="B3680" s="185"/>
      <c r="C3680" s="185"/>
      <c r="D3680" s="186"/>
      <c r="E3680" s="185"/>
      <c r="F3680" s="185"/>
      <c r="G3680" s="185"/>
      <c r="H3680" s="185"/>
      <c r="I3680" s="185"/>
      <c r="J3680" s="185"/>
      <c r="K3680" s="187"/>
      <c r="L3680" s="187"/>
      <c r="M3680" s="187"/>
      <c r="N3680" s="187"/>
      <c r="O3680" s="187"/>
      <c r="P3680" s="187"/>
      <c r="Q3680" s="187"/>
      <c r="R3680" s="190"/>
      <c r="S3680" s="190"/>
      <c r="T3680" s="190"/>
      <c r="U3680" s="190"/>
      <c r="V3680" s="190"/>
      <c r="W3680" s="190"/>
      <c r="X3680" s="190"/>
      <c r="Y3680" s="190"/>
      <c r="Z3680" s="190"/>
      <c r="AA3680" s="190"/>
      <c r="AB3680" s="190"/>
      <c r="AC3680" s="185"/>
      <c r="AD3680" s="190"/>
      <c r="AE3680" s="190"/>
      <c r="AF3680" s="190"/>
      <c r="AG3680" s="205" t="str">
        <f t="shared" si="171"/>
        <v/>
      </c>
      <c r="AH3680" s="205" t="str">
        <f t="shared" si="172"/>
        <v/>
      </c>
      <c r="AI3680" s="205" t="str">
        <f t="shared" si="173"/>
        <v/>
      </c>
    </row>
    <row r="3681" spans="1:35" ht="15" customHeight="1">
      <c r="A3681" s="185"/>
      <c r="B3681" s="185"/>
      <c r="C3681" s="185"/>
      <c r="D3681" s="186"/>
      <c r="E3681" s="185"/>
      <c r="F3681" s="185"/>
      <c r="G3681" s="185"/>
      <c r="H3681" s="185"/>
      <c r="I3681" s="185"/>
      <c r="J3681" s="185"/>
      <c r="K3681" s="187"/>
      <c r="L3681" s="187"/>
      <c r="M3681" s="187"/>
      <c r="N3681" s="187"/>
      <c r="O3681" s="187"/>
      <c r="P3681" s="187"/>
      <c r="Q3681" s="187"/>
      <c r="R3681" s="190"/>
      <c r="S3681" s="190"/>
      <c r="T3681" s="190"/>
      <c r="U3681" s="190"/>
      <c r="V3681" s="190"/>
      <c r="W3681" s="190"/>
      <c r="X3681" s="190"/>
      <c r="Y3681" s="190"/>
      <c r="Z3681" s="190"/>
      <c r="AA3681" s="190"/>
      <c r="AB3681" s="190"/>
      <c r="AC3681" s="185"/>
      <c r="AD3681" s="190"/>
      <c r="AE3681" s="190"/>
      <c r="AF3681" s="190"/>
      <c r="AG3681" s="205" t="str">
        <f t="shared" si="171"/>
        <v/>
      </c>
      <c r="AH3681" s="205" t="str">
        <f t="shared" si="172"/>
        <v/>
      </c>
      <c r="AI3681" s="205" t="str">
        <f t="shared" si="173"/>
        <v/>
      </c>
    </row>
    <row r="3682" spans="1:35" ht="15" customHeight="1">
      <c r="A3682" s="185"/>
      <c r="B3682" s="185"/>
      <c r="C3682" s="185"/>
      <c r="D3682" s="186"/>
      <c r="E3682" s="185"/>
      <c r="F3682" s="185"/>
      <c r="G3682" s="185"/>
      <c r="H3682" s="185"/>
      <c r="I3682" s="185"/>
      <c r="J3682" s="185"/>
      <c r="K3682" s="187"/>
      <c r="L3682" s="187"/>
      <c r="M3682" s="187"/>
      <c r="N3682" s="187"/>
      <c r="O3682" s="187"/>
      <c r="P3682" s="187"/>
      <c r="Q3682" s="187"/>
      <c r="R3682" s="190"/>
      <c r="S3682" s="190"/>
      <c r="T3682" s="190"/>
      <c r="U3682" s="190"/>
      <c r="V3682" s="190"/>
      <c r="W3682" s="190"/>
      <c r="X3682" s="190"/>
      <c r="Y3682" s="190"/>
      <c r="Z3682" s="190"/>
      <c r="AA3682" s="190"/>
      <c r="AB3682" s="190"/>
      <c r="AC3682" s="185"/>
      <c r="AD3682" s="190"/>
      <c r="AE3682" s="190"/>
      <c r="AF3682" s="190"/>
      <c r="AG3682" s="205" t="str">
        <f t="shared" si="171"/>
        <v/>
      </c>
      <c r="AH3682" s="205" t="str">
        <f t="shared" si="172"/>
        <v/>
      </c>
      <c r="AI3682" s="205" t="str">
        <f t="shared" si="173"/>
        <v/>
      </c>
    </row>
    <row r="3683" spans="1:35" ht="15" customHeight="1">
      <c r="A3683" s="185"/>
      <c r="B3683" s="185"/>
      <c r="C3683" s="185"/>
      <c r="D3683" s="186"/>
      <c r="E3683" s="185"/>
      <c r="F3683" s="185"/>
      <c r="G3683" s="185"/>
      <c r="H3683" s="185"/>
      <c r="I3683" s="185"/>
      <c r="J3683" s="185"/>
      <c r="K3683" s="187"/>
      <c r="L3683" s="187"/>
      <c r="M3683" s="187"/>
      <c r="N3683" s="187"/>
      <c r="O3683" s="187"/>
      <c r="P3683" s="187"/>
      <c r="Q3683" s="187"/>
      <c r="R3683" s="190"/>
      <c r="S3683" s="190"/>
      <c r="T3683" s="190"/>
      <c r="U3683" s="190"/>
      <c r="V3683" s="190"/>
      <c r="W3683" s="190"/>
      <c r="X3683" s="190"/>
      <c r="Y3683" s="190"/>
      <c r="Z3683" s="190"/>
      <c r="AA3683" s="190"/>
      <c r="AB3683" s="190"/>
      <c r="AC3683" s="185"/>
      <c r="AD3683" s="190"/>
      <c r="AE3683" s="190"/>
      <c r="AF3683" s="190"/>
      <c r="AG3683" s="205" t="str">
        <f t="shared" si="171"/>
        <v/>
      </c>
      <c r="AH3683" s="205" t="str">
        <f t="shared" si="172"/>
        <v/>
      </c>
      <c r="AI3683" s="205" t="str">
        <f t="shared" si="173"/>
        <v/>
      </c>
    </row>
    <row r="3684" spans="1:35" ht="15" customHeight="1">
      <c r="A3684" s="185"/>
      <c r="B3684" s="185"/>
      <c r="C3684" s="185"/>
      <c r="D3684" s="186"/>
      <c r="E3684" s="185"/>
      <c r="F3684" s="185"/>
      <c r="G3684" s="185"/>
      <c r="H3684" s="185"/>
      <c r="I3684" s="185"/>
      <c r="J3684" s="185"/>
      <c r="K3684" s="187"/>
      <c r="L3684" s="187"/>
      <c r="M3684" s="187"/>
      <c r="N3684" s="187"/>
      <c r="O3684" s="187"/>
      <c r="P3684" s="187"/>
      <c r="Q3684" s="187"/>
      <c r="R3684" s="190"/>
      <c r="S3684" s="190"/>
      <c r="T3684" s="190"/>
      <c r="U3684" s="190"/>
      <c r="V3684" s="190"/>
      <c r="W3684" s="190"/>
      <c r="X3684" s="190"/>
      <c r="Y3684" s="190"/>
      <c r="Z3684" s="190"/>
      <c r="AA3684" s="190"/>
      <c r="AB3684" s="190"/>
      <c r="AC3684" s="185"/>
      <c r="AD3684" s="190"/>
      <c r="AE3684" s="190"/>
      <c r="AF3684" s="190"/>
      <c r="AG3684" s="205" t="str">
        <f t="shared" si="171"/>
        <v/>
      </c>
      <c r="AH3684" s="205" t="str">
        <f t="shared" si="172"/>
        <v/>
      </c>
      <c r="AI3684" s="205" t="str">
        <f t="shared" si="173"/>
        <v/>
      </c>
    </row>
    <row r="3685" spans="1:35" ht="15" customHeight="1">
      <c r="A3685" s="185"/>
      <c r="B3685" s="185"/>
      <c r="C3685" s="185"/>
      <c r="D3685" s="186"/>
      <c r="E3685" s="185"/>
      <c r="F3685" s="185"/>
      <c r="G3685" s="185"/>
      <c r="H3685" s="185"/>
      <c r="I3685" s="185"/>
      <c r="J3685" s="185"/>
      <c r="K3685" s="187"/>
      <c r="L3685" s="187"/>
      <c r="M3685" s="187"/>
      <c r="N3685" s="187"/>
      <c r="O3685" s="187"/>
      <c r="P3685" s="187"/>
      <c r="Q3685" s="187"/>
      <c r="R3685" s="190"/>
      <c r="S3685" s="190"/>
      <c r="T3685" s="190"/>
      <c r="U3685" s="190"/>
      <c r="V3685" s="190"/>
      <c r="W3685" s="190"/>
      <c r="X3685" s="190"/>
      <c r="Y3685" s="190"/>
      <c r="Z3685" s="190"/>
      <c r="AA3685" s="190"/>
      <c r="AB3685" s="190"/>
      <c r="AC3685" s="185"/>
      <c r="AD3685" s="190"/>
      <c r="AE3685" s="190"/>
      <c r="AF3685" s="190"/>
      <c r="AG3685" s="205" t="str">
        <f t="shared" si="171"/>
        <v/>
      </c>
      <c r="AH3685" s="205" t="str">
        <f t="shared" si="172"/>
        <v/>
      </c>
      <c r="AI3685" s="205" t="str">
        <f t="shared" si="173"/>
        <v/>
      </c>
    </row>
    <row r="3686" spans="1:35" ht="15" customHeight="1">
      <c r="A3686" s="185"/>
      <c r="B3686" s="185"/>
      <c r="C3686" s="185"/>
      <c r="D3686" s="186"/>
      <c r="E3686" s="185"/>
      <c r="F3686" s="185"/>
      <c r="G3686" s="185"/>
      <c r="H3686" s="185"/>
      <c r="I3686" s="185"/>
      <c r="J3686" s="185"/>
      <c r="K3686" s="187"/>
      <c r="L3686" s="187"/>
      <c r="M3686" s="187"/>
      <c r="N3686" s="187"/>
      <c r="O3686" s="187"/>
      <c r="P3686" s="187"/>
      <c r="Q3686" s="187"/>
      <c r="R3686" s="190"/>
      <c r="S3686" s="190"/>
      <c r="T3686" s="190"/>
      <c r="U3686" s="190"/>
      <c r="V3686" s="190"/>
      <c r="W3686" s="190"/>
      <c r="X3686" s="190"/>
      <c r="Y3686" s="190"/>
      <c r="Z3686" s="190"/>
      <c r="AA3686" s="190"/>
      <c r="AB3686" s="190"/>
      <c r="AC3686" s="185"/>
      <c r="AD3686" s="190"/>
      <c r="AE3686" s="190"/>
      <c r="AF3686" s="190"/>
      <c r="AG3686" s="205" t="str">
        <f t="shared" si="171"/>
        <v/>
      </c>
      <c r="AH3686" s="205" t="str">
        <f t="shared" si="172"/>
        <v/>
      </c>
      <c r="AI3686" s="205" t="str">
        <f t="shared" si="173"/>
        <v/>
      </c>
    </row>
    <row r="3687" spans="1:35" ht="15" customHeight="1">
      <c r="A3687" s="185"/>
      <c r="B3687" s="185"/>
      <c r="C3687" s="185"/>
      <c r="D3687" s="186"/>
      <c r="E3687" s="185"/>
      <c r="F3687" s="185"/>
      <c r="G3687" s="185"/>
      <c r="H3687" s="185"/>
      <c r="I3687" s="185"/>
      <c r="J3687" s="185"/>
      <c r="K3687" s="187"/>
      <c r="L3687" s="187"/>
      <c r="M3687" s="187"/>
      <c r="N3687" s="187"/>
      <c r="O3687" s="187"/>
      <c r="P3687" s="187"/>
      <c r="Q3687" s="187"/>
      <c r="R3687" s="190"/>
      <c r="S3687" s="190"/>
      <c r="T3687" s="190"/>
      <c r="U3687" s="190"/>
      <c r="V3687" s="190"/>
      <c r="W3687" s="190"/>
      <c r="X3687" s="190"/>
      <c r="Y3687" s="190"/>
      <c r="Z3687" s="190"/>
      <c r="AA3687" s="190"/>
      <c r="AB3687" s="190"/>
      <c r="AC3687" s="185"/>
      <c r="AD3687" s="190"/>
      <c r="AE3687" s="190"/>
      <c r="AF3687" s="190"/>
      <c r="AG3687" s="205" t="str">
        <f t="shared" si="171"/>
        <v/>
      </c>
      <c r="AH3687" s="205" t="str">
        <f t="shared" si="172"/>
        <v/>
      </c>
      <c r="AI3687" s="205" t="str">
        <f t="shared" si="173"/>
        <v/>
      </c>
    </row>
    <row r="3688" spans="1:35" ht="15" customHeight="1">
      <c r="A3688" s="185"/>
      <c r="B3688" s="185"/>
      <c r="C3688" s="185"/>
      <c r="D3688" s="186"/>
      <c r="E3688" s="185"/>
      <c r="F3688" s="185"/>
      <c r="G3688" s="185"/>
      <c r="H3688" s="185"/>
      <c r="I3688" s="185"/>
      <c r="J3688" s="185"/>
      <c r="K3688" s="187"/>
      <c r="L3688" s="187"/>
      <c r="M3688" s="187"/>
      <c r="N3688" s="187"/>
      <c r="O3688" s="187"/>
      <c r="P3688" s="187"/>
      <c r="Q3688" s="187"/>
      <c r="R3688" s="190"/>
      <c r="S3688" s="190"/>
      <c r="T3688" s="190"/>
      <c r="U3688" s="190"/>
      <c r="V3688" s="190"/>
      <c r="W3688" s="190"/>
      <c r="X3688" s="190"/>
      <c r="Y3688" s="190"/>
      <c r="Z3688" s="190"/>
      <c r="AA3688" s="190"/>
      <c r="AB3688" s="190"/>
      <c r="AC3688" s="185"/>
      <c r="AD3688" s="190"/>
      <c r="AE3688" s="190"/>
      <c r="AF3688" s="190"/>
      <c r="AG3688" s="205" t="str">
        <f t="shared" si="171"/>
        <v/>
      </c>
      <c r="AH3688" s="205" t="str">
        <f t="shared" si="172"/>
        <v/>
      </c>
      <c r="AI3688" s="205" t="str">
        <f t="shared" si="173"/>
        <v/>
      </c>
    </row>
    <row r="3689" spans="1:35" ht="15" customHeight="1">
      <c r="A3689" s="185"/>
      <c r="B3689" s="185"/>
      <c r="C3689" s="185"/>
      <c r="D3689" s="186"/>
      <c r="E3689" s="185"/>
      <c r="F3689" s="185"/>
      <c r="G3689" s="185"/>
      <c r="H3689" s="185"/>
      <c r="I3689" s="185"/>
      <c r="J3689" s="185"/>
      <c r="K3689" s="187"/>
      <c r="L3689" s="187"/>
      <c r="M3689" s="187"/>
      <c r="N3689" s="187"/>
      <c r="O3689" s="187"/>
      <c r="P3689" s="187"/>
      <c r="Q3689" s="187"/>
      <c r="R3689" s="190"/>
      <c r="S3689" s="190"/>
      <c r="T3689" s="190"/>
      <c r="U3689" s="190"/>
      <c r="V3689" s="190"/>
      <c r="W3689" s="190"/>
      <c r="X3689" s="190"/>
      <c r="Y3689" s="190"/>
      <c r="Z3689" s="190"/>
      <c r="AA3689" s="190"/>
      <c r="AB3689" s="190"/>
      <c r="AC3689" s="185"/>
      <c r="AD3689" s="190"/>
      <c r="AE3689" s="190"/>
      <c r="AF3689" s="190"/>
      <c r="AG3689" s="205" t="str">
        <f t="shared" si="171"/>
        <v/>
      </c>
      <c r="AH3689" s="205" t="str">
        <f t="shared" si="172"/>
        <v/>
      </c>
      <c r="AI3689" s="205" t="str">
        <f t="shared" si="173"/>
        <v/>
      </c>
    </row>
    <row r="3690" spans="1:35" ht="15" customHeight="1">
      <c r="A3690" s="185"/>
      <c r="B3690" s="185"/>
      <c r="C3690" s="185"/>
      <c r="D3690" s="186"/>
      <c r="E3690" s="185"/>
      <c r="F3690" s="185"/>
      <c r="G3690" s="185"/>
      <c r="H3690" s="185"/>
      <c r="I3690" s="185"/>
      <c r="J3690" s="185"/>
      <c r="K3690" s="187"/>
      <c r="L3690" s="187"/>
      <c r="M3690" s="187"/>
      <c r="N3690" s="187"/>
      <c r="O3690" s="187"/>
      <c r="P3690" s="187"/>
      <c r="Q3690" s="187"/>
      <c r="R3690" s="190"/>
      <c r="S3690" s="190"/>
      <c r="T3690" s="190"/>
      <c r="U3690" s="190"/>
      <c r="V3690" s="190"/>
      <c r="W3690" s="190"/>
      <c r="X3690" s="190"/>
      <c r="Y3690" s="190"/>
      <c r="Z3690" s="190"/>
      <c r="AA3690" s="190"/>
      <c r="AB3690" s="190"/>
      <c r="AC3690" s="185"/>
      <c r="AD3690" s="190"/>
      <c r="AE3690" s="190"/>
      <c r="AF3690" s="190"/>
      <c r="AG3690" s="205" t="str">
        <f t="shared" si="171"/>
        <v/>
      </c>
      <c r="AH3690" s="205" t="str">
        <f t="shared" si="172"/>
        <v/>
      </c>
      <c r="AI3690" s="205" t="str">
        <f t="shared" si="173"/>
        <v/>
      </c>
    </row>
    <row r="3691" spans="1:35" ht="15" customHeight="1">
      <c r="A3691" s="185"/>
      <c r="B3691" s="185"/>
      <c r="C3691" s="185"/>
      <c r="D3691" s="186"/>
      <c r="E3691" s="185"/>
      <c r="F3691" s="185"/>
      <c r="G3691" s="185"/>
      <c r="H3691" s="185"/>
      <c r="I3691" s="185"/>
      <c r="J3691" s="185"/>
      <c r="K3691" s="187"/>
      <c r="L3691" s="187"/>
      <c r="M3691" s="187"/>
      <c r="N3691" s="187"/>
      <c r="O3691" s="187"/>
      <c r="P3691" s="187"/>
      <c r="Q3691" s="187"/>
      <c r="R3691" s="190"/>
      <c r="S3691" s="190"/>
      <c r="T3691" s="190"/>
      <c r="U3691" s="190"/>
      <c r="V3691" s="190"/>
      <c r="W3691" s="190"/>
      <c r="X3691" s="190"/>
      <c r="Y3691" s="190"/>
      <c r="Z3691" s="190"/>
      <c r="AA3691" s="190"/>
      <c r="AB3691" s="190"/>
      <c r="AC3691" s="185"/>
      <c r="AD3691" s="190"/>
      <c r="AE3691" s="190"/>
      <c r="AF3691" s="190"/>
      <c r="AG3691" s="205" t="str">
        <f t="shared" si="171"/>
        <v/>
      </c>
      <c r="AH3691" s="205" t="str">
        <f t="shared" si="172"/>
        <v/>
      </c>
      <c r="AI3691" s="205" t="str">
        <f t="shared" si="173"/>
        <v/>
      </c>
    </row>
    <row r="3692" spans="1:35" ht="15" customHeight="1">
      <c r="A3692" s="185"/>
      <c r="B3692" s="185"/>
      <c r="C3692" s="185"/>
      <c r="D3692" s="186"/>
      <c r="E3692" s="185"/>
      <c r="F3692" s="185"/>
      <c r="G3692" s="185"/>
      <c r="H3692" s="185"/>
      <c r="I3692" s="185"/>
      <c r="J3692" s="185"/>
      <c r="K3692" s="187"/>
      <c r="L3692" s="187"/>
      <c r="M3692" s="187"/>
      <c r="N3692" s="187"/>
      <c r="O3692" s="187"/>
      <c r="P3692" s="187"/>
      <c r="Q3692" s="187"/>
      <c r="R3692" s="190"/>
      <c r="S3692" s="190"/>
      <c r="T3692" s="190"/>
      <c r="U3692" s="190"/>
      <c r="V3692" s="190"/>
      <c r="W3692" s="190"/>
      <c r="X3692" s="190"/>
      <c r="Y3692" s="190"/>
      <c r="Z3692" s="190"/>
      <c r="AA3692" s="190"/>
      <c r="AB3692" s="190"/>
      <c r="AC3692" s="185"/>
      <c r="AD3692" s="190"/>
      <c r="AE3692" s="190"/>
      <c r="AF3692" s="190"/>
      <c r="AG3692" s="205" t="str">
        <f t="shared" si="171"/>
        <v/>
      </c>
      <c r="AH3692" s="205" t="str">
        <f t="shared" si="172"/>
        <v/>
      </c>
      <c r="AI3692" s="205" t="str">
        <f t="shared" si="173"/>
        <v/>
      </c>
    </row>
    <row r="3693" spans="1:35" ht="15" customHeight="1">
      <c r="A3693" s="185"/>
      <c r="B3693" s="185"/>
      <c r="C3693" s="185"/>
      <c r="D3693" s="186"/>
      <c r="E3693" s="185"/>
      <c r="F3693" s="185"/>
      <c r="G3693" s="185"/>
      <c r="H3693" s="185"/>
      <c r="I3693" s="185"/>
      <c r="J3693" s="185"/>
      <c r="K3693" s="187"/>
      <c r="L3693" s="187"/>
      <c r="M3693" s="187"/>
      <c r="N3693" s="187"/>
      <c r="O3693" s="187"/>
      <c r="P3693" s="187"/>
      <c r="Q3693" s="187"/>
      <c r="R3693" s="190"/>
      <c r="S3693" s="190"/>
      <c r="T3693" s="190"/>
      <c r="U3693" s="190"/>
      <c r="V3693" s="190"/>
      <c r="W3693" s="190"/>
      <c r="X3693" s="190"/>
      <c r="Y3693" s="190"/>
      <c r="Z3693" s="190"/>
      <c r="AA3693" s="190"/>
      <c r="AB3693" s="190"/>
      <c r="AC3693" s="185"/>
      <c r="AD3693" s="190"/>
      <c r="AE3693" s="190"/>
      <c r="AF3693" s="190"/>
      <c r="AG3693" s="205" t="str">
        <f t="shared" si="171"/>
        <v/>
      </c>
      <c r="AH3693" s="205" t="str">
        <f t="shared" si="172"/>
        <v/>
      </c>
      <c r="AI3693" s="205" t="str">
        <f t="shared" si="173"/>
        <v/>
      </c>
    </row>
    <row r="3694" spans="1:35" ht="15" customHeight="1">
      <c r="A3694" s="185"/>
      <c r="B3694" s="185"/>
      <c r="C3694" s="185"/>
      <c r="D3694" s="186"/>
      <c r="E3694" s="185"/>
      <c r="F3694" s="185"/>
      <c r="G3694" s="185"/>
      <c r="H3694" s="185"/>
      <c r="I3694" s="185"/>
      <c r="J3694" s="185"/>
      <c r="K3694" s="187"/>
      <c r="L3694" s="187"/>
      <c r="M3694" s="187"/>
      <c r="N3694" s="187"/>
      <c r="O3694" s="187"/>
      <c r="P3694" s="187"/>
      <c r="Q3694" s="187"/>
      <c r="R3694" s="190"/>
      <c r="S3694" s="190"/>
      <c r="T3694" s="190"/>
      <c r="U3694" s="190"/>
      <c r="V3694" s="190"/>
      <c r="W3694" s="190"/>
      <c r="X3694" s="190"/>
      <c r="Y3694" s="190"/>
      <c r="Z3694" s="190"/>
      <c r="AA3694" s="190"/>
      <c r="AB3694" s="190"/>
      <c r="AC3694" s="185"/>
      <c r="AD3694" s="190"/>
      <c r="AE3694" s="190"/>
      <c r="AF3694" s="190"/>
      <c r="AG3694" s="205" t="str">
        <f t="shared" si="171"/>
        <v/>
      </c>
      <c r="AH3694" s="205" t="str">
        <f t="shared" si="172"/>
        <v/>
      </c>
      <c r="AI3694" s="205" t="str">
        <f t="shared" si="173"/>
        <v/>
      </c>
    </row>
    <row r="3695" spans="1:35" ht="15" customHeight="1">
      <c r="A3695" s="185"/>
      <c r="B3695" s="185"/>
      <c r="C3695" s="185"/>
      <c r="D3695" s="186"/>
      <c r="E3695" s="185"/>
      <c r="F3695" s="185"/>
      <c r="G3695" s="185"/>
      <c r="H3695" s="185"/>
      <c r="I3695" s="185"/>
      <c r="J3695" s="185"/>
      <c r="K3695" s="187"/>
      <c r="L3695" s="187"/>
      <c r="M3695" s="187"/>
      <c r="N3695" s="187"/>
      <c r="O3695" s="187"/>
      <c r="P3695" s="187"/>
      <c r="Q3695" s="187"/>
      <c r="R3695" s="190"/>
      <c r="S3695" s="190"/>
      <c r="T3695" s="190"/>
      <c r="U3695" s="190"/>
      <c r="V3695" s="190"/>
      <c r="W3695" s="190"/>
      <c r="X3695" s="190"/>
      <c r="Y3695" s="190"/>
      <c r="Z3695" s="190"/>
      <c r="AA3695" s="190"/>
      <c r="AB3695" s="190"/>
      <c r="AC3695" s="185"/>
      <c r="AD3695" s="190"/>
      <c r="AE3695" s="190"/>
      <c r="AF3695" s="190"/>
      <c r="AG3695" s="205" t="str">
        <f t="shared" si="171"/>
        <v/>
      </c>
      <c r="AH3695" s="205" t="str">
        <f t="shared" si="172"/>
        <v/>
      </c>
      <c r="AI3695" s="205" t="str">
        <f t="shared" si="173"/>
        <v/>
      </c>
    </row>
    <row r="3696" spans="1:35" ht="15" customHeight="1">
      <c r="A3696" s="185"/>
      <c r="B3696" s="185"/>
      <c r="C3696" s="185"/>
      <c r="D3696" s="186"/>
      <c r="E3696" s="185"/>
      <c r="F3696" s="185"/>
      <c r="G3696" s="185"/>
      <c r="H3696" s="185"/>
      <c r="I3696" s="185"/>
      <c r="J3696" s="185"/>
      <c r="K3696" s="187"/>
      <c r="L3696" s="187"/>
      <c r="M3696" s="187"/>
      <c r="N3696" s="187"/>
      <c r="O3696" s="187"/>
      <c r="P3696" s="187"/>
      <c r="Q3696" s="187"/>
      <c r="R3696" s="190"/>
      <c r="S3696" s="190"/>
      <c r="T3696" s="190"/>
      <c r="U3696" s="190"/>
      <c r="V3696" s="190"/>
      <c r="W3696" s="190"/>
      <c r="X3696" s="190"/>
      <c r="Y3696" s="190"/>
      <c r="Z3696" s="190"/>
      <c r="AA3696" s="190"/>
      <c r="AB3696" s="190"/>
      <c r="AC3696" s="185"/>
      <c r="AD3696" s="190"/>
      <c r="AE3696" s="190"/>
      <c r="AF3696" s="190"/>
      <c r="AG3696" s="205" t="str">
        <f t="shared" si="171"/>
        <v/>
      </c>
      <c r="AH3696" s="205" t="str">
        <f t="shared" si="172"/>
        <v/>
      </c>
      <c r="AI3696" s="205" t="str">
        <f t="shared" si="173"/>
        <v/>
      </c>
    </row>
    <row r="3697" spans="1:35" ht="15" customHeight="1">
      <c r="A3697" s="185"/>
      <c r="B3697" s="185"/>
      <c r="C3697" s="185"/>
      <c r="D3697" s="186"/>
      <c r="E3697" s="185"/>
      <c r="F3697" s="185"/>
      <c r="G3697" s="185"/>
      <c r="H3697" s="185"/>
      <c r="I3697" s="185"/>
      <c r="J3697" s="185"/>
      <c r="K3697" s="187"/>
      <c r="L3697" s="187"/>
      <c r="M3697" s="187"/>
      <c r="N3697" s="187"/>
      <c r="O3697" s="187"/>
      <c r="P3697" s="187"/>
      <c r="Q3697" s="187"/>
      <c r="R3697" s="190"/>
      <c r="S3697" s="190"/>
      <c r="T3697" s="190"/>
      <c r="U3697" s="190"/>
      <c r="V3697" s="190"/>
      <c r="W3697" s="190"/>
      <c r="X3697" s="190"/>
      <c r="Y3697" s="190"/>
      <c r="Z3697" s="190"/>
      <c r="AA3697" s="190"/>
      <c r="AB3697" s="190"/>
      <c r="AC3697" s="185"/>
      <c r="AD3697" s="190"/>
      <c r="AE3697" s="190"/>
      <c r="AF3697" s="190"/>
      <c r="AG3697" s="205" t="str">
        <f t="shared" si="171"/>
        <v/>
      </c>
      <c r="AH3697" s="205" t="str">
        <f t="shared" si="172"/>
        <v/>
      </c>
      <c r="AI3697" s="205" t="str">
        <f t="shared" si="173"/>
        <v/>
      </c>
    </row>
    <row r="3698" spans="1:35" ht="15" customHeight="1">
      <c r="A3698" s="185"/>
      <c r="B3698" s="185"/>
      <c r="C3698" s="185"/>
      <c r="D3698" s="186"/>
      <c r="E3698" s="185"/>
      <c r="F3698" s="185"/>
      <c r="G3698" s="185"/>
      <c r="H3698" s="185"/>
      <c r="I3698" s="185"/>
      <c r="J3698" s="185"/>
      <c r="K3698" s="187"/>
      <c r="L3698" s="187"/>
      <c r="M3698" s="187"/>
      <c r="N3698" s="187"/>
      <c r="O3698" s="187"/>
      <c r="P3698" s="187"/>
      <c r="Q3698" s="187"/>
      <c r="R3698" s="190"/>
      <c r="S3698" s="190"/>
      <c r="T3698" s="190"/>
      <c r="U3698" s="190"/>
      <c r="V3698" s="190"/>
      <c r="W3698" s="190"/>
      <c r="X3698" s="190"/>
      <c r="Y3698" s="190"/>
      <c r="Z3698" s="190"/>
      <c r="AA3698" s="190"/>
      <c r="AB3698" s="190"/>
      <c r="AC3698" s="185"/>
      <c r="AD3698" s="190"/>
      <c r="AE3698" s="190"/>
      <c r="AF3698" s="190"/>
      <c r="AG3698" s="205" t="str">
        <f t="shared" si="171"/>
        <v/>
      </c>
      <c r="AH3698" s="205" t="str">
        <f t="shared" si="172"/>
        <v/>
      </c>
      <c r="AI3698" s="205" t="str">
        <f t="shared" si="173"/>
        <v/>
      </c>
    </row>
    <row r="3699" spans="1:35" ht="15" customHeight="1">
      <c r="A3699" s="185"/>
      <c r="B3699" s="185"/>
      <c r="C3699" s="185"/>
      <c r="D3699" s="186"/>
      <c r="E3699" s="185"/>
      <c r="F3699" s="185"/>
      <c r="G3699" s="185"/>
      <c r="H3699" s="185"/>
      <c r="I3699" s="185"/>
      <c r="J3699" s="185"/>
      <c r="K3699" s="187"/>
      <c r="L3699" s="187"/>
      <c r="M3699" s="187"/>
      <c r="N3699" s="187"/>
      <c r="O3699" s="187"/>
      <c r="P3699" s="187"/>
      <c r="Q3699" s="187"/>
      <c r="R3699" s="190"/>
      <c r="S3699" s="190"/>
      <c r="T3699" s="190"/>
      <c r="U3699" s="190"/>
      <c r="V3699" s="190"/>
      <c r="W3699" s="190"/>
      <c r="X3699" s="190"/>
      <c r="Y3699" s="190"/>
      <c r="Z3699" s="190"/>
      <c r="AA3699" s="190"/>
      <c r="AB3699" s="190"/>
      <c r="AC3699" s="185"/>
      <c r="AD3699" s="190"/>
      <c r="AE3699" s="190"/>
      <c r="AF3699" s="190"/>
      <c r="AG3699" s="205" t="str">
        <f t="shared" si="171"/>
        <v/>
      </c>
      <c r="AH3699" s="205" t="str">
        <f t="shared" si="172"/>
        <v/>
      </c>
      <c r="AI3699" s="205" t="str">
        <f t="shared" si="173"/>
        <v/>
      </c>
    </row>
    <row r="3700" spans="1:35" ht="15" customHeight="1">
      <c r="A3700" s="185"/>
      <c r="B3700" s="185"/>
      <c r="C3700" s="185"/>
      <c r="D3700" s="186"/>
      <c r="E3700" s="185"/>
      <c r="F3700" s="185"/>
      <c r="G3700" s="185"/>
      <c r="H3700" s="185"/>
      <c r="I3700" s="185"/>
      <c r="J3700" s="185"/>
      <c r="K3700" s="187"/>
      <c r="L3700" s="187"/>
      <c r="M3700" s="187"/>
      <c r="N3700" s="187"/>
      <c r="O3700" s="187"/>
      <c r="P3700" s="187"/>
      <c r="Q3700" s="187"/>
      <c r="R3700" s="190"/>
      <c r="S3700" s="190"/>
      <c r="T3700" s="190"/>
      <c r="U3700" s="190"/>
      <c r="V3700" s="190"/>
      <c r="W3700" s="190"/>
      <c r="X3700" s="190"/>
      <c r="Y3700" s="190"/>
      <c r="Z3700" s="190"/>
      <c r="AA3700" s="190"/>
      <c r="AB3700" s="190"/>
      <c r="AC3700" s="185"/>
      <c r="AD3700" s="190"/>
      <c r="AE3700" s="190"/>
      <c r="AF3700" s="190"/>
      <c r="AG3700" s="205" t="str">
        <f t="shared" si="171"/>
        <v/>
      </c>
      <c r="AH3700" s="205" t="str">
        <f t="shared" si="172"/>
        <v/>
      </c>
      <c r="AI3700" s="205" t="str">
        <f t="shared" si="173"/>
        <v/>
      </c>
    </row>
    <row r="3701" spans="1:35" ht="15" customHeight="1">
      <c r="A3701" s="185"/>
      <c r="B3701" s="185"/>
      <c r="C3701" s="185"/>
      <c r="D3701" s="186"/>
      <c r="E3701" s="185"/>
      <c r="F3701" s="185"/>
      <c r="G3701" s="185"/>
      <c r="H3701" s="185"/>
      <c r="I3701" s="185"/>
      <c r="J3701" s="185"/>
      <c r="K3701" s="187"/>
      <c r="L3701" s="187"/>
      <c r="M3701" s="187"/>
      <c r="N3701" s="187"/>
      <c r="O3701" s="187"/>
      <c r="P3701" s="187"/>
      <c r="Q3701" s="187"/>
      <c r="R3701" s="190"/>
      <c r="S3701" s="190"/>
      <c r="T3701" s="190"/>
      <c r="U3701" s="190"/>
      <c r="V3701" s="190"/>
      <c r="W3701" s="190"/>
      <c r="X3701" s="190"/>
      <c r="Y3701" s="190"/>
      <c r="Z3701" s="190"/>
      <c r="AA3701" s="190"/>
      <c r="AB3701" s="190"/>
      <c r="AC3701" s="185"/>
      <c r="AD3701" s="190"/>
      <c r="AE3701" s="190"/>
      <c r="AF3701" s="190"/>
      <c r="AG3701" s="205" t="str">
        <f t="shared" si="171"/>
        <v/>
      </c>
      <c r="AH3701" s="205" t="str">
        <f t="shared" si="172"/>
        <v/>
      </c>
      <c r="AI3701" s="205" t="str">
        <f t="shared" si="173"/>
        <v/>
      </c>
    </row>
    <row r="3702" spans="1:35" ht="15" customHeight="1">
      <c r="A3702" s="185"/>
      <c r="B3702" s="185"/>
      <c r="C3702" s="185"/>
      <c r="D3702" s="186"/>
      <c r="E3702" s="185"/>
      <c r="F3702" s="185"/>
      <c r="G3702" s="185"/>
      <c r="H3702" s="185"/>
      <c r="I3702" s="185"/>
      <c r="J3702" s="185"/>
      <c r="K3702" s="187"/>
      <c r="L3702" s="187"/>
      <c r="M3702" s="187"/>
      <c r="N3702" s="187"/>
      <c r="O3702" s="187"/>
      <c r="P3702" s="187"/>
      <c r="Q3702" s="187"/>
      <c r="R3702" s="190"/>
      <c r="S3702" s="190"/>
      <c r="T3702" s="190"/>
      <c r="U3702" s="190"/>
      <c r="V3702" s="190"/>
      <c r="W3702" s="190"/>
      <c r="X3702" s="190"/>
      <c r="Y3702" s="190"/>
      <c r="Z3702" s="190"/>
      <c r="AA3702" s="190"/>
      <c r="AB3702" s="190"/>
      <c r="AC3702" s="185"/>
      <c r="AD3702" s="190"/>
      <c r="AE3702" s="190"/>
      <c r="AF3702" s="190"/>
      <c r="AG3702" s="205" t="str">
        <f t="shared" si="171"/>
        <v/>
      </c>
      <c r="AH3702" s="205" t="str">
        <f t="shared" si="172"/>
        <v/>
      </c>
      <c r="AI3702" s="205" t="str">
        <f t="shared" si="173"/>
        <v/>
      </c>
    </row>
    <row r="3703" spans="1:35" ht="15" customHeight="1">
      <c r="A3703" s="185"/>
      <c r="B3703" s="185"/>
      <c r="C3703" s="185"/>
      <c r="D3703" s="186"/>
      <c r="E3703" s="185"/>
      <c r="F3703" s="185"/>
      <c r="G3703" s="185"/>
      <c r="H3703" s="185"/>
      <c r="I3703" s="185"/>
      <c r="J3703" s="185"/>
      <c r="K3703" s="187"/>
      <c r="L3703" s="187"/>
      <c r="M3703" s="187"/>
      <c r="N3703" s="187"/>
      <c r="O3703" s="187"/>
      <c r="P3703" s="187"/>
      <c r="Q3703" s="187"/>
      <c r="R3703" s="190"/>
      <c r="S3703" s="190"/>
      <c r="T3703" s="190"/>
      <c r="U3703" s="190"/>
      <c r="V3703" s="190"/>
      <c r="W3703" s="190"/>
      <c r="X3703" s="190"/>
      <c r="Y3703" s="190"/>
      <c r="Z3703" s="190"/>
      <c r="AA3703" s="190"/>
      <c r="AB3703" s="190"/>
      <c r="AC3703" s="185"/>
      <c r="AD3703" s="190"/>
      <c r="AE3703" s="190"/>
      <c r="AF3703" s="190"/>
      <c r="AG3703" s="205" t="str">
        <f t="shared" si="171"/>
        <v/>
      </c>
      <c r="AH3703" s="205" t="str">
        <f t="shared" si="172"/>
        <v/>
      </c>
      <c r="AI3703" s="205" t="str">
        <f t="shared" si="173"/>
        <v/>
      </c>
    </row>
    <row r="3704" spans="1:35" ht="15" customHeight="1">
      <c r="A3704" s="185"/>
      <c r="B3704" s="185"/>
      <c r="C3704" s="185"/>
      <c r="D3704" s="186"/>
      <c r="E3704" s="185"/>
      <c r="F3704" s="185"/>
      <c r="G3704" s="185"/>
      <c r="H3704" s="185"/>
      <c r="I3704" s="185"/>
      <c r="J3704" s="185"/>
      <c r="K3704" s="187"/>
      <c r="L3704" s="187"/>
      <c r="M3704" s="187"/>
      <c r="N3704" s="187"/>
      <c r="O3704" s="187"/>
      <c r="P3704" s="187"/>
      <c r="Q3704" s="187"/>
      <c r="R3704" s="190"/>
      <c r="S3704" s="190"/>
      <c r="T3704" s="190"/>
      <c r="U3704" s="190"/>
      <c r="V3704" s="190"/>
      <c r="W3704" s="190"/>
      <c r="X3704" s="190"/>
      <c r="Y3704" s="190"/>
      <c r="Z3704" s="190"/>
      <c r="AA3704" s="190"/>
      <c r="AB3704" s="190"/>
      <c r="AC3704" s="185"/>
      <c r="AD3704" s="190"/>
      <c r="AE3704" s="190"/>
      <c r="AF3704" s="190"/>
      <c r="AG3704" s="205" t="str">
        <f t="shared" si="171"/>
        <v/>
      </c>
      <c r="AH3704" s="205" t="str">
        <f t="shared" si="172"/>
        <v/>
      </c>
      <c r="AI3704" s="205" t="str">
        <f t="shared" si="173"/>
        <v/>
      </c>
    </row>
    <row r="3705" spans="1:35" ht="15" customHeight="1">
      <c r="A3705" s="185"/>
      <c r="B3705" s="185"/>
      <c r="C3705" s="185"/>
      <c r="D3705" s="186"/>
      <c r="E3705" s="185"/>
      <c r="F3705" s="185"/>
      <c r="G3705" s="185"/>
      <c r="H3705" s="185"/>
      <c r="I3705" s="185"/>
      <c r="J3705" s="185"/>
      <c r="K3705" s="187"/>
      <c r="L3705" s="187"/>
      <c r="M3705" s="187"/>
      <c r="N3705" s="187"/>
      <c r="O3705" s="187"/>
      <c r="P3705" s="187"/>
      <c r="Q3705" s="187"/>
      <c r="R3705" s="190"/>
      <c r="S3705" s="190"/>
      <c r="T3705" s="190"/>
      <c r="U3705" s="190"/>
      <c r="V3705" s="190"/>
      <c r="W3705" s="190"/>
      <c r="X3705" s="190"/>
      <c r="Y3705" s="190"/>
      <c r="Z3705" s="190"/>
      <c r="AA3705" s="190"/>
      <c r="AB3705" s="190"/>
      <c r="AC3705" s="185"/>
      <c r="AD3705" s="190"/>
      <c r="AE3705" s="190"/>
      <c r="AF3705" s="190"/>
      <c r="AG3705" s="205" t="str">
        <f t="shared" si="171"/>
        <v/>
      </c>
      <c r="AH3705" s="205" t="str">
        <f t="shared" si="172"/>
        <v/>
      </c>
      <c r="AI3705" s="205" t="str">
        <f t="shared" si="173"/>
        <v/>
      </c>
    </row>
    <row r="3706" spans="1:35" ht="15" customHeight="1">
      <c r="A3706" s="185"/>
      <c r="B3706" s="185"/>
      <c r="C3706" s="185"/>
      <c r="D3706" s="186"/>
      <c r="E3706" s="185"/>
      <c r="F3706" s="185"/>
      <c r="G3706" s="185"/>
      <c r="H3706" s="185"/>
      <c r="I3706" s="185"/>
      <c r="J3706" s="185"/>
      <c r="K3706" s="187"/>
      <c r="L3706" s="187"/>
      <c r="M3706" s="187"/>
      <c r="N3706" s="187"/>
      <c r="O3706" s="187"/>
      <c r="P3706" s="187"/>
      <c r="Q3706" s="187"/>
      <c r="R3706" s="190"/>
      <c r="S3706" s="190"/>
      <c r="T3706" s="190"/>
      <c r="U3706" s="190"/>
      <c r="V3706" s="190"/>
      <c r="W3706" s="190"/>
      <c r="X3706" s="190"/>
      <c r="Y3706" s="190"/>
      <c r="Z3706" s="190"/>
      <c r="AA3706" s="190"/>
      <c r="AB3706" s="190"/>
      <c r="AC3706" s="185"/>
      <c r="AD3706" s="190"/>
      <c r="AE3706" s="190"/>
      <c r="AF3706" s="190"/>
      <c r="AG3706" s="205" t="str">
        <f t="shared" si="171"/>
        <v/>
      </c>
      <c r="AH3706" s="205" t="str">
        <f t="shared" si="172"/>
        <v/>
      </c>
      <c r="AI3706" s="205" t="str">
        <f t="shared" si="173"/>
        <v/>
      </c>
    </row>
    <row r="3707" spans="1:35" ht="15" customHeight="1">
      <c r="A3707" s="185"/>
      <c r="B3707" s="185"/>
      <c r="C3707" s="185"/>
      <c r="D3707" s="186"/>
      <c r="E3707" s="185"/>
      <c r="F3707" s="185"/>
      <c r="G3707" s="185"/>
      <c r="H3707" s="185"/>
      <c r="I3707" s="185"/>
      <c r="J3707" s="185"/>
      <c r="K3707" s="187"/>
      <c r="L3707" s="187"/>
      <c r="M3707" s="187"/>
      <c r="N3707" s="187"/>
      <c r="O3707" s="187"/>
      <c r="P3707" s="187"/>
      <c r="Q3707" s="187"/>
      <c r="R3707" s="190"/>
      <c r="S3707" s="190"/>
      <c r="T3707" s="190"/>
      <c r="U3707" s="190"/>
      <c r="V3707" s="190"/>
      <c r="W3707" s="190"/>
      <c r="X3707" s="190"/>
      <c r="Y3707" s="190"/>
      <c r="Z3707" s="190"/>
      <c r="AA3707" s="190"/>
      <c r="AB3707" s="190"/>
      <c r="AC3707" s="185"/>
      <c r="AD3707" s="190"/>
      <c r="AE3707" s="190"/>
      <c r="AF3707" s="190"/>
      <c r="AG3707" s="205" t="str">
        <f t="shared" si="171"/>
        <v/>
      </c>
      <c r="AH3707" s="205" t="str">
        <f t="shared" si="172"/>
        <v/>
      </c>
      <c r="AI3707" s="205" t="str">
        <f t="shared" si="173"/>
        <v/>
      </c>
    </row>
    <row r="3708" spans="1:35" ht="15" customHeight="1">
      <c r="A3708" s="185"/>
      <c r="B3708" s="185"/>
      <c r="C3708" s="185"/>
      <c r="D3708" s="186"/>
      <c r="E3708" s="185"/>
      <c r="F3708" s="185"/>
      <c r="G3708" s="185"/>
      <c r="H3708" s="185"/>
      <c r="I3708" s="185"/>
      <c r="J3708" s="185"/>
      <c r="K3708" s="187"/>
      <c r="L3708" s="187"/>
      <c r="M3708" s="187"/>
      <c r="N3708" s="187"/>
      <c r="O3708" s="187"/>
      <c r="P3708" s="187"/>
      <c r="Q3708" s="187"/>
      <c r="R3708" s="190"/>
      <c r="S3708" s="190"/>
      <c r="T3708" s="190"/>
      <c r="U3708" s="190"/>
      <c r="V3708" s="190"/>
      <c r="W3708" s="190"/>
      <c r="X3708" s="190"/>
      <c r="Y3708" s="190"/>
      <c r="Z3708" s="190"/>
      <c r="AA3708" s="190"/>
      <c r="AB3708" s="190"/>
      <c r="AC3708" s="185"/>
      <c r="AD3708" s="190"/>
      <c r="AE3708" s="190"/>
      <c r="AF3708" s="190"/>
      <c r="AG3708" s="205" t="str">
        <f t="shared" si="171"/>
        <v/>
      </c>
      <c r="AH3708" s="205" t="str">
        <f t="shared" si="172"/>
        <v/>
      </c>
      <c r="AI3708" s="205" t="str">
        <f t="shared" si="173"/>
        <v/>
      </c>
    </row>
    <row r="3709" spans="1:35" ht="15" customHeight="1">
      <c r="A3709" s="185"/>
      <c r="B3709" s="185"/>
      <c r="C3709" s="185"/>
      <c r="D3709" s="186"/>
      <c r="E3709" s="185"/>
      <c r="F3709" s="185"/>
      <c r="G3709" s="185"/>
      <c r="H3709" s="185"/>
      <c r="I3709" s="185"/>
      <c r="J3709" s="185"/>
      <c r="K3709" s="187"/>
      <c r="L3709" s="187"/>
      <c r="M3709" s="187"/>
      <c r="N3709" s="187"/>
      <c r="O3709" s="187"/>
      <c r="P3709" s="187"/>
      <c r="Q3709" s="187"/>
      <c r="R3709" s="190"/>
      <c r="S3709" s="190"/>
      <c r="T3709" s="190"/>
      <c r="U3709" s="190"/>
      <c r="V3709" s="190"/>
      <c r="W3709" s="190"/>
      <c r="X3709" s="190"/>
      <c r="Y3709" s="190"/>
      <c r="Z3709" s="190"/>
      <c r="AA3709" s="190"/>
      <c r="AB3709" s="190"/>
      <c r="AC3709" s="185"/>
      <c r="AD3709" s="190"/>
      <c r="AE3709" s="190"/>
      <c r="AF3709" s="190"/>
      <c r="AG3709" s="205" t="str">
        <f t="shared" si="171"/>
        <v/>
      </c>
      <c r="AH3709" s="205" t="str">
        <f t="shared" si="172"/>
        <v/>
      </c>
      <c r="AI3709" s="205" t="str">
        <f t="shared" si="173"/>
        <v/>
      </c>
    </row>
    <row r="3710" spans="1:35" ht="15" customHeight="1">
      <c r="A3710" s="185"/>
      <c r="B3710" s="185"/>
      <c r="C3710" s="185"/>
      <c r="D3710" s="186"/>
      <c r="E3710" s="185"/>
      <c r="F3710" s="185"/>
      <c r="G3710" s="185"/>
      <c r="H3710" s="185"/>
      <c r="I3710" s="185"/>
      <c r="J3710" s="185"/>
      <c r="K3710" s="187"/>
      <c r="L3710" s="187"/>
      <c r="M3710" s="187"/>
      <c r="N3710" s="187"/>
      <c r="O3710" s="187"/>
      <c r="P3710" s="187"/>
      <c r="Q3710" s="187"/>
      <c r="R3710" s="190"/>
      <c r="S3710" s="190"/>
      <c r="T3710" s="190"/>
      <c r="U3710" s="190"/>
      <c r="V3710" s="190"/>
      <c r="W3710" s="190"/>
      <c r="X3710" s="190"/>
      <c r="Y3710" s="190"/>
      <c r="Z3710" s="190"/>
      <c r="AA3710" s="190"/>
      <c r="AB3710" s="190"/>
      <c r="AC3710" s="185"/>
      <c r="AD3710" s="190"/>
      <c r="AE3710" s="190"/>
      <c r="AF3710" s="190"/>
      <c r="AG3710" s="205" t="str">
        <f t="shared" si="171"/>
        <v/>
      </c>
      <c r="AH3710" s="205" t="str">
        <f t="shared" si="172"/>
        <v/>
      </c>
      <c r="AI3710" s="205" t="str">
        <f t="shared" si="173"/>
        <v/>
      </c>
    </row>
    <row r="3711" spans="1:35" ht="15" customHeight="1">
      <c r="A3711" s="185"/>
      <c r="B3711" s="185"/>
      <c r="C3711" s="185"/>
      <c r="D3711" s="186"/>
      <c r="E3711" s="185"/>
      <c r="F3711" s="185"/>
      <c r="G3711" s="185"/>
      <c r="H3711" s="185"/>
      <c r="I3711" s="185"/>
      <c r="J3711" s="185"/>
      <c r="K3711" s="187"/>
      <c r="L3711" s="187"/>
      <c r="M3711" s="187"/>
      <c r="N3711" s="187"/>
      <c r="O3711" s="187"/>
      <c r="P3711" s="187"/>
      <c r="Q3711" s="187"/>
      <c r="R3711" s="190"/>
      <c r="S3711" s="190"/>
      <c r="T3711" s="190"/>
      <c r="U3711" s="190"/>
      <c r="V3711" s="190"/>
      <c r="W3711" s="190"/>
      <c r="X3711" s="190"/>
      <c r="Y3711" s="190"/>
      <c r="Z3711" s="190"/>
      <c r="AA3711" s="190"/>
      <c r="AB3711" s="190"/>
      <c r="AC3711" s="185"/>
      <c r="AD3711" s="190"/>
      <c r="AE3711" s="190"/>
      <c r="AF3711" s="190"/>
      <c r="AG3711" s="205" t="str">
        <f t="shared" si="171"/>
        <v/>
      </c>
      <c r="AH3711" s="205" t="str">
        <f t="shared" si="172"/>
        <v/>
      </c>
      <c r="AI3711" s="205" t="str">
        <f t="shared" si="173"/>
        <v/>
      </c>
    </row>
    <row r="3712" spans="1:35" ht="15" customHeight="1">
      <c r="A3712" s="185"/>
      <c r="B3712" s="185"/>
      <c r="C3712" s="185"/>
      <c r="D3712" s="186"/>
      <c r="E3712" s="185"/>
      <c r="F3712" s="185"/>
      <c r="G3712" s="185"/>
      <c r="H3712" s="185"/>
      <c r="I3712" s="185"/>
      <c r="J3712" s="185"/>
      <c r="K3712" s="187"/>
      <c r="L3712" s="187"/>
      <c r="M3712" s="187"/>
      <c r="N3712" s="187"/>
      <c r="O3712" s="187"/>
      <c r="P3712" s="187"/>
      <c r="Q3712" s="187"/>
      <c r="R3712" s="190"/>
      <c r="S3712" s="190"/>
      <c r="T3712" s="190"/>
      <c r="U3712" s="190"/>
      <c r="V3712" s="190"/>
      <c r="W3712" s="190"/>
      <c r="X3712" s="190"/>
      <c r="Y3712" s="190"/>
      <c r="Z3712" s="190"/>
      <c r="AA3712" s="190"/>
      <c r="AB3712" s="190"/>
      <c r="AC3712" s="185"/>
      <c r="AD3712" s="190"/>
      <c r="AE3712" s="190"/>
      <c r="AF3712" s="190"/>
      <c r="AG3712" s="205" t="str">
        <f t="shared" si="171"/>
        <v/>
      </c>
      <c r="AH3712" s="205" t="str">
        <f t="shared" si="172"/>
        <v/>
      </c>
      <c r="AI3712" s="205" t="str">
        <f t="shared" si="173"/>
        <v/>
      </c>
    </row>
    <row r="3713" spans="1:35" ht="15" customHeight="1">
      <c r="A3713" s="185"/>
      <c r="B3713" s="185"/>
      <c r="C3713" s="185"/>
      <c r="D3713" s="186"/>
      <c r="E3713" s="185"/>
      <c r="F3713" s="185"/>
      <c r="G3713" s="185"/>
      <c r="H3713" s="185"/>
      <c r="I3713" s="185"/>
      <c r="J3713" s="185"/>
      <c r="K3713" s="187"/>
      <c r="L3713" s="187"/>
      <c r="M3713" s="187"/>
      <c r="N3713" s="187"/>
      <c r="O3713" s="187"/>
      <c r="P3713" s="187"/>
      <c r="Q3713" s="187"/>
      <c r="R3713" s="190"/>
      <c r="S3713" s="190"/>
      <c r="T3713" s="190"/>
      <c r="U3713" s="190"/>
      <c r="V3713" s="190"/>
      <c r="W3713" s="190"/>
      <c r="X3713" s="190"/>
      <c r="Y3713" s="190"/>
      <c r="Z3713" s="190"/>
      <c r="AA3713" s="190"/>
      <c r="AB3713" s="190"/>
      <c r="AC3713" s="185"/>
      <c r="AD3713" s="190"/>
      <c r="AE3713" s="190"/>
      <c r="AF3713" s="190"/>
      <c r="AG3713" s="205" t="str">
        <f t="shared" si="171"/>
        <v/>
      </c>
      <c r="AH3713" s="205" t="str">
        <f t="shared" si="172"/>
        <v/>
      </c>
      <c r="AI3713" s="205" t="str">
        <f t="shared" si="173"/>
        <v/>
      </c>
    </row>
    <row r="3714" spans="1:35" ht="15" customHeight="1">
      <c r="A3714" s="185"/>
      <c r="B3714" s="185"/>
      <c r="C3714" s="185"/>
      <c r="D3714" s="186"/>
      <c r="E3714" s="185"/>
      <c r="F3714" s="185"/>
      <c r="G3714" s="185"/>
      <c r="H3714" s="185"/>
      <c r="I3714" s="185"/>
      <c r="J3714" s="185"/>
      <c r="K3714" s="187"/>
      <c r="L3714" s="187"/>
      <c r="M3714" s="187"/>
      <c r="N3714" s="187"/>
      <c r="O3714" s="187"/>
      <c r="P3714" s="187"/>
      <c r="Q3714" s="187"/>
      <c r="R3714" s="190"/>
      <c r="S3714" s="190"/>
      <c r="T3714" s="190"/>
      <c r="U3714" s="190"/>
      <c r="V3714" s="190"/>
      <c r="W3714" s="190"/>
      <c r="X3714" s="190"/>
      <c r="Y3714" s="190"/>
      <c r="Z3714" s="190"/>
      <c r="AA3714" s="190"/>
      <c r="AB3714" s="190"/>
      <c r="AC3714" s="185"/>
      <c r="AD3714" s="190"/>
      <c r="AE3714" s="190"/>
      <c r="AF3714" s="190"/>
      <c r="AG3714" s="205" t="str">
        <f t="shared" si="171"/>
        <v/>
      </c>
      <c r="AH3714" s="205" t="str">
        <f t="shared" si="172"/>
        <v/>
      </c>
      <c r="AI3714" s="205" t="str">
        <f t="shared" si="173"/>
        <v/>
      </c>
    </row>
    <row r="3715" spans="1:35" ht="15" customHeight="1">
      <c r="A3715" s="185"/>
      <c r="B3715" s="185"/>
      <c r="C3715" s="185"/>
      <c r="D3715" s="186"/>
      <c r="E3715" s="185"/>
      <c r="F3715" s="185"/>
      <c r="G3715" s="185"/>
      <c r="H3715" s="185"/>
      <c r="I3715" s="185"/>
      <c r="J3715" s="185"/>
      <c r="K3715" s="187"/>
      <c r="L3715" s="187"/>
      <c r="M3715" s="187"/>
      <c r="N3715" s="187"/>
      <c r="O3715" s="187"/>
      <c r="P3715" s="187"/>
      <c r="Q3715" s="187"/>
      <c r="R3715" s="190"/>
      <c r="S3715" s="190"/>
      <c r="T3715" s="190"/>
      <c r="U3715" s="190"/>
      <c r="V3715" s="190"/>
      <c r="W3715" s="190"/>
      <c r="X3715" s="190"/>
      <c r="Y3715" s="190"/>
      <c r="Z3715" s="190"/>
      <c r="AA3715" s="190"/>
      <c r="AB3715" s="190"/>
      <c r="AC3715" s="185"/>
      <c r="AD3715" s="190"/>
      <c r="AE3715" s="190"/>
      <c r="AF3715" s="190"/>
      <c r="AG3715" s="205" t="str">
        <f t="shared" si="171"/>
        <v/>
      </c>
      <c r="AH3715" s="205" t="str">
        <f t="shared" si="172"/>
        <v/>
      </c>
      <c r="AI3715" s="205" t="str">
        <f t="shared" si="173"/>
        <v/>
      </c>
    </row>
    <row r="3716" spans="1:35" ht="15" customHeight="1">
      <c r="A3716" s="185"/>
      <c r="B3716" s="185"/>
      <c r="C3716" s="185"/>
      <c r="D3716" s="186"/>
      <c r="E3716" s="185"/>
      <c r="F3716" s="185"/>
      <c r="G3716" s="185"/>
      <c r="H3716" s="185"/>
      <c r="I3716" s="185"/>
      <c r="J3716" s="185"/>
      <c r="K3716" s="187"/>
      <c r="L3716" s="187"/>
      <c r="M3716" s="187"/>
      <c r="N3716" s="187"/>
      <c r="O3716" s="187"/>
      <c r="P3716" s="187"/>
      <c r="Q3716" s="187"/>
      <c r="R3716" s="190"/>
      <c r="S3716" s="190"/>
      <c r="T3716" s="190"/>
      <c r="U3716" s="190"/>
      <c r="V3716" s="190"/>
      <c r="W3716" s="190"/>
      <c r="X3716" s="190"/>
      <c r="Y3716" s="190"/>
      <c r="Z3716" s="190"/>
      <c r="AA3716" s="190"/>
      <c r="AB3716" s="190"/>
      <c r="AC3716" s="185"/>
      <c r="AD3716" s="190"/>
      <c r="AE3716" s="190"/>
      <c r="AF3716" s="190"/>
      <c r="AG3716" s="205" t="str">
        <f t="shared" ref="AG3716:AG3779" si="174">IF($Q3716="","",IF($Q3716="YES","YES","NO"))</f>
        <v/>
      </c>
      <c r="AH3716" s="205" t="str">
        <f t="shared" ref="AH3716:AH3779" si="175">IF($X3716="","",IF($X3716="YES","YES","NO"))</f>
        <v/>
      </c>
      <c r="AI3716" s="205" t="str">
        <f t="shared" ref="AI3716:AI3779" si="176">IF(COUNTIF($B$3:$B$4985,B3716)&gt;1,"DUPLICATE","")</f>
        <v/>
      </c>
    </row>
    <row r="3717" spans="1:35" ht="15" customHeight="1">
      <c r="A3717" s="185"/>
      <c r="B3717" s="185"/>
      <c r="C3717" s="185"/>
      <c r="D3717" s="186"/>
      <c r="E3717" s="185"/>
      <c r="F3717" s="185"/>
      <c r="G3717" s="185"/>
      <c r="H3717" s="185"/>
      <c r="I3717" s="185"/>
      <c r="J3717" s="185"/>
      <c r="K3717" s="187"/>
      <c r="L3717" s="187"/>
      <c r="M3717" s="187"/>
      <c r="N3717" s="187"/>
      <c r="O3717" s="187"/>
      <c r="P3717" s="187"/>
      <c r="Q3717" s="187"/>
      <c r="R3717" s="190"/>
      <c r="S3717" s="190"/>
      <c r="T3717" s="190"/>
      <c r="U3717" s="190"/>
      <c r="V3717" s="190"/>
      <c r="W3717" s="190"/>
      <c r="X3717" s="190"/>
      <c r="Y3717" s="190"/>
      <c r="Z3717" s="190"/>
      <c r="AA3717" s="190"/>
      <c r="AB3717" s="190"/>
      <c r="AC3717" s="185"/>
      <c r="AD3717" s="190"/>
      <c r="AE3717" s="190"/>
      <c r="AF3717" s="190"/>
      <c r="AG3717" s="205" t="str">
        <f t="shared" si="174"/>
        <v/>
      </c>
      <c r="AH3717" s="205" t="str">
        <f t="shared" si="175"/>
        <v/>
      </c>
      <c r="AI3717" s="205" t="str">
        <f t="shared" si="176"/>
        <v/>
      </c>
    </row>
    <row r="3718" spans="1:35" ht="15" customHeight="1">
      <c r="A3718" s="185"/>
      <c r="B3718" s="185"/>
      <c r="C3718" s="185"/>
      <c r="D3718" s="186"/>
      <c r="E3718" s="185"/>
      <c r="F3718" s="185"/>
      <c r="G3718" s="185"/>
      <c r="H3718" s="185"/>
      <c r="I3718" s="185"/>
      <c r="J3718" s="185"/>
      <c r="K3718" s="187"/>
      <c r="L3718" s="187"/>
      <c r="M3718" s="187"/>
      <c r="N3718" s="187"/>
      <c r="O3718" s="187"/>
      <c r="P3718" s="187"/>
      <c r="Q3718" s="187"/>
      <c r="R3718" s="190"/>
      <c r="S3718" s="190"/>
      <c r="T3718" s="190"/>
      <c r="U3718" s="190"/>
      <c r="V3718" s="190"/>
      <c r="W3718" s="190"/>
      <c r="X3718" s="190"/>
      <c r="Y3718" s="190"/>
      <c r="Z3718" s="190"/>
      <c r="AA3718" s="190"/>
      <c r="AB3718" s="190"/>
      <c r="AC3718" s="185"/>
      <c r="AD3718" s="190"/>
      <c r="AE3718" s="190"/>
      <c r="AF3718" s="190"/>
      <c r="AG3718" s="205" t="str">
        <f t="shared" si="174"/>
        <v/>
      </c>
      <c r="AH3718" s="205" t="str">
        <f t="shared" si="175"/>
        <v/>
      </c>
      <c r="AI3718" s="205" t="str">
        <f t="shared" si="176"/>
        <v/>
      </c>
    </row>
    <row r="3719" spans="1:35" ht="15" customHeight="1">
      <c r="A3719" s="185"/>
      <c r="B3719" s="185"/>
      <c r="C3719" s="185"/>
      <c r="D3719" s="186"/>
      <c r="E3719" s="185"/>
      <c r="F3719" s="185"/>
      <c r="G3719" s="185"/>
      <c r="H3719" s="185"/>
      <c r="I3719" s="185"/>
      <c r="J3719" s="185"/>
      <c r="K3719" s="187"/>
      <c r="L3719" s="187"/>
      <c r="M3719" s="187"/>
      <c r="N3719" s="187"/>
      <c r="O3719" s="187"/>
      <c r="P3719" s="187"/>
      <c r="Q3719" s="187"/>
      <c r="R3719" s="190"/>
      <c r="S3719" s="190"/>
      <c r="T3719" s="190"/>
      <c r="U3719" s="190"/>
      <c r="V3719" s="190"/>
      <c r="W3719" s="190"/>
      <c r="X3719" s="190"/>
      <c r="Y3719" s="190"/>
      <c r="Z3719" s="190"/>
      <c r="AA3719" s="190"/>
      <c r="AB3719" s="190"/>
      <c r="AC3719" s="185"/>
      <c r="AD3719" s="190"/>
      <c r="AE3719" s="190"/>
      <c r="AF3719" s="190"/>
      <c r="AG3719" s="205" t="str">
        <f t="shared" si="174"/>
        <v/>
      </c>
      <c r="AH3719" s="205" t="str">
        <f t="shared" si="175"/>
        <v/>
      </c>
      <c r="AI3719" s="205" t="str">
        <f t="shared" si="176"/>
        <v/>
      </c>
    </row>
    <row r="3720" spans="1:35" ht="15" customHeight="1">
      <c r="A3720" s="185"/>
      <c r="B3720" s="185"/>
      <c r="C3720" s="185"/>
      <c r="D3720" s="186"/>
      <c r="E3720" s="185"/>
      <c r="F3720" s="185"/>
      <c r="G3720" s="185"/>
      <c r="H3720" s="185"/>
      <c r="I3720" s="185"/>
      <c r="J3720" s="185"/>
      <c r="K3720" s="187"/>
      <c r="L3720" s="187"/>
      <c r="M3720" s="187"/>
      <c r="N3720" s="187"/>
      <c r="O3720" s="187"/>
      <c r="P3720" s="187"/>
      <c r="Q3720" s="187"/>
      <c r="R3720" s="190"/>
      <c r="S3720" s="190"/>
      <c r="T3720" s="190"/>
      <c r="U3720" s="190"/>
      <c r="V3720" s="190"/>
      <c r="W3720" s="190"/>
      <c r="X3720" s="190"/>
      <c r="Y3720" s="190"/>
      <c r="Z3720" s="190"/>
      <c r="AA3720" s="190"/>
      <c r="AB3720" s="190"/>
      <c r="AC3720" s="185"/>
      <c r="AD3720" s="190"/>
      <c r="AE3720" s="190"/>
      <c r="AF3720" s="190"/>
      <c r="AG3720" s="205" t="str">
        <f t="shared" si="174"/>
        <v/>
      </c>
      <c r="AH3720" s="205" t="str">
        <f t="shared" si="175"/>
        <v/>
      </c>
      <c r="AI3720" s="205" t="str">
        <f t="shared" si="176"/>
        <v/>
      </c>
    </row>
    <row r="3721" spans="1:35" ht="15" customHeight="1">
      <c r="A3721" s="185"/>
      <c r="B3721" s="185"/>
      <c r="C3721" s="185"/>
      <c r="D3721" s="186"/>
      <c r="E3721" s="185"/>
      <c r="F3721" s="185"/>
      <c r="G3721" s="185"/>
      <c r="H3721" s="185"/>
      <c r="I3721" s="185"/>
      <c r="J3721" s="185"/>
      <c r="K3721" s="187"/>
      <c r="L3721" s="187"/>
      <c r="M3721" s="187"/>
      <c r="N3721" s="187"/>
      <c r="O3721" s="187"/>
      <c r="P3721" s="187"/>
      <c r="Q3721" s="187"/>
      <c r="R3721" s="190"/>
      <c r="S3721" s="190"/>
      <c r="T3721" s="190"/>
      <c r="U3721" s="190"/>
      <c r="V3721" s="190"/>
      <c r="W3721" s="190"/>
      <c r="X3721" s="190"/>
      <c r="Y3721" s="190"/>
      <c r="Z3721" s="190"/>
      <c r="AA3721" s="190"/>
      <c r="AB3721" s="190"/>
      <c r="AC3721" s="185"/>
      <c r="AD3721" s="190"/>
      <c r="AE3721" s="190"/>
      <c r="AF3721" s="190"/>
      <c r="AG3721" s="205" t="str">
        <f t="shared" si="174"/>
        <v/>
      </c>
      <c r="AH3721" s="205" t="str">
        <f t="shared" si="175"/>
        <v/>
      </c>
      <c r="AI3721" s="205" t="str">
        <f t="shared" si="176"/>
        <v/>
      </c>
    </row>
    <row r="3722" spans="1:35" ht="15" customHeight="1">
      <c r="A3722" s="185"/>
      <c r="B3722" s="185"/>
      <c r="C3722" s="185"/>
      <c r="D3722" s="186"/>
      <c r="E3722" s="185"/>
      <c r="F3722" s="185"/>
      <c r="G3722" s="185"/>
      <c r="H3722" s="185"/>
      <c r="I3722" s="185"/>
      <c r="J3722" s="185"/>
      <c r="K3722" s="187"/>
      <c r="L3722" s="187"/>
      <c r="M3722" s="187"/>
      <c r="N3722" s="187"/>
      <c r="O3722" s="187"/>
      <c r="P3722" s="187"/>
      <c r="Q3722" s="187"/>
      <c r="R3722" s="190"/>
      <c r="S3722" s="190"/>
      <c r="T3722" s="190"/>
      <c r="U3722" s="190"/>
      <c r="V3722" s="190"/>
      <c r="W3722" s="190"/>
      <c r="X3722" s="190"/>
      <c r="Y3722" s="190"/>
      <c r="Z3722" s="190"/>
      <c r="AA3722" s="190"/>
      <c r="AB3722" s="190"/>
      <c r="AC3722" s="185"/>
      <c r="AD3722" s="190"/>
      <c r="AE3722" s="190"/>
      <c r="AF3722" s="190"/>
      <c r="AG3722" s="205" t="str">
        <f t="shared" si="174"/>
        <v/>
      </c>
      <c r="AH3722" s="205" t="str">
        <f t="shared" si="175"/>
        <v/>
      </c>
      <c r="AI3722" s="205" t="str">
        <f t="shared" si="176"/>
        <v/>
      </c>
    </row>
    <row r="3723" spans="1:35" ht="15" customHeight="1">
      <c r="A3723" s="185"/>
      <c r="B3723" s="185"/>
      <c r="C3723" s="185"/>
      <c r="D3723" s="186"/>
      <c r="E3723" s="185"/>
      <c r="F3723" s="185"/>
      <c r="G3723" s="185"/>
      <c r="H3723" s="185"/>
      <c r="I3723" s="185"/>
      <c r="J3723" s="185"/>
      <c r="K3723" s="187"/>
      <c r="L3723" s="187"/>
      <c r="M3723" s="187"/>
      <c r="N3723" s="187"/>
      <c r="O3723" s="187"/>
      <c r="P3723" s="187"/>
      <c r="Q3723" s="187"/>
      <c r="R3723" s="190"/>
      <c r="S3723" s="190"/>
      <c r="T3723" s="190"/>
      <c r="U3723" s="190"/>
      <c r="V3723" s="190"/>
      <c r="W3723" s="190"/>
      <c r="X3723" s="190"/>
      <c r="Y3723" s="190"/>
      <c r="Z3723" s="190"/>
      <c r="AA3723" s="190"/>
      <c r="AB3723" s="190"/>
      <c r="AC3723" s="185"/>
      <c r="AD3723" s="190"/>
      <c r="AE3723" s="190"/>
      <c r="AF3723" s="190"/>
      <c r="AG3723" s="205" t="str">
        <f t="shared" si="174"/>
        <v/>
      </c>
      <c r="AH3723" s="205" t="str">
        <f t="shared" si="175"/>
        <v/>
      </c>
      <c r="AI3723" s="205" t="str">
        <f t="shared" si="176"/>
        <v/>
      </c>
    </row>
    <row r="3724" spans="1:35" ht="15" customHeight="1">
      <c r="A3724" s="185"/>
      <c r="B3724" s="185"/>
      <c r="C3724" s="185"/>
      <c r="D3724" s="186"/>
      <c r="E3724" s="185"/>
      <c r="F3724" s="185"/>
      <c r="G3724" s="185"/>
      <c r="H3724" s="185"/>
      <c r="I3724" s="185"/>
      <c r="J3724" s="185"/>
      <c r="K3724" s="187"/>
      <c r="L3724" s="187"/>
      <c r="M3724" s="187"/>
      <c r="N3724" s="187"/>
      <c r="O3724" s="187"/>
      <c r="P3724" s="187"/>
      <c r="Q3724" s="187"/>
      <c r="R3724" s="190"/>
      <c r="S3724" s="190"/>
      <c r="T3724" s="190"/>
      <c r="U3724" s="190"/>
      <c r="V3724" s="190"/>
      <c r="W3724" s="190"/>
      <c r="X3724" s="190"/>
      <c r="Y3724" s="190"/>
      <c r="Z3724" s="190"/>
      <c r="AA3724" s="190"/>
      <c r="AB3724" s="190"/>
      <c r="AC3724" s="185"/>
      <c r="AD3724" s="190"/>
      <c r="AE3724" s="190"/>
      <c r="AF3724" s="190"/>
      <c r="AG3724" s="205" t="str">
        <f t="shared" si="174"/>
        <v/>
      </c>
      <c r="AH3724" s="205" t="str">
        <f t="shared" si="175"/>
        <v/>
      </c>
      <c r="AI3724" s="205" t="str">
        <f t="shared" si="176"/>
        <v/>
      </c>
    </row>
    <row r="3725" spans="1:35" ht="15" customHeight="1">
      <c r="A3725" s="185"/>
      <c r="B3725" s="185"/>
      <c r="C3725" s="185"/>
      <c r="D3725" s="186"/>
      <c r="E3725" s="185"/>
      <c r="F3725" s="185"/>
      <c r="G3725" s="185"/>
      <c r="H3725" s="185"/>
      <c r="I3725" s="185"/>
      <c r="J3725" s="185"/>
      <c r="K3725" s="187"/>
      <c r="L3725" s="187"/>
      <c r="M3725" s="187"/>
      <c r="N3725" s="187"/>
      <c r="O3725" s="187"/>
      <c r="P3725" s="187"/>
      <c r="Q3725" s="187"/>
      <c r="R3725" s="190"/>
      <c r="S3725" s="190"/>
      <c r="T3725" s="190"/>
      <c r="U3725" s="190"/>
      <c r="V3725" s="190"/>
      <c r="W3725" s="190"/>
      <c r="X3725" s="190"/>
      <c r="Y3725" s="190"/>
      <c r="Z3725" s="190"/>
      <c r="AA3725" s="190"/>
      <c r="AB3725" s="190"/>
      <c r="AC3725" s="185"/>
      <c r="AD3725" s="190"/>
      <c r="AE3725" s="190"/>
      <c r="AF3725" s="190"/>
      <c r="AG3725" s="205" t="str">
        <f t="shared" si="174"/>
        <v/>
      </c>
      <c r="AH3725" s="205" t="str">
        <f t="shared" si="175"/>
        <v/>
      </c>
      <c r="AI3725" s="205" t="str">
        <f t="shared" si="176"/>
        <v/>
      </c>
    </row>
    <row r="3726" spans="1:35" ht="15" customHeight="1">
      <c r="A3726" s="185"/>
      <c r="B3726" s="185"/>
      <c r="C3726" s="185"/>
      <c r="D3726" s="186"/>
      <c r="E3726" s="185"/>
      <c r="F3726" s="185"/>
      <c r="G3726" s="185"/>
      <c r="H3726" s="185"/>
      <c r="I3726" s="185"/>
      <c r="J3726" s="185"/>
      <c r="K3726" s="187"/>
      <c r="L3726" s="187"/>
      <c r="M3726" s="187"/>
      <c r="N3726" s="187"/>
      <c r="O3726" s="187"/>
      <c r="P3726" s="187"/>
      <c r="Q3726" s="187"/>
      <c r="R3726" s="190"/>
      <c r="S3726" s="190"/>
      <c r="T3726" s="190"/>
      <c r="U3726" s="190"/>
      <c r="V3726" s="190"/>
      <c r="W3726" s="190"/>
      <c r="X3726" s="190"/>
      <c r="Y3726" s="190"/>
      <c r="Z3726" s="190"/>
      <c r="AA3726" s="190"/>
      <c r="AB3726" s="190"/>
      <c r="AC3726" s="185"/>
      <c r="AD3726" s="190"/>
      <c r="AE3726" s="190"/>
      <c r="AF3726" s="190"/>
      <c r="AG3726" s="205" t="str">
        <f t="shared" si="174"/>
        <v/>
      </c>
      <c r="AH3726" s="205" t="str">
        <f t="shared" si="175"/>
        <v/>
      </c>
      <c r="AI3726" s="205" t="str">
        <f t="shared" si="176"/>
        <v/>
      </c>
    </row>
    <row r="3727" spans="1:35" ht="15" customHeight="1">
      <c r="A3727" s="185"/>
      <c r="B3727" s="185"/>
      <c r="C3727" s="185"/>
      <c r="D3727" s="186"/>
      <c r="E3727" s="185"/>
      <c r="F3727" s="185"/>
      <c r="G3727" s="185"/>
      <c r="H3727" s="185"/>
      <c r="I3727" s="185"/>
      <c r="J3727" s="185"/>
      <c r="K3727" s="187"/>
      <c r="L3727" s="187"/>
      <c r="M3727" s="187"/>
      <c r="N3727" s="187"/>
      <c r="O3727" s="187"/>
      <c r="P3727" s="187"/>
      <c r="Q3727" s="187"/>
      <c r="R3727" s="190"/>
      <c r="S3727" s="190"/>
      <c r="T3727" s="190"/>
      <c r="U3727" s="190"/>
      <c r="V3727" s="190"/>
      <c r="W3727" s="190"/>
      <c r="X3727" s="190"/>
      <c r="Y3727" s="190"/>
      <c r="Z3727" s="190"/>
      <c r="AA3727" s="190"/>
      <c r="AB3727" s="190"/>
      <c r="AC3727" s="185"/>
      <c r="AD3727" s="190"/>
      <c r="AE3727" s="190"/>
      <c r="AF3727" s="190"/>
      <c r="AG3727" s="205" t="str">
        <f t="shared" si="174"/>
        <v/>
      </c>
      <c r="AH3727" s="205" t="str">
        <f t="shared" si="175"/>
        <v/>
      </c>
      <c r="AI3727" s="205" t="str">
        <f t="shared" si="176"/>
        <v/>
      </c>
    </row>
    <row r="3728" spans="1:35" ht="15" customHeight="1">
      <c r="A3728" s="185"/>
      <c r="B3728" s="185"/>
      <c r="C3728" s="185"/>
      <c r="D3728" s="186"/>
      <c r="E3728" s="185"/>
      <c r="F3728" s="185"/>
      <c r="G3728" s="185"/>
      <c r="H3728" s="185"/>
      <c r="I3728" s="185"/>
      <c r="J3728" s="185"/>
      <c r="K3728" s="187"/>
      <c r="L3728" s="187"/>
      <c r="M3728" s="187"/>
      <c r="N3728" s="187"/>
      <c r="O3728" s="187"/>
      <c r="P3728" s="187"/>
      <c r="Q3728" s="187"/>
      <c r="R3728" s="190"/>
      <c r="S3728" s="190"/>
      <c r="T3728" s="190"/>
      <c r="U3728" s="190"/>
      <c r="V3728" s="190"/>
      <c r="W3728" s="190"/>
      <c r="X3728" s="190"/>
      <c r="Y3728" s="190"/>
      <c r="Z3728" s="190"/>
      <c r="AA3728" s="190"/>
      <c r="AB3728" s="190"/>
      <c r="AC3728" s="185"/>
      <c r="AD3728" s="190"/>
      <c r="AE3728" s="190"/>
      <c r="AF3728" s="190"/>
      <c r="AG3728" s="205" t="str">
        <f t="shared" si="174"/>
        <v/>
      </c>
      <c r="AH3728" s="205" t="str">
        <f t="shared" si="175"/>
        <v/>
      </c>
      <c r="AI3728" s="205" t="str">
        <f t="shared" si="176"/>
        <v/>
      </c>
    </row>
    <row r="3729" spans="1:35" ht="15" customHeight="1">
      <c r="A3729" s="185"/>
      <c r="B3729" s="185"/>
      <c r="C3729" s="185"/>
      <c r="D3729" s="186"/>
      <c r="E3729" s="185"/>
      <c r="F3729" s="185"/>
      <c r="G3729" s="185"/>
      <c r="H3729" s="185"/>
      <c r="I3729" s="185"/>
      <c r="J3729" s="185"/>
      <c r="K3729" s="187"/>
      <c r="L3729" s="187"/>
      <c r="M3729" s="187"/>
      <c r="N3729" s="187"/>
      <c r="O3729" s="187"/>
      <c r="P3729" s="187"/>
      <c r="Q3729" s="187"/>
      <c r="R3729" s="190"/>
      <c r="S3729" s="190"/>
      <c r="T3729" s="190"/>
      <c r="U3729" s="190"/>
      <c r="V3729" s="190"/>
      <c r="W3729" s="190"/>
      <c r="X3729" s="190"/>
      <c r="Y3729" s="190"/>
      <c r="Z3729" s="190"/>
      <c r="AA3729" s="190"/>
      <c r="AB3729" s="190"/>
      <c r="AC3729" s="185"/>
      <c r="AD3729" s="190"/>
      <c r="AE3729" s="190"/>
      <c r="AF3729" s="190"/>
      <c r="AG3729" s="205" t="str">
        <f t="shared" si="174"/>
        <v/>
      </c>
      <c r="AH3729" s="205" t="str">
        <f t="shared" si="175"/>
        <v/>
      </c>
      <c r="AI3729" s="205" t="str">
        <f t="shared" si="176"/>
        <v/>
      </c>
    </row>
    <row r="3730" spans="1:35" ht="15" customHeight="1">
      <c r="A3730" s="185"/>
      <c r="B3730" s="185"/>
      <c r="C3730" s="185"/>
      <c r="D3730" s="186"/>
      <c r="E3730" s="185"/>
      <c r="F3730" s="185"/>
      <c r="G3730" s="185"/>
      <c r="H3730" s="185"/>
      <c r="I3730" s="185"/>
      <c r="J3730" s="185"/>
      <c r="K3730" s="187"/>
      <c r="L3730" s="187"/>
      <c r="M3730" s="187"/>
      <c r="N3730" s="187"/>
      <c r="O3730" s="187"/>
      <c r="P3730" s="187"/>
      <c r="Q3730" s="187"/>
      <c r="R3730" s="190"/>
      <c r="S3730" s="190"/>
      <c r="T3730" s="190"/>
      <c r="U3730" s="190"/>
      <c r="V3730" s="190"/>
      <c r="W3730" s="190"/>
      <c r="X3730" s="190"/>
      <c r="Y3730" s="190"/>
      <c r="Z3730" s="190"/>
      <c r="AA3730" s="190"/>
      <c r="AB3730" s="190"/>
      <c r="AC3730" s="185"/>
      <c r="AD3730" s="190"/>
      <c r="AE3730" s="190"/>
      <c r="AF3730" s="190"/>
      <c r="AG3730" s="205" t="str">
        <f t="shared" si="174"/>
        <v/>
      </c>
      <c r="AH3730" s="205" t="str">
        <f t="shared" si="175"/>
        <v/>
      </c>
      <c r="AI3730" s="205" t="str">
        <f t="shared" si="176"/>
        <v/>
      </c>
    </row>
    <row r="3731" spans="1:35" ht="15" customHeight="1">
      <c r="A3731" s="185"/>
      <c r="B3731" s="185"/>
      <c r="C3731" s="185"/>
      <c r="D3731" s="186"/>
      <c r="E3731" s="185"/>
      <c r="F3731" s="185"/>
      <c r="G3731" s="185"/>
      <c r="H3731" s="185"/>
      <c r="I3731" s="185"/>
      <c r="J3731" s="185"/>
      <c r="K3731" s="187"/>
      <c r="L3731" s="187"/>
      <c r="M3731" s="187"/>
      <c r="N3731" s="187"/>
      <c r="O3731" s="187"/>
      <c r="P3731" s="187"/>
      <c r="Q3731" s="187"/>
      <c r="R3731" s="190"/>
      <c r="S3731" s="190"/>
      <c r="T3731" s="190"/>
      <c r="U3731" s="190"/>
      <c r="V3731" s="190"/>
      <c r="W3731" s="190"/>
      <c r="X3731" s="190"/>
      <c r="Y3731" s="190"/>
      <c r="Z3731" s="190"/>
      <c r="AA3731" s="190"/>
      <c r="AB3731" s="190"/>
      <c r="AC3731" s="185"/>
      <c r="AD3731" s="190"/>
      <c r="AE3731" s="190"/>
      <c r="AF3731" s="190"/>
      <c r="AG3731" s="205" t="str">
        <f t="shared" si="174"/>
        <v/>
      </c>
      <c r="AH3731" s="205" t="str">
        <f t="shared" si="175"/>
        <v/>
      </c>
      <c r="AI3731" s="205" t="str">
        <f t="shared" si="176"/>
        <v/>
      </c>
    </row>
    <row r="3732" spans="1:35" ht="15" customHeight="1">
      <c r="A3732" s="185"/>
      <c r="B3732" s="185"/>
      <c r="C3732" s="185"/>
      <c r="D3732" s="186"/>
      <c r="E3732" s="185"/>
      <c r="F3732" s="185"/>
      <c r="G3732" s="185"/>
      <c r="H3732" s="185"/>
      <c r="I3732" s="185"/>
      <c r="J3732" s="185"/>
      <c r="K3732" s="187"/>
      <c r="L3732" s="187"/>
      <c r="M3732" s="187"/>
      <c r="N3732" s="187"/>
      <c r="O3732" s="187"/>
      <c r="P3732" s="187"/>
      <c r="Q3732" s="187"/>
      <c r="R3732" s="190"/>
      <c r="S3732" s="190"/>
      <c r="T3732" s="190"/>
      <c r="U3732" s="190"/>
      <c r="V3732" s="190"/>
      <c r="W3732" s="190"/>
      <c r="X3732" s="190"/>
      <c r="Y3732" s="190"/>
      <c r="Z3732" s="190"/>
      <c r="AA3732" s="190"/>
      <c r="AB3732" s="190"/>
      <c r="AC3732" s="185"/>
      <c r="AD3732" s="190"/>
      <c r="AE3732" s="190"/>
      <c r="AF3732" s="190"/>
      <c r="AG3732" s="205" t="str">
        <f t="shared" si="174"/>
        <v/>
      </c>
      <c r="AH3732" s="205" t="str">
        <f t="shared" si="175"/>
        <v/>
      </c>
      <c r="AI3732" s="205" t="str">
        <f t="shared" si="176"/>
        <v/>
      </c>
    </row>
    <row r="3733" spans="1:35" ht="15" customHeight="1">
      <c r="A3733" s="185"/>
      <c r="B3733" s="185"/>
      <c r="C3733" s="185"/>
      <c r="D3733" s="186"/>
      <c r="E3733" s="185"/>
      <c r="F3733" s="185"/>
      <c r="G3733" s="185"/>
      <c r="H3733" s="185"/>
      <c r="I3733" s="185"/>
      <c r="J3733" s="185"/>
      <c r="K3733" s="187"/>
      <c r="L3733" s="187"/>
      <c r="M3733" s="187"/>
      <c r="N3733" s="187"/>
      <c r="O3733" s="187"/>
      <c r="P3733" s="187"/>
      <c r="Q3733" s="187"/>
      <c r="R3733" s="190"/>
      <c r="S3733" s="190"/>
      <c r="T3733" s="190"/>
      <c r="U3733" s="190"/>
      <c r="V3733" s="190"/>
      <c r="W3733" s="190"/>
      <c r="X3733" s="190"/>
      <c r="Y3733" s="190"/>
      <c r="Z3733" s="190"/>
      <c r="AA3733" s="190"/>
      <c r="AB3733" s="190"/>
      <c r="AC3733" s="185"/>
      <c r="AD3733" s="190"/>
      <c r="AE3733" s="190"/>
      <c r="AF3733" s="190"/>
      <c r="AG3733" s="205" t="str">
        <f t="shared" si="174"/>
        <v/>
      </c>
      <c r="AH3733" s="205" t="str">
        <f t="shared" si="175"/>
        <v/>
      </c>
      <c r="AI3733" s="205" t="str">
        <f t="shared" si="176"/>
        <v/>
      </c>
    </row>
    <row r="3734" spans="1:35" ht="15" customHeight="1">
      <c r="A3734" s="185"/>
      <c r="B3734" s="185"/>
      <c r="C3734" s="185"/>
      <c r="D3734" s="186"/>
      <c r="E3734" s="185"/>
      <c r="F3734" s="185"/>
      <c r="G3734" s="185"/>
      <c r="H3734" s="185"/>
      <c r="I3734" s="185"/>
      <c r="J3734" s="185"/>
      <c r="K3734" s="187"/>
      <c r="L3734" s="187"/>
      <c r="M3734" s="187"/>
      <c r="N3734" s="187"/>
      <c r="O3734" s="187"/>
      <c r="P3734" s="187"/>
      <c r="Q3734" s="187"/>
      <c r="R3734" s="190"/>
      <c r="S3734" s="190"/>
      <c r="T3734" s="190"/>
      <c r="U3734" s="190"/>
      <c r="V3734" s="190"/>
      <c r="W3734" s="190"/>
      <c r="X3734" s="190"/>
      <c r="Y3734" s="190"/>
      <c r="Z3734" s="190"/>
      <c r="AA3734" s="190"/>
      <c r="AB3734" s="190"/>
      <c r="AC3734" s="185"/>
      <c r="AD3734" s="190"/>
      <c r="AE3734" s="190"/>
      <c r="AF3734" s="190"/>
      <c r="AG3734" s="205" t="str">
        <f t="shared" si="174"/>
        <v/>
      </c>
      <c r="AH3734" s="205" t="str">
        <f t="shared" si="175"/>
        <v/>
      </c>
      <c r="AI3734" s="205" t="str">
        <f t="shared" si="176"/>
        <v/>
      </c>
    </row>
    <row r="3735" spans="1:35" ht="15" customHeight="1">
      <c r="A3735" s="185"/>
      <c r="B3735" s="185"/>
      <c r="C3735" s="185"/>
      <c r="D3735" s="186"/>
      <c r="E3735" s="185"/>
      <c r="F3735" s="185"/>
      <c r="G3735" s="185"/>
      <c r="H3735" s="185"/>
      <c r="I3735" s="185"/>
      <c r="J3735" s="185"/>
      <c r="K3735" s="187"/>
      <c r="L3735" s="187"/>
      <c r="M3735" s="187"/>
      <c r="N3735" s="187"/>
      <c r="O3735" s="187"/>
      <c r="P3735" s="187"/>
      <c r="Q3735" s="187"/>
      <c r="R3735" s="190"/>
      <c r="S3735" s="190"/>
      <c r="T3735" s="190"/>
      <c r="U3735" s="190"/>
      <c r="V3735" s="190"/>
      <c r="W3735" s="190"/>
      <c r="X3735" s="190"/>
      <c r="Y3735" s="190"/>
      <c r="Z3735" s="190"/>
      <c r="AA3735" s="190"/>
      <c r="AB3735" s="190"/>
      <c r="AC3735" s="185"/>
      <c r="AD3735" s="190"/>
      <c r="AE3735" s="190"/>
      <c r="AF3735" s="190"/>
      <c r="AG3735" s="205" t="str">
        <f t="shared" si="174"/>
        <v/>
      </c>
      <c r="AH3735" s="205" t="str">
        <f t="shared" si="175"/>
        <v/>
      </c>
      <c r="AI3735" s="205" t="str">
        <f t="shared" si="176"/>
        <v/>
      </c>
    </row>
    <row r="3736" spans="1:35" ht="15" customHeight="1">
      <c r="A3736" s="185"/>
      <c r="B3736" s="185"/>
      <c r="C3736" s="185"/>
      <c r="D3736" s="186"/>
      <c r="E3736" s="185"/>
      <c r="F3736" s="185"/>
      <c r="G3736" s="185"/>
      <c r="H3736" s="185"/>
      <c r="I3736" s="185"/>
      <c r="J3736" s="185"/>
      <c r="K3736" s="187"/>
      <c r="L3736" s="187"/>
      <c r="M3736" s="187"/>
      <c r="N3736" s="187"/>
      <c r="O3736" s="187"/>
      <c r="P3736" s="187"/>
      <c r="Q3736" s="187"/>
      <c r="R3736" s="190"/>
      <c r="S3736" s="190"/>
      <c r="T3736" s="190"/>
      <c r="U3736" s="190"/>
      <c r="V3736" s="190"/>
      <c r="W3736" s="190"/>
      <c r="X3736" s="190"/>
      <c r="Y3736" s="190"/>
      <c r="Z3736" s="190"/>
      <c r="AA3736" s="190"/>
      <c r="AB3736" s="190"/>
      <c r="AC3736" s="185"/>
      <c r="AD3736" s="190"/>
      <c r="AE3736" s="190"/>
      <c r="AF3736" s="190"/>
      <c r="AG3736" s="205" t="str">
        <f t="shared" si="174"/>
        <v/>
      </c>
      <c r="AH3736" s="205" t="str">
        <f t="shared" si="175"/>
        <v/>
      </c>
      <c r="AI3736" s="205" t="str">
        <f t="shared" si="176"/>
        <v/>
      </c>
    </row>
    <row r="3737" spans="1:35" ht="15" customHeight="1">
      <c r="A3737" s="185"/>
      <c r="B3737" s="185"/>
      <c r="C3737" s="185"/>
      <c r="D3737" s="186"/>
      <c r="E3737" s="185"/>
      <c r="F3737" s="185"/>
      <c r="G3737" s="185"/>
      <c r="H3737" s="185"/>
      <c r="I3737" s="185"/>
      <c r="J3737" s="185"/>
      <c r="K3737" s="187"/>
      <c r="L3737" s="187"/>
      <c r="M3737" s="187"/>
      <c r="N3737" s="187"/>
      <c r="O3737" s="187"/>
      <c r="P3737" s="187"/>
      <c r="Q3737" s="187"/>
      <c r="R3737" s="190"/>
      <c r="S3737" s="190"/>
      <c r="T3737" s="190"/>
      <c r="U3737" s="190"/>
      <c r="V3737" s="190"/>
      <c r="W3737" s="190"/>
      <c r="X3737" s="190"/>
      <c r="Y3737" s="190"/>
      <c r="Z3737" s="190"/>
      <c r="AA3737" s="190"/>
      <c r="AB3737" s="190"/>
      <c r="AC3737" s="185"/>
      <c r="AD3737" s="190"/>
      <c r="AE3737" s="190"/>
      <c r="AF3737" s="190"/>
      <c r="AG3737" s="205" t="str">
        <f t="shared" si="174"/>
        <v/>
      </c>
      <c r="AH3737" s="205" t="str">
        <f t="shared" si="175"/>
        <v/>
      </c>
      <c r="AI3737" s="205" t="str">
        <f t="shared" si="176"/>
        <v/>
      </c>
    </row>
    <row r="3738" spans="1:35" ht="15" customHeight="1">
      <c r="A3738" s="185"/>
      <c r="B3738" s="185"/>
      <c r="C3738" s="185"/>
      <c r="D3738" s="186"/>
      <c r="E3738" s="185"/>
      <c r="F3738" s="185"/>
      <c r="G3738" s="185"/>
      <c r="H3738" s="185"/>
      <c r="I3738" s="185"/>
      <c r="J3738" s="185"/>
      <c r="K3738" s="187"/>
      <c r="L3738" s="187"/>
      <c r="M3738" s="187"/>
      <c r="N3738" s="187"/>
      <c r="O3738" s="187"/>
      <c r="P3738" s="187"/>
      <c r="Q3738" s="187"/>
      <c r="R3738" s="190"/>
      <c r="S3738" s="190"/>
      <c r="T3738" s="190"/>
      <c r="U3738" s="190"/>
      <c r="V3738" s="190"/>
      <c r="W3738" s="190"/>
      <c r="X3738" s="190"/>
      <c r="Y3738" s="190"/>
      <c r="Z3738" s="190"/>
      <c r="AA3738" s="190"/>
      <c r="AB3738" s="190"/>
      <c r="AC3738" s="185"/>
      <c r="AD3738" s="190"/>
      <c r="AE3738" s="190"/>
      <c r="AF3738" s="190"/>
      <c r="AG3738" s="205" t="str">
        <f t="shared" si="174"/>
        <v/>
      </c>
      <c r="AH3738" s="205" t="str">
        <f t="shared" si="175"/>
        <v/>
      </c>
      <c r="AI3738" s="205" t="str">
        <f t="shared" si="176"/>
        <v/>
      </c>
    </row>
    <row r="3739" spans="1:35" ht="15" customHeight="1">
      <c r="A3739" s="185"/>
      <c r="B3739" s="185"/>
      <c r="C3739" s="185"/>
      <c r="D3739" s="186"/>
      <c r="E3739" s="185"/>
      <c r="F3739" s="185"/>
      <c r="G3739" s="185"/>
      <c r="H3739" s="185"/>
      <c r="I3739" s="185"/>
      <c r="J3739" s="185"/>
      <c r="K3739" s="187"/>
      <c r="L3739" s="187"/>
      <c r="M3739" s="187"/>
      <c r="N3739" s="187"/>
      <c r="O3739" s="187"/>
      <c r="P3739" s="187"/>
      <c r="Q3739" s="187"/>
      <c r="R3739" s="190"/>
      <c r="S3739" s="190"/>
      <c r="T3739" s="190"/>
      <c r="U3739" s="190"/>
      <c r="V3739" s="190"/>
      <c r="W3739" s="190"/>
      <c r="X3739" s="190"/>
      <c r="Y3739" s="190"/>
      <c r="Z3739" s="190"/>
      <c r="AA3739" s="190"/>
      <c r="AB3739" s="190"/>
      <c r="AC3739" s="185"/>
      <c r="AD3739" s="190"/>
      <c r="AE3739" s="190"/>
      <c r="AF3739" s="190"/>
      <c r="AG3739" s="205" t="str">
        <f t="shared" si="174"/>
        <v/>
      </c>
      <c r="AH3739" s="205" t="str">
        <f t="shared" si="175"/>
        <v/>
      </c>
      <c r="AI3739" s="205" t="str">
        <f t="shared" si="176"/>
        <v/>
      </c>
    </row>
    <row r="3740" spans="1:35" ht="15" customHeight="1">
      <c r="A3740" s="185"/>
      <c r="B3740" s="185"/>
      <c r="C3740" s="185"/>
      <c r="D3740" s="186"/>
      <c r="E3740" s="185"/>
      <c r="F3740" s="185"/>
      <c r="G3740" s="185"/>
      <c r="H3740" s="185"/>
      <c r="I3740" s="185"/>
      <c r="J3740" s="185"/>
      <c r="K3740" s="187"/>
      <c r="L3740" s="187"/>
      <c r="M3740" s="187"/>
      <c r="N3740" s="187"/>
      <c r="O3740" s="187"/>
      <c r="P3740" s="187"/>
      <c r="Q3740" s="187"/>
      <c r="R3740" s="190"/>
      <c r="S3740" s="190"/>
      <c r="T3740" s="190"/>
      <c r="U3740" s="190"/>
      <c r="V3740" s="190"/>
      <c r="W3740" s="190"/>
      <c r="X3740" s="190"/>
      <c r="Y3740" s="190"/>
      <c r="Z3740" s="190"/>
      <c r="AA3740" s="190"/>
      <c r="AB3740" s="190"/>
      <c r="AC3740" s="185"/>
      <c r="AD3740" s="190"/>
      <c r="AE3740" s="190"/>
      <c r="AF3740" s="190"/>
      <c r="AG3740" s="205" t="str">
        <f t="shared" si="174"/>
        <v/>
      </c>
      <c r="AH3740" s="205" t="str">
        <f t="shared" si="175"/>
        <v/>
      </c>
      <c r="AI3740" s="205" t="str">
        <f t="shared" si="176"/>
        <v/>
      </c>
    </row>
    <row r="3741" spans="1:35" ht="15" customHeight="1">
      <c r="A3741" s="185"/>
      <c r="B3741" s="185"/>
      <c r="C3741" s="185"/>
      <c r="D3741" s="186"/>
      <c r="E3741" s="185"/>
      <c r="F3741" s="185"/>
      <c r="G3741" s="185"/>
      <c r="H3741" s="185"/>
      <c r="I3741" s="185"/>
      <c r="J3741" s="185"/>
      <c r="K3741" s="187"/>
      <c r="L3741" s="187"/>
      <c r="M3741" s="187"/>
      <c r="N3741" s="187"/>
      <c r="O3741" s="187"/>
      <c r="P3741" s="187"/>
      <c r="Q3741" s="187"/>
      <c r="R3741" s="190"/>
      <c r="S3741" s="190"/>
      <c r="T3741" s="190"/>
      <c r="U3741" s="190"/>
      <c r="V3741" s="190"/>
      <c r="W3741" s="190"/>
      <c r="X3741" s="190"/>
      <c r="Y3741" s="190"/>
      <c r="Z3741" s="190"/>
      <c r="AA3741" s="190"/>
      <c r="AB3741" s="190"/>
      <c r="AC3741" s="185"/>
      <c r="AD3741" s="190"/>
      <c r="AE3741" s="190"/>
      <c r="AF3741" s="190"/>
      <c r="AG3741" s="205" t="str">
        <f t="shared" si="174"/>
        <v/>
      </c>
      <c r="AH3741" s="205" t="str">
        <f t="shared" si="175"/>
        <v/>
      </c>
      <c r="AI3741" s="205" t="str">
        <f t="shared" si="176"/>
        <v/>
      </c>
    </row>
    <row r="3742" spans="1:35" ht="15" customHeight="1">
      <c r="A3742" s="185"/>
      <c r="B3742" s="185"/>
      <c r="C3742" s="185"/>
      <c r="D3742" s="186"/>
      <c r="E3742" s="185"/>
      <c r="F3742" s="185"/>
      <c r="G3742" s="185"/>
      <c r="H3742" s="185"/>
      <c r="I3742" s="185"/>
      <c r="J3742" s="185"/>
      <c r="K3742" s="187"/>
      <c r="L3742" s="187"/>
      <c r="M3742" s="187"/>
      <c r="N3742" s="187"/>
      <c r="O3742" s="187"/>
      <c r="P3742" s="187"/>
      <c r="Q3742" s="187"/>
      <c r="R3742" s="190"/>
      <c r="S3742" s="190"/>
      <c r="T3742" s="190"/>
      <c r="U3742" s="190"/>
      <c r="V3742" s="190"/>
      <c r="W3742" s="190"/>
      <c r="X3742" s="190"/>
      <c r="Y3742" s="190"/>
      <c r="Z3742" s="190"/>
      <c r="AA3742" s="190"/>
      <c r="AB3742" s="190"/>
      <c r="AC3742" s="185"/>
      <c r="AD3742" s="190"/>
      <c r="AE3742" s="190"/>
      <c r="AF3742" s="190"/>
      <c r="AG3742" s="205" t="str">
        <f t="shared" si="174"/>
        <v/>
      </c>
      <c r="AH3742" s="205" t="str">
        <f t="shared" si="175"/>
        <v/>
      </c>
      <c r="AI3742" s="205" t="str">
        <f t="shared" si="176"/>
        <v/>
      </c>
    </row>
    <row r="3743" spans="1:35" ht="15" customHeight="1">
      <c r="A3743" s="185"/>
      <c r="B3743" s="185"/>
      <c r="C3743" s="185"/>
      <c r="D3743" s="186"/>
      <c r="E3743" s="185"/>
      <c r="F3743" s="185"/>
      <c r="G3743" s="185"/>
      <c r="H3743" s="185"/>
      <c r="I3743" s="185"/>
      <c r="J3743" s="185"/>
      <c r="K3743" s="187"/>
      <c r="L3743" s="187"/>
      <c r="M3743" s="187"/>
      <c r="N3743" s="187"/>
      <c r="O3743" s="187"/>
      <c r="P3743" s="187"/>
      <c r="Q3743" s="187"/>
      <c r="R3743" s="190"/>
      <c r="S3743" s="190"/>
      <c r="T3743" s="190"/>
      <c r="U3743" s="190"/>
      <c r="V3743" s="190"/>
      <c r="W3743" s="190"/>
      <c r="X3743" s="190"/>
      <c r="Y3743" s="190"/>
      <c r="Z3743" s="190"/>
      <c r="AA3743" s="190"/>
      <c r="AB3743" s="190"/>
      <c r="AC3743" s="185"/>
      <c r="AD3743" s="190"/>
      <c r="AE3743" s="190"/>
      <c r="AF3743" s="190"/>
      <c r="AG3743" s="205" t="str">
        <f t="shared" si="174"/>
        <v/>
      </c>
      <c r="AH3743" s="205" t="str">
        <f t="shared" si="175"/>
        <v/>
      </c>
      <c r="AI3743" s="205" t="str">
        <f t="shared" si="176"/>
        <v/>
      </c>
    </row>
    <row r="3744" spans="1:35" ht="15" customHeight="1">
      <c r="A3744" s="185"/>
      <c r="B3744" s="185"/>
      <c r="C3744" s="185"/>
      <c r="D3744" s="186"/>
      <c r="E3744" s="185"/>
      <c r="F3744" s="185"/>
      <c r="G3744" s="185"/>
      <c r="H3744" s="185"/>
      <c r="I3744" s="185"/>
      <c r="J3744" s="185"/>
      <c r="K3744" s="187"/>
      <c r="L3744" s="187"/>
      <c r="M3744" s="187"/>
      <c r="N3744" s="187"/>
      <c r="O3744" s="187"/>
      <c r="P3744" s="187"/>
      <c r="Q3744" s="187"/>
      <c r="R3744" s="190"/>
      <c r="S3744" s="190"/>
      <c r="T3744" s="190"/>
      <c r="U3744" s="190"/>
      <c r="V3744" s="190"/>
      <c r="W3744" s="190"/>
      <c r="X3744" s="190"/>
      <c r="Y3744" s="190"/>
      <c r="Z3744" s="190"/>
      <c r="AA3744" s="190"/>
      <c r="AB3744" s="190"/>
      <c r="AC3744" s="185"/>
      <c r="AD3744" s="190"/>
      <c r="AE3744" s="190"/>
      <c r="AF3744" s="190"/>
      <c r="AG3744" s="205" t="str">
        <f t="shared" si="174"/>
        <v/>
      </c>
      <c r="AH3744" s="205" t="str">
        <f t="shared" si="175"/>
        <v/>
      </c>
      <c r="AI3744" s="205" t="str">
        <f t="shared" si="176"/>
        <v/>
      </c>
    </row>
    <row r="3745" spans="1:35" ht="15" customHeight="1">
      <c r="A3745" s="185"/>
      <c r="B3745" s="185"/>
      <c r="C3745" s="185"/>
      <c r="D3745" s="186"/>
      <c r="E3745" s="185"/>
      <c r="F3745" s="185"/>
      <c r="G3745" s="185"/>
      <c r="H3745" s="185"/>
      <c r="I3745" s="185"/>
      <c r="J3745" s="185"/>
      <c r="K3745" s="187"/>
      <c r="L3745" s="187"/>
      <c r="M3745" s="187"/>
      <c r="N3745" s="187"/>
      <c r="O3745" s="187"/>
      <c r="P3745" s="187"/>
      <c r="Q3745" s="187"/>
      <c r="R3745" s="190"/>
      <c r="S3745" s="190"/>
      <c r="T3745" s="190"/>
      <c r="U3745" s="190"/>
      <c r="V3745" s="190"/>
      <c r="W3745" s="190"/>
      <c r="X3745" s="190"/>
      <c r="Y3745" s="190"/>
      <c r="Z3745" s="190"/>
      <c r="AA3745" s="190"/>
      <c r="AB3745" s="190"/>
      <c r="AC3745" s="185"/>
      <c r="AD3745" s="190"/>
      <c r="AE3745" s="190"/>
      <c r="AF3745" s="190"/>
      <c r="AG3745" s="205" t="str">
        <f t="shared" si="174"/>
        <v/>
      </c>
      <c r="AH3745" s="205" t="str">
        <f t="shared" si="175"/>
        <v/>
      </c>
      <c r="AI3745" s="205" t="str">
        <f t="shared" si="176"/>
        <v/>
      </c>
    </row>
    <row r="3746" spans="1:35" ht="15" customHeight="1">
      <c r="A3746" s="185"/>
      <c r="B3746" s="185"/>
      <c r="C3746" s="185"/>
      <c r="D3746" s="186"/>
      <c r="E3746" s="185"/>
      <c r="F3746" s="185"/>
      <c r="G3746" s="185"/>
      <c r="H3746" s="185"/>
      <c r="I3746" s="185"/>
      <c r="J3746" s="185"/>
      <c r="K3746" s="187"/>
      <c r="L3746" s="187"/>
      <c r="M3746" s="187"/>
      <c r="N3746" s="187"/>
      <c r="O3746" s="187"/>
      <c r="P3746" s="187"/>
      <c r="Q3746" s="187"/>
      <c r="R3746" s="190"/>
      <c r="S3746" s="190"/>
      <c r="T3746" s="190"/>
      <c r="U3746" s="190"/>
      <c r="V3746" s="190"/>
      <c r="W3746" s="190"/>
      <c r="X3746" s="190"/>
      <c r="Y3746" s="190"/>
      <c r="Z3746" s="190"/>
      <c r="AA3746" s="190"/>
      <c r="AB3746" s="190"/>
      <c r="AC3746" s="185"/>
      <c r="AD3746" s="190"/>
      <c r="AE3746" s="190"/>
      <c r="AF3746" s="190"/>
      <c r="AG3746" s="205" t="str">
        <f t="shared" si="174"/>
        <v/>
      </c>
      <c r="AH3746" s="205" t="str">
        <f t="shared" si="175"/>
        <v/>
      </c>
      <c r="AI3746" s="205" t="str">
        <f t="shared" si="176"/>
        <v/>
      </c>
    </row>
    <row r="3747" spans="1:35" ht="15" customHeight="1">
      <c r="A3747" s="185"/>
      <c r="B3747" s="185"/>
      <c r="C3747" s="185"/>
      <c r="D3747" s="186"/>
      <c r="E3747" s="185"/>
      <c r="F3747" s="185"/>
      <c r="G3747" s="185"/>
      <c r="H3747" s="185"/>
      <c r="I3747" s="185"/>
      <c r="J3747" s="185"/>
      <c r="K3747" s="187"/>
      <c r="L3747" s="187"/>
      <c r="M3747" s="187"/>
      <c r="N3747" s="187"/>
      <c r="O3747" s="187"/>
      <c r="P3747" s="187"/>
      <c r="Q3747" s="187"/>
      <c r="R3747" s="190"/>
      <c r="S3747" s="190"/>
      <c r="T3747" s="190"/>
      <c r="U3747" s="190"/>
      <c r="V3747" s="190"/>
      <c r="W3747" s="190"/>
      <c r="X3747" s="190"/>
      <c r="Y3747" s="190"/>
      <c r="Z3747" s="190"/>
      <c r="AA3747" s="190"/>
      <c r="AB3747" s="190"/>
      <c r="AC3747" s="185"/>
      <c r="AD3747" s="190"/>
      <c r="AE3747" s="190"/>
      <c r="AF3747" s="190"/>
      <c r="AG3747" s="205" t="str">
        <f t="shared" si="174"/>
        <v/>
      </c>
      <c r="AH3747" s="205" t="str">
        <f t="shared" si="175"/>
        <v/>
      </c>
      <c r="AI3747" s="205" t="str">
        <f t="shared" si="176"/>
        <v/>
      </c>
    </row>
    <row r="3748" spans="1:35" ht="15" customHeight="1">
      <c r="A3748" s="185"/>
      <c r="B3748" s="185"/>
      <c r="C3748" s="185"/>
      <c r="D3748" s="186"/>
      <c r="E3748" s="185"/>
      <c r="F3748" s="185"/>
      <c r="G3748" s="185"/>
      <c r="H3748" s="185"/>
      <c r="I3748" s="185"/>
      <c r="J3748" s="185"/>
      <c r="K3748" s="187"/>
      <c r="L3748" s="187"/>
      <c r="M3748" s="187"/>
      <c r="N3748" s="187"/>
      <c r="O3748" s="187"/>
      <c r="P3748" s="187"/>
      <c r="Q3748" s="187"/>
      <c r="R3748" s="190"/>
      <c r="S3748" s="190"/>
      <c r="T3748" s="190"/>
      <c r="U3748" s="190"/>
      <c r="V3748" s="190"/>
      <c r="W3748" s="190"/>
      <c r="X3748" s="190"/>
      <c r="Y3748" s="190"/>
      <c r="Z3748" s="190"/>
      <c r="AA3748" s="190"/>
      <c r="AB3748" s="190"/>
      <c r="AC3748" s="185"/>
      <c r="AD3748" s="190"/>
      <c r="AE3748" s="190"/>
      <c r="AF3748" s="190"/>
      <c r="AG3748" s="205" t="str">
        <f t="shared" si="174"/>
        <v/>
      </c>
      <c r="AH3748" s="205" t="str">
        <f t="shared" si="175"/>
        <v/>
      </c>
      <c r="AI3748" s="205" t="str">
        <f t="shared" si="176"/>
        <v/>
      </c>
    </row>
    <row r="3749" spans="1:35" ht="15" customHeight="1">
      <c r="A3749" s="185"/>
      <c r="B3749" s="185"/>
      <c r="C3749" s="185"/>
      <c r="D3749" s="186"/>
      <c r="E3749" s="185"/>
      <c r="F3749" s="185"/>
      <c r="G3749" s="185"/>
      <c r="H3749" s="185"/>
      <c r="I3749" s="185"/>
      <c r="J3749" s="185"/>
      <c r="K3749" s="187"/>
      <c r="L3749" s="187"/>
      <c r="M3749" s="187"/>
      <c r="N3749" s="187"/>
      <c r="O3749" s="187"/>
      <c r="P3749" s="187"/>
      <c r="Q3749" s="187"/>
      <c r="R3749" s="190"/>
      <c r="S3749" s="190"/>
      <c r="T3749" s="190"/>
      <c r="U3749" s="190"/>
      <c r="V3749" s="190"/>
      <c r="W3749" s="190"/>
      <c r="X3749" s="190"/>
      <c r="Y3749" s="190"/>
      <c r="Z3749" s="190"/>
      <c r="AA3749" s="190"/>
      <c r="AB3749" s="190"/>
      <c r="AC3749" s="185"/>
      <c r="AD3749" s="190"/>
      <c r="AE3749" s="190"/>
      <c r="AF3749" s="190"/>
      <c r="AG3749" s="205" t="str">
        <f t="shared" si="174"/>
        <v/>
      </c>
      <c r="AH3749" s="205" t="str">
        <f t="shared" si="175"/>
        <v/>
      </c>
      <c r="AI3749" s="205" t="str">
        <f t="shared" si="176"/>
        <v/>
      </c>
    </row>
    <row r="3750" spans="1:35" ht="15" customHeight="1">
      <c r="A3750" s="185"/>
      <c r="B3750" s="185"/>
      <c r="C3750" s="185"/>
      <c r="D3750" s="186"/>
      <c r="E3750" s="185"/>
      <c r="F3750" s="185"/>
      <c r="G3750" s="185"/>
      <c r="H3750" s="185"/>
      <c r="I3750" s="185"/>
      <c r="J3750" s="185"/>
      <c r="K3750" s="187"/>
      <c r="L3750" s="187"/>
      <c r="M3750" s="187"/>
      <c r="N3750" s="187"/>
      <c r="O3750" s="187"/>
      <c r="P3750" s="187"/>
      <c r="Q3750" s="187"/>
      <c r="R3750" s="190"/>
      <c r="S3750" s="190"/>
      <c r="T3750" s="190"/>
      <c r="U3750" s="190"/>
      <c r="V3750" s="190"/>
      <c r="W3750" s="190"/>
      <c r="X3750" s="190"/>
      <c r="Y3750" s="190"/>
      <c r="Z3750" s="190"/>
      <c r="AA3750" s="190"/>
      <c r="AB3750" s="190"/>
      <c r="AC3750" s="185"/>
      <c r="AD3750" s="190"/>
      <c r="AE3750" s="190"/>
      <c r="AF3750" s="190"/>
      <c r="AG3750" s="205" t="str">
        <f t="shared" si="174"/>
        <v/>
      </c>
      <c r="AH3750" s="205" t="str">
        <f t="shared" si="175"/>
        <v/>
      </c>
      <c r="AI3750" s="205" t="str">
        <f t="shared" si="176"/>
        <v/>
      </c>
    </row>
    <row r="3751" spans="1:35" ht="15" customHeight="1">
      <c r="A3751" s="185"/>
      <c r="B3751" s="185"/>
      <c r="C3751" s="185"/>
      <c r="D3751" s="186"/>
      <c r="E3751" s="185"/>
      <c r="F3751" s="185"/>
      <c r="G3751" s="185"/>
      <c r="H3751" s="185"/>
      <c r="I3751" s="185"/>
      <c r="J3751" s="185"/>
      <c r="K3751" s="187"/>
      <c r="L3751" s="187"/>
      <c r="M3751" s="187"/>
      <c r="N3751" s="187"/>
      <c r="O3751" s="187"/>
      <c r="P3751" s="187"/>
      <c r="Q3751" s="187"/>
      <c r="R3751" s="190"/>
      <c r="S3751" s="190"/>
      <c r="T3751" s="190"/>
      <c r="U3751" s="190"/>
      <c r="V3751" s="190"/>
      <c r="W3751" s="190"/>
      <c r="X3751" s="190"/>
      <c r="Y3751" s="190"/>
      <c r="Z3751" s="190"/>
      <c r="AA3751" s="190"/>
      <c r="AB3751" s="190"/>
      <c r="AC3751" s="185"/>
      <c r="AD3751" s="190"/>
      <c r="AE3751" s="190"/>
      <c r="AF3751" s="190"/>
      <c r="AG3751" s="205" t="str">
        <f t="shared" si="174"/>
        <v/>
      </c>
      <c r="AH3751" s="205" t="str">
        <f t="shared" si="175"/>
        <v/>
      </c>
      <c r="AI3751" s="205" t="str">
        <f t="shared" si="176"/>
        <v/>
      </c>
    </row>
    <row r="3752" spans="1:35" ht="15" customHeight="1">
      <c r="A3752" s="185"/>
      <c r="B3752" s="185"/>
      <c r="C3752" s="185"/>
      <c r="D3752" s="186"/>
      <c r="E3752" s="185"/>
      <c r="F3752" s="185"/>
      <c r="G3752" s="185"/>
      <c r="H3752" s="185"/>
      <c r="I3752" s="185"/>
      <c r="J3752" s="185"/>
      <c r="K3752" s="187"/>
      <c r="L3752" s="187"/>
      <c r="M3752" s="187"/>
      <c r="N3752" s="187"/>
      <c r="O3752" s="187"/>
      <c r="P3752" s="187"/>
      <c r="Q3752" s="187"/>
      <c r="R3752" s="190"/>
      <c r="S3752" s="190"/>
      <c r="T3752" s="190"/>
      <c r="U3752" s="190"/>
      <c r="V3752" s="190"/>
      <c r="W3752" s="190"/>
      <c r="X3752" s="190"/>
      <c r="Y3752" s="190"/>
      <c r="Z3752" s="190"/>
      <c r="AA3752" s="190"/>
      <c r="AB3752" s="190"/>
      <c r="AC3752" s="185"/>
      <c r="AD3752" s="190"/>
      <c r="AE3752" s="190"/>
      <c r="AF3752" s="190"/>
      <c r="AG3752" s="205" t="str">
        <f t="shared" si="174"/>
        <v/>
      </c>
      <c r="AH3752" s="205" t="str">
        <f t="shared" si="175"/>
        <v/>
      </c>
      <c r="AI3752" s="205" t="str">
        <f t="shared" si="176"/>
        <v/>
      </c>
    </row>
    <row r="3753" spans="1:35" ht="15" customHeight="1">
      <c r="A3753" s="185"/>
      <c r="B3753" s="185"/>
      <c r="C3753" s="185"/>
      <c r="D3753" s="186"/>
      <c r="E3753" s="185"/>
      <c r="F3753" s="185"/>
      <c r="G3753" s="185"/>
      <c r="H3753" s="185"/>
      <c r="I3753" s="185"/>
      <c r="J3753" s="185"/>
      <c r="K3753" s="187"/>
      <c r="L3753" s="187"/>
      <c r="M3753" s="187"/>
      <c r="N3753" s="187"/>
      <c r="O3753" s="187"/>
      <c r="P3753" s="187"/>
      <c r="Q3753" s="187"/>
      <c r="R3753" s="190"/>
      <c r="S3753" s="190"/>
      <c r="T3753" s="190"/>
      <c r="U3753" s="190"/>
      <c r="V3753" s="190"/>
      <c r="W3753" s="190"/>
      <c r="X3753" s="190"/>
      <c r="Y3753" s="190"/>
      <c r="Z3753" s="190"/>
      <c r="AA3753" s="190"/>
      <c r="AB3753" s="190"/>
      <c r="AC3753" s="185"/>
      <c r="AD3753" s="190"/>
      <c r="AE3753" s="190"/>
      <c r="AF3753" s="190"/>
      <c r="AG3753" s="205" t="str">
        <f t="shared" si="174"/>
        <v/>
      </c>
      <c r="AH3753" s="205" t="str">
        <f t="shared" si="175"/>
        <v/>
      </c>
      <c r="AI3753" s="205" t="str">
        <f t="shared" si="176"/>
        <v/>
      </c>
    </row>
    <row r="3754" spans="1:35" ht="15" customHeight="1">
      <c r="A3754" s="185"/>
      <c r="B3754" s="185"/>
      <c r="C3754" s="185"/>
      <c r="D3754" s="186"/>
      <c r="E3754" s="185"/>
      <c r="F3754" s="185"/>
      <c r="G3754" s="185"/>
      <c r="H3754" s="185"/>
      <c r="I3754" s="185"/>
      <c r="J3754" s="185"/>
      <c r="K3754" s="187"/>
      <c r="L3754" s="187"/>
      <c r="M3754" s="187"/>
      <c r="N3754" s="187"/>
      <c r="O3754" s="187"/>
      <c r="P3754" s="187"/>
      <c r="Q3754" s="187"/>
      <c r="R3754" s="190"/>
      <c r="S3754" s="190"/>
      <c r="T3754" s="190"/>
      <c r="U3754" s="190"/>
      <c r="V3754" s="190"/>
      <c r="W3754" s="190"/>
      <c r="X3754" s="190"/>
      <c r="Y3754" s="190"/>
      <c r="Z3754" s="190"/>
      <c r="AA3754" s="190"/>
      <c r="AB3754" s="190"/>
      <c r="AC3754" s="185"/>
      <c r="AD3754" s="190"/>
      <c r="AE3754" s="190"/>
      <c r="AF3754" s="190"/>
      <c r="AG3754" s="205" t="str">
        <f t="shared" si="174"/>
        <v/>
      </c>
      <c r="AH3754" s="205" t="str">
        <f t="shared" si="175"/>
        <v/>
      </c>
      <c r="AI3754" s="205" t="str">
        <f t="shared" si="176"/>
        <v/>
      </c>
    </row>
    <row r="3755" spans="1:35" ht="15" customHeight="1">
      <c r="A3755" s="185"/>
      <c r="B3755" s="185"/>
      <c r="C3755" s="185"/>
      <c r="D3755" s="186"/>
      <c r="E3755" s="185"/>
      <c r="F3755" s="185"/>
      <c r="G3755" s="185"/>
      <c r="H3755" s="185"/>
      <c r="I3755" s="185"/>
      <c r="J3755" s="185"/>
      <c r="K3755" s="187"/>
      <c r="L3755" s="187"/>
      <c r="M3755" s="187"/>
      <c r="N3755" s="187"/>
      <c r="O3755" s="187"/>
      <c r="P3755" s="187"/>
      <c r="Q3755" s="187"/>
      <c r="R3755" s="190"/>
      <c r="S3755" s="190"/>
      <c r="T3755" s="190"/>
      <c r="U3755" s="190"/>
      <c r="V3755" s="190"/>
      <c r="W3755" s="190"/>
      <c r="X3755" s="190"/>
      <c r="Y3755" s="190"/>
      <c r="Z3755" s="190"/>
      <c r="AA3755" s="190"/>
      <c r="AB3755" s="190"/>
      <c r="AC3755" s="185"/>
      <c r="AD3755" s="190"/>
      <c r="AE3755" s="190"/>
      <c r="AF3755" s="190"/>
      <c r="AG3755" s="205" t="str">
        <f t="shared" si="174"/>
        <v/>
      </c>
      <c r="AH3755" s="205" t="str">
        <f t="shared" si="175"/>
        <v/>
      </c>
      <c r="AI3755" s="205" t="str">
        <f t="shared" si="176"/>
        <v/>
      </c>
    </row>
    <row r="3756" spans="1:35" ht="15" customHeight="1">
      <c r="A3756" s="185"/>
      <c r="B3756" s="185"/>
      <c r="C3756" s="185"/>
      <c r="D3756" s="186"/>
      <c r="E3756" s="185"/>
      <c r="F3756" s="185"/>
      <c r="G3756" s="185"/>
      <c r="H3756" s="185"/>
      <c r="I3756" s="185"/>
      <c r="J3756" s="185"/>
      <c r="K3756" s="187"/>
      <c r="L3756" s="187"/>
      <c r="M3756" s="187"/>
      <c r="N3756" s="187"/>
      <c r="O3756" s="187"/>
      <c r="P3756" s="187"/>
      <c r="Q3756" s="187"/>
      <c r="R3756" s="190"/>
      <c r="S3756" s="190"/>
      <c r="T3756" s="190"/>
      <c r="U3756" s="190"/>
      <c r="V3756" s="190"/>
      <c r="W3756" s="190"/>
      <c r="X3756" s="190"/>
      <c r="Y3756" s="190"/>
      <c r="Z3756" s="190"/>
      <c r="AA3756" s="190"/>
      <c r="AB3756" s="190"/>
      <c r="AC3756" s="185"/>
      <c r="AD3756" s="190"/>
      <c r="AE3756" s="190"/>
      <c r="AF3756" s="190"/>
      <c r="AG3756" s="205" t="str">
        <f t="shared" si="174"/>
        <v/>
      </c>
      <c r="AH3756" s="205" t="str">
        <f t="shared" si="175"/>
        <v/>
      </c>
      <c r="AI3756" s="205" t="str">
        <f t="shared" si="176"/>
        <v/>
      </c>
    </row>
    <row r="3757" spans="1:35" ht="15" customHeight="1">
      <c r="A3757" s="185"/>
      <c r="B3757" s="185"/>
      <c r="C3757" s="185"/>
      <c r="D3757" s="186"/>
      <c r="E3757" s="185"/>
      <c r="F3757" s="185"/>
      <c r="G3757" s="185"/>
      <c r="H3757" s="185"/>
      <c r="I3757" s="185"/>
      <c r="J3757" s="185"/>
      <c r="K3757" s="187"/>
      <c r="L3757" s="187"/>
      <c r="M3757" s="187"/>
      <c r="N3757" s="187"/>
      <c r="O3757" s="187"/>
      <c r="P3757" s="187"/>
      <c r="Q3757" s="187"/>
      <c r="R3757" s="190"/>
      <c r="S3757" s="190"/>
      <c r="T3757" s="190"/>
      <c r="U3757" s="190"/>
      <c r="V3757" s="190"/>
      <c r="W3757" s="190"/>
      <c r="X3757" s="190"/>
      <c r="Y3757" s="190"/>
      <c r="Z3757" s="190"/>
      <c r="AA3757" s="190"/>
      <c r="AB3757" s="190"/>
      <c r="AC3757" s="185"/>
      <c r="AD3757" s="190"/>
      <c r="AE3757" s="190"/>
      <c r="AF3757" s="190"/>
      <c r="AG3757" s="205" t="str">
        <f t="shared" si="174"/>
        <v/>
      </c>
      <c r="AH3757" s="205" t="str">
        <f t="shared" si="175"/>
        <v/>
      </c>
      <c r="AI3757" s="205" t="str">
        <f t="shared" si="176"/>
        <v/>
      </c>
    </row>
    <row r="3758" spans="1:35" ht="15" customHeight="1">
      <c r="A3758" s="185"/>
      <c r="B3758" s="185"/>
      <c r="C3758" s="185"/>
      <c r="D3758" s="186"/>
      <c r="E3758" s="185"/>
      <c r="F3758" s="185"/>
      <c r="G3758" s="185"/>
      <c r="H3758" s="185"/>
      <c r="I3758" s="185"/>
      <c r="J3758" s="185"/>
      <c r="K3758" s="187"/>
      <c r="L3758" s="187"/>
      <c r="M3758" s="187"/>
      <c r="N3758" s="187"/>
      <c r="O3758" s="187"/>
      <c r="P3758" s="187"/>
      <c r="Q3758" s="187"/>
      <c r="R3758" s="190"/>
      <c r="S3758" s="190"/>
      <c r="T3758" s="190"/>
      <c r="U3758" s="190"/>
      <c r="V3758" s="190"/>
      <c r="W3758" s="190"/>
      <c r="X3758" s="190"/>
      <c r="Y3758" s="190"/>
      <c r="Z3758" s="190"/>
      <c r="AA3758" s="190"/>
      <c r="AB3758" s="190"/>
      <c r="AC3758" s="185"/>
      <c r="AD3758" s="190"/>
      <c r="AE3758" s="190"/>
      <c r="AF3758" s="190"/>
      <c r="AG3758" s="205" t="str">
        <f t="shared" si="174"/>
        <v/>
      </c>
      <c r="AH3758" s="205" t="str">
        <f t="shared" si="175"/>
        <v/>
      </c>
      <c r="AI3758" s="205" t="str">
        <f t="shared" si="176"/>
        <v/>
      </c>
    </row>
    <row r="3759" spans="1:35" ht="15" customHeight="1">
      <c r="A3759" s="185"/>
      <c r="B3759" s="185"/>
      <c r="C3759" s="185"/>
      <c r="D3759" s="186"/>
      <c r="E3759" s="185"/>
      <c r="F3759" s="185"/>
      <c r="G3759" s="185"/>
      <c r="H3759" s="185"/>
      <c r="I3759" s="185"/>
      <c r="J3759" s="185"/>
      <c r="K3759" s="187"/>
      <c r="L3759" s="187"/>
      <c r="M3759" s="187"/>
      <c r="N3759" s="187"/>
      <c r="O3759" s="187"/>
      <c r="P3759" s="187"/>
      <c r="Q3759" s="187"/>
      <c r="R3759" s="190"/>
      <c r="S3759" s="190"/>
      <c r="T3759" s="190"/>
      <c r="U3759" s="190"/>
      <c r="V3759" s="190"/>
      <c r="W3759" s="190"/>
      <c r="X3759" s="190"/>
      <c r="Y3759" s="190"/>
      <c r="Z3759" s="190"/>
      <c r="AA3759" s="190"/>
      <c r="AB3759" s="190"/>
      <c r="AC3759" s="185"/>
      <c r="AD3759" s="190"/>
      <c r="AE3759" s="190"/>
      <c r="AF3759" s="190"/>
      <c r="AG3759" s="205" t="str">
        <f t="shared" si="174"/>
        <v/>
      </c>
      <c r="AH3759" s="205" t="str">
        <f t="shared" si="175"/>
        <v/>
      </c>
      <c r="AI3759" s="205" t="str">
        <f t="shared" si="176"/>
        <v/>
      </c>
    </row>
    <row r="3760" spans="1:35" ht="15" customHeight="1">
      <c r="A3760" s="185"/>
      <c r="B3760" s="185"/>
      <c r="C3760" s="185"/>
      <c r="D3760" s="186"/>
      <c r="E3760" s="185"/>
      <c r="F3760" s="185"/>
      <c r="G3760" s="185"/>
      <c r="H3760" s="185"/>
      <c r="I3760" s="185"/>
      <c r="J3760" s="185"/>
      <c r="K3760" s="187"/>
      <c r="L3760" s="187"/>
      <c r="M3760" s="187"/>
      <c r="N3760" s="187"/>
      <c r="O3760" s="187"/>
      <c r="P3760" s="187"/>
      <c r="Q3760" s="187"/>
      <c r="R3760" s="190"/>
      <c r="S3760" s="190"/>
      <c r="T3760" s="190"/>
      <c r="U3760" s="190"/>
      <c r="V3760" s="190"/>
      <c r="W3760" s="190"/>
      <c r="X3760" s="190"/>
      <c r="Y3760" s="190"/>
      <c r="Z3760" s="190"/>
      <c r="AA3760" s="190"/>
      <c r="AB3760" s="190"/>
      <c r="AC3760" s="185"/>
      <c r="AD3760" s="190"/>
      <c r="AE3760" s="190"/>
      <c r="AF3760" s="190"/>
      <c r="AG3760" s="205" t="str">
        <f t="shared" si="174"/>
        <v/>
      </c>
      <c r="AH3760" s="205" t="str">
        <f t="shared" si="175"/>
        <v/>
      </c>
      <c r="AI3760" s="205" t="str">
        <f t="shared" si="176"/>
        <v/>
      </c>
    </row>
    <row r="3761" spans="1:35" ht="15" customHeight="1">
      <c r="A3761" s="185"/>
      <c r="B3761" s="185"/>
      <c r="C3761" s="185"/>
      <c r="D3761" s="186"/>
      <c r="E3761" s="185"/>
      <c r="F3761" s="185"/>
      <c r="G3761" s="185"/>
      <c r="H3761" s="185"/>
      <c r="I3761" s="185"/>
      <c r="J3761" s="185"/>
      <c r="K3761" s="187"/>
      <c r="L3761" s="187"/>
      <c r="M3761" s="187"/>
      <c r="N3761" s="187"/>
      <c r="O3761" s="187"/>
      <c r="P3761" s="187"/>
      <c r="Q3761" s="187"/>
      <c r="R3761" s="190"/>
      <c r="S3761" s="190"/>
      <c r="T3761" s="190"/>
      <c r="U3761" s="190"/>
      <c r="V3761" s="190"/>
      <c r="W3761" s="190"/>
      <c r="X3761" s="190"/>
      <c r="Y3761" s="190"/>
      <c r="Z3761" s="190"/>
      <c r="AA3761" s="190"/>
      <c r="AB3761" s="190"/>
      <c r="AC3761" s="185"/>
      <c r="AD3761" s="190"/>
      <c r="AE3761" s="190"/>
      <c r="AF3761" s="190"/>
      <c r="AG3761" s="205" t="str">
        <f t="shared" si="174"/>
        <v/>
      </c>
      <c r="AH3761" s="205" t="str">
        <f t="shared" si="175"/>
        <v/>
      </c>
      <c r="AI3761" s="205" t="str">
        <f t="shared" si="176"/>
        <v/>
      </c>
    </row>
    <row r="3762" spans="1:35" ht="15" customHeight="1">
      <c r="A3762" s="185"/>
      <c r="B3762" s="185"/>
      <c r="C3762" s="185"/>
      <c r="D3762" s="186"/>
      <c r="E3762" s="185"/>
      <c r="F3762" s="185"/>
      <c r="G3762" s="185"/>
      <c r="H3762" s="185"/>
      <c r="I3762" s="185"/>
      <c r="J3762" s="185"/>
      <c r="K3762" s="187"/>
      <c r="L3762" s="187"/>
      <c r="M3762" s="187"/>
      <c r="N3762" s="187"/>
      <c r="O3762" s="187"/>
      <c r="P3762" s="187"/>
      <c r="Q3762" s="187"/>
      <c r="R3762" s="190"/>
      <c r="S3762" s="190"/>
      <c r="T3762" s="190"/>
      <c r="U3762" s="190"/>
      <c r="V3762" s="190"/>
      <c r="W3762" s="190"/>
      <c r="X3762" s="190"/>
      <c r="Y3762" s="190"/>
      <c r="Z3762" s="190"/>
      <c r="AA3762" s="190"/>
      <c r="AB3762" s="190"/>
      <c r="AC3762" s="185"/>
      <c r="AD3762" s="190"/>
      <c r="AE3762" s="190"/>
      <c r="AF3762" s="190"/>
      <c r="AG3762" s="205" t="str">
        <f t="shared" si="174"/>
        <v/>
      </c>
      <c r="AH3762" s="205" t="str">
        <f t="shared" si="175"/>
        <v/>
      </c>
      <c r="AI3762" s="205" t="str">
        <f t="shared" si="176"/>
        <v/>
      </c>
    </row>
    <row r="3763" spans="1:35" ht="15" customHeight="1">
      <c r="A3763" s="185"/>
      <c r="B3763" s="185"/>
      <c r="C3763" s="185"/>
      <c r="D3763" s="186"/>
      <c r="E3763" s="185"/>
      <c r="F3763" s="185"/>
      <c r="G3763" s="185"/>
      <c r="H3763" s="185"/>
      <c r="I3763" s="185"/>
      <c r="J3763" s="185"/>
      <c r="K3763" s="187"/>
      <c r="L3763" s="187"/>
      <c r="M3763" s="187"/>
      <c r="N3763" s="187"/>
      <c r="O3763" s="187"/>
      <c r="P3763" s="187"/>
      <c r="Q3763" s="187"/>
      <c r="R3763" s="190"/>
      <c r="S3763" s="190"/>
      <c r="T3763" s="190"/>
      <c r="U3763" s="190"/>
      <c r="V3763" s="190"/>
      <c r="W3763" s="190"/>
      <c r="X3763" s="190"/>
      <c r="Y3763" s="190"/>
      <c r="Z3763" s="190"/>
      <c r="AA3763" s="190"/>
      <c r="AB3763" s="190"/>
      <c r="AC3763" s="185"/>
      <c r="AD3763" s="190"/>
      <c r="AE3763" s="190"/>
      <c r="AF3763" s="190"/>
      <c r="AG3763" s="205" t="str">
        <f t="shared" si="174"/>
        <v/>
      </c>
      <c r="AH3763" s="205" t="str">
        <f t="shared" si="175"/>
        <v/>
      </c>
      <c r="AI3763" s="205" t="str">
        <f t="shared" si="176"/>
        <v/>
      </c>
    </row>
    <row r="3764" spans="1:35" ht="15" customHeight="1">
      <c r="A3764" s="185"/>
      <c r="B3764" s="185"/>
      <c r="C3764" s="185"/>
      <c r="D3764" s="186"/>
      <c r="E3764" s="185"/>
      <c r="F3764" s="185"/>
      <c r="G3764" s="185"/>
      <c r="H3764" s="185"/>
      <c r="I3764" s="185"/>
      <c r="J3764" s="185"/>
      <c r="K3764" s="187"/>
      <c r="L3764" s="187"/>
      <c r="M3764" s="187"/>
      <c r="N3764" s="187"/>
      <c r="O3764" s="187"/>
      <c r="P3764" s="187"/>
      <c r="Q3764" s="187"/>
      <c r="R3764" s="190"/>
      <c r="S3764" s="190"/>
      <c r="T3764" s="190"/>
      <c r="U3764" s="190"/>
      <c r="V3764" s="190"/>
      <c r="W3764" s="190"/>
      <c r="X3764" s="190"/>
      <c r="Y3764" s="190"/>
      <c r="Z3764" s="190"/>
      <c r="AA3764" s="190"/>
      <c r="AB3764" s="190"/>
      <c r="AC3764" s="185"/>
      <c r="AD3764" s="190"/>
      <c r="AE3764" s="190"/>
      <c r="AF3764" s="190"/>
      <c r="AG3764" s="205" t="str">
        <f t="shared" si="174"/>
        <v/>
      </c>
      <c r="AH3764" s="205" t="str">
        <f t="shared" si="175"/>
        <v/>
      </c>
      <c r="AI3764" s="205" t="str">
        <f t="shared" si="176"/>
        <v/>
      </c>
    </row>
    <row r="3765" spans="1:35" ht="15" customHeight="1">
      <c r="A3765" s="185"/>
      <c r="B3765" s="185"/>
      <c r="C3765" s="185"/>
      <c r="D3765" s="186"/>
      <c r="E3765" s="185"/>
      <c r="F3765" s="185"/>
      <c r="G3765" s="185"/>
      <c r="H3765" s="185"/>
      <c r="I3765" s="185"/>
      <c r="J3765" s="185"/>
      <c r="K3765" s="187"/>
      <c r="L3765" s="187"/>
      <c r="M3765" s="187"/>
      <c r="N3765" s="187"/>
      <c r="O3765" s="187"/>
      <c r="P3765" s="187"/>
      <c r="Q3765" s="187"/>
      <c r="R3765" s="190"/>
      <c r="S3765" s="190"/>
      <c r="T3765" s="190"/>
      <c r="U3765" s="190"/>
      <c r="V3765" s="190"/>
      <c r="W3765" s="190"/>
      <c r="X3765" s="190"/>
      <c r="Y3765" s="190"/>
      <c r="Z3765" s="190"/>
      <c r="AA3765" s="190"/>
      <c r="AB3765" s="190"/>
      <c r="AC3765" s="185"/>
      <c r="AD3765" s="190"/>
      <c r="AE3765" s="190"/>
      <c r="AF3765" s="190"/>
      <c r="AG3765" s="205" t="str">
        <f t="shared" si="174"/>
        <v/>
      </c>
      <c r="AH3765" s="205" t="str">
        <f t="shared" si="175"/>
        <v/>
      </c>
      <c r="AI3765" s="205" t="str">
        <f t="shared" si="176"/>
        <v/>
      </c>
    </row>
    <row r="3766" spans="1:35" ht="15" customHeight="1">
      <c r="A3766" s="185"/>
      <c r="B3766" s="185"/>
      <c r="C3766" s="185"/>
      <c r="D3766" s="186"/>
      <c r="E3766" s="185"/>
      <c r="F3766" s="185"/>
      <c r="G3766" s="185"/>
      <c r="H3766" s="185"/>
      <c r="I3766" s="185"/>
      <c r="J3766" s="185"/>
      <c r="K3766" s="187"/>
      <c r="L3766" s="187"/>
      <c r="M3766" s="187"/>
      <c r="N3766" s="187"/>
      <c r="O3766" s="187"/>
      <c r="P3766" s="187"/>
      <c r="Q3766" s="187"/>
      <c r="R3766" s="190"/>
      <c r="S3766" s="190"/>
      <c r="T3766" s="190"/>
      <c r="U3766" s="190"/>
      <c r="V3766" s="190"/>
      <c r="W3766" s="190"/>
      <c r="X3766" s="190"/>
      <c r="Y3766" s="190"/>
      <c r="Z3766" s="190"/>
      <c r="AA3766" s="190"/>
      <c r="AB3766" s="190"/>
      <c r="AC3766" s="185"/>
      <c r="AD3766" s="190"/>
      <c r="AE3766" s="190"/>
      <c r="AF3766" s="190"/>
      <c r="AG3766" s="205" t="str">
        <f t="shared" si="174"/>
        <v/>
      </c>
      <c r="AH3766" s="205" t="str">
        <f t="shared" si="175"/>
        <v/>
      </c>
      <c r="AI3766" s="205" t="str">
        <f t="shared" si="176"/>
        <v/>
      </c>
    </row>
    <row r="3767" spans="1:35" ht="15" customHeight="1">
      <c r="A3767" s="185"/>
      <c r="B3767" s="185"/>
      <c r="C3767" s="185"/>
      <c r="D3767" s="186"/>
      <c r="E3767" s="185"/>
      <c r="F3767" s="185"/>
      <c r="G3767" s="185"/>
      <c r="H3767" s="185"/>
      <c r="I3767" s="185"/>
      <c r="J3767" s="185"/>
      <c r="K3767" s="187"/>
      <c r="L3767" s="187"/>
      <c r="M3767" s="187"/>
      <c r="N3767" s="187"/>
      <c r="O3767" s="187"/>
      <c r="P3767" s="187"/>
      <c r="Q3767" s="187"/>
      <c r="R3767" s="190"/>
      <c r="S3767" s="190"/>
      <c r="T3767" s="190"/>
      <c r="U3767" s="190"/>
      <c r="V3767" s="190"/>
      <c r="W3767" s="190"/>
      <c r="X3767" s="190"/>
      <c r="Y3767" s="190"/>
      <c r="Z3767" s="190"/>
      <c r="AA3767" s="190"/>
      <c r="AB3767" s="190"/>
      <c r="AC3767" s="185"/>
      <c r="AD3767" s="190"/>
      <c r="AE3767" s="190"/>
      <c r="AF3767" s="190"/>
      <c r="AG3767" s="205" t="str">
        <f t="shared" si="174"/>
        <v/>
      </c>
      <c r="AH3767" s="205" t="str">
        <f t="shared" si="175"/>
        <v/>
      </c>
      <c r="AI3767" s="205" t="str">
        <f t="shared" si="176"/>
        <v/>
      </c>
    </row>
    <row r="3768" spans="1:35" ht="15" customHeight="1">
      <c r="A3768" s="185"/>
      <c r="B3768" s="185"/>
      <c r="C3768" s="185"/>
      <c r="D3768" s="186"/>
      <c r="E3768" s="185"/>
      <c r="F3768" s="185"/>
      <c r="G3768" s="185"/>
      <c r="H3768" s="185"/>
      <c r="I3768" s="185"/>
      <c r="J3768" s="185"/>
      <c r="K3768" s="187"/>
      <c r="L3768" s="187"/>
      <c r="M3768" s="187"/>
      <c r="N3768" s="187"/>
      <c r="O3768" s="187"/>
      <c r="P3768" s="187"/>
      <c r="Q3768" s="187"/>
      <c r="R3768" s="190"/>
      <c r="S3768" s="190"/>
      <c r="T3768" s="190"/>
      <c r="U3768" s="190"/>
      <c r="V3768" s="190"/>
      <c r="W3768" s="190"/>
      <c r="X3768" s="190"/>
      <c r="Y3768" s="190"/>
      <c r="Z3768" s="190"/>
      <c r="AA3768" s="190"/>
      <c r="AB3768" s="190"/>
      <c r="AC3768" s="185"/>
      <c r="AD3768" s="190"/>
      <c r="AE3768" s="190"/>
      <c r="AF3768" s="190"/>
      <c r="AG3768" s="205" t="str">
        <f t="shared" si="174"/>
        <v/>
      </c>
      <c r="AH3768" s="205" t="str">
        <f t="shared" si="175"/>
        <v/>
      </c>
      <c r="AI3768" s="205" t="str">
        <f t="shared" si="176"/>
        <v/>
      </c>
    </row>
    <row r="3769" spans="1:35" ht="15" customHeight="1">
      <c r="A3769" s="185"/>
      <c r="B3769" s="185"/>
      <c r="C3769" s="185"/>
      <c r="D3769" s="186"/>
      <c r="E3769" s="185"/>
      <c r="F3769" s="185"/>
      <c r="G3769" s="185"/>
      <c r="H3769" s="185"/>
      <c r="I3769" s="185"/>
      <c r="J3769" s="185"/>
      <c r="K3769" s="187"/>
      <c r="L3769" s="187"/>
      <c r="M3769" s="187"/>
      <c r="N3769" s="187"/>
      <c r="O3769" s="187"/>
      <c r="P3769" s="187"/>
      <c r="Q3769" s="187"/>
      <c r="R3769" s="190"/>
      <c r="S3769" s="190"/>
      <c r="T3769" s="190"/>
      <c r="U3769" s="190"/>
      <c r="V3769" s="190"/>
      <c r="W3769" s="190"/>
      <c r="X3769" s="190"/>
      <c r="Y3769" s="190"/>
      <c r="Z3769" s="190"/>
      <c r="AA3769" s="190"/>
      <c r="AB3769" s="190"/>
      <c r="AC3769" s="185"/>
      <c r="AD3769" s="190"/>
      <c r="AE3769" s="190"/>
      <c r="AF3769" s="190"/>
      <c r="AG3769" s="205" t="str">
        <f t="shared" si="174"/>
        <v/>
      </c>
      <c r="AH3769" s="205" t="str">
        <f t="shared" si="175"/>
        <v/>
      </c>
      <c r="AI3769" s="205" t="str">
        <f t="shared" si="176"/>
        <v/>
      </c>
    </row>
    <row r="3770" spans="1:35" ht="15" customHeight="1">
      <c r="A3770" s="185"/>
      <c r="B3770" s="185"/>
      <c r="C3770" s="185"/>
      <c r="D3770" s="186"/>
      <c r="E3770" s="185"/>
      <c r="F3770" s="185"/>
      <c r="G3770" s="185"/>
      <c r="H3770" s="185"/>
      <c r="I3770" s="185"/>
      <c r="J3770" s="185"/>
      <c r="K3770" s="187"/>
      <c r="L3770" s="187"/>
      <c r="M3770" s="187"/>
      <c r="N3770" s="187"/>
      <c r="O3770" s="187"/>
      <c r="P3770" s="187"/>
      <c r="Q3770" s="187"/>
      <c r="R3770" s="190"/>
      <c r="S3770" s="190"/>
      <c r="T3770" s="190"/>
      <c r="U3770" s="190"/>
      <c r="V3770" s="190"/>
      <c r="W3770" s="190"/>
      <c r="X3770" s="190"/>
      <c r="Y3770" s="190"/>
      <c r="Z3770" s="190"/>
      <c r="AA3770" s="190"/>
      <c r="AB3770" s="190"/>
      <c r="AC3770" s="185"/>
      <c r="AD3770" s="190"/>
      <c r="AE3770" s="190"/>
      <c r="AF3770" s="190"/>
      <c r="AG3770" s="205" t="str">
        <f t="shared" si="174"/>
        <v/>
      </c>
      <c r="AH3770" s="205" t="str">
        <f t="shared" si="175"/>
        <v/>
      </c>
      <c r="AI3770" s="205" t="str">
        <f t="shared" si="176"/>
        <v/>
      </c>
    </row>
    <row r="3771" spans="1:35" ht="15" customHeight="1">
      <c r="A3771" s="185"/>
      <c r="B3771" s="185"/>
      <c r="C3771" s="185"/>
      <c r="D3771" s="186"/>
      <c r="E3771" s="185"/>
      <c r="F3771" s="185"/>
      <c r="G3771" s="185"/>
      <c r="H3771" s="185"/>
      <c r="I3771" s="185"/>
      <c r="J3771" s="185"/>
      <c r="K3771" s="187"/>
      <c r="L3771" s="187"/>
      <c r="M3771" s="187"/>
      <c r="N3771" s="187"/>
      <c r="O3771" s="187"/>
      <c r="P3771" s="187"/>
      <c r="Q3771" s="187"/>
      <c r="R3771" s="190"/>
      <c r="S3771" s="190"/>
      <c r="T3771" s="190"/>
      <c r="U3771" s="190"/>
      <c r="V3771" s="190"/>
      <c r="W3771" s="190"/>
      <c r="X3771" s="190"/>
      <c r="Y3771" s="190"/>
      <c r="Z3771" s="190"/>
      <c r="AA3771" s="190"/>
      <c r="AB3771" s="190"/>
      <c r="AC3771" s="185"/>
      <c r="AD3771" s="190"/>
      <c r="AE3771" s="190"/>
      <c r="AF3771" s="190"/>
      <c r="AG3771" s="205" t="str">
        <f t="shared" si="174"/>
        <v/>
      </c>
      <c r="AH3771" s="205" t="str">
        <f t="shared" si="175"/>
        <v/>
      </c>
      <c r="AI3771" s="205" t="str">
        <f t="shared" si="176"/>
        <v/>
      </c>
    </row>
    <row r="3772" spans="1:35" ht="15" customHeight="1">
      <c r="A3772" s="185"/>
      <c r="B3772" s="185"/>
      <c r="C3772" s="185"/>
      <c r="D3772" s="186"/>
      <c r="E3772" s="185"/>
      <c r="F3772" s="185"/>
      <c r="G3772" s="185"/>
      <c r="H3772" s="185"/>
      <c r="I3772" s="185"/>
      <c r="J3772" s="185"/>
      <c r="K3772" s="187"/>
      <c r="L3772" s="187"/>
      <c r="M3772" s="187"/>
      <c r="N3772" s="187"/>
      <c r="O3772" s="187"/>
      <c r="P3772" s="187"/>
      <c r="Q3772" s="187"/>
      <c r="R3772" s="190"/>
      <c r="S3772" s="190"/>
      <c r="T3772" s="190"/>
      <c r="U3772" s="190"/>
      <c r="V3772" s="190"/>
      <c r="W3772" s="190"/>
      <c r="X3772" s="190"/>
      <c r="Y3772" s="190"/>
      <c r="Z3772" s="190"/>
      <c r="AA3772" s="190"/>
      <c r="AB3772" s="190"/>
      <c r="AC3772" s="185"/>
      <c r="AD3772" s="190"/>
      <c r="AE3772" s="190"/>
      <c r="AF3772" s="190"/>
      <c r="AG3772" s="205" t="str">
        <f t="shared" si="174"/>
        <v/>
      </c>
      <c r="AH3772" s="205" t="str">
        <f t="shared" si="175"/>
        <v/>
      </c>
      <c r="AI3772" s="205" t="str">
        <f t="shared" si="176"/>
        <v/>
      </c>
    </row>
    <row r="3773" spans="1:35" ht="15" customHeight="1">
      <c r="A3773" s="185"/>
      <c r="B3773" s="185"/>
      <c r="C3773" s="185"/>
      <c r="D3773" s="186"/>
      <c r="E3773" s="185"/>
      <c r="F3773" s="185"/>
      <c r="G3773" s="185"/>
      <c r="H3773" s="185"/>
      <c r="I3773" s="185"/>
      <c r="J3773" s="185"/>
      <c r="K3773" s="187"/>
      <c r="L3773" s="187"/>
      <c r="M3773" s="187"/>
      <c r="N3773" s="187"/>
      <c r="O3773" s="187"/>
      <c r="P3773" s="187"/>
      <c r="Q3773" s="187"/>
      <c r="R3773" s="190"/>
      <c r="S3773" s="190"/>
      <c r="T3773" s="190"/>
      <c r="U3773" s="190"/>
      <c r="V3773" s="190"/>
      <c r="W3773" s="190"/>
      <c r="X3773" s="190"/>
      <c r="Y3773" s="190"/>
      <c r="Z3773" s="190"/>
      <c r="AA3773" s="190"/>
      <c r="AB3773" s="190"/>
      <c r="AC3773" s="185"/>
      <c r="AD3773" s="190"/>
      <c r="AE3773" s="190"/>
      <c r="AF3773" s="190"/>
      <c r="AG3773" s="205" t="str">
        <f t="shared" si="174"/>
        <v/>
      </c>
      <c r="AH3773" s="205" t="str">
        <f t="shared" si="175"/>
        <v/>
      </c>
      <c r="AI3773" s="205" t="str">
        <f t="shared" si="176"/>
        <v/>
      </c>
    </row>
    <row r="3774" spans="1:35" ht="15" customHeight="1">
      <c r="A3774" s="185"/>
      <c r="B3774" s="185"/>
      <c r="C3774" s="185"/>
      <c r="D3774" s="186"/>
      <c r="E3774" s="185"/>
      <c r="F3774" s="185"/>
      <c r="G3774" s="185"/>
      <c r="H3774" s="185"/>
      <c r="I3774" s="185"/>
      <c r="J3774" s="185"/>
      <c r="K3774" s="187"/>
      <c r="L3774" s="187"/>
      <c r="M3774" s="187"/>
      <c r="N3774" s="187"/>
      <c r="O3774" s="187"/>
      <c r="P3774" s="187"/>
      <c r="Q3774" s="187"/>
      <c r="R3774" s="190"/>
      <c r="S3774" s="190"/>
      <c r="T3774" s="190"/>
      <c r="U3774" s="190"/>
      <c r="V3774" s="190"/>
      <c r="W3774" s="190"/>
      <c r="X3774" s="190"/>
      <c r="Y3774" s="190"/>
      <c r="Z3774" s="190"/>
      <c r="AA3774" s="190"/>
      <c r="AB3774" s="190"/>
      <c r="AC3774" s="185"/>
      <c r="AD3774" s="190"/>
      <c r="AE3774" s="190"/>
      <c r="AF3774" s="190"/>
      <c r="AG3774" s="205" t="str">
        <f t="shared" si="174"/>
        <v/>
      </c>
      <c r="AH3774" s="205" t="str">
        <f t="shared" si="175"/>
        <v/>
      </c>
      <c r="AI3774" s="205" t="str">
        <f t="shared" si="176"/>
        <v/>
      </c>
    </row>
    <row r="3775" spans="1:35" ht="15" customHeight="1">
      <c r="A3775" s="185"/>
      <c r="B3775" s="185"/>
      <c r="C3775" s="185"/>
      <c r="D3775" s="186"/>
      <c r="E3775" s="185"/>
      <c r="F3775" s="185"/>
      <c r="G3775" s="185"/>
      <c r="H3775" s="185"/>
      <c r="I3775" s="185"/>
      <c r="J3775" s="185"/>
      <c r="K3775" s="187"/>
      <c r="L3775" s="187"/>
      <c r="M3775" s="187"/>
      <c r="N3775" s="187"/>
      <c r="O3775" s="187"/>
      <c r="P3775" s="187"/>
      <c r="Q3775" s="187"/>
      <c r="R3775" s="190"/>
      <c r="S3775" s="190"/>
      <c r="T3775" s="190"/>
      <c r="U3775" s="190"/>
      <c r="V3775" s="190"/>
      <c r="W3775" s="190"/>
      <c r="X3775" s="190"/>
      <c r="Y3775" s="190"/>
      <c r="Z3775" s="190"/>
      <c r="AA3775" s="190"/>
      <c r="AB3775" s="190"/>
      <c r="AC3775" s="185"/>
      <c r="AD3775" s="190"/>
      <c r="AE3775" s="190"/>
      <c r="AF3775" s="190"/>
      <c r="AG3775" s="205" t="str">
        <f t="shared" si="174"/>
        <v/>
      </c>
      <c r="AH3775" s="205" t="str">
        <f t="shared" si="175"/>
        <v/>
      </c>
      <c r="AI3775" s="205" t="str">
        <f t="shared" si="176"/>
        <v/>
      </c>
    </row>
    <row r="3776" spans="1:35" ht="15" customHeight="1">
      <c r="A3776" s="185"/>
      <c r="B3776" s="185"/>
      <c r="C3776" s="185"/>
      <c r="D3776" s="186"/>
      <c r="E3776" s="185"/>
      <c r="F3776" s="185"/>
      <c r="G3776" s="185"/>
      <c r="H3776" s="185"/>
      <c r="I3776" s="185"/>
      <c r="J3776" s="185"/>
      <c r="K3776" s="187"/>
      <c r="L3776" s="187"/>
      <c r="M3776" s="187"/>
      <c r="N3776" s="187"/>
      <c r="O3776" s="187"/>
      <c r="P3776" s="187"/>
      <c r="Q3776" s="187"/>
      <c r="R3776" s="190"/>
      <c r="S3776" s="190"/>
      <c r="T3776" s="190"/>
      <c r="U3776" s="190"/>
      <c r="V3776" s="190"/>
      <c r="W3776" s="190"/>
      <c r="X3776" s="190"/>
      <c r="Y3776" s="190"/>
      <c r="Z3776" s="190"/>
      <c r="AA3776" s="190"/>
      <c r="AB3776" s="190"/>
      <c r="AC3776" s="185"/>
      <c r="AD3776" s="190"/>
      <c r="AE3776" s="190"/>
      <c r="AF3776" s="190"/>
      <c r="AG3776" s="205" t="str">
        <f t="shared" si="174"/>
        <v/>
      </c>
      <c r="AH3776" s="205" t="str">
        <f t="shared" si="175"/>
        <v/>
      </c>
      <c r="AI3776" s="205" t="str">
        <f t="shared" si="176"/>
        <v/>
      </c>
    </row>
    <row r="3777" spans="1:35" ht="15" customHeight="1">
      <c r="A3777" s="185"/>
      <c r="B3777" s="185"/>
      <c r="C3777" s="185"/>
      <c r="D3777" s="186"/>
      <c r="E3777" s="185"/>
      <c r="F3777" s="185"/>
      <c r="G3777" s="185"/>
      <c r="H3777" s="185"/>
      <c r="I3777" s="185"/>
      <c r="J3777" s="185"/>
      <c r="K3777" s="187"/>
      <c r="L3777" s="187"/>
      <c r="M3777" s="187"/>
      <c r="N3777" s="187"/>
      <c r="O3777" s="187"/>
      <c r="P3777" s="187"/>
      <c r="Q3777" s="187"/>
      <c r="R3777" s="190"/>
      <c r="S3777" s="190"/>
      <c r="T3777" s="190"/>
      <c r="U3777" s="190"/>
      <c r="V3777" s="190"/>
      <c r="W3777" s="190"/>
      <c r="X3777" s="190"/>
      <c r="Y3777" s="190"/>
      <c r="Z3777" s="190"/>
      <c r="AA3777" s="190"/>
      <c r="AB3777" s="190"/>
      <c r="AC3777" s="185"/>
      <c r="AD3777" s="190"/>
      <c r="AE3777" s="190"/>
      <c r="AF3777" s="190"/>
      <c r="AG3777" s="205" t="str">
        <f t="shared" si="174"/>
        <v/>
      </c>
      <c r="AH3777" s="205" t="str">
        <f t="shared" si="175"/>
        <v/>
      </c>
      <c r="AI3777" s="205" t="str">
        <f t="shared" si="176"/>
        <v/>
      </c>
    </row>
    <row r="3778" spans="1:35" ht="15" customHeight="1">
      <c r="A3778" s="185"/>
      <c r="B3778" s="185"/>
      <c r="C3778" s="185"/>
      <c r="D3778" s="186"/>
      <c r="E3778" s="185"/>
      <c r="F3778" s="185"/>
      <c r="G3778" s="185"/>
      <c r="H3778" s="185"/>
      <c r="I3778" s="185"/>
      <c r="J3778" s="185"/>
      <c r="K3778" s="187"/>
      <c r="L3778" s="187"/>
      <c r="M3778" s="187"/>
      <c r="N3778" s="187"/>
      <c r="O3778" s="187"/>
      <c r="P3778" s="187"/>
      <c r="Q3778" s="187"/>
      <c r="R3778" s="190"/>
      <c r="S3778" s="190"/>
      <c r="T3778" s="190"/>
      <c r="U3778" s="190"/>
      <c r="V3778" s="190"/>
      <c r="W3778" s="190"/>
      <c r="X3778" s="190"/>
      <c r="Y3778" s="190"/>
      <c r="Z3778" s="190"/>
      <c r="AA3778" s="190"/>
      <c r="AB3778" s="190"/>
      <c r="AC3778" s="185"/>
      <c r="AD3778" s="190"/>
      <c r="AE3778" s="190"/>
      <c r="AF3778" s="190"/>
      <c r="AG3778" s="205" t="str">
        <f t="shared" si="174"/>
        <v/>
      </c>
      <c r="AH3778" s="205" t="str">
        <f t="shared" si="175"/>
        <v/>
      </c>
      <c r="AI3778" s="205" t="str">
        <f t="shared" si="176"/>
        <v/>
      </c>
    </row>
    <row r="3779" spans="1:35" ht="15" customHeight="1">
      <c r="A3779" s="185"/>
      <c r="B3779" s="185"/>
      <c r="C3779" s="185"/>
      <c r="D3779" s="186"/>
      <c r="E3779" s="185"/>
      <c r="F3779" s="185"/>
      <c r="G3779" s="185"/>
      <c r="H3779" s="185"/>
      <c r="I3779" s="185"/>
      <c r="J3779" s="185"/>
      <c r="K3779" s="187"/>
      <c r="L3779" s="187"/>
      <c r="M3779" s="187"/>
      <c r="N3779" s="187"/>
      <c r="O3779" s="187"/>
      <c r="P3779" s="187"/>
      <c r="Q3779" s="187"/>
      <c r="R3779" s="190"/>
      <c r="S3779" s="190"/>
      <c r="T3779" s="190"/>
      <c r="U3779" s="190"/>
      <c r="V3779" s="190"/>
      <c r="W3779" s="190"/>
      <c r="X3779" s="190"/>
      <c r="Y3779" s="190"/>
      <c r="Z3779" s="190"/>
      <c r="AA3779" s="190"/>
      <c r="AB3779" s="190"/>
      <c r="AC3779" s="185"/>
      <c r="AD3779" s="190"/>
      <c r="AE3779" s="190"/>
      <c r="AF3779" s="190"/>
      <c r="AG3779" s="205" t="str">
        <f t="shared" si="174"/>
        <v/>
      </c>
      <c r="AH3779" s="205" t="str">
        <f t="shared" si="175"/>
        <v/>
      </c>
      <c r="AI3779" s="205" t="str">
        <f t="shared" si="176"/>
        <v/>
      </c>
    </row>
    <row r="3780" spans="1:35" ht="15" customHeight="1">
      <c r="A3780" s="185"/>
      <c r="B3780" s="185"/>
      <c r="C3780" s="185"/>
      <c r="D3780" s="186"/>
      <c r="E3780" s="185"/>
      <c r="F3780" s="185"/>
      <c r="G3780" s="185"/>
      <c r="H3780" s="185"/>
      <c r="I3780" s="185"/>
      <c r="J3780" s="185"/>
      <c r="K3780" s="187"/>
      <c r="L3780" s="187"/>
      <c r="M3780" s="187"/>
      <c r="N3780" s="187"/>
      <c r="O3780" s="187"/>
      <c r="P3780" s="187"/>
      <c r="Q3780" s="187"/>
      <c r="R3780" s="190"/>
      <c r="S3780" s="190"/>
      <c r="T3780" s="190"/>
      <c r="U3780" s="190"/>
      <c r="V3780" s="190"/>
      <c r="W3780" s="190"/>
      <c r="X3780" s="190"/>
      <c r="Y3780" s="190"/>
      <c r="Z3780" s="190"/>
      <c r="AA3780" s="190"/>
      <c r="AB3780" s="190"/>
      <c r="AC3780" s="185"/>
      <c r="AD3780" s="190"/>
      <c r="AE3780" s="190"/>
      <c r="AF3780" s="190"/>
      <c r="AG3780" s="205" t="str">
        <f t="shared" ref="AG3780:AG3843" si="177">IF($Q3780="","",IF($Q3780="YES","YES","NO"))</f>
        <v/>
      </c>
      <c r="AH3780" s="205" t="str">
        <f t="shared" ref="AH3780:AH3843" si="178">IF($X3780="","",IF($X3780="YES","YES","NO"))</f>
        <v/>
      </c>
      <c r="AI3780" s="205" t="str">
        <f t="shared" ref="AI3780:AI3843" si="179">IF(COUNTIF($B$3:$B$4985,B3780)&gt;1,"DUPLICATE","")</f>
        <v/>
      </c>
    </row>
    <row r="3781" spans="1:35" ht="15" customHeight="1">
      <c r="A3781" s="185"/>
      <c r="B3781" s="185"/>
      <c r="C3781" s="185"/>
      <c r="D3781" s="186"/>
      <c r="E3781" s="185"/>
      <c r="F3781" s="185"/>
      <c r="G3781" s="185"/>
      <c r="H3781" s="185"/>
      <c r="I3781" s="185"/>
      <c r="J3781" s="185"/>
      <c r="K3781" s="187"/>
      <c r="L3781" s="187"/>
      <c r="M3781" s="187"/>
      <c r="N3781" s="187"/>
      <c r="O3781" s="187"/>
      <c r="P3781" s="187"/>
      <c r="Q3781" s="187"/>
      <c r="R3781" s="190"/>
      <c r="S3781" s="190"/>
      <c r="T3781" s="190"/>
      <c r="U3781" s="190"/>
      <c r="V3781" s="190"/>
      <c r="W3781" s="190"/>
      <c r="X3781" s="190"/>
      <c r="Y3781" s="190"/>
      <c r="Z3781" s="190"/>
      <c r="AA3781" s="190"/>
      <c r="AB3781" s="190"/>
      <c r="AC3781" s="185"/>
      <c r="AD3781" s="190"/>
      <c r="AE3781" s="190"/>
      <c r="AF3781" s="190"/>
      <c r="AG3781" s="205" t="str">
        <f t="shared" si="177"/>
        <v/>
      </c>
      <c r="AH3781" s="205" t="str">
        <f t="shared" si="178"/>
        <v/>
      </c>
      <c r="AI3781" s="205" t="str">
        <f t="shared" si="179"/>
        <v/>
      </c>
    </row>
    <row r="3782" spans="1:35" ht="15" customHeight="1">
      <c r="A3782" s="185"/>
      <c r="B3782" s="185"/>
      <c r="C3782" s="185"/>
      <c r="D3782" s="186"/>
      <c r="E3782" s="185"/>
      <c r="F3782" s="185"/>
      <c r="G3782" s="185"/>
      <c r="H3782" s="185"/>
      <c r="I3782" s="185"/>
      <c r="J3782" s="185"/>
      <c r="K3782" s="187"/>
      <c r="L3782" s="187"/>
      <c r="M3782" s="187"/>
      <c r="N3782" s="187"/>
      <c r="O3782" s="187"/>
      <c r="P3782" s="187"/>
      <c r="Q3782" s="187"/>
      <c r="R3782" s="190"/>
      <c r="S3782" s="190"/>
      <c r="T3782" s="190"/>
      <c r="U3782" s="190"/>
      <c r="V3782" s="190"/>
      <c r="W3782" s="190"/>
      <c r="X3782" s="190"/>
      <c r="Y3782" s="190"/>
      <c r="Z3782" s="190"/>
      <c r="AA3782" s="190"/>
      <c r="AB3782" s="190"/>
      <c r="AC3782" s="185"/>
      <c r="AD3782" s="190"/>
      <c r="AE3782" s="190"/>
      <c r="AF3782" s="190"/>
      <c r="AG3782" s="205" t="str">
        <f t="shared" si="177"/>
        <v/>
      </c>
      <c r="AH3782" s="205" t="str">
        <f t="shared" si="178"/>
        <v/>
      </c>
      <c r="AI3782" s="205" t="str">
        <f t="shared" si="179"/>
        <v/>
      </c>
    </row>
    <row r="3783" spans="1:35" ht="15" customHeight="1">
      <c r="A3783" s="185"/>
      <c r="B3783" s="185"/>
      <c r="C3783" s="185"/>
      <c r="D3783" s="186"/>
      <c r="E3783" s="185"/>
      <c r="F3783" s="185"/>
      <c r="G3783" s="185"/>
      <c r="H3783" s="185"/>
      <c r="I3783" s="185"/>
      <c r="J3783" s="185"/>
      <c r="K3783" s="187"/>
      <c r="L3783" s="187"/>
      <c r="M3783" s="187"/>
      <c r="N3783" s="187"/>
      <c r="O3783" s="187"/>
      <c r="P3783" s="187"/>
      <c r="Q3783" s="187"/>
      <c r="R3783" s="190"/>
      <c r="S3783" s="190"/>
      <c r="T3783" s="190"/>
      <c r="U3783" s="190"/>
      <c r="V3783" s="190"/>
      <c r="W3783" s="190"/>
      <c r="X3783" s="190"/>
      <c r="Y3783" s="190"/>
      <c r="Z3783" s="190"/>
      <c r="AA3783" s="190"/>
      <c r="AB3783" s="190"/>
      <c r="AC3783" s="185"/>
      <c r="AD3783" s="190"/>
      <c r="AE3783" s="190"/>
      <c r="AF3783" s="190"/>
      <c r="AG3783" s="205" t="str">
        <f t="shared" si="177"/>
        <v/>
      </c>
      <c r="AH3783" s="205" t="str">
        <f t="shared" si="178"/>
        <v/>
      </c>
      <c r="AI3783" s="205" t="str">
        <f t="shared" si="179"/>
        <v/>
      </c>
    </row>
    <row r="3784" spans="1:35" ht="15" customHeight="1">
      <c r="A3784" s="185"/>
      <c r="B3784" s="185"/>
      <c r="C3784" s="185"/>
      <c r="D3784" s="186"/>
      <c r="E3784" s="185"/>
      <c r="F3784" s="185"/>
      <c r="G3784" s="185"/>
      <c r="H3784" s="185"/>
      <c r="I3784" s="185"/>
      <c r="J3784" s="185"/>
      <c r="K3784" s="187"/>
      <c r="L3784" s="187"/>
      <c r="M3784" s="187"/>
      <c r="N3784" s="187"/>
      <c r="O3784" s="187"/>
      <c r="P3784" s="187"/>
      <c r="Q3784" s="187"/>
      <c r="R3784" s="190"/>
      <c r="S3784" s="190"/>
      <c r="T3784" s="190"/>
      <c r="U3784" s="190"/>
      <c r="V3784" s="190"/>
      <c r="W3784" s="190"/>
      <c r="X3784" s="190"/>
      <c r="Y3784" s="190"/>
      <c r="Z3784" s="190"/>
      <c r="AA3784" s="190"/>
      <c r="AB3784" s="190"/>
      <c r="AC3784" s="185"/>
      <c r="AD3784" s="190"/>
      <c r="AE3784" s="190"/>
      <c r="AF3784" s="190"/>
      <c r="AG3784" s="205" t="str">
        <f t="shared" si="177"/>
        <v/>
      </c>
      <c r="AH3784" s="205" t="str">
        <f t="shared" si="178"/>
        <v/>
      </c>
      <c r="AI3784" s="205" t="str">
        <f t="shared" si="179"/>
        <v/>
      </c>
    </row>
    <row r="3785" spans="1:35" ht="15" customHeight="1">
      <c r="A3785" s="185"/>
      <c r="B3785" s="185"/>
      <c r="C3785" s="185"/>
      <c r="D3785" s="186"/>
      <c r="E3785" s="185"/>
      <c r="F3785" s="185"/>
      <c r="G3785" s="185"/>
      <c r="H3785" s="185"/>
      <c r="I3785" s="185"/>
      <c r="J3785" s="185"/>
      <c r="K3785" s="187"/>
      <c r="L3785" s="187"/>
      <c r="M3785" s="187"/>
      <c r="N3785" s="187"/>
      <c r="O3785" s="187"/>
      <c r="P3785" s="187"/>
      <c r="Q3785" s="187"/>
      <c r="R3785" s="190"/>
      <c r="S3785" s="190"/>
      <c r="T3785" s="190"/>
      <c r="U3785" s="190"/>
      <c r="V3785" s="190"/>
      <c r="W3785" s="190"/>
      <c r="X3785" s="190"/>
      <c r="Y3785" s="190"/>
      <c r="Z3785" s="190"/>
      <c r="AA3785" s="190"/>
      <c r="AB3785" s="190"/>
      <c r="AC3785" s="185"/>
      <c r="AD3785" s="190"/>
      <c r="AE3785" s="190"/>
      <c r="AF3785" s="190"/>
      <c r="AG3785" s="205" t="str">
        <f t="shared" si="177"/>
        <v/>
      </c>
      <c r="AH3785" s="205" t="str">
        <f t="shared" si="178"/>
        <v/>
      </c>
      <c r="AI3785" s="205" t="str">
        <f t="shared" si="179"/>
        <v/>
      </c>
    </row>
    <row r="3786" spans="1:35" ht="15" customHeight="1">
      <c r="A3786" s="185"/>
      <c r="B3786" s="185"/>
      <c r="C3786" s="185"/>
      <c r="D3786" s="186"/>
      <c r="E3786" s="185"/>
      <c r="F3786" s="185"/>
      <c r="G3786" s="185"/>
      <c r="H3786" s="185"/>
      <c r="I3786" s="185"/>
      <c r="J3786" s="185"/>
      <c r="K3786" s="187"/>
      <c r="L3786" s="187"/>
      <c r="M3786" s="187"/>
      <c r="N3786" s="187"/>
      <c r="O3786" s="187"/>
      <c r="P3786" s="187"/>
      <c r="Q3786" s="187"/>
      <c r="R3786" s="190"/>
      <c r="S3786" s="190"/>
      <c r="T3786" s="190"/>
      <c r="U3786" s="190"/>
      <c r="V3786" s="190"/>
      <c r="W3786" s="190"/>
      <c r="X3786" s="190"/>
      <c r="Y3786" s="190"/>
      <c r="Z3786" s="190"/>
      <c r="AA3786" s="190"/>
      <c r="AB3786" s="190"/>
      <c r="AC3786" s="185"/>
      <c r="AD3786" s="190"/>
      <c r="AE3786" s="190"/>
      <c r="AF3786" s="190"/>
      <c r="AG3786" s="205" t="str">
        <f t="shared" si="177"/>
        <v/>
      </c>
      <c r="AH3786" s="205" t="str">
        <f t="shared" si="178"/>
        <v/>
      </c>
      <c r="AI3786" s="205" t="str">
        <f t="shared" si="179"/>
        <v/>
      </c>
    </row>
    <row r="3787" spans="1:35" ht="15" customHeight="1">
      <c r="A3787" s="185"/>
      <c r="B3787" s="185"/>
      <c r="C3787" s="185"/>
      <c r="D3787" s="186"/>
      <c r="E3787" s="185"/>
      <c r="F3787" s="185"/>
      <c r="G3787" s="185"/>
      <c r="H3787" s="185"/>
      <c r="I3787" s="185"/>
      <c r="J3787" s="185"/>
      <c r="K3787" s="187"/>
      <c r="L3787" s="187"/>
      <c r="M3787" s="187"/>
      <c r="N3787" s="187"/>
      <c r="O3787" s="187"/>
      <c r="P3787" s="187"/>
      <c r="Q3787" s="187"/>
      <c r="R3787" s="190"/>
      <c r="S3787" s="190"/>
      <c r="T3787" s="190"/>
      <c r="U3787" s="190"/>
      <c r="V3787" s="190"/>
      <c r="W3787" s="190"/>
      <c r="X3787" s="190"/>
      <c r="Y3787" s="190"/>
      <c r="Z3787" s="190"/>
      <c r="AA3787" s="190"/>
      <c r="AB3787" s="190"/>
      <c r="AC3787" s="185"/>
      <c r="AD3787" s="190"/>
      <c r="AE3787" s="190"/>
      <c r="AF3787" s="190"/>
      <c r="AG3787" s="205" t="str">
        <f t="shared" si="177"/>
        <v/>
      </c>
      <c r="AH3787" s="205" t="str">
        <f t="shared" si="178"/>
        <v/>
      </c>
      <c r="AI3787" s="205" t="str">
        <f t="shared" si="179"/>
        <v/>
      </c>
    </row>
    <row r="3788" spans="1:35" ht="15" customHeight="1">
      <c r="A3788" s="185"/>
      <c r="B3788" s="185"/>
      <c r="C3788" s="185"/>
      <c r="D3788" s="186"/>
      <c r="E3788" s="185"/>
      <c r="F3788" s="185"/>
      <c r="G3788" s="185"/>
      <c r="H3788" s="185"/>
      <c r="I3788" s="185"/>
      <c r="J3788" s="185"/>
      <c r="K3788" s="187"/>
      <c r="L3788" s="187"/>
      <c r="M3788" s="187"/>
      <c r="N3788" s="187"/>
      <c r="O3788" s="187"/>
      <c r="P3788" s="187"/>
      <c r="Q3788" s="187"/>
      <c r="R3788" s="190"/>
      <c r="S3788" s="190"/>
      <c r="T3788" s="190"/>
      <c r="U3788" s="190"/>
      <c r="V3788" s="190"/>
      <c r="W3788" s="190"/>
      <c r="X3788" s="190"/>
      <c r="Y3788" s="190"/>
      <c r="Z3788" s="190"/>
      <c r="AA3788" s="190"/>
      <c r="AB3788" s="190"/>
      <c r="AC3788" s="185"/>
      <c r="AD3788" s="190"/>
      <c r="AE3788" s="190"/>
      <c r="AF3788" s="190"/>
      <c r="AG3788" s="205" t="str">
        <f t="shared" si="177"/>
        <v/>
      </c>
      <c r="AH3788" s="205" t="str">
        <f t="shared" si="178"/>
        <v/>
      </c>
      <c r="AI3788" s="205" t="str">
        <f t="shared" si="179"/>
        <v/>
      </c>
    </row>
    <row r="3789" spans="1:35" ht="15" customHeight="1">
      <c r="A3789" s="185"/>
      <c r="B3789" s="185"/>
      <c r="C3789" s="185"/>
      <c r="D3789" s="186"/>
      <c r="E3789" s="185"/>
      <c r="F3789" s="185"/>
      <c r="G3789" s="185"/>
      <c r="H3789" s="185"/>
      <c r="I3789" s="185"/>
      <c r="J3789" s="185"/>
      <c r="K3789" s="187"/>
      <c r="L3789" s="187"/>
      <c r="M3789" s="187"/>
      <c r="N3789" s="187"/>
      <c r="O3789" s="187"/>
      <c r="P3789" s="187"/>
      <c r="Q3789" s="187"/>
      <c r="R3789" s="190"/>
      <c r="S3789" s="190"/>
      <c r="T3789" s="190"/>
      <c r="U3789" s="190"/>
      <c r="V3789" s="190"/>
      <c r="W3789" s="190"/>
      <c r="X3789" s="190"/>
      <c r="Y3789" s="190"/>
      <c r="Z3789" s="190"/>
      <c r="AA3789" s="190"/>
      <c r="AB3789" s="190"/>
      <c r="AC3789" s="185"/>
      <c r="AD3789" s="190"/>
      <c r="AE3789" s="190"/>
      <c r="AF3789" s="190"/>
      <c r="AG3789" s="205" t="str">
        <f t="shared" si="177"/>
        <v/>
      </c>
      <c r="AH3789" s="205" t="str">
        <f t="shared" si="178"/>
        <v/>
      </c>
      <c r="AI3789" s="205" t="str">
        <f t="shared" si="179"/>
        <v/>
      </c>
    </row>
    <row r="3790" spans="1:35" ht="15" customHeight="1">
      <c r="A3790" s="185"/>
      <c r="B3790" s="185"/>
      <c r="C3790" s="185"/>
      <c r="D3790" s="186"/>
      <c r="E3790" s="185"/>
      <c r="F3790" s="185"/>
      <c r="G3790" s="185"/>
      <c r="H3790" s="185"/>
      <c r="I3790" s="185"/>
      <c r="J3790" s="185"/>
      <c r="K3790" s="187"/>
      <c r="L3790" s="187"/>
      <c r="M3790" s="187"/>
      <c r="N3790" s="187"/>
      <c r="O3790" s="187"/>
      <c r="P3790" s="187"/>
      <c r="Q3790" s="187"/>
      <c r="R3790" s="190"/>
      <c r="S3790" s="190"/>
      <c r="T3790" s="190"/>
      <c r="U3790" s="190"/>
      <c r="V3790" s="190"/>
      <c r="W3790" s="190"/>
      <c r="X3790" s="190"/>
      <c r="Y3790" s="190"/>
      <c r="Z3790" s="190"/>
      <c r="AA3790" s="190"/>
      <c r="AB3790" s="190"/>
      <c r="AC3790" s="185"/>
      <c r="AD3790" s="190"/>
      <c r="AE3790" s="190"/>
      <c r="AF3790" s="190"/>
      <c r="AG3790" s="205" t="str">
        <f t="shared" si="177"/>
        <v/>
      </c>
      <c r="AH3790" s="205" t="str">
        <f t="shared" si="178"/>
        <v/>
      </c>
      <c r="AI3790" s="205" t="str">
        <f t="shared" si="179"/>
        <v/>
      </c>
    </row>
    <row r="3791" spans="1:35" ht="15" customHeight="1">
      <c r="A3791" s="185"/>
      <c r="B3791" s="185"/>
      <c r="C3791" s="185"/>
      <c r="D3791" s="186"/>
      <c r="E3791" s="185"/>
      <c r="F3791" s="185"/>
      <c r="G3791" s="185"/>
      <c r="H3791" s="185"/>
      <c r="I3791" s="185"/>
      <c r="J3791" s="185"/>
      <c r="K3791" s="187"/>
      <c r="L3791" s="187"/>
      <c r="M3791" s="187"/>
      <c r="N3791" s="187"/>
      <c r="O3791" s="187"/>
      <c r="P3791" s="187"/>
      <c r="Q3791" s="187"/>
      <c r="R3791" s="190"/>
      <c r="S3791" s="190"/>
      <c r="T3791" s="190"/>
      <c r="U3791" s="190"/>
      <c r="V3791" s="190"/>
      <c r="W3791" s="190"/>
      <c r="X3791" s="190"/>
      <c r="Y3791" s="190"/>
      <c r="Z3791" s="190"/>
      <c r="AA3791" s="190"/>
      <c r="AB3791" s="190"/>
      <c r="AC3791" s="185"/>
      <c r="AD3791" s="190"/>
      <c r="AE3791" s="190"/>
      <c r="AF3791" s="190"/>
      <c r="AG3791" s="205" t="str">
        <f t="shared" si="177"/>
        <v/>
      </c>
      <c r="AH3791" s="205" t="str">
        <f t="shared" si="178"/>
        <v/>
      </c>
      <c r="AI3791" s="205" t="str">
        <f t="shared" si="179"/>
        <v/>
      </c>
    </row>
    <row r="3792" spans="1:35" ht="15" customHeight="1">
      <c r="A3792" s="185"/>
      <c r="B3792" s="185"/>
      <c r="C3792" s="185"/>
      <c r="D3792" s="186"/>
      <c r="E3792" s="185"/>
      <c r="F3792" s="185"/>
      <c r="G3792" s="185"/>
      <c r="H3792" s="185"/>
      <c r="I3792" s="185"/>
      <c r="J3792" s="185"/>
      <c r="K3792" s="187"/>
      <c r="L3792" s="187"/>
      <c r="M3792" s="187"/>
      <c r="N3792" s="187"/>
      <c r="O3792" s="187"/>
      <c r="P3792" s="187"/>
      <c r="Q3792" s="187"/>
      <c r="R3792" s="190"/>
      <c r="S3792" s="190"/>
      <c r="T3792" s="190"/>
      <c r="U3792" s="190"/>
      <c r="V3792" s="190"/>
      <c r="W3792" s="190"/>
      <c r="X3792" s="190"/>
      <c r="Y3792" s="190"/>
      <c r="Z3792" s="190"/>
      <c r="AA3792" s="190"/>
      <c r="AB3792" s="190"/>
      <c r="AC3792" s="185"/>
      <c r="AD3792" s="190"/>
      <c r="AE3792" s="190"/>
      <c r="AF3792" s="190"/>
      <c r="AG3792" s="205" t="str">
        <f t="shared" si="177"/>
        <v/>
      </c>
      <c r="AH3792" s="205" t="str">
        <f t="shared" si="178"/>
        <v/>
      </c>
      <c r="AI3792" s="205" t="str">
        <f t="shared" si="179"/>
        <v/>
      </c>
    </row>
    <row r="3793" spans="1:35" ht="15" customHeight="1">
      <c r="A3793" s="185"/>
      <c r="B3793" s="185"/>
      <c r="C3793" s="185"/>
      <c r="D3793" s="186"/>
      <c r="E3793" s="185"/>
      <c r="F3793" s="185"/>
      <c r="G3793" s="185"/>
      <c r="H3793" s="185"/>
      <c r="I3793" s="185"/>
      <c r="J3793" s="185"/>
      <c r="K3793" s="187"/>
      <c r="L3793" s="187"/>
      <c r="M3793" s="187"/>
      <c r="N3793" s="187"/>
      <c r="O3793" s="187"/>
      <c r="P3793" s="187"/>
      <c r="Q3793" s="187"/>
      <c r="R3793" s="190"/>
      <c r="S3793" s="190"/>
      <c r="T3793" s="190"/>
      <c r="U3793" s="190"/>
      <c r="V3793" s="190"/>
      <c r="W3793" s="190"/>
      <c r="X3793" s="190"/>
      <c r="Y3793" s="190"/>
      <c r="Z3793" s="190"/>
      <c r="AA3793" s="190"/>
      <c r="AB3793" s="190"/>
      <c r="AC3793" s="185"/>
      <c r="AD3793" s="190"/>
      <c r="AE3793" s="190"/>
      <c r="AF3793" s="190"/>
      <c r="AG3793" s="205" t="str">
        <f t="shared" si="177"/>
        <v/>
      </c>
      <c r="AH3793" s="205" t="str">
        <f t="shared" si="178"/>
        <v/>
      </c>
      <c r="AI3793" s="205" t="str">
        <f t="shared" si="179"/>
        <v/>
      </c>
    </row>
    <row r="3794" spans="1:35" ht="15" customHeight="1">
      <c r="A3794" s="185"/>
      <c r="B3794" s="185"/>
      <c r="C3794" s="185"/>
      <c r="D3794" s="186"/>
      <c r="E3794" s="185"/>
      <c r="F3794" s="185"/>
      <c r="G3794" s="185"/>
      <c r="H3794" s="185"/>
      <c r="I3794" s="185"/>
      <c r="J3794" s="185"/>
      <c r="K3794" s="187"/>
      <c r="L3794" s="187"/>
      <c r="M3794" s="187"/>
      <c r="N3794" s="187"/>
      <c r="O3794" s="187"/>
      <c r="P3794" s="187"/>
      <c r="Q3794" s="187"/>
      <c r="R3794" s="190"/>
      <c r="S3794" s="190"/>
      <c r="T3794" s="190"/>
      <c r="U3794" s="190"/>
      <c r="V3794" s="190"/>
      <c r="W3794" s="190"/>
      <c r="X3794" s="190"/>
      <c r="Y3794" s="190"/>
      <c r="Z3794" s="190"/>
      <c r="AA3794" s="190"/>
      <c r="AB3794" s="190"/>
      <c r="AC3794" s="185"/>
      <c r="AD3794" s="190"/>
      <c r="AE3794" s="190"/>
      <c r="AF3794" s="190"/>
      <c r="AG3794" s="205" t="str">
        <f t="shared" si="177"/>
        <v/>
      </c>
      <c r="AH3794" s="205" t="str">
        <f t="shared" si="178"/>
        <v/>
      </c>
      <c r="AI3794" s="205" t="str">
        <f t="shared" si="179"/>
        <v/>
      </c>
    </row>
    <row r="3795" spans="1:35" ht="15" customHeight="1">
      <c r="A3795" s="185"/>
      <c r="B3795" s="185"/>
      <c r="C3795" s="185"/>
      <c r="D3795" s="186"/>
      <c r="E3795" s="185"/>
      <c r="F3795" s="185"/>
      <c r="G3795" s="185"/>
      <c r="H3795" s="185"/>
      <c r="I3795" s="185"/>
      <c r="J3795" s="185"/>
      <c r="K3795" s="187"/>
      <c r="L3795" s="187"/>
      <c r="M3795" s="187"/>
      <c r="N3795" s="187"/>
      <c r="O3795" s="187"/>
      <c r="P3795" s="187"/>
      <c r="Q3795" s="187"/>
      <c r="R3795" s="190"/>
      <c r="S3795" s="190"/>
      <c r="T3795" s="190"/>
      <c r="U3795" s="190"/>
      <c r="V3795" s="190"/>
      <c r="W3795" s="190"/>
      <c r="X3795" s="190"/>
      <c r="Y3795" s="190"/>
      <c r="Z3795" s="190"/>
      <c r="AA3795" s="190"/>
      <c r="AB3795" s="190"/>
      <c r="AC3795" s="185"/>
      <c r="AD3795" s="190"/>
      <c r="AE3795" s="190"/>
      <c r="AF3795" s="190"/>
      <c r="AG3795" s="205" t="str">
        <f t="shared" si="177"/>
        <v/>
      </c>
      <c r="AH3795" s="205" t="str">
        <f t="shared" si="178"/>
        <v/>
      </c>
      <c r="AI3795" s="205" t="str">
        <f t="shared" si="179"/>
        <v/>
      </c>
    </row>
    <row r="3796" spans="1:35" ht="15" customHeight="1">
      <c r="A3796" s="185"/>
      <c r="B3796" s="185"/>
      <c r="C3796" s="185"/>
      <c r="D3796" s="186"/>
      <c r="E3796" s="185"/>
      <c r="F3796" s="185"/>
      <c r="G3796" s="185"/>
      <c r="H3796" s="185"/>
      <c r="I3796" s="185"/>
      <c r="J3796" s="185"/>
      <c r="K3796" s="187"/>
      <c r="L3796" s="187"/>
      <c r="M3796" s="187"/>
      <c r="N3796" s="187"/>
      <c r="O3796" s="187"/>
      <c r="P3796" s="187"/>
      <c r="Q3796" s="187"/>
      <c r="R3796" s="190"/>
      <c r="S3796" s="190"/>
      <c r="T3796" s="190"/>
      <c r="U3796" s="190"/>
      <c r="V3796" s="190"/>
      <c r="W3796" s="190"/>
      <c r="X3796" s="190"/>
      <c r="Y3796" s="190"/>
      <c r="Z3796" s="190"/>
      <c r="AA3796" s="190"/>
      <c r="AB3796" s="190"/>
      <c r="AC3796" s="185"/>
      <c r="AD3796" s="190"/>
      <c r="AE3796" s="190"/>
      <c r="AF3796" s="190"/>
      <c r="AG3796" s="205" t="str">
        <f t="shared" si="177"/>
        <v/>
      </c>
      <c r="AH3796" s="205" t="str">
        <f t="shared" si="178"/>
        <v/>
      </c>
      <c r="AI3796" s="205" t="str">
        <f t="shared" si="179"/>
        <v/>
      </c>
    </row>
    <row r="3797" spans="1:35" ht="15" customHeight="1">
      <c r="A3797" s="185"/>
      <c r="B3797" s="185"/>
      <c r="C3797" s="185"/>
      <c r="D3797" s="186"/>
      <c r="E3797" s="185"/>
      <c r="F3797" s="185"/>
      <c r="G3797" s="185"/>
      <c r="H3797" s="185"/>
      <c r="I3797" s="185"/>
      <c r="J3797" s="185"/>
      <c r="K3797" s="187"/>
      <c r="L3797" s="187"/>
      <c r="M3797" s="187"/>
      <c r="N3797" s="187"/>
      <c r="O3797" s="187"/>
      <c r="P3797" s="187"/>
      <c r="Q3797" s="187"/>
      <c r="R3797" s="190"/>
      <c r="S3797" s="190"/>
      <c r="T3797" s="190"/>
      <c r="U3797" s="190"/>
      <c r="V3797" s="190"/>
      <c r="W3797" s="190"/>
      <c r="X3797" s="190"/>
      <c r="Y3797" s="190"/>
      <c r="Z3797" s="190"/>
      <c r="AA3797" s="190"/>
      <c r="AB3797" s="190"/>
      <c r="AC3797" s="185"/>
      <c r="AD3797" s="190"/>
      <c r="AE3797" s="190"/>
      <c r="AF3797" s="190"/>
      <c r="AG3797" s="205" t="str">
        <f t="shared" si="177"/>
        <v/>
      </c>
      <c r="AH3797" s="205" t="str">
        <f t="shared" si="178"/>
        <v/>
      </c>
      <c r="AI3797" s="205" t="str">
        <f t="shared" si="179"/>
        <v/>
      </c>
    </row>
    <row r="3798" spans="1:35" ht="15" customHeight="1">
      <c r="A3798" s="185"/>
      <c r="B3798" s="185"/>
      <c r="C3798" s="185"/>
      <c r="D3798" s="186"/>
      <c r="E3798" s="185"/>
      <c r="F3798" s="185"/>
      <c r="G3798" s="185"/>
      <c r="H3798" s="185"/>
      <c r="I3798" s="185"/>
      <c r="J3798" s="185"/>
      <c r="K3798" s="187"/>
      <c r="L3798" s="187"/>
      <c r="M3798" s="187"/>
      <c r="N3798" s="187"/>
      <c r="O3798" s="187"/>
      <c r="P3798" s="187"/>
      <c r="Q3798" s="187"/>
      <c r="R3798" s="190"/>
      <c r="S3798" s="190"/>
      <c r="T3798" s="190"/>
      <c r="U3798" s="190"/>
      <c r="V3798" s="190"/>
      <c r="W3798" s="190"/>
      <c r="X3798" s="190"/>
      <c r="Y3798" s="190"/>
      <c r="Z3798" s="190"/>
      <c r="AA3798" s="190"/>
      <c r="AB3798" s="190"/>
      <c r="AC3798" s="185"/>
      <c r="AD3798" s="190"/>
      <c r="AE3798" s="190"/>
      <c r="AF3798" s="190"/>
      <c r="AG3798" s="205" t="str">
        <f t="shared" si="177"/>
        <v/>
      </c>
      <c r="AH3798" s="205" t="str">
        <f t="shared" si="178"/>
        <v/>
      </c>
      <c r="AI3798" s="205" t="str">
        <f t="shared" si="179"/>
        <v/>
      </c>
    </row>
    <row r="3799" spans="1:35" ht="15" customHeight="1">
      <c r="A3799" s="185"/>
      <c r="B3799" s="185"/>
      <c r="C3799" s="185"/>
      <c r="D3799" s="186"/>
      <c r="E3799" s="185"/>
      <c r="F3799" s="185"/>
      <c r="G3799" s="185"/>
      <c r="H3799" s="185"/>
      <c r="I3799" s="185"/>
      <c r="J3799" s="185"/>
      <c r="K3799" s="187"/>
      <c r="L3799" s="187"/>
      <c r="M3799" s="187"/>
      <c r="N3799" s="187"/>
      <c r="O3799" s="187"/>
      <c r="P3799" s="187"/>
      <c r="Q3799" s="187"/>
      <c r="R3799" s="190"/>
      <c r="S3799" s="190"/>
      <c r="T3799" s="190"/>
      <c r="U3799" s="190"/>
      <c r="V3799" s="190"/>
      <c r="W3799" s="190"/>
      <c r="X3799" s="190"/>
      <c r="Y3799" s="190"/>
      <c r="Z3799" s="190"/>
      <c r="AA3799" s="190"/>
      <c r="AB3799" s="190"/>
      <c r="AC3799" s="185"/>
      <c r="AD3799" s="190"/>
      <c r="AE3799" s="190"/>
      <c r="AF3799" s="190"/>
      <c r="AG3799" s="205" t="str">
        <f t="shared" si="177"/>
        <v/>
      </c>
      <c r="AH3799" s="205" t="str">
        <f t="shared" si="178"/>
        <v/>
      </c>
      <c r="AI3799" s="205" t="str">
        <f t="shared" si="179"/>
        <v/>
      </c>
    </row>
    <row r="3800" spans="1:35" ht="15" customHeight="1">
      <c r="A3800" s="185"/>
      <c r="B3800" s="185"/>
      <c r="C3800" s="185"/>
      <c r="D3800" s="186"/>
      <c r="E3800" s="185"/>
      <c r="F3800" s="185"/>
      <c r="G3800" s="185"/>
      <c r="H3800" s="185"/>
      <c r="I3800" s="185"/>
      <c r="J3800" s="185"/>
      <c r="K3800" s="187"/>
      <c r="L3800" s="187"/>
      <c r="M3800" s="187"/>
      <c r="N3800" s="187"/>
      <c r="O3800" s="187"/>
      <c r="P3800" s="187"/>
      <c r="Q3800" s="187"/>
      <c r="R3800" s="190"/>
      <c r="S3800" s="190"/>
      <c r="T3800" s="190"/>
      <c r="U3800" s="190"/>
      <c r="V3800" s="190"/>
      <c r="W3800" s="190"/>
      <c r="X3800" s="190"/>
      <c r="Y3800" s="190"/>
      <c r="Z3800" s="190"/>
      <c r="AA3800" s="190"/>
      <c r="AB3800" s="190"/>
      <c r="AC3800" s="185"/>
      <c r="AD3800" s="190"/>
      <c r="AE3800" s="190"/>
      <c r="AF3800" s="190"/>
      <c r="AG3800" s="205" t="str">
        <f t="shared" si="177"/>
        <v/>
      </c>
      <c r="AH3800" s="205" t="str">
        <f t="shared" si="178"/>
        <v/>
      </c>
      <c r="AI3800" s="205" t="str">
        <f t="shared" si="179"/>
        <v/>
      </c>
    </row>
    <row r="3801" spans="1:35" ht="15" customHeight="1">
      <c r="A3801" s="185"/>
      <c r="B3801" s="185"/>
      <c r="C3801" s="185"/>
      <c r="D3801" s="186"/>
      <c r="E3801" s="185"/>
      <c r="F3801" s="185"/>
      <c r="G3801" s="185"/>
      <c r="H3801" s="185"/>
      <c r="I3801" s="185"/>
      <c r="J3801" s="185"/>
      <c r="K3801" s="187"/>
      <c r="L3801" s="187"/>
      <c r="M3801" s="187"/>
      <c r="N3801" s="187"/>
      <c r="O3801" s="187"/>
      <c r="P3801" s="187"/>
      <c r="Q3801" s="187"/>
      <c r="R3801" s="190"/>
      <c r="S3801" s="190"/>
      <c r="T3801" s="190"/>
      <c r="U3801" s="190"/>
      <c r="V3801" s="190"/>
      <c r="W3801" s="190"/>
      <c r="X3801" s="190"/>
      <c r="Y3801" s="190"/>
      <c r="Z3801" s="190"/>
      <c r="AA3801" s="190"/>
      <c r="AB3801" s="190"/>
      <c r="AC3801" s="185"/>
      <c r="AD3801" s="190"/>
      <c r="AE3801" s="190"/>
      <c r="AF3801" s="190"/>
      <c r="AG3801" s="205" t="str">
        <f t="shared" si="177"/>
        <v/>
      </c>
      <c r="AH3801" s="205" t="str">
        <f t="shared" si="178"/>
        <v/>
      </c>
      <c r="AI3801" s="205" t="str">
        <f t="shared" si="179"/>
        <v/>
      </c>
    </row>
    <row r="3802" spans="1:35" ht="15" customHeight="1">
      <c r="A3802" s="185"/>
      <c r="B3802" s="185"/>
      <c r="C3802" s="185"/>
      <c r="D3802" s="186"/>
      <c r="E3802" s="185"/>
      <c r="F3802" s="185"/>
      <c r="G3802" s="185"/>
      <c r="H3802" s="185"/>
      <c r="I3802" s="185"/>
      <c r="J3802" s="185"/>
      <c r="K3802" s="187"/>
      <c r="L3802" s="187"/>
      <c r="M3802" s="187"/>
      <c r="N3802" s="187"/>
      <c r="O3802" s="187"/>
      <c r="P3802" s="187"/>
      <c r="Q3802" s="187"/>
      <c r="R3802" s="190"/>
      <c r="S3802" s="190"/>
      <c r="T3802" s="190"/>
      <c r="U3802" s="190"/>
      <c r="V3802" s="190"/>
      <c r="W3802" s="190"/>
      <c r="X3802" s="190"/>
      <c r="Y3802" s="190"/>
      <c r="Z3802" s="190"/>
      <c r="AA3802" s="190"/>
      <c r="AB3802" s="190"/>
      <c r="AC3802" s="185"/>
      <c r="AD3802" s="190"/>
      <c r="AE3802" s="190"/>
      <c r="AF3802" s="190"/>
      <c r="AG3802" s="205" t="str">
        <f t="shared" si="177"/>
        <v/>
      </c>
      <c r="AH3802" s="205" t="str">
        <f t="shared" si="178"/>
        <v/>
      </c>
      <c r="AI3802" s="205" t="str">
        <f t="shared" si="179"/>
        <v/>
      </c>
    </row>
    <row r="3803" spans="1:35" ht="15" customHeight="1">
      <c r="A3803" s="185"/>
      <c r="B3803" s="185"/>
      <c r="C3803" s="185"/>
      <c r="D3803" s="186"/>
      <c r="E3803" s="185"/>
      <c r="F3803" s="185"/>
      <c r="G3803" s="185"/>
      <c r="H3803" s="185"/>
      <c r="I3803" s="185"/>
      <c r="J3803" s="185"/>
      <c r="K3803" s="187"/>
      <c r="L3803" s="187"/>
      <c r="M3803" s="187"/>
      <c r="N3803" s="187"/>
      <c r="O3803" s="187"/>
      <c r="P3803" s="187"/>
      <c r="Q3803" s="187"/>
      <c r="R3803" s="190"/>
      <c r="S3803" s="190"/>
      <c r="T3803" s="190"/>
      <c r="U3803" s="190"/>
      <c r="V3803" s="190"/>
      <c r="W3803" s="190"/>
      <c r="X3803" s="190"/>
      <c r="Y3803" s="190"/>
      <c r="Z3803" s="190"/>
      <c r="AA3803" s="190"/>
      <c r="AB3803" s="190"/>
      <c r="AC3803" s="185"/>
      <c r="AD3803" s="190"/>
      <c r="AE3803" s="190"/>
      <c r="AF3803" s="190"/>
      <c r="AG3803" s="205" t="str">
        <f t="shared" si="177"/>
        <v/>
      </c>
      <c r="AH3803" s="205" t="str">
        <f t="shared" si="178"/>
        <v/>
      </c>
      <c r="AI3803" s="205" t="str">
        <f t="shared" si="179"/>
        <v/>
      </c>
    </row>
    <row r="3804" spans="1:35" ht="15" customHeight="1">
      <c r="A3804" s="185"/>
      <c r="B3804" s="185"/>
      <c r="C3804" s="185"/>
      <c r="D3804" s="186"/>
      <c r="E3804" s="185"/>
      <c r="F3804" s="185"/>
      <c r="G3804" s="185"/>
      <c r="H3804" s="185"/>
      <c r="I3804" s="185"/>
      <c r="J3804" s="185"/>
      <c r="K3804" s="187"/>
      <c r="L3804" s="187"/>
      <c r="M3804" s="187"/>
      <c r="N3804" s="187"/>
      <c r="O3804" s="187"/>
      <c r="P3804" s="187"/>
      <c r="Q3804" s="187"/>
      <c r="R3804" s="190"/>
      <c r="S3804" s="190"/>
      <c r="T3804" s="190"/>
      <c r="U3804" s="190"/>
      <c r="V3804" s="190"/>
      <c r="W3804" s="190"/>
      <c r="X3804" s="190"/>
      <c r="Y3804" s="190"/>
      <c r="Z3804" s="190"/>
      <c r="AA3804" s="190"/>
      <c r="AB3804" s="190"/>
      <c r="AC3804" s="185"/>
      <c r="AD3804" s="190"/>
      <c r="AE3804" s="190"/>
      <c r="AF3804" s="190"/>
      <c r="AG3804" s="205" t="str">
        <f t="shared" si="177"/>
        <v/>
      </c>
      <c r="AH3804" s="205" t="str">
        <f t="shared" si="178"/>
        <v/>
      </c>
      <c r="AI3804" s="205" t="str">
        <f t="shared" si="179"/>
        <v/>
      </c>
    </row>
    <row r="3805" spans="1:35" ht="15" customHeight="1">
      <c r="A3805" s="185"/>
      <c r="B3805" s="185"/>
      <c r="C3805" s="185"/>
      <c r="D3805" s="186"/>
      <c r="E3805" s="185"/>
      <c r="F3805" s="185"/>
      <c r="G3805" s="185"/>
      <c r="H3805" s="185"/>
      <c r="I3805" s="185"/>
      <c r="J3805" s="185"/>
      <c r="K3805" s="187"/>
      <c r="L3805" s="187"/>
      <c r="M3805" s="187"/>
      <c r="N3805" s="187"/>
      <c r="O3805" s="187"/>
      <c r="P3805" s="187"/>
      <c r="Q3805" s="187"/>
      <c r="R3805" s="190"/>
      <c r="S3805" s="190"/>
      <c r="T3805" s="190"/>
      <c r="U3805" s="190"/>
      <c r="V3805" s="190"/>
      <c r="W3805" s="190"/>
      <c r="X3805" s="190"/>
      <c r="Y3805" s="190"/>
      <c r="Z3805" s="190"/>
      <c r="AA3805" s="190"/>
      <c r="AB3805" s="190"/>
      <c r="AC3805" s="185"/>
      <c r="AD3805" s="190"/>
      <c r="AE3805" s="190"/>
      <c r="AF3805" s="190"/>
      <c r="AG3805" s="205" t="str">
        <f t="shared" si="177"/>
        <v/>
      </c>
      <c r="AH3805" s="205" t="str">
        <f t="shared" si="178"/>
        <v/>
      </c>
      <c r="AI3805" s="205" t="str">
        <f t="shared" si="179"/>
        <v/>
      </c>
    </row>
    <row r="3806" spans="1:35" ht="15" customHeight="1">
      <c r="A3806" s="185"/>
      <c r="B3806" s="185"/>
      <c r="C3806" s="185"/>
      <c r="D3806" s="186"/>
      <c r="E3806" s="185"/>
      <c r="F3806" s="185"/>
      <c r="G3806" s="185"/>
      <c r="H3806" s="185"/>
      <c r="I3806" s="185"/>
      <c r="J3806" s="185"/>
      <c r="K3806" s="187"/>
      <c r="L3806" s="187"/>
      <c r="M3806" s="187"/>
      <c r="N3806" s="187"/>
      <c r="O3806" s="187"/>
      <c r="P3806" s="187"/>
      <c r="Q3806" s="187"/>
      <c r="R3806" s="190"/>
      <c r="S3806" s="190"/>
      <c r="T3806" s="190"/>
      <c r="U3806" s="190"/>
      <c r="V3806" s="190"/>
      <c r="W3806" s="190"/>
      <c r="X3806" s="190"/>
      <c r="Y3806" s="190"/>
      <c r="Z3806" s="190"/>
      <c r="AA3806" s="190"/>
      <c r="AB3806" s="190"/>
      <c r="AC3806" s="185"/>
      <c r="AD3806" s="190"/>
      <c r="AE3806" s="190"/>
      <c r="AF3806" s="190"/>
      <c r="AG3806" s="205" t="str">
        <f t="shared" si="177"/>
        <v/>
      </c>
      <c r="AH3806" s="205" t="str">
        <f t="shared" si="178"/>
        <v/>
      </c>
      <c r="AI3806" s="205" t="str">
        <f t="shared" si="179"/>
        <v/>
      </c>
    </row>
    <row r="3807" spans="1:35" ht="15" customHeight="1">
      <c r="A3807" s="185"/>
      <c r="B3807" s="185"/>
      <c r="C3807" s="185"/>
      <c r="D3807" s="186"/>
      <c r="E3807" s="185"/>
      <c r="F3807" s="185"/>
      <c r="G3807" s="185"/>
      <c r="H3807" s="185"/>
      <c r="I3807" s="185"/>
      <c r="J3807" s="185"/>
      <c r="K3807" s="187"/>
      <c r="L3807" s="187"/>
      <c r="M3807" s="187"/>
      <c r="N3807" s="187"/>
      <c r="O3807" s="187"/>
      <c r="P3807" s="187"/>
      <c r="Q3807" s="187"/>
      <c r="R3807" s="190"/>
      <c r="S3807" s="190"/>
      <c r="T3807" s="190"/>
      <c r="U3807" s="190"/>
      <c r="V3807" s="190"/>
      <c r="W3807" s="190"/>
      <c r="X3807" s="190"/>
      <c r="Y3807" s="190"/>
      <c r="Z3807" s="190"/>
      <c r="AA3807" s="190"/>
      <c r="AB3807" s="190"/>
      <c r="AC3807" s="185"/>
      <c r="AD3807" s="190"/>
      <c r="AE3807" s="190"/>
      <c r="AF3807" s="190"/>
      <c r="AG3807" s="205" t="str">
        <f t="shared" si="177"/>
        <v/>
      </c>
      <c r="AH3807" s="205" t="str">
        <f t="shared" si="178"/>
        <v/>
      </c>
      <c r="AI3807" s="205" t="str">
        <f t="shared" si="179"/>
        <v/>
      </c>
    </row>
    <row r="3808" spans="1:35" ht="15" customHeight="1">
      <c r="A3808" s="185"/>
      <c r="B3808" s="185"/>
      <c r="C3808" s="185"/>
      <c r="D3808" s="186"/>
      <c r="E3808" s="185"/>
      <c r="F3808" s="185"/>
      <c r="G3808" s="185"/>
      <c r="H3808" s="185"/>
      <c r="I3808" s="185"/>
      <c r="J3808" s="185"/>
      <c r="K3808" s="187"/>
      <c r="L3808" s="187"/>
      <c r="M3808" s="187"/>
      <c r="N3808" s="187"/>
      <c r="O3808" s="187"/>
      <c r="P3808" s="187"/>
      <c r="Q3808" s="187"/>
      <c r="R3808" s="190"/>
      <c r="S3808" s="190"/>
      <c r="T3808" s="190"/>
      <c r="U3808" s="190"/>
      <c r="V3808" s="190"/>
      <c r="W3808" s="190"/>
      <c r="X3808" s="190"/>
      <c r="Y3808" s="190"/>
      <c r="Z3808" s="190"/>
      <c r="AA3808" s="190"/>
      <c r="AB3808" s="190"/>
      <c r="AC3808" s="185"/>
      <c r="AD3808" s="190"/>
      <c r="AE3808" s="190"/>
      <c r="AF3808" s="190"/>
      <c r="AG3808" s="205" t="str">
        <f t="shared" si="177"/>
        <v/>
      </c>
      <c r="AH3808" s="205" t="str">
        <f t="shared" si="178"/>
        <v/>
      </c>
      <c r="AI3808" s="205" t="str">
        <f t="shared" si="179"/>
        <v/>
      </c>
    </row>
    <row r="3809" spans="1:35" ht="15" customHeight="1">
      <c r="A3809" s="185"/>
      <c r="B3809" s="185"/>
      <c r="C3809" s="185"/>
      <c r="D3809" s="186"/>
      <c r="E3809" s="185"/>
      <c r="F3809" s="185"/>
      <c r="G3809" s="185"/>
      <c r="H3809" s="185"/>
      <c r="I3809" s="185"/>
      <c r="J3809" s="185"/>
      <c r="K3809" s="187"/>
      <c r="L3809" s="187"/>
      <c r="M3809" s="187"/>
      <c r="N3809" s="187"/>
      <c r="O3809" s="187"/>
      <c r="P3809" s="187"/>
      <c r="Q3809" s="187"/>
      <c r="R3809" s="190"/>
      <c r="S3809" s="190"/>
      <c r="T3809" s="190"/>
      <c r="U3809" s="190"/>
      <c r="V3809" s="190"/>
      <c r="W3809" s="190"/>
      <c r="X3809" s="190"/>
      <c r="Y3809" s="190"/>
      <c r="Z3809" s="190"/>
      <c r="AA3809" s="190"/>
      <c r="AB3809" s="190"/>
      <c r="AC3809" s="185"/>
      <c r="AD3809" s="190"/>
      <c r="AE3809" s="190"/>
      <c r="AF3809" s="190"/>
      <c r="AG3809" s="205" t="str">
        <f t="shared" si="177"/>
        <v/>
      </c>
      <c r="AH3809" s="205" t="str">
        <f t="shared" si="178"/>
        <v/>
      </c>
      <c r="AI3809" s="205" t="str">
        <f t="shared" si="179"/>
        <v/>
      </c>
    </row>
    <row r="3810" spans="1:35" ht="15" customHeight="1">
      <c r="A3810" s="185"/>
      <c r="B3810" s="185"/>
      <c r="C3810" s="185"/>
      <c r="D3810" s="186"/>
      <c r="E3810" s="185"/>
      <c r="F3810" s="185"/>
      <c r="G3810" s="185"/>
      <c r="H3810" s="185"/>
      <c r="I3810" s="185"/>
      <c r="J3810" s="185"/>
      <c r="K3810" s="187"/>
      <c r="L3810" s="187"/>
      <c r="M3810" s="187"/>
      <c r="N3810" s="187"/>
      <c r="O3810" s="187"/>
      <c r="P3810" s="187"/>
      <c r="Q3810" s="187"/>
      <c r="R3810" s="190"/>
      <c r="S3810" s="190"/>
      <c r="T3810" s="190"/>
      <c r="U3810" s="190"/>
      <c r="V3810" s="190"/>
      <c r="W3810" s="190"/>
      <c r="X3810" s="190"/>
      <c r="Y3810" s="190"/>
      <c r="Z3810" s="190"/>
      <c r="AA3810" s="190"/>
      <c r="AB3810" s="190"/>
      <c r="AC3810" s="185"/>
      <c r="AD3810" s="190"/>
      <c r="AE3810" s="190"/>
      <c r="AF3810" s="190"/>
      <c r="AG3810" s="205" t="str">
        <f t="shared" si="177"/>
        <v/>
      </c>
      <c r="AH3810" s="205" t="str">
        <f t="shared" si="178"/>
        <v/>
      </c>
      <c r="AI3810" s="205" t="str">
        <f t="shared" si="179"/>
        <v/>
      </c>
    </row>
    <row r="3811" spans="1:35" ht="15" customHeight="1">
      <c r="A3811" s="185"/>
      <c r="B3811" s="185"/>
      <c r="C3811" s="185"/>
      <c r="D3811" s="186"/>
      <c r="E3811" s="185"/>
      <c r="F3811" s="185"/>
      <c r="G3811" s="185"/>
      <c r="H3811" s="185"/>
      <c r="I3811" s="185"/>
      <c r="J3811" s="185"/>
      <c r="K3811" s="187"/>
      <c r="L3811" s="187"/>
      <c r="M3811" s="187"/>
      <c r="N3811" s="187"/>
      <c r="O3811" s="187"/>
      <c r="P3811" s="187"/>
      <c r="Q3811" s="187"/>
      <c r="R3811" s="190"/>
      <c r="S3811" s="190"/>
      <c r="T3811" s="190"/>
      <c r="U3811" s="190"/>
      <c r="V3811" s="190"/>
      <c r="W3811" s="190"/>
      <c r="X3811" s="190"/>
      <c r="Y3811" s="190"/>
      <c r="Z3811" s="190"/>
      <c r="AA3811" s="190"/>
      <c r="AB3811" s="190"/>
      <c r="AC3811" s="185"/>
      <c r="AD3811" s="190"/>
      <c r="AE3811" s="190"/>
      <c r="AF3811" s="190"/>
      <c r="AG3811" s="205" t="str">
        <f t="shared" si="177"/>
        <v/>
      </c>
      <c r="AH3811" s="205" t="str">
        <f t="shared" si="178"/>
        <v/>
      </c>
      <c r="AI3811" s="205" t="str">
        <f t="shared" si="179"/>
        <v/>
      </c>
    </row>
    <row r="3812" spans="1:35" ht="15" customHeight="1">
      <c r="A3812" s="185"/>
      <c r="B3812" s="185"/>
      <c r="C3812" s="185"/>
      <c r="D3812" s="186"/>
      <c r="E3812" s="185"/>
      <c r="F3812" s="185"/>
      <c r="G3812" s="185"/>
      <c r="H3812" s="185"/>
      <c r="I3812" s="185"/>
      <c r="J3812" s="185"/>
      <c r="K3812" s="187"/>
      <c r="L3812" s="187"/>
      <c r="M3812" s="187"/>
      <c r="N3812" s="187"/>
      <c r="O3812" s="187"/>
      <c r="P3812" s="187"/>
      <c r="Q3812" s="187"/>
      <c r="R3812" s="190"/>
      <c r="S3812" s="190"/>
      <c r="T3812" s="190"/>
      <c r="U3812" s="190"/>
      <c r="V3812" s="190"/>
      <c r="W3812" s="190"/>
      <c r="X3812" s="190"/>
      <c r="Y3812" s="190"/>
      <c r="Z3812" s="190"/>
      <c r="AA3812" s="190"/>
      <c r="AB3812" s="190"/>
      <c r="AC3812" s="185"/>
      <c r="AD3812" s="190"/>
      <c r="AE3812" s="190"/>
      <c r="AF3812" s="190"/>
      <c r="AG3812" s="205" t="str">
        <f t="shared" si="177"/>
        <v/>
      </c>
      <c r="AH3812" s="205" t="str">
        <f t="shared" si="178"/>
        <v/>
      </c>
      <c r="AI3812" s="205" t="str">
        <f t="shared" si="179"/>
        <v/>
      </c>
    </row>
    <row r="3813" spans="1:35" ht="15" customHeight="1">
      <c r="A3813" s="185"/>
      <c r="B3813" s="185"/>
      <c r="C3813" s="185"/>
      <c r="D3813" s="186"/>
      <c r="E3813" s="185"/>
      <c r="F3813" s="185"/>
      <c r="G3813" s="185"/>
      <c r="H3813" s="185"/>
      <c r="I3813" s="185"/>
      <c r="J3813" s="185"/>
      <c r="K3813" s="187"/>
      <c r="L3813" s="187"/>
      <c r="M3813" s="187"/>
      <c r="N3813" s="187"/>
      <c r="O3813" s="187"/>
      <c r="P3813" s="187"/>
      <c r="Q3813" s="187"/>
      <c r="R3813" s="190"/>
      <c r="S3813" s="190"/>
      <c r="T3813" s="190"/>
      <c r="U3813" s="190"/>
      <c r="V3813" s="190"/>
      <c r="W3813" s="190"/>
      <c r="X3813" s="190"/>
      <c r="Y3813" s="190"/>
      <c r="Z3813" s="190"/>
      <c r="AA3813" s="190"/>
      <c r="AB3813" s="190"/>
      <c r="AC3813" s="185"/>
      <c r="AD3813" s="190"/>
      <c r="AE3813" s="190"/>
      <c r="AF3813" s="190"/>
      <c r="AG3813" s="205" t="str">
        <f t="shared" si="177"/>
        <v/>
      </c>
      <c r="AH3813" s="205" t="str">
        <f t="shared" si="178"/>
        <v/>
      </c>
      <c r="AI3813" s="205" t="str">
        <f t="shared" si="179"/>
        <v/>
      </c>
    </row>
    <row r="3814" spans="1:35" ht="15" customHeight="1">
      <c r="A3814" s="185"/>
      <c r="B3814" s="185"/>
      <c r="C3814" s="185"/>
      <c r="D3814" s="186"/>
      <c r="E3814" s="185"/>
      <c r="F3814" s="185"/>
      <c r="G3814" s="185"/>
      <c r="H3814" s="185"/>
      <c r="I3814" s="185"/>
      <c r="J3814" s="185"/>
      <c r="K3814" s="187"/>
      <c r="L3814" s="187"/>
      <c r="M3814" s="187"/>
      <c r="N3814" s="187"/>
      <c r="O3814" s="187"/>
      <c r="P3814" s="187"/>
      <c r="Q3814" s="187"/>
      <c r="R3814" s="190"/>
      <c r="S3814" s="190"/>
      <c r="T3814" s="190"/>
      <c r="U3814" s="190"/>
      <c r="V3814" s="190"/>
      <c r="W3814" s="190"/>
      <c r="X3814" s="190"/>
      <c r="Y3814" s="190"/>
      <c r="Z3814" s="190"/>
      <c r="AA3814" s="190"/>
      <c r="AB3814" s="190"/>
      <c r="AC3814" s="185"/>
      <c r="AD3814" s="190"/>
      <c r="AE3814" s="190"/>
      <c r="AF3814" s="190"/>
      <c r="AG3814" s="205" t="str">
        <f t="shared" si="177"/>
        <v/>
      </c>
      <c r="AH3814" s="205" t="str">
        <f t="shared" si="178"/>
        <v/>
      </c>
      <c r="AI3814" s="205" t="str">
        <f t="shared" si="179"/>
        <v/>
      </c>
    </row>
    <row r="3815" spans="1:35" ht="15" customHeight="1">
      <c r="A3815" s="185"/>
      <c r="B3815" s="185"/>
      <c r="C3815" s="185"/>
      <c r="D3815" s="186"/>
      <c r="E3815" s="185"/>
      <c r="F3815" s="185"/>
      <c r="G3815" s="185"/>
      <c r="H3815" s="185"/>
      <c r="I3815" s="185"/>
      <c r="J3815" s="185"/>
      <c r="K3815" s="187"/>
      <c r="L3815" s="187"/>
      <c r="M3815" s="187"/>
      <c r="N3815" s="187"/>
      <c r="O3815" s="187"/>
      <c r="P3815" s="187"/>
      <c r="Q3815" s="187"/>
      <c r="R3815" s="190"/>
      <c r="S3815" s="190"/>
      <c r="T3815" s="190"/>
      <c r="U3815" s="190"/>
      <c r="V3815" s="190"/>
      <c r="W3815" s="190"/>
      <c r="X3815" s="190"/>
      <c r="Y3815" s="190"/>
      <c r="Z3815" s="190"/>
      <c r="AA3815" s="190"/>
      <c r="AB3815" s="190"/>
      <c r="AC3815" s="185"/>
      <c r="AD3815" s="190"/>
      <c r="AE3815" s="190"/>
      <c r="AF3815" s="190"/>
      <c r="AG3815" s="205" t="str">
        <f t="shared" si="177"/>
        <v/>
      </c>
      <c r="AH3815" s="205" t="str">
        <f t="shared" si="178"/>
        <v/>
      </c>
      <c r="AI3815" s="205" t="str">
        <f t="shared" si="179"/>
        <v/>
      </c>
    </row>
    <row r="3816" spans="1:35" ht="15" customHeight="1">
      <c r="A3816" s="185"/>
      <c r="B3816" s="185"/>
      <c r="C3816" s="185"/>
      <c r="D3816" s="186"/>
      <c r="E3816" s="185"/>
      <c r="F3816" s="185"/>
      <c r="G3816" s="185"/>
      <c r="H3816" s="185"/>
      <c r="I3816" s="185"/>
      <c r="J3816" s="185"/>
      <c r="K3816" s="187"/>
      <c r="L3816" s="187"/>
      <c r="M3816" s="187"/>
      <c r="N3816" s="187"/>
      <c r="O3816" s="187"/>
      <c r="P3816" s="187"/>
      <c r="Q3816" s="187"/>
      <c r="R3816" s="190"/>
      <c r="S3816" s="190"/>
      <c r="T3816" s="190"/>
      <c r="U3816" s="190"/>
      <c r="V3816" s="190"/>
      <c r="W3816" s="190"/>
      <c r="X3816" s="190"/>
      <c r="Y3816" s="190"/>
      <c r="Z3816" s="190"/>
      <c r="AA3816" s="190"/>
      <c r="AB3816" s="190"/>
      <c r="AC3816" s="185"/>
      <c r="AD3816" s="190"/>
      <c r="AE3816" s="190"/>
      <c r="AF3816" s="190"/>
      <c r="AG3816" s="205" t="str">
        <f t="shared" si="177"/>
        <v/>
      </c>
      <c r="AH3816" s="205" t="str">
        <f t="shared" si="178"/>
        <v/>
      </c>
      <c r="AI3816" s="205" t="str">
        <f t="shared" si="179"/>
        <v/>
      </c>
    </row>
    <row r="3817" spans="1:35" ht="15" customHeight="1">
      <c r="A3817" s="185"/>
      <c r="B3817" s="185"/>
      <c r="C3817" s="185"/>
      <c r="D3817" s="186"/>
      <c r="E3817" s="185"/>
      <c r="F3817" s="185"/>
      <c r="G3817" s="185"/>
      <c r="H3817" s="185"/>
      <c r="I3817" s="185"/>
      <c r="J3817" s="185"/>
      <c r="K3817" s="187"/>
      <c r="L3817" s="187"/>
      <c r="M3817" s="187"/>
      <c r="N3817" s="187"/>
      <c r="O3817" s="187"/>
      <c r="P3817" s="187"/>
      <c r="Q3817" s="187"/>
      <c r="R3817" s="190"/>
      <c r="S3817" s="190"/>
      <c r="T3817" s="190"/>
      <c r="U3817" s="190"/>
      <c r="V3817" s="190"/>
      <c r="W3817" s="190"/>
      <c r="X3817" s="190"/>
      <c r="Y3817" s="190"/>
      <c r="Z3817" s="190"/>
      <c r="AA3817" s="190"/>
      <c r="AB3817" s="190"/>
      <c r="AC3817" s="185"/>
      <c r="AD3817" s="190"/>
      <c r="AE3817" s="190"/>
      <c r="AF3817" s="190"/>
      <c r="AG3817" s="205" t="str">
        <f t="shared" si="177"/>
        <v/>
      </c>
      <c r="AH3817" s="205" t="str">
        <f t="shared" si="178"/>
        <v/>
      </c>
      <c r="AI3817" s="205" t="str">
        <f t="shared" si="179"/>
        <v/>
      </c>
    </row>
    <row r="3818" spans="1:35" ht="15" customHeight="1">
      <c r="A3818" s="185"/>
      <c r="B3818" s="185"/>
      <c r="C3818" s="185"/>
      <c r="D3818" s="186"/>
      <c r="E3818" s="185"/>
      <c r="F3818" s="185"/>
      <c r="G3818" s="185"/>
      <c r="H3818" s="185"/>
      <c r="I3818" s="185"/>
      <c r="J3818" s="185"/>
      <c r="K3818" s="187"/>
      <c r="L3818" s="187"/>
      <c r="M3818" s="187"/>
      <c r="N3818" s="187"/>
      <c r="O3818" s="187"/>
      <c r="P3818" s="187"/>
      <c r="Q3818" s="187"/>
      <c r="R3818" s="190"/>
      <c r="S3818" s="190"/>
      <c r="T3818" s="190"/>
      <c r="U3818" s="190"/>
      <c r="V3818" s="190"/>
      <c r="W3818" s="190"/>
      <c r="X3818" s="190"/>
      <c r="Y3818" s="190"/>
      <c r="Z3818" s="190"/>
      <c r="AA3818" s="190"/>
      <c r="AB3818" s="190"/>
      <c r="AC3818" s="185"/>
      <c r="AD3818" s="190"/>
      <c r="AE3818" s="190"/>
      <c r="AF3818" s="190"/>
      <c r="AG3818" s="205" t="str">
        <f t="shared" si="177"/>
        <v/>
      </c>
      <c r="AH3818" s="205" t="str">
        <f t="shared" si="178"/>
        <v/>
      </c>
      <c r="AI3818" s="205" t="str">
        <f t="shared" si="179"/>
        <v/>
      </c>
    </row>
    <row r="3819" spans="1:35" ht="15" customHeight="1">
      <c r="A3819" s="185"/>
      <c r="B3819" s="185"/>
      <c r="C3819" s="185"/>
      <c r="D3819" s="186"/>
      <c r="E3819" s="185"/>
      <c r="F3819" s="185"/>
      <c r="G3819" s="185"/>
      <c r="H3819" s="185"/>
      <c r="I3819" s="185"/>
      <c r="J3819" s="185"/>
      <c r="K3819" s="187"/>
      <c r="L3819" s="187"/>
      <c r="M3819" s="187"/>
      <c r="N3819" s="187"/>
      <c r="O3819" s="187"/>
      <c r="P3819" s="187"/>
      <c r="Q3819" s="187"/>
      <c r="R3819" s="190"/>
      <c r="S3819" s="190"/>
      <c r="T3819" s="190"/>
      <c r="U3819" s="190"/>
      <c r="V3819" s="190"/>
      <c r="W3819" s="190"/>
      <c r="X3819" s="190"/>
      <c r="Y3819" s="190"/>
      <c r="Z3819" s="190"/>
      <c r="AA3819" s="190"/>
      <c r="AB3819" s="190"/>
      <c r="AC3819" s="185"/>
      <c r="AD3819" s="190"/>
      <c r="AE3819" s="190"/>
      <c r="AF3819" s="190"/>
      <c r="AG3819" s="205" t="str">
        <f t="shared" si="177"/>
        <v/>
      </c>
      <c r="AH3819" s="205" t="str">
        <f t="shared" si="178"/>
        <v/>
      </c>
      <c r="AI3819" s="205" t="str">
        <f t="shared" si="179"/>
        <v/>
      </c>
    </row>
    <row r="3820" spans="1:35" ht="15" customHeight="1">
      <c r="A3820" s="185"/>
      <c r="B3820" s="185"/>
      <c r="C3820" s="185"/>
      <c r="D3820" s="186"/>
      <c r="E3820" s="185"/>
      <c r="F3820" s="185"/>
      <c r="G3820" s="185"/>
      <c r="H3820" s="185"/>
      <c r="I3820" s="185"/>
      <c r="J3820" s="185"/>
      <c r="K3820" s="187"/>
      <c r="L3820" s="187"/>
      <c r="M3820" s="187"/>
      <c r="N3820" s="187"/>
      <c r="O3820" s="187"/>
      <c r="P3820" s="187"/>
      <c r="Q3820" s="187"/>
      <c r="R3820" s="190"/>
      <c r="S3820" s="190"/>
      <c r="T3820" s="190"/>
      <c r="U3820" s="190"/>
      <c r="V3820" s="190"/>
      <c r="W3820" s="190"/>
      <c r="X3820" s="190"/>
      <c r="Y3820" s="190"/>
      <c r="Z3820" s="190"/>
      <c r="AA3820" s="190"/>
      <c r="AB3820" s="190"/>
      <c r="AC3820" s="185"/>
      <c r="AD3820" s="190"/>
      <c r="AE3820" s="190"/>
      <c r="AF3820" s="190"/>
      <c r="AG3820" s="205" t="str">
        <f t="shared" si="177"/>
        <v/>
      </c>
      <c r="AH3820" s="205" t="str">
        <f t="shared" si="178"/>
        <v/>
      </c>
      <c r="AI3820" s="205" t="str">
        <f t="shared" si="179"/>
        <v/>
      </c>
    </row>
    <row r="3821" spans="1:35" ht="15" customHeight="1">
      <c r="A3821" s="185"/>
      <c r="B3821" s="185"/>
      <c r="C3821" s="185"/>
      <c r="D3821" s="186"/>
      <c r="E3821" s="185"/>
      <c r="F3821" s="185"/>
      <c r="G3821" s="185"/>
      <c r="H3821" s="185"/>
      <c r="I3821" s="185"/>
      <c r="J3821" s="185"/>
      <c r="K3821" s="187"/>
      <c r="L3821" s="187"/>
      <c r="M3821" s="187"/>
      <c r="N3821" s="187"/>
      <c r="O3821" s="187"/>
      <c r="P3821" s="187"/>
      <c r="Q3821" s="187"/>
      <c r="R3821" s="190"/>
      <c r="S3821" s="190"/>
      <c r="T3821" s="190"/>
      <c r="U3821" s="190"/>
      <c r="V3821" s="190"/>
      <c r="W3821" s="190"/>
      <c r="X3821" s="190"/>
      <c r="Y3821" s="190"/>
      <c r="Z3821" s="190"/>
      <c r="AA3821" s="190"/>
      <c r="AB3821" s="190"/>
      <c r="AC3821" s="185"/>
      <c r="AD3821" s="190"/>
      <c r="AE3821" s="190"/>
      <c r="AF3821" s="190"/>
      <c r="AG3821" s="205" t="str">
        <f t="shared" si="177"/>
        <v/>
      </c>
      <c r="AH3821" s="205" t="str">
        <f t="shared" si="178"/>
        <v/>
      </c>
      <c r="AI3821" s="205" t="str">
        <f t="shared" si="179"/>
        <v/>
      </c>
    </row>
    <row r="3822" spans="1:35" ht="15" customHeight="1">
      <c r="A3822" s="185"/>
      <c r="B3822" s="185"/>
      <c r="C3822" s="185"/>
      <c r="D3822" s="186"/>
      <c r="E3822" s="185"/>
      <c r="F3822" s="185"/>
      <c r="G3822" s="185"/>
      <c r="H3822" s="185"/>
      <c r="I3822" s="185"/>
      <c r="J3822" s="185"/>
      <c r="K3822" s="187"/>
      <c r="L3822" s="187"/>
      <c r="M3822" s="187"/>
      <c r="N3822" s="187"/>
      <c r="O3822" s="187"/>
      <c r="P3822" s="187"/>
      <c r="Q3822" s="187"/>
      <c r="R3822" s="190"/>
      <c r="S3822" s="190"/>
      <c r="T3822" s="190"/>
      <c r="U3822" s="190"/>
      <c r="V3822" s="190"/>
      <c r="W3822" s="190"/>
      <c r="X3822" s="190"/>
      <c r="Y3822" s="190"/>
      <c r="Z3822" s="190"/>
      <c r="AA3822" s="190"/>
      <c r="AB3822" s="190"/>
      <c r="AC3822" s="185"/>
      <c r="AD3822" s="190"/>
      <c r="AE3822" s="190"/>
      <c r="AF3822" s="190"/>
      <c r="AG3822" s="205" t="str">
        <f t="shared" si="177"/>
        <v/>
      </c>
      <c r="AH3822" s="205" t="str">
        <f t="shared" si="178"/>
        <v/>
      </c>
      <c r="AI3822" s="205" t="str">
        <f t="shared" si="179"/>
        <v/>
      </c>
    </row>
    <row r="3823" spans="1:35" ht="15" customHeight="1">
      <c r="A3823" s="185"/>
      <c r="B3823" s="185"/>
      <c r="C3823" s="185"/>
      <c r="D3823" s="186"/>
      <c r="E3823" s="185"/>
      <c r="F3823" s="185"/>
      <c r="G3823" s="185"/>
      <c r="H3823" s="185"/>
      <c r="I3823" s="185"/>
      <c r="J3823" s="185"/>
      <c r="K3823" s="187"/>
      <c r="L3823" s="187"/>
      <c r="M3823" s="187"/>
      <c r="N3823" s="187"/>
      <c r="O3823" s="187"/>
      <c r="P3823" s="187"/>
      <c r="Q3823" s="187"/>
      <c r="R3823" s="190"/>
      <c r="S3823" s="190"/>
      <c r="T3823" s="190"/>
      <c r="U3823" s="190"/>
      <c r="V3823" s="190"/>
      <c r="W3823" s="190"/>
      <c r="X3823" s="190"/>
      <c r="Y3823" s="190"/>
      <c r="Z3823" s="190"/>
      <c r="AA3823" s="190"/>
      <c r="AB3823" s="190"/>
      <c r="AC3823" s="185"/>
      <c r="AD3823" s="190"/>
      <c r="AE3823" s="190"/>
      <c r="AF3823" s="190"/>
      <c r="AG3823" s="205" t="str">
        <f t="shared" si="177"/>
        <v/>
      </c>
      <c r="AH3823" s="205" t="str">
        <f t="shared" si="178"/>
        <v/>
      </c>
      <c r="AI3823" s="205" t="str">
        <f t="shared" si="179"/>
        <v/>
      </c>
    </row>
    <row r="3824" spans="1:35" ht="15" customHeight="1">
      <c r="A3824" s="185"/>
      <c r="B3824" s="185"/>
      <c r="C3824" s="185"/>
      <c r="D3824" s="186"/>
      <c r="E3824" s="185"/>
      <c r="F3824" s="185"/>
      <c r="G3824" s="185"/>
      <c r="H3824" s="185"/>
      <c r="I3824" s="185"/>
      <c r="J3824" s="185"/>
      <c r="K3824" s="187"/>
      <c r="L3824" s="187"/>
      <c r="M3824" s="187"/>
      <c r="N3824" s="187"/>
      <c r="O3824" s="187"/>
      <c r="P3824" s="187"/>
      <c r="Q3824" s="187"/>
      <c r="R3824" s="190"/>
      <c r="S3824" s="190"/>
      <c r="T3824" s="190"/>
      <c r="U3824" s="190"/>
      <c r="V3824" s="190"/>
      <c r="W3824" s="190"/>
      <c r="X3824" s="190"/>
      <c r="Y3824" s="190"/>
      <c r="Z3824" s="190"/>
      <c r="AA3824" s="190"/>
      <c r="AB3824" s="190"/>
      <c r="AC3824" s="185"/>
      <c r="AD3824" s="190"/>
      <c r="AE3824" s="190"/>
      <c r="AF3824" s="190"/>
      <c r="AG3824" s="205" t="str">
        <f t="shared" si="177"/>
        <v/>
      </c>
      <c r="AH3824" s="205" t="str">
        <f t="shared" si="178"/>
        <v/>
      </c>
      <c r="AI3824" s="205" t="str">
        <f t="shared" si="179"/>
        <v/>
      </c>
    </row>
    <row r="3825" spans="1:35" ht="15" customHeight="1">
      <c r="A3825" s="185"/>
      <c r="B3825" s="185"/>
      <c r="C3825" s="185"/>
      <c r="D3825" s="186"/>
      <c r="E3825" s="185"/>
      <c r="F3825" s="185"/>
      <c r="G3825" s="185"/>
      <c r="H3825" s="185"/>
      <c r="I3825" s="185"/>
      <c r="J3825" s="185"/>
      <c r="K3825" s="187"/>
      <c r="L3825" s="187"/>
      <c r="M3825" s="187"/>
      <c r="N3825" s="187"/>
      <c r="O3825" s="187"/>
      <c r="P3825" s="187"/>
      <c r="Q3825" s="187"/>
      <c r="R3825" s="190"/>
      <c r="S3825" s="190"/>
      <c r="T3825" s="190"/>
      <c r="U3825" s="190"/>
      <c r="V3825" s="190"/>
      <c r="W3825" s="190"/>
      <c r="X3825" s="190"/>
      <c r="Y3825" s="190"/>
      <c r="Z3825" s="190"/>
      <c r="AA3825" s="190"/>
      <c r="AB3825" s="190"/>
      <c r="AC3825" s="185"/>
      <c r="AD3825" s="190"/>
      <c r="AE3825" s="190"/>
      <c r="AF3825" s="190"/>
      <c r="AG3825" s="205" t="str">
        <f t="shared" si="177"/>
        <v/>
      </c>
      <c r="AH3825" s="205" t="str">
        <f t="shared" si="178"/>
        <v/>
      </c>
      <c r="AI3825" s="205" t="str">
        <f t="shared" si="179"/>
        <v/>
      </c>
    </row>
    <row r="3826" spans="1:35" ht="15" customHeight="1">
      <c r="A3826" s="185"/>
      <c r="B3826" s="185"/>
      <c r="C3826" s="185"/>
      <c r="D3826" s="186"/>
      <c r="E3826" s="185"/>
      <c r="F3826" s="185"/>
      <c r="G3826" s="185"/>
      <c r="H3826" s="185"/>
      <c r="I3826" s="185"/>
      <c r="J3826" s="185"/>
      <c r="K3826" s="187"/>
      <c r="L3826" s="187"/>
      <c r="M3826" s="187"/>
      <c r="N3826" s="187"/>
      <c r="O3826" s="187"/>
      <c r="P3826" s="187"/>
      <c r="Q3826" s="187"/>
      <c r="R3826" s="190"/>
      <c r="S3826" s="190"/>
      <c r="T3826" s="190"/>
      <c r="U3826" s="190"/>
      <c r="V3826" s="190"/>
      <c r="W3826" s="190"/>
      <c r="X3826" s="190"/>
      <c r="Y3826" s="190"/>
      <c r="Z3826" s="190"/>
      <c r="AA3826" s="190"/>
      <c r="AB3826" s="190"/>
      <c r="AC3826" s="185"/>
      <c r="AD3826" s="190"/>
      <c r="AE3826" s="190"/>
      <c r="AF3826" s="190"/>
      <c r="AG3826" s="205" t="str">
        <f t="shared" si="177"/>
        <v/>
      </c>
      <c r="AH3826" s="205" t="str">
        <f t="shared" si="178"/>
        <v/>
      </c>
      <c r="AI3826" s="205" t="str">
        <f t="shared" si="179"/>
        <v/>
      </c>
    </row>
    <row r="3827" spans="1:35" ht="15" customHeight="1">
      <c r="A3827" s="185"/>
      <c r="B3827" s="185"/>
      <c r="C3827" s="185"/>
      <c r="D3827" s="186"/>
      <c r="E3827" s="185"/>
      <c r="F3827" s="185"/>
      <c r="G3827" s="185"/>
      <c r="H3827" s="185"/>
      <c r="I3827" s="185"/>
      <c r="J3827" s="185"/>
      <c r="K3827" s="187"/>
      <c r="L3827" s="187"/>
      <c r="M3827" s="187"/>
      <c r="N3827" s="187"/>
      <c r="O3827" s="187"/>
      <c r="P3827" s="187"/>
      <c r="Q3827" s="187"/>
      <c r="R3827" s="190"/>
      <c r="S3827" s="190"/>
      <c r="T3827" s="190"/>
      <c r="U3827" s="190"/>
      <c r="V3827" s="190"/>
      <c r="W3827" s="190"/>
      <c r="X3827" s="190"/>
      <c r="Y3827" s="190"/>
      <c r="Z3827" s="190"/>
      <c r="AA3827" s="190"/>
      <c r="AB3827" s="190"/>
      <c r="AC3827" s="185"/>
      <c r="AD3827" s="190"/>
      <c r="AE3827" s="190"/>
      <c r="AF3827" s="190"/>
      <c r="AG3827" s="205" t="str">
        <f t="shared" si="177"/>
        <v/>
      </c>
      <c r="AH3827" s="205" t="str">
        <f t="shared" si="178"/>
        <v/>
      </c>
      <c r="AI3827" s="205" t="str">
        <f t="shared" si="179"/>
        <v/>
      </c>
    </row>
    <row r="3828" spans="1:35" ht="15" customHeight="1">
      <c r="A3828" s="185"/>
      <c r="B3828" s="185"/>
      <c r="C3828" s="185"/>
      <c r="D3828" s="186"/>
      <c r="E3828" s="185"/>
      <c r="F3828" s="185"/>
      <c r="G3828" s="185"/>
      <c r="H3828" s="185"/>
      <c r="I3828" s="185"/>
      <c r="J3828" s="185"/>
      <c r="K3828" s="187"/>
      <c r="L3828" s="187"/>
      <c r="M3828" s="187"/>
      <c r="N3828" s="187"/>
      <c r="O3828" s="187"/>
      <c r="P3828" s="187"/>
      <c r="Q3828" s="187"/>
      <c r="R3828" s="190"/>
      <c r="S3828" s="190"/>
      <c r="T3828" s="190"/>
      <c r="U3828" s="190"/>
      <c r="V3828" s="190"/>
      <c r="W3828" s="190"/>
      <c r="X3828" s="190"/>
      <c r="Y3828" s="190"/>
      <c r="Z3828" s="190"/>
      <c r="AA3828" s="190"/>
      <c r="AB3828" s="190"/>
      <c r="AC3828" s="185"/>
      <c r="AD3828" s="190"/>
      <c r="AE3828" s="190"/>
      <c r="AF3828" s="190"/>
      <c r="AG3828" s="205" t="str">
        <f t="shared" si="177"/>
        <v/>
      </c>
      <c r="AH3828" s="205" t="str">
        <f t="shared" si="178"/>
        <v/>
      </c>
      <c r="AI3828" s="205" t="str">
        <f t="shared" si="179"/>
        <v/>
      </c>
    </row>
    <row r="3829" spans="1:35" ht="15" customHeight="1">
      <c r="A3829" s="185"/>
      <c r="B3829" s="185"/>
      <c r="C3829" s="185"/>
      <c r="D3829" s="186"/>
      <c r="E3829" s="185"/>
      <c r="F3829" s="185"/>
      <c r="G3829" s="185"/>
      <c r="H3829" s="185"/>
      <c r="I3829" s="185"/>
      <c r="J3829" s="185"/>
      <c r="K3829" s="187"/>
      <c r="L3829" s="187"/>
      <c r="M3829" s="187"/>
      <c r="N3829" s="187"/>
      <c r="O3829" s="187"/>
      <c r="P3829" s="187"/>
      <c r="Q3829" s="187"/>
      <c r="R3829" s="190"/>
      <c r="S3829" s="190"/>
      <c r="T3829" s="190"/>
      <c r="U3829" s="190"/>
      <c r="V3829" s="190"/>
      <c r="W3829" s="190"/>
      <c r="X3829" s="190"/>
      <c r="Y3829" s="190"/>
      <c r="Z3829" s="190"/>
      <c r="AA3829" s="190"/>
      <c r="AB3829" s="190"/>
      <c r="AC3829" s="185"/>
      <c r="AD3829" s="190"/>
      <c r="AE3829" s="190"/>
      <c r="AF3829" s="190"/>
      <c r="AG3829" s="205" t="str">
        <f t="shared" si="177"/>
        <v/>
      </c>
      <c r="AH3829" s="205" t="str">
        <f t="shared" si="178"/>
        <v/>
      </c>
      <c r="AI3829" s="205" t="str">
        <f t="shared" si="179"/>
        <v/>
      </c>
    </row>
    <row r="3830" spans="1:35" ht="15" customHeight="1">
      <c r="A3830" s="185"/>
      <c r="B3830" s="185"/>
      <c r="C3830" s="185"/>
      <c r="D3830" s="186"/>
      <c r="E3830" s="185"/>
      <c r="F3830" s="185"/>
      <c r="G3830" s="185"/>
      <c r="H3830" s="185"/>
      <c r="I3830" s="185"/>
      <c r="J3830" s="185"/>
      <c r="K3830" s="187"/>
      <c r="L3830" s="187"/>
      <c r="M3830" s="187"/>
      <c r="N3830" s="187"/>
      <c r="O3830" s="187"/>
      <c r="P3830" s="187"/>
      <c r="Q3830" s="187"/>
      <c r="R3830" s="190"/>
      <c r="S3830" s="190"/>
      <c r="T3830" s="190"/>
      <c r="U3830" s="190"/>
      <c r="V3830" s="190"/>
      <c r="W3830" s="190"/>
      <c r="X3830" s="190"/>
      <c r="Y3830" s="190"/>
      <c r="Z3830" s="190"/>
      <c r="AA3830" s="190"/>
      <c r="AB3830" s="190"/>
      <c r="AC3830" s="185"/>
      <c r="AD3830" s="190"/>
      <c r="AE3830" s="190"/>
      <c r="AF3830" s="190"/>
      <c r="AG3830" s="205" t="str">
        <f t="shared" si="177"/>
        <v/>
      </c>
      <c r="AH3830" s="205" t="str">
        <f t="shared" si="178"/>
        <v/>
      </c>
      <c r="AI3830" s="205" t="str">
        <f t="shared" si="179"/>
        <v/>
      </c>
    </row>
    <row r="3831" spans="1:35" ht="15" customHeight="1">
      <c r="A3831" s="185"/>
      <c r="B3831" s="185"/>
      <c r="C3831" s="185"/>
      <c r="D3831" s="186"/>
      <c r="E3831" s="185"/>
      <c r="F3831" s="185"/>
      <c r="G3831" s="185"/>
      <c r="H3831" s="185"/>
      <c r="I3831" s="185"/>
      <c r="J3831" s="185"/>
      <c r="K3831" s="187"/>
      <c r="L3831" s="187"/>
      <c r="M3831" s="187"/>
      <c r="N3831" s="187"/>
      <c r="O3831" s="187"/>
      <c r="P3831" s="187"/>
      <c r="Q3831" s="187"/>
      <c r="R3831" s="190"/>
      <c r="S3831" s="190"/>
      <c r="T3831" s="190"/>
      <c r="U3831" s="190"/>
      <c r="V3831" s="190"/>
      <c r="W3831" s="190"/>
      <c r="X3831" s="190"/>
      <c r="Y3831" s="190"/>
      <c r="Z3831" s="190"/>
      <c r="AA3831" s="190"/>
      <c r="AB3831" s="190"/>
      <c r="AC3831" s="185"/>
      <c r="AD3831" s="190"/>
      <c r="AE3831" s="190"/>
      <c r="AF3831" s="190"/>
      <c r="AG3831" s="205" t="str">
        <f t="shared" si="177"/>
        <v/>
      </c>
      <c r="AH3831" s="205" t="str">
        <f t="shared" si="178"/>
        <v/>
      </c>
      <c r="AI3831" s="205" t="str">
        <f t="shared" si="179"/>
        <v/>
      </c>
    </row>
    <row r="3832" spans="1:35" ht="15" customHeight="1">
      <c r="A3832" s="185"/>
      <c r="B3832" s="185"/>
      <c r="C3832" s="185"/>
      <c r="D3832" s="186"/>
      <c r="E3832" s="185"/>
      <c r="F3832" s="185"/>
      <c r="G3832" s="185"/>
      <c r="H3832" s="185"/>
      <c r="I3832" s="185"/>
      <c r="J3832" s="185"/>
      <c r="K3832" s="187"/>
      <c r="L3832" s="187"/>
      <c r="M3832" s="187"/>
      <c r="N3832" s="187"/>
      <c r="O3832" s="187"/>
      <c r="P3832" s="187"/>
      <c r="Q3832" s="187"/>
      <c r="R3832" s="190"/>
      <c r="S3832" s="190"/>
      <c r="T3832" s="190"/>
      <c r="U3832" s="190"/>
      <c r="V3832" s="190"/>
      <c r="W3832" s="190"/>
      <c r="X3832" s="190"/>
      <c r="Y3832" s="190"/>
      <c r="Z3832" s="190"/>
      <c r="AA3832" s="190"/>
      <c r="AB3832" s="190"/>
      <c r="AC3832" s="185"/>
      <c r="AD3832" s="190"/>
      <c r="AE3832" s="190"/>
      <c r="AF3832" s="190"/>
      <c r="AG3832" s="205" t="str">
        <f t="shared" si="177"/>
        <v/>
      </c>
      <c r="AH3832" s="205" t="str">
        <f t="shared" si="178"/>
        <v/>
      </c>
      <c r="AI3832" s="205" t="str">
        <f t="shared" si="179"/>
        <v/>
      </c>
    </row>
    <row r="3833" spans="1:35" ht="15" customHeight="1">
      <c r="A3833" s="185"/>
      <c r="B3833" s="185"/>
      <c r="C3833" s="185"/>
      <c r="D3833" s="186"/>
      <c r="E3833" s="185"/>
      <c r="F3833" s="185"/>
      <c r="G3833" s="185"/>
      <c r="H3833" s="185"/>
      <c r="I3833" s="185"/>
      <c r="J3833" s="185"/>
      <c r="K3833" s="187"/>
      <c r="L3833" s="187"/>
      <c r="M3833" s="187"/>
      <c r="N3833" s="187"/>
      <c r="O3833" s="187"/>
      <c r="P3833" s="187"/>
      <c r="Q3833" s="187"/>
      <c r="R3833" s="190"/>
      <c r="S3833" s="190"/>
      <c r="T3833" s="190"/>
      <c r="U3833" s="190"/>
      <c r="V3833" s="190"/>
      <c r="W3833" s="190"/>
      <c r="X3833" s="190"/>
      <c r="Y3833" s="190"/>
      <c r="Z3833" s="190"/>
      <c r="AA3833" s="190"/>
      <c r="AB3833" s="190"/>
      <c r="AC3833" s="185"/>
      <c r="AD3833" s="190"/>
      <c r="AE3833" s="190"/>
      <c r="AF3833" s="190"/>
      <c r="AG3833" s="205" t="str">
        <f t="shared" si="177"/>
        <v/>
      </c>
      <c r="AH3833" s="205" t="str">
        <f t="shared" si="178"/>
        <v/>
      </c>
      <c r="AI3833" s="205" t="str">
        <f t="shared" si="179"/>
        <v/>
      </c>
    </row>
    <row r="3834" spans="1:35" ht="15" customHeight="1">
      <c r="A3834" s="185"/>
      <c r="B3834" s="185"/>
      <c r="C3834" s="185"/>
      <c r="D3834" s="186"/>
      <c r="E3834" s="185"/>
      <c r="F3834" s="185"/>
      <c r="G3834" s="185"/>
      <c r="H3834" s="185"/>
      <c r="I3834" s="185"/>
      <c r="J3834" s="185"/>
      <c r="K3834" s="187"/>
      <c r="L3834" s="187"/>
      <c r="M3834" s="187"/>
      <c r="N3834" s="187"/>
      <c r="O3834" s="187"/>
      <c r="P3834" s="187"/>
      <c r="Q3834" s="187"/>
      <c r="R3834" s="190"/>
      <c r="S3834" s="190"/>
      <c r="T3834" s="190"/>
      <c r="U3834" s="190"/>
      <c r="V3834" s="190"/>
      <c r="W3834" s="190"/>
      <c r="X3834" s="190"/>
      <c r="Y3834" s="190"/>
      <c r="Z3834" s="190"/>
      <c r="AA3834" s="190"/>
      <c r="AB3834" s="190"/>
      <c r="AC3834" s="185"/>
      <c r="AD3834" s="190"/>
      <c r="AE3834" s="190"/>
      <c r="AF3834" s="190"/>
      <c r="AG3834" s="205" t="str">
        <f t="shared" si="177"/>
        <v/>
      </c>
      <c r="AH3834" s="205" t="str">
        <f t="shared" si="178"/>
        <v/>
      </c>
      <c r="AI3834" s="205" t="str">
        <f t="shared" si="179"/>
        <v/>
      </c>
    </row>
    <row r="3835" spans="1:35" ht="15" customHeight="1">
      <c r="A3835" s="185"/>
      <c r="B3835" s="185"/>
      <c r="C3835" s="185"/>
      <c r="D3835" s="186"/>
      <c r="E3835" s="185"/>
      <c r="F3835" s="185"/>
      <c r="G3835" s="185"/>
      <c r="H3835" s="185"/>
      <c r="I3835" s="185"/>
      <c r="J3835" s="185"/>
      <c r="K3835" s="187"/>
      <c r="L3835" s="187"/>
      <c r="M3835" s="187"/>
      <c r="N3835" s="187"/>
      <c r="O3835" s="187"/>
      <c r="P3835" s="187"/>
      <c r="Q3835" s="187"/>
      <c r="R3835" s="190"/>
      <c r="S3835" s="190"/>
      <c r="T3835" s="190"/>
      <c r="U3835" s="190"/>
      <c r="V3835" s="190"/>
      <c r="W3835" s="190"/>
      <c r="X3835" s="190"/>
      <c r="Y3835" s="190"/>
      <c r="Z3835" s="190"/>
      <c r="AA3835" s="190"/>
      <c r="AB3835" s="190"/>
      <c r="AC3835" s="185"/>
      <c r="AD3835" s="190"/>
      <c r="AE3835" s="190"/>
      <c r="AF3835" s="190"/>
      <c r="AG3835" s="205" t="str">
        <f t="shared" si="177"/>
        <v/>
      </c>
      <c r="AH3835" s="205" t="str">
        <f t="shared" si="178"/>
        <v/>
      </c>
      <c r="AI3835" s="205" t="str">
        <f t="shared" si="179"/>
        <v/>
      </c>
    </row>
    <row r="3836" spans="1:35" ht="15" customHeight="1">
      <c r="A3836" s="185"/>
      <c r="B3836" s="185"/>
      <c r="C3836" s="185"/>
      <c r="D3836" s="186"/>
      <c r="E3836" s="185"/>
      <c r="F3836" s="185"/>
      <c r="G3836" s="185"/>
      <c r="H3836" s="185"/>
      <c r="I3836" s="185"/>
      <c r="J3836" s="185"/>
      <c r="K3836" s="187"/>
      <c r="L3836" s="187"/>
      <c r="M3836" s="187"/>
      <c r="N3836" s="187"/>
      <c r="O3836" s="187"/>
      <c r="P3836" s="187"/>
      <c r="Q3836" s="187"/>
      <c r="R3836" s="190"/>
      <c r="S3836" s="190"/>
      <c r="T3836" s="190"/>
      <c r="U3836" s="190"/>
      <c r="V3836" s="190"/>
      <c r="W3836" s="190"/>
      <c r="X3836" s="190"/>
      <c r="Y3836" s="190"/>
      <c r="Z3836" s="190"/>
      <c r="AA3836" s="190"/>
      <c r="AB3836" s="190"/>
      <c r="AC3836" s="185"/>
      <c r="AD3836" s="190"/>
      <c r="AE3836" s="190"/>
      <c r="AF3836" s="190"/>
      <c r="AG3836" s="205" t="str">
        <f t="shared" si="177"/>
        <v/>
      </c>
      <c r="AH3836" s="205" t="str">
        <f t="shared" si="178"/>
        <v/>
      </c>
      <c r="AI3836" s="205" t="str">
        <f t="shared" si="179"/>
        <v/>
      </c>
    </row>
    <row r="3837" spans="1:35" ht="15" customHeight="1">
      <c r="A3837" s="185"/>
      <c r="B3837" s="185"/>
      <c r="C3837" s="185"/>
      <c r="D3837" s="186"/>
      <c r="E3837" s="185"/>
      <c r="F3837" s="185"/>
      <c r="G3837" s="185"/>
      <c r="H3837" s="185"/>
      <c r="I3837" s="185"/>
      <c r="J3837" s="185"/>
      <c r="K3837" s="187"/>
      <c r="L3837" s="187"/>
      <c r="M3837" s="187"/>
      <c r="N3837" s="187"/>
      <c r="O3837" s="187"/>
      <c r="P3837" s="187"/>
      <c r="Q3837" s="187"/>
      <c r="R3837" s="190"/>
      <c r="S3837" s="190"/>
      <c r="T3837" s="190"/>
      <c r="U3837" s="190"/>
      <c r="V3837" s="190"/>
      <c r="W3837" s="190"/>
      <c r="X3837" s="190"/>
      <c r="Y3837" s="190"/>
      <c r="Z3837" s="190"/>
      <c r="AA3837" s="190"/>
      <c r="AB3837" s="190"/>
      <c r="AC3837" s="185"/>
      <c r="AD3837" s="190"/>
      <c r="AE3837" s="190"/>
      <c r="AF3837" s="190"/>
      <c r="AG3837" s="205" t="str">
        <f t="shared" si="177"/>
        <v/>
      </c>
      <c r="AH3837" s="205" t="str">
        <f t="shared" si="178"/>
        <v/>
      </c>
      <c r="AI3837" s="205" t="str">
        <f t="shared" si="179"/>
        <v/>
      </c>
    </row>
    <row r="3838" spans="1:35" ht="15" customHeight="1">
      <c r="A3838" s="185"/>
      <c r="B3838" s="185"/>
      <c r="C3838" s="185"/>
      <c r="D3838" s="186"/>
      <c r="E3838" s="185"/>
      <c r="F3838" s="185"/>
      <c r="G3838" s="185"/>
      <c r="H3838" s="185"/>
      <c r="I3838" s="185"/>
      <c r="J3838" s="185"/>
      <c r="K3838" s="187"/>
      <c r="L3838" s="187"/>
      <c r="M3838" s="187"/>
      <c r="N3838" s="187"/>
      <c r="O3838" s="187"/>
      <c r="P3838" s="187"/>
      <c r="Q3838" s="187"/>
      <c r="R3838" s="190"/>
      <c r="S3838" s="190"/>
      <c r="T3838" s="190"/>
      <c r="U3838" s="190"/>
      <c r="V3838" s="190"/>
      <c r="W3838" s="190"/>
      <c r="X3838" s="190"/>
      <c r="Y3838" s="190"/>
      <c r="Z3838" s="190"/>
      <c r="AA3838" s="190"/>
      <c r="AB3838" s="190"/>
      <c r="AC3838" s="185"/>
      <c r="AD3838" s="190"/>
      <c r="AE3838" s="190"/>
      <c r="AF3838" s="190"/>
      <c r="AG3838" s="205" t="str">
        <f t="shared" si="177"/>
        <v/>
      </c>
      <c r="AH3838" s="205" t="str">
        <f t="shared" si="178"/>
        <v/>
      </c>
      <c r="AI3838" s="205" t="str">
        <f t="shared" si="179"/>
        <v/>
      </c>
    </row>
    <row r="3839" spans="1:35" ht="15" customHeight="1">
      <c r="A3839" s="185"/>
      <c r="B3839" s="185"/>
      <c r="C3839" s="185"/>
      <c r="D3839" s="186"/>
      <c r="E3839" s="185"/>
      <c r="F3839" s="185"/>
      <c r="G3839" s="185"/>
      <c r="H3839" s="185"/>
      <c r="I3839" s="185"/>
      <c r="J3839" s="185"/>
      <c r="K3839" s="187"/>
      <c r="L3839" s="187"/>
      <c r="M3839" s="187"/>
      <c r="N3839" s="187"/>
      <c r="O3839" s="187"/>
      <c r="P3839" s="187"/>
      <c r="Q3839" s="187"/>
      <c r="R3839" s="190"/>
      <c r="S3839" s="190"/>
      <c r="T3839" s="190"/>
      <c r="U3839" s="190"/>
      <c r="V3839" s="190"/>
      <c r="W3839" s="190"/>
      <c r="X3839" s="190"/>
      <c r="Y3839" s="190"/>
      <c r="Z3839" s="190"/>
      <c r="AA3839" s="190"/>
      <c r="AB3839" s="190"/>
      <c r="AC3839" s="185"/>
      <c r="AD3839" s="190"/>
      <c r="AE3839" s="190"/>
      <c r="AF3839" s="190"/>
      <c r="AG3839" s="205" t="str">
        <f t="shared" si="177"/>
        <v/>
      </c>
      <c r="AH3839" s="205" t="str">
        <f t="shared" si="178"/>
        <v/>
      </c>
      <c r="AI3839" s="205" t="str">
        <f t="shared" si="179"/>
        <v/>
      </c>
    </row>
    <row r="3840" spans="1:35" ht="15" customHeight="1">
      <c r="A3840" s="185"/>
      <c r="B3840" s="185"/>
      <c r="C3840" s="185"/>
      <c r="D3840" s="186"/>
      <c r="E3840" s="185"/>
      <c r="F3840" s="185"/>
      <c r="G3840" s="185"/>
      <c r="H3840" s="185"/>
      <c r="I3840" s="185"/>
      <c r="J3840" s="185"/>
      <c r="K3840" s="187"/>
      <c r="L3840" s="187"/>
      <c r="M3840" s="187"/>
      <c r="N3840" s="187"/>
      <c r="O3840" s="187"/>
      <c r="P3840" s="187"/>
      <c r="Q3840" s="187"/>
      <c r="R3840" s="190"/>
      <c r="S3840" s="190"/>
      <c r="T3840" s="190"/>
      <c r="U3840" s="190"/>
      <c r="V3840" s="190"/>
      <c r="W3840" s="190"/>
      <c r="X3840" s="190"/>
      <c r="Y3840" s="190"/>
      <c r="Z3840" s="190"/>
      <c r="AA3840" s="190"/>
      <c r="AB3840" s="190"/>
      <c r="AC3840" s="185"/>
      <c r="AD3840" s="190"/>
      <c r="AE3840" s="190"/>
      <c r="AF3840" s="190"/>
      <c r="AG3840" s="205" t="str">
        <f t="shared" si="177"/>
        <v/>
      </c>
      <c r="AH3840" s="205" t="str">
        <f t="shared" si="178"/>
        <v/>
      </c>
      <c r="AI3840" s="205" t="str">
        <f t="shared" si="179"/>
        <v/>
      </c>
    </row>
    <row r="3841" spans="1:35" ht="15" customHeight="1">
      <c r="A3841" s="185"/>
      <c r="B3841" s="185"/>
      <c r="C3841" s="185"/>
      <c r="D3841" s="186"/>
      <c r="E3841" s="185"/>
      <c r="F3841" s="185"/>
      <c r="G3841" s="185"/>
      <c r="H3841" s="185"/>
      <c r="I3841" s="185"/>
      <c r="J3841" s="185"/>
      <c r="K3841" s="187"/>
      <c r="L3841" s="187"/>
      <c r="M3841" s="187"/>
      <c r="N3841" s="187"/>
      <c r="O3841" s="187"/>
      <c r="P3841" s="187"/>
      <c r="Q3841" s="187"/>
      <c r="R3841" s="190"/>
      <c r="S3841" s="190"/>
      <c r="T3841" s="190"/>
      <c r="U3841" s="190"/>
      <c r="V3841" s="190"/>
      <c r="W3841" s="190"/>
      <c r="X3841" s="190"/>
      <c r="Y3841" s="190"/>
      <c r="Z3841" s="190"/>
      <c r="AA3841" s="190"/>
      <c r="AB3841" s="190"/>
      <c r="AC3841" s="185"/>
      <c r="AD3841" s="190"/>
      <c r="AE3841" s="190"/>
      <c r="AF3841" s="190"/>
      <c r="AG3841" s="205" t="str">
        <f t="shared" si="177"/>
        <v/>
      </c>
      <c r="AH3841" s="205" t="str">
        <f t="shared" si="178"/>
        <v/>
      </c>
      <c r="AI3841" s="205" t="str">
        <f t="shared" si="179"/>
        <v/>
      </c>
    </row>
    <row r="3842" spans="1:35" ht="15" customHeight="1">
      <c r="A3842" s="185"/>
      <c r="B3842" s="185"/>
      <c r="C3842" s="185"/>
      <c r="D3842" s="186"/>
      <c r="E3842" s="185"/>
      <c r="F3842" s="185"/>
      <c r="G3842" s="185"/>
      <c r="H3842" s="185"/>
      <c r="I3842" s="185"/>
      <c r="J3842" s="185"/>
      <c r="K3842" s="187"/>
      <c r="L3842" s="187"/>
      <c r="M3842" s="187"/>
      <c r="N3842" s="187"/>
      <c r="O3842" s="187"/>
      <c r="P3842" s="187"/>
      <c r="Q3842" s="187"/>
      <c r="R3842" s="190"/>
      <c r="S3842" s="190"/>
      <c r="T3842" s="190"/>
      <c r="U3842" s="190"/>
      <c r="V3842" s="190"/>
      <c r="W3842" s="190"/>
      <c r="X3842" s="190"/>
      <c r="Y3842" s="190"/>
      <c r="Z3842" s="190"/>
      <c r="AA3842" s="190"/>
      <c r="AB3842" s="190"/>
      <c r="AC3842" s="185"/>
      <c r="AD3842" s="190"/>
      <c r="AE3842" s="190"/>
      <c r="AF3842" s="190"/>
      <c r="AG3842" s="205" t="str">
        <f t="shared" si="177"/>
        <v/>
      </c>
      <c r="AH3842" s="205" t="str">
        <f t="shared" si="178"/>
        <v/>
      </c>
      <c r="AI3842" s="205" t="str">
        <f t="shared" si="179"/>
        <v/>
      </c>
    </row>
    <row r="3843" spans="1:35" ht="15" customHeight="1">
      <c r="A3843" s="185"/>
      <c r="B3843" s="185"/>
      <c r="C3843" s="185"/>
      <c r="D3843" s="186"/>
      <c r="E3843" s="185"/>
      <c r="F3843" s="185"/>
      <c r="G3843" s="185"/>
      <c r="H3843" s="185"/>
      <c r="I3843" s="185"/>
      <c r="J3843" s="185"/>
      <c r="K3843" s="187"/>
      <c r="L3843" s="187"/>
      <c r="M3843" s="187"/>
      <c r="N3843" s="187"/>
      <c r="O3843" s="187"/>
      <c r="P3843" s="187"/>
      <c r="Q3843" s="187"/>
      <c r="R3843" s="190"/>
      <c r="S3843" s="190"/>
      <c r="T3843" s="190"/>
      <c r="U3843" s="190"/>
      <c r="V3843" s="190"/>
      <c r="W3843" s="190"/>
      <c r="X3843" s="190"/>
      <c r="Y3843" s="190"/>
      <c r="Z3843" s="190"/>
      <c r="AA3843" s="190"/>
      <c r="AB3843" s="190"/>
      <c r="AC3843" s="185"/>
      <c r="AD3843" s="190"/>
      <c r="AE3843" s="190"/>
      <c r="AF3843" s="190"/>
      <c r="AG3843" s="205" t="str">
        <f t="shared" si="177"/>
        <v/>
      </c>
      <c r="AH3843" s="205" t="str">
        <f t="shared" si="178"/>
        <v/>
      </c>
      <c r="AI3843" s="205" t="str">
        <f t="shared" si="179"/>
        <v/>
      </c>
    </row>
    <row r="3844" spans="1:35" ht="15" customHeight="1">
      <c r="A3844" s="185"/>
      <c r="B3844" s="185"/>
      <c r="C3844" s="185"/>
      <c r="D3844" s="186"/>
      <c r="E3844" s="185"/>
      <c r="F3844" s="185"/>
      <c r="G3844" s="185"/>
      <c r="H3844" s="185"/>
      <c r="I3844" s="185"/>
      <c r="J3844" s="185"/>
      <c r="K3844" s="187"/>
      <c r="L3844" s="187"/>
      <c r="M3844" s="187"/>
      <c r="N3844" s="187"/>
      <c r="O3844" s="187"/>
      <c r="P3844" s="187"/>
      <c r="Q3844" s="187"/>
      <c r="R3844" s="190"/>
      <c r="S3844" s="190"/>
      <c r="T3844" s="190"/>
      <c r="U3844" s="190"/>
      <c r="V3844" s="190"/>
      <c r="W3844" s="190"/>
      <c r="X3844" s="190"/>
      <c r="Y3844" s="190"/>
      <c r="Z3844" s="190"/>
      <c r="AA3844" s="190"/>
      <c r="AB3844" s="190"/>
      <c r="AC3844" s="185"/>
      <c r="AD3844" s="190"/>
      <c r="AE3844" s="190"/>
      <c r="AF3844" s="190"/>
      <c r="AG3844" s="205" t="str">
        <f t="shared" ref="AG3844:AG3907" si="180">IF($Q3844="","",IF($Q3844="YES","YES","NO"))</f>
        <v/>
      </c>
      <c r="AH3844" s="205" t="str">
        <f t="shared" ref="AH3844:AH3907" si="181">IF($X3844="","",IF($X3844="YES","YES","NO"))</f>
        <v/>
      </c>
      <c r="AI3844" s="205" t="str">
        <f t="shared" ref="AI3844:AI3907" si="182">IF(COUNTIF($B$3:$B$4985,B3844)&gt;1,"DUPLICATE","")</f>
        <v/>
      </c>
    </row>
    <row r="3845" spans="1:35" ht="15" customHeight="1">
      <c r="A3845" s="185"/>
      <c r="B3845" s="185"/>
      <c r="C3845" s="185"/>
      <c r="D3845" s="186"/>
      <c r="E3845" s="185"/>
      <c r="F3845" s="185"/>
      <c r="G3845" s="185"/>
      <c r="H3845" s="185"/>
      <c r="I3845" s="185"/>
      <c r="J3845" s="185"/>
      <c r="K3845" s="187"/>
      <c r="L3845" s="187"/>
      <c r="M3845" s="187"/>
      <c r="N3845" s="187"/>
      <c r="O3845" s="187"/>
      <c r="P3845" s="187"/>
      <c r="Q3845" s="187"/>
      <c r="R3845" s="190"/>
      <c r="S3845" s="190"/>
      <c r="T3845" s="190"/>
      <c r="U3845" s="190"/>
      <c r="V3845" s="190"/>
      <c r="W3845" s="190"/>
      <c r="X3845" s="190"/>
      <c r="Y3845" s="190"/>
      <c r="Z3845" s="190"/>
      <c r="AA3845" s="190"/>
      <c r="AB3845" s="190"/>
      <c r="AC3845" s="185"/>
      <c r="AD3845" s="190"/>
      <c r="AE3845" s="190"/>
      <c r="AF3845" s="190"/>
      <c r="AG3845" s="205" t="str">
        <f t="shared" si="180"/>
        <v/>
      </c>
      <c r="AH3845" s="205" t="str">
        <f t="shared" si="181"/>
        <v/>
      </c>
      <c r="AI3845" s="205" t="str">
        <f t="shared" si="182"/>
        <v/>
      </c>
    </row>
    <row r="3846" spans="1:35" ht="15" customHeight="1">
      <c r="A3846" s="185"/>
      <c r="B3846" s="185"/>
      <c r="C3846" s="185"/>
      <c r="D3846" s="186"/>
      <c r="E3846" s="185"/>
      <c r="F3846" s="185"/>
      <c r="G3846" s="185"/>
      <c r="H3846" s="185"/>
      <c r="I3846" s="185"/>
      <c r="J3846" s="185"/>
      <c r="K3846" s="187"/>
      <c r="L3846" s="187"/>
      <c r="M3846" s="187"/>
      <c r="N3846" s="187"/>
      <c r="O3846" s="187"/>
      <c r="P3846" s="187"/>
      <c r="Q3846" s="187"/>
      <c r="R3846" s="190"/>
      <c r="S3846" s="190"/>
      <c r="T3846" s="190"/>
      <c r="U3846" s="190"/>
      <c r="V3846" s="190"/>
      <c r="W3846" s="190"/>
      <c r="X3846" s="190"/>
      <c r="Y3846" s="190"/>
      <c r="Z3846" s="190"/>
      <c r="AA3846" s="190"/>
      <c r="AB3846" s="190"/>
      <c r="AC3846" s="185"/>
      <c r="AD3846" s="190"/>
      <c r="AE3846" s="190"/>
      <c r="AF3846" s="190"/>
      <c r="AG3846" s="205" t="str">
        <f t="shared" si="180"/>
        <v/>
      </c>
      <c r="AH3846" s="205" t="str">
        <f t="shared" si="181"/>
        <v/>
      </c>
      <c r="AI3846" s="205" t="str">
        <f t="shared" si="182"/>
        <v/>
      </c>
    </row>
    <row r="3847" spans="1:35" ht="15" customHeight="1">
      <c r="A3847" s="185"/>
      <c r="B3847" s="185"/>
      <c r="C3847" s="185"/>
      <c r="D3847" s="186"/>
      <c r="E3847" s="185"/>
      <c r="F3847" s="185"/>
      <c r="G3847" s="185"/>
      <c r="H3847" s="185"/>
      <c r="I3847" s="185"/>
      <c r="J3847" s="185"/>
      <c r="K3847" s="187"/>
      <c r="L3847" s="187"/>
      <c r="M3847" s="187"/>
      <c r="N3847" s="187"/>
      <c r="O3847" s="187"/>
      <c r="P3847" s="187"/>
      <c r="Q3847" s="187"/>
      <c r="R3847" s="190"/>
      <c r="S3847" s="190"/>
      <c r="T3847" s="190"/>
      <c r="U3847" s="190"/>
      <c r="V3847" s="190"/>
      <c r="W3847" s="190"/>
      <c r="X3847" s="190"/>
      <c r="Y3847" s="190"/>
      <c r="Z3847" s="190"/>
      <c r="AA3847" s="190"/>
      <c r="AB3847" s="190"/>
      <c r="AC3847" s="185"/>
      <c r="AD3847" s="190"/>
      <c r="AE3847" s="190"/>
      <c r="AF3847" s="190"/>
      <c r="AG3847" s="205" t="str">
        <f t="shared" si="180"/>
        <v/>
      </c>
      <c r="AH3847" s="205" t="str">
        <f t="shared" si="181"/>
        <v/>
      </c>
      <c r="AI3847" s="205" t="str">
        <f t="shared" si="182"/>
        <v/>
      </c>
    </row>
    <row r="3848" spans="1:35" ht="15" customHeight="1">
      <c r="A3848" s="185"/>
      <c r="B3848" s="185"/>
      <c r="C3848" s="185"/>
      <c r="D3848" s="186"/>
      <c r="E3848" s="185"/>
      <c r="F3848" s="185"/>
      <c r="G3848" s="185"/>
      <c r="H3848" s="185"/>
      <c r="I3848" s="185"/>
      <c r="J3848" s="185"/>
      <c r="K3848" s="187"/>
      <c r="L3848" s="187"/>
      <c r="M3848" s="187"/>
      <c r="N3848" s="187"/>
      <c r="O3848" s="187"/>
      <c r="P3848" s="187"/>
      <c r="Q3848" s="187"/>
      <c r="R3848" s="190"/>
      <c r="S3848" s="190"/>
      <c r="T3848" s="190"/>
      <c r="U3848" s="190"/>
      <c r="V3848" s="190"/>
      <c r="W3848" s="190"/>
      <c r="X3848" s="190"/>
      <c r="Y3848" s="190"/>
      <c r="Z3848" s="190"/>
      <c r="AA3848" s="190"/>
      <c r="AB3848" s="190"/>
      <c r="AC3848" s="185"/>
      <c r="AD3848" s="190"/>
      <c r="AE3848" s="190"/>
      <c r="AF3848" s="190"/>
      <c r="AG3848" s="205" t="str">
        <f t="shared" si="180"/>
        <v/>
      </c>
      <c r="AH3848" s="205" t="str">
        <f t="shared" si="181"/>
        <v/>
      </c>
      <c r="AI3848" s="205" t="str">
        <f t="shared" si="182"/>
        <v/>
      </c>
    </row>
    <row r="3849" spans="1:35" ht="15" customHeight="1">
      <c r="A3849" s="185"/>
      <c r="B3849" s="185"/>
      <c r="C3849" s="185"/>
      <c r="D3849" s="186"/>
      <c r="E3849" s="185"/>
      <c r="F3849" s="185"/>
      <c r="G3849" s="185"/>
      <c r="H3849" s="185"/>
      <c r="I3849" s="185"/>
      <c r="J3849" s="185"/>
      <c r="K3849" s="187"/>
      <c r="L3849" s="187"/>
      <c r="M3849" s="187"/>
      <c r="N3849" s="187"/>
      <c r="O3849" s="187"/>
      <c r="P3849" s="187"/>
      <c r="Q3849" s="187"/>
      <c r="R3849" s="190"/>
      <c r="S3849" s="190"/>
      <c r="T3849" s="190"/>
      <c r="U3849" s="190"/>
      <c r="V3849" s="190"/>
      <c r="W3849" s="190"/>
      <c r="X3849" s="190"/>
      <c r="Y3849" s="190"/>
      <c r="Z3849" s="190"/>
      <c r="AA3849" s="190"/>
      <c r="AB3849" s="190"/>
      <c r="AC3849" s="185"/>
      <c r="AD3849" s="190"/>
      <c r="AE3849" s="190"/>
      <c r="AF3849" s="190"/>
      <c r="AG3849" s="205" t="str">
        <f t="shared" si="180"/>
        <v/>
      </c>
      <c r="AH3849" s="205" t="str">
        <f t="shared" si="181"/>
        <v/>
      </c>
      <c r="AI3849" s="205" t="str">
        <f t="shared" si="182"/>
        <v/>
      </c>
    </row>
    <row r="3850" spans="1:35" ht="15" customHeight="1">
      <c r="A3850" s="185"/>
      <c r="B3850" s="185"/>
      <c r="C3850" s="185"/>
      <c r="D3850" s="186"/>
      <c r="E3850" s="185"/>
      <c r="F3850" s="185"/>
      <c r="G3850" s="185"/>
      <c r="H3850" s="185"/>
      <c r="I3850" s="185"/>
      <c r="J3850" s="185"/>
      <c r="K3850" s="187"/>
      <c r="L3850" s="187"/>
      <c r="M3850" s="187"/>
      <c r="N3850" s="187"/>
      <c r="O3850" s="187"/>
      <c r="P3850" s="187"/>
      <c r="Q3850" s="187"/>
      <c r="R3850" s="190"/>
      <c r="S3850" s="190"/>
      <c r="T3850" s="190"/>
      <c r="U3850" s="190"/>
      <c r="V3850" s="190"/>
      <c r="W3850" s="190"/>
      <c r="X3850" s="190"/>
      <c r="Y3850" s="190"/>
      <c r="Z3850" s="190"/>
      <c r="AA3850" s="190"/>
      <c r="AB3850" s="190"/>
      <c r="AC3850" s="185"/>
      <c r="AD3850" s="190"/>
      <c r="AE3850" s="190"/>
      <c r="AF3850" s="190"/>
      <c r="AG3850" s="205" t="str">
        <f t="shared" si="180"/>
        <v/>
      </c>
      <c r="AH3850" s="205" t="str">
        <f t="shared" si="181"/>
        <v/>
      </c>
      <c r="AI3850" s="205" t="str">
        <f t="shared" si="182"/>
        <v/>
      </c>
    </row>
    <row r="3851" spans="1:35" ht="15" customHeight="1">
      <c r="A3851" s="185"/>
      <c r="B3851" s="185"/>
      <c r="C3851" s="185"/>
      <c r="D3851" s="186"/>
      <c r="E3851" s="185"/>
      <c r="F3851" s="185"/>
      <c r="G3851" s="185"/>
      <c r="H3851" s="185"/>
      <c r="I3851" s="185"/>
      <c r="J3851" s="185"/>
      <c r="K3851" s="187"/>
      <c r="L3851" s="187"/>
      <c r="M3851" s="187"/>
      <c r="N3851" s="187"/>
      <c r="O3851" s="187"/>
      <c r="P3851" s="187"/>
      <c r="Q3851" s="187"/>
      <c r="R3851" s="190"/>
      <c r="S3851" s="190"/>
      <c r="T3851" s="190"/>
      <c r="U3851" s="190"/>
      <c r="V3851" s="190"/>
      <c r="W3851" s="190"/>
      <c r="X3851" s="190"/>
      <c r="Y3851" s="190"/>
      <c r="Z3851" s="190"/>
      <c r="AA3851" s="190"/>
      <c r="AB3851" s="190"/>
      <c r="AC3851" s="185"/>
      <c r="AD3851" s="190"/>
      <c r="AE3851" s="190"/>
      <c r="AF3851" s="190"/>
      <c r="AG3851" s="205" t="str">
        <f t="shared" si="180"/>
        <v/>
      </c>
      <c r="AH3851" s="205" t="str">
        <f t="shared" si="181"/>
        <v/>
      </c>
      <c r="AI3851" s="205" t="str">
        <f t="shared" si="182"/>
        <v/>
      </c>
    </row>
    <row r="3852" spans="1:35" ht="15" customHeight="1">
      <c r="A3852" s="185"/>
      <c r="B3852" s="185"/>
      <c r="C3852" s="185"/>
      <c r="D3852" s="186"/>
      <c r="E3852" s="185"/>
      <c r="F3852" s="185"/>
      <c r="G3852" s="185"/>
      <c r="H3852" s="185"/>
      <c r="I3852" s="185"/>
      <c r="J3852" s="185"/>
      <c r="K3852" s="187"/>
      <c r="L3852" s="187"/>
      <c r="M3852" s="187"/>
      <c r="N3852" s="187"/>
      <c r="O3852" s="187"/>
      <c r="P3852" s="187"/>
      <c r="Q3852" s="187"/>
      <c r="R3852" s="190"/>
      <c r="S3852" s="190"/>
      <c r="T3852" s="190"/>
      <c r="U3852" s="190"/>
      <c r="V3852" s="190"/>
      <c r="W3852" s="190"/>
      <c r="X3852" s="190"/>
      <c r="Y3852" s="190"/>
      <c r="Z3852" s="190"/>
      <c r="AA3852" s="190"/>
      <c r="AB3852" s="190"/>
      <c r="AC3852" s="185"/>
      <c r="AD3852" s="190"/>
      <c r="AE3852" s="190"/>
      <c r="AF3852" s="190"/>
      <c r="AG3852" s="205" t="str">
        <f t="shared" si="180"/>
        <v/>
      </c>
      <c r="AH3852" s="205" t="str">
        <f t="shared" si="181"/>
        <v/>
      </c>
      <c r="AI3852" s="205" t="str">
        <f t="shared" si="182"/>
        <v/>
      </c>
    </row>
    <row r="3853" spans="1:35" ht="15" customHeight="1">
      <c r="A3853" s="185"/>
      <c r="B3853" s="185"/>
      <c r="C3853" s="185"/>
      <c r="D3853" s="186"/>
      <c r="E3853" s="185"/>
      <c r="F3853" s="185"/>
      <c r="G3853" s="185"/>
      <c r="H3853" s="185"/>
      <c r="I3853" s="185"/>
      <c r="J3853" s="185"/>
      <c r="K3853" s="187"/>
      <c r="L3853" s="187"/>
      <c r="M3853" s="187"/>
      <c r="N3853" s="187"/>
      <c r="O3853" s="187"/>
      <c r="P3853" s="187"/>
      <c r="Q3853" s="187"/>
      <c r="R3853" s="190"/>
      <c r="S3853" s="190"/>
      <c r="T3853" s="190"/>
      <c r="U3853" s="190"/>
      <c r="V3853" s="190"/>
      <c r="W3853" s="190"/>
      <c r="X3853" s="190"/>
      <c r="Y3853" s="190"/>
      <c r="Z3853" s="190"/>
      <c r="AA3853" s="190"/>
      <c r="AB3853" s="190"/>
      <c r="AC3853" s="185"/>
      <c r="AD3853" s="190"/>
      <c r="AE3853" s="190"/>
      <c r="AF3853" s="190"/>
      <c r="AG3853" s="205" t="str">
        <f t="shared" si="180"/>
        <v/>
      </c>
      <c r="AH3853" s="205" t="str">
        <f t="shared" si="181"/>
        <v/>
      </c>
      <c r="AI3853" s="205" t="str">
        <f t="shared" si="182"/>
        <v/>
      </c>
    </row>
    <row r="3854" spans="1:35" ht="15" customHeight="1">
      <c r="A3854" s="185"/>
      <c r="B3854" s="185"/>
      <c r="C3854" s="185"/>
      <c r="D3854" s="186"/>
      <c r="E3854" s="185"/>
      <c r="F3854" s="185"/>
      <c r="G3854" s="185"/>
      <c r="H3854" s="185"/>
      <c r="I3854" s="185"/>
      <c r="J3854" s="185"/>
      <c r="K3854" s="187"/>
      <c r="L3854" s="187"/>
      <c r="M3854" s="187"/>
      <c r="N3854" s="187"/>
      <c r="O3854" s="187"/>
      <c r="P3854" s="187"/>
      <c r="Q3854" s="187"/>
      <c r="R3854" s="190"/>
      <c r="S3854" s="190"/>
      <c r="T3854" s="190"/>
      <c r="U3854" s="190"/>
      <c r="V3854" s="190"/>
      <c r="W3854" s="190"/>
      <c r="X3854" s="190"/>
      <c r="Y3854" s="190"/>
      <c r="Z3854" s="190"/>
      <c r="AA3854" s="190"/>
      <c r="AB3854" s="190"/>
      <c r="AC3854" s="185"/>
      <c r="AD3854" s="190"/>
      <c r="AE3854" s="190"/>
      <c r="AF3854" s="190"/>
      <c r="AG3854" s="205" t="str">
        <f t="shared" si="180"/>
        <v/>
      </c>
      <c r="AH3854" s="205" t="str">
        <f t="shared" si="181"/>
        <v/>
      </c>
      <c r="AI3854" s="205" t="str">
        <f t="shared" si="182"/>
        <v/>
      </c>
    </row>
    <row r="3855" spans="1:35" ht="15" customHeight="1">
      <c r="A3855" s="185"/>
      <c r="B3855" s="185"/>
      <c r="C3855" s="185"/>
      <c r="D3855" s="186"/>
      <c r="E3855" s="185"/>
      <c r="F3855" s="185"/>
      <c r="G3855" s="185"/>
      <c r="H3855" s="185"/>
      <c r="I3855" s="185"/>
      <c r="J3855" s="185"/>
      <c r="K3855" s="187"/>
      <c r="L3855" s="187"/>
      <c r="M3855" s="187"/>
      <c r="N3855" s="187"/>
      <c r="O3855" s="187"/>
      <c r="P3855" s="187"/>
      <c r="Q3855" s="187"/>
      <c r="R3855" s="190"/>
      <c r="S3855" s="190"/>
      <c r="T3855" s="190"/>
      <c r="U3855" s="190"/>
      <c r="V3855" s="190"/>
      <c r="W3855" s="190"/>
      <c r="X3855" s="190"/>
      <c r="Y3855" s="190"/>
      <c r="Z3855" s="190"/>
      <c r="AA3855" s="190"/>
      <c r="AB3855" s="190"/>
      <c r="AC3855" s="185"/>
      <c r="AD3855" s="190"/>
      <c r="AE3855" s="190"/>
      <c r="AF3855" s="190"/>
      <c r="AG3855" s="205" t="str">
        <f t="shared" si="180"/>
        <v/>
      </c>
      <c r="AH3855" s="205" t="str">
        <f t="shared" si="181"/>
        <v/>
      </c>
      <c r="AI3855" s="205" t="str">
        <f t="shared" si="182"/>
        <v/>
      </c>
    </row>
    <row r="3856" spans="1:35" ht="15" customHeight="1">
      <c r="A3856" s="185"/>
      <c r="B3856" s="185"/>
      <c r="C3856" s="185"/>
      <c r="D3856" s="186"/>
      <c r="E3856" s="185"/>
      <c r="F3856" s="185"/>
      <c r="G3856" s="185"/>
      <c r="H3856" s="185"/>
      <c r="I3856" s="185"/>
      <c r="J3856" s="185"/>
      <c r="K3856" s="187"/>
      <c r="L3856" s="187"/>
      <c r="M3856" s="187"/>
      <c r="N3856" s="187"/>
      <c r="O3856" s="187"/>
      <c r="P3856" s="187"/>
      <c r="Q3856" s="187"/>
      <c r="R3856" s="190"/>
      <c r="S3856" s="190"/>
      <c r="T3856" s="190"/>
      <c r="U3856" s="190"/>
      <c r="V3856" s="190"/>
      <c r="W3856" s="190"/>
      <c r="X3856" s="190"/>
      <c r="Y3856" s="190"/>
      <c r="Z3856" s="190"/>
      <c r="AA3856" s="190"/>
      <c r="AB3856" s="190"/>
      <c r="AC3856" s="185"/>
      <c r="AD3856" s="190"/>
      <c r="AE3856" s="190"/>
      <c r="AF3856" s="190"/>
      <c r="AG3856" s="205" t="str">
        <f t="shared" si="180"/>
        <v/>
      </c>
      <c r="AH3856" s="205" t="str">
        <f t="shared" si="181"/>
        <v/>
      </c>
      <c r="AI3856" s="205" t="str">
        <f t="shared" si="182"/>
        <v/>
      </c>
    </row>
    <row r="3857" spans="1:35" ht="15" customHeight="1">
      <c r="A3857" s="185"/>
      <c r="B3857" s="185"/>
      <c r="C3857" s="185"/>
      <c r="D3857" s="186"/>
      <c r="E3857" s="185"/>
      <c r="F3857" s="185"/>
      <c r="G3857" s="185"/>
      <c r="H3857" s="185"/>
      <c r="I3857" s="185"/>
      <c r="J3857" s="185"/>
      <c r="K3857" s="187"/>
      <c r="L3857" s="187"/>
      <c r="M3857" s="187"/>
      <c r="N3857" s="187"/>
      <c r="O3857" s="187"/>
      <c r="P3857" s="187"/>
      <c r="Q3857" s="187"/>
      <c r="R3857" s="190"/>
      <c r="S3857" s="190"/>
      <c r="T3857" s="190"/>
      <c r="U3857" s="190"/>
      <c r="V3857" s="190"/>
      <c r="W3857" s="190"/>
      <c r="X3857" s="190"/>
      <c r="Y3857" s="190"/>
      <c r="Z3857" s="190"/>
      <c r="AA3857" s="190"/>
      <c r="AB3857" s="190"/>
      <c r="AC3857" s="185"/>
      <c r="AD3857" s="190"/>
      <c r="AE3857" s="190"/>
      <c r="AF3857" s="190"/>
      <c r="AG3857" s="205" t="str">
        <f t="shared" si="180"/>
        <v/>
      </c>
      <c r="AH3857" s="205" t="str">
        <f t="shared" si="181"/>
        <v/>
      </c>
      <c r="AI3857" s="205" t="str">
        <f t="shared" si="182"/>
        <v/>
      </c>
    </row>
    <row r="3858" spans="1:35" ht="15" customHeight="1">
      <c r="A3858" s="185"/>
      <c r="B3858" s="185"/>
      <c r="C3858" s="185"/>
      <c r="D3858" s="186"/>
      <c r="E3858" s="185"/>
      <c r="F3858" s="185"/>
      <c r="G3858" s="185"/>
      <c r="H3858" s="185"/>
      <c r="I3858" s="185"/>
      <c r="J3858" s="185"/>
      <c r="K3858" s="187"/>
      <c r="L3858" s="187"/>
      <c r="M3858" s="187"/>
      <c r="N3858" s="187"/>
      <c r="O3858" s="187"/>
      <c r="P3858" s="187"/>
      <c r="Q3858" s="187"/>
      <c r="R3858" s="190"/>
      <c r="S3858" s="190"/>
      <c r="T3858" s="190"/>
      <c r="U3858" s="190"/>
      <c r="V3858" s="190"/>
      <c r="W3858" s="190"/>
      <c r="X3858" s="190"/>
      <c r="Y3858" s="190"/>
      <c r="Z3858" s="190"/>
      <c r="AA3858" s="190"/>
      <c r="AB3858" s="190"/>
      <c r="AC3858" s="185"/>
      <c r="AD3858" s="190"/>
      <c r="AE3858" s="190"/>
      <c r="AF3858" s="190"/>
      <c r="AG3858" s="205" t="str">
        <f t="shared" si="180"/>
        <v/>
      </c>
      <c r="AH3858" s="205" t="str">
        <f t="shared" si="181"/>
        <v/>
      </c>
      <c r="AI3858" s="205" t="str">
        <f t="shared" si="182"/>
        <v/>
      </c>
    </row>
    <row r="3859" spans="1:35" ht="15" customHeight="1">
      <c r="A3859" s="185"/>
      <c r="B3859" s="185"/>
      <c r="C3859" s="185"/>
      <c r="D3859" s="186"/>
      <c r="E3859" s="185"/>
      <c r="F3859" s="185"/>
      <c r="G3859" s="185"/>
      <c r="H3859" s="185"/>
      <c r="I3859" s="185"/>
      <c r="J3859" s="185"/>
      <c r="K3859" s="187"/>
      <c r="L3859" s="187"/>
      <c r="M3859" s="187"/>
      <c r="N3859" s="187"/>
      <c r="O3859" s="187"/>
      <c r="P3859" s="187"/>
      <c r="Q3859" s="187"/>
      <c r="R3859" s="190"/>
      <c r="S3859" s="190"/>
      <c r="T3859" s="190"/>
      <c r="U3859" s="190"/>
      <c r="V3859" s="190"/>
      <c r="W3859" s="190"/>
      <c r="X3859" s="190"/>
      <c r="Y3859" s="190"/>
      <c r="Z3859" s="190"/>
      <c r="AA3859" s="190"/>
      <c r="AB3859" s="190"/>
      <c r="AC3859" s="185"/>
      <c r="AD3859" s="190"/>
      <c r="AE3859" s="190"/>
      <c r="AF3859" s="190"/>
      <c r="AG3859" s="205" t="str">
        <f t="shared" si="180"/>
        <v/>
      </c>
      <c r="AH3859" s="205" t="str">
        <f t="shared" si="181"/>
        <v/>
      </c>
      <c r="AI3859" s="205" t="str">
        <f t="shared" si="182"/>
        <v/>
      </c>
    </row>
    <row r="3860" spans="1:35" ht="15" customHeight="1">
      <c r="A3860" s="185"/>
      <c r="B3860" s="185"/>
      <c r="C3860" s="185"/>
      <c r="D3860" s="186"/>
      <c r="E3860" s="185"/>
      <c r="F3860" s="185"/>
      <c r="G3860" s="185"/>
      <c r="H3860" s="185"/>
      <c r="I3860" s="185"/>
      <c r="J3860" s="185"/>
      <c r="K3860" s="187"/>
      <c r="L3860" s="187"/>
      <c r="M3860" s="187"/>
      <c r="N3860" s="187"/>
      <c r="O3860" s="187"/>
      <c r="P3860" s="187"/>
      <c r="Q3860" s="187"/>
      <c r="R3860" s="190"/>
      <c r="S3860" s="190"/>
      <c r="T3860" s="190"/>
      <c r="U3860" s="190"/>
      <c r="V3860" s="190"/>
      <c r="W3860" s="190"/>
      <c r="X3860" s="190"/>
      <c r="Y3860" s="190"/>
      <c r="Z3860" s="190"/>
      <c r="AA3860" s="190"/>
      <c r="AB3860" s="190"/>
      <c r="AC3860" s="185"/>
      <c r="AD3860" s="190"/>
      <c r="AE3860" s="190"/>
      <c r="AF3860" s="190"/>
      <c r="AG3860" s="205" t="str">
        <f t="shared" si="180"/>
        <v/>
      </c>
      <c r="AH3860" s="205" t="str">
        <f t="shared" si="181"/>
        <v/>
      </c>
      <c r="AI3860" s="205" t="str">
        <f t="shared" si="182"/>
        <v/>
      </c>
    </row>
    <row r="3861" spans="1:35" ht="15" customHeight="1">
      <c r="A3861" s="185"/>
      <c r="B3861" s="185"/>
      <c r="C3861" s="185"/>
      <c r="D3861" s="186"/>
      <c r="E3861" s="185"/>
      <c r="F3861" s="185"/>
      <c r="G3861" s="185"/>
      <c r="H3861" s="185"/>
      <c r="I3861" s="185"/>
      <c r="J3861" s="185"/>
      <c r="K3861" s="187"/>
      <c r="L3861" s="187"/>
      <c r="M3861" s="187"/>
      <c r="N3861" s="187"/>
      <c r="O3861" s="187"/>
      <c r="P3861" s="187"/>
      <c r="Q3861" s="187"/>
      <c r="R3861" s="190"/>
      <c r="S3861" s="190"/>
      <c r="T3861" s="190"/>
      <c r="U3861" s="190"/>
      <c r="V3861" s="190"/>
      <c r="W3861" s="190"/>
      <c r="X3861" s="190"/>
      <c r="Y3861" s="190"/>
      <c r="Z3861" s="190"/>
      <c r="AA3861" s="190"/>
      <c r="AB3861" s="190"/>
      <c r="AC3861" s="185"/>
      <c r="AD3861" s="190"/>
      <c r="AE3861" s="190"/>
      <c r="AF3861" s="190"/>
      <c r="AG3861" s="205" t="str">
        <f t="shared" si="180"/>
        <v/>
      </c>
      <c r="AH3861" s="205" t="str">
        <f t="shared" si="181"/>
        <v/>
      </c>
      <c r="AI3861" s="205" t="str">
        <f t="shared" si="182"/>
        <v/>
      </c>
    </row>
    <row r="3862" spans="1:35" ht="15" customHeight="1">
      <c r="A3862" s="185"/>
      <c r="B3862" s="185"/>
      <c r="C3862" s="185"/>
      <c r="D3862" s="186"/>
      <c r="E3862" s="185"/>
      <c r="F3862" s="185"/>
      <c r="G3862" s="185"/>
      <c r="H3862" s="185"/>
      <c r="I3862" s="185"/>
      <c r="J3862" s="185"/>
      <c r="K3862" s="187"/>
      <c r="L3862" s="187"/>
      <c r="M3862" s="187"/>
      <c r="N3862" s="187"/>
      <c r="O3862" s="187"/>
      <c r="P3862" s="187"/>
      <c r="Q3862" s="187"/>
      <c r="R3862" s="190"/>
      <c r="S3862" s="190"/>
      <c r="T3862" s="190"/>
      <c r="U3862" s="190"/>
      <c r="V3862" s="190"/>
      <c r="W3862" s="190"/>
      <c r="X3862" s="190"/>
      <c r="Y3862" s="190"/>
      <c r="Z3862" s="190"/>
      <c r="AA3862" s="190"/>
      <c r="AB3862" s="190"/>
      <c r="AC3862" s="185"/>
      <c r="AD3862" s="190"/>
      <c r="AE3862" s="190"/>
      <c r="AF3862" s="190"/>
      <c r="AG3862" s="205" t="str">
        <f t="shared" si="180"/>
        <v/>
      </c>
      <c r="AH3862" s="205" t="str">
        <f t="shared" si="181"/>
        <v/>
      </c>
      <c r="AI3862" s="205" t="str">
        <f t="shared" si="182"/>
        <v/>
      </c>
    </row>
    <row r="3863" spans="1:35" ht="15" customHeight="1">
      <c r="A3863" s="185"/>
      <c r="B3863" s="185"/>
      <c r="C3863" s="185"/>
      <c r="D3863" s="186"/>
      <c r="E3863" s="185"/>
      <c r="F3863" s="185"/>
      <c r="G3863" s="185"/>
      <c r="H3863" s="185"/>
      <c r="I3863" s="185"/>
      <c r="J3863" s="185"/>
      <c r="K3863" s="187"/>
      <c r="L3863" s="187"/>
      <c r="M3863" s="187"/>
      <c r="N3863" s="187"/>
      <c r="O3863" s="187"/>
      <c r="P3863" s="187"/>
      <c r="Q3863" s="187"/>
      <c r="R3863" s="190"/>
      <c r="S3863" s="190"/>
      <c r="T3863" s="190"/>
      <c r="U3863" s="190"/>
      <c r="V3863" s="190"/>
      <c r="W3863" s="190"/>
      <c r="X3863" s="190"/>
      <c r="Y3863" s="190"/>
      <c r="Z3863" s="190"/>
      <c r="AA3863" s="190"/>
      <c r="AB3863" s="190"/>
      <c r="AC3863" s="185"/>
      <c r="AD3863" s="190"/>
      <c r="AE3863" s="190"/>
      <c r="AF3863" s="190"/>
      <c r="AG3863" s="205" t="str">
        <f t="shared" si="180"/>
        <v/>
      </c>
      <c r="AH3863" s="205" t="str">
        <f t="shared" si="181"/>
        <v/>
      </c>
      <c r="AI3863" s="205" t="str">
        <f t="shared" si="182"/>
        <v/>
      </c>
    </row>
    <row r="3864" spans="1:35" ht="15" customHeight="1">
      <c r="A3864" s="185"/>
      <c r="B3864" s="185"/>
      <c r="C3864" s="185"/>
      <c r="D3864" s="186"/>
      <c r="E3864" s="185"/>
      <c r="F3864" s="185"/>
      <c r="G3864" s="185"/>
      <c r="H3864" s="185"/>
      <c r="I3864" s="185"/>
      <c r="J3864" s="185"/>
      <c r="K3864" s="187"/>
      <c r="L3864" s="187"/>
      <c r="M3864" s="187"/>
      <c r="N3864" s="187"/>
      <c r="O3864" s="187"/>
      <c r="P3864" s="187"/>
      <c r="Q3864" s="187"/>
      <c r="R3864" s="190"/>
      <c r="S3864" s="190"/>
      <c r="T3864" s="190"/>
      <c r="U3864" s="190"/>
      <c r="V3864" s="190"/>
      <c r="W3864" s="190"/>
      <c r="X3864" s="190"/>
      <c r="Y3864" s="190"/>
      <c r="Z3864" s="190"/>
      <c r="AA3864" s="190"/>
      <c r="AB3864" s="190"/>
      <c r="AC3864" s="185"/>
      <c r="AD3864" s="190"/>
      <c r="AE3864" s="190"/>
      <c r="AF3864" s="190"/>
      <c r="AG3864" s="205" t="str">
        <f t="shared" si="180"/>
        <v/>
      </c>
      <c r="AH3864" s="205" t="str">
        <f t="shared" si="181"/>
        <v/>
      </c>
      <c r="AI3864" s="205" t="str">
        <f t="shared" si="182"/>
        <v/>
      </c>
    </row>
    <row r="3865" spans="1:35" ht="15" customHeight="1">
      <c r="A3865" s="185"/>
      <c r="B3865" s="185"/>
      <c r="C3865" s="185"/>
      <c r="D3865" s="186"/>
      <c r="E3865" s="185"/>
      <c r="F3865" s="185"/>
      <c r="G3865" s="185"/>
      <c r="H3865" s="185"/>
      <c r="I3865" s="185"/>
      <c r="J3865" s="185"/>
      <c r="K3865" s="187"/>
      <c r="L3865" s="187"/>
      <c r="M3865" s="187"/>
      <c r="N3865" s="187"/>
      <c r="O3865" s="187"/>
      <c r="P3865" s="187"/>
      <c r="Q3865" s="187"/>
      <c r="R3865" s="190"/>
      <c r="S3865" s="190"/>
      <c r="T3865" s="190"/>
      <c r="U3865" s="190"/>
      <c r="V3865" s="190"/>
      <c r="W3865" s="190"/>
      <c r="X3865" s="190"/>
      <c r="Y3865" s="190"/>
      <c r="Z3865" s="190"/>
      <c r="AA3865" s="190"/>
      <c r="AB3865" s="190"/>
      <c r="AC3865" s="185"/>
      <c r="AD3865" s="190"/>
      <c r="AE3865" s="190"/>
      <c r="AF3865" s="190"/>
      <c r="AG3865" s="205" t="str">
        <f t="shared" si="180"/>
        <v/>
      </c>
      <c r="AH3865" s="205" t="str">
        <f t="shared" si="181"/>
        <v/>
      </c>
      <c r="AI3865" s="205" t="str">
        <f t="shared" si="182"/>
        <v/>
      </c>
    </row>
    <row r="3866" spans="1:35" ht="15" customHeight="1">
      <c r="A3866" s="185"/>
      <c r="B3866" s="185"/>
      <c r="C3866" s="185"/>
      <c r="D3866" s="186"/>
      <c r="E3866" s="185"/>
      <c r="F3866" s="185"/>
      <c r="G3866" s="185"/>
      <c r="H3866" s="185"/>
      <c r="I3866" s="185"/>
      <c r="J3866" s="185"/>
      <c r="K3866" s="187"/>
      <c r="L3866" s="187"/>
      <c r="M3866" s="187"/>
      <c r="N3866" s="187"/>
      <c r="O3866" s="187"/>
      <c r="P3866" s="187"/>
      <c r="Q3866" s="187"/>
      <c r="R3866" s="190"/>
      <c r="S3866" s="190"/>
      <c r="T3866" s="190"/>
      <c r="U3866" s="190"/>
      <c r="V3866" s="190"/>
      <c r="W3866" s="190"/>
      <c r="X3866" s="190"/>
      <c r="Y3866" s="190"/>
      <c r="Z3866" s="190"/>
      <c r="AA3866" s="190"/>
      <c r="AB3866" s="190"/>
      <c r="AC3866" s="185"/>
      <c r="AD3866" s="190"/>
      <c r="AE3866" s="190"/>
      <c r="AF3866" s="190"/>
      <c r="AG3866" s="205" t="str">
        <f t="shared" si="180"/>
        <v/>
      </c>
      <c r="AH3866" s="205" t="str">
        <f t="shared" si="181"/>
        <v/>
      </c>
      <c r="AI3866" s="205" t="str">
        <f t="shared" si="182"/>
        <v/>
      </c>
    </row>
    <row r="3867" spans="1:35" ht="15" customHeight="1">
      <c r="A3867" s="185"/>
      <c r="B3867" s="185"/>
      <c r="C3867" s="185"/>
      <c r="D3867" s="186"/>
      <c r="E3867" s="185"/>
      <c r="F3867" s="185"/>
      <c r="G3867" s="185"/>
      <c r="H3867" s="185"/>
      <c r="I3867" s="185"/>
      <c r="J3867" s="185"/>
      <c r="K3867" s="187"/>
      <c r="L3867" s="187"/>
      <c r="M3867" s="187"/>
      <c r="N3867" s="187"/>
      <c r="O3867" s="187"/>
      <c r="P3867" s="187"/>
      <c r="Q3867" s="187"/>
      <c r="R3867" s="190"/>
      <c r="S3867" s="190"/>
      <c r="T3867" s="190"/>
      <c r="U3867" s="190"/>
      <c r="V3867" s="190"/>
      <c r="W3867" s="190"/>
      <c r="X3867" s="190"/>
      <c r="Y3867" s="190"/>
      <c r="Z3867" s="190"/>
      <c r="AA3867" s="190"/>
      <c r="AB3867" s="190"/>
      <c r="AC3867" s="185"/>
      <c r="AD3867" s="190"/>
      <c r="AE3867" s="190"/>
      <c r="AF3867" s="190"/>
      <c r="AG3867" s="205" t="str">
        <f t="shared" si="180"/>
        <v/>
      </c>
      <c r="AH3867" s="205" t="str">
        <f t="shared" si="181"/>
        <v/>
      </c>
      <c r="AI3867" s="205" t="str">
        <f t="shared" si="182"/>
        <v/>
      </c>
    </row>
    <row r="3868" spans="1:35" ht="15" customHeight="1">
      <c r="A3868" s="185"/>
      <c r="B3868" s="185"/>
      <c r="C3868" s="185"/>
      <c r="D3868" s="186"/>
      <c r="E3868" s="185"/>
      <c r="F3868" s="185"/>
      <c r="G3868" s="185"/>
      <c r="H3868" s="185"/>
      <c r="I3868" s="185"/>
      <c r="J3868" s="185"/>
      <c r="K3868" s="187"/>
      <c r="L3868" s="187"/>
      <c r="M3868" s="187"/>
      <c r="N3868" s="187"/>
      <c r="O3868" s="187"/>
      <c r="P3868" s="187"/>
      <c r="Q3868" s="187"/>
      <c r="R3868" s="190"/>
      <c r="S3868" s="190"/>
      <c r="T3868" s="190"/>
      <c r="U3868" s="190"/>
      <c r="V3868" s="190"/>
      <c r="W3868" s="190"/>
      <c r="X3868" s="190"/>
      <c r="Y3868" s="190"/>
      <c r="Z3868" s="190"/>
      <c r="AA3868" s="190"/>
      <c r="AB3868" s="190"/>
      <c r="AC3868" s="185"/>
      <c r="AD3868" s="190"/>
      <c r="AE3868" s="190"/>
      <c r="AF3868" s="190"/>
      <c r="AG3868" s="205" t="str">
        <f t="shared" si="180"/>
        <v/>
      </c>
      <c r="AH3868" s="205" t="str">
        <f t="shared" si="181"/>
        <v/>
      </c>
      <c r="AI3868" s="205" t="str">
        <f t="shared" si="182"/>
        <v/>
      </c>
    </row>
    <row r="3869" spans="1:35" ht="15" customHeight="1">
      <c r="A3869" s="185"/>
      <c r="B3869" s="185"/>
      <c r="C3869" s="185"/>
      <c r="D3869" s="186"/>
      <c r="E3869" s="185"/>
      <c r="F3869" s="185"/>
      <c r="G3869" s="185"/>
      <c r="H3869" s="185"/>
      <c r="I3869" s="185"/>
      <c r="J3869" s="185"/>
      <c r="K3869" s="187"/>
      <c r="L3869" s="187"/>
      <c r="M3869" s="187"/>
      <c r="N3869" s="187"/>
      <c r="O3869" s="187"/>
      <c r="P3869" s="187"/>
      <c r="Q3869" s="187"/>
      <c r="R3869" s="190"/>
      <c r="S3869" s="190"/>
      <c r="T3869" s="190"/>
      <c r="U3869" s="190"/>
      <c r="V3869" s="190"/>
      <c r="W3869" s="190"/>
      <c r="X3869" s="190"/>
      <c r="Y3869" s="190"/>
      <c r="Z3869" s="190"/>
      <c r="AA3869" s="190"/>
      <c r="AB3869" s="190"/>
      <c r="AC3869" s="185"/>
      <c r="AD3869" s="190"/>
      <c r="AE3869" s="190"/>
      <c r="AF3869" s="190"/>
      <c r="AG3869" s="205" t="str">
        <f t="shared" si="180"/>
        <v/>
      </c>
      <c r="AH3869" s="205" t="str">
        <f t="shared" si="181"/>
        <v/>
      </c>
      <c r="AI3869" s="205" t="str">
        <f t="shared" si="182"/>
        <v/>
      </c>
    </row>
    <row r="3870" spans="1:35" ht="15" customHeight="1">
      <c r="A3870" s="185"/>
      <c r="B3870" s="185"/>
      <c r="C3870" s="185"/>
      <c r="D3870" s="186"/>
      <c r="E3870" s="185"/>
      <c r="F3870" s="185"/>
      <c r="G3870" s="185"/>
      <c r="H3870" s="185"/>
      <c r="I3870" s="185"/>
      <c r="J3870" s="185"/>
      <c r="K3870" s="187"/>
      <c r="L3870" s="187"/>
      <c r="M3870" s="187"/>
      <c r="N3870" s="187"/>
      <c r="O3870" s="187"/>
      <c r="P3870" s="187"/>
      <c r="Q3870" s="187"/>
      <c r="R3870" s="190"/>
      <c r="S3870" s="190"/>
      <c r="T3870" s="190"/>
      <c r="U3870" s="190"/>
      <c r="V3870" s="190"/>
      <c r="W3870" s="190"/>
      <c r="X3870" s="190"/>
      <c r="Y3870" s="190"/>
      <c r="Z3870" s="190"/>
      <c r="AA3870" s="190"/>
      <c r="AB3870" s="190"/>
      <c r="AC3870" s="185"/>
      <c r="AD3870" s="190"/>
      <c r="AE3870" s="190"/>
      <c r="AF3870" s="190"/>
      <c r="AG3870" s="205" t="str">
        <f t="shared" si="180"/>
        <v/>
      </c>
      <c r="AH3870" s="205" t="str">
        <f t="shared" si="181"/>
        <v/>
      </c>
      <c r="AI3870" s="205" t="str">
        <f t="shared" si="182"/>
        <v/>
      </c>
    </row>
    <row r="3871" spans="1:35" ht="15" customHeight="1">
      <c r="A3871" s="185"/>
      <c r="B3871" s="185"/>
      <c r="C3871" s="185"/>
      <c r="D3871" s="186"/>
      <c r="E3871" s="185"/>
      <c r="F3871" s="185"/>
      <c r="G3871" s="185"/>
      <c r="H3871" s="185"/>
      <c r="I3871" s="185"/>
      <c r="J3871" s="185"/>
      <c r="K3871" s="187"/>
      <c r="L3871" s="187"/>
      <c r="M3871" s="187"/>
      <c r="N3871" s="187"/>
      <c r="O3871" s="187"/>
      <c r="P3871" s="187"/>
      <c r="Q3871" s="187"/>
      <c r="R3871" s="190"/>
      <c r="S3871" s="190"/>
      <c r="T3871" s="190"/>
      <c r="U3871" s="190"/>
      <c r="V3871" s="190"/>
      <c r="W3871" s="190"/>
      <c r="X3871" s="190"/>
      <c r="Y3871" s="190"/>
      <c r="Z3871" s="190"/>
      <c r="AA3871" s="190"/>
      <c r="AB3871" s="190"/>
      <c r="AC3871" s="185"/>
      <c r="AD3871" s="190"/>
      <c r="AE3871" s="190"/>
      <c r="AF3871" s="190"/>
      <c r="AG3871" s="205" t="str">
        <f t="shared" si="180"/>
        <v/>
      </c>
      <c r="AH3871" s="205" t="str">
        <f t="shared" si="181"/>
        <v/>
      </c>
      <c r="AI3871" s="205" t="str">
        <f t="shared" si="182"/>
        <v/>
      </c>
    </row>
    <row r="3872" spans="1:35" ht="15" customHeight="1">
      <c r="A3872" s="185"/>
      <c r="B3872" s="185"/>
      <c r="C3872" s="185"/>
      <c r="D3872" s="186"/>
      <c r="E3872" s="185"/>
      <c r="F3872" s="185"/>
      <c r="G3872" s="185"/>
      <c r="H3872" s="185"/>
      <c r="I3872" s="185"/>
      <c r="J3872" s="185"/>
      <c r="K3872" s="187"/>
      <c r="L3872" s="187"/>
      <c r="M3872" s="187"/>
      <c r="N3872" s="187"/>
      <c r="O3872" s="187"/>
      <c r="P3872" s="187"/>
      <c r="Q3872" s="187"/>
      <c r="R3872" s="190"/>
      <c r="S3872" s="190"/>
      <c r="T3872" s="190"/>
      <c r="U3872" s="190"/>
      <c r="V3872" s="190"/>
      <c r="W3872" s="190"/>
      <c r="X3872" s="190"/>
      <c r="Y3872" s="190"/>
      <c r="Z3872" s="190"/>
      <c r="AA3872" s="190"/>
      <c r="AB3872" s="190"/>
      <c r="AC3872" s="185"/>
      <c r="AD3872" s="190"/>
      <c r="AE3872" s="190"/>
      <c r="AF3872" s="190"/>
      <c r="AG3872" s="205" t="str">
        <f t="shared" si="180"/>
        <v/>
      </c>
      <c r="AH3872" s="205" t="str">
        <f t="shared" si="181"/>
        <v/>
      </c>
      <c r="AI3872" s="205" t="str">
        <f t="shared" si="182"/>
        <v/>
      </c>
    </row>
    <row r="3873" spans="1:35" ht="15" customHeight="1">
      <c r="A3873" s="185"/>
      <c r="B3873" s="185"/>
      <c r="C3873" s="185"/>
      <c r="D3873" s="186"/>
      <c r="E3873" s="185"/>
      <c r="F3873" s="185"/>
      <c r="G3873" s="185"/>
      <c r="H3873" s="185"/>
      <c r="I3873" s="185"/>
      <c r="J3873" s="185"/>
      <c r="K3873" s="187"/>
      <c r="L3873" s="187"/>
      <c r="M3873" s="187"/>
      <c r="N3873" s="187"/>
      <c r="O3873" s="187"/>
      <c r="P3873" s="187"/>
      <c r="Q3873" s="187"/>
      <c r="R3873" s="190"/>
      <c r="S3873" s="190"/>
      <c r="T3873" s="190"/>
      <c r="U3873" s="190"/>
      <c r="V3873" s="190"/>
      <c r="W3873" s="190"/>
      <c r="X3873" s="190"/>
      <c r="Y3873" s="190"/>
      <c r="Z3873" s="190"/>
      <c r="AA3873" s="190"/>
      <c r="AB3873" s="190"/>
      <c r="AC3873" s="185"/>
      <c r="AD3873" s="190"/>
      <c r="AE3873" s="190"/>
      <c r="AF3873" s="190"/>
      <c r="AG3873" s="205" t="str">
        <f t="shared" si="180"/>
        <v/>
      </c>
      <c r="AH3873" s="205" t="str">
        <f t="shared" si="181"/>
        <v/>
      </c>
      <c r="AI3873" s="205" t="str">
        <f t="shared" si="182"/>
        <v/>
      </c>
    </row>
    <row r="3874" spans="1:35" ht="15" customHeight="1">
      <c r="A3874" s="185"/>
      <c r="B3874" s="185"/>
      <c r="C3874" s="185"/>
      <c r="D3874" s="186"/>
      <c r="E3874" s="185"/>
      <c r="F3874" s="185"/>
      <c r="G3874" s="185"/>
      <c r="H3874" s="185"/>
      <c r="I3874" s="185"/>
      <c r="J3874" s="185"/>
      <c r="K3874" s="187"/>
      <c r="L3874" s="187"/>
      <c r="M3874" s="187"/>
      <c r="N3874" s="187"/>
      <c r="O3874" s="187"/>
      <c r="P3874" s="187"/>
      <c r="Q3874" s="187"/>
      <c r="R3874" s="190"/>
      <c r="S3874" s="190"/>
      <c r="T3874" s="190"/>
      <c r="U3874" s="190"/>
      <c r="V3874" s="190"/>
      <c r="W3874" s="190"/>
      <c r="X3874" s="190"/>
      <c r="Y3874" s="190"/>
      <c r="Z3874" s="190"/>
      <c r="AA3874" s="190"/>
      <c r="AB3874" s="190"/>
      <c r="AC3874" s="185"/>
      <c r="AD3874" s="190"/>
      <c r="AE3874" s="190"/>
      <c r="AF3874" s="190"/>
      <c r="AG3874" s="205" t="str">
        <f t="shared" si="180"/>
        <v/>
      </c>
      <c r="AH3874" s="205" t="str">
        <f t="shared" si="181"/>
        <v/>
      </c>
      <c r="AI3874" s="205" t="str">
        <f t="shared" si="182"/>
        <v/>
      </c>
    </row>
    <row r="3875" spans="1:35" ht="15" customHeight="1">
      <c r="A3875" s="185"/>
      <c r="B3875" s="185"/>
      <c r="C3875" s="185"/>
      <c r="D3875" s="186"/>
      <c r="E3875" s="185"/>
      <c r="F3875" s="185"/>
      <c r="G3875" s="185"/>
      <c r="H3875" s="185"/>
      <c r="I3875" s="185"/>
      <c r="J3875" s="185"/>
      <c r="K3875" s="187"/>
      <c r="L3875" s="187"/>
      <c r="M3875" s="187"/>
      <c r="N3875" s="187"/>
      <c r="O3875" s="187"/>
      <c r="P3875" s="187"/>
      <c r="Q3875" s="187"/>
      <c r="R3875" s="190"/>
      <c r="S3875" s="190"/>
      <c r="T3875" s="190"/>
      <c r="U3875" s="190"/>
      <c r="V3875" s="190"/>
      <c r="W3875" s="190"/>
      <c r="X3875" s="190"/>
      <c r="Y3875" s="190"/>
      <c r="Z3875" s="190"/>
      <c r="AA3875" s="190"/>
      <c r="AB3875" s="190"/>
      <c r="AC3875" s="185"/>
      <c r="AD3875" s="190"/>
      <c r="AE3875" s="190"/>
      <c r="AF3875" s="190"/>
      <c r="AG3875" s="205" t="str">
        <f t="shared" si="180"/>
        <v/>
      </c>
      <c r="AH3875" s="205" t="str">
        <f t="shared" si="181"/>
        <v/>
      </c>
      <c r="AI3875" s="205" t="str">
        <f t="shared" si="182"/>
        <v/>
      </c>
    </row>
    <row r="3876" spans="1:35" ht="15" customHeight="1">
      <c r="A3876" s="185"/>
      <c r="B3876" s="185"/>
      <c r="C3876" s="185"/>
      <c r="D3876" s="186"/>
      <c r="E3876" s="185"/>
      <c r="F3876" s="185"/>
      <c r="G3876" s="185"/>
      <c r="H3876" s="185"/>
      <c r="I3876" s="185"/>
      <c r="J3876" s="185"/>
      <c r="K3876" s="187"/>
      <c r="L3876" s="187"/>
      <c r="M3876" s="187"/>
      <c r="N3876" s="187"/>
      <c r="O3876" s="187"/>
      <c r="P3876" s="187"/>
      <c r="Q3876" s="187"/>
      <c r="R3876" s="190"/>
      <c r="S3876" s="190"/>
      <c r="T3876" s="190"/>
      <c r="U3876" s="190"/>
      <c r="V3876" s="190"/>
      <c r="W3876" s="190"/>
      <c r="X3876" s="190"/>
      <c r="Y3876" s="190"/>
      <c r="Z3876" s="190"/>
      <c r="AA3876" s="190"/>
      <c r="AB3876" s="190"/>
      <c r="AC3876" s="185"/>
      <c r="AD3876" s="190"/>
      <c r="AE3876" s="190"/>
      <c r="AF3876" s="190"/>
      <c r="AG3876" s="205" t="str">
        <f t="shared" si="180"/>
        <v/>
      </c>
      <c r="AH3876" s="205" t="str">
        <f t="shared" si="181"/>
        <v/>
      </c>
      <c r="AI3876" s="205" t="str">
        <f t="shared" si="182"/>
        <v/>
      </c>
    </row>
    <row r="3877" spans="1:35" ht="15" customHeight="1">
      <c r="A3877" s="185"/>
      <c r="B3877" s="185"/>
      <c r="C3877" s="185"/>
      <c r="D3877" s="186"/>
      <c r="E3877" s="185"/>
      <c r="F3877" s="185"/>
      <c r="G3877" s="185"/>
      <c r="H3877" s="185"/>
      <c r="I3877" s="185"/>
      <c r="J3877" s="185"/>
      <c r="K3877" s="187"/>
      <c r="L3877" s="187"/>
      <c r="M3877" s="187"/>
      <c r="N3877" s="187"/>
      <c r="O3877" s="187"/>
      <c r="P3877" s="187"/>
      <c r="Q3877" s="187"/>
      <c r="R3877" s="190"/>
      <c r="S3877" s="190"/>
      <c r="T3877" s="190"/>
      <c r="U3877" s="190"/>
      <c r="V3877" s="190"/>
      <c r="W3877" s="190"/>
      <c r="X3877" s="190"/>
      <c r="Y3877" s="190"/>
      <c r="Z3877" s="190"/>
      <c r="AA3877" s="190"/>
      <c r="AB3877" s="190"/>
      <c r="AC3877" s="185"/>
      <c r="AD3877" s="190"/>
      <c r="AE3877" s="190"/>
      <c r="AF3877" s="190"/>
      <c r="AG3877" s="205" t="str">
        <f t="shared" si="180"/>
        <v/>
      </c>
      <c r="AH3877" s="205" t="str">
        <f t="shared" si="181"/>
        <v/>
      </c>
      <c r="AI3877" s="205" t="str">
        <f t="shared" si="182"/>
        <v/>
      </c>
    </row>
    <row r="3878" spans="1:35" ht="15" customHeight="1">
      <c r="A3878" s="185"/>
      <c r="B3878" s="185"/>
      <c r="C3878" s="185"/>
      <c r="D3878" s="186"/>
      <c r="E3878" s="185"/>
      <c r="F3878" s="185"/>
      <c r="G3878" s="185"/>
      <c r="H3878" s="185"/>
      <c r="I3878" s="185"/>
      <c r="J3878" s="185"/>
      <c r="K3878" s="187"/>
      <c r="L3878" s="187"/>
      <c r="M3878" s="187"/>
      <c r="N3878" s="187"/>
      <c r="O3878" s="187"/>
      <c r="P3878" s="187"/>
      <c r="Q3878" s="187"/>
      <c r="R3878" s="190"/>
      <c r="S3878" s="190"/>
      <c r="T3878" s="190"/>
      <c r="U3878" s="190"/>
      <c r="V3878" s="190"/>
      <c r="W3878" s="190"/>
      <c r="X3878" s="190"/>
      <c r="Y3878" s="190"/>
      <c r="Z3878" s="190"/>
      <c r="AA3878" s="190"/>
      <c r="AB3878" s="190"/>
      <c r="AC3878" s="185"/>
      <c r="AD3878" s="190"/>
      <c r="AE3878" s="190"/>
      <c r="AF3878" s="190"/>
      <c r="AG3878" s="205" t="str">
        <f t="shared" si="180"/>
        <v/>
      </c>
      <c r="AH3878" s="205" t="str">
        <f t="shared" si="181"/>
        <v/>
      </c>
      <c r="AI3878" s="205" t="str">
        <f t="shared" si="182"/>
        <v/>
      </c>
    </row>
    <row r="3879" spans="1:35" ht="15" customHeight="1">
      <c r="A3879" s="185"/>
      <c r="B3879" s="185"/>
      <c r="C3879" s="185"/>
      <c r="D3879" s="186"/>
      <c r="E3879" s="185"/>
      <c r="F3879" s="185"/>
      <c r="G3879" s="185"/>
      <c r="H3879" s="185"/>
      <c r="I3879" s="185"/>
      <c r="J3879" s="185"/>
      <c r="K3879" s="187"/>
      <c r="L3879" s="187"/>
      <c r="M3879" s="187"/>
      <c r="N3879" s="187"/>
      <c r="O3879" s="187"/>
      <c r="P3879" s="187"/>
      <c r="Q3879" s="187"/>
      <c r="R3879" s="190"/>
      <c r="S3879" s="190"/>
      <c r="T3879" s="190"/>
      <c r="U3879" s="190"/>
      <c r="V3879" s="190"/>
      <c r="W3879" s="190"/>
      <c r="X3879" s="190"/>
      <c r="Y3879" s="190"/>
      <c r="Z3879" s="190"/>
      <c r="AA3879" s="190"/>
      <c r="AB3879" s="190"/>
      <c r="AC3879" s="185"/>
      <c r="AD3879" s="190"/>
      <c r="AE3879" s="190"/>
      <c r="AF3879" s="190"/>
      <c r="AG3879" s="205" t="str">
        <f t="shared" si="180"/>
        <v/>
      </c>
      <c r="AH3879" s="205" t="str">
        <f t="shared" si="181"/>
        <v/>
      </c>
      <c r="AI3879" s="205" t="str">
        <f t="shared" si="182"/>
        <v/>
      </c>
    </row>
    <row r="3880" spans="1:35" ht="15" customHeight="1">
      <c r="A3880" s="185"/>
      <c r="B3880" s="185"/>
      <c r="C3880" s="185"/>
      <c r="D3880" s="186"/>
      <c r="E3880" s="185"/>
      <c r="F3880" s="185"/>
      <c r="G3880" s="185"/>
      <c r="H3880" s="185"/>
      <c r="I3880" s="185"/>
      <c r="J3880" s="185"/>
      <c r="K3880" s="187"/>
      <c r="L3880" s="187"/>
      <c r="M3880" s="187"/>
      <c r="N3880" s="187"/>
      <c r="O3880" s="187"/>
      <c r="P3880" s="187"/>
      <c r="Q3880" s="187"/>
      <c r="R3880" s="190"/>
      <c r="S3880" s="190"/>
      <c r="T3880" s="190"/>
      <c r="U3880" s="190"/>
      <c r="V3880" s="190"/>
      <c r="W3880" s="190"/>
      <c r="X3880" s="190"/>
      <c r="Y3880" s="190"/>
      <c r="Z3880" s="190"/>
      <c r="AA3880" s="190"/>
      <c r="AB3880" s="190"/>
      <c r="AC3880" s="185"/>
      <c r="AD3880" s="190"/>
      <c r="AE3880" s="190"/>
      <c r="AF3880" s="190"/>
      <c r="AG3880" s="205" t="str">
        <f t="shared" si="180"/>
        <v/>
      </c>
      <c r="AH3880" s="205" t="str">
        <f t="shared" si="181"/>
        <v/>
      </c>
      <c r="AI3880" s="205" t="str">
        <f t="shared" si="182"/>
        <v/>
      </c>
    </row>
    <row r="3881" spans="1:35" ht="15" customHeight="1">
      <c r="A3881" s="185"/>
      <c r="B3881" s="185"/>
      <c r="C3881" s="185"/>
      <c r="D3881" s="186"/>
      <c r="E3881" s="185"/>
      <c r="F3881" s="185"/>
      <c r="G3881" s="185"/>
      <c r="H3881" s="185"/>
      <c r="I3881" s="185"/>
      <c r="J3881" s="185"/>
      <c r="K3881" s="187"/>
      <c r="L3881" s="187"/>
      <c r="M3881" s="187"/>
      <c r="N3881" s="187"/>
      <c r="O3881" s="187"/>
      <c r="P3881" s="187"/>
      <c r="Q3881" s="187"/>
      <c r="R3881" s="190"/>
      <c r="S3881" s="190"/>
      <c r="T3881" s="190"/>
      <c r="U3881" s="190"/>
      <c r="V3881" s="190"/>
      <c r="W3881" s="190"/>
      <c r="X3881" s="190"/>
      <c r="Y3881" s="190"/>
      <c r="Z3881" s="190"/>
      <c r="AA3881" s="190"/>
      <c r="AB3881" s="190"/>
      <c r="AC3881" s="185"/>
      <c r="AD3881" s="190"/>
      <c r="AE3881" s="190"/>
      <c r="AF3881" s="190"/>
      <c r="AG3881" s="205" t="str">
        <f t="shared" si="180"/>
        <v/>
      </c>
      <c r="AH3881" s="205" t="str">
        <f t="shared" si="181"/>
        <v/>
      </c>
      <c r="AI3881" s="205" t="str">
        <f t="shared" si="182"/>
        <v/>
      </c>
    </row>
    <row r="3882" spans="1:35" ht="15" customHeight="1">
      <c r="A3882" s="185"/>
      <c r="B3882" s="185"/>
      <c r="C3882" s="185"/>
      <c r="D3882" s="186"/>
      <c r="E3882" s="185"/>
      <c r="F3882" s="185"/>
      <c r="G3882" s="185"/>
      <c r="H3882" s="185"/>
      <c r="I3882" s="185"/>
      <c r="J3882" s="185"/>
      <c r="K3882" s="187"/>
      <c r="L3882" s="187"/>
      <c r="M3882" s="187"/>
      <c r="N3882" s="187"/>
      <c r="O3882" s="187"/>
      <c r="P3882" s="187"/>
      <c r="Q3882" s="187"/>
      <c r="R3882" s="190"/>
      <c r="S3882" s="190"/>
      <c r="T3882" s="190"/>
      <c r="U3882" s="190"/>
      <c r="V3882" s="190"/>
      <c r="W3882" s="190"/>
      <c r="X3882" s="190"/>
      <c r="Y3882" s="190"/>
      <c r="Z3882" s="190"/>
      <c r="AA3882" s="190"/>
      <c r="AB3882" s="190"/>
      <c r="AC3882" s="185"/>
      <c r="AD3882" s="190"/>
      <c r="AE3882" s="190"/>
      <c r="AF3882" s="190"/>
      <c r="AG3882" s="205" t="str">
        <f t="shared" si="180"/>
        <v/>
      </c>
      <c r="AH3882" s="205" t="str">
        <f t="shared" si="181"/>
        <v/>
      </c>
      <c r="AI3882" s="205" t="str">
        <f t="shared" si="182"/>
        <v/>
      </c>
    </row>
    <row r="3883" spans="1:35" ht="15" customHeight="1">
      <c r="A3883" s="185"/>
      <c r="B3883" s="185"/>
      <c r="C3883" s="185"/>
      <c r="D3883" s="186"/>
      <c r="E3883" s="185"/>
      <c r="F3883" s="185"/>
      <c r="G3883" s="185"/>
      <c r="H3883" s="185"/>
      <c r="I3883" s="185"/>
      <c r="J3883" s="185"/>
      <c r="K3883" s="187"/>
      <c r="L3883" s="187"/>
      <c r="M3883" s="187"/>
      <c r="N3883" s="187"/>
      <c r="O3883" s="187"/>
      <c r="P3883" s="187"/>
      <c r="Q3883" s="187"/>
      <c r="R3883" s="190"/>
      <c r="S3883" s="190"/>
      <c r="T3883" s="190"/>
      <c r="U3883" s="190"/>
      <c r="V3883" s="190"/>
      <c r="W3883" s="190"/>
      <c r="X3883" s="190"/>
      <c r="Y3883" s="190"/>
      <c r="Z3883" s="190"/>
      <c r="AA3883" s="190"/>
      <c r="AB3883" s="190"/>
      <c r="AC3883" s="185"/>
      <c r="AD3883" s="190"/>
      <c r="AE3883" s="190"/>
      <c r="AF3883" s="190"/>
      <c r="AG3883" s="205" t="str">
        <f t="shared" si="180"/>
        <v/>
      </c>
      <c r="AH3883" s="205" t="str">
        <f t="shared" si="181"/>
        <v/>
      </c>
      <c r="AI3883" s="205" t="str">
        <f t="shared" si="182"/>
        <v/>
      </c>
    </row>
    <row r="3884" spans="1:35" ht="15" customHeight="1">
      <c r="A3884" s="185"/>
      <c r="B3884" s="185"/>
      <c r="C3884" s="185"/>
      <c r="D3884" s="186"/>
      <c r="E3884" s="185"/>
      <c r="F3884" s="185"/>
      <c r="G3884" s="185"/>
      <c r="H3884" s="185"/>
      <c r="I3884" s="185"/>
      <c r="J3884" s="185"/>
      <c r="K3884" s="187"/>
      <c r="L3884" s="187"/>
      <c r="M3884" s="187"/>
      <c r="N3884" s="187"/>
      <c r="O3884" s="187"/>
      <c r="P3884" s="187"/>
      <c r="Q3884" s="187"/>
      <c r="R3884" s="190"/>
      <c r="S3884" s="190"/>
      <c r="T3884" s="190"/>
      <c r="U3884" s="190"/>
      <c r="V3884" s="190"/>
      <c r="W3884" s="190"/>
      <c r="X3884" s="190"/>
      <c r="Y3884" s="190"/>
      <c r="Z3884" s="190"/>
      <c r="AA3884" s="190"/>
      <c r="AB3884" s="190"/>
      <c r="AC3884" s="185"/>
      <c r="AD3884" s="190"/>
      <c r="AE3884" s="190"/>
      <c r="AF3884" s="190"/>
      <c r="AG3884" s="205" t="str">
        <f t="shared" si="180"/>
        <v/>
      </c>
      <c r="AH3884" s="205" t="str">
        <f t="shared" si="181"/>
        <v/>
      </c>
      <c r="AI3884" s="205" t="str">
        <f t="shared" si="182"/>
        <v/>
      </c>
    </row>
    <row r="3885" spans="1:35" ht="15" customHeight="1">
      <c r="A3885" s="185"/>
      <c r="B3885" s="185"/>
      <c r="C3885" s="185"/>
      <c r="D3885" s="186"/>
      <c r="E3885" s="185"/>
      <c r="F3885" s="185"/>
      <c r="G3885" s="185"/>
      <c r="H3885" s="185"/>
      <c r="I3885" s="185"/>
      <c r="J3885" s="185"/>
      <c r="K3885" s="187"/>
      <c r="L3885" s="187"/>
      <c r="M3885" s="187"/>
      <c r="N3885" s="187"/>
      <c r="O3885" s="187"/>
      <c r="P3885" s="187"/>
      <c r="Q3885" s="187"/>
      <c r="R3885" s="190"/>
      <c r="S3885" s="190"/>
      <c r="T3885" s="190"/>
      <c r="U3885" s="190"/>
      <c r="V3885" s="190"/>
      <c r="W3885" s="190"/>
      <c r="X3885" s="190"/>
      <c r="Y3885" s="190"/>
      <c r="Z3885" s="190"/>
      <c r="AA3885" s="190"/>
      <c r="AB3885" s="190"/>
      <c r="AC3885" s="185"/>
      <c r="AD3885" s="190"/>
      <c r="AE3885" s="190"/>
      <c r="AF3885" s="190"/>
      <c r="AG3885" s="205" t="str">
        <f t="shared" si="180"/>
        <v/>
      </c>
      <c r="AH3885" s="205" t="str">
        <f t="shared" si="181"/>
        <v/>
      </c>
      <c r="AI3885" s="205" t="str">
        <f t="shared" si="182"/>
        <v/>
      </c>
    </row>
    <row r="3886" spans="1:35" ht="15" customHeight="1">
      <c r="A3886" s="185"/>
      <c r="B3886" s="185"/>
      <c r="C3886" s="185"/>
      <c r="D3886" s="186"/>
      <c r="E3886" s="185"/>
      <c r="F3886" s="185"/>
      <c r="G3886" s="185"/>
      <c r="H3886" s="185"/>
      <c r="I3886" s="185"/>
      <c r="J3886" s="185"/>
      <c r="K3886" s="187"/>
      <c r="L3886" s="187"/>
      <c r="M3886" s="187"/>
      <c r="N3886" s="187"/>
      <c r="O3886" s="187"/>
      <c r="P3886" s="187"/>
      <c r="Q3886" s="187"/>
      <c r="R3886" s="190"/>
      <c r="S3886" s="190"/>
      <c r="T3886" s="190"/>
      <c r="U3886" s="190"/>
      <c r="V3886" s="190"/>
      <c r="W3886" s="190"/>
      <c r="X3886" s="190"/>
      <c r="Y3886" s="190"/>
      <c r="Z3886" s="190"/>
      <c r="AA3886" s="190"/>
      <c r="AB3886" s="190"/>
      <c r="AC3886" s="185"/>
      <c r="AD3886" s="190"/>
      <c r="AE3886" s="190"/>
      <c r="AF3886" s="190"/>
      <c r="AG3886" s="205" t="str">
        <f t="shared" si="180"/>
        <v/>
      </c>
      <c r="AH3886" s="205" t="str">
        <f t="shared" si="181"/>
        <v/>
      </c>
      <c r="AI3886" s="205" t="str">
        <f t="shared" si="182"/>
        <v/>
      </c>
    </row>
    <row r="3887" spans="1:35" ht="15" customHeight="1">
      <c r="A3887" s="185"/>
      <c r="B3887" s="185"/>
      <c r="C3887" s="185"/>
      <c r="D3887" s="186"/>
      <c r="E3887" s="185"/>
      <c r="F3887" s="185"/>
      <c r="G3887" s="185"/>
      <c r="H3887" s="185"/>
      <c r="I3887" s="185"/>
      <c r="J3887" s="185"/>
      <c r="K3887" s="187"/>
      <c r="L3887" s="187"/>
      <c r="M3887" s="187"/>
      <c r="N3887" s="187"/>
      <c r="O3887" s="187"/>
      <c r="P3887" s="187"/>
      <c r="Q3887" s="187"/>
      <c r="R3887" s="190"/>
      <c r="S3887" s="190"/>
      <c r="T3887" s="190"/>
      <c r="U3887" s="190"/>
      <c r="V3887" s="190"/>
      <c r="W3887" s="190"/>
      <c r="X3887" s="190"/>
      <c r="Y3887" s="190"/>
      <c r="Z3887" s="190"/>
      <c r="AA3887" s="190"/>
      <c r="AB3887" s="190"/>
      <c r="AC3887" s="185"/>
      <c r="AD3887" s="190"/>
      <c r="AE3887" s="190"/>
      <c r="AF3887" s="190"/>
      <c r="AG3887" s="205" t="str">
        <f t="shared" si="180"/>
        <v/>
      </c>
      <c r="AH3887" s="205" t="str">
        <f t="shared" si="181"/>
        <v/>
      </c>
      <c r="AI3887" s="205" t="str">
        <f t="shared" si="182"/>
        <v/>
      </c>
    </row>
    <row r="3888" spans="1:35" ht="15" customHeight="1">
      <c r="A3888" s="185"/>
      <c r="B3888" s="185"/>
      <c r="C3888" s="185"/>
      <c r="D3888" s="186"/>
      <c r="E3888" s="185"/>
      <c r="F3888" s="185"/>
      <c r="G3888" s="185"/>
      <c r="H3888" s="185"/>
      <c r="I3888" s="185"/>
      <c r="J3888" s="185"/>
      <c r="K3888" s="187"/>
      <c r="L3888" s="187"/>
      <c r="M3888" s="187"/>
      <c r="N3888" s="187"/>
      <c r="O3888" s="187"/>
      <c r="P3888" s="187"/>
      <c r="Q3888" s="187"/>
      <c r="R3888" s="190"/>
      <c r="S3888" s="190"/>
      <c r="T3888" s="190"/>
      <c r="U3888" s="190"/>
      <c r="V3888" s="190"/>
      <c r="W3888" s="190"/>
      <c r="X3888" s="190"/>
      <c r="Y3888" s="190"/>
      <c r="Z3888" s="190"/>
      <c r="AA3888" s="190"/>
      <c r="AB3888" s="190"/>
      <c r="AC3888" s="185"/>
      <c r="AD3888" s="190"/>
      <c r="AE3888" s="190"/>
      <c r="AF3888" s="190"/>
      <c r="AG3888" s="205" t="str">
        <f t="shared" si="180"/>
        <v/>
      </c>
      <c r="AH3888" s="205" t="str">
        <f t="shared" si="181"/>
        <v/>
      </c>
      <c r="AI3888" s="205" t="str">
        <f t="shared" si="182"/>
        <v/>
      </c>
    </row>
    <row r="3889" spans="1:35" ht="15" customHeight="1">
      <c r="A3889" s="185"/>
      <c r="B3889" s="185"/>
      <c r="C3889" s="185"/>
      <c r="D3889" s="186"/>
      <c r="E3889" s="185"/>
      <c r="F3889" s="185"/>
      <c r="G3889" s="185"/>
      <c r="H3889" s="185"/>
      <c r="I3889" s="185"/>
      <c r="J3889" s="185"/>
      <c r="K3889" s="187"/>
      <c r="L3889" s="187"/>
      <c r="M3889" s="187"/>
      <c r="N3889" s="187"/>
      <c r="O3889" s="187"/>
      <c r="P3889" s="187"/>
      <c r="Q3889" s="187"/>
      <c r="R3889" s="190"/>
      <c r="S3889" s="190"/>
      <c r="T3889" s="190"/>
      <c r="U3889" s="190"/>
      <c r="V3889" s="190"/>
      <c r="W3889" s="190"/>
      <c r="X3889" s="190"/>
      <c r="Y3889" s="190"/>
      <c r="Z3889" s="190"/>
      <c r="AA3889" s="190"/>
      <c r="AB3889" s="190"/>
      <c r="AC3889" s="185"/>
      <c r="AD3889" s="190"/>
      <c r="AE3889" s="190"/>
      <c r="AF3889" s="190"/>
      <c r="AG3889" s="205" t="str">
        <f t="shared" si="180"/>
        <v/>
      </c>
      <c r="AH3889" s="205" t="str">
        <f t="shared" si="181"/>
        <v/>
      </c>
      <c r="AI3889" s="205" t="str">
        <f t="shared" si="182"/>
        <v/>
      </c>
    </row>
    <row r="3890" spans="1:35" ht="15" customHeight="1">
      <c r="A3890" s="185"/>
      <c r="B3890" s="185"/>
      <c r="C3890" s="185"/>
      <c r="D3890" s="186"/>
      <c r="E3890" s="185"/>
      <c r="F3890" s="185"/>
      <c r="G3890" s="185"/>
      <c r="H3890" s="185"/>
      <c r="I3890" s="185"/>
      <c r="J3890" s="185"/>
      <c r="K3890" s="187"/>
      <c r="L3890" s="187"/>
      <c r="M3890" s="187"/>
      <c r="N3890" s="187"/>
      <c r="O3890" s="187"/>
      <c r="P3890" s="187"/>
      <c r="Q3890" s="187"/>
      <c r="R3890" s="190"/>
      <c r="S3890" s="190"/>
      <c r="T3890" s="190"/>
      <c r="U3890" s="190"/>
      <c r="V3890" s="190"/>
      <c r="W3890" s="190"/>
      <c r="X3890" s="190"/>
      <c r="Y3890" s="190"/>
      <c r="Z3890" s="190"/>
      <c r="AA3890" s="190"/>
      <c r="AB3890" s="190"/>
      <c r="AC3890" s="185"/>
      <c r="AD3890" s="190"/>
      <c r="AE3890" s="190"/>
      <c r="AF3890" s="190"/>
      <c r="AG3890" s="205" t="str">
        <f t="shared" si="180"/>
        <v/>
      </c>
      <c r="AH3890" s="205" t="str">
        <f t="shared" si="181"/>
        <v/>
      </c>
      <c r="AI3890" s="205" t="str">
        <f t="shared" si="182"/>
        <v/>
      </c>
    </row>
    <row r="3891" spans="1:35" ht="15" customHeight="1">
      <c r="A3891" s="185"/>
      <c r="B3891" s="185"/>
      <c r="C3891" s="185"/>
      <c r="D3891" s="186"/>
      <c r="E3891" s="185"/>
      <c r="F3891" s="185"/>
      <c r="G3891" s="185"/>
      <c r="H3891" s="185"/>
      <c r="I3891" s="185"/>
      <c r="J3891" s="185"/>
      <c r="K3891" s="187"/>
      <c r="L3891" s="187"/>
      <c r="M3891" s="187"/>
      <c r="N3891" s="187"/>
      <c r="O3891" s="187"/>
      <c r="P3891" s="187"/>
      <c r="Q3891" s="187"/>
      <c r="R3891" s="190"/>
      <c r="S3891" s="190"/>
      <c r="T3891" s="190"/>
      <c r="U3891" s="190"/>
      <c r="V3891" s="190"/>
      <c r="W3891" s="190"/>
      <c r="X3891" s="190"/>
      <c r="Y3891" s="190"/>
      <c r="Z3891" s="190"/>
      <c r="AA3891" s="190"/>
      <c r="AB3891" s="190"/>
      <c r="AC3891" s="185"/>
      <c r="AD3891" s="190"/>
      <c r="AE3891" s="190"/>
      <c r="AF3891" s="190"/>
      <c r="AG3891" s="205" t="str">
        <f t="shared" si="180"/>
        <v/>
      </c>
      <c r="AH3891" s="205" t="str">
        <f t="shared" si="181"/>
        <v/>
      </c>
      <c r="AI3891" s="205" t="str">
        <f t="shared" si="182"/>
        <v/>
      </c>
    </row>
    <row r="3892" spans="1:35" ht="15" customHeight="1">
      <c r="A3892" s="185"/>
      <c r="B3892" s="185"/>
      <c r="C3892" s="185"/>
      <c r="D3892" s="186"/>
      <c r="E3892" s="185"/>
      <c r="F3892" s="185"/>
      <c r="G3892" s="185"/>
      <c r="H3892" s="185"/>
      <c r="I3892" s="185"/>
      <c r="J3892" s="185"/>
      <c r="K3892" s="187"/>
      <c r="L3892" s="187"/>
      <c r="M3892" s="187"/>
      <c r="N3892" s="187"/>
      <c r="O3892" s="187"/>
      <c r="P3892" s="187"/>
      <c r="Q3892" s="187"/>
      <c r="R3892" s="190"/>
      <c r="S3892" s="190"/>
      <c r="T3892" s="190"/>
      <c r="U3892" s="190"/>
      <c r="V3892" s="190"/>
      <c r="W3892" s="190"/>
      <c r="X3892" s="190"/>
      <c r="Y3892" s="190"/>
      <c r="Z3892" s="190"/>
      <c r="AA3892" s="190"/>
      <c r="AB3892" s="190"/>
      <c r="AC3892" s="185"/>
      <c r="AD3892" s="190"/>
      <c r="AE3892" s="190"/>
      <c r="AF3892" s="190"/>
      <c r="AG3892" s="205" t="str">
        <f t="shared" si="180"/>
        <v/>
      </c>
      <c r="AH3892" s="205" t="str">
        <f t="shared" si="181"/>
        <v/>
      </c>
      <c r="AI3892" s="205" t="str">
        <f t="shared" si="182"/>
        <v/>
      </c>
    </row>
    <row r="3893" spans="1:35" ht="15" customHeight="1">
      <c r="A3893" s="185"/>
      <c r="B3893" s="185"/>
      <c r="C3893" s="185"/>
      <c r="D3893" s="186"/>
      <c r="E3893" s="185"/>
      <c r="F3893" s="185"/>
      <c r="G3893" s="185"/>
      <c r="H3893" s="185"/>
      <c r="I3893" s="185"/>
      <c r="J3893" s="185"/>
      <c r="K3893" s="187"/>
      <c r="L3893" s="187"/>
      <c r="M3893" s="187"/>
      <c r="N3893" s="187"/>
      <c r="O3893" s="187"/>
      <c r="P3893" s="187"/>
      <c r="Q3893" s="187"/>
      <c r="R3893" s="190"/>
      <c r="S3893" s="190"/>
      <c r="T3893" s="190"/>
      <c r="U3893" s="190"/>
      <c r="V3893" s="190"/>
      <c r="W3893" s="190"/>
      <c r="X3893" s="190"/>
      <c r="Y3893" s="190"/>
      <c r="Z3893" s="190"/>
      <c r="AA3893" s="190"/>
      <c r="AB3893" s="190"/>
      <c r="AC3893" s="185"/>
      <c r="AD3893" s="190"/>
      <c r="AE3893" s="190"/>
      <c r="AF3893" s="190"/>
      <c r="AG3893" s="205" t="str">
        <f t="shared" si="180"/>
        <v/>
      </c>
      <c r="AH3893" s="205" t="str">
        <f t="shared" si="181"/>
        <v/>
      </c>
      <c r="AI3893" s="205" t="str">
        <f t="shared" si="182"/>
        <v/>
      </c>
    </row>
    <row r="3894" spans="1:35" ht="15" customHeight="1">
      <c r="A3894" s="185"/>
      <c r="B3894" s="185"/>
      <c r="C3894" s="185"/>
      <c r="D3894" s="186"/>
      <c r="E3894" s="185"/>
      <c r="F3894" s="185"/>
      <c r="G3894" s="185"/>
      <c r="H3894" s="185"/>
      <c r="I3894" s="185"/>
      <c r="J3894" s="185"/>
      <c r="K3894" s="187"/>
      <c r="L3894" s="187"/>
      <c r="M3894" s="187"/>
      <c r="N3894" s="187"/>
      <c r="O3894" s="187"/>
      <c r="P3894" s="187"/>
      <c r="Q3894" s="187"/>
      <c r="R3894" s="190"/>
      <c r="S3894" s="190"/>
      <c r="T3894" s="190"/>
      <c r="U3894" s="190"/>
      <c r="V3894" s="190"/>
      <c r="W3894" s="190"/>
      <c r="X3894" s="190"/>
      <c r="Y3894" s="190"/>
      <c r="Z3894" s="190"/>
      <c r="AA3894" s="190"/>
      <c r="AB3894" s="190"/>
      <c r="AC3894" s="185"/>
      <c r="AD3894" s="190"/>
      <c r="AE3894" s="190"/>
      <c r="AF3894" s="190"/>
      <c r="AG3894" s="205" t="str">
        <f t="shared" si="180"/>
        <v/>
      </c>
      <c r="AH3894" s="205" t="str">
        <f t="shared" si="181"/>
        <v/>
      </c>
      <c r="AI3894" s="205" t="str">
        <f t="shared" si="182"/>
        <v/>
      </c>
    </row>
    <row r="3895" spans="1:35" ht="15" customHeight="1">
      <c r="A3895" s="185"/>
      <c r="B3895" s="185"/>
      <c r="C3895" s="185"/>
      <c r="D3895" s="186"/>
      <c r="E3895" s="185"/>
      <c r="F3895" s="185"/>
      <c r="G3895" s="185"/>
      <c r="H3895" s="185"/>
      <c r="I3895" s="185"/>
      <c r="J3895" s="185"/>
      <c r="K3895" s="187"/>
      <c r="L3895" s="187"/>
      <c r="M3895" s="187"/>
      <c r="N3895" s="187"/>
      <c r="O3895" s="187"/>
      <c r="P3895" s="187"/>
      <c r="Q3895" s="187"/>
      <c r="R3895" s="190"/>
      <c r="S3895" s="190"/>
      <c r="T3895" s="190"/>
      <c r="U3895" s="190"/>
      <c r="V3895" s="190"/>
      <c r="W3895" s="190"/>
      <c r="X3895" s="190"/>
      <c r="Y3895" s="190"/>
      <c r="Z3895" s="190"/>
      <c r="AA3895" s="190"/>
      <c r="AB3895" s="190"/>
      <c r="AC3895" s="185"/>
      <c r="AD3895" s="190"/>
      <c r="AE3895" s="190"/>
      <c r="AF3895" s="190"/>
      <c r="AG3895" s="205" t="str">
        <f t="shared" si="180"/>
        <v/>
      </c>
      <c r="AH3895" s="205" t="str">
        <f t="shared" si="181"/>
        <v/>
      </c>
      <c r="AI3895" s="205" t="str">
        <f t="shared" si="182"/>
        <v/>
      </c>
    </row>
    <row r="3896" spans="1:35" ht="15" customHeight="1">
      <c r="A3896" s="185"/>
      <c r="B3896" s="185"/>
      <c r="C3896" s="185"/>
      <c r="D3896" s="186"/>
      <c r="E3896" s="185"/>
      <c r="F3896" s="185"/>
      <c r="G3896" s="185"/>
      <c r="H3896" s="185"/>
      <c r="I3896" s="185"/>
      <c r="J3896" s="185"/>
      <c r="K3896" s="187"/>
      <c r="L3896" s="187"/>
      <c r="M3896" s="187"/>
      <c r="N3896" s="187"/>
      <c r="O3896" s="187"/>
      <c r="P3896" s="187"/>
      <c r="Q3896" s="187"/>
      <c r="R3896" s="190"/>
      <c r="S3896" s="190"/>
      <c r="T3896" s="190"/>
      <c r="U3896" s="190"/>
      <c r="V3896" s="190"/>
      <c r="W3896" s="190"/>
      <c r="X3896" s="190"/>
      <c r="Y3896" s="190"/>
      <c r="Z3896" s="190"/>
      <c r="AA3896" s="190"/>
      <c r="AB3896" s="190"/>
      <c r="AC3896" s="185"/>
      <c r="AD3896" s="190"/>
      <c r="AE3896" s="190"/>
      <c r="AF3896" s="190"/>
      <c r="AG3896" s="205" t="str">
        <f t="shared" si="180"/>
        <v/>
      </c>
      <c r="AH3896" s="205" t="str">
        <f t="shared" si="181"/>
        <v/>
      </c>
      <c r="AI3896" s="205" t="str">
        <f t="shared" si="182"/>
        <v/>
      </c>
    </row>
    <row r="3897" spans="1:35" ht="15" customHeight="1">
      <c r="A3897" s="185"/>
      <c r="B3897" s="185"/>
      <c r="C3897" s="185"/>
      <c r="D3897" s="186"/>
      <c r="E3897" s="185"/>
      <c r="F3897" s="185"/>
      <c r="G3897" s="185"/>
      <c r="H3897" s="185"/>
      <c r="I3897" s="185"/>
      <c r="J3897" s="185"/>
      <c r="K3897" s="187"/>
      <c r="L3897" s="187"/>
      <c r="M3897" s="187"/>
      <c r="N3897" s="187"/>
      <c r="O3897" s="187"/>
      <c r="P3897" s="187"/>
      <c r="Q3897" s="187"/>
      <c r="R3897" s="190"/>
      <c r="S3897" s="190"/>
      <c r="T3897" s="190"/>
      <c r="U3897" s="190"/>
      <c r="V3897" s="190"/>
      <c r="W3897" s="190"/>
      <c r="X3897" s="190"/>
      <c r="Y3897" s="190"/>
      <c r="Z3897" s="190"/>
      <c r="AA3897" s="190"/>
      <c r="AB3897" s="190"/>
      <c r="AC3897" s="185"/>
      <c r="AD3897" s="190"/>
      <c r="AE3897" s="190"/>
      <c r="AF3897" s="190"/>
      <c r="AG3897" s="205" t="str">
        <f t="shared" si="180"/>
        <v/>
      </c>
      <c r="AH3897" s="205" t="str">
        <f t="shared" si="181"/>
        <v/>
      </c>
      <c r="AI3897" s="205" t="str">
        <f t="shared" si="182"/>
        <v/>
      </c>
    </row>
    <row r="3898" spans="1:35" ht="15" customHeight="1">
      <c r="A3898" s="185"/>
      <c r="B3898" s="185"/>
      <c r="C3898" s="185"/>
      <c r="D3898" s="186"/>
      <c r="E3898" s="185"/>
      <c r="F3898" s="185"/>
      <c r="G3898" s="185"/>
      <c r="H3898" s="185"/>
      <c r="I3898" s="185"/>
      <c r="J3898" s="185"/>
      <c r="K3898" s="187"/>
      <c r="L3898" s="187"/>
      <c r="M3898" s="187"/>
      <c r="N3898" s="187"/>
      <c r="O3898" s="187"/>
      <c r="P3898" s="187"/>
      <c r="Q3898" s="187"/>
      <c r="R3898" s="190"/>
      <c r="S3898" s="190"/>
      <c r="T3898" s="190"/>
      <c r="U3898" s="190"/>
      <c r="V3898" s="190"/>
      <c r="W3898" s="190"/>
      <c r="X3898" s="190"/>
      <c r="Y3898" s="190"/>
      <c r="Z3898" s="190"/>
      <c r="AA3898" s="190"/>
      <c r="AB3898" s="190"/>
      <c r="AC3898" s="185"/>
      <c r="AD3898" s="190"/>
      <c r="AE3898" s="190"/>
      <c r="AF3898" s="190"/>
      <c r="AG3898" s="205" t="str">
        <f t="shared" si="180"/>
        <v/>
      </c>
      <c r="AH3898" s="205" t="str">
        <f t="shared" si="181"/>
        <v/>
      </c>
      <c r="AI3898" s="205" t="str">
        <f t="shared" si="182"/>
        <v/>
      </c>
    </row>
    <row r="3899" spans="1:35" ht="15" customHeight="1">
      <c r="A3899" s="185"/>
      <c r="B3899" s="185"/>
      <c r="C3899" s="185"/>
      <c r="D3899" s="186"/>
      <c r="E3899" s="185"/>
      <c r="F3899" s="185"/>
      <c r="G3899" s="185"/>
      <c r="H3899" s="185"/>
      <c r="I3899" s="185"/>
      <c r="J3899" s="185"/>
      <c r="K3899" s="187"/>
      <c r="L3899" s="187"/>
      <c r="M3899" s="187"/>
      <c r="N3899" s="187"/>
      <c r="O3899" s="187"/>
      <c r="P3899" s="187"/>
      <c r="Q3899" s="187"/>
      <c r="R3899" s="190"/>
      <c r="S3899" s="190"/>
      <c r="T3899" s="190"/>
      <c r="U3899" s="190"/>
      <c r="V3899" s="190"/>
      <c r="W3899" s="190"/>
      <c r="X3899" s="190"/>
      <c r="Y3899" s="190"/>
      <c r="Z3899" s="190"/>
      <c r="AA3899" s="190"/>
      <c r="AB3899" s="190"/>
      <c r="AC3899" s="185"/>
      <c r="AD3899" s="190"/>
      <c r="AE3899" s="190"/>
      <c r="AF3899" s="190"/>
      <c r="AG3899" s="205" t="str">
        <f t="shared" si="180"/>
        <v/>
      </c>
      <c r="AH3899" s="205" t="str">
        <f t="shared" si="181"/>
        <v/>
      </c>
      <c r="AI3899" s="205" t="str">
        <f t="shared" si="182"/>
        <v/>
      </c>
    </row>
    <row r="3900" spans="1:35" ht="15" customHeight="1">
      <c r="A3900" s="185"/>
      <c r="B3900" s="185"/>
      <c r="C3900" s="185"/>
      <c r="D3900" s="186"/>
      <c r="E3900" s="185"/>
      <c r="F3900" s="185"/>
      <c r="G3900" s="185"/>
      <c r="H3900" s="185"/>
      <c r="I3900" s="185"/>
      <c r="J3900" s="185"/>
      <c r="K3900" s="187"/>
      <c r="L3900" s="187"/>
      <c r="M3900" s="187"/>
      <c r="N3900" s="187"/>
      <c r="O3900" s="187"/>
      <c r="P3900" s="187"/>
      <c r="Q3900" s="187"/>
      <c r="R3900" s="190"/>
      <c r="S3900" s="190"/>
      <c r="T3900" s="190"/>
      <c r="U3900" s="190"/>
      <c r="V3900" s="190"/>
      <c r="W3900" s="190"/>
      <c r="X3900" s="190"/>
      <c r="Y3900" s="190"/>
      <c r="Z3900" s="190"/>
      <c r="AA3900" s="190"/>
      <c r="AB3900" s="190"/>
      <c r="AC3900" s="185"/>
      <c r="AD3900" s="190"/>
      <c r="AE3900" s="190"/>
      <c r="AF3900" s="190"/>
      <c r="AG3900" s="205" t="str">
        <f t="shared" si="180"/>
        <v/>
      </c>
      <c r="AH3900" s="205" t="str">
        <f t="shared" si="181"/>
        <v/>
      </c>
      <c r="AI3900" s="205" t="str">
        <f t="shared" si="182"/>
        <v/>
      </c>
    </row>
    <row r="3901" spans="1:35" ht="15" customHeight="1">
      <c r="A3901" s="185"/>
      <c r="B3901" s="185"/>
      <c r="C3901" s="185"/>
      <c r="D3901" s="186"/>
      <c r="E3901" s="185"/>
      <c r="F3901" s="185"/>
      <c r="G3901" s="185"/>
      <c r="H3901" s="185"/>
      <c r="I3901" s="185"/>
      <c r="J3901" s="185"/>
      <c r="K3901" s="187"/>
      <c r="L3901" s="187"/>
      <c r="M3901" s="187"/>
      <c r="N3901" s="187"/>
      <c r="O3901" s="187"/>
      <c r="P3901" s="187"/>
      <c r="Q3901" s="187"/>
      <c r="R3901" s="190"/>
      <c r="S3901" s="190"/>
      <c r="T3901" s="190"/>
      <c r="U3901" s="190"/>
      <c r="V3901" s="190"/>
      <c r="W3901" s="190"/>
      <c r="X3901" s="190"/>
      <c r="Y3901" s="190"/>
      <c r="Z3901" s="190"/>
      <c r="AA3901" s="190"/>
      <c r="AB3901" s="190"/>
      <c r="AC3901" s="185"/>
      <c r="AD3901" s="190"/>
      <c r="AE3901" s="190"/>
      <c r="AF3901" s="190"/>
      <c r="AG3901" s="205" t="str">
        <f t="shared" si="180"/>
        <v/>
      </c>
      <c r="AH3901" s="205" t="str">
        <f t="shared" si="181"/>
        <v/>
      </c>
      <c r="AI3901" s="205" t="str">
        <f t="shared" si="182"/>
        <v/>
      </c>
    </row>
    <row r="3902" spans="1:35" ht="15" customHeight="1">
      <c r="A3902" s="185"/>
      <c r="B3902" s="185"/>
      <c r="C3902" s="185"/>
      <c r="D3902" s="186"/>
      <c r="E3902" s="185"/>
      <c r="F3902" s="185"/>
      <c r="G3902" s="185"/>
      <c r="H3902" s="185"/>
      <c r="I3902" s="185"/>
      <c r="J3902" s="185"/>
      <c r="K3902" s="187"/>
      <c r="L3902" s="187"/>
      <c r="M3902" s="187"/>
      <c r="N3902" s="187"/>
      <c r="O3902" s="187"/>
      <c r="P3902" s="187"/>
      <c r="Q3902" s="187"/>
      <c r="R3902" s="190"/>
      <c r="S3902" s="190"/>
      <c r="T3902" s="190"/>
      <c r="U3902" s="190"/>
      <c r="V3902" s="190"/>
      <c r="W3902" s="190"/>
      <c r="X3902" s="190"/>
      <c r="Y3902" s="190"/>
      <c r="Z3902" s="190"/>
      <c r="AA3902" s="190"/>
      <c r="AB3902" s="190"/>
      <c r="AC3902" s="185"/>
      <c r="AD3902" s="190"/>
      <c r="AE3902" s="190"/>
      <c r="AF3902" s="190"/>
      <c r="AG3902" s="205" t="str">
        <f t="shared" si="180"/>
        <v/>
      </c>
      <c r="AH3902" s="205" t="str">
        <f t="shared" si="181"/>
        <v/>
      </c>
      <c r="AI3902" s="205" t="str">
        <f t="shared" si="182"/>
        <v/>
      </c>
    </row>
    <row r="3903" spans="1:35" ht="15" customHeight="1">
      <c r="A3903" s="185"/>
      <c r="B3903" s="185"/>
      <c r="C3903" s="185"/>
      <c r="D3903" s="186"/>
      <c r="E3903" s="185"/>
      <c r="F3903" s="185"/>
      <c r="G3903" s="185"/>
      <c r="H3903" s="185"/>
      <c r="I3903" s="185"/>
      <c r="J3903" s="185"/>
      <c r="K3903" s="187"/>
      <c r="L3903" s="187"/>
      <c r="M3903" s="187"/>
      <c r="N3903" s="187"/>
      <c r="O3903" s="187"/>
      <c r="P3903" s="187"/>
      <c r="Q3903" s="187"/>
      <c r="R3903" s="190"/>
      <c r="S3903" s="190"/>
      <c r="T3903" s="190"/>
      <c r="U3903" s="190"/>
      <c r="V3903" s="190"/>
      <c r="W3903" s="190"/>
      <c r="X3903" s="190"/>
      <c r="Y3903" s="190"/>
      <c r="Z3903" s="190"/>
      <c r="AA3903" s="190"/>
      <c r="AB3903" s="190"/>
      <c r="AC3903" s="185"/>
      <c r="AD3903" s="190"/>
      <c r="AE3903" s="190"/>
      <c r="AF3903" s="190"/>
      <c r="AG3903" s="205" t="str">
        <f t="shared" si="180"/>
        <v/>
      </c>
      <c r="AH3903" s="205" t="str">
        <f t="shared" si="181"/>
        <v/>
      </c>
      <c r="AI3903" s="205" t="str">
        <f t="shared" si="182"/>
        <v/>
      </c>
    </row>
    <row r="3904" spans="1:35" ht="15" customHeight="1">
      <c r="A3904" s="185"/>
      <c r="B3904" s="185"/>
      <c r="C3904" s="185"/>
      <c r="D3904" s="186"/>
      <c r="E3904" s="185"/>
      <c r="F3904" s="185"/>
      <c r="G3904" s="185"/>
      <c r="H3904" s="185"/>
      <c r="I3904" s="185"/>
      <c r="J3904" s="185"/>
      <c r="K3904" s="187"/>
      <c r="L3904" s="187"/>
      <c r="M3904" s="187"/>
      <c r="N3904" s="187"/>
      <c r="O3904" s="187"/>
      <c r="P3904" s="187"/>
      <c r="Q3904" s="187"/>
      <c r="R3904" s="190"/>
      <c r="S3904" s="190"/>
      <c r="T3904" s="190"/>
      <c r="U3904" s="190"/>
      <c r="V3904" s="190"/>
      <c r="W3904" s="190"/>
      <c r="X3904" s="190"/>
      <c r="Y3904" s="190"/>
      <c r="Z3904" s="190"/>
      <c r="AA3904" s="190"/>
      <c r="AB3904" s="190"/>
      <c r="AC3904" s="185"/>
      <c r="AD3904" s="190"/>
      <c r="AE3904" s="190"/>
      <c r="AF3904" s="190"/>
      <c r="AG3904" s="205" t="str">
        <f t="shared" si="180"/>
        <v/>
      </c>
      <c r="AH3904" s="205" t="str">
        <f t="shared" si="181"/>
        <v/>
      </c>
      <c r="AI3904" s="205" t="str">
        <f t="shared" si="182"/>
        <v/>
      </c>
    </row>
    <row r="3905" spans="1:35" ht="15" customHeight="1">
      <c r="A3905" s="185"/>
      <c r="B3905" s="185"/>
      <c r="C3905" s="185"/>
      <c r="D3905" s="186"/>
      <c r="E3905" s="185"/>
      <c r="F3905" s="185"/>
      <c r="G3905" s="185"/>
      <c r="H3905" s="185"/>
      <c r="I3905" s="185"/>
      <c r="J3905" s="185"/>
      <c r="K3905" s="187"/>
      <c r="L3905" s="187"/>
      <c r="M3905" s="187"/>
      <c r="N3905" s="187"/>
      <c r="O3905" s="187"/>
      <c r="P3905" s="187"/>
      <c r="Q3905" s="187"/>
      <c r="R3905" s="190"/>
      <c r="S3905" s="190"/>
      <c r="T3905" s="190"/>
      <c r="U3905" s="190"/>
      <c r="V3905" s="190"/>
      <c r="W3905" s="190"/>
      <c r="X3905" s="190"/>
      <c r="Y3905" s="190"/>
      <c r="Z3905" s="190"/>
      <c r="AA3905" s="190"/>
      <c r="AB3905" s="190"/>
      <c r="AC3905" s="185"/>
      <c r="AD3905" s="190"/>
      <c r="AE3905" s="190"/>
      <c r="AF3905" s="190"/>
      <c r="AG3905" s="205" t="str">
        <f t="shared" si="180"/>
        <v/>
      </c>
      <c r="AH3905" s="205" t="str">
        <f t="shared" si="181"/>
        <v/>
      </c>
      <c r="AI3905" s="205" t="str">
        <f t="shared" si="182"/>
        <v/>
      </c>
    </row>
    <row r="3906" spans="1:35" ht="15" customHeight="1">
      <c r="A3906" s="185"/>
      <c r="B3906" s="185"/>
      <c r="C3906" s="185"/>
      <c r="D3906" s="186"/>
      <c r="E3906" s="185"/>
      <c r="F3906" s="185"/>
      <c r="G3906" s="185"/>
      <c r="H3906" s="185"/>
      <c r="I3906" s="185"/>
      <c r="J3906" s="185"/>
      <c r="K3906" s="187"/>
      <c r="L3906" s="187"/>
      <c r="M3906" s="187"/>
      <c r="N3906" s="187"/>
      <c r="O3906" s="187"/>
      <c r="P3906" s="187"/>
      <c r="Q3906" s="187"/>
      <c r="R3906" s="190"/>
      <c r="S3906" s="190"/>
      <c r="T3906" s="190"/>
      <c r="U3906" s="190"/>
      <c r="V3906" s="190"/>
      <c r="W3906" s="190"/>
      <c r="X3906" s="190"/>
      <c r="Y3906" s="190"/>
      <c r="Z3906" s="190"/>
      <c r="AA3906" s="190"/>
      <c r="AB3906" s="190"/>
      <c r="AC3906" s="185"/>
      <c r="AD3906" s="190"/>
      <c r="AE3906" s="190"/>
      <c r="AF3906" s="190"/>
      <c r="AG3906" s="205" t="str">
        <f t="shared" si="180"/>
        <v/>
      </c>
      <c r="AH3906" s="205" t="str">
        <f t="shared" si="181"/>
        <v/>
      </c>
      <c r="AI3906" s="205" t="str">
        <f t="shared" si="182"/>
        <v/>
      </c>
    </row>
    <row r="3907" spans="1:35" ht="15" customHeight="1">
      <c r="A3907" s="185"/>
      <c r="B3907" s="185"/>
      <c r="C3907" s="185"/>
      <c r="D3907" s="186"/>
      <c r="E3907" s="185"/>
      <c r="F3907" s="185"/>
      <c r="G3907" s="185"/>
      <c r="H3907" s="185"/>
      <c r="I3907" s="185"/>
      <c r="J3907" s="185"/>
      <c r="K3907" s="187"/>
      <c r="L3907" s="187"/>
      <c r="M3907" s="187"/>
      <c r="N3907" s="187"/>
      <c r="O3907" s="187"/>
      <c r="P3907" s="187"/>
      <c r="Q3907" s="187"/>
      <c r="R3907" s="190"/>
      <c r="S3907" s="190"/>
      <c r="T3907" s="190"/>
      <c r="U3907" s="190"/>
      <c r="V3907" s="190"/>
      <c r="W3907" s="190"/>
      <c r="X3907" s="190"/>
      <c r="Y3907" s="190"/>
      <c r="Z3907" s="190"/>
      <c r="AA3907" s="190"/>
      <c r="AB3907" s="190"/>
      <c r="AC3907" s="185"/>
      <c r="AD3907" s="190"/>
      <c r="AE3907" s="190"/>
      <c r="AF3907" s="190"/>
      <c r="AG3907" s="205" t="str">
        <f t="shared" si="180"/>
        <v/>
      </c>
      <c r="AH3907" s="205" t="str">
        <f t="shared" si="181"/>
        <v/>
      </c>
      <c r="AI3907" s="205" t="str">
        <f t="shared" si="182"/>
        <v/>
      </c>
    </row>
    <row r="3908" spans="1:35" ht="15" customHeight="1">
      <c r="A3908" s="185"/>
      <c r="B3908" s="185"/>
      <c r="C3908" s="185"/>
      <c r="D3908" s="186"/>
      <c r="E3908" s="185"/>
      <c r="F3908" s="185"/>
      <c r="G3908" s="185"/>
      <c r="H3908" s="185"/>
      <c r="I3908" s="185"/>
      <c r="J3908" s="185"/>
      <c r="K3908" s="187"/>
      <c r="L3908" s="187"/>
      <c r="M3908" s="187"/>
      <c r="N3908" s="187"/>
      <c r="O3908" s="187"/>
      <c r="P3908" s="187"/>
      <c r="Q3908" s="187"/>
      <c r="R3908" s="190"/>
      <c r="S3908" s="190"/>
      <c r="T3908" s="190"/>
      <c r="U3908" s="190"/>
      <c r="V3908" s="190"/>
      <c r="W3908" s="190"/>
      <c r="X3908" s="190"/>
      <c r="Y3908" s="190"/>
      <c r="Z3908" s="190"/>
      <c r="AA3908" s="190"/>
      <c r="AB3908" s="190"/>
      <c r="AC3908" s="185"/>
      <c r="AD3908" s="190"/>
      <c r="AE3908" s="190"/>
      <c r="AF3908" s="190"/>
      <c r="AG3908" s="205" t="str">
        <f t="shared" ref="AG3908:AG3971" si="183">IF($Q3908="","",IF($Q3908="YES","YES","NO"))</f>
        <v/>
      </c>
      <c r="AH3908" s="205" t="str">
        <f t="shared" ref="AH3908:AH3971" si="184">IF($X3908="","",IF($X3908="YES","YES","NO"))</f>
        <v/>
      </c>
      <c r="AI3908" s="205" t="str">
        <f t="shared" ref="AI3908:AI3971" si="185">IF(COUNTIF($B$3:$B$4985,B3908)&gt;1,"DUPLICATE","")</f>
        <v/>
      </c>
    </row>
    <row r="3909" spans="1:35" ht="15" customHeight="1">
      <c r="A3909" s="185"/>
      <c r="B3909" s="185"/>
      <c r="C3909" s="185"/>
      <c r="D3909" s="186"/>
      <c r="E3909" s="185"/>
      <c r="F3909" s="185"/>
      <c r="G3909" s="185"/>
      <c r="H3909" s="185"/>
      <c r="I3909" s="185"/>
      <c r="J3909" s="185"/>
      <c r="K3909" s="187"/>
      <c r="L3909" s="187"/>
      <c r="M3909" s="187"/>
      <c r="N3909" s="187"/>
      <c r="O3909" s="187"/>
      <c r="P3909" s="187"/>
      <c r="Q3909" s="187"/>
      <c r="R3909" s="190"/>
      <c r="S3909" s="190"/>
      <c r="T3909" s="190"/>
      <c r="U3909" s="190"/>
      <c r="V3909" s="190"/>
      <c r="W3909" s="190"/>
      <c r="X3909" s="190"/>
      <c r="Y3909" s="190"/>
      <c r="Z3909" s="190"/>
      <c r="AA3909" s="190"/>
      <c r="AB3909" s="190"/>
      <c r="AC3909" s="185"/>
      <c r="AD3909" s="190"/>
      <c r="AE3909" s="190"/>
      <c r="AF3909" s="190"/>
      <c r="AG3909" s="205" t="str">
        <f t="shared" si="183"/>
        <v/>
      </c>
      <c r="AH3909" s="205" t="str">
        <f t="shared" si="184"/>
        <v/>
      </c>
      <c r="AI3909" s="205" t="str">
        <f t="shared" si="185"/>
        <v/>
      </c>
    </row>
    <row r="3910" spans="1:35" ht="15" customHeight="1">
      <c r="A3910" s="185"/>
      <c r="B3910" s="185"/>
      <c r="C3910" s="185"/>
      <c r="D3910" s="186"/>
      <c r="E3910" s="185"/>
      <c r="F3910" s="185"/>
      <c r="G3910" s="185"/>
      <c r="H3910" s="185"/>
      <c r="I3910" s="185"/>
      <c r="J3910" s="185"/>
      <c r="K3910" s="187"/>
      <c r="L3910" s="187"/>
      <c r="M3910" s="187"/>
      <c r="N3910" s="187"/>
      <c r="O3910" s="187"/>
      <c r="P3910" s="187"/>
      <c r="Q3910" s="187"/>
      <c r="R3910" s="190"/>
      <c r="S3910" s="190"/>
      <c r="T3910" s="190"/>
      <c r="U3910" s="190"/>
      <c r="V3910" s="190"/>
      <c r="W3910" s="190"/>
      <c r="X3910" s="190"/>
      <c r="Y3910" s="190"/>
      <c r="Z3910" s="190"/>
      <c r="AA3910" s="190"/>
      <c r="AB3910" s="190"/>
      <c r="AC3910" s="185"/>
      <c r="AD3910" s="190"/>
      <c r="AE3910" s="190"/>
      <c r="AF3910" s="190"/>
      <c r="AG3910" s="205" t="str">
        <f t="shared" si="183"/>
        <v/>
      </c>
      <c r="AH3910" s="205" t="str">
        <f t="shared" si="184"/>
        <v/>
      </c>
      <c r="AI3910" s="205" t="str">
        <f t="shared" si="185"/>
        <v/>
      </c>
    </row>
    <row r="3911" spans="1:35" ht="15" customHeight="1">
      <c r="A3911" s="185"/>
      <c r="B3911" s="185"/>
      <c r="C3911" s="185"/>
      <c r="D3911" s="186"/>
      <c r="E3911" s="185"/>
      <c r="F3911" s="185"/>
      <c r="G3911" s="185"/>
      <c r="H3911" s="185"/>
      <c r="I3911" s="185"/>
      <c r="J3911" s="185"/>
      <c r="K3911" s="187"/>
      <c r="L3911" s="187"/>
      <c r="M3911" s="187"/>
      <c r="N3911" s="187"/>
      <c r="O3911" s="187"/>
      <c r="P3911" s="187"/>
      <c r="Q3911" s="187"/>
      <c r="R3911" s="190"/>
      <c r="S3911" s="190"/>
      <c r="T3911" s="190"/>
      <c r="U3911" s="190"/>
      <c r="V3911" s="190"/>
      <c r="W3911" s="190"/>
      <c r="X3911" s="190"/>
      <c r="Y3911" s="190"/>
      <c r="Z3911" s="190"/>
      <c r="AA3911" s="190"/>
      <c r="AB3911" s="190"/>
      <c r="AC3911" s="185"/>
      <c r="AD3911" s="190"/>
      <c r="AE3911" s="190"/>
      <c r="AF3911" s="190"/>
      <c r="AG3911" s="205" t="str">
        <f t="shared" si="183"/>
        <v/>
      </c>
      <c r="AH3911" s="205" t="str">
        <f t="shared" si="184"/>
        <v/>
      </c>
      <c r="AI3911" s="205" t="str">
        <f t="shared" si="185"/>
        <v/>
      </c>
    </row>
    <row r="3912" spans="1:35" ht="15" customHeight="1">
      <c r="A3912" s="185"/>
      <c r="B3912" s="185"/>
      <c r="C3912" s="185"/>
      <c r="D3912" s="186"/>
      <c r="E3912" s="185"/>
      <c r="F3912" s="185"/>
      <c r="G3912" s="185"/>
      <c r="H3912" s="185"/>
      <c r="I3912" s="185"/>
      <c r="J3912" s="185"/>
      <c r="K3912" s="187"/>
      <c r="L3912" s="187"/>
      <c r="M3912" s="187"/>
      <c r="N3912" s="187"/>
      <c r="O3912" s="187"/>
      <c r="P3912" s="187"/>
      <c r="Q3912" s="187"/>
      <c r="R3912" s="190"/>
      <c r="S3912" s="190"/>
      <c r="T3912" s="190"/>
      <c r="U3912" s="190"/>
      <c r="V3912" s="190"/>
      <c r="W3912" s="190"/>
      <c r="X3912" s="190"/>
      <c r="Y3912" s="190"/>
      <c r="Z3912" s="190"/>
      <c r="AA3912" s="190"/>
      <c r="AB3912" s="190"/>
      <c r="AC3912" s="185"/>
      <c r="AD3912" s="190"/>
      <c r="AE3912" s="190"/>
      <c r="AF3912" s="190"/>
      <c r="AG3912" s="205" t="str">
        <f t="shared" si="183"/>
        <v/>
      </c>
      <c r="AH3912" s="205" t="str">
        <f t="shared" si="184"/>
        <v/>
      </c>
      <c r="AI3912" s="205" t="str">
        <f t="shared" si="185"/>
        <v/>
      </c>
    </row>
    <row r="3913" spans="1:35" ht="15" customHeight="1">
      <c r="A3913" s="185"/>
      <c r="B3913" s="185"/>
      <c r="C3913" s="185"/>
      <c r="D3913" s="186"/>
      <c r="E3913" s="185"/>
      <c r="F3913" s="185"/>
      <c r="G3913" s="185"/>
      <c r="H3913" s="185"/>
      <c r="I3913" s="185"/>
      <c r="J3913" s="185"/>
      <c r="K3913" s="187"/>
      <c r="L3913" s="187"/>
      <c r="M3913" s="187"/>
      <c r="N3913" s="187"/>
      <c r="O3913" s="187"/>
      <c r="P3913" s="187"/>
      <c r="Q3913" s="187"/>
      <c r="R3913" s="190"/>
      <c r="S3913" s="190"/>
      <c r="T3913" s="190"/>
      <c r="U3913" s="190"/>
      <c r="V3913" s="190"/>
      <c r="W3913" s="190"/>
      <c r="X3913" s="190"/>
      <c r="Y3913" s="190"/>
      <c r="Z3913" s="190"/>
      <c r="AA3913" s="190"/>
      <c r="AB3913" s="190"/>
      <c r="AC3913" s="185"/>
      <c r="AD3913" s="190"/>
      <c r="AE3913" s="190"/>
      <c r="AF3913" s="190"/>
      <c r="AG3913" s="205" t="str">
        <f t="shared" si="183"/>
        <v/>
      </c>
      <c r="AH3913" s="205" t="str">
        <f t="shared" si="184"/>
        <v/>
      </c>
      <c r="AI3913" s="205" t="str">
        <f t="shared" si="185"/>
        <v/>
      </c>
    </row>
    <row r="3914" spans="1:35" ht="15" customHeight="1">
      <c r="A3914" s="185"/>
      <c r="B3914" s="185"/>
      <c r="C3914" s="185"/>
      <c r="D3914" s="186"/>
      <c r="E3914" s="185"/>
      <c r="F3914" s="185"/>
      <c r="G3914" s="185"/>
      <c r="H3914" s="185"/>
      <c r="I3914" s="185"/>
      <c r="J3914" s="185"/>
      <c r="K3914" s="187"/>
      <c r="L3914" s="187"/>
      <c r="M3914" s="187"/>
      <c r="N3914" s="187"/>
      <c r="O3914" s="187"/>
      <c r="P3914" s="187"/>
      <c r="Q3914" s="187"/>
      <c r="R3914" s="190"/>
      <c r="S3914" s="190"/>
      <c r="T3914" s="190"/>
      <c r="U3914" s="190"/>
      <c r="V3914" s="190"/>
      <c r="W3914" s="190"/>
      <c r="X3914" s="190"/>
      <c r="Y3914" s="190"/>
      <c r="Z3914" s="190"/>
      <c r="AA3914" s="190"/>
      <c r="AB3914" s="190"/>
      <c r="AC3914" s="185"/>
      <c r="AD3914" s="190"/>
      <c r="AE3914" s="190"/>
      <c r="AF3914" s="190"/>
      <c r="AG3914" s="205" t="str">
        <f t="shared" si="183"/>
        <v/>
      </c>
      <c r="AH3914" s="205" t="str">
        <f t="shared" si="184"/>
        <v/>
      </c>
      <c r="AI3914" s="205" t="str">
        <f t="shared" si="185"/>
        <v/>
      </c>
    </row>
    <row r="3915" spans="1:35" ht="15" customHeight="1">
      <c r="A3915" s="185"/>
      <c r="B3915" s="185"/>
      <c r="C3915" s="185"/>
      <c r="D3915" s="186"/>
      <c r="E3915" s="185"/>
      <c r="F3915" s="185"/>
      <c r="G3915" s="185"/>
      <c r="H3915" s="185"/>
      <c r="I3915" s="185"/>
      <c r="J3915" s="185"/>
      <c r="K3915" s="187"/>
      <c r="L3915" s="187"/>
      <c r="M3915" s="187"/>
      <c r="N3915" s="187"/>
      <c r="O3915" s="187"/>
      <c r="P3915" s="187"/>
      <c r="Q3915" s="187"/>
      <c r="R3915" s="190"/>
      <c r="S3915" s="190"/>
      <c r="T3915" s="190"/>
      <c r="U3915" s="190"/>
      <c r="V3915" s="190"/>
      <c r="W3915" s="190"/>
      <c r="X3915" s="190"/>
      <c r="Y3915" s="190"/>
      <c r="Z3915" s="190"/>
      <c r="AA3915" s="190"/>
      <c r="AB3915" s="190"/>
      <c r="AC3915" s="185"/>
      <c r="AD3915" s="190"/>
      <c r="AE3915" s="190"/>
      <c r="AF3915" s="190"/>
      <c r="AG3915" s="205" t="str">
        <f t="shared" si="183"/>
        <v/>
      </c>
      <c r="AH3915" s="205" t="str">
        <f t="shared" si="184"/>
        <v/>
      </c>
      <c r="AI3915" s="205" t="str">
        <f t="shared" si="185"/>
        <v/>
      </c>
    </row>
    <row r="3916" spans="1:35" ht="15" customHeight="1">
      <c r="A3916" s="185"/>
      <c r="B3916" s="185"/>
      <c r="C3916" s="185"/>
      <c r="D3916" s="186"/>
      <c r="E3916" s="185"/>
      <c r="F3916" s="185"/>
      <c r="G3916" s="185"/>
      <c r="H3916" s="185"/>
      <c r="I3916" s="185"/>
      <c r="J3916" s="185"/>
      <c r="K3916" s="187"/>
      <c r="L3916" s="187"/>
      <c r="M3916" s="187"/>
      <c r="N3916" s="187"/>
      <c r="O3916" s="187"/>
      <c r="P3916" s="187"/>
      <c r="Q3916" s="187"/>
      <c r="R3916" s="190"/>
      <c r="S3916" s="190"/>
      <c r="T3916" s="190"/>
      <c r="U3916" s="190"/>
      <c r="V3916" s="190"/>
      <c r="W3916" s="190"/>
      <c r="X3916" s="190"/>
      <c r="Y3916" s="190"/>
      <c r="Z3916" s="190"/>
      <c r="AA3916" s="190"/>
      <c r="AB3916" s="190"/>
      <c r="AC3916" s="185"/>
      <c r="AD3916" s="190"/>
      <c r="AE3916" s="190"/>
      <c r="AF3916" s="190"/>
      <c r="AG3916" s="205" t="str">
        <f t="shared" si="183"/>
        <v/>
      </c>
      <c r="AH3916" s="205" t="str">
        <f t="shared" si="184"/>
        <v/>
      </c>
      <c r="AI3916" s="205" t="str">
        <f t="shared" si="185"/>
        <v/>
      </c>
    </row>
    <row r="3917" spans="1:35" ht="15" customHeight="1">
      <c r="A3917" s="185"/>
      <c r="B3917" s="185"/>
      <c r="C3917" s="185"/>
      <c r="D3917" s="186"/>
      <c r="E3917" s="185"/>
      <c r="F3917" s="185"/>
      <c r="G3917" s="185"/>
      <c r="H3917" s="185"/>
      <c r="I3917" s="185"/>
      <c r="J3917" s="185"/>
      <c r="K3917" s="187"/>
      <c r="L3917" s="187"/>
      <c r="M3917" s="187"/>
      <c r="N3917" s="187"/>
      <c r="O3917" s="187"/>
      <c r="P3917" s="187"/>
      <c r="Q3917" s="187"/>
      <c r="R3917" s="190"/>
      <c r="S3917" s="190"/>
      <c r="T3917" s="190"/>
      <c r="U3917" s="190"/>
      <c r="V3917" s="190"/>
      <c r="W3917" s="190"/>
      <c r="X3917" s="190"/>
      <c r="Y3917" s="190"/>
      <c r="Z3917" s="190"/>
      <c r="AA3917" s="190"/>
      <c r="AB3917" s="190"/>
      <c r="AC3917" s="185"/>
      <c r="AD3917" s="190"/>
      <c r="AE3917" s="190"/>
      <c r="AF3917" s="190"/>
      <c r="AG3917" s="205" t="str">
        <f t="shared" si="183"/>
        <v/>
      </c>
      <c r="AH3917" s="205" t="str">
        <f t="shared" si="184"/>
        <v/>
      </c>
      <c r="AI3917" s="205" t="str">
        <f t="shared" si="185"/>
        <v/>
      </c>
    </row>
    <row r="3918" spans="1:35" ht="15" customHeight="1">
      <c r="A3918" s="185"/>
      <c r="B3918" s="185"/>
      <c r="C3918" s="185"/>
      <c r="D3918" s="186"/>
      <c r="E3918" s="185"/>
      <c r="F3918" s="185"/>
      <c r="G3918" s="185"/>
      <c r="H3918" s="185"/>
      <c r="I3918" s="185"/>
      <c r="J3918" s="185"/>
      <c r="K3918" s="187"/>
      <c r="L3918" s="187"/>
      <c r="M3918" s="187"/>
      <c r="N3918" s="187"/>
      <c r="O3918" s="187"/>
      <c r="P3918" s="187"/>
      <c r="Q3918" s="187"/>
      <c r="R3918" s="190"/>
      <c r="S3918" s="190"/>
      <c r="T3918" s="190"/>
      <c r="U3918" s="190"/>
      <c r="V3918" s="190"/>
      <c r="W3918" s="190"/>
      <c r="X3918" s="190"/>
      <c r="Y3918" s="190"/>
      <c r="Z3918" s="190"/>
      <c r="AA3918" s="190"/>
      <c r="AB3918" s="190"/>
      <c r="AC3918" s="185"/>
      <c r="AD3918" s="190"/>
      <c r="AE3918" s="190"/>
      <c r="AF3918" s="190"/>
      <c r="AG3918" s="205" t="str">
        <f t="shared" si="183"/>
        <v/>
      </c>
      <c r="AH3918" s="205" t="str">
        <f t="shared" si="184"/>
        <v/>
      </c>
      <c r="AI3918" s="205" t="str">
        <f t="shared" si="185"/>
        <v/>
      </c>
    </row>
    <row r="3919" spans="1:35" ht="15" customHeight="1">
      <c r="A3919" s="185"/>
      <c r="B3919" s="185"/>
      <c r="C3919" s="185"/>
      <c r="D3919" s="186"/>
      <c r="E3919" s="185"/>
      <c r="F3919" s="185"/>
      <c r="G3919" s="185"/>
      <c r="H3919" s="185"/>
      <c r="I3919" s="185"/>
      <c r="J3919" s="185"/>
      <c r="K3919" s="187"/>
      <c r="L3919" s="187"/>
      <c r="M3919" s="187"/>
      <c r="N3919" s="187"/>
      <c r="O3919" s="187"/>
      <c r="P3919" s="187"/>
      <c r="Q3919" s="187"/>
      <c r="R3919" s="190"/>
      <c r="S3919" s="190"/>
      <c r="T3919" s="190"/>
      <c r="U3919" s="190"/>
      <c r="V3919" s="190"/>
      <c r="W3919" s="190"/>
      <c r="X3919" s="190"/>
      <c r="Y3919" s="190"/>
      <c r="Z3919" s="190"/>
      <c r="AA3919" s="190"/>
      <c r="AB3919" s="190"/>
      <c r="AC3919" s="185"/>
      <c r="AD3919" s="190"/>
      <c r="AE3919" s="190"/>
      <c r="AF3919" s="190"/>
      <c r="AG3919" s="205" t="str">
        <f t="shared" si="183"/>
        <v/>
      </c>
      <c r="AH3919" s="205" t="str">
        <f t="shared" si="184"/>
        <v/>
      </c>
      <c r="AI3919" s="205" t="str">
        <f t="shared" si="185"/>
        <v/>
      </c>
    </row>
    <row r="3920" spans="1:35" ht="15" customHeight="1">
      <c r="A3920" s="185"/>
      <c r="B3920" s="185"/>
      <c r="C3920" s="185"/>
      <c r="D3920" s="186"/>
      <c r="E3920" s="185"/>
      <c r="F3920" s="185"/>
      <c r="G3920" s="185"/>
      <c r="H3920" s="185"/>
      <c r="I3920" s="185"/>
      <c r="J3920" s="185"/>
      <c r="K3920" s="187"/>
      <c r="L3920" s="187"/>
      <c r="M3920" s="187"/>
      <c r="N3920" s="187"/>
      <c r="O3920" s="187"/>
      <c r="P3920" s="187"/>
      <c r="Q3920" s="187"/>
      <c r="R3920" s="190"/>
      <c r="S3920" s="190"/>
      <c r="T3920" s="190"/>
      <c r="U3920" s="190"/>
      <c r="V3920" s="190"/>
      <c r="W3920" s="190"/>
      <c r="X3920" s="190"/>
      <c r="Y3920" s="190"/>
      <c r="Z3920" s="190"/>
      <c r="AA3920" s="190"/>
      <c r="AB3920" s="190"/>
      <c r="AC3920" s="185"/>
      <c r="AD3920" s="190"/>
      <c r="AE3920" s="190"/>
      <c r="AF3920" s="190"/>
      <c r="AG3920" s="205" t="str">
        <f t="shared" si="183"/>
        <v/>
      </c>
      <c r="AH3920" s="205" t="str">
        <f t="shared" si="184"/>
        <v/>
      </c>
      <c r="AI3920" s="205" t="str">
        <f t="shared" si="185"/>
        <v/>
      </c>
    </row>
    <row r="3921" spans="1:35" ht="15" customHeight="1">
      <c r="A3921" s="185"/>
      <c r="B3921" s="185"/>
      <c r="C3921" s="185"/>
      <c r="D3921" s="186"/>
      <c r="E3921" s="185"/>
      <c r="F3921" s="185"/>
      <c r="G3921" s="185"/>
      <c r="H3921" s="185"/>
      <c r="I3921" s="185"/>
      <c r="J3921" s="185"/>
      <c r="K3921" s="187"/>
      <c r="L3921" s="187"/>
      <c r="M3921" s="187"/>
      <c r="N3921" s="187"/>
      <c r="O3921" s="187"/>
      <c r="P3921" s="187"/>
      <c r="Q3921" s="187"/>
      <c r="R3921" s="190"/>
      <c r="S3921" s="190"/>
      <c r="T3921" s="190"/>
      <c r="U3921" s="190"/>
      <c r="V3921" s="190"/>
      <c r="W3921" s="190"/>
      <c r="X3921" s="190"/>
      <c r="Y3921" s="190"/>
      <c r="Z3921" s="190"/>
      <c r="AA3921" s="190"/>
      <c r="AB3921" s="190"/>
      <c r="AC3921" s="185"/>
      <c r="AD3921" s="190"/>
      <c r="AE3921" s="190"/>
      <c r="AF3921" s="190"/>
      <c r="AG3921" s="205" t="str">
        <f t="shared" si="183"/>
        <v/>
      </c>
      <c r="AH3921" s="205" t="str">
        <f t="shared" si="184"/>
        <v/>
      </c>
      <c r="AI3921" s="205" t="str">
        <f t="shared" si="185"/>
        <v/>
      </c>
    </row>
    <row r="3922" spans="1:35" ht="15" customHeight="1">
      <c r="A3922" s="185"/>
      <c r="B3922" s="185"/>
      <c r="C3922" s="185"/>
      <c r="D3922" s="186"/>
      <c r="E3922" s="185"/>
      <c r="F3922" s="185"/>
      <c r="G3922" s="185"/>
      <c r="H3922" s="185"/>
      <c r="I3922" s="185"/>
      <c r="J3922" s="185"/>
      <c r="K3922" s="187"/>
      <c r="L3922" s="187"/>
      <c r="M3922" s="187"/>
      <c r="N3922" s="187"/>
      <c r="O3922" s="187"/>
      <c r="P3922" s="187"/>
      <c r="Q3922" s="187"/>
      <c r="R3922" s="190"/>
      <c r="S3922" s="190"/>
      <c r="T3922" s="190"/>
      <c r="U3922" s="190"/>
      <c r="V3922" s="190"/>
      <c r="W3922" s="190"/>
      <c r="X3922" s="190"/>
      <c r="Y3922" s="190"/>
      <c r="Z3922" s="190"/>
      <c r="AA3922" s="190"/>
      <c r="AB3922" s="190"/>
      <c r="AC3922" s="185"/>
      <c r="AD3922" s="190"/>
      <c r="AE3922" s="190"/>
      <c r="AF3922" s="190"/>
      <c r="AG3922" s="205" t="str">
        <f t="shared" si="183"/>
        <v/>
      </c>
      <c r="AH3922" s="205" t="str">
        <f t="shared" si="184"/>
        <v/>
      </c>
      <c r="AI3922" s="205" t="str">
        <f t="shared" si="185"/>
        <v/>
      </c>
    </row>
    <row r="3923" spans="1:35" ht="15" customHeight="1">
      <c r="A3923" s="185"/>
      <c r="B3923" s="185"/>
      <c r="C3923" s="185"/>
      <c r="D3923" s="186"/>
      <c r="E3923" s="185"/>
      <c r="F3923" s="185"/>
      <c r="G3923" s="185"/>
      <c r="H3923" s="185"/>
      <c r="I3923" s="185"/>
      <c r="J3923" s="185"/>
      <c r="K3923" s="187"/>
      <c r="L3923" s="187"/>
      <c r="M3923" s="187"/>
      <c r="N3923" s="187"/>
      <c r="O3923" s="187"/>
      <c r="P3923" s="187"/>
      <c r="Q3923" s="187"/>
      <c r="R3923" s="190"/>
      <c r="S3923" s="190"/>
      <c r="T3923" s="190"/>
      <c r="U3923" s="190"/>
      <c r="V3923" s="190"/>
      <c r="W3923" s="190"/>
      <c r="X3923" s="190"/>
      <c r="Y3923" s="190"/>
      <c r="Z3923" s="190"/>
      <c r="AA3923" s="190"/>
      <c r="AB3923" s="190"/>
      <c r="AC3923" s="185"/>
      <c r="AD3923" s="190"/>
      <c r="AE3923" s="190"/>
      <c r="AF3923" s="190"/>
      <c r="AG3923" s="205" t="str">
        <f t="shared" si="183"/>
        <v/>
      </c>
      <c r="AH3923" s="205" t="str">
        <f t="shared" si="184"/>
        <v/>
      </c>
      <c r="AI3923" s="205" t="str">
        <f t="shared" si="185"/>
        <v/>
      </c>
    </row>
    <row r="3924" spans="1:35" ht="15" customHeight="1">
      <c r="A3924" s="185"/>
      <c r="B3924" s="185"/>
      <c r="C3924" s="185"/>
      <c r="D3924" s="186"/>
      <c r="E3924" s="185"/>
      <c r="F3924" s="185"/>
      <c r="G3924" s="185"/>
      <c r="H3924" s="185"/>
      <c r="I3924" s="185"/>
      <c r="J3924" s="185"/>
      <c r="K3924" s="187"/>
      <c r="L3924" s="187"/>
      <c r="M3924" s="187"/>
      <c r="N3924" s="187"/>
      <c r="O3924" s="187"/>
      <c r="P3924" s="187"/>
      <c r="Q3924" s="187"/>
      <c r="R3924" s="190"/>
      <c r="S3924" s="190"/>
      <c r="T3924" s="190"/>
      <c r="U3924" s="190"/>
      <c r="V3924" s="190"/>
      <c r="W3924" s="190"/>
      <c r="X3924" s="190"/>
      <c r="Y3924" s="190"/>
      <c r="Z3924" s="190"/>
      <c r="AA3924" s="190"/>
      <c r="AB3924" s="190"/>
      <c r="AC3924" s="185"/>
      <c r="AD3924" s="190"/>
      <c r="AE3924" s="190"/>
      <c r="AF3924" s="190"/>
      <c r="AG3924" s="205" t="str">
        <f t="shared" si="183"/>
        <v/>
      </c>
      <c r="AH3924" s="205" t="str">
        <f t="shared" si="184"/>
        <v/>
      </c>
      <c r="AI3924" s="205" t="str">
        <f t="shared" si="185"/>
        <v/>
      </c>
    </row>
    <row r="3925" spans="1:35" ht="15" customHeight="1">
      <c r="A3925" s="185"/>
      <c r="B3925" s="185"/>
      <c r="C3925" s="185"/>
      <c r="D3925" s="186"/>
      <c r="E3925" s="185"/>
      <c r="F3925" s="185"/>
      <c r="G3925" s="185"/>
      <c r="H3925" s="185"/>
      <c r="I3925" s="185"/>
      <c r="J3925" s="185"/>
      <c r="K3925" s="187"/>
      <c r="L3925" s="187"/>
      <c r="M3925" s="187"/>
      <c r="N3925" s="187"/>
      <c r="O3925" s="187"/>
      <c r="P3925" s="187"/>
      <c r="Q3925" s="187"/>
      <c r="R3925" s="190"/>
      <c r="S3925" s="190"/>
      <c r="T3925" s="190"/>
      <c r="U3925" s="190"/>
      <c r="V3925" s="190"/>
      <c r="W3925" s="190"/>
      <c r="X3925" s="190"/>
      <c r="Y3925" s="190"/>
      <c r="Z3925" s="190"/>
      <c r="AA3925" s="190"/>
      <c r="AB3925" s="190"/>
      <c r="AC3925" s="185"/>
      <c r="AD3925" s="190"/>
      <c r="AE3925" s="190"/>
      <c r="AF3925" s="190"/>
      <c r="AG3925" s="205" t="str">
        <f t="shared" si="183"/>
        <v/>
      </c>
      <c r="AH3925" s="205" t="str">
        <f t="shared" si="184"/>
        <v/>
      </c>
      <c r="AI3925" s="205" t="str">
        <f t="shared" si="185"/>
        <v/>
      </c>
    </row>
    <row r="3926" spans="1:35" ht="15" customHeight="1">
      <c r="A3926" s="185"/>
      <c r="B3926" s="185"/>
      <c r="C3926" s="185"/>
      <c r="D3926" s="186"/>
      <c r="E3926" s="185"/>
      <c r="F3926" s="185"/>
      <c r="G3926" s="185"/>
      <c r="H3926" s="185"/>
      <c r="I3926" s="185"/>
      <c r="J3926" s="185"/>
      <c r="K3926" s="187"/>
      <c r="L3926" s="187"/>
      <c r="M3926" s="187"/>
      <c r="N3926" s="187"/>
      <c r="O3926" s="187"/>
      <c r="P3926" s="187"/>
      <c r="Q3926" s="187"/>
      <c r="R3926" s="190"/>
      <c r="S3926" s="190"/>
      <c r="T3926" s="190"/>
      <c r="U3926" s="190"/>
      <c r="V3926" s="190"/>
      <c r="W3926" s="190"/>
      <c r="X3926" s="190"/>
      <c r="Y3926" s="190"/>
      <c r="Z3926" s="190"/>
      <c r="AA3926" s="190"/>
      <c r="AB3926" s="190"/>
      <c r="AC3926" s="185"/>
      <c r="AD3926" s="190"/>
      <c r="AE3926" s="190"/>
      <c r="AF3926" s="190"/>
      <c r="AG3926" s="205" t="str">
        <f t="shared" si="183"/>
        <v/>
      </c>
      <c r="AH3926" s="205" t="str">
        <f t="shared" si="184"/>
        <v/>
      </c>
      <c r="AI3926" s="205" t="str">
        <f t="shared" si="185"/>
        <v/>
      </c>
    </row>
    <row r="3927" spans="1:35" ht="15" customHeight="1">
      <c r="A3927" s="185"/>
      <c r="B3927" s="185"/>
      <c r="C3927" s="185"/>
      <c r="D3927" s="186"/>
      <c r="E3927" s="185"/>
      <c r="F3927" s="185"/>
      <c r="G3927" s="185"/>
      <c r="H3927" s="185"/>
      <c r="I3927" s="185"/>
      <c r="J3927" s="185"/>
      <c r="K3927" s="187"/>
      <c r="L3927" s="187"/>
      <c r="M3927" s="187"/>
      <c r="N3927" s="187"/>
      <c r="O3927" s="187"/>
      <c r="P3927" s="187"/>
      <c r="Q3927" s="187"/>
      <c r="R3927" s="190"/>
      <c r="S3927" s="190"/>
      <c r="T3927" s="190"/>
      <c r="U3927" s="190"/>
      <c r="V3927" s="190"/>
      <c r="W3927" s="190"/>
      <c r="X3927" s="190"/>
      <c r="Y3927" s="190"/>
      <c r="Z3927" s="190"/>
      <c r="AA3927" s="190"/>
      <c r="AB3927" s="190"/>
      <c r="AC3927" s="185"/>
      <c r="AD3927" s="190"/>
      <c r="AE3927" s="190"/>
      <c r="AF3927" s="190"/>
      <c r="AG3927" s="205" t="str">
        <f t="shared" si="183"/>
        <v/>
      </c>
      <c r="AH3927" s="205" t="str">
        <f t="shared" si="184"/>
        <v/>
      </c>
      <c r="AI3927" s="205" t="str">
        <f t="shared" si="185"/>
        <v/>
      </c>
    </row>
    <row r="3928" spans="1:35" ht="15" customHeight="1">
      <c r="A3928" s="185"/>
      <c r="B3928" s="185"/>
      <c r="C3928" s="185"/>
      <c r="D3928" s="186"/>
      <c r="E3928" s="185"/>
      <c r="F3928" s="185"/>
      <c r="G3928" s="185"/>
      <c r="H3928" s="185"/>
      <c r="I3928" s="185"/>
      <c r="J3928" s="185"/>
      <c r="K3928" s="187"/>
      <c r="L3928" s="187"/>
      <c r="M3928" s="187"/>
      <c r="N3928" s="187"/>
      <c r="O3928" s="187"/>
      <c r="P3928" s="187"/>
      <c r="Q3928" s="187"/>
      <c r="R3928" s="190"/>
      <c r="S3928" s="190"/>
      <c r="T3928" s="190"/>
      <c r="U3928" s="190"/>
      <c r="V3928" s="190"/>
      <c r="W3928" s="190"/>
      <c r="X3928" s="190"/>
      <c r="Y3928" s="190"/>
      <c r="Z3928" s="190"/>
      <c r="AA3928" s="190"/>
      <c r="AB3928" s="190"/>
      <c r="AC3928" s="185"/>
      <c r="AD3928" s="190"/>
      <c r="AE3928" s="190"/>
      <c r="AF3928" s="190"/>
      <c r="AG3928" s="205" t="str">
        <f t="shared" si="183"/>
        <v/>
      </c>
      <c r="AH3928" s="205" t="str">
        <f t="shared" si="184"/>
        <v/>
      </c>
      <c r="AI3928" s="205" t="str">
        <f t="shared" si="185"/>
        <v/>
      </c>
    </row>
    <row r="3929" spans="1:35" ht="15" customHeight="1">
      <c r="A3929" s="185"/>
      <c r="B3929" s="185"/>
      <c r="C3929" s="185"/>
      <c r="D3929" s="186"/>
      <c r="E3929" s="185"/>
      <c r="F3929" s="185"/>
      <c r="G3929" s="185"/>
      <c r="H3929" s="185"/>
      <c r="I3929" s="185"/>
      <c r="J3929" s="185"/>
      <c r="K3929" s="187"/>
      <c r="L3929" s="187"/>
      <c r="M3929" s="187"/>
      <c r="N3929" s="187"/>
      <c r="O3929" s="187"/>
      <c r="P3929" s="187"/>
      <c r="Q3929" s="187"/>
      <c r="R3929" s="190"/>
      <c r="S3929" s="190"/>
      <c r="T3929" s="190"/>
      <c r="U3929" s="190"/>
      <c r="V3929" s="190"/>
      <c r="W3929" s="190"/>
      <c r="X3929" s="190"/>
      <c r="Y3929" s="190"/>
      <c r="Z3929" s="190"/>
      <c r="AA3929" s="190"/>
      <c r="AB3929" s="190"/>
      <c r="AC3929" s="185"/>
      <c r="AD3929" s="190"/>
      <c r="AE3929" s="190"/>
      <c r="AF3929" s="190"/>
      <c r="AG3929" s="205" t="str">
        <f t="shared" si="183"/>
        <v/>
      </c>
      <c r="AH3929" s="205" t="str">
        <f t="shared" si="184"/>
        <v/>
      </c>
      <c r="AI3929" s="205" t="str">
        <f t="shared" si="185"/>
        <v/>
      </c>
    </row>
    <row r="3930" spans="1:35" ht="15" customHeight="1">
      <c r="A3930" s="185"/>
      <c r="B3930" s="185"/>
      <c r="C3930" s="185"/>
      <c r="D3930" s="186"/>
      <c r="E3930" s="185"/>
      <c r="F3930" s="185"/>
      <c r="G3930" s="185"/>
      <c r="H3930" s="185"/>
      <c r="I3930" s="185"/>
      <c r="J3930" s="185"/>
      <c r="K3930" s="187"/>
      <c r="L3930" s="187"/>
      <c r="M3930" s="187"/>
      <c r="N3930" s="187"/>
      <c r="O3930" s="187"/>
      <c r="P3930" s="187"/>
      <c r="Q3930" s="187"/>
      <c r="R3930" s="190"/>
      <c r="S3930" s="190"/>
      <c r="T3930" s="190"/>
      <c r="U3930" s="190"/>
      <c r="V3930" s="190"/>
      <c r="W3930" s="190"/>
      <c r="X3930" s="190"/>
      <c r="Y3930" s="190"/>
      <c r="Z3930" s="190"/>
      <c r="AA3930" s="190"/>
      <c r="AB3930" s="190"/>
      <c r="AC3930" s="185"/>
      <c r="AD3930" s="190"/>
      <c r="AE3930" s="190"/>
      <c r="AF3930" s="190"/>
      <c r="AG3930" s="205" t="str">
        <f t="shared" si="183"/>
        <v/>
      </c>
      <c r="AH3930" s="205" t="str">
        <f t="shared" si="184"/>
        <v/>
      </c>
      <c r="AI3930" s="205" t="str">
        <f t="shared" si="185"/>
        <v/>
      </c>
    </row>
    <row r="3931" spans="1:35" ht="15" customHeight="1">
      <c r="A3931" s="185"/>
      <c r="B3931" s="185"/>
      <c r="C3931" s="185"/>
      <c r="D3931" s="186"/>
      <c r="E3931" s="185"/>
      <c r="F3931" s="185"/>
      <c r="G3931" s="185"/>
      <c r="H3931" s="185"/>
      <c r="I3931" s="185"/>
      <c r="J3931" s="185"/>
      <c r="K3931" s="187"/>
      <c r="L3931" s="187"/>
      <c r="M3931" s="187"/>
      <c r="N3931" s="187"/>
      <c r="O3931" s="187"/>
      <c r="P3931" s="187"/>
      <c r="Q3931" s="187"/>
      <c r="R3931" s="190"/>
      <c r="S3931" s="190"/>
      <c r="T3931" s="190"/>
      <c r="U3931" s="190"/>
      <c r="V3931" s="190"/>
      <c r="W3931" s="190"/>
      <c r="X3931" s="190"/>
      <c r="Y3931" s="190"/>
      <c r="Z3931" s="190"/>
      <c r="AA3931" s="190"/>
      <c r="AB3931" s="190"/>
      <c r="AC3931" s="185"/>
      <c r="AD3931" s="190"/>
      <c r="AE3931" s="190"/>
      <c r="AF3931" s="190"/>
      <c r="AG3931" s="205" t="str">
        <f t="shared" si="183"/>
        <v/>
      </c>
      <c r="AH3931" s="205" t="str">
        <f t="shared" si="184"/>
        <v/>
      </c>
      <c r="AI3931" s="205" t="str">
        <f t="shared" si="185"/>
        <v/>
      </c>
    </row>
    <row r="3932" spans="1:35" ht="15" customHeight="1">
      <c r="A3932" s="185"/>
      <c r="B3932" s="185"/>
      <c r="C3932" s="185"/>
      <c r="D3932" s="186"/>
      <c r="E3932" s="185"/>
      <c r="F3932" s="185"/>
      <c r="G3932" s="185"/>
      <c r="H3932" s="185"/>
      <c r="I3932" s="185"/>
      <c r="J3932" s="185"/>
      <c r="K3932" s="187"/>
      <c r="L3932" s="187"/>
      <c r="M3932" s="187"/>
      <c r="N3932" s="187"/>
      <c r="O3932" s="187"/>
      <c r="P3932" s="187"/>
      <c r="Q3932" s="187"/>
      <c r="R3932" s="190"/>
      <c r="S3932" s="190"/>
      <c r="T3932" s="190"/>
      <c r="U3932" s="190"/>
      <c r="V3932" s="190"/>
      <c r="W3932" s="190"/>
      <c r="X3932" s="190"/>
      <c r="Y3932" s="190"/>
      <c r="Z3932" s="190"/>
      <c r="AA3932" s="190"/>
      <c r="AB3932" s="190"/>
      <c r="AC3932" s="185"/>
      <c r="AD3932" s="190"/>
      <c r="AE3932" s="190"/>
      <c r="AF3932" s="190"/>
      <c r="AG3932" s="205" t="str">
        <f t="shared" si="183"/>
        <v/>
      </c>
      <c r="AH3932" s="205" t="str">
        <f t="shared" si="184"/>
        <v/>
      </c>
      <c r="AI3932" s="205" t="str">
        <f t="shared" si="185"/>
        <v/>
      </c>
    </row>
    <row r="3933" spans="1:35" ht="15" customHeight="1">
      <c r="A3933" s="185"/>
      <c r="B3933" s="185"/>
      <c r="C3933" s="185"/>
      <c r="D3933" s="186"/>
      <c r="E3933" s="185"/>
      <c r="F3933" s="185"/>
      <c r="G3933" s="185"/>
      <c r="H3933" s="185"/>
      <c r="I3933" s="185"/>
      <c r="J3933" s="185"/>
      <c r="K3933" s="187"/>
      <c r="L3933" s="187"/>
      <c r="M3933" s="187"/>
      <c r="N3933" s="187"/>
      <c r="O3933" s="187"/>
      <c r="P3933" s="187"/>
      <c r="Q3933" s="187"/>
      <c r="R3933" s="190"/>
      <c r="S3933" s="190"/>
      <c r="T3933" s="190"/>
      <c r="U3933" s="190"/>
      <c r="V3933" s="190"/>
      <c r="W3933" s="190"/>
      <c r="X3933" s="190"/>
      <c r="Y3933" s="190"/>
      <c r="Z3933" s="190"/>
      <c r="AA3933" s="190"/>
      <c r="AB3933" s="190"/>
      <c r="AC3933" s="185"/>
      <c r="AD3933" s="190"/>
      <c r="AE3933" s="190"/>
      <c r="AF3933" s="190"/>
      <c r="AG3933" s="205" t="str">
        <f t="shared" si="183"/>
        <v/>
      </c>
      <c r="AH3933" s="205" t="str">
        <f t="shared" si="184"/>
        <v/>
      </c>
      <c r="AI3933" s="205" t="str">
        <f t="shared" si="185"/>
        <v/>
      </c>
    </row>
    <row r="3934" spans="1:35" ht="15" customHeight="1">
      <c r="A3934" s="185"/>
      <c r="B3934" s="185"/>
      <c r="C3934" s="185"/>
      <c r="D3934" s="186"/>
      <c r="E3934" s="185"/>
      <c r="F3934" s="185"/>
      <c r="G3934" s="185"/>
      <c r="H3934" s="185"/>
      <c r="I3934" s="185"/>
      <c r="J3934" s="185"/>
      <c r="K3934" s="187"/>
      <c r="L3934" s="187"/>
      <c r="M3934" s="187"/>
      <c r="N3934" s="187"/>
      <c r="O3934" s="187"/>
      <c r="P3934" s="187"/>
      <c r="Q3934" s="187"/>
      <c r="R3934" s="190"/>
      <c r="S3934" s="190"/>
      <c r="T3934" s="190"/>
      <c r="U3934" s="190"/>
      <c r="V3934" s="190"/>
      <c r="W3934" s="190"/>
      <c r="X3934" s="190"/>
      <c r="Y3934" s="190"/>
      <c r="Z3934" s="190"/>
      <c r="AA3934" s="190"/>
      <c r="AB3934" s="190"/>
      <c r="AC3934" s="185"/>
      <c r="AD3934" s="190"/>
      <c r="AE3934" s="190"/>
      <c r="AF3934" s="190"/>
      <c r="AG3934" s="205" t="str">
        <f t="shared" si="183"/>
        <v/>
      </c>
      <c r="AH3934" s="205" t="str">
        <f t="shared" si="184"/>
        <v/>
      </c>
      <c r="AI3934" s="205" t="str">
        <f t="shared" si="185"/>
        <v/>
      </c>
    </row>
    <row r="3935" spans="1:35" ht="15" customHeight="1">
      <c r="A3935" s="185"/>
      <c r="B3935" s="185"/>
      <c r="C3935" s="185"/>
      <c r="D3935" s="186"/>
      <c r="E3935" s="185"/>
      <c r="F3935" s="185"/>
      <c r="G3935" s="185"/>
      <c r="H3935" s="185"/>
      <c r="I3935" s="185"/>
      <c r="J3935" s="185"/>
      <c r="K3935" s="187"/>
      <c r="L3935" s="187"/>
      <c r="M3935" s="187"/>
      <c r="N3935" s="187"/>
      <c r="O3935" s="187"/>
      <c r="P3935" s="187"/>
      <c r="Q3935" s="187"/>
      <c r="R3935" s="190"/>
      <c r="S3935" s="190"/>
      <c r="T3935" s="190"/>
      <c r="U3935" s="190"/>
      <c r="V3935" s="190"/>
      <c r="W3935" s="190"/>
      <c r="X3935" s="190"/>
      <c r="Y3935" s="190"/>
      <c r="Z3935" s="190"/>
      <c r="AA3935" s="190"/>
      <c r="AB3935" s="190"/>
      <c r="AC3935" s="185"/>
      <c r="AD3935" s="190"/>
      <c r="AE3935" s="190"/>
      <c r="AF3935" s="190"/>
      <c r="AG3935" s="205" t="str">
        <f t="shared" si="183"/>
        <v/>
      </c>
      <c r="AH3935" s="205" t="str">
        <f t="shared" si="184"/>
        <v/>
      </c>
      <c r="AI3935" s="205" t="str">
        <f t="shared" si="185"/>
        <v/>
      </c>
    </row>
    <row r="3936" spans="1:35" ht="15" customHeight="1">
      <c r="A3936" s="185"/>
      <c r="B3936" s="185"/>
      <c r="C3936" s="185"/>
      <c r="D3936" s="186"/>
      <c r="E3936" s="185"/>
      <c r="F3936" s="185"/>
      <c r="G3936" s="185"/>
      <c r="H3936" s="185"/>
      <c r="I3936" s="185"/>
      <c r="J3936" s="185"/>
      <c r="K3936" s="187"/>
      <c r="L3936" s="187"/>
      <c r="M3936" s="187"/>
      <c r="N3936" s="187"/>
      <c r="O3936" s="187"/>
      <c r="P3936" s="187"/>
      <c r="Q3936" s="187"/>
      <c r="R3936" s="190"/>
      <c r="S3936" s="190"/>
      <c r="T3936" s="190"/>
      <c r="U3936" s="190"/>
      <c r="V3936" s="190"/>
      <c r="W3936" s="190"/>
      <c r="X3936" s="190"/>
      <c r="Y3936" s="190"/>
      <c r="Z3936" s="190"/>
      <c r="AA3936" s="190"/>
      <c r="AB3936" s="190"/>
      <c r="AC3936" s="185"/>
      <c r="AD3936" s="190"/>
      <c r="AE3936" s="190"/>
      <c r="AF3936" s="190"/>
      <c r="AG3936" s="205" t="str">
        <f t="shared" si="183"/>
        <v/>
      </c>
      <c r="AH3936" s="205" t="str">
        <f t="shared" si="184"/>
        <v/>
      </c>
      <c r="AI3936" s="205" t="str">
        <f t="shared" si="185"/>
        <v/>
      </c>
    </row>
    <row r="3937" spans="1:35" ht="15" customHeight="1">
      <c r="A3937" s="185"/>
      <c r="B3937" s="185"/>
      <c r="C3937" s="185"/>
      <c r="D3937" s="186"/>
      <c r="E3937" s="185"/>
      <c r="F3937" s="185"/>
      <c r="G3937" s="185"/>
      <c r="H3937" s="185"/>
      <c r="I3937" s="185"/>
      <c r="J3937" s="185"/>
      <c r="K3937" s="187"/>
      <c r="L3937" s="187"/>
      <c r="M3937" s="187"/>
      <c r="N3937" s="187"/>
      <c r="O3937" s="187"/>
      <c r="P3937" s="187"/>
      <c r="Q3937" s="187"/>
      <c r="R3937" s="190"/>
      <c r="S3937" s="190"/>
      <c r="T3937" s="190"/>
      <c r="U3937" s="190"/>
      <c r="V3937" s="190"/>
      <c r="W3937" s="190"/>
      <c r="X3937" s="190"/>
      <c r="Y3937" s="190"/>
      <c r="Z3937" s="190"/>
      <c r="AA3937" s="190"/>
      <c r="AB3937" s="190"/>
      <c r="AC3937" s="185"/>
      <c r="AD3937" s="190"/>
      <c r="AE3937" s="190"/>
      <c r="AF3937" s="190"/>
      <c r="AG3937" s="205" t="str">
        <f t="shared" si="183"/>
        <v/>
      </c>
      <c r="AH3937" s="205" t="str">
        <f t="shared" si="184"/>
        <v/>
      </c>
      <c r="AI3937" s="205" t="str">
        <f t="shared" si="185"/>
        <v/>
      </c>
    </row>
    <row r="3938" spans="1:35" ht="15" customHeight="1">
      <c r="A3938" s="185"/>
      <c r="B3938" s="185"/>
      <c r="C3938" s="185"/>
      <c r="D3938" s="186"/>
      <c r="E3938" s="185"/>
      <c r="F3938" s="185"/>
      <c r="G3938" s="185"/>
      <c r="H3938" s="185"/>
      <c r="I3938" s="185"/>
      <c r="J3938" s="185"/>
      <c r="K3938" s="187"/>
      <c r="L3938" s="187"/>
      <c r="M3938" s="187"/>
      <c r="N3938" s="187"/>
      <c r="O3938" s="187"/>
      <c r="P3938" s="187"/>
      <c r="Q3938" s="187"/>
      <c r="R3938" s="190"/>
      <c r="S3938" s="190"/>
      <c r="T3938" s="190"/>
      <c r="U3938" s="190"/>
      <c r="V3938" s="190"/>
      <c r="W3938" s="190"/>
      <c r="X3938" s="190"/>
      <c r="Y3938" s="190"/>
      <c r="Z3938" s="190"/>
      <c r="AA3938" s="190"/>
      <c r="AB3938" s="190"/>
      <c r="AC3938" s="185"/>
      <c r="AD3938" s="190"/>
      <c r="AE3938" s="190"/>
      <c r="AF3938" s="190"/>
      <c r="AG3938" s="205" t="str">
        <f t="shared" si="183"/>
        <v/>
      </c>
      <c r="AH3938" s="205" t="str">
        <f t="shared" si="184"/>
        <v/>
      </c>
      <c r="AI3938" s="205" t="str">
        <f t="shared" si="185"/>
        <v/>
      </c>
    </row>
    <row r="3939" spans="1:35" ht="15" customHeight="1">
      <c r="A3939" s="185"/>
      <c r="B3939" s="185"/>
      <c r="C3939" s="185"/>
      <c r="D3939" s="186"/>
      <c r="E3939" s="185"/>
      <c r="F3939" s="185"/>
      <c r="G3939" s="185"/>
      <c r="H3939" s="185"/>
      <c r="I3939" s="185"/>
      <c r="J3939" s="185"/>
      <c r="K3939" s="187"/>
      <c r="L3939" s="187"/>
      <c r="M3939" s="187"/>
      <c r="N3939" s="187"/>
      <c r="O3939" s="187"/>
      <c r="P3939" s="187"/>
      <c r="Q3939" s="187"/>
      <c r="R3939" s="190"/>
      <c r="S3939" s="190"/>
      <c r="T3939" s="190"/>
      <c r="U3939" s="190"/>
      <c r="V3939" s="190"/>
      <c r="W3939" s="190"/>
      <c r="X3939" s="190"/>
      <c r="Y3939" s="190"/>
      <c r="Z3939" s="190"/>
      <c r="AA3939" s="190"/>
      <c r="AB3939" s="190"/>
      <c r="AC3939" s="185"/>
      <c r="AD3939" s="190"/>
      <c r="AE3939" s="190"/>
      <c r="AF3939" s="190"/>
      <c r="AG3939" s="205" t="str">
        <f t="shared" si="183"/>
        <v/>
      </c>
      <c r="AH3939" s="205" t="str">
        <f t="shared" si="184"/>
        <v/>
      </c>
      <c r="AI3939" s="205" t="str">
        <f t="shared" si="185"/>
        <v/>
      </c>
    </row>
    <row r="3940" spans="1:35" ht="15" customHeight="1">
      <c r="A3940" s="185"/>
      <c r="B3940" s="185"/>
      <c r="C3940" s="185"/>
      <c r="D3940" s="186"/>
      <c r="E3940" s="185"/>
      <c r="F3940" s="185"/>
      <c r="G3940" s="185"/>
      <c r="H3940" s="185"/>
      <c r="I3940" s="185"/>
      <c r="J3940" s="185"/>
      <c r="K3940" s="187"/>
      <c r="L3940" s="187"/>
      <c r="M3940" s="187"/>
      <c r="N3940" s="187"/>
      <c r="O3940" s="187"/>
      <c r="P3940" s="187"/>
      <c r="Q3940" s="187"/>
      <c r="R3940" s="190"/>
      <c r="S3940" s="190"/>
      <c r="T3940" s="190"/>
      <c r="U3940" s="190"/>
      <c r="V3940" s="190"/>
      <c r="W3940" s="190"/>
      <c r="X3940" s="190"/>
      <c r="Y3940" s="190"/>
      <c r="Z3940" s="190"/>
      <c r="AA3940" s="190"/>
      <c r="AB3940" s="190"/>
      <c r="AC3940" s="185"/>
      <c r="AD3940" s="190"/>
      <c r="AE3940" s="190"/>
      <c r="AF3940" s="190"/>
      <c r="AG3940" s="205" t="str">
        <f t="shared" si="183"/>
        <v/>
      </c>
      <c r="AH3940" s="205" t="str">
        <f t="shared" si="184"/>
        <v/>
      </c>
      <c r="AI3940" s="205" t="str">
        <f t="shared" si="185"/>
        <v/>
      </c>
    </row>
    <row r="3941" spans="1:35" ht="15" customHeight="1">
      <c r="A3941" s="185"/>
      <c r="B3941" s="185"/>
      <c r="C3941" s="185"/>
      <c r="D3941" s="186"/>
      <c r="E3941" s="185"/>
      <c r="F3941" s="185"/>
      <c r="G3941" s="185"/>
      <c r="H3941" s="185"/>
      <c r="I3941" s="185"/>
      <c r="J3941" s="185"/>
      <c r="K3941" s="187"/>
      <c r="L3941" s="187"/>
      <c r="M3941" s="187"/>
      <c r="N3941" s="187"/>
      <c r="O3941" s="187"/>
      <c r="P3941" s="187"/>
      <c r="Q3941" s="187"/>
      <c r="R3941" s="190"/>
      <c r="S3941" s="190"/>
      <c r="T3941" s="190"/>
      <c r="U3941" s="190"/>
      <c r="V3941" s="190"/>
      <c r="W3941" s="190"/>
      <c r="X3941" s="190"/>
      <c r="Y3941" s="190"/>
      <c r="Z3941" s="190"/>
      <c r="AA3941" s="190"/>
      <c r="AB3941" s="190"/>
      <c r="AC3941" s="185"/>
      <c r="AD3941" s="190"/>
      <c r="AE3941" s="190"/>
      <c r="AF3941" s="190"/>
      <c r="AG3941" s="205" t="str">
        <f t="shared" si="183"/>
        <v/>
      </c>
      <c r="AH3941" s="205" t="str">
        <f t="shared" si="184"/>
        <v/>
      </c>
      <c r="AI3941" s="205" t="str">
        <f t="shared" si="185"/>
        <v/>
      </c>
    </row>
    <row r="3942" spans="1:35" ht="15" customHeight="1">
      <c r="A3942" s="185"/>
      <c r="B3942" s="185"/>
      <c r="C3942" s="185"/>
      <c r="D3942" s="186"/>
      <c r="E3942" s="185"/>
      <c r="F3942" s="185"/>
      <c r="G3942" s="185"/>
      <c r="H3942" s="185"/>
      <c r="I3942" s="185"/>
      <c r="J3942" s="185"/>
      <c r="K3942" s="187"/>
      <c r="L3942" s="187"/>
      <c r="M3942" s="187"/>
      <c r="N3942" s="187"/>
      <c r="O3942" s="187"/>
      <c r="P3942" s="187"/>
      <c r="Q3942" s="187"/>
      <c r="R3942" s="190"/>
      <c r="S3942" s="190"/>
      <c r="T3942" s="190"/>
      <c r="U3942" s="190"/>
      <c r="V3942" s="190"/>
      <c r="W3942" s="190"/>
      <c r="X3942" s="190"/>
      <c r="Y3942" s="190"/>
      <c r="Z3942" s="190"/>
      <c r="AA3942" s="190"/>
      <c r="AB3942" s="190"/>
      <c r="AC3942" s="185"/>
      <c r="AD3942" s="190"/>
      <c r="AE3942" s="190"/>
      <c r="AF3942" s="190"/>
      <c r="AG3942" s="205" t="str">
        <f t="shared" si="183"/>
        <v/>
      </c>
      <c r="AH3942" s="205" t="str">
        <f t="shared" si="184"/>
        <v/>
      </c>
      <c r="AI3942" s="205" t="str">
        <f t="shared" si="185"/>
        <v/>
      </c>
    </row>
    <row r="3943" spans="1:35" ht="15" customHeight="1">
      <c r="A3943" s="185"/>
      <c r="B3943" s="185"/>
      <c r="C3943" s="185"/>
      <c r="D3943" s="186"/>
      <c r="E3943" s="185"/>
      <c r="F3943" s="185"/>
      <c r="G3943" s="185"/>
      <c r="H3943" s="185"/>
      <c r="I3943" s="185"/>
      <c r="J3943" s="185"/>
      <c r="K3943" s="187"/>
      <c r="L3943" s="187"/>
      <c r="M3943" s="187"/>
      <c r="N3943" s="187"/>
      <c r="O3943" s="187"/>
      <c r="P3943" s="187"/>
      <c r="Q3943" s="187"/>
      <c r="R3943" s="190"/>
      <c r="S3943" s="190"/>
      <c r="T3943" s="190"/>
      <c r="U3943" s="190"/>
      <c r="V3943" s="190"/>
      <c r="W3943" s="190"/>
      <c r="X3943" s="190"/>
      <c r="Y3943" s="190"/>
      <c r="Z3943" s="190"/>
      <c r="AA3943" s="190"/>
      <c r="AB3943" s="190"/>
      <c r="AC3943" s="185"/>
      <c r="AD3943" s="190"/>
      <c r="AE3943" s="190"/>
      <c r="AF3943" s="190"/>
      <c r="AG3943" s="205" t="str">
        <f t="shared" si="183"/>
        <v/>
      </c>
      <c r="AH3943" s="205" t="str">
        <f t="shared" si="184"/>
        <v/>
      </c>
      <c r="AI3943" s="205" t="str">
        <f t="shared" si="185"/>
        <v/>
      </c>
    </row>
    <row r="3944" spans="1:35" ht="15" customHeight="1">
      <c r="A3944" s="185"/>
      <c r="B3944" s="185"/>
      <c r="C3944" s="185"/>
      <c r="D3944" s="186"/>
      <c r="E3944" s="185"/>
      <c r="F3944" s="185"/>
      <c r="G3944" s="185"/>
      <c r="H3944" s="185"/>
      <c r="I3944" s="185"/>
      <c r="J3944" s="185"/>
      <c r="K3944" s="187"/>
      <c r="L3944" s="187"/>
      <c r="M3944" s="187"/>
      <c r="N3944" s="187"/>
      <c r="O3944" s="187"/>
      <c r="P3944" s="187"/>
      <c r="Q3944" s="187"/>
      <c r="R3944" s="190"/>
      <c r="S3944" s="190"/>
      <c r="T3944" s="190"/>
      <c r="U3944" s="190"/>
      <c r="V3944" s="190"/>
      <c r="W3944" s="190"/>
      <c r="X3944" s="190"/>
      <c r="Y3944" s="190"/>
      <c r="Z3944" s="190"/>
      <c r="AA3944" s="190"/>
      <c r="AB3944" s="190"/>
      <c r="AC3944" s="185"/>
      <c r="AD3944" s="190"/>
      <c r="AE3944" s="190"/>
      <c r="AF3944" s="190"/>
      <c r="AG3944" s="205" t="str">
        <f t="shared" si="183"/>
        <v/>
      </c>
      <c r="AH3944" s="205" t="str">
        <f t="shared" si="184"/>
        <v/>
      </c>
      <c r="AI3944" s="205" t="str">
        <f t="shared" si="185"/>
        <v/>
      </c>
    </row>
    <row r="3945" spans="1:35" ht="15" customHeight="1">
      <c r="A3945" s="185"/>
      <c r="B3945" s="185"/>
      <c r="C3945" s="185"/>
      <c r="D3945" s="186"/>
      <c r="E3945" s="185"/>
      <c r="F3945" s="185"/>
      <c r="G3945" s="185"/>
      <c r="H3945" s="185"/>
      <c r="I3945" s="185"/>
      <c r="J3945" s="185"/>
      <c r="K3945" s="187"/>
      <c r="L3945" s="187"/>
      <c r="M3945" s="187"/>
      <c r="N3945" s="187"/>
      <c r="O3945" s="187"/>
      <c r="P3945" s="187"/>
      <c r="Q3945" s="187"/>
      <c r="R3945" s="190"/>
      <c r="S3945" s="190"/>
      <c r="T3945" s="190"/>
      <c r="U3945" s="190"/>
      <c r="V3945" s="190"/>
      <c r="W3945" s="190"/>
      <c r="X3945" s="190"/>
      <c r="Y3945" s="190"/>
      <c r="Z3945" s="190"/>
      <c r="AA3945" s="190"/>
      <c r="AB3945" s="190"/>
      <c r="AC3945" s="185"/>
      <c r="AD3945" s="190"/>
      <c r="AE3945" s="190"/>
      <c r="AF3945" s="190"/>
      <c r="AG3945" s="205" t="str">
        <f t="shared" si="183"/>
        <v/>
      </c>
      <c r="AH3945" s="205" t="str">
        <f t="shared" si="184"/>
        <v/>
      </c>
      <c r="AI3945" s="205" t="str">
        <f t="shared" si="185"/>
        <v/>
      </c>
    </row>
    <row r="3946" spans="1:35" ht="15" customHeight="1">
      <c r="A3946" s="185"/>
      <c r="B3946" s="185"/>
      <c r="C3946" s="185"/>
      <c r="D3946" s="186"/>
      <c r="E3946" s="185"/>
      <c r="F3946" s="185"/>
      <c r="G3946" s="185"/>
      <c r="H3946" s="185"/>
      <c r="I3946" s="185"/>
      <c r="J3946" s="185"/>
      <c r="K3946" s="187"/>
      <c r="L3946" s="187"/>
      <c r="M3946" s="187"/>
      <c r="N3946" s="187"/>
      <c r="O3946" s="187"/>
      <c r="P3946" s="187"/>
      <c r="Q3946" s="187"/>
      <c r="R3946" s="190"/>
      <c r="S3946" s="190"/>
      <c r="T3946" s="190"/>
      <c r="U3946" s="190"/>
      <c r="V3946" s="190"/>
      <c r="W3946" s="190"/>
      <c r="X3946" s="190"/>
      <c r="Y3946" s="190"/>
      <c r="Z3946" s="190"/>
      <c r="AA3946" s="190"/>
      <c r="AB3946" s="190"/>
      <c r="AC3946" s="185"/>
      <c r="AD3946" s="190"/>
      <c r="AE3946" s="190"/>
      <c r="AF3946" s="190"/>
      <c r="AG3946" s="205" t="str">
        <f t="shared" si="183"/>
        <v/>
      </c>
      <c r="AH3946" s="205" t="str">
        <f t="shared" si="184"/>
        <v/>
      </c>
      <c r="AI3946" s="205" t="str">
        <f t="shared" si="185"/>
        <v/>
      </c>
    </row>
    <row r="3947" spans="1:35" ht="15" customHeight="1">
      <c r="A3947" s="185"/>
      <c r="B3947" s="185"/>
      <c r="C3947" s="185"/>
      <c r="D3947" s="186"/>
      <c r="E3947" s="185"/>
      <c r="F3947" s="185"/>
      <c r="G3947" s="185"/>
      <c r="H3947" s="185"/>
      <c r="I3947" s="185"/>
      <c r="J3947" s="185"/>
      <c r="K3947" s="187"/>
      <c r="L3947" s="187"/>
      <c r="M3947" s="187"/>
      <c r="N3947" s="187"/>
      <c r="O3947" s="187"/>
      <c r="P3947" s="187"/>
      <c r="Q3947" s="187"/>
      <c r="R3947" s="190"/>
      <c r="S3947" s="190"/>
      <c r="T3947" s="190"/>
      <c r="U3947" s="190"/>
      <c r="V3947" s="190"/>
      <c r="W3947" s="190"/>
      <c r="X3947" s="190"/>
      <c r="Y3947" s="190"/>
      <c r="Z3947" s="190"/>
      <c r="AA3947" s="190"/>
      <c r="AB3947" s="190"/>
      <c r="AC3947" s="185"/>
      <c r="AD3947" s="190"/>
      <c r="AE3947" s="190"/>
      <c r="AF3947" s="190"/>
      <c r="AG3947" s="205" t="str">
        <f t="shared" si="183"/>
        <v/>
      </c>
      <c r="AH3947" s="205" t="str">
        <f t="shared" si="184"/>
        <v/>
      </c>
      <c r="AI3947" s="205" t="str">
        <f t="shared" si="185"/>
        <v/>
      </c>
    </row>
    <row r="3948" spans="1:35" ht="15" customHeight="1">
      <c r="A3948" s="185"/>
      <c r="B3948" s="185"/>
      <c r="C3948" s="185"/>
      <c r="D3948" s="186"/>
      <c r="E3948" s="185"/>
      <c r="F3948" s="185"/>
      <c r="G3948" s="185"/>
      <c r="H3948" s="185"/>
      <c r="I3948" s="185"/>
      <c r="J3948" s="185"/>
      <c r="K3948" s="187"/>
      <c r="L3948" s="187"/>
      <c r="M3948" s="187"/>
      <c r="N3948" s="187"/>
      <c r="O3948" s="187"/>
      <c r="P3948" s="187"/>
      <c r="Q3948" s="187"/>
      <c r="R3948" s="190"/>
      <c r="S3948" s="190"/>
      <c r="T3948" s="190"/>
      <c r="U3948" s="190"/>
      <c r="V3948" s="190"/>
      <c r="W3948" s="190"/>
      <c r="X3948" s="190"/>
      <c r="Y3948" s="190"/>
      <c r="Z3948" s="190"/>
      <c r="AA3948" s="190"/>
      <c r="AB3948" s="190"/>
      <c r="AC3948" s="185"/>
      <c r="AD3948" s="190"/>
      <c r="AE3948" s="190"/>
      <c r="AF3948" s="190"/>
      <c r="AG3948" s="205" t="str">
        <f t="shared" si="183"/>
        <v/>
      </c>
      <c r="AH3948" s="205" t="str">
        <f t="shared" si="184"/>
        <v/>
      </c>
      <c r="AI3948" s="205" t="str">
        <f t="shared" si="185"/>
        <v/>
      </c>
    </row>
    <row r="3949" spans="1:35" ht="15" customHeight="1">
      <c r="A3949" s="185"/>
      <c r="B3949" s="185"/>
      <c r="C3949" s="185"/>
      <c r="D3949" s="186"/>
      <c r="E3949" s="185"/>
      <c r="F3949" s="185"/>
      <c r="G3949" s="185"/>
      <c r="H3949" s="185"/>
      <c r="I3949" s="185"/>
      <c r="J3949" s="185"/>
      <c r="K3949" s="187"/>
      <c r="L3949" s="187"/>
      <c r="M3949" s="187"/>
      <c r="N3949" s="187"/>
      <c r="O3949" s="187"/>
      <c r="P3949" s="187"/>
      <c r="Q3949" s="187"/>
      <c r="R3949" s="190"/>
      <c r="S3949" s="190"/>
      <c r="T3949" s="190"/>
      <c r="U3949" s="190"/>
      <c r="V3949" s="190"/>
      <c r="W3949" s="190"/>
      <c r="X3949" s="190"/>
      <c r="Y3949" s="190"/>
      <c r="Z3949" s="190"/>
      <c r="AA3949" s="190"/>
      <c r="AB3949" s="190"/>
      <c r="AC3949" s="185"/>
      <c r="AD3949" s="190"/>
      <c r="AE3949" s="190"/>
      <c r="AF3949" s="190"/>
      <c r="AG3949" s="205" t="str">
        <f t="shared" si="183"/>
        <v/>
      </c>
      <c r="AH3949" s="205" t="str">
        <f t="shared" si="184"/>
        <v/>
      </c>
      <c r="AI3949" s="205" t="str">
        <f t="shared" si="185"/>
        <v/>
      </c>
    </row>
    <row r="3950" spans="1:35" ht="15" customHeight="1">
      <c r="A3950" s="185"/>
      <c r="B3950" s="185"/>
      <c r="C3950" s="185"/>
      <c r="D3950" s="186"/>
      <c r="E3950" s="185"/>
      <c r="F3950" s="185"/>
      <c r="G3950" s="185"/>
      <c r="H3950" s="185"/>
      <c r="I3950" s="185"/>
      <c r="J3950" s="185"/>
      <c r="K3950" s="187"/>
      <c r="L3950" s="187"/>
      <c r="M3950" s="187"/>
      <c r="N3950" s="187"/>
      <c r="O3950" s="187"/>
      <c r="P3950" s="187"/>
      <c r="Q3950" s="187"/>
      <c r="R3950" s="190"/>
      <c r="S3950" s="190"/>
      <c r="T3950" s="190"/>
      <c r="U3950" s="190"/>
      <c r="V3950" s="190"/>
      <c r="W3950" s="190"/>
      <c r="X3950" s="190"/>
      <c r="Y3950" s="190"/>
      <c r="Z3950" s="190"/>
      <c r="AA3950" s="190"/>
      <c r="AB3950" s="190"/>
      <c r="AC3950" s="185"/>
      <c r="AD3950" s="190"/>
      <c r="AE3950" s="190"/>
      <c r="AF3950" s="190"/>
      <c r="AG3950" s="205" t="str">
        <f t="shared" si="183"/>
        <v/>
      </c>
      <c r="AH3950" s="205" t="str">
        <f t="shared" si="184"/>
        <v/>
      </c>
      <c r="AI3950" s="205" t="str">
        <f t="shared" si="185"/>
        <v/>
      </c>
    </row>
    <row r="3951" spans="1:35" ht="15" customHeight="1">
      <c r="A3951" s="185"/>
      <c r="B3951" s="185"/>
      <c r="C3951" s="185"/>
      <c r="D3951" s="186"/>
      <c r="E3951" s="185"/>
      <c r="F3951" s="185"/>
      <c r="G3951" s="185"/>
      <c r="H3951" s="185"/>
      <c r="I3951" s="185"/>
      <c r="J3951" s="185"/>
      <c r="K3951" s="187"/>
      <c r="L3951" s="187"/>
      <c r="M3951" s="187"/>
      <c r="N3951" s="187"/>
      <c r="O3951" s="187"/>
      <c r="P3951" s="187"/>
      <c r="Q3951" s="187"/>
      <c r="R3951" s="190"/>
      <c r="S3951" s="190"/>
      <c r="T3951" s="190"/>
      <c r="U3951" s="190"/>
      <c r="V3951" s="190"/>
      <c r="W3951" s="190"/>
      <c r="X3951" s="190"/>
      <c r="Y3951" s="190"/>
      <c r="Z3951" s="190"/>
      <c r="AA3951" s="190"/>
      <c r="AB3951" s="190"/>
      <c r="AC3951" s="185"/>
      <c r="AD3951" s="190"/>
      <c r="AE3951" s="190"/>
      <c r="AF3951" s="190"/>
      <c r="AG3951" s="205" t="str">
        <f t="shared" si="183"/>
        <v/>
      </c>
      <c r="AH3951" s="205" t="str">
        <f t="shared" si="184"/>
        <v/>
      </c>
      <c r="AI3951" s="205" t="str">
        <f t="shared" si="185"/>
        <v/>
      </c>
    </row>
    <row r="3952" spans="1:35" ht="15" customHeight="1">
      <c r="A3952" s="185"/>
      <c r="B3952" s="185"/>
      <c r="C3952" s="185"/>
      <c r="D3952" s="186"/>
      <c r="E3952" s="185"/>
      <c r="F3952" s="185"/>
      <c r="G3952" s="185"/>
      <c r="H3952" s="185"/>
      <c r="I3952" s="185"/>
      <c r="J3952" s="185"/>
      <c r="K3952" s="187"/>
      <c r="L3952" s="187"/>
      <c r="M3952" s="187"/>
      <c r="N3952" s="187"/>
      <c r="O3952" s="187"/>
      <c r="P3952" s="187"/>
      <c r="Q3952" s="187"/>
      <c r="R3952" s="190"/>
      <c r="S3952" s="190"/>
      <c r="T3952" s="190"/>
      <c r="U3952" s="190"/>
      <c r="V3952" s="190"/>
      <c r="W3952" s="190"/>
      <c r="X3952" s="190"/>
      <c r="Y3952" s="190"/>
      <c r="Z3952" s="190"/>
      <c r="AA3952" s="190"/>
      <c r="AB3952" s="190"/>
      <c r="AC3952" s="185"/>
      <c r="AD3952" s="190"/>
      <c r="AE3952" s="190"/>
      <c r="AF3952" s="190"/>
      <c r="AG3952" s="205" t="str">
        <f t="shared" si="183"/>
        <v/>
      </c>
      <c r="AH3952" s="205" t="str">
        <f t="shared" si="184"/>
        <v/>
      </c>
      <c r="AI3952" s="205" t="str">
        <f t="shared" si="185"/>
        <v/>
      </c>
    </row>
    <row r="3953" spans="1:35" ht="15" customHeight="1">
      <c r="A3953" s="185"/>
      <c r="B3953" s="185"/>
      <c r="C3953" s="185"/>
      <c r="D3953" s="186"/>
      <c r="E3953" s="185"/>
      <c r="F3953" s="185"/>
      <c r="G3953" s="185"/>
      <c r="H3953" s="185"/>
      <c r="I3953" s="185"/>
      <c r="J3953" s="185"/>
      <c r="K3953" s="187"/>
      <c r="L3953" s="187"/>
      <c r="M3953" s="187"/>
      <c r="N3953" s="187"/>
      <c r="O3953" s="187"/>
      <c r="P3953" s="187"/>
      <c r="Q3953" s="187"/>
      <c r="R3953" s="190"/>
      <c r="S3953" s="190"/>
      <c r="T3953" s="190"/>
      <c r="U3953" s="190"/>
      <c r="V3953" s="190"/>
      <c r="W3953" s="190"/>
      <c r="X3953" s="190"/>
      <c r="Y3953" s="190"/>
      <c r="Z3953" s="190"/>
      <c r="AA3953" s="190"/>
      <c r="AB3953" s="190"/>
      <c r="AC3953" s="185"/>
      <c r="AD3953" s="190"/>
      <c r="AE3953" s="190"/>
      <c r="AF3953" s="190"/>
      <c r="AG3953" s="205" t="str">
        <f t="shared" si="183"/>
        <v/>
      </c>
      <c r="AH3953" s="205" t="str">
        <f t="shared" si="184"/>
        <v/>
      </c>
      <c r="AI3953" s="205" t="str">
        <f t="shared" si="185"/>
        <v/>
      </c>
    </row>
    <row r="3954" spans="1:35" ht="15" customHeight="1">
      <c r="A3954" s="185"/>
      <c r="B3954" s="185"/>
      <c r="C3954" s="185"/>
      <c r="D3954" s="186"/>
      <c r="E3954" s="185"/>
      <c r="F3954" s="185"/>
      <c r="G3954" s="185"/>
      <c r="H3954" s="185"/>
      <c r="I3954" s="185"/>
      <c r="J3954" s="185"/>
      <c r="K3954" s="187"/>
      <c r="L3954" s="187"/>
      <c r="M3954" s="187"/>
      <c r="N3954" s="187"/>
      <c r="O3954" s="187"/>
      <c r="P3954" s="187"/>
      <c r="Q3954" s="187"/>
      <c r="R3954" s="190"/>
      <c r="S3954" s="190"/>
      <c r="T3954" s="190"/>
      <c r="U3954" s="190"/>
      <c r="V3954" s="190"/>
      <c r="W3954" s="190"/>
      <c r="X3954" s="190"/>
      <c r="Y3954" s="190"/>
      <c r="Z3954" s="190"/>
      <c r="AA3954" s="190"/>
      <c r="AB3954" s="190"/>
      <c r="AC3954" s="185"/>
      <c r="AD3954" s="190"/>
      <c r="AE3954" s="190"/>
      <c r="AF3954" s="190"/>
      <c r="AG3954" s="205" t="str">
        <f t="shared" si="183"/>
        <v/>
      </c>
      <c r="AH3954" s="205" t="str">
        <f t="shared" si="184"/>
        <v/>
      </c>
      <c r="AI3954" s="205" t="str">
        <f t="shared" si="185"/>
        <v/>
      </c>
    </row>
    <row r="3955" spans="1:35" ht="15" customHeight="1">
      <c r="A3955" s="185"/>
      <c r="B3955" s="185"/>
      <c r="C3955" s="185"/>
      <c r="D3955" s="186"/>
      <c r="E3955" s="185"/>
      <c r="F3955" s="185"/>
      <c r="G3955" s="185"/>
      <c r="H3955" s="185"/>
      <c r="I3955" s="185"/>
      <c r="J3955" s="185"/>
      <c r="K3955" s="187"/>
      <c r="L3955" s="187"/>
      <c r="M3955" s="187"/>
      <c r="N3955" s="187"/>
      <c r="O3955" s="187"/>
      <c r="P3955" s="187"/>
      <c r="Q3955" s="187"/>
      <c r="R3955" s="190"/>
      <c r="S3955" s="190"/>
      <c r="T3955" s="190"/>
      <c r="U3955" s="190"/>
      <c r="V3955" s="190"/>
      <c r="W3955" s="190"/>
      <c r="X3955" s="190"/>
      <c r="Y3955" s="190"/>
      <c r="Z3955" s="190"/>
      <c r="AA3955" s="190"/>
      <c r="AB3955" s="190"/>
      <c r="AC3955" s="185"/>
      <c r="AD3955" s="190"/>
      <c r="AE3955" s="190"/>
      <c r="AF3955" s="190"/>
      <c r="AG3955" s="205" t="str">
        <f t="shared" si="183"/>
        <v/>
      </c>
      <c r="AH3955" s="205" t="str">
        <f t="shared" si="184"/>
        <v/>
      </c>
      <c r="AI3955" s="205" t="str">
        <f t="shared" si="185"/>
        <v/>
      </c>
    </row>
    <row r="3956" spans="1:35" ht="15" customHeight="1">
      <c r="A3956" s="185"/>
      <c r="B3956" s="185"/>
      <c r="C3956" s="185"/>
      <c r="D3956" s="186"/>
      <c r="E3956" s="185"/>
      <c r="F3956" s="185"/>
      <c r="G3956" s="185"/>
      <c r="H3956" s="185"/>
      <c r="I3956" s="185"/>
      <c r="J3956" s="185"/>
      <c r="K3956" s="187"/>
      <c r="L3956" s="187"/>
      <c r="M3956" s="187"/>
      <c r="N3956" s="187"/>
      <c r="O3956" s="187"/>
      <c r="P3956" s="187"/>
      <c r="Q3956" s="187"/>
      <c r="R3956" s="190"/>
      <c r="S3956" s="190"/>
      <c r="T3956" s="190"/>
      <c r="U3956" s="190"/>
      <c r="V3956" s="190"/>
      <c r="W3956" s="190"/>
      <c r="X3956" s="190"/>
      <c r="Y3956" s="190"/>
      <c r="Z3956" s="190"/>
      <c r="AA3956" s="190"/>
      <c r="AB3956" s="190"/>
      <c r="AC3956" s="185"/>
      <c r="AD3956" s="190"/>
      <c r="AE3956" s="190"/>
      <c r="AF3956" s="190"/>
      <c r="AG3956" s="205" t="str">
        <f t="shared" si="183"/>
        <v/>
      </c>
      <c r="AH3956" s="205" t="str">
        <f t="shared" si="184"/>
        <v/>
      </c>
      <c r="AI3956" s="205" t="str">
        <f t="shared" si="185"/>
        <v/>
      </c>
    </row>
    <row r="3957" spans="1:35" ht="15" customHeight="1">
      <c r="A3957" s="185"/>
      <c r="B3957" s="185"/>
      <c r="C3957" s="185"/>
      <c r="D3957" s="186"/>
      <c r="E3957" s="185"/>
      <c r="F3957" s="185"/>
      <c r="G3957" s="185"/>
      <c r="H3957" s="185"/>
      <c r="I3957" s="185"/>
      <c r="J3957" s="185"/>
      <c r="K3957" s="187"/>
      <c r="L3957" s="187"/>
      <c r="M3957" s="187"/>
      <c r="N3957" s="187"/>
      <c r="O3957" s="187"/>
      <c r="P3957" s="187"/>
      <c r="Q3957" s="187"/>
      <c r="R3957" s="190"/>
      <c r="S3957" s="190"/>
      <c r="T3957" s="190"/>
      <c r="U3957" s="190"/>
      <c r="V3957" s="190"/>
      <c r="W3957" s="190"/>
      <c r="X3957" s="190"/>
      <c r="Y3957" s="190"/>
      <c r="Z3957" s="190"/>
      <c r="AA3957" s="190"/>
      <c r="AB3957" s="190"/>
      <c r="AC3957" s="185"/>
      <c r="AD3957" s="190"/>
      <c r="AE3957" s="190"/>
      <c r="AF3957" s="190"/>
      <c r="AG3957" s="205" t="str">
        <f t="shared" si="183"/>
        <v/>
      </c>
      <c r="AH3957" s="205" t="str">
        <f t="shared" si="184"/>
        <v/>
      </c>
      <c r="AI3957" s="205" t="str">
        <f t="shared" si="185"/>
        <v/>
      </c>
    </row>
    <row r="3958" spans="1:35" ht="15" customHeight="1">
      <c r="A3958" s="185"/>
      <c r="B3958" s="185"/>
      <c r="C3958" s="185"/>
      <c r="D3958" s="186"/>
      <c r="E3958" s="185"/>
      <c r="F3958" s="185"/>
      <c r="G3958" s="185"/>
      <c r="H3958" s="185"/>
      <c r="I3958" s="185"/>
      <c r="J3958" s="185"/>
      <c r="K3958" s="187"/>
      <c r="L3958" s="187"/>
      <c r="M3958" s="187"/>
      <c r="N3958" s="187"/>
      <c r="O3958" s="187"/>
      <c r="P3958" s="187"/>
      <c r="Q3958" s="187"/>
      <c r="R3958" s="190"/>
      <c r="S3958" s="190"/>
      <c r="T3958" s="190"/>
      <c r="U3958" s="190"/>
      <c r="V3958" s="190"/>
      <c r="W3958" s="190"/>
      <c r="X3958" s="190"/>
      <c r="Y3958" s="190"/>
      <c r="Z3958" s="190"/>
      <c r="AA3958" s="190"/>
      <c r="AB3958" s="190"/>
      <c r="AC3958" s="185"/>
      <c r="AD3958" s="190"/>
      <c r="AE3958" s="190"/>
      <c r="AF3958" s="190"/>
      <c r="AG3958" s="205" t="str">
        <f t="shared" si="183"/>
        <v/>
      </c>
      <c r="AH3958" s="205" t="str">
        <f t="shared" si="184"/>
        <v/>
      </c>
      <c r="AI3958" s="205" t="str">
        <f t="shared" si="185"/>
        <v/>
      </c>
    </row>
    <row r="3959" spans="1:35" ht="15" customHeight="1">
      <c r="A3959" s="185"/>
      <c r="B3959" s="185"/>
      <c r="C3959" s="185"/>
      <c r="D3959" s="186"/>
      <c r="E3959" s="185"/>
      <c r="F3959" s="185"/>
      <c r="G3959" s="185"/>
      <c r="H3959" s="185"/>
      <c r="I3959" s="185"/>
      <c r="J3959" s="185"/>
      <c r="K3959" s="187"/>
      <c r="L3959" s="187"/>
      <c r="M3959" s="187"/>
      <c r="N3959" s="187"/>
      <c r="O3959" s="187"/>
      <c r="P3959" s="187"/>
      <c r="Q3959" s="187"/>
      <c r="R3959" s="190"/>
      <c r="S3959" s="190"/>
      <c r="T3959" s="190"/>
      <c r="U3959" s="190"/>
      <c r="V3959" s="190"/>
      <c r="W3959" s="190"/>
      <c r="X3959" s="190"/>
      <c r="Y3959" s="190"/>
      <c r="Z3959" s="190"/>
      <c r="AA3959" s="190"/>
      <c r="AB3959" s="190"/>
      <c r="AC3959" s="185"/>
      <c r="AD3959" s="190"/>
      <c r="AE3959" s="190"/>
      <c r="AF3959" s="190"/>
      <c r="AG3959" s="205" t="str">
        <f t="shared" si="183"/>
        <v/>
      </c>
      <c r="AH3959" s="205" t="str">
        <f t="shared" si="184"/>
        <v/>
      </c>
      <c r="AI3959" s="205" t="str">
        <f t="shared" si="185"/>
        <v/>
      </c>
    </row>
    <row r="3960" spans="1:35" ht="15" customHeight="1">
      <c r="A3960" s="185"/>
      <c r="B3960" s="185"/>
      <c r="C3960" s="185"/>
      <c r="D3960" s="186"/>
      <c r="E3960" s="185"/>
      <c r="F3960" s="185"/>
      <c r="G3960" s="185"/>
      <c r="H3960" s="185"/>
      <c r="I3960" s="185"/>
      <c r="J3960" s="185"/>
      <c r="K3960" s="187"/>
      <c r="L3960" s="187"/>
      <c r="M3960" s="187"/>
      <c r="N3960" s="187"/>
      <c r="O3960" s="187"/>
      <c r="P3960" s="187"/>
      <c r="Q3960" s="187"/>
      <c r="R3960" s="190"/>
      <c r="S3960" s="190"/>
      <c r="T3960" s="190"/>
      <c r="U3960" s="190"/>
      <c r="V3960" s="190"/>
      <c r="W3960" s="190"/>
      <c r="X3960" s="190"/>
      <c r="Y3960" s="190"/>
      <c r="Z3960" s="190"/>
      <c r="AA3960" s="190"/>
      <c r="AB3960" s="190"/>
      <c r="AC3960" s="185"/>
      <c r="AD3960" s="190"/>
      <c r="AE3960" s="190"/>
      <c r="AF3960" s="190"/>
      <c r="AG3960" s="205" t="str">
        <f t="shared" si="183"/>
        <v/>
      </c>
      <c r="AH3960" s="205" t="str">
        <f t="shared" si="184"/>
        <v/>
      </c>
      <c r="AI3960" s="205" t="str">
        <f t="shared" si="185"/>
        <v/>
      </c>
    </row>
    <row r="3961" spans="1:35" ht="15" customHeight="1">
      <c r="A3961" s="185"/>
      <c r="B3961" s="185"/>
      <c r="C3961" s="185"/>
      <c r="D3961" s="186"/>
      <c r="E3961" s="185"/>
      <c r="F3961" s="185"/>
      <c r="G3961" s="185"/>
      <c r="H3961" s="185"/>
      <c r="I3961" s="185"/>
      <c r="J3961" s="185"/>
      <c r="K3961" s="187"/>
      <c r="L3961" s="187"/>
      <c r="M3961" s="187"/>
      <c r="N3961" s="187"/>
      <c r="O3961" s="187"/>
      <c r="P3961" s="187"/>
      <c r="Q3961" s="187"/>
      <c r="R3961" s="190"/>
      <c r="S3961" s="190"/>
      <c r="T3961" s="190"/>
      <c r="U3961" s="190"/>
      <c r="V3961" s="190"/>
      <c r="W3961" s="190"/>
      <c r="X3961" s="190"/>
      <c r="Y3961" s="190"/>
      <c r="Z3961" s="190"/>
      <c r="AA3961" s="190"/>
      <c r="AB3961" s="190"/>
      <c r="AC3961" s="185"/>
      <c r="AD3961" s="190"/>
      <c r="AE3961" s="190"/>
      <c r="AF3961" s="190"/>
      <c r="AG3961" s="205" t="str">
        <f t="shared" si="183"/>
        <v/>
      </c>
      <c r="AH3961" s="205" t="str">
        <f t="shared" si="184"/>
        <v/>
      </c>
      <c r="AI3961" s="205" t="str">
        <f t="shared" si="185"/>
        <v/>
      </c>
    </row>
    <row r="3962" spans="1:35" ht="15" customHeight="1">
      <c r="A3962" s="185"/>
      <c r="B3962" s="185"/>
      <c r="C3962" s="185"/>
      <c r="D3962" s="186"/>
      <c r="E3962" s="185"/>
      <c r="F3962" s="185"/>
      <c r="G3962" s="185"/>
      <c r="H3962" s="185"/>
      <c r="I3962" s="185"/>
      <c r="J3962" s="185"/>
      <c r="K3962" s="187"/>
      <c r="L3962" s="187"/>
      <c r="M3962" s="187"/>
      <c r="N3962" s="187"/>
      <c r="O3962" s="187"/>
      <c r="P3962" s="187"/>
      <c r="Q3962" s="187"/>
      <c r="R3962" s="190"/>
      <c r="S3962" s="190"/>
      <c r="T3962" s="190"/>
      <c r="U3962" s="190"/>
      <c r="V3962" s="190"/>
      <c r="W3962" s="190"/>
      <c r="X3962" s="190"/>
      <c r="Y3962" s="190"/>
      <c r="Z3962" s="190"/>
      <c r="AA3962" s="190"/>
      <c r="AB3962" s="190"/>
      <c r="AC3962" s="185"/>
      <c r="AD3962" s="190"/>
      <c r="AE3962" s="190"/>
      <c r="AF3962" s="190"/>
      <c r="AG3962" s="205" t="str">
        <f t="shared" si="183"/>
        <v/>
      </c>
      <c r="AH3962" s="205" t="str">
        <f t="shared" si="184"/>
        <v/>
      </c>
      <c r="AI3962" s="205" t="str">
        <f t="shared" si="185"/>
        <v/>
      </c>
    </row>
    <row r="3963" spans="1:35" ht="15" customHeight="1">
      <c r="A3963" s="185"/>
      <c r="B3963" s="185"/>
      <c r="C3963" s="185"/>
      <c r="D3963" s="186"/>
      <c r="E3963" s="185"/>
      <c r="F3963" s="185"/>
      <c r="G3963" s="185"/>
      <c r="H3963" s="185"/>
      <c r="I3963" s="185"/>
      <c r="J3963" s="185"/>
      <c r="K3963" s="187"/>
      <c r="L3963" s="187"/>
      <c r="M3963" s="187"/>
      <c r="N3963" s="187"/>
      <c r="O3963" s="187"/>
      <c r="P3963" s="187"/>
      <c r="Q3963" s="187"/>
      <c r="R3963" s="190"/>
      <c r="S3963" s="190"/>
      <c r="T3963" s="190"/>
      <c r="U3963" s="190"/>
      <c r="V3963" s="190"/>
      <c r="W3963" s="190"/>
      <c r="X3963" s="190"/>
      <c r="Y3963" s="190"/>
      <c r="Z3963" s="190"/>
      <c r="AA3963" s="190"/>
      <c r="AB3963" s="190"/>
      <c r="AC3963" s="185"/>
      <c r="AD3963" s="190"/>
      <c r="AE3963" s="190"/>
      <c r="AF3963" s="190"/>
      <c r="AG3963" s="205" t="str">
        <f t="shared" si="183"/>
        <v/>
      </c>
      <c r="AH3963" s="205" t="str">
        <f t="shared" si="184"/>
        <v/>
      </c>
      <c r="AI3963" s="205" t="str">
        <f t="shared" si="185"/>
        <v/>
      </c>
    </row>
    <row r="3964" spans="1:35" ht="15" customHeight="1">
      <c r="A3964" s="185"/>
      <c r="B3964" s="185"/>
      <c r="C3964" s="185"/>
      <c r="D3964" s="186"/>
      <c r="E3964" s="185"/>
      <c r="F3964" s="185"/>
      <c r="G3964" s="185"/>
      <c r="H3964" s="185"/>
      <c r="I3964" s="185"/>
      <c r="J3964" s="185"/>
      <c r="K3964" s="187"/>
      <c r="L3964" s="187"/>
      <c r="M3964" s="187"/>
      <c r="N3964" s="187"/>
      <c r="O3964" s="187"/>
      <c r="P3964" s="187"/>
      <c r="Q3964" s="187"/>
      <c r="R3964" s="190"/>
      <c r="S3964" s="190"/>
      <c r="T3964" s="190"/>
      <c r="U3964" s="190"/>
      <c r="V3964" s="190"/>
      <c r="W3964" s="190"/>
      <c r="X3964" s="190"/>
      <c r="Y3964" s="190"/>
      <c r="Z3964" s="190"/>
      <c r="AA3964" s="190"/>
      <c r="AB3964" s="190"/>
      <c r="AC3964" s="185"/>
      <c r="AD3964" s="190"/>
      <c r="AE3964" s="190"/>
      <c r="AF3964" s="190"/>
      <c r="AG3964" s="205" t="str">
        <f t="shared" si="183"/>
        <v/>
      </c>
      <c r="AH3964" s="205" t="str">
        <f t="shared" si="184"/>
        <v/>
      </c>
      <c r="AI3964" s="205" t="str">
        <f t="shared" si="185"/>
        <v/>
      </c>
    </row>
    <row r="3965" spans="1:35" ht="15" customHeight="1">
      <c r="A3965" s="185"/>
      <c r="B3965" s="185"/>
      <c r="C3965" s="185"/>
      <c r="D3965" s="186"/>
      <c r="E3965" s="185"/>
      <c r="F3965" s="185"/>
      <c r="G3965" s="185"/>
      <c r="H3965" s="185"/>
      <c r="I3965" s="185"/>
      <c r="J3965" s="185"/>
      <c r="K3965" s="187"/>
      <c r="L3965" s="187"/>
      <c r="M3965" s="187"/>
      <c r="N3965" s="187"/>
      <c r="O3965" s="187"/>
      <c r="P3965" s="187"/>
      <c r="Q3965" s="187"/>
      <c r="R3965" s="190"/>
      <c r="S3965" s="190"/>
      <c r="T3965" s="190"/>
      <c r="U3965" s="190"/>
      <c r="V3965" s="190"/>
      <c r="W3965" s="190"/>
      <c r="X3965" s="190"/>
      <c r="Y3965" s="190"/>
      <c r="Z3965" s="190"/>
      <c r="AA3965" s="190"/>
      <c r="AB3965" s="190"/>
      <c r="AC3965" s="185"/>
      <c r="AD3965" s="190"/>
      <c r="AE3965" s="190"/>
      <c r="AF3965" s="190"/>
      <c r="AG3965" s="205" t="str">
        <f t="shared" si="183"/>
        <v/>
      </c>
      <c r="AH3965" s="205" t="str">
        <f t="shared" si="184"/>
        <v/>
      </c>
      <c r="AI3965" s="205" t="str">
        <f t="shared" si="185"/>
        <v/>
      </c>
    </row>
    <row r="3966" spans="1:35" ht="15" customHeight="1">
      <c r="A3966" s="185"/>
      <c r="B3966" s="185"/>
      <c r="C3966" s="185"/>
      <c r="D3966" s="186"/>
      <c r="E3966" s="185"/>
      <c r="F3966" s="185"/>
      <c r="G3966" s="185"/>
      <c r="H3966" s="185"/>
      <c r="I3966" s="185"/>
      <c r="J3966" s="185"/>
      <c r="K3966" s="187"/>
      <c r="L3966" s="187"/>
      <c r="M3966" s="187"/>
      <c r="N3966" s="187"/>
      <c r="O3966" s="187"/>
      <c r="P3966" s="187"/>
      <c r="Q3966" s="187"/>
      <c r="R3966" s="190"/>
      <c r="S3966" s="190"/>
      <c r="T3966" s="190"/>
      <c r="U3966" s="190"/>
      <c r="V3966" s="190"/>
      <c r="W3966" s="190"/>
      <c r="X3966" s="190"/>
      <c r="Y3966" s="190"/>
      <c r="Z3966" s="190"/>
      <c r="AA3966" s="190"/>
      <c r="AB3966" s="190"/>
      <c r="AC3966" s="185"/>
      <c r="AD3966" s="190"/>
      <c r="AE3966" s="190"/>
      <c r="AF3966" s="190"/>
      <c r="AG3966" s="205" t="str">
        <f t="shared" si="183"/>
        <v/>
      </c>
      <c r="AH3966" s="205" t="str">
        <f t="shared" si="184"/>
        <v/>
      </c>
      <c r="AI3966" s="205" t="str">
        <f t="shared" si="185"/>
        <v/>
      </c>
    </row>
    <row r="3967" spans="1:35" ht="15" customHeight="1">
      <c r="A3967" s="185"/>
      <c r="B3967" s="185"/>
      <c r="C3967" s="185"/>
      <c r="D3967" s="186"/>
      <c r="E3967" s="185"/>
      <c r="F3967" s="185"/>
      <c r="G3967" s="185"/>
      <c r="H3967" s="185"/>
      <c r="I3967" s="185"/>
      <c r="J3967" s="185"/>
      <c r="K3967" s="187"/>
      <c r="L3967" s="187"/>
      <c r="M3967" s="187"/>
      <c r="N3967" s="187"/>
      <c r="O3967" s="187"/>
      <c r="P3967" s="187"/>
      <c r="Q3967" s="187"/>
      <c r="R3967" s="190"/>
      <c r="S3967" s="190"/>
      <c r="T3967" s="190"/>
      <c r="U3967" s="190"/>
      <c r="V3967" s="190"/>
      <c r="W3967" s="190"/>
      <c r="X3967" s="190"/>
      <c r="Y3967" s="190"/>
      <c r="Z3967" s="190"/>
      <c r="AA3967" s="190"/>
      <c r="AB3967" s="190"/>
      <c r="AC3967" s="185"/>
      <c r="AD3967" s="190"/>
      <c r="AE3967" s="190"/>
      <c r="AF3967" s="190"/>
      <c r="AG3967" s="205" t="str">
        <f t="shared" si="183"/>
        <v/>
      </c>
      <c r="AH3967" s="205" t="str">
        <f t="shared" si="184"/>
        <v/>
      </c>
      <c r="AI3967" s="205" t="str">
        <f t="shared" si="185"/>
        <v/>
      </c>
    </row>
    <row r="3968" spans="1:35" ht="15" customHeight="1">
      <c r="A3968" s="185"/>
      <c r="B3968" s="185"/>
      <c r="C3968" s="185"/>
      <c r="D3968" s="186"/>
      <c r="E3968" s="185"/>
      <c r="F3968" s="185"/>
      <c r="G3968" s="185"/>
      <c r="H3968" s="185"/>
      <c r="I3968" s="185"/>
      <c r="J3968" s="185"/>
      <c r="K3968" s="187"/>
      <c r="L3968" s="187"/>
      <c r="M3968" s="187"/>
      <c r="N3968" s="187"/>
      <c r="O3968" s="187"/>
      <c r="P3968" s="187"/>
      <c r="Q3968" s="187"/>
      <c r="R3968" s="190"/>
      <c r="S3968" s="190"/>
      <c r="T3968" s="190"/>
      <c r="U3968" s="190"/>
      <c r="V3968" s="190"/>
      <c r="W3968" s="190"/>
      <c r="X3968" s="190"/>
      <c r="Y3968" s="190"/>
      <c r="Z3968" s="190"/>
      <c r="AA3968" s="190"/>
      <c r="AB3968" s="190"/>
      <c r="AC3968" s="185"/>
      <c r="AD3968" s="190"/>
      <c r="AE3968" s="190"/>
      <c r="AF3968" s="190"/>
      <c r="AG3968" s="205" t="str">
        <f t="shared" si="183"/>
        <v/>
      </c>
      <c r="AH3968" s="205" t="str">
        <f t="shared" si="184"/>
        <v/>
      </c>
      <c r="AI3968" s="205" t="str">
        <f t="shared" si="185"/>
        <v/>
      </c>
    </row>
    <row r="3969" spans="1:35" ht="15" customHeight="1">
      <c r="A3969" s="185"/>
      <c r="B3969" s="185"/>
      <c r="C3969" s="185"/>
      <c r="D3969" s="186"/>
      <c r="E3969" s="185"/>
      <c r="F3969" s="185"/>
      <c r="G3969" s="185"/>
      <c r="H3969" s="185"/>
      <c r="I3969" s="185"/>
      <c r="J3969" s="185"/>
      <c r="K3969" s="187"/>
      <c r="L3969" s="187"/>
      <c r="M3969" s="187"/>
      <c r="N3969" s="187"/>
      <c r="O3969" s="187"/>
      <c r="P3969" s="187"/>
      <c r="Q3969" s="187"/>
      <c r="R3969" s="190"/>
      <c r="S3969" s="190"/>
      <c r="T3969" s="190"/>
      <c r="U3969" s="190"/>
      <c r="V3969" s="190"/>
      <c r="W3969" s="190"/>
      <c r="X3969" s="190"/>
      <c r="Y3969" s="190"/>
      <c r="Z3969" s="190"/>
      <c r="AA3969" s="190"/>
      <c r="AB3969" s="190"/>
      <c r="AC3969" s="185"/>
      <c r="AD3969" s="190"/>
      <c r="AE3969" s="190"/>
      <c r="AF3969" s="190"/>
      <c r="AG3969" s="205" t="str">
        <f t="shared" si="183"/>
        <v/>
      </c>
      <c r="AH3969" s="205" t="str">
        <f t="shared" si="184"/>
        <v/>
      </c>
      <c r="AI3969" s="205" t="str">
        <f t="shared" si="185"/>
        <v/>
      </c>
    </row>
    <row r="3970" spans="1:35" ht="15" customHeight="1">
      <c r="A3970" s="185"/>
      <c r="B3970" s="185"/>
      <c r="C3970" s="185"/>
      <c r="D3970" s="186"/>
      <c r="E3970" s="185"/>
      <c r="F3970" s="185"/>
      <c r="G3970" s="185"/>
      <c r="H3970" s="185"/>
      <c r="I3970" s="185"/>
      <c r="J3970" s="185"/>
      <c r="K3970" s="187"/>
      <c r="L3970" s="187"/>
      <c r="M3970" s="187"/>
      <c r="N3970" s="187"/>
      <c r="O3970" s="187"/>
      <c r="P3970" s="187"/>
      <c r="Q3970" s="187"/>
      <c r="R3970" s="190"/>
      <c r="S3970" s="190"/>
      <c r="T3970" s="190"/>
      <c r="U3970" s="190"/>
      <c r="V3970" s="190"/>
      <c r="W3970" s="190"/>
      <c r="X3970" s="190"/>
      <c r="Y3970" s="190"/>
      <c r="Z3970" s="190"/>
      <c r="AA3970" s="190"/>
      <c r="AB3970" s="190"/>
      <c r="AC3970" s="185"/>
      <c r="AD3970" s="190"/>
      <c r="AE3970" s="190"/>
      <c r="AF3970" s="190"/>
      <c r="AG3970" s="205" t="str">
        <f t="shared" si="183"/>
        <v/>
      </c>
      <c r="AH3970" s="205" t="str">
        <f t="shared" si="184"/>
        <v/>
      </c>
      <c r="AI3970" s="205" t="str">
        <f t="shared" si="185"/>
        <v/>
      </c>
    </row>
    <row r="3971" spans="1:35" ht="15" customHeight="1">
      <c r="A3971" s="185"/>
      <c r="B3971" s="185"/>
      <c r="C3971" s="185"/>
      <c r="D3971" s="186"/>
      <c r="E3971" s="185"/>
      <c r="F3971" s="185"/>
      <c r="G3971" s="185"/>
      <c r="H3971" s="185"/>
      <c r="I3971" s="185"/>
      <c r="J3971" s="185"/>
      <c r="K3971" s="187"/>
      <c r="L3971" s="187"/>
      <c r="M3971" s="187"/>
      <c r="N3971" s="187"/>
      <c r="O3971" s="187"/>
      <c r="P3971" s="187"/>
      <c r="Q3971" s="187"/>
      <c r="R3971" s="190"/>
      <c r="S3971" s="190"/>
      <c r="T3971" s="190"/>
      <c r="U3971" s="190"/>
      <c r="V3971" s="190"/>
      <c r="W3971" s="190"/>
      <c r="X3971" s="190"/>
      <c r="Y3971" s="190"/>
      <c r="Z3971" s="190"/>
      <c r="AA3971" s="190"/>
      <c r="AB3971" s="190"/>
      <c r="AC3971" s="185"/>
      <c r="AD3971" s="190"/>
      <c r="AE3971" s="190"/>
      <c r="AF3971" s="190"/>
      <c r="AG3971" s="205" t="str">
        <f t="shared" si="183"/>
        <v/>
      </c>
      <c r="AH3971" s="205" t="str">
        <f t="shared" si="184"/>
        <v/>
      </c>
      <c r="AI3971" s="205" t="str">
        <f t="shared" si="185"/>
        <v/>
      </c>
    </row>
    <row r="3972" spans="1:35" ht="15" customHeight="1">
      <c r="A3972" s="185"/>
      <c r="B3972" s="185"/>
      <c r="C3972" s="185"/>
      <c r="D3972" s="186"/>
      <c r="E3972" s="185"/>
      <c r="F3972" s="185"/>
      <c r="G3972" s="185"/>
      <c r="H3972" s="185"/>
      <c r="I3972" s="185"/>
      <c r="J3972" s="185"/>
      <c r="K3972" s="187"/>
      <c r="L3972" s="187"/>
      <c r="M3972" s="187"/>
      <c r="N3972" s="187"/>
      <c r="O3972" s="187"/>
      <c r="P3972" s="187"/>
      <c r="Q3972" s="187"/>
      <c r="R3972" s="190"/>
      <c r="S3972" s="190"/>
      <c r="T3972" s="190"/>
      <c r="U3972" s="190"/>
      <c r="V3972" s="190"/>
      <c r="W3972" s="190"/>
      <c r="X3972" s="190"/>
      <c r="Y3972" s="190"/>
      <c r="Z3972" s="190"/>
      <c r="AA3972" s="190"/>
      <c r="AB3972" s="190"/>
      <c r="AC3972" s="185"/>
      <c r="AD3972" s="190"/>
      <c r="AE3972" s="190"/>
      <c r="AF3972" s="190"/>
      <c r="AG3972" s="205" t="str">
        <f t="shared" ref="AG3972:AG4035" si="186">IF($Q3972="","",IF($Q3972="YES","YES","NO"))</f>
        <v/>
      </c>
      <c r="AH3972" s="205" t="str">
        <f t="shared" ref="AH3972:AH4035" si="187">IF($X3972="","",IF($X3972="YES","YES","NO"))</f>
        <v/>
      </c>
      <c r="AI3972" s="205" t="str">
        <f t="shared" ref="AI3972:AI4035" si="188">IF(COUNTIF($B$3:$B$4985,B3972)&gt;1,"DUPLICATE","")</f>
        <v/>
      </c>
    </row>
    <row r="3973" spans="1:35" ht="15" customHeight="1">
      <c r="A3973" s="185"/>
      <c r="B3973" s="185"/>
      <c r="C3973" s="185"/>
      <c r="D3973" s="186"/>
      <c r="E3973" s="185"/>
      <c r="F3973" s="185"/>
      <c r="G3973" s="185"/>
      <c r="H3973" s="185"/>
      <c r="I3973" s="185"/>
      <c r="J3973" s="185"/>
      <c r="K3973" s="187"/>
      <c r="L3973" s="187"/>
      <c r="M3973" s="187"/>
      <c r="N3973" s="187"/>
      <c r="O3973" s="187"/>
      <c r="P3973" s="187"/>
      <c r="Q3973" s="187"/>
      <c r="R3973" s="190"/>
      <c r="S3973" s="190"/>
      <c r="T3973" s="190"/>
      <c r="U3973" s="190"/>
      <c r="V3973" s="190"/>
      <c r="W3973" s="190"/>
      <c r="X3973" s="190"/>
      <c r="Y3973" s="190"/>
      <c r="Z3973" s="190"/>
      <c r="AA3973" s="190"/>
      <c r="AB3973" s="190"/>
      <c r="AC3973" s="185"/>
      <c r="AD3973" s="190"/>
      <c r="AE3973" s="190"/>
      <c r="AF3973" s="190"/>
      <c r="AG3973" s="205" t="str">
        <f t="shared" si="186"/>
        <v/>
      </c>
      <c r="AH3973" s="205" t="str">
        <f t="shared" si="187"/>
        <v/>
      </c>
      <c r="AI3973" s="205" t="str">
        <f t="shared" si="188"/>
        <v/>
      </c>
    </row>
    <row r="3974" spans="1:35" ht="15" customHeight="1">
      <c r="A3974" s="185"/>
      <c r="B3974" s="185"/>
      <c r="C3974" s="185"/>
      <c r="D3974" s="186"/>
      <c r="E3974" s="185"/>
      <c r="F3974" s="185"/>
      <c r="G3974" s="185"/>
      <c r="H3974" s="185"/>
      <c r="I3974" s="185"/>
      <c r="J3974" s="185"/>
      <c r="K3974" s="187"/>
      <c r="L3974" s="187"/>
      <c r="M3974" s="187"/>
      <c r="N3974" s="187"/>
      <c r="O3974" s="187"/>
      <c r="P3974" s="187"/>
      <c r="Q3974" s="187"/>
      <c r="R3974" s="190"/>
      <c r="S3974" s="190"/>
      <c r="T3974" s="190"/>
      <c r="U3974" s="190"/>
      <c r="V3974" s="190"/>
      <c r="W3974" s="190"/>
      <c r="X3974" s="190"/>
      <c r="Y3974" s="190"/>
      <c r="Z3974" s="190"/>
      <c r="AA3974" s="190"/>
      <c r="AB3974" s="190"/>
      <c r="AC3974" s="185"/>
      <c r="AD3974" s="190"/>
      <c r="AE3974" s="190"/>
      <c r="AF3974" s="190"/>
      <c r="AG3974" s="205" t="str">
        <f t="shared" si="186"/>
        <v/>
      </c>
      <c r="AH3974" s="205" t="str">
        <f t="shared" si="187"/>
        <v/>
      </c>
      <c r="AI3974" s="205" t="str">
        <f t="shared" si="188"/>
        <v/>
      </c>
    </row>
    <row r="3975" spans="1:35" ht="15" customHeight="1">
      <c r="A3975" s="185"/>
      <c r="B3975" s="185"/>
      <c r="C3975" s="185"/>
      <c r="D3975" s="186"/>
      <c r="E3975" s="185"/>
      <c r="F3975" s="185"/>
      <c r="G3975" s="185"/>
      <c r="H3975" s="185"/>
      <c r="I3975" s="185"/>
      <c r="J3975" s="185"/>
      <c r="K3975" s="187"/>
      <c r="L3975" s="187"/>
      <c r="M3975" s="187"/>
      <c r="N3975" s="187"/>
      <c r="O3975" s="187"/>
      <c r="P3975" s="187"/>
      <c r="Q3975" s="187"/>
      <c r="R3975" s="190"/>
      <c r="S3975" s="190"/>
      <c r="T3975" s="190"/>
      <c r="U3975" s="190"/>
      <c r="V3975" s="190"/>
      <c r="W3975" s="190"/>
      <c r="X3975" s="190"/>
      <c r="Y3975" s="190"/>
      <c r="Z3975" s="190"/>
      <c r="AA3975" s="190"/>
      <c r="AB3975" s="190"/>
      <c r="AC3975" s="185"/>
      <c r="AD3975" s="190"/>
      <c r="AE3975" s="190"/>
      <c r="AF3975" s="190"/>
      <c r="AG3975" s="205" t="str">
        <f t="shared" si="186"/>
        <v/>
      </c>
      <c r="AH3975" s="205" t="str">
        <f t="shared" si="187"/>
        <v/>
      </c>
      <c r="AI3975" s="205" t="str">
        <f t="shared" si="188"/>
        <v/>
      </c>
    </row>
    <row r="3976" spans="1:35" ht="15" customHeight="1">
      <c r="A3976" s="185"/>
      <c r="B3976" s="185"/>
      <c r="C3976" s="185"/>
      <c r="D3976" s="186"/>
      <c r="E3976" s="185"/>
      <c r="F3976" s="185"/>
      <c r="G3976" s="185"/>
      <c r="H3976" s="185"/>
      <c r="I3976" s="185"/>
      <c r="J3976" s="185"/>
      <c r="K3976" s="187"/>
      <c r="L3976" s="187"/>
      <c r="M3976" s="187"/>
      <c r="N3976" s="187"/>
      <c r="O3976" s="187"/>
      <c r="P3976" s="187"/>
      <c r="Q3976" s="187"/>
      <c r="R3976" s="190"/>
      <c r="S3976" s="190"/>
      <c r="T3976" s="190"/>
      <c r="U3976" s="190"/>
      <c r="V3976" s="190"/>
      <c r="W3976" s="190"/>
      <c r="X3976" s="190"/>
      <c r="Y3976" s="190"/>
      <c r="Z3976" s="190"/>
      <c r="AA3976" s="190"/>
      <c r="AB3976" s="190"/>
      <c r="AC3976" s="185"/>
      <c r="AD3976" s="190"/>
      <c r="AE3976" s="190"/>
      <c r="AF3976" s="190"/>
      <c r="AG3976" s="205" t="str">
        <f t="shared" si="186"/>
        <v/>
      </c>
      <c r="AH3976" s="205" t="str">
        <f t="shared" si="187"/>
        <v/>
      </c>
      <c r="AI3976" s="205" t="str">
        <f t="shared" si="188"/>
        <v/>
      </c>
    </row>
    <row r="3977" spans="1:35" ht="15" customHeight="1">
      <c r="A3977" s="185"/>
      <c r="B3977" s="185"/>
      <c r="C3977" s="185"/>
      <c r="D3977" s="186"/>
      <c r="E3977" s="185"/>
      <c r="F3977" s="185"/>
      <c r="G3977" s="185"/>
      <c r="H3977" s="185"/>
      <c r="I3977" s="185"/>
      <c r="J3977" s="185"/>
      <c r="K3977" s="187"/>
      <c r="L3977" s="187"/>
      <c r="M3977" s="187"/>
      <c r="N3977" s="187"/>
      <c r="O3977" s="187"/>
      <c r="P3977" s="187"/>
      <c r="Q3977" s="187"/>
      <c r="R3977" s="190"/>
      <c r="S3977" s="190"/>
      <c r="T3977" s="190"/>
      <c r="U3977" s="190"/>
      <c r="V3977" s="190"/>
      <c r="W3977" s="190"/>
      <c r="X3977" s="190"/>
      <c r="Y3977" s="190"/>
      <c r="Z3977" s="190"/>
      <c r="AA3977" s="190"/>
      <c r="AB3977" s="190"/>
      <c r="AC3977" s="185"/>
      <c r="AD3977" s="190"/>
      <c r="AE3977" s="190"/>
      <c r="AF3977" s="190"/>
      <c r="AG3977" s="205" t="str">
        <f t="shared" si="186"/>
        <v/>
      </c>
      <c r="AH3977" s="205" t="str">
        <f t="shared" si="187"/>
        <v/>
      </c>
      <c r="AI3977" s="205" t="str">
        <f t="shared" si="188"/>
        <v/>
      </c>
    </row>
    <row r="3978" spans="1:35" ht="15" customHeight="1">
      <c r="A3978" s="185"/>
      <c r="B3978" s="185"/>
      <c r="C3978" s="185"/>
      <c r="D3978" s="186"/>
      <c r="E3978" s="185"/>
      <c r="F3978" s="185"/>
      <c r="G3978" s="185"/>
      <c r="H3978" s="185"/>
      <c r="I3978" s="185"/>
      <c r="J3978" s="185"/>
      <c r="K3978" s="187"/>
      <c r="L3978" s="187"/>
      <c r="M3978" s="187"/>
      <c r="N3978" s="187"/>
      <c r="O3978" s="187"/>
      <c r="P3978" s="187"/>
      <c r="Q3978" s="187"/>
      <c r="R3978" s="190"/>
      <c r="S3978" s="190"/>
      <c r="T3978" s="190"/>
      <c r="U3978" s="190"/>
      <c r="V3978" s="190"/>
      <c r="W3978" s="190"/>
      <c r="X3978" s="190"/>
      <c r="Y3978" s="190"/>
      <c r="Z3978" s="190"/>
      <c r="AA3978" s="190"/>
      <c r="AB3978" s="190"/>
      <c r="AC3978" s="185"/>
      <c r="AD3978" s="190"/>
      <c r="AE3978" s="190"/>
      <c r="AF3978" s="190"/>
      <c r="AG3978" s="205" t="str">
        <f t="shared" si="186"/>
        <v/>
      </c>
      <c r="AH3978" s="205" t="str">
        <f t="shared" si="187"/>
        <v/>
      </c>
      <c r="AI3978" s="205" t="str">
        <f t="shared" si="188"/>
        <v/>
      </c>
    </row>
    <row r="3979" spans="1:35" ht="15" customHeight="1">
      <c r="A3979" s="185"/>
      <c r="B3979" s="185"/>
      <c r="C3979" s="185"/>
      <c r="D3979" s="186"/>
      <c r="E3979" s="185"/>
      <c r="F3979" s="185"/>
      <c r="G3979" s="185"/>
      <c r="H3979" s="185"/>
      <c r="I3979" s="185"/>
      <c r="J3979" s="185"/>
      <c r="K3979" s="187"/>
      <c r="L3979" s="187"/>
      <c r="M3979" s="187"/>
      <c r="N3979" s="187"/>
      <c r="O3979" s="187"/>
      <c r="P3979" s="187"/>
      <c r="Q3979" s="187"/>
      <c r="R3979" s="190"/>
      <c r="S3979" s="190"/>
      <c r="T3979" s="190"/>
      <c r="U3979" s="190"/>
      <c r="V3979" s="190"/>
      <c r="W3979" s="190"/>
      <c r="X3979" s="190"/>
      <c r="Y3979" s="190"/>
      <c r="Z3979" s="190"/>
      <c r="AA3979" s="190"/>
      <c r="AB3979" s="190"/>
      <c r="AC3979" s="185"/>
      <c r="AD3979" s="190"/>
      <c r="AE3979" s="190"/>
      <c r="AF3979" s="190"/>
      <c r="AG3979" s="205" t="str">
        <f t="shared" si="186"/>
        <v/>
      </c>
      <c r="AH3979" s="205" t="str">
        <f t="shared" si="187"/>
        <v/>
      </c>
      <c r="AI3979" s="205" t="str">
        <f t="shared" si="188"/>
        <v/>
      </c>
    </row>
    <row r="3980" spans="1:35" ht="15" customHeight="1">
      <c r="A3980" s="185"/>
      <c r="B3980" s="185"/>
      <c r="C3980" s="185"/>
      <c r="D3980" s="186"/>
      <c r="E3980" s="185"/>
      <c r="F3980" s="185"/>
      <c r="G3980" s="185"/>
      <c r="H3980" s="185"/>
      <c r="I3980" s="185"/>
      <c r="J3980" s="185"/>
      <c r="K3980" s="187"/>
      <c r="L3980" s="187"/>
      <c r="M3980" s="187"/>
      <c r="N3980" s="187"/>
      <c r="O3980" s="187"/>
      <c r="P3980" s="187"/>
      <c r="Q3980" s="187"/>
      <c r="R3980" s="190"/>
      <c r="S3980" s="190"/>
      <c r="T3980" s="190"/>
      <c r="U3980" s="190"/>
      <c r="V3980" s="190"/>
      <c r="W3980" s="190"/>
      <c r="X3980" s="190"/>
      <c r="Y3980" s="190"/>
      <c r="Z3980" s="190"/>
      <c r="AA3980" s="190"/>
      <c r="AB3980" s="190"/>
      <c r="AC3980" s="185"/>
      <c r="AD3980" s="190"/>
      <c r="AE3980" s="190"/>
      <c r="AF3980" s="190"/>
      <c r="AG3980" s="205" t="str">
        <f t="shared" si="186"/>
        <v/>
      </c>
      <c r="AH3980" s="205" t="str">
        <f t="shared" si="187"/>
        <v/>
      </c>
      <c r="AI3980" s="205" t="str">
        <f t="shared" si="188"/>
        <v/>
      </c>
    </row>
    <row r="3981" spans="1:35" ht="15" customHeight="1">
      <c r="A3981" s="185"/>
      <c r="B3981" s="185"/>
      <c r="C3981" s="185"/>
      <c r="D3981" s="186"/>
      <c r="E3981" s="185"/>
      <c r="F3981" s="185"/>
      <c r="G3981" s="185"/>
      <c r="H3981" s="185"/>
      <c r="I3981" s="185"/>
      <c r="J3981" s="185"/>
      <c r="K3981" s="187"/>
      <c r="L3981" s="187"/>
      <c r="M3981" s="187"/>
      <c r="N3981" s="187"/>
      <c r="O3981" s="187"/>
      <c r="P3981" s="187"/>
      <c r="Q3981" s="187"/>
      <c r="R3981" s="190"/>
      <c r="S3981" s="190"/>
      <c r="T3981" s="190"/>
      <c r="U3981" s="190"/>
      <c r="V3981" s="190"/>
      <c r="W3981" s="190"/>
      <c r="X3981" s="190"/>
      <c r="Y3981" s="190"/>
      <c r="Z3981" s="190"/>
      <c r="AA3981" s="190"/>
      <c r="AB3981" s="190"/>
      <c r="AC3981" s="185"/>
      <c r="AD3981" s="190"/>
      <c r="AE3981" s="190"/>
      <c r="AF3981" s="190"/>
      <c r="AG3981" s="205" t="str">
        <f t="shared" si="186"/>
        <v/>
      </c>
      <c r="AH3981" s="205" t="str">
        <f t="shared" si="187"/>
        <v/>
      </c>
      <c r="AI3981" s="205" t="str">
        <f t="shared" si="188"/>
        <v/>
      </c>
    </row>
    <row r="3982" spans="1:35" ht="15" customHeight="1">
      <c r="A3982" s="185"/>
      <c r="B3982" s="185"/>
      <c r="C3982" s="185"/>
      <c r="D3982" s="186"/>
      <c r="E3982" s="185"/>
      <c r="F3982" s="185"/>
      <c r="G3982" s="185"/>
      <c r="H3982" s="185"/>
      <c r="I3982" s="185"/>
      <c r="J3982" s="185"/>
      <c r="K3982" s="187"/>
      <c r="L3982" s="187"/>
      <c r="M3982" s="187"/>
      <c r="N3982" s="187"/>
      <c r="O3982" s="187"/>
      <c r="P3982" s="187"/>
      <c r="Q3982" s="187"/>
      <c r="R3982" s="190"/>
      <c r="S3982" s="190"/>
      <c r="T3982" s="190"/>
      <c r="U3982" s="190"/>
      <c r="V3982" s="190"/>
      <c r="W3982" s="190"/>
      <c r="X3982" s="190"/>
      <c r="Y3982" s="190"/>
      <c r="Z3982" s="190"/>
      <c r="AA3982" s="190"/>
      <c r="AB3982" s="190"/>
      <c r="AC3982" s="185"/>
      <c r="AD3982" s="190"/>
      <c r="AE3982" s="190"/>
      <c r="AF3982" s="190"/>
      <c r="AG3982" s="205" t="str">
        <f t="shared" si="186"/>
        <v/>
      </c>
      <c r="AH3982" s="205" t="str">
        <f t="shared" si="187"/>
        <v/>
      </c>
      <c r="AI3982" s="205" t="str">
        <f t="shared" si="188"/>
        <v/>
      </c>
    </row>
    <row r="3983" spans="1:35" ht="15" customHeight="1">
      <c r="A3983" s="185"/>
      <c r="B3983" s="185"/>
      <c r="C3983" s="185"/>
      <c r="D3983" s="186"/>
      <c r="E3983" s="185"/>
      <c r="F3983" s="185"/>
      <c r="G3983" s="185"/>
      <c r="H3983" s="185"/>
      <c r="I3983" s="185"/>
      <c r="J3983" s="185"/>
      <c r="K3983" s="187"/>
      <c r="L3983" s="187"/>
      <c r="M3983" s="187"/>
      <c r="N3983" s="187"/>
      <c r="O3983" s="187"/>
      <c r="P3983" s="187"/>
      <c r="Q3983" s="187"/>
      <c r="R3983" s="190"/>
      <c r="S3983" s="190"/>
      <c r="T3983" s="190"/>
      <c r="U3983" s="190"/>
      <c r="V3983" s="190"/>
      <c r="W3983" s="190"/>
      <c r="X3983" s="190"/>
      <c r="Y3983" s="190"/>
      <c r="Z3983" s="190"/>
      <c r="AA3983" s="190"/>
      <c r="AB3983" s="190"/>
      <c r="AC3983" s="185"/>
      <c r="AD3983" s="190"/>
      <c r="AE3983" s="190"/>
      <c r="AF3983" s="190"/>
      <c r="AG3983" s="205" t="str">
        <f t="shared" si="186"/>
        <v/>
      </c>
      <c r="AH3983" s="205" t="str">
        <f t="shared" si="187"/>
        <v/>
      </c>
      <c r="AI3983" s="205" t="str">
        <f t="shared" si="188"/>
        <v/>
      </c>
    </row>
    <row r="3984" spans="1:35" ht="15" customHeight="1">
      <c r="A3984" s="185"/>
      <c r="B3984" s="185"/>
      <c r="C3984" s="185"/>
      <c r="D3984" s="186"/>
      <c r="E3984" s="185"/>
      <c r="F3984" s="185"/>
      <c r="G3984" s="185"/>
      <c r="H3984" s="185"/>
      <c r="I3984" s="185"/>
      <c r="J3984" s="185"/>
      <c r="K3984" s="187"/>
      <c r="L3984" s="187"/>
      <c r="M3984" s="187"/>
      <c r="N3984" s="187"/>
      <c r="O3984" s="187"/>
      <c r="P3984" s="187"/>
      <c r="Q3984" s="187"/>
      <c r="R3984" s="190"/>
      <c r="S3984" s="190"/>
      <c r="T3984" s="190"/>
      <c r="U3984" s="190"/>
      <c r="V3984" s="190"/>
      <c r="W3984" s="190"/>
      <c r="X3984" s="190"/>
      <c r="Y3984" s="190"/>
      <c r="Z3984" s="190"/>
      <c r="AA3984" s="190"/>
      <c r="AB3984" s="190"/>
      <c r="AC3984" s="185"/>
      <c r="AD3984" s="190"/>
      <c r="AE3984" s="190"/>
      <c r="AF3984" s="190"/>
      <c r="AG3984" s="205" t="str">
        <f t="shared" si="186"/>
        <v/>
      </c>
      <c r="AH3984" s="205" t="str">
        <f t="shared" si="187"/>
        <v/>
      </c>
      <c r="AI3984" s="205" t="str">
        <f t="shared" si="188"/>
        <v/>
      </c>
    </row>
    <row r="3985" spans="1:35" ht="15" customHeight="1">
      <c r="A3985" s="185"/>
      <c r="B3985" s="185"/>
      <c r="C3985" s="185"/>
      <c r="D3985" s="186"/>
      <c r="E3985" s="185"/>
      <c r="F3985" s="185"/>
      <c r="G3985" s="185"/>
      <c r="H3985" s="185"/>
      <c r="I3985" s="185"/>
      <c r="J3985" s="185"/>
      <c r="K3985" s="187"/>
      <c r="L3985" s="187"/>
      <c r="M3985" s="187"/>
      <c r="N3985" s="187"/>
      <c r="O3985" s="187"/>
      <c r="P3985" s="187"/>
      <c r="Q3985" s="187"/>
      <c r="R3985" s="190"/>
      <c r="S3985" s="190"/>
      <c r="T3985" s="190"/>
      <c r="U3985" s="190"/>
      <c r="V3985" s="190"/>
      <c r="W3985" s="190"/>
      <c r="X3985" s="190"/>
      <c r="Y3985" s="190"/>
      <c r="Z3985" s="190"/>
      <c r="AA3985" s="190"/>
      <c r="AB3985" s="190"/>
      <c r="AC3985" s="185"/>
      <c r="AD3985" s="190"/>
      <c r="AE3985" s="190"/>
      <c r="AF3985" s="190"/>
      <c r="AG3985" s="205" t="str">
        <f t="shared" si="186"/>
        <v/>
      </c>
      <c r="AH3985" s="205" t="str">
        <f t="shared" si="187"/>
        <v/>
      </c>
      <c r="AI3985" s="205" t="str">
        <f t="shared" si="188"/>
        <v/>
      </c>
    </row>
    <row r="3986" spans="1:35" ht="15" customHeight="1">
      <c r="A3986" s="185"/>
      <c r="B3986" s="185"/>
      <c r="C3986" s="185"/>
      <c r="D3986" s="186"/>
      <c r="E3986" s="185"/>
      <c r="F3986" s="185"/>
      <c r="G3986" s="185"/>
      <c r="H3986" s="185"/>
      <c r="I3986" s="185"/>
      <c r="J3986" s="185"/>
      <c r="K3986" s="187"/>
      <c r="L3986" s="187"/>
      <c r="M3986" s="187"/>
      <c r="N3986" s="187"/>
      <c r="O3986" s="187"/>
      <c r="P3986" s="187"/>
      <c r="Q3986" s="187"/>
      <c r="R3986" s="190"/>
      <c r="S3986" s="190"/>
      <c r="T3986" s="190"/>
      <c r="U3986" s="190"/>
      <c r="V3986" s="190"/>
      <c r="W3986" s="190"/>
      <c r="X3986" s="190"/>
      <c r="Y3986" s="190"/>
      <c r="Z3986" s="190"/>
      <c r="AA3986" s="190"/>
      <c r="AB3986" s="190"/>
      <c r="AC3986" s="185"/>
      <c r="AD3986" s="190"/>
      <c r="AE3986" s="190"/>
      <c r="AF3986" s="190"/>
      <c r="AG3986" s="205" t="str">
        <f t="shared" si="186"/>
        <v/>
      </c>
      <c r="AH3986" s="205" t="str">
        <f t="shared" si="187"/>
        <v/>
      </c>
      <c r="AI3986" s="205" t="str">
        <f t="shared" si="188"/>
        <v/>
      </c>
    </row>
    <row r="3987" spans="1:35" ht="15" customHeight="1">
      <c r="A3987" s="185"/>
      <c r="B3987" s="185"/>
      <c r="C3987" s="185"/>
      <c r="D3987" s="186"/>
      <c r="E3987" s="185"/>
      <c r="F3987" s="185"/>
      <c r="G3987" s="185"/>
      <c r="H3987" s="185"/>
      <c r="I3987" s="185"/>
      <c r="J3987" s="185"/>
      <c r="K3987" s="187"/>
      <c r="L3987" s="187"/>
      <c r="M3987" s="187"/>
      <c r="N3987" s="187"/>
      <c r="O3987" s="187"/>
      <c r="P3987" s="187"/>
      <c r="Q3987" s="187"/>
      <c r="R3987" s="190"/>
      <c r="S3987" s="190"/>
      <c r="T3987" s="190"/>
      <c r="U3987" s="190"/>
      <c r="V3987" s="190"/>
      <c r="W3987" s="190"/>
      <c r="X3987" s="190"/>
      <c r="Y3987" s="190"/>
      <c r="Z3987" s="190"/>
      <c r="AA3987" s="190"/>
      <c r="AB3987" s="190"/>
      <c r="AC3987" s="185"/>
      <c r="AD3987" s="190"/>
      <c r="AE3987" s="190"/>
      <c r="AF3987" s="190"/>
      <c r="AG3987" s="205" t="str">
        <f t="shared" si="186"/>
        <v/>
      </c>
      <c r="AH3987" s="205" t="str">
        <f t="shared" si="187"/>
        <v/>
      </c>
      <c r="AI3987" s="205" t="str">
        <f t="shared" si="188"/>
        <v/>
      </c>
    </row>
    <row r="3988" spans="1:35" ht="15" customHeight="1">
      <c r="A3988" s="185"/>
      <c r="B3988" s="185"/>
      <c r="C3988" s="185"/>
      <c r="D3988" s="186"/>
      <c r="E3988" s="185"/>
      <c r="F3988" s="185"/>
      <c r="G3988" s="185"/>
      <c r="H3988" s="185"/>
      <c r="I3988" s="185"/>
      <c r="J3988" s="185"/>
      <c r="K3988" s="187"/>
      <c r="L3988" s="187"/>
      <c r="M3988" s="187"/>
      <c r="N3988" s="187"/>
      <c r="O3988" s="187"/>
      <c r="P3988" s="187"/>
      <c r="Q3988" s="187"/>
      <c r="R3988" s="190"/>
      <c r="S3988" s="190"/>
      <c r="T3988" s="190"/>
      <c r="U3988" s="190"/>
      <c r="V3988" s="190"/>
      <c r="W3988" s="190"/>
      <c r="X3988" s="190"/>
      <c r="Y3988" s="190"/>
      <c r="Z3988" s="190"/>
      <c r="AA3988" s="190"/>
      <c r="AB3988" s="190"/>
      <c r="AC3988" s="185"/>
      <c r="AD3988" s="190"/>
      <c r="AE3988" s="190"/>
      <c r="AF3988" s="190"/>
      <c r="AG3988" s="205" t="str">
        <f t="shared" si="186"/>
        <v/>
      </c>
      <c r="AH3988" s="205" t="str">
        <f t="shared" si="187"/>
        <v/>
      </c>
      <c r="AI3988" s="205" t="str">
        <f t="shared" si="188"/>
        <v/>
      </c>
    </row>
    <row r="3989" spans="1:35" ht="15" customHeight="1">
      <c r="A3989" s="185"/>
      <c r="B3989" s="185"/>
      <c r="C3989" s="185"/>
      <c r="D3989" s="186"/>
      <c r="E3989" s="185"/>
      <c r="F3989" s="185"/>
      <c r="G3989" s="185"/>
      <c r="H3989" s="185"/>
      <c r="I3989" s="185"/>
      <c r="J3989" s="185"/>
      <c r="K3989" s="187"/>
      <c r="L3989" s="187"/>
      <c r="M3989" s="187"/>
      <c r="N3989" s="187"/>
      <c r="O3989" s="187"/>
      <c r="P3989" s="187"/>
      <c r="Q3989" s="187"/>
      <c r="R3989" s="190"/>
      <c r="S3989" s="190"/>
      <c r="T3989" s="190"/>
      <c r="U3989" s="190"/>
      <c r="V3989" s="190"/>
      <c r="W3989" s="190"/>
      <c r="X3989" s="190"/>
      <c r="Y3989" s="190"/>
      <c r="Z3989" s="190"/>
      <c r="AA3989" s="190"/>
      <c r="AB3989" s="190"/>
      <c r="AC3989" s="185"/>
      <c r="AD3989" s="190"/>
      <c r="AE3989" s="190"/>
      <c r="AF3989" s="190"/>
      <c r="AG3989" s="205" t="str">
        <f t="shared" si="186"/>
        <v/>
      </c>
      <c r="AH3989" s="205" t="str">
        <f t="shared" si="187"/>
        <v/>
      </c>
      <c r="AI3989" s="205" t="str">
        <f t="shared" si="188"/>
        <v/>
      </c>
    </row>
    <row r="3990" spans="1:35" ht="15" customHeight="1">
      <c r="A3990" s="185"/>
      <c r="B3990" s="185"/>
      <c r="C3990" s="185"/>
      <c r="D3990" s="186"/>
      <c r="E3990" s="185"/>
      <c r="F3990" s="185"/>
      <c r="G3990" s="185"/>
      <c r="H3990" s="185"/>
      <c r="I3990" s="185"/>
      <c r="J3990" s="185"/>
      <c r="K3990" s="187"/>
      <c r="L3990" s="187"/>
      <c r="M3990" s="187"/>
      <c r="N3990" s="187"/>
      <c r="O3990" s="187"/>
      <c r="P3990" s="187"/>
      <c r="Q3990" s="187"/>
      <c r="R3990" s="190"/>
      <c r="S3990" s="190"/>
      <c r="T3990" s="190"/>
      <c r="U3990" s="190"/>
      <c r="V3990" s="190"/>
      <c r="W3990" s="190"/>
      <c r="X3990" s="190"/>
      <c r="Y3990" s="190"/>
      <c r="Z3990" s="190"/>
      <c r="AA3990" s="190"/>
      <c r="AB3990" s="190"/>
      <c r="AC3990" s="185"/>
      <c r="AD3990" s="190"/>
      <c r="AE3990" s="190"/>
      <c r="AF3990" s="190"/>
      <c r="AG3990" s="205" t="str">
        <f t="shared" si="186"/>
        <v/>
      </c>
      <c r="AH3990" s="205" t="str">
        <f t="shared" si="187"/>
        <v/>
      </c>
      <c r="AI3990" s="205" t="str">
        <f t="shared" si="188"/>
        <v/>
      </c>
    </row>
    <row r="3991" spans="1:35" ht="15" customHeight="1">
      <c r="A3991" s="185"/>
      <c r="B3991" s="185"/>
      <c r="C3991" s="185"/>
      <c r="D3991" s="186"/>
      <c r="E3991" s="185"/>
      <c r="F3991" s="185"/>
      <c r="G3991" s="185"/>
      <c r="H3991" s="185"/>
      <c r="I3991" s="185"/>
      <c r="J3991" s="185"/>
      <c r="K3991" s="187"/>
      <c r="L3991" s="187"/>
      <c r="M3991" s="187"/>
      <c r="N3991" s="187"/>
      <c r="O3991" s="187"/>
      <c r="P3991" s="187"/>
      <c r="Q3991" s="187"/>
      <c r="R3991" s="190"/>
      <c r="S3991" s="190"/>
      <c r="T3991" s="190"/>
      <c r="U3991" s="190"/>
      <c r="V3991" s="190"/>
      <c r="W3991" s="190"/>
      <c r="X3991" s="190"/>
      <c r="Y3991" s="190"/>
      <c r="Z3991" s="190"/>
      <c r="AA3991" s="190"/>
      <c r="AB3991" s="190"/>
      <c r="AC3991" s="185"/>
      <c r="AD3991" s="190"/>
      <c r="AE3991" s="190"/>
      <c r="AF3991" s="190"/>
      <c r="AG3991" s="205" t="str">
        <f t="shared" si="186"/>
        <v/>
      </c>
      <c r="AH3991" s="205" t="str">
        <f t="shared" si="187"/>
        <v/>
      </c>
      <c r="AI3991" s="205" t="str">
        <f t="shared" si="188"/>
        <v/>
      </c>
    </row>
    <row r="3992" spans="1:35" ht="15" customHeight="1">
      <c r="A3992" s="185"/>
      <c r="B3992" s="185"/>
      <c r="C3992" s="185"/>
      <c r="D3992" s="186"/>
      <c r="E3992" s="185"/>
      <c r="F3992" s="185"/>
      <c r="G3992" s="185"/>
      <c r="H3992" s="185"/>
      <c r="I3992" s="185"/>
      <c r="J3992" s="185"/>
      <c r="K3992" s="187"/>
      <c r="L3992" s="187"/>
      <c r="M3992" s="187"/>
      <c r="N3992" s="187"/>
      <c r="O3992" s="187"/>
      <c r="P3992" s="187"/>
      <c r="Q3992" s="187"/>
      <c r="R3992" s="190"/>
      <c r="S3992" s="190"/>
      <c r="T3992" s="190"/>
      <c r="U3992" s="190"/>
      <c r="V3992" s="190"/>
      <c r="W3992" s="190"/>
      <c r="X3992" s="190"/>
      <c r="Y3992" s="190"/>
      <c r="Z3992" s="190"/>
      <c r="AA3992" s="190"/>
      <c r="AB3992" s="190"/>
      <c r="AC3992" s="185"/>
      <c r="AD3992" s="190"/>
      <c r="AE3992" s="190"/>
      <c r="AF3992" s="190"/>
      <c r="AG3992" s="205" t="str">
        <f t="shared" si="186"/>
        <v/>
      </c>
      <c r="AH3992" s="205" t="str">
        <f t="shared" si="187"/>
        <v/>
      </c>
      <c r="AI3992" s="205" t="str">
        <f t="shared" si="188"/>
        <v/>
      </c>
    </row>
    <row r="3993" spans="1:35" ht="15" customHeight="1">
      <c r="A3993" s="185"/>
      <c r="B3993" s="185"/>
      <c r="C3993" s="185"/>
      <c r="D3993" s="186"/>
      <c r="E3993" s="185"/>
      <c r="F3993" s="185"/>
      <c r="G3993" s="185"/>
      <c r="H3993" s="185"/>
      <c r="I3993" s="185"/>
      <c r="J3993" s="185"/>
      <c r="K3993" s="187"/>
      <c r="L3993" s="187"/>
      <c r="M3993" s="187"/>
      <c r="N3993" s="187"/>
      <c r="O3993" s="187"/>
      <c r="P3993" s="187"/>
      <c r="Q3993" s="187"/>
      <c r="R3993" s="190"/>
      <c r="S3993" s="190"/>
      <c r="T3993" s="190"/>
      <c r="U3993" s="190"/>
      <c r="V3993" s="190"/>
      <c r="W3993" s="190"/>
      <c r="X3993" s="190"/>
      <c r="Y3993" s="190"/>
      <c r="Z3993" s="190"/>
      <c r="AA3993" s="190"/>
      <c r="AB3993" s="190"/>
      <c r="AC3993" s="185"/>
      <c r="AD3993" s="190"/>
      <c r="AE3993" s="190"/>
      <c r="AF3993" s="190"/>
      <c r="AG3993" s="205" t="str">
        <f t="shared" si="186"/>
        <v/>
      </c>
      <c r="AH3993" s="205" t="str">
        <f t="shared" si="187"/>
        <v/>
      </c>
      <c r="AI3993" s="205" t="str">
        <f t="shared" si="188"/>
        <v/>
      </c>
    </row>
    <row r="3994" spans="1:35" ht="15" customHeight="1">
      <c r="A3994" s="185"/>
      <c r="B3994" s="185"/>
      <c r="C3994" s="185"/>
      <c r="D3994" s="186"/>
      <c r="E3994" s="185"/>
      <c r="F3994" s="185"/>
      <c r="G3994" s="185"/>
      <c r="H3994" s="185"/>
      <c r="I3994" s="185"/>
      <c r="J3994" s="185"/>
      <c r="K3994" s="187"/>
      <c r="L3994" s="187"/>
      <c r="M3994" s="187"/>
      <c r="N3994" s="187"/>
      <c r="O3994" s="187"/>
      <c r="P3994" s="187"/>
      <c r="Q3994" s="187"/>
      <c r="R3994" s="190"/>
      <c r="S3994" s="190"/>
      <c r="T3994" s="190"/>
      <c r="U3994" s="190"/>
      <c r="V3994" s="190"/>
      <c r="W3994" s="190"/>
      <c r="X3994" s="190"/>
      <c r="Y3994" s="190"/>
      <c r="Z3994" s="190"/>
      <c r="AA3994" s="190"/>
      <c r="AB3994" s="190"/>
      <c r="AC3994" s="185"/>
      <c r="AD3994" s="190"/>
      <c r="AE3994" s="190"/>
      <c r="AF3994" s="190"/>
      <c r="AG3994" s="205" t="str">
        <f t="shared" si="186"/>
        <v/>
      </c>
      <c r="AH3994" s="205" t="str">
        <f t="shared" si="187"/>
        <v/>
      </c>
      <c r="AI3994" s="205" t="str">
        <f t="shared" si="188"/>
        <v/>
      </c>
    </row>
    <row r="3995" spans="1:35" ht="15" customHeight="1">
      <c r="A3995" s="185"/>
      <c r="B3995" s="185"/>
      <c r="C3995" s="185"/>
      <c r="D3995" s="186"/>
      <c r="E3995" s="185"/>
      <c r="F3995" s="185"/>
      <c r="G3995" s="185"/>
      <c r="H3995" s="185"/>
      <c r="I3995" s="185"/>
      <c r="J3995" s="185"/>
      <c r="K3995" s="187"/>
      <c r="L3995" s="187"/>
      <c r="M3995" s="187"/>
      <c r="N3995" s="187"/>
      <c r="O3995" s="187"/>
      <c r="P3995" s="187"/>
      <c r="Q3995" s="187"/>
      <c r="R3995" s="190"/>
      <c r="S3995" s="190"/>
      <c r="T3995" s="190"/>
      <c r="U3995" s="190"/>
      <c r="V3995" s="190"/>
      <c r="W3995" s="190"/>
      <c r="X3995" s="190"/>
      <c r="Y3995" s="190"/>
      <c r="Z3995" s="190"/>
      <c r="AA3995" s="190"/>
      <c r="AB3995" s="190"/>
      <c r="AC3995" s="185"/>
      <c r="AD3995" s="190"/>
      <c r="AE3995" s="190"/>
      <c r="AF3995" s="190"/>
      <c r="AG3995" s="205" t="str">
        <f t="shared" si="186"/>
        <v/>
      </c>
      <c r="AH3995" s="205" t="str">
        <f t="shared" si="187"/>
        <v/>
      </c>
      <c r="AI3995" s="205" t="str">
        <f t="shared" si="188"/>
        <v/>
      </c>
    </row>
    <row r="3996" spans="1:35" ht="15" customHeight="1">
      <c r="A3996" s="185"/>
      <c r="B3996" s="185"/>
      <c r="C3996" s="185"/>
      <c r="D3996" s="186"/>
      <c r="E3996" s="185"/>
      <c r="F3996" s="185"/>
      <c r="G3996" s="185"/>
      <c r="H3996" s="185"/>
      <c r="I3996" s="185"/>
      <c r="J3996" s="185"/>
      <c r="K3996" s="187"/>
      <c r="L3996" s="187"/>
      <c r="M3996" s="187"/>
      <c r="N3996" s="187"/>
      <c r="O3996" s="187"/>
      <c r="P3996" s="187"/>
      <c r="Q3996" s="187"/>
      <c r="R3996" s="190"/>
      <c r="S3996" s="190"/>
      <c r="T3996" s="190"/>
      <c r="U3996" s="190"/>
      <c r="V3996" s="190"/>
      <c r="W3996" s="190"/>
      <c r="X3996" s="190"/>
      <c r="Y3996" s="190"/>
      <c r="Z3996" s="190"/>
      <c r="AA3996" s="190"/>
      <c r="AB3996" s="190"/>
      <c r="AC3996" s="185"/>
      <c r="AD3996" s="190"/>
      <c r="AE3996" s="190"/>
      <c r="AF3996" s="190"/>
      <c r="AG3996" s="205" t="str">
        <f t="shared" si="186"/>
        <v/>
      </c>
      <c r="AH3996" s="205" t="str">
        <f t="shared" si="187"/>
        <v/>
      </c>
      <c r="AI3996" s="205" t="str">
        <f t="shared" si="188"/>
        <v/>
      </c>
    </row>
    <row r="3997" spans="1:35" ht="15" customHeight="1">
      <c r="A3997" s="185"/>
      <c r="B3997" s="185"/>
      <c r="C3997" s="185"/>
      <c r="D3997" s="186"/>
      <c r="E3997" s="185"/>
      <c r="F3997" s="185"/>
      <c r="G3997" s="185"/>
      <c r="H3997" s="185"/>
      <c r="I3997" s="185"/>
      <c r="J3997" s="185"/>
      <c r="K3997" s="187"/>
      <c r="L3997" s="187"/>
      <c r="M3997" s="187"/>
      <c r="N3997" s="187"/>
      <c r="O3997" s="187"/>
      <c r="P3997" s="187"/>
      <c r="Q3997" s="187"/>
      <c r="R3997" s="190"/>
      <c r="S3997" s="190"/>
      <c r="T3997" s="190"/>
      <c r="U3997" s="190"/>
      <c r="V3997" s="190"/>
      <c r="W3997" s="190"/>
      <c r="X3997" s="190"/>
      <c r="Y3997" s="190"/>
      <c r="Z3997" s="190"/>
      <c r="AA3997" s="190"/>
      <c r="AB3997" s="190"/>
      <c r="AC3997" s="185"/>
      <c r="AD3997" s="190"/>
      <c r="AE3997" s="190"/>
      <c r="AF3997" s="190"/>
      <c r="AG3997" s="205" t="str">
        <f t="shared" si="186"/>
        <v/>
      </c>
      <c r="AH3997" s="205" t="str">
        <f t="shared" si="187"/>
        <v/>
      </c>
      <c r="AI3997" s="205" t="str">
        <f t="shared" si="188"/>
        <v/>
      </c>
    </row>
    <row r="3998" spans="1:35" ht="15" customHeight="1">
      <c r="A3998" s="185"/>
      <c r="B3998" s="185"/>
      <c r="C3998" s="185"/>
      <c r="D3998" s="186"/>
      <c r="E3998" s="185"/>
      <c r="F3998" s="185"/>
      <c r="G3998" s="185"/>
      <c r="H3998" s="185"/>
      <c r="I3998" s="185"/>
      <c r="J3998" s="185"/>
      <c r="K3998" s="187"/>
      <c r="L3998" s="187"/>
      <c r="M3998" s="187"/>
      <c r="N3998" s="187"/>
      <c r="O3998" s="187"/>
      <c r="P3998" s="187"/>
      <c r="Q3998" s="187"/>
      <c r="R3998" s="190"/>
      <c r="S3998" s="190"/>
      <c r="T3998" s="190"/>
      <c r="U3998" s="190"/>
      <c r="V3998" s="190"/>
      <c r="W3998" s="190"/>
      <c r="X3998" s="190"/>
      <c r="Y3998" s="190"/>
      <c r="Z3998" s="190"/>
      <c r="AA3998" s="190"/>
      <c r="AB3998" s="190"/>
      <c r="AC3998" s="185"/>
      <c r="AD3998" s="190"/>
      <c r="AE3998" s="190"/>
      <c r="AF3998" s="190"/>
      <c r="AG3998" s="205" t="str">
        <f t="shared" si="186"/>
        <v/>
      </c>
      <c r="AH3998" s="205" t="str">
        <f t="shared" si="187"/>
        <v/>
      </c>
      <c r="AI3998" s="205" t="str">
        <f t="shared" si="188"/>
        <v/>
      </c>
    </row>
    <row r="3999" spans="1:35" ht="15" customHeight="1">
      <c r="A3999" s="185"/>
      <c r="B3999" s="185"/>
      <c r="C3999" s="185"/>
      <c r="D3999" s="186"/>
      <c r="E3999" s="185"/>
      <c r="F3999" s="185"/>
      <c r="G3999" s="185"/>
      <c r="H3999" s="185"/>
      <c r="I3999" s="185"/>
      <c r="J3999" s="185"/>
      <c r="K3999" s="187"/>
      <c r="L3999" s="187"/>
      <c r="M3999" s="187"/>
      <c r="N3999" s="187"/>
      <c r="O3999" s="187"/>
      <c r="P3999" s="187"/>
      <c r="Q3999" s="187"/>
      <c r="R3999" s="190"/>
      <c r="S3999" s="190"/>
      <c r="T3999" s="190"/>
      <c r="U3999" s="190"/>
      <c r="V3999" s="190"/>
      <c r="W3999" s="190"/>
      <c r="X3999" s="190"/>
      <c r="Y3999" s="190"/>
      <c r="Z3999" s="190"/>
      <c r="AA3999" s="190"/>
      <c r="AB3999" s="190"/>
      <c r="AC3999" s="185"/>
      <c r="AD3999" s="190"/>
      <c r="AE3999" s="190"/>
      <c r="AF3999" s="190"/>
      <c r="AG3999" s="205" t="str">
        <f t="shared" si="186"/>
        <v/>
      </c>
      <c r="AH3999" s="205" t="str">
        <f t="shared" si="187"/>
        <v/>
      </c>
      <c r="AI3999" s="205" t="str">
        <f t="shared" si="188"/>
        <v/>
      </c>
    </row>
    <row r="4000" spans="1:35" ht="15" customHeight="1">
      <c r="A4000" s="185"/>
      <c r="B4000" s="185"/>
      <c r="C4000" s="185"/>
      <c r="D4000" s="186"/>
      <c r="E4000" s="185"/>
      <c r="F4000" s="185"/>
      <c r="G4000" s="185"/>
      <c r="H4000" s="185"/>
      <c r="I4000" s="185"/>
      <c r="J4000" s="185"/>
      <c r="K4000" s="187"/>
      <c r="L4000" s="187"/>
      <c r="M4000" s="187"/>
      <c r="N4000" s="187"/>
      <c r="O4000" s="187"/>
      <c r="P4000" s="187"/>
      <c r="Q4000" s="187"/>
      <c r="R4000" s="190"/>
      <c r="S4000" s="190"/>
      <c r="T4000" s="190"/>
      <c r="U4000" s="190"/>
      <c r="V4000" s="190"/>
      <c r="W4000" s="190"/>
      <c r="X4000" s="190"/>
      <c r="Y4000" s="190"/>
      <c r="Z4000" s="190"/>
      <c r="AA4000" s="190"/>
      <c r="AB4000" s="190"/>
      <c r="AC4000" s="185"/>
      <c r="AD4000" s="190"/>
      <c r="AE4000" s="190"/>
      <c r="AF4000" s="190"/>
      <c r="AG4000" s="205" t="str">
        <f t="shared" si="186"/>
        <v/>
      </c>
      <c r="AH4000" s="205" t="str">
        <f t="shared" si="187"/>
        <v/>
      </c>
      <c r="AI4000" s="205" t="str">
        <f t="shared" si="188"/>
        <v/>
      </c>
    </row>
    <row r="4001" spans="1:35" ht="15" customHeight="1">
      <c r="A4001" s="185"/>
      <c r="B4001" s="185"/>
      <c r="C4001" s="185"/>
      <c r="D4001" s="186"/>
      <c r="E4001" s="185"/>
      <c r="F4001" s="185"/>
      <c r="G4001" s="185"/>
      <c r="H4001" s="185"/>
      <c r="I4001" s="185"/>
      <c r="J4001" s="185"/>
      <c r="K4001" s="187"/>
      <c r="L4001" s="187"/>
      <c r="M4001" s="187"/>
      <c r="N4001" s="187"/>
      <c r="O4001" s="187"/>
      <c r="P4001" s="187"/>
      <c r="Q4001" s="187"/>
      <c r="R4001" s="190"/>
      <c r="S4001" s="190"/>
      <c r="T4001" s="190"/>
      <c r="U4001" s="190"/>
      <c r="V4001" s="190"/>
      <c r="W4001" s="190"/>
      <c r="X4001" s="190"/>
      <c r="Y4001" s="190"/>
      <c r="Z4001" s="190"/>
      <c r="AA4001" s="190"/>
      <c r="AB4001" s="190"/>
      <c r="AC4001" s="185"/>
      <c r="AD4001" s="190"/>
      <c r="AE4001" s="190"/>
      <c r="AF4001" s="190"/>
      <c r="AG4001" s="205" t="str">
        <f t="shared" si="186"/>
        <v/>
      </c>
      <c r="AH4001" s="205" t="str">
        <f t="shared" si="187"/>
        <v/>
      </c>
      <c r="AI4001" s="205" t="str">
        <f t="shared" si="188"/>
        <v/>
      </c>
    </row>
    <row r="4002" spans="1:35" ht="15" customHeight="1">
      <c r="A4002" s="185"/>
      <c r="B4002" s="185"/>
      <c r="C4002" s="185"/>
      <c r="D4002" s="186"/>
      <c r="E4002" s="185"/>
      <c r="F4002" s="185"/>
      <c r="G4002" s="185"/>
      <c r="H4002" s="185"/>
      <c r="I4002" s="185"/>
      <c r="J4002" s="185"/>
      <c r="K4002" s="187"/>
      <c r="L4002" s="187"/>
      <c r="M4002" s="187"/>
      <c r="N4002" s="187"/>
      <c r="O4002" s="187"/>
      <c r="P4002" s="187"/>
      <c r="Q4002" s="187"/>
      <c r="R4002" s="190"/>
      <c r="S4002" s="190"/>
      <c r="T4002" s="190"/>
      <c r="U4002" s="190"/>
      <c r="V4002" s="190"/>
      <c r="W4002" s="190"/>
      <c r="X4002" s="190"/>
      <c r="Y4002" s="190"/>
      <c r="Z4002" s="190"/>
      <c r="AA4002" s="190"/>
      <c r="AB4002" s="190"/>
      <c r="AC4002" s="185"/>
      <c r="AD4002" s="190"/>
      <c r="AE4002" s="190"/>
      <c r="AF4002" s="190"/>
      <c r="AG4002" s="205" t="str">
        <f t="shared" si="186"/>
        <v/>
      </c>
      <c r="AH4002" s="205" t="str">
        <f t="shared" si="187"/>
        <v/>
      </c>
      <c r="AI4002" s="205" t="str">
        <f t="shared" si="188"/>
        <v/>
      </c>
    </row>
    <row r="4003" spans="1:35" ht="15" customHeight="1">
      <c r="A4003" s="185"/>
      <c r="B4003" s="185"/>
      <c r="C4003" s="185"/>
      <c r="D4003" s="186"/>
      <c r="E4003" s="185"/>
      <c r="F4003" s="185"/>
      <c r="G4003" s="185"/>
      <c r="H4003" s="185"/>
      <c r="I4003" s="185"/>
      <c r="J4003" s="185"/>
      <c r="K4003" s="187"/>
      <c r="L4003" s="187"/>
      <c r="M4003" s="187"/>
      <c r="N4003" s="187"/>
      <c r="O4003" s="187"/>
      <c r="P4003" s="187"/>
      <c r="Q4003" s="187"/>
      <c r="R4003" s="190"/>
      <c r="S4003" s="190"/>
      <c r="T4003" s="190"/>
      <c r="U4003" s="190"/>
      <c r="V4003" s="190"/>
      <c r="W4003" s="190"/>
      <c r="X4003" s="190"/>
      <c r="Y4003" s="190"/>
      <c r="Z4003" s="190"/>
      <c r="AA4003" s="190"/>
      <c r="AB4003" s="190"/>
      <c r="AC4003" s="185"/>
      <c r="AD4003" s="190"/>
      <c r="AE4003" s="190"/>
      <c r="AF4003" s="190"/>
      <c r="AG4003" s="205" t="str">
        <f t="shared" si="186"/>
        <v/>
      </c>
      <c r="AH4003" s="205" t="str">
        <f t="shared" si="187"/>
        <v/>
      </c>
      <c r="AI4003" s="205" t="str">
        <f t="shared" si="188"/>
        <v/>
      </c>
    </row>
    <row r="4004" spans="1:35" ht="15" customHeight="1">
      <c r="A4004" s="185"/>
      <c r="B4004" s="185"/>
      <c r="C4004" s="185"/>
      <c r="D4004" s="186"/>
      <c r="E4004" s="185"/>
      <c r="F4004" s="185"/>
      <c r="G4004" s="185"/>
      <c r="H4004" s="185"/>
      <c r="I4004" s="185"/>
      <c r="J4004" s="185"/>
      <c r="K4004" s="187"/>
      <c r="L4004" s="187"/>
      <c r="M4004" s="187"/>
      <c r="N4004" s="187"/>
      <c r="O4004" s="187"/>
      <c r="P4004" s="187"/>
      <c r="Q4004" s="187"/>
      <c r="R4004" s="190"/>
      <c r="S4004" s="190"/>
      <c r="T4004" s="190"/>
      <c r="U4004" s="190"/>
      <c r="V4004" s="190"/>
      <c r="W4004" s="190"/>
      <c r="X4004" s="190"/>
      <c r="Y4004" s="190"/>
      <c r="Z4004" s="190"/>
      <c r="AA4004" s="190"/>
      <c r="AB4004" s="190"/>
      <c r="AC4004" s="185"/>
      <c r="AD4004" s="190"/>
      <c r="AE4004" s="190"/>
      <c r="AF4004" s="190"/>
      <c r="AG4004" s="205" t="str">
        <f t="shared" si="186"/>
        <v/>
      </c>
      <c r="AH4004" s="205" t="str">
        <f t="shared" si="187"/>
        <v/>
      </c>
      <c r="AI4004" s="205" t="str">
        <f t="shared" si="188"/>
        <v/>
      </c>
    </row>
    <row r="4005" spans="1:35" ht="15" customHeight="1">
      <c r="A4005" s="185"/>
      <c r="B4005" s="185"/>
      <c r="C4005" s="185"/>
      <c r="D4005" s="186"/>
      <c r="E4005" s="185"/>
      <c r="F4005" s="185"/>
      <c r="G4005" s="185"/>
      <c r="H4005" s="185"/>
      <c r="I4005" s="185"/>
      <c r="J4005" s="185"/>
      <c r="K4005" s="187"/>
      <c r="L4005" s="187"/>
      <c r="M4005" s="187"/>
      <c r="N4005" s="187"/>
      <c r="O4005" s="187"/>
      <c r="P4005" s="187"/>
      <c r="Q4005" s="187"/>
      <c r="R4005" s="190"/>
      <c r="S4005" s="190"/>
      <c r="T4005" s="190"/>
      <c r="U4005" s="190"/>
      <c r="V4005" s="190"/>
      <c r="W4005" s="190"/>
      <c r="X4005" s="190"/>
      <c r="Y4005" s="190"/>
      <c r="Z4005" s="190"/>
      <c r="AA4005" s="190"/>
      <c r="AB4005" s="190"/>
      <c r="AC4005" s="185"/>
      <c r="AD4005" s="190"/>
      <c r="AE4005" s="190"/>
      <c r="AF4005" s="190"/>
      <c r="AG4005" s="205" t="str">
        <f t="shared" si="186"/>
        <v/>
      </c>
      <c r="AH4005" s="205" t="str">
        <f t="shared" si="187"/>
        <v/>
      </c>
      <c r="AI4005" s="205" t="str">
        <f t="shared" si="188"/>
        <v/>
      </c>
    </row>
    <row r="4006" spans="1:35" ht="15" customHeight="1">
      <c r="A4006" s="185"/>
      <c r="B4006" s="185"/>
      <c r="C4006" s="185"/>
      <c r="D4006" s="186"/>
      <c r="E4006" s="185"/>
      <c r="F4006" s="185"/>
      <c r="G4006" s="185"/>
      <c r="H4006" s="185"/>
      <c r="I4006" s="185"/>
      <c r="J4006" s="185"/>
      <c r="K4006" s="187"/>
      <c r="L4006" s="187"/>
      <c r="M4006" s="187"/>
      <c r="N4006" s="187"/>
      <c r="O4006" s="187"/>
      <c r="P4006" s="187"/>
      <c r="Q4006" s="187"/>
      <c r="R4006" s="190"/>
      <c r="S4006" s="190"/>
      <c r="T4006" s="190"/>
      <c r="U4006" s="190"/>
      <c r="V4006" s="190"/>
      <c r="W4006" s="190"/>
      <c r="X4006" s="190"/>
      <c r="Y4006" s="190"/>
      <c r="Z4006" s="190"/>
      <c r="AA4006" s="190"/>
      <c r="AB4006" s="190"/>
      <c r="AC4006" s="185"/>
      <c r="AD4006" s="190"/>
      <c r="AE4006" s="190"/>
      <c r="AF4006" s="190"/>
      <c r="AG4006" s="205" t="str">
        <f t="shared" si="186"/>
        <v/>
      </c>
      <c r="AH4006" s="205" t="str">
        <f t="shared" si="187"/>
        <v/>
      </c>
      <c r="AI4006" s="205" t="str">
        <f t="shared" si="188"/>
        <v/>
      </c>
    </row>
    <row r="4007" spans="1:35" ht="15" customHeight="1">
      <c r="A4007" s="185"/>
      <c r="B4007" s="185"/>
      <c r="C4007" s="185"/>
      <c r="D4007" s="186"/>
      <c r="E4007" s="185"/>
      <c r="F4007" s="185"/>
      <c r="G4007" s="185"/>
      <c r="H4007" s="185"/>
      <c r="I4007" s="185"/>
      <c r="J4007" s="185"/>
      <c r="K4007" s="187"/>
      <c r="L4007" s="187"/>
      <c r="M4007" s="187"/>
      <c r="N4007" s="187"/>
      <c r="O4007" s="187"/>
      <c r="P4007" s="187"/>
      <c r="Q4007" s="187"/>
      <c r="R4007" s="190"/>
      <c r="S4007" s="190"/>
      <c r="T4007" s="190"/>
      <c r="U4007" s="190"/>
      <c r="V4007" s="190"/>
      <c r="W4007" s="190"/>
      <c r="X4007" s="190"/>
      <c r="Y4007" s="190"/>
      <c r="Z4007" s="190"/>
      <c r="AA4007" s="190"/>
      <c r="AB4007" s="190"/>
      <c r="AC4007" s="185"/>
      <c r="AD4007" s="190"/>
      <c r="AE4007" s="190"/>
      <c r="AF4007" s="190"/>
      <c r="AG4007" s="205" t="str">
        <f t="shared" si="186"/>
        <v/>
      </c>
      <c r="AH4007" s="205" t="str">
        <f t="shared" si="187"/>
        <v/>
      </c>
      <c r="AI4007" s="205" t="str">
        <f t="shared" si="188"/>
        <v/>
      </c>
    </row>
    <row r="4008" spans="1:35" ht="15" customHeight="1">
      <c r="A4008" s="185"/>
      <c r="B4008" s="185"/>
      <c r="C4008" s="185"/>
      <c r="D4008" s="186"/>
      <c r="E4008" s="185"/>
      <c r="F4008" s="185"/>
      <c r="G4008" s="185"/>
      <c r="H4008" s="185"/>
      <c r="I4008" s="185"/>
      <c r="J4008" s="185"/>
      <c r="K4008" s="187"/>
      <c r="L4008" s="187"/>
      <c r="M4008" s="187"/>
      <c r="N4008" s="187"/>
      <c r="O4008" s="187"/>
      <c r="P4008" s="187"/>
      <c r="Q4008" s="187"/>
      <c r="R4008" s="190"/>
      <c r="S4008" s="190"/>
      <c r="T4008" s="190"/>
      <c r="U4008" s="190"/>
      <c r="V4008" s="190"/>
      <c r="W4008" s="190"/>
      <c r="X4008" s="190"/>
      <c r="Y4008" s="190"/>
      <c r="Z4008" s="190"/>
      <c r="AA4008" s="190"/>
      <c r="AB4008" s="190"/>
      <c r="AC4008" s="185"/>
      <c r="AD4008" s="190"/>
      <c r="AE4008" s="190"/>
      <c r="AF4008" s="190"/>
      <c r="AG4008" s="205" t="str">
        <f t="shared" si="186"/>
        <v/>
      </c>
      <c r="AH4008" s="205" t="str">
        <f t="shared" si="187"/>
        <v/>
      </c>
      <c r="AI4008" s="205" t="str">
        <f t="shared" si="188"/>
        <v/>
      </c>
    </row>
    <row r="4009" spans="1:35" ht="15" customHeight="1">
      <c r="A4009" s="185"/>
      <c r="B4009" s="185"/>
      <c r="C4009" s="185"/>
      <c r="D4009" s="186"/>
      <c r="E4009" s="185"/>
      <c r="F4009" s="185"/>
      <c r="G4009" s="185"/>
      <c r="H4009" s="185"/>
      <c r="I4009" s="185"/>
      <c r="J4009" s="185"/>
      <c r="K4009" s="187"/>
      <c r="L4009" s="187"/>
      <c r="M4009" s="187"/>
      <c r="N4009" s="187"/>
      <c r="O4009" s="187"/>
      <c r="P4009" s="187"/>
      <c r="Q4009" s="187"/>
      <c r="R4009" s="190"/>
      <c r="S4009" s="190"/>
      <c r="T4009" s="190"/>
      <c r="U4009" s="190"/>
      <c r="V4009" s="190"/>
      <c r="W4009" s="190"/>
      <c r="X4009" s="190"/>
      <c r="Y4009" s="190"/>
      <c r="Z4009" s="190"/>
      <c r="AA4009" s="190"/>
      <c r="AB4009" s="190"/>
      <c r="AC4009" s="185"/>
      <c r="AD4009" s="190"/>
      <c r="AE4009" s="190"/>
      <c r="AF4009" s="190"/>
      <c r="AG4009" s="205" t="str">
        <f t="shared" si="186"/>
        <v/>
      </c>
      <c r="AH4009" s="205" t="str">
        <f t="shared" si="187"/>
        <v/>
      </c>
      <c r="AI4009" s="205" t="str">
        <f t="shared" si="188"/>
        <v/>
      </c>
    </row>
    <row r="4010" spans="1:35" ht="15" customHeight="1">
      <c r="A4010" s="185"/>
      <c r="B4010" s="185"/>
      <c r="C4010" s="185"/>
      <c r="D4010" s="186"/>
      <c r="E4010" s="185"/>
      <c r="F4010" s="185"/>
      <c r="G4010" s="185"/>
      <c r="H4010" s="185"/>
      <c r="I4010" s="185"/>
      <c r="J4010" s="185"/>
      <c r="K4010" s="187"/>
      <c r="L4010" s="187"/>
      <c r="M4010" s="187"/>
      <c r="N4010" s="187"/>
      <c r="O4010" s="187"/>
      <c r="P4010" s="187"/>
      <c r="Q4010" s="187"/>
      <c r="R4010" s="190"/>
      <c r="S4010" s="190"/>
      <c r="T4010" s="190"/>
      <c r="U4010" s="190"/>
      <c r="V4010" s="190"/>
      <c r="W4010" s="190"/>
      <c r="X4010" s="190"/>
      <c r="Y4010" s="190"/>
      <c r="Z4010" s="190"/>
      <c r="AA4010" s="190"/>
      <c r="AB4010" s="190"/>
      <c r="AC4010" s="185"/>
      <c r="AD4010" s="190"/>
      <c r="AE4010" s="190"/>
      <c r="AF4010" s="190"/>
      <c r="AG4010" s="205" t="str">
        <f t="shared" si="186"/>
        <v/>
      </c>
      <c r="AH4010" s="205" t="str">
        <f t="shared" si="187"/>
        <v/>
      </c>
      <c r="AI4010" s="205" t="str">
        <f t="shared" si="188"/>
        <v/>
      </c>
    </row>
    <row r="4011" spans="1:35" ht="15" customHeight="1">
      <c r="A4011" s="185"/>
      <c r="B4011" s="185"/>
      <c r="C4011" s="185"/>
      <c r="D4011" s="186"/>
      <c r="E4011" s="185"/>
      <c r="F4011" s="185"/>
      <c r="G4011" s="185"/>
      <c r="H4011" s="185"/>
      <c r="I4011" s="185"/>
      <c r="J4011" s="185"/>
      <c r="K4011" s="187"/>
      <c r="L4011" s="187"/>
      <c r="M4011" s="187"/>
      <c r="N4011" s="187"/>
      <c r="O4011" s="187"/>
      <c r="P4011" s="187"/>
      <c r="Q4011" s="187"/>
      <c r="R4011" s="190"/>
      <c r="S4011" s="190"/>
      <c r="T4011" s="190"/>
      <c r="U4011" s="190"/>
      <c r="V4011" s="190"/>
      <c r="W4011" s="190"/>
      <c r="X4011" s="190"/>
      <c r="Y4011" s="190"/>
      <c r="Z4011" s="190"/>
      <c r="AA4011" s="190"/>
      <c r="AB4011" s="190"/>
      <c r="AC4011" s="185"/>
      <c r="AD4011" s="190"/>
      <c r="AE4011" s="190"/>
      <c r="AF4011" s="190"/>
      <c r="AG4011" s="205" t="str">
        <f t="shared" si="186"/>
        <v/>
      </c>
      <c r="AH4011" s="205" t="str">
        <f t="shared" si="187"/>
        <v/>
      </c>
      <c r="AI4011" s="205" t="str">
        <f t="shared" si="188"/>
        <v/>
      </c>
    </row>
    <row r="4012" spans="1:35" ht="15" customHeight="1">
      <c r="A4012" s="185"/>
      <c r="B4012" s="185"/>
      <c r="C4012" s="185"/>
      <c r="D4012" s="186"/>
      <c r="E4012" s="185"/>
      <c r="F4012" s="185"/>
      <c r="G4012" s="185"/>
      <c r="H4012" s="185"/>
      <c r="I4012" s="185"/>
      <c r="J4012" s="185"/>
      <c r="K4012" s="187"/>
      <c r="L4012" s="187"/>
      <c r="M4012" s="187"/>
      <c r="N4012" s="187"/>
      <c r="O4012" s="187"/>
      <c r="P4012" s="187"/>
      <c r="Q4012" s="187"/>
      <c r="R4012" s="190"/>
      <c r="S4012" s="190"/>
      <c r="T4012" s="190"/>
      <c r="U4012" s="190"/>
      <c r="V4012" s="190"/>
      <c r="W4012" s="190"/>
      <c r="X4012" s="190"/>
      <c r="Y4012" s="190"/>
      <c r="Z4012" s="190"/>
      <c r="AA4012" s="190"/>
      <c r="AB4012" s="190"/>
      <c r="AC4012" s="185"/>
      <c r="AD4012" s="190"/>
      <c r="AE4012" s="190"/>
      <c r="AF4012" s="190"/>
      <c r="AG4012" s="205" t="str">
        <f t="shared" si="186"/>
        <v/>
      </c>
      <c r="AH4012" s="205" t="str">
        <f t="shared" si="187"/>
        <v/>
      </c>
      <c r="AI4012" s="205" t="str">
        <f t="shared" si="188"/>
        <v/>
      </c>
    </row>
    <row r="4013" spans="1:35" ht="15" customHeight="1">
      <c r="A4013" s="185"/>
      <c r="B4013" s="185"/>
      <c r="C4013" s="185"/>
      <c r="D4013" s="186"/>
      <c r="E4013" s="185"/>
      <c r="F4013" s="185"/>
      <c r="G4013" s="185"/>
      <c r="H4013" s="185"/>
      <c r="I4013" s="185"/>
      <c r="J4013" s="185"/>
      <c r="K4013" s="187"/>
      <c r="L4013" s="187"/>
      <c r="M4013" s="187"/>
      <c r="N4013" s="187"/>
      <c r="O4013" s="187"/>
      <c r="P4013" s="187"/>
      <c r="Q4013" s="187"/>
      <c r="R4013" s="190"/>
      <c r="S4013" s="190"/>
      <c r="T4013" s="190"/>
      <c r="U4013" s="190"/>
      <c r="V4013" s="190"/>
      <c r="W4013" s="190"/>
      <c r="X4013" s="190"/>
      <c r="Y4013" s="190"/>
      <c r="Z4013" s="190"/>
      <c r="AA4013" s="190"/>
      <c r="AB4013" s="190"/>
      <c r="AC4013" s="185"/>
      <c r="AD4013" s="190"/>
      <c r="AE4013" s="190"/>
      <c r="AF4013" s="190"/>
      <c r="AG4013" s="205" t="str">
        <f t="shared" si="186"/>
        <v/>
      </c>
      <c r="AH4013" s="205" t="str">
        <f t="shared" si="187"/>
        <v/>
      </c>
      <c r="AI4013" s="205" t="str">
        <f t="shared" si="188"/>
        <v/>
      </c>
    </row>
    <row r="4014" spans="1:35" ht="15" customHeight="1">
      <c r="A4014" s="185"/>
      <c r="B4014" s="185"/>
      <c r="C4014" s="185"/>
      <c r="D4014" s="186"/>
      <c r="E4014" s="185"/>
      <c r="F4014" s="185"/>
      <c r="G4014" s="185"/>
      <c r="H4014" s="185"/>
      <c r="I4014" s="185"/>
      <c r="J4014" s="185"/>
      <c r="K4014" s="187"/>
      <c r="L4014" s="187"/>
      <c r="M4014" s="187"/>
      <c r="N4014" s="187"/>
      <c r="O4014" s="187"/>
      <c r="P4014" s="187"/>
      <c r="Q4014" s="187"/>
      <c r="R4014" s="190"/>
      <c r="S4014" s="190"/>
      <c r="T4014" s="190"/>
      <c r="U4014" s="190"/>
      <c r="V4014" s="190"/>
      <c r="W4014" s="190"/>
      <c r="X4014" s="190"/>
      <c r="Y4014" s="190"/>
      <c r="Z4014" s="190"/>
      <c r="AA4014" s="190"/>
      <c r="AB4014" s="190"/>
      <c r="AC4014" s="185"/>
      <c r="AD4014" s="190"/>
      <c r="AE4014" s="190"/>
      <c r="AF4014" s="190"/>
      <c r="AG4014" s="205" t="str">
        <f t="shared" si="186"/>
        <v/>
      </c>
      <c r="AH4014" s="205" t="str">
        <f t="shared" si="187"/>
        <v/>
      </c>
      <c r="AI4014" s="205" t="str">
        <f t="shared" si="188"/>
        <v/>
      </c>
    </row>
    <row r="4015" spans="1:35" ht="15" customHeight="1">
      <c r="A4015" s="185"/>
      <c r="B4015" s="185"/>
      <c r="C4015" s="185"/>
      <c r="D4015" s="186"/>
      <c r="E4015" s="185"/>
      <c r="F4015" s="185"/>
      <c r="G4015" s="185"/>
      <c r="H4015" s="185"/>
      <c r="I4015" s="185"/>
      <c r="J4015" s="185"/>
      <c r="K4015" s="187"/>
      <c r="L4015" s="187"/>
      <c r="M4015" s="187"/>
      <c r="N4015" s="187"/>
      <c r="O4015" s="187"/>
      <c r="P4015" s="187"/>
      <c r="Q4015" s="187"/>
      <c r="R4015" s="190"/>
      <c r="S4015" s="190"/>
      <c r="T4015" s="190"/>
      <c r="U4015" s="190"/>
      <c r="V4015" s="190"/>
      <c r="W4015" s="190"/>
      <c r="X4015" s="190"/>
      <c r="Y4015" s="190"/>
      <c r="Z4015" s="190"/>
      <c r="AA4015" s="190"/>
      <c r="AB4015" s="190"/>
      <c r="AC4015" s="185"/>
      <c r="AD4015" s="190"/>
      <c r="AE4015" s="190"/>
      <c r="AF4015" s="190"/>
      <c r="AG4015" s="205" t="str">
        <f t="shared" si="186"/>
        <v/>
      </c>
      <c r="AH4015" s="205" t="str">
        <f t="shared" si="187"/>
        <v/>
      </c>
      <c r="AI4015" s="205" t="str">
        <f t="shared" si="188"/>
        <v/>
      </c>
    </row>
    <row r="4016" spans="1:35" ht="15" customHeight="1">
      <c r="A4016" s="185"/>
      <c r="B4016" s="185"/>
      <c r="C4016" s="185"/>
      <c r="D4016" s="186"/>
      <c r="E4016" s="185"/>
      <c r="F4016" s="185"/>
      <c r="G4016" s="185"/>
      <c r="H4016" s="185"/>
      <c r="I4016" s="185"/>
      <c r="J4016" s="185"/>
      <c r="K4016" s="187"/>
      <c r="L4016" s="187"/>
      <c r="M4016" s="187"/>
      <c r="N4016" s="187"/>
      <c r="O4016" s="187"/>
      <c r="P4016" s="187"/>
      <c r="Q4016" s="187"/>
      <c r="R4016" s="190"/>
      <c r="S4016" s="190"/>
      <c r="T4016" s="190"/>
      <c r="U4016" s="190"/>
      <c r="V4016" s="190"/>
      <c r="W4016" s="190"/>
      <c r="X4016" s="190"/>
      <c r="Y4016" s="190"/>
      <c r="Z4016" s="190"/>
      <c r="AA4016" s="190"/>
      <c r="AB4016" s="190"/>
      <c r="AC4016" s="185"/>
      <c r="AD4016" s="190"/>
      <c r="AE4016" s="190"/>
      <c r="AF4016" s="190"/>
      <c r="AG4016" s="205" t="str">
        <f t="shared" si="186"/>
        <v/>
      </c>
      <c r="AH4016" s="205" t="str">
        <f t="shared" si="187"/>
        <v/>
      </c>
      <c r="AI4016" s="205" t="str">
        <f t="shared" si="188"/>
        <v/>
      </c>
    </row>
    <row r="4017" spans="1:35" ht="15" customHeight="1">
      <c r="A4017" s="185"/>
      <c r="B4017" s="185"/>
      <c r="C4017" s="185"/>
      <c r="D4017" s="186"/>
      <c r="E4017" s="185"/>
      <c r="F4017" s="185"/>
      <c r="G4017" s="185"/>
      <c r="H4017" s="185"/>
      <c r="I4017" s="185"/>
      <c r="J4017" s="185"/>
      <c r="K4017" s="187"/>
      <c r="L4017" s="187"/>
      <c r="M4017" s="187"/>
      <c r="N4017" s="187"/>
      <c r="O4017" s="187"/>
      <c r="P4017" s="187"/>
      <c r="Q4017" s="187"/>
      <c r="R4017" s="190"/>
      <c r="S4017" s="190"/>
      <c r="T4017" s="190"/>
      <c r="U4017" s="190"/>
      <c r="V4017" s="190"/>
      <c r="W4017" s="190"/>
      <c r="X4017" s="190"/>
      <c r="Y4017" s="190"/>
      <c r="Z4017" s="190"/>
      <c r="AA4017" s="190"/>
      <c r="AB4017" s="190"/>
      <c r="AC4017" s="185"/>
      <c r="AD4017" s="190"/>
      <c r="AE4017" s="190"/>
      <c r="AF4017" s="190"/>
      <c r="AG4017" s="205" t="str">
        <f t="shared" si="186"/>
        <v/>
      </c>
      <c r="AH4017" s="205" t="str">
        <f t="shared" si="187"/>
        <v/>
      </c>
      <c r="AI4017" s="205" t="str">
        <f t="shared" si="188"/>
        <v/>
      </c>
    </row>
    <row r="4018" spans="1:35" ht="15" customHeight="1">
      <c r="A4018" s="185"/>
      <c r="B4018" s="185"/>
      <c r="C4018" s="185"/>
      <c r="D4018" s="186"/>
      <c r="E4018" s="185"/>
      <c r="F4018" s="185"/>
      <c r="G4018" s="185"/>
      <c r="H4018" s="185"/>
      <c r="I4018" s="185"/>
      <c r="J4018" s="185"/>
      <c r="K4018" s="187"/>
      <c r="L4018" s="187"/>
      <c r="M4018" s="187"/>
      <c r="N4018" s="187"/>
      <c r="O4018" s="187"/>
      <c r="P4018" s="187"/>
      <c r="Q4018" s="187"/>
      <c r="R4018" s="190"/>
      <c r="S4018" s="190"/>
      <c r="T4018" s="190"/>
      <c r="U4018" s="190"/>
      <c r="V4018" s="190"/>
      <c r="W4018" s="190"/>
      <c r="X4018" s="190"/>
      <c r="Y4018" s="190"/>
      <c r="Z4018" s="190"/>
      <c r="AA4018" s="190"/>
      <c r="AB4018" s="190"/>
      <c r="AC4018" s="185"/>
      <c r="AD4018" s="190"/>
      <c r="AE4018" s="190"/>
      <c r="AF4018" s="190"/>
      <c r="AG4018" s="205" t="str">
        <f t="shared" si="186"/>
        <v/>
      </c>
      <c r="AH4018" s="205" t="str">
        <f t="shared" si="187"/>
        <v/>
      </c>
      <c r="AI4018" s="205" t="str">
        <f t="shared" si="188"/>
        <v/>
      </c>
    </row>
    <row r="4019" spans="1:35" ht="15" customHeight="1">
      <c r="A4019" s="185"/>
      <c r="B4019" s="185"/>
      <c r="C4019" s="185"/>
      <c r="D4019" s="186"/>
      <c r="E4019" s="185"/>
      <c r="F4019" s="185"/>
      <c r="G4019" s="185"/>
      <c r="H4019" s="185"/>
      <c r="I4019" s="185"/>
      <c r="J4019" s="185"/>
      <c r="K4019" s="187"/>
      <c r="L4019" s="187"/>
      <c r="M4019" s="187"/>
      <c r="N4019" s="187"/>
      <c r="O4019" s="187"/>
      <c r="P4019" s="187"/>
      <c r="Q4019" s="187"/>
      <c r="R4019" s="190"/>
      <c r="S4019" s="190"/>
      <c r="T4019" s="190"/>
      <c r="U4019" s="190"/>
      <c r="V4019" s="190"/>
      <c r="W4019" s="190"/>
      <c r="X4019" s="190"/>
      <c r="Y4019" s="190"/>
      <c r="Z4019" s="190"/>
      <c r="AA4019" s="190"/>
      <c r="AB4019" s="190"/>
      <c r="AC4019" s="185"/>
      <c r="AD4019" s="190"/>
      <c r="AE4019" s="190"/>
      <c r="AF4019" s="190"/>
      <c r="AG4019" s="205" t="str">
        <f t="shared" si="186"/>
        <v/>
      </c>
      <c r="AH4019" s="205" t="str">
        <f t="shared" si="187"/>
        <v/>
      </c>
      <c r="AI4019" s="205" t="str">
        <f t="shared" si="188"/>
        <v/>
      </c>
    </row>
    <row r="4020" spans="1:35" ht="15" customHeight="1">
      <c r="A4020" s="185"/>
      <c r="B4020" s="185"/>
      <c r="C4020" s="185"/>
      <c r="D4020" s="186"/>
      <c r="E4020" s="185"/>
      <c r="F4020" s="185"/>
      <c r="G4020" s="185"/>
      <c r="H4020" s="185"/>
      <c r="I4020" s="185"/>
      <c r="J4020" s="185"/>
      <c r="K4020" s="187"/>
      <c r="L4020" s="187"/>
      <c r="M4020" s="187"/>
      <c r="N4020" s="187"/>
      <c r="O4020" s="187"/>
      <c r="P4020" s="187"/>
      <c r="Q4020" s="187"/>
      <c r="R4020" s="190"/>
      <c r="S4020" s="190"/>
      <c r="T4020" s="190"/>
      <c r="U4020" s="190"/>
      <c r="V4020" s="190"/>
      <c r="W4020" s="190"/>
      <c r="X4020" s="190"/>
      <c r="Y4020" s="190"/>
      <c r="Z4020" s="190"/>
      <c r="AA4020" s="190"/>
      <c r="AB4020" s="190"/>
      <c r="AC4020" s="185"/>
      <c r="AD4020" s="190"/>
      <c r="AE4020" s="190"/>
      <c r="AF4020" s="190"/>
      <c r="AG4020" s="205" t="str">
        <f t="shared" si="186"/>
        <v/>
      </c>
      <c r="AH4020" s="205" t="str">
        <f t="shared" si="187"/>
        <v/>
      </c>
      <c r="AI4020" s="205" t="str">
        <f t="shared" si="188"/>
        <v/>
      </c>
    </row>
    <row r="4021" spans="1:35" ht="15" customHeight="1">
      <c r="A4021" s="185"/>
      <c r="B4021" s="185"/>
      <c r="C4021" s="185"/>
      <c r="D4021" s="186"/>
      <c r="E4021" s="185"/>
      <c r="F4021" s="185"/>
      <c r="G4021" s="185"/>
      <c r="H4021" s="185"/>
      <c r="I4021" s="185"/>
      <c r="J4021" s="185"/>
      <c r="K4021" s="187"/>
      <c r="L4021" s="187"/>
      <c r="M4021" s="187"/>
      <c r="N4021" s="187"/>
      <c r="O4021" s="187"/>
      <c r="P4021" s="187"/>
      <c r="Q4021" s="187"/>
      <c r="R4021" s="190"/>
      <c r="S4021" s="190"/>
      <c r="T4021" s="190"/>
      <c r="U4021" s="190"/>
      <c r="V4021" s="190"/>
      <c r="W4021" s="190"/>
      <c r="X4021" s="190"/>
      <c r="Y4021" s="190"/>
      <c r="Z4021" s="190"/>
      <c r="AA4021" s="190"/>
      <c r="AB4021" s="190"/>
      <c r="AC4021" s="185"/>
      <c r="AD4021" s="190"/>
      <c r="AE4021" s="190"/>
      <c r="AF4021" s="190"/>
      <c r="AG4021" s="205" t="str">
        <f t="shared" si="186"/>
        <v/>
      </c>
      <c r="AH4021" s="205" t="str">
        <f t="shared" si="187"/>
        <v/>
      </c>
      <c r="AI4021" s="205" t="str">
        <f t="shared" si="188"/>
        <v/>
      </c>
    </row>
    <row r="4022" spans="1:35" ht="15" customHeight="1">
      <c r="A4022" s="185"/>
      <c r="B4022" s="185"/>
      <c r="C4022" s="185"/>
      <c r="D4022" s="186"/>
      <c r="E4022" s="185"/>
      <c r="F4022" s="185"/>
      <c r="G4022" s="185"/>
      <c r="H4022" s="185"/>
      <c r="I4022" s="185"/>
      <c r="J4022" s="185"/>
      <c r="K4022" s="187"/>
      <c r="L4022" s="187"/>
      <c r="M4022" s="187"/>
      <c r="N4022" s="187"/>
      <c r="O4022" s="187"/>
      <c r="P4022" s="187"/>
      <c r="Q4022" s="187"/>
      <c r="R4022" s="190"/>
      <c r="S4022" s="190"/>
      <c r="T4022" s="190"/>
      <c r="U4022" s="190"/>
      <c r="V4022" s="190"/>
      <c r="W4022" s="190"/>
      <c r="X4022" s="190"/>
      <c r="Y4022" s="190"/>
      <c r="Z4022" s="190"/>
      <c r="AA4022" s="190"/>
      <c r="AB4022" s="190"/>
      <c r="AC4022" s="185"/>
      <c r="AD4022" s="190"/>
      <c r="AE4022" s="190"/>
      <c r="AF4022" s="190"/>
      <c r="AG4022" s="205" t="str">
        <f t="shared" si="186"/>
        <v/>
      </c>
      <c r="AH4022" s="205" t="str">
        <f t="shared" si="187"/>
        <v/>
      </c>
      <c r="AI4022" s="205" t="str">
        <f t="shared" si="188"/>
        <v/>
      </c>
    </row>
    <row r="4023" spans="1:35" ht="15" customHeight="1">
      <c r="A4023" s="185"/>
      <c r="B4023" s="185"/>
      <c r="C4023" s="185"/>
      <c r="D4023" s="186"/>
      <c r="E4023" s="185"/>
      <c r="F4023" s="185"/>
      <c r="G4023" s="185"/>
      <c r="H4023" s="185"/>
      <c r="I4023" s="185"/>
      <c r="J4023" s="185"/>
      <c r="K4023" s="187"/>
      <c r="L4023" s="187"/>
      <c r="M4023" s="187"/>
      <c r="N4023" s="187"/>
      <c r="O4023" s="187"/>
      <c r="P4023" s="187"/>
      <c r="Q4023" s="187"/>
      <c r="R4023" s="190"/>
      <c r="S4023" s="190"/>
      <c r="T4023" s="190"/>
      <c r="U4023" s="190"/>
      <c r="V4023" s="190"/>
      <c r="W4023" s="190"/>
      <c r="X4023" s="190"/>
      <c r="Y4023" s="190"/>
      <c r="Z4023" s="190"/>
      <c r="AA4023" s="190"/>
      <c r="AB4023" s="190"/>
      <c r="AC4023" s="185"/>
      <c r="AD4023" s="190"/>
      <c r="AE4023" s="190"/>
      <c r="AF4023" s="190"/>
      <c r="AG4023" s="205" t="str">
        <f t="shared" si="186"/>
        <v/>
      </c>
      <c r="AH4023" s="205" t="str">
        <f t="shared" si="187"/>
        <v/>
      </c>
      <c r="AI4023" s="205" t="str">
        <f t="shared" si="188"/>
        <v/>
      </c>
    </row>
    <row r="4024" spans="1:35" ht="15" customHeight="1">
      <c r="A4024" s="185"/>
      <c r="B4024" s="185"/>
      <c r="C4024" s="185"/>
      <c r="D4024" s="186"/>
      <c r="E4024" s="185"/>
      <c r="F4024" s="185"/>
      <c r="G4024" s="185"/>
      <c r="H4024" s="185"/>
      <c r="I4024" s="185"/>
      <c r="J4024" s="185"/>
      <c r="K4024" s="187"/>
      <c r="L4024" s="187"/>
      <c r="M4024" s="187"/>
      <c r="N4024" s="187"/>
      <c r="O4024" s="187"/>
      <c r="P4024" s="187"/>
      <c r="Q4024" s="187"/>
      <c r="R4024" s="190"/>
      <c r="S4024" s="190"/>
      <c r="T4024" s="190"/>
      <c r="U4024" s="190"/>
      <c r="V4024" s="190"/>
      <c r="W4024" s="190"/>
      <c r="X4024" s="190"/>
      <c r="Y4024" s="190"/>
      <c r="Z4024" s="190"/>
      <c r="AA4024" s="190"/>
      <c r="AB4024" s="190"/>
      <c r="AC4024" s="185"/>
      <c r="AD4024" s="190"/>
      <c r="AE4024" s="190"/>
      <c r="AF4024" s="190"/>
      <c r="AG4024" s="205" t="str">
        <f t="shared" si="186"/>
        <v/>
      </c>
      <c r="AH4024" s="205" t="str">
        <f t="shared" si="187"/>
        <v/>
      </c>
      <c r="AI4024" s="205" t="str">
        <f t="shared" si="188"/>
        <v/>
      </c>
    </row>
    <row r="4025" spans="1:35" ht="15" customHeight="1">
      <c r="A4025" s="185"/>
      <c r="B4025" s="185"/>
      <c r="C4025" s="185"/>
      <c r="D4025" s="186"/>
      <c r="E4025" s="185"/>
      <c r="F4025" s="185"/>
      <c r="G4025" s="185"/>
      <c r="H4025" s="185"/>
      <c r="I4025" s="185"/>
      <c r="J4025" s="185"/>
      <c r="K4025" s="187"/>
      <c r="L4025" s="187"/>
      <c r="M4025" s="187"/>
      <c r="N4025" s="187"/>
      <c r="O4025" s="187"/>
      <c r="P4025" s="187"/>
      <c r="Q4025" s="187"/>
      <c r="R4025" s="190"/>
      <c r="S4025" s="190"/>
      <c r="T4025" s="190"/>
      <c r="U4025" s="190"/>
      <c r="V4025" s="190"/>
      <c r="W4025" s="190"/>
      <c r="X4025" s="190"/>
      <c r="Y4025" s="190"/>
      <c r="Z4025" s="190"/>
      <c r="AA4025" s="190"/>
      <c r="AB4025" s="190"/>
      <c r="AC4025" s="185"/>
      <c r="AD4025" s="190"/>
      <c r="AE4025" s="190"/>
      <c r="AF4025" s="190"/>
      <c r="AG4025" s="205" t="str">
        <f t="shared" si="186"/>
        <v/>
      </c>
      <c r="AH4025" s="205" t="str">
        <f t="shared" si="187"/>
        <v/>
      </c>
      <c r="AI4025" s="205" t="str">
        <f t="shared" si="188"/>
        <v/>
      </c>
    </row>
    <row r="4026" spans="1:35" ht="15" customHeight="1">
      <c r="A4026" s="185"/>
      <c r="B4026" s="185"/>
      <c r="C4026" s="185"/>
      <c r="D4026" s="186"/>
      <c r="E4026" s="185"/>
      <c r="F4026" s="185"/>
      <c r="G4026" s="185"/>
      <c r="H4026" s="185"/>
      <c r="I4026" s="185"/>
      <c r="J4026" s="185"/>
      <c r="K4026" s="187"/>
      <c r="L4026" s="187"/>
      <c r="M4026" s="187"/>
      <c r="N4026" s="187"/>
      <c r="O4026" s="187"/>
      <c r="P4026" s="187"/>
      <c r="Q4026" s="187"/>
      <c r="R4026" s="190"/>
      <c r="S4026" s="190"/>
      <c r="T4026" s="190"/>
      <c r="U4026" s="190"/>
      <c r="V4026" s="190"/>
      <c r="W4026" s="190"/>
      <c r="X4026" s="190"/>
      <c r="Y4026" s="190"/>
      <c r="Z4026" s="190"/>
      <c r="AA4026" s="190"/>
      <c r="AB4026" s="190"/>
      <c r="AC4026" s="185"/>
      <c r="AD4026" s="190"/>
      <c r="AE4026" s="190"/>
      <c r="AF4026" s="190"/>
      <c r="AG4026" s="205" t="str">
        <f t="shared" si="186"/>
        <v/>
      </c>
      <c r="AH4026" s="205" t="str">
        <f t="shared" si="187"/>
        <v/>
      </c>
      <c r="AI4026" s="205" t="str">
        <f t="shared" si="188"/>
        <v/>
      </c>
    </row>
    <row r="4027" spans="1:35" ht="15" customHeight="1">
      <c r="A4027" s="185"/>
      <c r="B4027" s="185"/>
      <c r="C4027" s="185"/>
      <c r="D4027" s="186"/>
      <c r="E4027" s="185"/>
      <c r="F4027" s="185"/>
      <c r="G4027" s="185"/>
      <c r="H4027" s="185"/>
      <c r="I4027" s="185"/>
      <c r="J4027" s="185"/>
      <c r="K4027" s="187"/>
      <c r="L4027" s="187"/>
      <c r="M4027" s="187"/>
      <c r="N4027" s="187"/>
      <c r="O4027" s="187"/>
      <c r="P4027" s="187"/>
      <c r="Q4027" s="187"/>
      <c r="R4027" s="190"/>
      <c r="S4027" s="190"/>
      <c r="T4027" s="190"/>
      <c r="U4027" s="190"/>
      <c r="V4027" s="190"/>
      <c r="W4027" s="190"/>
      <c r="X4027" s="190"/>
      <c r="Y4027" s="190"/>
      <c r="Z4027" s="190"/>
      <c r="AA4027" s="190"/>
      <c r="AB4027" s="190"/>
      <c r="AC4027" s="185"/>
      <c r="AD4027" s="190"/>
      <c r="AE4027" s="190"/>
      <c r="AF4027" s="190"/>
      <c r="AG4027" s="205" t="str">
        <f t="shared" si="186"/>
        <v/>
      </c>
      <c r="AH4027" s="205" t="str">
        <f t="shared" si="187"/>
        <v/>
      </c>
      <c r="AI4027" s="205" t="str">
        <f t="shared" si="188"/>
        <v/>
      </c>
    </row>
    <row r="4028" spans="1:35" ht="15" customHeight="1">
      <c r="A4028" s="185"/>
      <c r="B4028" s="185"/>
      <c r="C4028" s="185"/>
      <c r="D4028" s="186"/>
      <c r="E4028" s="185"/>
      <c r="F4028" s="185"/>
      <c r="G4028" s="185"/>
      <c r="H4028" s="185"/>
      <c r="I4028" s="185"/>
      <c r="J4028" s="185"/>
      <c r="K4028" s="187"/>
      <c r="L4028" s="187"/>
      <c r="M4028" s="187"/>
      <c r="N4028" s="187"/>
      <c r="O4028" s="187"/>
      <c r="P4028" s="187"/>
      <c r="Q4028" s="187"/>
      <c r="R4028" s="190"/>
      <c r="S4028" s="190"/>
      <c r="T4028" s="190"/>
      <c r="U4028" s="190"/>
      <c r="V4028" s="190"/>
      <c r="W4028" s="190"/>
      <c r="X4028" s="190"/>
      <c r="Y4028" s="190"/>
      <c r="Z4028" s="190"/>
      <c r="AA4028" s="190"/>
      <c r="AB4028" s="190"/>
      <c r="AC4028" s="185"/>
      <c r="AD4028" s="190"/>
      <c r="AE4028" s="190"/>
      <c r="AF4028" s="190"/>
      <c r="AG4028" s="205" t="str">
        <f t="shared" si="186"/>
        <v/>
      </c>
      <c r="AH4028" s="205" t="str">
        <f t="shared" si="187"/>
        <v/>
      </c>
      <c r="AI4028" s="205" t="str">
        <f t="shared" si="188"/>
        <v/>
      </c>
    </row>
    <row r="4029" spans="1:35" ht="15" customHeight="1">
      <c r="A4029" s="185"/>
      <c r="B4029" s="185"/>
      <c r="C4029" s="185"/>
      <c r="D4029" s="186"/>
      <c r="E4029" s="185"/>
      <c r="F4029" s="185"/>
      <c r="G4029" s="185"/>
      <c r="H4029" s="185"/>
      <c r="I4029" s="185"/>
      <c r="J4029" s="185"/>
      <c r="K4029" s="187"/>
      <c r="L4029" s="187"/>
      <c r="M4029" s="187"/>
      <c r="N4029" s="187"/>
      <c r="O4029" s="187"/>
      <c r="P4029" s="187"/>
      <c r="Q4029" s="187"/>
      <c r="R4029" s="190"/>
      <c r="S4029" s="190"/>
      <c r="T4029" s="190"/>
      <c r="U4029" s="190"/>
      <c r="V4029" s="190"/>
      <c r="W4029" s="190"/>
      <c r="X4029" s="190"/>
      <c r="Y4029" s="190"/>
      <c r="Z4029" s="190"/>
      <c r="AA4029" s="190"/>
      <c r="AB4029" s="190"/>
      <c r="AC4029" s="185"/>
      <c r="AD4029" s="190"/>
      <c r="AE4029" s="190"/>
      <c r="AF4029" s="190"/>
      <c r="AG4029" s="205" t="str">
        <f t="shared" si="186"/>
        <v/>
      </c>
      <c r="AH4029" s="205" t="str">
        <f t="shared" si="187"/>
        <v/>
      </c>
      <c r="AI4029" s="205" t="str">
        <f t="shared" si="188"/>
        <v/>
      </c>
    </row>
    <row r="4030" spans="1:35" ht="15" customHeight="1">
      <c r="A4030" s="185"/>
      <c r="B4030" s="185"/>
      <c r="C4030" s="185"/>
      <c r="D4030" s="186"/>
      <c r="E4030" s="185"/>
      <c r="F4030" s="185"/>
      <c r="G4030" s="185"/>
      <c r="H4030" s="185"/>
      <c r="I4030" s="185"/>
      <c r="J4030" s="185"/>
      <c r="K4030" s="187"/>
      <c r="L4030" s="187"/>
      <c r="M4030" s="187"/>
      <c r="N4030" s="187"/>
      <c r="O4030" s="187"/>
      <c r="P4030" s="187"/>
      <c r="Q4030" s="187"/>
      <c r="R4030" s="190"/>
      <c r="S4030" s="190"/>
      <c r="T4030" s="190"/>
      <c r="U4030" s="190"/>
      <c r="V4030" s="190"/>
      <c r="W4030" s="190"/>
      <c r="X4030" s="190"/>
      <c r="Y4030" s="190"/>
      <c r="Z4030" s="190"/>
      <c r="AA4030" s="190"/>
      <c r="AB4030" s="190"/>
      <c r="AC4030" s="185"/>
      <c r="AD4030" s="190"/>
      <c r="AE4030" s="190"/>
      <c r="AF4030" s="190"/>
      <c r="AG4030" s="205" t="str">
        <f t="shared" si="186"/>
        <v/>
      </c>
      <c r="AH4030" s="205" t="str">
        <f t="shared" si="187"/>
        <v/>
      </c>
      <c r="AI4030" s="205" t="str">
        <f t="shared" si="188"/>
        <v/>
      </c>
    </row>
    <row r="4031" spans="1:35" ht="15" customHeight="1">
      <c r="A4031" s="185"/>
      <c r="B4031" s="185"/>
      <c r="C4031" s="185"/>
      <c r="D4031" s="186"/>
      <c r="E4031" s="185"/>
      <c r="F4031" s="185"/>
      <c r="G4031" s="185"/>
      <c r="H4031" s="185"/>
      <c r="I4031" s="185"/>
      <c r="J4031" s="185"/>
      <c r="K4031" s="187"/>
      <c r="L4031" s="187"/>
      <c r="M4031" s="187"/>
      <c r="N4031" s="187"/>
      <c r="O4031" s="187"/>
      <c r="P4031" s="187"/>
      <c r="Q4031" s="187"/>
      <c r="R4031" s="190"/>
      <c r="S4031" s="190"/>
      <c r="T4031" s="190"/>
      <c r="U4031" s="190"/>
      <c r="V4031" s="190"/>
      <c r="W4031" s="190"/>
      <c r="X4031" s="190"/>
      <c r="Y4031" s="190"/>
      <c r="Z4031" s="190"/>
      <c r="AA4031" s="190"/>
      <c r="AB4031" s="190"/>
      <c r="AC4031" s="185"/>
      <c r="AD4031" s="190"/>
      <c r="AE4031" s="190"/>
      <c r="AF4031" s="190"/>
      <c r="AG4031" s="205" t="str">
        <f t="shared" si="186"/>
        <v/>
      </c>
      <c r="AH4031" s="205" t="str">
        <f t="shared" si="187"/>
        <v/>
      </c>
      <c r="AI4031" s="205" t="str">
        <f t="shared" si="188"/>
        <v/>
      </c>
    </row>
    <row r="4032" spans="1:35" ht="15" customHeight="1">
      <c r="A4032" s="185"/>
      <c r="B4032" s="185"/>
      <c r="C4032" s="185"/>
      <c r="D4032" s="186"/>
      <c r="E4032" s="185"/>
      <c r="F4032" s="185"/>
      <c r="G4032" s="185"/>
      <c r="H4032" s="185"/>
      <c r="I4032" s="185"/>
      <c r="J4032" s="185"/>
      <c r="K4032" s="187"/>
      <c r="L4032" s="187"/>
      <c r="M4032" s="187"/>
      <c r="N4032" s="187"/>
      <c r="O4032" s="187"/>
      <c r="P4032" s="187"/>
      <c r="Q4032" s="187"/>
      <c r="R4032" s="190"/>
      <c r="S4032" s="190"/>
      <c r="T4032" s="190"/>
      <c r="U4032" s="190"/>
      <c r="V4032" s="190"/>
      <c r="W4032" s="190"/>
      <c r="X4032" s="190"/>
      <c r="Y4032" s="190"/>
      <c r="Z4032" s="190"/>
      <c r="AA4032" s="190"/>
      <c r="AB4032" s="190"/>
      <c r="AC4032" s="185"/>
      <c r="AD4032" s="190"/>
      <c r="AE4032" s="190"/>
      <c r="AF4032" s="190"/>
      <c r="AG4032" s="205" t="str">
        <f t="shared" si="186"/>
        <v/>
      </c>
      <c r="AH4032" s="205" t="str">
        <f t="shared" si="187"/>
        <v/>
      </c>
      <c r="AI4032" s="205" t="str">
        <f t="shared" si="188"/>
        <v/>
      </c>
    </row>
    <row r="4033" spans="1:35" ht="15" customHeight="1">
      <c r="A4033" s="185"/>
      <c r="B4033" s="185"/>
      <c r="C4033" s="185"/>
      <c r="D4033" s="186"/>
      <c r="E4033" s="185"/>
      <c r="F4033" s="185"/>
      <c r="G4033" s="185"/>
      <c r="H4033" s="185"/>
      <c r="I4033" s="185"/>
      <c r="J4033" s="185"/>
      <c r="K4033" s="187"/>
      <c r="L4033" s="187"/>
      <c r="M4033" s="187"/>
      <c r="N4033" s="187"/>
      <c r="O4033" s="187"/>
      <c r="P4033" s="187"/>
      <c r="Q4033" s="187"/>
      <c r="R4033" s="190"/>
      <c r="S4033" s="190"/>
      <c r="T4033" s="190"/>
      <c r="U4033" s="190"/>
      <c r="V4033" s="190"/>
      <c r="W4033" s="190"/>
      <c r="X4033" s="190"/>
      <c r="Y4033" s="190"/>
      <c r="Z4033" s="190"/>
      <c r="AA4033" s="190"/>
      <c r="AB4033" s="190"/>
      <c r="AC4033" s="185"/>
      <c r="AD4033" s="190"/>
      <c r="AE4033" s="190"/>
      <c r="AF4033" s="190"/>
      <c r="AG4033" s="205" t="str">
        <f t="shared" si="186"/>
        <v/>
      </c>
      <c r="AH4033" s="205" t="str">
        <f t="shared" si="187"/>
        <v/>
      </c>
      <c r="AI4033" s="205" t="str">
        <f t="shared" si="188"/>
        <v/>
      </c>
    </row>
    <row r="4034" spans="1:35" ht="15" customHeight="1">
      <c r="A4034" s="185"/>
      <c r="B4034" s="185"/>
      <c r="C4034" s="185"/>
      <c r="D4034" s="186"/>
      <c r="E4034" s="185"/>
      <c r="F4034" s="185"/>
      <c r="G4034" s="185"/>
      <c r="H4034" s="185"/>
      <c r="I4034" s="185"/>
      <c r="J4034" s="185"/>
      <c r="K4034" s="187"/>
      <c r="L4034" s="187"/>
      <c r="M4034" s="187"/>
      <c r="N4034" s="187"/>
      <c r="O4034" s="187"/>
      <c r="P4034" s="187"/>
      <c r="Q4034" s="187"/>
      <c r="R4034" s="190"/>
      <c r="S4034" s="190"/>
      <c r="T4034" s="190"/>
      <c r="U4034" s="190"/>
      <c r="V4034" s="190"/>
      <c r="W4034" s="190"/>
      <c r="X4034" s="190"/>
      <c r="Y4034" s="190"/>
      <c r="Z4034" s="190"/>
      <c r="AA4034" s="190"/>
      <c r="AB4034" s="190"/>
      <c r="AC4034" s="185"/>
      <c r="AD4034" s="190"/>
      <c r="AE4034" s="190"/>
      <c r="AF4034" s="190"/>
      <c r="AG4034" s="205" t="str">
        <f t="shared" si="186"/>
        <v/>
      </c>
      <c r="AH4034" s="205" t="str">
        <f t="shared" si="187"/>
        <v/>
      </c>
      <c r="AI4034" s="205" t="str">
        <f t="shared" si="188"/>
        <v/>
      </c>
    </row>
    <row r="4035" spans="1:35" ht="15" customHeight="1">
      <c r="A4035" s="185"/>
      <c r="B4035" s="185"/>
      <c r="C4035" s="185"/>
      <c r="D4035" s="186"/>
      <c r="E4035" s="185"/>
      <c r="F4035" s="185"/>
      <c r="G4035" s="185"/>
      <c r="H4035" s="185"/>
      <c r="I4035" s="185"/>
      <c r="J4035" s="185"/>
      <c r="K4035" s="187"/>
      <c r="L4035" s="187"/>
      <c r="M4035" s="187"/>
      <c r="N4035" s="187"/>
      <c r="O4035" s="187"/>
      <c r="P4035" s="187"/>
      <c r="Q4035" s="187"/>
      <c r="R4035" s="190"/>
      <c r="S4035" s="190"/>
      <c r="T4035" s="190"/>
      <c r="U4035" s="190"/>
      <c r="V4035" s="190"/>
      <c r="W4035" s="190"/>
      <c r="X4035" s="190"/>
      <c r="Y4035" s="190"/>
      <c r="Z4035" s="190"/>
      <c r="AA4035" s="190"/>
      <c r="AB4035" s="190"/>
      <c r="AC4035" s="185"/>
      <c r="AD4035" s="190"/>
      <c r="AE4035" s="190"/>
      <c r="AF4035" s="190"/>
      <c r="AG4035" s="205" t="str">
        <f t="shared" si="186"/>
        <v/>
      </c>
      <c r="AH4035" s="205" t="str">
        <f t="shared" si="187"/>
        <v/>
      </c>
      <c r="AI4035" s="205" t="str">
        <f t="shared" si="188"/>
        <v/>
      </c>
    </row>
    <row r="4036" spans="1:35" ht="15" customHeight="1">
      <c r="A4036" s="185"/>
      <c r="B4036" s="185"/>
      <c r="C4036" s="185"/>
      <c r="D4036" s="186"/>
      <c r="E4036" s="185"/>
      <c r="F4036" s="185"/>
      <c r="G4036" s="185"/>
      <c r="H4036" s="185"/>
      <c r="I4036" s="185"/>
      <c r="J4036" s="185"/>
      <c r="K4036" s="187"/>
      <c r="L4036" s="187"/>
      <c r="M4036" s="187"/>
      <c r="N4036" s="187"/>
      <c r="O4036" s="187"/>
      <c r="P4036" s="187"/>
      <c r="Q4036" s="187"/>
      <c r="R4036" s="190"/>
      <c r="S4036" s="190"/>
      <c r="T4036" s="190"/>
      <c r="U4036" s="190"/>
      <c r="V4036" s="190"/>
      <c r="W4036" s="190"/>
      <c r="X4036" s="190"/>
      <c r="Y4036" s="190"/>
      <c r="Z4036" s="190"/>
      <c r="AA4036" s="190"/>
      <c r="AB4036" s="190"/>
      <c r="AC4036" s="185"/>
      <c r="AD4036" s="190"/>
      <c r="AE4036" s="190"/>
      <c r="AF4036" s="190"/>
      <c r="AG4036" s="205" t="str">
        <f t="shared" ref="AG4036:AG4099" si="189">IF($Q4036="","",IF($Q4036="YES","YES","NO"))</f>
        <v/>
      </c>
      <c r="AH4036" s="205" t="str">
        <f t="shared" ref="AH4036:AH4099" si="190">IF($X4036="","",IF($X4036="YES","YES","NO"))</f>
        <v/>
      </c>
      <c r="AI4036" s="205" t="str">
        <f t="shared" ref="AI4036:AI4099" si="191">IF(COUNTIF($B$3:$B$4985,B4036)&gt;1,"DUPLICATE","")</f>
        <v/>
      </c>
    </row>
    <row r="4037" spans="1:35" ht="15" customHeight="1">
      <c r="A4037" s="185"/>
      <c r="B4037" s="185"/>
      <c r="C4037" s="185"/>
      <c r="D4037" s="186"/>
      <c r="E4037" s="185"/>
      <c r="F4037" s="185"/>
      <c r="G4037" s="185"/>
      <c r="H4037" s="185"/>
      <c r="I4037" s="185"/>
      <c r="J4037" s="185"/>
      <c r="K4037" s="187"/>
      <c r="L4037" s="187"/>
      <c r="M4037" s="187"/>
      <c r="N4037" s="187"/>
      <c r="O4037" s="187"/>
      <c r="P4037" s="187"/>
      <c r="Q4037" s="187"/>
      <c r="R4037" s="190"/>
      <c r="S4037" s="190"/>
      <c r="T4037" s="190"/>
      <c r="U4037" s="190"/>
      <c r="V4037" s="190"/>
      <c r="W4037" s="190"/>
      <c r="X4037" s="190"/>
      <c r="Y4037" s="190"/>
      <c r="Z4037" s="190"/>
      <c r="AA4037" s="190"/>
      <c r="AB4037" s="190"/>
      <c r="AC4037" s="185"/>
      <c r="AD4037" s="190"/>
      <c r="AE4037" s="190"/>
      <c r="AF4037" s="190"/>
      <c r="AG4037" s="205" t="str">
        <f t="shared" si="189"/>
        <v/>
      </c>
      <c r="AH4037" s="205" t="str">
        <f t="shared" si="190"/>
        <v/>
      </c>
      <c r="AI4037" s="205" t="str">
        <f t="shared" si="191"/>
        <v/>
      </c>
    </row>
    <row r="4038" spans="1:35" ht="15" customHeight="1">
      <c r="A4038" s="185"/>
      <c r="B4038" s="185"/>
      <c r="C4038" s="185"/>
      <c r="D4038" s="186"/>
      <c r="E4038" s="185"/>
      <c r="F4038" s="185"/>
      <c r="G4038" s="185"/>
      <c r="H4038" s="185"/>
      <c r="I4038" s="185"/>
      <c r="J4038" s="185"/>
      <c r="K4038" s="187"/>
      <c r="L4038" s="187"/>
      <c r="M4038" s="187"/>
      <c r="N4038" s="187"/>
      <c r="O4038" s="187"/>
      <c r="P4038" s="187"/>
      <c r="Q4038" s="187"/>
      <c r="R4038" s="190"/>
      <c r="S4038" s="190"/>
      <c r="T4038" s="190"/>
      <c r="U4038" s="190"/>
      <c r="V4038" s="190"/>
      <c r="W4038" s="190"/>
      <c r="X4038" s="190"/>
      <c r="Y4038" s="190"/>
      <c r="Z4038" s="190"/>
      <c r="AA4038" s="190"/>
      <c r="AB4038" s="190"/>
      <c r="AC4038" s="185"/>
      <c r="AD4038" s="190"/>
      <c r="AE4038" s="190"/>
      <c r="AF4038" s="190"/>
      <c r="AG4038" s="205" t="str">
        <f t="shared" si="189"/>
        <v/>
      </c>
      <c r="AH4038" s="205" t="str">
        <f t="shared" si="190"/>
        <v/>
      </c>
      <c r="AI4038" s="205" t="str">
        <f t="shared" si="191"/>
        <v/>
      </c>
    </row>
    <row r="4039" spans="1:35" ht="15" customHeight="1">
      <c r="A4039" s="185"/>
      <c r="B4039" s="185"/>
      <c r="C4039" s="185"/>
      <c r="D4039" s="186"/>
      <c r="E4039" s="185"/>
      <c r="F4039" s="185"/>
      <c r="G4039" s="185"/>
      <c r="H4039" s="185"/>
      <c r="I4039" s="185"/>
      <c r="J4039" s="185"/>
      <c r="K4039" s="187"/>
      <c r="L4039" s="187"/>
      <c r="M4039" s="187"/>
      <c r="N4039" s="187"/>
      <c r="O4039" s="187"/>
      <c r="P4039" s="187"/>
      <c r="Q4039" s="187"/>
      <c r="R4039" s="190"/>
      <c r="S4039" s="190"/>
      <c r="T4039" s="190"/>
      <c r="U4039" s="190"/>
      <c r="V4039" s="190"/>
      <c r="W4039" s="190"/>
      <c r="X4039" s="190"/>
      <c r="Y4039" s="190"/>
      <c r="Z4039" s="190"/>
      <c r="AA4039" s="190"/>
      <c r="AB4039" s="190"/>
      <c r="AC4039" s="185"/>
      <c r="AD4039" s="190"/>
      <c r="AE4039" s="190"/>
      <c r="AF4039" s="190"/>
      <c r="AG4039" s="205" t="str">
        <f t="shared" si="189"/>
        <v/>
      </c>
      <c r="AH4039" s="205" t="str">
        <f t="shared" si="190"/>
        <v/>
      </c>
      <c r="AI4039" s="205" t="str">
        <f t="shared" si="191"/>
        <v/>
      </c>
    </row>
    <row r="4040" spans="1:35" ht="15" customHeight="1">
      <c r="A4040" s="185"/>
      <c r="B4040" s="185"/>
      <c r="C4040" s="185"/>
      <c r="D4040" s="186"/>
      <c r="E4040" s="185"/>
      <c r="F4040" s="185"/>
      <c r="G4040" s="185"/>
      <c r="H4040" s="185"/>
      <c r="I4040" s="185"/>
      <c r="J4040" s="185"/>
      <c r="K4040" s="187"/>
      <c r="L4040" s="187"/>
      <c r="M4040" s="187"/>
      <c r="N4040" s="187"/>
      <c r="O4040" s="187"/>
      <c r="P4040" s="187"/>
      <c r="Q4040" s="187"/>
      <c r="R4040" s="190"/>
      <c r="S4040" s="190"/>
      <c r="T4040" s="190"/>
      <c r="U4040" s="190"/>
      <c r="V4040" s="190"/>
      <c r="W4040" s="190"/>
      <c r="X4040" s="190"/>
      <c r="Y4040" s="190"/>
      <c r="Z4040" s="190"/>
      <c r="AA4040" s="190"/>
      <c r="AB4040" s="190"/>
      <c r="AC4040" s="185"/>
      <c r="AD4040" s="190"/>
      <c r="AE4040" s="190"/>
      <c r="AF4040" s="190"/>
      <c r="AG4040" s="205" t="str">
        <f t="shared" si="189"/>
        <v/>
      </c>
      <c r="AH4040" s="205" t="str">
        <f t="shared" si="190"/>
        <v/>
      </c>
      <c r="AI4040" s="205" t="str">
        <f t="shared" si="191"/>
        <v/>
      </c>
    </row>
    <row r="4041" spans="1:35" ht="15" customHeight="1">
      <c r="A4041" s="185"/>
      <c r="B4041" s="185"/>
      <c r="C4041" s="185"/>
      <c r="D4041" s="186"/>
      <c r="E4041" s="185"/>
      <c r="F4041" s="185"/>
      <c r="G4041" s="185"/>
      <c r="H4041" s="185"/>
      <c r="I4041" s="185"/>
      <c r="J4041" s="185"/>
      <c r="K4041" s="187"/>
      <c r="L4041" s="187"/>
      <c r="M4041" s="187"/>
      <c r="N4041" s="187"/>
      <c r="O4041" s="187"/>
      <c r="P4041" s="187"/>
      <c r="Q4041" s="187"/>
      <c r="R4041" s="190"/>
      <c r="S4041" s="190"/>
      <c r="T4041" s="190"/>
      <c r="U4041" s="190"/>
      <c r="V4041" s="190"/>
      <c r="W4041" s="190"/>
      <c r="X4041" s="190"/>
      <c r="Y4041" s="190"/>
      <c r="Z4041" s="190"/>
      <c r="AA4041" s="190"/>
      <c r="AB4041" s="190"/>
      <c r="AC4041" s="185"/>
      <c r="AD4041" s="190"/>
      <c r="AE4041" s="190"/>
      <c r="AF4041" s="190"/>
      <c r="AG4041" s="205" t="str">
        <f t="shared" si="189"/>
        <v/>
      </c>
      <c r="AH4041" s="205" t="str">
        <f t="shared" si="190"/>
        <v/>
      </c>
      <c r="AI4041" s="205" t="str">
        <f t="shared" si="191"/>
        <v/>
      </c>
    </row>
    <row r="4042" spans="1:35" ht="15" customHeight="1">
      <c r="A4042" s="185"/>
      <c r="B4042" s="185"/>
      <c r="C4042" s="185"/>
      <c r="D4042" s="186"/>
      <c r="E4042" s="185"/>
      <c r="F4042" s="185"/>
      <c r="G4042" s="185"/>
      <c r="H4042" s="185"/>
      <c r="I4042" s="185"/>
      <c r="J4042" s="185"/>
      <c r="K4042" s="187"/>
      <c r="L4042" s="187"/>
      <c r="M4042" s="187"/>
      <c r="N4042" s="187"/>
      <c r="O4042" s="187"/>
      <c r="P4042" s="187"/>
      <c r="Q4042" s="187"/>
      <c r="R4042" s="190"/>
      <c r="S4042" s="190"/>
      <c r="T4042" s="190"/>
      <c r="U4042" s="190"/>
      <c r="V4042" s="190"/>
      <c r="W4042" s="190"/>
      <c r="X4042" s="190"/>
      <c r="Y4042" s="190"/>
      <c r="Z4042" s="190"/>
      <c r="AA4042" s="190"/>
      <c r="AB4042" s="190"/>
      <c r="AC4042" s="185"/>
      <c r="AD4042" s="190"/>
      <c r="AE4042" s="190"/>
      <c r="AF4042" s="190"/>
      <c r="AG4042" s="205" t="str">
        <f t="shared" si="189"/>
        <v/>
      </c>
      <c r="AH4042" s="205" t="str">
        <f t="shared" si="190"/>
        <v/>
      </c>
      <c r="AI4042" s="205" t="str">
        <f t="shared" si="191"/>
        <v/>
      </c>
    </row>
    <row r="4043" spans="1:35" ht="15" customHeight="1">
      <c r="A4043" s="185"/>
      <c r="B4043" s="185"/>
      <c r="C4043" s="185"/>
      <c r="D4043" s="186"/>
      <c r="E4043" s="185"/>
      <c r="F4043" s="185"/>
      <c r="G4043" s="185"/>
      <c r="H4043" s="185"/>
      <c r="I4043" s="185"/>
      <c r="J4043" s="185"/>
      <c r="K4043" s="187"/>
      <c r="L4043" s="187"/>
      <c r="M4043" s="187"/>
      <c r="N4043" s="187"/>
      <c r="O4043" s="187"/>
      <c r="P4043" s="187"/>
      <c r="Q4043" s="187"/>
      <c r="R4043" s="190"/>
      <c r="S4043" s="190"/>
      <c r="T4043" s="190"/>
      <c r="U4043" s="190"/>
      <c r="V4043" s="190"/>
      <c r="W4043" s="190"/>
      <c r="X4043" s="190"/>
      <c r="Y4043" s="190"/>
      <c r="Z4043" s="190"/>
      <c r="AA4043" s="190"/>
      <c r="AB4043" s="190"/>
      <c r="AC4043" s="185"/>
      <c r="AD4043" s="190"/>
      <c r="AE4043" s="190"/>
      <c r="AF4043" s="190"/>
      <c r="AG4043" s="205" t="str">
        <f t="shared" si="189"/>
        <v/>
      </c>
      <c r="AH4043" s="205" t="str">
        <f t="shared" si="190"/>
        <v/>
      </c>
      <c r="AI4043" s="205" t="str">
        <f t="shared" si="191"/>
        <v/>
      </c>
    </row>
    <row r="4044" spans="1:35" ht="15" customHeight="1">
      <c r="A4044" s="185"/>
      <c r="B4044" s="185"/>
      <c r="C4044" s="185"/>
      <c r="D4044" s="186"/>
      <c r="E4044" s="185"/>
      <c r="F4044" s="185"/>
      <c r="G4044" s="185"/>
      <c r="H4044" s="185"/>
      <c r="I4044" s="185"/>
      <c r="J4044" s="185"/>
      <c r="K4044" s="187"/>
      <c r="L4044" s="187"/>
      <c r="M4044" s="187"/>
      <c r="N4044" s="187"/>
      <c r="O4044" s="187"/>
      <c r="P4044" s="187"/>
      <c r="Q4044" s="187"/>
      <c r="R4044" s="190"/>
      <c r="S4044" s="190"/>
      <c r="T4044" s="190"/>
      <c r="U4044" s="190"/>
      <c r="V4044" s="190"/>
      <c r="W4044" s="190"/>
      <c r="X4044" s="190"/>
      <c r="Y4044" s="190"/>
      <c r="Z4044" s="190"/>
      <c r="AA4044" s="190"/>
      <c r="AB4044" s="190"/>
      <c r="AC4044" s="185"/>
      <c r="AD4044" s="190"/>
      <c r="AE4044" s="190"/>
      <c r="AF4044" s="190"/>
      <c r="AG4044" s="205" t="str">
        <f t="shared" si="189"/>
        <v/>
      </c>
      <c r="AH4044" s="205" t="str">
        <f t="shared" si="190"/>
        <v/>
      </c>
      <c r="AI4044" s="205" t="str">
        <f t="shared" si="191"/>
        <v/>
      </c>
    </row>
    <row r="4045" spans="1:35" ht="15" customHeight="1">
      <c r="A4045" s="185"/>
      <c r="B4045" s="185"/>
      <c r="C4045" s="185"/>
      <c r="D4045" s="186"/>
      <c r="E4045" s="185"/>
      <c r="F4045" s="185"/>
      <c r="G4045" s="185"/>
      <c r="H4045" s="185"/>
      <c r="I4045" s="185"/>
      <c r="J4045" s="185"/>
      <c r="K4045" s="187"/>
      <c r="L4045" s="187"/>
      <c r="M4045" s="187"/>
      <c r="N4045" s="187"/>
      <c r="O4045" s="187"/>
      <c r="P4045" s="187"/>
      <c r="Q4045" s="187"/>
      <c r="R4045" s="190"/>
      <c r="S4045" s="190"/>
      <c r="T4045" s="190"/>
      <c r="U4045" s="190"/>
      <c r="V4045" s="190"/>
      <c r="W4045" s="190"/>
      <c r="X4045" s="190"/>
      <c r="Y4045" s="190"/>
      <c r="Z4045" s="190"/>
      <c r="AA4045" s="190"/>
      <c r="AB4045" s="190"/>
      <c r="AC4045" s="185"/>
      <c r="AD4045" s="190"/>
      <c r="AE4045" s="190"/>
      <c r="AF4045" s="190"/>
      <c r="AG4045" s="205" t="str">
        <f t="shared" si="189"/>
        <v/>
      </c>
      <c r="AH4045" s="205" t="str">
        <f t="shared" si="190"/>
        <v/>
      </c>
      <c r="AI4045" s="205" t="str">
        <f t="shared" si="191"/>
        <v/>
      </c>
    </row>
    <row r="4046" spans="1:35" ht="15" customHeight="1">
      <c r="A4046" s="185"/>
      <c r="B4046" s="185"/>
      <c r="C4046" s="185"/>
      <c r="D4046" s="186"/>
      <c r="E4046" s="185"/>
      <c r="F4046" s="185"/>
      <c r="G4046" s="185"/>
      <c r="H4046" s="185"/>
      <c r="I4046" s="185"/>
      <c r="J4046" s="185"/>
      <c r="K4046" s="187"/>
      <c r="L4046" s="187"/>
      <c r="M4046" s="187"/>
      <c r="N4046" s="187"/>
      <c r="O4046" s="187"/>
      <c r="P4046" s="187"/>
      <c r="Q4046" s="187"/>
      <c r="R4046" s="190"/>
      <c r="S4046" s="190"/>
      <c r="T4046" s="190"/>
      <c r="U4046" s="190"/>
      <c r="V4046" s="190"/>
      <c r="W4046" s="190"/>
      <c r="X4046" s="190"/>
      <c r="Y4046" s="190"/>
      <c r="Z4046" s="190"/>
      <c r="AA4046" s="190"/>
      <c r="AB4046" s="190"/>
      <c r="AC4046" s="185"/>
      <c r="AD4046" s="190"/>
      <c r="AE4046" s="190"/>
      <c r="AF4046" s="190"/>
      <c r="AG4046" s="205" t="str">
        <f t="shared" si="189"/>
        <v/>
      </c>
      <c r="AH4046" s="205" t="str">
        <f t="shared" si="190"/>
        <v/>
      </c>
      <c r="AI4046" s="205" t="str">
        <f t="shared" si="191"/>
        <v/>
      </c>
    </row>
    <row r="4047" spans="1:35" ht="15" customHeight="1">
      <c r="A4047" s="185"/>
      <c r="B4047" s="185"/>
      <c r="C4047" s="185"/>
      <c r="D4047" s="186"/>
      <c r="E4047" s="185"/>
      <c r="F4047" s="185"/>
      <c r="G4047" s="185"/>
      <c r="H4047" s="185"/>
      <c r="I4047" s="185"/>
      <c r="J4047" s="185"/>
      <c r="K4047" s="187"/>
      <c r="L4047" s="187"/>
      <c r="M4047" s="187"/>
      <c r="N4047" s="187"/>
      <c r="O4047" s="187"/>
      <c r="P4047" s="187"/>
      <c r="Q4047" s="187"/>
      <c r="R4047" s="190"/>
      <c r="S4047" s="190"/>
      <c r="T4047" s="190"/>
      <c r="U4047" s="190"/>
      <c r="V4047" s="190"/>
      <c r="W4047" s="190"/>
      <c r="X4047" s="190"/>
      <c r="Y4047" s="190"/>
      <c r="Z4047" s="190"/>
      <c r="AA4047" s="190"/>
      <c r="AB4047" s="190"/>
      <c r="AC4047" s="185"/>
      <c r="AD4047" s="190"/>
      <c r="AE4047" s="190"/>
      <c r="AF4047" s="190"/>
      <c r="AG4047" s="205" t="str">
        <f t="shared" si="189"/>
        <v/>
      </c>
      <c r="AH4047" s="205" t="str">
        <f t="shared" si="190"/>
        <v/>
      </c>
      <c r="AI4047" s="205" t="str">
        <f t="shared" si="191"/>
        <v/>
      </c>
    </row>
    <row r="4048" spans="1:35" ht="15" customHeight="1">
      <c r="A4048" s="185"/>
      <c r="B4048" s="185"/>
      <c r="C4048" s="185"/>
      <c r="D4048" s="186"/>
      <c r="E4048" s="185"/>
      <c r="F4048" s="185"/>
      <c r="G4048" s="185"/>
      <c r="H4048" s="185"/>
      <c r="I4048" s="185"/>
      <c r="J4048" s="185"/>
      <c r="K4048" s="187"/>
      <c r="L4048" s="187"/>
      <c r="M4048" s="187"/>
      <c r="N4048" s="187"/>
      <c r="O4048" s="187"/>
      <c r="P4048" s="187"/>
      <c r="Q4048" s="187"/>
      <c r="R4048" s="190"/>
      <c r="S4048" s="190"/>
      <c r="T4048" s="190"/>
      <c r="U4048" s="190"/>
      <c r="V4048" s="190"/>
      <c r="W4048" s="190"/>
      <c r="X4048" s="190"/>
      <c r="Y4048" s="190"/>
      <c r="Z4048" s="190"/>
      <c r="AA4048" s="190"/>
      <c r="AB4048" s="190"/>
      <c r="AC4048" s="185"/>
      <c r="AD4048" s="190"/>
      <c r="AE4048" s="190"/>
      <c r="AF4048" s="190"/>
      <c r="AG4048" s="205" t="str">
        <f t="shared" si="189"/>
        <v/>
      </c>
      <c r="AH4048" s="205" t="str">
        <f t="shared" si="190"/>
        <v/>
      </c>
      <c r="AI4048" s="205" t="str">
        <f t="shared" si="191"/>
        <v/>
      </c>
    </row>
    <row r="4049" spans="1:35" ht="15" customHeight="1">
      <c r="A4049" s="185"/>
      <c r="B4049" s="185"/>
      <c r="C4049" s="185"/>
      <c r="D4049" s="186"/>
      <c r="E4049" s="185"/>
      <c r="F4049" s="185"/>
      <c r="G4049" s="185"/>
      <c r="H4049" s="185"/>
      <c r="I4049" s="185"/>
      <c r="J4049" s="185"/>
      <c r="K4049" s="187"/>
      <c r="L4049" s="187"/>
      <c r="M4049" s="187"/>
      <c r="N4049" s="187"/>
      <c r="O4049" s="187"/>
      <c r="P4049" s="187"/>
      <c r="Q4049" s="187"/>
      <c r="R4049" s="190"/>
      <c r="S4049" s="190"/>
      <c r="T4049" s="190"/>
      <c r="U4049" s="190"/>
      <c r="V4049" s="190"/>
      <c r="W4049" s="190"/>
      <c r="X4049" s="190"/>
      <c r="Y4049" s="190"/>
      <c r="Z4049" s="190"/>
      <c r="AA4049" s="190"/>
      <c r="AB4049" s="190"/>
      <c r="AC4049" s="185"/>
      <c r="AD4049" s="190"/>
      <c r="AE4049" s="190"/>
      <c r="AF4049" s="190"/>
      <c r="AG4049" s="205" t="str">
        <f t="shared" si="189"/>
        <v/>
      </c>
      <c r="AH4049" s="205" t="str">
        <f t="shared" si="190"/>
        <v/>
      </c>
      <c r="AI4049" s="205" t="str">
        <f t="shared" si="191"/>
        <v/>
      </c>
    </row>
    <row r="4050" spans="1:35" ht="15" customHeight="1">
      <c r="A4050" s="185"/>
      <c r="B4050" s="185"/>
      <c r="C4050" s="185"/>
      <c r="D4050" s="186"/>
      <c r="E4050" s="185"/>
      <c r="F4050" s="185"/>
      <c r="G4050" s="185"/>
      <c r="H4050" s="185"/>
      <c r="I4050" s="185"/>
      <c r="J4050" s="185"/>
      <c r="K4050" s="187"/>
      <c r="L4050" s="187"/>
      <c r="M4050" s="187"/>
      <c r="N4050" s="187"/>
      <c r="O4050" s="187"/>
      <c r="P4050" s="187"/>
      <c r="Q4050" s="187"/>
      <c r="R4050" s="190"/>
      <c r="S4050" s="190"/>
      <c r="T4050" s="190"/>
      <c r="U4050" s="190"/>
      <c r="V4050" s="190"/>
      <c r="W4050" s="190"/>
      <c r="X4050" s="190"/>
      <c r="Y4050" s="190"/>
      <c r="Z4050" s="190"/>
      <c r="AA4050" s="190"/>
      <c r="AB4050" s="190"/>
      <c r="AC4050" s="185"/>
      <c r="AD4050" s="190"/>
      <c r="AE4050" s="190"/>
      <c r="AF4050" s="190"/>
      <c r="AG4050" s="205" t="str">
        <f t="shared" si="189"/>
        <v/>
      </c>
      <c r="AH4050" s="205" t="str">
        <f t="shared" si="190"/>
        <v/>
      </c>
      <c r="AI4050" s="205" t="str">
        <f t="shared" si="191"/>
        <v/>
      </c>
    </row>
    <row r="4051" spans="1:35" ht="15" customHeight="1">
      <c r="A4051" s="185"/>
      <c r="B4051" s="185"/>
      <c r="C4051" s="185"/>
      <c r="D4051" s="186"/>
      <c r="E4051" s="185"/>
      <c r="F4051" s="185"/>
      <c r="G4051" s="185"/>
      <c r="H4051" s="185"/>
      <c r="I4051" s="185"/>
      <c r="J4051" s="185"/>
      <c r="K4051" s="187"/>
      <c r="L4051" s="187"/>
      <c r="M4051" s="187"/>
      <c r="N4051" s="187"/>
      <c r="O4051" s="187"/>
      <c r="P4051" s="187"/>
      <c r="Q4051" s="187"/>
      <c r="R4051" s="190"/>
      <c r="S4051" s="190"/>
      <c r="T4051" s="190"/>
      <c r="U4051" s="190"/>
      <c r="V4051" s="190"/>
      <c r="W4051" s="190"/>
      <c r="X4051" s="190"/>
      <c r="Y4051" s="190"/>
      <c r="Z4051" s="190"/>
      <c r="AA4051" s="190"/>
      <c r="AB4051" s="190"/>
      <c r="AC4051" s="185"/>
      <c r="AD4051" s="190"/>
      <c r="AE4051" s="190"/>
      <c r="AF4051" s="190"/>
      <c r="AG4051" s="205" t="str">
        <f t="shared" si="189"/>
        <v/>
      </c>
      <c r="AH4051" s="205" t="str">
        <f t="shared" si="190"/>
        <v/>
      </c>
      <c r="AI4051" s="205" t="str">
        <f t="shared" si="191"/>
        <v/>
      </c>
    </row>
    <row r="4052" spans="1:35" ht="15" customHeight="1">
      <c r="A4052" s="185"/>
      <c r="B4052" s="185"/>
      <c r="C4052" s="185"/>
      <c r="D4052" s="186"/>
      <c r="E4052" s="185"/>
      <c r="F4052" s="185"/>
      <c r="G4052" s="185"/>
      <c r="H4052" s="185"/>
      <c r="I4052" s="185"/>
      <c r="J4052" s="185"/>
      <c r="K4052" s="187"/>
      <c r="L4052" s="187"/>
      <c r="M4052" s="187"/>
      <c r="N4052" s="187"/>
      <c r="O4052" s="187"/>
      <c r="P4052" s="187"/>
      <c r="Q4052" s="187"/>
      <c r="R4052" s="190"/>
      <c r="S4052" s="190"/>
      <c r="T4052" s="190"/>
      <c r="U4052" s="190"/>
      <c r="V4052" s="190"/>
      <c r="W4052" s="190"/>
      <c r="X4052" s="190"/>
      <c r="Y4052" s="190"/>
      <c r="Z4052" s="190"/>
      <c r="AA4052" s="190"/>
      <c r="AB4052" s="190"/>
      <c r="AC4052" s="185"/>
      <c r="AD4052" s="190"/>
      <c r="AE4052" s="190"/>
      <c r="AF4052" s="190"/>
      <c r="AG4052" s="205" t="str">
        <f t="shared" si="189"/>
        <v/>
      </c>
      <c r="AH4052" s="205" t="str">
        <f t="shared" si="190"/>
        <v/>
      </c>
      <c r="AI4052" s="205" t="str">
        <f t="shared" si="191"/>
        <v/>
      </c>
    </row>
    <row r="4053" spans="1:35" ht="15" customHeight="1">
      <c r="A4053" s="185"/>
      <c r="B4053" s="185"/>
      <c r="C4053" s="185"/>
      <c r="D4053" s="186"/>
      <c r="E4053" s="185"/>
      <c r="F4053" s="185"/>
      <c r="G4053" s="185"/>
      <c r="H4053" s="185"/>
      <c r="I4053" s="185"/>
      <c r="J4053" s="185"/>
      <c r="K4053" s="187"/>
      <c r="L4053" s="187"/>
      <c r="M4053" s="187"/>
      <c r="N4053" s="187"/>
      <c r="O4053" s="187"/>
      <c r="P4053" s="187"/>
      <c r="Q4053" s="187"/>
      <c r="R4053" s="190"/>
      <c r="S4053" s="190"/>
      <c r="T4053" s="190"/>
      <c r="U4053" s="190"/>
      <c r="V4053" s="190"/>
      <c r="W4053" s="190"/>
      <c r="X4053" s="190"/>
      <c r="Y4053" s="190"/>
      <c r="Z4053" s="190"/>
      <c r="AA4053" s="190"/>
      <c r="AB4053" s="190"/>
      <c r="AC4053" s="185"/>
      <c r="AD4053" s="190"/>
      <c r="AE4053" s="190"/>
      <c r="AF4053" s="190"/>
      <c r="AG4053" s="205" t="str">
        <f t="shared" si="189"/>
        <v/>
      </c>
      <c r="AH4053" s="205" t="str">
        <f t="shared" si="190"/>
        <v/>
      </c>
      <c r="AI4053" s="205" t="str">
        <f t="shared" si="191"/>
        <v/>
      </c>
    </row>
    <row r="4054" spans="1:35" ht="15" customHeight="1">
      <c r="A4054" s="185"/>
      <c r="B4054" s="185"/>
      <c r="C4054" s="185"/>
      <c r="D4054" s="186"/>
      <c r="E4054" s="185"/>
      <c r="F4054" s="185"/>
      <c r="G4054" s="185"/>
      <c r="H4054" s="185"/>
      <c r="I4054" s="185"/>
      <c r="J4054" s="185"/>
      <c r="K4054" s="187"/>
      <c r="L4054" s="187"/>
      <c r="M4054" s="187"/>
      <c r="N4054" s="187"/>
      <c r="O4054" s="187"/>
      <c r="P4054" s="187"/>
      <c r="Q4054" s="187"/>
      <c r="R4054" s="190"/>
      <c r="S4054" s="190"/>
      <c r="T4054" s="190"/>
      <c r="U4054" s="190"/>
      <c r="V4054" s="190"/>
      <c r="W4054" s="190"/>
      <c r="X4054" s="190"/>
      <c r="Y4054" s="190"/>
      <c r="Z4054" s="190"/>
      <c r="AA4054" s="190"/>
      <c r="AB4054" s="190"/>
      <c r="AC4054" s="185"/>
      <c r="AD4054" s="190"/>
      <c r="AE4054" s="190"/>
      <c r="AF4054" s="190"/>
      <c r="AG4054" s="205" t="str">
        <f t="shared" si="189"/>
        <v/>
      </c>
      <c r="AH4054" s="205" t="str">
        <f t="shared" si="190"/>
        <v/>
      </c>
      <c r="AI4054" s="205" t="str">
        <f t="shared" si="191"/>
        <v/>
      </c>
    </row>
    <row r="4055" spans="1:35" ht="15" customHeight="1">
      <c r="A4055" s="185"/>
      <c r="B4055" s="185"/>
      <c r="C4055" s="185"/>
      <c r="D4055" s="186"/>
      <c r="E4055" s="185"/>
      <c r="F4055" s="185"/>
      <c r="G4055" s="185"/>
      <c r="H4055" s="185"/>
      <c r="I4055" s="185"/>
      <c r="J4055" s="185"/>
      <c r="K4055" s="187"/>
      <c r="L4055" s="187"/>
      <c r="M4055" s="187"/>
      <c r="N4055" s="187"/>
      <c r="O4055" s="187"/>
      <c r="P4055" s="187"/>
      <c r="Q4055" s="187"/>
      <c r="R4055" s="190"/>
      <c r="S4055" s="190"/>
      <c r="T4055" s="190"/>
      <c r="U4055" s="190"/>
      <c r="V4055" s="190"/>
      <c r="W4055" s="190"/>
      <c r="X4055" s="190"/>
      <c r="Y4055" s="190"/>
      <c r="Z4055" s="190"/>
      <c r="AA4055" s="190"/>
      <c r="AB4055" s="190"/>
      <c r="AC4055" s="185"/>
      <c r="AD4055" s="190"/>
      <c r="AE4055" s="190"/>
      <c r="AF4055" s="190"/>
      <c r="AG4055" s="205" t="str">
        <f t="shared" si="189"/>
        <v/>
      </c>
      <c r="AH4055" s="205" t="str">
        <f t="shared" si="190"/>
        <v/>
      </c>
      <c r="AI4055" s="205" t="str">
        <f t="shared" si="191"/>
        <v/>
      </c>
    </row>
    <row r="4056" spans="1:35" ht="15" customHeight="1">
      <c r="A4056" s="185"/>
      <c r="B4056" s="185"/>
      <c r="C4056" s="185"/>
      <c r="D4056" s="186"/>
      <c r="E4056" s="185"/>
      <c r="F4056" s="185"/>
      <c r="G4056" s="185"/>
      <c r="H4056" s="185"/>
      <c r="I4056" s="185"/>
      <c r="J4056" s="185"/>
      <c r="K4056" s="187"/>
      <c r="L4056" s="187"/>
      <c r="M4056" s="187"/>
      <c r="N4056" s="187"/>
      <c r="O4056" s="187"/>
      <c r="P4056" s="187"/>
      <c r="Q4056" s="187"/>
      <c r="R4056" s="190"/>
      <c r="S4056" s="190"/>
      <c r="T4056" s="190"/>
      <c r="U4056" s="190"/>
      <c r="V4056" s="190"/>
      <c r="W4056" s="190"/>
      <c r="X4056" s="190"/>
      <c r="Y4056" s="190"/>
      <c r="Z4056" s="190"/>
      <c r="AA4056" s="190"/>
      <c r="AB4056" s="190"/>
      <c r="AC4056" s="185"/>
      <c r="AD4056" s="190"/>
      <c r="AE4056" s="190"/>
      <c r="AF4056" s="190"/>
      <c r="AG4056" s="205" t="str">
        <f t="shared" si="189"/>
        <v/>
      </c>
      <c r="AH4056" s="205" t="str">
        <f t="shared" si="190"/>
        <v/>
      </c>
      <c r="AI4056" s="205" t="str">
        <f t="shared" si="191"/>
        <v/>
      </c>
    </row>
    <row r="4057" spans="1:35" ht="15" customHeight="1">
      <c r="A4057" s="185"/>
      <c r="B4057" s="185"/>
      <c r="C4057" s="185"/>
      <c r="D4057" s="186"/>
      <c r="E4057" s="185"/>
      <c r="F4057" s="185"/>
      <c r="G4057" s="185"/>
      <c r="H4057" s="185"/>
      <c r="I4057" s="185"/>
      <c r="J4057" s="185"/>
      <c r="K4057" s="187"/>
      <c r="L4057" s="187"/>
      <c r="M4057" s="187"/>
      <c r="N4057" s="187"/>
      <c r="O4057" s="187"/>
      <c r="P4057" s="187"/>
      <c r="Q4057" s="187"/>
      <c r="R4057" s="190"/>
      <c r="S4057" s="190"/>
      <c r="T4057" s="190"/>
      <c r="U4057" s="190"/>
      <c r="V4057" s="190"/>
      <c r="W4057" s="190"/>
      <c r="X4057" s="190"/>
      <c r="Y4057" s="190"/>
      <c r="Z4057" s="190"/>
      <c r="AA4057" s="190"/>
      <c r="AB4057" s="190"/>
      <c r="AC4057" s="185"/>
      <c r="AD4057" s="190"/>
      <c r="AE4057" s="190"/>
      <c r="AF4057" s="190"/>
      <c r="AG4057" s="205" t="str">
        <f t="shared" si="189"/>
        <v/>
      </c>
      <c r="AH4057" s="205" t="str">
        <f t="shared" si="190"/>
        <v/>
      </c>
      <c r="AI4057" s="205" t="str">
        <f t="shared" si="191"/>
        <v/>
      </c>
    </row>
    <row r="4058" spans="1:35" ht="15" customHeight="1">
      <c r="A4058" s="185"/>
      <c r="B4058" s="185"/>
      <c r="C4058" s="185"/>
      <c r="D4058" s="186"/>
      <c r="E4058" s="185"/>
      <c r="F4058" s="185"/>
      <c r="G4058" s="185"/>
      <c r="H4058" s="185"/>
      <c r="I4058" s="185"/>
      <c r="J4058" s="185"/>
      <c r="K4058" s="187"/>
      <c r="L4058" s="187"/>
      <c r="M4058" s="187"/>
      <c r="N4058" s="187"/>
      <c r="O4058" s="187"/>
      <c r="P4058" s="187"/>
      <c r="Q4058" s="187"/>
      <c r="R4058" s="190"/>
      <c r="S4058" s="190"/>
      <c r="T4058" s="190"/>
      <c r="U4058" s="190"/>
      <c r="V4058" s="190"/>
      <c r="W4058" s="190"/>
      <c r="X4058" s="190"/>
      <c r="Y4058" s="190"/>
      <c r="Z4058" s="190"/>
      <c r="AA4058" s="190"/>
      <c r="AB4058" s="190"/>
      <c r="AC4058" s="185"/>
      <c r="AD4058" s="190"/>
      <c r="AE4058" s="190"/>
      <c r="AF4058" s="190"/>
      <c r="AG4058" s="205" t="str">
        <f t="shared" si="189"/>
        <v/>
      </c>
      <c r="AH4058" s="205" t="str">
        <f t="shared" si="190"/>
        <v/>
      </c>
      <c r="AI4058" s="205" t="str">
        <f t="shared" si="191"/>
        <v/>
      </c>
    </row>
    <row r="4059" spans="1:35" ht="15" customHeight="1">
      <c r="A4059" s="185"/>
      <c r="B4059" s="185"/>
      <c r="C4059" s="185"/>
      <c r="D4059" s="186"/>
      <c r="E4059" s="185"/>
      <c r="F4059" s="185"/>
      <c r="G4059" s="185"/>
      <c r="H4059" s="185"/>
      <c r="I4059" s="185"/>
      <c r="J4059" s="185"/>
      <c r="K4059" s="187"/>
      <c r="L4059" s="187"/>
      <c r="M4059" s="187"/>
      <c r="N4059" s="187"/>
      <c r="O4059" s="187"/>
      <c r="P4059" s="187"/>
      <c r="Q4059" s="187"/>
      <c r="R4059" s="190"/>
      <c r="S4059" s="190"/>
      <c r="T4059" s="190"/>
      <c r="U4059" s="190"/>
      <c r="V4059" s="190"/>
      <c r="W4059" s="190"/>
      <c r="X4059" s="190"/>
      <c r="Y4059" s="190"/>
      <c r="Z4059" s="190"/>
      <c r="AA4059" s="190"/>
      <c r="AB4059" s="190"/>
      <c r="AC4059" s="185"/>
      <c r="AD4059" s="190"/>
      <c r="AE4059" s="190"/>
      <c r="AF4059" s="190"/>
      <c r="AG4059" s="205" t="str">
        <f t="shared" si="189"/>
        <v/>
      </c>
      <c r="AH4059" s="205" t="str">
        <f t="shared" si="190"/>
        <v/>
      </c>
      <c r="AI4059" s="205" t="str">
        <f t="shared" si="191"/>
        <v/>
      </c>
    </row>
    <row r="4060" spans="1:35" ht="15" customHeight="1">
      <c r="A4060" s="185"/>
      <c r="B4060" s="185"/>
      <c r="C4060" s="185"/>
      <c r="D4060" s="186"/>
      <c r="E4060" s="185"/>
      <c r="F4060" s="185"/>
      <c r="G4060" s="185"/>
      <c r="H4060" s="185"/>
      <c r="I4060" s="185"/>
      <c r="J4060" s="185"/>
      <c r="K4060" s="187"/>
      <c r="L4060" s="187"/>
      <c r="M4060" s="187"/>
      <c r="N4060" s="187"/>
      <c r="O4060" s="187"/>
      <c r="P4060" s="187"/>
      <c r="Q4060" s="187"/>
      <c r="R4060" s="190"/>
      <c r="S4060" s="190"/>
      <c r="T4060" s="190"/>
      <c r="U4060" s="190"/>
      <c r="V4060" s="190"/>
      <c r="W4060" s="190"/>
      <c r="X4060" s="190"/>
      <c r="Y4060" s="190"/>
      <c r="Z4060" s="190"/>
      <c r="AA4060" s="190"/>
      <c r="AB4060" s="190"/>
      <c r="AC4060" s="185"/>
      <c r="AD4060" s="190"/>
      <c r="AE4060" s="190"/>
      <c r="AF4060" s="190"/>
      <c r="AG4060" s="205" t="str">
        <f t="shared" si="189"/>
        <v/>
      </c>
      <c r="AH4060" s="205" t="str">
        <f t="shared" si="190"/>
        <v/>
      </c>
      <c r="AI4060" s="205" t="str">
        <f t="shared" si="191"/>
        <v/>
      </c>
    </row>
    <row r="4061" spans="1:35" ht="15" customHeight="1">
      <c r="A4061" s="185"/>
      <c r="B4061" s="185"/>
      <c r="C4061" s="185"/>
      <c r="D4061" s="186"/>
      <c r="E4061" s="185"/>
      <c r="F4061" s="185"/>
      <c r="G4061" s="185"/>
      <c r="H4061" s="185"/>
      <c r="I4061" s="185"/>
      <c r="J4061" s="185"/>
      <c r="K4061" s="187"/>
      <c r="L4061" s="187"/>
      <c r="M4061" s="187"/>
      <c r="N4061" s="187"/>
      <c r="O4061" s="187"/>
      <c r="P4061" s="187"/>
      <c r="Q4061" s="187"/>
      <c r="R4061" s="190"/>
      <c r="S4061" s="190"/>
      <c r="T4061" s="190"/>
      <c r="U4061" s="190"/>
      <c r="V4061" s="190"/>
      <c r="W4061" s="190"/>
      <c r="X4061" s="190"/>
      <c r="Y4061" s="190"/>
      <c r="Z4061" s="190"/>
      <c r="AA4061" s="190"/>
      <c r="AB4061" s="190"/>
      <c r="AC4061" s="185"/>
      <c r="AD4061" s="190"/>
      <c r="AE4061" s="190"/>
      <c r="AF4061" s="190"/>
      <c r="AG4061" s="205" t="str">
        <f t="shared" si="189"/>
        <v/>
      </c>
      <c r="AH4061" s="205" t="str">
        <f t="shared" si="190"/>
        <v/>
      </c>
      <c r="AI4061" s="205" t="str">
        <f t="shared" si="191"/>
        <v/>
      </c>
    </row>
    <row r="4062" spans="1:35" ht="15" customHeight="1">
      <c r="A4062" s="185"/>
      <c r="B4062" s="185"/>
      <c r="C4062" s="185"/>
      <c r="D4062" s="186"/>
      <c r="E4062" s="185"/>
      <c r="F4062" s="185"/>
      <c r="G4062" s="185"/>
      <c r="H4062" s="185"/>
      <c r="I4062" s="185"/>
      <c r="J4062" s="185"/>
      <c r="K4062" s="187"/>
      <c r="L4062" s="187"/>
      <c r="M4062" s="187"/>
      <c r="N4062" s="187"/>
      <c r="O4062" s="187"/>
      <c r="P4062" s="187"/>
      <c r="Q4062" s="187"/>
      <c r="R4062" s="190"/>
      <c r="S4062" s="190"/>
      <c r="T4062" s="190"/>
      <c r="U4062" s="190"/>
      <c r="V4062" s="190"/>
      <c r="W4062" s="190"/>
      <c r="X4062" s="190"/>
      <c r="Y4062" s="190"/>
      <c r="Z4062" s="190"/>
      <c r="AA4062" s="190"/>
      <c r="AB4062" s="190"/>
      <c r="AC4062" s="185"/>
      <c r="AD4062" s="190"/>
      <c r="AE4062" s="190"/>
      <c r="AF4062" s="190"/>
      <c r="AG4062" s="205" t="str">
        <f t="shared" si="189"/>
        <v/>
      </c>
      <c r="AH4062" s="205" t="str">
        <f t="shared" si="190"/>
        <v/>
      </c>
      <c r="AI4062" s="205" t="str">
        <f t="shared" si="191"/>
        <v/>
      </c>
    </row>
    <row r="4063" spans="1:35" ht="15" customHeight="1">
      <c r="A4063" s="185"/>
      <c r="B4063" s="185"/>
      <c r="C4063" s="185"/>
      <c r="D4063" s="186"/>
      <c r="E4063" s="185"/>
      <c r="F4063" s="185"/>
      <c r="G4063" s="185"/>
      <c r="H4063" s="185"/>
      <c r="I4063" s="185"/>
      <c r="J4063" s="185"/>
      <c r="K4063" s="187"/>
      <c r="L4063" s="187"/>
      <c r="M4063" s="187"/>
      <c r="N4063" s="187"/>
      <c r="O4063" s="187"/>
      <c r="P4063" s="187"/>
      <c r="Q4063" s="187"/>
      <c r="R4063" s="190"/>
      <c r="S4063" s="190"/>
      <c r="T4063" s="190"/>
      <c r="U4063" s="190"/>
      <c r="V4063" s="190"/>
      <c r="W4063" s="190"/>
      <c r="X4063" s="190"/>
      <c r="Y4063" s="190"/>
      <c r="Z4063" s="190"/>
      <c r="AA4063" s="190"/>
      <c r="AB4063" s="190"/>
      <c r="AC4063" s="185"/>
      <c r="AD4063" s="190"/>
      <c r="AE4063" s="190"/>
      <c r="AF4063" s="190"/>
      <c r="AG4063" s="205" t="str">
        <f t="shared" si="189"/>
        <v/>
      </c>
      <c r="AH4063" s="205" t="str">
        <f t="shared" si="190"/>
        <v/>
      </c>
      <c r="AI4063" s="205" t="str">
        <f t="shared" si="191"/>
        <v/>
      </c>
    </row>
    <row r="4064" spans="1:35" ht="15" customHeight="1">
      <c r="A4064" s="185"/>
      <c r="B4064" s="185"/>
      <c r="C4064" s="185"/>
      <c r="D4064" s="186"/>
      <c r="E4064" s="185"/>
      <c r="F4064" s="185"/>
      <c r="G4064" s="185"/>
      <c r="H4064" s="185"/>
      <c r="I4064" s="185"/>
      <c r="J4064" s="185"/>
      <c r="K4064" s="187"/>
      <c r="L4064" s="187"/>
      <c r="M4064" s="187"/>
      <c r="N4064" s="187"/>
      <c r="O4064" s="187"/>
      <c r="P4064" s="187"/>
      <c r="Q4064" s="187"/>
      <c r="R4064" s="190"/>
      <c r="S4064" s="190"/>
      <c r="T4064" s="190"/>
      <c r="U4064" s="190"/>
      <c r="V4064" s="190"/>
      <c r="W4064" s="190"/>
      <c r="X4064" s="190"/>
      <c r="Y4064" s="190"/>
      <c r="Z4064" s="190"/>
      <c r="AA4064" s="190"/>
      <c r="AB4064" s="190"/>
      <c r="AC4064" s="185"/>
      <c r="AD4064" s="190"/>
      <c r="AE4064" s="190"/>
      <c r="AF4064" s="190"/>
      <c r="AG4064" s="205" t="str">
        <f t="shared" si="189"/>
        <v/>
      </c>
      <c r="AH4064" s="205" t="str">
        <f t="shared" si="190"/>
        <v/>
      </c>
      <c r="AI4064" s="205" t="str">
        <f t="shared" si="191"/>
        <v/>
      </c>
    </row>
    <row r="4065" spans="1:35" ht="15" customHeight="1">
      <c r="A4065" s="185"/>
      <c r="B4065" s="185"/>
      <c r="C4065" s="185"/>
      <c r="D4065" s="186"/>
      <c r="E4065" s="185"/>
      <c r="F4065" s="185"/>
      <c r="G4065" s="185"/>
      <c r="H4065" s="185"/>
      <c r="I4065" s="185"/>
      <c r="J4065" s="185"/>
      <c r="K4065" s="187"/>
      <c r="L4065" s="187"/>
      <c r="M4065" s="187"/>
      <c r="N4065" s="187"/>
      <c r="O4065" s="187"/>
      <c r="P4065" s="187"/>
      <c r="Q4065" s="187"/>
      <c r="R4065" s="190"/>
      <c r="S4065" s="190"/>
      <c r="T4065" s="190"/>
      <c r="U4065" s="190"/>
      <c r="V4065" s="190"/>
      <c r="W4065" s="190"/>
      <c r="X4065" s="190"/>
      <c r="Y4065" s="190"/>
      <c r="Z4065" s="190"/>
      <c r="AA4065" s="190"/>
      <c r="AB4065" s="190"/>
      <c r="AC4065" s="185"/>
      <c r="AD4065" s="190"/>
      <c r="AE4065" s="190"/>
      <c r="AF4065" s="190"/>
      <c r="AG4065" s="205" t="str">
        <f t="shared" si="189"/>
        <v/>
      </c>
      <c r="AH4065" s="205" t="str">
        <f t="shared" si="190"/>
        <v/>
      </c>
      <c r="AI4065" s="205" t="str">
        <f t="shared" si="191"/>
        <v/>
      </c>
    </row>
    <row r="4066" spans="1:35" ht="15" customHeight="1">
      <c r="A4066" s="185"/>
      <c r="B4066" s="185"/>
      <c r="C4066" s="185"/>
      <c r="D4066" s="186"/>
      <c r="E4066" s="185"/>
      <c r="F4066" s="185"/>
      <c r="G4066" s="185"/>
      <c r="H4066" s="185"/>
      <c r="I4066" s="185"/>
      <c r="J4066" s="185"/>
      <c r="K4066" s="187"/>
      <c r="L4066" s="187"/>
      <c r="M4066" s="187"/>
      <c r="N4066" s="187"/>
      <c r="O4066" s="187"/>
      <c r="P4066" s="187"/>
      <c r="Q4066" s="187"/>
      <c r="R4066" s="190"/>
      <c r="S4066" s="190"/>
      <c r="T4066" s="190"/>
      <c r="U4066" s="190"/>
      <c r="V4066" s="190"/>
      <c r="W4066" s="190"/>
      <c r="X4066" s="190"/>
      <c r="Y4066" s="190"/>
      <c r="Z4066" s="190"/>
      <c r="AA4066" s="190"/>
      <c r="AB4066" s="190"/>
      <c r="AC4066" s="185"/>
      <c r="AD4066" s="190"/>
      <c r="AE4066" s="190"/>
      <c r="AF4066" s="190"/>
      <c r="AG4066" s="205" t="str">
        <f t="shared" si="189"/>
        <v/>
      </c>
      <c r="AH4066" s="205" t="str">
        <f t="shared" si="190"/>
        <v/>
      </c>
      <c r="AI4066" s="205" t="str">
        <f t="shared" si="191"/>
        <v/>
      </c>
    </row>
    <row r="4067" spans="1:35" ht="15" customHeight="1">
      <c r="A4067" s="185"/>
      <c r="B4067" s="185"/>
      <c r="C4067" s="185"/>
      <c r="D4067" s="186"/>
      <c r="E4067" s="185"/>
      <c r="F4067" s="185"/>
      <c r="G4067" s="185"/>
      <c r="H4067" s="185"/>
      <c r="I4067" s="185"/>
      <c r="J4067" s="185"/>
      <c r="K4067" s="187"/>
      <c r="L4067" s="187"/>
      <c r="M4067" s="187"/>
      <c r="N4067" s="187"/>
      <c r="O4067" s="187"/>
      <c r="P4067" s="187"/>
      <c r="Q4067" s="187"/>
      <c r="R4067" s="190"/>
      <c r="S4067" s="190"/>
      <c r="T4067" s="190"/>
      <c r="U4067" s="190"/>
      <c r="V4067" s="190"/>
      <c r="W4067" s="190"/>
      <c r="X4067" s="190"/>
      <c r="Y4067" s="190"/>
      <c r="Z4067" s="190"/>
      <c r="AA4067" s="190"/>
      <c r="AB4067" s="190"/>
      <c r="AC4067" s="185"/>
      <c r="AD4067" s="190"/>
      <c r="AE4067" s="190"/>
      <c r="AF4067" s="190"/>
      <c r="AG4067" s="205" t="str">
        <f t="shared" si="189"/>
        <v/>
      </c>
      <c r="AH4067" s="205" t="str">
        <f t="shared" si="190"/>
        <v/>
      </c>
      <c r="AI4067" s="205" t="str">
        <f t="shared" si="191"/>
        <v/>
      </c>
    </row>
    <row r="4068" spans="1:35" ht="15" customHeight="1">
      <c r="A4068" s="185"/>
      <c r="B4068" s="185"/>
      <c r="C4068" s="185"/>
      <c r="D4068" s="186"/>
      <c r="E4068" s="185"/>
      <c r="F4068" s="185"/>
      <c r="G4068" s="185"/>
      <c r="H4068" s="185"/>
      <c r="I4068" s="185"/>
      <c r="J4068" s="185"/>
      <c r="K4068" s="187"/>
      <c r="L4068" s="187"/>
      <c r="M4068" s="187"/>
      <c r="N4068" s="187"/>
      <c r="O4068" s="187"/>
      <c r="P4068" s="187"/>
      <c r="Q4068" s="187"/>
      <c r="R4068" s="190"/>
      <c r="S4068" s="190"/>
      <c r="T4068" s="190"/>
      <c r="U4068" s="190"/>
      <c r="V4068" s="190"/>
      <c r="W4068" s="190"/>
      <c r="X4068" s="190"/>
      <c r="Y4068" s="190"/>
      <c r="Z4068" s="190"/>
      <c r="AA4068" s="190"/>
      <c r="AB4068" s="190"/>
      <c r="AC4068" s="185"/>
      <c r="AD4068" s="190"/>
      <c r="AE4068" s="190"/>
      <c r="AF4068" s="190"/>
      <c r="AG4068" s="205" t="str">
        <f t="shared" si="189"/>
        <v/>
      </c>
      <c r="AH4068" s="205" t="str">
        <f t="shared" si="190"/>
        <v/>
      </c>
      <c r="AI4068" s="205" t="str">
        <f t="shared" si="191"/>
        <v/>
      </c>
    </row>
    <row r="4069" spans="1:35" ht="15" customHeight="1">
      <c r="A4069" s="185"/>
      <c r="B4069" s="185"/>
      <c r="C4069" s="185"/>
      <c r="D4069" s="186"/>
      <c r="E4069" s="185"/>
      <c r="F4069" s="185"/>
      <c r="G4069" s="185"/>
      <c r="H4069" s="185"/>
      <c r="I4069" s="185"/>
      <c r="J4069" s="185"/>
      <c r="K4069" s="187"/>
      <c r="L4069" s="187"/>
      <c r="M4069" s="187"/>
      <c r="N4069" s="187"/>
      <c r="O4069" s="187"/>
      <c r="P4069" s="187"/>
      <c r="Q4069" s="187"/>
      <c r="R4069" s="190"/>
      <c r="S4069" s="190"/>
      <c r="T4069" s="190"/>
      <c r="U4069" s="190"/>
      <c r="V4069" s="190"/>
      <c r="W4069" s="190"/>
      <c r="X4069" s="190"/>
      <c r="Y4069" s="190"/>
      <c r="Z4069" s="190"/>
      <c r="AA4069" s="190"/>
      <c r="AB4069" s="190"/>
      <c r="AC4069" s="185"/>
      <c r="AD4069" s="190"/>
      <c r="AE4069" s="190"/>
      <c r="AF4069" s="190"/>
      <c r="AG4069" s="205" t="str">
        <f t="shared" si="189"/>
        <v/>
      </c>
      <c r="AH4069" s="205" t="str">
        <f t="shared" si="190"/>
        <v/>
      </c>
      <c r="AI4069" s="205" t="str">
        <f t="shared" si="191"/>
        <v/>
      </c>
    </row>
    <row r="4070" spans="1:35" ht="15" customHeight="1">
      <c r="A4070" s="185"/>
      <c r="B4070" s="185"/>
      <c r="C4070" s="185"/>
      <c r="D4070" s="186"/>
      <c r="E4070" s="185"/>
      <c r="F4070" s="185"/>
      <c r="G4070" s="185"/>
      <c r="H4070" s="185"/>
      <c r="I4070" s="185"/>
      <c r="J4070" s="185"/>
      <c r="K4070" s="187"/>
      <c r="L4070" s="187"/>
      <c r="M4070" s="187"/>
      <c r="N4070" s="187"/>
      <c r="O4070" s="187"/>
      <c r="P4070" s="187"/>
      <c r="Q4070" s="187"/>
      <c r="R4070" s="190"/>
      <c r="S4070" s="190"/>
      <c r="T4070" s="190"/>
      <c r="U4070" s="190"/>
      <c r="V4070" s="190"/>
      <c r="W4070" s="190"/>
      <c r="X4070" s="190"/>
      <c r="Y4070" s="190"/>
      <c r="Z4070" s="190"/>
      <c r="AA4070" s="190"/>
      <c r="AB4070" s="190"/>
      <c r="AC4070" s="185"/>
      <c r="AD4070" s="190"/>
      <c r="AE4070" s="190"/>
      <c r="AF4070" s="190"/>
      <c r="AG4070" s="205" t="str">
        <f t="shared" si="189"/>
        <v/>
      </c>
      <c r="AH4070" s="205" t="str">
        <f t="shared" si="190"/>
        <v/>
      </c>
      <c r="AI4070" s="205" t="str">
        <f t="shared" si="191"/>
        <v/>
      </c>
    </row>
    <row r="4071" spans="1:35" ht="15" customHeight="1">
      <c r="A4071" s="185"/>
      <c r="B4071" s="185"/>
      <c r="C4071" s="185"/>
      <c r="D4071" s="186"/>
      <c r="E4071" s="185"/>
      <c r="F4071" s="185"/>
      <c r="G4071" s="185"/>
      <c r="H4071" s="185"/>
      <c r="I4071" s="185"/>
      <c r="J4071" s="185"/>
      <c r="K4071" s="187"/>
      <c r="L4071" s="187"/>
      <c r="M4071" s="187"/>
      <c r="N4071" s="187"/>
      <c r="O4071" s="187"/>
      <c r="P4071" s="187"/>
      <c r="Q4071" s="187"/>
      <c r="R4071" s="190"/>
      <c r="S4071" s="190"/>
      <c r="T4071" s="190"/>
      <c r="U4071" s="190"/>
      <c r="V4071" s="190"/>
      <c r="W4071" s="190"/>
      <c r="X4071" s="190"/>
      <c r="Y4071" s="190"/>
      <c r="Z4071" s="190"/>
      <c r="AA4071" s="190"/>
      <c r="AB4071" s="190"/>
      <c r="AC4071" s="185"/>
      <c r="AD4071" s="190"/>
      <c r="AE4071" s="190"/>
      <c r="AF4071" s="190"/>
      <c r="AG4071" s="205" t="str">
        <f t="shared" si="189"/>
        <v/>
      </c>
      <c r="AH4071" s="205" t="str">
        <f t="shared" si="190"/>
        <v/>
      </c>
      <c r="AI4071" s="205" t="str">
        <f t="shared" si="191"/>
        <v/>
      </c>
    </row>
    <row r="4072" spans="1:35" ht="15" customHeight="1">
      <c r="A4072" s="185"/>
      <c r="B4072" s="185"/>
      <c r="C4072" s="185"/>
      <c r="D4072" s="186"/>
      <c r="E4072" s="185"/>
      <c r="F4072" s="185"/>
      <c r="G4072" s="185"/>
      <c r="H4072" s="185"/>
      <c r="I4072" s="185"/>
      <c r="J4072" s="185"/>
      <c r="K4072" s="187"/>
      <c r="L4072" s="187"/>
      <c r="M4072" s="187"/>
      <c r="N4072" s="187"/>
      <c r="O4072" s="187"/>
      <c r="P4072" s="187"/>
      <c r="Q4072" s="187"/>
      <c r="R4072" s="190"/>
      <c r="S4072" s="190"/>
      <c r="T4072" s="190"/>
      <c r="U4072" s="190"/>
      <c r="V4072" s="190"/>
      <c r="W4072" s="190"/>
      <c r="X4072" s="190"/>
      <c r="Y4072" s="190"/>
      <c r="Z4072" s="190"/>
      <c r="AA4072" s="190"/>
      <c r="AB4072" s="190"/>
      <c r="AC4072" s="185"/>
      <c r="AD4072" s="190"/>
      <c r="AE4072" s="190"/>
      <c r="AF4072" s="190"/>
      <c r="AG4072" s="205" t="str">
        <f t="shared" si="189"/>
        <v/>
      </c>
      <c r="AH4072" s="205" t="str">
        <f t="shared" si="190"/>
        <v/>
      </c>
      <c r="AI4072" s="205" t="str">
        <f t="shared" si="191"/>
        <v/>
      </c>
    </row>
    <row r="4073" spans="1:35" ht="15" customHeight="1">
      <c r="A4073" s="185"/>
      <c r="B4073" s="185"/>
      <c r="C4073" s="185"/>
      <c r="D4073" s="186"/>
      <c r="E4073" s="185"/>
      <c r="F4073" s="185"/>
      <c r="G4073" s="185"/>
      <c r="H4073" s="185"/>
      <c r="I4073" s="185"/>
      <c r="J4073" s="185"/>
      <c r="K4073" s="187"/>
      <c r="L4073" s="187"/>
      <c r="M4073" s="187"/>
      <c r="N4073" s="187"/>
      <c r="O4073" s="187"/>
      <c r="P4073" s="187"/>
      <c r="Q4073" s="187"/>
      <c r="R4073" s="190"/>
      <c r="S4073" s="190"/>
      <c r="T4073" s="190"/>
      <c r="U4073" s="190"/>
      <c r="V4073" s="190"/>
      <c r="W4073" s="190"/>
      <c r="X4073" s="190"/>
      <c r="Y4073" s="190"/>
      <c r="Z4073" s="190"/>
      <c r="AA4073" s="190"/>
      <c r="AB4073" s="190"/>
      <c r="AC4073" s="185"/>
      <c r="AD4073" s="190"/>
      <c r="AE4073" s="190"/>
      <c r="AF4073" s="190"/>
      <c r="AG4073" s="205" t="str">
        <f t="shared" si="189"/>
        <v/>
      </c>
      <c r="AH4073" s="205" t="str">
        <f t="shared" si="190"/>
        <v/>
      </c>
      <c r="AI4073" s="205" t="str">
        <f t="shared" si="191"/>
        <v/>
      </c>
    </row>
    <row r="4074" spans="1:35" ht="15" customHeight="1">
      <c r="A4074" s="185"/>
      <c r="B4074" s="185"/>
      <c r="C4074" s="185"/>
      <c r="D4074" s="186"/>
      <c r="E4074" s="185"/>
      <c r="F4074" s="185"/>
      <c r="G4074" s="185"/>
      <c r="H4074" s="185"/>
      <c r="I4074" s="185"/>
      <c r="J4074" s="185"/>
      <c r="K4074" s="187"/>
      <c r="L4074" s="187"/>
      <c r="M4074" s="187"/>
      <c r="N4074" s="187"/>
      <c r="O4074" s="187"/>
      <c r="P4074" s="187"/>
      <c r="Q4074" s="187"/>
      <c r="R4074" s="190"/>
      <c r="S4074" s="190"/>
      <c r="T4074" s="190"/>
      <c r="U4074" s="190"/>
      <c r="V4074" s="190"/>
      <c r="W4074" s="190"/>
      <c r="X4074" s="190"/>
      <c r="Y4074" s="190"/>
      <c r="Z4074" s="190"/>
      <c r="AA4074" s="190"/>
      <c r="AB4074" s="190"/>
      <c r="AC4074" s="185"/>
      <c r="AD4074" s="190"/>
      <c r="AE4074" s="190"/>
      <c r="AF4074" s="190"/>
      <c r="AG4074" s="205" t="str">
        <f t="shared" si="189"/>
        <v/>
      </c>
      <c r="AH4074" s="205" t="str">
        <f t="shared" si="190"/>
        <v/>
      </c>
      <c r="AI4074" s="205" t="str">
        <f t="shared" si="191"/>
        <v/>
      </c>
    </row>
    <row r="4075" spans="1:35" ht="15" customHeight="1">
      <c r="A4075" s="185"/>
      <c r="B4075" s="185"/>
      <c r="C4075" s="185"/>
      <c r="D4075" s="186"/>
      <c r="E4075" s="185"/>
      <c r="F4075" s="185"/>
      <c r="G4075" s="185"/>
      <c r="H4075" s="185"/>
      <c r="I4075" s="185"/>
      <c r="J4075" s="185"/>
      <c r="K4075" s="187"/>
      <c r="L4075" s="187"/>
      <c r="M4075" s="187"/>
      <c r="N4075" s="187"/>
      <c r="O4075" s="187"/>
      <c r="P4075" s="187"/>
      <c r="Q4075" s="187"/>
      <c r="R4075" s="190"/>
      <c r="S4075" s="190"/>
      <c r="T4075" s="190"/>
      <c r="U4075" s="190"/>
      <c r="V4075" s="190"/>
      <c r="W4075" s="190"/>
      <c r="X4075" s="190"/>
      <c r="Y4075" s="190"/>
      <c r="Z4075" s="190"/>
      <c r="AA4075" s="190"/>
      <c r="AB4075" s="190"/>
      <c r="AC4075" s="185"/>
      <c r="AD4075" s="190"/>
      <c r="AE4075" s="190"/>
      <c r="AF4075" s="190"/>
      <c r="AG4075" s="205" t="str">
        <f t="shared" si="189"/>
        <v/>
      </c>
      <c r="AH4075" s="205" t="str">
        <f t="shared" si="190"/>
        <v/>
      </c>
      <c r="AI4075" s="205" t="str">
        <f t="shared" si="191"/>
        <v/>
      </c>
    </row>
    <row r="4076" spans="1:35" ht="15" customHeight="1">
      <c r="A4076" s="185"/>
      <c r="B4076" s="185"/>
      <c r="C4076" s="185"/>
      <c r="D4076" s="186"/>
      <c r="E4076" s="185"/>
      <c r="F4076" s="185"/>
      <c r="G4076" s="185"/>
      <c r="H4076" s="185"/>
      <c r="I4076" s="185"/>
      <c r="J4076" s="185"/>
      <c r="K4076" s="187"/>
      <c r="L4076" s="187"/>
      <c r="M4076" s="187"/>
      <c r="N4076" s="187"/>
      <c r="O4076" s="187"/>
      <c r="P4076" s="187"/>
      <c r="Q4076" s="187"/>
      <c r="R4076" s="190"/>
      <c r="S4076" s="190"/>
      <c r="T4076" s="190"/>
      <c r="U4076" s="190"/>
      <c r="V4076" s="190"/>
      <c r="W4076" s="190"/>
      <c r="X4076" s="190"/>
      <c r="Y4076" s="190"/>
      <c r="Z4076" s="190"/>
      <c r="AA4076" s="190"/>
      <c r="AB4076" s="190"/>
      <c r="AC4076" s="185"/>
      <c r="AD4076" s="190"/>
      <c r="AE4076" s="190"/>
      <c r="AF4076" s="190"/>
      <c r="AG4076" s="205" t="str">
        <f t="shared" si="189"/>
        <v/>
      </c>
      <c r="AH4076" s="205" t="str">
        <f t="shared" si="190"/>
        <v/>
      </c>
      <c r="AI4076" s="205" t="str">
        <f t="shared" si="191"/>
        <v/>
      </c>
    </row>
    <row r="4077" spans="1:35" ht="15" customHeight="1">
      <c r="A4077" s="185"/>
      <c r="B4077" s="185"/>
      <c r="C4077" s="185"/>
      <c r="D4077" s="186"/>
      <c r="E4077" s="185"/>
      <c r="F4077" s="185"/>
      <c r="G4077" s="185"/>
      <c r="H4077" s="185"/>
      <c r="I4077" s="185"/>
      <c r="J4077" s="185"/>
      <c r="K4077" s="187"/>
      <c r="L4077" s="187"/>
      <c r="M4077" s="187"/>
      <c r="N4077" s="187"/>
      <c r="O4077" s="187"/>
      <c r="P4077" s="187"/>
      <c r="Q4077" s="187"/>
      <c r="R4077" s="190"/>
      <c r="S4077" s="190"/>
      <c r="T4077" s="190"/>
      <c r="U4077" s="190"/>
      <c r="V4077" s="190"/>
      <c r="W4077" s="190"/>
      <c r="X4077" s="190"/>
      <c r="Y4077" s="190"/>
      <c r="Z4077" s="190"/>
      <c r="AA4077" s="190"/>
      <c r="AB4077" s="190"/>
      <c r="AC4077" s="185"/>
      <c r="AD4077" s="190"/>
      <c r="AE4077" s="190"/>
      <c r="AF4077" s="190"/>
      <c r="AG4077" s="205" t="str">
        <f t="shared" si="189"/>
        <v/>
      </c>
      <c r="AH4077" s="205" t="str">
        <f t="shared" si="190"/>
        <v/>
      </c>
      <c r="AI4077" s="205" t="str">
        <f t="shared" si="191"/>
        <v/>
      </c>
    </row>
    <row r="4078" spans="1:35" ht="15" customHeight="1">
      <c r="A4078" s="185"/>
      <c r="B4078" s="185"/>
      <c r="C4078" s="185"/>
      <c r="D4078" s="186"/>
      <c r="E4078" s="185"/>
      <c r="F4078" s="185"/>
      <c r="G4078" s="185"/>
      <c r="H4078" s="185"/>
      <c r="I4078" s="185"/>
      <c r="J4078" s="185"/>
      <c r="K4078" s="187"/>
      <c r="L4078" s="187"/>
      <c r="M4078" s="187"/>
      <c r="N4078" s="187"/>
      <c r="O4078" s="187"/>
      <c r="P4078" s="187"/>
      <c r="Q4078" s="187"/>
      <c r="R4078" s="190"/>
      <c r="S4078" s="190"/>
      <c r="T4078" s="190"/>
      <c r="U4078" s="190"/>
      <c r="V4078" s="190"/>
      <c r="W4078" s="190"/>
      <c r="X4078" s="190"/>
      <c r="Y4078" s="190"/>
      <c r="Z4078" s="190"/>
      <c r="AA4078" s="190"/>
      <c r="AB4078" s="190"/>
      <c r="AC4078" s="185"/>
      <c r="AD4078" s="190"/>
      <c r="AE4078" s="190"/>
      <c r="AF4078" s="190"/>
      <c r="AG4078" s="205" t="str">
        <f t="shared" si="189"/>
        <v/>
      </c>
      <c r="AH4078" s="205" t="str">
        <f t="shared" si="190"/>
        <v/>
      </c>
      <c r="AI4078" s="205" t="str">
        <f t="shared" si="191"/>
        <v/>
      </c>
    </row>
    <row r="4079" spans="1:35" ht="15" customHeight="1">
      <c r="A4079" s="185"/>
      <c r="B4079" s="185"/>
      <c r="C4079" s="185"/>
      <c r="D4079" s="186"/>
      <c r="E4079" s="185"/>
      <c r="F4079" s="185"/>
      <c r="G4079" s="185"/>
      <c r="H4079" s="185"/>
      <c r="I4079" s="185"/>
      <c r="J4079" s="185"/>
      <c r="K4079" s="187"/>
      <c r="L4079" s="187"/>
      <c r="M4079" s="187"/>
      <c r="N4079" s="187"/>
      <c r="O4079" s="187"/>
      <c r="P4079" s="187"/>
      <c r="Q4079" s="187"/>
      <c r="R4079" s="190"/>
      <c r="S4079" s="190"/>
      <c r="T4079" s="190"/>
      <c r="U4079" s="190"/>
      <c r="V4079" s="190"/>
      <c r="W4079" s="190"/>
      <c r="X4079" s="190"/>
      <c r="Y4079" s="190"/>
      <c r="Z4079" s="190"/>
      <c r="AA4079" s="190"/>
      <c r="AB4079" s="190"/>
      <c r="AC4079" s="185"/>
      <c r="AD4079" s="190"/>
      <c r="AE4079" s="190"/>
      <c r="AF4079" s="190"/>
      <c r="AG4079" s="205" t="str">
        <f t="shared" si="189"/>
        <v/>
      </c>
      <c r="AH4079" s="205" t="str">
        <f t="shared" si="190"/>
        <v/>
      </c>
      <c r="AI4079" s="205" t="str">
        <f t="shared" si="191"/>
        <v/>
      </c>
    </row>
    <row r="4080" spans="1:35" ht="15" customHeight="1">
      <c r="A4080" s="185"/>
      <c r="B4080" s="185"/>
      <c r="C4080" s="185"/>
      <c r="D4080" s="186"/>
      <c r="E4080" s="185"/>
      <c r="F4080" s="185"/>
      <c r="G4080" s="185"/>
      <c r="H4080" s="185"/>
      <c r="I4080" s="185"/>
      <c r="J4080" s="185"/>
      <c r="K4080" s="187"/>
      <c r="L4080" s="187"/>
      <c r="M4080" s="187"/>
      <c r="N4080" s="187"/>
      <c r="O4080" s="187"/>
      <c r="P4080" s="187"/>
      <c r="Q4080" s="187"/>
      <c r="R4080" s="190"/>
      <c r="S4080" s="190"/>
      <c r="T4080" s="190"/>
      <c r="U4080" s="190"/>
      <c r="V4080" s="190"/>
      <c r="W4080" s="190"/>
      <c r="X4080" s="190"/>
      <c r="Y4080" s="190"/>
      <c r="Z4080" s="190"/>
      <c r="AA4080" s="190"/>
      <c r="AB4080" s="190"/>
      <c r="AC4080" s="185"/>
      <c r="AD4080" s="190"/>
      <c r="AE4080" s="190"/>
      <c r="AF4080" s="190"/>
      <c r="AG4080" s="205" t="str">
        <f t="shared" si="189"/>
        <v/>
      </c>
      <c r="AH4080" s="205" t="str">
        <f t="shared" si="190"/>
        <v/>
      </c>
      <c r="AI4080" s="205" t="str">
        <f t="shared" si="191"/>
        <v/>
      </c>
    </row>
    <row r="4081" spans="1:35" ht="15" customHeight="1">
      <c r="A4081" s="185"/>
      <c r="B4081" s="185"/>
      <c r="C4081" s="185"/>
      <c r="D4081" s="186"/>
      <c r="E4081" s="185"/>
      <c r="F4081" s="185"/>
      <c r="G4081" s="185"/>
      <c r="H4081" s="185"/>
      <c r="I4081" s="185"/>
      <c r="J4081" s="185"/>
      <c r="K4081" s="187"/>
      <c r="L4081" s="187"/>
      <c r="M4081" s="187"/>
      <c r="N4081" s="187"/>
      <c r="O4081" s="187"/>
      <c r="P4081" s="187"/>
      <c r="Q4081" s="187"/>
      <c r="R4081" s="190"/>
      <c r="S4081" s="190"/>
      <c r="T4081" s="190"/>
      <c r="U4081" s="190"/>
      <c r="V4081" s="190"/>
      <c r="W4081" s="190"/>
      <c r="X4081" s="190"/>
      <c r="Y4081" s="190"/>
      <c r="Z4081" s="190"/>
      <c r="AA4081" s="190"/>
      <c r="AB4081" s="190"/>
      <c r="AC4081" s="185"/>
      <c r="AD4081" s="190"/>
      <c r="AE4081" s="190"/>
      <c r="AF4081" s="190"/>
      <c r="AG4081" s="205" t="str">
        <f t="shared" si="189"/>
        <v/>
      </c>
      <c r="AH4081" s="205" t="str">
        <f t="shared" si="190"/>
        <v/>
      </c>
      <c r="AI4081" s="205" t="str">
        <f t="shared" si="191"/>
        <v/>
      </c>
    </row>
    <row r="4082" spans="1:35" ht="15" customHeight="1">
      <c r="A4082" s="185"/>
      <c r="B4082" s="185"/>
      <c r="C4082" s="185"/>
      <c r="D4082" s="186"/>
      <c r="E4082" s="185"/>
      <c r="F4082" s="185"/>
      <c r="G4082" s="185"/>
      <c r="H4082" s="185"/>
      <c r="I4082" s="185"/>
      <c r="J4082" s="185"/>
      <c r="K4082" s="187"/>
      <c r="L4082" s="187"/>
      <c r="M4082" s="187"/>
      <c r="N4082" s="187"/>
      <c r="O4082" s="187"/>
      <c r="P4082" s="187"/>
      <c r="Q4082" s="187"/>
      <c r="R4082" s="190"/>
      <c r="S4082" s="190"/>
      <c r="T4082" s="190"/>
      <c r="U4082" s="190"/>
      <c r="V4082" s="190"/>
      <c r="W4082" s="190"/>
      <c r="X4082" s="190"/>
      <c r="Y4082" s="190"/>
      <c r="Z4082" s="190"/>
      <c r="AA4082" s="190"/>
      <c r="AB4082" s="190"/>
      <c r="AC4082" s="185"/>
      <c r="AD4082" s="190"/>
      <c r="AE4082" s="190"/>
      <c r="AF4082" s="190"/>
      <c r="AG4082" s="205" t="str">
        <f t="shared" si="189"/>
        <v/>
      </c>
      <c r="AH4082" s="205" t="str">
        <f t="shared" si="190"/>
        <v/>
      </c>
      <c r="AI4082" s="205" t="str">
        <f t="shared" si="191"/>
        <v/>
      </c>
    </row>
    <row r="4083" spans="1:35" ht="15" customHeight="1">
      <c r="A4083" s="185"/>
      <c r="B4083" s="185"/>
      <c r="C4083" s="185"/>
      <c r="D4083" s="186"/>
      <c r="E4083" s="185"/>
      <c r="F4083" s="185"/>
      <c r="G4083" s="185"/>
      <c r="H4083" s="185"/>
      <c r="I4083" s="185"/>
      <c r="J4083" s="185"/>
      <c r="K4083" s="187"/>
      <c r="L4083" s="187"/>
      <c r="M4083" s="187"/>
      <c r="N4083" s="187"/>
      <c r="O4083" s="187"/>
      <c r="P4083" s="187"/>
      <c r="Q4083" s="187"/>
      <c r="R4083" s="190"/>
      <c r="S4083" s="190"/>
      <c r="T4083" s="190"/>
      <c r="U4083" s="190"/>
      <c r="V4083" s="190"/>
      <c r="W4083" s="190"/>
      <c r="X4083" s="190"/>
      <c r="Y4083" s="190"/>
      <c r="Z4083" s="190"/>
      <c r="AA4083" s="190"/>
      <c r="AB4083" s="190"/>
      <c r="AC4083" s="185"/>
      <c r="AD4083" s="190"/>
      <c r="AE4083" s="190"/>
      <c r="AF4083" s="190"/>
      <c r="AG4083" s="205" t="str">
        <f t="shared" si="189"/>
        <v/>
      </c>
      <c r="AH4083" s="205" t="str">
        <f t="shared" si="190"/>
        <v/>
      </c>
      <c r="AI4083" s="205" t="str">
        <f t="shared" si="191"/>
        <v/>
      </c>
    </row>
    <row r="4084" spans="1:35" ht="15" customHeight="1">
      <c r="A4084" s="185"/>
      <c r="B4084" s="185"/>
      <c r="C4084" s="185"/>
      <c r="D4084" s="186"/>
      <c r="E4084" s="185"/>
      <c r="F4084" s="185"/>
      <c r="G4084" s="185"/>
      <c r="H4084" s="185"/>
      <c r="I4084" s="185"/>
      <c r="J4084" s="185"/>
      <c r="K4084" s="187"/>
      <c r="L4084" s="187"/>
      <c r="M4084" s="187"/>
      <c r="N4084" s="187"/>
      <c r="O4084" s="187"/>
      <c r="P4084" s="187"/>
      <c r="Q4084" s="187"/>
      <c r="R4084" s="190"/>
      <c r="S4084" s="190"/>
      <c r="T4084" s="190"/>
      <c r="U4084" s="190"/>
      <c r="V4084" s="190"/>
      <c r="W4084" s="190"/>
      <c r="X4084" s="190"/>
      <c r="Y4084" s="190"/>
      <c r="Z4084" s="190"/>
      <c r="AA4084" s="190"/>
      <c r="AB4084" s="190"/>
      <c r="AC4084" s="185"/>
      <c r="AD4084" s="190"/>
      <c r="AE4084" s="190"/>
      <c r="AF4084" s="190"/>
      <c r="AG4084" s="205" t="str">
        <f t="shared" si="189"/>
        <v/>
      </c>
      <c r="AH4084" s="205" t="str">
        <f t="shared" si="190"/>
        <v/>
      </c>
      <c r="AI4084" s="205" t="str">
        <f t="shared" si="191"/>
        <v/>
      </c>
    </row>
    <row r="4085" spans="1:35" ht="15" customHeight="1">
      <c r="A4085" s="185"/>
      <c r="B4085" s="185"/>
      <c r="C4085" s="185"/>
      <c r="D4085" s="186"/>
      <c r="E4085" s="185"/>
      <c r="F4085" s="185"/>
      <c r="G4085" s="185"/>
      <c r="H4085" s="185"/>
      <c r="I4085" s="185"/>
      <c r="J4085" s="185"/>
      <c r="K4085" s="187"/>
      <c r="L4085" s="187"/>
      <c r="M4085" s="187"/>
      <c r="N4085" s="187"/>
      <c r="O4085" s="187"/>
      <c r="P4085" s="187"/>
      <c r="Q4085" s="187"/>
      <c r="R4085" s="190"/>
      <c r="S4085" s="190"/>
      <c r="T4085" s="190"/>
      <c r="U4085" s="190"/>
      <c r="V4085" s="190"/>
      <c r="W4085" s="190"/>
      <c r="X4085" s="190"/>
      <c r="Y4085" s="190"/>
      <c r="Z4085" s="190"/>
      <c r="AA4085" s="190"/>
      <c r="AB4085" s="190"/>
      <c r="AC4085" s="185"/>
      <c r="AD4085" s="190"/>
      <c r="AE4085" s="190"/>
      <c r="AF4085" s="190"/>
      <c r="AG4085" s="205" t="str">
        <f t="shared" si="189"/>
        <v/>
      </c>
      <c r="AH4085" s="205" t="str">
        <f t="shared" si="190"/>
        <v/>
      </c>
      <c r="AI4085" s="205" t="str">
        <f t="shared" si="191"/>
        <v/>
      </c>
    </row>
    <row r="4086" spans="1:35" ht="15" customHeight="1">
      <c r="A4086" s="185"/>
      <c r="B4086" s="185"/>
      <c r="C4086" s="185"/>
      <c r="D4086" s="186"/>
      <c r="E4086" s="185"/>
      <c r="F4086" s="185"/>
      <c r="G4086" s="185"/>
      <c r="H4086" s="185"/>
      <c r="I4086" s="185"/>
      <c r="J4086" s="185"/>
      <c r="K4086" s="187"/>
      <c r="L4086" s="187"/>
      <c r="M4086" s="187"/>
      <c r="N4086" s="187"/>
      <c r="O4086" s="187"/>
      <c r="P4086" s="187"/>
      <c r="Q4086" s="187"/>
      <c r="R4086" s="190"/>
      <c r="S4086" s="190"/>
      <c r="T4086" s="190"/>
      <c r="U4086" s="190"/>
      <c r="V4086" s="190"/>
      <c r="W4086" s="190"/>
      <c r="X4086" s="190"/>
      <c r="Y4086" s="190"/>
      <c r="Z4086" s="190"/>
      <c r="AA4086" s="190"/>
      <c r="AB4086" s="190"/>
      <c r="AC4086" s="185"/>
      <c r="AD4086" s="190"/>
      <c r="AE4086" s="190"/>
      <c r="AF4086" s="190"/>
      <c r="AG4086" s="205" t="str">
        <f t="shared" si="189"/>
        <v/>
      </c>
      <c r="AH4086" s="205" t="str">
        <f t="shared" si="190"/>
        <v/>
      </c>
      <c r="AI4086" s="205" t="str">
        <f t="shared" si="191"/>
        <v/>
      </c>
    </row>
    <row r="4087" spans="1:35" ht="15" customHeight="1">
      <c r="A4087" s="185"/>
      <c r="B4087" s="185"/>
      <c r="C4087" s="185"/>
      <c r="D4087" s="186"/>
      <c r="E4087" s="185"/>
      <c r="F4087" s="185"/>
      <c r="G4087" s="185"/>
      <c r="H4087" s="185"/>
      <c r="I4087" s="185"/>
      <c r="J4087" s="185"/>
      <c r="K4087" s="187"/>
      <c r="L4087" s="187"/>
      <c r="M4087" s="187"/>
      <c r="N4087" s="187"/>
      <c r="O4087" s="187"/>
      <c r="P4087" s="187"/>
      <c r="Q4087" s="187"/>
      <c r="R4087" s="190"/>
      <c r="S4087" s="190"/>
      <c r="T4087" s="190"/>
      <c r="U4087" s="190"/>
      <c r="V4087" s="190"/>
      <c r="W4087" s="190"/>
      <c r="X4087" s="190"/>
      <c r="Y4087" s="190"/>
      <c r="Z4087" s="190"/>
      <c r="AA4087" s="190"/>
      <c r="AB4087" s="190"/>
      <c r="AC4087" s="185"/>
      <c r="AD4087" s="190"/>
      <c r="AE4087" s="190"/>
      <c r="AF4087" s="190"/>
      <c r="AG4087" s="205" t="str">
        <f t="shared" si="189"/>
        <v/>
      </c>
      <c r="AH4087" s="205" t="str">
        <f t="shared" si="190"/>
        <v/>
      </c>
      <c r="AI4087" s="205" t="str">
        <f t="shared" si="191"/>
        <v/>
      </c>
    </row>
    <row r="4088" spans="1:35" ht="15" customHeight="1">
      <c r="A4088" s="185"/>
      <c r="B4088" s="185"/>
      <c r="C4088" s="185"/>
      <c r="D4088" s="186"/>
      <c r="E4088" s="185"/>
      <c r="F4088" s="185"/>
      <c r="G4088" s="185"/>
      <c r="H4088" s="185"/>
      <c r="I4088" s="185"/>
      <c r="J4088" s="185"/>
      <c r="K4088" s="187"/>
      <c r="L4088" s="187"/>
      <c r="M4088" s="187"/>
      <c r="N4088" s="187"/>
      <c r="O4088" s="187"/>
      <c r="P4088" s="187"/>
      <c r="Q4088" s="187"/>
      <c r="R4088" s="190"/>
      <c r="S4088" s="190"/>
      <c r="T4088" s="190"/>
      <c r="U4088" s="190"/>
      <c r="V4088" s="190"/>
      <c r="W4088" s="190"/>
      <c r="X4088" s="190"/>
      <c r="Y4088" s="190"/>
      <c r="Z4088" s="190"/>
      <c r="AA4088" s="190"/>
      <c r="AB4088" s="190"/>
      <c r="AC4088" s="185"/>
      <c r="AD4088" s="190"/>
      <c r="AE4088" s="190"/>
      <c r="AF4088" s="190"/>
      <c r="AG4088" s="205" t="str">
        <f t="shared" si="189"/>
        <v/>
      </c>
      <c r="AH4088" s="205" t="str">
        <f t="shared" si="190"/>
        <v/>
      </c>
      <c r="AI4088" s="205" t="str">
        <f t="shared" si="191"/>
        <v/>
      </c>
    </row>
    <row r="4089" spans="1:35" ht="15" customHeight="1">
      <c r="A4089" s="185"/>
      <c r="B4089" s="185"/>
      <c r="C4089" s="185"/>
      <c r="D4089" s="186"/>
      <c r="E4089" s="185"/>
      <c r="F4089" s="185"/>
      <c r="G4089" s="185"/>
      <c r="H4089" s="185"/>
      <c r="I4089" s="185"/>
      <c r="J4089" s="185"/>
      <c r="K4089" s="187"/>
      <c r="L4089" s="187"/>
      <c r="M4089" s="187"/>
      <c r="N4089" s="187"/>
      <c r="O4089" s="187"/>
      <c r="P4089" s="187"/>
      <c r="Q4089" s="187"/>
      <c r="R4089" s="190"/>
      <c r="S4089" s="190"/>
      <c r="T4089" s="190"/>
      <c r="U4089" s="190"/>
      <c r="V4089" s="190"/>
      <c r="W4089" s="190"/>
      <c r="X4089" s="190"/>
      <c r="Y4089" s="190"/>
      <c r="Z4089" s="190"/>
      <c r="AA4089" s="190"/>
      <c r="AB4089" s="190"/>
      <c r="AC4089" s="185"/>
      <c r="AD4089" s="190"/>
      <c r="AE4089" s="190"/>
      <c r="AF4089" s="190"/>
      <c r="AG4089" s="205" t="str">
        <f t="shared" si="189"/>
        <v/>
      </c>
      <c r="AH4089" s="205" t="str">
        <f t="shared" si="190"/>
        <v/>
      </c>
      <c r="AI4089" s="205" t="str">
        <f t="shared" si="191"/>
        <v/>
      </c>
    </row>
    <row r="4090" spans="1:35" ht="15" customHeight="1">
      <c r="A4090" s="185"/>
      <c r="B4090" s="185"/>
      <c r="C4090" s="185"/>
      <c r="D4090" s="186"/>
      <c r="E4090" s="185"/>
      <c r="F4090" s="185"/>
      <c r="G4090" s="185"/>
      <c r="H4090" s="185"/>
      <c r="I4090" s="185"/>
      <c r="J4090" s="185"/>
      <c r="K4090" s="187"/>
      <c r="L4090" s="187"/>
      <c r="M4090" s="187"/>
      <c r="N4090" s="187"/>
      <c r="O4090" s="187"/>
      <c r="P4090" s="187"/>
      <c r="Q4090" s="187"/>
      <c r="R4090" s="190"/>
      <c r="S4090" s="190"/>
      <c r="T4090" s="190"/>
      <c r="U4090" s="190"/>
      <c r="V4090" s="190"/>
      <c r="W4090" s="190"/>
      <c r="X4090" s="190"/>
      <c r="Y4090" s="190"/>
      <c r="Z4090" s="190"/>
      <c r="AA4090" s="190"/>
      <c r="AB4090" s="190"/>
      <c r="AC4090" s="185"/>
      <c r="AD4090" s="190"/>
      <c r="AE4090" s="190"/>
      <c r="AF4090" s="190"/>
      <c r="AG4090" s="205" t="str">
        <f t="shared" si="189"/>
        <v/>
      </c>
      <c r="AH4090" s="205" t="str">
        <f t="shared" si="190"/>
        <v/>
      </c>
      <c r="AI4090" s="205" t="str">
        <f t="shared" si="191"/>
        <v/>
      </c>
    </row>
    <row r="4091" spans="1:35" ht="15" customHeight="1">
      <c r="A4091" s="185"/>
      <c r="B4091" s="185"/>
      <c r="C4091" s="185"/>
      <c r="D4091" s="186"/>
      <c r="E4091" s="185"/>
      <c r="F4091" s="185"/>
      <c r="G4091" s="185"/>
      <c r="H4091" s="185"/>
      <c r="I4091" s="185"/>
      <c r="J4091" s="185"/>
      <c r="K4091" s="187"/>
      <c r="L4091" s="187"/>
      <c r="M4091" s="187"/>
      <c r="N4091" s="187"/>
      <c r="O4091" s="187"/>
      <c r="P4091" s="187"/>
      <c r="Q4091" s="187"/>
      <c r="R4091" s="190"/>
      <c r="S4091" s="190"/>
      <c r="T4091" s="190"/>
      <c r="U4091" s="190"/>
      <c r="V4091" s="190"/>
      <c r="W4091" s="190"/>
      <c r="X4091" s="190"/>
      <c r="Y4091" s="190"/>
      <c r="Z4091" s="190"/>
      <c r="AA4091" s="190"/>
      <c r="AB4091" s="190"/>
      <c r="AC4091" s="185"/>
      <c r="AD4091" s="190"/>
      <c r="AE4091" s="190"/>
      <c r="AF4091" s="190"/>
      <c r="AG4091" s="205" t="str">
        <f t="shared" si="189"/>
        <v/>
      </c>
      <c r="AH4091" s="205" t="str">
        <f t="shared" si="190"/>
        <v/>
      </c>
      <c r="AI4091" s="205" t="str">
        <f t="shared" si="191"/>
        <v/>
      </c>
    </row>
    <row r="4092" spans="1:35" ht="15" customHeight="1">
      <c r="A4092" s="185"/>
      <c r="B4092" s="185"/>
      <c r="C4092" s="185"/>
      <c r="D4092" s="186"/>
      <c r="E4092" s="185"/>
      <c r="F4092" s="185"/>
      <c r="G4092" s="185"/>
      <c r="H4092" s="185"/>
      <c r="I4092" s="185"/>
      <c r="J4092" s="185"/>
      <c r="K4092" s="187"/>
      <c r="L4092" s="187"/>
      <c r="M4092" s="187"/>
      <c r="N4092" s="187"/>
      <c r="O4092" s="187"/>
      <c r="P4092" s="187"/>
      <c r="Q4092" s="187"/>
      <c r="R4092" s="190"/>
      <c r="S4092" s="190"/>
      <c r="T4092" s="190"/>
      <c r="U4092" s="190"/>
      <c r="V4092" s="190"/>
      <c r="W4092" s="190"/>
      <c r="X4092" s="190"/>
      <c r="Y4092" s="190"/>
      <c r="Z4092" s="190"/>
      <c r="AA4092" s="190"/>
      <c r="AB4092" s="190"/>
      <c r="AC4092" s="185"/>
      <c r="AD4092" s="190"/>
      <c r="AE4092" s="190"/>
      <c r="AF4092" s="190"/>
      <c r="AG4092" s="205" t="str">
        <f t="shared" si="189"/>
        <v/>
      </c>
      <c r="AH4092" s="205" t="str">
        <f t="shared" si="190"/>
        <v/>
      </c>
      <c r="AI4092" s="205" t="str">
        <f t="shared" si="191"/>
        <v/>
      </c>
    </row>
    <row r="4093" spans="1:35" ht="15" customHeight="1">
      <c r="A4093" s="185"/>
      <c r="B4093" s="185"/>
      <c r="C4093" s="185"/>
      <c r="D4093" s="186"/>
      <c r="E4093" s="185"/>
      <c r="F4093" s="185"/>
      <c r="G4093" s="185"/>
      <c r="H4093" s="185"/>
      <c r="I4093" s="185"/>
      <c r="J4093" s="185"/>
      <c r="K4093" s="187"/>
      <c r="L4093" s="187"/>
      <c r="M4093" s="187"/>
      <c r="N4093" s="187"/>
      <c r="O4093" s="187"/>
      <c r="P4093" s="187"/>
      <c r="Q4093" s="187"/>
      <c r="R4093" s="190"/>
      <c r="S4093" s="190"/>
      <c r="T4093" s="190"/>
      <c r="U4093" s="190"/>
      <c r="V4093" s="190"/>
      <c r="W4093" s="190"/>
      <c r="X4093" s="190"/>
      <c r="Y4093" s="190"/>
      <c r="Z4093" s="190"/>
      <c r="AA4093" s="190"/>
      <c r="AB4093" s="190"/>
      <c r="AC4093" s="185"/>
      <c r="AD4093" s="190"/>
      <c r="AE4093" s="190"/>
      <c r="AF4093" s="190"/>
      <c r="AG4093" s="205" t="str">
        <f t="shared" si="189"/>
        <v/>
      </c>
      <c r="AH4093" s="205" t="str">
        <f t="shared" si="190"/>
        <v/>
      </c>
      <c r="AI4093" s="205" t="str">
        <f t="shared" si="191"/>
        <v/>
      </c>
    </row>
    <row r="4094" spans="1:35" ht="15" customHeight="1">
      <c r="A4094" s="185"/>
      <c r="B4094" s="185"/>
      <c r="C4094" s="185"/>
      <c r="D4094" s="186"/>
      <c r="E4094" s="185"/>
      <c r="F4094" s="185"/>
      <c r="G4094" s="185"/>
      <c r="H4094" s="185"/>
      <c r="I4094" s="185"/>
      <c r="J4094" s="185"/>
      <c r="K4094" s="187"/>
      <c r="L4094" s="187"/>
      <c r="M4094" s="187"/>
      <c r="N4094" s="187"/>
      <c r="O4094" s="187"/>
      <c r="P4094" s="187"/>
      <c r="Q4094" s="187"/>
      <c r="R4094" s="190"/>
      <c r="S4094" s="190"/>
      <c r="T4094" s="190"/>
      <c r="U4094" s="190"/>
      <c r="V4094" s="190"/>
      <c r="W4094" s="190"/>
      <c r="X4094" s="190"/>
      <c r="Y4094" s="190"/>
      <c r="Z4094" s="190"/>
      <c r="AA4094" s="190"/>
      <c r="AB4094" s="190"/>
      <c r="AC4094" s="185"/>
      <c r="AD4094" s="190"/>
      <c r="AE4094" s="190"/>
      <c r="AF4094" s="190"/>
      <c r="AG4094" s="205" t="str">
        <f t="shared" si="189"/>
        <v/>
      </c>
      <c r="AH4094" s="205" t="str">
        <f t="shared" si="190"/>
        <v/>
      </c>
      <c r="AI4094" s="205" t="str">
        <f t="shared" si="191"/>
        <v/>
      </c>
    </row>
    <row r="4095" spans="1:35" ht="15" customHeight="1">
      <c r="A4095" s="185"/>
      <c r="B4095" s="185"/>
      <c r="C4095" s="185"/>
      <c r="D4095" s="186"/>
      <c r="E4095" s="185"/>
      <c r="F4095" s="185"/>
      <c r="G4095" s="185"/>
      <c r="H4095" s="185"/>
      <c r="I4095" s="185"/>
      <c r="J4095" s="185"/>
      <c r="K4095" s="187"/>
      <c r="L4095" s="187"/>
      <c r="M4095" s="187"/>
      <c r="N4095" s="187"/>
      <c r="O4095" s="187"/>
      <c r="P4095" s="187"/>
      <c r="Q4095" s="187"/>
      <c r="R4095" s="190"/>
      <c r="S4095" s="190"/>
      <c r="T4095" s="190"/>
      <c r="U4095" s="190"/>
      <c r="V4095" s="190"/>
      <c r="W4095" s="190"/>
      <c r="X4095" s="190"/>
      <c r="Y4095" s="190"/>
      <c r="Z4095" s="190"/>
      <c r="AA4095" s="190"/>
      <c r="AB4095" s="190"/>
      <c r="AC4095" s="185"/>
      <c r="AD4095" s="190"/>
      <c r="AE4095" s="190"/>
      <c r="AF4095" s="190"/>
      <c r="AG4095" s="205" t="str">
        <f t="shared" si="189"/>
        <v/>
      </c>
      <c r="AH4095" s="205" t="str">
        <f t="shared" si="190"/>
        <v/>
      </c>
      <c r="AI4095" s="205" t="str">
        <f t="shared" si="191"/>
        <v/>
      </c>
    </row>
    <row r="4096" spans="1:35" ht="15" customHeight="1">
      <c r="A4096" s="185"/>
      <c r="B4096" s="185"/>
      <c r="C4096" s="185"/>
      <c r="D4096" s="186"/>
      <c r="E4096" s="185"/>
      <c r="F4096" s="185"/>
      <c r="G4096" s="185"/>
      <c r="H4096" s="185"/>
      <c r="I4096" s="185"/>
      <c r="J4096" s="185"/>
      <c r="K4096" s="187"/>
      <c r="L4096" s="187"/>
      <c r="M4096" s="187"/>
      <c r="N4096" s="187"/>
      <c r="O4096" s="187"/>
      <c r="P4096" s="187"/>
      <c r="Q4096" s="187"/>
      <c r="R4096" s="190"/>
      <c r="S4096" s="190"/>
      <c r="T4096" s="190"/>
      <c r="U4096" s="190"/>
      <c r="V4096" s="190"/>
      <c r="W4096" s="190"/>
      <c r="X4096" s="190"/>
      <c r="Y4096" s="190"/>
      <c r="Z4096" s="190"/>
      <c r="AA4096" s="190"/>
      <c r="AB4096" s="190"/>
      <c r="AC4096" s="185"/>
      <c r="AD4096" s="190"/>
      <c r="AE4096" s="190"/>
      <c r="AF4096" s="190"/>
      <c r="AG4096" s="205" t="str">
        <f t="shared" si="189"/>
        <v/>
      </c>
      <c r="AH4096" s="205" t="str">
        <f t="shared" si="190"/>
        <v/>
      </c>
      <c r="AI4096" s="205" t="str">
        <f t="shared" si="191"/>
        <v/>
      </c>
    </row>
    <row r="4097" spans="1:35" ht="15" customHeight="1">
      <c r="A4097" s="185"/>
      <c r="B4097" s="185"/>
      <c r="C4097" s="185"/>
      <c r="D4097" s="186"/>
      <c r="E4097" s="185"/>
      <c r="F4097" s="185"/>
      <c r="G4097" s="185"/>
      <c r="H4097" s="185"/>
      <c r="I4097" s="185"/>
      <c r="J4097" s="185"/>
      <c r="K4097" s="187"/>
      <c r="L4097" s="187"/>
      <c r="M4097" s="187"/>
      <c r="N4097" s="187"/>
      <c r="O4097" s="187"/>
      <c r="P4097" s="187"/>
      <c r="Q4097" s="187"/>
      <c r="R4097" s="190"/>
      <c r="S4097" s="190"/>
      <c r="T4097" s="190"/>
      <c r="U4097" s="190"/>
      <c r="V4097" s="190"/>
      <c r="W4097" s="190"/>
      <c r="X4097" s="190"/>
      <c r="Y4097" s="190"/>
      <c r="Z4097" s="190"/>
      <c r="AA4097" s="190"/>
      <c r="AB4097" s="190"/>
      <c r="AC4097" s="185"/>
      <c r="AD4097" s="190"/>
      <c r="AE4097" s="190"/>
      <c r="AF4097" s="190"/>
      <c r="AG4097" s="205" t="str">
        <f t="shared" si="189"/>
        <v/>
      </c>
      <c r="AH4097" s="205" t="str">
        <f t="shared" si="190"/>
        <v/>
      </c>
      <c r="AI4097" s="205" t="str">
        <f t="shared" si="191"/>
        <v/>
      </c>
    </row>
    <row r="4098" spans="1:35" ht="15" customHeight="1">
      <c r="A4098" s="185"/>
      <c r="B4098" s="185"/>
      <c r="C4098" s="185"/>
      <c r="D4098" s="186"/>
      <c r="E4098" s="185"/>
      <c r="F4098" s="185"/>
      <c r="G4098" s="185"/>
      <c r="H4098" s="185"/>
      <c r="I4098" s="185"/>
      <c r="J4098" s="185"/>
      <c r="K4098" s="187"/>
      <c r="L4098" s="187"/>
      <c r="M4098" s="187"/>
      <c r="N4098" s="187"/>
      <c r="O4098" s="187"/>
      <c r="P4098" s="187"/>
      <c r="Q4098" s="187"/>
      <c r="R4098" s="190"/>
      <c r="S4098" s="190"/>
      <c r="T4098" s="190"/>
      <c r="U4098" s="190"/>
      <c r="V4098" s="190"/>
      <c r="W4098" s="190"/>
      <c r="X4098" s="190"/>
      <c r="Y4098" s="190"/>
      <c r="Z4098" s="190"/>
      <c r="AA4098" s="190"/>
      <c r="AB4098" s="190"/>
      <c r="AC4098" s="185"/>
      <c r="AD4098" s="190"/>
      <c r="AE4098" s="190"/>
      <c r="AF4098" s="190"/>
      <c r="AG4098" s="205" t="str">
        <f t="shared" si="189"/>
        <v/>
      </c>
      <c r="AH4098" s="205" t="str">
        <f t="shared" si="190"/>
        <v/>
      </c>
      <c r="AI4098" s="205" t="str">
        <f t="shared" si="191"/>
        <v/>
      </c>
    </row>
    <row r="4099" spans="1:35" ht="15" customHeight="1">
      <c r="A4099" s="185"/>
      <c r="B4099" s="185"/>
      <c r="C4099" s="185"/>
      <c r="D4099" s="186"/>
      <c r="E4099" s="185"/>
      <c r="F4099" s="185"/>
      <c r="G4099" s="185"/>
      <c r="H4099" s="185"/>
      <c r="I4099" s="185"/>
      <c r="J4099" s="185"/>
      <c r="K4099" s="187"/>
      <c r="L4099" s="187"/>
      <c r="M4099" s="187"/>
      <c r="N4099" s="187"/>
      <c r="O4099" s="187"/>
      <c r="P4099" s="187"/>
      <c r="Q4099" s="187"/>
      <c r="R4099" s="190"/>
      <c r="S4099" s="190"/>
      <c r="T4099" s="190"/>
      <c r="U4099" s="190"/>
      <c r="V4099" s="190"/>
      <c r="W4099" s="190"/>
      <c r="X4099" s="190"/>
      <c r="Y4099" s="190"/>
      <c r="Z4099" s="190"/>
      <c r="AA4099" s="190"/>
      <c r="AB4099" s="190"/>
      <c r="AC4099" s="185"/>
      <c r="AD4099" s="190"/>
      <c r="AE4099" s="190"/>
      <c r="AF4099" s="190"/>
      <c r="AG4099" s="205" t="str">
        <f t="shared" si="189"/>
        <v/>
      </c>
      <c r="AH4099" s="205" t="str">
        <f t="shared" si="190"/>
        <v/>
      </c>
      <c r="AI4099" s="205" t="str">
        <f t="shared" si="191"/>
        <v/>
      </c>
    </row>
    <row r="4100" spans="1:35" ht="15" customHeight="1">
      <c r="A4100" s="185"/>
      <c r="B4100" s="185"/>
      <c r="C4100" s="185"/>
      <c r="D4100" s="186"/>
      <c r="E4100" s="185"/>
      <c r="F4100" s="185"/>
      <c r="G4100" s="185"/>
      <c r="H4100" s="185"/>
      <c r="I4100" s="185"/>
      <c r="J4100" s="185"/>
      <c r="K4100" s="187"/>
      <c r="L4100" s="187"/>
      <c r="M4100" s="187"/>
      <c r="N4100" s="187"/>
      <c r="O4100" s="187"/>
      <c r="P4100" s="187"/>
      <c r="Q4100" s="187"/>
      <c r="R4100" s="190"/>
      <c r="S4100" s="190"/>
      <c r="T4100" s="190"/>
      <c r="U4100" s="190"/>
      <c r="V4100" s="190"/>
      <c r="W4100" s="190"/>
      <c r="X4100" s="190"/>
      <c r="Y4100" s="190"/>
      <c r="Z4100" s="190"/>
      <c r="AA4100" s="190"/>
      <c r="AB4100" s="190"/>
      <c r="AC4100" s="185"/>
      <c r="AD4100" s="190"/>
      <c r="AE4100" s="190"/>
      <c r="AF4100" s="190"/>
      <c r="AG4100" s="205" t="str">
        <f t="shared" ref="AG4100:AG4163" si="192">IF($Q4100="","",IF($Q4100="YES","YES","NO"))</f>
        <v/>
      </c>
      <c r="AH4100" s="205" t="str">
        <f t="shared" ref="AH4100:AH4163" si="193">IF($X4100="","",IF($X4100="YES","YES","NO"))</f>
        <v/>
      </c>
      <c r="AI4100" s="205" t="str">
        <f t="shared" ref="AI4100:AI4163" si="194">IF(COUNTIF($B$3:$B$4985,B4100)&gt;1,"DUPLICATE","")</f>
        <v/>
      </c>
    </row>
    <row r="4101" spans="1:35" ht="15" customHeight="1">
      <c r="A4101" s="185"/>
      <c r="B4101" s="185"/>
      <c r="C4101" s="185"/>
      <c r="D4101" s="186"/>
      <c r="E4101" s="185"/>
      <c r="F4101" s="185"/>
      <c r="G4101" s="185"/>
      <c r="H4101" s="185"/>
      <c r="I4101" s="185"/>
      <c r="J4101" s="185"/>
      <c r="K4101" s="187"/>
      <c r="L4101" s="187"/>
      <c r="M4101" s="187"/>
      <c r="N4101" s="187"/>
      <c r="O4101" s="187"/>
      <c r="P4101" s="187"/>
      <c r="Q4101" s="187"/>
      <c r="R4101" s="190"/>
      <c r="S4101" s="190"/>
      <c r="T4101" s="190"/>
      <c r="U4101" s="190"/>
      <c r="V4101" s="190"/>
      <c r="W4101" s="190"/>
      <c r="X4101" s="190"/>
      <c r="Y4101" s="190"/>
      <c r="Z4101" s="190"/>
      <c r="AA4101" s="190"/>
      <c r="AB4101" s="190"/>
      <c r="AC4101" s="185"/>
      <c r="AD4101" s="190"/>
      <c r="AE4101" s="190"/>
      <c r="AF4101" s="190"/>
      <c r="AG4101" s="205" t="str">
        <f t="shared" si="192"/>
        <v/>
      </c>
      <c r="AH4101" s="205" t="str">
        <f t="shared" si="193"/>
        <v/>
      </c>
      <c r="AI4101" s="205" t="str">
        <f t="shared" si="194"/>
        <v/>
      </c>
    </row>
    <row r="4102" spans="1:35" ht="15" customHeight="1">
      <c r="A4102" s="185"/>
      <c r="B4102" s="185"/>
      <c r="C4102" s="185"/>
      <c r="D4102" s="186"/>
      <c r="E4102" s="185"/>
      <c r="F4102" s="185"/>
      <c r="G4102" s="185"/>
      <c r="H4102" s="185"/>
      <c r="I4102" s="185"/>
      <c r="J4102" s="185"/>
      <c r="K4102" s="187"/>
      <c r="L4102" s="187"/>
      <c r="M4102" s="187"/>
      <c r="N4102" s="187"/>
      <c r="O4102" s="187"/>
      <c r="P4102" s="187"/>
      <c r="Q4102" s="187"/>
      <c r="R4102" s="190"/>
      <c r="S4102" s="190"/>
      <c r="T4102" s="190"/>
      <c r="U4102" s="190"/>
      <c r="V4102" s="190"/>
      <c r="W4102" s="190"/>
      <c r="X4102" s="190"/>
      <c r="Y4102" s="190"/>
      <c r="Z4102" s="190"/>
      <c r="AA4102" s="190"/>
      <c r="AB4102" s="190"/>
      <c r="AC4102" s="185"/>
      <c r="AD4102" s="190"/>
      <c r="AE4102" s="190"/>
      <c r="AF4102" s="190"/>
      <c r="AG4102" s="205" t="str">
        <f t="shared" si="192"/>
        <v/>
      </c>
      <c r="AH4102" s="205" t="str">
        <f t="shared" si="193"/>
        <v/>
      </c>
      <c r="AI4102" s="205" t="str">
        <f t="shared" si="194"/>
        <v/>
      </c>
    </row>
    <row r="4103" spans="1:35" ht="15" customHeight="1">
      <c r="A4103" s="185"/>
      <c r="B4103" s="185"/>
      <c r="C4103" s="185"/>
      <c r="D4103" s="186"/>
      <c r="E4103" s="185"/>
      <c r="F4103" s="185"/>
      <c r="G4103" s="185"/>
      <c r="H4103" s="185"/>
      <c r="I4103" s="185"/>
      <c r="J4103" s="185"/>
      <c r="K4103" s="187"/>
      <c r="L4103" s="187"/>
      <c r="M4103" s="187"/>
      <c r="N4103" s="187"/>
      <c r="O4103" s="187"/>
      <c r="P4103" s="187"/>
      <c r="Q4103" s="187"/>
      <c r="R4103" s="190"/>
      <c r="S4103" s="190"/>
      <c r="T4103" s="190"/>
      <c r="U4103" s="190"/>
      <c r="V4103" s="190"/>
      <c r="W4103" s="190"/>
      <c r="X4103" s="190"/>
      <c r="Y4103" s="190"/>
      <c r="Z4103" s="190"/>
      <c r="AA4103" s="190"/>
      <c r="AB4103" s="190"/>
      <c r="AC4103" s="185"/>
      <c r="AD4103" s="190"/>
      <c r="AE4103" s="190"/>
      <c r="AF4103" s="190"/>
      <c r="AG4103" s="205" t="str">
        <f t="shared" si="192"/>
        <v/>
      </c>
      <c r="AH4103" s="205" t="str">
        <f t="shared" si="193"/>
        <v/>
      </c>
      <c r="AI4103" s="205" t="str">
        <f t="shared" si="194"/>
        <v/>
      </c>
    </row>
    <row r="4104" spans="1:35" ht="15" customHeight="1">
      <c r="A4104" s="185"/>
      <c r="B4104" s="185"/>
      <c r="C4104" s="185"/>
      <c r="D4104" s="186"/>
      <c r="E4104" s="185"/>
      <c r="F4104" s="185"/>
      <c r="G4104" s="185"/>
      <c r="H4104" s="185"/>
      <c r="I4104" s="185"/>
      <c r="J4104" s="185"/>
      <c r="K4104" s="187"/>
      <c r="L4104" s="187"/>
      <c r="M4104" s="187"/>
      <c r="N4104" s="187"/>
      <c r="O4104" s="187"/>
      <c r="P4104" s="187"/>
      <c r="Q4104" s="187"/>
      <c r="R4104" s="190"/>
      <c r="S4104" s="190"/>
      <c r="T4104" s="190"/>
      <c r="U4104" s="190"/>
      <c r="V4104" s="190"/>
      <c r="W4104" s="190"/>
      <c r="X4104" s="190"/>
      <c r="Y4104" s="190"/>
      <c r="Z4104" s="190"/>
      <c r="AA4104" s="190"/>
      <c r="AB4104" s="190"/>
      <c r="AC4104" s="185"/>
      <c r="AD4104" s="190"/>
      <c r="AE4104" s="190"/>
      <c r="AF4104" s="190"/>
      <c r="AG4104" s="205" t="str">
        <f t="shared" si="192"/>
        <v/>
      </c>
      <c r="AH4104" s="205" t="str">
        <f t="shared" si="193"/>
        <v/>
      </c>
      <c r="AI4104" s="205" t="str">
        <f t="shared" si="194"/>
        <v/>
      </c>
    </row>
    <row r="4105" spans="1:35" ht="15" customHeight="1">
      <c r="A4105" s="185"/>
      <c r="B4105" s="185"/>
      <c r="C4105" s="185"/>
      <c r="D4105" s="186"/>
      <c r="E4105" s="185"/>
      <c r="F4105" s="185"/>
      <c r="G4105" s="185"/>
      <c r="H4105" s="185"/>
      <c r="I4105" s="185"/>
      <c r="J4105" s="185"/>
      <c r="K4105" s="187"/>
      <c r="L4105" s="187"/>
      <c r="M4105" s="187"/>
      <c r="N4105" s="187"/>
      <c r="O4105" s="187"/>
      <c r="P4105" s="187"/>
      <c r="Q4105" s="187"/>
      <c r="R4105" s="190"/>
      <c r="S4105" s="190"/>
      <c r="T4105" s="190"/>
      <c r="U4105" s="190"/>
      <c r="V4105" s="190"/>
      <c r="W4105" s="190"/>
      <c r="X4105" s="190"/>
      <c r="Y4105" s="190"/>
      <c r="Z4105" s="190"/>
      <c r="AA4105" s="190"/>
      <c r="AB4105" s="190"/>
      <c r="AC4105" s="185"/>
      <c r="AD4105" s="190"/>
      <c r="AE4105" s="190"/>
      <c r="AF4105" s="190"/>
      <c r="AG4105" s="205" t="str">
        <f t="shared" si="192"/>
        <v/>
      </c>
      <c r="AH4105" s="205" t="str">
        <f t="shared" si="193"/>
        <v/>
      </c>
      <c r="AI4105" s="205" t="str">
        <f t="shared" si="194"/>
        <v/>
      </c>
    </row>
    <row r="4106" spans="1:35" ht="15" customHeight="1">
      <c r="A4106" s="185"/>
      <c r="B4106" s="185"/>
      <c r="C4106" s="185"/>
      <c r="D4106" s="186"/>
      <c r="E4106" s="185"/>
      <c r="F4106" s="185"/>
      <c r="G4106" s="185"/>
      <c r="H4106" s="185"/>
      <c r="I4106" s="185"/>
      <c r="J4106" s="185"/>
      <c r="K4106" s="187"/>
      <c r="L4106" s="187"/>
      <c r="M4106" s="187"/>
      <c r="N4106" s="187"/>
      <c r="O4106" s="187"/>
      <c r="P4106" s="187"/>
      <c r="Q4106" s="187"/>
      <c r="R4106" s="190"/>
      <c r="S4106" s="190"/>
      <c r="T4106" s="190"/>
      <c r="U4106" s="190"/>
      <c r="V4106" s="190"/>
      <c r="W4106" s="190"/>
      <c r="X4106" s="190"/>
      <c r="Y4106" s="190"/>
      <c r="Z4106" s="190"/>
      <c r="AA4106" s="190"/>
      <c r="AB4106" s="190"/>
      <c r="AC4106" s="185"/>
      <c r="AD4106" s="190"/>
      <c r="AE4106" s="190"/>
      <c r="AF4106" s="190"/>
      <c r="AG4106" s="205" t="str">
        <f t="shared" si="192"/>
        <v/>
      </c>
      <c r="AH4106" s="205" t="str">
        <f t="shared" si="193"/>
        <v/>
      </c>
      <c r="AI4106" s="205" t="str">
        <f t="shared" si="194"/>
        <v/>
      </c>
    </row>
    <row r="4107" spans="1:35" ht="15" customHeight="1">
      <c r="A4107" s="185"/>
      <c r="B4107" s="185"/>
      <c r="C4107" s="185"/>
      <c r="D4107" s="186"/>
      <c r="E4107" s="185"/>
      <c r="F4107" s="185"/>
      <c r="G4107" s="185"/>
      <c r="H4107" s="185"/>
      <c r="I4107" s="185"/>
      <c r="J4107" s="185"/>
      <c r="K4107" s="187"/>
      <c r="L4107" s="187"/>
      <c r="M4107" s="187"/>
      <c r="N4107" s="187"/>
      <c r="O4107" s="187"/>
      <c r="P4107" s="187"/>
      <c r="Q4107" s="187"/>
      <c r="R4107" s="190"/>
      <c r="S4107" s="190"/>
      <c r="T4107" s="190"/>
      <c r="U4107" s="190"/>
      <c r="V4107" s="190"/>
      <c r="W4107" s="190"/>
      <c r="X4107" s="190"/>
      <c r="Y4107" s="190"/>
      <c r="Z4107" s="190"/>
      <c r="AA4107" s="190"/>
      <c r="AB4107" s="190"/>
      <c r="AC4107" s="185"/>
      <c r="AD4107" s="190"/>
      <c r="AE4107" s="190"/>
      <c r="AF4107" s="190"/>
      <c r="AG4107" s="205" t="str">
        <f t="shared" si="192"/>
        <v/>
      </c>
      <c r="AH4107" s="205" t="str">
        <f t="shared" si="193"/>
        <v/>
      </c>
      <c r="AI4107" s="205" t="str">
        <f t="shared" si="194"/>
        <v/>
      </c>
    </row>
    <row r="4108" spans="1:35" ht="15" customHeight="1">
      <c r="A4108" s="185"/>
      <c r="B4108" s="185"/>
      <c r="C4108" s="185"/>
      <c r="D4108" s="186"/>
      <c r="E4108" s="185"/>
      <c r="F4108" s="185"/>
      <c r="G4108" s="185"/>
      <c r="H4108" s="185"/>
      <c r="I4108" s="185"/>
      <c r="J4108" s="185"/>
      <c r="K4108" s="187"/>
      <c r="L4108" s="187"/>
      <c r="M4108" s="187"/>
      <c r="N4108" s="187"/>
      <c r="O4108" s="187"/>
      <c r="P4108" s="187"/>
      <c r="Q4108" s="187"/>
      <c r="R4108" s="190"/>
      <c r="S4108" s="190"/>
      <c r="T4108" s="190"/>
      <c r="U4108" s="190"/>
      <c r="V4108" s="190"/>
      <c r="W4108" s="190"/>
      <c r="X4108" s="190"/>
      <c r="Y4108" s="190"/>
      <c r="Z4108" s="190"/>
      <c r="AA4108" s="190"/>
      <c r="AB4108" s="190"/>
      <c r="AC4108" s="185"/>
      <c r="AD4108" s="190"/>
      <c r="AE4108" s="190"/>
      <c r="AF4108" s="190"/>
      <c r="AG4108" s="205" t="str">
        <f t="shared" si="192"/>
        <v/>
      </c>
      <c r="AH4108" s="205" t="str">
        <f t="shared" si="193"/>
        <v/>
      </c>
      <c r="AI4108" s="205" t="str">
        <f t="shared" si="194"/>
        <v/>
      </c>
    </row>
    <row r="4109" spans="1:35" ht="15" customHeight="1">
      <c r="A4109" s="185"/>
      <c r="B4109" s="185"/>
      <c r="C4109" s="185"/>
      <c r="D4109" s="186"/>
      <c r="E4109" s="185"/>
      <c r="F4109" s="185"/>
      <c r="G4109" s="185"/>
      <c r="H4109" s="185"/>
      <c r="I4109" s="185"/>
      <c r="J4109" s="185"/>
      <c r="K4109" s="187"/>
      <c r="L4109" s="187"/>
      <c r="M4109" s="187"/>
      <c r="N4109" s="187"/>
      <c r="O4109" s="187"/>
      <c r="P4109" s="187"/>
      <c r="Q4109" s="187"/>
      <c r="R4109" s="190"/>
      <c r="S4109" s="190"/>
      <c r="T4109" s="190"/>
      <c r="U4109" s="190"/>
      <c r="V4109" s="190"/>
      <c r="W4109" s="190"/>
      <c r="X4109" s="190"/>
      <c r="Y4109" s="190"/>
      <c r="Z4109" s="190"/>
      <c r="AA4109" s="190"/>
      <c r="AB4109" s="190"/>
      <c r="AC4109" s="185"/>
      <c r="AD4109" s="190"/>
      <c r="AE4109" s="190"/>
      <c r="AF4109" s="190"/>
      <c r="AG4109" s="205" t="str">
        <f t="shared" si="192"/>
        <v/>
      </c>
      <c r="AH4109" s="205" t="str">
        <f t="shared" si="193"/>
        <v/>
      </c>
      <c r="AI4109" s="205" t="str">
        <f t="shared" si="194"/>
        <v/>
      </c>
    </row>
    <row r="4110" spans="1:35" ht="15" customHeight="1">
      <c r="A4110" s="185"/>
      <c r="B4110" s="185"/>
      <c r="C4110" s="185"/>
      <c r="D4110" s="186"/>
      <c r="E4110" s="185"/>
      <c r="F4110" s="185"/>
      <c r="G4110" s="185"/>
      <c r="H4110" s="185"/>
      <c r="I4110" s="185"/>
      <c r="J4110" s="185"/>
      <c r="K4110" s="187"/>
      <c r="L4110" s="187"/>
      <c r="M4110" s="187"/>
      <c r="N4110" s="187"/>
      <c r="O4110" s="187"/>
      <c r="P4110" s="187"/>
      <c r="Q4110" s="187"/>
      <c r="R4110" s="190"/>
      <c r="S4110" s="190"/>
      <c r="T4110" s="190"/>
      <c r="U4110" s="190"/>
      <c r="V4110" s="190"/>
      <c r="W4110" s="190"/>
      <c r="X4110" s="190"/>
      <c r="Y4110" s="190"/>
      <c r="Z4110" s="190"/>
      <c r="AA4110" s="190"/>
      <c r="AB4110" s="190"/>
      <c r="AC4110" s="185"/>
      <c r="AD4110" s="190"/>
      <c r="AE4110" s="190"/>
      <c r="AF4110" s="190"/>
      <c r="AG4110" s="205" t="str">
        <f t="shared" si="192"/>
        <v/>
      </c>
      <c r="AH4110" s="205" t="str">
        <f t="shared" si="193"/>
        <v/>
      </c>
      <c r="AI4110" s="205" t="str">
        <f t="shared" si="194"/>
        <v/>
      </c>
    </row>
    <row r="4111" spans="1:35" ht="15" customHeight="1">
      <c r="A4111" s="185"/>
      <c r="B4111" s="185"/>
      <c r="C4111" s="185"/>
      <c r="D4111" s="186"/>
      <c r="E4111" s="185"/>
      <c r="F4111" s="185"/>
      <c r="G4111" s="185"/>
      <c r="H4111" s="185"/>
      <c r="I4111" s="185"/>
      <c r="J4111" s="185"/>
      <c r="K4111" s="187"/>
      <c r="L4111" s="187"/>
      <c r="M4111" s="187"/>
      <c r="N4111" s="187"/>
      <c r="O4111" s="187"/>
      <c r="P4111" s="187"/>
      <c r="Q4111" s="187"/>
      <c r="R4111" s="190"/>
      <c r="S4111" s="190"/>
      <c r="T4111" s="190"/>
      <c r="U4111" s="190"/>
      <c r="V4111" s="190"/>
      <c r="W4111" s="190"/>
      <c r="X4111" s="190"/>
      <c r="Y4111" s="190"/>
      <c r="Z4111" s="190"/>
      <c r="AA4111" s="190"/>
      <c r="AB4111" s="190"/>
      <c r="AC4111" s="185"/>
      <c r="AD4111" s="190"/>
      <c r="AE4111" s="190"/>
      <c r="AF4111" s="190"/>
      <c r="AG4111" s="205" t="str">
        <f t="shared" si="192"/>
        <v/>
      </c>
      <c r="AH4111" s="205" t="str">
        <f t="shared" si="193"/>
        <v/>
      </c>
      <c r="AI4111" s="205" t="str">
        <f t="shared" si="194"/>
        <v/>
      </c>
    </row>
    <row r="4112" spans="1:35" ht="15" customHeight="1">
      <c r="A4112" s="185"/>
      <c r="B4112" s="185"/>
      <c r="C4112" s="185"/>
      <c r="D4112" s="186"/>
      <c r="E4112" s="185"/>
      <c r="F4112" s="185"/>
      <c r="G4112" s="185"/>
      <c r="H4112" s="185"/>
      <c r="I4112" s="185"/>
      <c r="J4112" s="185"/>
      <c r="K4112" s="187"/>
      <c r="L4112" s="187"/>
      <c r="M4112" s="187"/>
      <c r="N4112" s="187"/>
      <c r="O4112" s="187"/>
      <c r="P4112" s="187"/>
      <c r="Q4112" s="187"/>
      <c r="R4112" s="190"/>
      <c r="S4112" s="190"/>
      <c r="T4112" s="190"/>
      <c r="U4112" s="190"/>
      <c r="V4112" s="190"/>
      <c r="W4112" s="190"/>
      <c r="X4112" s="190"/>
      <c r="Y4112" s="190"/>
      <c r="Z4112" s="190"/>
      <c r="AA4112" s="190"/>
      <c r="AB4112" s="190"/>
      <c r="AC4112" s="185"/>
      <c r="AD4112" s="190"/>
      <c r="AE4112" s="190"/>
      <c r="AF4112" s="190"/>
      <c r="AG4112" s="205" t="str">
        <f t="shared" si="192"/>
        <v/>
      </c>
      <c r="AH4112" s="205" t="str">
        <f t="shared" si="193"/>
        <v/>
      </c>
      <c r="AI4112" s="205" t="str">
        <f t="shared" si="194"/>
        <v/>
      </c>
    </row>
    <row r="4113" spans="1:35" ht="15" customHeight="1">
      <c r="A4113" s="185"/>
      <c r="B4113" s="185"/>
      <c r="C4113" s="185"/>
      <c r="D4113" s="186"/>
      <c r="E4113" s="185"/>
      <c r="F4113" s="185"/>
      <c r="G4113" s="185"/>
      <c r="H4113" s="185"/>
      <c r="I4113" s="185"/>
      <c r="J4113" s="185"/>
      <c r="K4113" s="187"/>
      <c r="L4113" s="187"/>
      <c r="M4113" s="187"/>
      <c r="N4113" s="187"/>
      <c r="O4113" s="187"/>
      <c r="P4113" s="187"/>
      <c r="Q4113" s="187"/>
      <c r="R4113" s="190"/>
      <c r="S4113" s="190"/>
      <c r="T4113" s="190"/>
      <c r="U4113" s="190"/>
      <c r="V4113" s="190"/>
      <c r="W4113" s="190"/>
      <c r="X4113" s="190"/>
      <c r="Y4113" s="190"/>
      <c r="Z4113" s="190"/>
      <c r="AA4113" s="190"/>
      <c r="AB4113" s="190"/>
      <c r="AC4113" s="185"/>
      <c r="AD4113" s="190"/>
      <c r="AE4113" s="190"/>
      <c r="AF4113" s="190"/>
      <c r="AG4113" s="205" t="str">
        <f t="shared" si="192"/>
        <v/>
      </c>
      <c r="AH4113" s="205" t="str">
        <f t="shared" si="193"/>
        <v/>
      </c>
      <c r="AI4113" s="205" t="str">
        <f t="shared" si="194"/>
        <v/>
      </c>
    </row>
    <row r="4114" spans="1:35" ht="15" customHeight="1">
      <c r="A4114" s="185"/>
      <c r="B4114" s="185"/>
      <c r="C4114" s="185"/>
      <c r="D4114" s="186"/>
      <c r="E4114" s="185"/>
      <c r="F4114" s="185"/>
      <c r="G4114" s="185"/>
      <c r="H4114" s="185"/>
      <c r="I4114" s="185"/>
      <c r="J4114" s="185"/>
      <c r="K4114" s="187"/>
      <c r="L4114" s="187"/>
      <c r="M4114" s="187"/>
      <c r="N4114" s="187"/>
      <c r="O4114" s="187"/>
      <c r="P4114" s="187"/>
      <c r="Q4114" s="187"/>
      <c r="R4114" s="190"/>
      <c r="S4114" s="190"/>
      <c r="T4114" s="190"/>
      <c r="U4114" s="190"/>
      <c r="V4114" s="190"/>
      <c r="W4114" s="190"/>
      <c r="X4114" s="190"/>
      <c r="Y4114" s="190"/>
      <c r="Z4114" s="190"/>
      <c r="AA4114" s="190"/>
      <c r="AB4114" s="190"/>
      <c r="AC4114" s="185"/>
      <c r="AD4114" s="190"/>
      <c r="AE4114" s="190"/>
      <c r="AF4114" s="190"/>
      <c r="AG4114" s="205" t="str">
        <f t="shared" si="192"/>
        <v/>
      </c>
      <c r="AH4114" s="205" t="str">
        <f t="shared" si="193"/>
        <v/>
      </c>
      <c r="AI4114" s="205" t="str">
        <f t="shared" si="194"/>
        <v/>
      </c>
    </row>
    <row r="4115" spans="1:35" ht="15" customHeight="1">
      <c r="A4115" s="185"/>
      <c r="B4115" s="185"/>
      <c r="C4115" s="185"/>
      <c r="D4115" s="186"/>
      <c r="E4115" s="185"/>
      <c r="F4115" s="185"/>
      <c r="G4115" s="185"/>
      <c r="H4115" s="185"/>
      <c r="I4115" s="185"/>
      <c r="J4115" s="185"/>
      <c r="K4115" s="187"/>
      <c r="L4115" s="187"/>
      <c r="M4115" s="187"/>
      <c r="N4115" s="187"/>
      <c r="O4115" s="187"/>
      <c r="P4115" s="187"/>
      <c r="Q4115" s="187"/>
      <c r="R4115" s="190"/>
      <c r="S4115" s="190"/>
      <c r="T4115" s="190"/>
      <c r="U4115" s="190"/>
      <c r="V4115" s="190"/>
      <c r="W4115" s="190"/>
      <c r="X4115" s="190"/>
      <c r="Y4115" s="190"/>
      <c r="Z4115" s="190"/>
      <c r="AA4115" s="190"/>
      <c r="AB4115" s="190"/>
      <c r="AC4115" s="185"/>
      <c r="AD4115" s="190"/>
      <c r="AE4115" s="190"/>
      <c r="AF4115" s="190"/>
      <c r="AG4115" s="205" t="str">
        <f t="shared" si="192"/>
        <v/>
      </c>
      <c r="AH4115" s="205" t="str">
        <f t="shared" si="193"/>
        <v/>
      </c>
      <c r="AI4115" s="205" t="str">
        <f t="shared" si="194"/>
        <v/>
      </c>
    </row>
    <row r="4116" spans="1:35" ht="15" customHeight="1">
      <c r="A4116" s="185"/>
      <c r="B4116" s="185"/>
      <c r="C4116" s="185"/>
      <c r="D4116" s="186"/>
      <c r="E4116" s="185"/>
      <c r="F4116" s="185"/>
      <c r="G4116" s="185"/>
      <c r="H4116" s="185"/>
      <c r="I4116" s="185"/>
      <c r="J4116" s="185"/>
      <c r="K4116" s="187"/>
      <c r="L4116" s="187"/>
      <c r="M4116" s="187"/>
      <c r="N4116" s="187"/>
      <c r="O4116" s="187"/>
      <c r="P4116" s="187"/>
      <c r="Q4116" s="187"/>
      <c r="R4116" s="190"/>
      <c r="S4116" s="190"/>
      <c r="T4116" s="190"/>
      <c r="U4116" s="190"/>
      <c r="V4116" s="190"/>
      <c r="W4116" s="190"/>
      <c r="X4116" s="190"/>
      <c r="Y4116" s="190"/>
      <c r="Z4116" s="190"/>
      <c r="AA4116" s="190"/>
      <c r="AB4116" s="190"/>
      <c r="AC4116" s="185"/>
      <c r="AD4116" s="190"/>
      <c r="AE4116" s="190"/>
      <c r="AF4116" s="190"/>
      <c r="AG4116" s="205" t="str">
        <f t="shared" si="192"/>
        <v/>
      </c>
      <c r="AH4116" s="205" t="str">
        <f t="shared" si="193"/>
        <v/>
      </c>
      <c r="AI4116" s="205" t="str">
        <f t="shared" si="194"/>
        <v/>
      </c>
    </row>
    <row r="4117" spans="1:35" ht="15" customHeight="1">
      <c r="A4117" s="185"/>
      <c r="B4117" s="185"/>
      <c r="C4117" s="185"/>
      <c r="D4117" s="186"/>
      <c r="E4117" s="185"/>
      <c r="F4117" s="185"/>
      <c r="G4117" s="185"/>
      <c r="H4117" s="185"/>
      <c r="I4117" s="185"/>
      <c r="J4117" s="185"/>
      <c r="K4117" s="187"/>
      <c r="L4117" s="187"/>
      <c r="M4117" s="187"/>
      <c r="N4117" s="187"/>
      <c r="O4117" s="187"/>
      <c r="P4117" s="187"/>
      <c r="Q4117" s="187"/>
      <c r="R4117" s="190"/>
      <c r="S4117" s="190"/>
      <c r="T4117" s="190"/>
      <c r="U4117" s="190"/>
      <c r="V4117" s="190"/>
      <c r="W4117" s="190"/>
      <c r="X4117" s="190"/>
      <c r="Y4117" s="190"/>
      <c r="Z4117" s="190"/>
      <c r="AA4117" s="190"/>
      <c r="AB4117" s="190"/>
      <c r="AC4117" s="185"/>
      <c r="AD4117" s="190"/>
      <c r="AE4117" s="190"/>
      <c r="AF4117" s="190"/>
      <c r="AG4117" s="205" t="str">
        <f t="shared" si="192"/>
        <v/>
      </c>
      <c r="AH4117" s="205" t="str">
        <f t="shared" si="193"/>
        <v/>
      </c>
      <c r="AI4117" s="205" t="str">
        <f t="shared" si="194"/>
        <v/>
      </c>
    </row>
    <row r="4118" spans="1:35" ht="15" customHeight="1">
      <c r="A4118" s="185"/>
      <c r="B4118" s="185"/>
      <c r="C4118" s="185"/>
      <c r="D4118" s="186"/>
      <c r="E4118" s="185"/>
      <c r="F4118" s="185"/>
      <c r="G4118" s="185"/>
      <c r="H4118" s="185"/>
      <c r="I4118" s="185"/>
      <c r="J4118" s="185"/>
      <c r="K4118" s="187"/>
      <c r="L4118" s="187"/>
      <c r="M4118" s="187"/>
      <c r="N4118" s="187"/>
      <c r="O4118" s="187"/>
      <c r="P4118" s="187"/>
      <c r="Q4118" s="187"/>
      <c r="R4118" s="190"/>
      <c r="S4118" s="190"/>
      <c r="T4118" s="190"/>
      <c r="U4118" s="190"/>
      <c r="V4118" s="190"/>
      <c r="W4118" s="190"/>
      <c r="X4118" s="190"/>
      <c r="Y4118" s="190"/>
      <c r="Z4118" s="190"/>
      <c r="AA4118" s="190"/>
      <c r="AB4118" s="190"/>
      <c r="AC4118" s="185"/>
      <c r="AD4118" s="190"/>
      <c r="AE4118" s="190"/>
      <c r="AF4118" s="190"/>
      <c r="AG4118" s="205" t="str">
        <f t="shared" si="192"/>
        <v/>
      </c>
      <c r="AH4118" s="205" t="str">
        <f t="shared" si="193"/>
        <v/>
      </c>
      <c r="AI4118" s="205" t="str">
        <f t="shared" si="194"/>
        <v/>
      </c>
    </row>
    <row r="4119" spans="1:35" ht="15" customHeight="1">
      <c r="A4119" s="185"/>
      <c r="B4119" s="185"/>
      <c r="C4119" s="185"/>
      <c r="D4119" s="186"/>
      <c r="E4119" s="185"/>
      <c r="F4119" s="185"/>
      <c r="G4119" s="185"/>
      <c r="H4119" s="185"/>
      <c r="I4119" s="185"/>
      <c r="J4119" s="185"/>
      <c r="K4119" s="187"/>
      <c r="L4119" s="187"/>
      <c r="M4119" s="187"/>
      <c r="N4119" s="187"/>
      <c r="O4119" s="187"/>
      <c r="P4119" s="187"/>
      <c r="Q4119" s="187"/>
      <c r="R4119" s="190"/>
      <c r="S4119" s="190"/>
      <c r="T4119" s="190"/>
      <c r="U4119" s="190"/>
      <c r="V4119" s="190"/>
      <c r="W4119" s="190"/>
      <c r="X4119" s="190"/>
      <c r="Y4119" s="190"/>
      <c r="Z4119" s="190"/>
      <c r="AA4119" s="190"/>
      <c r="AB4119" s="190"/>
      <c r="AC4119" s="185"/>
      <c r="AD4119" s="190"/>
      <c r="AE4119" s="190"/>
      <c r="AF4119" s="190"/>
      <c r="AG4119" s="205" t="str">
        <f t="shared" si="192"/>
        <v/>
      </c>
      <c r="AH4119" s="205" t="str">
        <f t="shared" si="193"/>
        <v/>
      </c>
      <c r="AI4119" s="205" t="str">
        <f t="shared" si="194"/>
        <v/>
      </c>
    </row>
    <row r="4120" spans="1:35" ht="15" customHeight="1">
      <c r="A4120" s="185"/>
      <c r="B4120" s="185"/>
      <c r="C4120" s="185"/>
      <c r="D4120" s="186"/>
      <c r="E4120" s="185"/>
      <c r="F4120" s="185"/>
      <c r="G4120" s="185"/>
      <c r="H4120" s="185"/>
      <c r="I4120" s="185"/>
      <c r="J4120" s="185"/>
      <c r="K4120" s="187"/>
      <c r="L4120" s="187"/>
      <c r="M4120" s="187"/>
      <c r="N4120" s="187"/>
      <c r="O4120" s="187"/>
      <c r="P4120" s="187"/>
      <c r="Q4120" s="187"/>
      <c r="R4120" s="190"/>
      <c r="S4120" s="190"/>
      <c r="T4120" s="190"/>
      <c r="U4120" s="190"/>
      <c r="V4120" s="190"/>
      <c r="W4120" s="190"/>
      <c r="X4120" s="190"/>
      <c r="Y4120" s="190"/>
      <c r="Z4120" s="190"/>
      <c r="AA4120" s="190"/>
      <c r="AB4120" s="190"/>
      <c r="AC4120" s="185"/>
      <c r="AD4120" s="190"/>
      <c r="AE4120" s="190"/>
      <c r="AF4120" s="190"/>
      <c r="AG4120" s="205" t="str">
        <f t="shared" si="192"/>
        <v/>
      </c>
      <c r="AH4120" s="205" t="str">
        <f t="shared" si="193"/>
        <v/>
      </c>
      <c r="AI4120" s="205" t="str">
        <f t="shared" si="194"/>
        <v/>
      </c>
    </row>
    <row r="4121" spans="1:35" ht="15" customHeight="1">
      <c r="A4121" s="185"/>
      <c r="B4121" s="185"/>
      <c r="C4121" s="185"/>
      <c r="D4121" s="186"/>
      <c r="E4121" s="185"/>
      <c r="F4121" s="185"/>
      <c r="G4121" s="185"/>
      <c r="H4121" s="185"/>
      <c r="I4121" s="185"/>
      <c r="J4121" s="185"/>
      <c r="K4121" s="187"/>
      <c r="L4121" s="187"/>
      <c r="M4121" s="187"/>
      <c r="N4121" s="187"/>
      <c r="O4121" s="187"/>
      <c r="P4121" s="187"/>
      <c r="Q4121" s="187"/>
      <c r="R4121" s="190"/>
      <c r="S4121" s="190"/>
      <c r="T4121" s="190"/>
      <c r="U4121" s="190"/>
      <c r="V4121" s="190"/>
      <c r="W4121" s="190"/>
      <c r="X4121" s="190"/>
      <c r="Y4121" s="190"/>
      <c r="Z4121" s="190"/>
      <c r="AA4121" s="190"/>
      <c r="AB4121" s="190"/>
      <c r="AC4121" s="185"/>
      <c r="AD4121" s="190"/>
      <c r="AE4121" s="190"/>
      <c r="AF4121" s="190"/>
      <c r="AG4121" s="205" t="str">
        <f t="shared" si="192"/>
        <v/>
      </c>
      <c r="AH4121" s="205" t="str">
        <f t="shared" si="193"/>
        <v/>
      </c>
      <c r="AI4121" s="205" t="str">
        <f t="shared" si="194"/>
        <v/>
      </c>
    </row>
    <row r="4122" spans="1:35" ht="15" customHeight="1">
      <c r="A4122" s="185"/>
      <c r="B4122" s="185"/>
      <c r="C4122" s="185"/>
      <c r="D4122" s="186"/>
      <c r="E4122" s="185"/>
      <c r="F4122" s="185"/>
      <c r="G4122" s="185"/>
      <c r="H4122" s="185"/>
      <c r="I4122" s="185"/>
      <c r="J4122" s="185"/>
      <c r="K4122" s="187"/>
      <c r="L4122" s="187"/>
      <c r="M4122" s="187"/>
      <c r="N4122" s="187"/>
      <c r="O4122" s="187"/>
      <c r="P4122" s="187"/>
      <c r="Q4122" s="187"/>
      <c r="R4122" s="190"/>
      <c r="S4122" s="190"/>
      <c r="T4122" s="190"/>
      <c r="U4122" s="190"/>
      <c r="V4122" s="190"/>
      <c r="W4122" s="190"/>
      <c r="X4122" s="190"/>
      <c r="Y4122" s="190"/>
      <c r="Z4122" s="190"/>
      <c r="AA4122" s="190"/>
      <c r="AB4122" s="190"/>
      <c r="AC4122" s="185"/>
      <c r="AD4122" s="190"/>
      <c r="AE4122" s="190"/>
      <c r="AF4122" s="190"/>
      <c r="AG4122" s="205" t="str">
        <f t="shared" si="192"/>
        <v/>
      </c>
      <c r="AH4122" s="205" t="str">
        <f t="shared" si="193"/>
        <v/>
      </c>
      <c r="AI4122" s="205" t="str">
        <f t="shared" si="194"/>
        <v/>
      </c>
    </row>
    <row r="4123" spans="1:35" ht="15" customHeight="1">
      <c r="A4123" s="185"/>
      <c r="B4123" s="185"/>
      <c r="C4123" s="185"/>
      <c r="D4123" s="186"/>
      <c r="E4123" s="185"/>
      <c r="F4123" s="185"/>
      <c r="G4123" s="185"/>
      <c r="H4123" s="185"/>
      <c r="I4123" s="185"/>
      <c r="J4123" s="185"/>
      <c r="K4123" s="187"/>
      <c r="L4123" s="187"/>
      <c r="M4123" s="187"/>
      <c r="N4123" s="187"/>
      <c r="O4123" s="187"/>
      <c r="P4123" s="187"/>
      <c r="Q4123" s="187"/>
      <c r="R4123" s="190"/>
      <c r="S4123" s="190"/>
      <c r="T4123" s="190"/>
      <c r="U4123" s="190"/>
      <c r="V4123" s="190"/>
      <c r="W4123" s="190"/>
      <c r="X4123" s="190"/>
      <c r="Y4123" s="190"/>
      <c r="Z4123" s="190"/>
      <c r="AA4123" s="190"/>
      <c r="AB4123" s="190"/>
      <c r="AC4123" s="185"/>
      <c r="AD4123" s="190"/>
      <c r="AE4123" s="190"/>
      <c r="AF4123" s="190"/>
      <c r="AG4123" s="205" t="str">
        <f t="shared" si="192"/>
        <v/>
      </c>
      <c r="AH4123" s="205" t="str">
        <f t="shared" si="193"/>
        <v/>
      </c>
      <c r="AI4123" s="205" t="str">
        <f t="shared" si="194"/>
        <v/>
      </c>
    </row>
    <row r="4124" spans="1:35" ht="15" customHeight="1">
      <c r="A4124" s="185"/>
      <c r="B4124" s="185"/>
      <c r="C4124" s="185"/>
      <c r="D4124" s="186"/>
      <c r="E4124" s="185"/>
      <c r="F4124" s="185"/>
      <c r="G4124" s="185"/>
      <c r="H4124" s="185"/>
      <c r="I4124" s="185"/>
      <c r="J4124" s="185"/>
      <c r="K4124" s="187"/>
      <c r="L4124" s="187"/>
      <c r="M4124" s="187"/>
      <c r="N4124" s="187"/>
      <c r="O4124" s="187"/>
      <c r="P4124" s="187"/>
      <c r="Q4124" s="187"/>
      <c r="R4124" s="190"/>
      <c r="S4124" s="190"/>
      <c r="T4124" s="190"/>
      <c r="U4124" s="190"/>
      <c r="V4124" s="190"/>
      <c r="W4124" s="190"/>
      <c r="X4124" s="190"/>
      <c r="Y4124" s="190"/>
      <c r="Z4124" s="190"/>
      <c r="AA4124" s="190"/>
      <c r="AB4124" s="190"/>
      <c r="AC4124" s="185"/>
      <c r="AD4124" s="190"/>
      <c r="AE4124" s="190"/>
      <c r="AF4124" s="190"/>
      <c r="AG4124" s="205" t="str">
        <f t="shared" si="192"/>
        <v/>
      </c>
      <c r="AH4124" s="205" t="str">
        <f t="shared" si="193"/>
        <v/>
      </c>
      <c r="AI4124" s="205" t="str">
        <f t="shared" si="194"/>
        <v/>
      </c>
    </row>
    <row r="4125" spans="1:35" ht="15" customHeight="1">
      <c r="A4125" s="185"/>
      <c r="B4125" s="185"/>
      <c r="C4125" s="185"/>
      <c r="D4125" s="186"/>
      <c r="E4125" s="185"/>
      <c r="F4125" s="185"/>
      <c r="G4125" s="185"/>
      <c r="H4125" s="185"/>
      <c r="I4125" s="185"/>
      <c r="J4125" s="185"/>
      <c r="K4125" s="187"/>
      <c r="L4125" s="187"/>
      <c r="M4125" s="187"/>
      <c r="N4125" s="187"/>
      <c r="O4125" s="187"/>
      <c r="P4125" s="187"/>
      <c r="Q4125" s="187"/>
      <c r="R4125" s="190"/>
      <c r="S4125" s="190"/>
      <c r="T4125" s="190"/>
      <c r="U4125" s="190"/>
      <c r="V4125" s="190"/>
      <c r="W4125" s="190"/>
      <c r="X4125" s="190"/>
      <c r="Y4125" s="190"/>
      <c r="Z4125" s="190"/>
      <c r="AA4125" s="190"/>
      <c r="AB4125" s="190"/>
      <c r="AC4125" s="185"/>
      <c r="AD4125" s="190"/>
      <c r="AE4125" s="190"/>
      <c r="AF4125" s="190"/>
      <c r="AG4125" s="205" t="str">
        <f t="shared" si="192"/>
        <v/>
      </c>
      <c r="AH4125" s="205" t="str">
        <f t="shared" si="193"/>
        <v/>
      </c>
      <c r="AI4125" s="205" t="str">
        <f t="shared" si="194"/>
        <v/>
      </c>
    </row>
    <row r="4126" spans="1:35" ht="15" customHeight="1">
      <c r="A4126" s="185"/>
      <c r="B4126" s="185"/>
      <c r="C4126" s="185"/>
      <c r="D4126" s="186"/>
      <c r="E4126" s="185"/>
      <c r="F4126" s="185"/>
      <c r="G4126" s="185"/>
      <c r="H4126" s="185"/>
      <c r="I4126" s="185"/>
      <c r="J4126" s="185"/>
      <c r="K4126" s="187"/>
      <c r="L4126" s="187"/>
      <c r="M4126" s="187"/>
      <c r="N4126" s="187"/>
      <c r="O4126" s="187"/>
      <c r="P4126" s="187"/>
      <c r="Q4126" s="187"/>
      <c r="R4126" s="190"/>
      <c r="S4126" s="190"/>
      <c r="T4126" s="190"/>
      <c r="U4126" s="190"/>
      <c r="V4126" s="190"/>
      <c r="W4126" s="190"/>
      <c r="X4126" s="190"/>
      <c r="Y4126" s="190"/>
      <c r="Z4126" s="190"/>
      <c r="AA4126" s="190"/>
      <c r="AB4126" s="190"/>
      <c r="AC4126" s="185"/>
      <c r="AD4126" s="190"/>
      <c r="AE4126" s="190"/>
      <c r="AF4126" s="190"/>
      <c r="AG4126" s="205" t="str">
        <f t="shared" si="192"/>
        <v/>
      </c>
      <c r="AH4126" s="205" t="str">
        <f t="shared" si="193"/>
        <v/>
      </c>
      <c r="AI4126" s="205" t="str">
        <f t="shared" si="194"/>
        <v/>
      </c>
    </row>
    <row r="4127" spans="1:35" ht="15" customHeight="1">
      <c r="A4127" s="185"/>
      <c r="B4127" s="185"/>
      <c r="C4127" s="185"/>
      <c r="D4127" s="186"/>
      <c r="E4127" s="185"/>
      <c r="F4127" s="185"/>
      <c r="G4127" s="185"/>
      <c r="H4127" s="185"/>
      <c r="I4127" s="185"/>
      <c r="J4127" s="185"/>
      <c r="K4127" s="187"/>
      <c r="L4127" s="187"/>
      <c r="M4127" s="187"/>
      <c r="N4127" s="187"/>
      <c r="O4127" s="187"/>
      <c r="P4127" s="187"/>
      <c r="Q4127" s="187"/>
      <c r="R4127" s="190"/>
      <c r="S4127" s="190"/>
      <c r="T4127" s="190"/>
      <c r="U4127" s="190"/>
      <c r="V4127" s="190"/>
      <c r="W4127" s="190"/>
      <c r="X4127" s="190"/>
      <c r="Y4127" s="190"/>
      <c r="Z4127" s="190"/>
      <c r="AA4127" s="190"/>
      <c r="AB4127" s="190"/>
      <c r="AC4127" s="185"/>
      <c r="AD4127" s="190"/>
      <c r="AE4127" s="190"/>
      <c r="AF4127" s="190"/>
      <c r="AG4127" s="205" t="str">
        <f t="shared" si="192"/>
        <v/>
      </c>
      <c r="AH4127" s="205" t="str">
        <f t="shared" si="193"/>
        <v/>
      </c>
      <c r="AI4127" s="205" t="str">
        <f t="shared" si="194"/>
        <v/>
      </c>
    </row>
    <row r="4128" spans="1:35" ht="15" customHeight="1">
      <c r="A4128" s="185"/>
      <c r="B4128" s="185"/>
      <c r="C4128" s="185"/>
      <c r="D4128" s="186"/>
      <c r="E4128" s="185"/>
      <c r="F4128" s="185"/>
      <c r="G4128" s="185"/>
      <c r="H4128" s="185"/>
      <c r="I4128" s="185"/>
      <c r="J4128" s="185"/>
      <c r="K4128" s="187"/>
      <c r="L4128" s="187"/>
      <c r="M4128" s="187"/>
      <c r="N4128" s="187"/>
      <c r="O4128" s="187"/>
      <c r="P4128" s="187"/>
      <c r="Q4128" s="187"/>
      <c r="R4128" s="190"/>
      <c r="S4128" s="190"/>
      <c r="T4128" s="190"/>
      <c r="U4128" s="190"/>
      <c r="V4128" s="190"/>
      <c r="W4128" s="190"/>
      <c r="X4128" s="190"/>
      <c r="Y4128" s="190"/>
      <c r="Z4128" s="190"/>
      <c r="AA4128" s="190"/>
      <c r="AB4128" s="190"/>
      <c r="AC4128" s="185"/>
      <c r="AD4128" s="190"/>
      <c r="AE4128" s="190"/>
      <c r="AF4128" s="190"/>
      <c r="AG4128" s="205" t="str">
        <f t="shared" si="192"/>
        <v/>
      </c>
      <c r="AH4128" s="205" t="str">
        <f t="shared" si="193"/>
        <v/>
      </c>
      <c r="AI4128" s="205" t="str">
        <f t="shared" si="194"/>
        <v/>
      </c>
    </row>
    <row r="4129" spans="1:35" ht="15" customHeight="1">
      <c r="A4129" s="185"/>
      <c r="B4129" s="185"/>
      <c r="C4129" s="185"/>
      <c r="D4129" s="186"/>
      <c r="E4129" s="185"/>
      <c r="F4129" s="185"/>
      <c r="G4129" s="185"/>
      <c r="H4129" s="185"/>
      <c r="I4129" s="185"/>
      <c r="J4129" s="185"/>
      <c r="K4129" s="187"/>
      <c r="L4129" s="187"/>
      <c r="M4129" s="187"/>
      <c r="N4129" s="187"/>
      <c r="O4129" s="187"/>
      <c r="P4129" s="187"/>
      <c r="Q4129" s="187"/>
      <c r="R4129" s="190"/>
      <c r="S4129" s="190"/>
      <c r="T4129" s="190"/>
      <c r="U4129" s="190"/>
      <c r="V4129" s="190"/>
      <c r="W4129" s="190"/>
      <c r="X4129" s="190"/>
      <c r="Y4129" s="190"/>
      <c r="Z4129" s="190"/>
      <c r="AA4129" s="190"/>
      <c r="AB4129" s="190"/>
      <c r="AC4129" s="185"/>
      <c r="AD4129" s="190"/>
      <c r="AE4129" s="190"/>
      <c r="AF4129" s="190"/>
      <c r="AG4129" s="205" t="str">
        <f t="shared" si="192"/>
        <v/>
      </c>
      <c r="AH4129" s="205" t="str">
        <f t="shared" si="193"/>
        <v/>
      </c>
      <c r="AI4129" s="205" t="str">
        <f t="shared" si="194"/>
        <v/>
      </c>
    </row>
    <row r="4130" spans="1:35" ht="15" customHeight="1">
      <c r="A4130" s="185"/>
      <c r="B4130" s="185"/>
      <c r="C4130" s="185"/>
      <c r="D4130" s="186"/>
      <c r="E4130" s="185"/>
      <c r="F4130" s="185"/>
      <c r="G4130" s="185"/>
      <c r="H4130" s="185"/>
      <c r="I4130" s="185"/>
      <c r="J4130" s="185"/>
      <c r="K4130" s="187"/>
      <c r="L4130" s="187"/>
      <c r="M4130" s="187"/>
      <c r="N4130" s="187"/>
      <c r="O4130" s="187"/>
      <c r="P4130" s="187"/>
      <c r="Q4130" s="187"/>
      <c r="R4130" s="190"/>
      <c r="S4130" s="190"/>
      <c r="T4130" s="190"/>
      <c r="U4130" s="190"/>
      <c r="V4130" s="190"/>
      <c r="W4130" s="190"/>
      <c r="X4130" s="190"/>
      <c r="Y4130" s="190"/>
      <c r="Z4130" s="190"/>
      <c r="AA4130" s="190"/>
      <c r="AB4130" s="190"/>
      <c r="AC4130" s="185"/>
      <c r="AD4130" s="190"/>
      <c r="AE4130" s="190"/>
      <c r="AF4130" s="190"/>
      <c r="AG4130" s="205" t="str">
        <f t="shared" si="192"/>
        <v/>
      </c>
      <c r="AH4130" s="205" t="str">
        <f t="shared" si="193"/>
        <v/>
      </c>
      <c r="AI4130" s="205" t="str">
        <f t="shared" si="194"/>
        <v/>
      </c>
    </row>
    <row r="4131" spans="1:35" ht="15" customHeight="1">
      <c r="A4131" s="185"/>
      <c r="B4131" s="185"/>
      <c r="C4131" s="185"/>
      <c r="D4131" s="186"/>
      <c r="E4131" s="185"/>
      <c r="F4131" s="185"/>
      <c r="G4131" s="185"/>
      <c r="H4131" s="185"/>
      <c r="I4131" s="185"/>
      <c r="J4131" s="185"/>
      <c r="K4131" s="187"/>
      <c r="L4131" s="187"/>
      <c r="M4131" s="187"/>
      <c r="N4131" s="187"/>
      <c r="O4131" s="187"/>
      <c r="P4131" s="187"/>
      <c r="Q4131" s="187"/>
      <c r="R4131" s="190"/>
      <c r="S4131" s="190"/>
      <c r="T4131" s="190"/>
      <c r="U4131" s="190"/>
      <c r="V4131" s="190"/>
      <c r="W4131" s="190"/>
      <c r="X4131" s="190"/>
      <c r="Y4131" s="190"/>
      <c r="Z4131" s="190"/>
      <c r="AA4131" s="190"/>
      <c r="AB4131" s="190"/>
      <c r="AC4131" s="185"/>
      <c r="AD4131" s="190"/>
      <c r="AE4131" s="190"/>
      <c r="AF4131" s="190"/>
      <c r="AG4131" s="205" t="str">
        <f t="shared" si="192"/>
        <v/>
      </c>
      <c r="AH4131" s="205" t="str">
        <f t="shared" si="193"/>
        <v/>
      </c>
      <c r="AI4131" s="205" t="str">
        <f t="shared" si="194"/>
        <v/>
      </c>
    </row>
    <row r="4132" spans="1:35" ht="15" customHeight="1">
      <c r="A4132" s="185"/>
      <c r="B4132" s="185"/>
      <c r="C4132" s="185"/>
      <c r="D4132" s="186"/>
      <c r="E4132" s="185"/>
      <c r="F4132" s="185"/>
      <c r="G4132" s="185"/>
      <c r="H4132" s="185"/>
      <c r="I4132" s="185"/>
      <c r="J4132" s="185"/>
      <c r="K4132" s="187"/>
      <c r="L4132" s="187"/>
      <c r="M4132" s="187"/>
      <c r="N4132" s="187"/>
      <c r="O4132" s="187"/>
      <c r="P4132" s="187"/>
      <c r="Q4132" s="187"/>
      <c r="R4132" s="190"/>
      <c r="S4132" s="190"/>
      <c r="T4132" s="190"/>
      <c r="U4132" s="190"/>
      <c r="V4132" s="190"/>
      <c r="W4132" s="190"/>
      <c r="X4132" s="190"/>
      <c r="Y4132" s="190"/>
      <c r="Z4132" s="190"/>
      <c r="AA4132" s="190"/>
      <c r="AB4132" s="190"/>
      <c r="AC4132" s="185"/>
      <c r="AD4132" s="190"/>
      <c r="AE4132" s="190"/>
      <c r="AF4132" s="190"/>
      <c r="AG4132" s="205" t="str">
        <f t="shared" si="192"/>
        <v/>
      </c>
      <c r="AH4132" s="205" t="str">
        <f t="shared" si="193"/>
        <v/>
      </c>
      <c r="AI4132" s="205" t="str">
        <f t="shared" si="194"/>
        <v/>
      </c>
    </row>
    <row r="4133" spans="1:35" ht="15" customHeight="1">
      <c r="A4133" s="185"/>
      <c r="B4133" s="185"/>
      <c r="C4133" s="185"/>
      <c r="D4133" s="186"/>
      <c r="E4133" s="185"/>
      <c r="F4133" s="185"/>
      <c r="G4133" s="185"/>
      <c r="H4133" s="185"/>
      <c r="I4133" s="185"/>
      <c r="J4133" s="185"/>
      <c r="K4133" s="187"/>
      <c r="L4133" s="187"/>
      <c r="M4133" s="187"/>
      <c r="N4133" s="187"/>
      <c r="O4133" s="187"/>
      <c r="P4133" s="187"/>
      <c r="Q4133" s="187"/>
      <c r="R4133" s="190"/>
      <c r="S4133" s="190"/>
      <c r="T4133" s="190"/>
      <c r="U4133" s="190"/>
      <c r="V4133" s="190"/>
      <c r="W4133" s="190"/>
      <c r="X4133" s="190"/>
      <c r="Y4133" s="190"/>
      <c r="Z4133" s="190"/>
      <c r="AA4133" s="190"/>
      <c r="AB4133" s="190"/>
      <c r="AC4133" s="185"/>
      <c r="AD4133" s="190"/>
      <c r="AE4133" s="190"/>
      <c r="AF4133" s="190"/>
      <c r="AG4133" s="205" t="str">
        <f t="shared" si="192"/>
        <v/>
      </c>
      <c r="AH4133" s="205" t="str">
        <f t="shared" si="193"/>
        <v/>
      </c>
      <c r="AI4133" s="205" t="str">
        <f t="shared" si="194"/>
        <v/>
      </c>
    </row>
    <row r="4134" spans="1:35" ht="15" customHeight="1">
      <c r="A4134" s="185"/>
      <c r="B4134" s="185"/>
      <c r="C4134" s="185"/>
      <c r="D4134" s="186"/>
      <c r="E4134" s="185"/>
      <c r="F4134" s="185"/>
      <c r="G4134" s="185"/>
      <c r="H4134" s="185"/>
      <c r="I4134" s="185"/>
      <c r="J4134" s="185"/>
      <c r="K4134" s="187"/>
      <c r="L4134" s="187"/>
      <c r="M4134" s="187"/>
      <c r="N4134" s="187"/>
      <c r="O4134" s="187"/>
      <c r="P4134" s="187"/>
      <c r="Q4134" s="187"/>
      <c r="R4134" s="190"/>
      <c r="S4134" s="190"/>
      <c r="T4134" s="190"/>
      <c r="U4134" s="190"/>
      <c r="V4134" s="190"/>
      <c r="W4134" s="190"/>
      <c r="X4134" s="190"/>
      <c r="Y4134" s="190"/>
      <c r="Z4134" s="190"/>
      <c r="AA4134" s="190"/>
      <c r="AB4134" s="190"/>
      <c r="AC4134" s="185"/>
      <c r="AD4134" s="190"/>
      <c r="AE4134" s="190"/>
      <c r="AF4134" s="190"/>
      <c r="AG4134" s="205" t="str">
        <f t="shared" si="192"/>
        <v/>
      </c>
      <c r="AH4134" s="205" t="str">
        <f t="shared" si="193"/>
        <v/>
      </c>
      <c r="AI4134" s="205" t="str">
        <f t="shared" si="194"/>
        <v/>
      </c>
    </row>
    <row r="4135" spans="1:35" ht="15" customHeight="1">
      <c r="A4135" s="185"/>
      <c r="B4135" s="185"/>
      <c r="C4135" s="185"/>
      <c r="D4135" s="186"/>
      <c r="E4135" s="185"/>
      <c r="F4135" s="185"/>
      <c r="G4135" s="185"/>
      <c r="H4135" s="185"/>
      <c r="I4135" s="185"/>
      <c r="J4135" s="185"/>
      <c r="K4135" s="187"/>
      <c r="L4135" s="187"/>
      <c r="M4135" s="187"/>
      <c r="N4135" s="187"/>
      <c r="O4135" s="187"/>
      <c r="P4135" s="187"/>
      <c r="Q4135" s="187"/>
      <c r="R4135" s="190"/>
      <c r="S4135" s="190"/>
      <c r="T4135" s="190"/>
      <c r="U4135" s="190"/>
      <c r="V4135" s="190"/>
      <c r="W4135" s="190"/>
      <c r="X4135" s="190"/>
      <c r="Y4135" s="190"/>
      <c r="Z4135" s="190"/>
      <c r="AA4135" s="190"/>
      <c r="AB4135" s="190"/>
      <c r="AC4135" s="185"/>
      <c r="AD4135" s="190"/>
      <c r="AE4135" s="190"/>
      <c r="AF4135" s="190"/>
      <c r="AG4135" s="205" t="str">
        <f t="shared" si="192"/>
        <v/>
      </c>
      <c r="AH4135" s="205" t="str">
        <f t="shared" si="193"/>
        <v/>
      </c>
      <c r="AI4135" s="205" t="str">
        <f t="shared" si="194"/>
        <v/>
      </c>
    </row>
    <row r="4136" spans="1:35" ht="15" customHeight="1">
      <c r="A4136" s="185"/>
      <c r="B4136" s="185"/>
      <c r="C4136" s="185"/>
      <c r="D4136" s="186"/>
      <c r="E4136" s="185"/>
      <c r="F4136" s="185"/>
      <c r="G4136" s="185"/>
      <c r="H4136" s="185"/>
      <c r="I4136" s="185"/>
      <c r="J4136" s="185"/>
      <c r="K4136" s="187"/>
      <c r="L4136" s="187"/>
      <c r="M4136" s="187"/>
      <c r="N4136" s="187"/>
      <c r="O4136" s="187"/>
      <c r="P4136" s="187"/>
      <c r="Q4136" s="187"/>
      <c r="R4136" s="190"/>
      <c r="S4136" s="190"/>
      <c r="T4136" s="190"/>
      <c r="U4136" s="190"/>
      <c r="V4136" s="190"/>
      <c r="W4136" s="190"/>
      <c r="X4136" s="190"/>
      <c r="Y4136" s="190"/>
      <c r="Z4136" s="190"/>
      <c r="AA4136" s="190"/>
      <c r="AB4136" s="190"/>
      <c r="AC4136" s="185"/>
      <c r="AD4136" s="190"/>
      <c r="AE4136" s="190"/>
      <c r="AF4136" s="190"/>
      <c r="AG4136" s="205" t="str">
        <f t="shared" si="192"/>
        <v/>
      </c>
      <c r="AH4136" s="205" t="str">
        <f t="shared" si="193"/>
        <v/>
      </c>
      <c r="AI4136" s="205" t="str">
        <f t="shared" si="194"/>
        <v/>
      </c>
    </row>
    <row r="4137" spans="1:35" ht="15" customHeight="1">
      <c r="A4137" s="185"/>
      <c r="B4137" s="185"/>
      <c r="C4137" s="185"/>
      <c r="D4137" s="186"/>
      <c r="E4137" s="185"/>
      <c r="F4137" s="185"/>
      <c r="G4137" s="185"/>
      <c r="H4137" s="185"/>
      <c r="I4137" s="185"/>
      <c r="J4137" s="185"/>
      <c r="K4137" s="187"/>
      <c r="L4137" s="187"/>
      <c r="M4137" s="187"/>
      <c r="N4137" s="187"/>
      <c r="O4137" s="187"/>
      <c r="P4137" s="187"/>
      <c r="Q4137" s="187"/>
      <c r="R4137" s="190"/>
      <c r="S4137" s="190"/>
      <c r="T4137" s="190"/>
      <c r="U4137" s="190"/>
      <c r="V4137" s="190"/>
      <c r="W4137" s="190"/>
      <c r="X4137" s="190"/>
      <c r="Y4137" s="190"/>
      <c r="Z4137" s="190"/>
      <c r="AA4137" s="190"/>
      <c r="AB4137" s="190"/>
      <c r="AC4137" s="185"/>
      <c r="AD4137" s="190"/>
      <c r="AE4137" s="190"/>
      <c r="AF4137" s="190"/>
      <c r="AG4137" s="205" t="str">
        <f t="shared" si="192"/>
        <v/>
      </c>
      <c r="AH4137" s="205" t="str">
        <f t="shared" si="193"/>
        <v/>
      </c>
      <c r="AI4137" s="205" t="str">
        <f t="shared" si="194"/>
        <v/>
      </c>
    </row>
    <row r="4138" spans="1:35" ht="15" customHeight="1">
      <c r="A4138" s="185"/>
      <c r="B4138" s="185"/>
      <c r="C4138" s="185"/>
      <c r="D4138" s="186"/>
      <c r="E4138" s="185"/>
      <c r="F4138" s="185"/>
      <c r="G4138" s="185"/>
      <c r="H4138" s="185"/>
      <c r="I4138" s="185"/>
      <c r="J4138" s="185"/>
      <c r="K4138" s="187"/>
      <c r="L4138" s="187"/>
      <c r="M4138" s="187"/>
      <c r="N4138" s="187"/>
      <c r="O4138" s="187"/>
      <c r="P4138" s="187"/>
      <c r="Q4138" s="187"/>
      <c r="R4138" s="190"/>
      <c r="S4138" s="190"/>
      <c r="T4138" s="190"/>
      <c r="U4138" s="190"/>
      <c r="V4138" s="190"/>
      <c r="W4138" s="190"/>
      <c r="X4138" s="190"/>
      <c r="Y4138" s="190"/>
      <c r="Z4138" s="190"/>
      <c r="AA4138" s="190"/>
      <c r="AB4138" s="190"/>
      <c r="AC4138" s="185"/>
      <c r="AD4138" s="190"/>
      <c r="AE4138" s="190"/>
      <c r="AF4138" s="190"/>
      <c r="AG4138" s="205" t="str">
        <f t="shared" si="192"/>
        <v/>
      </c>
      <c r="AH4138" s="205" t="str">
        <f t="shared" si="193"/>
        <v/>
      </c>
      <c r="AI4138" s="205" t="str">
        <f t="shared" si="194"/>
        <v/>
      </c>
    </row>
    <row r="4139" spans="1:35" ht="15" customHeight="1">
      <c r="A4139" s="185"/>
      <c r="B4139" s="185"/>
      <c r="C4139" s="185"/>
      <c r="D4139" s="186"/>
      <c r="E4139" s="185"/>
      <c r="F4139" s="185"/>
      <c r="G4139" s="185"/>
      <c r="H4139" s="185"/>
      <c r="I4139" s="185"/>
      <c r="J4139" s="185"/>
      <c r="K4139" s="187"/>
      <c r="L4139" s="187"/>
      <c r="M4139" s="187"/>
      <c r="N4139" s="187"/>
      <c r="O4139" s="187"/>
      <c r="P4139" s="187"/>
      <c r="Q4139" s="187"/>
      <c r="R4139" s="190"/>
      <c r="S4139" s="190"/>
      <c r="T4139" s="190"/>
      <c r="U4139" s="190"/>
      <c r="V4139" s="190"/>
      <c r="W4139" s="190"/>
      <c r="X4139" s="190"/>
      <c r="Y4139" s="190"/>
      <c r="Z4139" s="190"/>
      <c r="AA4139" s="190"/>
      <c r="AB4139" s="190"/>
      <c r="AC4139" s="185"/>
      <c r="AD4139" s="190"/>
      <c r="AE4139" s="190"/>
      <c r="AF4139" s="190"/>
      <c r="AG4139" s="205" t="str">
        <f t="shared" si="192"/>
        <v/>
      </c>
      <c r="AH4139" s="205" t="str">
        <f t="shared" si="193"/>
        <v/>
      </c>
      <c r="AI4139" s="205" t="str">
        <f t="shared" si="194"/>
        <v/>
      </c>
    </row>
    <row r="4140" spans="1:35" ht="15" customHeight="1">
      <c r="A4140" s="185"/>
      <c r="B4140" s="185"/>
      <c r="C4140" s="185"/>
      <c r="D4140" s="186"/>
      <c r="E4140" s="185"/>
      <c r="F4140" s="185"/>
      <c r="G4140" s="185"/>
      <c r="H4140" s="185"/>
      <c r="I4140" s="185"/>
      <c r="J4140" s="185"/>
      <c r="K4140" s="187"/>
      <c r="L4140" s="187"/>
      <c r="M4140" s="187"/>
      <c r="N4140" s="187"/>
      <c r="O4140" s="187"/>
      <c r="P4140" s="187"/>
      <c r="Q4140" s="187"/>
      <c r="R4140" s="190"/>
      <c r="S4140" s="190"/>
      <c r="T4140" s="190"/>
      <c r="U4140" s="190"/>
      <c r="V4140" s="190"/>
      <c r="W4140" s="190"/>
      <c r="X4140" s="190"/>
      <c r="Y4140" s="190"/>
      <c r="Z4140" s="190"/>
      <c r="AA4140" s="190"/>
      <c r="AB4140" s="190"/>
      <c r="AC4140" s="185"/>
      <c r="AD4140" s="190"/>
      <c r="AE4140" s="190"/>
      <c r="AF4140" s="190"/>
      <c r="AG4140" s="205" t="str">
        <f t="shared" si="192"/>
        <v/>
      </c>
      <c r="AH4140" s="205" t="str">
        <f t="shared" si="193"/>
        <v/>
      </c>
      <c r="AI4140" s="205" t="str">
        <f t="shared" si="194"/>
        <v/>
      </c>
    </row>
    <row r="4141" spans="1:35" ht="15" customHeight="1">
      <c r="A4141" s="185"/>
      <c r="B4141" s="185"/>
      <c r="C4141" s="185"/>
      <c r="D4141" s="186"/>
      <c r="E4141" s="185"/>
      <c r="F4141" s="185"/>
      <c r="G4141" s="185"/>
      <c r="H4141" s="185"/>
      <c r="I4141" s="185"/>
      <c r="J4141" s="185"/>
      <c r="K4141" s="187"/>
      <c r="L4141" s="187"/>
      <c r="M4141" s="187"/>
      <c r="N4141" s="187"/>
      <c r="O4141" s="187"/>
      <c r="P4141" s="187"/>
      <c r="Q4141" s="187"/>
      <c r="R4141" s="190"/>
      <c r="S4141" s="190"/>
      <c r="T4141" s="190"/>
      <c r="U4141" s="190"/>
      <c r="V4141" s="190"/>
      <c r="W4141" s="190"/>
      <c r="X4141" s="190"/>
      <c r="Y4141" s="190"/>
      <c r="Z4141" s="190"/>
      <c r="AA4141" s="190"/>
      <c r="AB4141" s="190"/>
      <c r="AC4141" s="185"/>
      <c r="AD4141" s="190"/>
      <c r="AE4141" s="190"/>
      <c r="AF4141" s="190"/>
      <c r="AG4141" s="205" t="str">
        <f t="shared" si="192"/>
        <v/>
      </c>
      <c r="AH4141" s="205" t="str">
        <f t="shared" si="193"/>
        <v/>
      </c>
      <c r="AI4141" s="205" t="str">
        <f t="shared" si="194"/>
        <v/>
      </c>
    </row>
    <row r="4142" spans="1:35" ht="15" customHeight="1">
      <c r="A4142" s="185"/>
      <c r="B4142" s="185"/>
      <c r="C4142" s="185"/>
      <c r="D4142" s="186"/>
      <c r="E4142" s="185"/>
      <c r="F4142" s="185"/>
      <c r="G4142" s="185"/>
      <c r="H4142" s="185"/>
      <c r="I4142" s="185"/>
      <c r="J4142" s="185"/>
      <c r="K4142" s="187"/>
      <c r="L4142" s="187"/>
      <c r="M4142" s="187"/>
      <c r="N4142" s="187"/>
      <c r="O4142" s="187"/>
      <c r="P4142" s="187"/>
      <c r="Q4142" s="187"/>
      <c r="R4142" s="190"/>
      <c r="S4142" s="190"/>
      <c r="T4142" s="190"/>
      <c r="U4142" s="190"/>
      <c r="V4142" s="190"/>
      <c r="W4142" s="190"/>
      <c r="X4142" s="190"/>
      <c r="Y4142" s="190"/>
      <c r="Z4142" s="190"/>
      <c r="AA4142" s="190"/>
      <c r="AB4142" s="190"/>
      <c r="AC4142" s="185"/>
      <c r="AD4142" s="190"/>
      <c r="AE4142" s="190"/>
      <c r="AF4142" s="190"/>
      <c r="AG4142" s="205" t="str">
        <f t="shared" si="192"/>
        <v/>
      </c>
      <c r="AH4142" s="205" t="str">
        <f t="shared" si="193"/>
        <v/>
      </c>
      <c r="AI4142" s="205" t="str">
        <f t="shared" si="194"/>
        <v/>
      </c>
    </row>
    <row r="4143" spans="1:35" ht="15" customHeight="1">
      <c r="A4143" s="185"/>
      <c r="B4143" s="185"/>
      <c r="C4143" s="185"/>
      <c r="D4143" s="186"/>
      <c r="E4143" s="185"/>
      <c r="F4143" s="185"/>
      <c r="G4143" s="185"/>
      <c r="H4143" s="185"/>
      <c r="I4143" s="185"/>
      <c r="J4143" s="185"/>
      <c r="K4143" s="187"/>
      <c r="L4143" s="187"/>
      <c r="M4143" s="187"/>
      <c r="N4143" s="187"/>
      <c r="O4143" s="187"/>
      <c r="P4143" s="187"/>
      <c r="Q4143" s="187"/>
      <c r="R4143" s="190"/>
      <c r="S4143" s="190"/>
      <c r="T4143" s="190"/>
      <c r="U4143" s="190"/>
      <c r="V4143" s="190"/>
      <c r="W4143" s="190"/>
      <c r="X4143" s="190"/>
      <c r="Y4143" s="190"/>
      <c r="Z4143" s="190"/>
      <c r="AA4143" s="190"/>
      <c r="AB4143" s="190"/>
      <c r="AC4143" s="185"/>
      <c r="AD4143" s="190"/>
      <c r="AE4143" s="190"/>
      <c r="AF4143" s="190"/>
      <c r="AG4143" s="205" t="str">
        <f t="shared" si="192"/>
        <v/>
      </c>
      <c r="AH4143" s="205" t="str">
        <f t="shared" si="193"/>
        <v/>
      </c>
      <c r="AI4143" s="205" t="str">
        <f t="shared" si="194"/>
        <v/>
      </c>
    </row>
    <row r="4144" spans="1:35" ht="15" customHeight="1">
      <c r="A4144" s="185"/>
      <c r="B4144" s="185"/>
      <c r="C4144" s="185"/>
      <c r="D4144" s="186"/>
      <c r="E4144" s="185"/>
      <c r="F4144" s="185"/>
      <c r="G4144" s="185"/>
      <c r="H4144" s="185"/>
      <c r="I4144" s="185"/>
      <c r="J4144" s="185"/>
      <c r="K4144" s="187"/>
      <c r="L4144" s="187"/>
      <c r="M4144" s="187"/>
      <c r="N4144" s="187"/>
      <c r="O4144" s="187"/>
      <c r="P4144" s="187"/>
      <c r="Q4144" s="187"/>
      <c r="R4144" s="190"/>
      <c r="S4144" s="190"/>
      <c r="T4144" s="190"/>
      <c r="U4144" s="190"/>
      <c r="V4144" s="190"/>
      <c r="W4144" s="190"/>
      <c r="X4144" s="190"/>
      <c r="Y4144" s="190"/>
      <c r="Z4144" s="190"/>
      <c r="AA4144" s="190"/>
      <c r="AB4144" s="190"/>
      <c r="AC4144" s="185"/>
      <c r="AD4144" s="190"/>
      <c r="AE4144" s="190"/>
      <c r="AF4144" s="190"/>
      <c r="AG4144" s="205" t="str">
        <f t="shared" si="192"/>
        <v/>
      </c>
      <c r="AH4144" s="205" t="str">
        <f t="shared" si="193"/>
        <v/>
      </c>
      <c r="AI4144" s="205" t="str">
        <f t="shared" si="194"/>
        <v/>
      </c>
    </row>
    <row r="4145" spans="1:35" ht="15" customHeight="1">
      <c r="A4145" s="185"/>
      <c r="B4145" s="185"/>
      <c r="C4145" s="185"/>
      <c r="D4145" s="186"/>
      <c r="E4145" s="185"/>
      <c r="F4145" s="185"/>
      <c r="G4145" s="185"/>
      <c r="H4145" s="185"/>
      <c r="I4145" s="185"/>
      <c r="J4145" s="185"/>
      <c r="K4145" s="187"/>
      <c r="L4145" s="187"/>
      <c r="M4145" s="187"/>
      <c r="N4145" s="187"/>
      <c r="O4145" s="187"/>
      <c r="P4145" s="187"/>
      <c r="Q4145" s="187"/>
      <c r="R4145" s="190"/>
      <c r="S4145" s="190"/>
      <c r="T4145" s="190"/>
      <c r="U4145" s="190"/>
      <c r="V4145" s="190"/>
      <c r="W4145" s="190"/>
      <c r="X4145" s="190"/>
      <c r="Y4145" s="190"/>
      <c r="Z4145" s="190"/>
      <c r="AA4145" s="190"/>
      <c r="AB4145" s="190"/>
      <c r="AC4145" s="185"/>
      <c r="AD4145" s="190"/>
      <c r="AE4145" s="190"/>
      <c r="AF4145" s="190"/>
      <c r="AG4145" s="205" t="str">
        <f t="shared" si="192"/>
        <v/>
      </c>
      <c r="AH4145" s="205" t="str">
        <f t="shared" si="193"/>
        <v/>
      </c>
      <c r="AI4145" s="205" t="str">
        <f t="shared" si="194"/>
        <v/>
      </c>
    </row>
    <row r="4146" spans="1:35" ht="15" customHeight="1">
      <c r="A4146" s="185"/>
      <c r="B4146" s="185"/>
      <c r="C4146" s="185"/>
      <c r="D4146" s="186"/>
      <c r="E4146" s="185"/>
      <c r="F4146" s="185"/>
      <c r="G4146" s="185"/>
      <c r="H4146" s="185"/>
      <c r="I4146" s="185"/>
      <c r="J4146" s="185"/>
      <c r="K4146" s="187"/>
      <c r="L4146" s="187"/>
      <c r="M4146" s="187"/>
      <c r="N4146" s="187"/>
      <c r="O4146" s="187"/>
      <c r="P4146" s="187"/>
      <c r="Q4146" s="187"/>
      <c r="R4146" s="190"/>
      <c r="S4146" s="190"/>
      <c r="T4146" s="190"/>
      <c r="U4146" s="190"/>
      <c r="V4146" s="190"/>
      <c r="W4146" s="190"/>
      <c r="X4146" s="190"/>
      <c r="Y4146" s="190"/>
      <c r="Z4146" s="190"/>
      <c r="AA4146" s="190"/>
      <c r="AB4146" s="190"/>
      <c r="AC4146" s="185"/>
      <c r="AD4146" s="190"/>
      <c r="AE4146" s="190"/>
      <c r="AF4146" s="190"/>
      <c r="AG4146" s="205" t="str">
        <f t="shared" si="192"/>
        <v/>
      </c>
      <c r="AH4146" s="205" t="str">
        <f t="shared" si="193"/>
        <v/>
      </c>
      <c r="AI4146" s="205" t="str">
        <f t="shared" si="194"/>
        <v/>
      </c>
    </row>
    <row r="4147" spans="1:35" ht="15" customHeight="1">
      <c r="A4147" s="185"/>
      <c r="B4147" s="185"/>
      <c r="C4147" s="185"/>
      <c r="D4147" s="186"/>
      <c r="E4147" s="185"/>
      <c r="F4147" s="185"/>
      <c r="G4147" s="185"/>
      <c r="H4147" s="185"/>
      <c r="I4147" s="185"/>
      <c r="J4147" s="185"/>
      <c r="K4147" s="187"/>
      <c r="L4147" s="187"/>
      <c r="M4147" s="187"/>
      <c r="N4147" s="187"/>
      <c r="O4147" s="187"/>
      <c r="P4147" s="187"/>
      <c r="Q4147" s="187"/>
      <c r="R4147" s="190"/>
      <c r="S4147" s="190"/>
      <c r="T4147" s="190"/>
      <c r="U4147" s="190"/>
      <c r="V4147" s="190"/>
      <c r="W4147" s="190"/>
      <c r="X4147" s="190"/>
      <c r="Y4147" s="190"/>
      <c r="Z4147" s="190"/>
      <c r="AA4147" s="190"/>
      <c r="AB4147" s="190"/>
      <c r="AC4147" s="185"/>
      <c r="AD4147" s="190"/>
      <c r="AE4147" s="190"/>
      <c r="AF4147" s="190"/>
      <c r="AG4147" s="205" t="str">
        <f t="shared" si="192"/>
        <v/>
      </c>
      <c r="AH4147" s="205" t="str">
        <f t="shared" si="193"/>
        <v/>
      </c>
      <c r="AI4147" s="205" t="str">
        <f t="shared" si="194"/>
        <v/>
      </c>
    </row>
    <row r="4148" spans="1:35" ht="15" customHeight="1">
      <c r="A4148" s="185"/>
      <c r="B4148" s="185"/>
      <c r="C4148" s="185"/>
      <c r="D4148" s="186"/>
      <c r="E4148" s="185"/>
      <c r="F4148" s="185"/>
      <c r="G4148" s="185"/>
      <c r="H4148" s="185"/>
      <c r="I4148" s="185"/>
      <c r="J4148" s="185"/>
      <c r="K4148" s="187"/>
      <c r="L4148" s="187"/>
      <c r="M4148" s="187"/>
      <c r="N4148" s="187"/>
      <c r="O4148" s="187"/>
      <c r="P4148" s="187"/>
      <c r="Q4148" s="187"/>
      <c r="R4148" s="190"/>
      <c r="S4148" s="190"/>
      <c r="T4148" s="190"/>
      <c r="U4148" s="190"/>
      <c r="V4148" s="190"/>
      <c r="W4148" s="190"/>
      <c r="X4148" s="190"/>
      <c r="Y4148" s="190"/>
      <c r="Z4148" s="190"/>
      <c r="AA4148" s="190"/>
      <c r="AB4148" s="190"/>
      <c r="AC4148" s="185"/>
      <c r="AD4148" s="190"/>
      <c r="AE4148" s="190"/>
      <c r="AF4148" s="190"/>
      <c r="AG4148" s="205" t="str">
        <f t="shared" si="192"/>
        <v/>
      </c>
      <c r="AH4148" s="205" t="str">
        <f t="shared" si="193"/>
        <v/>
      </c>
      <c r="AI4148" s="205" t="str">
        <f t="shared" si="194"/>
        <v/>
      </c>
    </row>
    <row r="4149" spans="1:35" ht="15" customHeight="1">
      <c r="A4149" s="185"/>
      <c r="B4149" s="185"/>
      <c r="C4149" s="185"/>
      <c r="D4149" s="186"/>
      <c r="E4149" s="185"/>
      <c r="F4149" s="185"/>
      <c r="G4149" s="185"/>
      <c r="H4149" s="185"/>
      <c r="I4149" s="185"/>
      <c r="J4149" s="185"/>
      <c r="K4149" s="187"/>
      <c r="L4149" s="187"/>
      <c r="M4149" s="187"/>
      <c r="N4149" s="187"/>
      <c r="O4149" s="187"/>
      <c r="P4149" s="187"/>
      <c r="Q4149" s="187"/>
      <c r="R4149" s="190"/>
      <c r="S4149" s="190"/>
      <c r="T4149" s="190"/>
      <c r="U4149" s="190"/>
      <c r="V4149" s="190"/>
      <c r="W4149" s="190"/>
      <c r="X4149" s="190"/>
      <c r="Y4149" s="190"/>
      <c r="Z4149" s="190"/>
      <c r="AA4149" s="190"/>
      <c r="AB4149" s="190"/>
      <c r="AC4149" s="185"/>
      <c r="AD4149" s="190"/>
      <c r="AE4149" s="190"/>
      <c r="AF4149" s="190"/>
      <c r="AG4149" s="205" t="str">
        <f t="shared" si="192"/>
        <v/>
      </c>
      <c r="AH4149" s="205" t="str">
        <f t="shared" si="193"/>
        <v/>
      </c>
      <c r="AI4149" s="205" t="str">
        <f t="shared" si="194"/>
        <v/>
      </c>
    </row>
    <row r="4150" spans="1:35" ht="15" customHeight="1">
      <c r="A4150" s="185"/>
      <c r="B4150" s="185"/>
      <c r="C4150" s="185"/>
      <c r="D4150" s="186"/>
      <c r="E4150" s="185"/>
      <c r="F4150" s="185"/>
      <c r="G4150" s="185"/>
      <c r="H4150" s="185"/>
      <c r="I4150" s="185"/>
      <c r="J4150" s="185"/>
      <c r="K4150" s="187"/>
      <c r="L4150" s="187"/>
      <c r="M4150" s="187"/>
      <c r="N4150" s="187"/>
      <c r="O4150" s="187"/>
      <c r="P4150" s="187"/>
      <c r="Q4150" s="187"/>
      <c r="R4150" s="190"/>
      <c r="S4150" s="190"/>
      <c r="T4150" s="190"/>
      <c r="U4150" s="190"/>
      <c r="V4150" s="190"/>
      <c r="W4150" s="190"/>
      <c r="X4150" s="190"/>
      <c r="Y4150" s="190"/>
      <c r="Z4150" s="190"/>
      <c r="AA4150" s="190"/>
      <c r="AB4150" s="190"/>
      <c r="AC4150" s="185"/>
      <c r="AD4150" s="190"/>
      <c r="AE4150" s="190"/>
      <c r="AF4150" s="190"/>
      <c r="AG4150" s="205" t="str">
        <f t="shared" si="192"/>
        <v/>
      </c>
      <c r="AH4150" s="205" t="str">
        <f t="shared" si="193"/>
        <v/>
      </c>
      <c r="AI4150" s="205" t="str">
        <f t="shared" si="194"/>
        <v/>
      </c>
    </row>
    <row r="4151" spans="1:35" ht="15" customHeight="1">
      <c r="A4151" s="185"/>
      <c r="B4151" s="185"/>
      <c r="C4151" s="185"/>
      <c r="D4151" s="186"/>
      <c r="E4151" s="185"/>
      <c r="F4151" s="185"/>
      <c r="G4151" s="185"/>
      <c r="H4151" s="185"/>
      <c r="I4151" s="185"/>
      <c r="J4151" s="185"/>
      <c r="K4151" s="187"/>
      <c r="L4151" s="187"/>
      <c r="M4151" s="187"/>
      <c r="N4151" s="187"/>
      <c r="O4151" s="187"/>
      <c r="P4151" s="187"/>
      <c r="Q4151" s="187"/>
      <c r="R4151" s="190"/>
      <c r="S4151" s="190"/>
      <c r="T4151" s="190"/>
      <c r="U4151" s="190"/>
      <c r="V4151" s="190"/>
      <c r="W4151" s="190"/>
      <c r="X4151" s="190"/>
      <c r="Y4151" s="190"/>
      <c r="Z4151" s="190"/>
      <c r="AA4151" s="190"/>
      <c r="AB4151" s="190"/>
      <c r="AC4151" s="185"/>
      <c r="AD4151" s="190"/>
      <c r="AE4151" s="190"/>
      <c r="AF4151" s="190"/>
      <c r="AG4151" s="205" t="str">
        <f t="shared" si="192"/>
        <v/>
      </c>
      <c r="AH4151" s="205" t="str">
        <f t="shared" si="193"/>
        <v/>
      </c>
      <c r="AI4151" s="205" t="str">
        <f t="shared" si="194"/>
        <v/>
      </c>
    </row>
    <row r="4152" spans="1:35" ht="15" customHeight="1">
      <c r="A4152" s="185"/>
      <c r="B4152" s="185"/>
      <c r="C4152" s="185"/>
      <c r="D4152" s="186"/>
      <c r="E4152" s="185"/>
      <c r="F4152" s="185"/>
      <c r="G4152" s="185"/>
      <c r="H4152" s="185"/>
      <c r="I4152" s="185"/>
      <c r="J4152" s="185"/>
      <c r="K4152" s="187"/>
      <c r="L4152" s="187"/>
      <c r="M4152" s="187"/>
      <c r="N4152" s="187"/>
      <c r="O4152" s="187"/>
      <c r="P4152" s="187"/>
      <c r="Q4152" s="187"/>
      <c r="R4152" s="190"/>
      <c r="S4152" s="190"/>
      <c r="T4152" s="190"/>
      <c r="U4152" s="190"/>
      <c r="V4152" s="190"/>
      <c r="W4152" s="190"/>
      <c r="X4152" s="190"/>
      <c r="Y4152" s="190"/>
      <c r="Z4152" s="190"/>
      <c r="AA4152" s="190"/>
      <c r="AB4152" s="190"/>
      <c r="AC4152" s="185"/>
      <c r="AD4152" s="190"/>
      <c r="AE4152" s="190"/>
      <c r="AF4152" s="190"/>
      <c r="AG4152" s="205" t="str">
        <f t="shared" si="192"/>
        <v/>
      </c>
      <c r="AH4152" s="205" t="str">
        <f t="shared" si="193"/>
        <v/>
      </c>
      <c r="AI4152" s="205" t="str">
        <f t="shared" si="194"/>
        <v/>
      </c>
    </row>
    <row r="4153" spans="1:35" ht="15" customHeight="1">
      <c r="A4153" s="185"/>
      <c r="B4153" s="185"/>
      <c r="C4153" s="185"/>
      <c r="D4153" s="186"/>
      <c r="E4153" s="185"/>
      <c r="F4153" s="185"/>
      <c r="G4153" s="185"/>
      <c r="H4153" s="185"/>
      <c r="I4153" s="185"/>
      <c r="J4153" s="185"/>
      <c r="K4153" s="187"/>
      <c r="L4153" s="187"/>
      <c r="M4153" s="187"/>
      <c r="N4153" s="187"/>
      <c r="O4153" s="187"/>
      <c r="P4153" s="187"/>
      <c r="Q4153" s="187"/>
      <c r="R4153" s="190"/>
      <c r="S4153" s="190"/>
      <c r="T4153" s="190"/>
      <c r="U4153" s="190"/>
      <c r="V4153" s="190"/>
      <c r="W4153" s="190"/>
      <c r="X4153" s="190"/>
      <c r="Y4153" s="190"/>
      <c r="Z4153" s="190"/>
      <c r="AA4153" s="190"/>
      <c r="AB4153" s="190"/>
      <c r="AC4153" s="185"/>
      <c r="AD4153" s="190"/>
      <c r="AE4153" s="190"/>
      <c r="AF4153" s="190"/>
      <c r="AG4153" s="205" t="str">
        <f t="shared" si="192"/>
        <v/>
      </c>
      <c r="AH4153" s="205" t="str">
        <f t="shared" si="193"/>
        <v/>
      </c>
      <c r="AI4153" s="205" t="str">
        <f t="shared" si="194"/>
        <v/>
      </c>
    </row>
    <row r="4154" spans="1:35" ht="15" customHeight="1">
      <c r="A4154" s="185"/>
      <c r="B4154" s="185"/>
      <c r="C4154" s="185"/>
      <c r="D4154" s="186"/>
      <c r="E4154" s="185"/>
      <c r="F4154" s="185"/>
      <c r="G4154" s="185"/>
      <c r="H4154" s="185"/>
      <c r="I4154" s="185"/>
      <c r="J4154" s="185"/>
      <c r="K4154" s="187"/>
      <c r="L4154" s="187"/>
      <c r="M4154" s="187"/>
      <c r="N4154" s="187"/>
      <c r="O4154" s="187"/>
      <c r="P4154" s="187"/>
      <c r="Q4154" s="187"/>
      <c r="R4154" s="190"/>
      <c r="S4154" s="190"/>
      <c r="T4154" s="190"/>
      <c r="U4154" s="190"/>
      <c r="V4154" s="190"/>
      <c r="W4154" s="190"/>
      <c r="X4154" s="190"/>
      <c r="Y4154" s="190"/>
      <c r="Z4154" s="190"/>
      <c r="AA4154" s="190"/>
      <c r="AB4154" s="190"/>
      <c r="AC4154" s="185"/>
      <c r="AD4154" s="190"/>
      <c r="AE4154" s="190"/>
      <c r="AF4154" s="190"/>
      <c r="AG4154" s="205" t="str">
        <f t="shared" si="192"/>
        <v/>
      </c>
      <c r="AH4154" s="205" t="str">
        <f t="shared" si="193"/>
        <v/>
      </c>
      <c r="AI4154" s="205" t="str">
        <f t="shared" si="194"/>
        <v/>
      </c>
    </row>
    <row r="4155" spans="1:35" ht="15" customHeight="1">
      <c r="A4155" s="185"/>
      <c r="B4155" s="185"/>
      <c r="C4155" s="185"/>
      <c r="D4155" s="186"/>
      <c r="E4155" s="185"/>
      <c r="F4155" s="185"/>
      <c r="G4155" s="185"/>
      <c r="H4155" s="185"/>
      <c r="I4155" s="185"/>
      <c r="J4155" s="185"/>
      <c r="K4155" s="187"/>
      <c r="L4155" s="187"/>
      <c r="M4155" s="187"/>
      <c r="N4155" s="187"/>
      <c r="O4155" s="187"/>
      <c r="P4155" s="187"/>
      <c r="Q4155" s="187"/>
      <c r="R4155" s="190"/>
      <c r="S4155" s="190"/>
      <c r="T4155" s="190"/>
      <c r="U4155" s="190"/>
      <c r="V4155" s="190"/>
      <c r="W4155" s="190"/>
      <c r="X4155" s="190"/>
      <c r="Y4155" s="190"/>
      <c r="Z4155" s="190"/>
      <c r="AA4155" s="190"/>
      <c r="AB4155" s="190"/>
      <c r="AC4155" s="185"/>
      <c r="AD4155" s="190"/>
      <c r="AE4155" s="190"/>
      <c r="AF4155" s="190"/>
      <c r="AG4155" s="205" t="str">
        <f t="shared" si="192"/>
        <v/>
      </c>
      <c r="AH4155" s="205" t="str">
        <f t="shared" si="193"/>
        <v/>
      </c>
      <c r="AI4155" s="205" t="str">
        <f t="shared" si="194"/>
        <v/>
      </c>
    </row>
    <row r="4156" spans="1:35" ht="15" customHeight="1">
      <c r="A4156" s="185"/>
      <c r="B4156" s="185"/>
      <c r="C4156" s="185"/>
      <c r="D4156" s="186"/>
      <c r="E4156" s="185"/>
      <c r="F4156" s="185"/>
      <c r="G4156" s="185"/>
      <c r="H4156" s="185"/>
      <c r="I4156" s="185"/>
      <c r="J4156" s="185"/>
      <c r="K4156" s="187"/>
      <c r="L4156" s="187"/>
      <c r="M4156" s="187"/>
      <c r="N4156" s="187"/>
      <c r="O4156" s="187"/>
      <c r="P4156" s="187"/>
      <c r="Q4156" s="187"/>
      <c r="R4156" s="190"/>
      <c r="S4156" s="190"/>
      <c r="T4156" s="190"/>
      <c r="U4156" s="190"/>
      <c r="V4156" s="190"/>
      <c r="W4156" s="190"/>
      <c r="X4156" s="190"/>
      <c r="Y4156" s="190"/>
      <c r="Z4156" s="190"/>
      <c r="AA4156" s="190"/>
      <c r="AB4156" s="190"/>
      <c r="AC4156" s="185"/>
      <c r="AD4156" s="190"/>
      <c r="AE4156" s="190"/>
      <c r="AF4156" s="190"/>
      <c r="AG4156" s="205" t="str">
        <f t="shared" si="192"/>
        <v/>
      </c>
      <c r="AH4156" s="205" t="str">
        <f t="shared" si="193"/>
        <v/>
      </c>
      <c r="AI4156" s="205" t="str">
        <f t="shared" si="194"/>
        <v/>
      </c>
    </row>
    <row r="4157" spans="1:35" ht="15" customHeight="1">
      <c r="A4157" s="185"/>
      <c r="B4157" s="185"/>
      <c r="C4157" s="185"/>
      <c r="D4157" s="186"/>
      <c r="E4157" s="185"/>
      <c r="F4157" s="185"/>
      <c r="G4157" s="185"/>
      <c r="H4157" s="185"/>
      <c r="I4157" s="185"/>
      <c r="J4157" s="185"/>
      <c r="K4157" s="187"/>
      <c r="L4157" s="187"/>
      <c r="M4157" s="187"/>
      <c r="N4157" s="187"/>
      <c r="O4157" s="187"/>
      <c r="P4157" s="187"/>
      <c r="Q4157" s="187"/>
      <c r="R4157" s="190"/>
      <c r="S4157" s="190"/>
      <c r="T4157" s="190"/>
      <c r="U4157" s="190"/>
      <c r="V4157" s="190"/>
      <c r="W4157" s="190"/>
      <c r="X4157" s="190"/>
      <c r="Y4157" s="190"/>
      <c r="Z4157" s="190"/>
      <c r="AA4157" s="190"/>
      <c r="AB4157" s="190"/>
      <c r="AC4157" s="185"/>
      <c r="AD4157" s="190"/>
      <c r="AE4157" s="190"/>
      <c r="AF4157" s="190"/>
      <c r="AG4157" s="205" t="str">
        <f t="shared" si="192"/>
        <v/>
      </c>
      <c r="AH4157" s="205" t="str">
        <f t="shared" si="193"/>
        <v/>
      </c>
      <c r="AI4157" s="205" t="str">
        <f t="shared" si="194"/>
        <v/>
      </c>
    </row>
    <row r="4158" spans="1:35" ht="15" customHeight="1">
      <c r="A4158" s="185"/>
      <c r="B4158" s="185"/>
      <c r="C4158" s="185"/>
      <c r="D4158" s="186"/>
      <c r="E4158" s="185"/>
      <c r="F4158" s="185"/>
      <c r="G4158" s="185"/>
      <c r="H4158" s="185"/>
      <c r="I4158" s="185"/>
      <c r="J4158" s="185"/>
      <c r="K4158" s="187"/>
      <c r="L4158" s="187"/>
      <c r="M4158" s="187"/>
      <c r="N4158" s="187"/>
      <c r="O4158" s="187"/>
      <c r="P4158" s="187"/>
      <c r="Q4158" s="187"/>
      <c r="R4158" s="190"/>
      <c r="S4158" s="190"/>
      <c r="T4158" s="190"/>
      <c r="U4158" s="190"/>
      <c r="V4158" s="190"/>
      <c r="W4158" s="190"/>
      <c r="X4158" s="190"/>
      <c r="Y4158" s="190"/>
      <c r="Z4158" s="190"/>
      <c r="AA4158" s="190"/>
      <c r="AB4158" s="190"/>
      <c r="AC4158" s="185"/>
      <c r="AD4158" s="190"/>
      <c r="AE4158" s="190"/>
      <c r="AF4158" s="190"/>
      <c r="AG4158" s="205" t="str">
        <f t="shared" si="192"/>
        <v/>
      </c>
      <c r="AH4158" s="205" t="str">
        <f t="shared" si="193"/>
        <v/>
      </c>
      <c r="AI4158" s="205" t="str">
        <f t="shared" si="194"/>
        <v/>
      </c>
    </row>
    <row r="4159" spans="1:35" ht="15" customHeight="1">
      <c r="A4159" s="185"/>
      <c r="B4159" s="185"/>
      <c r="C4159" s="185"/>
      <c r="D4159" s="186"/>
      <c r="E4159" s="185"/>
      <c r="F4159" s="185"/>
      <c r="G4159" s="185"/>
      <c r="H4159" s="185"/>
      <c r="I4159" s="185"/>
      <c r="J4159" s="185"/>
      <c r="K4159" s="187"/>
      <c r="L4159" s="187"/>
      <c r="M4159" s="187"/>
      <c r="N4159" s="187"/>
      <c r="O4159" s="187"/>
      <c r="P4159" s="187"/>
      <c r="Q4159" s="187"/>
      <c r="R4159" s="190"/>
      <c r="S4159" s="190"/>
      <c r="T4159" s="190"/>
      <c r="U4159" s="190"/>
      <c r="V4159" s="190"/>
      <c r="W4159" s="190"/>
      <c r="X4159" s="190"/>
      <c r="Y4159" s="190"/>
      <c r="Z4159" s="190"/>
      <c r="AA4159" s="190"/>
      <c r="AB4159" s="190"/>
      <c r="AC4159" s="185"/>
      <c r="AD4159" s="190"/>
      <c r="AE4159" s="190"/>
      <c r="AF4159" s="190"/>
      <c r="AG4159" s="205" t="str">
        <f t="shared" si="192"/>
        <v/>
      </c>
      <c r="AH4159" s="205" t="str">
        <f t="shared" si="193"/>
        <v/>
      </c>
      <c r="AI4159" s="205" t="str">
        <f t="shared" si="194"/>
        <v/>
      </c>
    </row>
    <row r="4160" spans="1:35" ht="15" customHeight="1">
      <c r="A4160" s="185"/>
      <c r="B4160" s="185"/>
      <c r="C4160" s="185"/>
      <c r="D4160" s="186"/>
      <c r="E4160" s="185"/>
      <c r="F4160" s="185"/>
      <c r="G4160" s="185"/>
      <c r="H4160" s="185"/>
      <c r="I4160" s="185"/>
      <c r="J4160" s="185"/>
      <c r="K4160" s="187"/>
      <c r="L4160" s="187"/>
      <c r="M4160" s="187"/>
      <c r="N4160" s="187"/>
      <c r="O4160" s="187"/>
      <c r="P4160" s="187"/>
      <c r="Q4160" s="187"/>
      <c r="R4160" s="190"/>
      <c r="S4160" s="190"/>
      <c r="T4160" s="190"/>
      <c r="U4160" s="190"/>
      <c r="V4160" s="190"/>
      <c r="W4160" s="190"/>
      <c r="X4160" s="190"/>
      <c r="Y4160" s="190"/>
      <c r="Z4160" s="190"/>
      <c r="AA4160" s="190"/>
      <c r="AB4160" s="190"/>
      <c r="AC4160" s="185"/>
      <c r="AD4160" s="190"/>
      <c r="AE4160" s="190"/>
      <c r="AF4160" s="190"/>
      <c r="AG4160" s="205" t="str">
        <f t="shared" si="192"/>
        <v/>
      </c>
      <c r="AH4160" s="205" t="str">
        <f t="shared" si="193"/>
        <v/>
      </c>
      <c r="AI4160" s="205" t="str">
        <f t="shared" si="194"/>
        <v/>
      </c>
    </row>
    <row r="4161" spans="1:35" ht="15" customHeight="1">
      <c r="A4161" s="185"/>
      <c r="B4161" s="185"/>
      <c r="C4161" s="185"/>
      <c r="D4161" s="186"/>
      <c r="E4161" s="185"/>
      <c r="F4161" s="185"/>
      <c r="G4161" s="185"/>
      <c r="H4161" s="185"/>
      <c r="I4161" s="185"/>
      <c r="J4161" s="185"/>
      <c r="K4161" s="187"/>
      <c r="L4161" s="187"/>
      <c r="M4161" s="187"/>
      <c r="N4161" s="187"/>
      <c r="O4161" s="187"/>
      <c r="P4161" s="187"/>
      <c r="Q4161" s="187"/>
      <c r="R4161" s="190"/>
      <c r="S4161" s="190"/>
      <c r="T4161" s="190"/>
      <c r="U4161" s="190"/>
      <c r="V4161" s="190"/>
      <c r="W4161" s="190"/>
      <c r="X4161" s="190"/>
      <c r="Y4161" s="190"/>
      <c r="Z4161" s="190"/>
      <c r="AA4161" s="190"/>
      <c r="AB4161" s="190"/>
      <c r="AC4161" s="185"/>
      <c r="AD4161" s="190"/>
      <c r="AE4161" s="190"/>
      <c r="AF4161" s="190"/>
      <c r="AG4161" s="205" t="str">
        <f t="shared" si="192"/>
        <v/>
      </c>
      <c r="AH4161" s="205" t="str">
        <f t="shared" si="193"/>
        <v/>
      </c>
      <c r="AI4161" s="205" t="str">
        <f t="shared" si="194"/>
        <v/>
      </c>
    </row>
    <row r="4162" spans="1:35" ht="15" customHeight="1">
      <c r="A4162" s="185"/>
      <c r="B4162" s="185"/>
      <c r="C4162" s="185"/>
      <c r="D4162" s="186"/>
      <c r="E4162" s="185"/>
      <c r="F4162" s="185"/>
      <c r="G4162" s="185"/>
      <c r="H4162" s="185"/>
      <c r="I4162" s="185"/>
      <c r="J4162" s="185"/>
      <c r="K4162" s="187"/>
      <c r="L4162" s="187"/>
      <c r="M4162" s="187"/>
      <c r="N4162" s="187"/>
      <c r="O4162" s="187"/>
      <c r="P4162" s="187"/>
      <c r="Q4162" s="187"/>
      <c r="R4162" s="190"/>
      <c r="S4162" s="190"/>
      <c r="T4162" s="190"/>
      <c r="U4162" s="190"/>
      <c r="V4162" s="190"/>
      <c r="W4162" s="190"/>
      <c r="X4162" s="190"/>
      <c r="Y4162" s="190"/>
      <c r="Z4162" s="190"/>
      <c r="AA4162" s="190"/>
      <c r="AB4162" s="190"/>
      <c r="AC4162" s="185"/>
      <c r="AD4162" s="190"/>
      <c r="AE4162" s="190"/>
      <c r="AF4162" s="190"/>
      <c r="AG4162" s="205" t="str">
        <f t="shared" si="192"/>
        <v/>
      </c>
      <c r="AH4162" s="205" t="str">
        <f t="shared" si="193"/>
        <v/>
      </c>
      <c r="AI4162" s="205" t="str">
        <f t="shared" si="194"/>
        <v/>
      </c>
    </row>
    <row r="4163" spans="1:35" ht="15" customHeight="1">
      <c r="A4163" s="185"/>
      <c r="B4163" s="185"/>
      <c r="C4163" s="185"/>
      <c r="D4163" s="186"/>
      <c r="E4163" s="185"/>
      <c r="F4163" s="185"/>
      <c r="G4163" s="185"/>
      <c r="H4163" s="185"/>
      <c r="I4163" s="185"/>
      <c r="J4163" s="185"/>
      <c r="K4163" s="187"/>
      <c r="L4163" s="187"/>
      <c r="M4163" s="187"/>
      <c r="N4163" s="187"/>
      <c r="O4163" s="187"/>
      <c r="P4163" s="187"/>
      <c r="Q4163" s="187"/>
      <c r="R4163" s="190"/>
      <c r="S4163" s="190"/>
      <c r="T4163" s="190"/>
      <c r="U4163" s="190"/>
      <c r="V4163" s="190"/>
      <c r="W4163" s="190"/>
      <c r="X4163" s="190"/>
      <c r="Y4163" s="190"/>
      <c r="Z4163" s="190"/>
      <c r="AA4163" s="190"/>
      <c r="AB4163" s="190"/>
      <c r="AC4163" s="185"/>
      <c r="AD4163" s="190"/>
      <c r="AE4163" s="190"/>
      <c r="AF4163" s="190"/>
      <c r="AG4163" s="205" t="str">
        <f t="shared" si="192"/>
        <v/>
      </c>
      <c r="AH4163" s="205" t="str">
        <f t="shared" si="193"/>
        <v/>
      </c>
      <c r="AI4163" s="205" t="str">
        <f t="shared" si="194"/>
        <v/>
      </c>
    </row>
    <row r="4164" spans="1:35" ht="15" customHeight="1">
      <c r="A4164" s="185"/>
      <c r="B4164" s="185"/>
      <c r="C4164" s="185"/>
      <c r="D4164" s="186"/>
      <c r="E4164" s="185"/>
      <c r="F4164" s="185"/>
      <c r="G4164" s="185"/>
      <c r="H4164" s="185"/>
      <c r="I4164" s="185"/>
      <c r="J4164" s="185"/>
      <c r="K4164" s="187"/>
      <c r="L4164" s="187"/>
      <c r="M4164" s="187"/>
      <c r="N4164" s="187"/>
      <c r="O4164" s="187"/>
      <c r="P4164" s="187"/>
      <c r="Q4164" s="187"/>
      <c r="R4164" s="190"/>
      <c r="S4164" s="190"/>
      <c r="T4164" s="190"/>
      <c r="U4164" s="190"/>
      <c r="V4164" s="190"/>
      <c r="W4164" s="190"/>
      <c r="X4164" s="190"/>
      <c r="Y4164" s="190"/>
      <c r="Z4164" s="190"/>
      <c r="AA4164" s="190"/>
      <c r="AB4164" s="190"/>
      <c r="AC4164" s="185"/>
      <c r="AD4164" s="190"/>
      <c r="AE4164" s="190"/>
      <c r="AF4164" s="190"/>
      <c r="AG4164" s="205" t="str">
        <f t="shared" ref="AG4164:AG4227" si="195">IF($Q4164="","",IF($Q4164="YES","YES","NO"))</f>
        <v/>
      </c>
      <c r="AH4164" s="205" t="str">
        <f t="shared" ref="AH4164:AH4227" si="196">IF($X4164="","",IF($X4164="YES","YES","NO"))</f>
        <v/>
      </c>
      <c r="AI4164" s="205" t="str">
        <f t="shared" ref="AI4164:AI4227" si="197">IF(COUNTIF($B$3:$B$4985,B4164)&gt;1,"DUPLICATE","")</f>
        <v/>
      </c>
    </row>
    <row r="4165" spans="1:35" ht="15" customHeight="1">
      <c r="A4165" s="185"/>
      <c r="B4165" s="185"/>
      <c r="C4165" s="185"/>
      <c r="D4165" s="186"/>
      <c r="E4165" s="185"/>
      <c r="F4165" s="185"/>
      <c r="G4165" s="185"/>
      <c r="H4165" s="185"/>
      <c r="I4165" s="185"/>
      <c r="J4165" s="185"/>
      <c r="K4165" s="187"/>
      <c r="L4165" s="187"/>
      <c r="M4165" s="187"/>
      <c r="N4165" s="187"/>
      <c r="O4165" s="187"/>
      <c r="P4165" s="187"/>
      <c r="Q4165" s="187"/>
      <c r="R4165" s="190"/>
      <c r="S4165" s="190"/>
      <c r="T4165" s="190"/>
      <c r="U4165" s="190"/>
      <c r="V4165" s="190"/>
      <c r="W4165" s="190"/>
      <c r="X4165" s="190"/>
      <c r="Y4165" s="190"/>
      <c r="Z4165" s="190"/>
      <c r="AA4165" s="190"/>
      <c r="AB4165" s="190"/>
      <c r="AC4165" s="185"/>
      <c r="AD4165" s="190"/>
      <c r="AE4165" s="190"/>
      <c r="AF4165" s="190"/>
      <c r="AG4165" s="205" t="str">
        <f t="shared" si="195"/>
        <v/>
      </c>
      <c r="AH4165" s="205" t="str">
        <f t="shared" si="196"/>
        <v/>
      </c>
      <c r="AI4165" s="205" t="str">
        <f t="shared" si="197"/>
        <v/>
      </c>
    </row>
    <row r="4166" spans="1:35" ht="15" customHeight="1">
      <c r="A4166" s="185"/>
      <c r="B4166" s="185"/>
      <c r="C4166" s="185"/>
      <c r="D4166" s="186"/>
      <c r="E4166" s="185"/>
      <c r="F4166" s="185"/>
      <c r="G4166" s="185"/>
      <c r="H4166" s="185"/>
      <c r="I4166" s="185"/>
      <c r="J4166" s="185"/>
      <c r="K4166" s="187"/>
      <c r="L4166" s="187"/>
      <c r="M4166" s="187"/>
      <c r="N4166" s="187"/>
      <c r="O4166" s="187"/>
      <c r="P4166" s="187"/>
      <c r="Q4166" s="187"/>
      <c r="R4166" s="190"/>
      <c r="S4166" s="190"/>
      <c r="T4166" s="190"/>
      <c r="U4166" s="190"/>
      <c r="V4166" s="190"/>
      <c r="W4166" s="190"/>
      <c r="X4166" s="190"/>
      <c r="Y4166" s="190"/>
      <c r="Z4166" s="190"/>
      <c r="AA4166" s="190"/>
      <c r="AB4166" s="190"/>
      <c r="AC4166" s="185"/>
      <c r="AD4166" s="190"/>
      <c r="AE4166" s="190"/>
      <c r="AF4166" s="190"/>
      <c r="AG4166" s="205" t="str">
        <f t="shared" si="195"/>
        <v/>
      </c>
      <c r="AH4166" s="205" t="str">
        <f t="shared" si="196"/>
        <v/>
      </c>
      <c r="AI4166" s="205" t="str">
        <f t="shared" si="197"/>
        <v/>
      </c>
    </row>
    <row r="4167" spans="1:35" ht="15" customHeight="1">
      <c r="A4167" s="185"/>
      <c r="B4167" s="185"/>
      <c r="C4167" s="185"/>
      <c r="D4167" s="186"/>
      <c r="E4167" s="185"/>
      <c r="F4167" s="185"/>
      <c r="G4167" s="185"/>
      <c r="H4167" s="185"/>
      <c r="I4167" s="185"/>
      <c r="J4167" s="185"/>
      <c r="K4167" s="187"/>
      <c r="L4167" s="187"/>
      <c r="M4167" s="187"/>
      <c r="N4167" s="187"/>
      <c r="O4167" s="187"/>
      <c r="P4167" s="187"/>
      <c r="Q4167" s="187"/>
      <c r="R4167" s="190"/>
      <c r="S4167" s="190"/>
      <c r="T4167" s="190"/>
      <c r="U4167" s="190"/>
      <c r="V4167" s="190"/>
      <c r="W4167" s="190"/>
      <c r="X4167" s="190"/>
      <c r="Y4167" s="190"/>
      <c r="Z4167" s="190"/>
      <c r="AA4167" s="190"/>
      <c r="AB4167" s="190"/>
      <c r="AC4167" s="185"/>
      <c r="AD4167" s="190"/>
      <c r="AE4167" s="190"/>
      <c r="AF4167" s="190"/>
      <c r="AG4167" s="205" t="str">
        <f t="shared" si="195"/>
        <v/>
      </c>
      <c r="AH4167" s="205" t="str">
        <f t="shared" si="196"/>
        <v/>
      </c>
      <c r="AI4167" s="205" t="str">
        <f t="shared" si="197"/>
        <v/>
      </c>
    </row>
    <row r="4168" spans="1:35" ht="15" customHeight="1">
      <c r="A4168" s="185"/>
      <c r="B4168" s="185"/>
      <c r="C4168" s="185"/>
      <c r="D4168" s="186"/>
      <c r="E4168" s="185"/>
      <c r="F4168" s="185"/>
      <c r="G4168" s="185"/>
      <c r="H4168" s="185"/>
      <c r="I4168" s="185"/>
      <c r="J4168" s="185"/>
      <c r="K4168" s="187"/>
      <c r="L4168" s="187"/>
      <c r="M4168" s="187"/>
      <c r="N4168" s="187"/>
      <c r="O4168" s="187"/>
      <c r="P4168" s="187"/>
      <c r="Q4168" s="187"/>
      <c r="R4168" s="190"/>
      <c r="S4168" s="190"/>
      <c r="T4168" s="190"/>
      <c r="U4168" s="190"/>
      <c r="V4168" s="190"/>
      <c r="W4168" s="190"/>
      <c r="X4168" s="190"/>
      <c r="Y4168" s="190"/>
      <c r="Z4168" s="190"/>
      <c r="AA4168" s="190"/>
      <c r="AB4168" s="190"/>
      <c r="AC4168" s="185"/>
      <c r="AD4168" s="190"/>
      <c r="AE4168" s="190"/>
      <c r="AF4168" s="190"/>
      <c r="AG4168" s="205" t="str">
        <f t="shared" si="195"/>
        <v/>
      </c>
      <c r="AH4168" s="205" t="str">
        <f t="shared" si="196"/>
        <v/>
      </c>
      <c r="AI4168" s="205" t="str">
        <f t="shared" si="197"/>
        <v/>
      </c>
    </row>
    <row r="4169" spans="1:35" ht="15" customHeight="1">
      <c r="A4169" s="185"/>
      <c r="B4169" s="185"/>
      <c r="C4169" s="185"/>
      <c r="D4169" s="186"/>
      <c r="E4169" s="185"/>
      <c r="F4169" s="185"/>
      <c r="G4169" s="185"/>
      <c r="H4169" s="185"/>
      <c r="I4169" s="185"/>
      <c r="J4169" s="185"/>
      <c r="K4169" s="187"/>
      <c r="L4169" s="187"/>
      <c r="M4169" s="187"/>
      <c r="N4169" s="187"/>
      <c r="O4169" s="187"/>
      <c r="P4169" s="187"/>
      <c r="Q4169" s="187"/>
      <c r="R4169" s="190"/>
      <c r="S4169" s="190"/>
      <c r="T4169" s="190"/>
      <c r="U4169" s="190"/>
      <c r="V4169" s="190"/>
      <c r="W4169" s="190"/>
      <c r="X4169" s="190"/>
      <c r="Y4169" s="190"/>
      <c r="Z4169" s="190"/>
      <c r="AA4169" s="190"/>
      <c r="AB4169" s="190"/>
      <c r="AC4169" s="185"/>
      <c r="AD4169" s="190"/>
      <c r="AE4169" s="190"/>
      <c r="AF4169" s="190"/>
      <c r="AG4169" s="205" t="str">
        <f t="shared" si="195"/>
        <v/>
      </c>
      <c r="AH4169" s="205" t="str">
        <f t="shared" si="196"/>
        <v/>
      </c>
      <c r="AI4169" s="205" t="str">
        <f t="shared" si="197"/>
        <v/>
      </c>
    </row>
    <row r="4170" spans="1:35" ht="15" customHeight="1">
      <c r="A4170" s="185"/>
      <c r="B4170" s="185"/>
      <c r="C4170" s="185"/>
      <c r="D4170" s="186"/>
      <c r="E4170" s="185"/>
      <c r="F4170" s="185"/>
      <c r="G4170" s="185"/>
      <c r="H4170" s="185"/>
      <c r="I4170" s="185"/>
      <c r="J4170" s="185"/>
      <c r="K4170" s="187"/>
      <c r="L4170" s="187"/>
      <c r="M4170" s="187"/>
      <c r="N4170" s="187"/>
      <c r="O4170" s="187"/>
      <c r="P4170" s="187"/>
      <c r="Q4170" s="187"/>
      <c r="R4170" s="190"/>
      <c r="S4170" s="190"/>
      <c r="T4170" s="190"/>
      <c r="U4170" s="190"/>
      <c r="V4170" s="190"/>
      <c r="W4170" s="190"/>
      <c r="X4170" s="190"/>
      <c r="Y4170" s="190"/>
      <c r="Z4170" s="190"/>
      <c r="AA4170" s="190"/>
      <c r="AB4170" s="190"/>
      <c r="AC4170" s="185"/>
      <c r="AD4170" s="190"/>
      <c r="AE4170" s="190"/>
      <c r="AF4170" s="190"/>
      <c r="AG4170" s="205" t="str">
        <f t="shared" si="195"/>
        <v/>
      </c>
      <c r="AH4170" s="205" t="str">
        <f t="shared" si="196"/>
        <v/>
      </c>
      <c r="AI4170" s="205" t="str">
        <f t="shared" si="197"/>
        <v/>
      </c>
    </row>
    <row r="4171" spans="1:35" ht="15" customHeight="1">
      <c r="A4171" s="185"/>
      <c r="B4171" s="185"/>
      <c r="C4171" s="185"/>
      <c r="D4171" s="186"/>
      <c r="E4171" s="185"/>
      <c r="F4171" s="185"/>
      <c r="G4171" s="185"/>
      <c r="H4171" s="185"/>
      <c r="I4171" s="185"/>
      <c r="J4171" s="185"/>
      <c r="K4171" s="187"/>
      <c r="L4171" s="187"/>
      <c r="M4171" s="187"/>
      <c r="N4171" s="187"/>
      <c r="O4171" s="187"/>
      <c r="P4171" s="187"/>
      <c r="Q4171" s="187"/>
      <c r="R4171" s="190"/>
      <c r="S4171" s="190"/>
      <c r="T4171" s="190"/>
      <c r="U4171" s="190"/>
      <c r="V4171" s="190"/>
      <c r="W4171" s="190"/>
      <c r="X4171" s="190"/>
      <c r="Y4171" s="190"/>
      <c r="Z4171" s="190"/>
      <c r="AA4171" s="190"/>
      <c r="AB4171" s="190"/>
      <c r="AC4171" s="185"/>
      <c r="AD4171" s="190"/>
      <c r="AE4171" s="190"/>
      <c r="AF4171" s="190"/>
      <c r="AG4171" s="205" t="str">
        <f t="shared" si="195"/>
        <v/>
      </c>
      <c r="AH4171" s="205" t="str">
        <f t="shared" si="196"/>
        <v/>
      </c>
      <c r="AI4171" s="205" t="str">
        <f t="shared" si="197"/>
        <v/>
      </c>
    </row>
    <row r="4172" spans="1:35" ht="15" customHeight="1">
      <c r="A4172" s="185"/>
      <c r="B4172" s="185"/>
      <c r="C4172" s="185"/>
      <c r="D4172" s="186"/>
      <c r="E4172" s="185"/>
      <c r="F4172" s="185"/>
      <c r="G4172" s="185"/>
      <c r="H4172" s="185"/>
      <c r="I4172" s="185"/>
      <c r="J4172" s="185"/>
      <c r="K4172" s="187"/>
      <c r="L4172" s="187"/>
      <c r="M4172" s="187"/>
      <c r="N4172" s="187"/>
      <c r="O4172" s="187"/>
      <c r="P4172" s="187"/>
      <c r="Q4172" s="187"/>
      <c r="R4172" s="190"/>
      <c r="S4172" s="190"/>
      <c r="T4172" s="190"/>
      <c r="U4172" s="190"/>
      <c r="V4172" s="190"/>
      <c r="W4172" s="190"/>
      <c r="X4172" s="190"/>
      <c r="Y4172" s="190"/>
      <c r="Z4172" s="190"/>
      <c r="AA4172" s="190"/>
      <c r="AB4172" s="190"/>
      <c r="AC4172" s="185"/>
      <c r="AD4172" s="190"/>
      <c r="AE4172" s="190"/>
      <c r="AF4172" s="190"/>
      <c r="AG4172" s="205" t="str">
        <f t="shared" si="195"/>
        <v/>
      </c>
      <c r="AH4172" s="205" t="str">
        <f t="shared" si="196"/>
        <v/>
      </c>
      <c r="AI4172" s="205" t="str">
        <f t="shared" si="197"/>
        <v/>
      </c>
    </row>
    <row r="4173" spans="1:35" ht="15" customHeight="1">
      <c r="A4173" s="185"/>
      <c r="B4173" s="185"/>
      <c r="C4173" s="185"/>
      <c r="D4173" s="186"/>
      <c r="E4173" s="185"/>
      <c r="F4173" s="185"/>
      <c r="G4173" s="185"/>
      <c r="H4173" s="185"/>
      <c r="I4173" s="185"/>
      <c r="J4173" s="185"/>
      <c r="K4173" s="187"/>
      <c r="L4173" s="187"/>
      <c r="M4173" s="187"/>
      <c r="N4173" s="187"/>
      <c r="O4173" s="187"/>
      <c r="P4173" s="187"/>
      <c r="Q4173" s="187"/>
      <c r="R4173" s="190"/>
      <c r="S4173" s="190"/>
      <c r="T4173" s="190"/>
      <c r="U4173" s="190"/>
      <c r="V4173" s="190"/>
      <c r="W4173" s="190"/>
      <c r="X4173" s="190"/>
      <c r="Y4173" s="190"/>
      <c r="Z4173" s="190"/>
      <c r="AA4173" s="190"/>
      <c r="AB4173" s="190"/>
      <c r="AC4173" s="185"/>
      <c r="AD4173" s="190"/>
      <c r="AE4173" s="190"/>
      <c r="AF4173" s="190"/>
      <c r="AG4173" s="205" t="str">
        <f t="shared" si="195"/>
        <v/>
      </c>
      <c r="AH4173" s="205" t="str">
        <f t="shared" si="196"/>
        <v/>
      </c>
      <c r="AI4173" s="205" t="str">
        <f t="shared" si="197"/>
        <v/>
      </c>
    </row>
    <row r="4174" spans="1:35" ht="15" customHeight="1">
      <c r="A4174" s="185"/>
      <c r="B4174" s="185"/>
      <c r="C4174" s="185"/>
      <c r="D4174" s="186"/>
      <c r="E4174" s="185"/>
      <c r="F4174" s="185"/>
      <c r="G4174" s="185"/>
      <c r="H4174" s="185"/>
      <c r="I4174" s="185"/>
      <c r="J4174" s="185"/>
      <c r="K4174" s="187"/>
      <c r="L4174" s="187"/>
      <c r="M4174" s="187"/>
      <c r="N4174" s="187"/>
      <c r="O4174" s="187"/>
      <c r="P4174" s="187"/>
      <c r="Q4174" s="187"/>
      <c r="R4174" s="190"/>
      <c r="S4174" s="190"/>
      <c r="T4174" s="190"/>
      <c r="U4174" s="190"/>
      <c r="V4174" s="190"/>
      <c r="W4174" s="190"/>
      <c r="X4174" s="190"/>
      <c r="Y4174" s="190"/>
      <c r="Z4174" s="190"/>
      <c r="AA4174" s="190"/>
      <c r="AB4174" s="190"/>
      <c r="AC4174" s="185"/>
      <c r="AD4174" s="190"/>
      <c r="AE4174" s="190"/>
      <c r="AF4174" s="190"/>
      <c r="AG4174" s="205" t="str">
        <f t="shared" si="195"/>
        <v/>
      </c>
      <c r="AH4174" s="205" t="str">
        <f t="shared" si="196"/>
        <v/>
      </c>
      <c r="AI4174" s="205" t="str">
        <f t="shared" si="197"/>
        <v/>
      </c>
    </row>
    <row r="4175" spans="1:35" ht="15" customHeight="1">
      <c r="A4175" s="185"/>
      <c r="B4175" s="185"/>
      <c r="C4175" s="185"/>
      <c r="D4175" s="186"/>
      <c r="E4175" s="185"/>
      <c r="F4175" s="185"/>
      <c r="G4175" s="185"/>
      <c r="H4175" s="185"/>
      <c r="I4175" s="185"/>
      <c r="J4175" s="185"/>
      <c r="K4175" s="187"/>
      <c r="L4175" s="187"/>
      <c r="M4175" s="187"/>
      <c r="N4175" s="187"/>
      <c r="O4175" s="187"/>
      <c r="P4175" s="187"/>
      <c r="Q4175" s="187"/>
      <c r="R4175" s="190"/>
      <c r="S4175" s="190"/>
      <c r="T4175" s="190"/>
      <c r="U4175" s="190"/>
      <c r="V4175" s="190"/>
      <c r="W4175" s="190"/>
      <c r="X4175" s="190"/>
      <c r="Y4175" s="190"/>
      <c r="Z4175" s="190"/>
      <c r="AA4175" s="190"/>
      <c r="AB4175" s="190"/>
      <c r="AC4175" s="185"/>
      <c r="AD4175" s="190"/>
      <c r="AE4175" s="190"/>
      <c r="AF4175" s="190"/>
      <c r="AG4175" s="205" t="str">
        <f t="shared" si="195"/>
        <v/>
      </c>
      <c r="AH4175" s="205" t="str">
        <f t="shared" si="196"/>
        <v/>
      </c>
      <c r="AI4175" s="205" t="str">
        <f t="shared" si="197"/>
        <v/>
      </c>
    </row>
    <row r="4176" spans="1:35" ht="15" customHeight="1">
      <c r="A4176" s="185"/>
      <c r="B4176" s="185"/>
      <c r="C4176" s="185"/>
      <c r="D4176" s="186"/>
      <c r="E4176" s="185"/>
      <c r="F4176" s="185"/>
      <c r="G4176" s="185"/>
      <c r="H4176" s="185"/>
      <c r="I4176" s="185"/>
      <c r="J4176" s="185"/>
      <c r="K4176" s="187"/>
      <c r="L4176" s="187"/>
      <c r="M4176" s="187"/>
      <c r="N4176" s="187"/>
      <c r="O4176" s="187"/>
      <c r="P4176" s="187"/>
      <c r="Q4176" s="187"/>
      <c r="R4176" s="190"/>
      <c r="S4176" s="190"/>
      <c r="T4176" s="190"/>
      <c r="U4176" s="190"/>
      <c r="V4176" s="190"/>
      <c r="W4176" s="190"/>
      <c r="X4176" s="190"/>
      <c r="Y4176" s="190"/>
      <c r="Z4176" s="190"/>
      <c r="AA4176" s="190"/>
      <c r="AB4176" s="190"/>
      <c r="AC4176" s="185"/>
      <c r="AD4176" s="190"/>
      <c r="AE4176" s="190"/>
      <c r="AF4176" s="190"/>
      <c r="AG4176" s="205" t="str">
        <f t="shared" si="195"/>
        <v/>
      </c>
      <c r="AH4176" s="205" t="str">
        <f t="shared" si="196"/>
        <v/>
      </c>
      <c r="AI4176" s="205" t="str">
        <f t="shared" si="197"/>
        <v/>
      </c>
    </row>
    <row r="4177" spans="1:35" ht="15" customHeight="1">
      <c r="A4177" s="185"/>
      <c r="B4177" s="185"/>
      <c r="C4177" s="185"/>
      <c r="D4177" s="186"/>
      <c r="E4177" s="185"/>
      <c r="F4177" s="185"/>
      <c r="G4177" s="185"/>
      <c r="H4177" s="185"/>
      <c r="I4177" s="185"/>
      <c r="J4177" s="185"/>
      <c r="K4177" s="187"/>
      <c r="L4177" s="187"/>
      <c r="M4177" s="187"/>
      <c r="N4177" s="187"/>
      <c r="O4177" s="187"/>
      <c r="P4177" s="187"/>
      <c r="Q4177" s="187"/>
      <c r="R4177" s="190"/>
      <c r="S4177" s="190"/>
      <c r="T4177" s="190"/>
      <c r="U4177" s="190"/>
      <c r="V4177" s="190"/>
      <c r="W4177" s="190"/>
      <c r="X4177" s="190"/>
      <c r="Y4177" s="190"/>
      <c r="Z4177" s="190"/>
      <c r="AA4177" s="190"/>
      <c r="AB4177" s="190"/>
      <c r="AC4177" s="185"/>
      <c r="AD4177" s="190"/>
      <c r="AE4177" s="190"/>
      <c r="AF4177" s="190"/>
      <c r="AG4177" s="205" t="str">
        <f t="shared" si="195"/>
        <v/>
      </c>
      <c r="AH4177" s="205" t="str">
        <f t="shared" si="196"/>
        <v/>
      </c>
      <c r="AI4177" s="205" t="str">
        <f t="shared" si="197"/>
        <v/>
      </c>
    </row>
    <row r="4178" spans="1:35" ht="15" customHeight="1">
      <c r="A4178" s="185"/>
      <c r="B4178" s="185"/>
      <c r="C4178" s="185"/>
      <c r="D4178" s="186"/>
      <c r="E4178" s="185"/>
      <c r="F4178" s="185"/>
      <c r="G4178" s="185"/>
      <c r="H4178" s="185"/>
      <c r="I4178" s="185"/>
      <c r="J4178" s="185"/>
      <c r="K4178" s="187"/>
      <c r="L4178" s="187"/>
      <c r="M4178" s="187"/>
      <c r="N4178" s="187"/>
      <c r="O4178" s="187"/>
      <c r="P4178" s="187"/>
      <c r="Q4178" s="187"/>
      <c r="R4178" s="190"/>
      <c r="S4178" s="190"/>
      <c r="T4178" s="190"/>
      <c r="U4178" s="190"/>
      <c r="V4178" s="190"/>
      <c r="W4178" s="190"/>
      <c r="X4178" s="190"/>
      <c r="Y4178" s="190"/>
      <c r="Z4178" s="190"/>
      <c r="AA4178" s="190"/>
      <c r="AB4178" s="190"/>
      <c r="AC4178" s="185"/>
      <c r="AD4178" s="190"/>
      <c r="AE4178" s="190"/>
      <c r="AF4178" s="190"/>
      <c r="AG4178" s="205" t="str">
        <f t="shared" si="195"/>
        <v/>
      </c>
      <c r="AH4178" s="205" t="str">
        <f t="shared" si="196"/>
        <v/>
      </c>
      <c r="AI4178" s="205" t="str">
        <f t="shared" si="197"/>
        <v/>
      </c>
    </row>
    <row r="4179" spans="1:35" ht="15" customHeight="1">
      <c r="A4179" s="185"/>
      <c r="B4179" s="185"/>
      <c r="C4179" s="185"/>
      <c r="D4179" s="186"/>
      <c r="E4179" s="185"/>
      <c r="F4179" s="185"/>
      <c r="G4179" s="185"/>
      <c r="H4179" s="185"/>
      <c r="I4179" s="185"/>
      <c r="J4179" s="185"/>
      <c r="K4179" s="187"/>
      <c r="L4179" s="187"/>
      <c r="M4179" s="187"/>
      <c r="N4179" s="187"/>
      <c r="O4179" s="187"/>
      <c r="P4179" s="187"/>
      <c r="Q4179" s="187"/>
      <c r="R4179" s="190"/>
      <c r="S4179" s="190"/>
      <c r="T4179" s="190"/>
      <c r="U4179" s="190"/>
      <c r="V4179" s="190"/>
      <c r="W4179" s="190"/>
      <c r="X4179" s="190"/>
      <c r="Y4179" s="190"/>
      <c r="Z4179" s="190"/>
      <c r="AA4179" s="190"/>
      <c r="AB4179" s="190"/>
      <c r="AC4179" s="185"/>
      <c r="AD4179" s="190"/>
      <c r="AE4179" s="190"/>
      <c r="AF4179" s="190"/>
      <c r="AG4179" s="205" t="str">
        <f t="shared" si="195"/>
        <v/>
      </c>
      <c r="AH4179" s="205" t="str">
        <f t="shared" si="196"/>
        <v/>
      </c>
      <c r="AI4179" s="205" t="str">
        <f t="shared" si="197"/>
        <v/>
      </c>
    </row>
    <row r="4180" spans="1:35" ht="15" customHeight="1">
      <c r="A4180" s="185"/>
      <c r="B4180" s="185"/>
      <c r="C4180" s="185"/>
      <c r="D4180" s="186"/>
      <c r="E4180" s="185"/>
      <c r="F4180" s="185"/>
      <c r="G4180" s="185"/>
      <c r="H4180" s="185"/>
      <c r="I4180" s="185"/>
      <c r="J4180" s="185"/>
      <c r="K4180" s="187"/>
      <c r="L4180" s="187"/>
      <c r="M4180" s="187"/>
      <c r="N4180" s="187"/>
      <c r="O4180" s="187"/>
      <c r="P4180" s="187"/>
      <c r="Q4180" s="187"/>
      <c r="R4180" s="190"/>
      <c r="S4180" s="190"/>
      <c r="T4180" s="190"/>
      <c r="U4180" s="190"/>
      <c r="V4180" s="190"/>
      <c r="W4180" s="190"/>
      <c r="X4180" s="190"/>
      <c r="Y4180" s="190"/>
      <c r="Z4180" s="190"/>
      <c r="AA4180" s="190"/>
      <c r="AB4180" s="190"/>
      <c r="AC4180" s="185"/>
      <c r="AD4180" s="190"/>
      <c r="AE4180" s="190"/>
      <c r="AF4180" s="190"/>
      <c r="AG4180" s="205" t="str">
        <f t="shared" si="195"/>
        <v/>
      </c>
      <c r="AH4180" s="205" t="str">
        <f t="shared" si="196"/>
        <v/>
      </c>
      <c r="AI4180" s="205" t="str">
        <f t="shared" si="197"/>
        <v/>
      </c>
    </row>
    <row r="4181" spans="1:35" ht="15" customHeight="1">
      <c r="A4181" s="185"/>
      <c r="B4181" s="185"/>
      <c r="C4181" s="185"/>
      <c r="D4181" s="186"/>
      <c r="E4181" s="185"/>
      <c r="F4181" s="185"/>
      <c r="G4181" s="185"/>
      <c r="H4181" s="185"/>
      <c r="I4181" s="185"/>
      <c r="J4181" s="185"/>
      <c r="K4181" s="187"/>
      <c r="L4181" s="187"/>
      <c r="M4181" s="187"/>
      <c r="N4181" s="187"/>
      <c r="O4181" s="187"/>
      <c r="P4181" s="187"/>
      <c r="Q4181" s="187"/>
      <c r="R4181" s="190"/>
      <c r="S4181" s="190"/>
      <c r="T4181" s="190"/>
      <c r="U4181" s="190"/>
      <c r="V4181" s="190"/>
      <c r="W4181" s="190"/>
      <c r="X4181" s="190"/>
      <c r="Y4181" s="190"/>
      <c r="Z4181" s="190"/>
      <c r="AA4181" s="190"/>
      <c r="AB4181" s="190"/>
      <c r="AC4181" s="185"/>
      <c r="AD4181" s="190"/>
      <c r="AE4181" s="190"/>
      <c r="AF4181" s="190"/>
      <c r="AG4181" s="205" t="str">
        <f t="shared" si="195"/>
        <v/>
      </c>
      <c r="AH4181" s="205" t="str">
        <f t="shared" si="196"/>
        <v/>
      </c>
      <c r="AI4181" s="205" t="str">
        <f t="shared" si="197"/>
        <v/>
      </c>
    </row>
    <row r="4182" spans="1:35" ht="15" customHeight="1">
      <c r="A4182" s="185"/>
      <c r="B4182" s="185"/>
      <c r="C4182" s="185"/>
      <c r="D4182" s="186"/>
      <c r="E4182" s="185"/>
      <c r="F4182" s="185"/>
      <c r="G4182" s="185"/>
      <c r="H4182" s="185"/>
      <c r="I4182" s="185"/>
      <c r="J4182" s="185"/>
      <c r="K4182" s="187"/>
      <c r="L4182" s="187"/>
      <c r="M4182" s="187"/>
      <c r="N4182" s="187"/>
      <c r="O4182" s="187"/>
      <c r="P4182" s="187"/>
      <c r="Q4182" s="187"/>
      <c r="R4182" s="190"/>
      <c r="S4182" s="190"/>
      <c r="T4182" s="190"/>
      <c r="U4182" s="190"/>
      <c r="V4182" s="190"/>
      <c r="W4182" s="190"/>
      <c r="X4182" s="190"/>
      <c r="Y4182" s="190"/>
      <c r="Z4182" s="190"/>
      <c r="AA4182" s="190"/>
      <c r="AB4182" s="190"/>
      <c r="AC4182" s="185"/>
      <c r="AD4182" s="190"/>
      <c r="AE4182" s="190"/>
      <c r="AF4182" s="190"/>
      <c r="AG4182" s="205" t="str">
        <f t="shared" si="195"/>
        <v/>
      </c>
      <c r="AH4182" s="205" t="str">
        <f t="shared" si="196"/>
        <v/>
      </c>
      <c r="AI4182" s="205" t="str">
        <f t="shared" si="197"/>
        <v/>
      </c>
    </row>
    <row r="4183" spans="1:35" ht="15" customHeight="1">
      <c r="A4183" s="185"/>
      <c r="B4183" s="185"/>
      <c r="C4183" s="185"/>
      <c r="D4183" s="186"/>
      <c r="E4183" s="185"/>
      <c r="F4183" s="185"/>
      <c r="G4183" s="185"/>
      <c r="H4183" s="185"/>
      <c r="I4183" s="185"/>
      <c r="J4183" s="185"/>
      <c r="K4183" s="187"/>
      <c r="L4183" s="187"/>
      <c r="M4183" s="187"/>
      <c r="N4183" s="187"/>
      <c r="O4183" s="187"/>
      <c r="P4183" s="187"/>
      <c r="Q4183" s="187"/>
      <c r="R4183" s="190"/>
      <c r="S4183" s="190"/>
      <c r="T4183" s="190"/>
      <c r="U4183" s="190"/>
      <c r="V4183" s="190"/>
      <c r="W4183" s="190"/>
      <c r="X4183" s="190"/>
      <c r="Y4183" s="190"/>
      <c r="Z4183" s="190"/>
      <c r="AA4183" s="190"/>
      <c r="AB4183" s="190"/>
      <c r="AC4183" s="185"/>
      <c r="AD4183" s="190"/>
      <c r="AE4183" s="190"/>
      <c r="AF4183" s="190"/>
      <c r="AG4183" s="205" t="str">
        <f t="shared" si="195"/>
        <v/>
      </c>
      <c r="AH4183" s="205" t="str">
        <f t="shared" si="196"/>
        <v/>
      </c>
      <c r="AI4183" s="205" t="str">
        <f t="shared" si="197"/>
        <v/>
      </c>
    </row>
    <row r="4184" spans="1:35" ht="15" customHeight="1">
      <c r="A4184" s="185"/>
      <c r="B4184" s="185"/>
      <c r="C4184" s="185"/>
      <c r="D4184" s="186"/>
      <c r="E4184" s="185"/>
      <c r="F4184" s="185"/>
      <c r="G4184" s="185"/>
      <c r="H4184" s="185"/>
      <c r="I4184" s="185"/>
      <c r="J4184" s="185"/>
      <c r="K4184" s="187"/>
      <c r="L4184" s="187"/>
      <c r="M4184" s="187"/>
      <c r="N4184" s="187"/>
      <c r="O4184" s="187"/>
      <c r="P4184" s="187"/>
      <c r="Q4184" s="187"/>
      <c r="R4184" s="190"/>
      <c r="S4184" s="190"/>
      <c r="T4184" s="190"/>
      <c r="U4184" s="190"/>
      <c r="V4184" s="190"/>
      <c r="W4184" s="190"/>
      <c r="X4184" s="190"/>
      <c r="Y4184" s="190"/>
      <c r="Z4184" s="190"/>
      <c r="AA4184" s="190"/>
      <c r="AB4184" s="190"/>
      <c r="AC4184" s="185"/>
      <c r="AD4184" s="190"/>
      <c r="AE4184" s="190"/>
      <c r="AF4184" s="190"/>
      <c r="AG4184" s="205" t="str">
        <f t="shared" si="195"/>
        <v/>
      </c>
      <c r="AH4184" s="205" t="str">
        <f t="shared" si="196"/>
        <v/>
      </c>
      <c r="AI4184" s="205" t="str">
        <f t="shared" si="197"/>
        <v/>
      </c>
    </row>
    <row r="4185" spans="1:35" ht="15" customHeight="1">
      <c r="A4185" s="185"/>
      <c r="B4185" s="185"/>
      <c r="C4185" s="185"/>
      <c r="D4185" s="186"/>
      <c r="E4185" s="185"/>
      <c r="F4185" s="185"/>
      <c r="G4185" s="185"/>
      <c r="H4185" s="185"/>
      <c r="I4185" s="185"/>
      <c r="J4185" s="185"/>
      <c r="K4185" s="187"/>
      <c r="L4185" s="187"/>
      <c r="M4185" s="187"/>
      <c r="N4185" s="187"/>
      <c r="O4185" s="187"/>
      <c r="P4185" s="187"/>
      <c r="Q4185" s="187"/>
      <c r="R4185" s="190"/>
      <c r="S4185" s="190"/>
      <c r="T4185" s="190"/>
      <c r="U4185" s="190"/>
      <c r="V4185" s="190"/>
      <c r="W4185" s="190"/>
      <c r="X4185" s="190"/>
      <c r="Y4185" s="190"/>
      <c r="Z4185" s="190"/>
      <c r="AA4185" s="190"/>
      <c r="AB4185" s="190"/>
      <c r="AC4185" s="185"/>
      <c r="AD4185" s="190"/>
      <c r="AE4185" s="190"/>
      <c r="AF4185" s="190"/>
      <c r="AG4185" s="205" t="str">
        <f t="shared" si="195"/>
        <v/>
      </c>
      <c r="AH4185" s="205" t="str">
        <f t="shared" si="196"/>
        <v/>
      </c>
      <c r="AI4185" s="205" t="str">
        <f t="shared" si="197"/>
        <v/>
      </c>
    </row>
    <row r="4186" spans="1:35" ht="15" customHeight="1">
      <c r="A4186" s="185"/>
      <c r="B4186" s="185"/>
      <c r="C4186" s="185"/>
      <c r="D4186" s="186"/>
      <c r="E4186" s="185"/>
      <c r="F4186" s="185"/>
      <c r="G4186" s="185"/>
      <c r="H4186" s="185"/>
      <c r="I4186" s="185"/>
      <c r="J4186" s="185"/>
      <c r="K4186" s="187"/>
      <c r="L4186" s="187"/>
      <c r="M4186" s="187"/>
      <c r="N4186" s="187"/>
      <c r="O4186" s="187"/>
      <c r="P4186" s="187"/>
      <c r="Q4186" s="187"/>
      <c r="R4186" s="190"/>
      <c r="S4186" s="190"/>
      <c r="T4186" s="190"/>
      <c r="U4186" s="190"/>
      <c r="V4186" s="190"/>
      <c r="W4186" s="190"/>
      <c r="X4186" s="190"/>
      <c r="Y4186" s="190"/>
      <c r="Z4186" s="190"/>
      <c r="AA4186" s="190"/>
      <c r="AB4186" s="190"/>
      <c r="AC4186" s="185"/>
      <c r="AD4186" s="190"/>
      <c r="AE4186" s="190"/>
      <c r="AF4186" s="190"/>
      <c r="AG4186" s="205" t="str">
        <f t="shared" si="195"/>
        <v/>
      </c>
      <c r="AH4186" s="205" t="str">
        <f t="shared" si="196"/>
        <v/>
      </c>
      <c r="AI4186" s="205" t="str">
        <f t="shared" si="197"/>
        <v/>
      </c>
    </row>
    <row r="4187" spans="1:35" ht="15" customHeight="1">
      <c r="A4187" s="185"/>
      <c r="B4187" s="185"/>
      <c r="C4187" s="185"/>
      <c r="D4187" s="186"/>
      <c r="E4187" s="185"/>
      <c r="F4187" s="185"/>
      <c r="G4187" s="185"/>
      <c r="H4187" s="185"/>
      <c r="I4187" s="185"/>
      <c r="J4187" s="185"/>
      <c r="K4187" s="187"/>
      <c r="L4187" s="187"/>
      <c r="M4187" s="187"/>
      <c r="N4187" s="187"/>
      <c r="O4187" s="187"/>
      <c r="P4187" s="187"/>
      <c r="Q4187" s="187"/>
      <c r="R4187" s="190"/>
      <c r="S4187" s="190"/>
      <c r="T4187" s="190"/>
      <c r="U4187" s="190"/>
      <c r="V4187" s="190"/>
      <c r="W4187" s="190"/>
      <c r="X4187" s="190"/>
      <c r="Y4187" s="190"/>
      <c r="Z4187" s="190"/>
      <c r="AA4187" s="190"/>
      <c r="AB4187" s="190"/>
      <c r="AC4187" s="185"/>
      <c r="AD4187" s="190"/>
      <c r="AE4187" s="190"/>
      <c r="AF4187" s="190"/>
      <c r="AG4187" s="205" t="str">
        <f t="shared" si="195"/>
        <v/>
      </c>
      <c r="AH4187" s="205" t="str">
        <f t="shared" si="196"/>
        <v/>
      </c>
      <c r="AI4187" s="205" t="str">
        <f t="shared" si="197"/>
        <v/>
      </c>
    </row>
    <row r="4188" spans="1:35" ht="15" customHeight="1">
      <c r="A4188" s="185"/>
      <c r="B4188" s="185"/>
      <c r="C4188" s="185"/>
      <c r="D4188" s="186"/>
      <c r="E4188" s="185"/>
      <c r="F4188" s="185"/>
      <c r="G4188" s="185"/>
      <c r="H4188" s="185"/>
      <c r="I4188" s="185"/>
      <c r="J4188" s="185"/>
      <c r="K4188" s="187"/>
      <c r="L4188" s="187"/>
      <c r="M4188" s="187"/>
      <c r="N4188" s="187"/>
      <c r="O4188" s="187"/>
      <c r="P4188" s="187"/>
      <c r="Q4188" s="187"/>
      <c r="R4188" s="190"/>
      <c r="S4188" s="190"/>
      <c r="T4188" s="190"/>
      <c r="U4188" s="190"/>
      <c r="V4188" s="190"/>
      <c r="W4188" s="190"/>
      <c r="X4188" s="190"/>
      <c r="Y4188" s="190"/>
      <c r="Z4188" s="190"/>
      <c r="AA4188" s="190"/>
      <c r="AB4188" s="190"/>
      <c r="AC4188" s="185"/>
      <c r="AD4188" s="190"/>
      <c r="AE4188" s="190"/>
      <c r="AF4188" s="190"/>
      <c r="AG4188" s="205" t="str">
        <f t="shared" si="195"/>
        <v/>
      </c>
      <c r="AH4188" s="205" t="str">
        <f t="shared" si="196"/>
        <v/>
      </c>
      <c r="AI4188" s="205" t="str">
        <f t="shared" si="197"/>
        <v/>
      </c>
    </row>
    <row r="4189" spans="1:35" ht="15" customHeight="1">
      <c r="A4189" s="185"/>
      <c r="B4189" s="185"/>
      <c r="C4189" s="185"/>
      <c r="D4189" s="186"/>
      <c r="E4189" s="185"/>
      <c r="F4189" s="185"/>
      <c r="G4189" s="185"/>
      <c r="H4189" s="185"/>
      <c r="I4189" s="185"/>
      <c r="J4189" s="185"/>
      <c r="K4189" s="187"/>
      <c r="L4189" s="187"/>
      <c r="M4189" s="187"/>
      <c r="N4189" s="187"/>
      <c r="O4189" s="187"/>
      <c r="P4189" s="187"/>
      <c r="Q4189" s="187"/>
      <c r="R4189" s="190"/>
      <c r="S4189" s="190"/>
      <c r="T4189" s="190"/>
      <c r="U4189" s="190"/>
      <c r="V4189" s="190"/>
      <c r="W4189" s="190"/>
      <c r="X4189" s="190"/>
      <c r="Y4189" s="190"/>
      <c r="Z4189" s="190"/>
      <c r="AA4189" s="190"/>
      <c r="AB4189" s="190"/>
      <c r="AC4189" s="185"/>
      <c r="AD4189" s="190"/>
      <c r="AE4189" s="190"/>
      <c r="AF4189" s="190"/>
      <c r="AG4189" s="205" t="str">
        <f t="shared" si="195"/>
        <v/>
      </c>
      <c r="AH4189" s="205" t="str">
        <f t="shared" si="196"/>
        <v/>
      </c>
      <c r="AI4189" s="205" t="str">
        <f t="shared" si="197"/>
        <v/>
      </c>
    </row>
    <row r="4190" spans="1:35" ht="15" customHeight="1">
      <c r="A4190" s="185"/>
      <c r="B4190" s="185"/>
      <c r="C4190" s="185"/>
      <c r="D4190" s="186"/>
      <c r="E4190" s="185"/>
      <c r="F4190" s="185"/>
      <c r="G4190" s="185"/>
      <c r="H4190" s="185"/>
      <c r="I4190" s="185"/>
      <c r="J4190" s="185"/>
      <c r="K4190" s="187"/>
      <c r="L4190" s="187"/>
      <c r="M4190" s="187"/>
      <c r="N4190" s="187"/>
      <c r="O4190" s="187"/>
      <c r="P4190" s="187"/>
      <c r="Q4190" s="187"/>
      <c r="R4190" s="190"/>
      <c r="S4190" s="190"/>
      <c r="T4190" s="190"/>
      <c r="U4190" s="190"/>
      <c r="V4190" s="190"/>
      <c r="W4190" s="190"/>
      <c r="X4190" s="190"/>
      <c r="Y4190" s="190"/>
      <c r="Z4190" s="190"/>
      <c r="AA4190" s="190"/>
      <c r="AB4190" s="190"/>
      <c r="AC4190" s="185"/>
      <c r="AD4190" s="190"/>
      <c r="AE4190" s="190"/>
      <c r="AF4190" s="190"/>
      <c r="AG4190" s="205" t="str">
        <f t="shared" si="195"/>
        <v/>
      </c>
      <c r="AH4190" s="205" t="str">
        <f t="shared" si="196"/>
        <v/>
      </c>
      <c r="AI4190" s="205" t="str">
        <f t="shared" si="197"/>
        <v/>
      </c>
    </row>
    <row r="4191" spans="1:35" ht="15" customHeight="1">
      <c r="A4191" s="185"/>
      <c r="B4191" s="185"/>
      <c r="C4191" s="185"/>
      <c r="D4191" s="186"/>
      <c r="E4191" s="185"/>
      <c r="F4191" s="185"/>
      <c r="G4191" s="185"/>
      <c r="H4191" s="185"/>
      <c r="I4191" s="185"/>
      <c r="J4191" s="185"/>
      <c r="K4191" s="187"/>
      <c r="L4191" s="187"/>
      <c r="M4191" s="187"/>
      <c r="N4191" s="187"/>
      <c r="O4191" s="187"/>
      <c r="P4191" s="187"/>
      <c r="Q4191" s="187"/>
      <c r="R4191" s="190"/>
      <c r="S4191" s="190"/>
      <c r="T4191" s="190"/>
      <c r="U4191" s="190"/>
      <c r="V4191" s="190"/>
      <c r="W4191" s="190"/>
      <c r="X4191" s="190"/>
      <c r="Y4191" s="190"/>
      <c r="Z4191" s="190"/>
      <c r="AA4191" s="190"/>
      <c r="AB4191" s="190"/>
      <c r="AC4191" s="185"/>
      <c r="AD4191" s="190"/>
      <c r="AE4191" s="190"/>
      <c r="AF4191" s="190"/>
      <c r="AG4191" s="205" t="str">
        <f t="shared" si="195"/>
        <v/>
      </c>
      <c r="AH4191" s="205" t="str">
        <f t="shared" si="196"/>
        <v/>
      </c>
      <c r="AI4191" s="205" t="str">
        <f t="shared" si="197"/>
        <v/>
      </c>
    </row>
    <row r="4192" spans="1:35" ht="15" customHeight="1">
      <c r="A4192" s="185"/>
      <c r="B4192" s="185"/>
      <c r="C4192" s="185"/>
      <c r="D4192" s="186"/>
      <c r="E4192" s="185"/>
      <c r="F4192" s="185"/>
      <c r="G4192" s="185"/>
      <c r="H4192" s="185"/>
      <c r="I4192" s="185"/>
      <c r="J4192" s="185"/>
      <c r="K4192" s="187"/>
      <c r="L4192" s="187"/>
      <c r="M4192" s="187"/>
      <c r="N4192" s="187"/>
      <c r="O4192" s="187"/>
      <c r="P4192" s="187"/>
      <c r="Q4192" s="187"/>
      <c r="R4192" s="190"/>
      <c r="S4192" s="190"/>
      <c r="T4192" s="190"/>
      <c r="U4192" s="190"/>
      <c r="V4192" s="190"/>
      <c r="W4192" s="190"/>
      <c r="X4192" s="190"/>
      <c r="Y4192" s="190"/>
      <c r="Z4192" s="190"/>
      <c r="AA4192" s="190"/>
      <c r="AB4192" s="190"/>
      <c r="AC4192" s="185"/>
      <c r="AD4192" s="190"/>
      <c r="AE4192" s="190"/>
      <c r="AF4192" s="190"/>
      <c r="AG4192" s="205" t="str">
        <f t="shared" si="195"/>
        <v/>
      </c>
      <c r="AH4192" s="205" t="str">
        <f t="shared" si="196"/>
        <v/>
      </c>
      <c r="AI4192" s="205" t="str">
        <f t="shared" si="197"/>
        <v/>
      </c>
    </row>
    <row r="4193" spans="1:35" ht="15" customHeight="1">
      <c r="A4193" s="185"/>
      <c r="B4193" s="185"/>
      <c r="C4193" s="185"/>
      <c r="D4193" s="186"/>
      <c r="E4193" s="185"/>
      <c r="F4193" s="185"/>
      <c r="G4193" s="185"/>
      <c r="H4193" s="185"/>
      <c r="I4193" s="185"/>
      <c r="J4193" s="185"/>
      <c r="K4193" s="187"/>
      <c r="L4193" s="187"/>
      <c r="M4193" s="187"/>
      <c r="N4193" s="187"/>
      <c r="O4193" s="187"/>
      <c r="P4193" s="187"/>
      <c r="Q4193" s="187"/>
      <c r="R4193" s="190"/>
      <c r="S4193" s="190"/>
      <c r="T4193" s="190"/>
      <c r="U4193" s="190"/>
      <c r="V4193" s="190"/>
      <c r="W4193" s="190"/>
      <c r="X4193" s="190"/>
      <c r="Y4193" s="190"/>
      <c r="Z4193" s="190"/>
      <c r="AA4193" s="190"/>
      <c r="AB4193" s="190"/>
      <c r="AC4193" s="185"/>
      <c r="AD4193" s="190"/>
      <c r="AE4193" s="190"/>
      <c r="AF4193" s="190"/>
      <c r="AG4193" s="205" t="str">
        <f t="shared" si="195"/>
        <v/>
      </c>
      <c r="AH4193" s="205" t="str">
        <f t="shared" si="196"/>
        <v/>
      </c>
      <c r="AI4193" s="205" t="str">
        <f t="shared" si="197"/>
        <v/>
      </c>
    </row>
    <row r="4194" spans="1:35" ht="15" customHeight="1">
      <c r="A4194" s="185"/>
      <c r="B4194" s="185"/>
      <c r="C4194" s="185"/>
      <c r="D4194" s="186"/>
      <c r="E4194" s="185"/>
      <c r="F4194" s="185"/>
      <c r="G4194" s="185"/>
      <c r="H4194" s="185"/>
      <c r="I4194" s="185"/>
      <c r="J4194" s="185"/>
      <c r="K4194" s="187"/>
      <c r="L4194" s="187"/>
      <c r="M4194" s="187"/>
      <c r="N4194" s="187"/>
      <c r="O4194" s="187"/>
      <c r="P4194" s="187"/>
      <c r="Q4194" s="187"/>
      <c r="R4194" s="190"/>
      <c r="S4194" s="190"/>
      <c r="T4194" s="190"/>
      <c r="U4194" s="190"/>
      <c r="V4194" s="190"/>
      <c r="W4194" s="190"/>
      <c r="X4194" s="190"/>
      <c r="Y4194" s="190"/>
      <c r="Z4194" s="190"/>
      <c r="AA4194" s="190"/>
      <c r="AB4194" s="190"/>
      <c r="AC4194" s="185"/>
      <c r="AD4194" s="190"/>
      <c r="AE4194" s="190"/>
      <c r="AF4194" s="190"/>
      <c r="AG4194" s="205" t="str">
        <f t="shared" si="195"/>
        <v/>
      </c>
      <c r="AH4194" s="205" t="str">
        <f t="shared" si="196"/>
        <v/>
      </c>
      <c r="AI4194" s="205" t="str">
        <f t="shared" si="197"/>
        <v/>
      </c>
    </row>
    <row r="4195" spans="1:35" ht="15" customHeight="1">
      <c r="A4195" s="185"/>
      <c r="B4195" s="185"/>
      <c r="C4195" s="185"/>
      <c r="D4195" s="186"/>
      <c r="E4195" s="185"/>
      <c r="F4195" s="185"/>
      <c r="G4195" s="185"/>
      <c r="H4195" s="185"/>
      <c r="I4195" s="185"/>
      <c r="J4195" s="185"/>
      <c r="K4195" s="187"/>
      <c r="L4195" s="187"/>
      <c r="M4195" s="187"/>
      <c r="N4195" s="187"/>
      <c r="O4195" s="187"/>
      <c r="P4195" s="187"/>
      <c r="Q4195" s="187"/>
      <c r="R4195" s="190"/>
      <c r="S4195" s="190"/>
      <c r="T4195" s="190"/>
      <c r="U4195" s="190"/>
      <c r="V4195" s="190"/>
      <c r="W4195" s="190"/>
      <c r="X4195" s="190"/>
      <c r="Y4195" s="190"/>
      <c r="Z4195" s="190"/>
      <c r="AA4195" s="190"/>
      <c r="AB4195" s="190"/>
      <c r="AC4195" s="185"/>
      <c r="AD4195" s="190"/>
      <c r="AE4195" s="190"/>
      <c r="AF4195" s="190"/>
      <c r="AG4195" s="205" t="str">
        <f t="shared" si="195"/>
        <v/>
      </c>
      <c r="AH4195" s="205" t="str">
        <f t="shared" si="196"/>
        <v/>
      </c>
      <c r="AI4195" s="205" t="str">
        <f t="shared" si="197"/>
        <v/>
      </c>
    </row>
    <row r="4196" spans="1:35" ht="15" customHeight="1">
      <c r="A4196" s="185"/>
      <c r="B4196" s="185"/>
      <c r="C4196" s="185"/>
      <c r="D4196" s="186"/>
      <c r="E4196" s="185"/>
      <c r="F4196" s="185"/>
      <c r="G4196" s="185"/>
      <c r="H4196" s="185"/>
      <c r="I4196" s="185"/>
      <c r="J4196" s="185"/>
      <c r="K4196" s="187"/>
      <c r="L4196" s="187"/>
      <c r="M4196" s="187"/>
      <c r="N4196" s="187"/>
      <c r="O4196" s="187"/>
      <c r="P4196" s="187"/>
      <c r="Q4196" s="187"/>
      <c r="R4196" s="190"/>
      <c r="S4196" s="190"/>
      <c r="T4196" s="190"/>
      <c r="U4196" s="190"/>
      <c r="V4196" s="190"/>
      <c r="W4196" s="190"/>
      <c r="X4196" s="190"/>
      <c r="Y4196" s="190"/>
      <c r="Z4196" s="190"/>
      <c r="AA4196" s="190"/>
      <c r="AB4196" s="190"/>
      <c r="AC4196" s="185"/>
      <c r="AD4196" s="190"/>
      <c r="AE4196" s="190"/>
      <c r="AF4196" s="190"/>
      <c r="AG4196" s="205" t="str">
        <f t="shared" si="195"/>
        <v/>
      </c>
      <c r="AH4196" s="205" t="str">
        <f t="shared" si="196"/>
        <v/>
      </c>
      <c r="AI4196" s="205" t="str">
        <f t="shared" si="197"/>
        <v/>
      </c>
    </row>
    <row r="4197" spans="1:35" ht="15" customHeight="1">
      <c r="A4197" s="185"/>
      <c r="B4197" s="185"/>
      <c r="C4197" s="185"/>
      <c r="D4197" s="186"/>
      <c r="E4197" s="185"/>
      <c r="F4197" s="185"/>
      <c r="G4197" s="185"/>
      <c r="H4197" s="185"/>
      <c r="I4197" s="185"/>
      <c r="J4197" s="185"/>
      <c r="K4197" s="187"/>
      <c r="L4197" s="187"/>
      <c r="M4197" s="187"/>
      <c r="N4197" s="187"/>
      <c r="O4197" s="187"/>
      <c r="P4197" s="187"/>
      <c r="Q4197" s="187"/>
      <c r="R4197" s="190"/>
      <c r="S4197" s="190"/>
      <c r="T4197" s="190"/>
      <c r="U4197" s="190"/>
      <c r="V4197" s="190"/>
      <c r="W4197" s="190"/>
      <c r="X4197" s="190"/>
      <c r="Y4197" s="190"/>
      <c r="Z4197" s="190"/>
      <c r="AA4197" s="190"/>
      <c r="AB4197" s="190"/>
      <c r="AC4197" s="185"/>
      <c r="AD4197" s="190"/>
      <c r="AE4197" s="190"/>
      <c r="AF4197" s="190"/>
      <c r="AG4197" s="205" t="str">
        <f t="shared" si="195"/>
        <v/>
      </c>
      <c r="AH4197" s="205" t="str">
        <f t="shared" si="196"/>
        <v/>
      </c>
      <c r="AI4197" s="205" t="str">
        <f t="shared" si="197"/>
        <v/>
      </c>
    </row>
    <row r="4198" spans="1:35" ht="15" customHeight="1">
      <c r="A4198" s="185"/>
      <c r="B4198" s="185"/>
      <c r="C4198" s="185"/>
      <c r="D4198" s="186"/>
      <c r="E4198" s="185"/>
      <c r="F4198" s="185"/>
      <c r="G4198" s="185"/>
      <c r="H4198" s="185"/>
      <c r="I4198" s="185"/>
      <c r="J4198" s="185"/>
      <c r="K4198" s="187"/>
      <c r="L4198" s="187"/>
      <c r="M4198" s="187"/>
      <c r="N4198" s="187"/>
      <c r="O4198" s="187"/>
      <c r="P4198" s="187"/>
      <c r="Q4198" s="187"/>
      <c r="R4198" s="190"/>
      <c r="S4198" s="190"/>
      <c r="T4198" s="190"/>
      <c r="U4198" s="190"/>
      <c r="V4198" s="190"/>
      <c r="W4198" s="190"/>
      <c r="X4198" s="190"/>
      <c r="Y4198" s="190"/>
      <c r="Z4198" s="190"/>
      <c r="AA4198" s="190"/>
      <c r="AB4198" s="190"/>
      <c r="AC4198" s="185"/>
      <c r="AD4198" s="190"/>
      <c r="AE4198" s="190"/>
      <c r="AF4198" s="190"/>
      <c r="AG4198" s="205" t="str">
        <f t="shared" si="195"/>
        <v/>
      </c>
      <c r="AH4198" s="205" t="str">
        <f t="shared" si="196"/>
        <v/>
      </c>
      <c r="AI4198" s="205" t="str">
        <f t="shared" si="197"/>
        <v/>
      </c>
    </row>
    <row r="4199" spans="1:35" ht="15" customHeight="1">
      <c r="A4199" s="185"/>
      <c r="B4199" s="185"/>
      <c r="C4199" s="185"/>
      <c r="D4199" s="186"/>
      <c r="E4199" s="185"/>
      <c r="F4199" s="185"/>
      <c r="G4199" s="185"/>
      <c r="H4199" s="185"/>
      <c r="I4199" s="185"/>
      <c r="J4199" s="185"/>
      <c r="K4199" s="187"/>
      <c r="L4199" s="187"/>
      <c r="M4199" s="187"/>
      <c r="N4199" s="187"/>
      <c r="O4199" s="187"/>
      <c r="P4199" s="187"/>
      <c r="Q4199" s="187"/>
      <c r="R4199" s="190"/>
      <c r="S4199" s="190"/>
      <c r="T4199" s="190"/>
      <c r="U4199" s="190"/>
      <c r="V4199" s="190"/>
      <c r="W4199" s="190"/>
      <c r="X4199" s="190"/>
      <c r="Y4199" s="190"/>
      <c r="Z4199" s="190"/>
      <c r="AA4199" s="190"/>
      <c r="AB4199" s="190"/>
      <c r="AC4199" s="185"/>
      <c r="AD4199" s="190"/>
      <c r="AE4199" s="190"/>
      <c r="AF4199" s="190"/>
      <c r="AG4199" s="205" t="str">
        <f t="shared" si="195"/>
        <v/>
      </c>
      <c r="AH4199" s="205" t="str">
        <f t="shared" si="196"/>
        <v/>
      </c>
      <c r="AI4199" s="205" t="str">
        <f t="shared" si="197"/>
        <v/>
      </c>
    </row>
    <row r="4200" spans="1:35" ht="15" customHeight="1">
      <c r="A4200" s="185"/>
      <c r="B4200" s="185"/>
      <c r="C4200" s="185"/>
      <c r="D4200" s="186"/>
      <c r="E4200" s="185"/>
      <c r="F4200" s="185"/>
      <c r="G4200" s="185"/>
      <c r="H4200" s="185"/>
      <c r="I4200" s="185"/>
      <c r="J4200" s="185"/>
      <c r="K4200" s="187"/>
      <c r="L4200" s="187"/>
      <c r="M4200" s="187"/>
      <c r="N4200" s="187"/>
      <c r="O4200" s="187"/>
      <c r="P4200" s="187"/>
      <c r="Q4200" s="187"/>
      <c r="R4200" s="190"/>
      <c r="S4200" s="190"/>
      <c r="T4200" s="190"/>
      <c r="U4200" s="190"/>
      <c r="V4200" s="190"/>
      <c r="W4200" s="190"/>
      <c r="X4200" s="190"/>
      <c r="Y4200" s="190"/>
      <c r="Z4200" s="190"/>
      <c r="AA4200" s="190"/>
      <c r="AB4200" s="190"/>
      <c r="AC4200" s="185"/>
      <c r="AD4200" s="190"/>
      <c r="AE4200" s="190"/>
      <c r="AF4200" s="190"/>
      <c r="AG4200" s="205" t="str">
        <f t="shared" si="195"/>
        <v/>
      </c>
      <c r="AH4200" s="205" t="str">
        <f t="shared" si="196"/>
        <v/>
      </c>
      <c r="AI4200" s="205" t="str">
        <f t="shared" si="197"/>
        <v/>
      </c>
    </row>
    <row r="4201" spans="1:35" ht="15" customHeight="1">
      <c r="A4201" s="185"/>
      <c r="B4201" s="185"/>
      <c r="C4201" s="185"/>
      <c r="D4201" s="186"/>
      <c r="E4201" s="185"/>
      <c r="F4201" s="185"/>
      <c r="G4201" s="185"/>
      <c r="H4201" s="185"/>
      <c r="I4201" s="185"/>
      <c r="J4201" s="185"/>
      <c r="K4201" s="187"/>
      <c r="L4201" s="187"/>
      <c r="M4201" s="187"/>
      <c r="N4201" s="187"/>
      <c r="O4201" s="187"/>
      <c r="P4201" s="187"/>
      <c r="Q4201" s="187"/>
      <c r="R4201" s="190"/>
      <c r="S4201" s="190"/>
      <c r="T4201" s="190"/>
      <c r="U4201" s="190"/>
      <c r="V4201" s="190"/>
      <c r="W4201" s="190"/>
      <c r="X4201" s="190"/>
      <c r="Y4201" s="190"/>
      <c r="Z4201" s="190"/>
      <c r="AA4201" s="190"/>
      <c r="AB4201" s="190"/>
      <c r="AC4201" s="185"/>
      <c r="AD4201" s="190"/>
      <c r="AE4201" s="190"/>
      <c r="AF4201" s="190"/>
      <c r="AG4201" s="205" t="str">
        <f t="shared" si="195"/>
        <v/>
      </c>
      <c r="AH4201" s="205" t="str">
        <f t="shared" si="196"/>
        <v/>
      </c>
      <c r="AI4201" s="205" t="str">
        <f t="shared" si="197"/>
        <v/>
      </c>
    </row>
    <row r="4202" spans="1:35" ht="15" customHeight="1">
      <c r="A4202" s="185"/>
      <c r="B4202" s="185"/>
      <c r="C4202" s="185"/>
      <c r="D4202" s="186"/>
      <c r="E4202" s="185"/>
      <c r="F4202" s="185"/>
      <c r="G4202" s="185"/>
      <c r="H4202" s="185"/>
      <c r="I4202" s="185"/>
      <c r="J4202" s="185"/>
      <c r="K4202" s="187"/>
      <c r="L4202" s="187"/>
      <c r="M4202" s="187"/>
      <c r="N4202" s="187"/>
      <c r="O4202" s="187"/>
      <c r="P4202" s="187"/>
      <c r="Q4202" s="187"/>
      <c r="R4202" s="190"/>
      <c r="S4202" s="190"/>
      <c r="T4202" s="190"/>
      <c r="U4202" s="190"/>
      <c r="V4202" s="190"/>
      <c r="W4202" s="190"/>
      <c r="X4202" s="190"/>
      <c r="Y4202" s="190"/>
      <c r="Z4202" s="190"/>
      <c r="AA4202" s="190"/>
      <c r="AB4202" s="190"/>
      <c r="AC4202" s="185"/>
      <c r="AD4202" s="190"/>
      <c r="AE4202" s="190"/>
      <c r="AF4202" s="190"/>
      <c r="AG4202" s="205" t="str">
        <f t="shared" si="195"/>
        <v/>
      </c>
      <c r="AH4202" s="205" t="str">
        <f t="shared" si="196"/>
        <v/>
      </c>
      <c r="AI4202" s="205" t="str">
        <f t="shared" si="197"/>
        <v/>
      </c>
    </row>
    <row r="4203" spans="1:35" ht="15" customHeight="1">
      <c r="A4203" s="185"/>
      <c r="B4203" s="185"/>
      <c r="C4203" s="185"/>
      <c r="D4203" s="186"/>
      <c r="E4203" s="185"/>
      <c r="F4203" s="185"/>
      <c r="G4203" s="185"/>
      <c r="H4203" s="185"/>
      <c r="I4203" s="185"/>
      <c r="J4203" s="185"/>
      <c r="K4203" s="187"/>
      <c r="L4203" s="187"/>
      <c r="M4203" s="187"/>
      <c r="N4203" s="187"/>
      <c r="O4203" s="187"/>
      <c r="P4203" s="187"/>
      <c r="Q4203" s="187"/>
      <c r="R4203" s="190"/>
      <c r="S4203" s="190"/>
      <c r="T4203" s="190"/>
      <c r="U4203" s="190"/>
      <c r="V4203" s="190"/>
      <c r="W4203" s="190"/>
      <c r="X4203" s="190"/>
      <c r="Y4203" s="190"/>
      <c r="Z4203" s="190"/>
      <c r="AA4203" s="190"/>
      <c r="AB4203" s="190"/>
      <c r="AC4203" s="185"/>
      <c r="AD4203" s="190"/>
      <c r="AE4203" s="190"/>
      <c r="AF4203" s="190"/>
      <c r="AG4203" s="205" t="str">
        <f t="shared" si="195"/>
        <v/>
      </c>
      <c r="AH4203" s="205" t="str">
        <f t="shared" si="196"/>
        <v/>
      </c>
      <c r="AI4203" s="205" t="str">
        <f t="shared" si="197"/>
        <v/>
      </c>
    </row>
    <row r="4204" spans="1:35" ht="15" customHeight="1">
      <c r="A4204" s="185"/>
      <c r="B4204" s="185"/>
      <c r="C4204" s="185"/>
      <c r="D4204" s="186"/>
      <c r="E4204" s="185"/>
      <c r="F4204" s="185"/>
      <c r="G4204" s="185"/>
      <c r="H4204" s="185"/>
      <c r="I4204" s="185"/>
      <c r="J4204" s="185"/>
      <c r="K4204" s="187"/>
      <c r="L4204" s="187"/>
      <c r="M4204" s="187"/>
      <c r="N4204" s="187"/>
      <c r="O4204" s="187"/>
      <c r="P4204" s="187"/>
      <c r="Q4204" s="187"/>
      <c r="R4204" s="190"/>
      <c r="S4204" s="190"/>
      <c r="T4204" s="190"/>
      <c r="U4204" s="190"/>
      <c r="V4204" s="190"/>
      <c r="W4204" s="190"/>
      <c r="X4204" s="190"/>
      <c r="Y4204" s="190"/>
      <c r="Z4204" s="190"/>
      <c r="AA4204" s="190"/>
      <c r="AB4204" s="190"/>
      <c r="AC4204" s="185"/>
      <c r="AD4204" s="190"/>
      <c r="AE4204" s="190"/>
      <c r="AF4204" s="190"/>
      <c r="AG4204" s="205" t="str">
        <f t="shared" si="195"/>
        <v/>
      </c>
      <c r="AH4204" s="205" t="str">
        <f t="shared" si="196"/>
        <v/>
      </c>
      <c r="AI4204" s="205" t="str">
        <f t="shared" si="197"/>
        <v/>
      </c>
    </row>
    <row r="4205" spans="1:35" ht="15" customHeight="1">
      <c r="A4205" s="185"/>
      <c r="B4205" s="185"/>
      <c r="C4205" s="185"/>
      <c r="D4205" s="186"/>
      <c r="E4205" s="185"/>
      <c r="F4205" s="185"/>
      <c r="G4205" s="185"/>
      <c r="H4205" s="185"/>
      <c r="I4205" s="185"/>
      <c r="J4205" s="185"/>
      <c r="K4205" s="187"/>
      <c r="L4205" s="187"/>
      <c r="M4205" s="187"/>
      <c r="N4205" s="187"/>
      <c r="O4205" s="187"/>
      <c r="P4205" s="187"/>
      <c r="Q4205" s="187"/>
      <c r="R4205" s="190"/>
      <c r="S4205" s="190"/>
      <c r="T4205" s="190"/>
      <c r="U4205" s="190"/>
      <c r="V4205" s="190"/>
      <c r="W4205" s="190"/>
      <c r="X4205" s="190"/>
      <c r="Y4205" s="190"/>
      <c r="Z4205" s="190"/>
      <c r="AA4205" s="190"/>
      <c r="AB4205" s="190"/>
      <c r="AC4205" s="185"/>
      <c r="AD4205" s="190"/>
      <c r="AE4205" s="190"/>
      <c r="AF4205" s="190"/>
      <c r="AG4205" s="205" t="str">
        <f t="shared" si="195"/>
        <v/>
      </c>
      <c r="AH4205" s="205" t="str">
        <f t="shared" si="196"/>
        <v/>
      </c>
      <c r="AI4205" s="205" t="str">
        <f t="shared" si="197"/>
        <v/>
      </c>
    </row>
    <row r="4206" spans="1:35" ht="15" customHeight="1">
      <c r="A4206" s="185"/>
      <c r="B4206" s="185"/>
      <c r="C4206" s="185"/>
      <c r="D4206" s="186"/>
      <c r="E4206" s="185"/>
      <c r="F4206" s="185"/>
      <c r="G4206" s="185"/>
      <c r="H4206" s="185"/>
      <c r="I4206" s="185"/>
      <c r="J4206" s="185"/>
      <c r="K4206" s="187"/>
      <c r="L4206" s="187"/>
      <c r="M4206" s="187"/>
      <c r="N4206" s="187"/>
      <c r="O4206" s="187"/>
      <c r="P4206" s="187"/>
      <c r="Q4206" s="187"/>
      <c r="R4206" s="190"/>
      <c r="S4206" s="190"/>
      <c r="T4206" s="190"/>
      <c r="U4206" s="190"/>
      <c r="V4206" s="190"/>
      <c r="W4206" s="190"/>
      <c r="X4206" s="190"/>
      <c r="Y4206" s="190"/>
      <c r="Z4206" s="190"/>
      <c r="AA4206" s="190"/>
      <c r="AB4206" s="190"/>
      <c r="AC4206" s="185"/>
      <c r="AD4206" s="190"/>
      <c r="AE4206" s="190"/>
      <c r="AF4206" s="190"/>
      <c r="AG4206" s="205" t="str">
        <f t="shared" si="195"/>
        <v/>
      </c>
      <c r="AH4206" s="205" t="str">
        <f t="shared" si="196"/>
        <v/>
      </c>
      <c r="AI4206" s="205" t="str">
        <f t="shared" si="197"/>
        <v/>
      </c>
    </row>
    <row r="4207" spans="1:35" ht="15" customHeight="1">
      <c r="A4207" s="185"/>
      <c r="B4207" s="185"/>
      <c r="C4207" s="185"/>
      <c r="D4207" s="186"/>
      <c r="E4207" s="185"/>
      <c r="F4207" s="185"/>
      <c r="G4207" s="185"/>
      <c r="H4207" s="185"/>
      <c r="I4207" s="185"/>
      <c r="J4207" s="185"/>
      <c r="K4207" s="187"/>
      <c r="L4207" s="187"/>
      <c r="M4207" s="187"/>
      <c r="N4207" s="187"/>
      <c r="O4207" s="187"/>
      <c r="P4207" s="187"/>
      <c r="Q4207" s="187"/>
      <c r="R4207" s="190"/>
      <c r="S4207" s="190"/>
      <c r="T4207" s="190"/>
      <c r="U4207" s="190"/>
      <c r="V4207" s="190"/>
      <c r="W4207" s="190"/>
      <c r="X4207" s="190"/>
      <c r="Y4207" s="190"/>
      <c r="Z4207" s="190"/>
      <c r="AA4207" s="190"/>
      <c r="AB4207" s="190"/>
      <c r="AC4207" s="185"/>
      <c r="AD4207" s="190"/>
      <c r="AE4207" s="190"/>
      <c r="AF4207" s="190"/>
      <c r="AG4207" s="205" t="str">
        <f t="shared" si="195"/>
        <v/>
      </c>
      <c r="AH4207" s="205" t="str">
        <f t="shared" si="196"/>
        <v/>
      </c>
      <c r="AI4207" s="205" t="str">
        <f t="shared" si="197"/>
        <v/>
      </c>
    </row>
    <row r="4208" spans="1:35" ht="15" customHeight="1">
      <c r="A4208" s="185"/>
      <c r="B4208" s="185"/>
      <c r="C4208" s="185"/>
      <c r="D4208" s="186"/>
      <c r="E4208" s="185"/>
      <c r="F4208" s="185"/>
      <c r="G4208" s="185"/>
      <c r="H4208" s="185"/>
      <c r="I4208" s="185"/>
      <c r="J4208" s="185"/>
      <c r="K4208" s="187"/>
      <c r="L4208" s="187"/>
      <c r="M4208" s="187"/>
      <c r="N4208" s="187"/>
      <c r="O4208" s="187"/>
      <c r="P4208" s="187"/>
      <c r="Q4208" s="187"/>
      <c r="R4208" s="190"/>
      <c r="S4208" s="190"/>
      <c r="T4208" s="190"/>
      <c r="U4208" s="190"/>
      <c r="V4208" s="190"/>
      <c r="W4208" s="190"/>
      <c r="X4208" s="190"/>
      <c r="Y4208" s="190"/>
      <c r="Z4208" s="190"/>
      <c r="AA4208" s="190"/>
      <c r="AB4208" s="190"/>
      <c r="AC4208" s="185"/>
      <c r="AD4208" s="190"/>
      <c r="AE4208" s="190"/>
      <c r="AF4208" s="190"/>
      <c r="AG4208" s="205" t="str">
        <f t="shared" si="195"/>
        <v/>
      </c>
      <c r="AH4208" s="205" t="str">
        <f t="shared" si="196"/>
        <v/>
      </c>
      <c r="AI4208" s="205" t="str">
        <f t="shared" si="197"/>
        <v/>
      </c>
    </row>
    <row r="4209" spans="1:35" ht="15" customHeight="1">
      <c r="A4209" s="185"/>
      <c r="B4209" s="185"/>
      <c r="C4209" s="185"/>
      <c r="D4209" s="186"/>
      <c r="E4209" s="185"/>
      <c r="F4209" s="185"/>
      <c r="G4209" s="185"/>
      <c r="H4209" s="185"/>
      <c r="I4209" s="185"/>
      <c r="J4209" s="185"/>
      <c r="K4209" s="187"/>
      <c r="L4209" s="187"/>
      <c r="M4209" s="187"/>
      <c r="N4209" s="187"/>
      <c r="O4209" s="187"/>
      <c r="P4209" s="187"/>
      <c r="Q4209" s="187"/>
      <c r="R4209" s="190"/>
      <c r="S4209" s="190"/>
      <c r="T4209" s="190"/>
      <c r="U4209" s="190"/>
      <c r="V4209" s="190"/>
      <c r="W4209" s="190"/>
      <c r="X4209" s="190"/>
      <c r="Y4209" s="190"/>
      <c r="Z4209" s="190"/>
      <c r="AA4209" s="190"/>
      <c r="AB4209" s="190"/>
      <c r="AC4209" s="185"/>
      <c r="AD4209" s="190"/>
      <c r="AE4209" s="190"/>
      <c r="AF4209" s="190"/>
      <c r="AG4209" s="205" t="str">
        <f t="shared" si="195"/>
        <v/>
      </c>
      <c r="AH4209" s="205" t="str">
        <f t="shared" si="196"/>
        <v/>
      </c>
      <c r="AI4209" s="205" t="str">
        <f t="shared" si="197"/>
        <v/>
      </c>
    </row>
    <row r="4210" spans="1:35" ht="15" customHeight="1">
      <c r="A4210" s="185"/>
      <c r="B4210" s="185"/>
      <c r="C4210" s="185"/>
      <c r="D4210" s="186"/>
      <c r="E4210" s="185"/>
      <c r="F4210" s="185"/>
      <c r="G4210" s="185"/>
      <c r="H4210" s="185"/>
      <c r="I4210" s="185"/>
      <c r="J4210" s="185"/>
      <c r="K4210" s="187"/>
      <c r="L4210" s="187"/>
      <c r="M4210" s="187"/>
      <c r="N4210" s="187"/>
      <c r="O4210" s="187"/>
      <c r="P4210" s="187"/>
      <c r="Q4210" s="187"/>
      <c r="R4210" s="190"/>
      <c r="S4210" s="190"/>
      <c r="T4210" s="190"/>
      <c r="U4210" s="190"/>
      <c r="V4210" s="190"/>
      <c r="W4210" s="190"/>
      <c r="X4210" s="190"/>
      <c r="Y4210" s="190"/>
      <c r="Z4210" s="190"/>
      <c r="AA4210" s="190"/>
      <c r="AB4210" s="190"/>
      <c r="AC4210" s="185"/>
      <c r="AD4210" s="190"/>
      <c r="AE4210" s="190"/>
      <c r="AF4210" s="190"/>
      <c r="AG4210" s="205" t="str">
        <f t="shared" si="195"/>
        <v/>
      </c>
      <c r="AH4210" s="205" t="str">
        <f t="shared" si="196"/>
        <v/>
      </c>
      <c r="AI4210" s="205" t="str">
        <f t="shared" si="197"/>
        <v/>
      </c>
    </row>
    <row r="4211" spans="1:35" ht="15" customHeight="1">
      <c r="A4211" s="185"/>
      <c r="B4211" s="185"/>
      <c r="C4211" s="185"/>
      <c r="D4211" s="186"/>
      <c r="E4211" s="185"/>
      <c r="F4211" s="185"/>
      <c r="G4211" s="185"/>
      <c r="H4211" s="185"/>
      <c r="I4211" s="185"/>
      <c r="J4211" s="185"/>
      <c r="K4211" s="187"/>
      <c r="L4211" s="187"/>
      <c r="M4211" s="187"/>
      <c r="N4211" s="187"/>
      <c r="O4211" s="187"/>
      <c r="P4211" s="187"/>
      <c r="Q4211" s="187"/>
      <c r="R4211" s="190"/>
      <c r="S4211" s="190"/>
      <c r="T4211" s="190"/>
      <c r="U4211" s="190"/>
      <c r="V4211" s="190"/>
      <c r="W4211" s="190"/>
      <c r="X4211" s="190"/>
      <c r="Y4211" s="190"/>
      <c r="Z4211" s="190"/>
      <c r="AA4211" s="190"/>
      <c r="AB4211" s="190"/>
      <c r="AC4211" s="185"/>
      <c r="AD4211" s="190"/>
      <c r="AE4211" s="190"/>
      <c r="AF4211" s="190"/>
      <c r="AG4211" s="205" t="str">
        <f t="shared" si="195"/>
        <v/>
      </c>
      <c r="AH4211" s="205" t="str">
        <f t="shared" si="196"/>
        <v/>
      </c>
      <c r="AI4211" s="205" t="str">
        <f t="shared" si="197"/>
        <v/>
      </c>
    </row>
    <row r="4212" spans="1:35" ht="15" customHeight="1">
      <c r="A4212" s="185"/>
      <c r="B4212" s="185"/>
      <c r="C4212" s="185"/>
      <c r="D4212" s="186"/>
      <c r="E4212" s="185"/>
      <c r="F4212" s="185"/>
      <c r="G4212" s="185"/>
      <c r="H4212" s="185"/>
      <c r="I4212" s="185"/>
      <c r="J4212" s="185"/>
      <c r="K4212" s="187"/>
      <c r="L4212" s="187"/>
      <c r="M4212" s="187"/>
      <c r="N4212" s="187"/>
      <c r="O4212" s="187"/>
      <c r="P4212" s="187"/>
      <c r="Q4212" s="187"/>
      <c r="R4212" s="190"/>
      <c r="S4212" s="190"/>
      <c r="T4212" s="190"/>
      <c r="U4212" s="190"/>
      <c r="V4212" s="190"/>
      <c r="W4212" s="190"/>
      <c r="X4212" s="190"/>
      <c r="Y4212" s="190"/>
      <c r="Z4212" s="190"/>
      <c r="AA4212" s="190"/>
      <c r="AB4212" s="190"/>
      <c r="AC4212" s="185"/>
      <c r="AD4212" s="190"/>
      <c r="AE4212" s="190"/>
      <c r="AF4212" s="190"/>
      <c r="AG4212" s="205" t="str">
        <f t="shared" si="195"/>
        <v/>
      </c>
      <c r="AH4212" s="205" t="str">
        <f t="shared" si="196"/>
        <v/>
      </c>
      <c r="AI4212" s="205" t="str">
        <f t="shared" si="197"/>
        <v/>
      </c>
    </row>
    <row r="4213" spans="1:35" ht="15" customHeight="1">
      <c r="A4213" s="185"/>
      <c r="B4213" s="185"/>
      <c r="C4213" s="185"/>
      <c r="D4213" s="186"/>
      <c r="E4213" s="185"/>
      <c r="F4213" s="185"/>
      <c r="G4213" s="185"/>
      <c r="H4213" s="185"/>
      <c r="I4213" s="185"/>
      <c r="J4213" s="185"/>
      <c r="K4213" s="187"/>
      <c r="L4213" s="187"/>
      <c r="M4213" s="187"/>
      <c r="N4213" s="187"/>
      <c r="O4213" s="187"/>
      <c r="P4213" s="187"/>
      <c r="Q4213" s="187"/>
      <c r="R4213" s="190"/>
      <c r="S4213" s="190"/>
      <c r="T4213" s="190"/>
      <c r="U4213" s="190"/>
      <c r="V4213" s="190"/>
      <c r="W4213" s="190"/>
      <c r="X4213" s="190"/>
      <c r="Y4213" s="190"/>
      <c r="Z4213" s="190"/>
      <c r="AA4213" s="190"/>
      <c r="AB4213" s="190"/>
      <c r="AC4213" s="185"/>
      <c r="AD4213" s="190"/>
      <c r="AE4213" s="190"/>
      <c r="AF4213" s="190"/>
      <c r="AG4213" s="205" t="str">
        <f t="shared" si="195"/>
        <v/>
      </c>
      <c r="AH4213" s="205" t="str">
        <f t="shared" si="196"/>
        <v/>
      </c>
      <c r="AI4213" s="205" t="str">
        <f t="shared" si="197"/>
        <v/>
      </c>
    </row>
    <row r="4214" spans="1:35" ht="15" customHeight="1">
      <c r="A4214" s="185"/>
      <c r="B4214" s="185"/>
      <c r="C4214" s="185"/>
      <c r="D4214" s="186"/>
      <c r="E4214" s="185"/>
      <c r="F4214" s="185"/>
      <c r="G4214" s="185"/>
      <c r="H4214" s="185"/>
      <c r="I4214" s="185"/>
      <c r="J4214" s="185"/>
      <c r="K4214" s="187"/>
      <c r="L4214" s="187"/>
      <c r="M4214" s="187"/>
      <c r="N4214" s="187"/>
      <c r="O4214" s="187"/>
      <c r="P4214" s="187"/>
      <c r="Q4214" s="187"/>
      <c r="R4214" s="190"/>
      <c r="S4214" s="190"/>
      <c r="T4214" s="190"/>
      <c r="U4214" s="190"/>
      <c r="V4214" s="190"/>
      <c r="W4214" s="190"/>
      <c r="X4214" s="190"/>
      <c r="Y4214" s="190"/>
      <c r="Z4214" s="190"/>
      <c r="AA4214" s="190"/>
      <c r="AB4214" s="190"/>
      <c r="AC4214" s="185"/>
      <c r="AD4214" s="190"/>
      <c r="AE4214" s="190"/>
      <c r="AF4214" s="190"/>
      <c r="AG4214" s="205" t="str">
        <f t="shared" si="195"/>
        <v/>
      </c>
      <c r="AH4214" s="205" t="str">
        <f t="shared" si="196"/>
        <v/>
      </c>
      <c r="AI4214" s="205" t="str">
        <f t="shared" si="197"/>
        <v/>
      </c>
    </row>
    <row r="4215" spans="1:35" ht="15" customHeight="1">
      <c r="A4215" s="185"/>
      <c r="B4215" s="185"/>
      <c r="C4215" s="185"/>
      <c r="D4215" s="186"/>
      <c r="E4215" s="185"/>
      <c r="F4215" s="185"/>
      <c r="G4215" s="185"/>
      <c r="H4215" s="185"/>
      <c r="I4215" s="185"/>
      <c r="J4215" s="185"/>
      <c r="K4215" s="187"/>
      <c r="L4215" s="187"/>
      <c r="M4215" s="187"/>
      <c r="N4215" s="187"/>
      <c r="O4215" s="187"/>
      <c r="P4215" s="187"/>
      <c r="Q4215" s="187"/>
      <c r="R4215" s="190"/>
      <c r="S4215" s="190"/>
      <c r="T4215" s="190"/>
      <c r="U4215" s="190"/>
      <c r="V4215" s="190"/>
      <c r="W4215" s="190"/>
      <c r="X4215" s="190"/>
      <c r="Y4215" s="190"/>
      <c r="Z4215" s="190"/>
      <c r="AA4215" s="190"/>
      <c r="AB4215" s="190"/>
      <c r="AC4215" s="185"/>
      <c r="AD4215" s="190"/>
      <c r="AE4215" s="190"/>
      <c r="AF4215" s="190"/>
      <c r="AG4215" s="205" t="str">
        <f t="shared" si="195"/>
        <v/>
      </c>
      <c r="AH4215" s="205" t="str">
        <f t="shared" si="196"/>
        <v/>
      </c>
      <c r="AI4215" s="205" t="str">
        <f t="shared" si="197"/>
        <v/>
      </c>
    </row>
    <row r="4216" spans="1:35" ht="15" customHeight="1">
      <c r="A4216" s="185"/>
      <c r="B4216" s="185"/>
      <c r="C4216" s="185"/>
      <c r="D4216" s="186"/>
      <c r="E4216" s="185"/>
      <c r="F4216" s="185"/>
      <c r="G4216" s="185"/>
      <c r="H4216" s="185"/>
      <c r="I4216" s="185"/>
      <c r="J4216" s="185"/>
      <c r="K4216" s="187"/>
      <c r="L4216" s="187"/>
      <c r="M4216" s="187"/>
      <c r="N4216" s="187"/>
      <c r="O4216" s="187"/>
      <c r="P4216" s="187"/>
      <c r="Q4216" s="187"/>
      <c r="R4216" s="190"/>
      <c r="S4216" s="190"/>
      <c r="T4216" s="190"/>
      <c r="U4216" s="190"/>
      <c r="V4216" s="190"/>
      <c r="W4216" s="190"/>
      <c r="X4216" s="190"/>
      <c r="Y4216" s="190"/>
      <c r="Z4216" s="190"/>
      <c r="AA4216" s="190"/>
      <c r="AB4216" s="190"/>
      <c r="AC4216" s="185"/>
      <c r="AD4216" s="190"/>
      <c r="AE4216" s="190"/>
      <c r="AF4216" s="190"/>
      <c r="AG4216" s="205" t="str">
        <f t="shared" si="195"/>
        <v/>
      </c>
      <c r="AH4216" s="205" t="str">
        <f t="shared" si="196"/>
        <v/>
      </c>
      <c r="AI4216" s="205" t="str">
        <f t="shared" si="197"/>
        <v/>
      </c>
    </row>
    <row r="4217" spans="1:35" ht="15" customHeight="1">
      <c r="A4217" s="185"/>
      <c r="B4217" s="185"/>
      <c r="C4217" s="185"/>
      <c r="D4217" s="186"/>
      <c r="E4217" s="185"/>
      <c r="F4217" s="185"/>
      <c r="G4217" s="185"/>
      <c r="H4217" s="185"/>
      <c r="I4217" s="185"/>
      <c r="J4217" s="185"/>
      <c r="K4217" s="187"/>
      <c r="L4217" s="187"/>
      <c r="M4217" s="187"/>
      <c r="N4217" s="187"/>
      <c r="O4217" s="187"/>
      <c r="P4217" s="187"/>
      <c r="Q4217" s="187"/>
      <c r="R4217" s="190"/>
      <c r="S4217" s="190"/>
      <c r="T4217" s="190"/>
      <c r="U4217" s="190"/>
      <c r="V4217" s="190"/>
      <c r="W4217" s="190"/>
      <c r="X4217" s="190"/>
      <c r="Y4217" s="190"/>
      <c r="Z4217" s="190"/>
      <c r="AA4217" s="190"/>
      <c r="AB4217" s="190"/>
      <c r="AC4217" s="185"/>
      <c r="AD4217" s="190"/>
      <c r="AE4217" s="190"/>
      <c r="AF4217" s="190"/>
      <c r="AG4217" s="205" t="str">
        <f t="shared" si="195"/>
        <v/>
      </c>
      <c r="AH4217" s="205" t="str">
        <f t="shared" si="196"/>
        <v/>
      </c>
      <c r="AI4217" s="205" t="str">
        <f t="shared" si="197"/>
        <v/>
      </c>
    </row>
    <row r="4218" spans="1:35" ht="15" customHeight="1">
      <c r="A4218" s="185"/>
      <c r="B4218" s="185"/>
      <c r="C4218" s="185"/>
      <c r="D4218" s="186"/>
      <c r="E4218" s="185"/>
      <c r="F4218" s="185"/>
      <c r="G4218" s="185"/>
      <c r="H4218" s="185"/>
      <c r="I4218" s="185"/>
      <c r="J4218" s="185"/>
      <c r="K4218" s="187"/>
      <c r="L4218" s="187"/>
      <c r="M4218" s="187"/>
      <c r="N4218" s="187"/>
      <c r="O4218" s="187"/>
      <c r="P4218" s="187"/>
      <c r="Q4218" s="187"/>
      <c r="R4218" s="190"/>
      <c r="S4218" s="190"/>
      <c r="T4218" s="190"/>
      <c r="U4218" s="190"/>
      <c r="V4218" s="190"/>
      <c r="W4218" s="190"/>
      <c r="X4218" s="190"/>
      <c r="Y4218" s="190"/>
      <c r="Z4218" s="190"/>
      <c r="AA4218" s="190"/>
      <c r="AB4218" s="190"/>
      <c r="AC4218" s="185"/>
      <c r="AD4218" s="190"/>
      <c r="AE4218" s="190"/>
      <c r="AF4218" s="190"/>
      <c r="AG4218" s="205" t="str">
        <f t="shared" si="195"/>
        <v/>
      </c>
      <c r="AH4218" s="205" t="str">
        <f t="shared" si="196"/>
        <v/>
      </c>
      <c r="AI4218" s="205" t="str">
        <f t="shared" si="197"/>
        <v/>
      </c>
    </row>
    <row r="4219" spans="1:35" ht="15" customHeight="1">
      <c r="A4219" s="185"/>
      <c r="B4219" s="185"/>
      <c r="C4219" s="185"/>
      <c r="D4219" s="186"/>
      <c r="E4219" s="185"/>
      <c r="F4219" s="185"/>
      <c r="G4219" s="185"/>
      <c r="H4219" s="185"/>
      <c r="I4219" s="185"/>
      <c r="J4219" s="185"/>
      <c r="K4219" s="187"/>
      <c r="L4219" s="187"/>
      <c r="M4219" s="187"/>
      <c r="N4219" s="187"/>
      <c r="O4219" s="187"/>
      <c r="P4219" s="187"/>
      <c r="Q4219" s="187"/>
      <c r="R4219" s="190"/>
      <c r="S4219" s="190"/>
      <c r="T4219" s="190"/>
      <c r="U4219" s="190"/>
      <c r="V4219" s="190"/>
      <c r="W4219" s="190"/>
      <c r="X4219" s="190"/>
      <c r="Y4219" s="190"/>
      <c r="Z4219" s="190"/>
      <c r="AA4219" s="190"/>
      <c r="AB4219" s="190"/>
      <c r="AC4219" s="185"/>
      <c r="AD4219" s="190"/>
      <c r="AE4219" s="190"/>
      <c r="AF4219" s="190"/>
      <c r="AG4219" s="205" t="str">
        <f t="shared" si="195"/>
        <v/>
      </c>
      <c r="AH4219" s="205" t="str">
        <f t="shared" si="196"/>
        <v/>
      </c>
      <c r="AI4219" s="205" t="str">
        <f t="shared" si="197"/>
        <v/>
      </c>
    </row>
    <row r="4220" spans="1:35" ht="15" customHeight="1">
      <c r="A4220" s="185"/>
      <c r="B4220" s="185"/>
      <c r="C4220" s="185"/>
      <c r="D4220" s="186"/>
      <c r="E4220" s="185"/>
      <c r="F4220" s="185"/>
      <c r="G4220" s="185"/>
      <c r="H4220" s="185"/>
      <c r="I4220" s="185"/>
      <c r="J4220" s="185"/>
      <c r="K4220" s="187"/>
      <c r="L4220" s="187"/>
      <c r="M4220" s="187"/>
      <c r="N4220" s="187"/>
      <c r="O4220" s="187"/>
      <c r="P4220" s="187"/>
      <c r="Q4220" s="187"/>
      <c r="R4220" s="190"/>
      <c r="S4220" s="190"/>
      <c r="T4220" s="190"/>
      <c r="U4220" s="190"/>
      <c r="V4220" s="190"/>
      <c r="W4220" s="190"/>
      <c r="X4220" s="190"/>
      <c r="Y4220" s="190"/>
      <c r="Z4220" s="190"/>
      <c r="AA4220" s="190"/>
      <c r="AB4220" s="190"/>
      <c r="AC4220" s="185"/>
      <c r="AD4220" s="190"/>
      <c r="AE4220" s="190"/>
      <c r="AF4220" s="190"/>
      <c r="AG4220" s="205" t="str">
        <f t="shared" si="195"/>
        <v/>
      </c>
      <c r="AH4220" s="205" t="str">
        <f t="shared" si="196"/>
        <v/>
      </c>
      <c r="AI4220" s="205" t="str">
        <f t="shared" si="197"/>
        <v/>
      </c>
    </row>
    <row r="4221" spans="1:35" ht="15" customHeight="1">
      <c r="A4221" s="185"/>
      <c r="B4221" s="185"/>
      <c r="C4221" s="185"/>
      <c r="D4221" s="186"/>
      <c r="E4221" s="185"/>
      <c r="F4221" s="185"/>
      <c r="G4221" s="185"/>
      <c r="H4221" s="185"/>
      <c r="I4221" s="185"/>
      <c r="J4221" s="185"/>
      <c r="K4221" s="187"/>
      <c r="L4221" s="187"/>
      <c r="M4221" s="187"/>
      <c r="N4221" s="187"/>
      <c r="O4221" s="187"/>
      <c r="P4221" s="187"/>
      <c r="Q4221" s="187"/>
      <c r="R4221" s="190"/>
      <c r="S4221" s="190"/>
      <c r="T4221" s="190"/>
      <c r="U4221" s="190"/>
      <c r="V4221" s="190"/>
      <c r="W4221" s="190"/>
      <c r="X4221" s="190"/>
      <c r="Y4221" s="190"/>
      <c r="Z4221" s="190"/>
      <c r="AA4221" s="190"/>
      <c r="AB4221" s="190"/>
      <c r="AC4221" s="185"/>
      <c r="AD4221" s="190"/>
      <c r="AE4221" s="190"/>
      <c r="AF4221" s="190"/>
      <c r="AG4221" s="205" t="str">
        <f t="shared" si="195"/>
        <v/>
      </c>
      <c r="AH4221" s="205" t="str">
        <f t="shared" si="196"/>
        <v/>
      </c>
      <c r="AI4221" s="205" t="str">
        <f t="shared" si="197"/>
        <v/>
      </c>
    </row>
    <row r="4222" spans="1:35" ht="15" customHeight="1">
      <c r="A4222" s="185"/>
      <c r="B4222" s="185"/>
      <c r="C4222" s="185"/>
      <c r="D4222" s="186"/>
      <c r="E4222" s="185"/>
      <c r="F4222" s="185"/>
      <c r="G4222" s="185"/>
      <c r="H4222" s="185"/>
      <c r="I4222" s="185"/>
      <c r="J4222" s="185"/>
      <c r="K4222" s="187"/>
      <c r="L4222" s="187"/>
      <c r="M4222" s="187"/>
      <c r="N4222" s="187"/>
      <c r="O4222" s="187"/>
      <c r="P4222" s="187"/>
      <c r="Q4222" s="187"/>
      <c r="R4222" s="190"/>
      <c r="S4222" s="190"/>
      <c r="T4222" s="190"/>
      <c r="U4222" s="190"/>
      <c r="V4222" s="190"/>
      <c r="W4222" s="190"/>
      <c r="X4222" s="190"/>
      <c r="Y4222" s="190"/>
      <c r="Z4222" s="190"/>
      <c r="AA4222" s="190"/>
      <c r="AB4222" s="190"/>
      <c r="AC4222" s="185"/>
      <c r="AD4222" s="190"/>
      <c r="AE4222" s="190"/>
      <c r="AF4222" s="190"/>
      <c r="AG4222" s="205" t="str">
        <f t="shared" si="195"/>
        <v/>
      </c>
      <c r="AH4222" s="205" t="str">
        <f t="shared" si="196"/>
        <v/>
      </c>
      <c r="AI4222" s="205" t="str">
        <f t="shared" si="197"/>
        <v/>
      </c>
    </row>
    <row r="4223" spans="1:35" ht="15" customHeight="1">
      <c r="A4223" s="185"/>
      <c r="B4223" s="185"/>
      <c r="C4223" s="185"/>
      <c r="D4223" s="186"/>
      <c r="E4223" s="185"/>
      <c r="F4223" s="185"/>
      <c r="G4223" s="185"/>
      <c r="H4223" s="185"/>
      <c r="I4223" s="185"/>
      <c r="J4223" s="185"/>
      <c r="K4223" s="187"/>
      <c r="L4223" s="187"/>
      <c r="M4223" s="187"/>
      <c r="N4223" s="187"/>
      <c r="O4223" s="187"/>
      <c r="P4223" s="187"/>
      <c r="Q4223" s="187"/>
      <c r="R4223" s="190"/>
      <c r="S4223" s="190"/>
      <c r="T4223" s="190"/>
      <c r="U4223" s="190"/>
      <c r="V4223" s="190"/>
      <c r="W4223" s="190"/>
      <c r="X4223" s="190"/>
      <c r="Y4223" s="190"/>
      <c r="Z4223" s="190"/>
      <c r="AA4223" s="190"/>
      <c r="AB4223" s="190"/>
      <c r="AC4223" s="185"/>
      <c r="AD4223" s="190"/>
      <c r="AE4223" s="190"/>
      <c r="AF4223" s="190"/>
      <c r="AG4223" s="205" t="str">
        <f t="shared" si="195"/>
        <v/>
      </c>
      <c r="AH4223" s="205" t="str">
        <f t="shared" si="196"/>
        <v/>
      </c>
      <c r="AI4223" s="205" t="str">
        <f t="shared" si="197"/>
        <v/>
      </c>
    </row>
    <row r="4224" spans="1:35" ht="15" customHeight="1">
      <c r="A4224" s="185"/>
      <c r="B4224" s="185"/>
      <c r="C4224" s="185"/>
      <c r="D4224" s="186"/>
      <c r="E4224" s="185"/>
      <c r="F4224" s="185"/>
      <c r="G4224" s="185"/>
      <c r="H4224" s="185"/>
      <c r="I4224" s="185"/>
      <c r="J4224" s="185"/>
      <c r="K4224" s="187"/>
      <c r="L4224" s="187"/>
      <c r="M4224" s="187"/>
      <c r="N4224" s="187"/>
      <c r="O4224" s="187"/>
      <c r="P4224" s="187"/>
      <c r="Q4224" s="187"/>
      <c r="R4224" s="190"/>
      <c r="S4224" s="190"/>
      <c r="T4224" s="190"/>
      <c r="U4224" s="190"/>
      <c r="V4224" s="190"/>
      <c r="W4224" s="190"/>
      <c r="X4224" s="190"/>
      <c r="Y4224" s="190"/>
      <c r="Z4224" s="190"/>
      <c r="AA4224" s="190"/>
      <c r="AB4224" s="190"/>
      <c r="AC4224" s="185"/>
      <c r="AD4224" s="190"/>
      <c r="AE4224" s="190"/>
      <c r="AF4224" s="190"/>
      <c r="AG4224" s="205" t="str">
        <f t="shared" si="195"/>
        <v/>
      </c>
      <c r="AH4224" s="205" t="str">
        <f t="shared" si="196"/>
        <v/>
      </c>
      <c r="AI4224" s="205" t="str">
        <f t="shared" si="197"/>
        <v/>
      </c>
    </row>
    <row r="4225" spans="1:35" ht="15" customHeight="1">
      <c r="A4225" s="185"/>
      <c r="B4225" s="185"/>
      <c r="C4225" s="185"/>
      <c r="D4225" s="186"/>
      <c r="E4225" s="185"/>
      <c r="F4225" s="185"/>
      <c r="G4225" s="185"/>
      <c r="H4225" s="185"/>
      <c r="I4225" s="185"/>
      <c r="J4225" s="185"/>
      <c r="K4225" s="187"/>
      <c r="L4225" s="187"/>
      <c r="M4225" s="187"/>
      <c r="N4225" s="187"/>
      <c r="O4225" s="187"/>
      <c r="P4225" s="187"/>
      <c r="Q4225" s="187"/>
      <c r="R4225" s="190"/>
      <c r="S4225" s="190"/>
      <c r="T4225" s="190"/>
      <c r="U4225" s="190"/>
      <c r="V4225" s="190"/>
      <c r="W4225" s="190"/>
      <c r="X4225" s="190"/>
      <c r="Y4225" s="190"/>
      <c r="Z4225" s="190"/>
      <c r="AA4225" s="190"/>
      <c r="AB4225" s="190"/>
      <c r="AC4225" s="185"/>
      <c r="AD4225" s="190"/>
      <c r="AE4225" s="190"/>
      <c r="AF4225" s="190"/>
      <c r="AG4225" s="205" t="str">
        <f t="shared" si="195"/>
        <v/>
      </c>
      <c r="AH4225" s="205" t="str">
        <f t="shared" si="196"/>
        <v/>
      </c>
      <c r="AI4225" s="205" t="str">
        <f t="shared" si="197"/>
        <v/>
      </c>
    </row>
    <row r="4226" spans="1:35" ht="15" customHeight="1">
      <c r="A4226" s="185"/>
      <c r="B4226" s="185"/>
      <c r="C4226" s="185"/>
      <c r="D4226" s="186"/>
      <c r="E4226" s="185"/>
      <c r="F4226" s="185"/>
      <c r="G4226" s="185"/>
      <c r="H4226" s="185"/>
      <c r="I4226" s="185"/>
      <c r="J4226" s="185"/>
      <c r="K4226" s="187"/>
      <c r="L4226" s="187"/>
      <c r="M4226" s="187"/>
      <c r="N4226" s="187"/>
      <c r="O4226" s="187"/>
      <c r="P4226" s="187"/>
      <c r="Q4226" s="187"/>
      <c r="R4226" s="190"/>
      <c r="S4226" s="190"/>
      <c r="T4226" s="190"/>
      <c r="U4226" s="190"/>
      <c r="V4226" s="190"/>
      <c r="W4226" s="190"/>
      <c r="X4226" s="190"/>
      <c r="Y4226" s="190"/>
      <c r="Z4226" s="190"/>
      <c r="AA4226" s="190"/>
      <c r="AB4226" s="190"/>
      <c r="AC4226" s="185"/>
      <c r="AD4226" s="190"/>
      <c r="AE4226" s="190"/>
      <c r="AF4226" s="190"/>
      <c r="AG4226" s="205" t="str">
        <f t="shared" si="195"/>
        <v/>
      </c>
      <c r="AH4226" s="205" t="str">
        <f t="shared" si="196"/>
        <v/>
      </c>
      <c r="AI4226" s="205" t="str">
        <f t="shared" si="197"/>
        <v/>
      </c>
    </row>
    <row r="4227" spans="1:35" ht="15" customHeight="1">
      <c r="A4227" s="185"/>
      <c r="B4227" s="185"/>
      <c r="C4227" s="185"/>
      <c r="D4227" s="186"/>
      <c r="E4227" s="185"/>
      <c r="F4227" s="185"/>
      <c r="G4227" s="185"/>
      <c r="H4227" s="185"/>
      <c r="I4227" s="185"/>
      <c r="J4227" s="185"/>
      <c r="K4227" s="187"/>
      <c r="L4227" s="187"/>
      <c r="M4227" s="187"/>
      <c r="N4227" s="187"/>
      <c r="O4227" s="187"/>
      <c r="P4227" s="187"/>
      <c r="Q4227" s="187"/>
      <c r="R4227" s="190"/>
      <c r="S4227" s="190"/>
      <c r="T4227" s="190"/>
      <c r="U4227" s="190"/>
      <c r="V4227" s="190"/>
      <c r="W4227" s="190"/>
      <c r="X4227" s="190"/>
      <c r="Y4227" s="190"/>
      <c r="Z4227" s="190"/>
      <c r="AA4227" s="190"/>
      <c r="AB4227" s="190"/>
      <c r="AC4227" s="185"/>
      <c r="AD4227" s="190"/>
      <c r="AE4227" s="190"/>
      <c r="AF4227" s="190"/>
      <c r="AG4227" s="205" t="str">
        <f t="shared" si="195"/>
        <v/>
      </c>
      <c r="AH4227" s="205" t="str">
        <f t="shared" si="196"/>
        <v/>
      </c>
      <c r="AI4227" s="205" t="str">
        <f t="shared" si="197"/>
        <v/>
      </c>
    </row>
    <row r="4228" spans="1:35" ht="15" customHeight="1">
      <c r="A4228" s="185"/>
      <c r="B4228" s="185"/>
      <c r="C4228" s="185"/>
      <c r="D4228" s="186"/>
      <c r="E4228" s="185"/>
      <c r="F4228" s="185"/>
      <c r="G4228" s="185"/>
      <c r="H4228" s="185"/>
      <c r="I4228" s="185"/>
      <c r="J4228" s="185"/>
      <c r="K4228" s="187"/>
      <c r="L4228" s="187"/>
      <c r="M4228" s="187"/>
      <c r="N4228" s="187"/>
      <c r="O4228" s="187"/>
      <c r="P4228" s="187"/>
      <c r="Q4228" s="187"/>
      <c r="R4228" s="190"/>
      <c r="S4228" s="190"/>
      <c r="T4228" s="190"/>
      <c r="U4228" s="190"/>
      <c r="V4228" s="190"/>
      <c r="W4228" s="190"/>
      <c r="X4228" s="190"/>
      <c r="Y4228" s="190"/>
      <c r="Z4228" s="190"/>
      <c r="AA4228" s="190"/>
      <c r="AB4228" s="190"/>
      <c r="AC4228" s="185"/>
      <c r="AD4228" s="190"/>
      <c r="AE4228" s="190"/>
      <c r="AF4228" s="190"/>
      <c r="AG4228" s="205" t="str">
        <f t="shared" ref="AG4228:AG4291" si="198">IF($Q4228="","",IF($Q4228="YES","YES","NO"))</f>
        <v/>
      </c>
      <c r="AH4228" s="205" t="str">
        <f t="shared" ref="AH4228:AH4291" si="199">IF($X4228="","",IF($X4228="YES","YES","NO"))</f>
        <v/>
      </c>
      <c r="AI4228" s="205" t="str">
        <f t="shared" ref="AI4228:AI4291" si="200">IF(COUNTIF($B$3:$B$4985,B4228)&gt;1,"DUPLICATE","")</f>
        <v/>
      </c>
    </row>
    <row r="4229" spans="1:35" ht="15" customHeight="1">
      <c r="A4229" s="185"/>
      <c r="B4229" s="185"/>
      <c r="C4229" s="185"/>
      <c r="D4229" s="186"/>
      <c r="E4229" s="185"/>
      <c r="F4229" s="185"/>
      <c r="G4229" s="185"/>
      <c r="H4229" s="185"/>
      <c r="I4229" s="185"/>
      <c r="J4229" s="185"/>
      <c r="K4229" s="187"/>
      <c r="L4229" s="187"/>
      <c r="M4229" s="187"/>
      <c r="N4229" s="187"/>
      <c r="O4229" s="187"/>
      <c r="P4229" s="187"/>
      <c r="Q4229" s="187"/>
      <c r="R4229" s="190"/>
      <c r="S4229" s="190"/>
      <c r="T4229" s="190"/>
      <c r="U4229" s="190"/>
      <c r="V4229" s="190"/>
      <c r="W4229" s="190"/>
      <c r="X4229" s="190"/>
      <c r="Y4229" s="190"/>
      <c r="Z4229" s="190"/>
      <c r="AA4229" s="190"/>
      <c r="AB4229" s="190"/>
      <c r="AC4229" s="185"/>
      <c r="AD4229" s="190"/>
      <c r="AE4229" s="190"/>
      <c r="AF4229" s="190"/>
      <c r="AG4229" s="205" t="str">
        <f t="shared" si="198"/>
        <v/>
      </c>
      <c r="AH4229" s="205" t="str">
        <f t="shared" si="199"/>
        <v/>
      </c>
      <c r="AI4229" s="205" t="str">
        <f t="shared" si="200"/>
        <v/>
      </c>
    </row>
    <row r="4230" spans="1:35" ht="15" customHeight="1">
      <c r="A4230" s="185"/>
      <c r="B4230" s="185"/>
      <c r="C4230" s="185"/>
      <c r="D4230" s="186"/>
      <c r="E4230" s="185"/>
      <c r="F4230" s="185"/>
      <c r="G4230" s="185"/>
      <c r="H4230" s="185"/>
      <c r="I4230" s="185"/>
      <c r="J4230" s="185"/>
      <c r="K4230" s="187"/>
      <c r="L4230" s="187"/>
      <c r="M4230" s="187"/>
      <c r="N4230" s="187"/>
      <c r="O4230" s="187"/>
      <c r="P4230" s="187"/>
      <c r="Q4230" s="187"/>
      <c r="R4230" s="190"/>
      <c r="S4230" s="190"/>
      <c r="T4230" s="190"/>
      <c r="U4230" s="190"/>
      <c r="V4230" s="190"/>
      <c r="W4230" s="190"/>
      <c r="X4230" s="190"/>
      <c r="Y4230" s="190"/>
      <c r="Z4230" s="190"/>
      <c r="AA4230" s="190"/>
      <c r="AB4230" s="190"/>
      <c r="AC4230" s="185"/>
      <c r="AD4230" s="190"/>
      <c r="AE4230" s="190"/>
      <c r="AF4230" s="190"/>
      <c r="AG4230" s="205" t="str">
        <f t="shared" si="198"/>
        <v/>
      </c>
      <c r="AH4230" s="205" t="str">
        <f t="shared" si="199"/>
        <v/>
      </c>
      <c r="AI4230" s="205" t="str">
        <f t="shared" si="200"/>
        <v/>
      </c>
    </row>
    <row r="4231" spans="1:35" ht="15" customHeight="1">
      <c r="A4231" s="185"/>
      <c r="B4231" s="185"/>
      <c r="C4231" s="185"/>
      <c r="D4231" s="186"/>
      <c r="E4231" s="185"/>
      <c r="F4231" s="185"/>
      <c r="G4231" s="185"/>
      <c r="H4231" s="185"/>
      <c r="I4231" s="185"/>
      <c r="J4231" s="185"/>
      <c r="K4231" s="187"/>
      <c r="L4231" s="187"/>
      <c r="M4231" s="187"/>
      <c r="N4231" s="187"/>
      <c r="O4231" s="187"/>
      <c r="P4231" s="187"/>
      <c r="Q4231" s="187"/>
      <c r="R4231" s="190"/>
      <c r="S4231" s="190"/>
      <c r="T4231" s="190"/>
      <c r="U4231" s="190"/>
      <c r="V4231" s="190"/>
      <c r="W4231" s="190"/>
      <c r="X4231" s="190"/>
      <c r="Y4231" s="190"/>
      <c r="Z4231" s="190"/>
      <c r="AA4231" s="190"/>
      <c r="AB4231" s="190"/>
      <c r="AC4231" s="185"/>
      <c r="AD4231" s="190"/>
      <c r="AE4231" s="190"/>
      <c r="AF4231" s="190"/>
      <c r="AG4231" s="205" t="str">
        <f t="shared" si="198"/>
        <v/>
      </c>
      <c r="AH4231" s="205" t="str">
        <f t="shared" si="199"/>
        <v/>
      </c>
      <c r="AI4231" s="205" t="str">
        <f t="shared" si="200"/>
        <v/>
      </c>
    </row>
    <row r="4232" spans="1:35" ht="15" customHeight="1">
      <c r="A4232" s="185"/>
      <c r="B4232" s="185"/>
      <c r="C4232" s="185"/>
      <c r="D4232" s="186"/>
      <c r="E4232" s="185"/>
      <c r="F4232" s="185"/>
      <c r="G4232" s="185"/>
      <c r="H4232" s="185"/>
      <c r="I4232" s="185"/>
      <c r="J4232" s="185"/>
      <c r="K4232" s="187"/>
      <c r="L4232" s="187"/>
      <c r="M4232" s="187"/>
      <c r="N4232" s="187"/>
      <c r="O4232" s="187"/>
      <c r="P4232" s="187"/>
      <c r="Q4232" s="187"/>
      <c r="R4232" s="190"/>
      <c r="S4232" s="190"/>
      <c r="T4232" s="190"/>
      <c r="U4232" s="190"/>
      <c r="V4232" s="190"/>
      <c r="W4232" s="190"/>
      <c r="X4232" s="190"/>
      <c r="Y4232" s="190"/>
      <c r="Z4232" s="190"/>
      <c r="AA4232" s="190"/>
      <c r="AB4232" s="190"/>
      <c r="AC4232" s="185"/>
      <c r="AD4232" s="190"/>
      <c r="AE4232" s="190"/>
      <c r="AF4232" s="190"/>
      <c r="AG4232" s="205" t="str">
        <f t="shared" si="198"/>
        <v/>
      </c>
      <c r="AH4232" s="205" t="str">
        <f t="shared" si="199"/>
        <v/>
      </c>
      <c r="AI4232" s="205" t="str">
        <f t="shared" si="200"/>
        <v/>
      </c>
    </row>
    <row r="4233" spans="1:35" ht="15" customHeight="1">
      <c r="A4233" s="185"/>
      <c r="B4233" s="185"/>
      <c r="C4233" s="185"/>
      <c r="D4233" s="186"/>
      <c r="E4233" s="185"/>
      <c r="F4233" s="185"/>
      <c r="G4233" s="185"/>
      <c r="H4233" s="185"/>
      <c r="I4233" s="185"/>
      <c r="J4233" s="185"/>
      <c r="K4233" s="187"/>
      <c r="L4233" s="187"/>
      <c r="M4233" s="187"/>
      <c r="N4233" s="187"/>
      <c r="O4233" s="187"/>
      <c r="P4233" s="187"/>
      <c r="Q4233" s="187"/>
      <c r="R4233" s="190"/>
      <c r="S4233" s="190"/>
      <c r="T4233" s="190"/>
      <c r="U4233" s="190"/>
      <c r="V4233" s="190"/>
      <c r="W4233" s="190"/>
      <c r="X4233" s="190"/>
      <c r="Y4233" s="190"/>
      <c r="Z4233" s="190"/>
      <c r="AA4233" s="190"/>
      <c r="AB4233" s="190"/>
      <c r="AC4233" s="185"/>
      <c r="AD4233" s="190"/>
      <c r="AE4233" s="190"/>
      <c r="AF4233" s="190"/>
      <c r="AG4233" s="205" t="str">
        <f t="shared" si="198"/>
        <v/>
      </c>
      <c r="AH4233" s="205" t="str">
        <f t="shared" si="199"/>
        <v/>
      </c>
      <c r="AI4233" s="205" t="str">
        <f t="shared" si="200"/>
        <v/>
      </c>
    </row>
    <row r="4234" spans="1:35" ht="15" customHeight="1">
      <c r="A4234" s="185"/>
      <c r="B4234" s="185"/>
      <c r="C4234" s="185"/>
      <c r="D4234" s="186"/>
      <c r="E4234" s="185"/>
      <c r="F4234" s="185"/>
      <c r="G4234" s="185"/>
      <c r="H4234" s="185"/>
      <c r="I4234" s="185"/>
      <c r="J4234" s="185"/>
      <c r="K4234" s="187"/>
      <c r="L4234" s="187"/>
      <c r="M4234" s="187"/>
      <c r="N4234" s="187"/>
      <c r="O4234" s="187"/>
      <c r="P4234" s="187"/>
      <c r="Q4234" s="187"/>
      <c r="R4234" s="190"/>
      <c r="S4234" s="190"/>
      <c r="T4234" s="190"/>
      <c r="U4234" s="190"/>
      <c r="V4234" s="190"/>
      <c r="W4234" s="190"/>
      <c r="X4234" s="190"/>
      <c r="Y4234" s="190"/>
      <c r="Z4234" s="190"/>
      <c r="AA4234" s="190"/>
      <c r="AB4234" s="190"/>
      <c r="AC4234" s="185"/>
      <c r="AD4234" s="190"/>
      <c r="AE4234" s="190"/>
      <c r="AF4234" s="190"/>
      <c r="AG4234" s="205" t="str">
        <f t="shared" si="198"/>
        <v/>
      </c>
      <c r="AH4234" s="205" t="str">
        <f t="shared" si="199"/>
        <v/>
      </c>
      <c r="AI4234" s="205" t="str">
        <f t="shared" si="200"/>
        <v/>
      </c>
    </row>
    <row r="4235" spans="1:35" ht="15" customHeight="1">
      <c r="A4235" s="185"/>
      <c r="B4235" s="185"/>
      <c r="C4235" s="185"/>
      <c r="D4235" s="186"/>
      <c r="E4235" s="185"/>
      <c r="F4235" s="185"/>
      <c r="G4235" s="185"/>
      <c r="H4235" s="185"/>
      <c r="I4235" s="185"/>
      <c r="J4235" s="185"/>
      <c r="K4235" s="187"/>
      <c r="L4235" s="187"/>
      <c r="M4235" s="187"/>
      <c r="N4235" s="187"/>
      <c r="O4235" s="187"/>
      <c r="P4235" s="187"/>
      <c r="Q4235" s="187"/>
      <c r="R4235" s="190"/>
      <c r="S4235" s="190"/>
      <c r="T4235" s="190"/>
      <c r="U4235" s="190"/>
      <c r="V4235" s="190"/>
      <c r="W4235" s="190"/>
      <c r="X4235" s="190"/>
      <c r="Y4235" s="190"/>
      <c r="Z4235" s="190"/>
      <c r="AA4235" s="190"/>
      <c r="AB4235" s="190"/>
      <c r="AC4235" s="185"/>
      <c r="AD4235" s="190"/>
      <c r="AE4235" s="190"/>
      <c r="AF4235" s="190"/>
      <c r="AG4235" s="205" t="str">
        <f t="shared" si="198"/>
        <v/>
      </c>
      <c r="AH4235" s="205" t="str">
        <f t="shared" si="199"/>
        <v/>
      </c>
      <c r="AI4235" s="205" t="str">
        <f t="shared" si="200"/>
        <v/>
      </c>
    </row>
    <row r="4236" spans="1:35" ht="15" customHeight="1">
      <c r="A4236" s="185"/>
      <c r="B4236" s="185"/>
      <c r="C4236" s="185"/>
      <c r="D4236" s="186"/>
      <c r="E4236" s="185"/>
      <c r="F4236" s="185"/>
      <c r="G4236" s="185"/>
      <c r="H4236" s="185"/>
      <c r="I4236" s="185"/>
      <c r="J4236" s="185"/>
      <c r="K4236" s="187"/>
      <c r="L4236" s="187"/>
      <c r="M4236" s="187"/>
      <c r="N4236" s="187"/>
      <c r="O4236" s="187"/>
      <c r="P4236" s="187"/>
      <c r="Q4236" s="187"/>
      <c r="R4236" s="190"/>
      <c r="S4236" s="190"/>
      <c r="T4236" s="190"/>
      <c r="U4236" s="190"/>
      <c r="V4236" s="190"/>
      <c r="W4236" s="190"/>
      <c r="X4236" s="190"/>
      <c r="Y4236" s="190"/>
      <c r="Z4236" s="190"/>
      <c r="AA4236" s="190"/>
      <c r="AB4236" s="190"/>
      <c r="AC4236" s="185"/>
      <c r="AD4236" s="190"/>
      <c r="AE4236" s="190"/>
      <c r="AF4236" s="190"/>
      <c r="AG4236" s="205" t="str">
        <f t="shared" si="198"/>
        <v/>
      </c>
      <c r="AH4236" s="205" t="str">
        <f t="shared" si="199"/>
        <v/>
      </c>
      <c r="AI4236" s="205" t="str">
        <f t="shared" si="200"/>
        <v/>
      </c>
    </row>
    <row r="4237" spans="1:35" ht="15" customHeight="1">
      <c r="A4237" s="185"/>
      <c r="B4237" s="185"/>
      <c r="C4237" s="185"/>
      <c r="D4237" s="186"/>
      <c r="E4237" s="185"/>
      <c r="F4237" s="185"/>
      <c r="G4237" s="185"/>
      <c r="H4237" s="185"/>
      <c r="I4237" s="185"/>
      <c r="J4237" s="185"/>
      <c r="K4237" s="187"/>
      <c r="L4237" s="187"/>
      <c r="M4237" s="187"/>
      <c r="N4237" s="187"/>
      <c r="O4237" s="187"/>
      <c r="P4237" s="187"/>
      <c r="Q4237" s="187"/>
      <c r="R4237" s="190"/>
      <c r="S4237" s="190"/>
      <c r="T4237" s="190"/>
      <c r="U4237" s="190"/>
      <c r="V4237" s="190"/>
      <c r="W4237" s="190"/>
      <c r="X4237" s="190"/>
      <c r="Y4237" s="190"/>
      <c r="Z4237" s="190"/>
      <c r="AA4237" s="190"/>
      <c r="AB4237" s="190"/>
      <c r="AC4237" s="185"/>
      <c r="AD4237" s="190"/>
      <c r="AE4237" s="190"/>
      <c r="AF4237" s="190"/>
      <c r="AG4237" s="205" t="str">
        <f t="shared" si="198"/>
        <v/>
      </c>
      <c r="AH4237" s="205" t="str">
        <f t="shared" si="199"/>
        <v/>
      </c>
      <c r="AI4237" s="205" t="str">
        <f t="shared" si="200"/>
        <v/>
      </c>
    </row>
    <row r="4238" spans="1:35" ht="15" customHeight="1">
      <c r="A4238" s="185"/>
      <c r="B4238" s="185"/>
      <c r="C4238" s="185"/>
      <c r="D4238" s="186"/>
      <c r="E4238" s="185"/>
      <c r="F4238" s="185"/>
      <c r="G4238" s="185"/>
      <c r="H4238" s="185"/>
      <c r="I4238" s="185"/>
      <c r="J4238" s="185"/>
      <c r="K4238" s="187"/>
      <c r="L4238" s="187"/>
      <c r="M4238" s="187"/>
      <c r="N4238" s="187"/>
      <c r="O4238" s="187"/>
      <c r="P4238" s="187"/>
      <c r="Q4238" s="187"/>
      <c r="R4238" s="190"/>
      <c r="S4238" s="190"/>
      <c r="T4238" s="190"/>
      <c r="U4238" s="190"/>
      <c r="V4238" s="190"/>
      <c r="W4238" s="190"/>
      <c r="X4238" s="190"/>
      <c r="Y4238" s="190"/>
      <c r="Z4238" s="190"/>
      <c r="AA4238" s="190"/>
      <c r="AB4238" s="190"/>
      <c r="AC4238" s="185"/>
      <c r="AD4238" s="190"/>
      <c r="AE4238" s="190"/>
      <c r="AF4238" s="190"/>
      <c r="AG4238" s="205" t="str">
        <f t="shared" si="198"/>
        <v/>
      </c>
      <c r="AH4238" s="205" t="str">
        <f t="shared" si="199"/>
        <v/>
      </c>
      <c r="AI4238" s="205" t="str">
        <f t="shared" si="200"/>
        <v/>
      </c>
    </row>
    <row r="4239" spans="1:35" ht="15" customHeight="1">
      <c r="A4239" s="185"/>
      <c r="B4239" s="185"/>
      <c r="C4239" s="185"/>
      <c r="D4239" s="186"/>
      <c r="E4239" s="185"/>
      <c r="F4239" s="185"/>
      <c r="G4239" s="185"/>
      <c r="H4239" s="185"/>
      <c r="I4239" s="185"/>
      <c r="J4239" s="185"/>
      <c r="K4239" s="187"/>
      <c r="L4239" s="187"/>
      <c r="M4239" s="187"/>
      <c r="N4239" s="187"/>
      <c r="O4239" s="187"/>
      <c r="P4239" s="187"/>
      <c r="Q4239" s="187"/>
      <c r="R4239" s="190"/>
      <c r="S4239" s="190"/>
      <c r="T4239" s="190"/>
      <c r="U4239" s="190"/>
      <c r="V4239" s="190"/>
      <c r="W4239" s="190"/>
      <c r="X4239" s="190"/>
      <c r="Y4239" s="190"/>
      <c r="Z4239" s="190"/>
      <c r="AA4239" s="190"/>
      <c r="AB4239" s="190"/>
      <c r="AC4239" s="185"/>
      <c r="AD4239" s="190"/>
      <c r="AE4239" s="190"/>
      <c r="AF4239" s="190"/>
      <c r="AG4239" s="205" t="str">
        <f t="shared" si="198"/>
        <v/>
      </c>
      <c r="AH4239" s="205" t="str">
        <f t="shared" si="199"/>
        <v/>
      </c>
      <c r="AI4239" s="205" t="str">
        <f t="shared" si="200"/>
        <v/>
      </c>
    </row>
    <row r="4240" spans="1:35" ht="15" customHeight="1">
      <c r="A4240" s="185"/>
      <c r="B4240" s="185"/>
      <c r="C4240" s="185"/>
      <c r="D4240" s="186"/>
      <c r="E4240" s="185"/>
      <c r="F4240" s="185"/>
      <c r="G4240" s="185"/>
      <c r="H4240" s="185"/>
      <c r="I4240" s="185"/>
      <c r="J4240" s="185"/>
      <c r="K4240" s="187"/>
      <c r="L4240" s="187"/>
      <c r="M4240" s="187"/>
      <c r="N4240" s="187"/>
      <c r="O4240" s="187"/>
      <c r="P4240" s="187"/>
      <c r="Q4240" s="187"/>
      <c r="R4240" s="190"/>
      <c r="S4240" s="190"/>
      <c r="T4240" s="190"/>
      <c r="U4240" s="190"/>
      <c r="V4240" s="190"/>
      <c r="W4240" s="190"/>
      <c r="X4240" s="190"/>
      <c r="Y4240" s="190"/>
      <c r="Z4240" s="190"/>
      <c r="AA4240" s="190"/>
      <c r="AB4240" s="190"/>
      <c r="AC4240" s="185"/>
      <c r="AD4240" s="190"/>
      <c r="AE4240" s="190"/>
      <c r="AF4240" s="190"/>
      <c r="AG4240" s="205" t="str">
        <f t="shared" si="198"/>
        <v/>
      </c>
      <c r="AH4240" s="205" t="str">
        <f t="shared" si="199"/>
        <v/>
      </c>
      <c r="AI4240" s="205" t="str">
        <f t="shared" si="200"/>
        <v/>
      </c>
    </row>
    <row r="4241" spans="1:35" ht="15" customHeight="1">
      <c r="A4241" s="185"/>
      <c r="B4241" s="185"/>
      <c r="C4241" s="185"/>
      <c r="D4241" s="186"/>
      <c r="E4241" s="185"/>
      <c r="F4241" s="185"/>
      <c r="G4241" s="185"/>
      <c r="H4241" s="185"/>
      <c r="I4241" s="185"/>
      <c r="J4241" s="185"/>
      <c r="K4241" s="187"/>
      <c r="L4241" s="187"/>
      <c r="M4241" s="187"/>
      <c r="N4241" s="187"/>
      <c r="O4241" s="187"/>
      <c r="P4241" s="187"/>
      <c r="Q4241" s="187"/>
      <c r="R4241" s="190"/>
      <c r="S4241" s="190"/>
      <c r="T4241" s="190"/>
      <c r="U4241" s="190"/>
      <c r="V4241" s="190"/>
      <c r="W4241" s="190"/>
      <c r="X4241" s="190"/>
      <c r="Y4241" s="190"/>
      <c r="Z4241" s="190"/>
      <c r="AA4241" s="190"/>
      <c r="AB4241" s="190"/>
      <c r="AC4241" s="185"/>
      <c r="AD4241" s="190"/>
      <c r="AE4241" s="190"/>
      <c r="AF4241" s="190"/>
      <c r="AG4241" s="205" t="str">
        <f t="shared" si="198"/>
        <v/>
      </c>
      <c r="AH4241" s="205" t="str">
        <f t="shared" si="199"/>
        <v/>
      </c>
      <c r="AI4241" s="205" t="str">
        <f t="shared" si="200"/>
        <v/>
      </c>
    </row>
    <row r="4242" spans="1:35" ht="15" customHeight="1">
      <c r="A4242" s="185"/>
      <c r="B4242" s="185"/>
      <c r="C4242" s="185"/>
      <c r="D4242" s="186"/>
      <c r="E4242" s="185"/>
      <c r="F4242" s="185"/>
      <c r="G4242" s="185"/>
      <c r="H4242" s="185"/>
      <c r="I4242" s="185"/>
      <c r="J4242" s="185"/>
      <c r="K4242" s="187"/>
      <c r="L4242" s="187"/>
      <c r="M4242" s="187"/>
      <c r="N4242" s="187"/>
      <c r="O4242" s="187"/>
      <c r="P4242" s="187"/>
      <c r="Q4242" s="187"/>
      <c r="R4242" s="190"/>
      <c r="S4242" s="190"/>
      <c r="T4242" s="190"/>
      <c r="U4242" s="190"/>
      <c r="V4242" s="190"/>
      <c r="W4242" s="190"/>
      <c r="X4242" s="190"/>
      <c r="Y4242" s="190"/>
      <c r="Z4242" s="190"/>
      <c r="AA4242" s="190"/>
      <c r="AB4242" s="190"/>
      <c r="AC4242" s="185"/>
      <c r="AD4242" s="190"/>
      <c r="AE4242" s="190"/>
      <c r="AF4242" s="190"/>
      <c r="AG4242" s="205" t="str">
        <f t="shared" si="198"/>
        <v/>
      </c>
      <c r="AH4242" s="205" t="str">
        <f t="shared" si="199"/>
        <v/>
      </c>
      <c r="AI4242" s="205" t="str">
        <f t="shared" si="200"/>
        <v/>
      </c>
    </row>
    <row r="4243" spans="1:35" ht="15" customHeight="1">
      <c r="A4243" s="185"/>
      <c r="B4243" s="185"/>
      <c r="C4243" s="185"/>
      <c r="D4243" s="186"/>
      <c r="E4243" s="185"/>
      <c r="F4243" s="185"/>
      <c r="G4243" s="185"/>
      <c r="H4243" s="185"/>
      <c r="I4243" s="185"/>
      <c r="J4243" s="185"/>
      <c r="K4243" s="187"/>
      <c r="L4243" s="187"/>
      <c r="M4243" s="187"/>
      <c r="N4243" s="187"/>
      <c r="O4243" s="187"/>
      <c r="P4243" s="187"/>
      <c r="Q4243" s="187"/>
      <c r="R4243" s="190"/>
      <c r="S4243" s="190"/>
      <c r="T4243" s="190"/>
      <c r="U4243" s="190"/>
      <c r="V4243" s="190"/>
      <c r="W4243" s="190"/>
      <c r="X4243" s="190"/>
      <c r="Y4243" s="190"/>
      <c r="Z4243" s="190"/>
      <c r="AA4243" s="190"/>
      <c r="AB4243" s="190"/>
      <c r="AC4243" s="185"/>
      <c r="AD4243" s="190"/>
      <c r="AE4243" s="190"/>
      <c r="AF4243" s="190"/>
      <c r="AG4243" s="205" t="str">
        <f t="shared" si="198"/>
        <v/>
      </c>
      <c r="AH4243" s="205" t="str">
        <f t="shared" si="199"/>
        <v/>
      </c>
      <c r="AI4243" s="205" t="str">
        <f t="shared" si="200"/>
        <v/>
      </c>
    </row>
    <row r="4244" spans="1:35" ht="15" customHeight="1">
      <c r="A4244" s="185"/>
      <c r="B4244" s="185"/>
      <c r="C4244" s="185"/>
      <c r="D4244" s="186"/>
      <c r="E4244" s="185"/>
      <c r="F4244" s="185"/>
      <c r="G4244" s="185"/>
      <c r="H4244" s="185"/>
      <c r="I4244" s="185"/>
      <c r="J4244" s="185"/>
      <c r="K4244" s="187"/>
      <c r="L4244" s="187"/>
      <c r="M4244" s="187"/>
      <c r="N4244" s="187"/>
      <c r="O4244" s="187"/>
      <c r="P4244" s="187"/>
      <c r="Q4244" s="187"/>
      <c r="R4244" s="190"/>
      <c r="S4244" s="190"/>
      <c r="T4244" s="190"/>
      <c r="U4244" s="190"/>
      <c r="V4244" s="190"/>
      <c r="W4244" s="190"/>
      <c r="X4244" s="190"/>
      <c r="Y4244" s="190"/>
      <c r="Z4244" s="190"/>
      <c r="AA4244" s="190"/>
      <c r="AB4244" s="190"/>
      <c r="AC4244" s="185"/>
      <c r="AD4244" s="190"/>
      <c r="AE4244" s="190"/>
      <c r="AF4244" s="190"/>
      <c r="AG4244" s="205" t="str">
        <f t="shared" si="198"/>
        <v/>
      </c>
      <c r="AH4244" s="205" t="str">
        <f t="shared" si="199"/>
        <v/>
      </c>
      <c r="AI4244" s="205" t="str">
        <f t="shared" si="200"/>
        <v/>
      </c>
    </row>
    <row r="4245" spans="1:35" ht="15" customHeight="1">
      <c r="A4245" s="185"/>
      <c r="B4245" s="185"/>
      <c r="C4245" s="185"/>
      <c r="D4245" s="186"/>
      <c r="E4245" s="185"/>
      <c r="F4245" s="185"/>
      <c r="G4245" s="185"/>
      <c r="H4245" s="185"/>
      <c r="I4245" s="185"/>
      <c r="J4245" s="185"/>
      <c r="K4245" s="187"/>
      <c r="L4245" s="187"/>
      <c r="M4245" s="187"/>
      <c r="N4245" s="187"/>
      <c r="O4245" s="187"/>
      <c r="P4245" s="187"/>
      <c r="Q4245" s="187"/>
      <c r="R4245" s="190"/>
      <c r="S4245" s="190"/>
      <c r="T4245" s="190"/>
      <c r="U4245" s="190"/>
      <c r="V4245" s="190"/>
      <c r="W4245" s="190"/>
      <c r="X4245" s="190"/>
      <c r="Y4245" s="190"/>
      <c r="Z4245" s="190"/>
      <c r="AA4245" s="190"/>
      <c r="AB4245" s="190"/>
      <c r="AC4245" s="185"/>
      <c r="AD4245" s="190"/>
      <c r="AE4245" s="190"/>
      <c r="AF4245" s="190"/>
      <c r="AG4245" s="205" t="str">
        <f t="shared" si="198"/>
        <v/>
      </c>
      <c r="AH4245" s="205" t="str">
        <f t="shared" si="199"/>
        <v/>
      </c>
      <c r="AI4245" s="205" t="str">
        <f t="shared" si="200"/>
        <v/>
      </c>
    </row>
    <row r="4246" spans="1:35" ht="15" customHeight="1">
      <c r="A4246" s="185"/>
      <c r="B4246" s="185"/>
      <c r="C4246" s="185"/>
      <c r="D4246" s="186"/>
      <c r="E4246" s="185"/>
      <c r="F4246" s="185"/>
      <c r="G4246" s="185"/>
      <c r="H4246" s="185"/>
      <c r="I4246" s="185"/>
      <c r="J4246" s="185"/>
      <c r="K4246" s="187"/>
      <c r="L4246" s="187"/>
      <c r="M4246" s="187"/>
      <c r="N4246" s="187"/>
      <c r="O4246" s="187"/>
      <c r="P4246" s="187"/>
      <c r="Q4246" s="187"/>
      <c r="R4246" s="190"/>
      <c r="S4246" s="190"/>
      <c r="T4246" s="190"/>
      <c r="U4246" s="190"/>
      <c r="V4246" s="190"/>
      <c r="W4246" s="190"/>
      <c r="X4246" s="190"/>
      <c r="Y4246" s="190"/>
      <c r="Z4246" s="190"/>
      <c r="AA4246" s="190"/>
      <c r="AB4246" s="190"/>
      <c r="AC4246" s="185"/>
      <c r="AD4246" s="190"/>
      <c r="AE4246" s="190"/>
      <c r="AF4246" s="190"/>
      <c r="AG4246" s="205" t="str">
        <f t="shared" si="198"/>
        <v/>
      </c>
      <c r="AH4246" s="205" t="str">
        <f t="shared" si="199"/>
        <v/>
      </c>
      <c r="AI4246" s="205" t="str">
        <f t="shared" si="200"/>
        <v/>
      </c>
    </row>
    <row r="4247" spans="1:35" ht="15" customHeight="1">
      <c r="A4247" s="185"/>
      <c r="B4247" s="185"/>
      <c r="C4247" s="185"/>
      <c r="D4247" s="186"/>
      <c r="E4247" s="185"/>
      <c r="F4247" s="185"/>
      <c r="G4247" s="185"/>
      <c r="H4247" s="185"/>
      <c r="I4247" s="185"/>
      <c r="J4247" s="185"/>
      <c r="K4247" s="187"/>
      <c r="L4247" s="187"/>
      <c r="M4247" s="187"/>
      <c r="N4247" s="187"/>
      <c r="O4247" s="187"/>
      <c r="P4247" s="187"/>
      <c r="Q4247" s="187"/>
      <c r="R4247" s="190"/>
      <c r="S4247" s="190"/>
      <c r="T4247" s="190"/>
      <c r="U4247" s="190"/>
      <c r="V4247" s="190"/>
      <c r="W4247" s="190"/>
      <c r="X4247" s="190"/>
      <c r="Y4247" s="190"/>
      <c r="Z4247" s="190"/>
      <c r="AA4247" s="190"/>
      <c r="AB4247" s="190"/>
      <c r="AC4247" s="185"/>
      <c r="AD4247" s="190"/>
      <c r="AE4247" s="190"/>
      <c r="AF4247" s="190"/>
      <c r="AG4247" s="205" t="str">
        <f t="shared" si="198"/>
        <v/>
      </c>
      <c r="AH4247" s="205" t="str">
        <f t="shared" si="199"/>
        <v/>
      </c>
      <c r="AI4247" s="205" t="str">
        <f t="shared" si="200"/>
        <v/>
      </c>
    </row>
    <row r="4248" spans="1:35" ht="15" customHeight="1">
      <c r="A4248" s="185"/>
      <c r="B4248" s="185"/>
      <c r="C4248" s="185"/>
      <c r="D4248" s="186"/>
      <c r="E4248" s="185"/>
      <c r="F4248" s="185"/>
      <c r="G4248" s="185"/>
      <c r="H4248" s="185"/>
      <c r="I4248" s="185"/>
      <c r="J4248" s="185"/>
      <c r="K4248" s="187"/>
      <c r="L4248" s="187"/>
      <c r="M4248" s="187"/>
      <c r="N4248" s="187"/>
      <c r="O4248" s="187"/>
      <c r="P4248" s="187"/>
      <c r="Q4248" s="187"/>
      <c r="R4248" s="190"/>
      <c r="S4248" s="190"/>
      <c r="T4248" s="190"/>
      <c r="U4248" s="190"/>
      <c r="V4248" s="190"/>
      <c r="W4248" s="190"/>
      <c r="X4248" s="190"/>
      <c r="Y4248" s="190"/>
      <c r="Z4248" s="190"/>
      <c r="AA4248" s="190"/>
      <c r="AB4248" s="190"/>
      <c r="AC4248" s="185"/>
      <c r="AD4248" s="190"/>
      <c r="AE4248" s="190"/>
      <c r="AF4248" s="190"/>
      <c r="AG4248" s="205" t="str">
        <f t="shared" si="198"/>
        <v/>
      </c>
      <c r="AH4248" s="205" t="str">
        <f t="shared" si="199"/>
        <v/>
      </c>
      <c r="AI4248" s="205" t="str">
        <f t="shared" si="200"/>
        <v/>
      </c>
    </row>
    <row r="4249" spans="1:35" ht="15" customHeight="1">
      <c r="A4249" s="185"/>
      <c r="B4249" s="185"/>
      <c r="C4249" s="185"/>
      <c r="D4249" s="186"/>
      <c r="E4249" s="185"/>
      <c r="F4249" s="185"/>
      <c r="G4249" s="185"/>
      <c r="H4249" s="185"/>
      <c r="I4249" s="185"/>
      <c r="J4249" s="185"/>
      <c r="K4249" s="187"/>
      <c r="L4249" s="187"/>
      <c r="M4249" s="187"/>
      <c r="N4249" s="187"/>
      <c r="O4249" s="187"/>
      <c r="P4249" s="187"/>
      <c r="Q4249" s="187"/>
      <c r="R4249" s="190"/>
      <c r="S4249" s="190"/>
      <c r="T4249" s="190"/>
      <c r="U4249" s="190"/>
      <c r="V4249" s="190"/>
      <c r="W4249" s="190"/>
      <c r="X4249" s="190"/>
      <c r="Y4249" s="190"/>
      <c r="Z4249" s="190"/>
      <c r="AA4249" s="190"/>
      <c r="AB4249" s="190"/>
      <c r="AC4249" s="185"/>
      <c r="AD4249" s="190"/>
      <c r="AE4249" s="190"/>
      <c r="AF4249" s="190"/>
      <c r="AG4249" s="205" t="str">
        <f t="shared" si="198"/>
        <v/>
      </c>
      <c r="AH4249" s="205" t="str">
        <f t="shared" si="199"/>
        <v/>
      </c>
      <c r="AI4249" s="205" t="str">
        <f t="shared" si="200"/>
        <v/>
      </c>
    </row>
    <row r="4250" spans="1:35" ht="15" customHeight="1">
      <c r="A4250" s="185"/>
      <c r="B4250" s="185"/>
      <c r="C4250" s="185"/>
      <c r="D4250" s="186"/>
      <c r="E4250" s="185"/>
      <c r="F4250" s="185"/>
      <c r="G4250" s="185"/>
      <c r="H4250" s="185"/>
      <c r="I4250" s="185"/>
      <c r="J4250" s="185"/>
      <c r="K4250" s="187"/>
      <c r="L4250" s="187"/>
      <c r="M4250" s="187"/>
      <c r="N4250" s="187"/>
      <c r="O4250" s="187"/>
      <c r="P4250" s="187"/>
      <c r="Q4250" s="187"/>
      <c r="R4250" s="190"/>
      <c r="S4250" s="190"/>
      <c r="T4250" s="190"/>
      <c r="U4250" s="190"/>
      <c r="V4250" s="190"/>
      <c r="W4250" s="190"/>
      <c r="X4250" s="190"/>
      <c r="Y4250" s="190"/>
      <c r="Z4250" s="190"/>
      <c r="AA4250" s="190"/>
      <c r="AB4250" s="190"/>
      <c r="AC4250" s="185"/>
      <c r="AD4250" s="190"/>
      <c r="AE4250" s="190"/>
      <c r="AF4250" s="190"/>
      <c r="AG4250" s="205" t="str">
        <f t="shared" si="198"/>
        <v/>
      </c>
      <c r="AH4250" s="205" t="str">
        <f t="shared" si="199"/>
        <v/>
      </c>
      <c r="AI4250" s="205" t="str">
        <f t="shared" si="200"/>
        <v/>
      </c>
    </row>
    <row r="4251" spans="1:35" ht="15" customHeight="1">
      <c r="A4251" s="185"/>
      <c r="B4251" s="185"/>
      <c r="C4251" s="185"/>
      <c r="D4251" s="186"/>
      <c r="E4251" s="185"/>
      <c r="F4251" s="185"/>
      <c r="G4251" s="185"/>
      <c r="H4251" s="185"/>
      <c r="I4251" s="185"/>
      <c r="J4251" s="185"/>
      <c r="K4251" s="187"/>
      <c r="L4251" s="187"/>
      <c r="M4251" s="187"/>
      <c r="N4251" s="187"/>
      <c r="O4251" s="187"/>
      <c r="P4251" s="187"/>
      <c r="Q4251" s="187"/>
      <c r="R4251" s="190"/>
      <c r="S4251" s="190"/>
      <c r="T4251" s="190"/>
      <c r="U4251" s="190"/>
      <c r="V4251" s="190"/>
      <c r="W4251" s="190"/>
      <c r="X4251" s="190"/>
      <c r="Y4251" s="190"/>
      <c r="Z4251" s="190"/>
      <c r="AA4251" s="190"/>
      <c r="AB4251" s="190"/>
      <c r="AC4251" s="185"/>
      <c r="AD4251" s="190"/>
      <c r="AE4251" s="190"/>
      <c r="AF4251" s="190"/>
      <c r="AG4251" s="205" t="str">
        <f t="shared" si="198"/>
        <v/>
      </c>
      <c r="AH4251" s="205" t="str">
        <f t="shared" si="199"/>
        <v/>
      </c>
      <c r="AI4251" s="205" t="str">
        <f t="shared" si="200"/>
        <v/>
      </c>
    </row>
    <row r="4252" spans="1:35" ht="15" customHeight="1">
      <c r="A4252" s="185"/>
      <c r="B4252" s="185"/>
      <c r="C4252" s="185"/>
      <c r="D4252" s="186"/>
      <c r="E4252" s="185"/>
      <c r="F4252" s="185"/>
      <c r="G4252" s="185"/>
      <c r="H4252" s="185"/>
      <c r="I4252" s="185"/>
      <c r="J4252" s="185"/>
      <c r="K4252" s="187"/>
      <c r="L4252" s="187"/>
      <c r="M4252" s="187"/>
      <c r="N4252" s="187"/>
      <c r="O4252" s="187"/>
      <c r="P4252" s="187"/>
      <c r="Q4252" s="187"/>
      <c r="R4252" s="190"/>
      <c r="S4252" s="190"/>
      <c r="T4252" s="190"/>
      <c r="U4252" s="190"/>
      <c r="V4252" s="190"/>
      <c r="W4252" s="190"/>
      <c r="X4252" s="190"/>
      <c r="Y4252" s="190"/>
      <c r="Z4252" s="190"/>
      <c r="AA4252" s="190"/>
      <c r="AB4252" s="190"/>
      <c r="AC4252" s="185"/>
      <c r="AD4252" s="190"/>
      <c r="AE4252" s="190"/>
      <c r="AF4252" s="190"/>
      <c r="AG4252" s="205" t="str">
        <f t="shared" si="198"/>
        <v/>
      </c>
      <c r="AH4252" s="205" t="str">
        <f t="shared" si="199"/>
        <v/>
      </c>
      <c r="AI4252" s="205" t="str">
        <f t="shared" si="200"/>
        <v/>
      </c>
    </row>
    <row r="4253" spans="1:35" ht="15" customHeight="1">
      <c r="A4253" s="185"/>
      <c r="B4253" s="185"/>
      <c r="C4253" s="185"/>
      <c r="D4253" s="186"/>
      <c r="E4253" s="185"/>
      <c r="F4253" s="185"/>
      <c r="G4253" s="185"/>
      <c r="H4253" s="185"/>
      <c r="I4253" s="185"/>
      <c r="J4253" s="185"/>
      <c r="K4253" s="187"/>
      <c r="L4253" s="187"/>
      <c r="M4253" s="187"/>
      <c r="N4253" s="187"/>
      <c r="O4253" s="187"/>
      <c r="P4253" s="187"/>
      <c r="Q4253" s="187"/>
      <c r="R4253" s="190"/>
      <c r="S4253" s="190"/>
      <c r="T4253" s="190"/>
      <c r="U4253" s="190"/>
      <c r="V4253" s="190"/>
      <c r="W4253" s="190"/>
      <c r="X4253" s="190"/>
      <c r="Y4253" s="190"/>
      <c r="Z4253" s="190"/>
      <c r="AA4253" s="190"/>
      <c r="AB4253" s="190"/>
      <c r="AC4253" s="185"/>
      <c r="AD4253" s="190"/>
      <c r="AE4253" s="190"/>
      <c r="AF4253" s="190"/>
      <c r="AG4253" s="205" t="str">
        <f t="shared" si="198"/>
        <v/>
      </c>
      <c r="AH4253" s="205" t="str">
        <f t="shared" si="199"/>
        <v/>
      </c>
      <c r="AI4253" s="205" t="str">
        <f t="shared" si="200"/>
        <v/>
      </c>
    </row>
    <row r="4254" spans="1:35" ht="15" customHeight="1">
      <c r="A4254" s="185"/>
      <c r="B4254" s="185"/>
      <c r="C4254" s="185"/>
      <c r="D4254" s="186"/>
      <c r="E4254" s="185"/>
      <c r="F4254" s="185"/>
      <c r="G4254" s="185"/>
      <c r="H4254" s="185"/>
      <c r="I4254" s="185"/>
      <c r="J4254" s="185"/>
      <c r="K4254" s="187"/>
      <c r="L4254" s="187"/>
      <c r="M4254" s="187"/>
      <c r="N4254" s="187"/>
      <c r="O4254" s="187"/>
      <c r="P4254" s="187"/>
      <c r="Q4254" s="187"/>
      <c r="R4254" s="190"/>
      <c r="S4254" s="190"/>
      <c r="T4254" s="190"/>
      <c r="U4254" s="190"/>
      <c r="V4254" s="190"/>
      <c r="W4254" s="190"/>
      <c r="X4254" s="190"/>
      <c r="Y4254" s="190"/>
      <c r="Z4254" s="190"/>
      <c r="AA4254" s="190"/>
      <c r="AB4254" s="190"/>
      <c r="AC4254" s="185"/>
      <c r="AD4254" s="190"/>
      <c r="AE4254" s="190"/>
      <c r="AF4254" s="190"/>
      <c r="AG4254" s="205" t="str">
        <f t="shared" si="198"/>
        <v/>
      </c>
      <c r="AH4254" s="205" t="str">
        <f t="shared" si="199"/>
        <v/>
      </c>
      <c r="AI4254" s="205" t="str">
        <f t="shared" si="200"/>
        <v/>
      </c>
    </row>
    <row r="4255" spans="1:35" ht="15" customHeight="1">
      <c r="A4255" s="185"/>
      <c r="B4255" s="185"/>
      <c r="C4255" s="185"/>
      <c r="D4255" s="186"/>
      <c r="E4255" s="185"/>
      <c r="F4255" s="185"/>
      <c r="G4255" s="185"/>
      <c r="H4255" s="185"/>
      <c r="I4255" s="185"/>
      <c r="J4255" s="185"/>
      <c r="K4255" s="187"/>
      <c r="L4255" s="187"/>
      <c r="M4255" s="187"/>
      <c r="N4255" s="187"/>
      <c r="O4255" s="187"/>
      <c r="P4255" s="187"/>
      <c r="Q4255" s="187"/>
      <c r="R4255" s="190"/>
      <c r="S4255" s="190"/>
      <c r="T4255" s="190"/>
      <c r="U4255" s="190"/>
      <c r="V4255" s="190"/>
      <c r="W4255" s="190"/>
      <c r="X4255" s="190"/>
      <c r="Y4255" s="190"/>
      <c r="Z4255" s="190"/>
      <c r="AA4255" s="190"/>
      <c r="AB4255" s="190"/>
      <c r="AC4255" s="185"/>
      <c r="AD4255" s="190"/>
      <c r="AE4255" s="190"/>
      <c r="AF4255" s="190"/>
      <c r="AG4255" s="205" t="str">
        <f t="shared" si="198"/>
        <v/>
      </c>
      <c r="AH4255" s="205" t="str">
        <f t="shared" si="199"/>
        <v/>
      </c>
      <c r="AI4255" s="205" t="str">
        <f t="shared" si="200"/>
        <v/>
      </c>
    </row>
    <row r="4256" spans="1:35" ht="15" customHeight="1">
      <c r="A4256" s="185"/>
      <c r="B4256" s="185"/>
      <c r="C4256" s="185"/>
      <c r="D4256" s="186"/>
      <c r="E4256" s="185"/>
      <c r="F4256" s="185"/>
      <c r="G4256" s="185"/>
      <c r="H4256" s="185"/>
      <c r="I4256" s="185"/>
      <c r="J4256" s="185"/>
      <c r="K4256" s="187"/>
      <c r="L4256" s="187"/>
      <c r="M4256" s="187"/>
      <c r="N4256" s="187"/>
      <c r="O4256" s="187"/>
      <c r="P4256" s="187"/>
      <c r="Q4256" s="187"/>
      <c r="R4256" s="190"/>
      <c r="S4256" s="190"/>
      <c r="T4256" s="190"/>
      <c r="U4256" s="190"/>
      <c r="V4256" s="190"/>
      <c r="W4256" s="190"/>
      <c r="X4256" s="190"/>
      <c r="Y4256" s="190"/>
      <c r="Z4256" s="190"/>
      <c r="AA4256" s="190"/>
      <c r="AB4256" s="190"/>
      <c r="AC4256" s="185"/>
      <c r="AD4256" s="190"/>
      <c r="AE4256" s="190"/>
      <c r="AF4256" s="190"/>
      <c r="AG4256" s="205" t="str">
        <f t="shared" si="198"/>
        <v/>
      </c>
      <c r="AH4256" s="205" t="str">
        <f t="shared" si="199"/>
        <v/>
      </c>
      <c r="AI4256" s="205" t="str">
        <f t="shared" si="200"/>
        <v/>
      </c>
    </row>
    <row r="4257" spans="1:35" ht="15" customHeight="1">
      <c r="A4257" s="185"/>
      <c r="B4257" s="185"/>
      <c r="C4257" s="185"/>
      <c r="D4257" s="186"/>
      <c r="E4257" s="185"/>
      <c r="F4257" s="185"/>
      <c r="G4257" s="185"/>
      <c r="H4257" s="185"/>
      <c r="I4257" s="185"/>
      <c r="J4257" s="185"/>
      <c r="K4257" s="187"/>
      <c r="L4257" s="187"/>
      <c r="M4257" s="187"/>
      <c r="N4257" s="187"/>
      <c r="O4257" s="187"/>
      <c r="P4257" s="187"/>
      <c r="Q4257" s="187"/>
      <c r="R4257" s="190"/>
      <c r="S4257" s="190"/>
      <c r="T4257" s="190"/>
      <c r="U4257" s="190"/>
      <c r="V4257" s="190"/>
      <c r="W4257" s="190"/>
      <c r="X4257" s="190"/>
      <c r="Y4257" s="190"/>
      <c r="Z4257" s="190"/>
      <c r="AA4257" s="190"/>
      <c r="AB4257" s="190"/>
      <c r="AC4257" s="185"/>
      <c r="AD4257" s="190"/>
      <c r="AE4257" s="190"/>
      <c r="AF4257" s="190"/>
      <c r="AG4257" s="205" t="str">
        <f t="shared" si="198"/>
        <v/>
      </c>
      <c r="AH4257" s="205" t="str">
        <f t="shared" si="199"/>
        <v/>
      </c>
      <c r="AI4257" s="205" t="str">
        <f t="shared" si="200"/>
        <v/>
      </c>
    </row>
    <row r="4258" spans="1:35" ht="15" customHeight="1">
      <c r="A4258" s="185"/>
      <c r="B4258" s="185"/>
      <c r="C4258" s="185"/>
      <c r="D4258" s="186"/>
      <c r="E4258" s="185"/>
      <c r="F4258" s="185"/>
      <c r="G4258" s="185"/>
      <c r="H4258" s="185"/>
      <c r="I4258" s="185"/>
      <c r="J4258" s="185"/>
      <c r="K4258" s="187"/>
      <c r="L4258" s="187"/>
      <c r="M4258" s="187"/>
      <c r="N4258" s="187"/>
      <c r="O4258" s="187"/>
      <c r="P4258" s="187"/>
      <c r="Q4258" s="187"/>
      <c r="R4258" s="190"/>
      <c r="S4258" s="190"/>
      <c r="T4258" s="190"/>
      <c r="U4258" s="190"/>
      <c r="V4258" s="190"/>
      <c r="W4258" s="190"/>
      <c r="X4258" s="190"/>
      <c r="Y4258" s="190"/>
      <c r="Z4258" s="190"/>
      <c r="AA4258" s="190"/>
      <c r="AB4258" s="190"/>
      <c r="AC4258" s="185"/>
      <c r="AD4258" s="190"/>
      <c r="AE4258" s="190"/>
      <c r="AF4258" s="190"/>
      <c r="AG4258" s="205" t="str">
        <f t="shared" si="198"/>
        <v/>
      </c>
      <c r="AH4258" s="205" t="str">
        <f t="shared" si="199"/>
        <v/>
      </c>
      <c r="AI4258" s="205" t="str">
        <f t="shared" si="200"/>
        <v/>
      </c>
    </row>
    <row r="4259" spans="1:35" ht="15" customHeight="1">
      <c r="A4259" s="185"/>
      <c r="B4259" s="185"/>
      <c r="C4259" s="185"/>
      <c r="D4259" s="186"/>
      <c r="E4259" s="185"/>
      <c r="F4259" s="185"/>
      <c r="G4259" s="185"/>
      <c r="H4259" s="185"/>
      <c r="I4259" s="185"/>
      <c r="J4259" s="185"/>
      <c r="K4259" s="187"/>
      <c r="L4259" s="187"/>
      <c r="M4259" s="187"/>
      <c r="N4259" s="187"/>
      <c r="O4259" s="187"/>
      <c r="P4259" s="187"/>
      <c r="Q4259" s="187"/>
      <c r="R4259" s="190"/>
      <c r="S4259" s="190"/>
      <c r="T4259" s="190"/>
      <c r="U4259" s="190"/>
      <c r="V4259" s="190"/>
      <c r="W4259" s="190"/>
      <c r="X4259" s="190"/>
      <c r="Y4259" s="190"/>
      <c r="Z4259" s="190"/>
      <c r="AA4259" s="190"/>
      <c r="AB4259" s="190"/>
      <c r="AC4259" s="185"/>
      <c r="AD4259" s="190"/>
      <c r="AE4259" s="190"/>
      <c r="AF4259" s="190"/>
      <c r="AG4259" s="205" t="str">
        <f t="shared" si="198"/>
        <v/>
      </c>
      <c r="AH4259" s="205" t="str">
        <f t="shared" si="199"/>
        <v/>
      </c>
      <c r="AI4259" s="205" t="str">
        <f t="shared" si="200"/>
        <v/>
      </c>
    </row>
    <row r="4260" spans="1:35" ht="15" customHeight="1">
      <c r="A4260" s="185"/>
      <c r="B4260" s="185"/>
      <c r="C4260" s="185"/>
      <c r="D4260" s="186"/>
      <c r="E4260" s="185"/>
      <c r="F4260" s="185"/>
      <c r="G4260" s="185"/>
      <c r="H4260" s="185"/>
      <c r="I4260" s="185"/>
      <c r="J4260" s="185"/>
      <c r="K4260" s="187"/>
      <c r="L4260" s="187"/>
      <c r="M4260" s="187"/>
      <c r="N4260" s="187"/>
      <c r="O4260" s="187"/>
      <c r="P4260" s="187"/>
      <c r="Q4260" s="187"/>
      <c r="R4260" s="190"/>
      <c r="S4260" s="190"/>
      <c r="T4260" s="190"/>
      <c r="U4260" s="190"/>
      <c r="V4260" s="190"/>
      <c r="W4260" s="190"/>
      <c r="X4260" s="190"/>
      <c r="Y4260" s="190"/>
      <c r="Z4260" s="190"/>
      <c r="AA4260" s="190"/>
      <c r="AB4260" s="190"/>
      <c r="AC4260" s="185"/>
      <c r="AD4260" s="190"/>
      <c r="AE4260" s="190"/>
      <c r="AF4260" s="190"/>
      <c r="AG4260" s="205" t="str">
        <f t="shared" si="198"/>
        <v/>
      </c>
      <c r="AH4260" s="205" t="str">
        <f t="shared" si="199"/>
        <v/>
      </c>
      <c r="AI4260" s="205" t="str">
        <f t="shared" si="200"/>
        <v/>
      </c>
    </row>
    <row r="4261" spans="1:35" ht="15" customHeight="1">
      <c r="A4261" s="185"/>
      <c r="B4261" s="185"/>
      <c r="C4261" s="185"/>
      <c r="D4261" s="186"/>
      <c r="E4261" s="185"/>
      <c r="F4261" s="185"/>
      <c r="G4261" s="185"/>
      <c r="H4261" s="185"/>
      <c r="I4261" s="185"/>
      <c r="J4261" s="185"/>
      <c r="K4261" s="187"/>
      <c r="L4261" s="187"/>
      <c r="M4261" s="187"/>
      <c r="N4261" s="187"/>
      <c r="O4261" s="187"/>
      <c r="P4261" s="187"/>
      <c r="Q4261" s="187"/>
      <c r="R4261" s="190"/>
      <c r="S4261" s="190"/>
      <c r="T4261" s="190"/>
      <c r="U4261" s="190"/>
      <c r="V4261" s="190"/>
      <c r="W4261" s="190"/>
      <c r="X4261" s="190"/>
      <c r="Y4261" s="190"/>
      <c r="Z4261" s="190"/>
      <c r="AA4261" s="190"/>
      <c r="AB4261" s="190"/>
      <c r="AC4261" s="185"/>
      <c r="AD4261" s="190"/>
      <c r="AE4261" s="190"/>
      <c r="AF4261" s="190"/>
      <c r="AG4261" s="205" t="str">
        <f t="shared" si="198"/>
        <v/>
      </c>
      <c r="AH4261" s="205" t="str">
        <f t="shared" si="199"/>
        <v/>
      </c>
      <c r="AI4261" s="205" t="str">
        <f t="shared" si="200"/>
        <v/>
      </c>
    </row>
    <row r="4262" spans="1:35" ht="15" customHeight="1">
      <c r="A4262" s="185"/>
      <c r="B4262" s="185"/>
      <c r="C4262" s="185"/>
      <c r="D4262" s="186"/>
      <c r="E4262" s="185"/>
      <c r="F4262" s="185"/>
      <c r="G4262" s="185"/>
      <c r="H4262" s="185"/>
      <c r="I4262" s="185"/>
      <c r="J4262" s="185"/>
      <c r="K4262" s="187"/>
      <c r="L4262" s="187"/>
      <c r="M4262" s="187"/>
      <c r="N4262" s="187"/>
      <c r="O4262" s="187"/>
      <c r="P4262" s="187"/>
      <c r="Q4262" s="187"/>
      <c r="R4262" s="190"/>
      <c r="S4262" s="190"/>
      <c r="T4262" s="190"/>
      <c r="U4262" s="190"/>
      <c r="V4262" s="190"/>
      <c r="W4262" s="190"/>
      <c r="X4262" s="190"/>
      <c r="Y4262" s="190"/>
      <c r="Z4262" s="190"/>
      <c r="AA4262" s="190"/>
      <c r="AB4262" s="190"/>
      <c r="AC4262" s="185"/>
      <c r="AD4262" s="190"/>
      <c r="AE4262" s="190"/>
      <c r="AF4262" s="190"/>
      <c r="AG4262" s="205" t="str">
        <f t="shared" si="198"/>
        <v/>
      </c>
      <c r="AH4262" s="205" t="str">
        <f t="shared" si="199"/>
        <v/>
      </c>
      <c r="AI4262" s="205" t="str">
        <f t="shared" si="200"/>
        <v/>
      </c>
    </row>
    <row r="4263" spans="1:35" ht="15" customHeight="1">
      <c r="A4263" s="185"/>
      <c r="B4263" s="185"/>
      <c r="C4263" s="185"/>
      <c r="D4263" s="186"/>
      <c r="E4263" s="185"/>
      <c r="F4263" s="185"/>
      <c r="G4263" s="185"/>
      <c r="H4263" s="185"/>
      <c r="I4263" s="185"/>
      <c r="J4263" s="185"/>
      <c r="K4263" s="187"/>
      <c r="L4263" s="187"/>
      <c r="M4263" s="187"/>
      <c r="N4263" s="187"/>
      <c r="O4263" s="187"/>
      <c r="P4263" s="187"/>
      <c r="Q4263" s="187"/>
      <c r="R4263" s="190"/>
      <c r="S4263" s="190"/>
      <c r="T4263" s="190"/>
      <c r="U4263" s="190"/>
      <c r="V4263" s="190"/>
      <c r="W4263" s="190"/>
      <c r="X4263" s="190"/>
      <c r="Y4263" s="190"/>
      <c r="Z4263" s="190"/>
      <c r="AA4263" s="190"/>
      <c r="AB4263" s="190"/>
      <c r="AC4263" s="185"/>
      <c r="AD4263" s="190"/>
      <c r="AE4263" s="190"/>
      <c r="AF4263" s="190"/>
      <c r="AG4263" s="205" t="str">
        <f t="shared" si="198"/>
        <v/>
      </c>
      <c r="AH4263" s="205" t="str">
        <f t="shared" si="199"/>
        <v/>
      </c>
      <c r="AI4263" s="205" t="str">
        <f t="shared" si="200"/>
        <v/>
      </c>
    </row>
    <row r="4264" spans="1:35" ht="15" customHeight="1">
      <c r="A4264" s="185"/>
      <c r="B4264" s="185"/>
      <c r="C4264" s="185"/>
      <c r="D4264" s="186"/>
      <c r="E4264" s="185"/>
      <c r="F4264" s="185"/>
      <c r="G4264" s="185"/>
      <c r="H4264" s="185"/>
      <c r="I4264" s="185"/>
      <c r="J4264" s="185"/>
      <c r="K4264" s="187"/>
      <c r="L4264" s="187"/>
      <c r="M4264" s="187"/>
      <c r="N4264" s="187"/>
      <c r="O4264" s="187"/>
      <c r="P4264" s="187"/>
      <c r="Q4264" s="187"/>
      <c r="R4264" s="190"/>
      <c r="S4264" s="190"/>
      <c r="T4264" s="190"/>
      <c r="U4264" s="190"/>
      <c r="V4264" s="190"/>
      <c r="W4264" s="190"/>
      <c r="X4264" s="190"/>
      <c r="Y4264" s="190"/>
      <c r="Z4264" s="190"/>
      <c r="AA4264" s="190"/>
      <c r="AB4264" s="190"/>
      <c r="AC4264" s="185"/>
      <c r="AD4264" s="190"/>
      <c r="AE4264" s="190"/>
      <c r="AF4264" s="190"/>
      <c r="AG4264" s="205" t="str">
        <f t="shared" si="198"/>
        <v/>
      </c>
      <c r="AH4264" s="205" t="str">
        <f t="shared" si="199"/>
        <v/>
      </c>
      <c r="AI4264" s="205" t="str">
        <f t="shared" si="200"/>
        <v/>
      </c>
    </row>
    <row r="4265" spans="1:35" ht="15" customHeight="1">
      <c r="A4265" s="185"/>
      <c r="B4265" s="185"/>
      <c r="C4265" s="185"/>
      <c r="D4265" s="186"/>
      <c r="E4265" s="185"/>
      <c r="F4265" s="185"/>
      <c r="G4265" s="185"/>
      <c r="H4265" s="185"/>
      <c r="I4265" s="185"/>
      <c r="J4265" s="185"/>
      <c r="K4265" s="187"/>
      <c r="L4265" s="187"/>
      <c r="M4265" s="187"/>
      <c r="N4265" s="187"/>
      <c r="O4265" s="187"/>
      <c r="P4265" s="187"/>
      <c r="Q4265" s="187"/>
      <c r="R4265" s="190"/>
      <c r="S4265" s="190"/>
      <c r="T4265" s="190"/>
      <c r="U4265" s="190"/>
      <c r="V4265" s="190"/>
      <c r="W4265" s="190"/>
      <c r="X4265" s="190"/>
      <c r="Y4265" s="190"/>
      <c r="Z4265" s="190"/>
      <c r="AA4265" s="190"/>
      <c r="AB4265" s="190"/>
      <c r="AC4265" s="185"/>
      <c r="AD4265" s="190"/>
      <c r="AE4265" s="190"/>
      <c r="AF4265" s="190"/>
      <c r="AG4265" s="205" t="str">
        <f t="shared" si="198"/>
        <v/>
      </c>
      <c r="AH4265" s="205" t="str">
        <f t="shared" si="199"/>
        <v/>
      </c>
      <c r="AI4265" s="205" t="str">
        <f t="shared" si="200"/>
        <v/>
      </c>
    </row>
    <row r="4266" spans="1:35" ht="15" customHeight="1">
      <c r="A4266" s="185"/>
      <c r="B4266" s="185"/>
      <c r="C4266" s="185"/>
      <c r="D4266" s="186"/>
      <c r="E4266" s="185"/>
      <c r="F4266" s="185"/>
      <c r="G4266" s="185"/>
      <c r="H4266" s="185"/>
      <c r="I4266" s="185"/>
      <c r="J4266" s="185"/>
      <c r="K4266" s="187"/>
      <c r="L4266" s="187"/>
      <c r="M4266" s="187"/>
      <c r="N4266" s="187"/>
      <c r="O4266" s="187"/>
      <c r="P4266" s="187"/>
      <c r="Q4266" s="187"/>
      <c r="R4266" s="190"/>
      <c r="S4266" s="190"/>
      <c r="T4266" s="190"/>
      <c r="U4266" s="190"/>
      <c r="V4266" s="190"/>
      <c r="W4266" s="190"/>
      <c r="X4266" s="190"/>
      <c r="Y4266" s="190"/>
      <c r="Z4266" s="190"/>
      <c r="AA4266" s="190"/>
      <c r="AB4266" s="190"/>
      <c r="AC4266" s="185"/>
      <c r="AD4266" s="190"/>
      <c r="AE4266" s="190"/>
      <c r="AF4266" s="190"/>
      <c r="AG4266" s="205" t="str">
        <f t="shared" si="198"/>
        <v/>
      </c>
      <c r="AH4266" s="205" t="str">
        <f t="shared" si="199"/>
        <v/>
      </c>
      <c r="AI4266" s="205" t="str">
        <f t="shared" si="200"/>
        <v/>
      </c>
    </row>
    <row r="4267" spans="1:35" ht="15" customHeight="1">
      <c r="A4267" s="185"/>
      <c r="B4267" s="185"/>
      <c r="C4267" s="185"/>
      <c r="D4267" s="186"/>
      <c r="E4267" s="185"/>
      <c r="F4267" s="185"/>
      <c r="G4267" s="185"/>
      <c r="H4267" s="185"/>
      <c r="I4267" s="185"/>
      <c r="J4267" s="185"/>
      <c r="K4267" s="187"/>
      <c r="L4267" s="187"/>
      <c r="M4267" s="187"/>
      <c r="N4267" s="187"/>
      <c r="O4267" s="187"/>
      <c r="P4267" s="187"/>
      <c r="Q4267" s="187"/>
      <c r="R4267" s="190"/>
      <c r="S4267" s="190"/>
      <c r="T4267" s="190"/>
      <c r="U4267" s="190"/>
      <c r="V4267" s="190"/>
      <c r="W4267" s="190"/>
      <c r="X4267" s="190"/>
      <c r="Y4267" s="190"/>
      <c r="Z4267" s="190"/>
      <c r="AA4267" s="190"/>
      <c r="AB4267" s="190"/>
      <c r="AC4267" s="185"/>
      <c r="AD4267" s="190"/>
      <c r="AE4267" s="190"/>
      <c r="AF4267" s="190"/>
      <c r="AG4267" s="205" t="str">
        <f t="shared" si="198"/>
        <v/>
      </c>
      <c r="AH4267" s="205" t="str">
        <f t="shared" si="199"/>
        <v/>
      </c>
      <c r="AI4267" s="205" t="str">
        <f t="shared" si="200"/>
        <v/>
      </c>
    </row>
    <row r="4268" spans="1:35" ht="15" customHeight="1">
      <c r="A4268" s="185"/>
      <c r="B4268" s="185"/>
      <c r="C4268" s="185"/>
      <c r="D4268" s="186"/>
      <c r="E4268" s="185"/>
      <c r="F4268" s="185"/>
      <c r="G4268" s="185"/>
      <c r="H4268" s="185"/>
      <c r="I4268" s="185"/>
      <c r="J4268" s="185"/>
      <c r="K4268" s="187"/>
      <c r="L4268" s="187"/>
      <c r="M4268" s="187"/>
      <c r="N4268" s="187"/>
      <c r="O4268" s="187"/>
      <c r="P4268" s="187"/>
      <c r="Q4268" s="187"/>
      <c r="R4268" s="190"/>
      <c r="S4268" s="190"/>
      <c r="T4268" s="190"/>
      <c r="U4268" s="190"/>
      <c r="V4268" s="190"/>
      <c r="W4268" s="190"/>
      <c r="X4268" s="190"/>
      <c r="Y4268" s="190"/>
      <c r="Z4268" s="190"/>
      <c r="AA4268" s="190"/>
      <c r="AB4268" s="190"/>
      <c r="AC4268" s="185"/>
      <c r="AD4268" s="190"/>
      <c r="AE4268" s="190"/>
      <c r="AF4268" s="190"/>
      <c r="AG4268" s="205" t="str">
        <f t="shared" si="198"/>
        <v/>
      </c>
      <c r="AH4268" s="205" t="str">
        <f t="shared" si="199"/>
        <v/>
      </c>
      <c r="AI4268" s="205" t="str">
        <f t="shared" si="200"/>
        <v/>
      </c>
    </row>
    <row r="4269" spans="1:35" ht="15" customHeight="1">
      <c r="A4269" s="185"/>
      <c r="B4269" s="185"/>
      <c r="C4269" s="185"/>
      <c r="D4269" s="186"/>
      <c r="E4269" s="185"/>
      <c r="F4269" s="185"/>
      <c r="G4269" s="185"/>
      <c r="H4269" s="185"/>
      <c r="I4269" s="185"/>
      <c r="J4269" s="185"/>
      <c r="K4269" s="187"/>
      <c r="L4269" s="187"/>
      <c r="M4269" s="187"/>
      <c r="N4269" s="187"/>
      <c r="O4269" s="187"/>
      <c r="P4269" s="187"/>
      <c r="Q4269" s="187"/>
      <c r="R4269" s="190"/>
      <c r="S4269" s="190"/>
      <c r="T4269" s="190"/>
      <c r="U4269" s="190"/>
      <c r="V4269" s="190"/>
      <c r="W4269" s="190"/>
      <c r="X4269" s="190"/>
      <c r="Y4269" s="190"/>
      <c r="Z4269" s="190"/>
      <c r="AA4269" s="190"/>
      <c r="AB4269" s="190"/>
      <c r="AC4269" s="185"/>
      <c r="AD4269" s="190"/>
      <c r="AE4269" s="190"/>
      <c r="AF4269" s="190"/>
      <c r="AG4269" s="205" t="str">
        <f t="shared" si="198"/>
        <v/>
      </c>
      <c r="AH4269" s="205" t="str">
        <f t="shared" si="199"/>
        <v/>
      </c>
      <c r="AI4269" s="205" t="str">
        <f t="shared" si="200"/>
        <v/>
      </c>
    </row>
    <row r="4270" spans="1:35" ht="15" customHeight="1">
      <c r="A4270" s="185"/>
      <c r="B4270" s="185"/>
      <c r="C4270" s="185"/>
      <c r="D4270" s="186"/>
      <c r="E4270" s="185"/>
      <c r="F4270" s="185"/>
      <c r="G4270" s="185"/>
      <c r="H4270" s="185"/>
      <c r="I4270" s="185"/>
      <c r="J4270" s="185"/>
      <c r="K4270" s="187"/>
      <c r="L4270" s="187"/>
      <c r="M4270" s="187"/>
      <c r="N4270" s="187"/>
      <c r="O4270" s="187"/>
      <c r="P4270" s="187"/>
      <c r="Q4270" s="187"/>
      <c r="R4270" s="190"/>
      <c r="S4270" s="190"/>
      <c r="T4270" s="190"/>
      <c r="U4270" s="190"/>
      <c r="V4270" s="190"/>
      <c r="W4270" s="190"/>
      <c r="X4270" s="190"/>
      <c r="Y4270" s="190"/>
      <c r="Z4270" s="190"/>
      <c r="AA4270" s="190"/>
      <c r="AB4270" s="190"/>
      <c r="AC4270" s="185"/>
      <c r="AD4270" s="190"/>
      <c r="AE4270" s="190"/>
      <c r="AF4270" s="190"/>
      <c r="AG4270" s="205" t="str">
        <f t="shared" si="198"/>
        <v/>
      </c>
      <c r="AH4270" s="205" t="str">
        <f t="shared" si="199"/>
        <v/>
      </c>
      <c r="AI4270" s="205" t="str">
        <f t="shared" si="200"/>
        <v/>
      </c>
    </row>
    <row r="4271" spans="1:35" ht="15" customHeight="1">
      <c r="A4271" s="185"/>
      <c r="B4271" s="185"/>
      <c r="C4271" s="185"/>
      <c r="D4271" s="186"/>
      <c r="E4271" s="185"/>
      <c r="F4271" s="185"/>
      <c r="G4271" s="185"/>
      <c r="H4271" s="185"/>
      <c r="I4271" s="185"/>
      <c r="J4271" s="185"/>
      <c r="K4271" s="187"/>
      <c r="L4271" s="187"/>
      <c r="M4271" s="187"/>
      <c r="N4271" s="187"/>
      <c r="O4271" s="187"/>
      <c r="P4271" s="187"/>
      <c r="Q4271" s="187"/>
      <c r="R4271" s="190"/>
      <c r="S4271" s="190"/>
      <c r="T4271" s="190"/>
      <c r="U4271" s="190"/>
      <c r="V4271" s="190"/>
      <c r="W4271" s="190"/>
      <c r="X4271" s="190"/>
      <c r="Y4271" s="190"/>
      <c r="Z4271" s="190"/>
      <c r="AA4271" s="190"/>
      <c r="AB4271" s="190"/>
      <c r="AC4271" s="185"/>
      <c r="AD4271" s="190"/>
      <c r="AE4271" s="190"/>
      <c r="AF4271" s="190"/>
      <c r="AG4271" s="205" t="str">
        <f t="shared" si="198"/>
        <v/>
      </c>
      <c r="AH4271" s="205" t="str">
        <f t="shared" si="199"/>
        <v/>
      </c>
      <c r="AI4271" s="205" t="str">
        <f t="shared" si="200"/>
        <v/>
      </c>
    </row>
    <row r="4272" spans="1:35" ht="15" customHeight="1">
      <c r="A4272" s="185"/>
      <c r="B4272" s="185"/>
      <c r="C4272" s="185"/>
      <c r="D4272" s="186"/>
      <c r="E4272" s="185"/>
      <c r="F4272" s="185"/>
      <c r="G4272" s="185"/>
      <c r="H4272" s="185"/>
      <c r="I4272" s="185"/>
      <c r="J4272" s="185"/>
      <c r="K4272" s="187"/>
      <c r="L4272" s="187"/>
      <c r="M4272" s="187"/>
      <c r="N4272" s="187"/>
      <c r="O4272" s="187"/>
      <c r="P4272" s="187"/>
      <c r="Q4272" s="187"/>
      <c r="R4272" s="190"/>
      <c r="S4272" s="190"/>
      <c r="T4272" s="190"/>
      <c r="U4272" s="190"/>
      <c r="V4272" s="190"/>
      <c r="W4272" s="190"/>
      <c r="X4272" s="190"/>
      <c r="Y4272" s="190"/>
      <c r="Z4272" s="190"/>
      <c r="AA4272" s="190"/>
      <c r="AB4272" s="190"/>
      <c r="AC4272" s="185"/>
      <c r="AD4272" s="190"/>
      <c r="AE4272" s="190"/>
      <c r="AF4272" s="190"/>
      <c r="AG4272" s="205" t="str">
        <f t="shared" si="198"/>
        <v/>
      </c>
      <c r="AH4272" s="205" t="str">
        <f t="shared" si="199"/>
        <v/>
      </c>
      <c r="AI4272" s="205" t="str">
        <f t="shared" si="200"/>
        <v/>
      </c>
    </row>
    <row r="4273" spans="1:35" ht="15" customHeight="1">
      <c r="A4273" s="185"/>
      <c r="B4273" s="185"/>
      <c r="C4273" s="185"/>
      <c r="D4273" s="186"/>
      <c r="E4273" s="185"/>
      <c r="F4273" s="185"/>
      <c r="G4273" s="185"/>
      <c r="H4273" s="185"/>
      <c r="I4273" s="185"/>
      <c r="J4273" s="185"/>
      <c r="K4273" s="187"/>
      <c r="L4273" s="187"/>
      <c r="M4273" s="187"/>
      <c r="N4273" s="187"/>
      <c r="O4273" s="187"/>
      <c r="P4273" s="187"/>
      <c r="Q4273" s="187"/>
      <c r="R4273" s="190"/>
      <c r="S4273" s="190"/>
      <c r="T4273" s="190"/>
      <c r="U4273" s="190"/>
      <c r="V4273" s="190"/>
      <c r="W4273" s="190"/>
      <c r="X4273" s="190"/>
      <c r="Y4273" s="190"/>
      <c r="Z4273" s="190"/>
      <c r="AA4273" s="190"/>
      <c r="AB4273" s="190"/>
      <c r="AC4273" s="185"/>
      <c r="AD4273" s="190"/>
      <c r="AE4273" s="190"/>
      <c r="AF4273" s="190"/>
      <c r="AG4273" s="205" t="str">
        <f t="shared" si="198"/>
        <v/>
      </c>
      <c r="AH4273" s="205" t="str">
        <f t="shared" si="199"/>
        <v/>
      </c>
      <c r="AI4273" s="205" t="str">
        <f t="shared" si="200"/>
        <v/>
      </c>
    </row>
    <row r="4274" spans="1:35" ht="15" customHeight="1">
      <c r="A4274" s="185"/>
      <c r="B4274" s="185"/>
      <c r="C4274" s="185"/>
      <c r="D4274" s="186"/>
      <c r="E4274" s="185"/>
      <c r="F4274" s="185"/>
      <c r="G4274" s="185"/>
      <c r="H4274" s="185"/>
      <c r="I4274" s="185"/>
      <c r="J4274" s="185"/>
      <c r="K4274" s="187"/>
      <c r="L4274" s="187"/>
      <c r="M4274" s="187"/>
      <c r="N4274" s="187"/>
      <c r="O4274" s="187"/>
      <c r="P4274" s="187"/>
      <c r="Q4274" s="187"/>
      <c r="R4274" s="190"/>
      <c r="S4274" s="190"/>
      <c r="T4274" s="190"/>
      <c r="U4274" s="190"/>
      <c r="V4274" s="190"/>
      <c r="W4274" s="190"/>
      <c r="X4274" s="190"/>
      <c r="Y4274" s="190"/>
      <c r="Z4274" s="190"/>
      <c r="AA4274" s="190"/>
      <c r="AB4274" s="190"/>
      <c r="AC4274" s="185"/>
      <c r="AD4274" s="190"/>
      <c r="AE4274" s="190"/>
      <c r="AF4274" s="190"/>
      <c r="AG4274" s="205" t="str">
        <f t="shared" si="198"/>
        <v/>
      </c>
      <c r="AH4274" s="205" t="str">
        <f t="shared" si="199"/>
        <v/>
      </c>
      <c r="AI4274" s="205" t="str">
        <f t="shared" si="200"/>
        <v/>
      </c>
    </row>
    <row r="4275" spans="1:35" ht="15" customHeight="1">
      <c r="A4275" s="185"/>
      <c r="B4275" s="185"/>
      <c r="C4275" s="185"/>
      <c r="D4275" s="186"/>
      <c r="E4275" s="185"/>
      <c r="F4275" s="185"/>
      <c r="G4275" s="185"/>
      <c r="H4275" s="185"/>
      <c r="I4275" s="185"/>
      <c r="J4275" s="185"/>
      <c r="K4275" s="187"/>
      <c r="L4275" s="187"/>
      <c r="M4275" s="187"/>
      <c r="N4275" s="187"/>
      <c r="O4275" s="187"/>
      <c r="P4275" s="187"/>
      <c r="Q4275" s="187"/>
      <c r="R4275" s="190"/>
      <c r="S4275" s="190"/>
      <c r="T4275" s="190"/>
      <c r="U4275" s="190"/>
      <c r="V4275" s="190"/>
      <c r="W4275" s="190"/>
      <c r="X4275" s="190"/>
      <c r="Y4275" s="190"/>
      <c r="Z4275" s="190"/>
      <c r="AA4275" s="190"/>
      <c r="AB4275" s="190"/>
      <c r="AC4275" s="185"/>
      <c r="AD4275" s="190"/>
      <c r="AE4275" s="190"/>
      <c r="AF4275" s="190"/>
      <c r="AG4275" s="205" t="str">
        <f t="shared" si="198"/>
        <v/>
      </c>
      <c r="AH4275" s="205" t="str">
        <f t="shared" si="199"/>
        <v/>
      </c>
      <c r="AI4275" s="205" t="str">
        <f t="shared" si="200"/>
        <v/>
      </c>
    </row>
    <row r="4276" spans="1:35" ht="15" customHeight="1">
      <c r="A4276" s="185"/>
      <c r="B4276" s="185"/>
      <c r="C4276" s="185"/>
      <c r="D4276" s="186"/>
      <c r="E4276" s="185"/>
      <c r="F4276" s="185"/>
      <c r="G4276" s="185"/>
      <c r="H4276" s="185"/>
      <c r="I4276" s="185"/>
      <c r="J4276" s="185"/>
      <c r="K4276" s="187"/>
      <c r="L4276" s="187"/>
      <c r="M4276" s="187"/>
      <c r="N4276" s="187"/>
      <c r="O4276" s="187"/>
      <c r="P4276" s="187"/>
      <c r="Q4276" s="187"/>
      <c r="R4276" s="190"/>
      <c r="S4276" s="190"/>
      <c r="T4276" s="190"/>
      <c r="U4276" s="190"/>
      <c r="V4276" s="190"/>
      <c r="W4276" s="190"/>
      <c r="X4276" s="190"/>
      <c r="Y4276" s="190"/>
      <c r="Z4276" s="190"/>
      <c r="AA4276" s="190"/>
      <c r="AB4276" s="190"/>
      <c r="AC4276" s="185"/>
      <c r="AD4276" s="190"/>
      <c r="AE4276" s="190"/>
      <c r="AF4276" s="190"/>
      <c r="AG4276" s="205" t="str">
        <f t="shared" si="198"/>
        <v/>
      </c>
      <c r="AH4276" s="205" t="str">
        <f t="shared" si="199"/>
        <v/>
      </c>
      <c r="AI4276" s="205" t="str">
        <f t="shared" si="200"/>
        <v/>
      </c>
    </row>
    <row r="4277" spans="1:35" ht="15" customHeight="1">
      <c r="A4277" s="185"/>
      <c r="B4277" s="185"/>
      <c r="C4277" s="185"/>
      <c r="D4277" s="186"/>
      <c r="E4277" s="185"/>
      <c r="F4277" s="185"/>
      <c r="G4277" s="185"/>
      <c r="H4277" s="185"/>
      <c r="I4277" s="185"/>
      <c r="J4277" s="185"/>
      <c r="K4277" s="187"/>
      <c r="L4277" s="187"/>
      <c r="M4277" s="187"/>
      <c r="N4277" s="187"/>
      <c r="O4277" s="187"/>
      <c r="P4277" s="187"/>
      <c r="Q4277" s="187"/>
      <c r="R4277" s="190"/>
      <c r="S4277" s="190"/>
      <c r="T4277" s="190"/>
      <c r="U4277" s="190"/>
      <c r="V4277" s="190"/>
      <c r="W4277" s="190"/>
      <c r="X4277" s="190"/>
      <c r="Y4277" s="190"/>
      <c r="Z4277" s="190"/>
      <c r="AA4277" s="190"/>
      <c r="AB4277" s="190"/>
      <c r="AC4277" s="185"/>
      <c r="AD4277" s="190"/>
      <c r="AE4277" s="190"/>
      <c r="AF4277" s="190"/>
      <c r="AG4277" s="205" t="str">
        <f t="shared" si="198"/>
        <v/>
      </c>
      <c r="AH4277" s="205" t="str">
        <f t="shared" si="199"/>
        <v/>
      </c>
      <c r="AI4277" s="205" t="str">
        <f t="shared" si="200"/>
        <v/>
      </c>
    </row>
    <row r="4278" spans="1:35" ht="15" customHeight="1">
      <c r="A4278" s="185"/>
      <c r="B4278" s="185"/>
      <c r="C4278" s="185"/>
      <c r="D4278" s="186"/>
      <c r="E4278" s="185"/>
      <c r="F4278" s="185"/>
      <c r="G4278" s="185"/>
      <c r="H4278" s="185"/>
      <c r="I4278" s="185"/>
      <c r="J4278" s="185"/>
      <c r="K4278" s="187"/>
      <c r="L4278" s="187"/>
      <c r="M4278" s="187"/>
      <c r="N4278" s="187"/>
      <c r="O4278" s="187"/>
      <c r="P4278" s="187"/>
      <c r="Q4278" s="187"/>
      <c r="R4278" s="190"/>
      <c r="S4278" s="190"/>
      <c r="T4278" s="190"/>
      <c r="U4278" s="190"/>
      <c r="V4278" s="190"/>
      <c r="W4278" s="190"/>
      <c r="X4278" s="190"/>
      <c r="Y4278" s="190"/>
      <c r="Z4278" s="190"/>
      <c r="AA4278" s="190"/>
      <c r="AB4278" s="190"/>
      <c r="AC4278" s="185"/>
      <c r="AD4278" s="190"/>
      <c r="AE4278" s="190"/>
      <c r="AF4278" s="190"/>
      <c r="AG4278" s="205" t="str">
        <f t="shared" si="198"/>
        <v/>
      </c>
      <c r="AH4278" s="205" t="str">
        <f t="shared" si="199"/>
        <v/>
      </c>
      <c r="AI4278" s="205" t="str">
        <f t="shared" si="200"/>
        <v/>
      </c>
    </row>
    <row r="4279" spans="1:35" ht="15" customHeight="1">
      <c r="A4279" s="185"/>
      <c r="B4279" s="185"/>
      <c r="C4279" s="185"/>
      <c r="D4279" s="186"/>
      <c r="E4279" s="185"/>
      <c r="F4279" s="185"/>
      <c r="G4279" s="185"/>
      <c r="H4279" s="185"/>
      <c r="I4279" s="185"/>
      <c r="J4279" s="185"/>
      <c r="K4279" s="187"/>
      <c r="L4279" s="187"/>
      <c r="M4279" s="187"/>
      <c r="N4279" s="187"/>
      <c r="O4279" s="187"/>
      <c r="P4279" s="187"/>
      <c r="Q4279" s="187"/>
      <c r="R4279" s="190"/>
      <c r="S4279" s="190"/>
      <c r="T4279" s="190"/>
      <c r="U4279" s="190"/>
      <c r="V4279" s="190"/>
      <c r="W4279" s="190"/>
      <c r="X4279" s="190"/>
      <c r="Y4279" s="190"/>
      <c r="Z4279" s="190"/>
      <c r="AA4279" s="190"/>
      <c r="AB4279" s="190"/>
      <c r="AC4279" s="185"/>
      <c r="AD4279" s="190"/>
      <c r="AE4279" s="190"/>
      <c r="AF4279" s="190"/>
      <c r="AG4279" s="205" t="str">
        <f t="shared" si="198"/>
        <v/>
      </c>
      <c r="AH4279" s="205" t="str">
        <f t="shared" si="199"/>
        <v/>
      </c>
      <c r="AI4279" s="205" t="str">
        <f t="shared" si="200"/>
        <v/>
      </c>
    </row>
    <row r="4280" spans="1:35" ht="15" customHeight="1">
      <c r="A4280" s="185"/>
      <c r="B4280" s="185"/>
      <c r="C4280" s="185"/>
      <c r="D4280" s="186"/>
      <c r="E4280" s="185"/>
      <c r="F4280" s="185"/>
      <c r="G4280" s="185"/>
      <c r="H4280" s="185"/>
      <c r="I4280" s="185"/>
      <c r="J4280" s="185"/>
      <c r="K4280" s="187"/>
      <c r="L4280" s="187"/>
      <c r="M4280" s="187"/>
      <c r="N4280" s="187"/>
      <c r="O4280" s="187"/>
      <c r="P4280" s="187"/>
      <c r="Q4280" s="187"/>
      <c r="R4280" s="190"/>
      <c r="S4280" s="190"/>
      <c r="T4280" s="190"/>
      <c r="U4280" s="190"/>
      <c r="V4280" s="190"/>
      <c r="W4280" s="190"/>
      <c r="X4280" s="190"/>
      <c r="Y4280" s="190"/>
      <c r="Z4280" s="190"/>
      <c r="AA4280" s="190"/>
      <c r="AB4280" s="190"/>
      <c r="AC4280" s="185"/>
      <c r="AD4280" s="190"/>
      <c r="AE4280" s="190"/>
      <c r="AF4280" s="190"/>
      <c r="AG4280" s="205" t="str">
        <f t="shared" si="198"/>
        <v/>
      </c>
      <c r="AH4280" s="205" t="str">
        <f t="shared" si="199"/>
        <v/>
      </c>
      <c r="AI4280" s="205" t="str">
        <f t="shared" si="200"/>
        <v/>
      </c>
    </row>
    <row r="4281" spans="1:35" ht="15" customHeight="1">
      <c r="A4281" s="185"/>
      <c r="B4281" s="185"/>
      <c r="C4281" s="185"/>
      <c r="D4281" s="186"/>
      <c r="E4281" s="185"/>
      <c r="F4281" s="185"/>
      <c r="G4281" s="185"/>
      <c r="H4281" s="185"/>
      <c r="I4281" s="185"/>
      <c r="J4281" s="185"/>
      <c r="K4281" s="187"/>
      <c r="L4281" s="187"/>
      <c r="M4281" s="187"/>
      <c r="N4281" s="187"/>
      <c r="O4281" s="187"/>
      <c r="P4281" s="187"/>
      <c r="Q4281" s="187"/>
      <c r="R4281" s="190"/>
      <c r="S4281" s="190"/>
      <c r="T4281" s="190"/>
      <c r="U4281" s="190"/>
      <c r="V4281" s="190"/>
      <c r="W4281" s="190"/>
      <c r="X4281" s="190"/>
      <c r="Y4281" s="190"/>
      <c r="Z4281" s="190"/>
      <c r="AA4281" s="190"/>
      <c r="AB4281" s="190"/>
      <c r="AC4281" s="185"/>
      <c r="AD4281" s="190"/>
      <c r="AE4281" s="190"/>
      <c r="AF4281" s="190"/>
      <c r="AG4281" s="205" t="str">
        <f t="shared" si="198"/>
        <v/>
      </c>
      <c r="AH4281" s="205" t="str">
        <f t="shared" si="199"/>
        <v/>
      </c>
      <c r="AI4281" s="205" t="str">
        <f t="shared" si="200"/>
        <v/>
      </c>
    </row>
    <row r="4282" spans="1:35" ht="15" customHeight="1">
      <c r="A4282" s="185"/>
      <c r="B4282" s="185"/>
      <c r="C4282" s="185"/>
      <c r="D4282" s="186"/>
      <c r="E4282" s="185"/>
      <c r="F4282" s="185"/>
      <c r="G4282" s="185"/>
      <c r="H4282" s="185"/>
      <c r="I4282" s="185"/>
      <c r="J4282" s="185"/>
      <c r="K4282" s="187"/>
      <c r="L4282" s="187"/>
      <c r="M4282" s="187"/>
      <c r="N4282" s="187"/>
      <c r="O4282" s="187"/>
      <c r="P4282" s="187"/>
      <c r="Q4282" s="187"/>
      <c r="R4282" s="190"/>
      <c r="S4282" s="190"/>
      <c r="T4282" s="190"/>
      <c r="U4282" s="190"/>
      <c r="V4282" s="190"/>
      <c r="W4282" s="190"/>
      <c r="X4282" s="190"/>
      <c r="Y4282" s="190"/>
      <c r="Z4282" s="190"/>
      <c r="AA4282" s="190"/>
      <c r="AB4282" s="190"/>
      <c r="AC4282" s="185"/>
      <c r="AD4282" s="190"/>
      <c r="AE4282" s="190"/>
      <c r="AF4282" s="190"/>
      <c r="AG4282" s="205" t="str">
        <f t="shared" si="198"/>
        <v/>
      </c>
      <c r="AH4282" s="205" t="str">
        <f t="shared" si="199"/>
        <v/>
      </c>
      <c r="AI4282" s="205" t="str">
        <f t="shared" si="200"/>
        <v/>
      </c>
    </row>
    <row r="4283" spans="1:35" ht="15" customHeight="1">
      <c r="A4283" s="185"/>
      <c r="B4283" s="185"/>
      <c r="C4283" s="185"/>
      <c r="D4283" s="186"/>
      <c r="E4283" s="185"/>
      <c r="F4283" s="185"/>
      <c r="G4283" s="185"/>
      <c r="H4283" s="185"/>
      <c r="I4283" s="185"/>
      <c r="J4283" s="185"/>
      <c r="K4283" s="187"/>
      <c r="L4283" s="187"/>
      <c r="M4283" s="187"/>
      <c r="N4283" s="187"/>
      <c r="O4283" s="187"/>
      <c r="P4283" s="187"/>
      <c r="Q4283" s="187"/>
      <c r="R4283" s="190"/>
      <c r="S4283" s="190"/>
      <c r="T4283" s="190"/>
      <c r="U4283" s="190"/>
      <c r="V4283" s="190"/>
      <c r="W4283" s="190"/>
      <c r="X4283" s="190"/>
      <c r="Y4283" s="190"/>
      <c r="Z4283" s="190"/>
      <c r="AA4283" s="190"/>
      <c r="AB4283" s="190"/>
      <c r="AC4283" s="185"/>
      <c r="AD4283" s="190"/>
      <c r="AE4283" s="190"/>
      <c r="AF4283" s="190"/>
      <c r="AG4283" s="205" t="str">
        <f t="shared" si="198"/>
        <v/>
      </c>
      <c r="AH4283" s="205" t="str">
        <f t="shared" si="199"/>
        <v/>
      </c>
      <c r="AI4283" s="205" t="str">
        <f t="shared" si="200"/>
        <v/>
      </c>
    </row>
    <row r="4284" spans="1:35" ht="15" customHeight="1">
      <c r="A4284" s="185"/>
      <c r="B4284" s="185"/>
      <c r="C4284" s="185"/>
      <c r="D4284" s="186"/>
      <c r="E4284" s="185"/>
      <c r="F4284" s="185"/>
      <c r="G4284" s="185"/>
      <c r="H4284" s="185"/>
      <c r="I4284" s="185"/>
      <c r="J4284" s="185"/>
      <c r="K4284" s="187"/>
      <c r="L4284" s="187"/>
      <c r="M4284" s="187"/>
      <c r="N4284" s="187"/>
      <c r="O4284" s="187"/>
      <c r="P4284" s="187"/>
      <c r="Q4284" s="187"/>
      <c r="R4284" s="190"/>
      <c r="S4284" s="190"/>
      <c r="T4284" s="190"/>
      <c r="U4284" s="190"/>
      <c r="V4284" s="190"/>
      <c r="W4284" s="190"/>
      <c r="X4284" s="190"/>
      <c r="Y4284" s="190"/>
      <c r="Z4284" s="190"/>
      <c r="AA4284" s="190"/>
      <c r="AB4284" s="190"/>
      <c r="AC4284" s="185"/>
      <c r="AD4284" s="190"/>
      <c r="AE4284" s="190"/>
      <c r="AF4284" s="190"/>
      <c r="AG4284" s="205" t="str">
        <f t="shared" si="198"/>
        <v/>
      </c>
      <c r="AH4284" s="205" t="str">
        <f t="shared" si="199"/>
        <v/>
      </c>
      <c r="AI4284" s="205" t="str">
        <f t="shared" si="200"/>
        <v/>
      </c>
    </row>
    <row r="4285" spans="1:35" ht="15" customHeight="1">
      <c r="A4285" s="185"/>
      <c r="B4285" s="185"/>
      <c r="C4285" s="185"/>
      <c r="D4285" s="186"/>
      <c r="E4285" s="185"/>
      <c r="F4285" s="185"/>
      <c r="G4285" s="185"/>
      <c r="H4285" s="185"/>
      <c r="I4285" s="185"/>
      <c r="J4285" s="185"/>
      <c r="K4285" s="187"/>
      <c r="L4285" s="187"/>
      <c r="M4285" s="187"/>
      <c r="N4285" s="187"/>
      <c r="O4285" s="187"/>
      <c r="P4285" s="187"/>
      <c r="Q4285" s="187"/>
      <c r="R4285" s="190"/>
      <c r="S4285" s="190"/>
      <c r="T4285" s="190"/>
      <c r="U4285" s="190"/>
      <c r="V4285" s="190"/>
      <c r="W4285" s="190"/>
      <c r="X4285" s="190"/>
      <c r="Y4285" s="190"/>
      <c r="Z4285" s="190"/>
      <c r="AA4285" s="190"/>
      <c r="AB4285" s="190"/>
      <c r="AC4285" s="185"/>
      <c r="AD4285" s="190"/>
      <c r="AE4285" s="190"/>
      <c r="AF4285" s="190"/>
      <c r="AG4285" s="205" t="str">
        <f t="shared" si="198"/>
        <v/>
      </c>
      <c r="AH4285" s="205" t="str">
        <f t="shared" si="199"/>
        <v/>
      </c>
      <c r="AI4285" s="205" t="str">
        <f t="shared" si="200"/>
        <v/>
      </c>
    </row>
    <row r="4286" spans="1:35" ht="15" customHeight="1">
      <c r="A4286" s="185"/>
      <c r="B4286" s="185"/>
      <c r="C4286" s="185"/>
      <c r="D4286" s="186"/>
      <c r="E4286" s="185"/>
      <c r="F4286" s="185"/>
      <c r="G4286" s="185"/>
      <c r="H4286" s="185"/>
      <c r="I4286" s="185"/>
      <c r="J4286" s="185"/>
      <c r="K4286" s="187"/>
      <c r="L4286" s="187"/>
      <c r="M4286" s="187"/>
      <c r="N4286" s="187"/>
      <c r="O4286" s="187"/>
      <c r="P4286" s="187"/>
      <c r="Q4286" s="187"/>
      <c r="R4286" s="190"/>
      <c r="S4286" s="190"/>
      <c r="T4286" s="190"/>
      <c r="U4286" s="190"/>
      <c r="V4286" s="190"/>
      <c r="W4286" s="190"/>
      <c r="X4286" s="190"/>
      <c r="Y4286" s="190"/>
      <c r="Z4286" s="190"/>
      <c r="AA4286" s="190"/>
      <c r="AB4286" s="190"/>
      <c r="AC4286" s="185"/>
      <c r="AD4286" s="190"/>
      <c r="AE4286" s="190"/>
      <c r="AF4286" s="190"/>
      <c r="AG4286" s="205" t="str">
        <f t="shared" si="198"/>
        <v/>
      </c>
      <c r="AH4286" s="205" t="str">
        <f t="shared" si="199"/>
        <v/>
      </c>
      <c r="AI4286" s="205" t="str">
        <f t="shared" si="200"/>
        <v/>
      </c>
    </row>
    <row r="4287" spans="1:35" ht="15" customHeight="1">
      <c r="A4287" s="185"/>
      <c r="B4287" s="185"/>
      <c r="C4287" s="185"/>
      <c r="D4287" s="186"/>
      <c r="E4287" s="185"/>
      <c r="F4287" s="185"/>
      <c r="G4287" s="185"/>
      <c r="H4287" s="185"/>
      <c r="I4287" s="185"/>
      <c r="J4287" s="185"/>
      <c r="K4287" s="187"/>
      <c r="L4287" s="187"/>
      <c r="M4287" s="187"/>
      <c r="N4287" s="187"/>
      <c r="O4287" s="187"/>
      <c r="P4287" s="187"/>
      <c r="Q4287" s="187"/>
      <c r="R4287" s="190"/>
      <c r="S4287" s="190"/>
      <c r="T4287" s="190"/>
      <c r="U4287" s="190"/>
      <c r="V4287" s="190"/>
      <c r="W4287" s="190"/>
      <c r="X4287" s="190"/>
      <c r="Y4287" s="190"/>
      <c r="Z4287" s="190"/>
      <c r="AA4287" s="190"/>
      <c r="AB4287" s="190"/>
      <c r="AC4287" s="185"/>
      <c r="AD4287" s="190"/>
      <c r="AE4287" s="190"/>
      <c r="AF4287" s="190"/>
      <c r="AG4287" s="205" t="str">
        <f t="shared" si="198"/>
        <v/>
      </c>
      <c r="AH4287" s="205" t="str">
        <f t="shared" si="199"/>
        <v/>
      </c>
      <c r="AI4287" s="205" t="str">
        <f t="shared" si="200"/>
        <v/>
      </c>
    </row>
    <row r="4288" spans="1:35" ht="15" customHeight="1">
      <c r="A4288" s="185"/>
      <c r="B4288" s="185"/>
      <c r="C4288" s="185"/>
      <c r="D4288" s="186"/>
      <c r="E4288" s="185"/>
      <c r="F4288" s="185"/>
      <c r="G4288" s="185"/>
      <c r="H4288" s="185"/>
      <c r="I4288" s="185"/>
      <c r="J4288" s="185"/>
      <c r="K4288" s="187"/>
      <c r="L4288" s="187"/>
      <c r="M4288" s="187"/>
      <c r="N4288" s="187"/>
      <c r="O4288" s="187"/>
      <c r="P4288" s="187"/>
      <c r="Q4288" s="187"/>
      <c r="R4288" s="190"/>
      <c r="S4288" s="190"/>
      <c r="T4288" s="190"/>
      <c r="U4288" s="190"/>
      <c r="V4288" s="190"/>
      <c r="W4288" s="190"/>
      <c r="X4288" s="190"/>
      <c r="Y4288" s="190"/>
      <c r="Z4288" s="190"/>
      <c r="AA4288" s="190"/>
      <c r="AB4288" s="190"/>
      <c r="AC4288" s="185"/>
      <c r="AD4288" s="190"/>
      <c r="AE4288" s="190"/>
      <c r="AF4288" s="190"/>
      <c r="AG4288" s="205" t="str">
        <f t="shared" si="198"/>
        <v/>
      </c>
      <c r="AH4288" s="205" t="str">
        <f t="shared" si="199"/>
        <v/>
      </c>
      <c r="AI4288" s="205" t="str">
        <f t="shared" si="200"/>
        <v/>
      </c>
    </row>
    <row r="4289" spans="1:35" ht="15" customHeight="1">
      <c r="A4289" s="185"/>
      <c r="B4289" s="185"/>
      <c r="C4289" s="185"/>
      <c r="D4289" s="186"/>
      <c r="E4289" s="185"/>
      <c r="F4289" s="185"/>
      <c r="G4289" s="185"/>
      <c r="H4289" s="185"/>
      <c r="I4289" s="185"/>
      <c r="J4289" s="185"/>
      <c r="K4289" s="187"/>
      <c r="L4289" s="187"/>
      <c r="M4289" s="187"/>
      <c r="N4289" s="187"/>
      <c r="O4289" s="187"/>
      <c r="P4289" s="187"/>
      <c r="Q4289" s="187"/>
      <c r="R4289" s="190"/>
      <c r="S4289" s="190"/>
      <c r="T4289" s="190"/>
      <c r="U4289" s="190"/>
      <c r="V4289" s="190"/>
      <c r="W4289" s="190"/>
      <c r="X4289" s="190"/>
      <c r="Y4289" s="190"/>
      <c r="Z4289" s="190"/>
      <c r="AA4289" s="190"/>
      <c r="AB4289" s="190"/>
      <c r="AC4289" s="185"/>
      <c r="AD4289" s="190"/>
      <c r="AE4289" s="190"/>
      <c r="AF4289" s="190"/>
      <c r="AG4289" s="205" t="str">
        <f t="shared" si="198"/>
        <v/>
      </c>
      <c r="AH4289" s="205" t="str">
        <f t="shared" si="199"/>
        <v/>
      </c>
      <c r="AI4289" s="205" t="str">
        <f t="shared" si="200"/>
        <v/>
      </c>
    </row>
    <row r="4290" spans="1:35" ht="15" customHeight="1">
      <c r="A4290" s="185"/>
      <c r="B4290" s="185"/>
      <c r="C4290" s="185"/>
      <c r="D4290" s="186"/>
      <c r="E4290" s="185"/>
      <c r="F4290" s="185"/>
      <c r="G4290" s="185"/>
      <c r="H4290" s="185"/>
      <c r="I4290" s="185"/>
      <c r="J4290" s="185"/>
      <c r="K4290" s="187"/>
      <c r="L4290" s="187"/>
      <c r="M4290" s="187"/>
      <c r="N4290" s="187"/>
      <c r="O4290" s="187"/>
      <c r="P4290" s="187"/>
      <c r="Q4290" s="187"/>
      <c r="R4290" s="190"/>
      <c r="S4290" s="190"/>
      <c r="T4290" s="190"/>
      <c r="U4290" s="190"/>
      <c r="V4290" s="190"/>
      <c r="W4290" s="190"/>
      <c r="X4290" s="190"/>
      <c r="Y4290" s="190"/>
      <c r="Z4290" s="190"/>
      <c r="AA4290" s="190"/>
      <c r="AB4290" s="190"/>
      <c r="AC4290" s="185"/>
      <c r="AD4290" s="190"/>
      <c r="AE4290" s="190"/>
      <c r="AF4290" s="190"/>
      <c r="AG4290" s="205" t="str">
        <f t="shared" si="198"/>
        <v/>
      </c>
      <c r="AH4290" s="205" t="str">
        <f t="shared" si="199"/>
        <v/>
      </c>
      <c r="AI4290" s="205" t="str">
        <f t="shared" si="200"/>
        <v/>
      </c>
    </row>
    <row r="4291" spans="1:35" ht="15" customHeight="1">
      <c r="A4291" s="185"/>
      <c r="B4291" s="185"/>
      <c r="C4291" s="185"/>
      <c r="D4291" s="186"/>
      <c r="E4291" s="185"/>
      <c r="F4291" s="185"/>
      <c r="G4291" s="185"/>
      <c r="H4291" s="185"/>
      <c r="I4291" s="185"/>
      <c r="J4291" s="185"/>
      <c r="K4291" s="187"/>
      <c r="L4291" s="187"/>
      <c r="M4291" s="187"/>
      <c r="N4291" s="187"/>
      <c r="O4291" s="187"/>
      <c r="P4291" s="187"/>
      <c r="Q4291" s="187"/>
      <c r="R4291" s="190"/>
      <c r="S4291" s="190"/>
      <c r="T4291" s="190"/>
      <c r="U4291" s="190"/>
      <c r="V4291" s="190"/>
      <c r="W4291" s="190"/>
      <c r="X4291" s="190"/>
      <c r="Y4291" s="190"/>
      <c r="Z4291" s="190"/>
      <c r="AA4291" s="190"/>
      <c r="AB4291" s="190"/>
      <c r="AC4291" s="185"/>
      <c r="AD4291" s="190"/>
      <c r="AE4291" s="190"/>
      <c r="AF4291" s="190"/>
      <c r="AG4291" s="205" t="str">
        <f t="shared" si="198"/>
        <v/>
      </c>
      <c r="AH4291" s="205" t="str">
        <f t="shared" si="199"/>
        <v/>
      </c>
      <c r="AI4291" s="205" t="str">
        <f t="shared" si="200"/>
        <v/>
      </c>
    </row>
    <row r="4292" spans="1:35" ht="15" customHeight="1">
      <c r="A4292" s="185"/>
      <c r="B4292" s="185"/>
      <c r="C4292" s="185"/>
      <c r="D4292" s="186"/>
      <c r="E4292" s="185"/>
      <c r="F4292" s="185"/>
      <c r="G4292" s="185"/>
      <c r="H4292" s="185"/>
      <c r="I4292" s="185"/>
      <c r="J4292" s="185"/>
      <c r="K4292" s="187"/>
      <c r="L4292" s="187"/>
      <c r="M4292" s="187"/>
      <c r="N4292" s="187"/>
      <c r="O4292" s="187"/>
      <c r="P4292" s="187"/>
      <c r="Q4292" s="187"/>
      <c r="R4292" s="190"/>
      <c r="S4292" s="190"/>
      <c r="T4292" s="190"/>
      <c r="U4292" s="190"/>
      <c r="V4292" s="190"/>
      <c r="W4292" s="190"/>
      <c r="X4292" s="190"/>
      <c r="Y4292" s="190"/>
      <c r="Z4292" s="190"/>
      <c r="AA4292" s="190"/>
      <c r="AB4292" s="190"/>
      <c r="AC4292" s="185"/>
      <c r="AD4292" s="190"/>
      <c r="AE4292" s="190"/>
      <c r="AF4292" s="190"/>
      <c r="AG4292" s="205" t="str">
        <f t="shared" ref="AG4292:AG4355" si="201">IF($Q4292="","",IF($Q4292="YES","YES","NO"))</f>
        <v/>
      </c>
      <c r="AH4292" s="205" t="str">
        <f t="shared" ref="AH4292:AH4355" si="202">IF($X4292="","",IF($X4292="YES","YES","NO"))</f>
        <v/>
      </c>
      <c r="AI4292" s="205" t="str">
        <f t="shared" ref="AI4292:AI4355" si="203">IF(COUNTIF($B$3:$B$4985,B4292)&gt;1,"DUPLICATE","")</f>
        <v/>
      </c>
    </row>
    <row r="4293" spans="1:35" ht="15" customHeight="1">
      <c r="A4293" s="185"/>
      <c r="B4293" s="185"/>
      <c r="C4293" s="185"/>
      <c r="D4293" s="186"/>
      <c r="E4293" s="185"/>
      <c r="F4293" s="185"/>
      <c r="G4293" s="185"/>
      <c r="H4293" s="185"/>
      <c r="I4293" s="185"/>
      <c r="J4293" s="185"/>
      <c r="K4293" s="187"/>
      <c r="L4293" s="187"/>
      <c r="M4293" s="187"/>
      <c r="N4293" s="187"/>
      <c r="O4293" s="187"/>
      <c r="P4293" s="187"/>
      <c r="Q4293" s="187"/>
      <c r="R4293" s="190"/>
      <c r="S4293" s="190"/>
      <c r="T4293" s="190"/>
      <c r="U4293" s="190"/>
      <c r="V4293" s="190"/>
      <c r="W4293" s="190"/>
      <c r="X4293" s="190"/>
      <c r="Y4293" s="190"/>
      <c r="Z4293" s="190"/>
      <c r="AA4293" s="190"/>
      <c r="AB4293" s="190"/>
      <c r="AC4293" s="185"/>
      <c r="AD4293" s="190"/>
      <c r="AE4293" s="190"/>
      <c r="AF4293" s="190"/>
      <c r="AG4293" s="205" t="str">
        <f t="shared" si="201"/>
        <v/>
      </c>
      <c r="AH4293" s="205" t="str">
        <f t="shared" si="202"/>
        <v/>
      </c>
      <c r="AI4293" s="205" t="str">
        <f t="shared" si="203"/>
        <v/>
      </c>
    </row>
    <row r="4294" spans="1:35" ht="15" customHeight="1">
      <c r="A4294" s="185"/>
      <c r="B4294" s="185"/>
      <c r="C4294" s="185"/>
      <c r="D4294" s="186"/>
      <c r="E4294" s="185"/>
      <c r="F4294" s="185"/>
      <c r="G4294" s="185"/>
      <c r="H4294" s="185"/>
      <c r="I4294" s="185"/>
      <c r="J4294" s="185"/>
      <c r="K4294" s="187"/>
      <c r="L4294" s="187"/>
      <c r="M4294" s="187"/>
      <c r="N4294" s="187"/>
      <c r="O4294" s="187"/>
      <c r="P4294" s="187"/>
      <c r="Q4294" s="187"/>
      <c r="R4294" s="190"/>
      <c r="S4294" s="190"/>
      <c r="T4294" s="190"/>
      <c r="U4294" s="190"/>
      <c r="V4294" s="190"/>
      <c r="W4294" s="190"/>
      <c r="X4294" s="190"/>
      <c r="Y4294" s="190"/>
      <c r="Z4294" s="190"/>
      <c r="AA4294" s="190"/>
      <c r="AB4294" s="190"/>
      <c r="AC4294" s="185"/>
      <c r="AD4294" s="190"/>
      <c r="AE4294" s="190"/>
      <c r="AF4294" s="190"/>
      <c r="AG4294" s="205" t="str">
        <f t="shared" si="201"/>
        <v/>
      </c>
      <c r="AH4294" s="205" t="str">
        <f t="shared" si="202"/>
        <v/>
      </c>
      <c r="AI4294" s="205" t="str">
        <f t="shared" si="203"/>
        <v/>
      </c>
    </row>
    <row r="4295" spans="1:35" ht="15" customHeight="1">
      <c r="A4295" s="185"/>
      <c r="B4295" s="185"/>
      <c r="C4295" s="185"/>
      <c r="D4295" s="186"/>
      <c r="E4295" s="185"/>
      <c r="F4295" s="185"/>
      <c r="G4295" s="185"/>
      <c r="H4295" s="185"/>
      <c r="I4295" s="185"/>
      <c r="J4295" s="185"/>
      <c r="K4295" s="187"/>
      <c r="L4295" s="187"/>
      <c r="M4295" s="187"/>
      <c r="N4295" s="187"/>
      <c r="O4295" s="187"/>
      <c r="P4295" s="187"/>
      <c r="Q4295" s="187"/>
      <c r="R4295" s="190"/>
      <c r="S4295" s="190"/>
      <c r="T4295" s="190"/>
      <c r="U4295" s="190"/>
      <c r="V4295" s="190"/>
      <c r="W4295" s="190"/>
      <c r="X4295" s="190"/>
      <c r="Y4295" s="190"/>
      <c r="Z4295" s="190"/>
      <c r="AA4295" s="190"/>
      <c r="AB4295" s="190"/>
      <c r="AC4295" s="185"/>
      <c r="AD4295" s="190"/>
      <c r="AE4295" s="190"/>
      <c r="AF4295" s="190"/>
      <c r="AG4295" s="205" t="str">
        <f t="shared" si="201"/>
        <v/>
      </c>
      <c r="AH4295" s="205" t="str">
        <f t="shared" si="202"/>
        <v/>
      </c>
      <c r="AI4295" s="205" t="str">
        <f t="shared" si="203"/>
        <v/>
      </c>
    </row>
    <row r="4296" spans="1:35" ht="15" customHeight="1">
      <c r="A4296" s="185"/>
      <c r="B4296" s="185"/>
      <c r="C4296" s="185"/>
      <c r="D4296" s="186"/>
      <c r="E4296" s="185"/>
      <c r="F4296" s="185"/>
      <c r="G4296" s="185"/>
      <c r="H4296" s="185"/>
      <c r="I4296" s="185"/>
      <c r="J4296" s="185"/>
      <c r="K4296" s="187"/>
      <c r="L4296" s="187"/>
      <c r="M4296" s="187"/>
      <c r="N4296" s="187"/>
      <c r="O4296" s="187"/>
      <c r="P4296" s="187"/>
      <c r="Q4296" s="187"/>
      <c r="R4296" s="190"/>
      <c r="S4296" s="190"/>
      <c r="T4296" s="190"/>
      <c r="U4296" s="190"/>
      <c r="V4296" s="190"/>
      <c r="W4296" s="190"/>
      <c r="X4296" s="190"/>
      <c r="Y4296" s="190"/>
      <c r="Z4296" s="190"/>
      <c r="AA4296" s="190"/>
      <c r="AB4296" s="190"/>
      <c r="AC4296" s="185"/>
      <c r="AD4296" s="190"/>
      <c r="AE4296" s="190"/>
      <c r="AF4296" s="190"/>
      <c r="AG4296" s="205" t="str">
        <f t="shared" si="201"/>
        <v/>
      </c>
      <c r="AH4296" s="205" t="str">
        <f t="shared" si="202"/>
        <v/>
      </c>
      <c r="AI4296" s="205" t="str">
        <f t="shared" si="203"/>
        <v/>
      </c>
    </row>
    <row r="4297" spans="1:35" ht="15" customHeight="1">
      <c r="A4297" s="185"/>
      <c r="B4297" s="185"/>
      <c r="C4297" s="185"/>
      <c r="D4297" s="186"/>
      <c r="E4297" s="185"/>
      <c r="F4297" s="185"/>
      <c r="G4297" s="185"/>
      <c r="H4297" s="185"/>
      <c r="I4297" s="185"/>
      <c r="J4297" s="185"/>
      <c r="K4297" s="187"/>
      <c r="L4297" s="187"/>
      <c r="M4297" s="187"/>
      <c r="N4297" s="187"/>
      <c r="O4297" s="187"/>
      <c r="P4297" s="187"/>
      <c r="Q4297" s="187"/>
      <c r="R4297" s="190"/>
      <c r="S4297" s="190"/>
      <c r="T4297" s="190"/>
      <c r="U4297" s="190"/>
      <c r="V4297" s="190"/>
      <c r="W4297" s="190"/>
      <c r="X4297" s="190"/>
      <c r="Y4297" s="190"/>
      <c r="Z4297" s="190"/>
      <c r="AA4297" s="190"/>
      <c r="AB4297" s="190"/>
      <c r="AC4297" s="185"/>
      <c r="AD4297" s="190"/>
      <c r="AE4297" s="190"/>
      <c r="AF4297" s="190"/>
      <c r="AG4297" s="205" t="str">
        <f t="shared" si="201"/>
        <v/>
      </c>
      <c r="AH4297" s="205" t="str">
        <f t="shared" si="202"/>
        <v/>
      </c>
      <c r="AI4297" s="205" t="str">
        <f t="shared" si="203"/>
        <v/>
      </c>
    </row>
    <row r="4298" spans="1:35" ht="15" customHeight="1">
      <c r="A4298" s="185"/>
      <c r="B4298" s="185"/>
      <c r="C4298" s="185"/>
      <c r="D4298" s="186"/>
      <c r="E4298" s="185"/>
      <c r="F4298" s="185"/>
      <c r="G4298" s="185"/>
      <c r="H4298" s="185"/>
      <c r="I4298" s="185"/>
      <c r="J4298" s="185"/>
      <c r="K4298" s="187"/>
      <c r="L4298" s="187"/>
      <c r="M4298" s="187"/>
      <c r="N4298" s="187"/>
      <c r="O4298" s="187"/>
      <c r="P4298" s="187"/>
      <c r="Q4298" s="187"/>
      <c r="R4298" s="190"/>
      <c r="S4298" s="190"/>
      <c r="T4298" s="190"/>
      <c r="U4298" s="190"/>
      <c r="V4298" s="190"/>
      <c r="W4298" s="190"/>
      <c r="X4298" s="190"/>
      <c r="Y4298" s="190"/>
      <c r="Z4298" s="190"/>
      <c r="AA4298" s="190"/>
      <c r="AB4298" s="190"/>
      <c r="AC4298" s="185"/>
      <c r="AD4298" s="190"/>
      <c r="AE4298" s="190"/>
      <c r="AF4298" s="190"/>
      <c r="AG4298" s="205" t="str">
        <f t="shared" si="201"/>
        <v/>
      </c>
      <c r="AH4298" s="205" t="str">
        <f t="shared" si="202"/>
        <v/>
      </c>
      <c r="AI4298" s="205" t="str">
        <f t="shared" si="203"/>
        <v/>
      </c>
    </row>
    <row r="4299" spans="1:35" ht="15" customHeight="1">
      <c r="A4299" s="185"/>
      <c r="B4299" s="185"/>
      <c r="C4299" s="185"/>
      <c r="D4299" s="186"/>
      <c r="E4299" s="185"/>
      <c r="F4299" s="185"/>
      <c r="G4299" s="185"/>
      <c r="H4299" s="185"/>
      <c r="I4299" s="185"/>
      <c r="J4299" s="185"/>
      <c r="K4299" s="187"/>
      <c r="L4299" s="187"/>
      <c r="M4299" s="187"/>
      <c r="N4299" s="187"/>
      <c r="O4299" s="187"/>
      <c r="P4299" s="187"/>
      <c r="Q4299" s="187"/>
      <c r="R4299" s="190"/>
      <c r="S4299" s="190"/>
      <c r="T4299" s="190"/>
      <c r="U4299" s="190"/>
      <c r="V4299" s="190"/>
      <c r="W4299" s="190"/>
      <c r="X4299" s="190"/>
      <c r="Y4299" s="190"/>
      <c r="Z4299" s="190"/>
      <c r="AA4299" s="190"/>
      <c r="AB4299" s="190"/>
      <c r="AC4299" s="185"/>
      <c r="AD4299" s="190"/>
      <c r="AE4299" s="190"/>
      <c r="AF4299" s="190"/>
      <c r="AG4299" s="205" t="str">
        <f t="shared" si="201"/>
        <v/>
      </c>
      <c r="AH4299" s="205" t="str">
        <f t="shared" si="202"/>
        <v/>
      </c>
      <c r="AI4299" s="205" t="str">
        <f t="shared" si="203"/>
        <v/>
      </c>
    </row>
    <row r="4300" spans="1:35" ht="15" customHeight="1">
      <c r="A4300" s="185"/>
      <c r="B4300" s="185"/>
      <c r="C4300" s="185"/>
      <c r="D4300" s="186"/>
      <c r="E4300" s="185"/>
      <c r="F4300" s="185"/>
      <c r="G4300" s="185"/>
      <c r="H4300" s="185"/>
      <c r="I4300" s="185"/>
      <c r="J4300" s="185"/>
      <c r="K4300" s="187"/>
      <c r="L4300" s="187"/>
      <c r="M4300" s="187"/>
      <c r="N4300" s="187"/>
      <c r="O4300" s="187"/>
      <c r="P4300" s="187"/>
      <c r="Q4300" s="187"/>
      <c r="R4300" s="190"/>
      <c r="S4300" s="190"/>
      <c r="T4300" s="190"/>
      <c r="U4300" s="190"/>
      <c r="V4300" s="190"/>
      <c r="W4300" s="190"/>
      <c r="X4300" s="190"/>
      <c r="Y4300" s="190"/>
      <c r="Z4300" s="190"/>
      <c r="AA4300" s="190"/>
      <c r="AB4300" s="190"/>
      <c r="AC4300" s="185"/>
      <c r="AD4300" s="190"/>
      <c r="AE4300" s="190"/>
      <c r="AF4300" s="190"/>
      <c r="AG4300" s="205" t="str">
        <f t="shared" si="201"/>
        <v/>
      </c>
      <c r="AH4300" s="205" t="str">
        <f t="shared" si="202"/>
        <v/>
      </c>
      <c r="AI4300" s="205" t="str">
        <f t="shared" si="203"/>
        <v/>
      </c>
    </row>
    <row r="4301" spans="1:35" ht="15" customHeight="1">
      <c r="A4301" s="185"/>
      <c r="B4301" s="185"/>
      <c r="C4301" s="185"/>
      <c r="D4301" s="186"/>
      <c r="E4301" s="185"/>
      <c r="F4301" s="185"/>
      <c r="G4301" s="185"/>
      <c r="H4301" s="185"/>
      <c r="I4301" s="185"/>
      <c r="J4301" s="185"/>
      <c r="K4301" s="187"/>
      <c r="L4301" s="187"/>
      <c r="M4301" s="187"/>
      <c r="N4301" s="187"/>
      <c r="O4301" s="187"/>
      <c r="P4301" s="187"/>
      <c r="Q4301" s="187"/>
      <c r="R4301" s="190"/>
      <c r="S4301" s="190"/>
      <c r="T4301" s="190"/>
      <c r="U4301" s="190"/>
      <c r="V4301" s="190"/>
      <c r="W4301" s="190"/>
      <c r="X4301" s="190"/>
      <c r="Y4301" s="190"/>
      <c r="Z4301" s="190"/>
      <c r="AA4301" s="190"/>
      <c r="AB4301" s="190"/>
      <c r="AC4301" s="185"/>
      <c r="AD4301" s="190"/>
      <c r="AE4301" s="190"/>
      <c r="AF4301" s="190"/>
      <c r="AG4301" s="205" t="str">
        <f t="shared" si="201"/>
        <v/>
      </c>
      <c r="AH4301" s="205" t="str">
        <f t="shared" si="202"/>
        <v/>
      </c>
      <c r="AI4301" s="205" t="str">
        <f t="shared" si="203"/>
        <v/>
      </c>
    </row>
    <row r="4302" spans="1:35" ht="15" customHeight="1">
      <c r="A4302" s="185"/>
      <c r="B4302" s="185"/>
      <c r="C4302" s="185"/>
      <c r="D4302" s="186"/>
      <c r="E4302" s="185"/>
      <c r="F4302" s="185"/>
      <c r="G4302" s="185"/>
      <c r="H4302" s="185"/>
      <c r="I4302" s="185"/>
      <c r="J4302" s="185"/>
      <c r="K4302" s="187"/>
      <c r="L4302" s="187"/>
      <c r="M4302" s="187"/>
      <c r="N4302" s="187"/>
      <c r="O4302" s="187"/>
      <c r="P4302" s="187"/>
      <c r="Q4302" s="187"/>
      <c r="R4302" s="190"/>
      <c r="S4302" s="190"/>
      <c r="T4302" s="190"/>
      <c r="U4302" s="190"/>
      <c r="V4302" s="190"/>
      <c r="W4302" s="190"/>
      <c r="X4302" s="190"/>
      <c r="Y4302" s="190"/>
      <c r="Z4302" s="190"/>
      <c r="AA4302" s="190"/>
      <c r="AB4302" s="190"/>
      <c r="AC4302" s="185"/>
      <c r="AD4302" s="190"/>
      <c r="AE4302" s="190"/>
      <c r="AF4302" s="190"/>
      <c r="AG4302" s="205" t="str">
        <f t="shared" si="201"/>
        <v/>
      </c>
      <c r="AH4302" s="205" t="str">
        <f t="shared" si="202"/>
        <v/>
      </c>
      <c r="AI4302" s="205" t="str">
        <f t="shared" si="203"/>
        <v/>
      </c>
    </row>
    <row r="4303" spans="1:35" ht="15" customHeight="1">
      <c r="A4303" s="185"/>
      <c r="B4303" s="185"/>
      <c r="C4303" s="185"/>
      <c r="D4303" s="186"/>
      <c r="E4303" s="185"/>
      <c r="F4303" s="185"/>
      <c r="G4303" s="185"/>
      <c r="H4303" s="185"/>
      <c r="I4303" s="185"/>
      <c r="J4303" s="185"/>
      <c r="K4303" s="187"/>
      <c r="L4303" s="187"/>
      <c r="M4303" s="187"/>
      <c r="N4303" s="187"/>
      <c r="O4303" s="187"/>
      <c r="P4303" s="187"/>
      <c r="Q4303" s="187"/>
      <c r="R4303" s="190"/>
      <c r="S4303" s="190"/>
      <c r="T4303" s="190"/>
      <c r="U4303" s="190"/>
      <c r="V4303" s="190"/>
      <c r="W4303" s="190"/>
      <c r="X4303" s="190"/>
      <c r="Y4303" s="190"/>
      <c r="Z4303" s="190"/>
      <c r="AA4303" s="190"/>
      <c r="AB4303" s="190"/>
      <c r="AC4303" s="185"/>
      <c r="AD4303" s="190"/>
      <c r="AE4303" s="190"/>
      <c r="AF4303" s="190"/>
      <c r="AG4303" s="205" t="str">
        <f t="shared" si="201"/>
        <v/>
      </c>
      <c r="AH4303" s="205" t="str">
        <f t="shared" si="202"/>
        <v/>
      </c>
      <c r="AI4303" s="205" t="str">
        <f t="shared" si="203"/>
        <v/>
      </c>
    </row>
    <row r="4304" spans="1:35" ht="15" customHeight="1">
      <c r="A4304" s="185"/>
      <c r="B4304" s="185"/>
      <c r="C4304" s="185"/>
      <c r="D4304" s="186"/>
      <c r="E4304" s="185"/>
      <c r="F4304" s="185"/>
      <c r="G4304" s="185"/>
      <c r="H4304" s="185"/>
      <c r="I4304" s="185"/>
      <c r="J4304" s="185"/>
      <c r="K4304" s="187"/>
      <c r="L4304" s="187"/>
      <c r="M4304" s="187"/>
      <c r="N4304" s="187"/>
      <c r="O4304" s="187"/>
      <c r="P4304" s="187"/>
      <c r="Q4304" s="187"/>
      <c r="R4304" s="190"/>
      <c r="S4304" s="190"/>
      <c r="T4304" s="190"/>
      <c r="U4304" s="190"/>
      <c r="V4304" s="190"/>
      <c r="W4304" s="190"/>
      <c r="X4304" s="190"/>
      <c r="Y4304" s="190"/>
      <c r="Z4304" s="190"/>
      <c r="AA4304" s="190"/>
      <c r="AB4304" s="190"/>
      <c r="AC4304" s="185"/>
      <c r="AD4304" s="190"/>
      <c r="AE4304" s="190"/>
      <c r="AF4304" s="190"/>
      <c r="AG4304" s="205" t="str">
        <f t="shared" si="201"/>
        <v/>
      </c>
      <c r="AH4304" s="205" t="str">
        <f t="shared" si="202"/>
        <v/>
      </c>
      <c r="AI4304" s="205" t="str">
        <f t="shared" si="203"/>
        <v/>
      </c>
    </row>
    <row r="4305" spans="1:35" ht="15" customHeight="1">
      <c r="A4305" s="185"/>
      <c r="B4305" s="185"/>
      <c r="C4305" s="185"/>
      <c r="D4305" s="186"/>
      <c r="E4305" s="185"/>
      <c r="F4305" s="185"/>
      <c r="G4305" s="185"/>
      <c r="H4305" s="185"/>
      <c r="I4305" s="185"/>
      <c r="J4305" s="185"/>
      <c r="K4305" s="187"/>
      <c r="L4305" s="187"/>
      <c r="M4305" s="187"/>
      <c r="N4305" s="187"/>
      <c r="O4305" s="187"/>
      <c r="P4305" s="187"/>
      <c r="Q4305" s="187"/>
      <c r="R4305" s="190"/>
      <c r="S4305" s="190"/>
      <c r="T4305" s="190"/>
      <c r="U4305" s="190"/>
      <c r="V4305" s="190"/>
      <c r="W4305" s="190"/>
      <c r="X4305" s="190"/>
      <c r="Y4305" s="190"/>
      <c r="Z4305" s="190"/>
      <c r="AA4305" s="190"/>
      <c r="AB4305" s="190"/>
      <c r="AC4305" s="185"/>
      <c r="AD4305" s="190"/>
      <c r="AE4305" s="190"/>
      <c r="AF4305" s="190"/>
      <c r="AG4305" s="205" t="str">
        <f t="shared" si="201"/>
        <v/>
      </c>
      <c r="AH4305" s="205" t="str">
        <f t="shared" si="202"/>
        <v/>
      </c>
      <c r="AI4305" s="205" t="str">
        <f t="shared" si="203"/>
        <v/>
      </c>
    </row>
    <row r="4306" spans="1:35" ht="15" customHeight="1">
      <c r="A4306" s="185"/>
      <c r="B4306" s="185"/>
      <c r="C4306" s="185"/>
      <c r="D4306" s="186"/>
      <c r="E4306" s="185"/>
      <c r="F4306" s="185"/>
      <c r="G4306" s="185"/>
      <c r="H4306" s="185"/>
      <c r="I4306" s="185"/>
      <c r="J4306" s="185"/>
      <c r="K4306" s="187"/>
      <c r="L4306" s="187"/>
      <c r="M4306" s="187"/>
      <c r="N4306" s="187"/>
      <c r="O4306" s="187"/>
      <c r="P4306" s="187"/>
      <c r="Q4306" s="187"/>
      <c r="R4306" s="190"/>
      <c r="S4306" s="190"/>
      <c r="T4306" s="190"/>
      <c r="U4306" s="190"/>
      <c r="V4306" s="190"/>
      <c r="W4306" s="190"/>
      <c r="X4306" s="190"/>
      <c r="Y4306" s="190"/>
      <c r="Z4306" s="190"/>
      <c r="AA4306" s="190"/>
      <c r="AB4306" s="190"/>
      <c r="AC4306" s="185"/>
      <c r="AD4306" s="190"/>
      <c r="AE4306" s="190"/>
      <c r="AF4306" s="190"/>
      <c r="AG4306" s="205" t="str">
        <f t="shared" si="201"/>
        <v/>
      </c>
      <c r="AH4306" s="205" t="str">
        <f t="shared" si="202"/>
        <v/>
      </c>
      <c r="AI4306" s="205" t="str">
        <f t="shared" si="203"/>
        <v/>
      </c>
    </row>
    <row r="4307" spans="1:35" ht="15" customHeight="1">
      <c r="A4307" s="185"/>
      <c r="B4307" s="185"/>
      <c r="C4307" s="185"/>
      <c r="D4307" s="186"/>
      <c r="E4307" s="185"/>
      <c r="F4307" s="185"/>
      <c r="G4307" s="185"/>
      <c r="H4307" s="185"/>
      <c r="I4307" s="185"/>
      <c r="J4307" s="185"/>
      <c r="K4307" s="187"/>
      <c r="L4307" s="187"/>
      <c r="M4307" s="187"/>
      <c r="N4307" s="187"/>
      <c r="O4307" s="187"/>
      <c r="P4307" s="187"/>
      <c r="Q4307" s="187"/>
      <c r="R4307" s="190"/>
      <c r="S4307" s="190"/>
      <c r="T4307" s="190"/>
      <c r="U4307" s="190"/>
      <c r="V4307" s="190"/>
      <c r="W4307" s="190"/>
      <c r="X4307" s="190"/>
      <c r="Y4307" s="190"/>
      <c r="Z4307" s="190"/>
      <c r="AA4307" s="190"/>
      <c r="AB4307" s="190"/>
      <c r="AC4307" s="185"/>
      <c r="AD4307" s="190"/>
      <c r="AE4307" s="190"/>
      <c r="AF4307" s="190"/>
      <c r="AG4307" s="205" t="str">
        <f t="shared" si="201"/>
        <v/>
      </c>
      <c r="AH4307" s="205" t="str">
        <f t="shared" si="202"/>
        <v/>
      </c>
      <c r="AI4307" s="205" t="str">
        <f t="shared" si="203"/>
        <v/>
      </c>
    </row>
    <row r="4308" spans="1:35" ht="15" customHeight="1">
      <c r="A4308" s="185"/>
      <c r="B4308" s="185"/>
      <c r="C4308" s="185"/>
      <c r="D4308" s="186"/>
      <c r="E4308" s="185"/>
      <c r="F4308" s="185"/>
      <c r="G4308" s="185"/>
      <c r="H4308" s="185"/>
      <c r="I4308" s="185"/>
      <c r="J4308" s="185"/>
      <c r="K4308" s="187"/>
      <c r="L4308" s="187"/>
      <c r="M4308" s="187"/>
      <c r="N4308" s="187"/>
      <c r="O4308" s="187"/>
      <c r="P4308" s="187"/>
      <c r="Q4308" s="187"/>
      <c r="R4308" s="190"/>
      <c r="S4308" s="190"/>
      <c r="T4308" s="190"/>
      <c r="U4308" s="190"/>
      <c r="V4308" s="190"/>
      <c r="W4308" s="190"/>
      <c r="X4308" s="190"/>
      <c r="Y4308" s="190"/>
      <c r="Z4308" s="190"/>
      <c r="AA4308" s="190"/>
      <c r="AB4308" s="190"/>
      <c r="AC4308" s="185"/>
      <c r="AD4308" s="190"/>
      <c r="AE4308" s="190"/>
      <c r="AF4308" s="190"/>
      <c r="AG4308" s="205" t="str">
        <f t="shared" si="201"/>
        <v/>
      </c>
      <c r="AH4308" s="205" t="str">
        <f t="shared" si="202"/>
        <v/>
      </c>
      <c r="AI4308" s="205" t="str">
        <f t="shared" si="203"/>
        <v/>
      </c>
    </row>
    <row r="4309" spans="1:35" ht="15" customHeight="1">
      <c r="A4309" s="185"/>
      <c r="B4309" s="185"/>
      <c r="C4309" s="185"/>
      <c r="D4309" s="186"/>
      <c r="E4309" s="185"/>
      <c r="F4309" s="185"/>
      <c r="G4309" s="185"/>
      <c r="H4309" s="185"/>
      <c r="I4309" s="185"/>
      <c r="J4309" s="185"/>
      <c r="K4309" s="187"/>
      <c r="L4309" s="187"/>
      <c r="M4309" s="187"/>
      <c r="N4309" s="187"/>
      <c r="O4309" s="187"/>
      <c r="P4309" s="187"/>
      <c r="Q4309" s="187"/>
      <c r="R4309" s="190"/>
      <c r="S4309" s="190"/>
      <c r="T4309" s="190"/>
      <c r="U4309" s="190"/>
      <c r="V4309" s="190"/>
      <c r="W4309" s="190"/>
      <c r="X4309" s="190"/>
      <c r="Y4309" s="190"/>
      <c r="Z4309" s="190"/>
      <c r="AA4309" s="190"/>
      <c r="AB4309" s="190"/>
      <c r="AC4309" s="185"/>
      <c r="AD4309" s="190"/>
      <c r="AE4309" s="190"/>
      <c r="AF4309" s="190"/>
      <c r="AG4309" s="205" t="str">
        <f t="shared" si="201"/>
        <v/>
      </c>
      <c r="AH4309" s="205" t="str">
        <f t="shared" si="202"/>
        <v/>
      </c>
      <c r="AI4309" s="205" t="str">
        <f t="shared" si="203"/>
        <v/>
      </c>
    </row>
    <row r="4310" spans="1:35" ht="15" customHeight="1">
      <c r="A4310" s="185"/>
      <c r="B4310" s="185"/>
      <c r="C4310" s="185"/>
      <c r="D4310" s="186"/>
      <c r="E4310" s="185"/>
      <c r="F4310" s="185"/>
      <c r="G4310" s="185"/>
      <c r="H4310" s="185"/>
      <c r="I4310" s="185"/>
      <c r="J4310" s="185"/>
      <c r="K4310" s="187"/>
      <c r="L4310" s="187"/>
      <c r="M4310" s="187"/>
      <c r="N4310" s="187"/>
      <c r="O4310" s="187"/>
      <c r="P4310" s="187"/>
      <c r="Q4310" s="187"/>
      <c r="R4310" s="190"/>
      <c r="S4310" s="190"/>
      <c r="T4310" s="190"/>
      <c r="U4310" s="190"/>
      <c r="V4310" s="190"/>
      <c r="W4310" s="190"/>
      <c r="X4310" s="190"/>
      <c r="Y4310" s="190"/>
      <c r="Z4310" s="190"/>
      <c r="AA4310" s="190"/>
      <c r="AB4310" s="190"/>
      <c r="AC4310" s="185"/>
      <c r="AD4310" s="190"/>
      <c r="AE4310" s="190"/>
      <c r="AF4310" s="190"/>
      <c r="AG4310" s="205" t="str">
        <f t="shared" si="201"/>
        <v/>
      </c>
      <c r="AH4310" s="205" t="str">
        <f t="shared" si="202"/>
        <v/>
      </c>
      <c r="AI4310" s="205" t="str">
        <f t="shared" si="203"/>
        <v/>
      </c>
    </row>
    <row r="4311" spans="1:35" ht="15" customHeight="1">
      <c r="A4311" s="185"/>
      <c r="B4311" s="185"/>
      <c r="C4311" s="185"/>
      <c r="D4311" s="186"/>
      <c r="E4311" s="185"/>
      <c r="F4311" s="185"/>
      <c r="G4311" s="185"/>
      <c r="H4311" s="185"/>
      <c r="I4311" s="185"/>
      <c r="J4311" s="185"/>
      <c r="K4311" s="187"/>
      <c r="L4311" s="187"/>
      <c r="M4311" s="187"/>
      <c r="N4311" s="187"/>
      <c r="O4311" s="187"/>
      <c r="P4311" s="187"/>
      <c r="Q4311" s="187"/>
      <c r="R4311" s="190"/>
      <c r="S4311" s="190"/>
      <c r="T4311" s="190"/>
      <c r="U4311" s="190"/>
      <c r="V4311" s="190"/>
      <c r="W4311" s="190"/>
      <c r="X4311" s="190"/>
      <c r="Y4311" s="190"/>
      <c r="Z4311" s="190"/>
      <c r="AA4311" s="190"/>
      <c r="AB4311" s="190"/>
      <c r="AC4311" s="185"/>
      <c r="AD4311" s="190"/>
      <c r="AE4311" s="190"/>
      <c r="AF4311" s="190"/>
      <c r="AG4311" s="205" t="str">
        <f t="shared" si="201"/>
        <v/>
      </c>
      <c r="AH4311" s="205" t="str">
        <f t="shared" si="202"/>
        <v/>
      </c>
      <c r="AI4311" s="205" t="str">
        <f t="shared" si="203"/>
        <v/>
      </c>
    </row>
    <row r="4312" spans="1:35" ht="15" customHeight="1">
      <c r="A4312" s="185"/>
      <c r="B4312" s="185"/>
      <c r="C4312" s="185"/>
      <c r="D4312" s="186"/>
      <c r="E4312" s="185"/>
      <c r="F4312" s="185"/>
      <c r="G4312" s="185"/>
      <c r="H4312" s="185"/>
      <c r="I4312" s="185"/>
      <c r="J4312" s="185"/>
      <c r="K4312" s="187"/>
      <c r="L4312" s="187"/>
      <c r="M4312" s="187"/>
      <c r="N4312" s="187"/>
      <c r="O4312" s="187"/>
      <c r="P4312" s="187"/>
      <c r="Q4312" s="187"/>
      <c r="R4312" s="190"/>
      <c r="S4312" s="190"/>
      <c r="T4312" s="190"/>
      <c r="U4312" s="190"/>
      <c r="V4312" s="190"/>
      <c r="W4312" s="190"/>
      <c r="X4312" s="190"/>
      <c r="Y4312" s="190"/>
      <c r="Z4312" s="190"/>
      <c r="AA4312" s="190"/>
      <c r="AB4312" s="190"/>
      <c r="AC4312" s="185"/>
      <c r="AD4312" s="190"/>
      <c r="AE4312" s="190"/>
      <c r="AF4312" s="190"/>
      <c r="AG4312" s="205" t="str">
        <f t="shared" si="201"/>
        <v/>
      </c>
      <c r="AH4312" s="205" t="str">
        <f t="shared" si="202"/>
        <v/>
      </c>
      <c r="AI4312" s="205" t="str">
        <f t="shared" si="203"/>
        <v/>
      </c>
    </row>
    <row r="4313" spans="1:35" ht="15" customHeight="1">
      <c r="A4313" s="185"/>
      <c r="B4313" s="185"/>
      <c r="C4313" s="185"/>
      <c r="D4313" s="186"/>
      <c r="E4313" s="185"/>
      <c r="F4313" s="185"/>
      <c r="G4313" s="185"/>
      <c r="H4313" s="185"/>
      <c r="I4313" s="185"/>
      <c r="J4313" s="185"/>
      <c r="K4313" s="187"/>
      <c r="L4313" s="187"/>
      <c r="M4313" s="187"/>
      <c r="N4313" s="187"/>
      <c r="O4313" s="187"/>
      <c r="P4313" s="187"/>
      <c r="Q4313" s="187"/>
      <c r="R4313" s="190"/>
      <c r="S4313" s="190"/>
      <c r="T4313" s="190"/>
      <c r="U4313" s="190"/>
      <c r="V4313" s="190"/>
      <c r="W4313" s="190"/>
      <c r="X4313" s="190"/>
      <c r="Y4313" s="190"/>
      <c r="Z4313" s="190"/>
      <c r="AA4313" s="190"/>
      <c r="AB4313" s="190"/>
      <c r="AC4313" s="185"/>
      <c r="AD4313" s="190"/>
      <c r="AE4313" s="190"/>
      <c r="AF4313" s="190"/>
      <c r="AG4313" s="205" t="str">
        <f t="shared" si="201"/>
        <v/>
      </c>
      <c r="AH4313" s="205" t="str">
        <f t="shared" si="202"/>
        <v/>
      </c>
      <c r="AI4313" s="205" t="str">
        <f t="shared" si="203"/>
        <v/>
      </c>
    </row>
    <row r="4314" spans="1:35" ht="15" customHeight="1">
      <c r="A4314" s="185"/>
      <c r="B4314" s="185"/>
      <c r="C4314" s="185"/>
      <c r="D4314" s="186"/>
      <c r="E4314" s="185"/>
      <c r="F4314" s="185"/>
      <c r="G4314" s="185"/>
      <c r="H4314" s="185"/>
      <c r="I4314" s="185"/>
      <c r="J4314" s="185"/>
      <c r="K4314" s="187"/>
      <c r="L4314" s="187"/>
      <c r="M4314" s="187"/>
      <c r="N4314" s="187"/>
      <c r="O4314" s="187"/>
      <c r="P4314" s="187"/>
      <c r="Q4314" s="187"/>
      <c r="R4314" s="190"/>
      <c r="S4314" s="190"/>
      <c r="T4314" s="190"/>
      <c r="U4314" s="190"/>
      <c r="V4314" s="190"/>
      <c r="W4314" s="190"/>
      <c r="X4314" s="190"/>
      <c r="Y4314" s="190"/>
      <c r="Z4314" s="190"/>
      <c r="AA4314" s="190"/>
      <c r="AB4314" s="190"/>
      <c r="AC4314" s="185"/>
      <c r="AD4314" s="190"/>
      <c r="AE4314" s="190"/>
      <c r="AF4314" s="190"/>
      <c r="AG4314" s="205" t="str">
        <f t="shared" si="201"/>
        <v/>
      </c>
      <c r="AH4314" s="205" t="str">
        <f t="shared" si="202"/>
        <v/>
      </c>
      <c r="AI4314" s="205" t="str">
        <f t="shared" si="203"/>
        <v/>
      </c>
    </row>
    <row r="4315" spans="1:35" ht="15" customHeight="1">
      <c r="A4315" s="185"/>
      <c r="B4315" s="185"/>
      <c r="C4315" s="185"/>
      <c r="D4315" s="186"/>
      <c r="E4315" s="185"/>
      <c r="F4315" s="185"/>
      <c r="G4315" s="185"/>
      <c r="H4315" s="185"/>
      <c r="I4315" s="185"/>
      <c r="J4315" s="185"/>
      <c r="K4315" s="187"/>
      <c r="L4315" s="187"/>
      <c r="M4315" s="187"/>
      <c r="N4315" s="187"/>
      <c r="O4315" s="187"/>
      <c r="P4315" s="187"/>
      <c r="Q4315" s="187"/>
      <c r="R4315" s="190"/>
      <c r="S4315" s="190"/>
      <c r="T4315" s="190"/>
      <c r="U4315" s="190"/>
      <c r="V4315" s="190"/>
      <c r="W4315" s="190"/>
      <c r="X4315" s="190"/>
      <c r="Y4315" s="190"/>
      <c r="Z4315" s="190"/>
      <c r="AA4315" s="190"/>
      <c r="AB4315" s="190"/>
      <c r="AC4315" s="185"/>
      <c r="AD4315" s="190"/>
      <c r="AE4315" s="190"/>
      <c r="AF4315" s="190"/>
      <c r="AG4315" s="205" t="str">
        <f t="shared" si="201"/>
        <v/>
      </c>
      <c r="AH4315" s="205" t="str">
        <f t="shared" si="202"/>
        <v/>
      </c>
      <c r="AI4315" s="205" t="str">
        <f t="shared" si="203"/>
        <v/>
      </c>
    </row>
    <row r="4316" spans="1:35" ht="15" customHeight="1">
      <c r="A4316" s="185"/>
      <c r="B4316" s="185"/>
      <c r="C4316" s="185"/>
      <c r="D4316" s="186"/>
      <c r="E4316" s="185"/>
      <c r="F4316" s="185"/>
      <c r="G4316" s="185"/>
      <c r="H4316" s="185"/>
      <c r="I4316" s="185"/>
      <c r="J4316" s="185"/>
      <c r="K4316" s="187"/>
      <c r="L4316" s="187"/>
      <c r="M4316" s="187"/>
      <c r="N4316" s="187"/>
      <c r="O4316" s="187"/>
      <c r="P4316" s="187"/>
      <c r="Q4316" s="187"/>
      <c r="R4316" s="190"/>
      <c r="S4316" s="190"/>
      <c r="T4316" s="190"/>
      <c r="U4316" s="190"/>
      <c r="V4316" s="190"/>
      <c r="W4316" s="190"/>
      <c r="X4316" s="190"/>
      <c r="Y4316" s="190"/>
      <c r="Z4316" s="190"/>
      <c r="AA4316" s="190"/>
      <c r="AB4316" s="190"/>
      <c r="AC4316" s="185"/>
      <c r="AD4316" s="190"/>
      <c r="AE4316" s="190"/>
      <c r="AF4316" s="190"/>
      <c r="AG4316" s="205" t="str">
        <f t="shared" si="201"/>
        <v/>
      </c>
      <c r="AH4316" s="205" t="str">
        <f t="shared" si="202"/>
        <v/>
      </c>
      <c r="AI4316" s="205" t="str">
        <f t="shared" si="203"/>
        <v/>
      </c>
    </row>
    <row r="4317" spans="1:35" ht="15" customHeight="1">
      <c r="A4317" s="185"/>
      <c r="B4317" s="185"/>
      <c r="C4317" s="185"/>
      <c r="D4317" s="186"/>
      <c r="E4317" s="185"/>
      <c r="F4317" s="185"/>
      <c r="G4317" s="185"/>
      <c r="H4317" s="185"/>
      <c r="I4317" s="185"/>
      <c r="J4317" s="185"/>
      <c r="K4317" s="187"/>
      <c r="L4317" s="187"/>
      <c r="M4317" s="187"/>
      <c r="N4317" s="187"/>
      <c r="O4317" s="187"/>
      <c r="P4317" s="187"/>
      <c r="Q4317" s="187"/>
      <c r="R4317" s="190"/>
      <c r="S4317" s="190"/>
      <c r="T4317" s="190"/>
      <c r="U4317" s="190"/>
      <c r="V4317" s="190"/>
      <c r="W4317" s="190"/>
      <c r="X4317" s="190"/>
      <c r="Y4317" s="190"/>
      <c r="Z4317" s="190"/>
      <c r="AA4317" s="190"/>
      <c r="AB4317" s="190"/>
      <c r="AC4317" s="185"/>
      <c r="AD4317" s="190"/>
      <c r="AE4317" s="190"/>
      <c r="AF4317" s="190"/>
      <c r="AG4317" s="205" t="str">
        <f t="shared" si="201"/>
        <v/>
      </c>
      <c r="AH4317" s="205" t="str">
        <f t="shared" si="202"/>
        <v/>
      </c>
      <c r="AI4317" s="205" t="str">
        <f t="shared" si="203"/>
        <v/>
      </c>
    </row>
    <row r="4318" spans="1:35" ht="15" customHeight="1">
      <c r="A4318" s="185"/>
      <c r="B4318" s="185"/>
      <c r="C4318" s="185"/>
      <c r="D4318" s="186"/>
      <c r="E4318" s="185"/>
      <c r="F4318" s="185"/>
      <c r="G4318" s="185"/>
      <c r="H4318" s="185"/>
      <c r="I4318" s="185"/>
      <c r="J4318" s="185"/>
      <c r="K4318" s="187"/>
      <c r="L4318" s="187"/>
      <c r="M4318" s="187"/>
      <c r="N4318" s="187"/>
      <c r="O4318" s="187"/>
      <c r="P4318" s="187"/>
      <c r="Q4318" s="187"/>
      <c r="R4318" s="190"/>
      <c r="S4318" s="190"/>
      <c r="T4318" s="190"/>
      <c r="U4318" s="190"/>
      <c r="V4318" s="190"/>
      <c r="W4318" s="190"/>
      <c r="X4318" s="190"/>
      <c r="Y4318" s="190"/>
      <c r="Z4318" s="190"/>
      <c r="AA4318" s="190"/>
      <c r="AB4318" s="190"/>
      <c r="AC4318" s="185"/>
      <c r="AD4318" s="190"/>
      <c r="AE4318" s="190"/>
      <c r="AF4318" s="190"/>
      <c r="AG4318" s="205" t="str">
        <f t="shared" si="201"/>
        <v/>
      </c>
      <c r="AH4318" s="205" t="str">
        <f t="shared" si="202"/>
        <v/>
      </c>
      <c r="AI4318" s="205" t="str">
        <f t="shared" si="203"/>
        <v/>
      </c>
    </row>
    <row r="4319" spans="1:35" ht="15" customHeight="1">
      <c r="A4319" s="185"/>
      <c r="B4319" s="185"/>
      <c r="C4319" s="185"/>
      <c r="D4319" s="186"/>
      <c r="E4319" s="185"/>
      <c r="F4319" s="185"/>
      <c r="G4319" s="185"/>
      <c r="H4319" s="185"/>
      <c r="I4319" s="185"/>
      <c r="J4319" s="185"/>
      <c r="K4319" s="187"/>
      <c r="L4319" s="187"/>
      <c r="M4319" s="187"/>
      <c r="N4319" s="187"/>
      <c r="O4319" s="187"/>
      <c r="P4319" s="187"/>
      <c r="Q4319" s="187"/>
      <c r="R4319" s="190"/>
      <c r="S4319" s="190"/>
      <c r="T4319" s="190"/>
      <c r="U4319" s="190"/>
      <c r="V4319" s="190"/>
      <c r="W4319" s="190"/>
      <c r="X4319" s="190"/>
      <c r="Y4319" s="190"/>
      <c r="Z4319" s="190"/>
      <c r="AA4319" s="190"/>
      <c r="AB4319" s="190"/>
      <c r="AC4319" s="185"/>
      <c r="AD4319" s="190"/>
      <c r="AE4319" s="190"/>
      <c r="AF4319" s="190"/>
      <c r="AG4319" s="205" t="str">
        <f t="shared" si="201"/>
        <v/>
      </c>
      <c r="AH4319" s="205" t="str">
        <f t="shared" si="202"/>
        <v/>
      </c>
      <c r="AI4319" s="205" t="str">
        <f t="shared" si="203"/>
        <v/>
      </c>
    </row>
    <row r="4320" spans="1:35" ht="15" customHeight="1">
      <c r="A4320" s="185"/>
      <c r="B4320" s="185"/>
      <c r="C4320" s="185"/>
      <c r="D4320" s="186"/>
      <c r="E4320" s="185"/>
      <c r="F4320" s="185"/>
      <c r="G4320" s="185"/>
      <c r="H4320" s="185"/>
      <c r="I4320" s="185"/>
      <c r="J4320" s="185"/>
      <c r="K4320" s="187"/>
      <c r="L4320" s="187"/>
      <c r="M4320" s="187"/>
      <c r="N4320" s="187"/>
      <c r="O4320" s="187"/>
      <c r="P4320" s="187"/>
      <c r="Q4320" s="187"/>
      <c r="R4320" s="190"/>
      <c r="S4320" s="190"/>
      <c r="T4320" s="190"/>
      <c r="U4320" s="190"/>
      <c r="V4320" s="190"/>
      <c r="W4320" s="190"/>
      <c r="X4320" s="190"/>
      <c r="Y4320" s="190"/>
      <c r="Z4320" s="190"/>
      <c r="AA4320" s="190"/>
      <c r="AB4320" s="190"/>
      <c r="AC4320" s="185"/>
      <c r="AD4320" s="190"/>
      <c r="AE4320" s="190"/>
      <c r="AF4320" s="190"/>
      <c r="AG4320" s="205" t="str">
        <f t="shared" si="201"/>
        <v/>
      </c>
      <c r="AH4320" s="205" t="str">
        <f t="shared" si="202"/>
        <v/>
      </c>
      <c r="AI4320" s="205" t="str">
        <f t="shared" si="203"/>
        <v/>
      </c>
    </row>
    <row r="4321" spans="1:35" ht="15" customHeight="1">
      <c r="A4321" s="185"/>
      <c r="B4321" s="185"/>
      <c r="C4321" s="185"/>
      <c r="D4321" s="186"/>
      <c r="E4321" s="185"/>
      <c r="F4321" s="185"/>
      <c r="G4321" s="185"/>
      <c r="H4321" s="185"/>
      <c r="I4321" s="185"/>
      <c r="J4321" s="185"/>
      <c r="K4321" s="187"/>
      <c r="L4321" s="187"/>
      <c r="M4321" s="187"/>
      <c r="N4321" s="187"/>
      <c r="O4321" s="187"/>
      <c r="P4321" s="187"/>
      <c r="Q4321" s="187"/>
      <c r="R4321" s="190"/>
      <c r="S4321" s="190"/>
      <c r="T4321" s="190"/>
      <c r="U4321" s="190"/>
      <c r="V4321" s="190"/>
      <c r="W4321" s="190"/>
      <c r="X4321" s="190"/>
      <c r="Y4321" s="190"/>
      <c r="Z4321" s="190"/>
      <c r="AA4321" s="190"/>
      <c r="AB4321" s="190"/>
      <c r="AC4321" s="185"/>
      <c r="AD4321" s="190"/>
      <c r="AE4321" s="190"/>
      <c r="AF4321" s="190"/>
      <c r="AG4321" s="205" t="str">
        <f t="shared" si="201"/>
        <v/>
      </c>
      <c r="AH4321" s="205" t="str">
        <f t="shared" si="202"/>
        <v/>
      </c>
      <c r="AI4321" s="205" t="str">
        <f t="shared" si="203"/>
        <v/>
      </c>
    </row>
    <row r="4322" spans="1:35" ht="15" customHeight="1">
      <c r="A4322" s="185"/>
      <c r="B4322" s="185"/>
      <c r="C4322" s="185"/>
      <c r="D4322" s="186"/>
      <c r="E4322" s="185"/>
      <c r="F4322" s="185"/>
      <c r="G4322" s="185"/>
      <c r="H4322" s="185"/>
      <c r="I4322" s="185"/>
      <c r="J4322" s="185"/>
      <c r="K4322" s="187"/>
      <c r="L4322" s="187"/>
      <c r="M4322" s="187"/>
      <c r="N4322" s="187"/>
      <c r="O4322" s="187"/>
      <c r="P4322" s="187"/>
      <c r="Q4322" s="187"/>
      <c r="R4322" s="190"/>
      <c r="S4322" s="190"/>
      <c r="T4322" s="190"/>
      <c r="U4322" s="190"/>
      <c r="V4322" s="190"/>
      <c r="W4322" s="190"/>
      <c r="X4322" s="190"/>
      <c r="Y4322" s="190"/>
      <c r="Z4322" s="190"/>
      <c r="AA4322" s="190"/>
      <c r="AB4322" s="190"/>
      <c r="AC4322" s="185"/>
      <c r="AD4322" s="190"/>
      <c r="AE4322" s="190"/>
      <c r="AF4322" s="190"/>
      <c r="AG4322" s="205" t="str">
        <f t="shared" si="201"/>
        <v/>
      </c>
      <c r="AH4322" s="205" t="str">
        <f t="shared" si="202"/>
        <v/>
      </c>
      <c r="AI4322" s="205" t="str">
        <f t="shared" si="203"/>
        <v/>
      </c>
    </row>
    <row r="4323" spans="1:35" ht="15" customHeight="1">
      <c r="A4323" s="185"/>
      <c r="B4323" s="185"/>
      <c r="C4323" s="185"/>
      <c r="D4323" s="186"/>
      <c r="E4323" s="185"/>
      <c r="F4323" s="185"/>
      <c r="G4323" s="185"/>
      <c r="H4323" s="185"/>
      <c r="I4323" s="185"/>
      <c r="J4323" s="185"/>
      <c r="K4323" s="187"/>
      <c r="L4323" s="187"/>
      <c r="M4323" s="187"/>
      <c r="N4323" s="187"/>
      <c r="O4323" s="187"/>
      <c r="P4323" s="187"/>
      <c r="Q4323" s="187"/>
      <c r="R4323" s="190"/>
      <c r="S4323" s="190"/>
      <c r="T4323" s="190"/>
      <c r="U4323" s="190"/>
      <c r="V4323" s="190"/>
      <c r="W4323" s="190"/>
      <c r="X4323" s="190"/>
      <c r="Y4323" s="190"/>
      <c r="Z4323" s="190"/>
      <c r="AA4323" s="190"/>
      <c r="AB4323" s="190"/>
      <c r="AC4323" s="185"/>
      <c r="AD4323" s="190"/>
      <c r="AE4323" s="190"/>
      <c r="AF4323" s="190"/>
      <c r="AG4323" s="205" t="str">
        <f t="shared" si="201"/>
        <v/>
      </c>
      <c r="AH4323" s="205" t="str">
        <f t="shared" si="202"/>
        <v/>
      </c>
      <c r="AI4323" s="205" t="str">
        <f t="shared" si="203"/>
        <v/>
      </c>
    </row>
    <row r="4324" spans="1:35" ht="15" customHeight="1">
      <c r="A4324" s="185"/>
      <c r="B4324" s="185"/>
      <c r="C4324" s="185"/>
      <c r="D4324" s="186"/>
      <c r="E4324" s="185"/>
      <c r="F4324" s="185"/>
      <c r="G4324" s="185"/>
      <c r="H4324" s="185"/>
      <c r="I4324" s="185"/>
      <c r="J4324" s="185"/>
      <c r="K4324" s="187"/>
      <c r="L4324" s="187"/>
      <c r="M4324" s="187"/>
      <c r="N4324" s="187"/>
      <c r="O4324" s="187"/>
      <c r="P4324" s="187"/>
      <c r="Q4324" s="187"/>
      <c r="R4324" s="190"/>
      <c r="S4324" s="190"/>
      <c r="T4324" s="190"/>
      <c r="U4324" s="190"/>
      <c r="V4324" s="190"/>
      <c r="W4324" s="190"/>
      <c r="X4324" s="190"/>
      <c r="Y4324" s="190"/>
      <c r="Z4324" s="190"/>
      <c r="AA4324" s="190"/>
      <c r="AB4324" s="190"/>
      <c r="AC4324" s="185"/>
      <c r="AD4324" s="190"/>
      <c r="AE4324" s="190"/>
      <c r="AF4324" s="190"/>
      <c r="AG4324" s="205" t="str">
        <f t="shared" si="201"/>
        <v/>
      </c>
      <c r="AH4324" s="205" t="str">
        <f t="shared" si="202"/>
        <v/>
      </c>
      <c r="AI4324" s="205" t="str">
        <f t="shared" si="203"/>
        <v/>
      </c>
    </row>
    <row r="4325" spans="1:35" ht="15" customHeight="1">
      <c r="A4325" s="185"/>
      <c r="B4325" s="185"/>
      <c r="C4325" s="185"/>
      <c r="D4325" s="186"/>
      <c r="E4325" s="185"/>
      <c r="F4325" s="185"/>
      <c r="G4325" s="185"/>
      <c r="H4325" s="185"/>
      <c r="I4325" s="185"/>
      <c r="J4325" s="185"/>
      <c r="K4325" s="187"/>
      <c r="L4325" s="187"/>
      <c r="M4325" s="187"/>
      <c r="N4325" s="187"/>
      <c r="O4325" s="187"/>
      <c r="P4325" s="187"/>
      <c r="Q4325" s="187"/>
      <c r="R4325" s="190"/>
      <c r="S4325" s="190"/>
      <c r="T4325" s="190"/>
      <c r="U4325" s="190"/>
      <c r="V4325" s="190"/>
      <c r="W4325" s="190"/>
      <c r="X4325" s="190"/>
      <c r="Y4325" s="190"/>
      <c r="Z4325" s="190"/>
      <c r="AA4325" s="190"/>
      <c r="AB4325" s="190"/>
      <c r="AC4325" s="185"/>
      <c r="AD4325" s="190"/>
      <c r="AE4325" s="190"/>
      <c r="AF4325" s="190"/>
      <c r="AG4325" s="205" t="str">
        <f t="shared" si="201"/>
        <v/>
      </c>
      <c r="AH4325" s="205" t="str">
        <f t="shared" si="202"/>
        <v/>
      </c>
      <c r="AI4325" s="205" t="str">
        <f t="shared" si="203"/>
        <v/>
      </c>
    </row>
    <row r="4326" spans="1:35" ht="15" customHeight="1">
      <c r="A4326" s="185"/>
      <c r="B4326" s="185"/>
      <c r="C4326" s="185"/>
      <c r="D4326" s="186"/>
      <c r="E4326" s="185"/>
      <c r="F4326" s="185"/>
      <c r="G4326" s="185"/>
      <c r="H4326" s="185"/>
      <c r="I4326" s="185"/>
      <c r="J4326" s="185"/>
      <c r="K4326" s="187"/>
      <c r="L4326" s="187"/>
      <c r="M4326" s="187"/>
      <c r="N4326" s="187"/>
      <c r="O4326" s="187"/>
      <c r="P4326" s="187"/>
      <c r="Q4326" s="187"/>
      <c r="R4326" s="190"/>
      <c r="S4326" s="190"/>
      <c r="T4326" s="190"/>
      <c r="U4326" s="190"/>
      <c r="V4326" s="190"/>
      <c r="W4326" s="190"/>
      <c r="X4326" s="190"/>
      <c r="Y4326" s="190"/>
      <c r="Z4326" s="190"/>
      <c r="AA4326" s="190"/>
      <c r="AB4326" s="190"/>
      <c r="AC4326" s="185"/>
      <c r="AD4326" s="190"/>
      <c r="AE4326" s="190"/>
      <c r="AF4326" s="190"/>
      <c r="AG4326" s="205" t="str">
        <f t="shared" si="201"/>
        <v/>
      </c>
      <c r="AH4326" s="205" t="str">
        <f t="shared" si="202"/>
        <v/>
      </c>
      <c r="AI4326" s="205" t="str">
        <f t="shared" si="203"/>
        <v/>
      </c>
    </row>
    <row r="4327" spans="1:35" ht="15" customHeight="1">
      <c r="A4327" s="185"/>
      <c r="B4327" s="185"/>
      <c r="C4327" s="185"/>
      <c r="D4327" s="186"/>
      <c r="E4327" s="185"/>
      <c r="F4327" s="185"/>
      <c r="G4327" s="185"/>
      <c r="H4327" s="185"/>
      <c r="I4327" s="185"/>
      <c r="J4327" s="185"/>
      <c r="K4327" s="187"/>
      <c r="L4327" s="187"/>
      <c r="M4327" s="187"/>
      <c r="N4327" s="187"/>
      <c r="O4327" s="187"/>
      <c r="P4327" s="187"/>
      <c r="Q4327" s="187"/>
      <c r="R4327" s="190"/>
      <c r="S4327" s="190"/>
      <c r="T4327" s="190"/>
      <c r="U4327" s="190"/>
      <c r="V4327" s="190"/>
      <c r="W4327" s="190"/>
      <c r="X4327" s="190"/>
      <c r="Y4327" s="190"/>
      <c r="Z4327" s="190"/>
      <c r="AA4327" s="190"/>
      <c r="AB4327" s="190"/>
      <c r="AC4327" s="185"/>
      <c r="AD4327" s="190"/>
      <c r="AE4327" s="190"/>
      <c r="AF4327" s="190"/>
      <c r="AG4327" s="205" t="str">
        <f t="shared" si="201"/>
        <v/>
      </c>
      <c r="AH4327" s="205" t="str">
        <f t="shared" si="202"/>
        <v/>
      </c>
      <c r="AI4327" s="205" t="str">
        <f t="shared" si="203"/>
        <v/>
      </c>
    </row>
    <row r="4328" spans="1:35" ht="15" customHeight="1">
      <c r="A4328" s="185"/>
      <c r="B4328" s="185"/>
      <c r="C4328" s="185"/>
      <c r="D4328" s="186"/>
      <c r="E4328" s="185"/>
      <c r="F4328" s="185"/>
      <c r="G4328" s="185"/>
      <c r="H4328" s="185"/>
      <c r="I4328" s="185"/>
      <c r="J4328" s="185"/>
      <c r="K4328" s="187"/>
      <c r="L4328" s="187"/>
      <c r="M4328" s="187"/>
      <c r="N4328" s="187"/>
      <c r="O4328" s="187"/>
      <c r="P4328" s="187"/>
      <c r="Q4328" s="187"/>
      <c r="R4328" s="190"/>
      <c r="S4328" s="190"/>
      <c r="T4328" s="190"/>
      <c r="U4328" s="190"/>
      <c r="V4328" s="190"/>
      <c r="W4328" s="190"/>
      <c r="X4328" s="190"/>
      <c r="Y4328" s="190"/>
      <c r="Z4328" s="190"/>
      <c r="AA4328" s="190"/>
      <c r="AB4328" s="190"/>
      <c r="AC4328" s="185"/>
      <c r="AD4328" s="190"/>
      <c r="AE4328" s="190"/>
      <c r="AF4328" s="190"/>
      <c r="AG4328" s="205" t="str">
        <f t="shared" si="201"/>
        <v/>
      </c>
      <c r="AH4328" s="205" t="str">
        <f t="shared" si="202"/>
        <v/>
      </c>
      <c r="AI4328" s="205" t="str">
        <f t="shared" si="203"/>
        <v/>
      </c>
    </row>
    <row r="4329" spans="1:35" ht="15" customHeight="1">
      <c r="A4329" s="185"/>
      <c r="B4329" s="185"/>
      <c r="C4329" s="185"/>
      <c r="D4329" s="186"/>
      <c r="E4329" s="185"/>
      <c r="F4329" s="185"/>
      <c r="G4329" s="185"/>
      <c r="H4329" s="185"/>
      <c r="I4329" s="185"/>
      <c r="J4329" s="185"/>
      <c r="K4329" s="187"/>
      <c r="L4329" s="187"/>
      <c r="M4329" s="187"/>
      <c r="N4329" s="187"/>
      <c r="O4329" s="187"/>
      <c r="P4329" s="187"/>
      <c r="Q4329" s="187"/>
      <c r="R4329" s="190"/>
      <c r="S4329" s="190"/>
      <c r="T4329" s="190"/>
      <c r="U4329" s="190"/>
      <c r="V4329" s="190"/>
      <c r="W4329" s="190"/>
      <c r="X4329" s="190"/>
      <c r="Y4329" s="190"/>
      <c r="Z4329" s="190"/>
      <c r="AA4329" s="190"/>
      <c r="AB4329" s="190"/>
      <c r="AC4329" s="185"/>
      <c r="AD4329" s="190"/>
      <c r="AE4329" s="190"/>
      <c r="AF4329" s="190"/>
      <c r="AG4329" s="205" t="str">
        <f t="shared" si="201"/>
        <v/>
      </c>
      <c r="AH4329" s="205" t="str">
        <f t="shared" si="202"/>
        <v/>
      </c>
      <c r="AI4329" s="205" t="str">
        <f t="shared" si="203"/>
        <v/>
      </c>
    </row>
    <row r="4330" spans="1:35" ht="15" customHeight="1">
      <c r="A4330" s="185"/>
      <c r="B4330" s="185"/>
      <c r="C4330" s="185"/>
      <c r="D4330" s="186"/>
      <c r="E4330" s="185"/>
      <c r="F4330" s="185"/>
      <c r="G4330" s="185"/>
      <c r="H4330" s="185"/>
      <c r="I4330" s="185"/>
      <c r="J4330" s="185"/>
      <c r="K4330" s="187"/>
      <c r="L4330" s="187"/>
      <c r="M4330" s="187"/>
      <c r="N4330" s="187"/>
      <c r="O4330" s="187"/>
      <c r="P4330" s="187"/>
      <c r="Q4330" s="187"/>
      <c r="R4330" s="190"/>
      <c r="S4330" s="190"/>
      <c r="T4330" s="190"/>
      <c r="U4330" s="190"/>
      <c r="V4330" s="190"/>
      <c r="W4330" s="190"/>
      <c r="X4330" s="190"/>
      <c r="Y4330" s="190"/>
      <c r="Z4330" s="190"/>
      <c r="AA4330" s="190"/>
      <c r="AB4330" s="190"/>
      <c r="AC4330" s="185"/>
      <c r="AD4330" s="190"/>
      <c r="AE4330" s="190"/>
      <c r="AF4330" s="190"/>
      <c r="AG4330" s="205" t="str">
        <f t="shared" si="201"/>
        <v/>
      </c>
      <c r="AH4330" s="205" t="str">
        <f t="shared" si="202"/>
        <v/>
      </c>
      <c r="AI4330" s="205" t="str">
        <f t="shared" si="203"/>
        <v/>
      </c>
    </row>
    <row r="4331" spans="1:35" ht="15" customHeight="1">
      <c r="A4331" s="185"/>
      <c r="B4331" s="185"/>
      <c r="C4331" s="185"/>
      <c r="D4331" s="186"/>
      <c r="E4331" s="185"/>
      <c r="F4331" s="185"/>
      <c r="G4331" s="185"/>
      <c r="H4331" s="185"/>
      <c r="I4331" s="185"/>
      <c r="J4331" s="185"/>
      <c r="K4331" s="187"/>
      <c r="L4331" s="187"/>
      <c r="M4331" s="187"/>
      <c r="N4331" s="187"/>
      <c r="O4331" s="187"/>
      <c r="P4331" s="187"/>
      <c r="Q4331" s="187"/>
      <c r="R4331" s="190"/>
      <c r="S4331" s="190"/>
      <c r="T4331" s="190"/>
      <c r="U4331" s="190"/>
      <c r="V4331" s="190"/>
      <c r="W4331" s="190"/>
      <c r="X4331" s="190"/>
      <c r="Y4331" s="190"/>
      <c r="Z4331" s="190"/>
      <c r="AA4331" s="190"/>
      <c r="AB4331" s="190"/>
      <c r="AC4331" s="185"/>
      <c r="AD4331" s="190"/>
      <c r="AE4331" s="190"/>
      <c r="AF4331" s="190"/>
      <c r="AG4331" s="205" t="str">
        <f t="shared" si="201"/>
        <v/>
      </c>
      <c r="AH4331" s="205" t="str">
        <f t="shared" si="202"/>
        <v/>
      </c>
      <c r="AI4331" s="205" t="str">
        <f t="shared" si="203"/>
        <v/>
      </c>
    </row>
    <row r="4332" spans="1:35" ht="15" customHeight="1">
      <c r="A4332" s="185"/>
      <c r="B4332" s="185"/>
      <c r="C4332" s="185"/>
      <c r="D4332" s="186"/>
      <c r="E4332" s="185"/>
      <c r="F4332" s="185"/>
      <c r="G4332" s="185"/>
      <c r="H4332" s="185"/>
      <c r="I4332" s="185"/>
      <c r="J4332" s="185"/>
      <c r="K4332" s="187"/>
      <c r="L4332" s="187"/>
      <c r="M4332" s="187"/>
      <c r="N4332" s="187"/>
      <c r="O4332" s="187"/>
      <c r="P4332" s="187"/>
      <c r="Q4332" s="187"/>
      <c r="R4332" s="190"/>
      <c r="S4332" s="190"/>
      <c r="T4332" s="190"/>
      <c r="U4332" s="190"/>
      <c r="V4332" s="190"/>
      <c r="W4332" s="190"/>
      <c r="X4332" s="190"/>
      <c r="Y4332" s="190"/>
      <c r="Z4332" s="190"/>
      <c r="AA4332" s="190"/>
      <c r="AB4332" s="190"/>
      <c r="AC4332" s="185"/>
      <c r="AD4332" s="190"/>
      <c r="AE4332" s="190"/>
      <c r="AF4332" s="190"/>
      <c r="AG4332" s="205" t="str">
        <f t="shared" si="201"/>
        <v/>
      </c>
      <c r="AH4332" s="205" t="str">
        <f t="shared" si="202"/>
        <v/>
      </c>
      <c r="AI4332" s="205" t="str">
        <f t="shared" si="203"/>
        <v/>
      </c>
    </row>
    <row r="4333" spans="1:35" ht="15" customHeight="1">
      <c r="A4333" s="185"/>
      <c r="B4333" s="185"/>
      <c r="C4333" s="185"/>
      <c r="D4333" s="186"/>
      <c r="E4333" s="185"/>
      <c r="F4333" s="185"/>
      <c r="G4333" s="185"/>
      <c r="H4333" s="185"/>
      <c r="I4333" s="185"/>
      <c r="J4333" s="185"/>
      <c r="K4333" s="187"/>
      <c r="L4333" s="187"/>
      <c r="M4333" s="187"/>
      <c r="N4333" s="187"/>
      <c r="O4333" s="187"/>
      <c r="P4333" s="187"/>
      <c r="Q4333" s="187"/>
      <c r="R4333" s="190"/>
      <c r="S4333" s="190"/>
      <c r="T4333" s="190"/>
      <c r="U4333" s="190"/>
      <c r="V4333" s="190"/>
      <c r="W4333" s="190"/>
      <c r="X4333" s="190"/>
      <c r="Y4333" s="190"/>
      <c r="Z4333" s="190"/>
      <c r="AA4333" s="190"/>
      <c r="AB4333" s="190"/>
      <c r="AC4333" s="185"/>
      <c r="AD4333" s="190"/>
      <c r="AE4333" s="190"/>
      <c r="AF4333" s="190"/>
      <c r="AG4333" s="205" t="str">
        <f t="shared" si="201"/>
        <v/>
      </c>
      <c r="AH4333" s="205" t="str">
        <f t="shared" si="202"/>
        <v/>
      </c>
      <c r="AI4333" s="205" t="str">
        <f t="shared" si="203"/>
        <v/>
      </c>
    </row>
    <row r="4334" spans="1:35" ht="15" customHeight="1">
      <c r="A4334" s="185"/>
      <c r="B4334" s="185"/>
      <c r="C4334" s="185"/>
      <c r="D4334" s="186"/>
      <c r="E4334" s="185"/>
      <c r="F4334" s="185"/>
      <c r="G4334" s="185"/>
      <c r="H4334" s="185"/>
      <c r="I4334" s="185"/>
      <c r="J4334" s="185"/>
      <c r="K4334" s="187"/>
      <c r="L4334" s="187"/>
      <c r="M4334" s="187"/>
      <c r="N4334" s="187"/>
      <c r="O4334" s="187"/>
      <c r="P4334" s="187"/>
      <c r="Q4334" s="187"/>
      <c r="R4334" s="190"/>
      <c r="S4334" s="190"/>
      <c r="T4334" s="190"/>
      <c r="U4334" s="190"/>
      <c r="V4334" s="190"/>
      <c r="W4334" s="190"/>
      <c r="X4334" s="190"/>
      <c r="Y4334" s="190"/>
      <c r="Z4334" s="190"/>
      <c r="AA4334" s="190"/>
      <c r="AB4334" s="190"/>
      <c r="AC4334" s="185"/>
      <c r="AD4334" s="190"/>
      <c r="AE4334" s="190"/>
      <c r="AF4334" s="190"/>
      <c r="AG4334" s="205" t="str">
        <f t="shared" si="201"/>
        <v/>
      </c>
      <c r="AH4334" s="205" t="str">
        <f t="shared" si="202"/>
        <v/>
      </c>
      <c r="AI4334" s="205" t="str">
        <f t="shared" si="203"/>
        <v/>
      </c>
    </row>
    <row r="4335" spans="1:35" ht="15" customHeight="1">
      <c r="A4335" s="185"/>
      <c r="B4335" s="185"/>
      <c r="C4335" s="185"/>
      <c r="D4335" s="186"/>
      <c r="E4335" s="185"/>
      <c r="F4335" s="185"/>
      <c r="G4335" s="185"/>
      <c r="H4335" s="185"/>
      <c r="I4335" s="185"/>
      <c r="J4335" s="185"/>
      <c r="K4335" s="187"/>
      <c r="L4335" s="187"/>
      <c r="M4335" s="187"/>
      <c r="N4335" s="187"/>
      <c r="O4335" s="187"/>
      <c r="P4335" s="187"/>
      <c r="Q4335" s="187"/>
      <c r="R4335" s="190"/>
      <c r="S4335" s="190"/>
      <c r="T4335" s="190"/>
      <c r="U4335" s="190"/>
      <c r="V4335" s="190"/>
      <c r="W4335" s="190"/>
      <c r="X4335" s="190"/>
      <c r="Y4335" s="190"/>
      <c r="Z4335" s="190"/>
      <c r="AA4335" s="190"/>
      <c r="AB4335" s="190"/>
      <c r="AC4335" s="185"/>
      <c r="AD4335" s="190"/>
      <c r="AE4335" s="190"/>
      <c r="AF4335" s="190"/>
      <c r="AG4335" s="205" t="str">
        <f t="shared" si="201"/>
        <v/>
      </c>
      <c r="AH4335" s="205" t="str">
        <f t="shared" si="202"/>
        <v/>
      </c>
      <c r="AI4335" s="205" t="str">
        <f t="shared" si="203"/>
        <v/>
      </c>
    </row>
    <row r="4336" spans="1:35" ht="15" customHeight="1">
      <c r="A4336" s="185"/>
      <c r="B4336" s="185"/>
      <c r="C4336" s="185"/>
      <c r="D4336" s="186"/>
      <c r="E4336" s="185"/>
      <c r="F4336" s="185"/>
      <c r="G4336" s="185"/>
      <c r="H4336" s="185"/>
      <c r="I4336" s="185"/>
      <c r="J4336" s="185"/>
      <c r="K4336" s="187"/>
      <c r="L4336" s="187"/>
      <c r="M4336" s="187"/>
      <c r="N4336" s="187"/>
      <c r="O4336" s="187"/>
      <c r="P4336" s="187"/>
      <c r="Q4336" s="187"/>
      <c r="R4336" s="190"/>
      <c r="S4336" s="190"/>
      <c r="T4336" s="190"/>
      <c r="U4336" s="190"/>
      <c r="V4336" s="190"/>
      <c r="W4336" s="190"/>
      <c r="X4336" s="190"/>
      <c r="Y4336" s="190"/>
      <c r="Z4336" s="190"/>
      <c r="AA4336" s="190"/>
      <c r="AB4336" s="190"/>
      <c r="AC4336" s="185"/>
      <c r="AD4336" s="190"/>
      <c r="AE4336" s="190"/>
      <c r="AF4336" s="190"/>
      <c r="AG4336" s="205" t="str">
        <f t="shared" si="201"/>
        <v/>
      </c>
      <c r="AH4336" s="205" t="str">
        <f t="shared" si="202"/>
        <v/>
      </c>
      <c r="AI4336" s="205" t="str">
        <f t="shared" si="203"/>
        <v/>
      </c>
    </row>
    <row r="4337" spans="1:35" ht="15" customHeight="1">
      <c r="A4337" s="185"/>
      <c r="B4337" s="185"/>
      <c r="C4337" s="185"/>
      <c r="D4337" s="186"/>
      <c r="E4337" s="185"/>
      <c r="F4337" s="185"/>
      <c r="G4337" s="185"/>
      <c r="H4337" s="185"/>
      <c r="I4337" s="185"/>
      <c r="J4337" s="185"/>
      <c r="K4337" s="187"/>
      <c r="L4337" s="187"/>
      <c r="M4337" s="187"/>
      <c r="N4337" s="187"/>
      <c r="O4337" s="187"/>
      <c r="P4337" s="187"/>
      <c r="Q4337" s="187"/>
      <c r="R4337" s="190"/>
      <c r="S4337" s="190"/>
      <c r="T4337" s="190"/>
      <c r="U4337" s="190"/>
      <c r="V4337" s="190"/>
      <c r="W4337" s="190"/>
      <c r="X4337" s="190"/>
      <c r="Y4337" s="190"/>
      <c r="Z4337" s="190"/>
      <c r="AA4337" s="190"/>
      <c r="AB4337" s="190"/>
      <c r="AC4337" s="185"/>
      <c r="AD4337" s="190"/>
      <c r="AE4337" s="190"/>
      <c r="AF4337" s="190"/>
      <c r="AG4337" s="205" t="str">
        <f t="shared" si="201"/>
        <v/>
      </c>
      <c r="AH4337" s="205" t="str">
        <f t="shared" si="202"/>
        <v/>
      </c>
      <c r="AI4337" s="205" t="str">
        <f t="shared" si="203"/>
        <v/>
      </c>
    </row>
    <row r="4338" spans="1:35" ht="15" customHeight="1">
      <c r="A4338" s="185"/>
      <c r="B4338" s="185"/>
      <c r="C4338" s="185"/>
      <c r="D4338" s="186"/>
      <c r="E4338" s="185"/>
      <c r="F4338" s="185"/>
      <c r="G4338" s="185"/>
      <c r="H4338" s="185"/>
      <c r="I4338" s="185"/>
      <c r="J4338" s="185"/>
      <c r="K4338" s="187"/>
      <c r="L4338" s="187"/>
      <c r="M4338" s="187"/>
      <c r="N4338" s="187"/>
      <c r="O4338" s="187"/>
      <c r="P4338" s="187"/>
      <c r="Q4338" s="187"/>
      <c r="R4338" s="190"/>
      <c r="S4338" s="190"/>
      <c r="T4338" s="190"/>
      <c r="U4338" s="190"/>
      <c r="V4338" s="190"/>
      <c r="W4338" s="190"/>
      <c r="X4338" s="190"/>
      <c r="Y4338" s="190"/>
      <c r="Z4338" s="190"/>
      <c r="AA4338" s="190"/>
      <c r="AB4338" s="190"/>
      <c r="AC4338" s="185"/>
      <c r="AD4338" s="190"/>
      <c r="AE4338" s="190"/>
      <c r="AF4338" s="190"/>
      <c r="AG4338" s="205" t="str">
        <f t="shared" si="201"/>
        <v/>
      </c>
      <c r="AH4338" s="205" t="str">
        <f t="shared" si="202"/>
        <v/>
      </c>
      <c r="AI4338" s="205" t="str">
        <f t="shared" si="203"/>
        <v/>
      </c>
    </row>
    <row r="4339" spans="1:35" ht="15" customHeight="1">
      <c r="A4339" s="185"/>
      <c r="B4339" s="185"/>
      <c r="C4339" s="185"/>
      <c r="D4339" s="186"/>
      <c r="E4339" s="185"/>
      <c r="F4339" s="185"/>
      <c r="G4339" s="185"/>
      <c r="H4339" s="185"/>
      <c r="I4339" s="185"/>
      <c r="J4339" s="185"/>
      <c r="K4339" s="187"/>
      <c r="L4339" s="187"/>
      <c r="M4339" s="187"/>
      <c r="N4339" s="187"/>
      <c r="O4339" s="187"/>
      <c r="P4339" s="187"/>
      <c r="Q4339" s="187"/>
      <c r="R4339" s="190"/>
      <c r="S4339" s="190"/>
      <c r="T4339" s="190"/>
      <c r="U4339" s="190"/>
      <c r="V4339" s="190"/>
      <c r="W4339" s="190"/>
      <c r="X4339" s="190"/>
      <c r="Y4339" s="190"/>
      <c r="Z4339" s="190"/>
      <c r="AA4339" s="190"/>
      <c r="AB4339" s="190"/>
      <c r="AC4339" s="185"/>
      <c r="AD4339" s="190"/>
      <c r="AE4339" s="190"/>
      <c r="AF4339" s="190"/>
      <c r="AG4339" s="205" t="str">
        <f t="shared" si="201"/>
        <v/>
      </c>
      <c r="AH4339" s="205" t="str">
        <f t="shared" si="202"/>
        <v/>
      </c>
      <c r="AI4339" s="205" t="str">
        <f t="shared" si="203"/>
        <v/>
      </c>
    </row>
    <row r="4340" spans="1:35" ht="15" customHeight="1">
      <c r="A4340" s="185"/>
      <c r="B4340" s="185"/>
      <c r="C4340" s="185"/>
      <c r="D4340" s="186"/>
      <c r="E4340" s="185"/>
      <c r="F4340" s="185"/>
      <c r="G4340" s="185"/>
      <c r="H4340" s="185"/>
      <c r="I4340" s="185"/>
      <c r="J4340" s="185"/>
      <c r="K4340" s="187"/>
      <c r="L4340" s="187"/>
      <c r="M4340" s="187"/>
      <c r="N4340" s="187"/>
      <c r="O4340" s="187"/>
      <c r="P4340" s="187"/>
      <c r="Q4340" s="187"/>
      <c r="R4340" s="190"/>
      <c r="S4340" s="190"/>
      <c r="T4340" s="190"/>
      <c r="U4340" s="190"/>
      <c r="V4340" s="190"/>
      <c r="W4340" s="190"/>
      <c r="X4340" s="190"/>
      <c r="Y4340" s="190"/>
      <c r="Z4340" s="190"/>
      <c r="AA4340" s="190"/>
      <c r="AB4340" s="190"/>
      <c r="AC4340" s="185"/>
      <c r="AD4340" s="190"/>
      <c r="AE4340" s="190"/>
      <c r="AF4340" s="190"/>
      <c r="AG4340" s="205" t="str">
        <f t="shared" si="201"/>
        <v/>
      </c>
      <c r="AH4340" s="205" t="str">
        <f t="shared" si="202"/>
        <v/>
      </c>
      <c r="AI4340" s="205" t="str">
        <f t="shared" si="203"/>
        <v/>
      </c>
    </row>
    <row r="4341" spans="1:35" ht="15" customHeight="1">
      <c r="A4341" s="185"/>
      <c r="B4341" s="185"/>
      <c r="C4341" s="185"/>
      <c r="D4341" s="186"/>
      <c r="E4341" s="185"/>
      <c r="F4341" s="185"/>
      <c r="G4341" s="185"/>
      <c r="H4341" s="185"/>
      <c r="I4341" s="185"/>
      <c r="J4341" s="185"/>
      <c r="K4341" s="187"/>
      <c r="L4341" s="187"/>
      <c r="M4341" s="187"/>
      <c r="N4341" s="187"/>
      <c r="O4341" s="187"/>
      <c r="P4341" s="187"/>
      <c r="Q4341" s="187"/>
      <c r="R4341" s="190"/>
      <c r="S4341" s="190"/>
      <c r="T4341" s="190"/>
      <c r="U4341" s="190"/>
      <c r="V4341" s="190"/>
      <c r="W4341" s="190"/>
      <c r="X4341" s="190"/>
      <c r="Y4341" s="190"/>
      <c r="Z4341" s="190"/>
      <c r="AA4341" s="190"/>
      <c r="AB4341" s="190"/>
      <c r="AC4341" s="185"/>
      <c r="AD4341" s="190"/>
      <c r="AE4341" s="190"/>
      <c r="AF4341" s="190"/>
      <c r="AG4341" s="205" t="str">
        <f t="shared" si="201"/>
        <v/>
      </c>
      <c r="AH4341" s="205" t="str">
        <f t="shared" si="202"/>
        <v/>
      </c>
      <c r="AI4341" s="205" t="str">
        <f t="shared" si="203"/>
        <v/>
      </c>
    </row>
    <row r="4342" spans="1:35" ht="15" customHeight="1">
      <c r="A4342" s="185"/>
      <c r="B4342" s="185"/>
      <c r="C4342" s="185"/>
      <c r="D4342" s="186"/>
      <c r="E4342" s="185"/>
      <c r="F4342" s="185"/>
      <c r="G4342" s="185"/>
      <c r="H4342" s="185"/>
      <c r="I4342" s="185"/>
      <c r="J4342" s="185"/>
      <c r="K4342" s="187"/>
      <c r="L4342" s="187"/>
      <c r="M4342" s="187"/>
      <c r="N4342" s="187"/>
      <c r="O4342" s="187"/>
      <c r="P4342" s="187"/>
      <c r="Q4342" s="187"/>
      <c r="R4342" s="190"/>
      <c r="S4342" s="190"/>
      <c r="T4342" s="190"/>
      <c r="U4342" s="190"/>
      <c r="V4342" s="190"/>
      <c r="W4342" s="190"/>
      <c r="X4342" s="190"/>
      <c r="Y4342" s="190"/>
      <c r="Z4342" s="190"/>
      <c r="AA4342" s="190"/>
      <c r="AB4342" s="190"/>
      <c r="AC4342" s="185"/>
      <c r="AD4342" s="190"/>
      <c r="AE4342" s="190"/>
      <c r="AF4342" s="190"/>
      <c r="AG4342" s="205" t="str">
        <f t="shared" si="201"/>
        <v/>
      </c>
      <c r="AH4342" s="205" t="str">
        <f t="shared" si="202"/>
        <v/>
      </c>
      <c r="AI4342" s="205" t="str">
        <f t="shared" si="203"/>
        <v/>
      </c>
    </row>
    <row r="4343" spans="1:35" ht="15" customHeight="1">
      <c r="A4343" s="185"/>
      <c r="B4343" s="185"/>
      <c r="C4343" s="185"/>
      <c r="D4343" s="186"/>
      <c r="E4343" s="185"/>
      <c r="F4343" s="185"/>
      <c r="G4343" s="185"/>
      <c r="H4343" s="185"/>
      <c r="I4343" s="185"/>
      <c r="J4343" s="185"/>
      <c r="K4343" s="187"/>
      <c r="L4343" s="187"/>
      <c r="M4343" s="187"/>
      <c r="N4343" s="187"/>
      <c r="O4343" s="187"/>
      <c r="P4343" s="187"/>
      <c r="Q4343" s="187"/>
      <c r="R4343" s="190"/>
      <c r="S4343" s="190"/>
      <c r="T4343" s="190"/>
      <c r="U4343" s="190"/>
      <c r="V4343" s="190"/>
      <c r="W4343" s="190"/>
      <c r="X4343" s="190"/>
      <c r="Y4343" s="190"/>
      <c r="Z4343" s="190"/>
      <c r="AA4343" s="190"/>
      <c r="AB4343" s="190"/>
      <c r="AC4343" s="185"/>
      <c r="AD4343" s="190"/>
      <c r="AE4343" s="190"/>
      <c r="AF4343" s="190"/>
      <c r="AG4343" s="205" t="str">
        <f t="shared" si="201"/>
        <v/>
      </c>
      <c r="AH4343" s="205" t="str">
        <f t="shared" si="202"/>
        <v/>
      </c>
      <c r="AI4343" s="205" t="str">
        <f t="shared" si="203"/>
        <v/>
      </c>
    </row>
    <row r="4344" spans="1:35" ht="15" customHeight="1">
      <c r="A4344" s="185"/>
      <c r="B4344" s="185"/>
      <c r="C4344" s="185"/>
      <c r="D4344" s="186"/>
      <c r="E4344" s="185"/>
      <c r="F4344" s="185"/>
      <c r="G4344" s="185"/>
      <c r="H4344" s="185"/>
      <c r="I4344" s="185"/>
      <c r="J4344" s="185"/>
      <c r="K4344" s="187"/>
      <c r="L4344" s="187"/>
      <c r="M4344" s="187"/>
      <c r="N4344" s="187"/>
      <c r="O4344" s="187"/>
      <c r="P4344" s="187"/>
      <c r="Q4344" s="187"/>
      <c r="R4344" s="190"/>
      <c r="S4344" s="190"/>
      <c r="T4344" s="190"/>
      <c r="U4344" s="190"/>
      <c r="V4344" s="190"/>
      <c r="W4344" s="190"/>
      <c r="X4344" s="190"/>
      <c r="Y4344" s="190"/>
      <c r="Z4344" s="190"/>
      <c r="AA4344" s="190"/>
      <c r="AB4344" s="190"/>
      <c r="AC4344" s="185"/>
      <c r="AD4344" s="190"/>
      <c r="AE4344" s="190"/>
      <c r="AF4344" s="190"/>
      <c r="AG4344" s="205" t="str">
        <f t="shared" si="201"/>
        <v/>
      </c>
      <c r="AH4344" s="205" t="str">
        <f t="shared" si="202"/>
        <v/>
      </c>
      <c r="AI4344" s="205" t="str">
        <f t="shared" si="203"/>
        <v/>
      </c>
    </row>
    <row r="4345" spans="1:35" ht="15" customHeight="1">
      <c r="A4345" s="185"/>
      <c r="B4345" s="185"/>
      <c r="C4345" s="185"/>
      <c r="D4345" s="186"/>
      <c r="E4345" s="185"/>
      <c r="F4345" s="185"/>
      <c r="G4345" s="185"/>
      <c r="H4345" s="185"/>
      <c r="I4345" s="185"/>
      <c r="J4345" s="185"/>
      <c r="K4345" s="187"/>
      <c r="L4345" s="187"/>
      <c r="M4345" s="187"/>
      <c r="N4345" s="187"/>
      <c r="O4345" s="187"/>
      <c r="P4345" s="187"/>
      <c r="Q4345" s="187"/>
      <c r="R4345" s="190"/>
      <c r="S4345" s="190"/>
      <c r="T4345" s="190"/>
      <c r="U4345" s="190"/>
      <c r="V4345" s="190"/>
      <c r="W4345" s="190"/>
      <c r="X4345" s="190"/>
      <c r="Y4345" s="190"/>
      <c r="Z4345" s="190"/>
      <c r="AA4345" s="190"/>
      <c r="AB4345" s="190"/>
      <c r="AC4345" s="185"/>
      <c r="AD4345" s="190"/>
      <c r="AE4345" s="190"/>
      <c r="AF4345" s="190"/>
      <c r="AG4345" s="205" t="str">
        <f t="shared" si="201"/>
        <v/>
      </c>
      <c r="AH4345" s="205" t="str">
        <f t="shared" si="202"/>
        <v/>
      </c>
      <c r="AI4345" s="205" t="str">
        <f t="shared" si="203"/>
        <v/>
      </c>
    </row>
    <row r="4346" spans="1:35" ht="15" customHeight="1">
      <c r="A4346" s="185"/>
      <c r="B4346" s="185"/>
      <c r="C4346" s="185"/>
      <c r="D4346" s="186"/>
      <c r="E4346" s="185"/>
      <c r="F4346" s="185"/>
      <c r="G4346" s="185"/>
      <c r="H4346" s="185"/>
      <c r="I4346" s="185"/>
      <c r="J4346" s="185"/>
      <c r="K4346" s="187"/>
      <c r="L4346" s="187"/>
      <c r="M4346" s="187"/>
      <c r="N4346" s="187"/>
      <c r="O4346" s="187"/>
      <c r="P4346" s="187"/>
      <c r="Q4346" s="187"/>
      <c r="R4346" s="190"/>
      <c r="S4346" s="190"/>
      <c r="T4346" s="190"/>
      <c r="U4346" s="190"/>
      <c r="V4346" s="190"/>
      <c r="W4346" s="190"/>
      <c r="X4346" s="190"/>
      <c r="Y4346" s="190"/>
      <c r="Z4346" s="190"/>
      <c r="AA4346" s="190"/>
      <c r="AB4346" s="190"/>
      <c r="AC4346" s="185"/>
      <c r="AD4346" s="190"/>
      <c r="AE4346" s="190"/>
      <c r="AF4346" s="190"/>
      <c r="AG4346" s="205" t="str">
        <f t="shared" si="201"/>
        <v/>
      </c>
      <c r="AH4346" s="205" t="str">
        <f t="shared" si="202"/>
        <v/>
      </c>
      <c r="AI4346" s="205" t="str">
        <f t="shared" si="203"/>
        <v/>
      </c>
    </row>
    <row r="4347" spans="1:35" ht="15" customHeight="1">
      <c r="A4347" s="185"/>
      <c r="B4347" s="185"/>
      <c r="C4347" s="185"/>
      <c r="D4347" s="186"/>
      <c r="E4347" s="185"/>
      <c r="F4347" s="185"/>
      <c r="G4347" s="185"/>
      <c r="H4347" s="185"/>
      <c r="I4347" s="185"/>
      <c r="J4347" s="185"/>
      <c r="K4347" s="187"/>
      <c r="L4347" s="187"/>
      <c r="M4347" s="187"/>
      <c r="N4347" s="187"/>
      <c r="O4347" s="187"/>
      <c r="P4347" s="187"/>
      <c r="Q4347" s="187"/>
      <c r="R4347" s="190"/>
      <c r="S4347" s="190"/>
      <c r="T4347" s="190"/>
      <c r="U4347" s="190"/>
      <c r="V4347" s="190"/>
      <c r="W4347" s="190"/>
      <c r="X4347" s="190"/>
      <c r="Y4347" s="190"/>
      <c r="Z4347" s="190"/>
      <c r="AA4347" s="190"/>
      <c r="AB4347" s="190"/>
      <c r="AC4347" s="185"/>
      <c r="AD4347" s="190"/>
      <c r="AE4347" s="190"/>
      <c r="AF4347" s="190"/>
      <c r="AG4347" s="205" t="str">
        <f t="shared" si="201"/>
        <v/>
      </c>
      <c r="AH4347" s="205" t="str">
        <f t="shared" si="202"/>
        <v/>
      </c>
      <c r="AI4347" s="205" t="str">
        <f t="shared" si="203"/>
        <v/>
      </c>
    </row>
    <row r="4348" spans="1:35" ht="15" customHeight="1">
      <c r="A4348" s="185"/>
      <c r="B4348" s="185"/>
      <c r="C4348" s="185"/>
      <c r="D4348" s="186"/>
      <c r="E4348" s="185"/>
      <c r="F4348" s="185"/>
      <c r="G4348" s="185"/>
      <c r="H4348" s="185"/>
      <c r="I4348" s="185"/>
      <c r="J4348" s="185"/>
      <c r="K4348" s="187"/>
      <c r="L4348" s="187"/>
      <c r="M4348" s="187"/>
      <c r="N4348" s="187"/>
      <c r="O4348" s="187"/>
      <c r="P4348" s="187"/>
      <c r="Q4348" s="187"/>
      <c r="R4348" s="190"/>
      <c r="S4348" s="190"/>
      <c r="T4348" s="190"/>
      <c r="U4348" s="190"/>
      <c r="V4348" s="190"/>
      <c r="W4348" s="190"/>
      <c r="X4348" s="190"/>
      <c r="Y4348" s="190"/>
      <c r="Z4348" s="190"/>
      <c r="AA4348" s="190"/>
      <c r="AB4348" s="190"/>
      <c r="AC4348" s="185"/>
      <c r="AD4348" s="190"/>
      <c r="AE4348" s="190"/>
      <c r="AF4348" s="190"/>
      <c r="AG4348" s="205" t="str">
        <f t="shared" si="201"/>
        <v/>
      </c>
      <c r="AH4348" s="205" t="str">
        <f t="shared" si="202"/>
        <v/>
      </c>
      <c r="AI4348" s="205" t="str">
        <f t="shared" si="203"/>
        <v/>
      </c>
    </row>
    <row r="4349" spans="1:35" ht="15" customHeight="1">
      <c r="A4349" s="185"/>
      <c r="B4349" s="185"/>
      <c r="C4349" s="185"/>
      <c r="D4349" s="186"/>
      <c r="E4349" s="185"/>
      <c r="F4349" s="185"/>
      <c r="G4349" s="185"/>
      <c r="H4349" s="185"/>
      <c r="I4349" s="185"/>
      <c r="J4349" s="185"/>
      <c r="K4349" s="187"/>
      <c r="L4349" s="187"/>
      <c r="M4349" s="187"/>
      <c r="N4349" s="187"/>
      <c r="O4349" s="187"/>
      <c r="P4349" s="187"/>
      <c r="Q4349" s="187"/>
      <c r="R4349" s="190"/>
      <c r="S4349" s="190"/>
      <c r="T4349" s="190"/>
      <c r="U4349" s="190"/>
      <c r="V4349" s="190"/>
      <c r="W4349" s="190"/>
      <c r="X4349" s="190"/>
      <c r="Y4349" s="190"/>
      <c r="Z4349" s="190"/>
      <c r="AA4349" s="190"/>
      <c r="AB4349" s="190"/>
      <c r="AC4349" s="185"/>
      <c r="AD4349" s="190"/>
      <c r="AE4349" s="190"/>
      <c r="AF4349" s="190"/>
      <c r="AG4349" s="205" t="str">
        <f t="shared" si="201"/>
        <v/>
      </c>
      <c r="AH4349" s="205" t="str">
        <f t="shared" si="202"/>
        <v/>
      </c>
      <c r="AI4349" s="205" t="str">
        <f t="shared" si="203"/>
        <v/>
      </c>
    </row>
    <row r="4350" spans="1:35" ht="15" customHeight="1">
      <c r="A4350" s="185"/>
      <c r="B4350" s="185"/>
      <c r="C4350" s="185"/>
      <c r="D4350" s="186"/>
      <c r="E4350" s="185"/>
      <c r="F4350" s="185"/>
      <c r="G4350" s="185"/>
      <c r="H4350" s="185"/>
      <c r="I4350" s="185"/>
      <c r="J4350" s="185"/>
      <c r="K4350" s="187"/>
      <c r="L4350" s="187"/>
      <c r="M4350" s="187"/>
      <c r="N4350" s="187"/>
      <c r="O4350" s="187"/>
      <c r="P4350" s="187"/>
      <c r="Q4350" s="187"/>
      <c r="R4350" s="190"/>
      <c r="S4350" s="190"/>
      <c r="T4350" s="190"/>
      <c r="U4350" s="190"/>
      <c r="V4350" s="190"/>
      <c r="W4350" s="190"/>
      <c r="X4350" s="190"/>
      <c r="Y4350" s="190"/>
      <c r="Z4350" s="190"/>
      <c r="AA4350" s="190"/>
      <c r="AB4350" s="190"/>
      <c r="AC4350" s="185"/>
      <c r="AD4350" s="190"/>
      <c r="AE4350" s="190"/>
      <c r="AF4350" s="190"/>
      <c r="AG4350" s="205" t="str">
        <f t="shared" si="201"/>
        <v/>
      </c>
      <c r="AH4350" s="205" t="str">
        <f t="shared" si="202"/>
        <v/>
      </c>
      <c r="AI4350" s="205" t="str">
        <f t="shared" si="203"/>
        <v/>
      </c>
    </row>
    <row r="4351" spans="1:35" ht="15" customHeight="1">
      <c r="A4351" s="185"/>
      <c r="B4351" s="185"/>
      <c r="C4351" s="185"/>
      <c r="D4351" s="186"/>
      <c r="E4351" s="185"/>
      <c r="F4351" s="185"/>
      <c r="G4351" s="185"/>
      <c r="H4351" s="185"/>
      <c r="I4351" s="185"/>
      <c r="J4351" s="185"/>
      <c r="K4351" s="187"/>
      <c r="L4351" s="187"/>
      <c r="M4351" s="187"/>
      <c r="N4351" s="187"/>
      <c r="O4351" s="187"/>
      <c r="P4351" s="187"/>
      <c r="Q4351" s="187"/>
      <c r="R4351" s="190"/>
      <c r="S4351" s="190"/>
      <c r="T4351" s="190"/>
      <c r="U4351" s="190"/>
      <c r="V4351" s="190"/>
      <c r="W4351" s="190"/>
      <c r="X4351" s="190"/>
      <c r="Y4351" s="190"/>
      <c r="Z4351" s="190"/>
      <c r="AA4351" s="190"/>
      <c r="AB4351" s="190"/>
      <c r="AC4351" s="185"/>
      <c r="AD4351" s="190"/>
      <c r="AE4351" s="190"/>
      <c r="AF4351" s="190"/>
      <c r="AG4351" s="205" t="str">
        <f t="shared" si="201"/>
        <v/>
      </c>
      <c r="AH4351" s="205" t="str">
        <f t="shared" si="202"/>
        <v/>
      </c>
      <c r="AI4351" s="205" t="str">
        <f t="shared" si="203"/>
        <v/>
      </c>
    </row>
    <row r="4352" spans="1:35" ht="15" customHeight="1">
      <c r="A4352" s="185"/>
      <c r="B4352" s="185"/>
      <c r="C4352" s="185"/>
      <c r="D4352" s="186"/>
      <c r="E4352" s="185"/>
      <c r="F4352" s="185"/>
      <c r="G4352" s="185"/>
      <c r="H4352" s="185"/>
      <c r="I4352" s="185"/>
      <c r="J4352" s="185"/>
      <c r="K4352" s="187"/>
      <c r="L4352" s="187"/>
      <c r="M4352" s="187"/>
      <c r="N4352" s="187"/>
      <c r="O4352" s="187"/>
      <c r="P4352" s="187"/>
      <c r="Q4352" s="187"/>
      <c r="R4352" s="190"/>
      <c r="S4352" s="190"/>
      <c r="T4352" s="190"/>
      <c r="U4352" s="190"/>
      <c r="V4352" s="190"/>
      <c r="W4352" s="190"/>
      <c r="X4352" s="190"/>
      <c r="Y4352" s="190"/>
      <c r="Z4352" s="190"/>
      <c r="AA4352" s="190"/>
      <c r="AB4352" s="190"/>
      <c r="AC4352" s="185"/>
      <c r="AD4352" s="190"/>
      <c r="AE4352" s="190"/>
      <c r="AF4352" s="190"/>
      <c r="AG4352" s="205" t="str">
        <f t="shared" si="201"/>
        <v/>
      </c>
      <c r="AH4352" s="205" t="str">
        <f t="shared" si="202"/>
        <v/>
      </c>
      <c r="AI4352" s="205" t="str">
        <f t="shared" si="203"/>
        <v/>
      </c>
    </row>
    <row r="4353" spans="1:35" ht="15" customHeight="1">
      <c r="A4353" s="185"/>
      <c r="B4353" s="185"/>
      <c r="C4353" s="185"/>
      <c r="D4353" s="186"/>
      <c r="E4353" s="185"/>
      <c r="F4353" s="185"/>
      <c r="G4353" s="185"/>
      <c r="H4353" s="185"/>
      <c r="I4353" s="185"/>
      <c r="J4353" s="185"/>
      <c r="K4353" s="187"/>
      <c r="L4353" s="187"/>
      <c r="M4353" s="187"/>
      <c r="N4353" s="187"/>
      <c r="O4353" s="187"/>
      <c r="P4353" s="187"/>
      <c r="Q4353" s="187"/>
      <c r="R4353" s="190"/>
      <c r="S4353" s="190"/>
      <c r="T4353" s="190"/>
      <c r="U4353" s="190"/>
      <c r="V4353" s="190"/>
      <c r="W4353" s="190"/>
      <c r="X4353" s="190"/>
      <c r="Y4353" s="190"/>
      <c r="Z4353" s="190"/>
      <c r="AA4353" s="190"/>
      <c r="AB4353" s="190"/>
      <c r="AC4353" s="185"/>
      <c r="AD4353" s="190"/>
      <c r="AE4353" s="190"/>
      <c r="AF4353" s="190"/>
      <c r="AG4353" s="205" t="str">
        <f t="shared" si="201"/>
        <v/>
      </c>
      <c r="AH4353" s="205" t="str">
        <f t="shared" si="202"/>
        <v/>
      </c>
      <c r="AI4353" s="205" t="str">
        <f t="shared" si="203"/>
        <v/>
      </c>
    </row>
    <row r="4354" spans="1:35" ht="15" customHeight="1">
      <c r="A4354" s="185"/>
      <c r="B4354" s="185"/>
      <c r="C4354" s="185"/>
      <c r="D4354" s="186"/>
      <c r="E4354" s="185"/>
      <c r="F4354" s="185"/>
      <c r="G4354" s="185"/>
      <c r="H4354" s="185"/>
      <c r="I4354" s="185"/>
      <c r="J4354" s="185"/>
      <c r="K4354" s="187"/>
      <c r="L4354" s="187"/>
      <c r="M4354" s="187"/>
      <c r="N4354" s="187"/>
      <c r="O4354" s="187"/>
      <c r="P4354" s="187"/>
      <c r="Q4354" s="187"/>
      <c r="R4354" s="190"/>
      <c r="S4354" s="190"/>
      <c r="T4354" s="190"/>
      <c r="U4354" s="190"/>
      <c r="V4354" s="190"/>
      <c r="W4354" s="190"/>
      <c r="X4354" s="190"/>
      <c r="Y4354" s="190"/>
      <c r="Z4354" s="190"/>
      <c r="AA4354" s="190"/>
      <c r="AB4354" s="190"/>
      <c r="AC4354" s="185"/>
      <c r="AD4354" s="190"/>
      <c r="AE4354" s="190"/>
      <c r="AF4354" s="190"/>
      <c r="AG4354" s="205" t="str">
        <f t="shared" si="201"/>
        <v/>
      </c>
      <c r="AH4354" s="205" t="str">
        <f t="shared" si="202"/>
        <v/>
      </c>
      <c r="AI4354" s="205" t="str">
        <f t="shared" si="203"/>
        <v/>
      </c>
    </row>
    <row r="4355" spans="1:35" ht="15" customHeight="1">
      <c r="A4355" s="185"/>
      <c r="B4355" s="185"/>
      <c r="C4355" s="185"/>
      <c r="D4355" s="186"/>
      <c r="E4355" s="185"/>
      <c r="F4355" s="185"/>
      <c r="G4355" s="185"/>
      <c r="H4355" s="185"/>
      <c r="I4355" s="185"/>
      <c r="J4355" s="185"/>
      <c r="K4355" s="187"/>
      <c r="L4355" s="187"/>
      <c r="M4355" s="187"/>
      <c r="N4355" s="187"/>
      <c r="O4355" s="187"/>
      <c r="P4355" s="187"/>
      <c r="Q4355" s="187"/>
      <c r="R4355" s="190"/>
      <c r="S4355" s="190"/>
      <c r="T4355" s="190"/>
      <c r="U4355" s="190"/>
      <c r="V4355" s="190"/>
      <c r="W4355" s="190"/>
      <c r="X4355" s="190"/>
      <c r="Y4355" s="190"/>
      <c r="Z4355" s="190"/>
      <c r="AA4355" s="190"/>
      <c r="AB4355" s="190"/>
      <c r="AC4355" s="185"/>
      <c r="AD4355" s="190"/>
      <c r="AE4355" s="190"/>
      <c r="AF4355" s="190"/>
      <c r="AG4355" s="205" t="str">
        <f t="shared" si="201"/>
        <v/>
      </c>
      <c r="AH4355" s="205" t="str">
        <f t="shared" si="202"/>
        <v/>
      </c>
      <c r="AI4355" s="205" t="str">
        <f t="shared" si="203"/>
        <v/>
      </c>
    </row>
    <row r="4356" spans="1:35" ht="15" customHeight="1">
      <c r="A4356" s="185"/>
      <c r="B4356" s="185"/>
      <c r="C4356" s="185"/>
      <c r="D4356" s="186"/>
      <c r="E4356" s="185"/>
      <c r="F4356" s="185"/>
      <c r="G4356" s="185"/>
      <c r="H4356" s="185"/>
      <c r="I4356" s="185"/>
      <c r="J4356" s="185"/>
      <c r="K4356" s="187"/>
      <c r="L4356" s="187"/>
      <c r="M4356" s="187"/>
      <c r="N4356" s="187"/>
      <c r="O4356" s="187"/>
      <c r="P4356" s="187"/>
      <c r="Q4356" s="187"/>
      <c r="R4356" s="190"/>
      <c r="S4356" s="190"/>
      <c r="T4356" s="190"/>
      <c r="U4356" s="190"/>
      <c r="V4356" s="190"/>
      <c r="W4356" s="190"/>
      <c r="X4356" s="190"/>
      <c r="Y4356" s="190"/>
      <c r="Z4356" s="190"/>
      <c r="AA4356" s="190"/>
      <c r="AB4356" s="190"/>
      <c r="AC4356" s="185"/>
      <c r="AD4356" s="190"/>
      <c r="AE4356" s="190"/>
      <c r="AF4356" s="190"/>
      <c r="AG4356" s="205" t="str">
        <f t="shared" ref="AG4356:AG4419" si="204">IF($Q4356="","",IF($Q4356="YES","YES","NO"))</f>
        <v/>
      </c>
      <c r="AH4356" s="205" t="str">
        <f t="shared" ref="AH4356:AH4419" si="205">IF($X4356="","",IF($X4356="YES","YES","NO"))</f>
        <v/>
      </c>
      <c r="AI4356" s="205" t="str">
        <f t="shared" ref="AI4356:AI4419" si="206">IF(COUNTIF($B$3:$B$4985,B4356)&gt;1,"DUPLICATE","")</f>
        <v/>
      </c>
    </row>
    <row r="4357" spans="1:35" ht="15" customHeight="1">
      <c r="A4357" s="185"/>
      <c r="B4357" s="185"/>
      <c r="C4357" s="185"/>
      <c r="D4357" s="186"/>
      <c r="E4357" s="185"/>
      <c r="F4357" s="185"/>
      <c r="G4357" s="185"/>
      <c r="H4357" s="185"/>
      <c r="I4357" s="185"/>
      <c r="J4357" s="185"/>
      <c r="K4357" s="187"/>
      <c r="L4357" s="187"/>
      <c r="M4357" s="187"/>
      <c r="N4357" s="187"/>
      <c r="O4357" s="187"/>
      <c r="P4357" s="187"/>
      <c r="Q4357" s="187"/>
      <c r="R4357" s="190"/>
      <c r="S4357" s="190"/>
      <c r="T4357" s="190"/>
      <c r="U4357" s="190"/>
      <c r="V4357" s="190"/>
      <c r="W4357" s="190"/>
      <c r="X4357" s="190"/>
      <c r="Y4357" s="190"/>
      <c r="Z4357" s="190"/>
      <c r="AA4357" s="190"/>
      <c r="AB4357" s="190"/>
      <c r="AC4357" s="185"/>
      <c r="AD4357" s="190"/>
      <c r="AE4357" s="190"/>
      <c r="AF4357" s="190"/>
      <c r="AG4357" s="205" t="str">
        <f t="shared" si="204"/>
        <v/>
      </c>
      <c r="AH4357" s="205" t="str">
        <f t="shared" si="205"/>
        <v/>
      </c>
      <c r="AI4357" s="205" t="str">
        <f t="shared" si="206"/>
        <v/>
      </c>
    </row>
    <row r="4358" spans="1:35" ht="15" customHeight="1">
      <c r="A4358" s="185"/>
      <c r="B4358" s="185"/>
      <c r="C4358" s="185"/>
      <c r="D4358" s="186"/>
      <c r="E4358" s="185"/>
      <c r="F4358" s="185"/>
      <c r="G4358" s="185"/>
      <c r="H4358" s="185"/>
      <c r="I4358" s="185"/>
      <c r="J4358" s="185"/>
      <c r="K4358" s="187"/>
      <c r="L4358" s="187"/>
      <c r="M4358" s="187"/>
      <c r="N4358" s="187"/>
      <c r="O4358" s="187"/>
      <c r="P4358" s="187"/>
      <c r="Q4358" s="187"/>
      <c r="R4358" s="190"/>
      <c r="S4358" s="190"/>
      <c r="T4358" s="190"/>
      <c r="U4358" s="190"/>
      <c r="V4358" s="190"/>
      <c r="W4358" s="190"/>
      <c r="X4358" s="190"/>
      <c r="Y4358" s="190"/>
      <c r="Z4358" s="190"/>
      <c r="AA4358" s="190"/>
      <c r="AB4358" s="190"/>
      <c r="AC4358" s="185"/>
      <c r="AD4358" s="190"/>
      <c r="AE4358" s="190"/>
      <c r="AF4358" s="190"/>
      <c r="AG4358" s="205" t="str">
        <f t="shared" si="204"/>
        <v/>
      </c>
      <c r="AH4358" s="205" t="str">
        <f t="shared" si="205"/>
        <v/>
      </c>
      <c r="AI4358" s="205" t="str">
        <f t="shared" si="206"/>
        <v/>
      </c>
    </row>
    <row r="4359" spans="1:35" ht="15" customHeight="1">
      <c r="A4359" s="185"/>
      <c r="B4359" s="185"/>
      <c r="C4359" s="185"/>
      <c r="D4359" s="186"/>
      <c r="E4359" s="185"/>
      <c r="F4359" s="185"/>
      <c r="G4359" s="185"/>
      <c r="H4359" s="185"/>
      <c r="I4359" s="185"/>
      <c r="J4359" s="185"/>
      <c r="K4359" s="187"/>
      <c r="L4359" s="187"/>
      <c r="M4359" s="187"/>
      <c r="N4359" s="187"/>
      <c r="O4359" s="187"/>
      <c r="P4359" s="187"/>
      <c r="Q4359" s="187"/>
      <c r="R4359" s="190"/>
      <c r="S4359" s="190"/>
      <c r="T4359" s="190"/>
      <c r="U4359" s="190"/>
      <c r="V4359" s="190"/>
      <c r="W4359" s="190"/>
      <c r="X4359" s="190"/>
      <c r="Y4359" s="190"/>
      <c r="Z4359" s="190"/>
      <c r="AA4359" s="190"/>
      <c r="AB4359" s="190"/>
      <c r="AC4359" s="185"/>
      <c r="AD4359" s="190"/>
      <c r="AE4359" s="190"/>
      <c r="AF4359" s="190"/>
      <c r="AG4359" s="205" t="str">
        <f t="shared" si="204"/>
        <v/>
      </c>
      <c r="AH4359" s="205" t="str">
        <f t="shared" si="205"/>
        <v/>
      </c>
      <c r="AI4359" s="205" t="str">
        <f t="shared" si="206"/>
        <v/>
      </c>
    </row>
    <row r="4360" spans="1:35" ht="15" customHeight="1">
      <c r="A4360" s="185"/>
      <c r="B4360" s="185"/>
      <c r="C4360" s="185"/>
      <c r="D4360" s="186"/>
      <c r="E4360" s="185"/>
      <c r="F4360" s="185"/>
      <c r="G4360" s="185"/>
      <c r="H4360" s="185"/>
      <c r="I4360" s="185"/>
      <c r="J4360" s="185"/>
      <c r="K4360" s="187"/>
      <c r="L4360" s="187"/>
      <c r="M4360" s="187"/>
      <c r="N4360" s="187"/>
      <c r="O4360" s="187"/>
      <c r="P4360" s="187"/>
      <c r="Q4360" s="187"/>
      <c r="R4360" s="190"/>
      <c r="S4360" s="190"/>
      <c r="T4360" s="190"/>
      <c r="U4360" s="190"/>
      <c r="V4360" s="190"/>
      <c r="W4360" s="190"/>
      <c r="X4360" s="190"/>
      <c r="Y4360" s="190"/>
      <c r="Z4360" s="190"/>
      <c r="AA4360" s="190"/>
      <c r="AB4360" s="190"/>
      <c r="AC4360" s="185"/>
      <c r="AD4360" s="190"/>
      <c r="AE4360" s="190"/>
      <c r="AF4360" s="190"/>
      <c r="AG4360" s="205" t="str">
        <f t="shared" si="204"/>
        <v/>
      </c>
      <c r="AH4360" s="205" t="str">
        <f t="shared" si="205"/>
        <v/>
      </c>
      <c r="AI4360" s="205" t="str">
        <f t="shared" si="206"/>
        <v/>
      </c>
    </row>
    <row r="4361" spans="1:35" ht="15" customHeight="1">
      <c r="A4361" s="185"/>
      <c r="B4361" s="185"/>
      <c r="C4361" s="185"/>
      <c r="D4361" s="186"/>
      <c r="E4361" s="185"/>
      <c r="F4361" s="185"/>
      <c r="G4361" s="185"/>
      <c r="H4361" s="185"/>
      <c r="I4361" s="185"/>
      <c r="J4361" s="185"/>
      <c r="K4361" s="187"/>
      <c r="L4361" s="187"/>
      <c r="M4361" s="187"/>
      <c r="N4361" s="187"/>
      <c r="O4361" s="187"/>
      <c r="P4361" s="187"/>
      <c r="Q4361" s="187"/>
      <c r="R4361" s="190"/>
      <c r="S4361" s="190"/>
      <c r="T4361" s="190"/>
      <c r="U4361" s="190"/>
      <c r="V4361" s="190"/>
      <c r="W4361" s="190"/>
      <c r="X4361" s="190"/>
      <c r="Y4361" s="190"/>
      <c r="Z4361" s="190"/>
      <c r="AA4361" s="190"/>
      <c r="AB4361" s="190"/>
      <c r="AC4361" s="185"/>
      <c r="AD4361" s="190"/>
      <c r="AE4361" s="190"/>
      <c r="AF4361" s="190"/>
      <c r="AG4361" s="205" t="str">
        <f t="shared" si="204"/>
        <v/>
      </c>
      <c r="AH4361" s="205" t="str">
        <f t="shared" si="205"/>
        <v/>
      </c>
      <c r="AI4361" s="205" t="str">
        <f t="shared" si="206"/>
        <v/>
      </c>
    </row>
    <row r="4362" spans="1:35" ht="15" customHeight="1">
      <c r="A4362" s="185"/>
      <c r="B4362" s="185"/>
      <c r="C4362" s="185"/>
      <c r="D4362" s="186"/>
      <c r="E4362" s="185"/>
      <c r="F4362" s="185"/>
      <c r="G4362" s="185"/>
      <c r="H4362" s="185"/>
      <c r="I4362" s="185"/>
      <c r="J4362" s="185"/>
      <c r="K4362" s="187"/>
      <c r="L4362" s="187"/>
      <c r="M4362" s="187"/>
      <c r="N4362" s="187"/>
      <c r="O4362" s="187"/>
      <c r="P4362" s="187"/>
      <c r="Q4362" s="187"/>
      <c r="R4362" s="190"/>
      <c r="S4362" s="190"/>
      <c r="T4362" s="190"/>
      <c r="U4362" s="190"/>
      <c r="V4362" s="190"/>
      <c r="W4362" s="190"/>
      <c r="X4362" s="190"/>
      <c r="Y4362" s="190"/>
      <c r="Z4362" s="190"/>
      <c r="AA4362" s="190"/>
      <c r="AB4362" s="190"/>
      <c r="AC4362" s="185"/>
      <c r="AD4362" s="190"/>
      <c r="AE4362" s="190"/>
      <c r="AF4362" s="190"/>
      <c r="AG4362" s="205" t="str">
        <f t="shared" si="204"/>
        <v/>
      </c>
      <c r="AH4362" s="205" t="str">
        <f t="shared" si="205"/>
        <v/>
      </c>
      <c r="AI4362" s="205" t="str">
        <f t="shared" si="206"/>
        <v/>
      </c>
    </row>
    <row r="4363" spans="1:35" ht="15" customHeight="1">
      <c r="A4363" s="185"/>
      <c r="B4363" s="185"/>
      <c r="C4363" s="185"/>
      <c r="D4363" s="186"/>
      <c r="E4363" s="185"/>
      <c r="F4363" s="185"/>
      <c r="G4363" s="185"/>
      <c r="H4363" s="185"/>
      <c r="I4363" s="185"/>
      <c r="J4363" s="185"/>
      <c r="K4363" s="187"/>
      <c r="L4363" s="187"/>
      <c r="M4363" s="187"/>
      <c r="N4363" s="187"/>
      <c r="O4363" s="187"/>
      <c r="P4363" s="187"/>
      <c r="Q4363" s="187"/>
      <c r="R4363" s="190"/>
      <c r="S4363" s="190"/>
      <c r="T4363" s="190"/>
      <c r="U4363" s="190"/>
      <c r="V4363" s="190"/>
      <c r="W4363" s="190"/>
      <c r="X4363" s="190"/>
      <c r="Y4363" s="190"/>
      <c r="Z4363" s="190"/>
      <c r="AA4363" s="190"/>
      <c r="AB4363" s="190"/>
      <c r="AC4363" s="185"/>
      <c r="AD4363" s="190"/>
      <c r="AE4363" s="190"/>
      <c r="AF4363" s="190"/>
      <c r="AG4363" s="205" t="str">
        <f t="shared" si="204"/>
        <v/>
      </c>
      <c r="AH4363" s="205" t="str">
        <f t="shared" si="205"/>
        <v/>
      </c>
      <c r="AI4363" s="205" t="str">
        <f t="shared" si="206"/>
        <v/>
      </c>
    </row>
    <row r="4364" spans="1:35" ht="15" customHeight="1">
      <c r="A4364" s="185"/>
      <c r="B4364" s="185"/>
      <c r="C4364" s="185"/>
      <c r="D4364" s="186"/>
      <c r="E4364" s="185"/>
      <c r="F4364" s="185"/>
      <c r="G4364" s="185"/>
      <c r="H4364" s="185"/>
      <c r="I4364" s="185"/>
      <c r="J4364" s="185"/>
      <c r="K4364" s="187"/>
      <c r="L4364" s="187"/>
      <c r="M4364" s="187"/>
      <c r="N4364" s="187"/>
      <c r="O4364" s="187"/>
      <c r="P4364" s="187"/>
      <c r="Q4364" s="187"/>
      <c r="R4364" s="190"/>
      <c r="S4364" s="190"/>
      <c r="T4364" s="190"/>
      <c r="U4364" s="190"/>
      <c r="V4364" s="190"/>
      <c r="W4364" s="190"/>
      <c r="X4364" s="190"/>
      <c r="Y4364" s="190"/>
      <c r="Z4364" s="190"/>
      <c r="AA4364" s="190"/>
      <c r="AB4364" s="190"/>
      <c r="AC4364" s="185"/>
      <c r="AD4364" s="190"/>
      <c r="AE4364" s="190"/>
      <c r="AF4364" s="190"/>
      <c r="AG4364" s="205" t="str">
        <f t="shared" si="204"/>
        <v/>
      </c>
      <c r="AH4364" s="205" t="str">
        <f t="shared" si="205"/>
        <v/>
      </c>
      <c r="AI4364" s="205" t="str">
        <f t="shared" si="206"/>
        <v/>
      </c>
    </row>
    <row r="4365" spans="1:35" ht="15" customHeight="1">
      <c r="A4365" s="185"/>
      <c r="B4365" s="185"/>
      <c r="C4365" s="185"/>
      <c r="D4365" s="186"/>
      <c r="E4365" s="185"/>
      <c r="F4365" s="185"/>
      <c r="G4365" s="185"/>
      <c r="H4365" s="185"/>
      <c r="I4365" s="185"/>
      <c r="J4365" s="185"/>
      <c r="K4365" s="187"/>
      <c r="L4365" s="187"/>
      <c r="M4365" s="187"/>
      <c r="N4365" s="187"/>
      <c r="O4365" s="187"/>
      <c r="P4365" s="187"/>
      <c r="Q4365" s="187"/>
      <c r="R4365" s="190"/>
      <c r="S4365" s="190"/>
      <c r="T4365" s="190"/>
      <c r="U4365" s="190"/>
      <c r="V4365" s="190"/>
      <c r="W4365" s="190"/>
      <c r="X4365" s="190"/>
      <c r="Y4365" s="190"/>
      <c r="Z4365" s="190"/>
      <c r="AA4365" s="190"/>
      <c r="AB4365" s="190"/>
      <c r="AC4365" s="185"/>
      <c r="AD4365" s="190"/>
      <c r="AE4365" s="190"/>
      <c r="AF4365" s="190"/>
      <c r="AG4365" s="205" t="str">
        <f t="shared" si="204"/>
        <v/>
      </c>
      <c r="AH4365" s="205" t="str">
        <f t="shared" si="205"/>
        <v/>
      </c>
      <c r="AI4365" s="205" t="str">
        <f t="shared" si="206"/>
        <v/>
      </c>
    </row>
    <row r="4366" spans="1:35" ht="15" customHeight="1">
      <c r="A4366" s="185"/>
      <c r="B4366" s="185"/>
      <c r="C4366" s="185"/>
      <c r="D4366" s="186"/>
      <c r="E4366" s="185"/>
      <c r="F4366" s="185"/>
      <c r="G4366" s="185"/>
      <c r="H4366" s="185"/>
      <c r="I4366" s="185"/>
      <c r="J4366" s="185"/>
      <c r="K4366" s="187"/>
      <c r="L4366" s="187"/>
      <c r="M4366" s="187"/>
      <c r="N4366" s="187"/>
      <c r="O4366" s="187"/>
      <c r="P4366" s="187"/>
      <c r="Q4366" s="187"/>
      <c r="R4366" s="190"/>
      <c r="S4366" s="190"/>
      <c r="T4366" s="190"/>
      <c r="U4366" s="190"/>
      <c r="V4366" s="190"/>
      <c r="W4366" s="190"/>
      <c r="X4366" s="190"/>
      <c r="Y4366" s="190"/>
      <c r="Z4366" s="190"/>
      <c r="AA4366" s="190"/>
      <c r="AB4366" s="190"/>
      <c r="AC4366" s="185"/>
      <c r="AD4366" s="190"/>
      <c r="AE4366" s="190"/>
      <c r="AF4366" s="190"/>
      <c r="AG4366" s="205" t="str">
        <f t="shared" si="204"/>
        <v/>
      </c>
      <c r="AH4366" s="205" t="str">
        <f t="shared" si="205"/>
        <v/>
      </c>
      <c r="AI4366" s="205" t="str">
        <f t="shared" si="206"/>
        <v/>
      </c>
    </row>
    <row r="4367" spans="1:35" ht="15" customHeight="1">
      <c r="A4367" s="185"/>
      <c r="B4367" s="185"/>
      <c r="C4367" s="185"/>
      <c r="D4367" s="186"/>
      <c r="E4367" s="185"/>
      <c r="F4367" s="185"/>
      <c r="G4367" s="185"/>
      <c r="H4367" s="185"/>
      <c r="I4367" s="185"/>
      <c r="J4367" s="185"/>
      <c r="K4367" s="187"/>
      <c r="L4367" s="187"/>
      <c r="M4367" s="187"/>
      <c r="N4367" s="187"/>
      <c r="O4367" s="187"/>
      <c r="P4367" s="187"/>
      <c r="Q4367" s="187"/>
      <c r="R4367" s="190"/>
      <c r="S4367" s="190"/>
      <c r="T4367" s="190"/>
      <c r="U4367" s="190"/>
      <c r="V4367" s="190"/>
      <c r="W4367" s="190"/>
      <c r="X4367" s="190"/>
      <c r="Y4367" s="190"/>
      <c r="Z4367" s="190"/>
      <c r="AA4367" s="190"/>
      <c r="AB4367" s="190"/>
      <c r="AC4367" s="185"/>
      <c r="AD4367" s="190"/>
      <c r="AE4367" s="190"/>
      <c r="AF4367" s="190"/>
      <c r="AG4367" s="205" t="str">
        <f t="shared" si="204"/>
        <v/>
      </c>
      <c r="AH4367" s="205" t="str">
        <f t="shared" si="205"/>
        <v/>
      </c>
      <c r="AI4367" s="205" t="str">
        <f t="shared" si="206"/>
        <v/>
      </c>
    </row>
    <row r="4368" spans="1:35" ht="15" customHeight="1">
      <c r="A4368" s="185"/>
      <c r="B4368" s="185"/>
      <c r="C4368" s="185"/>
      <c r="D4368" s="186"/>
      <c r="E4368" s="185"/>
      <c r="F4368" s="185"/>
      <c r="G4368" s="185"/>
      <c r="H4368" s="185"/>
      <c r="I4368" s="185"/>
      <c r="J4368" s="185"/>
      <c r="K4368" s="187"/>
      <c r="L4368" s="187"/>
      <c r="M4368" s="187"/>
      <c r="N4368" s="187"/>
      <c r="O4368" s="187"/>
      <c r="P4368" s="187"/>
      <c r="Q4368" s="187"/>
      <c r="R4368" s="190"/>
      <c r="S4368" s="190"/>
      <c r="T4368" s="190"/>
      <c r="U4368" s="190"/>
      <c r="V4368" s="190"/>
      <c r="W4368" s="190"/>
      <c r="X4368" s="190"/>
      <c r="Y4368" s="190"/>
      <c r="Z4368" s="190"/>
      <c r="AA4368" s="190"/>
      <c r="AB4368" s="190"/>
      <c r="AC4368" s="185"/>
      <c r="AD4368" s="190"/>
      <c r="AE4368" s="190"/>
      <c r="AF4368" s="190"/>
      <c r="AG4368" s="205" t="str">
        <f t="shared" si="204"/>
        <v/>
      </c>
      <c r="AH4368" s="205" t="str">
        <f t="shared" si="205"/>
        <v/>
      </c>
      <c r="AI4368" s="205" t="str">
        <f t="shared" si="206"/>
        <v/>
      </c>
    </row>
    <row r="4369" spans="1:35" ht="15" customHeight="1">
      <c r="A4369" s="185"/>
      <c r="B4369" s="185"/>
      <c r="C4369" s="185"/>
      <c r="D4369" s="186"/>
      <c r="E4369" s="185"/>
      <c r="F4369" s="185"/>
      <c r="G4369" s="185"/>
      <c r="H4369" s="185"/>
      <c r="I4369" s="185"/>
      <c r="J4369" s="185"/>
      <c r="K4369" s="187"/>
      <c r="L4369" s="187"/>
      <c r="M4369" s="187"/>
      <c r="N4369" s="187"/>
      <c r="O4369" s="187"/>
      <c r="P4369" s="187"/>
      <c r="Q4369" s="187"/>
      <c r="R4369" s="190"/>
      <c r="S4369" s="190"/>
      <c r="T4369" s="190"/>
      <c r="U4369" s="190"/>
      <c r="V4369" s="190"/>
      <c r="W4369" s="190"/>
      <c r="X4369" s="190"/>
      <c r="Y4369" s="190"/>
      <c r="Z4369" s="190"/>
      <c r="AA4369" s="190"/>
      <c r="AB4369" s="190"/>
      <c r="AC4369" s="185"/>
      <c r="AD4369" s="190"/>
      <c r="AE4369" s="190"/>
      <c r="AF4369" s="190"/>
      <c r="AG4369" s="205" t="str">
        <f t="shared" si="204"/>
        <v/>
      </c>
      <c r="AH4369" s="205" t="str">
        <f t="shared" si="205"/>
        <v/>
      </c>
      <c r="AI4369" s="205" t="str">
        <f t="shared" si="206"/>
        <v/>
      </c>
    </row>
    <row r="4370" spans="1:35" ht="15" customHeight="1">
      <c r="A4370" s="185"/>
      <c r="B4370" s="185"/>
      <c r="C4370" s="185"/>
      <c r="D4370" s="186"/>
      <c r="E4370" s="185"/>
      <c r="F4370" s="185"/>
      <c r="G4370" s="185"/>
      <c r="H4370" s="185"/>
      <c r="I4370" s="185"/>
      <c r="J4370" s="185"/>
      <c r="K4370" s="187"/>
      <c r="L4370" s="187"/>
      <c r="M4370" s="187"/>
      <c r="N4370" s="187"/>
      <c r="O4370" s="187"/>
      <c r="P4370" s="187"/>
      <c r="Q4370" s="187"/>
      <c r="R4370" s="190"/>
      <c r="S4370" s="190"/>
      <c r="T4370" s="190"/>
      <c r="U4370" s="190"/>
      <c r="V4370" s="190"/>
      <c r="W4370" s="190"/>
      <c r="X4370" s="190"/>
      <c r="Y4370" s="190"/>
      <c r="Z4370" s="190"/>
      <c r="AA4370" s="190"/>
      <c r="AB4370" s="190"/>
      <c r="AC4370" s="185"/>
      <c r="AD4370" s="190"/>
      <c r="AE4370" s="190"/>
      <c r="AF4370" s="190"/>
      <c r="AG4370" s="205" t="str">
        <f t="shared" si="204"/>
        <v/>
      </c>
      <c r="AH4370" s="205" t="str">
        <f t="shared" si="205"/>
        <v/>
      </c>
      <c r="AI4370" s="205" t="str">
        <f t="shared" si="206"/>
        <v/>
      </c>
    </row>
    <row r="4371" spans="1:35" ht="15" customHeight="1">
      <c r="A4371" s="185"/>
      <c r="B4371" s="185"/>
      <c r="C4371" s="185"/>
      <c r="D4371" s="186"/>
      <c r="E4371" s="185"/>
      <c r="F4371" s="185"/>
      <c r="G4371" s="185"/>
      <c r="H4371" s="185"/>
      <c r="I4371" s="185"/>
      <c r="J4371" s="185"/>
      <c r="K4371" s="187"/>
      <c r="L4371" s="187"/>
      <c r="M4371" s="187"/>
      <c r="N4371" s="187"/>
      <c r="O4371" s="187"/>
      <c r="P4371" s="187"/>
      <c r="Q4371" s="187"/>
      <c r="R4371" s="190"/>
      <c r="S4371" s="190"/>
      <c r="T4371" s="190"/>
      <c r="U4371" s="190"/>
      <c r="V4371" s="190"/>
      <c r="W4371" s="190"/>
      <c r="X4371" s="190"/>
      <c r="Y4371" s="190"/>
      <c r="Z4371" s="190"/>
      <c r="AA4371" s="190"/>
      <c r="AB4371" s="190"/>
      <c r="AC4371" s="185"/>
      <c r="AD4371" s="190"/>
      <c r="AE4371" s="190"/>
      <c r="AF4371" s="190"/>
      <c r="AG4371" s="205" t="str">
        <f t="shared" si="204"/>
        <v/>
      </c>
      <c r="AH4371" s="205" t="str">
        <f t="shared" si="205"/>
        <v/>
      </c>
      <c r="AI4371" s="205" t="str">
        <f t="shared" si="206"/>
        <v/>
      </c>
    </row>
    <row r="4372" spans="1:35" ht="15" customHeight="1">
      <c r="A4372" s="185"/>
      <c r="B4372" s="185"/>
      <c r="C4372" s="185"/>
      <c r="D4372" s="186"/>
      <c r="E4372" s="185"/>
      <c r="F4372" s="185"/>
      <c r="G4372" s="185"/>
      <c r="H4372" s="185"/>
      <c r="I4372" s="185"/>
      <c r="J4372" s="185"/>
      <c r="K4372" s="187"/>
      <c r="L4372" s="187"/>
      <c r="M4372" s="187"/>
      <c r="N4372" s="187"/>
      <c r="O4372" s="187"/>
      <c r="P4372" s="187"/>
      <c r="Q4372" s="187"/>
      <c r="R4372" s="190"/>
      <c r="S4372" s="190"/>
      <c r="T4372" s="190"/>
      <c r="U4372" s="190"/>
      <c r="V4372" s="190"/>
      <c r="W4372" s="190"/>
      <c r="X4372" s="190"/>
      <c r="Y4372" s="190"/>
      <c r="Z4372" s="190"/>
      <c r="AA4372" s="190"/>
      <c r="AB4372" s="190"/>
      <c r="AC4372" s="185"/>
      <c r="AD4372" s="190"/>
      <c r="AE4372" s="190"/>
      <c r="AF4372" s="190"/>
      <c r="AG4372" s="205" t="str">
        <f t="shared" si="204"/>
        <v/>
      </c>
      <c r="AH4372" s="205" t="str">
        <f t="shared" si="205"/>
        <v/>
      </c>
      <c r="AI4372" s="205" t="str">
        <f t="shared" si="206"/>
        <v/>
      </c>
    </row>
    <row r="4373" spans="1:35" ht="15" customHeight="1">
      <c r="A4373" s="185"/>
      <c r="B4373" s="185"/>
      <c r="C4373" s="185"/>
      <c r="D4373" s="186"/>
      <c r="E4373" s="185"/>
      <c r="F4373" s="185"/>
      <c r="G4373" s="185"/>
      <c r="H4373" s="185"/>
      <c r="I4373" s="185"/>
      <c r="J4373" s="185"/>
      <c r="K4373" s="187"/>
      <c r="L4373" s="187"/>
      <c r="M4373" s="187"/>
      <c r="N4373" s="187"/>
      <c r="O4373" s="187"/>
      <c r="P4373" s="187"/>
      <c r="Q4373" s="187"/>
      <c r="R4373" s="190"/>
      <c r="S4373" s="190"/>
      <c r="T4373" s="190"/>
      <c r="U4373" s="190"/>
      <c r="V4373" s="190"/>
      <c r="W4373" s="190"/>
      <c r="X4373" s="190"/>
      <c r="Y4373" s="190"/>
      <c r="Z4373" s="190"/>
      <c r="AA4373" s="190"/>
      <c r="AB4373" s="190"/>
      <c r="AC4373" s="185"/>
      <c r="AD4373" s="190"/>
      <c r="AE4373" s="190"/>
      <c r="AF4373" s="190"/>
      <c r="AG4373" s="205" t="str">
        <f t="shared" si="204"/>
        <v/>
      </c>
      <c r="AH4373" s="205" t="str">
        <f t="shared" si="205"/>
        <v/>
      </c>
      <c r="AI4373" s="205" t="str">
        <f t="shared" si="206"/>
        <v/>
      </c>
    </row>
    <row r="4374" spans="1:35" ht="15" customHeight="1">
      <c r="A4374" s="185"/>
      <c r="B4374" s="185"/>
      <c r="C4374" s="185"/>
      <c r="D4374" s="186"/>
      <c r="E4374" s="185"/>
      <c r="F4374" s="185"/>
      <c r="G4374" s="185"/>
      <c r="H4374" s="185"/>
      <c r="I4374" s="185"/>
      <c r="J4374" s="185"/>
      <c r="K4374" s="187"/>
      <c r="L4374" s="187"/>
      <c r="M4374" s="187"/>
      <c r="N4374" s="187"/>
      <c r="O4374" s="187"/>
      <c r="P4374" s="187"/>
      <c r="Q4374" s="187"/>
      <c r="R4374" s="190"/>
      <c r="S4374" s="190"/>
      <c r="T4374" s="190"/>
      <c r="U4374" s="190"/>
      <c r="V4374" s="190"/>
      <c r="W4374" s="190"/>
      <c r="X4374" s="190"/>
      <c r="Y4374" s="190"/>
      <c r="Z4374" s="190"/>
      <c r="AA4374" s="190"/>
      <c r="AB4374" s="190"/>
      <c r="AC4374" s="185"/>
      <c r="AD4374" s="190"/>
      <c r="AE4374" s="190"/>
      <c r="AF4374" s="190"/>
      <c r="AG4374" s="205" t="str">
        <f t="shared" si="204"/>
        <v/>
      </c>
      <c r="AH4374" s="205" t="str">
        <f t="shared" si="205"/>
        <v/>
      </c>
      <c r="AI4374" s="205" t="str">
        <f t="shared" si="206"/>
        <v/>
      </c>
    </row>
    <row r="4375" spans="1:35" ht="15" customHeight="1">
      <c r="A4375" s="185"/>
      <c r="B4375" s="185"/>
      <c r="C4375" s="185"/>
      <c r="D4375" s="186"/>
      <c r="E4375" s="185"/>
      <c r="F4375" s="185"/>
      <c r="G4375" s="185"/>
      <c r="H4375" s="185"/>
      <c r="I4375" s="185"/>
      <c r="J4375" s="185"/>
      <c r="K4375" s="187"/>
      <c r="L4375" s="187"/>
      <c r="M4375" s="187"/>
      <c r="N4375" s="187"/>
      <c r="O4375" s="187"/>
      <c r="P4375" s="187"/>
      <c r="Q4375" s="187"/>
      <c r="R4375" s="190"/>
      <c r="S4375" s="190"/>
      <c r="T4375" s="190"/>
      <c r="U4375" s="190"/>
      <c r="V4375" s="190"/>
      <c r="W4375" s="190"/>
      <c r="X4375" s="190"/>
      <c r="Y4375" s="190"/>
      <c r="Z4375" s="190"/>
      <c r="AA4375" s="190"/>
      <c r="AB4375" s="190"/>
      <c r="AC4375" s="185"/>
      <c r="AD4375" s="190"/>
      <c r="AE4375" s="190"/>
      <c r="AF4375" s="190"/>
      <c r="AG4375" s="205" t="str">
        <f t="shared" si="204"/>
        <v/>
      </c>
      <c r="AH4375" s="205" t="str">
        <f t="shared" si="205"/>
        <v/>
      </c>
      <c r="AI4375" s="205" t="str">
        <f t="shared" si="206"/>
        <v/>
      </c>
    </row>
    <row r="4376" spans="1:35" ht="15" customHeight="1">
      <c r="A4376" s="185"/>
      <c r="B4376" s="185"/>
      <c r="C4376" s="185"/>
      <c r="D4376" s="186"/>
      <c r="E4376" s="185"/>
      <c r="F4376" s="185"/>
      <c r="G4376" s="185"/>
      <c r="H4376" s="185"/>
      <c r="I4376" s="185"/>
      <c r="J4376" s="185"/>
      <c r="K4376" s="187"/>
      <c r="L4376" s="187"/>
      <c r="M4376" s="187"/>
      <c r="N4376" s="187"/>
      <c r="O4376" s="187"/>
      <c r="P4376" s="187"/>
      <c r="Q4376" s="187"/>
      <c r="R4376" s="190"/>
      <c r="S4376" s="190"/>
      <c r="T4376" s="190"/>
      <c r="U4376" s="190"/>
      <c r="V4376" s="190"/>
      <c r="W4376" s="190"/>
      <c r="X4376" s="190"/>
      <c r="Y4376" s="190"/>
      <c r="Z4376" s="190"/>
      <c r="AA4376" s="190"/>
      <c r="AB4376" s="190"/>
      <c r="AC4376" s="185"/>
      <c r="AD4376" s="190"/>
      <c r="AE4376" s="190"/>
      <c r="AF4376" s="190"/>
      <c r="AG4376" s="205" t="str">
        <f t="shared" si="204"/>
        <v/>
      </c>
      <c r="AH4376" s="205" t="str">
        <f t="shared" si="205"/>
        <v/>
      </c>
      <c r="AI4376" s="205" t="str">
        <f t="shared" si="206"/>
        <v/>
      </c>
    </row>
    <row r="4377" spans="1:35" ht="15" customHeight="1">
      <c r="A4377" s="185"/>
      <c r="B4377" s="185"/>
      <c r="C4377" s="185"/>
      <c r="D4377" s="186"/>
      <c r="E4377" s="185"/>
      <c r="F4377" s="185"/>
      <c r="G4377" s="185"/>
      <c r="H4377" s="185"/>
      <c r="I4377" s="185"/>
      <c r="J4377" s="185"/>
      <c r="K4377" s="187"/>
      <c r="L4377" s="187"/>
      <c r="M4377" s="187"/>
      <c r="N4377" s="187"/>
      <c r="O4377" s="187"/>
      <c r="P4377" s="187"/>
      <c r="Q4377" s="187"/>
      <c r="R4377" s="190"/>
      <c r="S4377" s="190"/>
      <c r="T4377" s="190"/>
      <c r="U4377" s="190"/>
      <c r="V4377" s="190"/>
      <c r="W4377" s="190"/>
      <c r="X4377" s="190"/>
      <c r="Y4377" s="190"/>
      <c r="Z4377" s="190"/>
      <c r="AA4377" s="190"/>
      <c r="AB4377" s="190"/>
      <c r="AC4377" s="185"/>
      <c r="AD4377" s="190"/>
      <c r="AE4377" s="190"/>
      <c r="AF4377" s="190"/>
      <c r="AG4377" s="205" t="str">
        <f t="shared" si="204"/>
        <v/>
      </c>
      <c r="AH4377" s="205" t="str">
        <f t="shared" si="205"/>
        <v/>
      </c>
      <c r="AI4377" s="205" t="str">
        <f t="shared" si="206"/>
        <v/>
      </c>
    </row>
    <row r="4378" spans="1:35" ht="15" customHeight="1">
      <c r="A4378" s="185"/>
      <c r="B4378" s="185"/>
      <c r="C4378" s="185"/>
      <c r="D4378" s="186"/>
      <c r="E4378" s="185"/>
      <c r="F4378" s="185"/>
      <c r="G4378" s="185"/>
      <c r="H4378" s="185"/>
      <c r="I4378" s="185"/>
      <c r="J4378" s="185"/>
      <c r="K4378" s="187"/>
      <c r="L4378" s="187"/>
      <c r="M4378" s="187"/>
      <c r="N4378" s="187"/>
      <c r="O4378" s="187"/>
      <c r="P4378" s="187"/>
      <c r="Q4378" s="187"/>
      <c r="R4378" s="190"/>
      <c r="S4378" s="190"/>
      <c r="T4378" s="190"/>
      <c r="U4378" s="190"/>
      <c r="V4378" s="190"/>
      <c r="W4378" s="190"/>
      <c r="X4378" s="190"/>
      <c r="Y4378" s="190"/>
      <c r="Z4378" s="190"/>
      <c r="AA4378" s="190"/>
      <c r="AB4378" s="190"/>
      <c r="AC4378" s="185"/>
      <c r="AD4378" s="190"/>
      <c r="AE4378" s="190"/>
      <c r="AF4378" s="190"/>
      <c r="AG4378" s="205" t="str">
        <f t="shared" si="204"/>
        <v/>
      </c>
      <c r="AH4378" s="205" t="str">
        <f t="shared" si="205"/>
        <v/>
      </c>
      <c r="AI4378" s="205" t="str">
        <f t="shared" si="206"/>
        <v/>
      </c>
    </row>
    <row r="4379" spans="1:35" ht="15" customHeight="1">
      <c r="A4379" s="185"/>
      <c r="B4379" s="185"/>
      <c r="C4379" s="185"/>
      <c r="D4379" s="186"/>
      <c r="E4379" s="185"/>
      <c r="F4379" s="185"/>
      <c r="G4379" s="185"/>
      <c r="H4379" s="185"/>
      <c r="I4379" s="185"/>
      <c r="J4379" s="185"/>
      <c r="K4379" s="187"/>
      <c r="L4379" s="187"/>
      <c r="M4379" s="187"/>
      <c r="N4379" s="187"/>
      <c r="O4379" s="187"/>
      <c r="P4379" s="187"/>
      <c r="Q4379" s="187"/>
      <c r="R4379" s="190"/>
      <c r="S4379" s="190"/>
      <c r="T4379" s="190"/>
      <c r="U4379" s="190"/>
      <c r="V4379" s="190"/>
      <c r="W4379" s="190"/>
      <c r="X4379" s="190"/>
      <c r="Y4379" s="190"/>
      <c r="Z4379" s="190"/>
      <c r="AA4379" s="190"/>
      <c r="AB4379" s="190"/>
      <c r="AC4379" s="185"/>
      <c r="AD4379" s="190"/>
      <c r="AE4379" s="190"/>
      <c r="AF4379" s="190"/>
      <c r="AG4379" s="205" t="str">
        <f t="shared" si="204"/>
        <v/>
      </c>
      <c r="AH4379" s="205" t="str">
        <f t="shared" si="205"/>
        <v/>
      </c>
      <c r="AI4379" s="205" t="str">
        <f t="shared" si="206"/>
        <v/>
      </c>
    </row>
    <row r="4380" spans="1:35" ht="15" customHeight="1">
      <c r="A4380" s="185"/>
      <c r="B4380" s="185"/>
      <c r="C4380" s="185"/>
      <c r="D4380" s="186"/>
      <c r="E4380" s="185"/>
      <c r="F4380" s="185"/>
      <c r="G4380" s="185"/>
      <c r="H4380" s="185"/>
      <c r="I4380" s="185"/>
      <c r="J4380" s="185"/>
      <c r="K4380" s="187"/>
      <c r="L4380" s="187"/>
      <c r="M4380" s="187"/>
      <c r="N4380" s="187"/>
      <c r="O4380" s="187"/>
      <c r="P4380" s="187"/>
      <c r="Q4380" s="187"/>
      <c r="R4380" s="190"/>
      <c r="S4380" s="190"/>
      <c r="T4380" s="190"/>
      <c r="U4380" s="190"/>
      <c r="V4380" s="190"/>
      <c r="W4380" s="190"/>
      <c r="X4380" s="190"/>
      <c r="Y4380" s="190"/>
      <c r="Z4380" s="190"/>
      <c r="AA4380" s="190"/>
      <c r="AB4380" s="190"/>
      <c r="AC4380" s="185"/>
      <c r="AD4380" s="190"/>
      <c r="AE4380" s="190"/>
      <c r="AF4380" s="190"/>
      <c r="AG4380" s="205" t="str">
        <f t="shared" si="204"/>
        <v/>
      </c>
      <c r="AH4380" s="205" t="str">
        <f t="shared" si="205"/>
        <v/>
      </c>
      <c r="AI4380" s="205" t="str">
        <f t="shared" si="206"/>
        <v/>
      </c>
    </row>
    <row r="4381" spans="1:35" ht="15" customHeight="1">
      <c r="A4381" s="185"/>
      <c r="B4381" s="185"/>
      <c r="C4381" s="185"/>
      <c r="D4381" s="186"/>
      <c r="E4381" s="185"/>
      <c r="F4381" s="185"/>
      <c r="G4381" s="185"/>
      <c r="H4381" s="185"/>
      <c r="I4381" s="185"/>
      <c r="J4381" s="185"/>
      <c r="K4381" s="187"/>
      <c r="L4381" s="187"/>
      <c r="M4381" s="187"/>
      <c r="N4381" s="187"/>
      <c r="O4381" s="187"/>
      <c r="P4381" s="187"/>
      <c r="Q4381" s="187"/>
      <c r="R4381" s="190"/>
      <c r="S4381" s="190"/>
      <c r="T4381" s="190"/>
      <c r="U4381" s="190"/>
      <c r="V4381" s="190"/>
      <c r="W4381" s="190"/>
      <c r="X4381" s="190"/>
      <c r="Y4381" s="190"/>
      <c r="Z4381" s="190"/>
      <c r="AA4381" s="190"/>
      <c r="AB4381" s="190"/>
      <c r="AC4381" s="185"/>
      <c r="AD4381" s="190"/>
      <c r="AE4381" s="190"/>
      <c r="AF4381" s="190"/>
      <c r="AG4381" s="205" t="str">
        <f t="shared" si="204"/>
        <v/>
      </c>
      <c r="AH4381" s="205" t="str">
        <f t="shared" si="205"/>
        <v/>
      </c>
      <c r="AI4381" s="205" t="str">
        <f t="shared" si="206"/>
        <v/>
      </c>
    </row>
    <row r="4382" spans="1:35" ht="15" customHeight="1">
      <c r="A4382" s="185"/>
      <c r="B4382" s="185"/>
      <c r="C4382" s="185"/>
      <c r="D4382" s="186"/>
      <c r="E4382" s="185"/>
      <c r="F4382" s="185"/>
      <c r="G4382" s="185"/>
      <c r="H4382" s="185"/>
      <c r="I4382" s="185"/>
      <c r="J4382" s="185"/>
      <c r="K4382" s="187"/>
      <c r="L4382" s="187"/>
      <c r="M4382" s="187"/>
      <c r="N4382" s="187"/>
      <c r="O4382" s="187"/>
      <c r="P4382" s="187"/>
      <c r="Q4382" s="187"/>
      <c r="R4382" s="190"/>
      <c r="S4382" s="190"/>
      <c r="T4382" s="190"/>
      <c r="U4382" s="190"/>
      <c r="V4382" s="190"/>
      <c r="W4382" s="190"/>
      <c r="X4382" s="190"/>
      <c r="Y4382" s="190"/>
      <c r="Z4382" s="190"/>
      <c r="AA4382" s="190"/>
      <c r="AB4382" s="190"/>
      <c r="AC4382" s="185"/>
      <c r="AD4382" s="190"/>
      <c r="AE4382" s="190"/>
      <c r="AF4382" s="190"/>
      <c r="AG4382" s="205" t="str">
        <f t="shared" si="204"/>
        <v/>
      </c>
      <c r="AH4382" s="205" t="str">
        <f t="shared" si="205"/>
        <v/>
      </c>
      <c r="AI4382" s="205" t="str">
        <f t="shared" si="206"/>
        <v/>
      </c>
    </row>
    <row r="4383" spans="1:35" ht="15" customHeight="1">
      <c r="A4383" s="185"/>
      <c r="B4383" s="185"/>
      <c r="C4383" s="185"/>
      <c r="D4383" s="186"/>
      <c r="E4383" s="185"/>
      <c r="F4383" s="185"/>
      <c r="G4383" s="185"/>
      <c r="H4383" s="185"/>
      <c r="I4383" s="185"/>
      <c r="J4383" s="185"/>
      <c r="K4383" s="187"/>
      <c r="L4383" s="187"/>
      <c r="M4383" s="187"/>
      <c r="N4383" s="187"/>
      <c r="O4383" s="187"/>
      <c r="P4383" s="187"/>
      <c r="Q4383" s="187"/>
      <c r="R4383" s="190"/>
      <c r="S4383" s="190"/>
      <c r="T4383" s="190"/>
      <c r="U4383" s="190"/>
      <c r="V4383" s="190"/>
      <c r="W4383" s="190"/>
      <c r="X4383" s="190"/>
      <c r="Y4383" s="190"/>
      <c r="Z4383" s="190"/>
      <c r="AA4383" s="190"/>
      <c r="AB4383" s="190"/>
      <c r="AC4383" s="185"/>
      <c r="AD4383" s="190"/>
      <c r="AE4383" s="190"/>
      <c r="AF4383" s="190"/>
      <c r="AG4383" s="205" t="str">
        <f t="shared" si="204"/>
        <v/>
      </c>
      <c r="AH4383" s="205" t="str">
        <f t="shared" si="205"/>
        <v/>
      </c>
      <c r="AI4383" s="205" t="str">
        <f t="shared" si="206"/>
        <v/>
      </c>
    </row>
    <row r="4384" spans="1:35" ht="15" customHeight="1">
      <c r="A4384" s="185"/>
      <c r="B4384" s="185"/>
      <c r="C4384" s="185"/>
      <c r="D4384" s="186"/>
      <c r="E4384" s="185"/>
      <c r="F4384" s="185"/>
      <c r="G4384" s="185"/>
      <c r="H4384" s="185"/>
      <c r="I4384" s="185"/>
      <c r="J4384" s="185"/>
      <c r="K4384" s="187"/>
      <c r="L4384" s="187"/>
      <c r="M4384" s="187"/>
      <c r="N4384" s="187"/>
      <c r="O4384" s="187"/>
      <c r="P4384" s="187"/>
      <c r="Q4384" s="187"/>
      <c r="R4384" s="190"/>
      <c r="S4384" s="190"/>
      <c r="T4384" s="190"/>
      <c r="U4384" s="190"/>
      <c r="V4384" s="190"/>
      <c r="W4384" s="190"/>
      <c r="X4384" s="190"/>
      <c r="Y4384" s="190"/>
      <c r="Z4384" s="190"/>
      <c r="AA4384" s="190"/>
      <c r="AB4384" s="190"/>
      <c r="AC4384" s="185"/>
      <c r="AD4384" s="190"/>
      <c r="AE4384" s="190"/>
      <c r="AF4384" s="190"/>
      <c r="AG4384" s="205" t="str">
        <f t="shared" si="204"/>
        <v/>
      </c>
      <c r="AH4384" s="205" t="str">
        <f t="shared" si="205"/>
        <v/>
      </c>
      <c r="AI4384" s="205" t="str">
        <f t="shared" si="206"/>
        <v/>
      </c>
    </row>
    <row r="4385" spans="1:35" ht="15" customHeight="1">
      <c r="A4385" s="185"/>
      <c r="B4385" s="185"/>
      <c r="C4385" s="185"/>
      <c r="D4385" s="186"/>
      <c r="E4385" s="185"/>
      <c r="F4385" s="185"/>
      <c r="G4385" s="185"/>
      <c r="H4385" s="185"/>
      <c r="I4385" s="185"/>
      <c r="J4385" s="185"/>
      <c r="K4385" s="187"/>
      <c r="L4385" s="187"/>
      <c r="M4385" s="187"/>
      <c r="N4385" s="187"/>
      <c r="O4385" s="187"/>
      <c r="P4385" s="187"/>
      <c r="Q4385" s="187"/>
      <c r="R4385" s="190"/>
      <c r="S4385" s="190"/>
      <c r="T4385" s="190"/>
      <c r="U4385" s="190"/>
      <c r="V4385" s="190"/>
      <c r="W4385" s="190"/>
      <c r="X4385" s="190"/>
      <c r="Y4385" s="190"/>
      <c r="Z4385" s="190"/>
      <c r="AA4385" s="190"/>
      <c r="AB4385" s="190"/>
      <c r="AC4385" s="185"/>
      <c r="AD4385" s="190"/>
      <c r="AE4385" s="190"/>
      <c r="AF4385" s="190"/>
      <c r="AG4385" s="205" t="str">
        <f t="shared" si="204"/>
        <v/>
      </c>
      <c r="AH4385" s="205" t="str">
        <f t="shared" si="205"/>
        <v/>
      </c>
      <c r="AI4385" s="205" t="str">
        <f t="shared" si="206"/>
        <v/>
      </c>
    </row>
    <row r="4386" spans="1:35" ht="15" customHeight="1">
      <c r="A4386" s="185"/>
      <c r="B4386" s="185"/>
      <c r="C4386" s="185"/>
      <c r="D4386" s="186"/>
      <c r="E4386" s="185"/>
      <c r="F4386" s="185"/>
      <c r="G4386" s="185"/>
      <c r="H4386" s="185"/>
      <c r="I4386" s="185"/>
      <c r="J4386" s="185"/>
      <c r="K4386" s="187"/>
      <c r="L4386" s="187"/>
      <c r="M4386" s="187"/>
      <c r="N4386" s="187"/>
      <c r="O4386" s="187"/>
      <c r="P4386" s="187"/>
      <c r="Q4386" s="187"/>
      <c r="R4386" s="190"/>
      <c r="S4386" s="190"/>
      <c r="T4386" s="190"/>
      <c r="U4386" s="190"/>
      <c r="V4386" s="190"/>
      <c r="W4386" s="190"/>
      <c r="X4386" s="190"/>
      <c r="Y4386" s="190"/>
      <c r="Z4386" s="190"/>
      <c r="AA4386" s="190"/>
      <c r="AB4386" s="190"/>
      <c r="AC4386" s="185"/>
      <c r="AD4386" s="190"/>
      <c r="AE4386" s="190"/>
      <c r="AF4386" s="190"/>
      <c r="AG4386" s="205" t="str">
        <f t="shared" si="204"/>
        <v/>
      </c>
      <c r="AH4386" s="205" t="str">
        <f t="shared" si="205"/>
        <v/>
      </c>
      <c r="AI4386" s="205" t="str">
        <f t="shared" si="206"/>
        <v/>
      </c>
    </row>
    <row r="4387" spans="1:35" ht="15" customHeight="1">
      <c r="A4387" s="185"/>
      <c r="B4387" s="185"/>
      <c r="C4387" s="185"/>
      <c r="D4387" s="186"/>
      <c r="E4387" s="185"/>
      <c r="F4387" s="185"/>
      <c r="G4387" s="185"/>
      <c r="H4387" s="185"/>
      <c r="I4387" s="185"/>
      <c r="J4387" s="185"/>
      <c r="K4387" s="187"/>
      <c r="L4387" s="187"/>
      <c r="M4387" s="187"/>
      <c r="N4387" s="187"/>
      <c r="O4387" s="187"/>
      <c r="P4387" s="187"/>
      <c r="Q4387" s="187"/>
      <c r="R4387" s="190"/>
      <c r="S4387" s="190"/>
      <c r="T4387" s="190"/>
      <c r="U4387" s="190"/>
      <c r="V4387" s="190"/>
      <c r="W4387" s="190"/>
      <c r="X4387" s="190"/>
      <c r="Y4387" s="190"/>
      <c r="Z4387" s="190"/>
      <c r="AA4387" s="190"/>
      <c r="AB4387" s="190"/>
      <c r="AC4387" s="185"/>
      <c r="AD4387" s="190"/>
      <c r="AE4387" s="190"/>
      <c r="AF4387" s="190"/>
      <c r="AG4387" s="205" t="str">
        <f t="shared" si="204"/>
        <v/>
      </c>
      <c r="AH4387" s="205" t="str">
        <f t="shared" si="205"/>
        <v/>
      </c>
      <c r="AI4387" s="205" t="str">
        <f t="shared" si="206"/>
        <v/>
      </c>
    </row>
    <row r="4388" spans="1:35" ht="15" customHeight="1">
      <c r="A4388" s="185"/>
      <c r="B4388" s="185"/>
      <c r="C4388" s="185"/>
      <c r="D4388" s="186"/>
      <c r="E4388" s="185"/>
      <c r="F4388" s="185"/>
      <c r="G4388" s="185"/>
      <c r="H4388" s="185"/>
      <c r="I4388" s="185"/>
      <c r="J4388" s="185"/>
      <c r="K4388" s="187"/>
      <c r="L4388" s="187"/>
      <c r="M4388" s="187"/>
      <c r="N4388" s="187"/>
      <c r="O4388" s="187"/>
      <c r="P4388" s="187"/>
      <c r="Q4388" s="187"/>
      <c r="R4388" s="190"/>
      <c r="S4388" s="190"/>
      <c r="T4388" s="190"/>
      <c r="U4388" s="190"/>
      <c r="V4388" s="190"/>
      <c r="W4388" s="190"/>
      <c r="X4388" s="190"/>
      <c r="Y4388" s="190"/>
      <c r="Z4388" s="190"/>
      <c r="AA4388" s="190"/>
      <c r="AB4388" s="190"/>
      <c r="AC4388" s="185"/>
      <c r="AD4388" s="190"/>
      <c r="AE4388" s="190"/>
      <c r="AF4388" s="190"/>
      <c r="AG4388" s="205" t="str">
        <f t="shared" si="204"/>
        <v/>
      </c>
      <c r="AH4388" s="205" t="str">
        <f t="shared" si="205"/>
        <v/>
      </c>
      <c r="AI4388" s="205" t="str">
        <f t="shared" si="206"/>
        <v/>
      </c>
    </row>
    <row r="4389" spans="1:35" ht="15" customHeight="1">
      <c r="A4389" s="185"/>
      <c r="B4389" s="185"/>
      <c r="C4389" s="185"/>
      <c r="D4389" s="186"/>
      <c r="E4389" s="185"/>
      <c r="F4389" s="185"/>
      <c r="G4389" s="185"/>
      <c r="H4389" s="185"/>
      <c r="I4389" s="185"/>
      <c r="J4389" s="185"/>
      <c r="K4389" s="187"/>
      <c r="L4389" s="187"/>
      <c r="M4389" s="187"/>
      <c r="N4389" s="187"/>
      <c r="O4389" s="187"/>
      <c r="P4389" s="187"/>
      <c r="Q4389" s="187"/>
      <c r="R4389" s="190"/>
      <c r="S4389" s="190"/>
      <c r="T4389" s="190"/>
      <c r="U4389" s="190"/>
      <c r="V4389" s="190"/>
      <c r="W4389" s="190"/>
      <c r="X4389" s="190"/>
      <c r="Y4389" s="190"/>
      <c r="Z4389" s="190"/>
      <c r="AA4389" s="190"/>
      <c r="AB4389" s="190"/>
      <c r="AC4389" s="185"/>
      <c r="AD4389" s="190"/>
      <c r="AE4389" s="190"/>
      <c r="AF4389" s="190"/>
      <c r="AG4389" s="205" t="str">
        <f t="shared" si="204"/>
        <v/>
      </c>
      <c r="AH4389" s="205" t="str">
        <f t="shared" si="205"/>
        <v/>
      </c>
      <c r="AI4389" s="205" t="str">
        <f t="shared" si="206"/>
        <v/>
      </c>
    </row>
    <row r="4390" spans="1:35" ht="15" customHeight="1">
      <c r="A4390" s="185"/>
      <c r="B4390" s="185"/>
      <c r="C4390" s="185"/>
      <c r="D4390" s="186"/>
      <c r="E4390" s="185"/>
      <c r="F4390" s="185"/>
      <c r="G4390" s="185"/>
      <c r="H4390" s="185"/>
      <c r="I4390" s="185"/>
      <c r="J4390" s="185"/>
      <c r="K4390" s="187"/>
      <c r="L4390" s="187"/>
      <c r="M4390" s="187"/>
      <c r="N4390" s="187"/>
      <c r="O4390" s="187"/>
      <c r="P4390" s="187"/>
      <c r="Q4390" s="187"/>
      <c r="R4390" s="190"/>
      <c r="S4390" s="190"/>
      <c r="T4390" s="190"/>
      <c r="U4390" s="190"/>
      <c r="V4390" s="190"/>
      <c r="W4390" s="190"/>
      <c r="X4390" s="190"/>
      <c r="Y4390" s="190"/>
      <c r="Z4390" s="190"/>
      <c r="AA4390" s="190"/>
      <c r="AB4390" s="190"/>
      <c r="AC4390" s="185"/>
      <c r="AD4390" s="190"/>
      <c r="AE4390" s="190"/>
      <c r="AF4390" s="190"/>
      <c r="AG4390" s="205" t="str">
        <f t="shared" si="204"/>
        <v/>
      </c>
      <c r="AH4390" s="205" t="str">
        <f t="shared" si="205"/>
        <v/>
      </c>
      <c r="AI4390" s="205" t="str">
        <f t="shared" si="206"/>
        <v/>
      </c>
    </row>
    <row r="4391" spans="1:35" ht="15" customHeight="1">
      <c r="A4391" s="185"/>
      <c r="B4391" s="185"/>
      <c r="C4391" s="185"/>
      <c r="D4391" s="186"/>
      <c r="E4391" s="185"/>
      <c r="F4391" s="185"/>
      <c r="G4391" s="185"/>
      <c r="H4391" s="185"/>
      <c r="I4391" s="185"/>
      <c r="J4391" s="185"/>
      <c r="K4391" s="187"/>
      <c r="L4391" s="187"/>
      <c r="M4391" s="187"/>
      <c r="N4391" s="187"/>
      <c r="O4391" s="187"/>
      <c r="P4391" s="187"/>
      <c r="Q4391" s="187"/>
      <c r="R4391" s="190"/>
      <c r="S4391" s="190"/>
      <c r="T4391" s="190"/>
      <c r="U4391" s="190"/>
      <c r="V4391" s="190"/>
      <c r="W4391" s="190"/>
      <c r="X4391" s="190"/>
      <c r="Y4391" s="190"/>
      <c r="Z4391" s="190"/>
      <c r="AA4391" s="190"/>
      <c r="AB4391" s="190"/>
      <c r="AC4391" s="185"/>
      <c r="AD4391" s="190"/>
      <c r="AE4391" s="190"/>
      <c r="AF4391" s="190"/>
      <c r="AG4391" s="205" t="str">
        <f t="shared" si="204"/>
        <v/>
      </c>
      <c r="AH4391" s="205" t="str">
        <f t="shared" si="205"/>
        <v/>
      </c>
      <c r="AI4391" s="205" t="str">
        <f t="shared" si="206"/>
        <v/>
      </c>
    </row>
    <row r="4392" spans="1:35" ht="15" customHeight="1">
      <c r="A4392" s="185"/>
      <c r="B4392" s="185"/>
      <c r="C4392" s="185"/>
      <c r="D4392" s="186"/>
      <c r="E4392" s="185"/>
      <c r="F4392" s="185"/>
      <c r="G4392" s="185"/>
      <c r="H4392" s="185"/>
      <c r="I4392" s="185"/>
      <c r="J4392" s="185"/>
      <c r="K4392" s="187"/>
      <c r="L4392" s="187"/>
      <c r="M4392" s="187"/>
      <c r="N4392" s="187"/>
      <c r="O4392" s="187"/>
      <c r="P4392" s="187"/>
      <c r="Q4392" s="187"/>
      <c r="R4392" s="190"/>
      <c r="S4392" s="190"/>
      <c r="T4392" s="190"/>
      <c r="U4392" s="190"/>
      <c r="V4392" s="190"/>
      <c r="W4392" s="190"/>
      <c r="X4392" s="190"/>
      <c r="Y4392" s="190"/>
      <c r="Z4392" s="190"/>
      <c r="AA4392" s="190"/>
      <c r="AB4392" s="190"/>
      <c r="AC4392" s="185"/>
      <c r="AD4392" s="190"/>
      <c r="AE4392" s="190"/>
      <c r="AF4392" s="190"/>
      <c r="AG4392" s="205" t="str">
        <f t="shared" si="204"/>
        <v/>
      </c>
      <c r="AH4392" s="205" t="str">
        <f t="shared" si="205"/>
        <v/>
      </c>
      <c r="AI4392" s="205" t="str">
        <f t="shared" si="206"/>
        <v/>
      </c>
    </row>
    <row r="4393" spans="1:35" ht="15" customHeight="1">
      <c r="A4393" s="185"/>
      <c r="B4393" s="185"/>
      <c r="C4393" s="185"/>
      <c r="D4393" s="186"/>
      <c r="E4393" s="185"/>
      <c r="F4393" s="185"/>
      <c r="G4393" s="185"/>
      <c r="H4393" s="185"/>
      <c r="I4393" s="185"/>
      <c r="J4393" s="185"/>
      <c r="K4393" s="187"/>
      <c r="L4393" s="187"/>
      <c r="M4393" s="187"/>
      <c r="N4393" s="187"/>
      <c r="O4393" s="187"/>
      <c r="P4393" s="187"/>
      <c r="Q4393" s="187"/>
      <c r="R4393" s="190"/>
      <c r="S4393" s="190"/>
      <c r="T4393" s="190"/>
      <c r="U4393" s="190"/>
      <c r="V4393" s="190"/>
      <c r="W4393" s="190"/>
      <c r="X4393" s="190"/>
      <c r="Y4393" s="190"/>
      <c r="Z4393" s="190"/>
      <c r="AA4393" s="190"/>
      <c r="AB4393" s="190"/>
      <c r="AC4393" s="185"/>
      <c r="AD4393" s="190"/>
      <c r="AE4393" s="190"/>
      <c r="AF4393" s="190"/>
      <c r="AG4393" s="205" t="str">
        <f t="shared" si="204"/>
        <v/>
      </c>
      <c r="AH4393" s="205" t="str">
        <f t="shared" si="205"/>
        <v/>
      </c>
      <c r="AI4393" s="205" t="str">
        <f t="shared" si="206"/>
        <v/>
      </c>
    </row>
    <row r="4394" spans="1:35" ht="15" customHeight="1">
      <c r="A4394" s="185"/>
      <c r="B4394" s="185"/>
      <c r="C4394" s="185"/>
      <c r="D4394" s="186"/>
      <c r="E4394" s="185"/>
      <c r="F4394" s="185"/>
      <c r="G4394" s="185"/>
      <c r="H4394" s="185"/>
      <c r="I4394" s="185"/>
      <c r="J4394" s="185"/>
      <c r="K4394" s="187"/>
      <c r="L4394" s="187"/>
      <c r="M4394" s="187"/>
      <c r="N4394" s="187"/>
      <c r="O4394" s="187"/>
      <c r="P4394" s="187"/>
      <c r="Q4394" s="187"/>
      <c r="R4394" s="190"/>
      <c r="S4394" s="190"/>
      <c r="T4394" s="190"/>
      <c r="U4394" s="190"/>
      <c r="V4394" s="190"/>
      <c r="W4394" s="190"/>
      <c r="X4394" s="190"/>
      <c r="Y4394" s="190"/>
      <c r="Z4394" s="190"/>
      <c r="AA4394" s="190"/>
      <c r="AB4394" s="190"/>
      <c r="AC4394" s="185"/>
      <c r="AD4394" s="190"/>
      <c r="AE4394" s="190"/>
      <c r="AF4394" s="190"/>
      <c r="AG4394" s="205" t="str">
        <f t="shared" si="204"/>
        <v/>
      </c>
      <c r="AH4394" s="205" t="str">
        <f t="shared" si="205"/>
        <v/>
      </c>
      <c r="AI4394" s="205" t="str">
        <f t="shared" si="206"/>
        <v/>
      </c>
    </row>
    <row r="4395" spans="1:35" ht="15" customHeight="1">
      <c r="A4395" s="185"/>
      <c r="B4395" s="185"/>
      <c r="C4395" s="185"/>
      <c r="D4395" s="186"/>
      <c r="E4395" s="185"/>
      <c r="F4395" s="185"/>
      <c r="G4395" s="185"/>
      <c r="H4395" s="185"/>
      <c r="I4395" s="185"/>
      <c r="J4395" s="185"/>
      <c r="K4395" s="187"/>
      <c r="L4395" s="187"/>
      <c r="M4395" s="187"/>
      <c r="N4395" s="187"/>
      <c r="O4395" s="187"/>
      <c r="P4395" s="187"/>
      <c r="Q4395" s="187"/>
      <c r="R4395" s="190"/>
      <c r="S4395" s="190"/>
      <c r="T4395" s="190"/>
      <c r="U4395" s="190"/>
      <c r="V4395" s="190"/>
      <c r="W4395" s="190"/>
      <c r="X4395" s="190"/>
      <c r="Y4395" s="190"/>
      <c r="Z4395" s="190"/>
      <c r="AA4395" s="190"/>
      <c r="AB4395" s="190"/>
      <c r="AC4395" s="185"/>
      <c r="AD4395" s="190"/>
      <c r="AE4395" s="190"/>
      <c r="AF4395" s="190"/>
      <c r="AG4395" s="205" t="str">
        <f t="shared" si="204"/>
        <v/>
      </c>
      <c r="AH4395" s="205" t="str">
        <f t="shared" si="205"/>
        <v/>
      </c>
      <c r="AI4395" s="205" t="str">
        <f t="shared" si="206"/>
        <v/>
      </c>
    </row>
    <row r="4396" spans="1:35" ht="15" customHeight="1">
      <c r="A4396" s="185"/>
      <c r="B4396" s="185"/>
      <c r="C4396" s="185"/>
      <c r="D4396" s="186"/>
      <c r="E4396" s="185"/>
      <c r="F4396" s="185"/>
      <c r="G4396" s="185"/>
      <c r="H4396" s="185"/>
      <c r="I4396" s="185"/>
      <c r="J4396" s="185"/>
      <c r="K4396" s="187"/>
      <c r="L4396" s="187"/>
      <c r="M4396" s="187"/>
      <c r="N4396" s="187"/>
      <c r="O4396" s="187"/>
      <c r="P4396" s="187"/>
      <c r="Q4396" s="187"/>
      <c r="R4396" s="190"/>
      <c r="S4396" s="190"/>
      <c r="T4396" s="190"/>
      <c r="U4396" s="190"/>
      <c r="V4396" s="190"/>
      <c r="W4396" s="190"/>
      <c r="X4396" s="190"/>
      <c r="Y4396" s="190"/>
      <c r="Z4396" s="190"/>
      <c r="AA4396" s="190"/>
      <c r="AB4396" s="190"/>
      <c r="AC4396" s="185"/>
      <c r="AD4396" s="190"/>
      <c r="AE4396" s="190"/>
      <c r="AF4396" s="190"/>
      <c r="AG4396" s="205" t="str">
        <f t="shared" si="204"/>
        <v/>
      </c>
      <c r="AH4396" s="205" t="str">
        <f t="shared" si="205"/>
        <v/>
      </c>
      <c r="AI4396" s="205" t="str">
        <f t="shared" si="206"/>
        <v/>
      </c>
    </row>
    <row r="4397" spans="1:35" ht="15" customHeight="1">
      <c r="A4397" s="185"/>
      <c r="B4397" s="185"/>
      <c r="C4397" s="185"/>
      <c r="D4397" s="186"/>
      <c r="E4397" s="185"/>
      <c r="F4397" s="185"/>
      <c r="G4397" s="185"/>
      <c r="H4397" s="185"/>
      <c r="I4397" s="185"/>
      <c r="J4397" s="185"/>
      <c r="K4397" s="187"/>
      <c r="L4397" s="187"/>
      <c r="M4397" s="187"/>
      <c r="N4397" s="187"/>
      <c r="O4397" s="187"/>
      <c r="P4397" s="187"/>
      <c r="Q4397" s="187"/>
      <c r="R4397" s="190"/>
      <c r="S4397" s="190"/>
      <c r="T4397" s="190"/>
      <c r="U4397" s="190"/>
      <c r="V4397" s="190"/>
      <c r="W4397" s="190"/>
      <c r="X4397" s="190"/>
      <c r="Y4397" s="190"/>
      <c r="Z4397" s="190"/>
      <c r="AA4397" s="190"/>
      <c r="AB4397" s="190"/>
      <c r="AC4397" s="185"/>
      <c r="AD4397" s="190"/>
      <c r="AE4397" s="190"/>
      <c r="AF4397" s="190"/>
      <c r="AG4397" s="205" t="str">
        <f t="shared" si="204"/>
        <v/>
      </c>
      <c r="AH4397" s="205" t="str">
        <f t="shared" si="205"/>
        <v/>
      </c>
      <c r="AI4397" s="205" t="str">
        <f t="shared" si="206"/>
        <v/>
      </c>
    </row>
    <row r="4398" spans="1:35" ht="15" customHeight="1">
      <c r="A4398" s="185"/>
      <c r="B4398" s="185"/>
      <c r="C4398" s="185"/>
      <c r="D4398" s="186"/>
      <c r="E4398" s="185"/>
      <c r="F4398" s="185"/>
      <c r="G4398" s="185"/>
      <c r="H4398" s="185"/>
      <c r="I4398" s="185"/>
      <c r="J4398" s="185"/>
      <c r="K4398" s="187"/>
      <c r="L4398" s="187"/>
      <c r="M4398" s="187"/>
      <c r="N4398" s="187"/>
      <c r="O4398" s="187"/>
      <c r="P4398" s="187"/>
      <c r="Q4398" s="187"/>
      <c r="R4398" s="190"/>
      <c r="S4398" s="190"/>
      <c r="T4398" s="190"/>
      <c r="U4398" s="190"/>
      <c r="V4398" s="190"/>
      <c r="W4398" s="190"/>
      <c r="X4398" s="190"/>
      <c r="Y4398" s="190"/>
      <c r="Z4398" s="190"/>
      <c r="AA4398" s="190"/>
      <c r="AB4398" s="190"/>
      <c r="AC4398" s="185"/>
      <c r="AD4398" s="190"/>
      <c r="AE4398" s="190"/>
      <c r="AF4398" s="190"/>
      <c r="AG4398" s="205" t="str">
        <f t="shared" si="204"/>
        <v/>
      </c>
      <c r="AH4398" s="205" t="str">
        <f t="shared" si="205"/>
        <v/>
      </c>
      <c r="AI4398" s="205" t="str">
        <f t="shared" si="206"/>
        <v/>
      </c>
    </row>
    <row r="4399" spans="1:35" ht="15" customHeight="1">
      <c r="A4399" s="185"/>
      <c r="B4399" s="185"/>
      <c r="C4399" s="185"/>
      <c r="D4399" s="186"/>
      <c r="E4399" s="185"/>
      <c r="F4399" s="185"/>
      <c r="G4399" s="185"/>
      <c r="H4399" s="185"/>
      <c r="I4399" s="185"/>
      <c r="J4399" s="185"/>
      <c r="K4399" s="187"/>
      <c r="L4399" s="187"/>
      <c r="M4399" s="187"/>
      <c r="N4399" s="187"/>
      <c r="O4399" s="187"/>
      <c r="P4399" s="187"/>
      <c r="Q4399" s="187"/>
      <c r="R4399" s="190"/>
      <c r="S4399" s="190"/>
      <c r="T4399" s="190"/>
      <c r="U4399" s="190"/>
      <c r="V4399" s="190"/>
      <c r="W4399" s="190"/>
      <c r="X4399" s="190"/>
      <c r="Y4399" s="190"/>
      <c r="Z4399" s="190"/>
      <c r="AA4399" s="190"/>
      <c r="AB4399" s="190"/>
      <c r="AC4399" s="185"/>
      <c r="AD4399" s="190"/>
      <c r="AE4399" s="190"/>
      <c r="AF4399" s="190"/>
      <c r="AG4399" s="205" t="str">
        <f t="shared" si="204"/>
        <v/>
      </c>
      <c r="AH4399" s="205" t="str">
        <f t="shared" si="205"/>
        <v/>
      </c>
      <c r="AI4399" s="205" t="str">
        <f t="shared" si="206"/>
        <v/>
      </c>
    </row>
    <row r="4400" spans="1:35" ht="15" customHeight="1">
      <c r="A4400" s="185"/>
      <c r="B4400" s="185"/>
      <c r="C4400" s="185"/>
      <c r="D4400" s="186"/>
      <c r="E4400" s="185"/>
      <c r="F4400" s="185"/>
      <c r="G4400" s="185"/>
      <c r="H4400" s="185"/>
      <c r="I4400" s="185"/>
      <c r="J4400" s="185"/>
      <c r="K4400" s="187"/>
      <c r="L4400" s="187"/>
      <c r="M4400" s="187"/>
      <c r="N4400" s="187"/>
      <c r="O4400" s="187"/>
      <c r="P4400" s="187"/>
      <c r="Q4400" s="187"/>
      <c r="R4400" s="190"/>
      <c r="S4400" s="190"/>
      <c r="T4400" s="190"/>
      <c r="U4400" s="190"/>
      <c r="V4400" s="190"/>
      <c r="W4400" s="190"/>
      <c r="X4400" s="190"/>
      <c r="Y4400" s="190"/>
      <c r="Z4400" s="190"/>
      <c r="AA4400" s="190"/>
      <c r="AB4400" s="190"/>
      <c r="AC4400" s="185"/>
      <c r="AD4400" s="190"/>
      <c r="AE4400" s="190"/>
      <c r="AF4400" s="190"/>
      <c r="AG4400" s="205" t="str">
        <f t="shared" si="204"/>
        <v/>
      </c>
      <c r="AH4400" s="205" t="str">
        <f t="shared" si="205"/>
        <v/>
      </c>
      <c r="AI4400" s="205" t="str">
        <f t="shared" si="206"/>
        <v/>
      </c>
    </row>
    <row r="4401" spans="1:35" ht="15" customHeight="1">
      <c r="A4401" s="185"/>
      <c r="B4401" s="185"/>
      <c r="C4401" s="185"/>
      <c r="D4401" s="186"/>
      <c r="E4401" s="185"/>
      <c r="F4401" s="185"/>
      <c r="G4401" s="185"/>
      <c r="H4401" s="185"/>
      <c r="I4401" s="185"/>
      <c r="J4401" s="185"/>
      <c r="K4401" s="187"/>
      <c r="L4401" s="187"/>
      <c r="M4401" s="187"/>
      <c r="N4401" s="187"/>
      <c r="O4401" s="187"/>
      <c r="P4401" s="187"/>
      <c r="Q4401" s="187"/>
      <c r="R4401" s="190"/>
      <c r="S4401" s="190"/>
      <c r="T4401" s="190"/>
      <c r="U4401" s="190"/>
      <c r="V4401" s="190"/>
      <c r="W4401" s="190"/>
      <c r="X4401" s="190"/>
      <c r="Y4401" s="190"/>
      <c r="Z4401" s="190"/>
      <c r="AA4401" s="190"/>
      <c r="AB4401" s="190"/>
      <c r="AC4401" s="185"/>
      <c r="AD4401" s="190"/>
      <c r="AE4401" s="190"/>
      <c r="AF4401" s="190"/>
      <c r="AG4401" s="205" t="str">
        <f t="shared" si="204"/>
        <v/>
      </c>
      <c r="AH4401" s="205" t="str">
        <f t="shared" si="205"/>
        <v/>
      </c>
      <c r="AI4401" s="205" t="str">
        <f t="shared" si="206"/>
        <v/>
      </c>
    </row>
    <row r="4402" spans="1:35" ht="15" customHeight="1">
      <c r="A4402" s="185"/>
      <c r="B4402" s="185"/>
      <c r="C4402" s="185"/>
      <c r="D4402" s="186"/>
      <c r="E4402" s="185"/>
      <c r="F4402" s="185"/>
      <c r="G4402" s="185"/>
      <c r="H4402" s="185"/>
      <c r="I4402" s="185"/>
      <c r="J4402" s="185"/>
      <c r="K4402" s="187"/>
      <c r="L4402" s="187"/>
      <c r="M4402" s="187"/>
      <c r="N4402" s="187"/>
      <c r="O4402" s="187"/>
      <c r="P4402" s="187"/>
      <c r="Q4402" s="187"/>
      <c r="R4402" s="190"/>
      <c r="S4402" s="190"/>
      <c r="T4402" s="190"/>
      <c r="U4402" s="190"/>
      <c r="V4402" s="190"/>
      <c r="W4402" s="190"/>
      <c r="X4402" s="190"/>
      <c r="Y4402" s="190"/>
      <c r="Z4402" s="190"/>
      <c r="AA4402" s="190"/>
      <c r="AB4402" s="190"/>
      <c r="AC4402" s="185"/>
      <c r="AD4402" s="190"/>
      <c r="AE4402" s="190"/>
      <c r="AF4402" s="190"/>
      <c r="AG4402" s="205" t="str">
        <f t="shared" si="204"/>
        <v/>
      </c>
      <c r="AH4402" s="205" t="str">
        <f t="shared" si="205"/>
        <v/>
      </c>
      <c r="AI4402" s="205" t="str">
        <f t="shared" si="206"/>
        <v/>
      </c>
    </row>
    <row r="4403" spans="1:35" ht="15" customHeight="1">
      <c r="A4403" s="185"/>
      <c r="B4403" s="185"/>
      <c r="C4403" s="185"/>
      <c r="D4403" s="186"/>
      <c r="E4403" s="185"/>
      <c r="F4403" s="185"/>
      <c r="G4403" s="185"/>
      <c r="H4403" s="185"/>
      <c r="I4403" s="185"/>
      <c r="J4403" s="185"/>
      <c r="K4403" s="187"/>
      <c r="L4403" s="187"/>
      <c r="M4403" s="187"/>
      <c r="N4403" s="187"/>
      <c r="O4403" s="187"/>
      <c r="P4403" s="187"/>
      <c r="Q4403" s="187"/>
      <c r="R4403" s="190"/>
      <c r="S4403" s="190"/>
      <c r="T4403" s="190"/>
      <c r="U4403" s="190"/>
      <c r="V4403" s="190"/>
      <c r="W4403" s="190"/>
      <c r="X4403" s="190"/>
      <c r="Y4403" s="190"/>
      <c r="Z4403" s="190"/>
      <c r="AA4403" s="190"/>
      <c r="AB4403" s="190"/>
      <c r="AC4403" s="185"/>
      <c r="AD4403" s="190"/>
      <c r="AE4403" s="190"/>
      <c r="AF4403" s="190"/>
      <c r="AG4403" s="205" t="str">
        <f t="shared" si="204"/>
        <v/>
      </c>
      <c r="AH4403" s="205" t="str">
        <f t="shared" si="205"/>
        <v/>
      </c>
      <c r="AI4403" s="205" t="str">
        <f t="shared" si="206"/>
        <v/>
      </c>
    </row>
    <row r="4404" spans="1:35" ht="15" customHeight="1">
      <c r="A4404" s="185"/>
      <c r="B4404" s="185"/>
      <c r="C4404" s="185"/>
      <c r="D4404" s="186"/>
      <c r="E4404" s="185"/>
      <c r="F4404" s="185"/>
      <c r="G4404" s="185"/>
      <c r="H4404" s="185"/>
      <c r="I4404" s="185"/>
      <c r="J4404" s="185"/>
      <c r="K4404" s="187"/>
      <c r="L4404" s="187"/>
      <c r="M4404" s="187"/>
      <c r="N4404" s="187"/>
      <c r="O4404" s="187"/>
      <c r="P4404" s="187"/>
      <c r="Q4404" s="187"/>
      <c r="R4404" s="190"/>
      <c r="S4404" s="190"/>
      <c r="T4404" s="190"/>
      <c r="U4404" s="190"/>
      <c r="V4404" s="190"/>
      <c r="W4404" s="190"/>
      <c r="X4404" s="190"/>
      <c r="Y4404" s="190"/>
      <c r="Z4404" s="190"/>
      <c r="AA4404" s="190"/>
      <c r="AB4404" s="190"/>
      <c r="AC4404" s="185"/>
      <c r="AD4404" s="190"/>
      <c r="AE4404" s="190"/>
      <c r="AF4404" s="190"/>
      <c r="AG4404" s="205" t="str">
        <f t="shared" si="204"/>
        <v/>
      </c>
      <c r="AH4404" s="205" t="str">
        <f t="shared" si="205"/>
        <v/>
      </c>
      <c r="AI4404" s="205" t="str">
        <f t="shared" si="206"/>
        <v/>
      </c>
    </row>
    <row r="4405" spans="1:35" ht="15" customHeight="1">
      <c r="A4405" s="185"/>
      <c r="B4405" s="185"/>
      <c r="C4405" s="185"/>
      <c r="D4405" s="186"/>
      <c r="E4405" s="185"/>
      <c r="F4405" s="185"/>
      <c r="G4405" s="185"/>
      <c r="H4405" s="185"/>
      <c r="I4405" s="185"/>
      <c r="J4405" s="185"/>
      <c r="K4405" s="187"/>
      <c r="L4405" s="187"/>
      <c r="M4405" s="187"/>
      <c r="N4405" s="187"/>
      <c r="O4405" s="187"/>
      <c r="P4405" s="187"/>
      <c r="Q4405" s="187"/>
      <c r="R4405" s="190"/>
      <c r="S4405" s="190"/>
      <c r="T4405" s="190"/>
      <c r="U4405" s="190"/>
      <c r="V4405" s="190"/>
      <c r="W4405" s="190"/>
      <c r="X4405" s="190"/>
      <c r="Y4405" s="190"/>
      <c r="Z4405" s="190"/>
      <c r="AA4405" s="190"/>
      <c r="AB4405" s="190"/>
      <c r="AC4405" s="185"/>
      <c r="AD4405" s="190"/>
      <c r="AE4405" s="190"/>
      <c r="AF4405" s="190"/>
      <c r="AG4405" s="205" t="str">
        <f t="shared" si="204"/>
        <v/>
      </c>
      <c r="AH4405" s="205" t="str">
        <f t="shared" si="205"/>
        <v/>
      </c>
      <c r="AI4405" s="205" t="str">
        <f t="shared" si="206"/>
        <v/>
      </c>
    </row>
    <row r="4406" spans="1:35" ht="15" customHeight="1">
      <c r="A4406" s="185"/>
      <c r="B4406" s="185"/>
      <c r="C4406" s="185"/>
      <c r="D4406" s="186"/>
      <c r="E4406" s="185"/>
      <c r="F4406" s="185"/>
      <c r="G4406" s="185"/>
      <c r="H4406" s="185"/>
      <c r="I4406" s="185"/>
      <c r="J4406" s="185"/>
      <c r="K4406" s="187"/>
      <c r="L4406" s="187"/>
      <c r="M4406" s="187"/>
      <c r="N4406" s="187"/>
      <c r="O4406" s="187"/>
      <c r="P4406" s="187"/>
      <c r="Q4406" s="187"/>
      <c r="R4406" s="190"/>
      <c r="S4406" s="190"/>
      <c r="T4406" s="190"/>
      <c r="U4406" s="190"/>
      <c r="V4406" s="190"/>
      <c r="W4406" s="190"/>
      <c r="X4406" s="190"/>
      <c r="Y4406" s="190"/>
      <c r="Z4406" s="190"/>
      <c r="AA4406" s="190"/>
      <c r="AB4406" s="190"/>
      <c r="AC4406" s="185"/>
      <c r="AD4406" s="190"/>
      <c r="AE4406" s="190"/>
      <c r="AF4406" s="190"/>
      <c r="AG4406" s="205" t="str">
        <f t="shared" si="204"/>
        <v/>
      </c>
      <c r="AH4406" s="205" t="str">
        <f t="shared" si="205"/>
        <v/>
      </c>
      <c r="AI4406" s="205" t="str">
        <f t="shared" si="206"/>
        <v/>
      </c>
    </row>
    <row r="4407" spans="1:35" ht="15" customHeight="1">
      <c r="A4407" s="185"/>
      <c r="B4407" s="185"/>
      <c r="C4407" s="185"/>
      <c r="D4407" s="186"/>
      <c r="E4407" s="185"/>
      <c r="F4407" s="185"/>
      <c r="G4407" s="185"/>
      <c r="H4407" s="185"/>
      <c r="I4407" s="185"/>
      <c r="J4407" s="185"/>
      <c r="K4407" s="187"/>
      <c r="L4407" s="187"/>
      <c r="M4407" s="187"/>
      <c r="N4407" s="187"/>
      <c r="O4407" s="187"/>
      <c r="P4407" s="187"/>
      <c r="Q4407" s="187"/>
      <c r="R4407" s="190"/>
      <c r="S4407" s="190"/>
      <c r="T4407" s="190"/>
      <c r="U4407" s="190"/>
      <c r="V4407" s="190"/>
      <c r="W4407" s="190"/>
      <c r="X4407" s="190"/>
      <c r="Y4407" s="190"/>
      <c r="Z4407" s="190"/>
      <c r="AA4407" s="190"/>
      <c r="AB4407" s="190"/>
      <c r="AC4407" s="185"/>
      <c r="AD4407" s="190"/>
      <c r="AE4407" s="190"/>
      <c r="AF4407" s="190"/>
      <c r="AG4407" s="205" t="str">
        <f t="shared" si="204"/>
        <v/>
      </c>
      <c r="AH4407" s="205" t="str">
        <f t="shared" si="205"/>
        <v/>
      </c>
      <c r="AI4407" s="205" t="str">
        <f t="shared" si="206"/>
        <v/>
      </c>
    </row>
    <row r="4408" spans="1:35" ht="15" customHeight="1">
      <c r="A4408" s="185"/>
      <c r="B4408" s="185"/>
      <c r="C4408" s="185"/>
      <c r="D4408" s="186"/>
      <c r="E4408" s="185"/>
      <c r="F4408" s="185"/>
      <c r="G4408" s="185"/>
      <c r="H4408" s="185"/>
      <c r="I4408" s="185"/>
      <c r="J4408" s="185"/>
      <c r="K4408" s="187"/>
      <c r="L4408" s="187"/>
      <c r="M4408" s="187"/>
      <c r="N4408" s="187"/>
      <c r="O4408" s="187"/>
      <c r="P4408" s="187"/>
      <c r="Q4408" s="187"/>
      <c r="R4408" s="190"/>
      <c r="S4408" s="190"/>
      <c r="T4408" s="190"/>
      <c r="U4408" s="190"/>
      <c r="V4408" s="190"/>
      <c r="W4408" s="190"/>
      <c r="X4408" s="190"/>
      <c r="Y4408" s="190"/>
      <c r="Z4408" s="190"/>
      <c r="AA4408" s="190"/>
      <c r="AB4408" s="190"/>
      <c r="AC4408" s="185"/>
      <c r="AD4408" s="190"/>
      <c r="AE4408" s="190"/>
      <c r="AF4408" s="190"/>
      <c r="AG4408" s="205" t="str">
        <f t="shared" si="204"/>
        <v/>
      </c>
      <c r="AH4408" s="205" t="str">
        <f t="shared" si="205"/>
        <v/>
      </c>
      <c r="AI4408" s="205" t="str">
        <f t="shared" si="206"/>
        <v/>
      </c>
    </row>
    <row r="4409" spans="1:35" ht="15" customHeight="1">
      <c r="A4409" s="185"/>
      <c r="B4409" s="185"/>
      <c r="C4409" s="185"/>
      <c r="D4409" s="186"/>
      <c r="E4409" s="185"/>
      <c r="F4409" s="185"/>
      <c r="G4409" s="185"/>
      <c r="H4409" s="185"/>
      <c r="I4409" s="185"/>
      <c r="J4409" s="185"/>
      <c r="K4409" s="187"/>
      <c r="L4409" s="187"/>
      <c r="M4409" s="187"/>
      <c r="N4409" s="187"/>
      <c r="O4409" s="187"/>
      <c r="P4409" s="187"/>
      <c r="Q4409" s="187"/>
      <c r="R4409" s="190"/>
      <c r="S4409" s="190"/>
      <c r="T4409" s="190"/>
      <c r="U4409" s="190"/>
      <c r="V4409" s="190"/>
      <c r="W4409" s="190"/>
      <c r="X4409" s="190"/>
      <c r="Y4409" s="190"/>
      <c r="Z4409" s="190"/>
      <c r="AA4409" s="190"/>
      <c r="AB4409" s="190"/>
      <c r="AC4409" s="185"/>
      <c r="AD4409" s="190"/>
      <c r="AE4409" s="190"/>
      <c r="AF4409" s="190"/>
      <c r="AG4409" s="205" t="str">
        <f t="shared" si="204"/>
        <v/>
      </c>
      <c r="AH4409" s="205" t="str">
        <f t="shared" si="205"/>
        <v/>
      </c>
      <c r="AI4409" s="205" t="str">
        <f t="shared" si="206"/>
        <v/>
      </c>
    </row>
    <row r="4410" spans="1:35" ht="15" customHeight="1">
      <c r="A4410" s="185"/>
      <c r="B4410" s="185"/>
      <c r="C4410" s="185"/>
      <c r="D4410" s="186"/>
      <c r="E4410" s="185"/>
      <c r="F4410" s="185"/>
      <c r="G4410" s="185"/>
      <c r="H4410" s="185"/>
      <c r="I4410" s="185"/>
      <c r="J4410" s="185"/>
      <c r="K4410" s="187"/>
      <c r="L4410" s="187"/>
      <c r="M4410" s="187"/>
      <c r="N4410" s="187"/>
      <c r="O4410" s="187"/>
      <c r="P4410" s="187"/>
      <c r="Q4410" s="187"/>
      <c r="R4410" s="190"/>
      <c r="S4410" s="190"/>
      <c r="T4410" s="190"/>
      <c r="U4410" s="190"/>
      <c r="V4410" s="190"/>
      <c r="W4410" s="190"/>
      <c r="X4410" s="190"/>
      <c r="Y4410" s="190"/>
      <c r="Z4410" s="190"/>
      <c r="AA4410" s="190"/>
      <c r="AB4410" s="190"/>
      <c r="AC4410" s="185"/>
      <c r="AD4410" s="190"/>
      <c r="AE4410" s="190"/>
      <c r="AF4410" s="190"/>
      <c r="AG4410" s="205" t="str">
        <f t="shared" si="204"/>
        <v/>
      </c>
      <c r="AH4410" s="205" t="str">
        <f t="shared" si="205"/>
        <v/>
      </c>
      <c r="AI4410" s="205" t="str">
        <f t="shared" si="206"/>
        <v/>
      </c>
    </row>
    <row r="4411" spans="1:35" ht="15" customHeight="1">
      <c r="A4411" s="185"/>
      <c r="B4411" s="185"/>
      <c r="C4411" s="185"/>
      <c r="D4411" s="186"/>
      <c r="E4411" s="185"/>
      <c r="F4411" s="185"/>
      <c r="G4411" s="185"/>
      <c r="H4411" s="185"/>
      <c r="I4411" s="185"/>
      <c r="J4411" s="185"/>
      <c r="K4411" s="187"/>
      <c r="L4411" s="187"/>
      <c r="M4411" s="187"/>
      <c r="N4411" s="187"/>
      <c r="O4411" s="187"/>
      <c r="P4411" s="187"/>
      <c r="Q4411" s="187"/>
      <c r="R4411" s="190"/>
      <c r="S4411" s="190"/>
      <c r="T4411" s="190"/>
      <c r="U4411" s="190"/>
      <c r="V4411" s="190"/>
      <c r="W4411" s="190"/>
      <c r="X4411" s="190"/>
      <c r="Y4411" s="190"/>
      <c r="Z4411" s="190"/>
      <c r="AA4411" s="190"/>
      <c r="AB4411" s="190"/>
      <c r="AC4411" s="185"/>
      <c r="AD4411" s="190"/>
      <c r="AE4411" s="190"/>
      <c r="AF4411" s="190"/>
      <c r="AG4411" s="205" t="str">
        <f t="shared" si="204"/>
        <v/>
      </c>
      <c r="AH4411" s="205" t="str">
        <f t="shared" si="205"/>
        <v/>
      </c>
      <c r="AI4411" s="205" t="str">
        <f t="shared" si="206"/>
        <v/>
      </c>
    </row>
    <row r="4412" spans="1:35" ht="15" customHeight="1">
      <c r="A4412" s="185"/>
      <c r="B4412" s="185"/>
      <c r="C4412" s="185"/>
      <c r="D4412" s="186"/>
      <c r="E4412" s="185"/>
      <c r="F4412" s="185"/>
      <c r="G4412" s="185"/>
      <c r="H4412" s="185"/>
      <c r="I4412" s="185"/>
      <c r="J4412" s="185"/>
      <c r="K4412" s="187"/>
      <c r="L4412" s="187"/>
      <c r="M4412" s="187"/>
      <c r="N4412" s="187"/>
      <c r="O4412" s="187"/>
      <c r="P4412" s="187"/>
      <c r="Q4412" s="187"/>
      <c r="R4412" s="190"/>
      <c r="S4412" s="190"/>
      <c r="T4412" s="190"/>
      <c r="U4412" s="190"/>
      <c r="V4412" s="190"/>
      <c r="W4412" s="190"/>
      <c r="X4412" s="190"/>
      <c r="Y4412" s="190"/>
      <c r="Z4412" s="190"/>
      <c r="AA4412" s="190"/>
      <c r="AB4412" s="190"/>
      <c r="AC4412" s="185"/>
      <c r="AD4412" s="190"/>
      <c r="AE4412" s="190"/>
      <c r="AF4412" s="190"/>
      <c r="AG4412" s="205" t="str">
        <f t="shared" si="204"/>
        <v/>
      </c>
      <c r="AH4412" s="205" t="str">
        <f t="shared" si="205"/>
        <v/>
      </c>
      <c r="AI4412" s="205" t="str">
        <f t="shared" si="206"/>
        <v/>
      </c>
    </row>
    <row r="4413" spans="1:35" ht="15" customHeight="1">
      <c r="A4413" s="185"/>
      <c r="B4413" s="185"/>
      <c r="C4413" s="185"/>
      <c r="D4413" s="186"/>
      <c r="E4413" s="185"/>
      <c r="F4413" s="185"/>
      <c r="G4413" s="185"/>
      <c r="H4413" s="185"/>
      <c r="I4413" s="185"/>
      <c r="J4413" s="185"/>
      <c r="K4413" s="187"/>
      <c r="L4413" s="187"/>
      <c r="M4413" s="187"/>
      <c r="N4413" s="187"/>
      <c r="O4413" s="187"/>
      <c r="P4413" s="187"/>
      <c r="Q4413" s="187"/>
      <c r="R4413" s="190"/>
      <c r="S4413" s="190"/>
      <c r="T4413" s="190"/>
      <c r="U4413" s="190"/>
      <c r="V4413" s="190"/>
      <c r="W4413" s="190"/>
      <c r="X4413" s="190"/>
      <c r="Y4413" s="190"/>
      <c r="Z4413" s="190"/>
      <c r="AA4413" s="190"/>
      <c r="AB4413" s="190"/>
      <c r="AC4413" s="185"/>
      <c r="AD4413" s="190"/>
      <c r="AE4413" s="190"/>
      <c r="AF4413" s="190"/>
      <c r="AG4413" s="205" t="str">
        <f t="shared" si="204"/>
        <v/>
      </c>
      <c r="AH4413" s="205" t="str">
        <f t="shared" si="205"/>
        <v/>
      </c>
      <c r="AI4413" s="205" t="str">
        <f t="shared" si="206"/>
        <v/>
      </c>
    </row>
    <row r="4414" spans="1:35" ht="15" customHeight="1">
      <c r="A4414" s="185"/>
      <c r="B4414" s="185"/>
      <c r="C4414" s="185"/>
      <c r="D4414" s="186"/>
      <c r="E4414" s="185"/>
      <c r="F4414" s="185"/>
      <c r="G4414" s="185"/>
      <c r="H4414" s="185"/>
      <c r="I4414" s="185"/>
      <c r="J4414" s="185"/>
      <c r="K4414" s="187"/>
      <c r="L4414" s="187"/>
      <c r="M4414" s="187"/>
      <c r="N4414" s="187"/>
      <c r="O4414" s="187"/>
      <c r="P4414" s="187"/>
      <c r="Q4414" s="187"/>
      <c r="R4414" s="190"/>
      <c r="S4414" s="190"/>
      <c r="T4414" s="190"/>
      <c r="U4414" s="190"/>
      <c r="V4414" s="190"/>
      <c r="W4414" s="190"/>
      <c r="X4414" s="190"/>
      <c r="Y4414" s="190"/>
      <c r="Z4414" s="190"/>
      <c r="AA4414" s="190"/>
      <c r="AB4414" s="190"/>
      <c r="AC4414" s="185"/>
      <c r="AD4414" s="190"/>
      <c r="AE4414" s="190"/>
      <c r="AF4414" s="190"/>
      <c r="AG4414" s="205" t="str">
        <f t="shared" si="204"/>
        <v/>
      </c>
      <c r="AH4414" s="205" t="str">
        <f t="shared" si="205"/>
        <v/>
      </c>
      <c r="AI4414" s="205" t="str">
        <f t="shared" si="206"/>
        <v/>
      </c>
    </row>
    <row r="4415" spans="1:35" ht="15" customHeight="1">
      <c r="A4415" s="185"/>
      <c r="B4415" s="185"/>
      <c r="C4415" s="185"/>
      <c r="D4415" s="186"/>
      <c r="E4415" s="185"/>
      <c r="F4415" s="185"/>
      <c r="G4415" s="185"/>
      <c r="H4415" s="185"/>
      <c r="I4415" s="185"/>
      <c r="J4415" s="185"/>
      <c r="K4415" s="187"/>
      <c r="L4415" s="187"/>
      <c r="M4415" s="187"/>
      <c r="N4415" s="187"/>
      <c r="O4415" s="187"/>
      <c r="P4415" s="187"/>
      <c r="Q4415" s="187"/>
      <c r="R4415" s="190"/>
      <c r="S4415" s="190"/>
      <c r="T4415" s="190"/>
      <c r="U4415" s="190"/>
      <c r="V4415" s="190"/>
      <c r="W4415" s="190"/>
      <c r="X4415" s="190"/>
      <c r="Y4415" s="190"/>
      <c r="Z4415" s="190"/>
      <c r="AA4415" s="190"/>
      <c r="AB4415" s="190"/>
      <c r="AC4415" s="185"/>
      <c r="AD4415" s="190"/>
      <c r="AE4415" s="190"/>
      <c r="AF4415" s="190"/>
      <c r="AG4415" s="205" t="str">
        <f t="shared" si="204"/>
        <v/>
      </c>
      <c r="AH4415" s="205" t="str">
        <f t="shared" si="205"/>
        <v/>
      </c>
      <c r="AI4415" s="205" t="str">
        <f t="shared" si="206"/>
        <v/>
      </c>
    </row>
    <row r="4416" spans="1:35" ht="15" customHeight="1">
      <c r="A4416" s="185"/>
      <c r="B4416" s="185"/>
      <c r="C4416" s="185"/>
      <c r="D4416" s="186"/>
      <c r="E4416" s="185"/>
      <c r="F4416" s="185"/>
      <c r="G4416" s="185"/>
      <c r="H4416" s="185"/>
      <c r="I4416" s="185"/>
      <c r="J4416" s="185"/>
      <c r="K4416" s="187"/>
      <c r="L4416" s="187"/>
      <c r="M4416" s="187"/>
      <c r="N4416" s="187"/>
      <c r="O4416" s="187"/>
      <c r="P4416" s="187"/>
      <c r="Q4416" s="187"/>
      <c r="R4416" s="190"/>
      <c r="S4416" s="190"/>
      <c r="T4416" s="190"/>
      <c r="U4416" s="190"/>
      <c r="V4416" s="190"/>
      <c r="W4416" s="190"/>
      <c r="X4416" s="190"/>
      <c r="Y4416" s="190"/>
      <c r="Z4416" s="190"/>
      <c r="AA4416" s="190"/>
      <c r="AB4416" s="190"/>
      <c r="AC4416" s="185"/>
      <c r="AD4416" s="190"/>
      <c r="AE4416" s="190"/>
      <c r="AF4416" s="190"/>
      <c r="AG4416" s="205" t="str">
        <f t="shared" si="204"/>
        <v/>
      </c>
      <c r="AH4416" s="205" t="str">
        <f t="shared" si="205"/>
        <v/>
      </c>
      <c r="AI4416" s="205" t="str">
        <f t="shared" si="206"/>
        <v/>
      </c>
    </row>
    <row r="4417" spans="1:35" ht="15" customHeight="1">
      <c r="A4417" s="185"/>
      <c r="B4417" s="185"/>
      <c r="C4417" s="185"/>
      <c r="D4417" s="186"/>
      <c r="E4417" s="185"/>
      <c r="F4417" s="185"/>
      <c r="G4417" s="185"/>
      <c r="H4417" s="185"/>
      <c r="I4417" s="185"/>
      <c r="J4417" s="185"/>
      <c r="K4417" s="187"/>
      <c r="L4417" s="187"/>
      <c r="M4417" s="187"/>
      <c r="N4417" s="187"/>
      <c r="O4417" s="187"/>
      <c r="P4417" s="187"/>
      <c r="Q4417" s="187"/>
      <c r="R4417" s="190"/>
      <c r="S4417" s="190"/>
      <c r="T4417" s="190"/>
      <c r="U4417" s="190"/>
      <c r="V4417" s="190"/>
      <c r="W4417" s="190"/>
      <c r="X4417" s="190"/>
      <c r="Y4417" s="190"/>
      <c r="Z4417" s="190"/>
      <c r="AA4417" s="190"/>
      <c r="AB4417" s="190"/>
      <c r="AC4417" s="185"/>
      <c r="AD4417" s="190"/>
      <c r="AE4417" s="190"/>
      <c r="AF4417" s="190"/>
      <c r="AG4417" s="205" t="str">
        <f t="shared" si="204"/>
        <v/>
      </c>
      <c r="AH4417" s="205" t="str">
        <f t="shared" si="205"/>
        <v/>
      </c>
      <c r="AI4417" s="205" t="str">
        <f t="shared" si="206"/>
        <v/>
      </c>
    </row>
    <row r="4418" spans="1:35" ht="15" customHeight="1">
      <c r="A4418" s="185"/>
      <c r="B4418" s="185"/>
      <c r="C4418" s="185"/>
      <c r="D4418" s="186"/>
      <c r="E4418" s="185"/>
      <c r="F4418" s="185"/>
      <c r="G4418" s="185"/>
      <c r="H4418" s="185"/>
      <c r="I4418" s="185"/>
      <c r="J4418" s="185"/>
      <c r="K4418" s="187"/>
      <c r="L4418" s="187"/>
      <c r="M4418" s="187"/>
      <c r="N4418" s="187"/>
      <c r="O4418" s="187"/>
      <c r="P4418" s="187"/>
      <c r="Q4418" s="187"/>
      <c r="R4418" s="190"/>
      <c r="S4418" s="190"/>
      <c r="T4418" s="190"/>
      <c r="U4418" s="190"/>
      <c r="V4418" s="190"/>
      <c r="W4418" s="190"/>
      <c r="X4418" s="190"/>
      <c r="Y4418" s="190"/>
      <c r="Z4418" s="190"/>
      <c r="AA4418" s="190"/>
      <c r="AB4418" s="190"/>
      <c r="AC4418" s="185"/>
      <c r="AD4418" s="190"/>
      <c r="AE4418" s="190"/>
      <c r="AF4418" s="190"/>
      <c r="AG4418" s="205" t="str">
        <f t="shared" si="204"/>
        <v/>
      </c>
      <c r="AH4418" s="205" t="str">
        <f t="shared" si="205"/>
        <v/>
      </c>
      <c r="AI4418" s="205" t="str">
        <f t="shared" si="206"/>
        <v/>
      </c>
    </row>
    <row r="4419" spans="1:35" ht="15" customHeight="1">
      <c r="A4419" s="185"/>
      <c r="B4419" s="185"/>
      <c r="C4419" s="185"/>
      <c r="D4419" s="186"/>
      <c r="E4419" s="185"/>
      <c r="F4419" s="185"/>
      <c r="G4419" s="185"/>
      <c r="H4419" s="185"/>
      <c r="I4419" s="185"/>
      <c r="J4419" s="185"/>
      <c r="K4419" s="187"/>
      <c r="L4419" s="187"/>
      <c r="M4419" s="187"/>
      <c r="N4419" s="187"/>
      <c r="O4419" s="187"/>
      <c r="P4419" s="187"/>
      <c r="Q4419" s="187"/>
      <c r="R4419" s="190"/>
      <c r="S4419" s="190"/>
      <c r="T4419" s="190"/>
      <c r="U4419" s="190"/>
      <c r="V4419" s="190"/>
      <c r="W4419" s="190"/>
      <c r="X4419" s="190"/>
      <c r="Y4419" s="190"/>
      <c r="Z4419" s="190"/>
      <c r="AA4419" s="190"/>
      <c r="AB4419" s="190"/>
      <c r="AC4419" s="185"/>
      <c r="AD4419" s="190"/>
      <c r="AE4419" s="190"/>
      <c r="AF4419" s="190"/>
      <c r="AG4419" s="205" t="str">
        <f t="shared" si="204"/>
        <v/>
      </c>
      <c r="AH4419" s="205" t="str">
        <f t="shared" si="205"/>
        <v/>
      </c>
      <c r="AI4419" s="205" t="str">
        <f t="shared" si="206"/>
        <v/>
      </c>
    </row>
    <row r="4420" spans="1:35" ht="15" customHeight="1">
      <c r="A4420" s="185"/>
      <c r="B4420" s="185"/>
      <c r="C4420" s="185"/>
      <c r="D4420" s="186"/>
      <c r="E4420" s="185"/>
      <c r="F4420" s="185"/>
      <c r="G4420" s="185"/>
      <c r="H4420" s="185"/>
      <c r="I4420" s="185"/>
      <c r="J4420" s="185"/>
      <c r="K4420" s="187"/>
      <c r="L4420" s="187"/>
      <c r="M4420" s="187"/>
      <c r="N4420" s="187"/>
      <c r="O4420" s="187"/>
      <c r="P4420" s="187"/>
      <c r="Q4420" s="187"/>
      <c r="R4420" s="190"/>
      <c r="S4420" s="190"/>
      <c r="T4420" s="190"/>
      <c r="U4420" s="190"/>
      <c r="V4420" s="190"/>
      <c r="W4420" s="190"/>
      <c r="X4420" s="190"/>
      <c r="Y4420" s="190"/>
      <c r="Z4420" s="190"/>
      <c r="AA4420" s="190"/>
      <c r="AB4420" s="190"/>
      <c r="AC4420" s="185"/>
      <c r="AD4420" s="190"/>
      <c r="AE4420" s="190"/>
      <c r="AF4420" s="190"/>
      <c r="AG4420" s="205" t="str">
        <f t="shared" ref="AG4420:AG4483" si="207">IF($Q4420="","",IF($Q4420="YES","YES","NO"))</f>
        <v/>
      </c>
      <c r="AH4420" s="205" t="str">
        <f t="shared" ref="AH4420:AH4483" si="208">IF($X4420="","",IF($X4420="YES","YES","NO"))</f>
        <v/>
      </c>
      <c r="AI4420" s="205" t="str">
        <f t="shared" ref="AI4420:AI4483" si="209">IF(COUNTIF($B$3:$B$4985,B4420)&gt;1,"DUPLICATE","")</f>
        <v/>
      </c>
    </row>
    <row r="4421" spans="1:35" ht="15" customHeight="1">
      <c r="A4421" s="185"/>
      <c r="B4421" s="185"/>
      <c r="C4421" s="185"/>
      <c r="D4421" s="186"/>
      <c r="E4421" s="185"/>
      <c r="F4421" s="185"/>
      <c r="G4421" s="185"/>
      <c r="H4421" s="185"/>
      <c r="I4421" s="185"/>
      <c r="J4421" s="185"/>
      <c r="K4421" s="187"/>
      <c r="L4421" s="187"/>
      <c r="M4421" s="187"/>
      <c r="N4421" s="187"/>
      <c r="O4421" s="187"/>
      <c r="P4421" s="187"/>
      <c r="Q4421" s="187"/>
      <c r="R4421" s="190"/>
      <c r="S4421" s="190"/>
      <c r="T4421" s="190"/>
      <c r="U4421" s="190"/>
      <c r="V4421" s="190"/>
      <c r="W4421" s="190"/>
      <c r="X4421" s="190"/>
      <c r="Y4421" s="190"/>
      <c r="Z4421" s="190"/>
      <c r="AA4421" s="190"/>
      <c r="AB4421" s="190"/>
      <c r="AC4421" s="185"/>
      <c r="AD4421" s="190"/>
      <c r="AE4421" s="190"/>
      <c r="AF4421" s="190"/>
      <c r="AG4421" s="205" t="str">
        <f t="shared" si="207"/>
        <v/>
      </c>
      <c r="AH4421" s="205" t="str">
        <f t="shared" si="208"/>
        <v/>
      </c>
      <c r="AI4421" s="205" t="str">
        <f t="shared" si="209"/>
        <v/>
      </c>
    </row>
    <row r="4422" spans="1:35" ht="15" customHeight="1">
      <c r="A4422" s="185"/>
      <c r="B4422" s="185"/>
      <c r="C4422" s="185"/>
      <c r="D4422" s="186"/>
      <c r="E4422" s="185"/>
      <c r="F4422" s="185"/>
      <c r="G4422" s="185"/>
      <c r="H4422" s="185"/>
      <c r="I4422" s="185"/>
      <c r="J4422" s="185"/>
      <c r="K4422" s="187"/>
      <c r="L4422" s="187"/>
      <c r="M4422" s="187"/>
      <c r="N4422" s="187"/>
      <c r="O4422" s="187"/>
      <c r="P4422" s="187"/>
      <c r="Q4422" s="187"/>
      <c r="R4422" s="190"/>
      <c r="S4422" s="190"/>
      <c r="T4422" s="190"/>
      <c r="U4422" s="190"/>
      <c r="V4422" s="190"/>
      <c r="W4422" s="190"/>
      <c r="X4422" s="190"/>
      <c r="Y4422" s="190"/>
      <c r="Z4422" s="190"/>
      <c r="AA4422" s="190"/>
      <c r="AB4422" s="190"/>
      <c r="AC4422" s="185"/>
      <c r="AD4422" s="190"/>
      <c r="AE4422" s="190"/>
      <c r="AF4422" s="190"/>
      <c r="AG4422" s="205" t="str">
        <f t="shared" si="207"/>
        <v/>
      </c>
      <c r="AH4422" s="205" t="str">
        <f t="shared" si="208"/>
        <v/>
      </c>
      <c r="AI4422" s="205" t="str">
        <f t="shared" si="209"/>
        <v/>
      </c>
    </row>
    <row r="4423" spans="1:35" ht="15" customHeight="1">
      <c r="A4423" s="185"/>
      <c r="B4423" s="185"/>
      <c r="C4423" s="185"/>
      <c r="D4423" s="186"/>
      <c r="E4423" s="185"/>
      <c r="F4423" s="185"/>
      <c r="G4423" s="185"/>
      <c r="H4423" s="185"/>
      <c r="I4423" s="185"/>
      <c r="J4423" s="185"/>
      <c r="K4423" s="187"/>
      <c r="L4423" s="187"/>
      <c r="M4423" s="187"/>
      <c r="N4423" s="187"/>
      <c r="O4423" s="187"/>
      <c r="P4423" s="187"/>
      <c r="Q4423" s="187"/>
      <c r="R4423" s="190"/>
      <c r="S4423" s="190"/>
      <c r="T4423" s="190"/>
      <c r="U4423" s="190"/>
      <c r="V4423" s="190"/>
      <c r="W4423" s="190"/>
      <c r="X4423" s="190"/>
      <c r="Y4423" s="190"/>
      <c r="Z4423" s="190"/>
      <c r="AA4423" s="190"/>
      <c r="AB4423" s="190"/>
      <c r="AC4423" s="185"/>
      <c r="AD4423" s="190"/>
      <c r="AE4423" s="190"/>
      <c r="AF4423" s="190"/>
      <c r="AG4423" s="205" t="str">
        <f t="shared" si="207"/>
        <v/>
      </c>
      <c r="AH4423" s="205" t="str">
        <f t="shared" si="208"/>
        <v/>
      </c>
      <c r="AI4423" s="205" t="str">
        <f t="shared" si="209"/>
        <v/>
      </c>
    </row>
    <row r="4424" spans="1:35" ht="15" customHeight="1">
      <c r="A4424" s="185"/>
      <c r="B4424" s="185"/>
      <c r="C4424" s="185"/>
      <c r="D4424" s="186"/>
      <c r="E4424" s="185"/>
      <c r="F4424" s="185"/>
      <c r="G4424" s="185"/>
      <c r="H4424" s="185"/>
      <c r="I4424" s="185"/>
      <c r="J4424" s="185"/>
      <c r="K4424" s="187"/>
      <c r="L4424" s="187"/>
      <c r="M4424" s="187"/>
      <c r="N4424" s="187"/>
      <c r="O4424" s="187"/>
      <c r="P4424" s="187"/>
      <c r="Q4424" s="187"/>
      <c r="R4424" s="190"/>
      <c r="S4424" s="190"/>
      <c r="T4424" s="190"/>
      <c r="U4424" s="190"/>
      <c r="V4424" s="190"/>
      <c r="W4424" s="190"/>
      <c r="X4424" s="190"/>
      <c r="Y4424" s="190"/>
      <c r="Z4424" s="190"/>
      <c r="AA4424" s="190"/>
      <c r="AB4424" s="190"/>
      <c r="AC4424" s="185"/>
      <c r="AD4424" s="190"/>
      <c r="AE4424" s="190"/>
      <c r="AF4424" s="190"/>
      <c r="AG4424" s="205" t="str">
        <f t="shared" si="207"/>
        <v/>
      </c>
      <c r="AH4424" s="205" t="str">
        <f t="shared" si="208"/>
        <v/>
      </c>
      <c r="AI4424" s="205" t="str">
        <f t="shared" si="209"/>
        <v/>
      </c>
    </row>
    <row r="4425" spans="1:35" ht="15" customHeight="1">
      <c r="A4425" s="185"/>
      <c r="B4425" s="185"/>
      <c r="C4425" s="185"/>
      <c r="D4425" s="186"/>
      <c r="E4425" s="185"/>
      <c r="F4425" s="185"/>
      <c r="G4425" s="185"/>
      <c r="H4425" s="185"/>
      <c r="I4425" s="185"/>
      <c r="J4425" s="185"/>
      <c r="K4425" s="187"/>
      <c r="L4425" s="187"/>
      <c r="M4425" s="187"/>
      <c r="N4425" s="187"/>
      <c r="O4425" s="187"/>
      <c r="P4425" s="187"/>
      <c r="Q4425" s="187"/>
      <c r="R4425" s="190"/>
      <c r="S4425" s="190"/>
      <c r="T4425" s="190"/>
      <c r="U4425" s="190"/>
      <c r="V4425" s="190"/>
      <c r="W4425" s="190"/>
      <c r="X4425" s="190"/>
      <c r="Y4425" s="190"/>
      <c r="Z4425" s="190"/>
      <c r="AA4425" s="190"/>
      <c r="AB4425" s="190"/>
      <c r="AC4425" s="185"/>
      <c r="AD4425" s="190"/>
      <c r="AE4425" s="190"/>
      <c r="AF4425" s="190"/>
      <c r="AG4425" s="205" t="str">
        <f t="shared" si="207"/>
        <v/>
      </c>
      <c r="AH4425" s="205" t="str">
        <f t="shared" si="208"/>
        <v/>
      </c>
      <c r="AI4425" s="205" t="str">
        <f t="shared" si="209"/>
        <v/>
      </c>
    </row>
    <row r="4426" spans="1:35" ht="15" customHeight="1">
      <c r="A4426" s="185"/>
      <c r="B4426" s="185"/>
      <c r="C4426" s="185"/>
      <c r="D4426" s="186"/>
      <c r="E4426" s="185"/>
      <c r="F4426" s="185"/>
      <c r="G4426" s="185"/>
      <c r="H4426" s="185"/>
      <c r="I4426" s="185"/>
      <c r="J4426" s="185"/>
      <c r="K4426" s="187"/>
      <c r="L4426" s="187"/>
      <c r="M4426" s="187"/>
      <c r="N4426" s="187"/>
      <c r="O4426" s="187"/>
      <c r="P4426" s="187"/>
      <c r="Q4426" s="187"/>
      <c r="R4426" s="190"/>
      <c r="S4426" s="190"/>
      <c r="T4426" s="190"/>
      <c r="U4426" s="190"/>
      <c r="V4426" s="190"/>
      <c r="W4426" s="190"/>
      <c r="X4426" s="190"/>
      <c r="Y4426" s="190"/>
      <c r="Z4426" s="190"/>
      <c r="AA4426" s="190"/>
      <c r="AB4426" s="190"/>
      <c r="AC4426" s="185"/>
      <c r="AD4426" s="190"/>
      <c r="AE4426" s="190"/>
      <c r="AF4426" s="190"/>
      <c r="AG4426" s="205" t="str">
        <f t="shared" si="207"/>
        <v/>
      </c>
      <c r="AH4426" s="205" t="str">
        <f t="shared" si="208"/>
        <v/>
      </c>
      <c r="AI4426" s="205" t="str">
        <f t="shared" si="209"/>
        <v/>
      </c>
    </row>
    <row r="4427" spans="1:35" ht="15" customHeight="1">
      <c r="A4427" s="185"/>
      <c r="B4427" s="185"/>
      <c r="C4427" s="185"/>
      <c r="D4427" s="186"/>
      <c r="E4427" s="185"/>
      <c r="F4427" s="185"/>
      <c r="G4427" s="185"/>
      <c r="H4427" s="185"/>
      <c r="I4427" s="185"/>
      <c r="J4427" s="185"/>
      <c r="K4427" s="187"/>
      <c r="L4427" s="187"/>
      <c r="M4427" s="187"/>
      <c r="N4427" s="187"/>
      <c r="O4427" s="187"/>
      <c r="P4427" s="187"/>
      <c r="Q4427" s="187"/>
      <c r="R4427" s="190"/>
      <c r="S4427" s="190"/>
      <c r="T4427" s="190"/>
      <c r="U4427" s="190"/>
      <c r="V4427" s="190"/>
      <c r="W4427" s="190"/>
      <c r="X4427" s="190"/>
      <c r="Y4427" s="190"/>
      <c r="Z4427" s="190"/>
      <c r="AA4427" s="190"/>
      <c r="AB4427" s="190"/>
      <c r="AC4427" s="185"/>
      <c r="AD4427" s="190"/>
      <c r="AE4427" s="190"/>
      <c r="AF4427" s="190"/>
      <c r="AG4427" s="205" t="str">
        <f t="shared" si="207"/>
        <v/>
      </c>
      <c r="AH4427" s="205" t="str">
        <f t="shared" si="208"/>
        <v/>
      </c>
      <c r="AI4427" s="205" t="str">
        <f t="shared" si="209"/>
        <v/>
      </c>
    </row>
    <row r="4428" spans="1:35" ht="15" customHeight="1">
      <c r="A4428" s="185"/>
      <c r="B4428" s="185"/>
      <c r="C4428" s="185"/>
      <c r="D4428" s="186"/>
      <c r="E4428" s="185"/>
      <c r="F4428" s="185"/>
      <c r="G4428" s="185"/>
      <c r="H4428" s="185"/>
      <c r="I4428" s="185"/>
      <c r="J4428" s="185"/>
      <c r="K4428" s="187"/>
      <c r="L4428" s="187"/>
      <c r="M4428" s="187"/>
      <c r="N4428" s="187"/>
      <c r="O4428" s="187"/>
      <c r="P4428" s="187"/>
      <c r="Q4428" s="187"/>
      <c r="R4428" s="190"/>
      <c r="S4428" s="190"/>
      <c r="T4428" s="190"/>
      <c r="U4428" s="190"/>
      <c r="V4428" s="190"/>
      <c r="W4428" s="190"/>
      <c r="X4428" s="190"/>
      <c r="Y4428" s="190"/>
      <c r="Z4428" s="190"/>
      <c r="AA4428" s="190"/>
      <c r="AB4428" s="190"/>
      <c r="AC4428" s="185"/>
      <c r="AD4428" s="190"/>
      <c r="AE4428" s="190"/>
      <c r="AF4428" s="190"/>
      <c r="AG4428" s="205" t="str">
        <f t="shared" si="207"/>
        <v/>
      </c>
      <c r="AH4428" s="205" t="str">
        <f t="shared" si="208"/>
        <v/>
      </c>
      <c r="AI4428" s="205" t="str">
        <f t="shared" si="209"/>
        <v/>
      </c>
    </row>
    <row r="4429" spans="1:35" ht="15" customHeight="1">
      <c r="A4429" s="185"/>
      <c r="B4429" s="185"/>
      <c r="C4429" s="185"/>
      <c r="D4429" s="186"/>
      <c r="E4429" s="185"/>
      <c r="F4429" s="185"/>
      <c r="G4429" s="185"/>
      <c r="H4429" s="185"/>
      <c r="I4429" s="185"/>
      <c r="J4429" s="185"/>
      <c r="K4429" s="187"/>
      <c r="L4429" s="187"/>
      <c r="M4429" s="187"/>
      <c r="N4429" s="187"/>
      <c r="O4429" s="187"/>
      <c r="P4429" s="187"/>
      <c r="Q4429" s="187"/>
      <c r="R4429" s="190"/>
      <c r="S4429" s="190"/>
      <c r="T4429" s="190"/>
      <c r="U4429" s="190"/>
      <c r="V4429" s="190"/>
      <c r="W4429" s="190"/>
      <c r="X4429" s="190"/>
      <c r="Y4429" s="190"/>
      <c r="Z4429" s="190"/>
      <c r="AA4429" s="190"/>
      <c r="AB4429" s="190"/>
      <c r="AC4429" s="185"/>
      <c r="AD4429" s="190"/>
      <c r="AE4429" s="190"/>
      <c r="AF4429" s="190"/>
      <c r="AG4429" s="205" t="str">
        <f t="shared" si="207"/>
        <v/>
      </c>
      <c r="AH4429" s="205" t="str">
        <f t="shared" si="208"/>
        <v/>
      </c>
      <c r="AI4429" s="205" t="str">
        <f t="shared" si="209"/>
        <v/>
      </c>
    </row>
    <row r="4430" spans="1:35" ht="15" customHeight="1">
      <c r="A4430" s="185"/>
      <c r="B4430" s="185"/>
      <c r="C4430" s="185"/>
      <c r="D4430" s="186"/>
      <c r="E4430" s="185"/>
      <c r="F4430" s="185"/>
      <c r="G4430" s="185"/>
      <c r="H4430" s="185"/>
      <c r="I4430" s="185"/>
      <c r="J4430" s="185"/>
      <c r="K4430" s="187"/>
      <c r="L4430" s="187"/>
      <c r="M4430" s="187"/>
      <c r="N4430" s="187"/>
      <c r="O4430" s="187"/>
      <c r="P4430" s="187"/>
      <c r="Q4430" s="187"/>
      <c r="R4430" s="190"/>
      <c r="S4430" s="190"/>
      <c r="T4430" s="190"/>
      <c r="U4430" s="190"/>
      <c r="V4430" s="190"/>
      <c r="W4430" s="190"/>
      <c r="X4430" s="190"/>
      <c r="Y4430" s="190"/>
      <c r="Z4430" s="190"/>
      <c r="AA4430" s="190"/>
      <c r="AB4430" s="190"/>
      <c r="AC4430" s="185"/>
      <c r="AD4430" s="190"/>
      <c r="AE4430" s="190"/>
      <c r="AF4430" s="190"/>
      <c r="AG4430" s="205" t="str">
        <f t="shared" si="207"/>
        <v/>
      </c>
      <c r="AH4430" s="205" t="str">
        <f t="shared" si="208"/>
        <v/>
      </c>
      <c r="AI4430" s="205" t="str">
        <f t="shared" si="209"/>
        <v/>
      </c>
    </row>
    <row r="4431" spans="1:35" ht="15" customHeight="1">
      <c r="A4431" s="185"/>
      <c r="B4431" s="185"/>
      <c r="C4431" s="185"/>
      <c r="D4431" s="186"/>
      <c r="E4431" s="185"/>
      <c r="F4431" s="185"/>
      <c r="G4431" s="185"/>
      <c r="H4431" s="185"/>
      <c r="I4431" s="185"/>
      <c r="J4431" s="185"/>
      <c r="K4431" s="187"/>
      <c r="L4431" s="187"/>
      <c r="M4431" s="187"/>
      <c r="N4431" s="187"/>
      <c r="O4431" s="187"/>
      <c r="P4431" s="187"/>
      <c r="Q4431" s="187"/>
      <c r="R4431" s="190"/>
      <c r="S4431" s="190"/>
      <c r="T4431" s="190"/>
      <c r="U4431" s="190"/>
      <c r="V4431" s="190"/>
      <c r="W4431" s="190"/>
      <c r="X4431" s="190"/>
      <c r="Y4431" s="190"/>
      <c r="Z4431" s="190"/>
      <c r="AA4431" s="190"/>
      <c r="AB4431" s="190"/>
      <c r="AC4431" s="185"/>
      <c r="AD4431" s="190"/>
      <c r="AE4431" s="190"/>
      <c r="AF4431" s="190"/>
      <c r="AG4431" s="205" t="str">
        <f t="shared" si="207"/>
        <v/>
      </c>
      <c r="AH4431" s="205" t="str">
        <f t="shared" si="208"/>
        <v/>
      </c>
      <c r="AI4431" s="205" t="str">
        <f t="shared" si="209"/>
        <v/>
      </c>
    </row>
    <row r="4432" spans="1:35" ht="15" customHeight="1">
      <c r="A4432" s="185"/>
      <c r="B4432" s="185"/>
      <c r="C4432" s="185"/>
      <c r="D4432" s="186"/>
      <c r="E4432" s="185"/>
      <c r="F4432" s="185"/>
      <c r="G4432" s="185"/>
      <c r="H4432" s="185"/>
      <c r="I4432" s="185"/>
      <c r="J4432" s="185"/>
      <c r="K4432" s="187"/>
      <c r="L4432" s="187"/>
      <c r="M4432" s="187"/>
      <c r="N4432" s="187"/>
      <c r="O4432" s="187"/>
      <c r="P4432" s="187"/>
      <c r="Q4432" s="187"/>
      <c r="R4432" s="190"/>
      <c r="S4432" s="190"/>
      <c r="T4432" s="190"/>
      <c r="U4432" s="190"/>
      <c r="V4432" s="190"/>
      <c r="W4432" s="190"/>
      <c r="X4432" s="190"/>
      <c r="Y4432" s="190"/>
      <c r="Z4432" s="190"/>
      <c r="AA4432" s="190"/>
      <c r="AB4432" s="190"/>
      <c r="AC4432" s="185"/>
      <c r="AD4432" s="190"/>
      <c r="AE4432" s="190"/>
      <c r="AF4432" s="190"/>
      <c r="AG4432" s="205" t="str">
        <f t="shared" si="207"/>
        <v/>
      </c>
      <c r="AH4432" s="205" t="str">
        <f t="shared" si="208"/>
        <v/>
      </c>
      <c r="AI4432" s="205" t="str">
        <f t="shared" si="209"/>
        <v/>
      </c>
    </row>
    <row r="4433" spans="1:35" ht="15" customHeight="1">
      <c r="A4433" s="185"/>
      <c r="B4433" s="185"/>
      <c r="C4433" s="185"/>
      <c r="D4433" s="186"/>
      <c r="E4433" s="185"/>
      <c r="F4433" s="185"/>
      <c r="G4433" s="185"/>
      <c r="H4433" s="185"/>
      <c r="I4433" s="185"/>
      <c r="J4433" s="185"/>
      <c r="K4433" s="187"/>
      <c r="L4433" s="187"/>
      <c r="M4433" s="187"/>
      <c r="N4433" s="187"/>
      <c r="O4433" s="187"/>
      <c r="P4433" s="187"/>
      <c r="Q4433" s="187"/>
      <c r="R4433" s="190"/>
      <c r="S4433" s="190"/>
      <c r="T4433" s="190"/>
      <c r="U4433" s="190"/>
      <c r="V4433" s="190"/>
      <c r="W4433" s="190"/>
      <c r="X4433" s="190"/>
      <c r="Y4433" s="190"/>
      <c r="Z4433" s="190"/>
      <c r="AA4433" s="190"/>
      <c r="AB4433" s="190"/>
      <c r="AC4433" s="185"/>
      <c r="AD4433" s="190"/>
      <c r="AE4433" s="190"/>
      <c r="AF4433" s="190"/>
      <c r="AG4433" s="205" t="str">
        <f t="shared" si="207"/>
        <v/>
      </c>
      <c r="AH4433" s="205" t="str">
        <f t="shared" si="208"/>
        <v/>
      </c>
      <c r="AI4433" s="205" t="str">
        <f t="shared" si="209"/>
        <v/>
      </c>
    </row>
    <row r="4434" spans="1:35" ht="15" customHeight="1">
      <c r="A4434" s="185"/>
      <c r="B4434" s="185"/>
      <c r="C4434" s="185"/>
      <c r="D4434" s="186"/>
      <c r="E4434" s="185"/>
      <c r="F4434" s="185"/>
      <c r="G4434" s="185"/>
      <c r="H4434" s="185"/>
      <c r="I4434" s="185"/>
      <c r="J4434" s="185"/>
      <c r="K4434" s="187"/>
      <c r="L4434" s="187"/>
      <c r="M4434" s="187"/>
      <c r="N4434" s="187"/>
      <c r="O4434" s="187"/>
      <c r="P4434" s="187"/>
      <c r="Q4434" s="187"/>
      <c r="R4434" s="190"/>
      <c r="S4434" s="190"/>
      <c r="T4434" s="190"/>
      <c r="U4434" s="190"/>
      <c r="V4434" s="190"/>
      <c r="W4434" s="190"/>
      <c r="X4434" s="190"/>
      <c r="Y4434" s="190"/>
      <c r="Z4434" s="190"/>
      <c r="AA4434" s="190"/>
      <c r="AB4434" s="190"/>
      <c r="AC4434" s="185"/>
      <c r="AD4434" s="190"/>
      <c r="AE4434" s="190"/>
      <c r="AF4434" s="190"/>
      <c r="AG4434" s="205" t="str">
        <f t="shared" si="207"/>
        <v/>
      </c>
      <c r="AH4434" s="205" t="str">
        <f t="shared" si="208"/>
        <v/>
      </c>
      <c r="AI4434" s="205" t="str">
        <f t="shared" si="209"/>
        <v/>
      </c>
    </row>
    <row r="4435" spans="1:35" ht="15" customHeight="1">
      <c r="A4435" s="185"/>
      <c r="B4435" s="185"/>
      <c r="C4435" s="185"/>
      <c r="D4435" s="186"/>
      <c r="E4435" s="185"/>
      <c r="F4435" s="185"/>
      <c r="G4435" s="185"/>
      <c r="H4435" s="185"/>
      <c r="I4435" s="185"/>
      <c r="J4435" s="185"/>
      <c r="K4435" s="187"/>
      <c r="L4435" s="187"/>
      <c r="M4435" s="187"/>
      <c r="N4435" s="187"/>
      <c r="O4435" s="187"/>
      <c r="P4435" s="187"/>
      <c r="Q4435" s="187"/>
      <c r="R4435" s="190"/>
      <c r="S4435" s="190"/>
      <c r="T4435" s="190"/>
      <c r="U4435" s="190"/>
      <c r="V4435" s="190"/>
      <c r="W4435" s="190"/>
      <c r="X4435" s="190"/>
      <c r="Y4435" s="190"/>
      <c r="Z4435" s="190"/>
      <c r="AA4435" s="190"/>
      <c r="AB4435" s="190"/>
      <c r="AC4435" s="185"/>
      <c r="AD4435" s="190"/>
      <c r="AE4435" s="190"/>
      <c r="AF4435" s="190"/>
      <c r="AG4435" s="205" t="str">
        <f t="shared" si="207"/>
        <v/>
      </c>
      <c r="AH4435" s="205" t="str">
        <f t="shared" si="208"/>
        <v/>
      </c>
      <c r="AI4435" s="205" t="str">
        <f t="shared" si="209"/>
        <v/>
      </c>
    </row>
    <row r="4436" spans="1:35" ht="15" customHeight="1">
      <c r="A4436" s="185"/>
      <c r="B4436" s="185"/>
      <c r="C4436" s="185"/>
      <c r="D4436" s="186"/>
      <c r="E4436" s="185"/>
      <c r="F4436" s="185"/>
      <c r="G4436" s="185"/>
      <c r="H4436" s="185"/>
      <c r="I4436" s="185"/>
      <c r="J4436" s="185"/>
      <c r="K4436" s="187"/>
      <c r="L4436" s="187"/>
      <c r="M4436" s="187"/>
      <c r="N4436" s="187"/>
      <c r="O4436" s="187"/>
      <c r="P4436" s="187"/>
      <c r="Q4436" s="187"/>
      <c r="R4436" s="190"/>
      <c r="S4436" s="190"/>
      <c r="T4436" s="190"/>
      <c r="U4436" s="190"/>
      <c r="V4436" s="190"/>
      <c r="W4436" s="190"/>
      <c r="X4436" s="190"/>
      <c r="Y4436" s="190"/>
      <c r="Z4436" s="190"/>
      <c r="AA4436" s="190"/>
      <c r="AB4436" s="190"/>
      <c r="AC4436" s="185"/>
      <c r="AD4436" s="190"/>
      <c r="AE4436" s="190"/>
      <c r="AF4436" s="190"/>
      <c r="AG4436" s="205" t="str">
        <f t="shared" si="207"/>
        <v/>
      </c>
      <c r="AH4436" s="205" t="str">
        <f t="shared" si="208"/>
        <v/>
      </c>
      <c r="AI4436" s="205" t="str">
        <f t="shared" si="209"/>
        <v/>
      </c>
    </row>
    <row r="4437" spans="1:35" ht="15" customHeight="1">
      <c r="A4437" s="185"/>
      <c r="B4437" s="185"/>
      <c r="C4437" s="185"/>
      <c r="D4437" s="186"/>
      <c r="E4437" s="185"/>
      <c r="F4437" s="185"/>
      <c r="G4437" s="185"/>
      <c r="H4437" s="185"/>
      <c r="I4437" s="185"/>
      <c r="J4437" s="185"/>
      <c r="K4437" s="187"/>
      <c r="L4437" s="187"/>
      <c r="M4437" s="187"/>
      <c r="N4437" s="187"/>
      <c r="O4437" s="187"/>
      <c r="P4437" s="187"/>
      <c r="Q4437" s="187"/>
      <c r="R4437" s="190"/>
      <c r="S4437" s="190"/>
      <c r="T4437" s="190"/>
      <c r="U4437" s="190"/>
      <c r="V4437" s="190"/>
      <c r="W4437" s="190"/>
      <c r="X4437" s="190"/>
      <c r="Y4437" s="190"/>
      <c r="Z4437" s="190"/>
      <c r="AA4437" s="190"/>
      <c r="AB4437" s="190"/>
      <c r="AC4437" s="185"/>
      <c r="AD4437" s="190"/>
      <c r="AE4437" s="190"/>
      <c r="AF4437" s="190"/>
      <c r="AG4437" s="205" t="str">
        <f t="shared" si="207"/>
        <v/>
      </c>
      <c r="AH4437" s="205" t="str">
        <f t="shared" si="208"/>
        <v/>
      </c>
      <c r="AI4437" s="205" t="str">
        <f t="shared" si="209"/>
        <v/>
      </c>
    </row>
    <row r="4438" spans="1:35" ht="15" customHeight="1">
      <c r="A4438" s="185"/>
      <c r="B4438" s="185"/>
      <c r="C4438" s="185"/>
      <c r="D4438" s="186"/>
      <c r="E4438" s="185"/>
      <c r="F4438" s="185"/>
      <c r="G4438" s="185"/>
      <c r="H4438" s="185"/>
      <c r="I4438" s="185"/>
      <c r="J4438" s="185"/>
      <c r="K4438" s="187"/>
      <c r="L4438" s="187"/>
      <c r="M4438" s="187"/>
      <c r="N4438" s="187"/>
      <c r="O4438" s="187"/>
      <c r="P4438" s="187"/>
      <c r="Q4438" s="187"/>
      <c r="R4438" s="190"/>
      <c r="S4438" s="190"/>
      <c r="T4438" s="190"/>
      <c r="U4438" s="190"/>
      <c r="V4438" s="190"/>
      <c r="W4438" s="190"/>
      <c r="X4438" s="190"/>
      <c r="Y4438" s="190"/>
      <c r="Z4438" s="190"/>
      <c r="AA4438" s="190"/>
      <c r="AB4438" s="190"/>
      <c r="AC4438" s="185"/>
      <c r="AD4438" s="190"/>
      <c r="AE4438" s="190"/>
      <c r="AF4438" s="190"/>
      <c r="AG4438" s="205" t="str">
        <f t="shared" si="207"/>
        <v/>
      </c>
      <c r="AH4438" s="205" t="str">
        <f t="shared" si="208"/>
        <v/>
      </c>
      <c r="AI4438" s="205" t="str">
        <f t="shared" si="209"/>
        <v/>
      </c>
    </row>
    <row r="4439" spans="1:35" ht="15" customHeight="1">
      <c r="A4439" s="185"/>
      <c r="B4439" s="185"/>
      <c r="C4439" s="185"/>
      <c r="D4439" s="186"/>
      <c r="E4439" s="185"/>
      <c r="F4439" s="185"/>
      <c r="G4439" s="185"/>
      <c r="H4439" s="185"/>
      <c r="I4439" s="185"/>
      <c r="J4439" s="185"/>
      <c r="K4439" s="187"/>
      <c r="L4439" s="187"/>
      <c r="M4439" s="187"/>
      <c r="N4439" s="187"/>
      <c r="O4439" s="187"/>
      <c r="P4439" s="187"/>
      <c r="Q4439" s="187"/>
      <c r="R4439" s="190"/>
      <c r="S4439" s="190"/>
      <c r="T4439" s="190"/>
      <c r="U4439" s="190"/>
      <c r="V4439" s="190"/>
      <c r="W4439" s="190"/>
      <c r="X4439" s="190"/>
      <c r="Y4439" s="190"/>
      <c r="Z4439" s="190"/>
      <c r="AA4439" s="190"/>
      <c r="AB4439" s="190"/>
      <c r="AC4439" s="185"/>
      <c r="AD4439" s="190"/>
      <c r="AE4439" s="190"/>
      <c r="AF4439" s="190"/>
      <c r="AG4439" s="205" t="str">
        <f t="shared" si="207"/>
        <v/>
      </c>
      <c r="AH4439" s="205" t="str">
        <f t="shared" si="208"/>
        <v/>
      </c>
      <c r="AI4439" s="205" t="str">
        <f t="shared" si="209"/>
        <v/>
      </c>
    </row>
    <row r="4440" spans="1:35" ht="15" customHeight="1">
      <c r="A4440" s="185"/>
      <c r="B4440" s="185"/>
      <c r="C4440" s="185"/>
      <c r="D4440" s="186"/>
      <c r="E4440" s="185"/>
      <c r="F4440" s="185"/>
      <c r="G4440" s="185"/>
      <c r="H4440" s="185"/>
      <c r="I4440" s="185"/>
      <c r="J4440" s="185"/>
      <c r="K4440" s="187"/>
      <c r="L4440" s="187"/>
      <c r="M4440" s="187"/>
      <c r="N4440" s="187"/>
      <c r="O4440" s="187"/>
      <c r="P4440" s="187"/>
      <c r="Q4440" s="187"/>
      <c r="R4440" s="190"/>
      <c r="S4440" s="190"/>
      <c r="T4440" s="190"/>
      <c r="U4440" s="190"/>
      <c r="V4440" s="190"/>
      <c r="W4440" s="190"/>
      <c r="X4440" s="190"/>
      <c r="Y4440" s="190"/>
      <c r="Z4440" s="190"/>
      <c r="AA4440" s="190"/>
      <c r="AB4440" s="190"/>
      <c r="AC4440" s="185"/>
      <c r="AD4440" s="190"/>
      <c r="AE4440" s="190"/>
      <c r="AF4440" s="190"/>
      <c r="AG4440" s="205" t="str">
        <f t="shared" si="207"/>
        <v/>
      </c>
      <c r="AH4440" s="205" t="str">
        <f t="shared" si="208"/>
        <v/>
      </c>
      <c r="AI4440" s="205" t="str">
        <f t="shared" si="209"/>
        <v/>
      </c>
    </row>
    <row r="4441" spans="1:35" ht="15" customHeight="1">
      <c r="A4441" s="185"/>
      <c r="B4441" s="185"/>
      <c r="C4441" s="185"/>
      <c r="D4441" s="186"/>
      <c r="E4441" s="185"/>
      <c r="F4441" s="185"/>
      <c r="G4441" s="185"/>
      <c r="H4441" s="185"/>
      <c r="I4441" s="185"/>
      <c r="J4441" s="185"/>
      <c r="K4441" s="187"/>
      <c r="L4441" s="187"/>
      <c r="M4441" s="187"/>
      <c r="N4441" s="187"/>
      <c r="O4441" s="187"/>
      <c r="P4441" s="187"/>
      <c r="Q4441" s="187"/>
      <c r="R4441" s="190"/>
      <c r="S4441" s="190"/>
      <c r="T4441" s="190"/>
      <c r="U4441" s="190"/>
      <c r="V4441" s="190"/>
      <c r="W4441" s="190"/>
      <c r="X4441" s="190"/>
      <c r="Y4441" s="190"/>
      <c r="Z4441" s="190"/>
      <c r="AA4441" s="190"/>
      <c r="AB4441" s="190"/>
      <c r="AC4441" s="185"/>
      <c r="AD4441" s="190"/>
      <c r="AE4441" s="190"/>
      <c r="AF4441" s="190"/>
      <c r="AG4441" s="205" t="str">
        <f t="shared" si="207"/>
        <v/>
      </c>
      <c r="AH4441" s="205" t="str">
        <f t="shared" si="208"/>
        <v/>
      </c>
      <c r="AI4441" s="205" t="str">
        <f t="shared" si="209"/>
        <v/>
      </c>
    </row>
    <row r="4442" spans="1:35" ht="15" customHeight="1">
      <c r="A4442" s="185"/>
      <c r="B4442" s="185"/>
      <c r="C4442" s="185"/>
      <c r="D4442" s="186"/>
      <c r="E4442" s="185"/>
      <c r="F4442" s="185"/>
      <c r="G4442" s="185"/>
      <c r="H4442" s="185"/>
      <c r="I4442" s="185"/>
      <c r="J4442" s="185"/>
      <c r="K4442" s="187"/>
      <c r="L4442" s="187"/>
      <c r="M4442" s="187"/>
      <c r="N4442" s="187"/>
      <c r="O4442" s="187"/>
      <c r="P4442" s="187"/>
      <c r="Q4442" s="187"/>
      <c r="R4442" s="190"/>
      <c r="S4442" s="190"/>
      <c r="T4442" s="190"/>
      <c r="U4442" s="190"/>
      <c r="V4442" s="190"/>
      <c r="W4442" s="190"/>
      <c r="X4442" s="190"/>
      <c r="Y4442" s="190"/>
      <c r="Z4442" s="190"/>
      <c r="AA4442" s="190"/>
      <c r="AB4442" s="190"/>
      <c r="AC4442" s="185"/>
      <c r="AD4442" s="190"/>
      <c r="AE4442" s="190"/>
      <c r="AF4442" s="190"/>
      <c r="AG4442" s="205" t="str">
        <f t="shared" si="207"/>
        <v/>
      </c>
      <c r="AH4442" s="205" t="str">
        <f t="shared" si="208"/>
        <v/>
      </c>
      <c r="AI4442" s="205" t="str">
        <f t="shared" si="209"/>
        <v/>
      </c>
    </row>
    <row r="4443" spans="1:35" ht="15" customHeight="1">
      <c r="A4443" s="185"/>
      <c r="B4443" s="185"/>
      <c r="C4443" s="185"/>
      <c r="D4443" s="186"/>
      <c r="E4443" s="185"/>
      <c r="F4443" s="185"/>
      <c r="G4443" s="185"/>
      <c r="H4443" s="185"/>
      <c r="I4443" s="185"/>
      <c r="J4443" s="185"/>
      <c r="K4443" s="187"/>
      <c r="L4443" s="187"/>
      <c r="M4443" s="187"/>
      <c r="N4443" s="187"/>
      <c r="O4443" s="187"/>
      <c r="P4443" s="187"/>
      <c r="Q4443" s="187"/>
      <c r="R4443" s="190"/>
      <c r="S4443" s="190"/>
      <c r="T4443" s="190"/>
      <c r="U4443" s="190"/>
      <c r="V4443" s="190"/>
      <c r="W4443" s="190"/>
      <c r="X4443" s="190"/>
      <c r="Y4443" s="190"/>
      <c r="Z4443" s="190"/>
      <c r="AA4443" s="190"/>
      <c r="AB4443" s="190"/>
      <c r="AC4443" s="185"/>
      <c r="AD4443" s="190"/>
      <c r="AE4443" s="190"/>
      <c r="AF4443" s="190"/>
      <c r="AG4443" s="205" t="str">
        <f t="shared" si="207"/>
        <v/>
      </c>
      <c r="AH4443" s="205" t="str">
        <f t="shared" si="208"/>
        <v/>
      </c>
      <c r="AI4443" s="205" t="str">
        <f t="shared" si="209"/>
        <v/>
      </c>
    </row>
    <row r="4444" spans="1:35" ht="15" customHeight="1">
      <c r="A4444" s="185"/>
      <c r="B4444" s="185"/>
      <c r="C4444" s="185"/>
      <c r="D4444" s="186"/>
      <c r="E4444" s="185"/>
      <c r="F4444" s="185"/>
      <c r="G4444" s="185"/>
      <c r="H4444" s="185"/>
      <c r="I4444" s="185"/>
      <c r="J4444" s="185"/>
      <c r="K4444" s="187"/>
      <c r="L4444" s="187"/>
      <c r="M4444" s="187"/>
      <c r="N4444" s="187"/>
      <c r="O4444" s="187"/>
      <c r="P4444" s="187"/>
      <c r="Q4444" s="187"/>
      <c r="R4444" s="190"/>
      <c r="S4444" s="190"/>
      <c r="T4444" s="190"/>
      <c r="U4444" s="190"/>
      <c r="V4444" s="190"/>
      <c r="W4444" s="190"/>
      <c r="X4444" s="190"/>
      <c r="Y4444" s="190"/>
      <c r="Z4444" s="190"/>
      <c r="AA4444" s="190"/>
      <c r="AB4444" s="190"/>
      <c r="AC4444" s="185"/>
      <c r="AD4444" s="190"/>
      <c r="AE4444" s="190"/>
      <c r="AF4444" s="190"/>
      <c r="AG4444" s="205" t="str">
        <f t="shared" si="207"/>
        <v/>
      </c>
      <c r="AH4444" s="205" t="str">
        <f t="shared" si="208"/>
        <v/>
      </c>
      <c r="AI4444" s="205" t="str">
        <f t="shared" si="209"/>
        <v/>
      </c>
    </row>
    <row r="4445" spans="1:35" ht="15" customHeight="1">
      <c r="A4445" s="185"/>
      <c r="B4445" s="185"/>
      <c r="C4445" s="185"/>
      <c r="D4445" s="186"/>
      <c r="E4445" s="185"/>
      <c r="F4445" s="185"/>
      <c r="G4445" s="185"/>
      <c r="H4445" s="185"/>
      <c r="I4445" s="185"/>
      <c r="J4445" s="185"/>
      <c r="K4445" s="187"/>
      <c r="L4445" s="187"/>
      <c r="M4445" s="187"/>
      <c r="N4445" s="187"/>
      <c r="O4445" s="187"/>
      <c r="P4445" s="187"/>
      <c r="Q4445" s="187"/>
      <c r="R4445" s="190"/>
      <c r="S4445" s="190"/>
      <c r="T4445" s="190"/>
      <c r="U4445" s="190"/>
      <c r="V4445" s="190"/>
      <c r="W4445" s="190"/>
      <c r="X4445" s="190"/>
      <c r="Y4445" s="190"/>
      <c r="Z4445" s="190"/>
      <c r="AA4445" s="190"/>
      <c r="AB4445" s="190"/>
      <c r="AC4445" s="185"/>
      <c r="AD4445" s="190"/>
      <c r="AE4445" s="190"/>
      <c r="AF4445" s="190"/>
      <c r="AG4445" s="205" t="str">
        <f t="shared" si="207"/>
        <v/>
      </c>
      <c r="AH4445" s="205" t="str">
        <f t="shared" si="208"/>
        <v/>
      </c>
      <c r="AI4445" s="205" t="str">
        <f t="shared" si="209"/>
        <v/>
      </c>
    </row>
    <row r="4446" spans="1:35" ht="15" customHeight="1">
      <c r="A4446" s="185"/>
      <c r="B4446" s="185"/>
      <c r="C4446" s="185"/>
      <c r="D4446" s="186"/>
      <c r="E4446" s="185"/>
      <c r="F4446" s="185"/>
      <c r="G4446" s="185"/>
      <c r="H4446" s="185"/>
      <c r="I4446" s="185"/>
      <c r="J4446" s="185"/>
      <c r="K4446" s="187"/>
      <c r="L4446" s="187"/>
      <c r="M4446" s="187"/>
      <c r="N4446" s="187"/>
      <c r="O4446" s="187"/>
      <c r="P4446" s="187"/>
      <c r="Q4446" s="187"/>
      <c r="R4446" s="190"/>
      <c r="S4446" s="190"/>
      <c r="T4446" s="190"/>
      <c r="U4446" s="190"/>
      <c r="V4446" s="190"/>
      <c r="W4446" s="190"/>
      <c r="X4446" s="190"/>
      <c r="Y4446" s="190"/>
      <c r="Z4446" s="190"/>
      <c r="AA4446" s="190"/>
      <c r="AB4446" s="190"/>
      <c r="AC4446" s="185"/>
      <c r="AD4446" s="190"/>
      <c r="AE4446" s="190"/>
      <c r="AF4446" s="190"/>
      <c r="AG4446" s="205" t="str">
        <f t="shared" si="207"/>
        <v/>
      </c>
      <c r="AH4446" s="205" t="str">
        <f t="shared" si="208"/>
        <v/>
      </c>
      <c r="AI4446" s="205" t="str">
        <f t="shared" si="209"/>
        <v/>
      </c>
    </row>
    <row r="4447" spans="1:35" ht="15" customHeight="1">
      <c r="A4447" s="185"/>
      <c r="B4447" s="185"/>
      <c r="C4447" s="185"/>
      <c r="D4447" s="186"/>
      <c r="E4447" s="185"/>
      <c r="F4447" s="185"/>
      <c r="G4447" s="185"/>
      <c r="H4447" s="185"/>
      <c r="I4447" s="185"/>
      <c r="J4447" s="185"/>
      <c r="K4447" s="187"/>
      <c r="L4447" s="187"/>
      <c r="M4447" s="187"/>
      <c r="N4447" s="187"/>
      <c r="O4447" s="187"/>
      <c r="P4447" s="187"/>
      <c r="Q4447" s="187"/>
      <c r="R4447" s="190"/>
      <c r="S4447" s="190"/>
      <c r="T4447" s="190"/>
      <c r="U4447" s="190"/>
      <c r="V4447" s="190"/>
      <c r="W4447" s="190"/>
      <c r="X4447" s="190"/>
      <c r="Y4447" s="190"/>
      <c r="Z4447" s="190"/>
      <c r="AA4447" s="190"/>
      <c r="AB4447" s="190"/>
      <c r="AC4447" s="185"/>
      <c r="AD4447" s="190"/>
      <c r="AE4447" s="190"/>
      <c r="AF4447" s="190"/>
      <c r="AG4447" s="205" t="str">
        <f t="shared" si="207"/>
        <v/>
      </c>
      <c r="AH4447" s="205" t="str">
        <f t="shared" si="208"/>
        <v/>
      </c>
      <c r="AI4447" s="205" t="str">
        <f t="shared" si="209"/>
        <v/>
      </c>
    </row>
    <row r="4448" spans="1:35" ht="15" customHeight="1">
      <c r="A4448" s="185"/>
      <c r="B4448" s="185"/>
      <c r="C4448" s="185"/>
      <c r="D4448" s="186"/>
      <c r="E4448" s="185"/>
      <c r="F4448" s="185"/>
      <c r="G4448" s="185"/>
      <c r="H4448" s="185"/>
      <c r="I4448" s="185"/>
      <c r="J4448" s="185"/>
      <c r="K4448" s="187"/>
      <c r="L4448" s="187"/>
      <c r="M4448" s="187"/>
      <c r="N4448" s="187"/>
      <c r="O4448" s="187"/>
      <c r="P4448" s="187"/>
      <c r="Q4448" s="187"/>
      <c r="R4448" s="190"/>
      <c r="S4448" s="190"/>
      <c r="T4448" s="190"/>
      <c r="U4448" s="190"/>
      <c r="V4448" s="190"/>
      <c r="W4448" s="190"/>
      <c r="X4448" s="190"/>
      <c r="Y4448" s="190"/>
      <c r="Z4448" s="190"/>
      <c r="AA4448" s="190"/>
      <c r="AB4448" s="190"/>
      <c r="AC4448" s="185"/>
      <c r="AD4448" s="190"/>
      <c r="AE4448" s="190"/>
      <c r="AF4448" s="190"/>
      <c r="AG4448" s="205" t="str">
        <f t="shared" si="207"/>
        <v/>
      </c>
      <c r="AH4448" s="205" t="str">
        <f t="shared" si="208"/>
        <v/>
      </c>
      <c r="AI4448" s="205" t="str">
        <f t="shared" si="209"/>
        <v/>
      </c>
    </row>
    <row r="4449" spans="1:35" ht="15" customHeight="1">
      <c r="A4449" s="185"/>
      <c r="B4449" s="185"/>
      <c r="C4449" s="185"/>
      <c r="D4449" s="186"/>
      <c r="E4449" s="185"/>
      <c r="F4449" s="185"/>
      <c r="G4449" s="185"/>
      <c r="H4449" s="185"/>
      <c r="I4449" s="185"/>
      <c r="J4449" s="185"/>
      <c r="K4449" s="187"/>
      <c r="L4449" s="187"/>
      <c r="M4449" s="187"/>
      <c r="N4449" s="187"/>
      <c r="O4449" s="187"/>
      <c r="P4449" s="187"/>
      <c r="Q4449" s="187"/>
      <c r="R4449" s="190"/>
      <c r="S4449" s="190"/>
      <c r="T4449" s="190"/>
      <c r="U4449" s="190"/>
      <c r="V4449" s="190"/>
      <c r="W4449" s="190"/>
      <c r="X4449" s="190"/>
      <c r="Y4449" s="190"/>
      <c r="Z4449" s="190"/>
      <c r="AA4449" s="190"/>
      <c r="AB4449" s="190"/>
      <c r="AC4449" s="185"/>
      <c r="AD4449" s="190"/>
      <c r="AE4449" s="190"/>
      <c r="AF4449" s="190"/>
      <c r="AG4449" s="205" t="str">
        <f t="shared" si="207"/>
        <v/>
      </c>
      <c r="AH4449" s="205" t="str">
        <f t="shared" si="208"/>
        <v/>
      </c>
      <c r="AI4449" s="205" t="str">
        <f t="shared" si="209"/>
        <v/>
      </c>
    </row>
    <row r="4450" spans="1:35" ht="15" customHeight="1">
      <c r="A4450" s="185"/>
      <c r="B4450" s="185"/>
      <c r="C4450" s="185"/>
      <c r="D4450" s="186"/>
      <c r="E4450" s="185"/>
      <c r="F4450" s="185"/>
      <c r="G4450" s="185"/>
      <c r="H4450" s="185"/>
      <c r="I4450" s="185"/>
      <c r="J4450" s="185"/>
      <c r="K4450" s="187"/>
      <c r="L4450" s="187"/>
      <c r="M4450" s="187"/>
      <c r="N4450" s="187"/>
      <c r="O4450" s="187"/>
      <c r="P4450" s="187"/>
      <c r="Q4450" s="187"/>
      <c r="R4450" s="190"/>
      <c r="S4450" s="190"/>
      <c r="T4450" s="190"/>
      <c r="U4450" s="190"/>
      <c r="V4450" s="190"/>
      <c r="W4450" s="190"/>
      <c r="X4450" s="190"/>
      <c r="Y4450" s="190"/>
      <c r="Z4450" s="190"/>
      <c r="AA4450" s="190"/>
      <c r="AB4450" s="190"/>
      <c r="AC4450" s="185"/>
      <c r="AD4450" s="190"/>
      <c r="AE4450" s="190"/>
      <c r="AF4450" s="190"/>
      <c r="AG4450" s="205" t="str">
        <f t="shared" si="207"/>
        <v/>
      </c>
      <c r="AH4450" s="205" t="str">
        <f t="shared" si="208"/>
        <v/>
      </c>
      <c r="AI4450" s="205" t="str">
        <f t="shared" si="209"/>
        <v/>
      </c>
    </row>
    <row r="4451" spans="1:35" ht="15" customHeight="1">
      <c r="A4451" s="185"/>
      <c r="B4451" s="185"/>
      <c r="C4451" s="185"/>
      <c r="D4451" s="186"/>
      <c r="E4451" s="185"/>
      <c r="F4451" s="185"/>
      <c r="G4451" s="185"/>
      <c r="H4451" s="185"/>
      <c r="I4451" s="185"/>
      <c r="J4451" s="185"/>
      <c r="K4451" s="187"/>
      <c r="L4451" s="187"/>
      <c r="M4451" s="187"/>
      <c r="N4451" s="187"/>
      <c r="O4451" s="187"/>
      <c r="P4451" s="187"/>
      <c r="Q4451" s="187"/>
      <c r="R4451" s="190"/>
      <c r="S4451" s="190"/>
      <c r="T4451" s="190"/>
      <c r="U4451" s="190"/>
      <c r="V4451" s="190"/>
      <c r="W4451" s="190"/>
      <c r="X4451" s="190"/>
      <c r="Y4451" s="190"/>
      <c r="Z4451" s="190"/>
      <c r="AA4451" s="190"/>
      <c r="AB4451" s="190"/>
      <c r="AC4451" s="185"/>
      <c r="AD4451" s="190"/>
      <c r="AE4451" s="190"/>
      <c r="AF4451" s="190"/>
      <c r="AG4451" s="205" t="str">
        <f t="shared" si="207"/>
        <v/>
      </c>
      <c r="AH4451" s="205" t="str">
        <f t="shared" si="208"/>
        <v/>
      </c>
      <c r="AI4451" s="205" t="str">
        <f t="shared" si="209"/>
        <v/>
      </c>
    </row>
    <row r="4452" spans="1:35" ht="15" customHeight="1">
      <c r="A4452" s="185"/>
      <c r="B4452" s="185"/>
      <c r="C4452" s="185"/>
      <c r="D4452" s="186"/>
      <c r="E4452" s="185"/>
      <c r="F4452" s="185"/>
      <c r="G4452" s="185"/>
      <c r="H4452" s="185"/>
      <c r="I4452" s="185"/>
      <c r="J4452" s="185"/>
      <c r="K4452" s="187"/>
      <c r="L4452" s="187"/>
      <c r="M4452" s="187"/>
      <c r="N4452" s="187"/>
      <c r="O4452" s="187"/>
      <c r="P4452" s="187"/>
      <c r="Q4452" s="187"/>
      <c r="R4452" s="190"/>
      <c r="S4452" s="190"/>
      <c r="T4452" s="190"/>
      <c r="U4452" s="190"/>
      <c r="V4452" s="190"/>
      <c r="W4452" s="190"/>
      <c r="X4452" s="190"/>
      <c r="Y4452" s="190"/>
      <c r="Z4452" s="190"/>
      <c r="AA4452" s="190"/>
      <c r="AB4452" s="190"/>
      <c r="AC4452" s="185"/>
      <c r="AD4452" s="190"/>
      <c r="AE4452" s="190"/>
      <c r="AF4452" s="190"/>
      <c r="AG4452" s="205" t="str">
        <f t="shared" si="207"/>
        <v/>
      </c>
      <c r="AH4452" s="205" t="str">
        <f t="shared" si="208"/>
        <v/>
      </c>
      <c r="AI4452" s="205" t="str">
        <f t="shared" si="209"/>
        <v/>
      </c>
    </row>
    <row r="4453" spans="1:35" ht="15" customHeight="1">
      <c r="A4453" s="185"/>
      <c r="B4453" s="185"/>
      <c r="C4453" s="185"/>
      <c r="D4453" s="186"/>
      <c r="E4453" s="185"/>
      <c r="F4453" s="185"/>
      <c r="G4453" s="185"/>
      <c r="H4453" s="185"/>
      <c r="I4453" s="185"/>
      <c r="J4453" s="185"/>
      <c r="K4453" s="187"/>
      <c r="L4453" s="187"/>
      <c r="M4453" s="187"/>
      <c r="N4453" s="187"/>
      <c r="O4453" s="187"/>
      <c r="P4453" s="187"/>
      <c r="Q4453" s="187"/>
      <c r="R4453" s="190"/>
      <c r="S4453" s="190"/>
      <c r="T4453" s="190"/>
      <c r="U4453" s="190"/>
      <c r="V4453" s="190"/>
      <c r="W4453" s="190"/>
      <c r="X4453" s="190"/>
      <c r="Y4453" s="190"/>
      <c r="Z4453" s="190"/>
      <c r="AA4453" s="190"/>
      <c r="AB4453" s="190"/>
      <c r="AC4453" s="185"/>
      <c r="AD4453" s="190"/>
      <c r="AE4453" s="190"/>
      <c r="AF4453" s="190"/>
      <c r="AG4453" s="205" t="str">
        <f t="shared" si="207"/>
        <v/>
      </c>
      <c r="AH4453" s="205" t="str">
        <f t="shared" si="208"/>
        <v/>
      </c>
      <c r="AI4453" s="205" t="str">
        <f t="shared" si="209"/>
        <v/>
      </c>
    </row>
    <row r="4454" spans="1:35" ht="15" customHeight="1">
      <c r="A4454" s="185"/>
      <c r="B4454" s="185"/>
      <c r="C4454" s="185"/>
      <c r="D4454" s="186"/>
      <c r="E4454" s="185"/>
      <c r="F4454" s="185"/>
      <c r="G4454" s="185"/>
      <c r="H4454" s="185"/>
      <c r="I4454" s="185"/>
      <c r="J4454" s="185"/>
      <c r="K4454" s="187"/>
      <c r="L4454" s="187"/>
      <c r="M4454" s="187"/>
      <c r="N4454" s="187"/>
      <c r="O4454" s="187"/>
      <c r="P4454" s="187"/>
      <c r="Q4454" s="187"/>
      <c r="R4454" s="190"/>
      <c r="S4454" s="190"/>
      <c r="T4454" s="190"/>
      <c r="U4454" s="190"/>
      <c r="V4454" s="190"/>
      <c r="W4454" s="190"/>
      <c r="X4454" s="190"/>
      <c r="Y4454" s="190"/>
      <c r="Z4454" s="190"/>
      <c r="AA4454" s="190"/>
      <c r="AB4454" s="190"/>
      <c r="AC4454" s="185"/>
      <c r="AD4454" s="190"/>
      <c r="AE4454" s="190"/>
      <c r="AF4454" s="190"/>
      <c r="AG4454" s="205" t="str">
        <f t="shared" si="207"/>
        <v/>
      </c>
      <c r="AH4454" s="205" t="str">
        <f t="shared" si="208"/>
        <v/>
      </c>
      <c r="AI4454" s="205" t="str">
        <f t="shared" si="209"/>
        <v/>
      </c>
    </row>
    <row r="4455" spans="1:35" ht="15" customHeight="1">
      <c r="A4455" s="185"/>
      <c r="B4455" s="185"/>
      <c r="C4455" s="185"/>
      <c r="D4455" s="186"/>
      <c r="E4455" s="185"/>
      <c r="F4455" s="185"/>
      <c r="G4455" s="185"/>
      <c r="H4455" s="185"/>
      <c r="I4455" s="185"/>
      <c r="J4455" s="185"/>
      <c r="K4455" s="187"/>
      <c r="L4455" s="187"/>
      <c r="M4455" s="187"/>
      <c r="N4455" s="187"/>
      <c r="O4455" s="187"/>
      <c r="P4455" s="187"/>
      <c r="Q4455" s="187"/>
      <c r="R4455" s="190"/>
      <c r="S4455" s="190"/>
      <c r="T4455" s="190"/>
      <c r="U4455" s="190"/>
      <c r="V4455" s="190"/>
      <c r="W4455" s="190"/>
      <c r="X4455" s="190"/>
      <c r="Y4455" s="190"/>
      <c r="Z4455" s="190"/>
      <c r="AA4455" s="190"/>
      <c r="AB4455" s="190"/>
      <c r="AC4455" s="185"/>
      <c r="AD4455" s="190"/>
      <c r="AE4455" s="190"/>
      <c r="AF4455" s="190"/>
      <c r="AG4455" s="205" t="str">
        <f t="shared" si="207"/>
        <v/>
      </c>
      <c r="AH4455" s="205" t="str">
        <f t="shared" si="208"/>
        <v/>
      </c>
      <c r="AI4455" s="205" t="str">
        <f t="shared" si="209"/>
        <v/>
      </c>
    </row>
    <row r="4456" spans="1:35" ht="15" customHeight="1">
      <c r="A4456" s="185"/>
      <c r="B4456" s="185"/>
      <c r="C4456" s="185"/>
      <c r="D4456" s="186"/>
      <c r="E4456" s="185"/>
      <c r="F4456" s="185"/>
      <c r="G4456" s="185"/>
      <c r="H4456" s="185"/>
      <c r="I4456" s="185"/>
      <c r="J4456" s="185"/>
      <c r="K4456" s="187"/>
      <c r="L4456" s="187"/>
      <c r="M4456" s="187"/>
      <c r="N4456" s="187"/>
      <c r="O4456" s="187"/>
      <c r="P4456" s="187"/>
      <c r="Q4456" s="187"/>
      <c r="R4456" s="190"/>
      <c r="S4456" s="190"/>
      <c r="T4456" s="190"/>
      <c r="U4456" s="190"/>
      <c r="V4456" s="190"/>
      <c r="W4456" s="190"/>
      <c r="X4456" s="190"/>
      <c r="Y4456" s="190"/>
      <c r="Z4456" s="190"/>
      <c r="AA4456" s="190"/>
      <c r="AB4456" s="190"/>
      <c r="AC4456" s="185"/>
      <c r="AD4456" s="190"/>
      <c r="AE4456" s="190"/>
      <c r="AF4456" s="190"/>
      <c r="AG4456" s="205" t="str">
        <f t="shared" si="207"/>
        <v/>
      </c>
      <c r="AH4456" s="205" t="str">
        <f t="shared" si="208"/>
        <v/>
      </c>
      <c r="AI4456" s="205" t="str">
        <f t="shared" si="209"/>
        <v/>
      </c>
    </row>
    <row r="4457" spans="1:35" ht="15" customHeight="1">
      <c r="A4457" s="185"/>
      <c r="B4457" s="185"/>
      <c r="C4457" s="185"/>
      <c r="D4457" s="186"/>
      <c r="E4457" s="185"/>
      <c r="F4457" s="185"/>
      <c r="G4457" s="185"/>
      <c r="H4457" s="185"/>
      <c r="I4457" s="185"/>
      <c r="J4457" s="185"/>
      <c r="K4457" s="187"/>
      <c r="L4457" s="187"/>
      <c r="M4457" s="187"/>
      <c r="N4457" s="187"/>
      <c r="O4457" s="187"/>
      <c r="P4457" s="187"/>
      <c r="Q4457" s="187"/>
      <c r="R4457" s="190"/>
      <c r="S4457" s="190"/>
      <c r="T4457" s="190"/>
      <c r="U4457" s="190"/>
      <c r="V4457" s="190"/>
      <c r="W4457" s="190"/>
      <c r="X4457" s="190"/>
      <c r="Y4457" s="190"/>
      <c r="Z4457" s="190"/>
      <c r="AA4457" s="190"/>
      <c r="AB4457" s="190"/>
      <c r="AC4457" s="185"/>
      <c r="AD4457" s="190"/>
      <c r="AE4457" s="190"/>
      <c r="AF4457" s="190"/>
      <c r="AG4457" s="205" t="str">
        <f t="shared" si="207"/>
        <v/>
      </c>
      <c r="AH4457" s="205" t="str">
        <f t="shared" si="208"/>
        <v/>
      </c>
      <c r="AI4457" s="205" t="str">
        <f t="shared" si="209"/>
        <v/>
      </c>
    </row>
    <row r="4458" spans="1:35" ht="15" customHeight="1">
      <c r="A4458" s="185"/>
      <c r="B4458" s="185"/>
      <c r="C4458" s="185"/>
      <c r="D4458" s="186"/>
      <c r="E4458" s="185"/>
      <c r="F4458" s="185"/>
      <c r="G4458" s="185"/>
      <c r="H4458" s="185"/>
      <c r="I4458" s="185"/>
      <c r="J4458" s="185"/>
      <c r="K4458" s="187"/>
      <c r="L4458" s="187"/>
      <c r="M4458" s="187"/>
      <c r="N4458" s="187"/>
      <c r="O4458" s="187"/>
      <c r="P4458" s="187"/>
      <c r="Q4458" s="187"/>
      <c r="R4458" s="190"/>
      <c r="S4458" s="190"/>
      <c r="T4458" s="190"/>
      <c r="U4458" s="190"/>
      <c r="V4458" s="190"/>
      <c r="W4458" s="190"/>
      <c r="X4458" s="190"/>
      <c r="Y4458" s="190"/>
      <c r="Z4458" s="190"/>
      <c r="AA4458" s="190"/>
      <c r="AB4458" s="190"/>
      <c r="AC4458" s="185"/>
      <c r="AD4458" s="190"/>
      <c r="AE4458" s="190"/>
      <c r="AF4458" s="190"/>
      <c r="AG4458" s="205" t="str">
        <f t="shared" si="207"/>
        <v/>
      </c>
      <c r="AH4458" s="205" t="str">
        <f t="shared" si="208"/>
        <v/>
      </c>
      <c r="AI4458" s="205" t="str">
        <f t="shared" si="209"/>
        <v/>
      </c>
    </row>
    <row r="4459" spans="1:35" ht="15" customHeight="1">
      <c r="A4459" s="185"/>
      <c r="B4459" s="185"/>
      <c r="C4459" s="185"/>
      <c r="D4459" s="186"/>
      <c r="E4459" s="185"/>
      <c r="F4459" s="185"/>
      <c r="G4459" s="185"/>
      <c r="H4459" s="185"/>
      <c r="I4459" s="185"/>
      <c r="J4459" s="185"/>
      <c r="K4459" s="187"/>
      <c r="L4459" s="187"/>
      <c r="M4459" s="187"/>
      <c r="N4459" s="187"/>
      <c r="O4459" s="187"/>
      <c r="P4459" s="187"/>
      <c r="Q4459" s="187"/>
      <c r="R4459" s="190"/>
      <c r="S4459" s="190"/>
      <c r="T4459" s="190"/>
      <c r="U4459" s="190"/>
      <c r="V4459" s="190"/>
      <c r="W4459" s="190"/>
      <c r="X4459" s="190"/>
      <c r="Y4459" s="190"/>
      <c r="Z4459" s="190"/>
      <c r="AA4459" s="190"/>
      <c r="AB4459" s="190"/>
      <c r="AC4459" s="185"/>
      <c r="AD4459" s="190"/>
      <c r="AE4459" s="190"/>
      <c r="AF4459" s="190"/>
      <c r="AG4459" s="205" t="str">
        <f t="shared" si="207"/>
        <v/>
      </c>
      <c r="AH4459" s="205" t="str">
        <f t="shared" si="208"/>
        <v/>
      </c>
      <c r="AI4459" s="205" t="str">
        <f t="shared" si="209"/>
        <v/>
      </c>
    </row>
    <row r="4460" spans="1:35" ht="15" customHeight="1">
      <c r="A4460" s="185"/>
      <c r="B4460" s="185"/>
      <c r="C4460" s="185"/>
      <c r="D4460" s="186"/>
      <c r="E4460" s="185"/>
      <c r="F4460" s="185"/>
      <c r="G4460" s="185"/>
      <c r="H4460" s="185"/>
      <c r="I4460" s="185"/>
      <c r="J4460" s="185"/>
      <c r="K4460" s="187"/>
      <c r="L4460" s="187"/>
      <c r="M4460" s="187"/>
      <c r="N4460" s="187"/>
      <c r="O4460" s="187"/>
      <c r="P4460" s="187"/>
      <c r="Q4460" s="187"/>
      <c r="R4460" s="190"/>
      <c r="S4460" s="190"/>
      <c r="T4460" s="190"/>
      <c r="U4460" s="190"/>
      <c r="V4460" s="190"/>
      <c r="W4460" s="190"/>
      <c r="X4460" s="190"/>
      <c r="Y4460" s="190"/>
      <c r="Z4460" s="190"/>
      <c r="AA4460" s="190"/>
      <c r="AB4460" s="190"/>
      <c r="AC4460" s="185"/>
      <c r="AD4460" s="190"/>
      <c r="AE4460" s="190"/>
      <c r="AF4460" s="190"/>
      <c r="AG4460" s="205" t="str">
        <f t="shared" si="207"/>
        <v/>
      </c>
      <c r="AH4460" s="205" t="str">
        <f t="shared" si="208"/>
        <v/>
      </c>
      <c r="AI4460" s="205" t="str">
        <f t="shared" si="209"/>
        <v/>
      </c>
    </row>
    <row r="4461" spans="1:35" ht="15" customHeight="1">
      <c r="A4461" s="185"/>
      <c r="B4461" s="185"/>
      <c r="C4461" s="185"/>
      <c r="D4461" s="186"/>
      <c r="E4461" s="185"/>
      <c r="F4461" s="185"/>
      <c r="G4461" s="185"/>
      <c r="H4461" s="185"/>
      <c r="I4461" s="185"/>
      <c r="J4461" s="185"/>
      <c r="K4461" s="187"/>
      <c r="L4461" s="187"/>
      <c r="M4461" s="187"/>
      <c r="N4461" s="187"/>
      <c r="O4461" s="187"/>
      <c r="P4461" s="187"/>
      <c r="Q4461" s="187"/>
      <c r="R4461" s="190"/>
      <c r="S4461" s="190"/>
      <c r="T4461" s="190"/>
      <c r="U4461" s="190"/>
      <c r="V4461" s="190"/>
      <c r="W4461" s="190"/>
      <c r="X4461" s="190"/>
      <c r="Y4461" s="190"/>
      <c r="Z4461" s="190"/>
      <c r="AA4461" s="190"/>
      <c r="AB4461" s="190"/>
      <c r="AC4461" s="185"/>
      <c r="AD4461" s="190"/>
      <c r="AE4461" s="190"/>
      <c r="AF4461" s="190"/>
      <c r="AG4461" s="205" t="str">
        <f t="shared" si="207"/>
        <v/>
      </c>
      <c r="AH4461" s="205" t="str">
        <f t="shared" si="208"/>
        <v/>
      </c>
      <c r="AI4461" s="205" t="str">
        <f t="shared" si="209"/>
        <v/>
      </c>
    </row>
    <row r="4462" spans="1:35" ht="15" customHeight="1">
      <c r="A4462" s="185"/>
      <c r="B4462" s="185"/>
      <c r="C4462" s="185"/>
      <c r="D4462" s="186"/>
      <c r="E4462" s="185"/>
      <c r="F4462" s="185"/>
      <c r="G4462" s="185"/>
      <c r="H4462" s="185"/>
      <c r="I4462" s="185"/>
      <c r="J4462" s="185"/>
      <c r="K4462" s="187"/>
      <c r="L4462" s="187"/>
      <c r="M4462" s="187"/>
      <c r="N4462" s="187"/>
      <c r="O4462" s="187"/>
      <c r="P4462" s="187"/>
      <c r="Q4462" s="187"/>
      <c r="R4462" s="190"/>
      <c r="S4462" s="190"/>
      <c r="T4462" s="190"/>
      <c r="U4462" s="190"/>
      <c r="V4462" s="190"/>
      <c r="W4462" s="190"/>
      <c r="X4462" s="190"/>
      <c r="Y4462" s="190"/>
      <c r="Z4462" s="190"/>
      <c r="AA4462" s="190"/>
      <c r="AB4462" s="190"/>
      <c r="AC4462" s="185"/>
      <c r="AD4462" s="190"/>
      <c r="AE4462" s="190"/>
      <c r="AF4462" s="190"/>
      <c r="AG4462" s="205" t="str">
        <f t="shared" si="207"/>
        <v/>
      </c>
      <c r="AH4462" s="205" t="str">
        <f t="shared" si="208"/>
        <v/>
      </c>
      <c r="AI4462" s="205" t="str">
        <f t="shared" si="209"/>
        <v/>
      </c>
    </row>
    <row r="4463" spans="1:35" ht="15" customHeight="1">
      <c r="A4463" s="185"/>
      <c r="B4463" s="185"/>
      <c r="C4463" s="185"/>
      <c r="D4463" s="186"/>
      <c r="E4463" s="185"/>
      <c r="F4463" s="185"/>
      <c r="G4463" s="185"/>
      <c r="H4463" s="185"/>
      <c r="I4463" s="185"/>
      <c r="J4463" s="185"/>
      <c r="K4463" s="187"/>
      <c r="L4463" s="187"/>
      <c r="M4463" s="187"/>
      <c r="N4463" s="187"/>
      <c r="O4463" s="187"/>
      <c r="P4463" s="187"/>
      <c r="Q4463" s="187"/>
      <c r="R4463" s="190"/>
      <c r="S4463" s="190"/>
      <c r="T4463" s="190"/>
      <c r="U4463" s="190"/>
      <c r="V4463" s="190"/>
      <c r="W4463" s="190"/>
      <c r="X4463" s="190"/>
      <c r="Y4463" s="190"/>
      <c r="Z4463" s="190"/>
      <c r="AA4463" s="190"/>
      <c r="AB4463" s="190"/>
      <c r="AC4463" s="185"/>
      <c r="AD4463" s="190"/>
      <c r="AE4463" s="190"/>
      <c r="AF4463" s="190"/>
      <c r="AG4463" s="205" t="str">
        <f t="shared" si="207"/>
        <v/>
      </c>
      <c r="AH4463" s="205" t="str">
        <f t="shared" si="208"/>
        <v/>
      </c>
      <c r="AI4463" s="205" t="str">
        <f t="shared" si="209"/>
        <v/>
      </c>
    </row>
    <row r="4464" spans="1:35" ht="15" customHeight="1">
      <c r="A4464" s="185"/>
      <c r="B4464" s="185"/>
      <c r="C4464" s="185"/>
      <c r="D4464" s="186"/>
      <c r="E4464" s="185"/>
      <c r="F4464" s="185"/>
      <c r="G4464" s="185"/>
      <c r="H4464" s="185"/>
      <c r="I4464" s="185"/>
      <c r="J4464" s="185"/>
      <c r="K4464" s="187"/>
      <c r="L4464" s="187"/>
      <c r="M4464" s="187"/>
      <c r="N4464" s="187"/>
      <c r="O4464" s="187"/>
      <c r="P4464" s="187"/>
      <c r="Q4464" s="187"/>
      <c r="R4464" s="190"/>
      <c r="S4464" s="190"/>
      <c r="T4464" s="190"/>
      <c r="U4464" s="190"/>
      <c r="V4464" s="190"/>
      <c r="W4464" s="190"/>
      <c r="X4464" s="190"/>
      <c r="Y4464" s="190"/>
      <c r="Z4464" s="190"/>
      <c r="AA4464" s="190"/>
      <c r="AB4464" s="190"/>
      <c r="AC4464" s="185"/>
      <c r="AD4464" s="190"/>
      <c r="AE4464" s="190"/>
      <c r="AF4464" s="190"/>
      <c r="AG4464" s="205" t="str">
        <f t="shared" si="207"/>
        <v/>
      </c>
      <c r="AH4464" s="205" t="str">
        <f t="shared" si="208"/>
        <v/>
      </c>
      <c r="AI4464" s="205" t="str">
        <f t="shared" si="209"/>
        <v/>
      </c>
    </row>
    <row r="4465" spans="1:35" ht="15" customHeight="1">
      <c r="A4465" s="185"/>
      <c r="B4465" s="185"/>
      <c r="C4465" s="185"/>
      <c r="D4465" s="186"/>
      <c r="E4465" s="185"/>
      <c r="F4465" s="185"/>
      <c r="G4465" s="185"/>
      <c r="H4465" s="185"/>
      <c r="I4465" s="185"/>
      <c r="J4465" s="185"/>
      <c r="K4465" s="187"/>
      <c r="L4465" s="187"/>
      <c r="M4465" s="187"/>
      <c r="N4465" s="187"/>
      <c r="O4465" s="187"/>
      <c r="P4465" s="187"/>
      <c r="Q4465" s="187"/>
      <c r="R4465" s="190"/>
      <c r="S4465" s="190"/>
      <c r="T4465" s="190"/>
      <c r="U4465" s="190"/>
      <c r="V4465" s="190"/>
      <c r="W4465" s="190"/>
      <c r="X4465" s="190"/>
      <c r="Y4465" s="190"/>
      <c r="Z4465" s="190"/>
      <c r="AA4465" s="190"/>
      <c r="AB4465" s="190"/>
      <c r="AC4465" s="185"/>
      <c r="AD4465" s="190"/>
      <c r="AE4465" s="190"/>
      <c r="AF4465" s="190"/>
      <c r="AG4465" s="205" t="str">
        <f t="shared" si="207"/>
        <v/>
      </c>
      <c r="AH4465" s="205" t="str">
        <f t="shared" si="208"/>
        <v/>
      </c>
      <c r="AI4465" s="205" t="str">
        <f t="shared" si="209"/>
        <v/>
      </c>
    </row>
    <row r="4466" spans="1:35" ht="15" customHeight="1">
      <c r="A4466" s="185"/>
      <c r="B4466" s="185"/>
      <c r="C4466" s="185"/>
      <c r="D4466" s="186"/>
      <c r="E4466" s="185"/>
      <c r="F4466" s="185"/>
      <c r="G4466" s="185"/>
      <c r="H4466" s="185"/>
      <c r="I4466" s="185"/>
      <c r="J4466" s="185"/>
      <c r="K4466" s="187"/>
      <c r="L4466" s="187"/>
      <c r="M4466" s="187"/>
      <c r="N4466" s="187"/>
      <c r="O4466" s="187"/>
      <c r="P4466" s="187"/>
      <c r="Q4466" s="187"/>
      <c r="R4466" s="190"/>
      <c r="S4466" s="190"/>
      <c r="T4466" s="190"/>
      <c r="U4466" s="190"/>
      <c r="V4466" s="190"/>
      <c r="W4466" s="190"/>
      <c r="X4466" s="190"/>
      <c r="Y4466" s="190"/>
      <c r="Z4466" s="190"/>
      <c r="AA4466" s="190"/>
      <c r="AB4466" s="190"/>
      <c r="AC4466" s="185"/>
      <c r="AD4466" s="190"/>
      <c r="AE4466" s="190"/>
      <c r="AF4466" s="190"/>
      <c r="AG4466" s="205" t="str">
        <f t="shared" si="207"/>
        <v/>
      </c>
      <c r="AH4466" s="205" t="str">
        <f t="shared" si="208"/>
        <v/>
      </c>
      <c r="AI4466" s="205" t="str">
        <f t="shared" si="209"/>
        <v/>
      </c>
    </row>
    <row r="4467" spans="1:35" ht="15" customHeight="1">
      <c r="A4467" s="185"/>
      <c r="B4467" s="185"/>
      <c r="C4467" s="185"/>
      <c r="D4467" s="186"/>
      <c r="E4467" s="185"/>
      <c r="F4467" s="185"/>
      <c r="G4467" s="185"/>
      <c r="H4467" s="185"/>
      <c r="I4467" s="185"/>
      <c r="J4467" s="185"/>
      <c r="K4467" s="187"/>
      <c r="L4467" s="187"/>
      <c r="M4467" s="187"/>
      <c r="N4467" s="187"/>
      <c r="O4467" s="187"/>
      <c r="P4467" s="187"/>
      <c r="Q4467" s="187"/>
      <c r="R4467" s="190"/>
      <c r="S4467" s="190"/>
      <c r="T4467" s="190"/>
      <c r="U4467" s="190"/>
      <c r="V4467" s="190"/>
      <c r="W4467" s="190"/>
      <c r="X4467" s="190"/>
      <c r="Y4467" s="190"/>
      <c r="Z4467" s="190"/>
      <c r="AA4467" s="190"/>
      <c r="AB4467" s="190"/>
      <c r="AC4467" s="185"/>
      <c r="AD4467" s="190"/>
      <c r="AE4467" s="190"/>
      <c r="AF4467" s="190"/>
      <c r="AG4467" s="205" t="str">
        <f t="shared" si="207"/>
        <v/>
      </c>
      <c r="AH4467" s="205" t="str">
        <f t="shared" si="208"/>
        <v/>
      </c>
      <c r="AI4467" s="205" t="str">
        <f t="shared" si="209"/>
        <v/>
      </c>
    </row>
    <row r="4468" spans="1:35" ht="15" customHeight="1">
      <c r="A4468" s="185"/>
      <c r="B4468" s="185"/>
      <c r="C4468" s="185"/>
      <c r="D4468" s="186"/>
      <c r="E4468" s="185"/>
      <c r="F4468" s="185"/>
      <c r="G4468" s="185"/>
      <c r="H4468" s="185"/>
      <c r="I4468" s="185"/>
      <c r="J4468" s="185"/>
      <c r="K4468" s="187"/>
      <c r="L4468" s="187"/>
      <c r="M4468" s="187"/>
      <c r="N4468" s="187"/>
      <c r="O4468" s="187"/>
      <c r="P4468" s="187"/>
      <c r="Q4468" s="187"/>
      <c r="R4468" s="190"/>
      <c r="S4468" s="190"/>
      <c r="T4468" s="190"/>
      <c r="U4468" s="190"/>
      <c r="V4468" s="190"/>
      <c r="W4468" s="190"/>
      <c r="X4468" s="190"/>
      <c r="Y4468" s="190"/>
      <c r="Z4468" s="190"/>
      <c r="AA4468" s="190"/>
      <c r="AB4468" s="190"/>
      <c r="AC4468" s="185"/>
      <c r="AD4468" s="190"/>
      <c r="AE4468" s="190"/>
      <c r="AF4468" s="190"/>
      <c r="AG4468" s="205" t="str">
        <f t="shared" si="207"/>
        <v/>
      </c>
      <c r="AH4468" s="205" t="str">
        <f t="shared" si="208"/>
        <v/>
      </c>
      <c r="AI4468" s="205" t="str">
        <f t="shared" si="209"/>
        <v/>
      </c>
    </row>
    <row r="4469" spans="1:35" ht="15" customHeight="1">
      <c r="A4469" s="185"/>
      <c r="B4469" s="185"/>
      <c r="C4469" s="185"/>
      <c r="D4469" s="186"/>
      <c r="E4469" s="185"/>
      <c r="F4469" s="185"/>
      <c r="G4469" s="185"/>
      <c r="H4469" s="185"/>
      <c r="I4469" s="185"/>
      <c r="J4469" s="185"/>
      <c r="K4469" s="187"/>
      <c r="L4469" s="187"/>
      <c r="M4469" s="187"/>
      <c r="N4469" s="187"/>
      <c r="O4469" s="187"/>
      <c r="P4469" s="187"/>
      <c r="Q4469" s="187"/>
      <c r="R4469" s="190"/>
      <c r="S4469" s="190"/>
      <c r="T4469" s="190"/>
      <c r="U4469" s="190"/>
      <c r="V4469" s="190"/>
      <c r="W4469" s="190"/>
      <c r="X4469" s="190"/>
      <c r="Y4469" s="190"/>
      <c r="Z4469" s="190"/>
      <c r="AA4469" s="190"/>
      <c r="AB4469" s="190"/>
      <c r="AC4469" s="185"/>
      <c r="AD4469" s="190"/>
      <c r="AE4469" s="190"/>
      <c r="AF4469" s="190"/>
      <c r="AG4469" s="205" t="str">
        <f t="shared" si="207"/>
        <v/>
      </c>
      <c r="AH4469" s="205" t="str">
        <f t="shared" si="208"/>
        <v/>
      </c>
      <c r="AI4469" s="205" t="str">
        <f t="shared" si="209"/>
        <v/>
      </c>
    </row>
    <row r="4470" spans="1:35" ht="15" customHeight="1">
      <c r="A4470" s="185"/>
      <c r="B4470" s="185"/>
      <c r="C4470" s="185"/>
      <c r="D4470" s="186"/>
      <c r="E4470" s="185"/>
      <c r="F4470" s="185"/>
      <c r="G4470" s="185"/>
      <c r="H4470" s="185"/>
      <c r="I4470" s="185"/>
      <c r="J4470" s="185"/>
      <c r="K4470" s="187"/>
      <c r="L4470" s="187"/>
      <c r="M4470" s="187"/>
      <c r="N4470" s="187"/>
      <c r="O4470" s="187"/>
      <c r="P4470" s="187"/>
      <c r="Q4470" s="187"/>
      <c r="R4470" s="190"/>
      <c r="S4470" s="190"/>
      <c r="T4470" s="190"/>
      <c r="U4470" s="190"/>
      <c r="V4470" s="190"/>
      <c r="W4470" s="190"/>
      <c r="X4470" s="190"/>
      <c r="Y4470" s="190"/>
      <c r="Z4470" s="190"/>
      <c r="AA4470" s="190"/>
      <c r="AB4470" s="190"/>
      <c r="AC4470" s="185"/>
      <c r="AD4470" s="190"/>
      <c r="AE4470" s="190"/>
      <c r="AF4470" s="190"/>
      <c r="AG4470" s="205" t="str">
        <f t="shared" si="207"/>
        <v/>
      </c>
      <c r="AH4470" s="205" t="str">
        <f t="shared" si="208"/>
        <v/>
      </c>
      <c r="AI4470" s="205" t="str">
        <f t="shared" si="209"/>
        <v/>
      </c>
    </row>
    <row r="4471" spans="1:35" ht="15" customHeight="1">
      <c r="A4471" s="185"/>
      <c r="B4471" s="185"/>
      <c r="C4471" s="185"/>
      <c r="D4471" s="186"/>
      <c r="E4471" s="185"/>
      <c r="F4471" s="185"/>
      <c r="G4471" s="185"/>
      <c r="H4471" s="185"/>
      <c r="I4471" s="185"/>
      <c r="J4471" s="185"/>
      <c r="K4471" s="187"/>
      <c r="L4471" s="187"/>
      <c r="M4471" s="187"/>
      <c r="N4471" s="187"/>
      <c r="O4471" s="187"/>
      <c r="P4471" s="187"/>
      <c r="Q4471" s="187"/>
      <c r="R4471" s="190"/>
      <c r="S4471" s="190"/>
      <c r="T4471" s="190"/>
      <c r="U4471" s="190"/>
      <c r="V4471" s="190"/>
      <c r="W4471" s="190"/>
      <c r="X4471" s="190"/>
      <c r="Y4471" s="190"/>
      <c r="Z4471" s="190"/>
      <c r="AA4471" s="190"/>
      <c r="AB4471" s="190"/>
      <c r="AC4471" s="185"/>
      <c r="AD4471" s="190"/>
      <c r="AE4471" s="190"/>
      <c r="AF4471" s="190"/>
      <c r="AG4471" s="205" t="str">
        <f t="shared" si="207"/>
        <v/>
      </c>
      <c r="AH4471" s="205" t="str">
        <f t="shared" si="208"/>
        <v/>
      </c>
      <c r="AI4471" s="205" t="str">
        <f t="shared" si="209"/>
        <v/>
      </c>
    </row>
    <row r="4472" spans="1:35" ht="15" customHeight="1">
      <c r="A4472" s="185"/>
      <c r="B4472" s="185"/>
      <c r="C4472" s="185"/>
      <c r="D4472" s="186"/>
      <c r="E4472" s="185"/>
      <c r="F4472" s="185"/>
      <c r="G4472" s="185"/>
      <c r="H4472" s="185"/>
      <c r="I4472" s="185"/>
      <c r="J4472" s="185"/>
      <c r="K4472" s="187"/>
      <c r="L4472" s="187"/>
      <c r="M4472" s="187"/>
      <c r="N4472" s="187"/>
      <c r="O4472" s="187"/>
      <c r="P4472" s="187"/>
      <c r="Q4472" s="187"/>
      <c r="R4472" s="190"/>
      <c r="S4472" s="190"/>
      <c r="T4472" s="190"/>
      <c r="U4472" s="190"/>
      <c r="V4472" s="190"/>
      <c r="W4472" s="190"/>
      <c r="X4472" s="190"/>
      <c r="Y4472" s="190"/>
      <c r="Z4472" s="190"/>
      <c r="AA4472" s="190"/>
      <c r="AB4472" s="190"/>
      <c r="AC4472" s="185"/>
      <c r="AD4472" s="190"/>
      <c r="AE4472" s="190"/>
      <c r="AF4472" s="190"/>
      <c r="AG4472" s="205" t="str">
        <f t="shared" si="207"/>
        <v/>
      </c>
      <c r="AH4472" s="205" t="str">
        <f t="shared" si="208"/>
        <v/>
      </c>
      <c r="AI4472" s="205" t="str">
        <f t="shared" si="209"/>
        <v/>
      </c>
    </row>
    <row r="4473" spans="1:35" ht="15" customHeight="1">
      <c r="A4473" s="185"/>
      <c r="B4473" s="185"/>
      <c r="C4473" s="185"/>
      <c r="D4473" s="186"/>
      <c r="E4473" s="185"/>
      <c r="F4473" s="185"/>
      <c r="G4473" s="185"/>
      <c r="H4473" s="185"/>
      <c r="I4473" s="185"/>
      <c r="J4473" s="185"/>
      <c r="K4473" s="187"/>
      <c r="L4473" s="187"/>
      <c r="M4473" s="187"/>
      <c r="N4473" s="187"/>
      <c r="O4473" s="187"/>
      <c r="P4473" s="187"/>
      <c r="Q4473" s="187"/>
      <c r="R4473" s="190"/>
      <c r="S4473" s="190"/>
      <c r="T4473" s="190"/>
      <c r="U4473" s="190"/>
      <c r="V4473" s="190"/>
      <c r="W4473" s="190"/>
      <c r="X4473" s="190"/>
      <c r="Y4473" s="190"/>
      <c r="Z4473" s="190"/>
      <c r="AA4473" s="190"/>
      <c r="AB4473" s="190"/>
      <c r="AC4473" s="185"/>
      <c r="AD4473" s="190"/>
      <c r="AE4473" s="190"/>
      <c r="AF4473" s="190"/>
      <c r="AG4473" s="205" t="str">
        <f t="shared" si="207"/>
        <v/>
      </c>
      <c r="AH4473" s="205" t="str">
        <f t="shared" si="208"/>
        <v/>
      </c>
      <c r="AI4473" s="205" t="str">
        <f t="shared" si="209"/>
        <v/>
      </c>
    </row>
    <row r="4474" spans="1:35" ht="15" customHeight="1">
      <c r="A4474" s="185"/>
      <c r="B4474" s="185"/>
      <c r="C4474" s="185"/>
      <c r="D4474" s="186"/>
      <c r="E4474" s="185"/>
      <c r="F4474" s="185"/>
      <c r="G4474" s="185"/>
      <c r="H4474" s="185"/>
      <c r="I4474" s="185"/>
      <c r="J4474" s="185"/>
      <c r="K4474" s="187"/>
      <c r="L4474" s="187"/>
      <c r="M4474" s="187"/>
      <c r="N4474" s="187"/>
      <c r="O4474" s="187"/>
      <c r="P4474" s="187"/>
      <c r="Q4474" s="187"/>
      <c r="R4474" s="190"/>
      <c r="S4474" s="190"/>
      <c r="T4474" s="190"/>
      <c r="U4474" s="190"/>
      <c r="V4474" s="190"/>
      <c r="W4474" s="190"/>
      <c r="X4474" s="190"/>
      <c r="Y4474" s="190"/>
      <c r="Z4474" s="190"/>
      <c r="AA4474" s="190"/>
      <c r="AB4474" s="190"/>
      <c r="AC4474" s="185"/>
      <c r="AD4474" s="190"/>
      <c r="AE4474" s="190"/>
      <c r="AF4474" s="190"/>
      <c r="AG4474" s="205" t="str">
        <f t="shared" si="207"/>
        <v/>
      </c>
      <c r="AH4474" s="205" t="str">
        <f t="shared" si="208"/>
        <v/>
      </c>
      <c r="AI4474" s="205" t="str">
        <f t="shared" si="209"/>
        <v/>
      </c>
    </row>
    <row r="4475" spans="1:35" ht="15" customHeight="1">
      <c r="A4475" s="185"/>
      <c r="B4475" s="185"/>
      <c r="C4475" s="185"/>
      <c r="D4475" s="186"/>
      <c r="E4475" s="185"/>
      <c r="F4475" s="185"/>
      <c r="G4475" s="185"/>
      <c r="H4475" s="185"/>
      <c r="I4475" s="185"/>
      <c r="J4475" s="185"/>
      <c r="K4475" s="187"/>
      <c r="L4475" s="187"/>
      <c r="M4475" s="187"/>
      <c r="N4475" s="187"/>
      <c r="O4475" s="187"/>
      <c r="P4475" s="187"/>
      <c r="Q4475" s="187"/>
      <c r="R4475" s="190"/>
      <c r="S4475" s="190"/>
      <c r="T4475" s="190"/>
      <c r="U4475" s="190"/>
      <c r="V4475" s="190"/>
      <c r="W4475" s="190"/>
      <c r="X4475" s="190"/>
      <c r="Y4475" s="190"/>
      <c r="Z4475" s="190"/>
      <c r="AA4475" s="190"/>
      <c r="AB4475" s="190"/>
      <c r="AC4475" s="185"/>
      <c r="AD4475" s="190"/>
      <c r="AE4475" s="190"/>
      <c r="AF4475" s="190"/>
      <c r="AG4475" s="205" t="str">
        <f t="shared" si="207"/>
        <v/>
      </c>
      <c r="AH4475" s="205" t="str">
        <f t="shared" si="208"/>
        <v/>
      </c>
      <c r="AI4475" s="205" t="str">
        <f t="shared" si="209"/>
        <v/>
      </c>
    </row>
    <row r="4476" spans="1:35" ht="15" customHeight="1">
      <c r="A4476" s="185"/>
      <c r="B4476" s="185"/>
      <c r="C4476" s="185"/>
      <c r="D4476" s="186"/>
      <c r="E4476" s="185"/>
      <c r="F4476" s="185"/>
      <c r="G4476" s="185"/>
      <c r="H4476" s="185"/>
      <c r="I4476" s="185"/>
      <c r="J4476" s="185"/>
      <c r="K4476" s="187"/>
      <c r="L4476" s="187"/>
      <c r="M4476" s="187"/>
      <c r="N4476" s="187"/>
      <c r="O4476" s="187"/>
      <c r="P4476" s="187"/>
      <c r="Q4476" s="187"/>
      <c r="R4476" s="190"/>
      <c r="S4476" s="190"/>
      <c r="T4476" s="190"/>
      <c r="U4476" s="190"/>
      <c r="V4476" s="190"/>
      <c r="W4476" s="190"/>
      <c r="X4476" s="190"/>
      <c r="Y4476" s="190"/>
      <c r="Z4476" s="190"/>
      <c r="AA4476" s="190"/>
      <c r="AB4476" s="190"/>
      <c r="AC4476" s="185"/>
      <c r="AD4476" s="190"/>
      <c r="AE4476" s="190"/>
      <c r="AF4476" s="190"/>
      <c r="AG4476" s="205" t="str">
        <f t="shared" si="207"/>
        <v/>
      </c>
      <c r="AH4476" s="205" t="str">
        <f t="shared" si="208"/>
        <v/>
      </c>
      <c r="AI4476" s="205" t="str">
        <f t="shared" si="209"/>
        <v/>
      </c>
    </row>
    <row r="4477" spans="1:35" ht="15" customHeight="1">
      <c r="A4477" s="185"/>
      <c r="B4477" s="185"/>
      <c r="C4477" s="185"/>
      <c r="D4477" s="186"/>
      <c r="E4477" s="185"/>
      <c r="F4477" s="185"/>
      <c r="G4477" s="185"/>
      <c r="H4477" s="185"/>
      <c r="I4477" s="185"/>
      <c r="J4477" s="185"/>
      <c r="K4477" s="187"/>
      <c r="L4477" s="187"/>
      <c r="M4477" s="187"/>
      <c r="N4477" s="187"/>
      <c r="O4477" s="187"/>
      <c r="P4477" s="187"/>
      <c r="Q4477" s="187"/>
      <c r="R4477" s="190"/>
      <c r="S4477" s="190"/>
      <c r="T4477" s="190"/>
      <c r="U4477" s="190"/>
      <c r="V4477" s="190"/>
      <c r="W4477" s="190"/>
      <c r="X4477" s="190"/>
      <c r="Y4477" s="190"/>
      <c r="Z4477" s="190"/>
      <c r="AA4477" s="190"/>
      <c r="AB4477" s="190"/>
      <c r="AC4477" s="185"/>
      <c r="AD4477" s="190"/>
      <c r="AE4477" s="190"/>
      <c r="AF4477" s="190"/>
      <c r="AG4477" s="205" t="str">
        <f t="shared" si="207"/>
        <v/>
      </c>
      <c r="AH4477" s="205" t="str">
        <f t="shared" si="208"/>
        <v/>
      </c>
      <c r="AI4477" s="205" t="str">
        <f t="shared" si="209"/>
        <v/>
      </c>
    </row>
    <row r="4478" spans="1:35" ht="15" customHeight="1">
      <c r="A4478" s="185"/>
      <c r="B4478" s="185"/>
      <c r="C4478" s="185"/>
      <c r="D4478" s="186"/>
      <c r="E4478" s="185"/>
      <c r="F4478" s="185"/>
      <c r="G4478" s="185"/>
      <c r="H4478" s="185"/>
      <c r="I4478" s="185"/>
      <c r="J4478" s="185"/>
      <c r="K4478" s="187"/>
      <c r="L4478" s="187"/>
      <c r="M4478" s="187"/>
      <c r="N4478" s="187"/>
      <c r="O4478" s="187"/>
      <c r="P4478" s="187"/>
      <c r="Q4478" s="187"/>
      <c r="R4478" s="190"/>
      <c r="S4478" s="190"/>
      <c r="T4478" s="190"/>
      <c r="U4478" s="190"/>
      <c r="V4478" s="190"/>
      <c r="W4478" s="190"/>
      <c r="X4478" s="190"/>
      <c r="Y4478" s="190"/>
      <c r="Z4478" s="190"/>
      <c r="AA4478" s="190"/>
      <c r="AB4478" s="190"/>
      <c r="AC4478" s="185"/>
      <c r="AD4478" s="190"/>
      <c r="AE4478" s="190"/>
      <c r="AF4478" s="190"/>
      <c r="AG4478" s="205" t="str">
        <f t="shared" si="207"/>
        <v/>
      </c>
      <c r="AH4478" s="205" t="str">
        <f t="shared" si="208"/>
        <v/>
      </c>
      <c r="AI4478" s="205" t="str">
        <f t="shared" si="209"/>
        <v/>
      </c>
    </row>
    <row r="4479" spans="1:35" ht="15" customHeight="1">
      <c r="A4479" s="185"/>
      <c r="B4479" s="185"/>
      <c r="C4479" s="185"/>
      <c r="D4479" s="186"/>
      <c r="E4479" s="185"/>
      <c r="F4479" s="185"/>
      <c r="G4479" s="185"/>
      <c r="H4479" s="185"/>
      <c r="I4479" s="185"/>
      <c r="J4479" s="185"/>
      <c r="K4479" s="187"/>
      <c r="L4479" s="187"/>
      <c r="M4479" s="187"/>
      <c r="N4479" s="187"/>
      <c r="O4479" s="187"/>
      <c r="P4479" s="187"/>
      <c r="Q4479" s="187"/>
      <c r="R4479" s="190"/>
      <c r="S4479" s="190"/>
      <c r="T4479" s="190"/>
      <c r="U4479" s="190"/>
      <c r="V4479" s="190"/>
      <c r="W4479" s="190"/>
      <c r="X4479" s="190"/>
      <c r="Y4479" s="190"/>
      <c r="Z4479" s="190"/>
      <c r="AA4479" s="190"/>
      <c r="AB4479" s="190"/>
      <c r="AC4479" s="185"/>
      <c r="AD4479" s="190"/>
      <c r="AE4479" s="190"/>
      <c r="AF4479" s="190"/>
      <c r="AG4479" s="205" t="str">
        <f t="shared" si="207"/>
        <v/>
      </c>
      <c r="AH4479" s="205" t="str">
        <f t="shared" si="208"/>
        <v/>
      </c>
      <c r="AI4479" s="205" t="str">
        <f t="shared" si="209"/>
        <v/>
      </c>
    </row>
    <row r="4480" spans="1:35" ht="15" customHeight="1">
      <c r="A4480" s="185"/>
      <c r="B4480" s="185"/>
      <c r="C4480" s="185"/>
      <c r="D4480" s="186"/>
      <c r="E4480" s="185"/>
      <c r="F4480" s="185"/>
      <c r="G4480" s="185"/>
      <c r="H4480" s="185"/>
      <c r="I4480" s="185"/>
      <c r="J4480" s="185"/>
      <c r="K4480" s="187"/>
      <c r="L4480" s="187"/>
      <c r="M4480" s="187"/>
      <c r="N4480" s="187"/>
      <c r="O4480" s="187"/>
      <c r="P4480" s="187"/>
      <c r="Q4480" s="187"/>
      <c r="R4480" s="190"/>
      <c r="S4480" s="190"/>
      <c r="T4480" s="190"/>
      <c r="U4480" s="190"/>
      <c r="V4480" s="190"/>
      <c r="W4480" s="190"/>
      <c r="X4480" s="190"/>
      <c r="Y4480" s="190"/>
      <c r="Z4480" s="190"/>
      <c r="AA4480" s="190"/>
      <c r="AB4480" s="190"/>
      <c r="AC4480" s="185"/>
      <c r="AD4480" s="190"/>
      <c r="AE4480" s="190"/>
      <c r="AF4480" s="190"/>
      <c r="AG4480" s="205" t="str">
        <f t="shared" si="207"/>
        <v/>
      </c>
      <c r="AH4480" s="205" t="str">
        <f t="shared" si="208"/>
        <v/>
      </c>
      <c r="AI4480" s="205" t="str">
        <f t="shared" si="209"/>
        <v/>
      </c>
    </row>
    <row r="4481" spans="1:35" ht="15" customHeight="1">
      <c r="A4481" s="185"/>
      <c r="B4481" s="185"/>
      <c r="C4481" s="185"/>
      <c r="D4481" s="186"/>
      <c r="E4481" s="185"/>
      <c r="F4481" s="185"/>
      <c r="G4481" s="185"/>
      <c r="H4481" s="185"/>
      <c r="I4481" s="185"/>
      <c r="J4481" s="185"/>
      <c r="K4481" s="187"/>
      <c r="L4481" s="187"/>
      <c r="M4481" s="187"/>
      <c r="N4481" s="187"/>
      <c r="O4481" s="187"/>
      <c r="P4481" s="187"/>
      <c r="Q4481" s="187"/>
      <c r="R4481" s="190"/>
      <c r="S4481" s="190"/>
      <c r="T4481" s="190"/>
      <c r="U4481" s="190"/>
      <c r="V4481" s="190"/>
      <c r="W4481" s="190"/>
      <c r="X4481" s="190"/>
      <c r="Y4481" s="190"/>
      <c r="Z4481" s="190"/>
      <c r="AA4481" s="190"/>
      <c r="AB4481" s="190"/>
      <c r="AC4481" s="185"/>
      <c r="AD4481" s="190"/>
      <c r="AE4481" s="190"/>
      <c r="AF4481" s="190"/>
      <c r="AG4481" s="205" t="str">
        <f t="shared" si="207"/>
        <v/>
      </c>
      <c r="AH4481" s="205" t="str">
        <f t="shared" si="208"/>
        <v/>
      </c>
      <c r="AI4481" s="205" t="str">
        <f t="shared" si="209"/>
        <v/>
      </c>
    </row>
    <row r="4482" spans="1:35" ht="15" customHeight="1">
      <c r="A4482" s="185"/>
      <c r="B4482" s="185"/>
      <c r="C4482" s="185"/>
      <c r="D4482" s="186"/>
      <c r="E4482" s="185"/>
      <c r="F4482" s="185"/>
      <c r="G4482" s="185"/>
      <c r="H4482" s="185"/>
      <c r="I4482" s="185"/>
      <c r="J4482" s="185"/>
      <c r="K4482" s="187"/>
      <c r="L4482" s="187"/>
      <c r="M4482" s="187"/>
      <c r="N4482" s="187"/>
      <c r="O4482" s="187"/>
      <c r="P4482" s="187"/>
      <c r="Q4482" s="187"/>
      <c r="R4482" s="190"/>
      <c r="S4482" s="190"/>
      <c r="T4482" s="190"/>
      <c r="U4482" s="190"/>
      <c r="V4482" s="190"/>
      <c r="W4482" s="190"/>
      <c r="X4482" s="190"/>
      <c r="Y4482" s="190"/>
      <c r="Z4482" s="190"/>
      <c r="AA4482" s="190"/>
      <c r="AB4482" s="190"/>
      <c r="AC4482" s="185"/>
      <c r="AD4482" s="190"/>
      <c r="AE4482" s="190"/>
      <c r="AF4482" s="190"/>
      <c r="AG4482" s="205" t="str">
        <f t="shared" si="207"/>
        <v/>
      </c>
      <c r="AH4482" s="205" t="str">
        <f t="shared" si="208"/>
        <v/>
      </c>
      <c r="AI4482" s="205" t="str">
        <f t="shared" si="209"/>
        <v/>
      </c>
    </row>
    <row r="4483" spans="1:35" ht="15" customHeight="1">
      <c r="A4483" s="185"/>
      <c r="B4483" s="185"/>
      <c r="C4483" s="185"/>
      <c r="D4483" s="186"/>
      <c r="E4483" s="185"/>
      <c r="F4483" s="185"/>
      <c r="G4483" s="185"/>
      <c r="H4483" s="185"/>
      <c r="I4483" s="185"/>
      <c r="J4483" s="185"/>
      <c r="K4483" s="187"/>
      <c r="L4483" s="187"/>
      <c r="M4483" s="187"/>
      <c r="N4483" s="187"/>
      <c r="O4483" s="187"/>
      <c r="P4483" s="187"/>
      <c r="Q4483" s="187"/>
      <c r="R4483" s="190"/>
      <c r="S4483" s="190"/>
      <c r="T4483" s="190"/>
      <c r="U4483" s="190"/>
      <c r="V4483" s="190"/>
      <c r="W4483" s="190"/>
      <c r="X4483" s="190"/>
      <c r="Y4483" s="190"/>
      <c r="Z4483" s="190"/>
      <c r="AA4483" s="190"/>
      <c r="AB4483" s="190"/>
      <c r="AC4483" s="185"/>
      <c r="AD4483" s="190"/>
      <c r="AE4483" s="190"/>
      <c r="AF4483" s="190"/>
      <c r="AG4483" s="205" t="str">
        <f t="shared" si="207"/>
        <v/>
      </c>
      <c r="AH4483" s="205" t="str">
        <f t="shared" si="208"/>
        <v/>
      </c>
      <c r="AI4483" s="205" t="str">
        <f t="shared" si="209"/>
        <v/>
      </c>
    </row>
    <row r="4484" spans="1:35" ht="15" customHeight="1">
      <c r="A4484" s="185"/>
      <c r="B4484" s="185"/>
      <c r="C4484" s="185"/>
      <c r="D4484" s="186"/>
      <c r="E4484" s="185"/>
      <c r="F4484" s="185"/>
      <c r="G4484" s="185"/>
      <c r="H4484" s="185"/>
      <c r="I4484" s="185"/>
      <c r="J4484" s="185"/>
      <c r="K4484" s="187"/>
      <c r="L4484" s="187"/>
      <c r="M4484" s="187"/>
      <c r="N4484" s="187"/>
      <c r="O4484" s="187"/>
      <c r="P4484" s="187"/>
      <c r="Q4484" s="187"/>
      <c r="R4484" s="190"/>
      <c r="S4484" s="190"/>
      <c r="T4484" s="190"/>
      <c r="U4484" s="190"/>
      <c r="V4484" s="190"/>
      <c r="W4484" s="190"/>
      <c r="X4484" s="190"/>
      <c r="Y4484" s="190"/>
      <c r="Z4484" s="190"/>
      <c r="AA4484" s="190"/>
      <c r="AB4484" s="190"/>
      <c r="AC4484" s="185"/>
      <c r="AD4484" s="190"/>
      <c r="AE4484" s="190"/>
      <c r="AF4484" s="190"/>
      <c r="AG4484" s="205" t="str">
        <f t="shared" ref="AG4484:AG4547" si="210">IF($Q4484="","",IF($Q4484="YES","YES","NO"))</f>
        <v/>
      </c>
      <c r="AH4484" s="205" t="str">
        <f t="shared" ref="AH4484:AH4547" si="211">IF($X4484="","",IF($X4484="YES","YES","NO"))</f>
        <v/>
      </c>
      <c r="AI4484" s="205" t="str">
        <f t="shared" ref="AI4484:AI4547" si="212">IF(COUNTIF($B$3:$B$4985,B4484)&gt;1,"DUPLICATE","")</f>
        <v/>
      </c>
    </row>
    <row r="4485" spans="1:35" ht="15" customHeight="1">
      <c r="A4485" s="185"/>
      <c r="B4485" s="185"/>
      <c r="C4485" s="185"/>
      <c r="D4485" s="186"/>
      <c r="E4485" s="185"/>
      <c r="F4485" s="185"/>
      <c r="G4485" s="185"/>
      <c r="H4485" s="185"/>
      <c r="I4485" s="185"/>
      <c r="J4485" s="185"/>
      <c r="K4485" s="187"/>
      <c r="L4485" s="187"/>
      <c r="M4485" s="187"/>
      <c r="N4485" s="187"/>
      <c r="O4485" s="187"/>
      <c r="P4485" s="187"/>
      <c r="Q4485" s="187"/>
      <c r="R4485" s="190"/>
      <c r="S4485" s="190"/>
      <c r="T4485" s="190"/>
      <c r="U4485" s="190"/>
      <c r="V4485" s="190"/>
      <c r="W4485" s="190"/>
      <c r="X4485" s="190"/>
      <c r="Y4485" s="190"/>
      <c r="Z4485" s="190"/>
      <c r="AA4485" s="190"/>
      <c r="AB4485" s="190"/>
      <c r="AC4485" s="185"/>
      <c r="AD4485" s="190"/>
      <c r="AE4485" s="190"/>
      <c r="AF4485" s="190"/>
      <c r="AG4485" s="205" t="str">
        <f t="shared" si="210"/>
        <v/>
      </c>
      <c r="AH4485" s="205" t="str">
        <f t="shared" si="211"/>
        <v/>
      </c>
      <c r="AI4485" s="205" t="str">
        <f t="shared" si="212"/>
        <v/>
      </c>
    </row>
    <row r="4486" spans="1:35" ht="15" customHeight="1">
      <c r="A4486" s="185"/>
      <c r="B4486" s="185"/>
      <c r="C4486" s="185"/>
      <c r="D4486" s="186"/>
      <c r="E4486" s="185"/>
      <c r="F4486" s="185"/>
      <c r="G4486" s="185"/>
      <c r="H4486" s="185"/>
      <c r="I4486" s="185"/>
      <c r="J4486" s="185"/>
      <c r="K4486" s="187"/>
      <c r="L4486" s="187"/>
      <c r="M4486" s="187"/>
      <c r="N4486" s="187"/>
      <c r="O4486" s="187"/>
      <c r="P4486" s="187"/>
      <c r="Q4486" s="187"/>
      <c r="R4486" s="190"/>
      <c r="S4486" s="190"/>
      <c r="T4486" s="190"/>
      <c r="U4486" s="190"/>
      <c r="V4486" s="190"/>
      <c r="W4486" s="190"/>
      <c r="X4486" s="190"/>
      <c r="Y4486" s="190"/>
      <c r="Z4486" s="190"/>
      <c r="AA4486" s="190"/>
      <c r="AB4486" s="190"/>
      <c r="AC4486" s="185"/>
      <c r="AD4486" s="190"/>
      <c r="AE4486" s="190"/>
      <c r="AF4486" s="190"/>
      <c r="AG4486" s="205" t="str">
        <f t="shared" si="210"/>
        <v/>
      </c>
      <c r="AH4486" s="205" t="str">
        <f t="shared" si="211"/>
        <v/>
      </c>
      <c r="AI4486" s="205" t="str">
        <f t="shared" si="212"/>
        <v/>
      </c>
    </row>
    <row r="4487" spans="1:35" ht="15" customHeight="1">
      <c r="A4487" s="185"/>
      <c r="B4487" s="185"/>
      <c r="C4487" s="185"/>
      <c r="D4487" s="186"/>
      <c r="E4487" s="185"/>
      <c r="F4487" s="185"/>
      <c r="G4487" s="185"/>
      <c r="H4487" s="185"/>
      <c r="I4487" s="185"/>
      <c r="J4487" s="185"/>
      <c r="K4487" s="187"/>
      <c r="L4487" s="187"/>
      <c r="M4487" s="187"/>
      <c r="N4487" s="187"/>
      <c r="O4487" s="187"/>
      <c r="P4487" s="187"/>
      <c r="Q4487" s="187"/>
      <c r="R4487" s="190"/>
      <c r="S4487" s="190"/>
      <c r="T4487" s="190"/>
      <c r="U4487" s="190"/>
      <c r="V4487" s="190"/>
      <c r="W4487" s="190"/>
      <c r="X4487" s="190"/>
      <c r="Y4487" s="190"/>
      <c r="Z4487" s="190"/>
      <c r="AA4487" s="190"/>
      <c r="AB4487" s="190"/>
      <c r="AC4487" s="185"/>
      <c r="AD4487" s="190"/>
      <c r="AE4487" s="190"/>
      <c r="AF4487" s="190"/>
      <c r="AG4487" s="205" t="str">
        <f t="shared" si="210"/>
        <v/>
      </c>
      <c r="AH4487" s="205" t="str">
        <f t="shared" si="211"/>
        <v/>
      </c>
      <c r="AI4487" s="205" t="str">
        <f t="shared" si="212"/>
        <v/>
      </c>
    </row>
    <row r="4488" spans="1:35" ht="15" customHeight="1">
      <c r="A4488" s="185"/>
      <c r="B4488" s="185"/>
      <c r="C4488" s="185"/>
      <c r="D4488" s="186"/>
      <c r="E4488" s="185"/>
      <c r="F4488" s="185"/>
      <c r="G4488" s="185"/>
      <c r="H4488" s="185"/>
      <c r="I4488" s="185"/>
      <c r="J4488" s="185"/>
      <c r="K4488" s="187"/>
      <c r="L4488" s="187"/>
      <c r="M4488" s="187"/>
      <c r="N4488" s="187"/>
      <c r="O4488" s="187"/>
      <c r="P4488" s="187"/>
      <c r="Q4488" s="187"/>
      <c r="R4488" s="190"/>
      <c r="S4488" s="190"/>
      <c r="T4488" s="190"/>
      <c r="U4488" s="190"/>
      <c r="V4488" s="190"/>
      <c r="W4488" s="190"/>
      <c r="X4488" s="190"/>
      <c r="Y4488" s="190"/>
      <c r="Z4488" s="190"/>
      <c r="AA4488" s="190"/>
      <c r="AB4488" s="190"/>
      <c r="AC4488" s="185"/>
      <c r="AD4488" s="190"/>
      <c r="AE4488" s="190"/>
      <c r="AF4488" s="190"/>
      <c r="AG4488" s="205" t="str">
        <f t="shared" si="210"/>
        <v/>
      </c>
      <c r="AH4488" s="205" t="str">
        <f t="shared" si="211"/>
        <v/>
      </c>
      <c r="AI4488" s="205" t="str">
        <f t="shared" si="212"/>
        <v/>
      </c>
    </row>
    <row r="4489" spans="1:35" ht="15" customHeight="1">
      <c r="A4489" s="185"/>
      <c r="B4489" s="185"/>
      <c r="C4489" s="185"/>
      <c r="D4489" s="186"/>
      <c r="E4489" s="185"/>
      <c r="F4489" s="185"/>
      <c r="G4489" s="185"/>
      <c r="H4489" s="185"/>
      <c r="I4489" s="185"/>
      <c r="J4489" s="185"/>
      <c r="K4489" s="187"/>
      <c r="L4489" s="187"/>
      <c r="M4489" s="187"/>
      <c r="N4489" s="187"/>
      <c r="O4489" s="187"/>
      <c r="P4489" s="187"/>
      <c r="Q4489" s="187"/>
      <c r="R4489" s="190"/>
      <c r="S4489" s="190"/>
      <c r="T4489" s="190"/>
      <c r="U4489" s="190"/>
      <c r="V4489" s="190"/>
      <c r="W4489" s="190"/>
      <c r="X4489" s="190"/>
      <c r="Y4489" s="190"/>
      <c r="Z4489" s="190"/>
      <c r="AA4489" s="190"/>
      <c r="AB4489" s="190"/>
      <c r="AC4489" s="185"/>
      <c r="AD4489" s="190"/>
      <c r="AE4489" s="190"/>
      <c r="AF4489" s="190"/>
      <c r="AG4489" s="205" t="str">
        <f t="shared" si="210"/>
        <v/>
      </c>
      <c r="AH4489" s="205" t="str">
        <f t="shared" si="211"/>
        <v/>
      </c>
      <c r="AI4489" s="205" t="str">
        <f t="shared" si="212"/>
        <v/>
      </c>
    </row>
    <row r="4490" spans="1:35" ht="15" customHeight="1">
      <c r="A4490" s="185"/>
      <c r="B4490" s="185"/>
      <c r="C4490" s="185"/>
      <c r="D4490" s="186"/>
      <c r="E4490" s="185"/>
      <c r="F4490" s="185"/>
      <c r="G4490" s="185"/>
      <c r="H4490" s="185"/>
      <c r="I4490" s="185"/>
      <c r="J4490" s="185"/>
      <c r="K4490" s="187"/>
      <c r="L4490" s="187"/>
      <c r="M4490" s="187"/>
      <c r="N4490" s="187"/>
      <c r="O4490" s="187"/>
      <c r="P4490" s="187"/>
      <c r="Q4490" s="187"/>
      <c r="R4490" s="190"/>
      <c r="S4490" s="190"/>
      <c r="T4490" s="190"/>
      <c r="U4490" s="190"/>
      <c r="V4490" s="190"/>
      <c r="W4490" s="190"/>
      <c r="X4490" s="190"/>
      <c r="Y4490" s="190"/>
      <c r="Z4490" s="190"/>
      <c r="AA4490" s="190"/>
      <c r="AB4490" s="190"/>
      <c r="AC4490" s="185"/>
      <c r="AD4490" s="190"/>
      <c r="AE4490" s="190"/>
      <c r="AF4490" s="190"/>
      <c r="AG4490" s="205" t="str">
        <f t="shared" si="210"/>
        <v/>
      </c>
      <c r="AH4490" s="205" t="str">
        <f t="shared" si="211"/>
        <v/>
      </c>
      <c r="AI4490" s="205" t="str">
        <f t="shared" si="212"/>
        <v/>
      </c>
    </row>
    <row r="4491" spans="1:35" ht="15" customHeight="1">
      <c r="A4491" s="185"/>
      <c r="B4491" s="185"/>
      <c r="C4491" s="185"/>
      <c r="D4491" s="186"/>
      <c r="E4491" s="185"/>
      <c r="F4491" s="185"/>
      <c r="G4491" s="185"/>
      <c r="H4491" s="185"/>
      <c r="I4491" s="185"/>
      <c r="J4491" s="185"/>
      <c r="K4491" s="187"/>
      <c r="L4491" s="187"/>
      <c r="M4491" s="187"/>
      <c r="N4491" s="187"/>
      <c r="O4491" s="187"/>
      <c r="P4491" s="187"/>
      <c r="Q4491" s="187"/>
      <c r="R4491" s="190"/>
      <c r="S4491" s="190"/>
      <c r="T4491" s="190"/>
      <c r="U4491" s="190"/>
      <c r="V4491" s="190"/>
      <c r="W4491" s="190"/>
      <c r="X4491" s="190"/>
      <c r="Y4491" s="190"/>
      <c r="Z4491" s="190"/>
      <c r="AA4491" s="190"/>
      <c r="AB4491" s="190"/>
      <c r="AC4491" s="185"/>
      <c r="AD4491" s="190"/>
      <c r="AE4491" s="190"/>
      <c r="AF4491" s="190"/>
      <c r="AG4491" s="205" t="str">
        <f t="shared" si="210"/>
        <v/>
      </c>
      <c r="AH4491" s="205" t="str">
        <f t="shared" si="211"/>
        <v/>
      </c>
      <c r="AI4491" s="205" t="str">
        <f t="shared" si="212"/>
        <v/>
      </c>
    </row>
    <row r="4492" spans="1:35" ht="15" customHeight="1">
      <c r="A4492" s="185"/>
      <c r="B4492" s="185"/>
      <c r="C4492" s="185"/>
      <c r="D4492" s="186"/>
      <c r="E4492" s="185"/>
      <c r="F4492" s="185"/>
      <c r="G4492" s="185"/>
      <c r="H4492" s="185"/>
      <c r="I4492" s="185"/>
      <c r="J4492" s="185"/>
      <c r="K4492" s="187"/>
      <c r="L4492" s="187"/>
      <c r="M4492" s="187"/>
      <c r="N4492" s="187"/>
      <c r="O4492" s="187"/>
      <c r="P4492" s="187"/>
      <c r="Q4492" s="187"/>
      <c r="R4492" s="190"/>
      <c r="S4492" s="190"/>
      <c r="T4492" s="190"/>
      <c r="U4492" s="190"/>
      <c r="V4492" s="190"/>
      <c r="W4492" s="190"/>
      <c r="X4492" s="190"/>
      <c r="Y4492" s="190"/>
      <c r="Z4492" s="190"/>
      <c r="AA4492" s="190"/>
      <c r="AB4492" s="190"/>
      <c r="AC4492" s="185"/>
      <c r="AD4492" s="190"/>
      <c r="AE4492" s="190"/>
      <c r="AF4492" s="190"/>
      <c r="AG4492" s="205" t="str">
        <f t="shared" si="210"/>
        <v/>
      </c>
      <c r="AH4492" s="205" t="str">
        <f t="shared" si="211"/>
        <v/>
      </c>
      <c r="AI4492" s="205" t="str">
        <f t="shared" si="212"/>
        <v/>
      </c>
    </row>
    <row r="4493" spans="1:35" ht="15" customHeight="1">
      <c r="A4493" s="185"/>
      <c r="B4493" s="185"/>
      <c r="C4493" s="185"/>
      <c r="D4493" s="186"/>
      <c r="E4493" s="185"/>
      <c r="F4493" s="185"/>
      <c r="G4493" s="185"/>
      <c r="H4493" s="185"/>
      <c r="I4493" s="185"/>
      <c r="J4493" s="185"/>
      <c r="K4493" s="187"/>
      <c r="L4493" s="187"/>
      <c r="M4493" s="187"/>
      <c r="N4493" s="187"/>
      <c r="O4493" s="187"/>
      <c r="P4493" s="187"/>
      <c r="Q4493" s="187"/>
      <c r="R4493" s="190"/>
      <c r="S4493" s="190"/>
      <c r="T4493" s="190"/>
      <c r="U4493" s="190"/>
      <c r="V4493" s="190"/>
      <c r="W4493" s="190"/>
      <c r="X4493" s="190"/>
      <c r="Y4493" s="190"/>
      <c r="Z4493" s="190"/>
      <c r="AA4493" s="190"/>
      <c r="AB4493" s="190"/>
      <c r="AC4493" s="185"/>
      <c r="AD4493" s="190"/>
      <c r="AE4493" s="190"/>
      <c r="AF4493" s="190"/>
      <c r="AG4493" s="205" t="str">
        <f t="shared" si="210"/>
        <v/>
      </c>
      <c r="AH4493" s="205" t="str">
        <f t="shared" si="211"/>
        <v/>
      </c>
      <c r="AI4493" s="205" t="str">
        <f t="shared" si="212"/>
        <v/>
      </c>
    </row>
    <row r="4494" spans="1:35" ht="15" customHeight="1">
      <c r="A4494" s="185"/>
      <c r="B4494" s="185"/>
      <c r="C4494" s="185"/>
      <c r="D4494" s="186"/>
      <c r="E4494" s="185"/>
      <c r="F4494" s="185"/>
      <c r="G4494" s="185"/>
      <c r="H4494" s="185"/>
      <c r="I4494" s="185"/>
      <c r="J4494" s="185"/>
      <c r="K4494" s="187"/>
      <c r="L4494" s="187"/>
      <c r="M4494" s="187"/>
      <c r="N4494" s="187"/>
      <c r="O4494" s="187"/>
      <c r="P4494" s="187"/>
      <c r="Q4494" s="187"/>
      <c r="R4494" s="190"/>
      <c r="S4494" s="190"/>
      <c r="T4494" s="190"/>
      <c r="U4494" s="190"/>
      <c r="V4494" s="190"/>
      <c r="W4494" s="190"/>
      <c r="X4494" s="190"/>
      <c r="Y4494" s="190"/>
      <c r="Z4494" s="190"/>
      <c r="AA4494" s="190"/>
      <c r="AB4494" s="190"/>
      <c r="AC4494" s="185"/>
      <c r="AD4494" s="190"/>
      <c r="AE4494" s="190"/>
      <c r="AF4494" s="190"/>
      <c r="AG4494" s="205" t="str">
        <f t="shared" si="210"/>
        <v/>
      </c>
      <c r="AH4494" s="205" t="str">
        <f t="shared" si="211"/>
        <v/>
      </c>
      <c r="AI4494" s="205" t="str">
        <f t="shared" si="212"/>
        <v/>
      </c>
    </row>
    <row r="4495" spans="1:35" ht="15" customHeight="1">
      <c r="A4495" s="185"/>
      <c r="B4495" s="185"/>
      <c r="C4495" s="185"/>
      <c r="D4495" s="186"/>
      <c r="E4495" s="185"/>
      <c r="F4495" s="185"/>
      <c r="G4495" s="185"/>
      <c r="H4495" s="185"/>
      <c r="I4495" s="185"/>
      <c r="J4495" s="185"/>
      <c r="K4495" s="187"/>
      <c r="L4495" s="187"/>
      <c r="M4495" s="187"/>
      <c r="N4495" s="187"/>
      <c r="O4495" s="187"/>
      <c r="P4495" s="187"/>
      <c r="Q4495" s="187"/>
      <c r="R4495" s="190"/>
      <c r="S4495" s="190"/>
      <c r="T4495" s="190"/>
      <c r="U4495" s="190"/>
      <c r="V4495" s="190"/>
      <c r="W4495" s="190"/>
      <c r="X4495" s="190"/>
      <c r="Y4495" s="190"/>
      <c r="Z4495" s="190"/>
      <c r="AA4495" s="190"/>
      <c r="AB4495" s="190"/>
      <c r="AC4495" s="185"/>
      <c r="AD4495" s="190"/>
      <c r="AE4495" s="190"/>
      <c r="AF4495" s="190"/>
      <c r="AG4495" s="205" t="str">
        <f t="shared" si="210"/>
        <v/>
      </c>
      <c r="AH4495" s="205" t="str">
        <f t="shared" si="211"/>
        <v/>
      </c>
      <c r="AI4495" s="205" t="str">
        <f t="shared" si="212"/>
        <v/>
      </c>
    </row>
    <row r="4496" spans="1:35" ht="15" customHeight="1">
      <c r="A4496" s="185"/>
      <c r="B4496" s="185"/>
      <c r="C4496" s="185"/>
      <c r="D4496" s="186"/>
      <c r="E4496" s="185"/>
      <c r="F4496" s="185"/>
      <c r="G4496" s="185"/>
      <c r="H4496" s="185"/>
      <c r="I4496" s="185"/>
      <c r="J4496" s="185"/>
      <c r="K4496" s="187"/>
      <c r="L4496" s="187"/>
      <c r="M4496" s="187"/>
      <c r="N4496" s="187"/>
      <c r="O4496" s="187"/>
      <c r="P4496" s="187"/>
      <c r="Q4496" s="187"/>
      <c r="R4496" s="190"/>
      <c r="S4496" s="190"/>
      <c r="T4496" s="190"/>
      <c r="U4496" s="190"/>
      <c r="V4496" s="190"/>
      <c r="W4496" s="190"/>
      <c r="X4496" s="190"/>
      <c r="Y4496" s="190"/>
      <c r="Z4496" s="190"/>
      <c r="AA4496" s="190"/>
      <c r="AB4496" s="190"/>
      <c r="AC4496" s="185"/>
      <c r="AD4496" s="190"/>
      <c r="AE4496" s="190"/>
      <c r="AF4496" s="190"/>
      <c r="AG4496" s="205" t="str">
        <f t="shared" si="210"/>
        <v/>
      </c>
      <c r="AH4496" s="205" t="str">
        <f t="shared" si="211"/>
        <v/>
      </c>
      <c r="AI4496" s="205" t="str">
        <f t="shared" si="212"/>
        <v/>
      </c>
    </row>
    <row r="4497" spans="1:35" ht="15" customHeight="1">
      <c r="A4497" s="185"/>
      <c r="B4497" s="185"/>
      <c r="C4497" s="185"/>
      <c r="D4497" s="186"/>
      <c r="E4497" s="185"/>
      <c r="F4497" s="185"/>
      <c r="G4497" s="185"/>
      <c r="H4497" s="185"/>
      <c r="I4497" s="185"/>
      <c r="J4497" s="185"/>
      <c r="K4497" s="187"/>
      <c r="L4497" s="187"/>
      <c r="M4497" s="187"/>
      <c r="N4497" s="187"/>
      <c r="O4497" s="187"/>
      <c r="P4497" s="187"/>
      <c r="Q4497" s="187"/>
      <c r="R4497" s="190"/>
      <c r="S4497" s="190"/>
      <c r="T4497" s="190"/>
      <c r="U4497" s="190"/>
      <c r="V4497" s="190"/>
      <c r="W4497" s="190"/>
      <c r="X4497" s="190"/>
      <c r="Y4497" s="190"/>
      <c r="Z4497" s="190"/>
      <c r="AA4497" s="190"/>
      <c r="AB4497" s="190"/>
      <c r="AC4497" s="185"/>
      <c r="AD4497" s="190"/>
      <c r="AE4497" s="190"/>
      <c r="AF4497" s="190"/>
      <c r="AG4497" s="205" t="str">
        <f t="shared" si="210"/>
        <v/>
      </c>
      <c r="AH4497" s="205" t="str">
        <f t="shared" si="211"/>
        <v/>
      </c>
      <c r="AI4497" s="205" t="str">
        <f t="shared" si="212"/>
        <v/>
      </c>
    </row>
    <row r="4498" spans="1:35" ht="15" customHeight="1">
      <c r="A4498" s="185"/>
      <c r="B4498" s="185"/>
      <c r="C4498" s="185"/>
      <c r="D4498" s="186"/>
      <c r="E4498" s="185"/>
      <c r="F4498" s="185"/>
      <c r="G4498" s="185"/>
      <c r="H4498" s="185"/>
      <c r="I4498" s="185"/>
      <c r="J4498" s="185"/>
      <c r="K4498" s="187"/>
      <c r="L4498" s="187"/>
      <c r="M4498" s="187"/>
      <c r="N4498" s="187"/>
      <c r="O4498" s="187"/>
      <c r="P4498" s="187"/>
      <c r="Q4498" s="187"/>
      <c r="R4498" s="190"/>
      <c r="S4498" s="190"/>
      <c r="T4498" s="190"/>
      <c r="U4498" s="190"/>
      <c r="V4498" s="190"/>
      <c r="W4498" s="190"/>
      <c r="X4498" s="190"/>
      <c r="Y4498" s="190"/>
      <c r="Z4498" s="190"/>
      <c r="AA4498" s="190"/>
      <c r="AB4498" s="190"/>
      <c r="AC4498" s="185"/>
      <c r="AD4498" s="190"/>
      <c r="AE4498" s="190"/>
      <c r="AF4498" s="190"/>
      <c r="AG4498" s="205" t="str">
        <f t="shared" si="210"/>
        <v/>
      </c>
      <c r="AH4498" s="205" t="str">
        <f t="shared" si="211"/>
        <v/>
      </c>
      <c r="AI4498" s="205" t="str">
        <f t="shared" si="212"/>
        <v/>
      </c>
    </row>
    <row r="4499" spans="1:35" ht="15" customHeight="1">
      <c r="A4499" s="185"/>
      <c r="B4499" s="185"/>
      <c r="C4499" s="185"/>
      <c r="D4499" s="186"/>
      <c r="E4499" s="185"/>
      <c r="F4499" s="185"/>
      <c r="G4499" s="185"/>
      <c r="H4499" s="185"/>
      <c r="I4499" s="185"/>
      <c r="J4499" s="185"/>
      <c r="K4499" s="187"/>
      <c r="L4499" s="187"/>
      <c r="M4499" s="187"/>
      <c r="N4499" s="187"/>
      <c r="O4499" s="187"/>
      <c r="P4499" s="187"/>
      <c r="Q4499" s="187"/>
      <c r="R4499" s="190"/>
      <c r="S4499" s="190"/>
      <c r="T4499" s="190"/>
      <c r="U4499" s="190"/>
      <c r="V4499" s="190"/>
      <c r="W4499" s="190"/>
      <c r="X4499" s="190"/>
      <c r="Y4499" s="190"/>
      <c r="Z4499" s="190"/>
      <c r="AA4499" s="190"/>
      <c r="AB4499" s="190"/>
      <c r="AC4499" s="185"/>
      <c r="AD4499" s="190"/>
      <c r="AE4499" s="190"/>
      <c r="AF4499" s="190"/>
      <c r="AG4499" s="205" t="str">
        <f t="shared" si="210"/>
        <v/>
      </c>
      <c r="AH4499" s="205" t="str">
        <f t="shared" si="211"/>
        <v/>
      </c>
      <c r="AI4499" s="205" t="str">
        <f t="shared" si="212"/>
        <v/>
      </c>
    </row>
    <row r="4500" spans="1:35" ht="15" customHeight="1">
      <c r="A4500" s="185"/>
      <c r="B4500" s="185"/>
      <c r="C4500" s="185"/>
      <c r="D4500" s="186"/>
      <c r="E4500" s="185"/>
      <c r="F4500" s="185"/>
      <c r="G4500" s="185"/>
      <c r="H4500" s="185"/>
      <c r="I4500" s="185"/>
      <c r="J4500" s="185"/>
      <c r="K4500" s="187"/>
      <c r="L4500" s="187"/>
      <c r="M4500" s="187"/>
      <c r="N4500" s="187"/>
      <c r="O4500" s="187"/>
      <c r="P4500" s="187"/>
      <c r="Q4500" s="187"/>
      <c r="R4500" s="190"/>
      <c r="S4500" s="190"/>
      <c r="T4500" s="190"/>
      <c r="U4500" s="190"/>
      <c r="V4500" s="190"/>
      <c r="W4500" s="190"/>
      <c r="X4500" s="190"/>
      <c r="Y4500" s="190"/>
      <c r="Z4500" s="190"/>
      <c r="AA4500" s="190"/>
      <c r="AB4500" s="190"/>
      <c r="AC4500" s="185"/>
      <c r="AD4500" s="190"/>
      <c r="AE4500" s="190"/>
      <c r="AF4500" s="190"/>
      <c r="AG4500" s="205" t="str">
        <f t="shared" si="210"/>
        <v/>
      </c>
      <c r="AH4500" s="205" t="str">
        <f t="shared" si="211"/>
        <v/>
      </c>
      <c r="AI4500" s="205" t="str">
        <f t="shared" si="212"/>
        <v/>
      </c>
    </row>
    <row r="4501" spans="1:35" ht="15" customHeight="1">
      <c r="A4501" s="185"/>
      <c r="B4501" s="185"/>
      <c r="C4501" s="185"/>
      <c r="D4501" s="186"/>
      <c r="E4501" s="185"/>
      <c r="F4501" s="185"/>
      <c r="G4501" s="185"/>
      <c r="H4501" s="185"/>
      <c r="I4501" s="185"/>
      <c r="J4501" s="185"/>
      <c r="K4501" s="187"/>
      <c r="L4501" s="187"/>
      <c r="M4501" s="187"/>
      <c r="N4501" s="187"/>
      <c r="O4501" s="187"/>
      <c r="P4501" s="187"/>
      <c r="Q4501" s="187"/>
      <c r="R4501" s="190"/>
      <c r="S4501" s="190"/>
      <c r="T4501" s="190"/>
      <c r="U4501" s="190"/>
      <c r="V4501" s="190"/>
      <c r="W4501" s="190"/>
      <c r="X4501" s="190"/>
      <c r="Y4501" s="190"/>
      <c r="Z4501" s="190"/>
      <c r="AA4501" s="190"/>
      <c r="AB4501" s="190"/>
      <c r="AC4501" s="185"/>
      <c r="AD4501" s="190"/>
      <c r="AE4501" s="190"/>
      <c r="AF4501" s="190"/>
      <c r="AG4501" s="205" t="str">
        <f t="shared" si="210"/>
        <v/>
      </c>
      <c r="AH4501" s="205" t="str">
        <f t="shared" si="211"/>
        <v/>
      </c>
      <c r="AI4501" s="205" t="str">
        <f t="shared" si="212"/>
        <v/>
      </c>
    </row>
    <row r="4502" spans="1:35" ht="15" customHeight="1">
      <c r="A4502" s="185"/>
      <c r="B4502" s="185"/>
      <c r="C4502" s="185"/>
      <c r="D4502" s="186"/>
      <c r="E4502" s="185"/>
      <c r="F4502" s="185"/>
      <c r="G4502" s="185"/>
      <c r="H4502" s="185"/>
      <c r="I4502" s="185"/>
      <c r="J4502" s="185"/>
      <c r="K4502" s="187"/>
      <c r="L4502" s="187"/>
      <c r="M4502" s="187"/>
      <c r="N4502" s="187"/>
      <c r="O4502" s="187"/>
      <c r="P4502" s="187"/>
      <c r="Q4502" s="187"/>
      <c r="R4502" s="190"/>
      <c r="S4502" s="190"/>
      <c r="T4502" s="190"/>
      <c r="U4502" s="190"/>
      <c r="V4502" s="190"/>
      <c r="W4502" s="190"/>
      <c r="X4502" s="190"/>
      <c r="Y4502" s="190"/>
      <c r="Z4502" s="190"/>
      <c r="AA4502" s="190"/>
      <c r="AB4502" s="190"/>
      <c r="AC4502" s="185"/>
      <c r="AD4502" s="190"/>
      <c r="AE4502" s="190"/>
      <c r="AF4502" s="190"/>
      <c r="AG4502" s="205" t="str">
        <f t="shared" si="210"/>
        <v/>
      </c>
      <c r="AH4502" s="205" t="str">
        <f t="shared" si="211"/>
        <v/>
      </c>
      <c r="AI4502" s="205" t="str">
        <f t="shared" si="212"/>
        <v/>
      </c>
    </row>
    <row r="4503" spans="1:35" ht="15" customHeight="1">
      <c r="A4503" s="185"/>
      <c r="B4503" s="185"/>
      <c r="C4503" s="185"/>
      <c r="D4503" s="186"/>
      <c r="E4503" s="185"/>
      <c r="F4503" s="185"/>
      <c r="G4503" s="185"/>
      <c r="H4503" s="185"/>
      <c r="I4503" s="185"/>
      <c r="J4503" s="185"/>
      <c r="K4503" s="187"/>
      <c r="L4503" s="187"/>
      <c r="M4503" s="187"/>
      <c r="N4503" s="187"/>
      <c r="O4503" s="187"/>
      <c r="P4503" s="187"/>
      <c r="Q4503" s="187"/>
      <c r="R4503" s="190"/>
      <c r="S4503" s="190"/>
      <c r="T4503" s="190"/>
      <c r="U4503" s="190"/>
      <c r="V4503" s="190"/>
      <c r="W4503" s="190"/>
      <c r="X4503" s="190"/>
      <c r="Y4503" s="190"/>
      <c r="Z4503" s="190"/>
      <c r="AA4503" s="190"/>
      <c r="AB4503" s="190"/>
      <c r="AC4503" s="185"/>
      <c r="AD4503" s="190"/>
      <c r="AE4503" s="190"/>
      <c r="AF4503" s="190"/>
      <c r="AG4503" s="205" t="str">
        <f t="shared" si="210"/>
        <v/>
      </c>
      <c r="AH4503" s="205" t="str">
        <f t="shared" si="211"/>
        <v/>
      </c>
      <c r="AI4503" s="205" t="str">
        <f t="shared" si="212"/>
        <v/>
      </c>
    </row>
    <row r="4504" spans="1:35" ht="15" customHeight="1">
      <c r="A4504" s="185"/>
      <c r="B4504" s="185"/>
      <c r="C4504" s="185"/>
      <c r="D4504" s="186"/>
      <c r="E4504" s="185"/>
      <c r="F4504" s="185"/>
      <c r="G4504" s="185"/>
      <c r="H4504" s="185"/>
      <c r="I4504" s="185"/>
      <c r="J4504" s="185"/>
      <c r="K4504" s="187"/>
      <c r="L4504" s="187"/>
      <c r="M4504" s="187"/>
      <c r="N4504" s="187"/>
      <c r="O4504" s="187"/>
      <c r="P4504" s="187"/>
      <c r="Q4504" s="187"/>
      <c r="R4504" s="190"/>
      <c r="S4504" s="190"/>
      <c r="T4504" s="190"/>
      <c r="U4504" s="190"/>
      <c r="V4504" s="190"/>
      <c r="W4504" s="190"/>
      <c r="X4504" s="190"/>
      <c r="Y4504" s="190"/>
      <c r="Z4504" s="190"/>
      <c r="AA4504" s="190"/>
      <c r="AB4504" s="190"/>
      <c r="AC4504" s="185"/>
      <c r="AD4504" s="190"/>
      <c r="AE4504" s="190"/>
      <c r="AF4504" s="190"/>
      <c r="AG4504" s="205" t="str">
        <f t="shared" si="210"/>
        <v/>
      </c>
      <c r="AH4504" s="205" t="str">
        <f t="shared" si="211"/>
        <v/>
      </c>
      <c r="AI4504" s="205" t="str">
        <f t="shared" si="212"/>
        <v/>
      </c>
    </row>
    <row r="4505" spans="1:35" ht="15" customHeight="1">
      <c r="A4505" s="185"/>
      <c r="B4505" s="185"/>
      <c r="C4505" s="185"/>
      <c r="D4505" s="186"/>
      <c r="E4505" s="185"/>
      <c r="F4505" s="185"/>
      <c r="G4505" s="185"/>
      <c r="H4505" s="185"/>
      <c r="I4505" s="185"/>
      <c r="J4505" s="185"/>
      <c r="K4505" s="187"/>
      <c r="L4505" s="187"/>
      <c r="M4505" s="187"/>
      <c r="N4505" s="187"/>
      <c r="O4505" s="187"/>
      <c r="P4505" s="187"/>
      <c r="Q4505" s="187"/>
      <c r="R4505" s="190"/>
      <c r="S4505" s="190"/>
      <c r="T4505" s="190"/>
      <c r="U4505" s="190"/>
      <c r="V4505" s="190"/>
      <c r="W4505" s="190"/>
      <c r="X4505" s="190"/>
      <c r="Y4505" s="190"/>
      <c r="Z4505" s="190"/>
      <c r="AA4505" s="190"/>
      <c r="AB4505" s="190"/>
      <c r="AC4505" s="185"/>
      <c r="AD4505" s="190"/>
      <c r="AE4505" s="190"/>
      <c r="AF4505" s="190"/>
      <c r="AG4505" s="205" t="str">
        <f t="shared" si="210"/>
        <v/>
      </c>
      <c r="AH4505" s="205" t="str">
        <f t="shared" si="211"/>
        <v/>
      </c>
      <c r="AI4505" s="205" t="str">
        <f t="shared" si="212"/>
        <v/>
      </c>
    </row>
    <row r="4506" spans="1:35" ht="15" customHeight="1">
      <c r="A4506" s="185"/>
      <c r="B4506" s="185"/>
      <c r="C4506" s="185"/>
      <c r="D4506" s="186"/>
      <c r="E4506" s="185"/>
      <c r="F4506" s="185"/>
      <c r="G4506" s="185"/>
      <c r="H4506" s="185"/>
      <c r="I4506" s="185"/>
      <c r="J4506" s="185"/>
      <c r="K4506" s="187"/>
      <c r="L4506" s="187"/>
      <c r="M4506" s="187"/>
      <c r="N4506" s="187"/>
      <c r="O4506" s="187"/>
      <c r="P4506" s="187"/>
      <c r="Q4506" s="187"/>
      <c r="R4506" s="190"/>
      <c r="S4506" s="190"/>
      <c r="T4506" s="190"/>
      <c r="U4506" s="190"/>
      <c r="V4506" s="190"/>
      <c r="W4506" s="190"/>
      <c r="X4506" s="190"/>
      <c r="Y4506" s="190"/>
      <c r="Z4506" s="190"/>
      <c r="AA4506" s="190"/>
      <c r="AB4506" s="190"/>
      <c r="AC4506" s="185"/>
      <c r="AD4506" s="190"/>
      <c r="AE4506" s="190"/>
      <c r="AF4506" s="190"/>
      <c r="AG4506" s="205" t="str">
        <f t="shared" si="210"/>
        <v/>
      </c>
      <c r="AH4506" s="205" t="str">
        <f t="shared" si="211"/>
        <v/>
      </c>
      <c r="AI4506" s="205" t="str">
        <f t="shared" si="212"/>
        <v/>
      </c>
    </row>
    <row r="4507" spans="1:35" ht="15" customHeight="1">
      <c r="A4507" s="185"/>
      <c r="B4507" s="185"/>
      <c r="C4507" s="185"/>
      <c r="D4507" s="186"/>
      <c r="E4507" s="185"/>
      <c r="F4507" s="185"/>
      <c r="G4507" s="185"/>
      <c r="H4507" s="185"/>
      <c r="I4507" s="185"/>
      <c r="J4507" s="185"/>
      <c r="K4507" s="187"/>
      <c r="L4507" s="187"/>
      <c r="M4507" s="187"/>
      <c r="N4507" s="187"/>
      <c r="O4507" s="187"/>
      <c r="P4507" s="187"/>
      <c r="Q4507" s="187"/>
      <c r="R4507" s="190"/>
      <c r="S4507" s="190"/>
      <c r="T4507" s="190"/>
      <c r="U4507" s="190"/>
      <c r="V4507" s="190"/>
      <c r="W4507" s="190"/>
      <c r="X4507" s="190"/>
      <c r="Y4507" s="190"/>
      <c r="Z4507" s="190"/>
      <c r="AA4507" s="190"/>
      <c r="AB4507" s="190"/>
      <c r="AC4507" s="185"/>
      <c r="AD4507" s="190"/>
      <c r="AE4507" s="190"/>
      <c r="AF4507" s="190"/>
      <c r="AG4507" s="205" t="str">
        <f t="shared" si="210"/>
        <v/>
      </c>
      <c r="AH4507" s="205" t="str">
        <f t="shared" si="211"/>
        <v/>
      </c>
      <c r="AI4507" s="205" t="str">
        <f t="shared" si="212"/>
        <v/>
      </c>
    </row>
    <row r="4508" spans="1:35" ht="15" customHeight="1">
      <c r="A4508" s="185"/>
      <c r="B4508" s="185"/>
      <c r="C4508" s="185"/>
      <c r="D4508" s="186"/>
      <c r="E4508" s="185"/>
      <c r="F4508" s="185"/>
      <c r="G4508" s="185"/>
      <c r="H4508" s="185"/>
      <c r="I4508" s="185"/>
      <c r="J4508" s="185"/>
      <c r="K4508" s="187"/>
      <c r="L4508" s="187"/>
      <c r="M4508" s="187"/>
      <c r="N4508" s="187"/>
      <c r="O4508" s="187"/>
      <c r="P4508" s="187"/>
      <c r="Q4508" s="187"/>
      <c r="R4508" s="190"/>
      <c r="S4508" s="190"/>
      <c r="T4508" s="190"/>
      <c r="U4508" s="190"/>
      <c r="V4508" s="190"/>
      <c r="W4508" s="190"/>
      <c r="X4508" s="190"/>
      <c r="Y4508" s="190"/>
      <c r="Z4508" s="190"/>
      <c r="AA4508" s="190"/>
      <c r="AB4508" s="190"/>
      <c r="AC4508" s="185"/>
      <c r="AD4508" s="190"/>
      <c r="AE4508" s="190"/>
      <c r="AF4508" s="190"/>
      <c r="AG4508" s="205" t="str">
        <f t="shared" si="210"/>
        <v/>
      </c>
      <c r="AH4508" s="205" t="str">
        <f t="shared" si="211"/>
        <v/>
      </c>
      <c r="AI4508" s="205" t="str">
        <f t="shared" si="212"/>
        <v/>
      </c>
    </row>
    <row r="4509" spans="1:35" ht="15" customHeight="1">
      <c r="A4509" s="185"/>
      <c r="B4509" s="185"/>
      <c r="C4509" s="185"/>
      <c r="D4509" s="186"/>
      <c r="E4509" s="185"/>
      <c r="F4509" s="185"/>
      <c r="G4509" s="185"/>
      <c r="H4509" s="185"/>
      <c r="I4509" s="185"/>
      <c r="J4509" s="185"/>
      <c r="K4509" s="187"/>
      <c r="L4509" s="187"/>
      <c r="M4509" s="187"/>
      <c r="N4509" s="187"/>
      <c r="O4509" s="187"/>
      <c r="P4509" s="187"/>
      <c r="Q4509" s="187"/>
      <c r="R4509" s="190"/>
      <c r="S4509" s="190"/>
      <c r="T4509" s="190"/>
      <c r="U4509" s="190"/>
      <c r="V4509" s="190"/>
      <c r="W4509" s="190"/>
      <c r="X4509" s="190"/>
      <c r="Y4509" s="190"/>
      <c r="Z4509" s="190"/>
      <c r="AA4509" s="190"/>
      <c r="AB4509" s="190"/>
      <c r="AC4509" s="185"/>
      <c r="AD4509" s="190"/>
      <c r="AE4509" s="190"/>
      <c r="AF4509" s="190"/>
      <c r="AG4509" s="205" t="str">
        <f t="shared" si="210"/>
        <v/>
      </c>
      <c r="AH4509" s="205" t="str">
        <f t="shared" si="211"/>
        <v/>
      </c>
      <c r="AI4509" s="205" t="str">
        <f t="shared" si="212"/>
        <v/>
      </c>
    </row>
    <row r="4510" spans="1:35" ht="15" customHeight="1">
      <c r="A4510" s="185"/>
      <c r="B4510" s="185"/>
      <c r="C4510" s="185"/>
      <c r="D4510" s="186"/>
      <c r="E4510" s="185"/>
      <c r="F4510" s="185"/>
      <c r="G4510" s="185"/>
      <c r="H4510" s="185"/>
      <c r="I4510" s="185"/>
      <c r="J4510" s="185"/>
      <c r="K4510" s="187"/>
      <c r="L4510" s="187"/>
      <c r="M4510" s="187"/>
      <c r="N4510" s="187"/>
      <c r="O4510" s="187"/>
      <c r="P4510" s="187"/>
      <c r="Q4510" s="187"/>
      <c r="R4510" s="190"/>
      <c r="S4510" s="190"/>
      <c r="T4510" s="190"/>
      <c r="U4510" s="190"/>
      <c r="V4510" s="190"/>
      <c r="W4510" s="190"/>
      <c r="X4510" s="190"/>
      <c r="Y4510" s="190"/>
      <c r="Z4510" s="190"/>
      <c r="AA4510" s="190"/>
      <c r="AB4510" s="190"/>
      <c r="AC4510" s="185"/>
      <c r="AD4510" s="190"/>
      <c r="AE4510" s="190"/>
      <c r="AF4510" s="190"/>
      <c r="AG4510" s="205" t="str">
        <f t="shared" si="210"/>
        <v/>
      </c>
      <c r="AH4510" s="205" t="str">
        <f t="shared" si="211"/>
        <v/>
      </c>
      <c r="AI4510" s="205" t="str">
        <f t="shared" si="212"/>
        <v/>
      </c>
    </row>
    <row r="4511" spans="1:35" ht="15" customHeight="1">
      <c r="A4511" s="185"/>
      <c r="B4511" s="185"/>
      <c r="C4511" s="185"/>
      <c r="D4511" s="186"/>
      <c r="E4511" s="185"/>
      <c r="F4511" s="185"/>
      <c r="G4511" s="185"/>
      <c r="H4511" s="185"/>
      <c r="I4511" s="185"/>
      <c r="J4511" s="185"/>
      <c r="K4511" s="187"/>
      <c r="L4511" s="187"/>
      <c r="M4511" s="187"/>
      <c r="N4511" s="187"/>
      <c r="O4511" s="187"/>
      <c r="P4511" s="187"/>
      <c r="Q4511" s="187"/>
      <c r="R4511" s="190"/>
      <c r="S4511" s="190"/>
      <c r="T4511" s="190"/>
      <c r="U4511" s="190"/>
      <c r="V4511" s="190"/>
      <c r="W4511" s="190"/>
      <c r="X4511" s="190"/>
      <c r="Y4511" s="190"/>
      <c r="Z4511" s="190"/>
      <c r="AA4511" s="190"/>
      <c r="AB4511" s="190"/>
      <c r="AC4511" s="185"/>
      <c r="AD4511" s="190"/>
      <c r="AE4511" s="190"/>
      <c r="AF4511" s="190"/>
      <c r="AG4511" s="205" t="str">
        <f t="shared" si="210"/>
        <v/>
      </c>
      <c r="AH4511" s="205" t="str">
        <f t="shared" si="211"/>
        <v/>
      </c>
      <c r="AI4511" s="205" t="str">
        <f t="shared" si="212"/>
        <v/>
      </c>
    </row>
    <row r="4512" spans="1:35" ht="15" customHeight="1">
      <c r="A4512" s="185"/>
      <c r="B4512" s="185"/>
      <c r="C4512" s="185"/>
      <c r="D4512" s="186"/>
      <c r="E4512" s="185"/>
      <c r="F4512" s="185"/>
      <c r="G4512" s="185"/>
      <c r="H4512" s="185"/>
      <c r="I4512" s="185"/>
      <c r="J4512" s="185"/>
      <c r="K4512" s="187"/>
      <c r="L4512" s="187"/>
      <c r="M4512" s="187"/>
      <c r="N4512" s="187"/>
      <c r="O4512" s="187"/>
      <c r="P4512" s="187"/>
      <c r="Q4512" s="187"/>
      <c r="R4512" s="190"/>
      <c r="S4512" s="190"/>
      <c r="T4512" s="190"/>
      <c r="U4512" s="190"/>
      <c r="V4512" s="190"/>
      <c r="W4512" s="190"/>
      <c r="X4512" s="190"/>
      <c r="Y4512" s="190"/>
      <c r="Z4512" s="190"/>
      <c r="AA4512" s="190"/>
      <c r="AB4512" s="190"/>
      <c r="AC4512" s="185"/>
      <c r="AD4512" s="190"/>
      <c r="AE4512" s="190"/>
      <c r="AF4512" s="190"/>
      <c r="AG4512" s="205" t="str">
        <f t="shared" si="210"/>
        <v/>
      </c>
      <c r="AH4512" s="205" t="str">
        <f t="shared" si="211"/>
        <v/>
      </c>
      <c r="AI4512" s="205" t="str">
        <f t="shared" si="212"/>
        <v/>
      </c>
    </row>
    <row r="4513" spans="1:35" ht="15" customHeight="1">
      <c r="A4513" s="185"/>
      <c r="B4513" s="185"/>
      <c r="C4513" s="185"/>
      <c r="D4513" s="186"/>
      <c r="E4513" s="185"/>
      <c r="F4513" s="185"/>
      <c r="G4513" s="185"/>
      <c r="H4513" s="185"/>
      <c r="I4513" s="185"/>
      <c r="J4513" s="185"/>
      <c r="K4513" s="187"/>
      <c r="L4513" s="187"/>
      <c r="M4513" s="187"/>
      <c r="N4513" s="187"/>
      <c r="O4513" s="187"/>
      <c r="P4513" s="187"/>
      <c r="Q4513" s="187"/>
      <c r="R4513" s="190"/>
      <c r="S4513" s="190"/>
      <c r="T4513" s="190"/>
      <c r="U4513" s="190"/>
      <c r="V4513" s="190"/>
      <c r="W4513" s="190"/>
      <c r="X4513" s="190"/>
      <c r="Y4513" s="190"/>
      <c r="Z4513" s="190"/>
      <c r="AA4513" s="190"/>
      <c r="AB4513" s="190"/>
      <c r="AC4513" s="185"/>
      <c r="AD4513" s="190"/>
      <c r="AE4513" s="190"/>
      <c r="AF4513" s="190"/>
      <c r="AG4513" s="205" t="str">
        <f t="shared" si="210"/>
        <v/>
      </c>
      <c r="AH4513" s="205" t="str">
        <f t="shared" si="211"/>
        <v/>
      </c>
      <c r="AI4513" s="205" t="str">
        <f t="shared" si="212"/>
        <v/>
      </c>
    </row>
    <row r="4514" spans="1:35" ht="15" customHeight="1">
      <c r="A4514" s="185"/>
      <c r="B4514" s="185"/>
      <c r="C4514" s="185"/>
      <c r="D4514" s="186"/>
      <c r="E4514" s="185"/>
      <c r="F4514" s="185"/>
      <c r="G4514" s="185"/>
      <c r="H4514" s="185"/>
      <c r="I4514" s="185"/>
      <c r="J4514" s="185"/>
      <c r="K4514" s="187"/>
      <c r="L4514" s="187"/>
      <c r="M4514" s="187"/>
      <c r="N4514" s="187"/>
      <c r="O4514" s="187"/>
      <c r="P4514" s="187"/>
      <c r="Q4514" s="187"/>
      <c r="R4514" s="190"/>
      <c r="S4514" s="190"/>
      <c r="T4514" s="190"/>
      <c r="U4514" s="190"/>
      <c r="V4514" s="190"/>
      <c r="W4514" s="190"/>
      <c r="X4514" s="190"/>
      <c r="Y4514" s="190"/>
      <c r="Z4514" s="190"/>
      <c r="AA4514" s="190"/>
      <c r="AB4514" s="190"/>
      <c r="AC4514" s="185"/>
      <c r="AD4514" s="190"/>
      <c r="AE4514" s="190"/>
      <c r="AF4514" s="190"/>
      <c r="AG4514" s="205" t="str">
        <f t="shared" si="210"/>
        <v/>
      </c>
      <c r="AH4514" s="205" t="str">
        <f t="shared" si="211"/>
        <v/>
      </c>
      <c r="AI4514" s="205" t="str">
        <f t="shared" si="212"/>
        <v/>
      </c>
    </row>
    <row r="4515" spans="1:35" ht="15" customHeight="1">
      <c r="A4515" s="185"/>
      <c r="B4515" s="185"/>
      <c r="C4515" s="185"/>
      <c r="D4515" s="186"/>
      <c r="E4515" s="185"/>
      <c r="F4515" s="185"/>
      <c r="G4515" s="185"/>
      <c r="H4515" s="185"/>
      <c r="I4515" s="185"/>
      <c r="J4515" s="185"/>
      <c r="K4515" s="187"/>
      <c r="L4515" s="187"/>
      <c r="M4515" s="187"/>
      <c r="N4515" s="187"/>
      <c r="O4515" s="187"/>
      <c r="P4515" s="187"/>
      <c r="Q4515" s="187"/>
      <c r="R4515" s="190"/>
      <c r="S4515" s="190"/>
      <c r="T4515" s="190"/>
      <c r="U4515" s="190"/>
      <c r="V4515" s="190"/>
      <c r="W4515" s="190"/>
      <c r="X4515" s="190"/>
      <c r="Y4515" s="190"/>
      <c r="Z4515" s="190"/>
      <c r="AA4515" s="190"/>
      <c r="AB4515" s="190"/>
      <c r="AC4515" s="185"/>
      <c r="AD4515" s="190"/>
      <c r="AE4515" s="190"/>
      <c r="AF4515" s="190"/>
      <c r="AG4515" s="205" t="str">
        <f t="shared" si="210"/>
        <v/>
      </c>
      <c r="AH4515" s="205" t="str">
        <f t="shared" si="211"/>
        <v/>
      </c>
      <c r="AI4515" s="205" t="str">
        <f t="shared" si="212"/>
        <v/>
      </c>
    </row>
    <row r="4516" spans="1:35" ht="15" customHeight="1">
      <c r="A4516" s="185"/>
      <c r="B4516" s="185"/>
      <c r="C4516" s="185"/>
      <c r="D4516" s="186"/>
      <c r="E4516" s="185"/>
      <c r="F4516" s="185"/>
      <c r="G4516" s="185"/>
      <c r="H4516" s="185"/>
      <c r="I4516" s="185"/>
      <c r="J4516" s="185"/>
      <c r="K4516" s="187"/>
      <c r="L4516" s="187"/>
      <c r="M4516" s="187"/>
      <c r="N4516" s="187"/>
      <c r="O4516" s="187"/>
      <c r="P4516" s="187"/>
      <c r="Q4516" s="187"/>
      <c r="R4516" s="190"/>
      <c r="S4516" s="190"/>
      <c r="T4516" s="190"/>
      <c r="U4516" s="190"/>
      <c r="V4516" s="190"/>
      <c r="W4516" s="190"/>
      <c r="X4516" s="190"/>
      <c r="Y4516" s="190"/>
      <c r="Z4516" s="190"/>
      <c r="AA4516" s="190"/>
      <c r="AB4516" s="190"/>
      <c r="AC4516" s="185"/>
      <c r="AD4516" s="190"/>
      <c r="AE4516" s="190"/>
      <c r="AF4516" s="190"/>
      <c r="AG4516" s="205" t="str">
        <f t="shared" si="210"/>
        <v/>
      </c>
      <c r="AH4516" s="205" t="str">
        <f t="shared" si="211"/>
        <v/>
      </c>
      <c r="AI4516" s="205" t="str">
        <f t="shared" si="212"/>
        <v/>
      </c>
    </row>
    <row r="4517" spans="1:35" ht="15" customHeight="1">
      <c r="A4517" s="185"/>
      <c r="B4517" s="185"/>
      <c r="C4517" s="185"/>
      <c r="D4517" s="186"/>
      <c r="E4517" s="185"/>
      <c r="F4517" s="185"/>
      <c r="G4517" s="185"/>
      <c r="H4517" s="185"/>
      <c r="I4517" s="185"/>
      <c r="J4517" s="185"/>
      <c r="K4517" s="187"/>
      <c r="L4517" s="187"/>
      <c r="M4517" s="187"/>
      <c r="N4517" s="187"/>
      <c r="O4517" s="187"/>
      <c r="P4517" s="187"/>
      <c r="Q4517" s="187"/>
      <c r="R4517" s="190"/>
      <c r="S4517" s="190"/>
      <c r="T4517" s="190"/>
      <c r="U4517" s="190"/>
      <c r="V4517" s="190"/>
      <c r="W4517" s="190"/>
      <c r="X4517" s="190"/>
      <c r="Y4517" s="190"/>
      <c r="Z4517" s="190"/>
      <c r="AA4517" s="190"/>
      <c r="AB4517" s="190"/>
      <c r="AC4517" s="185"/>
      <c r="AD4517" s="190"/>
      <c r="AE4517" s="190"/>
      <c r="AF4517" s="190"/>
      <c r="AG4517" s="205" t="str">
        <f t="shared" si="210"/>
        <v/>
      </c>
      <c r="AH4517" s="205" t="str">
        <f t="shared" si="211"/>
        <v/>
      </c>
      <c r="AI4517" s="205" t="str">
        <f t="shared" si="212"/>
        <v/>
      </c>
    </row>
    <row r="4518" spans="1:35" ht="15" customHeight="1">
      <c r="A4518" s="185"/>
      <c r="B4518" s="185"/>
      <c r="C4518" s="185"/>
      <c r="D4518" s="186"/>
      <c r="E4518" s="185"/>
      <c r="F4518" s="185"/>
      <c r="G4518" s="185"/>
      <c r="H4518" s="185"/>
      <c r="I4518" s="185"/>
      <c r="J4518" s="185"/>
      <c r="K4518" s="187"/>
      <c r="L4518" s="187"/>
      <c r="M4518" s="187"/>
      <c r="N4518" s="187"/>
      <c r="O4518" s="187"/>
      <c r="P4518" s="187"/>
      <c r="Q4518" s="187"/>
      <c r="R4518" s="190"/>
      <c r="S4518" s="190"/>
      <c r="T4518" s="190"/>
      <c r="U4518" s="190"/>
      <c r="V4518" s="190"/>
      <c r="W4518" s="190"/>
      <c r="X4518" s="190"/>
      <c r="Y4518" s="190"/>
      <c r="Z4518" s="190"/>
      <c r="AA4518" s="190"/>
      <c r="AB4518" s="190"/>
      <c r="AC4518" s="185"/>
      <c r="AD4518" s="190"/>
      <c r="AE4518" s="190"/>
      <c r="AF4518" s="190"/>
      <c r="AG4518" s="205" t="str">
        <f t="shared" si="210"/>
        <v/>
      </c>
      <c r="AH4518" s="205" t="str">
        <f t="shared" si="211"/>
        <v/>
      </c>
      <c r="AI4518" s="205" t="str">
        <f t="shared" si="212"/>
        <v/>
      </c>
    </row>
    <row r="4519" spans="1:35" ht="15" customHeight="1">
      <c r="A4519" s="185"/>
      <c r="B4519" s="185"/>
      <c r="C4519" s="185"/>
      <c r="D4519" s="186"/>
      <c r="E4519" s="185"/>
      <c r="F4519" s="185"/>
      <c r="G4519" s="185"/>
      <c r="H4519" s="185"/>
      <c r="I4519" s="185"/>
      <c r="J4519" s="185"/>
      <c r="K4519" s="187"/>
      <c r="L4519" s="187"/>
      <c r="M4519" s="187"/>
      <c r="N4519" s="187"/>
      <c r="O4519" s="187"/>
      <c r="P4519" s="187"/>
      <c r="Q4519" s="187"/>
      <c r="R4519" s="190"/>
      <c r="S4519" s="190"/>
      <c r="T4519" s="190"/>
      <c r="U4519" s="190"/>
      <c r="V4519" s="190"/>
      <c r="W4519" s="190"/>
      <c r="X4519" s="190"/>
      <c r="Y4519" s="190"/>
      <c r="Z4519" s="190"/>
      <c r="AA4519" s="190"/>
      <c r="AB4519" s="190"/>
      <c r="AC4519" s="185"/>
      <c r="AD4519" s="190"/>
      <c r="AE4519" s="190"/>
      <c r="AF4519" s="190"/>
      <c r="AG4519" s="205" t="str">
        <f t="shared" si="210"/>
        <v/>
      </c>
      <c r="AH4519" s="205" t="str">
        <f t="shared" si="211"/>
        <v/>
      </c>
      <c r="AI4519" s="205" t="str">
        <f t="shared" si="212"/>
        <v/>
      </c>
    </row>
    <row r="4520" spans="1:35" ht="15" customHeight="1">
      <c r="A4520" s="185"/>
      <c r="B4520" s="185"/>
      <c r="C4520" s="185"/>
      <c r="D4520" s="186"/>
      <c r="E4520" s="185"/>
      <c r="F4520" s="185"/>
      <c r="G4520" s="185"/>
      <c r="H4520" s="185"/>
      <c r="I4520" s="185"/>
      <c r="J4520" s="185"/>
      <c r="K4520" s="187"/>
      <c r="L4520" s="187"/>
      <c r="M4520" s="187"/>
      <c r="N4520" s="187"/>
      <c r="O4520" s="187"/>
      <c r="P4520" s="187"/>
      <c r="Q4520" s="187"/>
      <c r="R4520" s="190"/>
      <c r="S4520" s="190"/>
      <c r="T4520" s="190"/>
      <c r="U4520" s="190"/>
      <c r="V4520" s="190"/>
      <c r="W4520" s="190"/>
      <c r="X4520" s="190"/>
      <c r="Y4520" s="190"/>
      <c r="Z4520" s="190"/>
      <c r="AA4520" s="190"/>
      <c r="AB4520" s="190"/>
      <c r="AC4520" s="185"/>
      <c r="AD4520" s="190"/>
      <c r="AE4520" s="190"/>
      <c r="AF4520" s="190"/>
      <c r="AG4520" s="205" t="str">
        <f t="shared" si="210"/>
        <v/>
      </c>
      <c r="AH4520" s="205" t="str">
        <f t="shared" si="211"/>
        <v/>
      </c>
      <c r="AI4520" s="205" t="str">
        <f t="shared" si="212"/>
        <v/>
      </c>
    </row>
    <row r="4521" spans="1:35" ht="15" customHeight="1">
      <c r="A4521" s="185"/>
      <c r="B4521" s="185"/>
      <c r="C4521" s="185"/>
      <c r="D4521" s="186"/>
      <c r="E4521" s="185"/>
      <c r="F4521" s="185"/>
      <c r="G4521" s="185"/>
      <c r="H4521" s="185"/>
      <c r="I4521" s="185"/>
      <c r="J4521" s="185"/>
      <c r="K4521" s="187"/>
      <c r="L4521" s="187"/>
      <c r="M4521" s="187"/>
      <c r="N4521" s="187"/>
      <c r="O4521" s="187"/>
      <c r="P4521" s="187"/>
      <c r="Q4521" s="187"/>
      <c r="R4521" s="190"/>
      <c r="S4521" s="190"/>
      <c r="T4521" s="190"/>
      <c r="U4521" s="190"/>
      <c r="V4521" s="190"/>
      <c r="W4521" s="190"/>
      <c r="X4521" s="190"/>
      <c r="Y4521" s="190"/>
      <c r="Z4521" s="190"/>
      <c r="AA4521" s="190"/>
      <c r="AB4521" s="190"/>
      <c r="AC4521" s="185"/>
      <c r="AD4521" s="190"/>
      <c r="AE4521" s="190"/>
      <c r="AF4521" s="190"/>
      <c r="AG4521" s="205" t="str">
        <f t="shared" si="210"/>
        <v/>
      </c>
      <c r="AH4521" s="205" t="str">
        <f t="shared" si="211"/>
        <v/>
      </c>
      <c r="AI4521" s="205" t="str">
        <f t="shared" si="212"/>
        <v/>
      </c>
    </row>
    <row r="4522" spans="1:35" ht="15" customHeight="1">
      <c r="A4522" s="185"/>
      <c r="B4522" s="185"/>
      <c r="C4522" s="185"/>
      <c r="D4522" s="186"/>
      <c r="E4522" s="185"/>
      <c r="F4522" s="185"/>
      <c r="G4522" s="185"/>
      <c r="H4522" s="185"/>
      <c r="I4522" s="185"/>
      <c r="J4522" s="185"/>
      <c r="K4522" s="187"/>
      <c r="L4522" s="187"/>
      <c r="M4522" s="187"/>
      <c r="N4522" s="187"/>
      <c r="O4522" s="187"/>
      <c r="P4522" s="187"/>
      <c r="Q4522" s="187"/>
      <c r="R4522" s="190"/>
      <c r="S4522" s="190"/>
      <c r="T4522" s="190"/>
      <c r="U4522" s="190"/>
      <c r="V4522" s="190"/>
      <c r="W4522" s="190"/>
      <c r="X4522" s="190"/>
      <c r="Y4522" s="190"/>
      <c r="Z4522" s="190"/>
      <c r="AA4522" s="190"/>
      <c r="AB4522" s="190"/>
      <c r="AC4522" s="185"/>
      <c r="AD4522" s="190"/>
      <c r="AE4522" s="190"/>
      <c r="AF4522" s="190"/>
      <c r="AG4522" s="205" t="str">
        <f t="shared" si="210"/>
        <v/>
      </c>
      <c r="AH4522" s="205" t="str">
        <f t="shared" si="211"/>
        <v/>
      </c>
      <c r="AI4522" s="205" t="str">
        <f t="shared" si="212"/>
        <v/>
      </c>
    </row>
    <row r="4523" spans="1:35" ht="15" customHeight="1">
      <c r="A4523" s="185"/>
      <c r="B4523" s="185"/>
      <c r="C4523" s="185"/>
      <c r="D4523" s="186"/>
      <c r="E4523" s="185"/>
      <c r="F4523" s="185"/>
      <c r="G4523" s="185"/>
      <c r="H4523" s="185"/>
      <c r="I4523" s="185"/>
      <c r="J4523" s="185"/>
      <c r="K4523" s="187"/>
      <c r="L4523" s="187"/>
      <c r="M4523" s="187"/>
      <c r="N4523" s="187"/>
      <c r="O4523" s="187"/>
      <c r="P4523" s="187"/>
      <c r="Q4523" s="187"/>
      <c r="R4523" s="190"/>
      <c r="S4523" s="190"/>
      <c r="T4523" s="190"/>
      <c r="U4523" s="190"/>
      <c r="V4523" s="190"/>
      <c r="W4523" s="190"/>
      <c r="X4523" s="190"/>
      <c r="Y4523" s="190"/>
      <c r="Z4523" s="190"/>
      <c r="AA4523" s="190"/>
      <c r="AB4523" s="190"/>
      <c r="AC4523" s="185"/>
      <c r="AD4523" s="190"/>
      <c r="AE4523" s="190"/>
      <c r="AF4523" s="190"/>
      <c r="AG4523" s="205" t="str">
        <f t="shared" si="210"/>
        <v/>
      </c>
      <c r="AH4523" s="205" t="str">
        <f t="shared" si="211"/>
        <v/>
      </c>
      <c r="AI4523" s="205" t="str">
        <f t="shared" si="212"/>
        <v/>
      </c>
    </row>
    <row r="4524" spans="1:35" ht="15" customHeight="1">
      <c r="A4524" s="185"/>
      <c r="B4524" s="185"/>
      <c r="C4524" s="185"/>
      <c r="D4524" s="186"/>
      <c r="E4524" s="185"/>
      <c r="F4524" s="185"/>
      <c r="G4524" s="185"/>
      <c r="H4524" s="185"/>
      <c r="I4524" s="185"/>
      <c r="J4524" s="185"/>
      <c r="K4524" s="187"/>
      <c r="L4524" s="187"/>
      <c r="M4524" s="187"/>
      <c r="N4524" s="187"/>
      <c r="O4524" s="187"/>
      <c r="P4524" s="187"/>
      <c r="Q4524" s="187"/>
      <c r="R4524" s="190"/>
      <c r="S4524" s="190"/>
      <c r="T4524" s="190"/>
      <c r="U4524" s="190"/>
      <c r="V4524" s="190"/>
      <c r="W4524" s="190"/>
      <c r="X4524" s="190"/>
      <c r="Y4524" s="190"/>
      <c r="Z4524" s="190"/>
      <c r="AA4524" s="190"/>
      <c r="AB4524" s="190"/>
      <c r="AC4524" s="185"/>
      <c r="AD4524" s="190"/>
      <c r="AE4524" s="190"/>
      <c r="AF4524" s="190"/>
      <c r="AG4524" s="205" t="str">
        <f t="shared" si="210"/>
        <v/>
      </c>
      <c r="AH4524" s="205" t="str">
        <f t="shared" si="211"/>
        <v/>
      </c>
      <c r="AI4524" s="205" t="str">
        <f t="shared" si="212"/>
        <v/>
      </c>
    </row>
    <row r="4525" spans="1:35" ht="15" customHeight="1">
      <c r="A4525" s="185"/>
      <c r="B4525" s="185"/>
      <c r="C4525" s="185"/>
      <c r="D4525" s="186"/>
      <c r="E4525" s="185"/>
      <c r="F4525" s="185"/>
      <c r="G4525" s="185"/>
      <c r="H4525" s="185"/>
      <c r="I4525" s="185"/>
      <c r="J4525" s="185"/>
      <c r="K4525" s="187"/>
      <c r="L4525" s="187"/>
      <c r="M4525" s="187"/>
      <c r="N4525" s="187"/>
      <c r="O4525" s="187"/>
      <c r="P4525" s="187"/>
      <c r="Q4525" s="187"/>
      <c r="R4525" s="190"/>
      <c r="S4525" s="190"/>
      <c r="T4525" s="190"/>
      <c r="U4525" s="190"/>
      <c r="V4525" s="190"/>
      <c r="W4525" s="190"/>
      <c r="X4525" s="190"/>
      <c r="Y4525" s="190"/>
      <c r="Z4525" s="190"/>
      <c r="AA4525" s="190"/>
      <c r="AB4525" s="190"/>
      <c r="AC4525" s="185"/>
      <c r="AD4525" s="190"/>
      <c r="AE4525" s="190"/>
      <c r="AF4525" s="190"/>
      <c r="AG4525" s="205" t="str">
        <f t="shared" si="210"/>
        <v/>
      </c>
      <c r="AH4525" s="205" t="str">
        <f t="shared" si="211"/>
        <v/>
      </c>
      <c r="AI4525" s="205" t="str">
        <f t="shared" si="212"/>
        <v/>
      </c>
    </row>
    <row r="4526" spans="1:35" ht="15" customHeight="1">
      <c r="A4526" s="185"/>
      <c r="B4526" s="185"/>
      <c r="C4526" s="185"/>
      <c r="D4526" s="186"/>
      <c r="E4526" s="185"/>
      <c r="F4526" s="185"/>
      <c r="G4526" s="185"/>
      <c r="H4526" s="185"/>
      <c r="I4526" s="185"/>
      <c r="J4526" s="185"/>
      <c r="K4526" s="187"/>
      <c r="L4526" s="187"/>
      <c r="M4526" s="187"/>
      <c r="N4526" s="187"/>
      <c r="O4526" s="187"/>
      <c r="P4526" s="187"/>
      <c r="Q4526" s="187"/>
      <c r="R4526" s="190"/>
      <c r="S4526" s="190"/>
      <c r="T4526" s="190"/>
      <c r="U4526" s="190"/>
      <c r="V4526" s="190"/>
      <c r="W4526" s="190"/>
      <c r="X4526" s="190"/>
      <c r="Y4526" s="190"/>
      <c r="Z4526" s="190"/>
      <c r="AA4526" s="190"/>
      <c r="AB4526" s="190"/>
      <c r="AC4526" s="185"/>
      <c r="AD4526" s="190"/>
      <c r="AE4526" s="190"/>
      <c r="AF4526" s="190"/>
      <c r="AG4526" s="205" t="str">
        <f t="shared" si="210"/>
        <v/>
      </c>
      <c r="AH4526" s="205" t="str">
        <f t="shared" si="211"/>
        <v/>
      </c>
      <c r="AI4526" s="205" t="str">
        <f t="shared" si="212"/>
        <v/>
      </c>
    </row>
    <row r="4527" spans="1:35" ht="15" customHeight="1">
      <c r="A4527" s="185"/>
      <c r="B4527" s="185"/>
      <c r="C4527" s="185"/>
      <c r="D4527" s="186"/>
      <c r="E4527" s="185"/>
      <c r="F4527" s="185"/>
      <c r="G4527" s="185"/>
      <c r="H4527" s="185"/>
      <c r="I4527" s="185"/>
      <c r="J4527" s="185"/>
      <c r="K4527" s="187"/>
      <c r="L4527" s="187"/>
      <c r="M4527" s="187"/>
      <c r="N4527" s="187"/>
      <c r="O4527" s="187"/>
      <c r="P4527" s="187"/>
      <c r="Q4527" s="187"/>
      <c r="R4527" s="190"/>
      <c r="S4527" s="190"/>
      <c r="T4527" s="190"/>
      <c r="U4527" s="190"/>
      <c r="V4527" s="190"/>
      <c r="W4527" s="190"/>
      <c r="X4527" s="190"/>
      <c r="Y4527" s="190"/>
      <c r="Z4527" s="190"/>
      <c r="AA4527" s="190"/>
      <c r="AB4527" s="190"/>
      <c r="AC4527" s="185"/>
      <c r="AD4527" s="190"/>
      <c r="AE4527" s="190"/>
      <c r="AF4527" s="190"/>
      <c r="AG4527" s="205" t="str">
        <f t="shared" si="210"/>
        <v/>
      </c>
      <c r="AH4527" s="205" t="str">
        <f t="shared" si="211"/>
        <v/>
      </c>
      <c r="AI4527" s="205" t="str">
        <f t="shared" si="212"/>
        <v/>
      </c>
    </row>
    <row r="4528" spans="1:35" ht="15" customHeight="1">
      <c r="A4528" s="185"/>
      <c r="B4528" s="185"/>
      <c r="C4528" s="185"/>
      <c r="D4528" s="186"/>
      <c r="E4528" s="185"/>
      <c r="F4528" s="185"/>
      <c r="G4528" s="185"/>
      <c r="H4528" s="185"/>
      <c r="I4528" s="185"/>
      <c r="J4528" s="185"/>
      <c r="K4528" s="187"/>
      <c r="L4528" s="187"/>
      <c r="M4528" s="187"/>
      <c r="N4528" s="187"/>
      <c r="O4528" s="187"/>
      <c r="P4528" s="187"/>
      <c r="Q4528" s="187"/>
      <c r="R4528" s="190"/>
      <c r="S4528" s="190"/>
      <c r="T4528" s="190"/>
      <c r="U4528" s="190"/>
      <c r="V4528" s="190"/>
      <c r="W4528" s="190"/>
      <c r="X4528" s="190"/>
      <c r="Y4528" s="190"/>
      <c r="Z4528" s="190"/>
      <c r="AA4528" s="190"/>
      <c r="AB4528" s="190"/>
      <c r="AC4528" s="185"/>
      <c r="AD4528" s="190"/>
      <c r="AE4528" s="190"/>
      <c r="AF4528" s="190"/>
      <c r="AG4528" s="205" t="str">
        <f t="shared" si="210"/>
        <v/>
      </c>
      <c r="AH4528" s="205" t="str">
        <f t="shared" si="211"/>
        <v/>
      </c>
      <c r="AI4528" s="205" t="str">
        <f t="shared" si="212"/>
        <v/>
      </c>
    </row>
    <row r="4529" spans="1:35" ht="15" customHeight="1">
      <c r="A4529" s="185"/>
      <c r="B4529" s="185"/>
      <c r="C4529" s="185"/>
      <c r="D4529" s="186"/>
      <c r="E4529" s="185"/>
      <c r="F4529" s="185"/>
      <c r="G4529" s="185"/>
      <c r="H4529" s="185"/>
      <c r="I4529" s="185"/>
      <c r="J4529" s="185"/>
      <c r="K4529" s="187"/>
      <c r="L4529" s="187"/>
      <c r="M4529" s="187"/>
      <c r="N4529" s="187"/>
      <c r="O4529" s="187"/>
      <c r="P4529" s="187"/>
      <c r="Q4529" s="187"/>
      <c r="R4529" s="190"/>
      <c r="S4529" s="190"/>
      <c r="T4529" s="190"/>
      <c r="U4529" s="190"/>
      <c r="V4529" s="190"/>
      <c r="W4529" s="190"/>
      <c r="X4529" s="190"/>
      <c r="Y4529" s="190"/>
      <c r="Z4529" s="190"/>
      <c r="AA4529" s="190"/>
      <c r="AB4529" s="190"/>
      <c r="AC4529" s="185"/>
      <c r="AD4529" s="190"/>
      <c r="AE4529" s="190"/>
      <c r="AF4529" s="190"/>
      <c r="AG4529" s="205" t="str">
        <f t="shared" si="210"/>
        <v/>
      </c>
      <c r="AH4529" s="205" t="str">
        <f t="shared" si="211"/>
        <v/>
      </c>
      <c r="AI4529" s="205" t="str">
        <f t="shared" si="212"/>
        <v/>
      </c>
    </row>
    <row r="4530" spans="1:35" ht="15" customHeight="1">
      <c r="A4530" s="185"/>
      <c r="B4530" s="185"/>
      <c r="C4530" s="185"/>
      <c r="D4530" s="186"/>
      <c r="E4530" s="185"/>
      <c r="F4530" s="185"/>
      <c r="G4530" s="185"/>
      <c r="H4530" s="185"/>
      <c r="I4530" s="185"/>
      <c r="J4530" s="185"/>
      <c r="K4530" s="187"/>
      <c r="L4530" s="187"/>
      <c r="M4530" s="187"/>
      <c r="N4530" s="187"/>
      <c r="O4530" s="187"/>
      <c r="P4530" s="187"/>
      <c r="Q4530" s="187"/>
      <c r="R4530" s="190"/>
      <c r="S4530" s="190"/>
      <c r="T4530" s="190"/>
      <c r="U4530" s="190"/>
      <c r="V4530" s="190"/>
      <c r="W4530" s="190"/>
      <c r="X4530" s="190"/>
      <c r="Y4530" s="190"/>
      <c r="Z4530" s="190"/>
      <c r="AA4530" s="190"/>
      <c r="AB4530" s="190"/>
      <c r="AC4530" s="185"/>
      <c r="AD4530" s="190"/>
      <c r="AE4530" s="190"/>
      <c r="AF4530" s="190"/>
      <c r="AG4530" s="205" t="str">
        <f t="shared" si="210"/>
        <v/>
      </c>
      <c r="AH4530" s="205" t="str">
        <f t="shared" si="211"/>
        <v/>
      </c>
      <c r="AI4530" s="205" t="str">
        <f t="shared" si="212"/>
        <v/>
      </c>
    </row>
    <row r="4531" spans="1:35" ht="15" customHeight="1">
      <c r="A4531" s="185"/>
      <c r="B4531" s="185"/>
      <c r="C4531" s="185"/>
      <c r="D4531" s="186"/>
      <c r="E4531" s="185"/>
      <c r="F4531" s="185"/>
      <c r="G4531" s="185"/>
      <c r="H4531" s="185"/>
      <c r="I4531" s="185"/>
      <c r="J4531" s="185"/>
      <c r="K4531" s="187"/>
      <c r="L4531" s="187"/>
      <c r="M4531" s="187"/>
      <c r="N4531" s="187"/>
      <c r="O4531" s="187"/>
      <c r="P4531" s="187"/>
      <c r="Q4531" s="187"/>
      <c r="R4531" s="190"/>
      <c r="S4531" s="190"/>
      <c r="T4531" s="190"/>
      <c r="U4531" s="190"/>
      <c r="V4531" s="190"/>
      <c r="W4531" s="190"/>
      <c r="X4531" s="190"/>
      <c r="Y4531" s="190"/>
      <c r="Z4531" s="190"/>
      <c r="AA4531" s="190"/>
      <c r="AB4531" s="190"/>
      <c r="AC4531" s="185"/>
      <c r="AD4531" s="190"/>
      <c r="AE4531" s="190"/>
      <c r="AF4531" s="190"/>
      <c r="AG4531" s="205" t="str">
        <f t="shared" si="210"/>
        <v/>
      </c>
      <c r="AH4531" s="205" t="str">
        <f t="shared" si="211"/>
        <v/>
      </c>
      <c r="AI4531" s="205" t="str">
        <f t="shared" si="212"/>
        <v/>
      </c>
    </row>
    <row r="4532" spans="1:35" ht="15" customHeight="1">
      <c r="A4532" s="185"/>
      <c r="B4532" s="185"/>
      <c r="C4532" s="185"/>
      <c r="D4532" s="186"/>
      <c r="E4532" s="185"/>
      <c r="F4532" s="185"/>
      <c r="G4532" s="185"/>
      <c r="H4532" s="185"/>
      <c r="I4532" s="185"/>
      <c r="J4532" s="185"/>
      <c r="K4532" s="187"/>
      <c r="L4532" s="187"/>
      <c r="M4532" s="187"/>
      <c r="N4532" s="187"/>
      <c r="O4532" s="187"/>
      <c r="P4532" s="187"/>
      <c r="Q4532" s="187"/>
      <c r="R4532" s="190"/>
      <c r="S4532" s="190"/>
      <c r="T4532" s="190"/>
      <c r="U4532" s="190"/>
      <c r="V4532" s="190"/>
      <c r="W4532" s="190"/>
      <c r="X4532" s="190"/>
      <c r="Y4532" s="190"/>
      <c r="Z4532" s="190"/>
      <c r="AA4532" s="190"/>
      <c r="AB4532" s="190"/>
      <c r="AC4532" s="185"/>
      <c r="AD4532" s="190"/>
      <c r="AE4532" s="190"/>
      <c r="AF4532" s="190"/>
      <c r="AG4532" s="205" t="str">
        <f t="shared" si="210"/>
        <v/>
      </c>
      <c r="AH4532" s="205" t="str">
        <f t="shared" si="211"/>
        <v/>
      </c>
      <c r="AI4532" s="205" t="str">
        <f t="shared" si="212"/>
        <v/>
      </c>
    </row>
    <row r="4533" spans="1:35" ht="15" customHeight="1">
      <c r="A4533" s="185"/>
      <c r="B4533" s="185"/>
      <c r="C4533" s="185"/>
      <c r="D4533" s="186"/>
      <c r="E4533" s="185"/>
      <c r="F4533" s="185"/>
      <c r="G4533" s="185"/>
      <c r="H4533" s="185"/>
      <c r="I4533" s="185"/>
      <c r="J4533" s="185"/>
      <c r="K4533" s="187"/>
      <c r="L4533" s="187"/>
      <c r="M4533" s="187"/>
      <c r="N4533" s="187"/>
      <c r="O4533" s="187"/>
      <c r="P4533" s="187"/>
      <c r="Q4533" s="187"/>
      <c r="R4533" s="190"/>
      <c r="S4533" s="190"/>
      <c r="T4533" s="190"/>
      <c r="U4533" s="190"/>
      <c r="V4533" s="190"/>
      <c r="W4533" s="190"/>
      <c r="X4533" s="190"/>
      <c r="Y4533" s="190"/>
      <c r="Z4533" s="190"/>
      <c r="AA4533" s="190"/>
      <c r="AB4533" s="190"/>
      <c r="AC4533" s="185"/>
      <c r="AD4533" s="190"/>
      <c r="AE4533" s="190"/>
      <c r="AF4533" s="190"/>
      <c r="AG4533" s="205" t="str">
        <f t="shared" si="210"/>
        <v/>
      </c>
      <c r="AH4533" s="205" t="str">
        <f t="shared" si="211"/>
        <v/>
      </c>
      <c r="AI4533" s="205" t="str">
        <f t="shared" si="212"/>
        <v/>
      </c>
    </row>
    <row r="4534" spans="1:35" ht="15" customHeight="1">
      <c r="A4534" s="185"/>
      <c r="B4534" s="185"/>
      <c r="C4534" s="185"/>
      <c r="D4534" s="186"/>
      <c r="E4534" s="185"/>
      <c r="F4534" s="185"/>
      <c r="G4534" s="185"/>
      <c r="H4534" s="185"/>
      <c r="I4534" s="185"/>
      <c r="J4534" s="185"/>
      <c r="K4534" s="187"/>
      <c r="L4534" s="187"/>
      <c r="M4534" s="187"/>
      <c r="N4534" s="187"/>
      <c r="O4534" s="187"/>
      <c r="P4534" s="187"/>
      <c r="Q4534" s="187"/>
      <c r="R4534" s="190"/>
      <c r="S4534" s="190"/>
      <c r="T4534" s="190"/>
      <c r="U4534" s="190"/>
      <c r="V4534" s="190"/>
      <c r="W4534" s="190"/>
      <c r="X4534" s="190"/>
      <c r="Y4534" s="190"/>
      <c r="Z4534" s="190"/>
      <c r="AA4534" s="190"/>
      <c r="AB4534" s="190"/>
      <c r="AC4534" s="185"/>
      <c r="AD4534" s="190"/>
      <c r="AE4534" s="190"/>
      <c r="AF4534" s="190"/>
      <c r="AG4534" s="205" t="str">
        <f t="shared" si="210"/>
        <v/>
      </c>
      <c r="AH4534" s="205" t="str">
        <f t="shared" si="211"/>
        <v/>
      </c>
      <c r="AI4534" s="205" t="str">
        <f t="shared" si="212"/>
        <v/>
      </c>
    </row>
    <row r="4535" spans="1:35" ht="15" customHeight="1">
      <c r="A4535" s="185"/>
      <c r="B4535" s="185"/>
      <c r="C4535" s="185"/>
      <c r="D4535" s="186"/>
      <c r="E4535" s="185"/>
      <c r="F4535" s="185"/>
      <c r="G4535" s="185"/>
      <c r="H4535" s="185"/>
      <c r="I4535" s="185"/>
      <c r="J4535" s="185"/>
      <c r="K4535" s="187"/>
      <c r="L4535" s="187"/>
      <c r="M4535" s="187"/>
      <c r="N4535" s="187"/>
      <c r="O4535" s="187"/>
      <c r="P4535" s="187"/>
      <c r="Q4535" s="187"/>
      <c r="R4535" s="190"/>
      <c r="S4535" s="190"/>
      <c r="T4535" s="190"/>
      <c r="U4535" s="190"/>
      <c r="V4535" s="190"/>
      <c r="W4535" s="190"/>
      <c r="X4535" s="190"/>
      <c r="Y4535" s="190"/>
      <c r="Z4535" s="190"/>
      <c r="AA4535" s="190"/>
      <c r="AB4535" s="190"/>
      <c r="AC4535" s="185"/>
      <c r="AD4535" s="190"/>
      <c r="AE4535" s="190"/>
      <c r="AF4535" s="190"/>
      <c r="AG4535" s="205" t="str">
        <f t="shared" si="210"/>
        <v/>
      </c>
      <c r="AH4535" s="205" t="str">
        <f t="shared" si="211"/>
        <v/>
      </c>
      <c r="AI4535" s="205" t="str">
        <f t="shared" si="212"/>
        <v/>
      </c>
    </row>
    <row r="4536" spans="1:35" ht="15" customHeight="1">
      <c r="A4536" s="185"/>
      <c r="B4536" s="185"/>
      <c r="C4536" s="185"/>
      <c r="D4536" s="186"/>
      <c r="E4536" s="185"/>
      <c r="F4536" s="185"/>
      <c r="G4536" s="185"/>
      <c r="H4536" s="185"/>
      <c r="I4536" s="185"/>
      <c r="J4536" s="185"/>
      <c r="K4536" s="187"/>
      <c r="L4536" s="187"/>
      <c r="M4536" s="187"/>
      <c r="N4536" s="187"/>
      <c r="O4536" s="187"/>
      <c r="P4536" s="187"/>
      <c r="Q4536" s="187"/>
      <c r="R4536" s="190"/>
      <c r="S4536" s="190"/>
      <c r="T4536" s="190"/>
      <c r="U4536" s="190"/>
      <c r="V4536" s="190"/>
      <c r="W4536" s="190"/>
      <c r="X4536" s="190"/>
      <c r="Y4536" s="190"/>
      <c r="Z4536" s="190"/>
      <c r="AA4536" s="190"/>
      <c r="AB4536" s="190"/>
      <c r="AC4536" s="185"/>
      <c r="AD4536" s="190"/>
      <c r="AE4536" s="190"/>
      <c r="AF4536" s="190"/>
      <c r="AG4536" s="205" t="str">
        <f t="shared" si="210"/>
        <v/>
      </c>
      <c r="AH4536" s="205" t="str">
        <f t="shared" si="211"/>
        <v/>
      </c>
      <c r="AI4536" s="205" t="str">
        <f t="shared" si="212"/>
        <v/>
      </c>
    </row>
    <row r="4537" spans="1:35" ht="15" customHeight="1">
      <c r="A4537" s="185"/>
      <c r="B4537" s="185"/>
      <c r="C4537" s="185"/>
      <c r="D4537" s="186"/>
      <c r="E4537" s="185"/>
      <c r="F4537" s="185"/>
      <c r="G4537" s="185"/>
      <c r="H4537" s="185"/>
      <c r="I4537" s="185"/>
      <c r="J4537" s="185"/>
      <c r="K4537" s="187"/>
      <c r="L4537" s="187"/>
      <c r="M4537" s="187"/>
      <c r="N4537" s="187"/>
      <c r="O4537" s="187"/>
      <c r="P4537" s="187"/>
      <c r="Q4537" s="187"/>
      <c r="R4537" s="190"/>
      <c r="S4537" s="190"/>
      <c r="T4537" s="190"/>
      <c r="U4537" s="190"/>
      <c r="V4537" s="190"/>
      <c r="W4537" s="190"/>
      <c r="X4537" s="190"/>
      <c r="Y4537" s="190"/>
      <c r="Z4537" s="190"/>
      <c r="AA4537" s="190"/>
      <c r="AB4537" s="190"/>
      <c r="AC4537" s="185"/>
      <c r="AD4537" s="190"/>
      <c r="AE4537" s="190"/>
      <c r="AF4537" s="190"/>
      <c r="AG4537" s="205" t="str">
        <f t="shared" si="210"/>
        <v/>
      </c>
      <c r="AH4537" s="205" t="str">
        <f t="shared" si="211"/>
        <v/>
      </c>
      <c r="AI4537" s="205" t="str">
        <f t="shared" si="212"/>
        <v/>
      </c>
    </row>
    <row r="4538" spans="1:35" ht="15" customHeight="1">
      <c r="A4538" s="185"/>
      <c r="B4538" s="185"/>
      <c r="C4538" s="185"/>
      <c r="D4538" s="186"/>
      <c r="E4538" s="185"/>
      <c r="F4538" s="185"/>
      <c r="G4538" s="185"/>
      <c r="H4538" s="185"/>
      <c r="I4538" s="185"/>
      <c r="J4538" s="185"/>
      <c r="K4538" s="187"/>
      <c r="L4538" s="187"/>
      <c r="M4538" s="187"/>
      <c r="N4538" s="187"/>
      <c r="O4538" s="187"/>
      <c r="P4538" s="187"/>
      <c r="Q4538" s="187"/>
      <c r="R4538" s="190"/>
      <c r="S4538" s="190"/>
      <c r="T4538" s="190"/>
      <c r="U4538" s="190"/>
      <c r="V4538" s="190"/>
      <c r="W4538" s="190"/>
      <c r="X4538" s="190"/>
      <c r="Y4538" s="190"/>
      <c r="Z4538" s="190"/>
      <c r="AA4538" s="190"/>
      <c r="AB4538" s="190"/>
      <c r="AC4538" s="185"/>
      <c r="AD4538" s="190"/>
      <c r="AE4538" s="190"/>
      <c r="AF4538" s="190"/>
      <c r="AG4538" s="205" t="str">
        <f t="shared" si="210"/>
        <v/>
      </c>
      <c r="AH4538" s="205" t="str">
        <f t="shared" si="211"/>
        <v/>
      </c>
      <c r="AI4538" s="205" t="str">
        <f t="shared" si="212"/>
        <v/>
      </c>
    </row>
    <row r="4539" spans="1:35" ht="15" customHeight="1">
      <c r="A4539" s="185"/>
      <c r="B4539" s="185"/>
      <c r="C4539" s="185"/>
      <c r="D4539" s="186"/>
      <c r="E4539" s="185"/>
      <c r="F4539" s="185"/>
      <c r="G4539" s="185"/>
      <c r="H4539" s="185"/>
      <c r="I4539" s="185"/>
      <c r="J4539" s="185"/>
      <c r="K4539" s="187"/>
      <c r="L4539" s="187"/>
      <c r="M4539" s="187"/>
      <c r="N4539" s="187"/>
      <c r="O4539" s="187"/>
      <c r="P4539" s="187"/>
      <c r="Q4539" s="187"/>
      <c r="R4539" s="190"/>
      <c r="S4539" s="190"/>
      <c r="T4539" s="190"/>
      <c r="U4539" s="190"/>
      <c r="V4539" s="190"/>
      <c r="W4539" s="190"/>
      <c r="X4539" s="190"/>
      <c r="Y4539" s="190"/>
      <c r="Z4539" s="190"/>
      <c r="AA4539" s="190"/>
      <c r="AB4539" s="190"/>
      <c r="AC4539" s="185"/>
      <c r="AD4539" s="190"/>
      <c r="AE4539" s="190"/>
      <c r="AF4539" s="190"/>
      <c r="AG4539" s="205" t="str">
        <f t="shared" si="210"/>
        <v/>
      </c>
      <c r="AH4539" s="205" t="str">
        <f t="shared" si="211"/>
        <v/>
      </c>
      <c r="AI4539" s="205" t="str">
        <f t="shared" si="212"/>
        <v/>
      </c>
    </row>
    <row r="4540" spans="1:35" ht="15" customHeight="1">
      <c r="A4540" s="185"/>
      <c r="B4540" s="185"/>
      <c r="C4540" s="185"/>
      <c r="D4540" s="186"/>
      <c r="E4540" s="185"/>
      <c r="F4540" s="185"/>
      <c r="G4540" s="185"/>
      <c r="H4540" s="185"/>
      <c r="I4540" s="185"/>
      <c r="J4540" s="185"/>
      <c r="K4540" s="187"/>
      <c r="L4540" s="187"/>
      <c r="M4540" s="187"/>
      <c r="N4540" s="187"/>
      <c r="O4540" s="187"/>
      <c r="P4540" s="187"/>
      <c r="Q4540" s="187"/>
      <c r="R4540" s="190"/>
      <c r="S4540" s="190"/>
      <c r="T4540" s="190"/>
      <c r="U4540" s="190"/>
      <c r="V4540" s="190"/>
      <c r="W4540" s="190"/>
      <c r="X4540" s="190"/>
      <c r="Y4540" s="190"/>
      <c r="Z4540" s="190"/>
      <c r="AA4540" s="190"/>
      <c r="AB4540" s="190"/>
      <c r="AC4540" s="185"/>
      <c r="AD4540" s="190"/>
      <c r="AE4540" s="190"/>
      <c r="AF4540" s="190"/>
      <c r="AG4540" s="205" t="str">
        <f t="shared" si="210"/>
        <v/>
      </c>
      <c r="AH4540" s="205" t="str">
        <f t="shared" si="211"/>
        <v/>
      </c>
      <c r="AI4540" s="205" t="str">
        <f t="shared" si="212"/>
        <v/>
      </c>
    </row>
    <row r="4541" spans="1:35" ht="15" customHeight="1">
      <c r="A4541" s="185"/>
      <c r="B4541" s="185"/>
      <c r="C4541" s="185"/>
      <c r="D4541" s="186"/>
      <c r="E4541" s="185"/>
      <c r="F4541" s="185"/>
      <c r="G4541" s="185"/>
      <c r="H4541" s="185"/>
      <c r="I4541" s="185"/>
      <c r="J4541" s="185"/>
      <c r="K4541" s="187"/>
      <c r="L4541" s="187"/>
      <c r="M4541" s="187"/>
      <c r="N4541" s="187"/>
      <c r="O4541" s="187"/>
      <c r="P4541" s="187"/>
      <c r="Q4541" s="187"/>
      <c r="R4541" s="190"/>
      <c r="S4541" s="190"/>
      <c r="T4541" s="190"/>
      <c r="U4541" s="190"/>
      <c r="V4541" s="190"/>
      <c r="W4541" s="190"/>
      <c r="X4541" s="190"/>
      <c r="Y4541" s="190"/>
      <c r="Z4541" s="190"/>
      <c r="AA4541" s="190"/>
      <c r="AB4541" s="190"/>
      <c r="AC4541" s="185"/>
      <c r="AD4541" s="190"/>
      <c r="AE4541" s="190"/>
      <c r="AF4541" s="190"/>
      <c r="AG4541" s="205" t="str">
        <f t="shared" si="210"/>
        <v/>
      </c>
      <c r="AH4541" s="205" t="str">
        <f t="shared" si="211"/>
        <v/>
      </c>
      <c r="AI4541" s="205" t="str">
        <f t="shared" si="212"/>
        <v/>
      </c>
    </row>
    <row r="4542" spans="1:35" ht="15" customHeight="1">
      <c r="A4542" s="185"/>
      <c r="B4542" s="185"/>
      <c r="C4542" s="185"/>
      <c r="D4542" s="186"/>
      <c r="E4542" s="185"/>
      <c r="F4542" s="185"/>
      <c r="G4542" s="185"/>
      <c r="H4542" s="185"/>
      <c r="I4542" s="185"/>
      <c r="J4542" s="185"/>
      <c r="K4542" s="187"/>
      <c r="L4542" s="187"/>
      <c r="M4542" s="187"/>
      <c r="N4542" s="187"/>
      <c r="O4542" s="187"/>
      <c r="P4542" s="187"/>
      <c r="Q4542" s="187"/>
      <c r="R4542" s="190"/>
      <c r="S4542" s="190"/>
      <c r="T4542" s="190"/>
      <c r="U4542" s="190"/>
      <c r="V4542" s="190"/>
      <c r="W4542" s="190"/>
      <c r="X4542" s="190"/>
      <c r="Y4542" s="190"/>
      <c r="Z4542" s="190"/>
      <c r="AA4542" s="190"/>
      <c r="AB4542" s="190"/>
      <c r="AC4542" s="185"/>
      <c r="AD4542" s="190"/>
      <c r="AE4542" s="190"/>
      <c r="AF4542" s="190"/>
      <c r="AG4542" s="205" t="str">
        <f t="shared" si="210"/>
        <v/>
      </c>
      <c r="AH4542" s="205" t="str">
        <f t="shared" si="211"/>
        <v/>
      </c>
      <c r="AI4542" s="205" t="str">
        <f t="shared" si="212"/>
        <v/>
      </c>
    </row>
    <row r="4543" spans="1:35" ht="15" customHeight="1">
      <c r="A4543" s="185"/>
      <c r="B4543" s="185"/>
      <c r="C4543" s="185"/>
      <c r="D4543" s="186"/>
      <c r="E4543" s="185"/>
      <c r="F4543" s="185"/>
      <c r="G4543" s="185"/>
      <c r="H4543" s="185"/>
      <c r="I4543" s="185"/>
      <c r="J4543" s="185"/>
      <c r="K4543" s="187"/>
      <c r="L4543" s="187"/>
      <c r="M4543" s="187"/>
      <c r="N4543" s="187"/>
      <c r="O4543" s="187"/>
      <c r="P4543" s="187"/>
      <c r="Q4543" s="187"/>
      <c r="R4543" s="190"/>
      <c r="S4543" s="190"/>
      <c r="T4543" s="190"/>
      <c r="U4543" s="190"/>
      <c r="V4543" s="190"/>
      <c r="W4543" s="190"/>
      <c r="X4543" s="190"/>
      <c r="Y4543" s="190"/>
      <c r="Z4543" s="190"/>
      <c r="AA4543" s="190"/>
      <c r="AB4543" s="190"/>
      <c r="AC4543" s="185"/>
      <c r="AD4543" s="190"/>
      <c r="AE4543" s="190"/>
      <c r="AF4543" s="190"/>
      <c r="AG4543" s="205" t="str">
        <f t="shared" si="210"/>
        <v/>
      </c>
      <c r="AH4543" s="205" t="str">
        <f t="shared" si="211"/>
        <v/>
      </c>
      <c r="AI4543" s="205" t="str">
        <f t="shared" si="212"/>
        <v/>
      </c>
    </row>
    <row r="4544" spans="1:35" ht="15" customHeight="1">
      <c r="A4544" s="185"/>
      <c r="B4544" s="185"/>
      <c r="C4544" s="185"/>
      <c r="D4544" s="186"/>
      <c r="E4544" s="185"/>
      <c r="F4544" s="185"/>
      <c r="G4544" s="185"/>
      <c r="H4544" s="185"/>
      <c r="I4544" s="185"/>
      <c r="J4544" s="185"/>
      <c r="K4544" s="187"/>
      <c r="L4544" s="187"/>
      <c r="M4544" s="187"/>
      <c r="N4544" s="187"/>
      <c r="O4544" s="187"/>
      <c r="P4544" s="187"/>
      <c r="Q4544" s="187"/>
      <c r="R4544" s="190"/>
      <c r="S4544" s="190"/>
      <c r="T4544" s="190"/>
      <c r="U4544" s="190"/>
      <c r="V4544" s="190"/>
      <c r="W4544" s="190"/>
      <c r="X4544" s="190"/>
      <c r="Y4544" s="190"/>
      <c r="Z4544" s="190"/>
      <c r="AA4544" s="190"/>
      <c r="AB4544" s="190"/>
      <c r="AC4544" s="185"/>
      <c r="AD4544" s="190"/>
      <c r="AE4544" s="190"/>
      <c r="AF4544" s="190"/>
      <c r="AG4544" s="205" t="str">
        <f t="shared" si="210"/>
        <v/>
      </c>
      <c r="AH4544" s="205" t="str">
        <f t="shared" si="211"/>
        <v/>
      </c>
      <c r="AI4544" s="205" t="str">
        <f t="shared" si="212"/>
        <v/>
      </c>
    </row>
    <row r="4545" spans="1:35" ht="15" customHeight="1">
      <c r="A4545" s="185"/>
      <c r="B4545" s="185"/>
      <c r="C4545" s="185"/>
      <c r="D4545" s="186"/>
      <c r="E4545" s="185"/>
      <c r="F4545" s="185"/>
      <c r="G4545" s="185"/>
      <c r="H4545" s="185"/>
      <c r="I4545" s="185"/>
      <c r="J4545" s="185"/>
      <c r="K4545" s="187"/>
      <c r="L4545" s="187"/>
      <c r="M4545" s="187"/>
      <c r="N4545" s="187"/>
      <c r="O4545" s="187"/>
      <c r="P4545" s="187"/>
      <c r="Q4545" s="187"/>
      <c r="R4545" s="190"/>
      <c r="S4545" s="190"/>
      <c r="T4545" s="190"/>
      <c r="U4545" s="190"/>
      <c r="V4545" s="190"/>
      <c r="W4545" s="190"/>
      <c r="X4545" s="190"/>
      <c r="Y4545" s="190"/>
      <c r="Z4545" s="190"/>
      <c r="AA4545" s="190"/>
      <c r="AB4545" s="190"/>
      <c r="AC4545" s="185"/>
      <c r="AD4545" s="190"/>
      <c r="AE4545" s="190"/>
      <c r="AF4545" s="190"/>
      <c r="AG4545" s="205" t="str">
        <f t="shared" si="210"/>
        <v/>
      </c>
      <c r="AH4545" s="205" t="str">
        <f t="shared" si="211"/>
        <v/>
      </c>
      <c r="AI4545" s="205" t="str">
        <f t="shared" si="212"/>
        <v/>
      </c>
    </row>
    <row r="4546" spans="1:35" ht="15" customHeight="1">
      <c r="A4546" s="185"/>
      <c r="B4546" s="185"/>
      <c r="C4546" s="185"/>
      <c r="D4546" s="186"/>
      <c r="E4546" s="185"/>
      <c r="F4546" s="185"/>
      <c r="G4546" s="185"/>
      <c r="H4546" s="185"/>
      <c r="I4546" s="185"/>
      <c r="J4546" s="185"/>
      <c r="K4546" s="187"/>
      <c r="L4546" s="187"/>
      <c r="M4546" s="187"/>
      <c r="N4546" s="187"/>
      <c r="O4546" s="187"/>
      <c r="P4546" s="187"/>
      <c r="Q4546" s="187"/>
      <c r="R4546" s="190"/>
      <c r="S4546" s="190"/>
      <c r="T4546" s="190"/>
      <c r="U4546" s="190"/>
      <c r="V4546" s="190"/>
      <c r="W4546" s="190"/>
      <c r="X4546" s="190"/>
      <c r="Y4546" s="190"/>
      <c r="Z4546" s="190"/>
      <c r="AA4546" s="190"/>
      <c r="AB4546" s="190"/>
      <c r="AC4546" s="185"/>
      <c r="AD4546" s="190"/>
      <c r="AE4546" s="190"/>
      <c r="AF4546" s="190"/>
      <c r="AG4546" s="205" t="str">
        <f t="shared" si="210"/>
        <v/>
      </c>
      <c r="AH4546" s="205" t="str">
        <f t="shared" si="211"/>
        <v/>
      </c>
      <c r="AI4546" s="205" t="str">
        <f t="shared" si="212"/>
        <v/>
      </c>
    </row>
    <row r="4547" spans="1:35" ht="15" customHeight="1">
      <c r="A4547" s="185"/>
      <c r="B4547" s="185"/>
      <c r="C4547" s="185"/>
      <c r="D4547" s="186"/>
      <c r="E4547" s="185"/>
      <c r="F4547" s="185"/>
      <c r="G4547" s="185"/>
      <c r="H4547" s="185"/>
      <c r="I4547" s="185"/>
      <c r="J4547" s="185"/>
      <c r="K4547" s="187"/>
      <c r="L4547" s="187"/>
      <c r="M4547" s="187"/>
      <c r="N4547" s="187"/>
      <c r="O4547" s="187"/>
      <c r="P4547" s="187"/>
      <c r="Q4547" s="187"/>
      <c r="R4547" s="190"/>
      <c r="S4547" s="190"/>
      <c r="T4547" s="190"/>
      <c r="U4547" s="190"/>
      <c r="V4547" s="190"/>
      <c r="W4547" s="190"/>
      <c r="X4547" s="190"/>
      <c r="Y4547" s="190"/>
      <c r="Z4547" s="190"/>
      <c r="AA4547" s="190"/>
      <c r="AB4547" s="190"/>
      <c r="AC4547" s="185"/>
      <c r="AD4547" s="190"/>
      <c r="AE4547" s="190"/>
      <c r="AF4547" s="190"/>
      <c r="AG4547" s="205" t="str">
        <f t="shared" si="210"/>
        <v/>
      </c>
      <c r="AH4547" s="205" t="str">
        <f t="shared" si="211"/>
        <v/>
      </c>
      <c r="AI4547" s="205" t="str">
        <f t="shared" si="212"/>
        <v/>
      </c>
    </row>
    <row r="4548" spans="1:35" ht="15" customHeight="1">
      <c r="A4548" s="185"/>
      <c r="B4548" s="185"/>
      <c r="C4548" s="185"/>
      <c r="D4548" s="186"/>
      <c r="E4548" s="185"/>
      <c r="F4548" s="185"/>
      <c r="G4548" s="185"/>
      <c r="H4548" s="185"/>
      <c r="I4548" s="185"/>
      <c r="J4548" s="185"/>
      <c r="K4548" s="187"/>
      <c r="L4548" s="187"/>
      <c r="M4548" s="187"/>
      <c r="N4548" s="187"/>
      <c r="O4548" s="187"/>
      <c r="P4548" s="187"/>
      <c r="Q4548" s="187"/>
      <c r="R4548" s="190"/>
      <c r="S4548" s="190"/>
      <c r="T4548" s="190"/>
      <c r="U4548" s="190"/>
      <c r="V4548" s="190"/>
      <c r="W4548" s="190"/>
      <c r="X4548" s="190"/>
      <c r="Y4548" s="190"/>
      <c r="Z4548" s="190"/>
      <c r="AA4548" s="190"/>
      <c r="AB4548" s="190"/>
      <c r="AC4548" s="185"/>
      <c r="AD4548" s="190"/>
      <c r="AE4548" s="190"/>
      <c r="AF4548" s="190"/>
      <c r="AG4548" s="205" t="str">
        <f t="shared" ref="AG4548:AG4611" si="213">IF($Q4548="","",IF($Q4548="YES","YES","NO"))</f>
        <v/>
      </c>
      <c r="AH4548" s="205" t="str">
        <f t="shared" ref="AH4548:AH4611" si="214">IF($X4548="","",IF($X4548="YES","YES","NO"))</f>
        <v/>
      </c>
      <c r="AI4548" s="205" t="str">
        <f t="shared" ref="AI4548:AI4611" si="215">IF(COUNTIF($B$3:$B$4985,B4548)&gt;1,"DUPLICATE","")</f>
        <v/>
      </c>
    </row>
    <row r="4549" spans="1:35" ht="15" customHeight="1">
      <c r="A4549" s="185"/>
      <c r="B4549" s="185"/>
      <c r="C4549" s="185"/>
      <c r="D4549" s="186"/>
      <c r="E4549" s="185"/>
      <c r="F4549" s="185"/>
      <c r="G4549" s="185"/>
      <c r="H4549" s="185"/>
      <c r="I4549" s="185"/>
      <c r="J4549" s="185"/>
      <c r="K4549" s="187"/>
      <c r="L4549" s="187"/>
      <c r="M4549" s="187"/>
      <c r="N4549" s="187"/>
      <c r="O4549" s="187"/>
      <c r="P4549" s="187"/>
      <c r="Q4549" s="187"/>
      <c r="R4549" s="190"/>
      <c r="S4549" s="190"/>
      <c r="T4549" s="190"/>
      <c r="U4549" s="190"/>
      <c r="V4549" s="190"/>
      <c r="W4549" s="190"/>
      <c r="X4549" s="190"/>
      <c r="Y4549" s="190"/>
      <c r="Z4549" s="190"/>
      <c r="AA4549" s="190"/>
      <c r="AB4549" s="190"/>
      <c r="AC4549" s="185"/>
      <c r="AD4549" s="190"/>
      <c r="AE4549" s="190"/>
      <c r="AF4549" s="190"/>
      <c r="AG4549" s="205" t="str">
        <f t="shared" si="213"/>
        <v/>
      </c>
      <c r="AH4549" s="205" t="str">
        <f t="shared" si="214"/>
        <v/>
      </c>
      <c r="AI4549" s="205" t="str">
        <f t="shared" si="215"/>
        <v/>
      </c>
    </row>
    <row r="4550" spans="1:35" ht="15" customHeight="1">
      <c r="A4550" s="185"/>
      <c r="B4550" s="185"/>
      <c r="C4550" s="185"/>
      <c r="D4550" s="186"/>
      <c r="E4550" s="185"/>
      <c r="F4550" s="185"/>
      <c r="G4550" s="185"/>
      <c r="H4550" s="185"/>
      <c r="I4550" s="185"/>
      <c r="J4550" s="185"/>
      <c r="K4550" s="187"/>
      <c r="L4550" s="187"/>
      <c r="M4550" s="187"/>
      <c r="N4550" s="187"/>
      <c r="O4550" s="187"/>
      <c r="P4550" s="187"/>
      <c r="Q4550" s="187"/>
      <c r="R4550" s="190"/>
      <c r="S4550" s="190"/>
      <c r="T4550" s="190"/>
      <c r="U4550" s="190"/>
      <c r="V4550" s="190"/>
      <c r="W4550" s="190"/>
      <c r="X4550" s="190"/>
      <c r="Y4550" s="190"/>
      <c r="Z4550" s="190"/>
      <c r="AA4550" s="190"/>
      <c r="AB4550" s="190"/>
      <c r="AC4550" s="185"/>
      <c r="AD4550" s="190"/>
      <c r="AE4550" s="190"/>
      <c r="AF4550" s="190"/>
      <c r="AG4550" s="205" t="str">
        <f t="shared" si="213"/>
        <v/>
      </c>
      <c r="AH4550" s="205" t="str">
        <f t="shared" si="214"/>
        <v/>
      </c>
      <c r="AI4550" s="205" t="str">
        <f t="shared" si="215"/>
        <v/>
      </c>
    </row>
    <row r="4551" spans="1:35" ht="15" customHeight="1">
      <c r="A4551" s="185"/>
      <c r="B4551" s="185"/>
      <c r="C4551" s="185"/>
      <c r="D4551" s="186"/>
      <c r="E4551" s="185"/>
      <c r="F4551" s="185"/>
      <c r="G4551" s="185"/>
      <c r="H4551" s="185"/>
      <c r="I4551" s="185"/>
      <c r="J4551" s="185"/>
      <c r="K4551" s="187"/>
      <c r="L4551" s="187"/>
      <c r="M4551" s="187"/>
      <c r="N4551" s="187"/>
      <c r="O4551" s="187"/>
      <c r="P4551" s="187"/>
      <c r="Q4551" s="187"/>
      <c r="R4551" s="190"/>
      <c r="S4551" s="190"/>
      <c r="T4551" s="190"/>
      <c r="U4551" s="190"/>
      <c r="V4551" s="190"/>
      <c r="W4551" s="190"/>
      <c r="X4551" s="190"/>
      <c r="Y4551" s="190"/>
      <c r="Z4551" s="190"/>
      <c r="AA4551" s="190"/>
      <c r="AB4551" s="190"/>
      <c r="AC4551" s="185"/>
      <c r="AD4551" s="190"/>
      <c r="AE4551" s="190"/>
      <c r="AF4551" s="190"/>
      <c r="AG4551" s="205" t="str">
        <f t="shared" si="213"/>
        <v/>
      </c>
      <c r="AH4551" s="205" t="str">
        <f t="shared" si="214"/>
        <v/>
      </c>
      <c r="AI4551" s="205" t="str">
        <f t="shared" si="215"/>
        <v/>
      </c>
    </row>
    <row r="4552" spans="1:35" ht="15" customHeight="1">
      <c r="A4552" s="185"/>
      <c r="B4552" s="185"/>
      <c r="C4552" s="185"/>
      <c r="D4552" s="186"/>
      <c r="E4552" s="185"/>
      <c r="F4552" s="185"/>
      <c r="G4552" s="185"/>
      <c r="H4552" s="185"/>
      <c r="I4552" s="185"/>
      <c r="J4552" s="185"/>
      <c r="K4552" s="187"/>
      <c r="L4552" s="187"/>
      <c r="M4552" s="187"/>
      <c r="N4552" s="187"/>
      <c r="O4552" s="187"/>
      <c r="P4552" s="187"/>
      <c r="Q4552" s="187"/>
      <c r="R4552" s="190"/>
      <c r="S4552" s="190"/>
      <c r="T4552" s="190"/>
      <c r="U4552" s="190"/>
      <c r="V4552" s="190"/>
      <c r="W4552" s="190"/>
      <c r="X4552" s="190"/>
      <c r="Y4552" s="190"/>
      <c r="Z4552" s="190"/>
      <c r="AA4552" s="190"/>
      <c r="AB4552" s="190"/>
      <c r="AC4552" s="185"/>
      <c r="AD4552" s="190"/>
      <c r="AE4552" s="190"/>
      <c r="AF4552" s="190"/>
      <c r="AG4552" s="205" t="str">
        <f t="shared" si="213"/>
        <v/>
      </c>
      <c r="AH4552" s="205" t="str">
        <f t="shared" si="214"/>
        <v/>
      </c>
      <c r="AI4552" s="205" t="str">
        <f t="shared" si="215"/>
        <v/>
      </c>
    </row>
    <row r="4553" spans="1:35" ht="15" customHeight="1">
      <c r="A4553" s="185"/>
      <c r="B4553" s="185"/>
      <c r="C4553" s="185"/>
      <c r="D4553" s="186"/>
      <c r="E4553" s="185"/>
      <c r="F4553" s="185"/>
      <c r="G4553" s="185"/>
      <c r="H4553" s="185"/>
      <c r="I4553" s="185"/>
      <c r="J4553" s="185"/>
      <c r="K4553" s="187"/>
      <c r="L4553" s="187"/>
      <c r="M4553" s="187"/>
      <c r="N4553" s="187"/>
      <c r="O4553" s="187"/>
      <c r="P4553" s="187"/>
      <c r="Q4553" s="187"/>
      <c r="R4553" s="190"/>
      <c r="S4553" s="190"/>
      <c r="T4553" s="190"/>
      <c r="U4553" s="190"/>
      <c r="V4553" s="190"/>
      <c r="W4553" s="190"/>
      <c r="X4553" s="190"/>
      <c r="Y4553" s="190"/>
      <c r="Z4553" s="190"/>
      <c r="AA4553" s="190"/>
      <c r="AB4553" s="190"/>
      <c r="AC4553" s="185"/>
      <c r="AD4553" s="190"/>
      <c r="AE4553" s="190"/>
      <c r="AF4553" s="190"/>
      <c r="AG4553" s="205" t="str">
        <f t="shared" si="213"/>
        <v/>
      </c>
      <c r="AH4553" s="205" t="str">
        <f t="shared" si="214"/>
        <v/>
      </c>
      <c r="AI4553" s="205" t="str">
        <f t="shared" si="215"/>
        <v/>
      </c>
    </row>
    <row r="4554" spans="1:35" ht="15" customHeight="1">
      <c r="A4554" s="185"/>
      <c r="B4554" s="185"/>
      <c r="C4554" s="185"/>
      <c r="D4554" s="186"/>
      <c r="E4554" s="185"/>
      <c r="F4554" s="185"/>
      <c r="G4554" s="185"/>
      <c r="H4554" s="185"/>
      <c r="I4554" s="185"/>
      <c r="J4554" s="185"/>
      <c r="K4554" s="187"/>
      <c r="L4554" s="187"/>
      <c r="M4554" s="187"/>
      <c r="N4554" s="187"/>
      <c r="O4554" s="187"/>
      <c r="P4554" s="187"/>
      <c r="Q4554" s="187"/>
      <c r="R4554" s="190"/>
      <c r="S4554" s="190"/>
      <c r="T4554" s="190"/>
      <c r="U4554" s="190"/>
      <c r="V4554" s="190"/>
      <c r="W4554" s="190"/>
      <c r="X4554" s="190"/>
      <c r="Y4554" s="190"/>
      <c r="Z4554" s="190"/>
      <c r="AA4554" s="190"/>
      <c r="AB4554" s="190"/>
      <c r="AC4554" s="185"/>
      <c r="AD4554" s="190"/>
      <c r="AE4554" s="190"/>
      <c r="AF4554" s="190"/>
      <c r="AG4554" s="205" t="str">
        <f t="shared" si="213"/>
        <v/>
      </c>
      <c r="AH4554" s="205" t="str">
        <f t="shared" si="214"/>
        <v/>
      </c>
      <c r="AI4554" s="205" t="str">
        <f t="shared" si="215"/>
        <v/>
      </c>
    </row>
    <row r="4555" spans="1:35" ht="15" customHeight="1">
      <c r="A4555" s="185"/>
      <c r="B4555" s="185"/>
      <c r="C4555" s="185"/>
      <c r="D4555" s="186"/>
      <c r="E4555" s="185"/>
      <c r="F4555" s="185"/>
      <c r="G4555" s="185"/>
      <c r="H4555" s="185"/>
      <c r="I4555" s="185"/>
      <c r="J4555" s="185"/>
      <c r="K4555" s="187"/>
      <c r="L4555" s="187"/>
      <c r="M4555" s="187"/>
      <c r="N4555" s="187"/>
      <c r="O4555" s="187"/>
      <c r="P4555" s="187"/>
      <c r="Q4555" s="187"/>
      <c r="R4555" s="190"/>
      <c r="S4555" s="190"/>
      <c r="T4555" s="190"/>
      <c r="U4555" s="190"/>
      <c r="V4555" s="190"/>
      <c r="W4555" s="190"/>
      <c r="X4555" s="190"/>
      <c r="Y4555" s="190"/>
      <c r="Z4555" s="190"/>
      <c r="AA4555" s="190"/>
      <c r="AB4555" s="190"/>
      <c r="AC4555" s="185"/>
      <c r="AD4555" s="190"/>
      <c r="AE4555" s="190"/>
      <c r="AF4555" s="190"/>
      <c r="AG4555" s="205" t="str">
        <f t="shared" si="213"/>
        <v/>
      </c>
      <c r="AH4555" s="205" t="str">
        <f t="shared" si="214"/>
        <v/>
      </c>
      <c r="AI4555" s="205" t="str">
        <f t="shared" si="215"/>
        <v/>
      </c>
    </row>
    <row r="4556" spans="1:35" ht="15" customHeight="1">
      <c r="A4556" s="185"/>
      <c r="B4556" s="185"/>
      <c r="C4556" s="185"/>
      <c r="D4556" s="186"/>
      <c r="E4556" s="185"/>
      <c r="F4556" s="185"/>
      <c r="G4556" s="185"/>
      <c r="H4556" s="185"/>
      <c r="I4556" s="185"/>
      <c r="J4556" s="185"/>
      <c r="K4556" s="187"/>
      <c r="L4556" s="187"/>
      <c r="M4556" s="187"/>
      <c r="N4556" s="187"/>
      <c r="O4556" s="187"/>
      <c r="P4556" s="187"/>
      <c r="Q4556" s="187"/>
      <c r="R4556" s="190"/>
      <c r="S4556" s="190"/>
      <c r="T4556" s="190"/>
      <c r="U4556" s="190"/>
      <c r="V4556" s="190"/>
      <c r="W4556" s="190"/>
      <c r="X4556" s="190"/>
      <c r="Y4556" s="190"/>
      <c r="Z4556" s="190"/>
      <c r="AA4556" s="190"/>
      <c r="AB4556" s="190"/>
      <c r="AC4556" s="185"/>
      <c r="AD4556" s="190"/>
      <c r="AE4556" s="190"/>
      <c r="AF4556" s="190"/>
      <c r="AG4556" s="205" t="str">
        <f t="shared" si="213"/>
        <v/>
      </c>
      <c r="AH4556" s="205" t="str">
        <f t="shared" si="214"/>
        <v/>
      </c>
      <c r="AI4556" s="205" t="str">
        <f t="shared" si="215"/>
        <v/>
      </c>
    </row>
    <row r="4557" spans="1:35" ht="15" customHeight="1">
      <c r="A4557" s="185"/>
      <c r="B4557" s="185"/>
      <c r="C4557" s="185"/>
      <c r="D4557" s="186"/>
      <c r="E4557" s="185"/>
      <c r="F4557" s="185"/>
      <c r="G4557" s="185"/>
      <c r="H4557" s="185"/>
      <c r="I4557" s="185"/>
      <c r="J4557" s="185"/>
      <c r="K4557" s="187"/>
      <c r="L4557" s="187"/>
      <c r="M4557" s="187"/>
      <c r="N4557" s="187"/>
      <c r="O4557" s="187"/>
      <c r="P4557" s="187"/>
      <c r="Q4557" s="187"/>
      <c r="R4557" s="190"/>
      <c r="S4557" s="190"/>
      <c r="T4557" s="190"/>
      <c r="U4557" s="190"/>
      <c r="V4557" s="190"/>
      <c r="W4557" s="190"/>
      <c r="X4557" s="190"/>
      <c r="Y4557" s="190"/>
      <c r="Z4557" s="190"/>
      <c r="AA4557" s="190"/>
      <c r="AB4557" s="190"/>
      <c r="AC4557" s="185"/>
      <c r="AD4557" s="190"/>
      <c r="AE4557" s="190"/>
      <c r="AF4557" s="190"/>
      <c r="AG4557" s="205" t="str">
        <f t="shared" si="213"/>
        <v/>
      </c>
      <c r="AH4557" s="205" t="str">
        <f t="shared" si="214"/>
        <v/>
      </c>
      <c r="AI4557" s="205" t="str">
        <f t="shared" si="215"/>
        <v/>
      </c>
    </row>
    <row r="4558" spans="1:35" ht="15" customHeight="1">
      <c r="A4558" s="185"/>
      <c r="B4558" s="185"/>
      <c r="C4558" s="185"/>
      <c r="D4558" s="186"/>
      <c r="E4558" s="185"/>
      <c r="F4558" s="185"/>
      <c r="G4558" s="185"/>
      <c r="H4558" s="185"/>
      <c r="I4558" s="185"/>
      <c r="J4558" s="185"/>
      <c r="K4558" s="187"/>
      <c r="L4558" s="187"/>
      <c r="M4558" s="187"/>
      <c r="N4558" s="187"/>
      <c r="O4558" s="187"/>
      <c r="P4558" s="187"/>
      <c r="Q4558" s="187"/>
      <c r="R4558" s="190"/>
      <c r="S4558" s="190"/>
      <c r="T4558" s="190"/>
      <c r="U4558" s="190"/>
      <c r="V4558" s="190"/>
      <c r="W4558" s="190"/>
      <c r="X4558" s="190"/>
      <c r="Y4558" s="190"/>
      <c r="Z4558" s="190"/>
      <c r="AA4558" s="190"/>
      <c r="AB4558" s="190"/>
      <c r="AC4558" s="185"/>
      <c r="AD4558" s="190"/>
      <c r="AE4558" s="190"/>
      <c r="AF4558" s="190"/>
      <c r="AG4558" s="205" t="str">
        <f t="shared" si="213"/>
        <v/>
      </c>
      <c r="AH4558" s="205" t="str">
        <f t="shared" si="214"/>
        <v/>
      </c>
      <c r="AI4558" s="205" t="str">
        <f t="shared" si="215"/>
        <v/>
      </c>
    </row>
    <row r="4559" spans="1:35" ht="15" customHeight="1">
      <c r="A4559" s="185"/>
      <c r="B4559" s="185"/>
      <c r="C4559" s="185"/>
      <c r="D4559" s="186"/>
      <c r="E4559" s="185"/>
      <c r="F4559" s="185"/>
      <c r="G4559" s="185"/>
      <c r="H4559" s="185"/>
      <c r="I4559" s="185"/>
      <c r="J4559" s="185"/>
      <c r="K4559" s="187"/>
      <c r="L4559" s="187"/>
      <c r="M4559" s="187"/>
      <c r="N4559" s="187"/>
      <c r="O4559" s="187"/>
      <c r="P4559" s="187"/>
      <c r="Q4559" s="187"/>
      <c r="R4559" s="190"/>
      <c r="S4559" s="190"/>
      <c r="T4559" s="190"/>
      <c r="U4559" s="190"/>
      <c r="V4559" s="190"/>
      <c r="W4559" s="190"/>
      <c r="X4559" s="190"/>
      <c r="Y4559" s="190"/>
      <c r="Z4559" s="190"/>
      <c r="AA4559" s="190"/>
      <c r="AB4559" s="190"/>
      <c r="AC4559" s="185"/>
      <c r="AD4559" s="190"/>
      <c r="AE4559" s="190"/>
      <c r="AF4559" s="190"/>
      <c r="AG4559" s="205" t="str">
        <f t="shared" si="213"/>
        <v/>
      </c>
      <c r="AH4559" s="205" t="str">
        <f t="shared" si="214"/>
        <v/>
      </c>
      <c r="AI4559" s="205" t="str">
        <f t="shared" si="215"/>
        <v/>
      </c>
    </row>
    <row r="4560" spans="1:35" ht="15" customHeight="1">
      <c r="A4560" s="185"/>
      <c r="B4560" s="185"/>
      <c r="C4560" s="185"/>
      <c r="D4560" s="186"/>
      <c r="E4560" s="185"/>
      <c r="F4560" s="185"/>
      <c r="G4560" s="185"/>
      <c r="H4560" s="185"/>
      <c r="I4560" s="185"/>
      <c r="J4560" s="185"/>
      <c r="K4560" s="187"/>
      <c r="L4560" s="187"/>
      <c r="M4560" s="187"/>
      <c r="N4560" s="187"/>
      <c r="O4560" s="187"/>
      <c r="P4560" s="187"/>
      <c r="Q4560" s="187"/>
      <c r="R4560" s="190"/>
      <c r="S4560" s="190"/>
      <c r="T4560" s="190"/>
      <c r="U4560" s="190"/>
      <c r="V4560" s="190"/>
      <c r="W4560" s="190"/>
      <c r="X4560" s="190"/>
      <c r="Y4560" s="190"/>
      <c r="Z4560" s="190"/>
      <c r="AA4560" s="190"/>
      <c r="AB4560" s="190"/>
      <c r="AC4560" s="185"/>
      <c r="AD4560" s="190"/>
      <c r="AE4560" s="190"/>
      <c r="AF4560" s="190"/>
      <c r="AG4560" s="205" t="str">
        <f t="shared" si="213"/>
        <v/>
      </c>
      <c r="AH4560" s="205" t="str">
        <f t="shared" si="214"/>
        <v/>
      </c>
      <c r="AI4560" s="205" t="str">
        <f t="shared" si="215"/>
        <v/>
      </c>
    </row>
    <row r="4561" spans="1:35" ht="15" customHeight="1">
      <c r="A4561" s="185"/>
      <c r="B4561" s="185"/>
      <c r="C4561" s="185"/>
      <c r="D4561" s="186"/>
      <c r="E4561" s="185"/>
      <c r="F4561" s="185"/>
      <c r="G4561" s="185"/>
      <c r="H4561" s="185"/>
      <c r="I4561" s="185"/>
      <c r="J4561" s="185"/>
      <c r="K4561" s="187"/>
      <c r="L4561" s="187"/>
      <c r="M4561" s="187"/>
      <c r="N4561" s="187"/>
      <c r="O4561" s="187"/>
      <c r="P4561" s="187"/>
      <c r="Q4561" s="187"/>
      <c r="R4561" s="190"/>
      <c r="S4561" s="190"/>
      <c r="T4561" s="190"/>
      <c r="U4561" s="190"/>
      <c r="V4561" s="190"/>
      <c r="W4561" s="190"/>
      <c r="X4561" s="190"/>
      <c r="Y4561" s="190"/>
      <c r="Z4561" s="190"/>
      <c r="AA4561" s="190"/>
      <c r="AB4561" s="190"/>
      <c r="AC4561" s="185"/>
      <c r="AD4561" s="190"/>
      <c r="AE4561" s="190"/>
      <c r="AF4561" s="190"/>
      <c r="AG4561" s="205" t="str">
        <f t="shared" si="213"/>
        <v/>
      </c>
      <c r="AH4561" s="205" t="str">
        <f t="shared" si="214"/>
        <v/>
      </c>
      <c r="AI4561" s="205" t="str">
        <f t="shared" si="215"/>
        <v/>
      </c>
    </row>
    <row r="4562" spans="1:35" ht="15" customHeight="1">
      <c r="A4562" s="185"/>
      <c r="B4562" s="185"/>
      <c r="C4562" s="185"/>
      <c r="D4562" s="186"/>
      <c r="E4562" s="185"/>
      <c r="F4562" s="185"/>
      <c r="G4562" s="185"/>
      <c r="H4562" s="185"/>
      <c r="I4562" s="185"/>
      <c r="J4562" s="185"/>
      <c r="K4562" s="187"/>
      <c r="L4562" s="187"/>
      <c r="M4562" s="187"/>
      <c r="N4562" s="187"/>
      <c r="O4562" s="187"/>
      <c r="P4562" s="187"/>
      <c r="Q4562" s="187"/>
      <c r="R4562" s="190"/>
      <c r="S4562" s="190"/>
      <c r="T4562" s="190"/>
      <c r="U4562" s="190"/>
      <c r="V4562" s="190"/>
      <c r="W4562" s="190"/>
      <c r="X4562" s="190"/>
      <c r="Y4562" s="190"/>
      <c r="Z4562" s="190"/>
      <c r="AA4562" s="190"/>
      <c r="AB4562" s="190"/>
      <c r="AC4562" s="185"/>
      <c r="AD4562" s="190"/>
      <c r="AE4562" s="190"/>
      <c r="AF4562" s="190"/>
      <c r="AG4562" s="205" t="str">
        <f t="shared" si="213"/>
        <v/>
      </c>
      <c r="AH4562" s="205" t="str">
        <f t="shared" si="214"/>
        <v/>
      </c>
      <c r="AI4562" s="205" t="str">
        <f t="shared" si="215"/>
        <v/>
      </c>
    </row>
    <row r="4563" spans="1:35" ht="15" customHeight="1">
      <c r="A4563" s="185"/>
      <c r="B4563" s="185"/>
      <c r="C4563" s="185"/>
      <c r="D4563" s="186"/>
      <c r="E4563" s="185"/>
      <c r="F4563" s="185"/>
      <c r="G4563" s="185"/>
      <c r="H4563" s="185"/>
      <c r="I4563" s="185"/>
      <c r="J4563" s="185"/>
      <c r="K4563" s="187"/>
      <c r="L4563" s="187"/>
      <c r="M4563" s="187"/>
      <c r="N4563" s="187"/>
      <c r="O4563" s="187"/>
      <c r="P4563" s="187"/>
      <c r="Q4563" s="187"/>
      <c r="R4563" s="190"/>
      <c r="S4563" s="190"/>
      <c r="T4563" s="190"/>
      <c r="U4563" s="190"/>
      <c r="V4563" s="190"/>
      <c r="W4563" s="190"/>
      <c r="X4563" s="190"/>
      <c r="Y4563" s="190"/>
      <c r="Z4563" s="190"/>
      <c r="AA4563" s="190"/>
      <c r="AB4563" s="190"/>
      <c r="AC4563" s="185"/>
      <c r="AD4563" s="190"/>
      <c r="AE4563" s="190"/>
      <c r="AF4563" s="190"/>
      <c r="AG4563" s="205" t="str">
        <f t="shared" si="213"/>
        <v/>
      </c>
      <c r="AH4563" s="205" t="str">
        <f t="shared" si="214"/>
        <v/>
      </c>
      <c r="AI4563" s="205" t="str">
        <f t="shared" si="215"/>
        <v/>
      </c>
    </row>
    <row r="4564" spans="1:35" ht="15" customHeight="1">
      <c r="A4564" s="185"/>
      <c r="B4564" s="185"/>
      <c r="C4564" s="185"/>
      <c r="D4564" s="186"/>
      <c r="E4564" s="185"/>
      <c r="F4564" s="185"/>
      <c r="G4564" s="185"/>
      <c r="H4564" s="185"/>
      <c r="I4564" s="185"/>
      <c r="J4564" s="185"/>
      <c r="K4564" s="187"/>
      <c r="L4564" s="187"/>
      <c r="M4564" s="187"/>
      <c r="N4564" s="187"/>
      <c r="O4564" s="187"/>
      <c r="P4564" s="187"/>
      <c r="Q4564" s="187"/>
      <c r="R4564" s="190"/>
      <c r="S4564" s="190"/>
      <c r="T4564" s="190"/>
      <c r="U4564" s="190"/>
      <c r="V4564" s="190"/>
      <c r="W4564" s="190"/>
      <c r="X4564" s="190"/>
      <c r="Y4564" s="190"/>
      <c r="Z4564" s="190"/>
      <c r="AA4564" s="190"/>
      <c r="AB4564" s="190"/>
      <c r="AC4564" s="185"/>
      <c r="AD4564" s="190"/>
      <c r="AE4564" s="190"/>
      <c r="AF4564" s="190"/>
      <c r="AG4564" s="205" t="str">
        <f t="shared" si="213"/>
        <v/>
      </c>
      <c r="AH4564" s="205" t="str">
        <f t="shared" si="214"/>
        <v/>
      </c>
      <c r="AI4564" s="205" t="str">
        <f t="shared" si="215"/>
        <v/>
      </c>
    </row>
    <row r="4565" spans="1:35" ht="15" customHeight="1">
      <c r="A4565" s="185"/>
      <c r="B4565" s="185"/>
      <c r="C4565" s="185"/>
      <c r="D4565" s="186"/>
      <c r="E4565" s="185"/>
      <c r="F4565" s="185"/>
      <c r="G4565" s="185"/>
      <c r="H4565" s="185"/>
      <c r="I4565" s="185"/>
      <c r="J4565" s="185"/>
      <c r="K4565" s="187"/>
      <c r="L4565" s="187"/>
      <c r="M4565" s="187"/>
      <c r="N4565" s="187"/>
      <c r="O4565" s="187"/>
      <c r="P4565" s="187"/>
      <c r="Q4565" s="187"/>
      <c r="R4565" s="190"/>
      <c r="S4565" s="190"/>
      <c r="T4565" s="190"/>
      <c r="U4565" s="190"/>
      <c r="V4565" s="190"/>
      <c r="W4565" s="190"/>
      <c r="X4565" s="190"/>
      <c r="Y4565" s="190"/>
      <c r="Z4565" s="190"/>
      <c r="AA4565" s="190"/>
      <c r="AB4565" s="190"/>
      <c r="AC4565" s="185"/>
      <c r="AD4565" s="190"/>
      <c r="AE4565" s="190"/>
      <c r="AF4565" s="190"/>
      <c r="AG4565" s="205" t="str">
        <f t="shared" si="213"/>
        <v/>
      </c>
      <c r="AH4565" s="205" t="str">
        <f t="shared" si="214"/>
        <v/>
      </c>
      <c r="AI4565" s="205" t="str">
        <f t="shared" si="215"/>
        <v/>
      </c>
    </row>
    <row r="4566" spans="1:35" ht="15" customHeight="1">
      <c r="A4566" s="185"/>
      <c r="B4566" s="185"/>
      <c r="C4566" s="185"/>
      <c r="D4566" s="186"/>
      <c r="E4566" s="185"/>
      <c r="F4566" s="185"/>
      <c r="G4566" s="185"/>
      <c r="H4566" s="185"/>
      <c r="I4566" s="185"/>
      <c r="J4566" s="185"/>
      <c r="K4566" s="187"/>
      <c r="L4566" s="187"/>
      <c r="M4566" s="187"/>
      <c r="N4566" s="187"/>
      <c r="O4566" s="187"/>
      <c r="P4566" s="187"/>
      <c r="Q4566" s="187"/>
      <c r="R4566" s="190"/>
      <c r="S4566" s="190"/>
      <c r="T4566" s="190"/>
      <c r="U4566" s="190"/>
      <c r="V4566" s="190"/>
      <c r="W4566" s="190"/>
      <c r="X4566" s="190"/>
      <c r="Y4566" s="190"/>
      <c r="Z4566" s="190"/>
      <c r="AA4566" s="190"/>
      <c r="AB4566" s="190"/>
      <c r="AC4566" s="185"/>
      <c r="AD4566" s="190"/>
      <c r="AE4566" s="190"/>
      <c r="AF4566" s="190"/>
      <c r="AG4566" s="205" t="str">
        <f t="shared" si="213"/>
        <v/>
      </c>
      <c r="AH4566" s="205" t="str">
        <f t="shared" si="214"/>
        <v/>
      </c>
      <c r="AI4566" s="205" t="str">
        <f t="shared" si="215"/>
        <v/>
      </c>
    </row>
    <row r="4567" spans="1:35" ht="15" customHeight="1">
      <c r="A4567" s="185"/>
      <c r="B4567" s="185"/>
      <c r="C4567" s="185"/>
      <c r="D4567" s="186"/>
      <c r="E4567" s="185"/>
      <c r="F4567" s="185"/>
      <c r="G4567" s="185"/>
      <c r="H4567" s="185"/>
      <c r="I4567" s="185"/>
      <c r="J4567" s="185"/>
      <c r="K4567" s="187"/>
      <c r="L4567" s="187"/>
      <c r="M4567" s="187"/>
      <c r="N4567" s="187"/>
      <c r="O4567" s="187"/>
      <c r="P4567" s="187"/>
      <c r="Q4567" s="187"/>
      <c r="R4567" s="190"/>
      <c r="S4567" s="190"/>
      <c r="T4567" s="190"/>
      <c r="U4567" s="190"/>
      <c r="V4567" s="190"/>
      <c r="W4567" s="190"/>
      <c r="X4567" s="190"/>
      <c r="Y4567" s="190"/>
      <c r="Z4567" s="190"/>
      <c r="AA4567" s="190"/>
      <c r="AB4567" s="190"/>
      <c r="AC4567" s="185"/>
      <c r="AD4567" s="190"/>
      <c r="AE4567" s="190"/>
      <c r="AF4567" s="190"/>
      <c r="AG4567" s="205" t="str">
        <f t="shared" si="213"/>
        <v/>
      </c>
      <c r="AH4567" s="205" t="str">
        <f t="shared" si="214"/>
        <v/>
      </c>
      <c r="AI4567" s="205" t="str">
        <f t="shared" si="215"/>
        <v/>
      </c>
    </row>
    <row r="4568" spans="1:35" ht="15" customHeight="1">
      <c r="A4568" s="185"/>
      <c r="B4568" s="185"/>
      <c r="C4568" s="185"/>
      <c r="D4568" s="186"/>
      <c r="E4568" s="185"/>
      <c r="F4568" s="185"/>
      <c r="G4568" s="185"/>
      <c r="H4568" s="185"/>
      <c r="I4568" s="185"/>
      <c r="J4568" s="185"/>
      <c r="K4568" s="187"/>
      <c r="L4568" s="187"/>
      <c r="M4568" s="187"/>
      <c r="N4568" s="187"/>
      <c r="O4568" s="187"/>
      <c r="P4568" s="187"/>
      <c r="Q4568" s="187"/>
      <c r="R4568" s="190"/>
      <c r="S4568" s="190"/>
      <c r="T4568" s="190"/>
      <c r="U4568" s="190"/>
      <c r="V4568" s="190"/>
      <c r="W4568" s="190"/>
      <c r="X4568" s="190"/>
      <c r="Y4568" s="190"/>
      <c r="Z4568" s="190"/>
      <c r="AA4568" s="190"/>
      <c r="AB4568" s="190"/>
      <c r="AC4568" s="185"/>
      <c r="AD4568" s="190"/>
      <c r="AE4568" s="190"/>
      <c r="AF4568" s="190"/>
      <c r="AG4568" s="205" t="str">
        <f t="shared" si="213"/>
        <v/>
      </c>
      <c r="AH4568" s="205" t="str">
        <f t="shared" si="214"/>
        <v/>
      </c>
      <c r="AI4568" s="205" t="str">
        <f t="shared" si="215"/>
        <v/>
      </c>
    </row>
    <row r="4569" spans="1:35" ht="15" customHeight="1">
      <c r="A4569" s="185"/>
      <c r="B4569" s="185"/>
      <c r="C4569" s="185"/>
      <c r="D4569" s="186"/>
      <c r="E4569" s="185"/>
      <c r="F4569" s="185"/>
      <c r="G4569" s="185"/>
      <c r="H4569" s="185"/>
      <c r="I4569" s="185"/>
      <c r="J4569" s="185"/>
      <c r="K4569" s="187"/>
      <c r="L4569" s="187"/>
      <c r="M4569" s="187"/>
      <c r="N4569" s="187"/>
      <c r="O4569" s="187"/>
      <c r="P4569" s="187"/>
      <c r="Q4569" s="187"/>
      <c r="R4569" s="190"/>
      <c r="S4569" s="190"/>
      <c r="T4569" s="190"/>
      <c r="U4569" s="190"/>
      <c r="V4569" s="190"/>
      <c r="W4569" s="190"/>
      <c r="X4569" s="190"/>
      <c r="Y4569" s="190"/>
      <c r="Z4569" s="190"/>
      <c r="AA4569" s="190"/>
      <c r="AB4569" s="190"/>
      <c r="AC4569" s="185"/>
      <c r="AD4569" s="190"/>
      <c r="AE4569" s="190"/>
      <c r="AF4569" s="190"/>
      <c r="AG4569" s="205" t="str">
        <f t="shared" si="213"/>
        <v/>
      </c>
      <c r="AH4569" s="205" t="str">
        <f t="shared" si="214"/>
        <v/>
      </c>
      <c r="AI4569" s="205" t="str">
        <f t="shared" si="215"/>
        <v/>
      </c>
    </row>
    <row r="4570" spans="1:35" ht="15" customHeight="1">
      <c r="A4570" s="185"/>
      <c r="B4570" s="185"/>
      <c r="C4570" s="185"/>
      <c r="D4570" s="186"/>
      <c r="E4570" s="185"/>
      <c r="F4570" s="185"/>
      <c r="G4570" s="185"/>
      <c r="H4570" s="185"/>
      <c r="I4570" s="185"/>
      <c r="J4570" s="185"/>
      <c r="K4570" s="187"/>
      <c r="L4570" s="187"/>
      <c r="M4570" s="187"/>
      <c r="N4570" s="187"/>
      <c r="O4570" s="187"/>
      <c r="P4570" s="187"/>
      <c r="Q4570" s="187"/>
      <c r="R4570" s="190"/>
      <c r="S4570" s="190"/>
      <c r="T4570" s="190"/>
      <c r="U4570" s="190"/>
      <c r="V4570" s="190"/>
      <c r="W4570" s="190"/>
      <c r="X4570" s="190"/>
      <c r="Y4570" s="190"/>
      <c r="Z4570" s="190"/>
      <c r="AA4570" s="190"/>
      <c r="AB4570" s="190"/>
      <c r="AC4570" s="185"/>
      <c r="AD4570" s="190"/>
      <c r="AE4570" s="190"/>
      <c r="AF4570" s="190"/>
      <c r="AG4570" s="205" t="str">
        <f t="shared" si="213"/>
        <v/>
      </c>
      <c r="AH4570" s="205" t="str">
        <f t="shared" si="214"/>
        <v/>
      </c>
      <c r="AI4570" s="205" t="str">
        <f t="shared" si="215"/>
        <v/>
      </c>
    </row>
    <row r="4571" spans="1:35" ht="15" customHeight="1">
      <c r="A4571" s="185"/>
      <c r="B4571" s="185"/>
      <c r="C4571" s="185"/>
      <c r="D4571" s="186"/>
      <c r="E4571" s="185"/>
      <c r="F4571" s="185"/>
      <c r="G4571" s="185"/>
      <c r="H4571" s="185"/>
      <c r="I4571" s="185"/>
      <c r="J4571" s="185"/>
      <c r="K4571" s="187"/>
      <c r="L4571" s="187"/>
      <c r="M4571" s="187"/>
      <c r="N4571" s="187"/>
      <c r="O4571" s="187"/>
      <c r="P4571" s="187"/>
      <c r="Q4571" s="187"/>
      <c r="R4571" s="190"/>
      <c r="S4571" s="190"/>
      <c r="T4571" s="190"/>
      <c r="U4571" s="190"/>
      <c r="V4571" s="190"/>
      <c r="W4571" s="190"/>
      <c r="X4571" s="190"/>
      <c r="Y4571" s="190"/>
      <c r="Z4571" s="190"/>
      <c r="AA4571" s="190"/>
      <c r="AB4571" s="190"/>
      <c r="AC4571" s="185"/>
      <c r="AD4571" s="190"/>
      <c r="AE4571" s="190"/>
      <c r="AF4571" s="190"/>
      <c r="AG4571" s="205" t="str">
        <f t="shared" si="213"/>
        <v/>
      </c>
      <c r="AH4571" s="205" t="str">
        <f t="shared" si="214"/>
        <v/>
      </c>
      <c r="AI4571" s="205" t="str">
        <f t="shared" si="215"/>
        <v/>
      </c>
    </row>
    <row r="4572" spans="1:35" ht="15" customHeight="1">
      <c r="A4572" s="185"/>
      <c r="B4572" s="185"/>
      <c r="C4572" s="185"/>
      <c r="D4572" s="186"/>
      <c r="E4572" s="185"/>
      <c r="F4572" s="185"/>
      <c r="G4572" s="185"/>
      <c r="H4572" s="185"/>
      <c r="I4572" s="185"/>
      <c r="J4572" s="185"/>
      <c r="K4572" s="187"/>
      <c r="L4572" s="187"/>
      <c r="M4572" s="187"/>
      <c r="N4572" s="187"/>
      <c r="O4572" s="187"/>
      <c r="P4572" s="187"/>
      <c r="Q4572" s="187"/>
      <c r="R4572" s="190"/>
      <c r="S4572" s="190"/>
      <c r="T4572" s="190"/>
      <c r="U4572" s="190"/>
      <c r="V4572" s="190"/>
      <c r="W4572" s="190"/>
      <c r="X4572" s="190"/>
      <c r="Y4572" s="190"/>
      <c r="Z4572" s="190"/>
      <c r="AA4572" s="190"/>
      <c r="AB4572" s="190"/>
      <c r="AC4572" s="185"/>
      <c r="AD4572" s="190"/>
      <c r="AE4572" s="190"/>
      <c r="AF4572" s="190"/>
      <c r="AG4572" s="205" t="str">
        <f t="shared" si="213"/>
        <v/>
      </c>
      <c r="AH4572" s="205" t="str">
        <f t="shared" si="214"/>
        <v/>
      </c>
      <c r="AI4572" s="205" t="str">
        <f t="shared" si="215"/>
        <v/>
      </c>
    </row>
    <row r="4573" spans="1:35" ht="15" customHeight="1">
      <c r="A4573" s="185"/>
      <c r="B4573" s="185"/>
      <c r="C4573" s="185"/>
      <c r="D4573" s="186"/>
      <c r="E4573" s="185"/>
      <c r="F4573" s="185"/>
      <c r="G4573" s="185"/>
      <c r="H4573" s="185"/>
      <c r="I4573" s="185"/>
      <c r="J4573" s="185"/>
      <c r="K4573" s="187"/>
      <c r="L4573" s="187"/>
      <c r="M4573" s="187"/>
      <c r="N4573" s="187"/>
      <c r="O4573" s="187"/>
      <c r="P4573" s="187"/>
      <c r="Q4573" s="187"/>
      <c r="R4573" s="190"/>
      <c r="S4573" s="190"/>
      <c r="T4573" s="190"/>
      <c r="U4573" s="190"/>
      <c r="V4573" s="190"/>
      <c r="W4573" s="190"/>
      <c r="X4573" s="190"/>
      <c r="Y4573" s="190"/>
      <c r="Z4573" s="190"/>
      <c r="AA4573" s="190"/>
      <c r="AB4573" s="190"/>
      <c r="AC4573" s="185"/>
      <c r="AD4573" s="190"/>
      <c r="AE4573" s="190"/>
      <c r="AF4573" s="190"/>
      <c r="AG4573" s="205" t="str">
        <f t="shared" si="213"/>
        <v/>
      </c>
      <c r="AH4573" s="205" t="str">
        <f t="shared" si="214"/>
        <v/>
      </c>
      <c r="AI4573" s="205" t="str">
        <f t="shared" si="215"/>
        <v/>
      </c>
    </row>
    <row r="4574" spans="1:35" ht="15" customHeight="1">
      <c r="A4574" s="185"/>
      <c r="B4574" s="185"/>
      <c r="C4574" s="185"/>
      <c r="D4574" s="186"/>
      <c r="E4574" s="185"/>
      <c r="F4574" s="185"/>
      <c r="G4574" s="185"/>
      <c r="H4574" s="185"/>
      <c r="I4574" s="185"/>
      <c r="J4574" s="185"/>
      <c r="K4574" s="187"/>
      <c r="L4574" s="187"/>
      <c r="M4574" s="187"/>
      <c r="N4574" s="187"/>
      <c r="O4574" s="187"/>
      <c r="P4574" s="187"/>
      <c r="Q4574" s="187"/>
      <c r="R4574" s="190"/>
      <c r="S4574" s="190"/>
      <c r="T4574" s="190"/>
      <c r="U4574" s="190"/>
      <c r="V4574" s="190"/>
      <c r="W4574" s="190"/>
      <c r="X4574" s="190"/>
      <c r="Y4574" s="190"/>
      <c r="Z4574" s="190"/>
      <c r="AA4574" s="190"/>
      <c r="AB4574" s="190"/>
      <c r="AC4574" s="185"/>
      <c r="AD4574" s="190"/>
      <c r="AE4574" s="190"/>
      <c r="AF4574" s="190"/>
      <c r="AG4574" s="205" t="str">
        <f t="shared" si="213"/>
        <v/>
      </c>
      <c r="AH4574" s="205" t="str">
        <f t="shared" si="214"/>
        <v/>
      </c>
      <c r="AI4574" s="205" t="str">
        <f t="shared" si="215"/>
        <v/>
      </c>
    </row>
    <row r="4575" spans="1:35" ht="15" customHeight="1">
      <c r="A4575" s="185"/>
      <c r="B4575" s="185"/>
      <c r="C4575" s="185"/>
      <c r="D4575" s="186"/>
      <c r="E4575" s="185"/>
      <c r="F4575" s="185"/>
      <c r="G4575" s="185"/>
      <c r="H4575" s="185"/>
      <c r="I4575" s="185"/>
      <c r="J4575" s="185"/>
      <c r="K4575" s="187"/>
      <c r="L4575" s="187"/>
      <c r="M4575" s="187"/>
      <c r="N4575" s="187"/>
      <c r="O4575" s="187"/>
      <c r="P4575" s="187"/>
      <c r="Q4575" s="187"/>
      <c r="R4575" s="190"/>
      <c r="S4575" s="190"/>
      <c r="T4575" s="190"/>
      <c r="U4575" s="190"/>
      <c r="V4575" s="190"/>
      <c r="W4575" s="190"/>
      <c r="X4575" s="190"/>
      <c r="Y4575" s="190"/>
      <c r="Z4575" s="190"/>
      <c r="AA4575" s="190"/>
      <c r="AB4575" s="190"/>
      <c r="AC4575" s="185"/>
      <c r="AD4575" s="190"/>
      <c r="AE4575" s="190"/>
      <c r="AF4575" s="190"/>
      <c r="AG4575" s="205" t="str">
        <f t="shared" si="213"/>
        <v/>
      </c>
      <c r="AH4575" s="205" t="str">
        <f t="shared" si="214"/>
        <v/>
      </c>
      <c r="AI4575" s="205" t="str">
        <f t="shared" si="215"/>
        <v/>
      </c>
    </row>
    <row r="4576" spans="1:35" ht="15" customHeight="1">
      <c r="A4576" s="185"/>
      <c r="B4576" s="185"/>
      <c r="C4576" s="185"/>
      <c r="D4576" s="186"/>
      <c r="E4576" s="185"/>
      <c r="F4576" s="185"/>
      <c r="G4576" s="185"/>
      <c r="H4576" s="185"/>
      <c r="I4576" s="185"/>
      <c r="J4576" s="185"/>
      <c r="K4576" s="187"/>
      <c r="L4576" s="187"/>
      <c r="M4576" s="187"/>
      <c r="N4576" s="187"/>
      <c r="O4576" s="187"/>
      <c r="P4576" s="187"/>
      <c r="Q4576" s="187"/>
      <c r="R4576" s="190"/>
      <c r="S4576" s="190"/>
      <c r="T4576" s="190"/>
      <c r="U4576" s="190"/>
      <c r="V4576" s="190"/>
      <c r="W4576" s="190"/>
      <c r="X4576" s="190"/>
      <c r="Y4576" s="190"/>
      <c r="Z4576" s="190"/>
      <c r="AA4576" s="190"/>
      <c r="AB4576" s="190"/>
      <c r="AC4576" s="185"/>
      <c r="AD4576" s="190"/>
      <c r="AE4576" s="190"/>
      <c r="AF4576" s="190"/>
      <c r="AG4576" s="205" t="str">
        <f t="shared" si="213"/>
        <v/>
      </c>
      <c r="AH4576" s="205" t="str">
        <f t="shared" si="214"/>
        <v/>
      </c>
      <c r="AI4576" s="205" t="str">
        <f t="shared" si="215"/>
        <v/>
      </c>
    </row>
    <row r="4577" spans="1:35" ht="15" customHeight="1">
      <c r="A4577" s="185"/>
      <c r="B4577" s="185"/>
      <c r="C4577" s="185"/>
      <c r="D4577" s="186"/>
      <c r="E4577" s="185"/>
      <c r="F4577" s="185"/>
      <c r="G4577" s="185"/>
      <c r="H4577" s="185"/>
      <c r="I4577" s="185"/>
      <c r="J4577" s="185"/>
      <c r="K4577" s="187"/>
      <c r="L4577" s="187"/>
      <c r="M4577" s="187"/>
      <c r="N4577" s="187"/>
      <c r="O4577" s="187"/>
      <c r="P4577" s="187"/>
      <c r="Q4577" s="187"/>
      <c r="R4577" s="190"/>
      <c r="S4577" s="190"/>
      <c r="T4577" s="190"/>
      <c r="U4577" s="190"/>
      <c r="V4577" s="190"/>
      <c r="W4577" s="190"/>
      <c r="X4577" s="190"/>
      <c r="Y4577" s="190"/>
      <c r="Z4577" s="190"/>
      <c r="AA4577" s="190"/>
      <c r="AB4577" s="190"/>
      <c r="AC4577" s="185"/>
      <c r="AD4577" s="190"/>
      <c r="AE4577" s="190"/>
      <c r="AF4577" s="190"/>
      <c r="AG4577" s="205" t="str">
        <f t="shared" si="213"/>
        <v/>
      </c>
      <c r="AH4577" s="205" t="str">
        <f t="shared" si="214"/>
        <v/>
      </c>
      <c r="AI4577" s="205" t="str">
        <f t="shared" si="215"/>
        <v/>
      </c>
    </row>
    <row r="4578" spans="1:35" ht="15" customHeight="1">
      <c r="A4578" s="185"/>
      <c r="B4578" s="185"/>
      <c r="C4578" s="185"/>
      <c r="D4578" s="186"/>
      <c r="E4578" s="185"/>
      <c r="F4578" s="185"/>
      <c r="G4578" s="185"/>
      <c r="H4578" s="185"/>
      <c r="I4578" s="185"/>
      <c r="J4578" s="185"/>
      <c r="K4578" s="187"/>
      <c r="L4578" s="187"/>
      <c r="M4578" s="187"/>
      <c r="N4578" s="187"/>
      <c r="O4578" s="187"/>
      <c r="P4578" s="187"/>
      <c r="Q4578" s="187"/>
      <c r="R4578" s="190"/>
      <c r="S4578" s="190"/>
      <c r="T4578" s="190"/>
      <c r="U4578" s="190"/>
      <c r="V4578" s="190"/>
      <c r="W4578" s="190"/>
      <c r="X4578" s="190"/>
      <c r="Y4578" s="190"/>
      <c r="Z4578" s="190"/>
      <c r="AA4578" s="190"/>
      <c r="AB4578" s="190"/>
      <c r="AC4578" s="185"/>
      <c r="AD4578" s="190"/>
      <c r="AE4578" s="190"/>
      <c r="AF4578" s="190"/>
      <c r="AG4578" s="205" t="str">
        <f t="shared" si="213"/>
        <v/>
      </c>
      <c r="AH4578" s="205" t="str">
        <f t="shared" si="214"/>
        <v/>
      </c>
      <c r="AI4578" s="205" t="str">
        <f t="shared" si="215"/>
        <v/>
      </c>
    </row>
    <row r="4579" spans="1:35" ht="15" customHeight="1">
      <c r="A4579" s="185"/>
      <c r="B4579" s="185"/>
      <c r="C4579" s="185"/>
      <c r="D4579" s="186"/>
      <c r="E4579" s="185"/>
      <c r="F4579" s="185"/>
      <c r="G4579" s="185"/>
      <c r="H4579" s="185"/>
      <c r="I4579" s="185"/>
      <c r="J4579" s="185"/>
      <c r="K4579" s="187"/>
      <c r="L4579" s="187"/>
      <c r="M4579" s="187"/>
      <c r="N4579" s="187"/>
      <c r="O4579" s="187"/>
      <c r="P4579" s="187"/>
      <c r="Q4579" s="187"/>
      <c r="R4579" s="190"/>
      <c r="S4579" s="190"/>
      <c r="T4579" s="190"/>
      <c r="U4579" s="190"/>
      <c r="V4579" s="190"/>
      <c r="W4579" s="190"/>
      <c r="X4579" s="190"/>
      <c r="Y4579" s="190"/>
      <c r="Z4579" s="190"/>
      <c r="AA4579" s="190"/>
      <c r="AB4579" s="190"/>
      <c r="AC4579" s="185"/>
      <c r="AD4579" s="190"/>
      <c r="AE4579" s="190"/>
      <c r="AF4579" s="190"/>
      <c r="AG4579" s="205" t="str">
        <f t="shared" si="213"/>
        <v/>
      </c>
      <c r="AH4579" s="205" t="str">
        <f t="shared" si="214"/>
        <v/>
      </c>
      <c r="AI4579" s="205" t="str">
        <f t="shared" si="215"/>
        <v/>
      </c>
    </row>
    <row r="4580" spans="1:35" ht="15" customHeight="1">
      <c r="A4580" s="185"/>
      <c r="B4580" s="185"/>
      <c r="C4580" s="185"/>
      <c r="D4580" s="186"/>
      <c r="E4580" s="185"/>
      <c r="F4580" s="185"/>
      <c r="G4580" s="185"/>
      <c r="H4580" s="185"/>
      <c r="I4580" s="185"/>
      <c r="J4580" s="185"/>
      <c r="K4580" s="187"/>
      <c r="L4580" s="187"/>
      <c r="M4580" s="187"/>
      <c r="N4580" s="187"/>
      <c r="O4580" s="187"/>
      <c r="P4580" s="187"/>
      <c r="Q4580" s="187"/>
      <c r="R4580" s="190"/>
      <c r="S4580" s="190"/>
      <c r="T4580" s="190"/>
      <c r="U4580" s="190"/>
      <c r="V4580" s="190"/>
      <c r="W4580" s="190"/>
      <c r="X4580" s="190"/>
      <c r="Y4580" s="190"/>
      <c r="Z4580" s="190"/>
      <c r="AA4580" s="190"/>
      <c r="AB4580" s="190"/>
      <c r="AC4580" s="185"/>
      <c r="AD4580" s="190"/>
      <c r="AE4580" s="190"/>
      <c r="AF4580" s="190"/>
      <c r="AG4580" s="205" t="str">
        <f t="shared" si="213"/>
        <v/>
      </c>
      <c r="AH4580" s="205" t="str">
        <f t="shared" si="214"/>
        <v/>
      </c>
      <c r="AI4580" s="205" t="str">
        <f t="shared" si="215"/>
        <v/>
      </c>
    </row>
    <row r="4581" spans="1:35" ht="15" customHeight="1">
      <c r="A4581" s="185"/>
      <c r="B4581" s="185"/>
      <c r="C4581" s="185"/>
      <c r="D4581" s="186"/>
      <c r="E4581" s="185"/>
      <c r="F4581" s="185"/>
      <c r="G4581" s="185"/>
      <c r="H4581" s="185"/>
      <c r="I4581" s="185"/>
      <c r="J4581" s="185"/>
      <c r="K4581" s="187"/>
      <c r="L4581" s="187"/>
      <c r="M4581" s="187"/>
      <c r="N4581" s="187"/>
      <c r="O4581" s="187"/>
      <c r="P4581" s="187"/>
      <c r="Q4581" s="187"/>
      <c r="R4581" s="190"/>
      <c r="S4581" s="190"/>
      <c r="T4581" s="190"/>
      <c r="U4581" s="190"/>
      <c r="V4581" s="190"/>
      <c r="W4581" s="190"/>
      <c r="X4581" s="190"/>
      <c r="Y4581" s="190"/>
      <c r="Z4581" s="190"/>
      <c r="AA4581" s="190"/>
      <c r="AB4581" s="190"/>
      <c r="AC4581" s="185"/>
      <c r="AD4581" s="190"/>
      <c r="AE4581" s="190"/>
      <c r="AF4581" s="190"/>
      <c r="AG4581" s="205" t="str">
        <f t="shared" si="213"/>
        <v/>
      </c>
      <c r="AH4581" s="205" t="str">
        <f t="shared" si="214"/>
        <v/>
      </c>
      <c r="AI4581" s="205" t="str">
        <f t="shared" si="215"/>
        <v/>
      </c>
    </row>
    <row r="4582" spans="1:35" ht="15" customHeight="1">
      <c r="A4582" s="185"/>
      <c r="B4582" s="185"/>
      <c r="C4582" s="185"/>
      <c r="D4582" s="186"/>
      <c r="E4582" s="185"/>
      <c r="F4582" s="185"/>
      <c r="G4582" s="185"/>
      <c r="H4582" s="185"/>
      <c r="I4582" s="185"/>
      <c r="J4582" s="185"/>
      <c r="K4582" s="187"/>
      <c r="L4582" s="187"/>
      <c r="M4582" s="187"/>
      <c r="N4582" s="187"/>
      <c r="O4582" s="187"/>
      <c r="P4582" s="187"/>
      <c r="Q4582" s="187"/>
      <c r="R4582" s="190"/>
      <c r="S4582" s="190"/>
      <c r="T4582" s="190"/>
      <c r="U4582" s="190"/>
      <c r="V4582" s="190"/>
      <c r="W4582" s="190"/>
      <c r="X4582" s="190"/>
      <c r="Y4582" s="190"/>
      <c r="Z4582" s="190"/>
      <c r="AA4582" s="190"/>
      <c r="AB4582" s="190"/>
      <c r="AC4582" s="185"/>
      <c r="AD4582" s="190"/>
      <c r="AE4582" s="190"/>
      <c r="AF4582" s="190"/>
      <c r="AG4582" s="205" t="str">
        <f t="shared" si="213"/>
        <v/>
      </c>
      <c r="AH4582" s="205" t="str">
        <f t="shared" si="214"/>
        <v/>
      </c>
      <c r="AI4582" s="205" t="str">
        <f t="shared" si="215"/>
        <v/>
      </c>
    </row>
    <row r="4583" spans="1:35" ht="15" customHeight="1">
      <c r="A4583" s="185"/>
      <c r="B4583" s="185"/>
      <c r="C4583" s="185"/>
      <c r="D4583" s="186"/>
      <c r="E4583" s="185"/>
      <c r="F4583" s="185"/>
      <c r="G4583" s="185"/>
      <c r="H4583" s="185"/>
      <c r="I4583" s="185"/>
      <c r="J4583" s="185"/>
      <c r="K4583" s="187"/>
      <c r="L4583" s="187"/>
      <c r="M4583" s="187"/>
      <c r="N4583" s="187"/>
      <c r="O4583" s="187"/>
      <c r="P4583" s="187"/>
      <c r="Q4583" s="187"/>
      <c r="R4583" s="190"/>
      <c r="S4583" s="190"/>
      <c r="T4583" s="190"/>
      <c r="U4583" s="190"/>
      <c r="V4583" s="190"/>
      <c r="W4583" s="190"/>
      <c r="X4583" s="190"/>
      <c r="Y4583" s="190"/>
      <c r="Z4583" s="190"/>
      <c r="AA4583" s="190"/>
      <c r="AB4583" s="190"/>
      <c r="AC4583" s="185"/>
      <c r="AD4583" s="190"/>
      <c r="AE4583" s="190"/>
      <c r="AF4583" s="190"/>
      <c r="AG4583" s="205" t="str">
        <f t="shared" si="213"/>
        <v/>
      </c>
      <c r="AH4583" s="205" t="str">
        <f t="shared" si="214"/>
        <v/>
      </c>
      <c r="AI4583" s="205" t="str">
        <f t="shared" si="215"/>
        <v/>
      </c>
    </row>
    <row r="4584" spans="1:35" ht="15" customHeight="1">
      <c r="A4584" s="185"/>
      <c r="B4584" s="185"/>
      <c r="C4584" s="185"/>
      <c r="D4584" s="186"/>
      <c r="E4584" s="185"/>
      <c r="F4584" s="185"/>
      <c r="G4584" s="185"/>
      <c r="H4584" s="185"/>
      <c r="I4584" s="185"/>
      <c r="J4584" s="185"/>
      <c r="K4584" s="187"/>
      <c r="L4584" s="187"/>
      <c r="M4584" s="187"/>
      <c r="N4584" s="187"/>
      <c r="O4584" s="187"/>
      <c r="P4584" s="187"/>
      <c r="Q4584" s="187"/>
      <c r="R4584" s="190"/>
      <c r="S4584" s="190"/>
      <c r="T4584" s="190"/>
      <c r="U4584" s="190"/>
      <c r="V4584" s="190"/>
      <c r="W4584" s="190"/>
      <c r="X4584" s="190"/>
      <c r="Y4584" s="190"/>
      <c r="Z4584" s="190"/>
      <c r="AA4584" s="190"/>
      <c r="AB4584" s="190"/>
      <c r="AC4584" s="185"/>
      <c r="AD4584" s="190"/>
      <c r="AE4584" s="190"/>
      <c r="AF4584" s="190"/>
      <c r="AG4584" s="205" t="str">
        <f t="shared" si="213"/>
        <v/>
      </c>
      <c r="AH4584" s="205" t="str">
        <f t="shared" si="214"/>
        <v/>
      </c>
      <c r="AI4584" s="205" t="str">
        <f t="shared" si="215"/>
        <v/>
      </c>
    </row>
    <row r="4585" spans="1:35" ht="15" customHeight="1">
      <c r="A4585" s="185"/>
      <c r="B4585" s="185"/>
      <c r="C4585" s="185"/>
      <c r="D4585" s="186"/>
      <c r="E4585" s="185"/>
      <c r="F4585" s="185"/>
      <c r="G4585" s="185"/>
      <c r="H4585" s="185"/>
      <c r="I4585" s="185"/>
      <c r="J4585" s="185"/>
      <c r="K4585" s="187"/>
      <c r="L4585" s="187"/>
      <c r="M4585" s="187"/>
      <c r="N4585" s="187"/>
      <c r="O4585" s="187"/>
      <c r="P4585" s="187"/>
      <c r="Q4585" s="187"/>
      <c r="R4585" s="190"/>
      <c r="S4585" s="190"/>
      <c r="T4585" s="190"/>
      <c r="U4585" s="190"/>
      <c r="V4585" s="190"/>
      <c r="W4585" s="190"/>
      <c r="X4585" s="190"/>
      <c r="Y4585" s="190"/>
      <c r="Z4585" s="190"/>
      <c r="AA4585" s="190"/>
      <c r="AB4585" s="190"/>
      <c r="AC4585" s="185"/>
      <c r="AD4585" s="190"/>
      <c r="AE4585" s="190"/>
      <c r="AF4585" s="190"/>
      <c r="AG4585" s="205" t="str">
        <f t="shared" si="213"/>
        <v/>
      </c>
      <c r="AH4585" s="205" t="str">
        <f t="shared" si="214"/>
        <v/>
      </c>
      <c r="AI4585" s="205" t="str">
        <f t="shared" si="215"/>
        <v/>
      </c>
    </row>
    <row r="4586" spans="1:35" ht="15" customHeight="1">
      <c r="A4586" s="185"/>
      <c r="B4586" s="185"/>
      <c r="C4586" s="185"/>
      <c r="D4586" s="186"/>
      <c r="E4586" s="185"/>
      <c r="F4586" s="185"/>
      <c r="G4586" s="185"/>
      <c r="H4586" s="185"/>
      <c r="I4586" s="185"/>
      <c r="J4586" s="185"/>
      <c r="K4586" s="187"/>
      <c r="L4586" s="187"/>
      <c r="M4586" s="187"/>
      <c r="N4586" s="187"/>
      <c r="O4586" s="187"/>
      <c r="P4586" s="187"/>
      <c r="Q4586" s="187"/>
      <c r="R4586" s="190"/>
      <c r="S4586" s="190"/>
      <c r="T4586" s="190"/>
      <c r="U4586" s="190"/>
      <c r="V4586" s="190"/>
      <c r="W4586" s="190"/>
      <c r="X4586" s="190"/>
      <c r="Y4586" s="190"/>
      <c r="Z4586" s="190"/>
      <c r="AA4586" s="190"/>
      <c r="AB4586" s="190"/>
      <c r="AC4586" s="185"/>
      <c r="AD4586" s="190"/>
      <c r="AE4586" s="190"/>
      <c r="AF4586" s="190"/>
      <c r="AG4586" s="205" t="str">
        <f t="shared" si="213"/>
        <v/>
      </c>
      <c r="AH4586" s="205" t="str">
        <f t="shared" si="214"/>
        <v/>
      </c>
      <c r="AI4586" s="205" t="str">
        <f t="shared" si="215"/>
        <v/>
      </c>
    </row>
    <row r="4587" spans="1:35" ht="15" customHeight="1">
      <c r="A4587" s="185"/>
      <c r="B4587" s="185"/>
      <c r="C4587" s="185"/>
      <c r="D4587" s="186"/>
      <c r="E4587" s="185"/>
      <c r="F4587" s="185"/>
      <c r="G4587" s="185"/>
      <c r="H4587" s="185"/>
      <c r="I4587" s="185"/>
      <c r="J4587" s="185"/>
      <c r="K4587" s="187"/>
      <c r="L4587" s="187"/>
      <c r="M4587" s="187"/>
      <c r="N4587" s="187"/>
      <c r="O4587" s="187"/>
      <c r="P4587" s="187"/>
      <c r="Q4587" s="187"/>
      <c r="R4587" s="190"/>
      <c r="S4587" s="190"/>
      <c r="T4587" s="190"/>
      <c r="U4587" s="190"/>
      <c r="V4587" s="190"/>
      <c r="W4587" s="190"/>
      <c r="X4587" s="190"/>
      <c r="Y4587" s="190"/>
      <c r="Z4587" s="190"/>
      <c r="AA4587" s="190"/>
      <c r="AB4587" s="190"/>
      <c r="AC4587" s="185"/>
      <c r="AD4587" s="190"/>
      <c r="AE4587" s="190"/>
      <c r="AF4587" s="190"/>
      <c r="AG4587" s="205" t="str">
        <f t="shared" si="213"/>
        <v/>
      </c>
      <c r="AH4587" s="205" t="str">
        <f t="shared" si="214"/>
        <v/>
      </c>
      <c r="AI4587" s="205" t="str">
        <f t="shared" si="215"/>
        <v/>
      </c>
    </row>
    <row r="4588" spans="1:35" ht="15" customHeight="1">
      <c r="A4588" s="185"/>
      <c r="B4588" s="185"/>
      <c r="C4588" s="185"/>
      <c r="D4588" s="186"/>
      <c r="E4588" s="185"/>
      <c r="F4588" s="185"/>
      <c r="G4588" s="185"/>
      <c r="H4588" s="185"/>
      <c r="I4588" s="185"/>
      <c r="J4588" s="185"/>
      <c r="K4588" s="187"/>
      <c r="L4588" s="187"/>
      <c r="M4588" s="187"/>
      <c r="N4588" s="187"/>
      <c r="O4588" s="187"/>
      <c r="P4588" s="187"/>
      <c r="Q4588" s="187"/>
      <c r="R4588" s="190"/>
      <c r="S4588" s="190"/>
      <c r="T4588" s="190"/>
      <c r="U4588" s="190"/>
      <c r="V4588" s="190"/>
      <c r="W4588" s="190"/>
      <c r="X4588" s="190"/>
      <c r="Y4588" s="190"/>
      <c r="Z4588" s="190"/>
      <c r="AA4588" s="190"/>
      <c r="AB4588" s="190"/>
      <c r="AC4588" s="185"/>
      <c r="AD4588" s="190"/>
      <c r="AE4588" s="190"/>
      <c r="AF4588" s="190"/>
      <c r="AG4588" s="205" t="str">
        <f t="shared" si="213"/>
        <v/>
      </c>
      <c r="AH4588" s="205" t="str">
        <f t="shared" si="214"/>
        <v/>
      </c>
      <c r="AI4588" s="205" t="str">
        <f t="shared" si="215"/>
        <v/>
      </c>
    </row>
    <row r="4589" spans="1:35" ht="15" customHeight="1">
      <c r="A4589" s="185"/>
      <c r="B4589" s="185"/>
      <c r="C4589" s="185"/>
      <c r="D4589" s="186"/>
      <c r="E4589" s="185"/>
      <c r="F4589" s="185"/>
      <c r="G4589" s="185"/>
      <c r="H4589" s="185"/>
      <c r="I4589" s="185"/>
      <c r="J4589" s="185"/>
      <c r="K4589" s="187"/>
      <c r="L4589" s="187"/>
      <c r="M4589" s="187"/>
      <c r="N4589" s="187"/>
      <c r="O4589" s="187"/>
      <c r="P4589" s="187"/>
      <c r="Q4589" s="187"/>
      <c r="R4589" s="190"/>
      <c r="S4589" s="190"/>
      <c r="T4589" s="190"/>
      <c r="U4589" s="190"/>
      <c r="V4589" s="190"/>
      <c r="W4589" s="190"/>
      <c r="X4589" s="190"/>
      <c r="Y4589" s="190"/>
      <c r="Z4589" s="190"/>
      <c r="AA4589" s="190"/>
      <c r="AB4589" s="190"/>
      <c r="AC4589" s="185"/>
      <c r="AD4589" s="190"/>
      <c r="AE4589" s="190"/>
      <c r="AF4589" s="190"/>
      <c r="AG4589" s="205" t="str">
        <f t="shared" si="213"/>
        <v/>
      </c>
      <c r="AH4589" s="205" t="str">
        <f t="shared" si="214"/>
        <v/>
      </c>
      <c r="AI4589" s="205" t="str">
        <f t="shared" si="215"/>
        <v/>
      </c>
    </row>
    <row r="4590" spans="1:35" ht="15" customHeight="1">
      <c r="A4590" s="185"/>
      <c r="B4590" s="185"/>
      <c r="C4590" s="185"/>
      <c r="D4590" s="186"/>
      <c r="E4590" s="185"/>
      <c r="F4590" s="185"/>
      <c r="G4590" s="185"/>
      <c r="H4590" s="185"/>
      <c r="I4590" s="185"/>
      <c r="J4590" s="185"/>
      <c r="K4590" s="187"/>
      <c r="L4590" s="187"/>
      <c r="M4590" s="187"/>
      <c r="N4590" s="187"/>
      <c r="O4590" s="187"/>
      <c r="P4590" s="187"/>
      <c r="Q4590" s="187"/>
      <c r="R4590" s="190"/>
      <c r="S4590" s="190"/>
      <c r="T4590" s="190"/>
      <c r="U4590" s="190"/>
      <c r="V4590" s="190"/>
      <c r="W4590" s="190"/>
      <c r="X4590" s="190"/>
      <c r="Y4590" s="190"/>
      <c r="Z4590" s="190"/>
      <c r="AA4590" s="190"/>
      <c r="AB4590" s="190"/>
      <c r="AC4590" s="185"/>
      <c r="AD4590" s="190"/>
      <c r="AE4590" s="190"/>
      <c r="AF4590" s="190"/>
      <c r="AG4590" s="205" t="str">
        <f t="shared" si="213"/>
        <v/>
      </c>
      <c r="AH4590" s="205" t="str">
        <f t="shared" si="214"/>
        <v/>
      </c>
      <c r="AI4590" s="205" t="str">
        <f t="shared" si="215"/>
        <v/>
      </c>
    </row>
    <row r="4591" spans="1:35" ht="15" customHeight="1">
      <c r="A4591" s="185"/>
      <c r="B4591" s="185"/>
      <c r="C4591" s="185"/>
      <c r="D4591" s="186"/>
      <c r="E4591" s="185"/>
      <c r="F4591" s="185"/>
      <c r="G4591" s="185"/>
      <c r="H4591" s="185"/>
      <c r="I4591" s="185"/>
      <c r="J4591" s="185"/>
      <c r="K4591" s="187"/>
      <c r="L4591" s="187"/>
      <c r="M4591" s="187"/>
      <c r="N4591" s="187"/>
      <c r="O4591" s="187"/>
      <c r="P4591" s="187"/>
      <c r="Q4591" s="187"/>
      <c r="R4591" s="190"/>
      <c r="S4591" s="190"/>
      <c r="T4591" s="190"/>
      <c r="U4591" s="190"/>
      <c r="V4591" s="190"/>
      <c r="W4591" s="190"/>
      <c r="X4591" s="190"/>
      <c r="Y4591" s="190"/>
      <c r="Z4591" s="190"/>
      <c r="AA4591" s="190"/>
      <c r="AB4591" s="190"/>
      <c r="AC4591" s="185"/>
      <c r="AD4591" s="190"/>
      <c r="AE4591" s="190"/>
      <c r="AF4591" s="190"/>
      <c r="AG4591" s="205" t="str">
        <f t="shared" si="213"/>
        <v/>
      </c>
      <c r="AH4591" s="205" t="str">
        <f t="shared" si="214"/>
        <v/>
      </c>
      <c r="AI4591" s="205" t="str">
        <f t="shared" si="215"/>
        <v/>
      </c>
    </row>
    <row r="4592" spans="1:35" ht="15" customHeight="1">
      <c r="A4592" s="185"/>
      <c r="B4592" s="185"/>
      <c r="C4592" s="185"/>
      <c r="D4592" s="186"/>
      <c r="E4592" s="185"/>
      <c r="F4592" s="185"/>
      <c r="G4592" s="185"/>
      <c r="H4592" s="185"/>
      <c r="I4592" s="185"/>
      <c r="J4592" s="185"/>
      <c r="K4592" s="187"/>
      <c r="L4592" s="187"/>
      <c r="M4592" s="187"/>
      <c r="N4592" s="187"/>
      <c r="O4592" s="187"/>
      <c r="P4592" s="187"/>
      <c r="Q4592" s="187"/>
      <c r="R4592" s="190"/>
      <c r="S4592" s="190"/>
      <c r="T4592" s="190"/>
      <c r="U4592" s="190"/>
      <c r="V4592" s="190"/>
      <c r="W4592" s="190"/>
      <c r="X4592" s="190"/>
      <c r="Y4592" s="190"/>
      <c r="Z4592" s="190"/>
      <c r="AA4592" s="190"/>
      <c r="AB4592" s="190"/>
      <c r="AC4592" s="185"/>
      <c r="AD4592" s="190"/>
      <c r="AE4592" s="190"/>
      <c r="AF4592" s="190"/>
      <c r="AG4592" s="205" t="str">
        <f t="shared" si="213"/>
        <v/>
      </c>
      <c r="AH4592" s="205" t="str">
        <f t="shared" si="214"/>
        <v/>
      </c>
      <c r="AI4592" s="205" t="str">
        <f t="shared" si="215"/>
        <v/>
      </c>
    </row>
    <row r="4593" spans="1:35" ht="15" customHeight="1">
      <c r="A4593" s="185"/>
      <c r="B4593" s="185"/>
      <c r="C4593" s="185"/>
      <c r="D4593" s="186"/>
      <c r="E4593" s="185"/>
      <c r="F4593" s="185"/>
      <c r="G4593" s="185"/>
      <c r="H4593" s="185"/>
      <c r="I4593" s="185"/>
      <c r="J4593" s="185"/>
      <c r="K4593" s="187"/>
      <c r="L4593" s="187"/>
      <c r="M4593" s="187"/>
      <c r="N4593" s="187"/>
      <c r="O4593" s="187"/>
      <c r="P4593" s="187"/>
      <c r="Q4593" s="187"/>
      <c r="R4593" s="190"/>
      <c r="S4593" s="190"/>
      <c r="T4593" s="190"/>
      <c r="U4593" s="190"/>
      <c r="V4593" s="190"/>
      <c r="W4593" s="190"/>
      <c r="X4593" s="190"/>
      <c r="Y4593" s="190"/>
      <c r="Z4593" s="190"/>
      <c r="AA4593" s="190"/>
      <c r="AB4593" s="190"/>
      <c r="AC4593" s="185"/>
      <c r="AD4593" s="190"/>
      <c r="AE4593" s="190"/>
      <c r="AF4593" s="190"/>
      <c r="AG4593" s="205" t="str">
        <f t="shared" si="213"/>
        <v/>
      </c>
      <c r="AH4593" s="205" t="str">
        <f t="shared" si="214"/>
        <v/>
      </c>
      <c r="AI4593" s="205" t="str">
        <f t="shared" si="215"/>
        <v/>
      </c>
    </row>
    <row r="4594" spans="1:35" ht="15" customHeight="1">
      <c r="A4594" s="185"/>
      <c r="B4594" s="185"/>
      <c r="C4594" s="185"/>
      <c r="D4594" s="186"/>
      <c r="E4594" s="185"/>
      <c r="F4594" s="185"/>
      <c r="G4594" s="185"/>
      <c r="H4594" s="185"/>
      <c r="I4594" s="185"/>
      <c r="J4594" s="185"/>
      <c r="K4594" s="187"/>
      <c r="L4594" s="187"/>
      <c r="M4594" s="187"/>
      <c r="N4594" s="187"/>
      <c r="O4594" s="187"/>
      <c r="P4594" s="187"/>
      <c r="Q4594" s="187"/>
      <c r="R4594" s="190"/>
      <c r="S4594" s="190"/>
      <c r="T4594" s="190"/>
      <c r="U4594" s="190"/>
      <c r="V4594" s="190"/>
      <c r="W4594" s="190"/>
      <c r="X4594" s="190"/>
      <c r="Y4594" s="190"/>
      <c r="Z4594" s="190"/>
      <c r="AA4594" s="190"/>
      <c r="AB4594" s="190"/>
      <c r="AC4594" s="185"/>
      <c r="AD4594" s="190"/>
      <c r="AE4594" s="190"/>
      <c r="AF4594" s="190"/>
      <c r="AG4594" s="205" t="str">
        <f t="shared" si="213"/>
        <v/>
      </c>
      <c r="AH4594" s="205" t="str">
        <f t="shared" si="214"/>
        <v/>
      </c>
      <c r="AI4594" s="205" t="str">
        <f t="shared" si="215"/>
        <v/>
      </c>
    </row>
    <row r="4595" spans="1:35" ht="15" customHeight="1">
      <c r="A4595" s="185"/>
      <c r="B4595" s="185"/>
      <c r="C4595" s="185"/>
      <c r="D4595" s="186"/>
      <c r="E4595" s="185"/>
      <c r="F4595" s="185"/>
      <c r="G4595" s="185"/>
      <c r="H4595" s="185"/>
      <c r="I4595" s="185"/>
      <c r="J4595" s="185"/>
      <c r="K4595" s="187"/>
      <c r="L4595" s="187"/>
      <c r="M4595" s="187"/>
      <c r="N4595" s="187"/>
      <c r="O4595" s="187"/>
      <c r="P4595" s="187"/>
      <c r="Q4595" s="187"/>
      <c r="R4595" s="190"/>
      <c r="S4595" s="190"/>
      <c r="T4595" s="190"/>
      <c r="U4595" s="190"/>
      <c r="V4595" s="190"/>
      <c r="W4595" s="190"/>
      <c r="X4595" s="190"/>
      <c r="Y4595" s="190"/>
      <c r="Z4595" s="190"/>
      <c r="AA4595" s="190"/>
      <c r="AB4595" s="190"/>
      <c r="AC4595" s="185"/>
      <c r="AD4595" s="190"/>
      <c r="AE4595" s="190"/>
      <c r="AF4595" s="190"/>
      <c r="AG4595" s="205" t="str">
        <f t="shared" si="213"/>
        <v/>
      </c>
      <c r="AH4595" s="205" t="str">
        <f t="shared" si="214"/>
        <v/>
      </c>
      <c r="AI4595" s="205" t="str">
        <f t="shared" si="215"/>
        <v/>
      </c>
    </row>
    <row r="4596" spans="1:35" ht="15" customHeight="1">
      <c r="A4596" s="185"/>
      <c r="B4596" s="185"/>
      <c r="C4596" s="185"/>
      <c r="D4596" s="186"/>
      <c r="E4596" s="185"/>
      <c r="F4596" s="185"/>
      <c r="G4596" s="185"/>
      <c r="H4596" s="185"/>
      <c r="I4596" s="185"/>
      <c r="J4596" s="185"/>
      <c r="K4596" s="187"/>
      <c r="L4596" s="187"/>
      <c r="M4596" s="187"/>
      <c r="N4596" s="187"/>
      <c r="O4596" s="187"/>
      <c r="P4596" s="187"/>
      <c r="Q4596" s="187"/>
      <c r="R4596" s="190"/>
      <c r="S4596" s="190"/>
      <c r="T4596" s="190"/>
      <c r="U4596" s="190"/>
      <c r="V4596" s="190"/>
      <c r="W4596" s="190"/>
      <c r="X4596" s="190"/>
      <c r="Y4596" s="190"/>
      <c r="Z4596" s="190"/>
      <c r="AA4596" s="190"/>
      <c r="AB4596" s="190"/>
      <c r="AC4596" s="185"/>
      <c r="AD4596" s="190"/>
      <c r="AE4596" s="190"/>
      <c r="AF4596" s="190"/>
      <c r="AG4596" s="205" t="str">
        <f t="shared" si="213"/>
        <v/>
      </c>
      <c r="AH4596" s="205" t="str">
        <f t="shared" si="214"/>
        <v/>
      </c>
      <c r="AI4596" s="205" t="str">
        <f t="shared" si="215"/>
        <v/>
      </c>
    </row>
    <row r="4597" spans="1:35" ht="15" customHeight="1">
      <c r="A4597" s="185"/>
      <c r="B4597" s="185"/>
      <c r="C4597" s="185"/>
      <c r="D4597" s="186"/>
      <c r="E4597" s="185"/>
      <c r="F4597" s="185"/>
      <c r="G4597" s="185"/>
      <c r="H4597" s="185"/>
      <c r="I4597" s="185"/>
      <c r="J4597" s="185"/>
      <c r="K4597" s="187"/>
      <c r="L4597" s="187"/>
      <c r="M4597" s="187"/>
      <c r="N4597" s="187"/>
      <c r="O4597" s="187"/>
      <c r="P4597" s="187"/>
      <c r="Q4597" s="187"/>
      <c r="R4597" s="190"/>
      <c r="S4597" s="190"/>
      <c r="T4597" s="190"/>
      <c r="U4597" s="190"/>
      <c r="V4597" s="190"/>
      <c r="W4597" s="190"/>
      <c r="X4597" s="190"/>
      <c r="Y4597" s="190"/>
      <c r="Z4597" s="190"/>
      <c r="AA4597" s="190"/>
      <c r="AB4597" s="190"/>
      <c r="AC4597" s="185"/>
      <c r="AD4597" s="190"/>
      <c r="AE4597" s="190"/>
      <c r="AF4597" s="190"/>
      <c r="AG4597" s="205" t="str">
        <f t="shared" si="213"/>
        <v/>
      </c>
      <c r="AH4597" s="205" t="str">
        <f t="shared" si="214"/>
        <v/>
      </c>
      <c r="AI4597" s="205" t="str">
        <f t="shared" si="215"/>
        <v/>
      </c>
    </row>
    <row r="4598" spans="1:35" ht="15" customHeight="1">
      <c r="A4598" s="185"/>
      <c r="B4598" s="185"/>
      <c r="C4598" s="185"/>
      <c r="D4598" s="186"/>
      <c r="E4598" s="185"/>
      <c r="F4598" s="185"/>
      <c r="G4598" s="185"/>
      <c r="H4598" s="185"/>
      <c r="I4598" s="185"/>
      <c r="J4598" s="185"/>
      <c r="K4598" s="187"/>
      <c r="L4598" s="187"/>
      <c r="M4598" s="187"/>
      <c r="N4598" s="187"/>
      <c r="O4598" s="187"/>
      <c r="P4598" s="187"/>
      <c r="Q4598" s="187"/>
      <c r="R4598" s="190"/>
      <c r="S4598" s="190"/>
      <c r="T4598" s="190"/>
      <c r="U4598" s="190"/>
      <c r="V4598" s="190"/>
      <c r="W4598" s="190"/>
      <c r="X4598" s="190"/>
      <c r="Y4598" s="190"/>
      <c r="Z4598" s="190"/>
      <c r="AA4598" s="190"/>
      <c r="AB4598" s="190"/>
      <c r="AC4598" s="185"/>
      <c r="AD4598" s="190"/>
      <c r="AE4598" s="190"/>
      <c r="AF4598" s="190"/>
      <c r="AG4598" s="205" t="str">
        <f t="shared" si="213"/>
        <v/>
      </c>
      <c r="AH4598" s="205" t="str">
        <f t="shared" si="214"/>
        <v/>
      </c>
      <c r="AI4598" s="205" t="str">
        <f t="shared" si="215"/>
        <v/>
      </c>
    </row>
    <row r="4599" spans="1:35" ht="15" customHeight="1">
      <c r="A4599" s="185"/>
      <c r="B4599" s="185"/>
      <c r="C4599" s="185"/>
      <c r="D4599" s="186"/>
      <c r="E4599" s="185"/>
      <c r="F4599" s="185"/>
      <c r="G4599" s="185"/>
      <c r="H4599" s="185"/>
      <c r="I4599" s="185"/>
      <c r="J4599" s="185"/>
      <c r="K4599" s="187"/>
      <c r="L4599" s="187"/>
      <c r="M4599" s="187"/>
      <c r="N4599" s="187"/>
      <c r="O4599" s="187"/>
      <c r="P4599" s="187"/>
      <c r="Q4599" s="187"/>
      <c r="R4599" s="190"/>
      <c r="S4599" s="190"/>
      <c r="T4599" s="190"/>
      <c r="U4599" s="190"/>
      <c r="V4599" s="190"/>
      <c r="W4599" s="190"/>
      <c r="X4599" s="190"/>
      <c r="Y4599" s="190"/>
      <c r="Z4599" s="190"/>
      <c r="AA4599" s="190"/>
      <c r="AB4599" s="190"/>
      <c r="AC4599" s="185"/>
      <c r="AD4599" s="190"/>
      <c r="AE4599" s="190"/>
      <c r="AF4599" s="190"/>
      <c r="AG4599" s="205" t="str">
        <f t="shared" si="213"/>
        <v/>
      </c>
      <c r="AH4599" s="205" t="str">
        <f t="shared" si="214"/>
        <v/>
      </c>
      <c r="AI4599" s="205" t="str">
        <f t="shared" si="215"/>
        <v/>
      </c>
    </row>
    <row r="4600" spans="1:35" ht="15" customHeight="1">
      <c r="A4600" s="185"/>
      <c r="B4600" s="185"/>
      <c r="C4600" s="185"/>
      <c r="D4600" s="186"/>
      <c r="E4600" s="185"/>
      <c r="F4600" s="185"/>
      <c r="G4600" s="185"/>
      <c r="H4600" s="185"/>
      <c r="I4600" s="185"/>
      <c r="J4600" s="185"/>
      <c r="K4600" s="187"/>
      <c r="L4600" s="187"/>
      <c r="M4600" s="187"/>
      <c r="N4600" s="187"/>
      <c r="O4600" s="187"/>
      <c r="P4600" s="187"/>
      <c r="Q4600" s="187"/>
      <c r="R4600" s="190"/>
      <c r="S4600" s="190"/>
      <c r="T4600" s="190"/>
      <c r="U4600" s="190"/>
      <c r="V4600" s="190"/>
      <c r="W4600" s="190"/>
      <c r="X4600" s="190"/>
      <c r="Y4600" s="190"/>
      <c r="Z4600" s="190"/>
      <c r="AA4600" s="190"/>
      <c r="AB4600" s="190"/>
      <c r="AC4600" s="185"/>
      <c r="AD4600" s="190"/>
      <c r="AE4600" s="190"/>
      <c r="AF4600" s="190"/>
      <c r="AG4600" s="205" t="str">
        <f t="shared" si="213"/>
        <v/>
      </c>
      <c r="AH4600" s="205" t="str">
        <f t="shared" si="214"/>
        <v/>
      </c>
      <c r="AI4600" s="205" t="str">
        <f t="shared" si="215"/>
        <v/>
      </c>
    </row>
    <row r="4601" spans="1:35" ht="15" customHeight="1">
      <c r="A4601" s="185"/>
      <c r="B4601" s="185"/>
      <c r="C4601" s="185"/>
      <c r="D4601" s="186"/>
      <c r="E4601" s="185"/>
      <c r="F4601" s="185"/>
      <c r="G4601" s="185"/>
      <c r="H4601" s="185"/>
      <c r="I4601" s="185"/>
      <c r="J4601" s="185"/>
      <c r="K4601" s="187"/>
      <c r="L4601" s="187"/>
      <c r="M4601" s="187"/>
      <c r="N4601" s="187"/>
      <c r="O4601" s="187"/>
      <c r="P4601" s="187"/>
      <c r="Q4601" s="187"/>
      <c r="R4601" s="190"/>
      <c r="S4601" s="190"/>
      <c r="T4601" s="190"/>
      <c r="U4601" s="190"/>
      <c r="V4601" s="190"/>
      <c r="W4601" s="190"/>
      <c r="X4601" s="190"/>
      <c r="Y4601" s="190"/>
      <c r="Z4601" s="190"/>
      <c r="AA4601" s="190"/>
      <c r="AB4601" s="190"/>
      <c r="AC4601" s="185"/>
      <c r="AD4601" s="190"/>
      <c r="AE4601" s="190"/>
      <c r="AF4601" s="190"/>
      <c r="AG4601" s="205" t="str">
        <f t="shared" si="213"/>
        <v/>
      </c>
      <c r="AH4601" s="205" t="str">
        <f t="shared" si="214"/>
        <v/>
      </c>
      <c r="AI4601" s="205" t="str">
        <f t="shared" si="215"/>
        <v/>
      </c>
    </row>
    <row r="4602" spans="1:35" ht="15" customHeight="1">
      <c r="A4602" s="185"/>
      <c r="B4602" s="185"/>
      <c r="C4602" s="185"/>
      <c r="D4602" s="186"/>
      <c r="E4602" s="185"/>
      <c r="F4602" s="185"/>
      <c r="G4602" s="185"/>
      <c r="H4602" s="185"/>
      <c r="I4602" s="185"/>
      <c r="J4602" s="185"/>
      <c r="K4602" s="187"/>
      <c r="L4602" s="187"/>
      <c r="M4602" s="187"/>
      <c r="N4602" s="187"/>
      <c r="O4602" s="187"/>
      <c r="P4602" s="187"/>
      <c r="Q4602" s="187"/>
      <c r="R4602" s="190"/>
      <c r="S4602" s="190"/>
      <c r="T4602" s="190"/>
      <c r="U4602" s="190"/>
      <c r="V4602" s="190"/>
      <c r="W4602" s="190"/>
      <c r="X4602" s="190"/>
      <c r="Y4602" s="190"/>
      <c r="Z4602" s="190"/>
      <c r="AA4602" s="190"/>
      <c r="AB4602" s="190"/>
      <c r="AC4602" s="185"/>
      <c r="AD4602" s="190"/>
      <c r="AE4602" s="190"/>
      <c r="AF4602" s="190"/>
      <c r="AG4602" s="205" t="str">
        <f t="shared" si="213"/>
        <v/>
      </c>
      <c r="AH4602" s="205" t="str">
        <f t="shared" si="214"/>
        <v/>
      </c>
      <c r="AI4602" s="205" t="str">
        <f t="shared" si="215"/>
        <v/>
      </c>
    </row>
    <row r="4603" spans="1:35" ht="15" customHeight="1">
      <c r="A4603" s="185"/>
      <c r="B4603" s="185"/>
      <c r="C4603" s="185"/>
      <c r="D4603" s="186"/>
      <c r="E4603" s="185"/>
      <c r="F4603" s="185"/>
      <c r="G4603" s="185"/>
      <c r="H4603" s="185"/>
      <c r="I4603" s="185"/>
      <c r="J4603" s="185"/>
      <c r="K4603" s="187"/>
      <c r="L4603" s="187"/>
      <c r="M4603" s="187"/>
      <c r="N4603" s="187"/>
      <c r="O4603" s="187"/>
      <c r="P4603" s="187"/>
      <c r="Q4603" s="187"/>
      <c r="R4603" s="190"/>
      <c r="S4603" s="190"/>
      <c r="T4603" s="190"/>
      <c r="U4603" s="190"/>
      <c r="V4603" s="190"/>
      <c r="W4603" s="190"/>
      <c r="X4603" s="190"/>
      <c r="Y4603" s="190"/>
      <c r="Z4603" s="190"/>
      <c r="AA4603" s="190"/>
      <c r="AB4603" s="190"/>
      <c r="AC4603" s="185"/>
      <c r="AD4603" s="190"/>
      <c r="AE4603" s="190"/>
      <c r="AF4603" s="190"/>
      <c r="AG4603" s="205" t="str">
        <f t="shared" si="213"/>
        <v/>
      </c>
      <c r="AH4603" s="205" t="str">
        <f t="shared" si="214"/>
        <v/>
      </c>
      <c r="AI4603" s="205" t="str">
        <f t="shared" si="215"/>
        <v/>
      </c>
    </row>
    <row r="4604" spans="1:35" ht="15" customHeight="1">
      <c r="A4604" s="185"/>
      <c r="B4604" s="185"/>
      <c r="C4604" s="185"/>
      <c r="D4604" s="186"/>
      <c r="E4604" s="185"/>
      <c r="F4604" s="185"/>
      <c r="G4604" s="185"/>
      <c r="H4604" s="185"/>
      <c r="I4604" s="185"/>
      <c r="J4604" s="185"/>
      <c r="K4604" s="187"/>
      <c r="L4604" s="187"/>
      <c r="M4604" s="187"/>
      <c r="N4604" s="187"/>
      <c r="O4604" s="187"/>
      <c r="P4604" s="187"/>
      <c r="Q4604" s="187"/>
      <c r="R4604" s="190"/>
      <c r="S4604" s="190"/>
      <c r="T4604" s="190"/>
      <c r="U4604" s="190"/>
      <c r="V4604" s="190"/>
      <c r="W4604" s="190"/>
      <c r="X4604" s="190"/>
      <c r="Y4604" s="190"/>
      <c r="Z4604" s="190"/>
      <c r="AA4604" s="190"/>
      <c r="AB4604" s="190"/>
      <c r="AC4604" s="185"/>
      <c r="AD4604" s="190"/>
      <c r="AE4604" s="190"/>
      <c r="AF4604" s="190"/>
      <c r="AG4604" s="205" t="str">
        <f t="shared" si="213"/>
        <v/>
      </c>
      <c r="AH4604" s="205" t="str">
        <f t="shared" si="214"/>
        <v/>
      </c>
      <c r="AI4604" s="205" t="str">
        <f t="shared" si="215"/>
        <v/>
      </c>
    </row>
    <row r="4605" spans="1:35" ht="15" customHeight="1">
      <c r="A4605" s="185"/>
      <c r="B4605" s="185"/>
      <c r="C4605" s="185"/>
      <c r="D4605" s="186"/>
      <c r="E4605" s="185"/>
      <c r="F4605" s="185"/>
      <c r="G4605" s="185"/>
      <c r="H4605" s="185"/>
      <c r="I4605" s="185"/>
      <c r="J4605" s="185"/>
      <c r="K4605" s="187"/>
      <c r="L4605" s="187"/>
      <c r="M4605" s="187"/>
      <c r="N4605" s="187"/>
      <c r="O4605" s="187"/>
      <c r="P4605" s="187"/>
      <c r="Q4605" s="187"/>
      <c r="R4605" s="190"/>
      <c r="S4605" s="190"/>
      <c r="T4605" s="190"/>
      <c r="U4605" s="190"/>
      <c r="V4605" s="190"/>
      <c r="W4605" s="190"/>
      <c r="X4605" s="190"/>
      <c r="Y4605" s="190"/>
      <c r="Z4605" s="190"/>
      <c r="AA4605" s="190"/>
      <c r="AB4605" s="190"/>
      <c r="AC4605" s="185"/>
      <c r="AD4605" s="190"/>
      <c r="AE4605" s="190"/>
      <c r="AF4605" s="190"/>
      <c r="AG4605" s="205" t="str">
        <f t="shared" si="213"/>
        <v/>
      </c>
      <c r="AH4605" s="205" t="str">
        <f t="shared" si="214"/>
        <v/>
      </c>
      <c r="AI4605" s="205" t="str">
        <f t="shared" si="215"/>
        <v/>
      </c>
    </row>
    <row r="4606" spans="1:35" ht="15" customHeight="1">
      <c r="A4606" s="185"/>
      <c r="B4606" s="185"/>
      <c r="C4606" s="185"/>
      <c r="D4606" s="186"/>
      <c r="E4606" s="185"/>
      <c r="F4606" s="185"/>
      <c r="G4606" s="185"/>
      <c r="H4606" s="185"/>
      <c r="I4606" s="185"/>
      <c r="J4606" s="185"/>
      <c r="K4606" s="187"/>
      <c r="L4606" s="187"/>
      <c r="M4606" s="187"/>
      <c r="N4606" s="187"/>
      <c r="O4606" s="187"/>
      <c r="P4606" s="187"/>
      <c r="Q4606" s="187"/>
      <c r="R4606" s="190"/>
      <c r="S4606" s="190"/>
      <c r="T4606" s="190"/>
      <c r="U4606" s="190"/>
      <c r="V4606" s="190"/>
      <c r="W4606" s="190"/>
      <c r="X4606" s="190"/>
      <c r="Y4606" s="190"/>
      <c r="Z4606" s="190"/>
      <c r="AA4606" s="190"/>
      <c r="AB4606" s="190"/>
      <c r="AC4606" s="185"/>
      <c r="AD4606" s="190"/>
      <c r="AE4606" s="190"/>
      <c r="AF4606" s="190"/>
      <c r="AG4606" s="205" t="str">
        <f t="shared" si="213"/>
        <v/>
      </c>
      <c r="AH4606" s="205" t="str">
        <f t="shared" si="214"/>
        <v/>
      </c>
      <c r="AI4606" s="205" t="str">
        <f t="shared" si="215"/>
        <v/>
      </c>
    </row>
    <row r="4607" spans="1:35" ht="15" customHeight="1">
      <c r="A4607" s="185"/>
      <c r="B4607" s="185"/>
      <c r="C4607" s="185"/>
      <c r="D4607" s="186"/>
      <c r="E4607" s="185"/>
      <c r="F4607" s="185"/>
      <c r="G4607" s="185"/>
      <c r="H4607" s="185"/>
      <c r="I4607" s="185"/>
      <c r="J4607" s="185"/>
      <c r="K4607" s="187"/>
      <c r="L4607" s="187"/>
      <c r="M4607" s="187"/>
      <c r="N4607" s="187"/>
      <c r="O4607" s="187"/>
      <c r="P4607" s="187"/>
      <c r="Q4607" s="187"/>
      <c r="R4607" s="190"/>
      <c r="S4607" s="190"/>
      <c r="T4607" s="190"/>
      <c r="U4607" s="190"/>
      <c r="V4607" s="190"/>
      <c r="W4607" s="190"/>
      <c r="X4607" s="190"/>
      <c r="Y4607" s="190"/>
      <c r="Z4607" s="190"/>
      <c r="AA4607" s="190"/>
      <c r="AB4607" s="190"/>
      <c r="AC4607" s="185"/>
      <c r="AD4607" s="190"/>
      <c r="AE4607" s="190"/>
      <c r="AF4607" s="190"/>
      <c r="AG4607" s="205" t="str">
        <f t="shared" si="213"/>
        <v/>
      </c>
      <c r="AH4607" s="205" t="str">
        <f t="shared" si="214"/>
        <v/>
      </c>
      <c r="AI4607" s="205" t="str">
        <f t="shared" si="215"/>
        <v/>
      </c>
    </row>
    <row r="4608" spans="1:35" ht="15" customHeight="1">
      <c r="A4608" s="185"/>
      <c r="B4608" s="185"/>
      <c r="C4608" s="185"/>
      <c r="D4608" s="186"/>
      <c r="E4608" s="185"/>
      <c r="F4608" s="185"/>
      <c r="G4608" s="185"/>
      <c r="H4608" s="185"/>
      <c r="I4608" s="185"/>
      <c r="J4608" s="185"/>
      <c r="K4608" s="187"/>
      <c r="L4608" s="187"/>
      <c r="M4608" s="187"/>
      <c r="N4608" s="187"/>
      <c r="O4608" s="187"/>
      <c r="P4608" s="187"/>
      <c r="Q4608" s="187"/>
      <c r="R4608" s="190"/>
      <c r="S4608" s="190"/>
      <c r="T4608" s="190"/>
      <c r="U4608" s="190"/>
      <c r="V4608" s="190"/>
      <c r="W4608" s="190"/>
      <c r="X4608" s="190"/>
      <c r="Y4608" s="190"/>
      <c r="Z4608" s="190"/>
      <c r="AA4608" s="190"/>
      <c r="AB4608" s="190"/>
      <c r="AC4608" s="185"/>
      <c r="AD4608" s="190"/>
      <c r="AE4608" s="190"/>
      <c r="AF4608" s="190"/>
      <c r="AG4608" s="205" t="str">
        <f t="shared" si="213"/>
        <v/>
      </c>
      <c r="AH4608" s="205" t="str">
        <f t="shared" si="214"/>
        <v/>
      </c>
      <c r="AI4608" s="205" t="str">
        <f t="shared" si="215"/>
        <v/>
      </c>
    </row>
    <row r="4609" spans="1:35" ht="15" customHeight="1">
      <c r="A4609" s="185"/>
      <c r="B4609" s="185"/>
      <c r="C4609" s="185"/>
      <c r="D4609" s="186"/>
      <c r="E4609" s="185"/>
      <c r="F4609" s="185"/>
      <c r="G4609" s="185"/>
      <c r="H4609" s="185"/>
      <c r="I4609" s="185"/>
      <c r="J4609" s="185"/>
      <c r="K4609" s="187"/>
      <c r="L4609" s="187"/>
      <c r="M4609" s="187"/>
      <c r="N4609" s="187"/>
      <c r="O4609" s="187"/>
      <c r="P4609" s="187"/>
      <c r="Q4609" s="187"/>
      <c r="R4609" s="190"/>
      <c r="S4609" s="190"/>
      <c r="T4609" s="190"/>
      <c r="U4609" s="190"/>
      <c r="V4609" s="190"/>
      <c r="W4609" s="190"/>
      <c r="X4609" s="190"/>
      <c r="Y4609" s="190"/>
      <c r="Z4609" s="190"/>
      <c r="AA4609" s="190"/>
      <c r="AB4609" s="190"/>
      <c r="AC4609" s="185"/>
      <c r="AD4609" s="190"/>
      <c r="AE4609" s="190"/>
      <c r="AF4609" s="190"/>
      <c r="AG4609" s="205" t="str">
        <f t="shared" si="213"/>
        <v/>
      </c>
      <c r="AH4609" s="205" t="str">
        <f t="shared" si="214"/>
        <v/>
      </c>
      <c r="AI4609" s="205" t="str">
        <f t="shared" si="215"/>
        <v/>
      </c>
    </row>
    <row r="4610" spans="1:35" ht="15" customHeight="1">
      <c r="A4610" s="185"/>
      <c r="B4610" s="185"/>
      <c r="C4610" s="185"/>
      <c r="D4610" s="186"/>
      <c r="E4610" s="185"/>
      <c r="F4610" s="185"/>
      <c r="G4610" s="185"/>
      <c r="H4610" s="185"/>
      <c r="I4610" s="185"/>
      <c r="J4610" s="185"/>
      <c r="K4610" s="187"/>
      <c r="L4610" s="187"/>
      <c r="M4610" s="187"/>
      <c r="N4610" s="187"/>
      <c r="O4610" s="187"/>
      <c r="P4610" s="187"/>
      <c r="Q4610" s="187"/>
      <c r="R4610" s="190"/>
      <c r="S4610" s="190"/>
      <c r="T4610" s="190"/>
      <c r="U4610" s="190"/>
      <c r="V4610" s="190"/>
      <c r="W4610" s="190"/>
      <c r="X4610" s="190"/>
      <c r="Y4610" s="190"/>
      <c r="Z4610" s="190"/>
      <c r="AA4610" s="190"/>
      <c r="AB4610" s="190"/>
      <c r="AC4610" s="185"/>
      <c r="AD4610" s="190"/>
      <c r="AE4610" s="190"/>
      <c r="AF4610" s="190"/>
      <c r="AG4610" s="205" t="str">
        <f t="shared" si="213"/>
        <v/>
      </c>
      <c r="AH4610" s="205" t="str">
        <f t="shared" si="214"/>
        <v/>
      </c>
      <c r="AI4610" s="205" t="str">
        <f t="shared" si="215"/>
        <v/>
      </c>
    </row>
    <row r="4611" spans="1:35" ht="15" customHeight="1">
      <c r="A4611" s="185"/>
      <c r="B4611" s="185"/>
      <c r="C4611" s="185"/>
      <c r="D4611" s="186"/>
      <c r="E4611" s="185"/>
      <c r="F4611" s="185"/>
      <c r="G4611" s="185"/>
      <c r="H4611" s="185"/>
      <c r="I4611" s="185"/>
      <c r="J4611" s="185"/>
      <c r="K4611" s="187"/>
      <c r="L4611" s="187"/>
      <c r="M4611" s="187"/>
      <c r="N4611" s="187"/>
      <c r="O4611" s="187"/>
      <c r="P4611" s="187"/>
      <c r="Q4611" s="187"/>
      <c r="R4611" s="190"/>
      <c r="S4611" s="190"/>
      <c r="T4611" s="190"/>
      <c r="U4611" s="190"/>
      <c r="V4611" s="190"/>
      <c r="W4611" s="190"/>
      <c r="X4611" s="190"/>
      <c r="Y4611" s="190"/>
      <c r="Z4611" s="190"/>
      <c r="AA4611" s="190"/>
      <c r="AB4611" s="190"/>
      <c r="AC4611" s="185"/>
      <c r="AD4611" s="190"/>
      <c r="AE4611" s="190"/>
      <c r="AF4611" s="190"/>
      <c r="AG4611" s="205" t="str">
        <f t="shared" si="213"/>
        <v/>
      </c>
      <c r="AH4611" s="205" t="str">
        <f t="shared" si="214"/>
        <v/>
      </c>
      <c r="AI4611" s="205" t="str">
        <f t="shared" si="215"/>
        <v/>
      </c>
    </row>
    <row r="4612" spans="1:35" ht="15" customHeight="1">
      <c r="A4612" s="185"/>
      <c r="B4612" s="185"/>
      <c r="C4612" s="185"/>
      <c r="D4612" s="186"/>
      <c r="E4612" s="185"/>
      <c r="F4612" s="185"/>
      <c r="G4612" s="185"/>
      <c r="H4612" s="185"/>
      <c r="I4612" s="185"/>
      <c r="J4612" s="185"/>
      <c r="K4612" s="187"/>
      <c r="L4612" s="187"/>
      <c r="M4612" s="187"/>
      <c r="N4612" s="187"/>
      <c r="O4612" s="187"/>
      <c r="P4612" s="187"/>
      <c r="Q4612" s="187"/>
      <c r="R4612" s="190"/>
      <c r="S4612" s="190"/>
      <c r="T4612" s="190"/>
      <c r="U4612" s="190"/>
      <c r="V4612" s="190"/>
      <c r="W4612" s="190"/>
      <c r="X4612" s="190"/>
      <c r="Y4612" s="190"/>
      <c r="Z4612" s="190"/>
      <c r="AA4612" s="190"/>
      <c r="AB4612" s="190"/>
      <c r="AC4612" s="185"/>
      <c r="AD4612" s="190"/>
      <c r="AE4612" s="190"/>
      <c r="AF4612" s="190"/>
      <c r="AG4612" s="205" t="str">
        <f t="shared" ref="AG4612:AG4675" si="216">IF($Q4612="","",IF($Q4612="YES","YES","NO"))</f>
        <v/>
      </c>
      <c r="AH4612" s="205" t="str">
        <f t="shared" ref="AH4612:AH4675" si="217">IF($X4612="","",IF($X4612="YES","YES","NO"))</f>
        <v/>
      </c>
      <c r="AI4612" s="205" t="str">
        <f t="shared" ref="AI4612:AI4675" si="218">IF(COUNTIF($B$3:$B$4985,B4612)&gt;1,"DUPLICATE","")</f>
        <v/>
      </c>
    </row>
    <row r="4613" spans="1:35" ht="15" customHeight="1">
      <c r="A4613" s="185"/>
      <c r="B4613" s="185"/>
      <c r="C4613" s="185"/>
      <c r="D4613" s="186"/>
      <c r="E4613" s="185"/>
      <c r="F4613" s="185"/>
      <c r="G4613" s="185"/>
      <c r="H4613" s="185"/>
      <c r="I4613" s="185"/>
      <c r="J4613" s="185"/>
      <c r="K4613" s="187"/>
      <c r="L4613" s="187"/>
      <c r="M4613" s="187"/>
      <c r="N4613" s="187"/>
      <c r="O4613" s="187"/>
      <c r="P4613" s="187"/>
      <c r="Q4613" s="187"/>
      <c r="R4613" s="190"/>
      <c r="S4613" s="190"/>
      <c r="T4613" s="190"/>
      <c r="U4613" s="190"/>
      <c r="V4613" s="190"/>
      <c r="W4613" s="190"/>
      <c r="X4613" s="190"/>
      <c r="Y4613" s="190"/>
      <c r="Z4613" s="190"/>
      <c r="AA4613" s="190"/>
      <c r="AB4613" s="190"/>
      <c r="AC4613" s="185"/>
      <c r="AD4613" s="190"/>
      <c r="AE4613" s="190"/>
      <c r="AF4613" s="190"/>
      <c r="AG4613" s="205" t="str">
        <f t="shared" si="216"/>
        <v/>
      </c>
      <c r="AH4613" s="205" t="str">
        <f t="shared" si="217"/>
        <v/>
      </c>
      <c r="AI4613" s="205" t="str">
        <f t="shared" si="218"/>
        <v/>
      </c>
    </row>
    <row r="4614" spans="1:35" ht="15" customHeight="1">
      <c r="A4614" s="185"/>
      <c r="B4614" s="185"/>
      <c r="C4614" s="185"/>
      <c r="D4614" s="186"/>
      <c r="E4614" s="185"/>
      <c r="F4614" s="185"/>
      <c r="G4614" s="185"/>
      <c r="H4614" s="185"/>
      <c r="I4614" s="185"/>
      <c r="J4614" s="185"/>
      <c r="K4614" s="187"/>
      <c r="L4614" s="187"/>
      <c r="M4614" s="187"/>
      <c r="N4614" s="187"/>
      <c r="O4614" s="187"/>
      <c r="P4614" s="187"/>
      <c r="Q4614" s="187"/>
      <c r="R4614" s="190"/>
      <c r="S4614" s="190"/>
      <c r="T4614" s="190"/>
      <c r="U4614" s="190"/>
      <c r="V4614" s="190"/>
      <c r="W4614" s="190"/>
      <c r="X4614" s="190"/>
      <c r="Y4614" s="190"/>
      <c r="Z4614" s="190"/>
      <c r="AA4614" s="190"/>
      <c r="AB4614" s="190"/>
      <c r="AC4614" s="185"/>
      <c r="AD4614" s="190"/>
      <c r="AE4614" s="190"/>
      <c r="AF4614" s="190"/>
      <c r="AG4614" s="205" t="str">
        <f t="shared" si="216"/>
        <v/>
      </c>
      <c r="AH4614" s="205" t="str">
        <f t="shared" si="217"/>
        <v/>
      </c>
      <c r="AI4614" s="205" t="str">
        <f t="shared" si="218"/>
        <v/>
      </c>
    </row>
    <row r="4615" spans="1:35" ht="15" customHeight="1">
      <c r="A4615" s="185"/>
      <c r="B4615" s="185"/>
      <c r="C4615" s="185"/>
      <c r="D4615" s="186"/>
      <c r="E4615" s="185"/>
      <c r="F4615" s="185"/>
      <c r="G4615" s="185"/>
      <c r="H4615" s="185"/>
      <c r="I4615" s="185"/>
      <c r="J4615" s="185"/>
      <c r="K4615" s="187"/>
      <c r="L4615" s="187"/>
      <c r="M4615" s="187"/>
      <c r="N4615" s="187"/>
      <c r="O4615" s="187"/>
      <c r="P4615" s="187"/>
      <c r="Q4615" s="187"/>
      <c r="R4615" s="190"/>
      <c r="S4615" s="190"/>
      <c r="T4615" s="190"/>
      <c r="U4615" s="190"/>
      <c r="V4615" s="190"/>
      <c r="W4615" s="190"/>
      <c r="X4615" s="190"/>
      <c r="Y4615" s="190"/>
      <c r="Z4615" s="190"/>
      <c r="AA4615" s="190"/>
      <c r="AB4615" s="190"/>
      <c r="AC4615" s="185"/>
      <c r="AD4615" s="190"/>
      <c r="AE4615" s="190"/>
      <c r="AF4615" s="190"/>
      <c r="AG4615" s="205" t="str">
        <f t="shared" si="216"/>
        <v/>
      </c>
      <c r="AH4615" s="205" t="str">
        <f t="shared" si="217"/>
        <v/>
      </c>
      <c r="AI4615" s="205" t="str">
        <f t="shared" si="218"/>
        <v/>
      </c>
    </row>
    <row r="4616" spans="1:35" ht="15" customHeight="1">
      <c r="A4616" s="185"/>
      <c r="B4616" s="185"/>
      <c r="C4616" s="185"/>
      <c r="D4616" s="186"/>
      <c r="E4616" s="185"/>
      <c r="F4616" s="185"/>
      <c r="G4616" s="185"/>
      <c r="H4616" s="185"/>
      <c r="I4616" s="185"/>
      <c r="J4616" s="185"/>
      <c r="K4616" s="187"/>
      <c r="L4616" s="187"/>
      <c r="M4616" s="187"/>
      <c r="N4616" s="187"/>
      <c r="O4616" s="187"/>
      <c r="P4616" s="187"/>
      <c r="Q4616" s="187"/>
      <c r="R4616" s="190"/>
      <c r="S4616" s="190"/>
      <c r="T4616" s="190"/>
      <c r="U4616" s="190"/>
      <c r="V4616" s="190"/>
      <c r="W4616" s="190"/>
      <c r="X4616" s="190"/>
      <c r="Y4616" s="190"/>
      <c r="Z4616" s="190"/>
      <c r="AA4616" s="190"/>
      <c r="AB4616" s="190"/>
      <c r="AC4616" s="185"/>
      <c r="AD4616" s="190"/>
      <c r="AE4616" s="190"/>
      <c r="AF4616" s="190"/>
      <c r="AG4616" s="205" t="str">
        <f t="shared" si="216"/>
        <v/>
      </c>
      <c r="AH4616" s="205" t="str">
        <f t="shared" si="217"/>
        <v/>
      </c>
      <c r="AI4616" s="205" t="str">
        <f t="shared" si="218"/>
        <v/>
      </c>
    </row>
    <row r="4617" spans="1:35" ht="15" customHeight="1">
      <c r="A4617" s="185"/>
      <c r="B4617" s="185"/>
      <c r="C4617" s="185"/>
      <c r="D4617" s="186"/>
      <c r="E4617" s="185"/>
      <c r="F4617" s="185"/>
      <c r="G4617" s="185"/>
      <c r="H4617" s="185"/>
      <c r="I4617" s="185"/>
      <c r="J4617" s="185"/>
      <c r="K4617" s="187"/>
      <c r="L4617" s="187"/>
      <c r="M4617" s="187"/>
      <c r="N4617" s="187"/>
      <c r="O4617" s="187"/>
      <c r="P4617" s="187"/>
      <c r="Q4617" s="187"/>
      <c r="R4617" s="190"/>
      <c r="S4617" s="190"/>
      <c r="T4617" s="190"/>
      <c r="U4617" s="190"/>
      <c r="V4617" s="190"/>
      <c r="W4617" s="190"/>
      <c r="X4617" s="190"/>
      <c r="Y4617" s="190"/>
      <c r="Z4617" s="190"/>
      <c r="AA4617" s="190"/>
      <c r="AB4617" s="190"/>
      <c r="AC4617" s="185"/>
      <c r="AD4617" s="190"/>
      <c r="AE4617" s="190"/>
      <c r="AF4617" s="190"/>
      <c r="AG4617" s="205" t="str">
        <f t="shared" si="216"/>
        <v/>
      </c>
      <c r="AH4617" s="205" t="str">
        <f t="shared" si="217"/>
        <v/>
      </c>
      <c r="AI4617" s="205" t="str">
        <f t="shared" si="218"/>
        <v/>
      </c>
    </row>
    <row r="4618" spans="1:35" ht="15" customHeight="1">
      <c r="A4618" s="185"/>
      <c r="B4618" s="185"/>
      <c r="C4618" s="185"/>
      <c r="D4618" s="186"/>
      <c r="E4618" s="185"/>
      <c r="F4618" s="185"/>
      <c r="G4618" s="185"/>
      <c r="H4618" s="185"/>
      <c r="I4618" s="185"/>
      <c r="J4618" s="185"/>
      <c r="K4618" s="187"/>
      <c r="L4618" s="187"/>
      <c r="M4618" s="187"/>
      <c r="N4618" s="187"/>
      <c r="O4618" s="187"/>
      <c r="P4618" s="187"/>
      <c r="Q4618" s="187"/>
      <c r="R4618" s="190"/>
      <c r="S4618" s="190"/>
      <c r="T4618" s="190"/>
      <c r="U4618" s="190"/>
      <c r="V4618" s="190"/>
      <c r="W4618" s="190"/>
      <c r="X4618" s="190"/>
      <c r="Y4618" s="190"/>
      <c r="Z4618" s="190"/>
      <c r="AA4618" s="190"/>
      <c r="AB4618" s="190"/>
      <c r="AC4618" s="185"/>
      <c r="AD4618" s="190"/>
      <c r="AE4618" s="190"/>
      <c r="AF4618" s="190"/>
      <c r="AG4618" s="205" t="str">
        <f t="shared" si="216"/>
        <v/>
      </c>
      <c r="AH4618" s="205" t="str">
        <f t="shared" si="217"/>
        <v/>
      </c>
      <c r="AI4618" s="205" t="str">
        <f t="shared" si="218"/>
        <v/>
      </c>
    </row>
    <row r="4619" spans="1:35" ht="15" customHeight="1">
      <c r="A4619" s="185"/>
      <c r="B4619" s="185"/>
      <c r="C4619" s="185"/>
      <c r="D4619" s="186"/>
      <c r="E4619" s="185"/>
      <c r="F4619" s="185"/>
      <c r="G4619" s="185"/>
      <c r="H4619" s="185"/>
      <c r="I4619" s="185"/>
      <c r="J4619" s="185"/>
      <c r="K4619" s="187"/>
      <c r="L4619" s="187"/>
      <c r="M4619" s="187"/>
      <c r="N4619" s="187"/>
      <c r="O4619" s="187"/>
      <c r="P4619" s="187"/>
      <c r="Q4619" s="187"/>
      <c r="R4619" s="190"/>
      <c r="S4619" s="190"/>
      <c r="T4619" s="190"/>
      <c r="U4619" s="190"/>
      <c r="V4619" s="190"/>
      <c r="W4619" s="190"/>
      <c r="X4619" s="190"/>
      <c r="Y4619" s="190"/>
      <c r="Z4619" s="190"/>
      <c r="AA4619" s="190"/>
      <c r="AB4619" s="190"/>
      <c r="AC4619" s="185"/>
      <c r="AD4619" s="190"/>
      <c r="AE4619" s="190"/>
      <c r="AF4619" s="190"/>
      <c r="AG4619" s="205" t="str">
        <f t="shared" si="216"/>
        <v/>
      </c>
      <c r="AH4619" s="205" t="str">
        <f t="shared" si="217"/>
        <v/>
      </c>
      <c r="AI4619" s="205" t="str">
        <f t="shared" si="218"/>
        <v/>
      </c>
    </row>
    <row r="4620" spans="1:35" ht="15" customHeight="1">
      <c r="A4620" s="185"/>
      <c r="B4620" s="185"/>
      <c r="C4620" s="185"/>
      <c r="D4620" s="186"/>
      <c r="E4620" s="185"/>
      <c r="F4620" s="185"/>
      <c r="G4620" s="185"/>
      <c r="H4620" s="185"/>
      <c r="I4620" s="185"/>
      <c r="J4620" s="185"/>
      <c r="K4620" s="187"/>
      <c r="L4620" s="187"/>
      <c r="M4620" s="187"/>
      <c r="N4620" s="187"/>
      <c r="O4620" s="187"/>
      <c r="P4620" s="187"/>
      <c r="Q4620" s="187"/>
      <c r="R4620" s="190"/>
      <c r="S4620" s="190"/>
      <c r="T4620" s="190"/>
      <c r="U4620" s="190"/>
      <c r="V4620" s="190"/>
      <c r="W4620" s="190"/>
      <c r="X4620" s="190"/>
      <c r="Y4620" s="190"/>
      <c r="Z4620" s="190"/>
      <c r="AA4620" s="190"/>
      <c r="AB4620" s="190"/>
      <c r="AC4620" s="185"/>
      <c r="AD4620" s="190"/>
      <c r="AE4620" s="190"/>
      <c r="AF4620" s="190"/>
      <c r="AG4620" s="205" t="str">
        <f t="shared" si="216"/>
        <v/>
      </c>
      <c r="AH4620" s="205" t="str">
        <f t="shared" si="217"/>
        <v/>
      </c>
      <c r="AI4620" s="205" t="str">
        <f t="shared" si="218"/>
        <v/>
      </c>
    </row>
    <row r="4621" spans="1:35" ht="15" customHeight="1">
      <c r="A4621" s="185"/>
      <c r="B4621" s="185"/>
      <c r="C4621" s="185"/>
      <c r="D4621" s="186"/>
      <c r="E4621" s="185"/>
      <c r="F4621" s="185"/>
      <c r="G4621" s="185"/>
      <c r="H4621" s="185"/>
      <c r="I4621" s="185"/>
      <c r="J4621" s="185"/>
      <c r="K4621" s="187"/>
      <c r="L4621" s="187"/>
      <c r="M4621" s="187"/>
      <c r="N4621" s="187"/>
      <c r="O4621" s="187"/>
      <c r="P4621" s="187"/>
      <c r="Q4621" s="187"/>
      <c r="R4621" s="190"/>
      <c r="S4621" s="190"/>
      <c r="T4621" s="190"/>
      <c r="U4621" s="190"/>
      <c r="V4621" s="190"/>
      <c r="W4621" s="190"/>
      <c r="X4621" s="190"/>
      <c r="Y4621" s="190"/>
      <c r="Z4621" s="190"/>
      <c r="AA4621" s="190"/>
      <c r="AB4621" s="190"/>
      <c r="AC4621" s="185"/>
      <c r="AD4621" s="190"/>
      <c r="AE4621" s="190"/>
      <c r="AF4621" s="190"/>
      <c r="AG4621" s="205" t="str">
        <f t="shared" si="216"/>
        <v/>
      </c>
      <c r="AH4621" s="205" t="str">
        <f t="shared" si="217"/>
        <v/>
      </c>
      <c r="AI4621" s="205" t="str">
        <f t="shared" si="218"/>
        <v/>
      </c>
    </row>
    <row r="4622" spans="1:35" ht="15" customHeight="1">
      <c r="A4622" s="185"/>
      <c r="B4622" s="185"/>
      <c r="C4622" s="185"/>
      <c r="D4622" s="186"/>
      <c r="E4622" s="185"/>
      <c r="F4622" s="185"/>
      <c r="G4622" s="185"/>
      <c r="H4622" s="185"/>
      <c r="I4622" s="185"/>
      <c r="J4622" s="185"/>
      <c r="K4622" s="187"/>
      <c r="L4622" s="187"/>
      <c r="M4622" s="187"/>
      <c r="N4622" s="187"/>
      <c r="O4622" s="187"/>
      <c r="P4622" s="187"/>
      <c r="Q4622" s="187"/>
      <c r="R4622" s="190"/>
      <c r="S4622" s="190"/>
      <c r="T4622" s="190"/>
      <c r="U4622" s="190"/>
      <c r="V4622" s="190"/>
      <c r="W4622" s="190"/>
      <c r="X4622" s="190"/>
      <c r="Y4622" s="190"/>
      <c r="Z4622" s="190"/>
      <c r="AA4622" s="190"/>
      <c r="AB4622" s="190"/>
      <c r="AC4622" s="185"/>
      <c r="AD4622" s="190"/>
      <c r="AE4622" s="190"/>
      <c r="AF4622" s="190"/>
      <c r="AG4622" s="205" t="str">
        <f t="shared" si="216"/>
        <v/>
      </c>
      <c r="AH4622" s="205" t="str">
        <f t="shared" si="217"/>
        <v/>
      </c>
      <c r="AI4622" s="205" t="str">
        <f t="shared" si="218"/>
        <v/>
      </c>
    </row>
    <row r="4623" spans="1:35" ht="15" customHeight="1">
      <c r="A4623" s="185"/>
      <c r="B4623" s="185"/>
      <c r="C4623" s="185"/>
      <c r="D4623" s="186"/>
      <c r="E4623" s="185"/>
      <c r="F4623" s="185"/>
      <c r="G4623" s="185"/>
      <c r="H4623" s="185"/>
      <c r="I4623" s="185"/>
      <c r="J4623" s="185"/>
      <c r="K4623" s="187"/>
      <c r="L4623" s="187"/>
      <c r="M4623" s="187"/>
      <c r="N4623" s="187"/>
      <c r="O4623" s="187"/>
      <c r="P4623" s="187"/>
      <c r="Q4623" s="187"/>
      <c r="R4623" s="190"/>
      <c r="S4623" s="190"/>
      <c r="T4623" s="190"/>
      <c r="U4623" s="190"/>
      <c r="V4623" s="190"/>
      <c r="W4623" s="190"/>
      <c r="X4623" s="190"/>
      <c r="Y4623" s="190"/>
      <c r="Z4623" s="190"/>
      <c r="AA4623" s="190"/>
      <c r="AB4623" s="190"/>
      <c r="AC4623" s="185"/>
      <c r="AD4623" s="190"/>
      <c r="AE4623" s="190"/>
      <c r="AF4623" s="190"/>
      <c r="AG4623" s="205" t="str">
        <f t="shared" si="216"/>
        <v/>
      </c>
      <c r="AH4623" s="205" t="str">
        <f t="shared" si="217"/>
        <v/>
      </c>
      <c r="AI4623" s="205" t="str">
        <f t="shared" si="218"/>
        <v/>
      </c>
    </row>
    <row r="4624" spans="1:35" ht="15" customHeight="1">
      <c r="A4624" s="185"/>
      <c r="B4624" s="185"/>
      <c r="C4624" s="185"/>
      <c r="D4624" s="186"/>
      <c r="E4624" s="185"/>
      <c r="F4624" s="185"/>
      <c r="G4624" s="185"/>
      <c r="H4624" s="185"/>
      <c r="I4624" s="185"/>
      <c r="J4624" s="185"/>
      <c r="K4624" s="187"/>
      <c r="L4624" s="187"/>
      <c r="M4624" s="187"/>
      <c r="N4624" s="187"/>
      <c r="O4624" s="187"/>
      <c r="P4624" s="187"/>
      <c r="Q4624" s="187"/>
      <c r="R4624" s="190"/>
      <c r="S4624" s="190"/>
      <c r="T4624" s="190"/>
      <c r="U4624" s="190"/>
      <c r="V4624" s="190"/>
      <c r="W4624" s="190"/>
      <c r="X4624" s="190"/>
      <c r="Y4624" s="190"/>
      <c r="Z4624" s="190"/>
      <c r="AA4624" s="190"/>
      <c r="AB4624" s="190"/>
      <c r="AC4624" s="185"/>
      <c r="AD4624" s="190"/>
      <c r="AE4624" s="190"/>
      <c r="AF4624" s="190"/>
      <c r="AG4624" s="205" t="str">
        <f t="shared" si="216"/>
        <v/>
      </c>
      <c r="AH4624" s="205" t="str">
        <f t="shared" si="217"/>
        <v/>
      </c>
      <c r="AI4624" s="205" t="str">
        <f t="shared" si="218"/>
        <v/>
      </c>
    </row>
    <row r="4625" spans="1:35" ht="15" customHeight="1">
      <c r="A4625" s="185"/>
      <c r="B4625" s="185"/>
      <c r="C4625" s="185"/>
      <c r="D4625" s="186"/>
      <c r="E4625" s="185"/>
      <c r="F4625" s="185"/>
      <c r="G4625" s="185"/>
      <c r="H4625" s="185"/>
      <c r="I4625" s="185"/>
      <c r="J4625" s="185"/>
      <c r="K4625" s="187"/>
      <c r="L4625" s="187"/>
      <c r="M4625" s="187"/>
      <c r="N4625" s="187"/>
      <c r="O4625" s="187"/>
      <c r="P4625" s="187"/>
      <c r="Q4625" s="187"/>
      <c r="R4625" s="190"/>
      <c r="S4625" s="190"/>
      <c r="T4625" s="190"/>
      <c r="U4625" s="190"/>
      <c r="V4625" s="190"/>
      <c r="W4625" s="190"/>
      <c r="X4625" s="190"/>
      <c r="Y4625" s="190"/>
      <c r="Z4625" s="190"/>
      <c r="AA4625" s="190"/>
      <c r="AB4625" s="190"/>
      <c r="AC4625" s="185"/>
      <c r="AD4625" s="190"/>
      <c r="AE4625" s="190"/>
      <c r="AF4625" s="190"/>
      <c r="AG4625" s="205" t="str">
        <f t="shared" si="216"/>
        <v/>
      </c>
      <c r="AH4625" s="205" t="str">
        <f t="shared" si="217"/>
        <v/>
      </c>
      <c r="AI4625" s="205" t="str">
        <f t="shared" si="218"/>
        <v/>
      </c>
    </row>
    <row r="4626" spans="1:35" ht="15" customHeight="1">
      <c r="A4626" s="185"/>
      <c r="B4626" s="185"/>
      <c r="C4626" s="185"/>
      <c r="D4626" s="186"/>
      <c r="E4626" s="185"/>
      <c r="F4626" s="185"/>
      <c r="G4626" s="185"/>
      <c r="H4626" s="185"/>
      <c r="I4626" s="185"/>
      <c r="J4626" s="185"/>
      <c r="K4626" s="187"/>
      <c r="L4626" s="187"/>
      <c r="M4626" s="187"/>
      <c r="N4626" s="187"/>
      <c r="O4626" s="187"/>
      <c r="P4626" s="187"/>
      <c r="Q4626" s="187"/>
      <c r="R4626" s="190"/>
      <c r="S4626" s="190"/>
      <c r="T4626" s="190"/>
      <c r="U4626" s="190"/>
      <c r="V4626" s="190"/>
      <c r="W4626" s="190"/>
      <c r="X4626" s="190"/>
      <c r="Y4626" s="190"/>
      <c r="Z4626" s="190"/>
      <c r="AA4626" s="190"/>
      <c r="AB4626" s="190"/>
      <c r="AC4626" s="185"/>
      <c r="AD4626" s="190"/>
      <c r="AE4626" s="190"/>
      <c r="AF4626" s="190"/>
      <c r="AG4626" s="205" t="str">
        <f t="shared" si="216"/>
        <v/>
      </c>
      <c r="AH4626" s="205" t="str">
        <f t="shared" si="217"/>
        <v/>
      </c>
      <c r="AI4626" s="205" t="str">
        <f t="shared" si="218"/>
        <v/>
      </c>
    </row>
    <row r="4627" spans="1:35" ht="15" customHeight="1">
      <c r="A4627" s="185"/>
      <c r="B4627" s="185"/>
      <c r="C4627" s="185"/>
      <c r="D4627" s="186"/>
      <c r="E4627" s="185"/>
      <c r="F4627" s="185"/>
      <c r="G4627" s="185"/>
      <c r="H4627" s="185"/>
      <c r="I4627" s="185"/>
      <c r="J4627" s="185"/>
      <c r="K4627" s="187"/>
      <c r="L4627" s="187"/>
      <c r="M4627" s="187"/>
      <c r="N4627" s="187"/>
      <c r="O4627" s="187"/>
      <c r="P4627" s="187"/>
      <c r="Q4627" s="187"/>
      <c r="R4627" s="190"/>
      <c r="S4627" s="190"/>
      <c r="T4627" s="190"/>
      <c r="U4627" s="190"/>
      <c r="V4627" s="190"/>
      <c r="W4627" s="190"/>
      <c r="X4627" s="190"/>
      <c r="Y4627" s="190"/>
      <c r="Z4627" s="190"/>
      <c r="AA4627" s="190"/>
      <c r="AB4627" s="190"/>
      <c r="AC4627" s="185"/>
      <c r="AD4627" s="190"/>
      <c r="AE4627" s="190"/>
      <c r="AF4627" s="190"/>
      <c r="AG4627" s="205" t="str">
        <f t="shared" si="216"/>
        <v/>
      </c>
      <c r="AH4627" s="205" t="str">
        <f t="shared" si="217"/>
        <v/>
      </c>
      <c r="AI4627" s="205" t="str">
        <f t="shared" si="218"/>
        <v/>
      </c>
    </row>
    <row r="4628" spans="1:35" ht="15" customHeight="1">
      <c r="A4628" s="185"/>
      <c r="B4628" s="185"/>
      <c r="C4628" s="185"/>
      <c r="D4628" s="186"/>
      <c r="E4628" s="185"/>
      <c r="F4628" s="185"/>
      <c r="G4628" s="185"/>
      <c r="H4628" s="185"/>
      <c r="I4628" s="185"/>
      <c r="J4628" s="185"/>
      <c r="K4628" s="187"/>
      <c r="L4628" s="187"/>
      <c r="M4628" s="187"/>
      <c r="N4628" s="187"/>
      <c r="O4628" s="187"/>
      <c r="P4628" s="187"/>
      <c r="Q4628" s="187"/>
      <c r="R4628" s="190"/>
      <c r="S4628" s="190"/>
      <c r="T4628" s="190"/>
      <c r="U4628" s="190"/>
      <c r="V4628" s="190"/>
      <c r="W4628" s="190"/>
      <c r="X4628" s="190"/>
      <c r="Y4628" s="190"/>
      <c r="Z4628" s="190"/>
      <c r="AA4628" s="190"/>
      <c r="AB4628" s="190"/>
      <c r="AC4628" s="185"/>
      <c r="AD4628" s="190"/>
      <c r="AE4628" s="190"/>
      <c r="AF4628" s="190"/>
      <c r="AG4628" s="205" t="str">
        <f t="shared" si="216"/>
        <v/>
      </c>
      <c r="AH4628" s="205" t="str">
        <f t="shared" si="217"/>
        <v/>
      </c>
      <c r="AI4628" s="205" t="str">
        <f t="shared" si="218"/>
        <v/>
      </c>
    </row>
    <row r="4629" spans="1:35" ht="15" customHeight="1">
      <c r="A4629" s="185"/>
      <c r="B4629" s="185"/>
      <c r="C4629" s="185"/>
      <c r="D4629" s="186"/>
      <c r="E4629" s="185"/>
      <c r="F4629" s="185"/>
      <c r="G4629" s="185"/>
      <c r="H4629" s="185"/>
      <c r="I4629" s="185"/>
      <c r="J4629" s="185"/>
      <c r="K4629" s="187"/>
      <c r="L4629" s="187"/>
      <c r="M4629" s="187"/>
      <c r="N4629" s="187"/>
      <c r="O4629" s="187"/>
      <c r="P4629" s="187"/>
      <c r="Q4629" s="187"/>
      <c r="R4629" s="190"/>
      <c r="S4629" s="190"/>
      <c r="T4629" s="190"/>
      <c r="U4629" s="190"/>
      <c r="V4629" s="190"/>
      <c r="W4629" s="190"/>
      <c r="X4629" s="190"/>
      <c r="Y4629" s="190"/>
      <c r="Z4629" s="190"/>
      <c r="AA4629" s="190"/>
      <c r="AB4629" s="190"/>
      <c r="AC4629" s="185"/>
      <c r="AD4629" s="190"/>
      <c r="AE4629" s="190"/>
      <c r="AF4629" s="190"/>
      <c r="AG4629" s="205" t="str">
        <f t="shared" si="216"/>
        <v/>
      </c>
      <c r="AH4629" s="205" t="str">
        <f t="shared" si="217"/>
        <v/>
      </c>
      <c r="AI4629" s="205" t="str">
        <f t="shared" si="218"/>
        <v/>
      </c>
    </row>
    <row r="4630" spans="1:35" ht="15" customHeight="1">
      <c r="A4630" s="185"/>
      <c r="B4630" s="185"/>
      <c r="C4630" s="185"/>
      <c r="D4630" s="186"/>
      <c r="E4630" s="185"/>
      <c r="F4630" s="185"/>
      <c r="G4630" s="185"/>
      <c r="H4630" s="185"/>
      <c r="I4630" s="185"/>
      <c r="J4630" s="185"/>
      <c r="K4630" s="187"/>
      <c r="L4630" s="187"/>
      <c r="M4630" s="187"/>
      <c r="N4630" s="187"/>
      <c r="O4630" s="187"/>
      <c r="P4630" s="187"/>
      <c r="Q4630" s="187"/>
      <c r="R4630" s="190"/>
      <c r="S4630" s="190"/>
      <c r="T4630" s="190"/>
      <c r="U4630" s="190"/>
      <c r="V4630" s="190"/>
      <c r="W4630" s="190"/>
      <c r="X4630" s="190"/>
      <c r="Y4630" s="190"/>
      <c r="Z4630" s="190"/>
      <c r="AA4630" s="190"/>
      <c r="AB4630" s="190"/>
      <c r="AC4630" s="185"/>
      <c r="AD4630" s="190"/>
      <c r="AE4630" s="190"/>
      <c r="AF4630" s="190"/>
      <c r="AG4630" s="205" t="str">
        <f t="shared" si="216"/>
        <v/>
      </c>
      <c r="AH4630" s="205" t="str">
        <f t="shared" si="217"/>
        <v/>
      </c>
      <c r="AI4630" s="205" t="str">
        <f t="shared" si="218"/>
        <v/>
      </c>
    </row>
    <row r="4631" spans="1:35" ht="15" customHeight="1">
      <c r="A4631" s="185"/>
      <c r="B4631" s="185"/>
      <c r="C4631" s="185"/>
      <c r="D4631" s="186"/>
      <c r="E4631" s="185"/>
      <c r="F4631" s="185"/>
      <c r="G4631" s="185"/>
      <c r="H4631" s="185"/>
      <c r="I4631" s="185"/>
      <c r="J4631" s="185"/>
      <c r="K4631" s="187"/>
      <c r="L4631" s="187"/>
      <c r="M4631" s="187"/>
      <c r="N4631" s="187"/>
      <c r="O4631" s="187"/>
      <c r="P4631" s="187"/>
      <c r="Q4631" s="187"/>
      <c r="R4631" s="190"/>
      <c r="S4631" s="190"/>
      <c r="T4631" s="190"/>
      <c r="U4631" s="190"/>
      <c r="V4631" s="190"/>
      <c r="W4631" s="190"/>
      <c r="X4631" s="190"/>
      <c r="Y4631" s="190"/>
      <c r="Z4631" s="190"/>
      <c r="AA4631" s="190"/>
      <c r="AB4631" s="190"/>
      <c r="AC4631" s="185"/>
      <c r="AD4631" s="190"/>
      <c r="AE4631" s="190"/>
      <c r="AF4631" s="190"/>
      <c r="AG4631" s="205" t="str">
        <f t="shared" si="216"/>
        <v/>
      </c>
      <c r="AH4631" s="205" t="str">
        <f t="shared" si="217"/>
        <v/>
      </c>
      <c r="AI4631" s="205" t="str">
        <f t="shared" si="218"/>
        <v/>
      </c>
    </row>
    <row r="4632" spans="1:35" ht="15" customHeight="1">
      <c r="A4632" s="185"/>
      <c r="B4632" s="185"/>
      <c r="C4632" s="185"/>
      <c r="D4632" s="186"/>
      <c r="E4632" s="185"/>
      <c r="F4632" s="185"/>
      <c r="G4632" s="185"/>
      <c r="H4632" s="185"/>
      <c r="I4632" s="185"/>
      <c r="J4632" s="185"/>
      <c r="K4632" s="187"/>
      <c r="L4632" s="187"/>
      <c r="M4632" s="187"/>
      <c r="N4632" s="187"/>
      <c r="O4632" s="187"/>
      <c r="P4632" s="187"/>
      <c r="Q4632" s="187"/>
      <c r="R4632" s="190"/>
      <c r="S4632" s="190"/>
      <c r="T4632" s="190"/>
      <c r="U4632" s="190"/>
      <c r="V4632" s="190"/>
      <c r="W4632" s="190"/>
      <c r="X4632" s="190"/>
      <c r="Y4632" s="190"/>
      <c r="Z4632" s="190"/>
      <c r="AA4632" s="190"/>
      <c r="AB4632" s="190"/>
      <c r="AC4632" s="185"/>
      <c r="AD4632" s="190"/>
      <c r="AE4632" s="190"/>
      <c r="AF4632" s="190"/>
      <c r="AG4632" s="205" t="str">
        <f t="shared" si="216"/>
        <v/>
      </c>
      <c r="AH4632" s="205" t="str">
        <f t="shared" si="217"/>
        <v/>
      </c>
      <c r="AI4632" s="205" t="str">
        <f t="shared" si="218"/>
        <v/>
      </c>
    </row>
    <row r="4633" spans="1:35" ht="15" customHeight="1">
      <c r="A4633" s="185"/>
      <c r="B4633" s="185"/>
      <c r="C4633" s="185"/>
      <c r="D4633" s="186"/>
      <c r="E4633" s="185"/>
      <c r="F4633" s="185"/>
      <c r="G4633" s="185"/>
      <c r="H4633" s="185"/>
      <c r="I4633" s="185"/>
      <c r="J4633" s="185"/>
      <c r="K4633" s="187"/>
      <c r="L4633" s="187"/>
      <c r="M4633" s="187"/>
      <c r="N4633" s="187"/>
      <c r="O4633" s="187"/>
      <c r="P4633" s="187"/>
      <c r="Q4633" s="187"/>
      <c r="R4633" s="190"/>
      <c r="S4633" s="190"/>
      <c r="T4633" s="190"/>
      <c r="U4633" s="190"/>
      <c r="V4633" s="190"/>
      <c r="W4633" s="190"/>
      <c r="X4633" s="190"/>
      <c r="Y4633" s="190"/>
      <c r="Z4633" s="190"/>
      <c r="AA4633" s="190"/>
      <c r="AB4633" s="190"/>
      <c r="AC4633" s="185"/>
      <c r="AD4633" s="190"/>
      <c r="AE4633" s="190"/>
      <c r="AF4633" s="190"/>
      <c r="AG4633" s="205" t="str">
        <f t="shared" si="216"/>
        <v/>
      </c>
      <c r="AH4633" s="205" t="str">
        <f t="shared" si="217"/>
        <v/>
      </c>
      <c r="AI4633" s="205" t="str">
        <f t="shared" si="218"/>
        <v/>
      </c>
    </row>
    <row r="4634" spans="1:35" ht="15" customHeight="1">
      <c r="A4634" s="185"/>
      <c r="B4634" s="185"/>
      <c r="C4634" s="185"/>
      <c r="D4634" s="186"/>
      <c r="E4634" s="185"/>
      <c r="F4634" s="185"/>
      <c r="G4634" s="185"/>
      <c r="H4634" s="185"/>
      <c r="I4634" s="185"/>
      <c r="J4634" s="185"/>
      <c r="K4634" s="187"/>
      <c r="L4634" s="187"/>
      <c r="M4634" s="187"/>
      <c r="N4634" s="187"/>
      <c r="O4634" s="187"/>
      <c r="P4634" s="187"/>
      <c r="Q4634" s="187"/>
      <c r="R4634" s="190"/>
      <c r="S4634" s="190"/>
      <c r="T4634" s="190"/>
      <c r="U4634" s="190"/>
      <c r="V4634" s="190"/>
      <c r="W4634" s="190"/>
      <c r="X4634" s="190"/>
      <c r="Y4634" s="190"/>
      <c r="Z4634" s="190"/>
      <c r="AA4634" s="190"/>
      <c r="AB4634" s="190"/>
      <c r="AC4634" s="185"/>
      <c r="AD4634" s="190"/>
      <c r="AE4634" s="190"/>
      <c r="AF4634" s="190"/>
      <c r="AG4634" s="205" t="str">
        <f t="shared" si="216"/>
        <v/>
      </c>
      <c r="AH4634" s="205" t="str">
        <f t="shared" si="217"/>
        <v/>
      </c>
      <c r="AI4634" s="205" t="str">
        <f t="shared" si="218"/>
        <v/>
      </c>
    </row>
    <row r="4635" spans="1:35" ht="15" customHeight="1">
      <c r="A4635" s="185"/>
      <c r="B4635" s="185"/>
      <c r="C4635" s="185"/>
      <c r="D4635" s="186"/>
      <c r="E4635" s="185"/>
      <c r="F4635" s="185"/>
      <c r="G4635" s="185"/>
      <c r="H4635" s="185"/>
      <c r="I4635" s="185"/>
      <c r="J4635" s="185"/>
      <c r="K4635" s="187"/>
      <c r="L4635" s="187"/>
      <c r="M4635" s="187"/>
      <c r="N4635" s="187"/>
      <c r="O4635" s="187"/>
      <c r="P4635" s="187"/>
      <c r="Q4635" s="187"/>
      <c r="R4635" s="190"/>
      <c r="S4635" s="190"/>
      <c r="T4635" s="190"/>
      <c r="U4635" s="190"/>
      <c r="V4635" s="190"/>
      <c r="W4635" s="190"/>
      <c r="X4635" s="190"/>
      <c r="Y4635" s="190"/>
      <c r="Z4635" s="190"/>
      <c r="AA4635" s="190"/>
      <c r="AB4635" s="190"/>
      <c r="AC4635" s="185"/>
      <c r="AD4635" s="190"/>
      <c r="AE4635" s="190"/>
      <c r="AF4635" s="190"/>
      <c r="AG4635" s="205" t="str">
        <f t="shared" si="216"/>
        <v/>
      </c>
      <c r="AH4635" s="205" t="str">
        <f t="shared" si="217"/>
        <v/>
      </c>
      <c r="AI4635" s="205" t="str">
        <f t="shared" si="218"/>
        <v/>
      </c>
    </row>
    <row r="4636" spans="1:35" ht="15" customHeight="1">
      <c r="A4636" s="185"/>
      <c r="B4636" s="185"/>
      <c r="C4636" s="185"/>
      <c r="D4636" s="186"/>
      <c r="E4636" s="185"/>
      <c r="F4636" s="185"/>
      <c r="G4636" s="185"/>
      <c r="H4636" s="185"/>
      <c r="I4636" s="185"/>
      <c r="J4636" s="185"/>
      <c r="K4636" s="187"/>
      <c r="L4636" s="187"/>
      <c r="M4636" s="187"/>
      <c r="N4636" s="187"/>
      <c r="O4636" s="187"/>
      <c r="P4636" s="187"/>
      <c r="Q4636" s="187"/>
      <c r="R4636" s="190"/>
      <c r="S4636" s="190"/>
      <c r="T4636" s="190"/>
      <c r="U4636" s="190"/>
      <c r="V4636" s="190"/>
      <c r="W4636" s="190"/>
      <c r="X4636" s="190"/>
      <c r="Y4636" s="190"/>
      <c r="Z4636" s="190"/>
      <c r="AA4636" s="190"/>
      <c r="AB4636" s="190"/>
      <c r="AC4636" s="185"/>
      <c r="AD4636" s="190"/>
      <c r="AE4636" s="190"/>
      <c r="AF4636" s="190"/>
      <c r="AG4636" s="205" t="str">
        <f t="shared" si="216"/>
        <v/>
      </c>
      <c r="AH4636" s="205" t="str">
        <f t="shared" si="217"/>
        <v/>
      </c>
      <c r="AI4636" s="205" t="str">
        <f t="shared" si="218"/>
        <v/>
      </c>
    </row>
    <row r="4637" spans="1:35" ht="15" customHeight="1">
      <c r="A4637" s="185"/>
      <c r="B4637" s="185"/>
      <c r="C4637" s="185"/>
      <c r="D4637" s="186"/>
      <c r="E4637" s="185"/>
      <c r="F4637" s="185"/>
      <c r="G4637" s="185"/>
      <c r="H4637" s="185"/>
      <c r="I4637" s="185"/>
      <c r="J4637" s="185"/>
      <c r="K4637" s="187"/>
      <c r="L4637" s="187"/>
      <c r="M4637" s="187"/>
      <c r="N4637" s="187"/>
      <c r="O4637" s="187"/>
      <c r="P4637" s="187"/>
      <c r="Q4637" s="187"/>
      <c r="R4637" s="190"/>
      <c r="S4637" s="190"/>
      <c r="T4637" s="190"/>
      <c r="U4637" s="190"/>
      <c r="V4637" s="190"/>
      <c r="W4637" s="190"/>
      <c r="X4637" s="190"/>
      <c r="Y4637" s="190"/>
      <c r="Z4637" s="190"/>
      <c r="AA4637" s="190"/>
      <c r="AB4637" s="190"/>
      <c r="AC4637" s="185"/>
      <c r="AD4637" s="190"/>
      <c r="AE4637" s="190"/>
      <c r="AF4637" s="190"/>
      <c r="AG4637" s="205" t="str">
        <f t="shared" si="216"/>
        <v/>
      </c>
      <c r="AH4637" s="205" t="str">
        <f t="shared" si="217"/>
        <v/>
      </c>
      <c r="AI4637" s="205" t="str">
        <f t="shared" si="218"/>
        <v/>
      </c>
    </row>
    <row r="4638" spans="1:35" ht="15" customHeight="1">
      <c r="A4638" s="185"/>
      <c r="B4638" s="185"/>
      <c r="C4638" s="185"/>
      <c r="D4638" s="186"/>
      <c r="E4638" s="185"/>
      <c r="F4638" s="185"/>
      <c r="G4638" s="185"/>
      <c r="H4638" s="185"/>
      <c r="I4638" s="185"/>
      <c r="J4638" s="185"/>
      <c r="K4638" s="187"/>
      <c r="L4638" s="187"/>
      <c r="M4638" s="187"/>
      <c r="N4638" s="187"/>
      <c r="O4638" s="187"/>
      <c r="P4638" s="187"/>
      <c r="Q4638" s="187"/>
      <c r="R4638" s="190"/>
      <c r="S4638" s="190"/>
      <c r="T4638" s="190"/>
      <c r="U4638" s="190"/>
      <c r="V4638" s="190"/>
      <c r="W4638" s="190"/>
      <c r="X4638" s="190"/>
      <c r="Y4638" s="190"/>
      <c r="Z4638" s="190"/>
      <c r="AA4638" s="190"/>
      <c r="AB4638" s="190"/>
      <c r="AC4638" s="185"/>
      <c r="AD4638" s="190"/>
      <c r="AE4638" s="190"/>
      <c r="AF4638" s="190"/>
      <c r="AG4638" s="205" t="str">
        <f t="shared" si="216"/>
        <v/>
      </c>
      <c r="AH4638" s="205" t="str">
        <f t="shared" si="217"/>
        <v/>
      </c>
      <c r="AI4638" s="205" t="str">
        <f t="shared" si="218"/>
        <v/>
      </c>
    </row>
    <row r="4639" spans="1:35" ht="15" customHeight="1">
      <c r="A4639" s="185"/>
      <c r="B4639" s="185"/>
      <c r="C4639" s="185"/>
      <c r="D4639" s="186"/>
      <c r="E4639" s="185"/>
      <c r="F4639" s="185"/>
      <c r="G4639" s="185"/>
      <c r="H4639" s="185"/>
      <c r="I4639" s="185"/>
      <c r="J4639" s="185"/>
      <c r="K4639" s="187"/>
      <c r="L4639" s="187"/>
      <c r="M4639" s="187"/>
      <c r="N4639" s="187"/>
      <c r="O4639" s="187"/>
      <c r="P4639" s="187"/>
      <c r="Q4639" s="187"/>
      <c r="R4639" s="190"/>
      <c r="S4639" s="190"/>
      <c r="T4639" s="190"/>
      <c r="U4639" s="190"/>
      <c r="V4639" s="190"/>
      <c r="W4639" s="190"/>
      <c r="X4639" s="190"/>
      <c r="Y4639" s="190"/>
      <c r="Z4639" s="190"/>
      <c r="AA4639" s="190"/>
      <c r="AB4639" s="190"/>
      <c r="AC4639" s="185"/>
      <c r="AD4639" s="190"/>
      <c r="AE4639" s="190"/>
      <c r="AF4639" s="190"/>
      <c r="AG4639" s="205" t="str">
        <f t="shared" si="216"/>
        <v/>
      </c>
      <c r="AH4639" s="205" t="str">
        <f t="shared" si="217"/>
        <v/>
      </c>
      <c r="AI4639" s="205" t="str">
        <f t="shared" si="218"/>
        <v/>
      </c>
    </row>
    <row r="4640" spans="1:35" ht="15" customHeight="1">
      <c r="A4640" s="185"/>
      <c r="B4640" s="185"/>
      <c r="C4640" s="185"/>
      <c r="D4640" s="186"/>
      <c r="E4640" s="185"/>
      <c r="F4640" s="185"/>
      <c r="G4640" s="185"/>
      <c r="H4640" s="185"/>
      <c r="I4640" s="185"/>
      <c r="J4640" s="185"/>
      <c r="K4640" s="187"/>
      <c r="L4640" s="187"/>
      <c r="M4640" s="187"/>
      <c r="N4640" s="187"/>
      <c r="O4640" s="187"/>
      <c r="P4640" s="187"/>
      <c r="Q4640" s="187"/>
      <c r="R4640" s="190"/>
      <c r="S4640" s="190"/>
      <c r="T4640" s="190"/>
      <c r="U4640" s="190"/>
      <c r="V4640" s="190"/>
      <c r="W4640" s="190"/>
      <c r="X4640" s="190"/>
      <c r="Y4640" s="190"/>
      <c r="Z4640" s="190"/>
      <c r="AA4640" s="190"/>
      <c r="AB4640" s="190"/>
      <c r="AC4640" s="185"/>
      <c r="AD4640" s="190"/>
      <c r="AE4640" s="190"/>
      <c r="AF4640" s="190"/>
      <c r="AG4640" s="205" t="str">
        <f t="shared" si="216"/>
        <v/>
      </c>
      <c r="AH4640" s="205" t="str">
        <f t="shared" si="217"/>
        <v/>
      </c>
      <c r="AI4640" s="205" t="str">
        <f t="shared" si="218"/>
        <v/>
      </c>
    </row>
    <row r="4641" spans="1:35" ht="15" customHeight="1">
      <c r="A4641" s="185"/>
      <c r="B4641" s="185"/>
      <c r="C4641" s="185"/>
      <c r="D4641" s="186"/>
      <c r="E4641" s="185"/>
      <c r="F4641" s="185"/>
      <c r="G4641" s="185"/>
      <c r="H4641" s="185"/>
      <c r="I4641" s="185"/>
      <c r="J4641" s="185"/>
      <c r="K4641" s="187"/>
      <c r="L4641" s="187"/>
      <c r="M4641" s="187"/>
      <c r="N4641" s="187"/>
      <c r="O4641" s="187"/>
      <c r="P4641" s="187"/>
      <c r="Q4641" s="187"/>
      <c r="R4641" s="190"/>
      <c r="S4641" s="190"/>
      <c r="T4641" s="190"/>
      <c r="U4641" s="190"/>
      <c r="V4641" s="190"/>
      <c r="W4641" s="190"/>
      <c r="X4641" s="190"/>
      <c r="Y4641" s="190"/>
      <c r="Z4641" s="190"/>
      <c r="AA4641" s="190"/>
      <c r="AB4641" s="190"/>
      <c r="AC4641" s="185"/>
      <c r="AD4641" s="190"/>
      <c r="AE4641" s="190"/>
      <c r="AF4641" s="190"/>
      <c r="AG4641" s="205" t="str">
        <f t="shared" si="216"/>
        <v/>
      </c>
      <c r="AH4641" s="205" t="str">
        <f t="shared" si="217"/>
        <v/>
      </c>
      <c r="AI4641" s="205" t="str">
        <f t="shared" si="218"/>
        <v/>
      </c>
    </row>
    <row r="4642" spans="1:35" ht="15" customHeight="1">
      <c r="A4642" s="185"/>
      <c r="B4642" s="185"/>
      <c r="C4642" s="185"/>
      <c r="D4642" s="186"/>
      <c r="E4642" s="185"/>
      <c r="F4642" s="185"/>
      <c r="G4642" s="185"/>
      <c r="H4642" s="185"/>
      <c r="I4642" s="185"/>
      <c r="J4642" s="185"/>
      <c r="K4642" s="187"/>
      <c r="L4642" s="187"/>
      <c r="M4642" s="187"/>
      <c r="N4642" s="187"/>
      <c r="O4642" s="187"/>
      <c r="P4642" s="187"/>
      <c r="Q4642" s="187"/>
      <c r="R4642" s="190"/>
      <c r="S4642" s="190"/>
      <c r="T4642" s="190"/>
      <c r="U4642" s="190"/>
      <c r="V4642" s="190"/>
      <c r="W4642" s="190"/>
      <c r="X4642" s="190"/>
      <c r="Y4642" s="190"/>
      <c r="Z4642" s="190"/>
      <c r="AA4642" s="190"/>
      <c r="AB4642" s="190"/>
      <c r="AC4642" s="185"/>
      <c r="AD4642" s="190"/>
      <c r="AE4642" s="190"/>
      <c r="AF4642" s="190"/>
      <c r="AG4642" s="205" t="str">
        <f t="shared" si="216"/>
        <v/>
      </c>
      <c r="AH4642" s="205" t="str">
        <f t="shared" si="217"/>
        <v/>
      </c>
      <c r="AI4642" s="205" t="str">
        <f t="shared" si="218"/>
        <v/>
      </c>
    </row>
    <row r="4643" spans="1:35" ht="15" customHeight="1">
      <c r="A4643" s="185"/>
      <c r="B4643" s="185"/>
      <c r="C4643" s="185"/>
      <c r="D4643" s="186"/>
      <c r="E4643" s="185"/>
      <c r="F4643" s="185"/>
      <c r="G4643" s="185"/>
      <c r="H4643" s="185"/>
      <c r="I4643" s="185"/>
      <c r="J4643" s="185"/>
      <c r="K4643" s="187"/>
      <c r="L4643" s="187"/>
      <c r="M4643" s="187"/>
      <c r="N4643" s="187"/>
      <c r="O4643" s="187"/>
      <c r="P4643" s="187"/>
      <c r="Q4643" s="187"/>
      <c r="R4643" s="190"/>
      <c r="S4643" s="190"/>
      <c r="T4643" s="190"/>
      <c r="U4643" s="190"/>
      <c r="V4643" s="190"/>
      <c r="W4643" s="190"/>
      <c r="X4643" s="190"/>
      <c r="Y4643" s="190"/>
      <c r="Z4643" s="190"/>
      <c r="AA4643" s="190"/>
      <c r="AB4643" s="190"/>
      <c r="AC4643" s="185"/>
      <c r="AD4643" s="190"/>
      <c r="AE4643" s="190"/>
      <c r="AF4643" s="190"/>
      <c r="AG4643" s="205" t="str">
        <f t="shared" si="216"/>
        <v/>
      </c>
      <c r="AH4643" s="205" t="str">
        <f t="shared" si="217"/>
        <v/>
      </c>
      <c r="AI4643" s="205" t="str">
        <f t="shared" si="218"/>
        <v/>
      </c>
    </row>
    <row r="4644" spans="1:35" ht="15" customHeight="1">
      <c r="A4644" s="185"/>
      <c r="B4644" s="185"/>
      <c r="C4644" s="185"/>
      <c r="D4644" s="186"/>
      <c r="E4644" s="185"/>
      <c r="F4644" s="185"/>
      <c r="G4644" s="185"/>
      <c r="H4644" s="185"/>
      <c r="I4644" s="185"/>
      <c r="J4644" s="185"/>
      <c r="K4644" s="187"/>
      <c r="L4644" s="187"/>
      <c r="M4644" s="187"/>
      <c r="N4644" s="187"/>
      <c r="O4644" s="187"/>
      <c r="P4644" s="187"/>
      <c r="Q4644" s="187"/>
      <c r="R4644" s="190"/>
      <c r="S4644" s="190"/>
      <c r="T4644" s="190"/>
      <c r="U4644" s="190"/>
      <c r="V4644" s="190"/>
      <c r="W4644" s="190"/>
      <c r="X4644" s="190"/>
      <c r="Y4644" s="190"/>
      <c r="Z4644" s="190"/>
      <c r="AA4644" s="190"/>
      <c r="AB4644" s="190"/>
      <c r="AC4644" s="185"/>
      <c r="AD4644" s="190"/>
      <c r="AE4644" s="190"/>
      <c r="AF4644" s="190"/>
      <c r="AG4644" s="205" t="str">
        <f t="shared" si="216"/>
        <v/>
      </c>
      <c r="AH4644" s="205" t="str">
        <f t="shared" si="217"/>
        <v/>
      </c>
      <c r="AI4644" s="205" t="str">
        <f t="shared" si="218"/>
        <v/>
      </c>
    </row>
    <row r="4645" spans="1:35" ht="15" customHeight="1">
      <c r="A4645" s="185"/>
      <c r="B4645" s="185"/>
      <c r="C4645" s="185"/>
      <c r="D4645" s="186"/>
      <c r="E4645" s="185"/>
      <c r="F4645" s="185"/>
      <c r="G4645" s="185"/>
      <c r="H4645" s="185"/>
      <c r="I4645" s="185"/>
      <c r="J4645" s="185"/>
      <c r="K4645" s="187"/>
      <c r="L4645" s="187"/>
      <c r="M4645" s="187"/>
      <c r="N4645" s="187"/>
      <c r="O4645" s="187"/>
      <c r="P4645" s="187"/>
      <c r="Q4645" s="187"/>
      <c r="R4645" s="190"/>
      <c r="S4645" s="190"/>
      <c r="T4645" s="190"/>
      <c r="U4645" s="190"/>
      <c r="V4645" s="190"/>
      <c r="W4645" s="190"/>
      <c r="X4645" s="190"/>
      <c r="Y4645" s="190"/>
      <c r="Z4645" s="190"/>
      <c r="AA4645" s="190"/>
      <c r="AB4645" s="190"/>
      <c r="AC4645" s="185"/>
      <c r="AD4645" s="190"/>
      <c r="AE4645" s="190"/>
      <c r="AF4645" s="190"/>
      <c r="AG4645" s="205" t="str">
        <f t="shared" si="216"/>
        <v/>
      </c>
      <c r="AH4645" s="205" t="str">
        <f t="shared" si="217"/>
        <v/>
      </c>
      <c r="AI4645" s="205" t="str">
        <f t="shared" si="218"/>
        <v/>
      </c>
    </row>
    <row r="4646" spans="1:35" ht="15" customHeight="1">
      <c r="A4646" s="185"/>
      <c r="B4646" s="185"/>
      <c r="C4646" s="185"/>
      <c r="D4646" s="186"/>
      <c r="E4646" s="185"/>
      <c r="F4646" s="185"/>
      <c r="G4646" s="185"/>
      <c r="H4646" s="185"/>
      <c r="I4646" s="185"/>
      <c r="J4646" s="185"/>
      <c r="K4646" s="187"/>
      <c r="L4646" s="187"/>
      <c r="M4646" s="187"/>
      <c r="N4646" s="187"/>
      <c r="O4646" s="187"/>
      <c r="P4646" s="187"/>
      <c r="Q4646" s="187"/>
      <c r="R4646" s="190"/>
      <c r="S4646" s="190"/>
      <c r="T4646" s="190"/>
      <c r="U4646" s="190"/>
      <c r="V4646" s="190"/>
      <c r="W4646" s="190"/>
      <c r="X4646" s="190"/>
      <c r="Y4646" s="190"/>
      <c r="Z4646" s="190"/>
      <c r="AA4646" s="190"/>
      <c r="AB4646" s="190"/>
      <c r="AC4646" s="185"/>
      <c r="AD4646" s="190"/>
      <c r="AE4646" s="190"/>
      <c r="AF4646" s="190"/>
      <c r="AG4646" s="205" t="str">
        <f t="shared" si="216"/>
        <v/>
      </c>
      <c r="AH4646" s="205" t="str">
        <f t="shared" si="217"/>
        <v/>
      </c>
      <c r="AI4646" s="205" t="str">
        <f t="shared" si="218"/>
        <v/>
      </c>
    </row>
    <row r="4647" spans="1:35" ht="15" customHeight="1">
      <c r="A4647" s="185"/>
      <c r="B4647" s="185"/>
      <c r="C4647" s="185"/>
      <c r="D4647" s="186"/>
      <c r="E4647" s="185"/>
      <c r="F4647" s="185"/>
      <c r="G4647" s="185"/>
      <c r="H4647" s="185"/>
      <c r="I4647" s="185"/>
      <c r="J4647" s="185"/>
      <c r="K4647" s="187"/>
      <c r="L4647" s="187"/>
      <c r="M4647" s="187"/>
      <c r="N4647" s="187"/>
      <c r="O4647" s="187"/>
      <c r="P4647" s="187"/>
      <c r="Q4647" s="187"/>
      <c r="R4647" s="190"/>
      <c r="S4647" s="190"/>
      <c r="T4647" s="190"/>
      <c r="U4647" s="190"/>
      <c r="V4647" s="190"/>
      <c r="W4647" s="190"/>
      <c r="X4647" s="190"/>
      <c r="Y4647" s="190"/>
      <c r="Z4647" s="190"/>
      <c r="AA4647" s="190"/>
      <c r="AB4647" s="190"/>
      <c r="AC4647" s="185"/>
      <c r="AD4647" s="190"/>
      <c r="AE4647" s="190"/>
      <c r="AF4647" s="190"/>
      <c r="AG4647" s="205" t="str">
        <f t="shared" si="216"/>
        <v/>
      </c>
      <c r="AH4647" s="205" t="str">
        <f t="shared" si="217"/>
        <v/>
      </c>
      <c r="AI4647" s="205" t="str">
        <f t="shared" si="218"/>
        <v/>
      </c>
    </row>
    <row r="4648" spans="1:35" ht="15" customHeight="1">
      <c r="A4648" s="185"/>
      <c r="B4648" s="185"/>
      <c r="C4648" s="185"/>
      <c r="D4648" s="186"/>
      <c r="E4648" s="185"/>
      <c r="F4648" s="185"/>
      <c r="G4648" s="185"/>
      <c r="H4648" s="185"/>
      <c r="I4648" s="185"/>
      <c r="J4648" s="185"/>
      <c r="K4648" s="187"/>
      <c r="L4648" s="187"/>
      <c r="M4648" s="187"/>
      <c r="N4648" s="187"/>
      <c r="O4648" s="187"/>
      <c r="P4648" s="187"/>
      <c r="Q4648" s="187"/>
      <c r="R4648" s="190"/>
      <c r="S4648" s="190"/>
      <c r="T4648" s="190"/>
      <c r="U4648" s="190"/>
      <c r="V4648" s="190"/>
      <c r="W4648" s="190"/>
      <c r="X4648" s="190"/>
      <c r="Y4648" s="190"/>
      <c r="Z4648" s="190"/>
      <c r="AA4648" s="190"/>
      <c r="AB4648" s="190"/>
      <c r="AC4648" s="185"/>
      <c r="AD4648" s="190"/>
      <c r="AE4648" s="190"/>
      <c r="AF4648" s="190"/>
      <c r="AG4648" s="205" t="str">
        <f t="shared" si="216"/>
        <v/>
      </c>
      <c r="AH4648" s="205" t="str">
        <f t="shared" si="217"/>
        <v/>
      </c>
      <c r="AI4648" s="205" t="str">
        <f t="shared" si="218"/>
        <v/>
      </c>
    </row>
    <row r="4649" spans="1:35" ht="15" customHeight="1">
      <c r="A4649" s="185"/>
      <c r="B4649" s="185"/>
      <c r="C4649" s="185"/>
      <c r="D4649" s="186"/>
      <c r="E4649" s="185"/>
      <c r="F4649" s="185"/>
      <c r="G4649" s="185"/>
      <c r="H4649" s="185"/>
      <c r="I4649" s="185"/>
      <c r="J4649" s="185"/>
      <c r="K4649" s="187"/>
      <c r="L4649" s="187"/>
      <c r="M4649" s="187"/>
      <c r="N4649" s="187"/>
      <c r="O4649" s="187"/>
      <c r="P4649" s="187"/>
      <c r="Q4649" s="187"/>
      <c r="R4649" s="190"/>
      <c r="S4649" s="190"/>
      <c r="T4649" s="190"/>
      <c r="U4649" s="190"/>
      <c r="V4649" s="190"/>
      <c r="W4649" s="190"/>
      <c r="X4649" s="190"/>
      <c r="Y4649" s="190"/>
      <c r="Z4649" s="190"/>
      <c r="AA4649" s="190"/>
      <c r="AB4649" s="190"/>
      <c r="AC4649" s="185"/>
      <c r="AD4649" s="190"/>
      <c r="AE4649" s="190"/>
      <c r="AF4649" s="190"/>
      <c r="AG4649" s="205" t="str">
        <f t="shared" si="216"/>
        <v/>
      </c>
      <c r="AH4649" s="205" t="str">
        <f t="shared" si="217"/>
        <v/>
      </c>
      <c r="AI4649" s="205" t="str">
        <f t="shared" si="218"/>
        <v/>
      </c>
    </row>
    <row r="4650" spans="1:35" ht="15" customHeight="1">
      <c r="A4650" s="185"/>
      <c r="B4650" s="185"/>
      <c r="C4650" s="185"/>
      <c r="D4650" s="186"/>
      <c r="E4650" s="185"/>
      <c r="F4650" s="185"/>
      <c r="G4650" s="185"/>
      <c r="H4650" s="185"/>
      <c r="I4650" s="185"/>
      <c r="J4650" s="185"/>
      <c r="K4650" s="187"/>
      <c r="L4650" s="187"/>
      <c r="M4650" s="187"/>
      <c r="N4650" s="187"/>
      <c r="O4650" s="187"/>
      <c r="P4650" s="187"/>
      <c r="Q4650" s="187"/>
      <c r="R4650" s="190"/>
      <c r="S4650" s="190"/>
      <c r="T4650" s="190"/>
      <c r="U4650" s="190"/>
      <c r="V4650" s="190"/>
      <c r="W4650" s="190"/>
      <c r="X4650" s="190"/>
      <c r="Y4650" s="190"/>
      <c r="Z4650" s="190"/>
      <c r="AA4650" s="190"/>
      <c r="AB4650" s="190"/>
      <c r="AC4650" s="185"/>
      <c r="AD4650" s="190"/>
      <c r="AE4650" s="190"/>
      <c r="AF4650" s="190"/>
      <c r="AG4650" s="205" t="str">
        <f t="shared" si="216"/>
        <v/>
      </c>
      <c r="AH4650" s="205" t="str">
        <f t="shared" si="217"/>
        <v/>
      </c>
      <c r="AI4650" s="205" t="str">
        <f t="shared" si="218"/>
        <v/>
      </c>
    </row>
    <row r="4651" spans="1:35" ht="15" customHeight="1">
      <c r="A4651" s="185"/>
      <c r="B4651" s="185"/>
      <c r="C4651" s="185"/>
      <c r="D4651" s="186"/>
      <c r="E4651" s="185"/>
      <c r="F4651" s="185"/>
      <c r="G4651" s="185"/>
      <c r="H4651" s="185"/>
      <c r="I4651" s="185"/>
      <c r="J4651" s="185"/>
      <c r="K4651" s="187"/>
      <c r="L4651" s="187"/>
      <c r="M4651" s="187"/>
      <c r="N4651" s="187"/>
      <c r="O4651" s="187"/>
      <c r="P4651" s="187"/>
      <c r="Q4651" s="187"/>
      <c r="R4651" s="190"/>
      <c r="S4651" s="190"/>
      <c r="T4651" s="190"/>
      <c r="U4651" s="190"/>
      <c r="V4651" s="190"/>
      <c r="W4651" s="190"/>
      <c r="X4651" s="190"/>
      <c r="Y4651" s="190"/>
      <c r="Z4651" s="190"/>
      <c r="AA4651" s="190"/>
      <c r="AB4651" s="190"/>
      <c r="AC4651" s="185"/>
      <c r="AD4651" s="190"/>
      <c r="AE4651" s="190"/>
      <c r="AF4651" s="190"/>
      <c r="AG4651" s="205" t="str">
        <f t="shared" si="216"/>
        <v/>
      </c>
      <c r="AH4651" s="205" t="str">
        <f t="shared" si="217"/>
        <v/>
      </c>
      <c r="AI4651" s="205" t="str">
        <f t="shared" si="218"/>
        <v/>
      </c>
    </row>
    <row r="4652" spans="1:35" ht="15" customHeight="1">
      <c r="A4652" s="185"/>
      <c r="B4652" s="185"/>
      <c r="C4652" s="185"/>
      <c r="D4652" s="186"/>
      <c r="E4652" s="185"/>
      <c r="F4652" s="185"/>
      <c r="G4652" s="185"/>
      <c r="H4652" s="185"/>
      <c r="I4652" s="185"/>
      <c r="J4652" s="185"/>
      <c r="K4652" s="187"/>
      <c r="L4652" s="187"/>
      <c r="M4652" s="187"/>
      <c r="N4652" s="187"/>
      <c r="O4652" s="187"/>
      <c r="P4652" s="187"/>
      <c r="Q4652" s="187"/>
      <c r="R4652" s="190"/>
      <c r="S4652" s="190"/>
      <c r="T4652" s="190"/>
      <c r="U4652" s="190"/>
      <c r="V4652" s="190"/>
      <c r="W4652" s="190"/>
      <c r="X4652" s="190"/>
      <c r="Y4652" s="190"/>
      <c r="Z4652" s="190"/>
      <c r="AA4652" s="190"/>
      <c r="AB4652" s="190"/>
      <c r="AC4652" s="185"/>
      <c r="AD4652" s="190"/>
      <c r="AE4652" s="190"/>
      <c r="AF4652" s="190"/>
      <c r="AG4652" s="205" t="str">
        <f t="shared" si="216"/>
        <v/>
      </c>
      <c r="AH4652" s="205" t="str">
        <f t="shared" si="217"/>
        <v/>
      </c>
      <c r="AI4652" s="205" t="str">
        <f t="shared" si="218"/>
        <v/>
      </c>
    </row>
    <row r="4653" spans="1:35" ht="15" customHeight="1">
      <c r="A4653" s="185"/>
      <c r="B4653" s="185"/>
      <c r="C4653" s="185"/>
      <c r="D4653" s="186"/>
      <c r="E4653" s="185"/>
      <c r="F4653" s="185"/>
      <c r="G4653" s="185"/>
      <c r="H4653" s="185"/>
      <c r="I4653" s="185"/>
      <c r="J4653" s="185"/>
      <c r="K4653" s="187"/>
      <c r="L4653" s="187"/>
      <c r="M4653" s="187"/>
      <c r="N4653" s="187"/>
      <c r="O4653" s="187"/>
      <c r="P4653" s="187"/>
      <c r="Q4653" s="187"/>
      <c r="R4653" s="190"/>
      <c r="S4653" s="190"/>
      <c r="T4653" s="190"/>
      <c r="U4653" s="190"/>
      <c r="V4653" s="190"/>
      <c r="W4653" s="190"/>
      <c r="X4653" s="190"/>
      <c r="Y4653" s="190"/>
      <c r="Z4653" s="190"/>
      <c r="AA4653" s="190"/>
      <c r="AB4653" s="190"/>
      <c r="AC4653" s="185"/>
      <c r="AD4653" s="190"/>
      <c r="AE4653" s="190"/>
      <c r="AF4653" s="190"/>
      <c r="AG4653" s="205" t="str">
        <f t="shared" si="216"/>
        <v/>
      </c>
      <c r="AH4653" s="205" t="str">
        <f t="shared" si="217"/>
        <v/>
      </c>
      <c r="AI4653" s="205" t="str">
        <f t="shared" si="218"/>
        <v/>
      </c>
    </row>
    <row r="4654" spans="1:35" ht="15" customHeight="1">
      <c r="A4654" s="185"/>
      <c r="B4654" s="185"/>
      <c r="C4654" s="185"/>
      <c r="D4654" s="186"/>
      <c r="E4654" s="185"/>
      <c r="F4654" s="185"/>
      <c r="G4654" s="185"/>
      <c r="H4654" s="185"/>
      <c r="I4654" s="185"/>
      <c r="J4654" s="185"/>
      <c r="K4654" s="187"/>
      <c r="L4654" s="187"/>
      <c r="M4654" s="187"/>
      <c r="N4654" s="187"/>
      <c r="O4654" s="187"/>
      <c r="P4654" s="187"/>
      <c r="Q4654" s="187"/>
      <c r="R4654" s="190"/>
      <c r="S4654" s="190"/>
      <c r="T4654" s="190"/>
      <c r="U4654" s="190"/>
      <c r="V4654" s="190"/>
      <c r="W4654" s="190"/>
      <c r="X4654" s="190"/>
      <c r="Y4654" s="190"/>
      <c r="Z4654" s="190"/>
      <c r="AA4654" s="190"/>
      <c r="AB4654" s="190"/>
      <c r="AC4654" s="185"/>
      <c r="AD4654" s="190"/>
      <c r="AE4654" s="190"/>
      <c r="AF4654" s="190"/>
      <c r="AG4654" s="205" t="str">
        <f t="shared" si="216"/>
        <v/>
      </c>
      <c r="AH4654" s="205" t="str">
        <f t="shared" si="217"/>
        <v/>
      </c>
      <c r="AI4654" s="205" t="str">
        <f t="shared" si="218"/>
        <v/>
      </c>
    </row>
    <row r="4655" spans="1:35" ht="15" customHeight="1">
      <c r="A4655" s="185"/>
      <c r="B4655" s="185"/>
      <c r="C4655" s="185"/>
      <c r="D4655" s="186"/>
      <c r="E4655" s="185"/>
      <c r="F4655" s="185"/>
      <c r="G4655" s="185"/>
      <c r="H4655" s="185"/>
      <c r="I4655" s="185"/>
      <c r="J4655" s="185"/>
      <c r="K4655" s="187"/>
      <c r="L4655" s="187"/>
      <c r="M4655" s="187"/>
      <c r="N4655" s="187"/>
      <c r="O4655" s="187"/>
      <c r="P4655" s="187"/>
      <c r="Q4655" s="187"/>
      <c r="R4655" s="190"/>
      <c r="S4655" s="190"/>
      <c r="T4655" s="190"/>
      <c r="U4655" s="190"/>
      <c r="V4655" s="190"/>
      <c r="W4655" s="190"/>
      <c r="X4655" s="190"/>
      <c r="Y4655" s="190"/>
      <c r="Z4655" s="190"/>
      <c r="AA4655" s="190"/>
      <c r="AB4655" s="190"/>
      <c r="AC4655" s="185"/>
      <c r="AD4655" s="190"/>
      <c r="AE4655" s="190"/>
      <c r="AF4655" s="190"/>
      <c r="AG4655" s="205" t="str">
        <f t="shared" si="216"/>
        <v/>
      </c>
      <c r="AH4655" s="205" t="str">
        <f t="shared" si="217"/>
        <v/>
      </c>
      <c r="AI4655" s="205" t="str">
        <f t="shared" si="218"/>
        <v/>
      </c>
    </row>
    <row r="4656" spans="1:35" ht="15" customHeight="1">
      <c r="A4656" s="185"/>
      <c r="B4656" s="185"/>
      <c r="C4656" s="185"/>
      <c r="D4656" s="186"/>
      <c r="E4656" s="185"/>
      <c r="F4656" s="185"/>
      <c r="G4656" s="185"/>
      <c r="H4656" s="185"/>
      <c r="I4656" s="185"/>
      <c r="J4656" s="185"/>
      <c r="K4656" s="187"/>
      <c r="L4656" s="187"/>
      <c r="M4656" s="187"/>
      <c r="N4656" s="187"/>
      <c r="O4656" s="187"/>
      <c r="P4656" s="187"/>
      <c r="Q4656" s="187"/>
      <c r="R4656" s="190"/>
      <c r="S4656" s="190"/>
      <c r="T4656" s="190"/>
      <c r="U4656" s="190"/>
      <c r="V4656" s="190"/>
      <c r="W4656" s="190"/>
      <c r="X4656" s="190"/>
      <c r="Y4656" s="190"/>
      <c r="Z4656" s="190"/>
      <c r="AA4656" s="190"/>
      <c r="AB4656" s="190"/>
      <c r="AC4656" s="185"/>
      <c r="AD4656" s="190"/>
      <c r="AE4656" s="190"/>
      <c r="AF4656" s="190"/>
      <c r="AG4656" s="205" t="str">
        <f t="shared" si="216"/>
        <v/>
      </c>
      <c r="AH4656" s="205" t="str">
        <f t="shared" si="217"/>
        <v/>
      </c>
      <c r="AI4656" s="205" t="str">
        <f t="shared" si="218"/>
        <v/>
      </c>
    </row>
    <row r="4657" spans="1:35" ht="15" customHeight="1">
      <c r="A4657" s="185"/>
      <c r="B4657" s="185"/>
      <c r="C4657" s="185"/>
      <c r="D4657" s="186"/>
      <c r="E4657" s="185"/>
      <c r="F4657" s="185"/>
      <c r="G4657" s="185"/>
      <c r="H4657" s="185"/>
      <c r="I4657" s="185"/>
      <c r="J4657" s="185"/>
      <c r="K4657" s="187"/>
      <c r="L4657" s="187"/>
      <c r="M4657" s="187"/>
      <c r="N4657" s="187"/>
      <c r="O4657" s="187"/>
      <c r="P4657" s="187"/>
      <c r="Q4657" s="187"/>
      <c r="R4657" s="190"/>
      <c r="S4657" s="190"/>
      <c r="T4657" s="190"/>
      <c r="U4657" s="190"/>
      <c r="V4657" s="190"/>
      <c r="W4657" s="190"/>
      <c r="X4657" s="190"/>
      <c r="Y4657" s="190"/>
      <c r="Z4657" s="190"/>
      <c r="AA4657" s="190"/>
      <c r="AB4657" s="190"/>
      <c r="AC4657" s="185"/>
      <c r="AD4657" s="190"/>
      <c r="AE4657" s="190"/>
      <c r="AF4657" s="190"/>
      <c r="AG4657" s="205" t="str">
        <f t="shared" si="216"/>
        <v/>
      </c>
      <c r="AH4657" s="205" t="str">
        <f t="shared" si="217"/>
        <v/>
      </c>
      <c r="AI4657" s="205" t="str">
        <f t="shared" si="218"/>
        <v/>
      </c>
    </row>
    <row r="4658" spans="1:35" ht="15" customHeight="1">
      <c r="A4658" s="185"/>
      <c r="B4658" s="185"/>
      <c r="C4658" s="185"/>
      <c r="D4658" s="186"/>
      <c r="E4658" s="185"/>
      <c r="F4658" s="185"/>
      <c r="G4658" s="185"/>
      <c r="H4658" s="185"/>
      <c r="I4658" s="185"/>
      <c r="J4658" s="185"/>
      <c r="K4658" s="187"/>
      <c r="L4658" s="187"/>
      <c r="M4658" s="187"/>
      <c r="N4658" s="187"/>
      <c r="O4658" s="187"/>
      <c r="P4658" s="187"/>
      <c r="Q4658" s="187"/>
      <c r="R4658" s="190"/>
      <c r="S4658" s="190"/>
      <c r="T4658" s="190"/>
      <c r="U4658" s="190"/>
      <c r="V4658" s="190"/>
      <c r="W4658" s="190"/>
      <c r="X4658" s="190"/>
      <c r="Y4658" s="190"/>
      <c r="Z4658" s="190"/>
      <c r="AA4658" s="190"/>
      <c r="AB4658" s="190"/>
      <c r="AC4658" s="185"/>
      <c r="AD4658" s="190"/>
      <c r="AE4658" s="190"/>
      <c r="AF4658" s="190"/>
      <c r="AG4658" s="205" t="str">
        <f t="shared" si="216"/>
        <v/>
      </c>
      <c r="AH4658" s="205" t="str">
        <f t="shared" si="217"/>
        <v/>
      </c>
      <c r="AI4658" s="205" t="str">
        <f t="shared" si="218"/>
        <v/>
      </c>
    </row>
    <row r="4659" spans="1:35" ht="15" customHeight="1">
      <c r="A4659" s="185"/>
      <c r="B4659" s="185"/>
      <c r="C4659" s="185"/>
      <c r="D4659" s="186"/>
      <c r="E4659" s="185"/>
      <c r="F4659" s="185"/>
      <c r="G4659" s="185"/>
      <c r="H4659" s="185"/>
      <c r="I4659" s="185"/>
      <c r="J4659" s="185"/>
      <c r="K4659" s="187"/>
      <c r="L4659" s="187"/>
      <c r="M4659" s="187"/>
      <c r="N4659" s="187"/>
      <c r="O4659" s="187"/>
      <c r="P4659" s="187"/>
      <c r="Q4659" s="187"/>
      <c r="R4659" s="190"/>
      <c r="S4659" s="190"/>
      <c r="T4659" s="190"/>
      <c r="U4659" s="190"/>
      <c r="V4659" s="190"/>
      <c r="W4659" s="190"/>
      <c r="X4659" s="190"/>
      <c r="Y4659" s="190"/>
      <c r="Z4659" s="190"/>
      <c r="AA4659" s="190"/>
      <c r="AB4659" s="190"/>
      <c r="AC4659" s="185"/>
      <c r="AD4659" s="190"/>
      <c r="AE4659" s="190"/>
      <c r="AF4659" s="190"/>
      <c r="AG4659" s="205" t="str">
        <f t="shared" si="216"/>
        <v/>
      </c>
      <c r="AH4659" s="205" t="str">
        <f t="shared" si="217"/>
        <v/>
      </c>
      <c r="AI4659" s="205" t="str">
        <f t="shared" si="218"/>
        <v/>
      </c>
    </row>
    <row r="4660" spans="1:35" ht="15" customHeight="1">
      <c r="A4660" s="185"/>
      <c r="B4660" s="185"/>
      <c r="C4660" s="185"/>
      <c r="D4660" s="186"/>
      <c r="E4660" s="185"/>
      <c r="F4660" s="185"/>
      <c r="G4660" s="185"/>
      <c r="H4660" s="185"/>
      <c r="I4660" s="185"/>
      <c r="J4660" s="185"/>
      <c r="K4660" s="187"/>
      <c r="L4660" s="187"/>
      <c r="M4660" s="187"/>
      <c r="N4660" s="187"/>
      <c r="O4660" s="187"/>
      <c r="P4660" s="187"/>
      <c r="Q4660" s="187"/>
      <c r="R4660" s="190"/>
      <c r="S4660" s="190"/>
      <c r="T4660" s="190"/>
      <c r="U4660" s="190"/>
      <c r="V4660" s="190"/>
      <c r="W4660" s="190"/>
      <c r="X4660" s="190"/>
      <c r="Y4660" s="190"/>
      <c r="Z4660" s="190"/>
      <c r="AA4660" s="190"/>
      <c r="AB4660" s="190"/>
      <c r="AC4660" s="185"/>
      <c r="AD4660" s="190"/>
      <c r="AE4660" s="190"/>
      <c r="AF4660" s="190"/>
      <c r="AG4660" s="205" t="str">
        <f t="shared" si="216"/>
        <v/>
      </c>
      <c r="AH4660" s="205" t="str">
        <f t="shared" si="217"/>
        <v/>
      </c>
      <c r="AI4660" s="205" t="str">
        <f t="shared" si="218"/>
        <v/>
      </c>
    </row>
    <row r="4661" spans="1:35" ht="15" customHeight="1">
      <c r="A4661" s="185"/>
      <c r="B4661" s="185"/>
      <c r="C4661" s="185"/>
      <c r="D4661" s="186"/>
      <c r="E4661" s="185"/>
      <c r="F4661" s="185"/>
      <c r="G4661" s="185"/>
      <c r="H4661" s="185"/>
      <c r="I4661" s="185"/>
      <c r="J4661" s="185"/>
      <c r="K4661" s="187"/>
      <c r="L4661" s="187"/>
      <c r="M4661" s="187"/>
      <c r="N4661" s="187"/>
      <c r="O4661" s="187"/>
      <c r="P4661" s="187"/>
      <c r="Q4661" s="187"/>
      <c r="R4661" s="190"/>
      <c r="S4661" s="190"/>
      <c r="T4661" s="190"/>
      <c r="U4661" s="190"/>
      <c r="V4661" s="190"/>
      <c r="W4661" s="190"/>
      <c r="X4661" s="190"/>
      <c r="Y4661" s="190"/>
      <c r="Z4661" s="190"/>
      <c r="AA4661" s="190"/>
      <c r="AB4661" s="190"/>
      <c r="AC4661" s="185"/>
      <c r="AD4661" s="190"/>
      <c r="AE4661" s="190"/>
      <c r="AF4661" s="190"/>
      <c r="AG4661" s="205" t="str">
        <f t="shared" si="216"/>
        <v/>
      </c>
      <c r="AH4661" s="205" t="str">
        <f t="shared" si="217"/>
        <v/>
      </c>
      <c r="AI4661" s="205" t="str">
        <f t="shared" si="218"/>
        <v/>
      </c>
    </row>
    <row r="4662" spans="1:35" ht="15" customHeight="1">
      <c r="A4662" s="185"/>
      <c r="B4662" s="185"/>
      <c r="C4662" s="185"/>
      <c r="D4662" s="186"/>
      <c r="E4662" s="185"/>
      <c r="F4662" s="185"/>
      <c r="G4662" s="185"/>
      <c r="H4662" s="185"/>
      <c r="I4662" s="185"/>
      <c r="J4662" s="185"/>
      <c r="K4662" s="187"/>
      <c r="L4662" s="187"/>
      <c r="M4662" s="187"/>
      <c r="N4662" s="187"/>
      <c r="O4662" s="187"/>
      <c r="P4662" s="187"/>
      <c r="Q4662" s="187"/>
      <c r="R4662" s="190"/>
      <c r="S4662" s="190"/>
      <c r="T4662" s="190"/>
      <c r="U4662" s="190"/>
      <c r="V4662" s="190"/>
      <c r="W4662" s="190"/>
      <c r="X4662" s="190"/>
      <c r="Y4662" s="190"/>
      <c r="Z4662" s="190"/>
      <c r="AA4662" s="190"/>
      <c r="AB4662" s="190"/>
      <c r="AC4662" s="185"/>
      <c r="AD4662" s="190"/>
      <c r="AE4662" s="190"/>
      <c r="AF4662" s="190"/>
      <c r="AG4662" s="205" t="str">
        <f t="shared" si="216"/>
        <v/>
      </c>
      <c r="AH4662" s="205" t="str">
        <f t="shared" si="217"/>
        <v/>
      </c>
      <c r="AI4662" s="205" t="str">
        <f t="shared" si="218"/>
        <v/>
      </c>
    </row>
    <row r="4663" spans="1:35" ht="15" customHeight="1">
      <c r="A4663" s="185"/>
      <c r="B4663" s="185"/>
      <c r="C4663" s="185"/>
      <c r="D4663" s="186"/>
      <c r="E4663" s="185"/>
      <c r="F4663" s="185"/>
      <c r="G4663" s="185"/>
      <c r="H4663" s="185"/>
      <c r="I4663" s="185"/>
      <c r="J4663" s="185"/>
      <c r="K4663" s="187"/>
      <c r="L4663" s="187"/>
      <c r="M4663" s="187"/>
      <c r="N4663" s="187"/>
      <c r="O4663" s="187"/>
      <c r="P4663" s="187"/>
      <c r="Q4663" s="187"/>
      <c r="R4663" s="190"/>
      <c r="S4663" s="190"/>
      <c r="T4663" s="190"/>
      <c r="U4663" s="190"/>
      <c r="V4663" s="190"/>
      <c r="W4663" s="190"/>
      <c r="X4663" s="190"/>
      <c r="Y4663" s="190"/>
      <c r="Z4663" s="190"/>
      <c r="AA4663" s="190"/>
      <c r="AB4663" s="190"/>
      <c r="AC4663" s="185"/>
      <c r="AD4663" s="190"/>
      <c r="AE4663" s="190"/>
      <c r="AF4663" s="190"/>
      <c r="AG4663" s="205" t="str">
        <f t="shared" si="216"/>
        <v/>
      </c>
      <c r="AH4663" s="205" t="str">
        <f t="shared" si="217"/>
        <v/>
      </c>
      <c r="AI4663" s="205" t="str">
        <f t="shared" si="218"/>
        <v/>
      </c>
    </row>
    <row r="4664" spans="1:35" ht="15" customHeight="1">
      <c r="A4664" s="185"/>
      <c r="B4664" s="185"/>
      <c r="C4664" s="185"/>
      <c r="D4664" s="186"/>
      <c r="E4664" s="185"/>
      <c r="F4664" s="185"/>
      <c r="G4664" s="185"/>
      <c r="H4664" s="185"/>
      <c r="I4664" s="185"/>
      <c r="J4664" s="185"/>
      <c r="K4664" s="187"/>
      <c r="L4664" s="187"/>
      <c r="M4664" s="187"/>
      <c r="N4664" s="187"/>
      <c r="O4664" s="187"/>
      <c r="P4664" s="187"/>
      <c r="Q4664" s="187"/>
      <c r="R4664" s="190"/>
      <c r="S4664" s="190"/>
      <c r="T4664" s="190"/>
      <c r="U4664" s="190"/>
      <c r="V4664" s="190"/>
      <c r="W4664" s="190"/>
      <c r="X4664" s="190"/>
      <c r="Y4664" s="190"/>
      <c r="Z4664" s="190"/>
      <c r="AA4664" s="190"/>
      <c r="AB4664" s="190"/>
      <c r="AC4664" s="185"/>
      <c r="AD4664" s="190"/>
      <c r="AE4664" s="190"/>
      <c r="AF4664" s="190"/>
      <c r="AG4664" s="205" t="str">
        <f t="shared" si="216"/>
        <v/>
      </c>
      <c r="AH4664" s="205" t="str">
        <f t="shared" si="217"/>
        <v/>
      </c>
      <c r="AI4664" s="205" t="str">
        <f t="shared" si="218"/>
        <v/>
      </c>
    </row>
    <row r="4665" spans="1:35" ht="15" customHeight="1">
      <c r="A4665" s="185"/>
      <c r="B4665" s="185"/>
      <c r="C4665" s="185"/>
      <c r="D4665" s="186"/>
      <c r="E4665" s="185"/>
      <c r="F4665" s="185"/>
      <c r="G4665" s="185"/>
      <c r="H4665" s="185"/>
      <c r="I4665" s="185"/>
      <c r="J4665" s="185"/>
      <c r="K4665" s="187"/>
      <c r="L4665" s="187"/>
      <c r="M4665" s="187"/>
      <c r="N4665" s="187"/>
      <c r="O4665" s="187"/>
      <c r="P4665" s="187"/>
      <c r="Q4665" s="187"/>
      <c r="R4665" s="190"/>
      <c r="S4665" s="190"/>
      <c r="T4665" s="190"/>
      <c r="U4665" s="190"/>
      <c r="V4665" s="190"/>
      <c r="W4665" s="190"/>
      <c r="X4665" s="190"/>
      <c r="Y4665" s="190"/>
      <c r="Z4665" s="190"/>
      <c r="AA4665" s="190"/>
      <c r="AB4665" s="190"/>
      <c r="AC4665" s="185"/>
      <c r="AD4665" s="190"/>
      <c r="AE4665" s="190"/>
      <c r="AF4665" s="190"/>
      <c r="AG4665" s="205" t="str">
        <f t="shared" si="216"/>
        <v/>
      </c>
      <c r="AH4665" s="205" t="str">
        <f t="shared" si="217"/>
        <v/>
      </c>
      <c r="AI4665" s="205" t="str">
        <f t="shared" si="218"/>
        <v/>
      </c>
    </row>
    <row r="4666" spans="1:35" ht="15" customHeight="1">
      <c r="A4666" s="185"/>
      <c r="B4666" s="185"/>
      <c r="C4666" s="185"/>
      <c r="D4666" s="186"/>
      <c r="E4666" s="185"/>
      <c r="F4666" s="185"/>
      <c r="G4666" s="185"/>
      <c r="H4666" s="185"/>
      <c r="I4666" s="185"/>
      <c r="J4666" s="185"/>
      <c r="K4666" s="187"/>
      <c r="L4666" s="187"/>
      <c r="M4666" s="187"/>
      <c r="N4666" s="187"/>
      <c r="O4666" s="187"/>
      <c r="P4666" s="187"/>
      <c r="Q4666" s="187"/>
      <c r="R4666" s="190"/>
      <c r="S4666" s="190"/>
      <c r="T4666" s="190"/>
      <c r="U4666" s="190"/>
      <c r="V4666" s="190"/>
      <c r="W4666" s="190"/>
      <c r="X4666" s="190"/>
      <c r="Y4666" s="190"/>
      <c r="Z4666" s="190"/>
      <c r="AA4666" s="190"/>
      <c r="AB4666" s="190"/>
      <c r="AC4666" s="185"/>
      <c r="AD4666" s="190"/>
      <c r="AE4666" s="190"/>
      <c r="AF4666" s="190"/>
      <c r="AG4666" s="205" t="str">
        <f t="shared" si="216"/>
        <v/>
      </c>
      <c r="AH4666" s="205" t="str">
        <f t="shared" si="217"/>
        <v/>
      </c>
      <c r="AI4666" s="205" t="str">
        <f t="shared" si="218"/>
        <v/>
      </c>
    </row>
    <row r="4667" spans="1:35" ht="15" customHeight="1">
      <c r="A4667" s="185"/>
      <c r="B4667" s="185"/>
      <c r="C4667" s="185"/>
      <c r="D4667" s="186"/>
      <c r="E4667" s="185"/>
      <c r="F4667" s="185"/>
      <c r="G4667" s="185"/>
      <c r="H4667" s="185"/>
      <c r="I4667" s="185"/>
      <c r="J4667" s="185"/>
      <c r="K4667" s="187"/>
      <c r="L4667" s="187"/>
      <c r="M4667" s="187"/>
      <c r="N4667" s="187"/>
      <c r="O4667" s="187"/>
      <c r="P4667" s="187"/>
      <c r="Q4667" s="187"/>
      <c r="R4667" s="190"/>
      <c r="S4667" s="190"/>
      <c r="T4667" s="190"/>
      <c r="U4667" s="190"/>
      <c r="V4667" s="190"/>
      <c r="W4667" s="190"/>
      <c r="X4667" s="190"/>
      <c r="Y4667" s="190"/>
      <c r="Z4667" s="190"/>
      <c r="AA4667" s="190"/>
      <c r="AB4667" s="190"/>
      <c r="AC4667" s="185"/>
      <c r="AD4667" s="190"/>
      <c r="AE4667" s="190"/>
      <c r="AF4667" s="190"/>
      <c r="AG4667" s="205" t="str">
        <f t="shared" si="216"/>
        <v/>
      </c>
      <c r="AH4667" s="205" t="str">
        <f t="shared" si="217"/>
        <v/>
      </c>
      <c r="AI4667" s="205" t="str">
        <f t="shared" si="218"/>
        <v/>
      </c>
    </row>
    <row r="4668" spans="1:35" ht="15" customHeight="1">
      <c r="A4668" s="185"/>
      <c r="B4668" s="185"/>
      <c r="C4668" s="185"/>
      <c r="D4668" s="186"/>
      <c r="E4668" s="185"/>
      <c r="F4668" s="185"/>
      <c r="G4668" s="185"/>
      <c r="H4668" s="185"/>
      <c r="I4668" s="185"/>
      <c r="J4668" s="185"/>
      <c r="K4668" s="187"/>
      <c r="L4668" s="187"/>
      <c r="M4668" s="187"/>
      <c r="N4668" s="187"/>
      <c r="O4668" s="187"/>
      <c r="P4668" s="187"/>
      <c r="Q4668" s="187"/>
      <c r="R4668" s="190"/>
      <c r="S4668" s="190"/>
      <c r="T4668" s="190"/>
      <c r="U4668" s="190"/>
      <c r="V4668" s="190"/>
      <c r="W4668" s="190"/>
      <c r="X4668" s="190"/>
      <c r="Y4668" s="190"/>
      <c r="Z4668" s="190"/>
      <c r="AA4668" s="190"/>
      <c r="AB4668" s="190"/>
      <c r="AC4668" s="185"/>
      <c r="AD4668" s="190"/>
      <c r="AE4668" s="190"/>
      <c r="AF4668" s="190"/>
      <c r="AG4668" s="205" t="str">
        <f t="shared" si="216"/>
        <v/>
      </c>
      <c r="AH4668" s="205" t="str">
        <f t="shared" si="217"/>
        <v/>
      </c>
      <c r="AI4668" s="205" t="str">
        <f t="shared" si="218"/>
        <v/>
      </c>
    </row>
    <row r="4669" spans="1:35" ht="15" customHeight="1">
      <c r="A4669" s="185"/>
      <c r="B4669" s="185"/>
      <c r="C4669" s="185"/>
      <c r="D4669" s="186"/>
      <c r="E4669" s="185"/>
      <c r="F4669" s="185"/>
      <c r="G4669" s="185"/>
      <c r="H4669" s="185"/>
      <c r="I4669" s="185"/>
      <c r="J4669" s="185"/>
      <c r="K4669" s="187"/>
      <c r="L4669" s="187"/>
      <c r="M4669" s="187"/>
      <c r="N4669" s="187"/>
      <c r="O4669" s="187"/>
      <c r="P4669" s="187"/>
      <c r="Q4669" s="187"/>
      <c r="R4669" s="190"/>
      <c r="S4669" s="190"/>
      <c r="T4669" s="190"/>
      <c r="U4669" s="190"/>
      <c r="V4669" s="190"/>
      <c r="W4669" s="190"/>
      <c r="X4669" s="190"/>
      <c r="Y4669" s="190"/>
      <c r="Z4669" s="190"/>
      <c r="AA4669" s="190"/>
      <c r="AB4669" s="190"/>
      <c r="AC4669" s="185"/>
      <c r="AD4669" s="190"/>
      <c r="AE4669" s="190"/>
      <c r="AF4669" s="190"/>
      <c r="AG4669" s="205" t="str">
        <f t="shared" si="216"/>
        <v/>
      </c>
      <c r="AH4669" s="205" t="str">
        <f t="shared" si="217"/>
        <v/>
      </c>
      <c r="AI4669" s="205" t="str">
        <f t="shared" si="218"/>
        <v/>
      </c>
    </row>
    <row r="4670" spans="1:35" ht="15" customHeight="1">
      <c r="A4670" s="185"/>
      <c r="B4670" s="185"/>
      <c r="C4670" s="185"/>
      <c r="D4670" s="186"/>
      <c r="E4670" s="185"/>
      <c r="F4670" s="185"/>
      <c r="G4670" s="185"/>
      <c r="H4670" s="185"/>
      <c r="I4670" s="185"/>
      <c r="J4670" s="185"/>
      <c r="K4670" s="187"/>
      <c r="L4670" s="187"/>
      <c r="M4670" s="187"/>
      <c r="N4670" s="187"/>
      <c r="O4670" s="187"/>
      <c r="P4670" s="187"/>
      <c r="Q4670" s="187"/>
      <c r="R4670" s="190"/>
      <c r="S4670" s="190"/>
      <c r="T4670" s="190"/>
      <c r="U4670" s="190"/>
      <c r="V4670" s="190"/>
      <c r="W4670" s="190"/>
      <c r="X4670" s="190"/>
      <c r="Y4670" s="190"/>
      <c r="Z4670" s="190"/>
      <c r="AA4670" s="190"/>
      <c r="AB4670" s="190"/>
      <c r="AC4670" s="185"/>
      <c r="AD4670" s="190"/>
      <c r="AE4670" s="190"/>
      <c r="AF4670" s="190"/>
      <c r="AG4670" s="205" t="str">
        <f t="shared" si="216"/>
        <v/>
      </c>
      <c r="AH4670" s="205" t="str">
        <f t="shared" si="217"/>
        <v/>
      </c>
      <c r="AI4670" s="205" t="str">
        <f t="shared" si="218"/>
        <v/>
      </c>
    </row>
    <row r="4671" spans="1:35" ht="15" customHeight="1">
      <c r="A4671" s="185"/>
      <c r="B4671" s="185"/>
      <c r="C4671" s="185"/>
      <c r="D4671" s="186"/>
      <c r="E4671" s="185"/>
      <c r="F4671" s="185"/>
      <c r="G4671" s="185"/>
      <c r="H4671" s="185"/>
      <c r="I4671" s="185"/>
      <c r="J4671" s="185"/>
      <c r="K4671" s="187"/>
      <c r="L4671" s="187"/>
      <c r="M4671" s="187"/>
      <c r="N4671" s="187"/>
      <c r="O4671" s="187"/>
      <c r="P4671" s="187"/>
      <c r="Q4671" s="187"/>
      <c r="R4671" s="190"/>
      <c r="S4671" s="190"/>
      <c r="T4671" s="190"/>
      <c r="U4671" s="190"/>
      <c r="V4671" s="190"/>
      <c r="W4671" s="190"/>
      <c r="X4671" s="190"/>
      <c r="Y4671" s="190"/>
      <c r="Z4671" s="190"/>
      <c r="AA4671" s="190"/>
      <c r="AB4671" s="190"/>
      <c r="AC4671" s="185"/>
      <c r="AD4671" s="190"/>
      <c r="AE4671" s="190"/>
      <c r="AF4671" s="190"/>
      <c r="AG4671" s="205" t="str">
        <f t="shared" si="216"/>
        <v/>
      </c>
      <c r="AH4671" s="205" t="str">
        <f t="shared" si="217"/>
        <v/>
      </c>
      <c r="AI4671" s="205" t="str">
        <f t="shared" si="218"/>
        <v/>
      </c>
    </row>
    <row r="4672" spans="1:35" ht="15" customHeight="1">
      <c r="A4672" s="185"/>
      <c r="B4672" s="185"/>
      <c r="C4672" s="185"/>
      <c r="D4672" s="186"/>
      <c r="E4672" s="185"/>
      <c r="F4672" s="185"/>
      <c r="G4672" s="185"/>
      <c r="H4672" s="185"/>
      <c r="I4672" s="185"/>
      <c r="J4672" s="185"/>
      <c r="K4672" s="187"/>
      <c r="L4672" s="187"/>
      <c r="M4672" s="187"/>
      <c r="N4672" s="187"/>
      <c r="O4672" s="187"/>
      <c r="P4672" s="187"/>
      <c r="Q4672" s="187"/>
      <c r="R4672" s="190"/>
      <c r="S4672" s="190"/>
      <c r="T4672" s="190"/>
      <c r="U4672" s="190"/>
      <c r="V4672" s="190"/>
      <c r="W4672" s="190"/>
      <c r="X4672" s="190"/>
      <c r="Y4672" s="190"/>
      <c r="Z4672" s="190"/>
      <c r="AA4672" s="190"/>
      <c r="AB4672" s="190"/>
      <c r="AC4672" s="185"/>
      <c r="AD4672" s="190"/>
      <c r="AE4672" s="190"/>
      <c r="AF4672" s="190"/>
      <c r="AG4672" s="205" t="str">
        <f t="shared" si="216"/>
        <v/>
      </c>
      <c r="AH4672" s="205" t="str">
        <f t="shared" si="217"/>
        <v/>
      </c>
      <c r="AI4672" s="205" t="str">
        <f t="shared" si="218"/>
        <v/>
      </c>
    </row>
    <row r="4673" spans="1:35" ht="15" customHeight="1">
      <c r="A4673" s="185"/>
      <c r="B4673" s="185"/>
      <c r="C4673" s="185"/>
      <c r="D4673" s="186"/>
      <c r="E4673" s="185"/>
      <c r="F4673" s="185"/>
      <c r="G4673" s="185"/>
      <c r="H4673" s="185"/>
      <c r="I4673" s="185"/>
      <c r="J4673" s="185"/>
      <c r="K4673" s="187"/>
      <c r="L4673" s="187"/>
      <c r="M4673" s="187"/>
      <c r="N4673" s="187"/>
      <c r="O4673" s="187"/>
      <c r="P4673" s="187"/>
      <c r="Q4673" s="187"/>
      <c r="R4673" s="190"/>
      <c r="S4673" s="190"/>
      <c r="T4673" s="190"/>
      <c r="U4673" s="190"/>
      <c r="V4673" s="190"/>
      <c r="W4673" s="190"/>
      <c r="X4673" s="190"/>
      <c r="Y4673" s="190"/>
      <c r="Z4673" s="190"/>
      <c r="AA4673" s="190"/>
      <c r="AB4673" s="190"/>
      <c r="AC4673" s="185"/>
      <c r="AD4673" s="190"/>
      <c r="AE4673" s="190"/>
      <c r="AF4673" s="190"/>
      <c r="AG4673" s="205" t="str">
        <f t="shared" si="216"/>
        <v/>
      </c>
      <c r="AH4673" s="205" t="str">
        <f t="shared" si="217"/>
        <v/>
      </c>
      <c r="AI4673" s="205" t="str">
        <f t="shared" si="218"/>
        <v/>
      </c>
    </row>
    <row r="4674" spans="1:35" ht="15" customHeight="1">
      <c r="A4674" s="185"/>
      <c r="B4674" s="185"/>
      <c r="C4674" s="185"/>
      <c r="D4674" s="186"/>
      <c r="E4674" s="185"/>
      <c r="F4674" s="185"/>
      <c r="G4674" s="185"/>
      <c r="H4674" s="185"/>
      <c r="I4674" s="185"/>
      <c r="J4674" s="185"/>
      <c r="K4674" s="187"/>
      <c r="L4674" s="187"/>
      <c r="M4674" s="187"/>
      <c r="N4674" s="187"/>
      <c r="O4674" s="187"/>
      <c r="P4674" s="187"/>
      <c r="Q4674" s="187"/>
      <c r="R4674" s="190"/>
      <c r="S4674" s="190"/>
      <c r="T4674" s="190"/>
      <c r="U4674" s="190"/>
      <c r="V4674" s="190"/>
      <c r="W4674" s="190"/>
      <c r="X4674" s="190"/>
      <c r="Y4674" s="190"/>
      <c r="Z4674" s="190"/>
      <c r="AA4674" s="190"/>
      <c r="AB4674" s="190"/>
      <c r="AC4674" s="185"/>
      <c r="AD4674" s="190"/>
      <c r="AE4674" s="190"/>
      <c r="AF4674" s="190"/>
      <c r="AG4674" s="205" t="str">
        <f t="shared" si="216"/>
        <v/>
      </c>
      <c r="AH4674" s="205" t="str">
        <f t="shared" si="217"/>
        <v/>
      </c>
      <c r="AI4674" s="205" t="str">
        <f t="shared" si="218"/>
        <v/>
      </c>
    </row>
    <row r="4675" spans="1:35" ht="15" customHeight="1">
      <c r="A4675" s="185"/>
      <c r="B4675" s="185"/>
      <c r="C4675" s="185"/>
      <c r="D4675" s="186"/>
      <c r="E4675" s="185"/>
      <c r="F4675" s="185"/>
      <c r="G4675" s="185"/>
      <c r="H4675" s="185"/>
      <c r="I4675" s="185"/>
      <c r="J4675" s="185"/>
      <c r="K4675" s="187"/>
      <c r="L4675" s="187"/>
      <c r="M4675" s="187"/>
      <c r="N4675" s="187"/>
      <c r="O4675" s="187"/>
      <c r="P4675" s="187"/>
      <c r="Q4675" s="187"/>
      <c r="R4675" s="190"/>
      <c r="S4675" s="190"/>
      <c r="T4675" s="190"/>
      <c r="U4675" s="190"/>
      <c r="V4675" s="190"/>
      <c r="W4675" s="190"/>
      <c r="X4675" s="190"/>
      <c r="Y4675" s="190"/>
      <c r="Z4675" s="190"/>
      <c r="AA4675" s="190"/>
      <c r="AB4675" s="190"/>
      <c r="AC4675" s="185"/>
      <c r="AD4675" s="190"/>
      <c r="AE4675" s="190"/>
      <c r="AF4675" s="190"/>
      <c r="AG4675" s="205" t="str">
        <f t="shared" si="216"/>
        <v/>
      </c>
      <c r="AH4675" s="205" t="str">
        <f t="shared" si="217"/>
        <v/>
      </c>
      <c r="AI4675" s="205" t="str">
        <f t="shared" si="218"/>
        <v/>
      </c>
    </row>
    <row r="4676" spans="1:35" ht="15" customHeight="1">
      <c r="A4676" s="185"/>
      <c r="B4676" s="185"/>
      <c r="C4676" s="185"/>
      <c r="D4676" s="186"/>
      <c r="E4676" s="185"/>
      <c r="F4676" s="185"/>
      <c r="G4676" s="185"/>
      <c r="H4676" s="185"/>
      <c r="I4676" s="185"/>
      <c r="J4676" s="185"/>
      <c r="K4676" s="187"/>
      <c r="L4676" s="187"/>
      <c r="M4676" s="187"/>
      <c r="N4676" s="187"/>
      <c r="O4676" s="187"/>
      <c r="P4676" s="187"/>
      <c r="Q4676" s="187"/>
      <c r="R4676" s="190"/>
      <c r="S4676" s="190"/>
      <c r="T4676" s="190"/>
      <c r="U4676" s="190"/>
      <c r="V4676" s="190"/>
      <c r="W4676" s="190"/>
      <c r="X4676" s="190"/>
      <c r="Y4676" s="190"/>
      <c r="Z4676" s="190"/>
      <c r="AA4676" s="190"/>
      <c r="AB4676" s="190"/>
      <c r="AC4676" s="185"/>
      <c r="AD4676" s="190"/>
      <c r="AE4676" s="190"/>
      <c r="AF4676" s="190"/>
      <c r="AG4676" s="205" t="str">
        <f t="shared" ref="AG4676:AG4739" si="219">IF($Q4676="","",IF($Q4676="YES","YES","NO"))</f>
        <v/>
      </c>
      <c r="AH4676" s="205" t="str">
        <f t="shared" ref="AH4676:AH4739" si="220">IF($X4676="","",IF($X4676="YES","YES","NO"))</f>
        <v/>
      </c>
      <c r="AI4676" s="205" t="str">
        <f t="shared" ref="AI4676:AI4739" si="221">IF(COUNTIF($B$3:$B$4985,B4676)&gt;1,"DUPLICATE","")</f>
        <v/>
      </c>
    </row>
    <row r="4677" spans="1:35" ht="15" customHeight="1">
      <c r="A4677" s="185"/>
      <c r="B4677" s="185"/>
      <c r="C4677" s="185"/>
      <c r="D4677" s="186"/>
      <c r="E4677" s="185"/>
      <c r="F4677" s="185"/>
      <c r="G4677" s="185"/>
      <c r="H4677" s="185"/>
      <c r="I4677" s="185"/>
      <c r="J4677" s="185"/>
      <c r="K4677" s="187"/>
      <c r="L4677" s="187"/>
      <c r="M4677" s="187"/>
      <c r="N4677" s="187"/>
      <c r="O4677" s="187"/>
      <c r="P4677" s="187"/>
      <c r="Q4677" s="187"/>
      <c r="R4677" s="190"/>
      <c r="S4677" s="190"/>
      <c r="T4677" s="190"/>
      <c r="U4677" s="190"/>
      <c r="V4677" s="190"/>
      <c r="W4677" s="190"/>
      <c r="X4677" s="190"/>
      <c r="Y4677" s="190"/>
      <c r="Z4677" s="190"/>
      <c r="AA4677" s="190"/>
      <c r="AB4677" s="190"/>
      <c r="AC4677" s="185"/>
      <c r="AD4677" s="190"/>
      <c r="AE4677" s="190"/>
      <c r="AF4677" s="190"/>
      <c r="AG4677" s="205" t="str">
        <f t="shared" si="219"/>
        <v/>
      </c>
      <c r="AH4677" s="205" t="str">
        <f t="shared" si="220"/>
        <v/>
      </c>
      <c r="AI4677" s="205" t="str">
        <f t="shared" si="221"/>
        <v/>
      </c>
    </row>
    <row r="4678" spans="1:35" ht="15" customHeight="1">
      <c r="A4678" s="185"/>
      <c r="B4678" s="185"/>
      <c r="C4678" s="185"/>
      <c r="D4678" s="186"/>
      <c r="E4678" s="185"/>
      <c r="F4678" s="185"/>
      <c r="G4678" s="185"/>
      <c r="H4678" s="185"/>
      <c r="I4678" s="185"/>
      <c r="J4678" s="185"/>
      <c r="K4678" s="187"/>
      <c r="L4678" s="187"/>
      <c r="M4678" s="187"/>
      <c r="N4678" s="187"/>
      <c r="O4678" s="187"/>
      <c r="P4678" s="187"/>
      <c r="Q4678" s="187"/>
      <c r="R4678" s="190"/>
      <c r="S4678" s="190"/>
      <c r="T4678" s="190"/>
      <c r="U4678" s="190"/>
      <c r="V4678" s="190"/>
      <c r="W4678" s="190"/>
      <c r="X4678" s="190"/>
      <c r="Y4678" s="190"/>
      <c r="Z4678" s="190"/>
      <c r="AA4678" s="190"/>
      <c r="AB4678" s="190"/>
      <c r="AC4678" s="185"/>
      <c r="AD4678" s="190"/>
      <c r="AE4678" s="190"/>
      <c r="AF4678" s="190"/>
      <c r="AG4678" s="205" t="str">
        <f t="shared" si="219"/>
        <v/>
      </c>
      <c r="AH4678" s="205" t="str">
        <f t="shared" si="220"/>
        <v/>
      </c>
      <c r="AI4678" s="205" t="str">
        <f t="shared" si="221"/>
        <v/>
      </c>
    </row>
    <row r="4679" spans="1:35" ht="15" customHeight="1">
      <c r="A4679" s="185"/>
      <c r="B4679" s="185"/>
      <c r="C4679" s="185"/>
      <c r="D4679" s="186"/>
      <c r="E4679" s="185"/>
      <c r="F4679" s="185"/>
      <c r="G4679" s="185"/>
      <c r="H4679" s="185"/>
      <c r="I4679" s="185"/>
      <c r="J4679" s="185"/>
      <c r="K4679" s="187"/>
      <c r="L4679" s="187"/>
      <c r="M4679" s="187"/>
      <c r="N4679" s="187"/>
      <c r="O4679" s="187"/>
      <c r="P4679" s="187"/>
      <c r="Q4679" s="187"/>
      <c r="R4679" s="190"/>
      <c r="S4679" s="190"/>
      <c r="T4679" s="190"/>
      <c r="U4679" s="190"/>
      <c r="V4679" s="190"/>
      <c r="W4679" s="190"/>
      <c r="X4679" s="190"/>
      <c r="Y4679" s="190"/>
      <c r="Z4679" s="190"/>
      <c r="AA4679" s="190"/>
      <c r="AB4679" s="190"/>
      <c r="AC4679" s="185"/>
      <c r="AD4679" s="190"/>
      <c r="AE4679" s="190"/>
      <c r="AF4679" s="190"/>
      <c r="AG4679" s="205" t="str">
        <f t="shared" si="219"/>
        <v/>
      </c>
      <c r="AH4679" s="205" t="str">
        <f t="shared" si="220"/>
        <v/>
      </c>
      <c r="AI4679" s="205" t="str">
        <f t="shared" si="221"/>
        <v/>
      </c>
    </row>
    <row r="4680" spans="1:35" ht="15" customHeight="1">
      <c r="A4680" s="185"/>
      <c r="B4680" s="185"/>
      <c r="C4680" s="185"/>
      <c r="D4680" s="186"/>
      <c r="E4680" s="185"/>
      <c r="F4680" s="185"/>
      <c r="G4680" s="185"/>
      <c r="H4680" s="185"/>
      <c r="I4680" s="185"/>
      <c r="J4680" s="185"/>
      <c r="K4680" s="187"/>
      <c r="L4680" s="187"/>
      <c r="M4680" s="187"/>
      <c r="N4680" s="187"/>
      <c r="O4680" s="187"/>
      <c r="P4680" s="187"/>
      <c r="Q4680" s="187"/>
      <c r="R4680" s="190"/>
      <c r="S4680" s="190"/>
      <c r="T4680" s="190"/>
      <c r="U4680" s="190"/>
      <c r="V4680" s="190"/>
      <c r="W4680" s="190"/>
      <c r="X4680" s="190"/>
      <c r="Y4680" s="190"/>
      <c r="Z4680" s="190"/>
      <c r="AA4680" s="190"/>
      <c r="AB4680" s="190"/>
      <c r="AC4680" s="185"/>
      <c r="AD4680" s="190"/>
      <c r="AE4680" s="190"/>
      <c r="AF4680" s="190"/>
      <c r="AG4680" s="205" t="str">
        <f t="shared" si="219"/>
        <v/>
      </c>
      <c r="AH4680" s="205" t="str">
        <f t="shared" si="220"/>
        <v/>
      </c>
      <c r="AI4680" s="205" t="str">
        <f t="shared" si="221"/>
        <v/>
      </c>
    </row>
    <row r="4681" spans="1:35" ht="15" customHeight="1">
      <c r="A4681" s="185"/>
      <c r="B4681" s="185"/>
      <c r="C4681" s="185"/>
      <c r="D4681" s="186"/>
      <c r="E4681" s="185"/>
      <c r="F4681" s="185"/>
      <c r="G4681" s="185"/>
      <c r="H4681" s="185"/>
      <c r="I4681" s="185"/>
      <c r="J4681" s="185"/>
      <c r="K4681" s="187"/>
      <c r="L4681" s="187"/>
      <c r="M4681" s="187"/>
      <c r="N4681" s="187"/>
      <c r="O4681" s="187"/>
      <c r="P4681" s="187"/>
      <c r="Q4681" s="187"/>
      <c r="R4681" s="190"/>
      <c r="S4681" s="190"/>
      <c r="T4681" s="190"/>
      <c r="U4681" s="190"/>
      <c r="V4681" s="190"/>
      <c r="W4681" s="190"/>
      <c r="X4681" s="190"/>
      <c r="Y4681" s="190"/>
      <c r="Z4681" s="190"/>
      <c r="AA4681" s="190"/>
      <c r="AB4681" s="190"/>
      <c r="AC4681" s="185"/>
      <c r="AD4681" s="190"/>
      <c r="AE4681" s="190"/>
      <c r="AF4681" s="190"/>
      <c r="AG4681" s="205" t="str">
        <f t="shared" si="219"/>
        <v/>
      </c>
      <c r="AH4681" s="205" t="str">
        <f t="shared" si="220"/>
        <v/>
      </c>
      <c r="AI4681" s="205" t="str">
        <f t="shared" si="221"/>
        <v/>
      </c>
    </row>
    <row r="4682" spans="1:35" ht="15" customHeight="1">
      <c r="A4682" s="185"/>
      <c r="B4682" s="185"/>
      <c r="C4682" s="185"/>
      <c r="D4682" s="186"/>
      <c r="E4682" s="185"/>
      <c r="F4682" s="185"/>
      <c r="G4682" s="185"/>
      <c r="H4682" s="185"/>
      <c r="I4682" s="185"/>
      <c r="J4682" s="185"/>
      <c r="K4682" s="187"/>
      <c r="L4682" s="187"/>
      <c r="M4682" s="187"/>
      <c r="N4682" s="187"/>
      <c r="O4682" s="187"/>
      <c r="P4682" s="187"/>
      <c r="Q4682" s="187"/>
      <c r="R4682" s="190"/>
      <c r="S4682" s="190"/>
      <c r="T4682" s="190"/>
      <c r="U4682" s="190"/>
      <c r="V4682" s="190"/>
      <c r="W4682" s="190"/>
      <c r="X4682" s="190"/>
      <c r="Y4682" s="190"/>
      <c r="Z4682" s="190"/>
      <c r="AA4682" s="190"/>
      <c r="AB4682" s="190"/>
      <c r="AC4682" s="185"/>
      <c r="AD4682" s="190"/>
      <c r="AE4682" s="190"/>
      <c r="AF4682" s="190"/>
      <c r="AG4682" s="205" t="str">
        <f t="shared" si="219"/>
        <v/>
      </c>
      <c r="AH4682" s="205" t="str">
        <f t="shared" si="220"/>
        <v/>
      </c>
      <c r="AI4682" s="205" t="str">
        <f t="shared" si="221"/>
        <v/>
      </c>
    </row>
    <row r="4683" spans="1:35" ht="15" customHeight="1">
      <c r="A4683" s="185"/>
      <c r="B4683" s="185"/>
      <c r="C4683" s="185"/>
      <c r="D4683" s="186"/>
      <c r="E4683" s="185"/>
      <c r="F4683" s="185"/>
      <c r="G4683" s="185"/>
      <c r="H4683" s="185"/>
      <c r="I4683" s="185"/>
      <c r="J4683" s="185"/>
      <c r="K4683" s="187"/>
      <c r="L4683" s="187"/>
      <c r="M4683" s="187"/>
      <c r="N4683" s="187"/>
      <c r="O4683" s="187"/>
      <c r="P4683" s="187"/>
      <c r="Q4683" s="187"/>
      <c r="R4683" s="190"/>
      <c r="S4683" s="190"/>
      <c r="T4683" s="190"/>
      <c r="U4683" s="190"/>
      <c r="V4683" s="190"/>
      <c r="W4683" s="190"/>
      <c r="X4683" s="190"/>
      <c r="Y4683" s="190"/>
      <c r="Z4683" s="190"/>
      <c r="AA4683" s="190"/>
      <c r="AB4683" s="190"/>
      <c r="AC4683" s="185"/>
      <c r="AD4683" s="190"/>
      <c r="AE4683" s="190"/>
      <c r="AF4683" s="190"/>
      <c r="AG4683" s="205" t="str">
        <f t="shared" si="219"/>
        <v/>
      </c>
      <c r="AH4683" s="205" t="str">
        <f t="shared" si="220"/>
        <v/>
      </c>
      <c r="AI4683" s="205" t="str">
        <f t="shared" si="221"/>
        <v/>
      </c>
    </row>
    <row r="4684" spans="1:35" ht="15" customHeight="1">
      <c r="A4684" s="185"/>
      <c r="B4684" s="185"/>
      <c r="C4684" s="185"/>
      <c r="D4684" s="186"/>
      <c r="E4684" s="185"/>
      <c r="F4684" s="185"/>
      <c r="G4684" s="185"/>
      <c r="H4684" s="185"/>
      <c r="I4684" s="185"/>
      <c r="J4684" s="185"/>
      <c r="K4684" s="187"/>
      <c r="L4684" s="187"/>
      <c r="M4684" s="187"/>
      <c r="N4684" s="187"/>
      <c r="O4684" s="187"/>
      <c r="P4684" s="187"/>
      <c r="Q4684" s="187"/>
      <c r="R4684" s="190"/>
      <c r="S4684" s="190"/>
      <c r="T4684" s="190"/>
      <c r="U4684" s="190"/>
      <c r="V4684" s="190"/>
      <c r="W4684" s="190"/>
      <c r="X4684" s="190"/>
      <c r="Y4684" s="190"/>
      <c r="Z4684" s="190"/>
      <c r="AA4684" s="190"/>
      <c r="AB4684" s="190"/>
      <c r="AC4684" s="185"/>
      <c r="AD4684" s="190"/>
      <c r="AE4684" s="190"/>
      <c r="AF4684" s="190"/>
      <c r="AG4684" s="205" t="str">
        <f t="shared" si="219"/>
        <v/>
      </c>
      <c r="AH4684" s="205" t="str">
        <f t="shared" si="220"/>
        <v/>
      </c>
      <c r="AI4684" s="205" t="str">
        <f t="shared" si="221"/>
        <v/>
      </c>
    </row>
    <row r="4685" spans="1:35" ht="15" customHeight="1">
      <c r="A4685" s="185"/>
      <c r="B4685" s="185"/>
      <c r="C4685" s="185"/>
      <c r="D4685" s="186"/>
      <c r="E4685" s="185"/>
      <c r="F4685" s="185"/>
      <c r="G4685" s="185"/>
      <c r="H4685" s="185"/>
      <c r="I4685" s="185"/>
      <c r="J4685" s="185"/>
      <c r="K4685" s="187"/>
      <c r="L4685" s="187"/>
      <c r="M4685" s="187"/>
      <c r="N4685" s="187"/>
      <c r="O4685" s="187"/>
      <c r="P4685" s="187"/>
      <c r="Q4685" s="187"/>
      <c r="R4685" s="190"/>
      <c r="S4685" s="190"/>
      <c r="T4685" s="190"/>
      <c r="U4685" s="190"/>
      <c r="V4685" s="190"/>
      <c r="W4685" s="190"/>
      <c r="X4685" s="190"/>
      <c r="Y4685" s="190"/>
      <c r="Z4685" s="190"/>
      <c r="AA4685" s="190"/>
      <c r="AB4685" s="190"/>
      <c r="AC4685" s="185"/>
      <c r="AD4685" s="190"/>
      <c r="AE4685" s="190"/>
      <c r="AF4685" s="190"/>
      <c r="AG4685" s="205" t="str">
        <f t="shared" si="219"/>
        <v/>
      </c>
      <c r="AH4685" s="205" t="str">
        <f t="shared" si="220"/>
        <v/>
      </c>
      <c r="AI4685" s="205" t="str">
        <f t="shared" si="221"/>
        <v/>
      </c>
    </row>
    <row r="4686" spans="1:35" ht="15" customHeight="1">
      <c r="A4686" s="185"/>
      <c r="B4686" s="185"/>
      <c r="C4686" s="185"/>
      <c r="D4686" s="186"/>
      <c r="E4686" s="185"/>
      <c r="F4686" s="185"/>
      <c r="G4686" s="185"/>
      <c r="H4686" s="185"/>
      <c r="I4686" s="185"/>
      <c r="J4686" s="185"/>
      <c r="K4686" s="187"/>
      <c r="L4686" s="187"/>
      <c r="M4686" s="187"/>
      <c r="N4686" s="187"/>
      <c r="O4686" s="187"/>
      <c r="P4686" s="187"/>
      <c r="Q4686" s="187"/>
      <c r="R4686" s="190"/>
      <c r="S4686" s="190"/>
      <c r="T4686" s="190"/>
      <c r="U4686" s="190"/>
      <c r="V4686" s="190"/>
      <c r="W4686" s="190"/>
      <c r="X4686" s="190"/>
      <c r="Y4686" s="190"/>
      <c r="Z4686" s="190"/>
      <c r="AA4686" s="190"/>
      <c r="AB4686" s="190"/>
      <c r="AC4686" s="185"/>
      <c r="AD4686" s="190"/>
      <c r="AE4686" s="190"/>
      <c r="AF4686" s="190"/>
      <c r="AG4686" s="205" t="str">
        <f t="shared" si="219"/>
        <v/>
      </c>
      <c r="AH4686" s="205" t="str">
        <f t="shared" si="220"/>
        <v/>
      </c>
      <c r="AI4686" s="205" t="str">
        <f t="shared" si="221"/>
        <v/>
      </c>
    </row>
    <row r="4687" spans="1:35" ht="15" customHeight="1">
      <c r="A4687" s="185"/>
      <c r="B4687" s="185"/>
      <c r="C4687" s="185"/>
      <c r="D4687" s="186"/>
      <c r="E4687" s="185"/>
      <c r="F4687" s="185"/>
      <c r="G4687" s="185"/>
      <c r="H4687" s="185"/>
      <c r="I4687" s="185"/>
      <c r="J4687" s="185"/>
      <c r="K4687" s="187"/>
      <c r="L4687" s="187"/>
      <c r="M4687" s="187"/>
      <c r="N4687" s="187"/>
      <c r="O4687" s="187"/>
      <c r="P4687" s="187"/>
      <c r="Q4687" s="187"/>
      <c r="R4687" s="190"/>
      <c r="S4687" s="190"/>
      <c r="T4687" s="190"/>
      <c r="U4687" s="190"/>
      <c r="V4687" s="190"/>
      <c r="W4687" s="190"/>
      <c r="X4687" s="190"/>
      <c r="Y4687" s="190"/>
      <c r="Z4687" s="190"/>
      <c r="AA4687" s="190"/>
      <c r="AB4687" s="190"/>
      <c r="AC4687" s="185"/>
      <c r="AD4687" s="190"/>
      <c r="AE4687" s="190"/>
      <c r="AF4687" s="190"/>
      <c r="AG4687" s="205" t="str">
        <f t="shared" si="219"/>
        <v/>
      </c>
      <c r="AH4687" s="205" t="str">
        <f t="shared" si="220"/>
        <v/>
      </c>
      <c r="AI4687" s="205" t="str">
        <f t="shared" si="221"/>
        <v/>
      </c>
    </row>
    <row r="4688" spans="1:35" ht="15" customHeight="1">
      <c r="A4688" s="185"/>
      <c r="B4688" s="185"/>
      <c r="C4688" s="185"/>
      <c r="D4688" s="186"/>
      <c r="E4688" s="185"/>
      <c r="F4688" s="185"/>
      <c r="G4688" s="185"/>
      <c r="H4688" s="185"/>
      <c r="I4688" s="185"/>
      <c r="J4688" s="185"/>
      <c r="K4688" s="187"/>
      <c r="L4688" s="187"/>
      <c r="M4688" s="187"/>
      <c r="N4688" s="187"/>
      <c r="O4688" s="187"/>
      <c r="P4688" s="187"/>
      <c r="Q4688" s="187"/>
      <c r="R4688" s="190"/>
      <c r="S4688" s="190"/>
      <c r="T4688" s="190"/>
      <c r="U4688" s="190"/>
      <c r="V4688" s="190"/>
      <c r="W4688" s="190"/>
      <c r="X4688" s="190"/>
      <c r="Y4688" s="190"/>
      <c r="Z4688" s="190"/>
      <c r="AA4688" s="190"/>
      <c r="AB4688" s="190"/>
      <c r="AC4688" s="185"/>
      <c r="AD4688" s="190"/>
      <c r="AE4688" s="190"/>
      <c r="AF4688" s="190"/>
      <c r="AG4688" s="205" t="str">
        <f t="shared" si="219"/>
        <v/>
      </c>
      <c r="AH4688" s="205" t="str">
        <f t="shared" si="220"/>
        <v/>
      </c>
      <c r="AI4688" s="205" t="str">
        <f t="shared" si="221"/>
        <v/>
      </c>
    </row>
    <row r="4689" spans="1:35" ht="15" customHeight="1">
      <c r="A4689" s="185"/>
      <c r="B4689" s="185"/>
      <c r="C4689" s="185"/>
      <c r="D4689" s="186"/>
      <c r="E4689" s="185"/>
      <c r="F4689" s="185"/>
      <c r="G4689" s="185"/>
      <c r="H4689" s="185"/>
      <c r="I4689" s="185"/>
      <c r="J4689" s="185"/>
      <c r="K4689" s="187"/>
      <c r="L4689" s="187"/>
      <c r="M4689" s="187"/>
      <c r="N4689" s="187"/>
      <c r="O4689" s="187"/>
      <c r="P4689" s="187"/>
      <c r="Q4689" s="187"/>
      <c r="R4689" s="190"/>
      <c r="S4689" s="190"/>
      <c r="T4689" s="190"/>
      <c r="U4689" s="190"/>
      <c r="V4689" s="190"/>
      <c r="W4689" s="190"/>
      <c r="X4689" s="190"/>
      <c r="Y4689" s="190"/>
      <c r="Z4689" s="190"/>
      <c r="AA4689" s="190"/>
      <c r="AB4689" s="190"/>
      <c r="AC4689" s="185"/>
      <c r="AD4689" s="190"/>
      <c r="AE4689" s="190"/>
      <c r="AF4689" s="190"/>
      <c r="AG4689" s="205" t="str">
        <f t="shared" si="219"/>
        <v/>
      </c>
      <c r="AH4689" s="205" t="str">
        <f t="shared" si="220"/>
        <v/>
      </c>
      <c r="AI4689" s="205" t="str">
        <f t="shared" si="221"/>
        <v/>
      </c>
    </row>
    <row r="4690" spans="1:35" ht="15" customHeight="1">
      <c r="A4690" s="185"/>
      <c r="B4690" s="185"/>
      <c r="C4690" s="185"/>
      <c r="D4690" s="186"/>
      <c r="E4690" s="185"/>
      <c r="F4690" s="185"/>
      <c r="G4690" s="185"/>
      <c r="H4690" s="185"/>
      <c r="I4690" s="185"/>
      <c r="J4690" s="185"/>
      <c r="K4690" s="187"/>
      <c r="L4690" s="187"/>
      <c r="M4690" s="187"/>
      <c r="N4690" s="187"/>
      <c r="O4690" s="187"/>
      <c r="P4690" s="187"/>
      <c r="Q4690" s="187"/>
      <c r="R4690" s="190"/>
      <c r="S4690" s="190"/>
      <c r="T4690" s="190"/>
      <c r="U4690" s="190"/>
      <c r="V4690" s="190"/>
      <c r="W4690" s="190"/>
      <c r="X4690" s="190"/>
      <c r="Y4690" s="190"/>
      <c r="Z4690" s="190"/>
      <c r="AA4690" s="190"/>
      <c r="AB4690" s="190"/>
      <c r="AC4690" s="185"/>
      <c r="AD4690" s="190"/>
      <c r="AE4690" s="190"/>
      <c r="AF4690" s="190"/>
      <c r="AG4690" s="205" t="str">
        <f t="shared" si="219"/>
        <v/>
      </c>
      <c r="AH4690" s="205" t="str">
        <f t="shared" si="220"/>
        <v/>
      </c>
      <c r="AI4690" s="205" t="str">
        <f t="shared" si="221"/>
        <v/>
      </c>
    </row>
    <row r="4691" spans="1:35" ht="15" customHeight="1">
      <c r="A4691" s="185"/>
      <c r="B4691" s="185"/>
      <c r="C4691" s="185"/>
      <c r="D4691" s="186"/>
      <c r="E4691" s="185"/>
      <c r="F4691" s="185"/>
      <c r="G4691" s="185"/>
      <c r="H4691" s="185"/>
      <c r="I4691" s="185"/>
      <c r="J4691" s="185"/>
      <c r="K4691" s="187"/>
      <c r="L4691" s="187"/>
      <c r="M4691" s="187"/>
      <c r="N4691" s="187"/>
      <c r="O4691" s="187"/>
      <c r="P4691" s="187"/>
      <c r="Q4691" s="187"/>
      <c r="R4691" s="190"/>
      <c r="S4691" s="190"/>
      <c r="T4691" s="190"/>
      <c r="U4691" s="190"/>
      <c r="V4691" s="190"/>
      <c r="W4691" s="190"/>
      <c r="X4691" s="190"/>
      <c r="Y4691" s="190"/>
      <c r="Z4691" s="190"/>
      <c r="AA4691" s="190"/>
      <c r="AB4691" s="190"/>
      <c r="AC4691" s="185"/>
      <c r="AD4691" s="190"/>
      <c r="AE4691" s="190"/>
      <c r="AF4691" s="190"/>
      <c r="AG4691" s="205" t="str">
        <f t="shared" si="219"/>
        <v/>
      </c>
      <c r="AH4691" s="205" t="str">
        <f t="shared" si="220"/>
        <v/>
      </c>
      <c r="AI4691" s="205" t="str">
        <f t="shared" si="221"/>
        <v/>
      </c>
    </row>
    <row r="4692" spans="1:35" ht="15" customHeight="1">
      <c r="A4692" s="185"/>
      <c r="B4692" s="185"/>
      <c r="C4692" s="185"/>
      <c r="D4692" s="186"/>
      <c r="E4692" s="185"/>
      <c r="F4692" s="185"/>
      <c r="G4692" s="185"/>
      <c r="H4692" s="185"/>
      <c r="I4692" s="185"/>
      <c r="J4692" s="185"/>
      <c r="K4692" s="187"/>
      <c r="L4692" s="187"/>
      <c r="M4692" s="187"/>
      <c r="N4692" s="187"/>
      <c r="O4692" s="187"/>
      <c r="P4692" s="187"/>
      <c r="Q4692" s="187"/>
      <c r="R4692" s="190"/>
      <c r="S4692" s="190"/>
      <c r="T4692" s="190"/>
      <c r="U4692" s="190"/>
      <c r="V4692" s="190"/>
      <c r="W4692" s="190"/>
      <c r="X4692" s="190"/>
      <c r="Y4692" s="190"/>
      <c r="Z4692" s="190"/>
      <c r="AA4692" s="190"/>
      <c r="AB4692" s="190"/>
      <c r="AC4692" s="185"/>
      <c r="AD4692" s="190"/>
      <c r="AE4692" s="190"/>
      <c r="AF4692" s="190"/>
      <c r="AG4692" s="205" t="str">
        <f t="shared" si="219"/>
        <v/>
      </c>
      <c r="AH4692" s="205" t="str">
        <f t="shared" si="220"/>
        <v/>
      </c>
      <c r="AI4692" s="205" t="str">
        <f t="shared" si="221"/>
        <v/>
      </c>
    </row>
    <row r="4693" spans="1:35" ht="15" customHeight="1">
      <c r="A4693" s="185"/>
      <c r="B4693" s="185"/>
      <c r="C4693" s="185"/>
      <c r="D4693" s="186"/>
      <c r="E4693" s="185"/>
      <c r="F4693" s="185"/>
      <c r="G4693" s="185"/>
      <c r="H4693" s="185"/>
      <c r="I4693" s="185"/>
      <c r="J4693" s="185"/>
      <c r="K4693" s="187"/>
      <c r="L4693" s="187"/>
      <c r="M4693" s="187"/>
      <c r="N4693" s="187"/>
      <c r="O4693" s="187"/>
      <c r="P4693" s="187"/>
      <c r="Q4693" s="187"/>
      <c r="R4693" s="190"/>
      <c r="S4693" s="190"/>
      <c r="T4693" s="190"/>
      <c r="U4693" s="190"/>
      <c r="V4693" s="190"/>
      <c r="W4693" s="190"/>
      <c r="X4693" s="190"/>
      <c r="Y4693" s="190"/>
      <c r="Z4693" s="190"/>
      <c r="AA4693" s="190"/>
      <c r="AB4693" s="190"/>
      <c r="AC4693" s="185"/>
      <c r="AD4693" s="190"/>
      <c r="AE4693" s="190"/>
      <c r="AF4693" s="190"/>
      <c r="AG4693" s="205" t="str">
        <f t="shared" si="219"/>
        <v/>
      </c>
      <c r="AH4693" s="205" t="str">
        <f t="shared" si="220"/>
        <v/>
      </c>
      <c r="AI4693" s="205" t="str">
        <f t="shared" si="221"/>
        <v/>
      </c>
    </row>
    <row r="4694" spans="1:35" ht="15" customHeight="1">
      <c r="A4694" s="185"/>
      <c r="B4694" s="185"/>
      <c r="C4694" s="185"/>
      <c r="D4694" s="186"/>
      <c r="E4694" s="185"/>
      <c r="F4694" s="185"/>
      <c r="G4694" s="185"/>
      <c r="H4694" s="185"/>
      <c r="I4694" s="185"/>
      <c r="J4694" s="185"/>
      <c r="K4694" s="187"/>
      <c r="L4694" s="187"/>
      <c r="M4694" s="187"/>
      <c r="N4694" s="187"/>
      <c r="O4694" s="187"/>
      <c r="P4694" s="187"/>
      <c r="Q4694" s="187"/>
      <c r="R4694" s="190"/>
      <c r="S4694" s="190"/>
      <c r="T4694" s="190"/>
      <c r="U4694" s="190"/>
      <c r="V4694" s="190"/>
      <c r="W4694" s="190"/>
      <c r="X4694" s="190"/>
      <c r="Y4694" s="190"/>
      <c r="Z4694" s="190"/>
      <c r="AA4694" s="190"/>
      <c r="AB4694" s="190"/>
      <c r="AC4694" s="185"/>
      <c r="AD4694" s="190"/>
      <c r="AE4694" s="190"/>
      <c r="AF4694" s="190"/>
      <c r="AG4694" s="205" t="str">
        <f t="shared" si="219"/>
        <v/>
      </c>
      <c r="AH4694" s="205" t="str">
        <f t="shared" si="220"/>
        <v/>
      </c>
      <c r="AI4694" s="205" t="str">
        <f t="shared" si="221"/>
        <v/>
      </c>
    </row>
    <row r="4695" spans="1:35" ht="15" customHeight="1">
      <c r="A4695" s="185"/>
      <c r="B4695" s="185"/>
      <c r="C4695" s="185"/>
      <c r="D4695" s="186"/>
      <c r="E4695" s="185"/>
      <c r="F4695" s="185"/>
      <c r="G4695" s="185"/>
      <c r="H4695" s="185"/>
      <c r="I4695" s="185"/>
      <c r="J4695" s="185"/>
      <c r="K4695" s="187"/>
      <c r="L4695" s="187"/>
      <c r="M4695" s="187"/>
      <c r="N4695" s="187"/>
      <c r="O4695" s="187"/>
      <c r="P4695" s="187"/>
      <c r="Q4695" s="187"/>
      <c r="R4695" s="190"/>
      <c r="S4695" s="190"/>
      <c r="T4695" s="190"/>
      <c r="U4695" s="190"/>
      <c r="V4695" s="190"/>
      <c r="W4695" s="190"/>
      <c r="X4695" s="190"/>
      <c r="Y4695" s="190"/>
      <c r="Z4695" s="190"/>
      <c r="AA4695" s="190"/>
      <c r="AB4695" s="190"/>
      <c r="AC4695" s="185"/>
      <c r="AD4695" s="190"/>
      <c r="AE4695" s="190"/>
      <c r="AF4695" s="190"/>
      <c r="AG4695" s="205" t="str">
        <f t="shared" si="219"/>
        <v/>
      </c>
      <c r="AH4695" s="205" t="str">
        <f t="shared" si="220"/>
        <v/>
      </c>
      <c r="AI4695" s="205" t="str">
        <f t="shared" si="221"/>
        <v/>
      </c>
    </row>
    <row r="4696" spans="1:35" ht="15" customHeight="1">
      <c r="A4696" s="185"/>
      <c r="B4696" s="185"/>
      <c r="C4696" s="185"/>
      <c r="D4696" s="186"/>
      <c r="E4696" s="185"/>
      <c r="F4696" s="185"/>
      <c r="G4696" s="185"/>
      <c r="H4696" s="185"/>
      <c r="I4696" s="185"/>
      <c r="J4696" s="185"/>
      <c r="K4696" s="187"/>
      <c r="L4696" s="187"/>
      <c r="M4696" s="187"/>
      <c r="N4696" s="187"/>
      <c r="O4696" s="187"/>
      <c r="P4696" s="187"/>
      <c r="Q4696" s="187"/>
      <c r="R4696" s="190"/>
      <c r="S4696" s="190"/>
      <c r="T4696" s="190"/>
      <c r="U4696" s="190"/>
      <c r="V4696" s="190"/>
      <c r="W4696" s="190"/>
      <c r="X4696" s="190"/>
      <c r="Y4696" s="190"/>
      <c r="Z4696" s="190"/>
      <c r="AA4696" s="190"/>
      <c r="AB4696" s="190"/>
      <c r="AC4696" s="185"/>
      <c r="AD4696" s="190"/>
      <c r="AE4696" s="190"/>
      <c r="AF4696" s="190"/>
      <c r="AG4696" s="205" t="str">
        <f t="shared" si="219"/>
        <v/>
      </c>
      <c r="AH4696" s="205" t="str">
        <f t="shared" si="220"/>
        <v/>
      </c>
      <c r="AI4696" s="205" t="str">
        <f t="shared" si="221"/>
        <v/>
      </c>
    </row>
    <row r="4697" spans="1:35" ht="15" customHeight="1">
      <c r="A4697" s="185"/>
      <c r="B4697" s="185"/>
      <c r="C4697" s="185"/>
      <c r="D4697" s="186"/>
      <c r="E4697" s="185"/>
      <c r="F4697" s="185"/>
      <c r="G4697" s="185"/>
      <c r="H4697" s="185"/>
      <c r="I4697" s="185"/>
      <c r="J4697" s="185"/>
      <c r="K4697" s="187"/>
      <c r="L4697" s="187"/>
      <c r="M4697" s="187"/>
      <c r="N4697" s="187"/>
      <c r="O4697" s="187"/>
      <c r="P4697" s="187"/>
      <c r="Q4697" s="187"/>
      <c r="R4697" s="190"/>
      <c r="S4697" s="190"/>
      <c r="T4697" s="190"/>
      <c r="U4697" s="190"/>
      <c r="V4697" s="190"/>
      <c r="W4697" s="190"/>
      <c r="X4697" s="190"/>
      <c r="Y4697" s="190"/>
      <c r="Z4697" s="190"/>
      <c r="AA4697" s="190"/>
      <c r="AB4697" s="190"/>
      <c r="AC4697" s="185"/>
      <c r="AD4697" s="190"/>
      <c r="AE4697" s="190"/>
      <c r="AF4697" s="190"/>
      <c r="AG4697" s="205" t="str">
        <f t="shared" si="219"/>
        <v/>
      </c>
      <c r="AH4697" s="205" t="str">
        <f t="shared" si="220"/>
        <v/>
      </c>
      <c r="AI4697" s="205" t="str">
        <f t="shared" si="221"/>
        <v/>
      </c>
    </row>
    <row r="4698" spans="1:35" ht="15" customHeight="1">
      <c r="A4698" s="185"/>
      <c r="B4698" s="185"/>
      <c r="C4698" s="185"/>
      <c r="D4698" s="186"/>
      <c r="E4698" s="185"/>
      <c r="F4698" s="185"/>
      <c r="G4698" s="185"/>
      <c r="H4698" s="185"/>
      <c r="I4698" s="185"/>
      <c r="J4698" s="185"/>
      <c r="K4698" s="187"/>
      <c r="L4698" s="187"/>
      <c r="M4698" s="187"/>
      <c r="N4698" s="187"/>
      <c r="O4698" s="187"/>
      <c r="P4698" s="187"/>
      <c r="Q4698" s="187"/>
      <c r="R4698" s="190"/>
      <c r="S4698" s="190"/>
      <c r="T4698" s="190"/>
      <c r="U4698" s="190"/>
      <c r="V4698" s="190"/>
      <c r="W4698" s="190"/>
      <c r="X4698" s="190"/>
      <c r="Y4698" s="190"/>
      <c r="Z4698" s="190"/>
      <c r="AA4698" s="190"/>
      <c r="AB4698" s="190"/>
      <c r="AC4698" s="185"/>
      <c r="AD4698" s="190"/>
      <c r="AE4698" s="190"/>
      <c r="AF4698" s="190"/>
      <c r="AG4698" s="205" t="str">
        <f t="shared" si="219"/>
        <v/>
      </c>
      <c r="AH4698" s="205" t="str">
        <f t="shared" si="220"/>
        <v/>
      </c>
      <c r="AI4698" s="205" t="str">
        <f t="shared" si="221"/>
        <v/>
      </c>
    </row>
    <row r="4699" spans="1:35" ht="15" customHeight="1">
      <c r="A4699" s="185"/>
      <c r="B4699" s="185"/>
      <c r="C4699" s="185"/>
      <c r="D4699" s="186"/>
      <c r="E4699" s="185"/>
      <c r="F4699" s="185"/>
      <c r="G4699" s="185"/>
      <c r="H4699" s="185"/>
      <c r="I4699" s="185"/>
      <c r="J4699" s="185"/>
      <c r="K4699" s="187"/>
      <c r="L4699" s="187"/>
      <c r="M4699" s="187"/>
      <c r="N4699" s="187"/>
      <c r="O4699" s="187"/>
      <c r="P4699" s="187"/>
      <c r="Q4699" s="187"/>
      <c r="R4699" s="190"/>
      <c r="S4699" s="190"/>
      <c r="T4699" s="190"/>
      <c r="U4699" s="190"/>
      <c r="V4699" s="190"/>
      <c r="W4699" s="190"/>
      <c r="X4699" s="190"/>
      <c r="Y4699" s="190"/>
      <c r="Z4699" s="190"/>
      <c r="AA4699" s="190"/>
      <c r="AB4699" s="190"/>
      <c r="AC4699" s="185"/>
      <c r="AD4699" s="190"/>
      <c r="AE4699" s="190"/>
      <c r="AF4699" s="190"/>
      <c r="AG4699" s="205" t="str">
        <f t="shared" si="219"/>
        <v/>
      </c>
      <c r="AH4699" s="205" t="str">
        <f t="shared" si="220"/>
        <v/>
      </c>
      <c r="AI4699" s="205" t="str">
        <f t="shared" si="221"/>
        <v/>
      </c>
    </row>
    <row r="4700" spans="1:35" ht="15" customHeight="1">
      <c r="A4700" s="185"/>
      <c r="B4700" s="185"/>
      <c r="C4700" s="185"/>
      <c r="D4700" s="186"/>
      <c r="E4700" s="185"/>
      <c r="F4700" s="185"/>
      <c r="G4700" s="185"/>
      <c r="H4700" s="185"/>
      <c r="I4700" s="185"/>
      <c r="J4700" s="185"/>
      <c r="K4700" s="187"/>
      <c r="L4700" s="187"/>
      <c r="M4700" s="187"/>
      <c r="N4700" s="187"/>
      <c r="O4700" s="187"/>
      <c r="P4700" s="187"/>
      <c r="Q4700" s="187"/>
      <c r="R4700" s="190"/>
      <c r="S4700" s="190"/>
      <c r="T4700" s="190"/>
      <c r="U4700" s="190"/>
      <c r="V4700" s="190"/>
      <c r="W4700" s="190"/>
      <c r="X4700" s="190"/>
      <c r="Y4700" s="190"/>
      <c r="Z4700" s="190"/>
      <c r="AA4700" s="190"/>
      <c r="AB4700" s="190"/>
      <c r="AC4700" s="185"/>
      <c r="AD4700" s="190"/>
      <c r="AE4700" s="190"/>
      <c r="AF4700" s="190"/>
      <c r="AG4700" s="205" t="str">
        <f t="shared" si="219"/>
        <v/>
      </c>
      <c r="AH4700" s="205" t="str">
        <f t="shared" si="220"/>
        <v/>
      </c>
      <c r="AI4700" s="205" t="str">
        <f t="shared" si="221"/>
        <v/>
      </c>
    </row>
    <row r="4701" spans="1:35" ht="15" customHeight="1">
      <c r="A4701" s="185"/>
      <c r="B4701" s="185"/>
      <c r="C4701" s="185"/>
      <c r="D4701" s="186"/>
      <c r="E4701" s="185"/>
      <c r="F4701" s="185"/>
      <c r="G4701" s="185"/>
      <c r="H4701" s="185"/>
      <c r="I4701" s="185"/>
      <c r="J4701" s="185"/>
      <c r="K4701" s="187"/>
      <c r="L4701" s="187"/>
      <c r="M4701" s="187"/>
      <c r="N4701" s="187"/>
      <c r="O4701" s="187"/>
      <c r="P4701" s="187"/>
      <c r="Q4701" s="187"/>
      <c r="R4701" s="190"/>
      <c r="S4701" s="190"/>
      <c r="T4701" s="190"/>
      <c r="U4701" s="190"/>
      <c r="V4701" s="190"/>
      <c r="W4701" s="190"/>
      <c r="X4701" s="190"/>
      <c r="Y4701" s="190"/>
      <c r="Z4701" s="190"/>
      <c r="AA4701" s="190"/>
      <c r="AB4701" s="190"/>
      <c r="AC4701" s="185"/>
      <c r="AD4701" s="190"/>
      <c r="AE4701" s="190"/>
      <c r="AF4701" s="190"/>
      <c r="AG4701" s="205" t="str">
        <f t="shared" si="219"/>
        <v/>
      </c>
      <c r="AH4701" s="205" t="str">
        <f t="shared" si="220"/>
        <v/>
      </c>
      <c r="AI4701" s="205" t="str">
        <f t="shared" si="221"/>
        <v/>
      </c>
    </row>
    <row r="4702" spans="1:35" ht="15" customHeight="1">
      <c r="A4702" s="185"/>
      <c r="B4702" s="185"/>
      <c r="C4702" s="185"/>
      <c r="D4702" s="186"/>
      <c r="E4702" s="185"/>
      <c r="F4702" s="185"/>
      <c r="G4702" s="185"/>
      <c r="H4702" s="185"/>
      <c r="I4702" s="185"/>
      <c r="J4702" s="185"/>
      <c r="K4702" s="187"/>
      <c r="L4702" s="187"/>
      <c r="M4702" s="187"/>
      <c r="N4702" s="187"/>
      <c r="O4702" s="187"/>
      <c r="P4702" s="187"/>
      <c r="Q4702" s="187"/>
      <c r="R4702" s="190"/>
      <c r="S4702" s="190"/>
      <c r="T4702" s="190"/>
      <c r="U4702" s="190"/>
      <c r="V4702" s="190"/>
      <c r="W4702" s="190"/>
      <c r="X4702" s="190"/>
      <c r="Y4702" s="190"/>
      <c r="Z4702" s="190"/>
      <c r="AA4702" s="190"/>
      <c r="AB4702" s="190"/>
      <c r="AC4702" s="185"/>
      <c r="AD4702" s="190"/>
      <c r="AE4702" s="190"/>
      <c r="AF4702" s="190"/>
      <c r="AG4702" s="205" t="str">
        <f t="shared" si="219"/>
        <v/>
      </c>
      <c r="AH4702" s="205" t="str">
        <f t="shared" si="220"/>
        <v/>
      </c>
      <c r="AI4702" s="205" t="str">
        <f t="shared" si="221"/>
        <v/>
      </c>
    </row>
    <row r="4703" spans="1:35" ht="15" customHeight="1">
      <c r="A4703" s="185"/>
      <c r="B4703" s="185"/>
      <c r="C4703" s="185"/>
      <c r="D4703" s="186"/>
      <c r="E4703" s="185"/>
      <c r="F4703" s="185"/>
      <c r="G4703" s="185"/>
      <c r="H4703" s="185"/>
      <c r="I4703" s="185"/>
      <c r="J4703" s="185"/>
      <c r="K4703" s="187"/>
      <c r="L4703" s="187"/>
      <c r="M4703" s="187"/>
      <c r="N4703" s="187"/>
      <c r="O4703" s="187"/>
      <c r="P4703" s="187"/>
      <c r="Q4703" s="187"/>
      <c r="R4703" s="190"/>
      <c r="S4703" s="190"/>
      <c r="T4703" s="190"/>
      <c r="U4703" s="190"/>
      <c r="V4703" s="190"/>
      <c r="W4703" s="190"/>
      <c r="X4703" s="190"/>
      <c r="Y4703" s="190"/>
      <c r="Z4703" s="190"/>
      <c r="AA4703" s="190"/>
      <c r="AB4703" s="190"/>
      <c r="AC4703" s="185"/>
      <c r="AD4703" s="190"/>
      <c r="AE4703" s="190"/>
      <c r="AF4703" s="190"/>
      <c r="AG4703" s="205" t="str">
        <f t="shared" si="219"/>
        <v/>
      </c>
      <c r="AH4703" s="205" t="str">
        <f t="shared" si="220"/>
        <v/>
      </c>
      <c r="AI4703" s="205" t="str">
        <f t="shared" si="221"/>
        <v/>
      </c>
    </row>
    <row r="4704" spans="1:35" ht="15" customHeight="1">
      <c r="A4704" s="185"/>
      <c r="B4704" s="185"/>
      <c r="C4704" s="185"/>
      <c r="D4704" s="186"/>
      <c r="E4704" s="185"/>
      <c r="F4704" s="185"/>
      <c r="G4704" s="185"/>
      <c r="H4704" s="185"/>
      <c r="I4704" s="185"/>
      <c r="J4704" s="185"/>
      <c r="K4704" s="187"/>
      <c r="L4704" s="187"/>
      <c r="M4704" s="187"/>
      <c r="N4704" s="187"/>
      <c r="O4704" s="187"/>
      <c r="P4704" s="187"/>
      <c r="Q4704" s="187"/>
      <c r="R4704" s="190"/>
      <c r="S4704" s="190"/>
      <c r="T4704" s="190"/>
      <c r="U4704" s="190"/>
      <c r="V4704" s="190"/>
      <c r="W4704" s="190"/>
      <c r="X4704" s="190"/>
      <c r="Y4704" s="190"/>
      <c r="Z4704" s="190"/>
      <c r="AA4704" s="190"/>
      <c r="AB4704" s="190"/>
      <c r="AC4704" s="185"/>
      <c r="AD4704" s="190"/>
      <c r="AE4704" s="190"/>
      <c r="AF4704" s="190"/>
      <c r="AG4704" s="205" t="str">
        <f t="shared" si="219"/>
        <v/>
      </c>
      <c r="AH4704" s="205" t="str">
        <f t="shared" si="220"/>
        <v/>
      </c>
      <c r="AI4704" s="205" t="str">
        <f t="shared" si="221"/>
        <v/>
      </c>
    </row>
    <row r="4705" spans="1:35" ht="15" customHeight="1">
      <c r="A4705" s="185"/>
      <c r="B4705" s="185"/>
      <c r="C4705" s="185"/>
      <c r="D4705" s="186"/>
      <c r="E4705" s="185"/>
      <c r="F4705" s="185"/>
      <c r="G4705" s="185"/>
      <c r="H4705" s="185"/>
      <c r="I4705" s="185"/>
      <c r="J4705" s="185"/>
      <c r="K4705" s="187"/>
      <c r="L4705" s="187"/>
      <c r="M4705" s="187"/>
      <c r="N4705" s="187"/>
      <c r="O4705" s="187"/>
      <c r="P4705" s="187"/>
      <c r="Q4705" s="187"/>
      <c r="R4705" s="190"/>
      <c r="S4705" s="190"/>
      <c r="T4705" s="190"/>
      <c r="U4705" s="190"/>
      <c r="V4705" s="190"/>
      <c r="W4705" s="190"/>
      <c r="X4705" s="190"/>
      <c r="Y4705" s="190"/>
      <c r="Z4705" s="190"/>
      <c r="AA4705" s="190"/>
      <c r="AB4705" s="190"/>
      <c r="AC4705" s="185"/>
      <c r="AD4705" s="190"/>
      <c r="AE4705" s="190"/>
      <c r="AF4705" s="190"/>
      <c r="AG4705" s="205" t="str">
        <f t="shared" si="219"/>
        <v/>
      </c>
      <c r="AH4705" s="205" t="str">
        <f t="shared" si="220"/>
        <v/>
      </c>
      <c r="AI4705" s="205" t="str">
        <f t="shared" si="221"/>
        <v/>
      </c>
    </row>
    <row r="4706" spans="1:35" ht="15" customHeight="1">
      <c r="A4706" s="185"/>
      <c r="B4706" s="185"/>
      <c r="C4706" s="185"/>
      <c r="D4706" s="186"/>
      <c r="E4706" s="185"/>
      <c r="F4706" s="185"/>
      <c r="G4706" s="185"/>
      <c r="H4706" s="185"/>
      <c r="I4706" s="185"/>
      <c r="J4706" s="185"/>
      <c r="K4706" s="187"/>
      <c r="L4706" s="187"/>
      <c r="M4706" s="187"/>
      <c r="N4706" s="187"/>
      <c r="O4706" s="187"/>
      <c r="P4706" s="187"/>
      <c r="Q4706" s="187"/>
      <c r="R4706" s="190"/>
      <c r="S4706" s="190"/>
      <c r="T4706" s="190"/>
      <c r="U4706" s="190"/>
      <c r="V4706" s="190"/>
      <c r="W4706" s="190"/>
      <c r="X4706" s="190"/>
      <c r="Y4706" s="190"/>
      <c r="Z4706" s="190"/>
      <c r="AA4706" s="190"/>
      <c r="AB4706" s="190"/>
      <c r="AC4706" s="185"/>
      <c r="AD4706" s="190"/>
      <c r="AE4706" s="190"/>
      <c r="AF4706" s="190"/>
      <c r="AG4706" s="205" t="str">
        <f t="shared" si="219"/>
        <v/>
      </c>
      <c r="AH4706" s="205" t="str">
        <f t="shared" si="220"/>
        <v/>
      </c>
      <c r="AI4706" s="205" t="str">
        <f t="shared" si="221"/>
        <v/>
      </c>
    </row>
    <row r="4707" spans="1:35" ht="15" customHeight="1">
      <c r="A4707" s="185"/>
      <c r="B4707" s="185"/>
      <c r="C4707" s="185"/>
      <c r="D4707" s="186"/>
      <c r="E4707" s="185"/>
      <c r="F4707" s="185"/>
      <c r="G4707" s="185"/>
      <c r="H4707" s="185"/>
      <c r="I4707" s="185"/>
      <c r="J4707" s="185"/>
      <c r="K4707" s="187"/>
      <c r="L4707" s="187"/>
      <c r="M4707" s="187"/>
      <c r="N4707" s="187"/>
      <c r="O4707" s="187"/>
      <c r="P4707" s="187"/>
      <c r="Q4707" s="187"/>
      <c r="R4707" s="190"/>
      <c r="S4707" s="190"/>
      <c r="T4707" s="190"/>
      <c r="U4707" s="190"/>
      <c r="V4707" s="190"/>
      <c r="W4707" s="190"/>
      <c r="X4707" s="190"/>
      <c r="Y4707" s="190"/>
      <c r="Z4707" s="190"/>
      <c r="AA4707" s="190"/>
      <c r="AB4707" s="190"/>
      <c r="AC4707" s="185"/>
      <c r="AD4707" s="190"/>
      <c r="AE4707" s="190"/>
      <c r="AF4707" s="190"/>
      <c r="AG4707" s="205" t="str">
        <f t="shared" si="219"/>
        <v/>
      </c>
      <c r="AH4707" s="205" t="str">
        <f t="shared" si="220"/>
        <v/>
      </c>
      <c r="AI4707" s="205" t="str">
        <f t="shared" si="221"/>
        <v/>
      </c>
    </row>
    <row r="4708" spans="1:35" ht="15" customHeight="1">
      <c r="A4708" s="185"/>
      <c r="B4708" s="185"/>
      <c r="C4708" s="185"/>
      <c r="D4708" s="186"/>
      <c r="E4708" s="185"/>
      <c r="F4708" s="185"/>
      <c r="G4708" s="185"/>
      <c r="H4708" s="185"/>
      <c r="I4708" s="185"/>
      <c r="J4708" s="185"/>
      <c r="K4708" s="187"/>
      <c r="L4708" s="187"/>
      <c r="M4708" s="187"/>
      <c r="N4708" s="187"/>
      <c r="O4708" s="187"/>
      <c r="P4708" s="187"/>
      <c r="Q4708" s="187"/>
      <c r="R4708" s="190"/>
      <c r="S4708" s="190"/>
      <c r="T4708" s="190"/>
      <c r="U4708" s="190"/>
      <c r="V4708" s="190"/>
      <c r="W4708" s="190"/>
      <c r="X4708" s="190"/>
      <c r="Y4708" s="190"/>
      <c r="Z4708" s="190"/>
      <c r="AA4708" s="190"/>
      <c r="AB4708" s="190"/>
      <c r="AC4708" s="185"/>
      <c r="AD4708" s="190"/>
      <c r="AE4708" s="190"/>
      <c r="AF4708" s="190"/>
      <c r="AG4708" s="205" t="str">
        <f t="shared" si="219"/>
        <v/>
      </c>
      <c r="AH4708" s="205" t="str">
        <f t="shared" si="220"/>
        <v/>
      </c>
      <c r="AI4708" s="205" t="str">
        <f t="shared" si="221"/>
        <v/>
      </c>
    </row>
    <row r="4709" spans="1:35" ht="15" customHeight="1">
      <c r="A4709" s="185"/>
      <c r="B4709" s="185"/>
      <c r="C4709" s="185"/>
      <c r="D4709" s="186"/>
      <c r="E4709" s="185"/>
      <c r="F4709" s="185"/>
      <c r="G4709" s="185"/>
      <c r="H4709" s="185"/>
      <c r="I4709" s="185"/>
      <c r="J4709" s="185"/>
      <c r="K4709" s="187"/>
      <c r="L4709" s="187"/>
      <c r="M4709" s="187"/>
      <c r="N4709" s="187"/>
      <c r="O4709" s="187"/>
      <c r="P4709" s="187"/>
      <c r="Q4709" s="187"/>
      <c r="R4709" s="190"/>
      <c r="S4709" s="190"/>
      <c r="T4709" s="190"/>
      <c r="U4709" s="190"/>
      <c r="V4709" s="190"/>
      <c r="W4709" s="190"/>
      <c r="X4709" s="190"/>
      <c r="Y4709" s="190"/>
      <c r="Z4709" s="190"/>
      <c r="AA4709" s="190"/>
      <c r="AB4709" s="190"/>
      <c r="AC4709" s="185"/>
      <c r="AD4709" s="190"/>
      <c r="AE4709" s="190"/>
      <c r="AF4709" s="190"/>
      <c r="AG4709" s="205" t="str">
        <f t="shared" si="219"/>
        <v/>
      </c>
      <c r="AH4709" s="205" t="str">
        <f t="shared" si="220"/>
        <v/>
      </c>
      <c r="AI4709" s="205" t="str">
        <f t="shared" si="221"/>
        <v/>
      </c>
    </row>
    <row r="4710" spans="1:35" ht="15" customHeight="1">
      <c r="A4710" s="185"/>
      <c r="B4710" s="185"/>
      <c r="C4710" s="185"/>
      <c r="D4710" s="186"/>
      <c r="E4710" s="185"/>
      <c r="F4710" s="185"/>
      <c r="G4710" s="185"/>
      <c r="H4710" s="185"/>
      <c r="I4710" s="185"/>
      <c r="J4710" s="185"/>
      <c r="K4710" s="187"/>
      <c r="L4710" s="187"/>
      <c r="M4710" s="187"/>
      <c r="N4710" s="187"/>
      <c r="O4710" s="187"/>
      <c r="P4710" s="187"/>
      <c r="Q4710" s="187"/>
      <c r="R4710" s="190"/>
      <c r="S4710" s="190"/>
      <c r="T4710" s="190"/>
      <c r="U4710" s="190"/>
      <c r="V4710" s="190"/>
      <c r="W4710" s="190"/>
      <c r="X4710" s="190"/>
      <c r="Y4710" s="190"/>
      <c r="Z4710" s="190"/>
      <c r="AA4710" s="190"/>
      <c r="AB4710" s="190"/>
      <c r="AC4710" s="185"/>
      <c r="AD4710" s="190"/>
      <c r="AE4710" s="190"/>
      <c r="AF4710" s="190"/>
      <c r="AG4710" s="205" t="str">
        <f t="shared" si="219"/>
        <v/>
      </c>
      <c r="AH4710" s="205" t="str">
        <f t="shared" si="220"/>
        <v/>
      </c>
      <c r="AI4710" s="205" t="str">
        <f t="shared" si="221"/>
        <v/>
      </c>
    </row>
    <row r="4711" spans="1:35" ht="15" customHeight="1">
      <c r="A4711" s="185"/>
      <c r="B4711" s="185"/>
      <c r="C4711" s="185"/>
      <c r="D4711" s="186"/>
      <c r="E4711" s="185"/>
      <c r="F4711" s="185"/>
      <c r="G4711" s="185"/>
      <c r="H4711" s="185"/>
      <c r="I4711" s="185"/>
      <c r="J4711" s="185"/>
      <c r="K4711" s="187"/>
      <c r="L4711" s="187"/>
      <c r="M4711" s="187"/>
      <c r="N4711" s="187"/>
      <c r="O4711" s="187"/>
      <c r="P4711" s="187"/>
      <c r="Q4711" s="187"/>
      <c r="R4711" s="190"/>
      <c r="S4711" s="190"/>
      <c r="T4711" s="190"/>
      <c r="U4711" s="190"/>
      <c r="V4711" s="190"/>
      <c r="W4711" s="190"/>
      <c r="X4711" s="190"/>
      <c r="Y4711" s="190"/>
      <c r="Z4711" s="190"/>
      <c r="AA4711" s="190"/>
      <c r="AB4711" s="190"/>
      <c r="AC4711" s="185"/>
      <c r="AD4711" s="190"/>
      <c r="AE4711" s="190"/>
      <c r="AF4711" s="190"/>
      <c r="AG4711" s="205" t="str">
        <f t="shared" si="219"/>
        <v/>
      </c>
      <c r="AH4711" s="205" t="str">
        <f t="shared" si="220"/>
        <v/>
      </c>
      <c r="AI4711" s="205" t="str">
        <f t="shared" si="221"/>
        <v/>
      </c>
    </row>
    <row r="4712" spans="1:35" ht="15" customHeight="1">
      <c r="A4712" s="185"/>
      <c r="B4712" s="185"/>
      <c r="C4712" s="185"/>
      <c r="D4712" s="186"/>
      <c r="E4712" s="185"/>
      <c r="F4712" s="185"/>
      <c r="G4712" s="185"/>
      <c r="H4712" s="185"/>
      <c r="I4712" s="185"/>
      <c r="J4712" s="185"/>
      <c r="K4712" s="187"/>
      <c r="L4712" s="187"/>
      <c r="M4712" s="187"/>
      <c r="N4712" s="187"/>
      <c r="O4712" s="187"/>
      <c r="P4712" s="187"/>
      <c r="Q4712" s="187"/>
      <c r="R4712" s="190"/>
      <c r="S4712" s="190"/>
      <c r="T4712" s="190"/>
      <c r="U4712" s="190"/>
      <c r="V4712" s="190"/>
      <c r="W4712" s="190"/>
      <c r="X4712" s="190"/>
      <c r="Y4712" s="190"/>
      <c r="Z4712" s="190"/>
      <c r="AA4712" s="190"/>
      <c r="AB4712" s="190"/>
      <c r="AC4712" s="185"/>
      <c r="AD4712" s="190"/>
      <c r="AE4712" s="190"/>
      <c r="AF4712" s="190"/>
      <c r="AG4712" s="205" t="str">
        <f t="shared" si="219"/>
        <v/>
      </c>
      <c r="AH4712" s="205" t="str">
        <f t="shared" si="220"/>
        <v/>
      </c>
      <c r="AI4712" s="205" t="str">
        <f t="shared" si="221"/>
        <v/>
      </c>
    </row>
    <row r="4713" spans="1:35" ht="15" customHeight="1">
      <c r="A4713" s="185"/>
      <c r="B4713" s="185"/>
      <c r="C4713" s="185"/>
      <c r="D4713" s="186"/>
      <c r="E4713" s="185"/>
      <c r="F4713" s="185"/>
      <c r="G4713" s="185"/>
      <c r="H4713" s="185"/>
      <c r="I4713" s="185"/>
      <c r="J4713" s="185"/>
      <c r="K4713" s="187"/>
      <c r="L4713" s="187"/>
      <c r="M4713" s="187"/>
      <c r="N4713" s="187"/>
      <c r="O4713" s="187"/>
      <c r="P4713" s="187"/>
      <c r="Q4713" s="187"/>
      <c r="R4713" s="190"/>
      <c r="S4713" s="190"/>
      <c r="T4713" s="190"/>
      <c r="U4713" s="190"/>
      <c r="V4713" s="190"/>
      <c r="W4713" s="190"/>
      <c r="X4713" s="190"/>
      <c r="Y4713" s="190"/>
      <c r="Z4713" s="190"/>
      <c r="AA4713" s="190"/>
      <c r="AB4713" s="190"/>
      <c r="AC4713" s="185"/>
      <c r="AD4713" s="190"/>
      <c r="AE4713" s="190"/>
      <c r="AF4713" s="190"/>
      <c r="AG4713" s="205" t="str">
        <f t="shared" si="219"/>
        <v/>
      </c>
      <c r="AH4713" s="205" t="str">
        <f t="shared" si="220"/>
        <v/>
      </c>
      <c r="AI4713" s="205" t="str">
        <f t="shared" si="221"/>
        <v/>
      </c>
    </row>
    <row r="4714" spans="1:35" ht="15" customHeight="1">
      <c r="A4714" s="185"/>
      <c r="B4714" s="185"/>
      <c r="C4714" s="185"/>
      <c r="D4714" s="186"/>
      <c r="E4714" s="185"/>
      <c r="F4714" s="185"/>
      <c r="G4714" s="185"/>
      <c r="H4714" s="185"/>
      <c r="I4714" s="185"/>
      <c r="J4714" s="185"/>
      <c r="K4714" s="187"/>
      <c r="L4714" s="187"/>
      <c r="M4714" s="187"/>
      <c r="N4714" s="187"/>
      <c r="O4714" s="187"/>
      <c r="P4714" s="187"/>
      <c r="Q4714" s="187"/>
      <c r="R4714" s="190"/>
      <c r="S4714" s="190"/>
      <c r="T4714" s="190"/>
      <c r="U4714" s="190"/>
      <c r="V4714" s="190"/>
      <c r="W4714" s="190"/>
      <c r="X4714" s="190"/>
      <c r="Y4714" s="190"/>
      <c r="Z4714" s="190"/>
      <c r="AA4714" s="190"/>
      <c r="AB4714" s="190"/>
      <c r="AC4714" s="185"/>
      <c r="AD4714" s="190"/>
      <c r="AE4714" s="190"/>
      <c r="AF4714" s="190"/>
      <c r="AG4714" s="205" t="str">
        <f t="shared" si="219"/>
        <v/>
      </c>
      <c r="AH4714" s="205" t="str">
        <f t="shared" si="220"/>
        <v/>
      </c>
      <c r="AI4714" s="205" t="str">
        <f t="shared" si="221"/>
        <v/>
      </c>
    </row>
    <row r="4715" spans="1:35" ht="15" customHeight="1">
      <c r="A4715" s="185"/>
      <c r="B4715" s="185"/>
      <c r="C4715" s="185"/>
      <c r="D4715" s="186"/>
      <c r="E4715" s="185"/>
      <c r="F4715" s="185"/>
      <c r="G4715" s="185"/>
      <c r="H4715" s="185"/>
      <c r="I4715" s="185"/>
      <c r="J4715" s="185"/>
      <c r="K4715" s="187"/>
      <c r="L4715" s="187"/>
      <c r="M4715" s="187"/>
      <c r="N4715" s="187"/>
      <c r="O4715" s="187"/>
      <c r="P4715" s="187"/>
      <c r="Q4715" s="187"/>
      <c r="R4715" s="190"/>
      <c r="S4715" s="190"/>
      <c r="T4715" s="190"/>
      <c r="U4715" s="190"/>
      <c r="V4715" s="190"/>
      <c r="W4715" s="190"/>
      <c r="X4715" s="190"/>
      <c r="Y4715" s="190"/>
      <c r="Z4715" s="190"/>
      <c r="AA4715" s="190"/>
      <c r="AB4715" s="190"/>
      <c r="AC4715" s="185"/>
      <c r="AD4715" s="190"/>
      <c r="AE4715" s="190"/>
      <c r="AF4715" s="190"/>
      <c r="AG4715" s="205" t="str">
        <f t="shared" si="219"/>
        <v/>
      </c>
      <c r="AH4715" s="205" t="str">
        <f t="shared" si="220"/>
        <v/>
      </c>
      <c r="AI4715" s="205" t="str">
        <f t="shared" si="221"/>
        <v/>
      </c>
    </row>
    <row r="4716" spans="1:35" ht="15" customHeight="1">
      <c r="A4716" s="185"/>
      <c r="B4716" s="185"/>
      <c r="C4716" s="185"/>
      <c r="D4716" s="186"/>
      <c r="E4716" s="185"/>
      <c r="F4716" s="185"/>
      <c r="G4716" s="185"/>
      <c r="H4716" s="185"/>
      <c r="I4716" s="185"/>
      <c r="J4716" s="185"/>
      <c r="K4716" s="187"/>
      <c r="L4716" s="187"/>
      <c r="M4716" s="187"/>
      <c r="N4716" s="187"/>
      <c r="O4716" s="187"/>
      <c r="P4716" s="187"/>
      <c r="Q4716" s="187"/>
      <c r="R4716" s="190"/>
      <c r="S4716" s="190"/>
      <c r="T4716" s="190"/>
      <c r="U4716" s="190"/>
      <c r="V4716" s="190"/>
      <c r="W4716" s="190"/>
      <c r="X4716" s="190"/>
      <c r="Y4716" s="190"/>
      <c r="Z4716" s="190"/>
      <c r="AA4716" s="190"/>
      <c r="AB4716" s="190"/>
      <c r="AC4716" s="185"/>
      <c r="AD4716" s="190"/>
      <c r="AE4716" s="190"/>
      <c r="AF4716" s="190"/>
      <c r="AG4716" s="205" t="str">
        <f t="shared" si="219"/>
        <v/>
      </c>
      <c r="AH4716" s="205" t="str">
        <f t="shared" si="220"/>
        <v/>
      </c>
      <c r="AI4716" s="205" t="str">
        <f t="shared" si="221"/>
        <v/>
      </c>
    </row>
    <row r="4717" spans="1:35" ht="15" customHeight="1">
      <c r="A4717" s="185"/>
      <c r="B4717" s="185"/>
      <c r="C4717" s="185"/>
      <c r="D4717" s="186"/>
      <c r="E4717" s="185"/>
      <c r="F4717" s="185"/>
      <c r="G4717" s="185"/>
      <c r="H4717" s="185"/>
      <c r="I4717" s="185"/>
      <c r="J4717" s="185"/>
      <c r="K4717" s="187"/>
      <c r="L4717" s="187"/>
      <c r="M4717" s="187"/>
      <c r="N4717" s="187"/>
      <c r="O4717" s="187"/>
      <c r="P4717" s="187"/>
      <c r="Q4717" s="187"/>
      <c r="R4717" s="190"/>
      <c r="S4717" s="190"/>
      <c r="T4717" s="190"/>
      <c r="U4717" s="190"/>
      <c r="V4717" s="190"/>
      <c r="W4717" s="190"/>
      <c r="X4717" s="190"/>
      <c r="Y4717" s="190"/>
      <c r="Z4717" s="190"/>
      <c r="AA4717" s="190"/>
      <c r="AB4717" s="190"/>
      <c r="AC4717" s="185"/>
      <c r="AD4717" s="190"/>
      <c r="AE4717" s="190"/>
      <c r="AF4717" s="190"/>
      <c r="AG4717" s="205" t="str">
        <f t="shared" si="219"/>
        <v/>
      </c>
      <c r="AH4717" s="205" t="str">
        <f t="shared" si="220"/>
        <v/>
      </c>
      <c r="AI4717" s="205" t="str">
        <f t="shared" si="221"/>
        <v/>
      </c>
    </row>
    <row r="4718" spans="1:35" ht="15" customHeight="1">
      <c r="A4718" s="185"/>
      <c r="B4718" s="185"/>
      <c r="C4718" s="185"/>
      <c r="D4718" s="186"/>
      <c r="E4718" s="185"/>
      <c r="F4718" s="185"/>
      <c r="G4718" s="185"/>
      <c r="H4718" s="185"/>
      <c r="I4718" s="185"/>
      <c r="J4718" s="185"/>
      <c r="K4718" s="187"/>
      <c r="L4718" s="187"/>
      <c r="M4718" s="187"/>
      <c r="N4718" s="187"/>
      <c r="O4718" s="187"/>
      <c r="P4718" s="187"/>
      <c r="Q4718" s="187"/>
      <c r="R4718" s="190"/>
      <c r="S4718" s="190"/>
      <c r="T4718" s="190"/>
      <c r="U4718" s="190"/>
      <c r="V4718" s="190"/>
      <c r="W4718" s="190"/>
      <c r="X4718" s="190"/>
      <c r="Y4718" s="190"/>
      <c r="Z4718" s="190"/>
      <c r="AA4718" s="190"/>
      <c r="AB4718" s="190"/>
      <c r="AC4718" s="185"/>
      <c r="AD4718" s="190"/>
      <c r="AE4718" s="190"/>
      <c r="AF4718" s="190"/>
      <c r="AG4718" s="205" t="str">
        <f t="shared" si="219"/>
        <v/>
      </c>
      <c r="AH4718" s="205" t="str">
        <f t="shared" si="220"/>
        <v/>
      </c>
      <c r="AI4718" s="205" t="str">
        <f t="shared" si="221"/>
        <v/>
      </c>
    </row>
    <row r="4719" spans="1:35" ht="15" customHeight="1">
      <c r="A4719" s="185"/>
      <c r="B4719" s="185"/>
      <c r="C4719" s="185"/>
      <c r="D4719" s="186"/>
      <c r="E4719" s="185"/>
      <c r="F4719" s="185"/>
      <c r="G4719" s="185"/>
      <c r="H4719" s="185"/>
      <c r="I4719" s="185"/>
      <c r="J4719" s="185"/>
      <c r="K4719" s="187"/>
      <c r="L4719" s="187"/>
      <c r="M4719" s="187"/>
      <c r="N4719" s="187"/>
      <c r="O4719" s="187"/>
      <c r="P4719" s="187"/>
      <c r="Q4719" s="187"/>
      <c r="R4719" s="190"/>
      <c r="S4719" s="190"/>
      <c r="T4719" s="190"/>
      <c r="U4719" s="190"/>
      <c r="V4719" s="190"/>
      <c r="W4719" s="190"/>
      <c r="X4719" s="190"/>
      <c r="Y4719" s="190"/>
      <c r="Z4719" s="190"/>
      <c r="AA4719" s="190"/>
      <c r="AB4719" s="190"/>
      <c r="AC4719" s="185"/>
      <c r="AD4719" s="190"/>
      <c r="AE4719" s="190"/>
      <c r="AF4719" s="190"/>
      <c r="AG4719" s="205" t="str">
        <f t="shared" si="219"/>
        <v/>
      </c>
      <c r="AH4719" s="205" t="str">
        <f t="shared" si="220"/>
        <v/>
      </c>
      <c r="AI4719" s="205" t="str">
        <f t="shared" si="221"/>
        <v/>
      </c>
    </row>
    <row r="4720" spans="1:35" ht="15" customHeight="1">
      <c r="A4720" s="185"/>
      <c r="B4720" s="185"/>
      <c r="C4720" s="185"/>
      <c r="D4720" s="186"/>
      <c r="E4720" s="185"/>
      <c r="F4720" s="185"/>
      <c r="G4720" s="185"/>
      <c r="H4720" s="185"/>
      <c r="I4720" s="185"/>
      <c r="J4720" s="185"/>
      <c r="K4720" s="187"/>
      <c r="L4720" s="187"/>
      <c r="M4720" s="187"/>
      <c r="N4720" s="187"/>
      <c r="O4720" s="187"/>
      <c r="P4720" s="187"/>
      <c r="Q4720" s="187"/>
      <c r="R4720" s="190"/>
      <c r="S4720" s="190"/>
      <c r="T4720" s="190"/>
      <c r="U4720" s="190"/>
      <c r="V4720" s="190"/>
      <c r="W4720" s="190"/>
      <c r="X4720" s="190"/>
      <c r="Y4720" s="190"/>
      <c r="Z4720" s="190"/>
      <c r="AA4720" s="190"/>
      <c r="AB4720" s="190"/>
      <c r="AC4720" s="185"/>
      <c r="AD4720" s="190"/>
      <c r="AE4720" s="190"/>
      <c r="AF4720" s="190"/>
      <c r="AG4720" s="205" t="str">
        <f t="shared" si="219"/>
        <v/>
      </c>
      <c r="AH4720" s="205" t="str">
        <f t="shared" si="220"/>
        <v/>
      </c>
      <c r="AI4720" s="205" t="str">
        <f t="shared" si="221"/>
        <v/>
      </c>
    </row>
    <row r="4721" spans="1:35" ht="15" customHeight="1">
      <c r="A4721" s="185"/>
      <c r="B4721" s="185"/>
      <c r="C4721" s="185"/>
      <c r="D4721" s="186"/>
      <c r="E4721" s="185"/>
      <c r="F4721" s="185"/>
      <c r="G4721" s="185"/>
      <c r="H4721" s="185"/>
      <c r="I4721" s="185"/>
      <c r="J4721" s="185"/>
      <c r="K4721" s="187"/>
      <c r="L4721" s="187"/>
      <c r="M4721" s="187"/>
      <c r="N4721" s="187"/>
      <c r="O4721" s="187"/>
      <c r="P4721" s="187"/>
      <c r="Q4721" s="187"/>
      <c r="R4721" s="190"/>
      <c r="S4721" s="190"/>
      <c r="T4721" s="190"/>
      <c r="U4721" s="190"/>
      <c r="V4721" s="190"/>
      <c r="W4721" s="190"/>
      <c r="X4721" s="190"/>
      <c r="Y4721" s="190"/>
      <c r="Z4721" s="190"/>
      <c r="AA4721" s="190"/>
      <c r="AB4721" s="190"/>
      <c r="AC4721" s="185"/>
      <c r="AD4721" s="190"/>
      <c r="AE4721" s="190"/>
      <c r="AF4721" s="190"/>
      <c r="AG4721" s="205" t="str">
        <f t="shared" si="219"/>
        <v/>
      </c>
      <c r="AH4721" s="205" t="str">
        <f t="shared" si="220"/>
        <v/>
      </c>
      <c r="AI4721" s="205" t="str">
        <f t="shared" si="221"/>
        <v/>
      </c>
    </row>
    <row r="4722" spans="1:35" ht="15" customHeight="1">
      <c r="A4722" s="185"/>
      <c r="B4722" s="185"/>
      <c r="C4722" s="185"/>
      <c r="D4722" s="186"/>
      <c r="E4722" s="185"/>
      <c r="F4722" s="185"/>
      <c r="G4722" s="185"/>
      <c r="H4722" s="185"/>
      <c r="I4722" s="185"/>
      <c r="J4722" s="185"/>
      <c r="K4722" s="187"/>
      <c r="L4722" s="187"/>
      <c r="M4722" s="187"/>
      <c r="N4722" s="187"/>
      <c r="O4722" s="187"/>
      <c r="P4722" s="187"/>
      <c r="Q4722" s="187"/>
      <c r="R4722" s="190"/>
      <c r="S4722" s="190"/>
      <c r="T4722" s="190"/>
      <c r="U4722" s="190"/>
      <c r="V4722" s="190"/>
      <c r="W4722" s="190"/>
      <c r="X4722" s="190"/>
      <c r="Y4722" s="190"/>
      <c r="Z4722" s="190"/>
      <c r="AA4722" s="190"/>
      <c r="AB4722" s="190"/>
      <c r="AC4722" s="185"/>
      <c r="AD4722" s="190"/>
      <c r="AE4722" s="190"/>
      <c r="AF4722" s="190"/>
      <c r="AG4722" s="205" t="str">
        <f t="shared" si="219"/>
        <v/>
      </c>
      <c r="AH4722" s="205" t="str">
        <f t="shared" si="220"/>
        <v/>
      </c>
      <c r="AI4722" s="205" t="str">
        <f t="shared" si="221"/>
        <v/>
      </c>
    </row>
    <row r="4723" spans="1:35" ht="15" customHeight="1">
      <c r="A4723" s="185"/>
      <c r="B4723" s="185"/>
      <c r="C4723" s="185"/>
      <c r="D4723" s="186"/>
      <c r="E4723" s="185"/>
      <c r="F4723" s="185"/>
      <c r="G4723" s="185"/>
      <c r="H4723" s="185"/>
      <c r="I4723" s="185"/>
      <c r="J4723" s="185"/>
      <c r="K4723" s="187"/>
      <c r="L4723" s="187"/>
      <c r="M4723" s="187"/>
      <c r="N4723" s="187"/>
      <c r="O4723" s="187"/>
      <c r="P4723" s="187"/>
      <c r="Q4723" s="187"/>
      <c r="R4723" s="190"/>
      <c r="S4723" s="190"/>
      <c r="T4723" s="190"/>
      <c r="U4723" s="190"/>
      <c r="V4723" s="190"/>
      <c r="W4723" s="190"/>
      <c r="X4723" s="190"/>
      <c r="Y4723" s="190"/>
      <c r="Z4723" s="190"/>
      <c r="AA4723" s="190"/>
      <c r="AB4723" s="190"/>
      <c r="AC4723" s="185"/>
      <c r="AD4723" s="190"/>
      <c r="AE4723" s="190"/>
      <c r="AF4723" s="190"/>
      <c r="AG4723" s="205" t="str">
        <f t="shared" si="219"/>
        <v/>
      </c>
      <c r="AH4723" s="205" t="str">
        <f t="shared" si="220"/>
        <v/>
      </c>
      <c r="AI4723" s="205" t="str">
        <f t="shared" si="221"/>
        <v/>
      </c>
    </row>
    <row r="4724" spans="1:35" ht="15" customHeight="1">
      <c r="A4724" s="185"/>
      <c r="B4724" s="185"/>
      <c r="C4724" s="185"/>
      <c r="D4724" s="186"/>
      <c r="E4724" s="185"/>
      <c r="F4724" s="185"/>
      <c r="G4724" s="185"/>
      <c r="H4724" s="185"/>
      <c r="I4724" s="185"/>
      <c r="J4724" s="185"/>
      <c r="K4724" s="187"/>
      <c r="L4724" s="187"/>
      <c r="M4724" s="187"/>
      <c r="N4724" s="187"/>
      <c r="O4724" s="187"/>
      <c r="P4724" s="187"/>
      <c r="Q4724" s="187"/>
      <c r="R4724" s="190"/>
      <c r="S4724" s="190"/>
      <c r="T4724" s="190"/>
      <c r="U4724" s="190"/>
      <c r="V4724" s="190"/>
      <c r="W4724" s="190"/>
      <c r="X4724" s="190"/>
      <c r="Y4724" s="190"/>
      <c r="Z4724" s="190"/>
      <c r="AA4724" s="190"/>
      <c r="AB4724" s="190"/>
      <c r="AC4724" s="185"/>
      <c r="AD4724" s="190"/>
      <c r="AE4724" s="190"/>
      <c r="AF4724" s="190"/>
      <c r="AG4724" s="205" t="str">
        <f t="shared" si="219"/>
        <v/>
      </c>
      <c r="AH4724" s="205" t="str">
        <f t="shared" si="220"/>
        <v/>
      </c>
      <c r="AI4724" s="205" t="str">
        <f t="shared" si="221"/>
        <v/>
      </c>
    </row>
    <row r="4725" spans="1:35" ht="15" customHeight="1">
      <c r="A4725" s="185"/>
      <c r="B4725" s="185"/>
      <c r="C4725" s="185"/>
      <c r="D4725" s="186"/>
      <c r="E4725" s="185"/>
      <c r="F4725" s="185"/>
      <c r="G4725" s="185"/>
      <c r="H4725" s="185"/>
      <c r="I4725" s="185"/>
      <c r="J4725" s="185"/>
      <c r="K4725" s="187"/>
      <c r="L4725" s="187"/>
      <c r="M4725" s="187"/>
      <c r="N4725" s="187"/>
      <c r="O4725" s="187"/>
      <c r="P4725" s="187"/>
      <c r="Q4725" s="187"/>
      <c r="R4725" s="190"/>
      <c r="S4725" s="190"/>
      <c r="T4725" s="190"/>
      <c r="U4725" s="190"/>
      <c r="V4725" s="190"/>
      <c r="W4725" s="190"/>
      <c r="X4725" s="190"/>
      <c r="Y4725" s="190"/>
      <c r="Z4725" s="190"/>
      <c r="AA4725" s="190"/>
      <c r="AB4725" s="190"/>
      <c r="AC4725" s="185"/>
      <c r="AD4725" s="190"/>
      <c r="AE4725" s="190"/>
      <c r="AF4725" s="190"/>
      <c r="AG4725" s="205" t="str">
        <f t="shared" si="219"/>
        <v/>
      </c>
      <c r="AH4725" s="205" t="str">
        <f t="shared" si="220"/>
        <v/>
      </c>
      <c r="AI4725" s="205" t="str">
        <f t="shared" si="221"/>
        <v/>
      </c>
    </row>
    <row r="4726" spans="1:35" ht="15" customHeight="1">
      <c r="A4726" s="185"/>
      <c r="B4726" s="185"/>
      <c r="C4726" s="185"/>
      <c r="D4726" s="186"/>
      <c r="E4726" s="185"/>
      <c r="F4726" s="185"/>
      <c r="G4726" s="185"/>
      <c r="H4726" s="185"/>
      <c r="I4726" s="185"/>
      <c r="J4726" s="185"/>
      <c r="K4726" s="187"/>
      <c r="L4726" s="187"/>
      <c r="M4726" s="187"/>
      <c r="N4726" s="187"/>
      <c r="O4726" s="187"/>
      <c r="P4726" s="187"/>
      <c r="Q4726" s="187"/>
      <c r="R4726" s="190"/>
      <c r="S4726" s="190"/>
      <c r="T4726" s="190"/>
      <c r="U4726" s="190"/>
      <c r="V4726" s="190"/>
      <c r="W4726" s="190"/>
      <c r="X4726" s="190"/>
      <c r="Y4726" s="190"/>
      <c r="Z4726" s="190"/>
      <c r="AA4726" s="190"/>
      <c r="AB4726" s="190"/>
      <c r="AC4726" s="185"/>
      <c r="AD4726" s="190"/>
      <c r="AE4726" s="190"/>
      <c r="AF4726" s="190"/>
      <c r="AG4726" s="205" t="str">
        <f t="shared" si="219"/>
        <v/>
      </c>
      <c r="AH4726" s="205" t="str">
        <f t="shared" si="220"/>
        <v/>
      </c>
      <c r="AI4726" s="205" t="str">
        <f t="shared" si="221"/>
        <v/>
      </c>
    </row>
    <row r="4727" spans="1:35" ht="15" customHeight="1">
      <c r="A4727" s="185"/>
      <c r="B4727" s="185"/>
      <c r="C4727" s="185"/>
      <c r="D4727" s="186"/>
      <c r="E4727" s="185"/>
      <c r="F4727" s="185"/>
      <c r="G4727" s="185"/>
      <c r="H4727" s="185"/>
      <c r="I4727" s="185"/>
      <c r="J4727" s="185"/>
      <c r="K4727" s="187"/>
      <c r="L4727" s="187"/>
      <c r="M4727" s="187"/>
      <c r="N4727" s="187"/>
      <c r="O4727" s="187"/>
      <c r="P4727" s="187"/>
      <c r="Q4727" s="187"/>
      <c r="R4727" s="190"/>
      <c r="S4727" s="190"/>
      <c r="T4727" s="190"/>
      <c r="U4727" s="190"/>
      <c r="V4727" s="190"/>
      <c r="W4727" s="190"/>
      <c r="X4727" s="190"/>
      <c r="Y4727" s="190"/>
      <c r="Z4727" s="190"/>
      <c r="AA4727" s="190"/>
      <c r="AB4727" s="190"/>
      <c r="AC4727" s="185"/>
      <c r="AD4727" s="190"/>
      <c r="AE4727" s="190"/>
      <c r="AF4727" s="190"/>
      <c r="AG4727" s="205" t="str">
        <f t="shared" si="219"/>
        <v/>
      </c>
      <c r="AH4727" s="205" t="str">
        <f t="shared" si="220"/>
        <v/>
      </c>
      <c r="AI4727" s="205" t="str">
        <f t="shared" si="221"/>
        <v/>
      </c>
    </row>
    <row r="4728" spans="1:35" ht="15" customHeight="1">
      <c r="A4728" s="185"/>
      <c r="B4728" s="185"/>
      <c r="C4728" s="185"/>
      <c r="D4728" s="186"/>
      <c r="E4728" s="185"/>
      <c r="F4728" s="185"/>
      <c r="G4728" s="185"/>
      <c r="H4728" s="185"/>
      <c r="I4728" s="185"/>
      <c r="J4728" s="185"/>
      <c r="K4728" s="187"/>
      <c r="L4728" s="187"/>
      <c r="M4728" s="187"/>
      <c r="N4728" s="187"/>
      <c r="O4728" s="187"/>
      <c r="P4728" s="187"/>
      <c r="Q4728" s="187"/>
      <c r="R4728" s="190"/>
      <c r="S4728" s="190"/>
      <c r="T4728" s="190"/>
      <c r="U4728" s="190"/>
      <c r="V4728" s="190"/>
      <c r="W4728" s="190"/>
      <c r="X4728" s="190"/>
      <c r="Y4728" s="190"/>
      <c r="Z4728" s="190"/>
      <c r="AA4728" s="190"/>
      <c r="AB4728" s="190"/>
      <c r="AC4728" s="185"/>
      <c r="AD4728" s="190"/>
      <c r="AE4728" s="190"/>
      <c r="AF4728" s="190"/>
      <c r="AG4728" s="205" t="str">
        <f t="shared" si="219"/>
        <v/>
      </c>
      <c r="AH4728" s="205" t="str">
        <f t="shared" si="220"/>
        <v/>
      </c>
      <c r="AI4728" s="205" t="str">
        <f t="shared" si="221"/>
        <v/>
      </c>
    </row>
    <row r="4729" spans="1:35" ht="15" customHeight="1">
      <c r="A4729" s="185"/>
      <c r="B4729" s="185"/>
      <c r="C4729" s="185"/>
      <c r="D4729" s="186"/>
      <c r="E4729" s="185"/>
      <c r="F4729" s="185"/>
      <c r="G4729" s="185"/>
      <c r="H4729" s="185"/>
      <c r="I4729" s="185"/>
      <c r="J4729" s="185"/>
      <c r="K4729" s="187"/>
      <c r="L4729" s="187"/>
      <c r="M4729" s="187"/>
      <c r="N4729" s="187"/>
      <c r="O4729" s="187"/>
      <c r="P4729" s="187"/>
      <c r="Q4729" s="187"/>
      <c r="R4729" s="190"/>
      <c r="S4729" s="190"/>
      <c r="T4729" s="190"/>
      <c r="U4729" s="190"/>
      <c r="V4729" s="190"/>
      <c r="W4729" s="190"/>
      <c r="X4729" s="190"/>
      <c r="Y4729" s="190"/>
      <c r="Z4729" s="190"/>
      <c r="AA4729" s="190"/>
      <c r="AB4729" s="190"/>
      <c r="AC4729" s="185"/>
      <c r="AD4729" s="190"/>
      <c r="AE4729" s="190"/>
      <c r="AF4729" s="190"/>
      <c r="AG4729" s="205" t="str">
        <f t="shared" si="219"/>
        <v/>
      </c>
      <c r="AH4729" s="205" t="str">
        <f t="shared" si="220"/>
        <v/>
      </c>
      <c r="AI4729" s="205" t="str">
        <f t="shared" si="221"/>
        <v/>
      </c>
    </row>
    <row r="4730" spans="1:35" ht="15" customHeight="1">
      <c r="A4730" s="185"/>
      <c r="B4730" s="185"/>
      <c r="C4730" s="185"/>
      <c r="D4730" s="186"/>
      <c r="E4730" s="185"/>
      <c r="F4730" s="185"/>
      <c r="G4730" s="185"/>
      <c r="H4730" s="185"/>
      <c r="I4730" s="185"/>
      <c r="J4730" s="185"/>
      <c r="K4730" s="187"/>
      <c r="L4730" s="187"/>
      <c r="M4730" s="187"/>
      <c r="N4730" s="187"/>
      <c r="O4730" s="187"/>
      <c r="P4730" s="187"/>
      <c r="Q4730" s="187"/>
      <c r="R4730" s="190"/>
      <c r="S4730" s="190"/>
      <c r="T4730" s="190"/>
      <c r="U4730" s="190"/>
      <c r="V4730" s="190"/>
      <c r="W4730" s="190"/>
      <c r="X4730" s="190"/>
      <c r="Y4730" s="190"/>
      <c r="Z4730" s="190"/>
      <c r="AA4730" s="190"/>
      <c r="AB4730" s="190"/>
      <c r="AC4730" s="185"/>
      <c r="AD4730" s="190"/>
      <c r="AE4730" s="190"/>
      <c r="AF4730" s="190"/>
      <c r="AG4730" s="205" t="str">
        <f t="shared" si="219"/>
        <v/>
      </c>
      <c r="AH4730" s="205" t="str">
        <f t="shared" si="220"/>
        <v/>
      </c>
      <c r="AI4730" s="205" t="str">
        <f t="shared" si="221"/>
        <v/>
      </c>
    </row>
    <row r="4731" spans="1:35" ht="15" customHeight="1">
      <c r="A4731" s="185"/>
      <c r="B4731" s="185"/>
      <c r="C4731" s="185"/>
      <c r="D4731" s="186"/>
      <c r="E4731" s="185"/>
      <c r="F4731" s="185"/>
      <c r="G4731" s="185"/>
      <c r="H4731" s="185"/>
      <c r="I4731" s="185"/>
      <c r="J4731" s="185"/>
      <c r="K4731" s="187"/>
      <c r="L4731" s="187"/>
      <c r="M4731" s="187"/>
      <c r="N4731" s="187"/>
      <c r="O4731" s="187"/>
      <c r="P4731" s="187"/>
      <c r="Q4731" s="187"/>
      <c r="R4731" s="190"/>
      <c r="S4731" s="190"/>
      <c r="T4731" s="190"/>
      <c r="U4731" s="190"/>
      <c r="V4731" s="190"/>
      <c r="W4731" s="190"/>
      <c r="X4731" s="190"/>
      <c r="Y4731" s="190"/>
      <c r="Z4731" s="190"/>
      <c r="AA4731" s="190"/>
      <c r="AB4731" s="190"/>
      <c r="AC4731" s="185"/>
      <c r="AD4731" s="190"/>
      <c r="AE4731" s="190"/>
      <c r="AF4731" s="190"/>
      <c r="AG4731" s="205" t="str">
        <f t="shared" si="219"/>
        <v/>
      </c>
      <c r="AH4731" s="205" t="str">
        <f t="shared" si="220"/>
        <v/>
      </c>
      <c r="AI4731" s="205" t="str">
        <f t="shared" si="221"/>
        <v/>
      </c>
    </row>
    <row r="4732" spans="1:35" ht="15" customHeight="1">
      <c r="A4732" s="185"/>
      <c r="B4732" s="185"/>
      <c r="C4732" s="185"/>
      <c r="D4732" s="186"/>
      <c r="E4732" s="185"/>
      <c r="F4732" s="185"/>
      <c r="G4732" s="185"/>
      <c r="H4732" s="185"/>
      <c r="I4732" s="185"/>
      <c r="J4732" s="185"/>
      <c r="K4732" s="187"/>
      <c r="L4732" s="187"/>
      <c r="M4732" s="187"/>
      <c r="N4732" s="187"/>
      <c r="O4732" s="187"/>
      <c r="P4732" s="187"/>
      <c r="Q4732" s="187"/>
      <c r="R4732" s="190"/>
      <c r="S4732" s="190"/>
      <c r="T4732" s="190"/>
      <c r="U4732" s="190"/>
      <c r="V4732" s="190"/>
      <c r="W4732" s="190"/>
      <c r="X4732" s="190"/>
      <c r="Y4732" s="190"/>
      <c r="Z4732" s="190"/>
      <c r="AA4732" s="190"/>
      <c r="AB4732" s="190"/>
      <c r="AC4732" s="185"/>
      <c r="AD4732" s="190"/>
      <c r="AE4732" s="190"/>
      <c r="AF4732" s="190"/>
      <c r="AG4732" s="205" t="str">
        <f t="shared" si="219"/>
        <v/>
      </c>
      <c r="AH4732" s="205" t="str">
        <f t="shared" si="220"/>
        <v/>
      </c>
      <c r="AI4732" s="205" t="str">
        <f t="shared" si="221"/>
        <v/>
      </c>
    </row>
    <row r="4733" spans="1:35" ht="15" customHeight="1">
      <c r="A4733" s="185"/>
      <c r="B4733" s="185"/>
      <c r="C4733" s="185"/>
      <c r="D4733" s="186"/>
      <c r="E4733" s="185"/>
      <c r="F4733" s="185"/>
      <c r="G4733" s="185"/>
      <c r="H4733" s="185"/>
      <c r="I4733" s="185"/>
      <c r="J4733" s="185"/>
      <c r="K4733" s="187"/>
      <c r="L4733" s="187"/>
      <c r="M4733" s="187"/>
      <c r="N4733" s="187"/>
      <c r="O4733" s="187"/>
      <c r="P4733" s="187"/>
      <c r="Q4733" s="187"/>
      <c r="R4733" s="190"/>
      <c r="S4733" s="190"/>
      <c r="T4733" s="190"/>
      <c r="U4733" s="190"/>
      <c r="V4733" s="190"/>
      <c r="W4733" s="190"/>
      <c r="X4733" s="190"/>
      <c r="Y4733" s="190"/>
      <c r="Z4733" s="190"/>
      <c r="AA4733" s="190"/>
      <c r="AB4733" s="190"/>
      <c r="AC4733" s="185"/>
      <c r="AD4733" s="190"/>
      <c r="AE4733" s="190"/>
      <c r="AF4733" s="190"/>
      <c r="AG4733" s="205" t="str">
        <f t="shared" si="219"/>
        <v/>
      </c>
      <c r="AH4733" s="205" t="str">
        <f t="shared" si="220"/>
        <v/>
      </c>
      <c r="AI4733" s="205" t="str">
        <f t="shared" si="221"/>
        <v/>
      </c>
    </row>
    <row r="4734" spans="1:35" ht="15" customHeight="1">
      <c r="A4734" s="185"/>
      <c r="B4734" s="185"/>
      <c r="C4734" s="185"/>
      <c r="D4734" s="186"/>
      <c r="E4734" s="185"/>
      <c r="F4734" s="185"/>
      <c r="G4734" s="185"/>
      <c r="H4734" s="185"/>
      <c r="I4734" s="185"/>
      <c r="J4734" s="185"/>
      <c r="K4734" s="187"/>
      <c r="L4734" s="187"/>
      <c r="M4734" s="187"/>
      <c r="N4734" s="187"/>
      <c r="O4734" s="187"/>
      <c r="P4734" s="187"/>
      <c r="Q4734" s="187"/>
      <c r="R4734" s="190"/>
      <c r="S4734" s="190"/>
      <c r="T4734" s="190"/>
      <c r="U4734" s="190"/>
      <c r="V4734" s="190"/>
      <c r="W4734" s="190"/>
      <c r="X4734" s="190"/>
      <c r="Y4734" s="190"/>
      <c r="Z4734" s="190"/>
      <c r="AA4734" s="190"/>
      <c r="AB4734" s="190"/>
      <c r="AC4734" s="185"/>
      <c r="AD4734" s="190"/>
      <c r="AE4734" s="190"/>
      <c r="AF4734" s="190"/>
      <c r="AG4734" s="205" t="str">
        <f t="shared" si="219"/>
        <v/>
      </c>
      <c r="AH4734" s="205" t="str">
        <f t="shared" si="220"/>
        <v/>
      </c>
      <c r="AI4734" s="205" t="str">
        <f t="shared" si="221"/>
        <v/>
      </c>
    </row>
    <row r="4735" spans="1:35" ht="15" customHeight="1">
      <c r="A4735" s="185"/>
      <c r="B4735" s="185"/>
      <c r="C4735" s="185"/>
      <c r="D4735" s="186"/>
      <c r="E4735" s="185"/>
      <c r="F4735" s="185"/>
      <c r="G4735" s="185"/>
      <c r="H4735" s="185"/>
      <c r="I4735" s="185"/>
      <c r="J4735" s="185"/>
      <c r="K4735" s="187"/>
      <c r="L4735" s="187"/>
      <c r="M4735" s="187"/>
      <c r="N4735" s="187"/>
      <c r="O4735" s="187"/>
      <c r="P4735" s="187"/>
      <c r="Q4735" s="187"/>
      <c r="R4735" s="190"/>
      <c r="S4735" s="190"/>
      <c r="T4735" s="190"/>
      <c r="U4735" s="190"/>
      <c r="V4735" s="190"/>
      <c r="W4735" s="190"/>
      <c r="X4735" s="190"/>
      <c r="Y4735" s="190"/>
      <c r="Z4735" s="190"/>
      <c r="AA4735" s="190"/>
      <c r="AB4735" s="190"/>
      <c r="AC4735" s="185"/>
      <c r="AD4735" s="190"/>
      <c r="AE4735" s="190"/>
      <c r="AF4735" s="190"/>
      <c r="AG4735" s="205" t="str">
        <f t="shared" si="219"/>
        <v/>
      </c>
      <c r="AH4735" s="205" t="str">
        <f t="shared" si="220"/>
        <v/>
      </c>
      <c r="AI4735" s="205" t="str">
        <f t="shared" si="221"/>
        <v/>
      </c>
    </row>
    <row r="4736" spans="1:35" ht="15" customHeight="1">
      <c r="A4736" s="185"/>
      <c r="B4736" s="185"/>
      <c r="C4736" s="185"/>
      <c r="D4736" s="186"/>
      <c r="E4736" s="185"/>
      <c r="F4736" s="185"/>
      <c r="G4736" s="185"/>
      <c r="H4736" s="185"/>
      <c r="I4736" s="185"/>
      <c r="J4736" s="185"/>
      <c r="K4736" s="187"/>
      <c r="L4736" s="187"/>
      <c r="M4736" s="187"/>
      <c r="N4736" s="187"/>
      <c r="O4736" s="187"/>
      <c r="P4736" s="187"/>
      <c r="Q4736" s="187"/>
      <c r="R4736" s="190"/>
      <c r="S4736" s="190"/>
      <c r="T4736" s="190"/>
      <c r="U4736" s="190"/>
      <c r="V4736" s="190"/>
      <c r="W4736" s="190"/>
      <c r="X4736" s="190"/>
      <c r="Y4736" s="190"/>
      <c r="Z4736" s="190"/>
      <c r="AA4736" s="190"/>
      <c r="AB4736" s="190"/>
      <c r="AC4736" s="185"/>
      <c r="AD4736" s="190"/>
      <c r="AE4736" s="190"/>
      <c r="AF4736" s="190"/>
      <c r="AG4736" s="205" t="str">
        <f t="shared" si="219"/>
        <v/>
      </c>
      <c r="AH4736" s="205" t="str">
        <f t="shared" si="220"/>
        <v/>
      </c>
      <c r="AI4736" s="205" t="str">
        <f t="shared" si="221"/>
        <v/>
      </c>
    </row>
    <row r="4737" spans="1:35" ht="15" customHeight="1">
      <c r="A4737" s="185"/>
      <c r="B4737" s="185"/>
      <c r="C4737" s="185"/>
      <c r="D4737" s="186"/>
      <c r="E4737" s="185"/>
      <c r="F4737" s="185"/>
      <c r="G4737" s="185"/>
      <c r="H4737" s="185"/>
      <c r="I4737" s="185"/>
      <c r="J4737" s="185"/>
      <c r="K4737" s="187"/>
      <c r="L4737" s="187"/>
      <c r="M4737" s="187"/>
      <c r="N4737" s="187"/>
      <c r="O4737" s="187"/>
      <c r="P4737" s="187"/>
      <c r="Q4737" s="187"/>
      <c r="R4737" s="190"/>
      <c r="S4737" s="190"/>
      <c r="T4737" s="190"/>
      <c r="U4737" s="190"/>
      <c r="V4737" s="190"/>
      <c r="W4737" s="190"/>
      <c r="X4737" s="190"/>
      <c r="Y4737" s="190"/>
      <c r="Z4737" s="190"/>
      <c r="AA4737" s="190"/>
      <c r="AB4737" s="190"/>
      <c r="AC4737" s="185"/>
      <c r="AD4737" s="190"/>
      <c r="AE4737" s="190"/>
      <c r="AF4737" s="190"/>
      <c r="AG4737" s="205" t="str">
        <f t="shared" si="219"/>
        <v/>
      </c>
      <c r="AH4737" s="205" t="str">
        <f t="shared" si="220"/>
        <v/>
      </c>
      <c r="AI4737" s="205" t="str">
        <f t="shared" si="221"/>
        <v/>
      </c>
    </row>
    <row r="4738" spans="1:35" ht="15" customHeight="1">
      <c r="A4738" s="185"/>
      <c r="B4738" s="185"/>
      <c r="C4738" s="185"/>
      <c r="D4738" s="186"/>
      <c r="E4738" s="185"/>
      <c r="F4738" s="185"/>
      <c r="G4738" s="185"/>
      <c r="H4738" s="185"/>
      <c r="I4738" s="185"/>
      <c r="J4738" s="185"/>
      <c r="K4738" s="187"/>
      <c r="L4738" s="187"/>
      <c r="M4738" s="187"/>
      <c r="N4738" s="187"/>
      <c r="O4738" s="187"/>
      <c r="P4738" s="187"/>
      <c r="Q4738" s="187"/>
      <c r="R4738" s="190"/>
      <c r="S4738" s="190"/>
      <c r="T4738" s="190"/>
      <c r="U4738" s="190"/>
      <c r="V4738" s="190"/>
      <c r="W4738" s="190"/>
      <c r="X4738" s="190"/>
      <c r="Y4738" s="190"/>
      <c r="Z4738" s="190"/>
      <c r="AA4738" s="190"/>
      <c r="AB4738" s="190"/>
      <c r="AC4738" s="185"/>
      <c r="AD4738" s="190"/>
      <c r="AE4738" s="190"/>
      <c r="AF4738" s="190"/>
      <c r="AG4738" s="205" t="str">
        <f t="shared" si="219"/>
        <v/>
      </c>
      <c r="AH4738" s="205" t="str">
        <f t="shared" si="220"/>
        <v/>
      </c>
      <c r="AI4738" s="205" t="str">
        <f t="shared" si="221"/>
        <v/>
      </c>
    </row>
    <row r="4739" spans="1:35" ht="15" customHeight="1">
      <c r="A4739" s="185"/>
      <c r="B4739" s="185"/>
      <c r="C4739" s="185"/>
      <c r="D4739" s="186"/>
      <c r="E4739" s="185"/>
      <c r="F4739" s="185"/>
      <c r="G4739" s="185"/>
      <c r="H4739" s="185"/>
      <c r="I4739" s="185"/>
      <c r="J4739" s="185"/>
      <c r="K4739" s="187"/>
      <c r="L4739" s="187"/>
      <c r="M4739" s="187"/>
      <c r="N4739" s="187"/>
      <c r="O4739" s="187"/>
      <c r="P4739" s="187"/>
      <c r="Q4739" s="187"/>
      <c r="R4739" s="190"/>
      <c r="S4739" s="190"/>
      <c r="T4739" s="190"/>
      <c r="U4739" s="190"/>
      <c r="V4739" s="190"/>
      <c r="W4739" s="190"/>
      <c r="X4739" s="190"/>
      <c r="Y4739" s="190"/>
      <c r="Z4739" s="190"/>
      <c r="AA4739" s="190"/>
      <c r="AB4739" s="190"/>
      <c r="AC4739" s="185"/>
      <c r="AD4739" s="190"/>
      <c r="AE4739" s="190"/>
      <c r="AF4739" s="190"/>
      <c r="AG4739" s="205" t="str">
        <f t="shared" si="219"/>
        <v/>
      </c>
      <c r="AH4739" s="205" t="str">
        <f t="shared" si="220"/>
        <v/>
      </c>
      <c r="AI4739" s="205" t="str">
        <f t="shared" si="221"/>
        <v/>
      </c>
    </row>
    <row r="4740" spans="1:35" ht="15" customHeight="1">
      <c r="A4740" s="185"/>
      <c r="B4740" s="185"/>
      <c r="C4740" s="185"/>
      <c r="D4740" s="186"/>
      <c r="E4740" s="185"/>
      <c r="F4740" s="185"/>
      <c r="G4740" s="185"/>
      <c r="H4740" s="185"/>
      <c r="I4740" s="185"/>
      <c r="J4740" s="185"/>
      <c r="K4740" s="187"/>
      <c r="L4740" s="187"/>
      <c r="M4740" s="187"/>
      <c r="N4740" s="187"/>
      <c r="O4740" s="187"/>
      <c r="P4740" s="187"/>
      <c r="Q4740" s="187"/>
      <c r="R4740" s="190"/>
      <c r="S4740" s="190"/>
      <c r="T4740" s="190"/>
      <c r="U4740" s="190"/>
      <c r="V4740" s="190"/>
      <c r="W4740" s="190"/>
      <c r="X4740" s="190"/>
      <c r="Y4740" s="190"/>
      <c r="Z4740" s="190"/>
      <c r="AA4740" s="190"/>
      <c r="AB4740" s="190"/>
      <c r="AC4740" s="185"/>
      <c r="AD4740" s="190"/>
      <c r="AE4740" s="190"/>
      <c r="AF4740" s="190"/>
      <c r="AG4740" s="205" t="str">
        <f t="shared" ref="AG4740:AG4803" si="222">IF($Q4740="","",IF($Q4740="YES","YES","NO"))</f>
        <v/>
      </c>
      <c r="AH4740" s="205" t="str">
        <f t="shared" ref="AH4740:AH4803" si="223">IF($X4740="","",IF($X4740="YES","YES","NO"))</f>
        <v/>
      </c>
      <c r="AI4740" s="205" t="str">
        <f t="shared" ref="AI4740:AI4803" si="224">IF(COUNTIF($B$3:$B$4985,B4740)&gt;1,"DUPLICATE","")</f>
        <v/>
      </c>
    </row>
    <row r="4741" spans="1:35" ht="15" customHeight="1">
      <c r="A4741" s="185"/>
      <c r="B4741" s="185"/>
      <c r="C4741" s="185"/>
      <c r="D4741" s="186"/>
      <c r="E4741" s="185"/>
      <c r="F4741" s="185"/>
      <c r="G4741" s="185"/>
      <c r="H4741" s="185"/>
      <c r="I4741" s="185"/>
      <c r="J4741" s="185"/>
      <c r="K4741" s="187"/>
      <c r="L4741" s="187"/>
      <c r="M4741" s="187"/>
      <c r="N4741" s="187"/>
      <c r="O4741" s="187"/>
      <c r="P4741" s="187"/>
      <c r="Q4741" s="187"/>
      <c r="R4741" s="190"/>
      <c r="S4741" s="190"/>
      <c r="T4741" s="190"/>
      <c r="U4741" s="190"/>
      <c r="V4741" s="190"/>
      <c r="W4741" s="190"/>
      <c r="X4741" s="190"/>
      <c r="Y4741" s="190"/>
      <c r="Z4741" s="190"/>
      <c r="AA4741" s="190"/>
      <c r="AB4741" s="190"/>
      <c r="AC4741" s="185"/>
      <c r="AD4741" s="190"/>
      <c r="AE4741" s="190"/>
      <c r="AF4741" s="190"/>
      <c r="AG4741" s="205" t="str">
        <f t="shared" si="222"/>
        <v/>
      </c>
      <c r="AH4741" s="205" t="str">
        <f t="shared" si="223"/>
        <v/>
      </c>
      <c r="AI4741" s="205" t="str">
        <f t="shared" si="224"/>
        <v/>
      </c>
    </row>
    <row r="4742" spans="1:35" ht="15" customHeight="1">
      <c r="A4742" s="185"/>
      <c r="B4742" s="185"/>
      <c r="C4742" s="185"/>
      <c r="D4742" s="186"/>
      <c r="E4742" s="185"/>
      <c r="F4742" s="185"/>
      <c r="G4742" s="185"/>
      <c r="H4742" s="185"/>
      <c r="I4742" s="185"/>
      <c r="J4742" s="185"/>
      <c r="K4742" s="187"/>
      <c r="L4742" s="187"/>
      <c r="M4742" s="187"/>
      <c r="N4742" s="187"/>
      <c r="O4742" s="187"/>
      <c r="P4742" s="187"/>
      <c r="Q4742" s="187"/>
      <c r="R4742" s="190"/>
      <c r="S4742" s="190"/>
      <c r="T4742" s="190"/>
      <c r="U4742" s="190"/>
      <c r="V4742" s="190"/>
      <c r="W4742" s="190"/>
      <c r="X4742" s="190"/>
      <c r="Y4742" s="190"/>
      <c r="Z4742" s="190"/>
      <c r="AA4742" s="190"/>
      <c r="AB4742" s="190"/>
      <c r="AC4742" s="185"/>
      <c r="AD4742" s="190"/>
      <c r="AE4742" s="190"/>
      <c r="AF4742" s="190"/>
      <c r="AG4742" s="205" t="str">
        <f t="shared" si="222"/>
        <v/>
      </c>
      <c r="AH4742" s="205" t="str">
        <f t="shared" si="223"/>
        <v/>
      </c>
      <c r="AI4742" s="205" t="str">
        <f t="shared" si="224"/>
        <v/>
      </c>
    </row>
    <row r="4743" spans="1:35" ht="15" customHeight="1">
      <c r="A4743" s="185"/>
      <c r="B4743" s="185"/>
      <c r="C4743" s="185"/>
      <c r="D4743" s="186"/>
      <c r="E4743" s="185"/>
      <c r="F4743" s="185"/>
      <c r="G4743" s="185"/>
      <c r="H4743" s="185"/>
      <c r="I4743" s="185"/>
      <c r="J4743" s="185"/>
      <c r="K4743" s="187"/>
      <c r="L4743" s="187"/>
      <c r="M4743" s="187"/>
      <c r="N4743" s="187"/>
      <c r="O4743" s="187"/>
      <c r="P4743" s="187"/>
      <c r="Q4743" s="187"/>
      <c r="R4743" s="190"/>
      <c r="S4743" s="190"/>
      <c r="T4743" s="190"/>
      <c r="U4743" s="190"/>
      <c r="V4743" s="190"/>
      <c r="W4743" s="190"/>
      <c r="X4743" s="190"/>
      <c r="Y4743" s="190"/>
      <c r="Z4743" s="190"/>
      <c r="AA4743" s="190"/>
      <c r="AB4743" s="190"/>
      <c r="AC4743" s="185"/>
      <c r="AD4743" s="190"/>
      <c r="AE4743" s="190"/>
      <c r="AF4743" s="190"/>
      <c r="AG4743" s="205" t="str">
        <f t="shared" si="222"/>
        <v/>
      </c>
      <c r="AH4743" s="205" t="str">
        <f t="shared" si="223"/>
        <v/>
      </c>
      <c r="AI4743" s="205" t="str">
        <f t="shared" si="224"/>
        <v/>
      </c>
    </row>
    <row r="4744" spans="1:35" ht="15" customHeight="1">
      <c r="A4744" s="185"/>
      <c r="B4744" s="185"/>
      <c r="C4744" s="185"/>
      <c r="D4744" s="186"/>
      <c r="E4744" s="185"/>
      <c r="F4744" s="185"/>
      <c r="G4744" s="185"/>
      <c r="H4744" s="185"/>
      <c r="I4744" s="185"/>
      <c r="J4744" s="185"/>
      <c r="K4744" s="187"/>
      <c r="L4744" s="187"/>
      <c r="M4744" s="187"/>
      <c r="N4744" s="187"/>
      <c r="O4744" s="187"/>
      <c r="P4744" s="187"/>
      <c r="Q4744" s="187"/>
      <c r="R4744" s="190"/>
      <c r="S4744" s="190"/>
      <c r="T4744" s="190"/>
      <c r="U4744" s="190"/>
      <c r="V4744" s="190"/>
      <c r="W4744" s="190"/>
      <c r="X4744" s="190"/>
      <c r="Y4744" s="190"/>
      <c r="Z4744" s="190"/>
      <c r="AA4744" s="190"/>
      <c r="AB4744" s="190"/>
      <c r="AC4744" s="185"/>
      <c r="AD4744" s="190"/>
      <c r="AE4744" s="190"/>
      <c r="AF4744" s="190"/>
      <c r="AG4744" s="205" t="str">
        <f t="shared" si="222"/>
        <v/>
      </c>
      <c r="AH4744" s="205" t="str">
        <f t="shared" si="223"/>
        <v/>
      </c>
      <c r="AI4744" s="205" t="str">
        <f t="shared" si="224"/>
        <v/>
      </c>
    </row>
    <row r="4745" spans="1:35" ht="15" customHeight="1">
      <c r="A4745" s="185"/>
      <c r="B4745" s="185"/>
      <c r="C4745" s="185"/>
      <c r="D4745" s="186"/>
      <c r="E4745" s="185"/>
      <c r="F4745" s="185"/>
      <c r="G4745" s="185"/>
      <c r="H4745" s="185"/>
      <c r="I4745" s="185"/>
      <c r="J4745" s="185"/>
      <c r="K4745" s="187"/>
      <c r="L4745" s="187"/>
      <c r="M4745" s="187"/>
      <c r="N4745" s="187"/>
      <c r="O4745" s="187"/>
      <c r="P4745" s="187"/>
      <c r="Q4745" s="187"/>
      <c r="R4745" s="190"/>
      <c r="S4745" s="190"/>
      <c r="T4745" s="190"/>
      <c r="U4745" s="190"/>
      <c r="V4745" s="190"/>
      <c r="W4745" s="190"/>
      <c r="X4745" s="190"/>
      <c r="Y4745" s="190"/>
      <c r="Z4745" s="190"/>
      <c r="AA4745" s="190"/>
      <c r="AB4745" s="190"/>
      <c r="AC4745" s="185"/>
      <c r="AD4745" s="190"/>
      <c r="AE4745" s="190"/>
      <c r="AF4745" s="190"/>
      <c r="AG4745" s="205" t="str">
        <f t="shared" si="222"/>
        <v/>
      </c>
      <c r="AH4745" s="205" t="str">
        <f t="shared" si="223"/>
        <v/>
      </c>
      <c r="AI4745" s="205" t="str">
        <f t="shared" si="224"/>
        <v/>
      </c>
    </row>
    <row r="4746" spans="1:35" ht="15" customHeight="1">
      <c r="A4746" s="185"/>
      <c r="B4746" s="185"/>
      <c r="C4746" s="185"/>
      <c r="D4746" s="186"/>
      <c r="E4746" s="185"/>
      <c r="F4746" s="185"/>
      <c r="G4746" s="185"/>
      <c r="H4746" s="185"/>
      <c r="I4746" s="185"/>
      <c r="J4746" s="185"/>
      <c r="K4746" s="187"/>
      <c r="L4746" s="187"/>
      <c r="M4746" s="187"/>
      <c r="N4746" s="187"/>
      <c r="O4746" s="187"/>
      <c r="P4746" s="187"/>
      <c r="Q4746" s="187"/>
      <c r="R4746" s="190"/>
      <c r="S4746" s="190"/>
      <c r="T4746" s="190"/>
      <c r="U4746" s="190"/>
      <c r="V4746" s="190"/>
      <c r="W4746" s="190"/>
      <c r="X4746" s="190"/>
      <c r="Y4746" s="190"/>
      <c r="Z4746" s="190"/>
      <c r="AA4746" s="190"/>
      <c r="AB4746" s="190"/>
      <c r="AC4746" s="185"/>
      <c r="AD4746" s="190"/>
      <c r="AE4746" s="190"/>
      <c r="AF4746" s="190"/>
      <c r="AG4746" s="205" t="str">
        <f t="shared" si="222"/>
        <v/>
      </c>
      <c r="AH4746" s="205" t="str">
        <f t="shared" si="223"/>
        <v/>
      </c>
      <c r="AI4746" s="205" t="str">
        <f t="shared" si="224"/>
        <v/>
      </c>
    </row>
    <row r="4747" spans="1:35" ht="15" customHeight="1">
      <c r="A4747" s="185"/>
      <c r="B4747" s="185"/>
      <c r="C4747" s="185"/>
      <c r="D4747" s="186"/>
      <c r="E4747" s="185"/>
      <c r="F4747" s="185"/>
      <c r="G4747" s="185"/>
      <c r="H4747" s="185"/>
      <c r="I4747" s="185"/>
      <c r="J4747" s="185"/>
      <c r="K4747" s="187"/>
      <c r="L4747" s="187"/>
      <c r="M4747" s="187"/>
      <c r="N4747" s="187"/>
      <c r="O4747" s="187"/>
      <c r="P4747" s="187"/>
      <c r="Q4747" s="187"/>
      <c r="R4747" s="190"/>
      <c r="S4747" s="190"/>
      <c r="T4747" s="190"/>
      <c r="U4747" s="190"/>
      <c r="V4747" s="190"/>
      <c r="W4747" s="190"/>
      <c r="X4747" s="190"/>
      <c r="Y4747" s="190"/>
      <c r="Z4747" s="190"/>
      <c r="AA4747" s="190"/>
      <c r="AB4747" s="190"/>
      <c r="AC4747" s="185"/>
      <c r="AD4747" s="190"/>
      <c r="AE4747" s="190"/>
      <c r="AF4747" s="190"/>
      <c r="AG4747" s="205" t="str">
        <f t="shared" si="222"/>
        <v/>
      </c>
      <c r="AH4747" s="205" t="str">
        <f t="shared" si="223"/>
        <v/>
      </c>
      <c r="AI4747" s="205" t="str">
        <f t="shared" si="224"/>
        <v/>
      </c>
    </row>
    <row r="4748" spans="1:35" ht="15" customHeight="1">
      <c r="A4748" s="185"/>
      <c r="B4748" s="185"/>
      <c r="C4748" s="185"/>
      <c r="D4748" s="186"/>
      <c r="E4748" s="185"/>
      <c r="F4748" s="185"/>
      <c r="G4748" s="185"/>
      <c r="H4748" s="185"/>
      <c r="I4748" s="185"/>
      <c r="J4748" s="185"/>
      <c r="K4748" s="187"/>
      <c r="L4748" s="187"/>
      <c r="M4748" s="187"/>
      <c r="N4748" s="187"/>
      <c r="O4748" s="187"/>
      <c r="P4748" s="187"/>
      <c r="Q4748" s="187"/>
      <c r="R4748" s="190"/>
      <c r="S4748" s="190"/>
      <c r="T4748" s="190"/>
      <c r="U4748" s="190"/>
      <c r="V4748" s="190"/>
      <c r="W4748" s="190"/>
      <c r="X4748" s="190"/>
      <c r="Y4748" s="190"/>
      <c r="Z4748" s="190"/>
      <c r="AA4748" s="190"/>
      <c r="AB4748" s="190"/>
      <c r="AC4748" s="185"/>
      <c r="AD4748" s="190"/>
      <c r="AE4748" s="190"/>
      <c r="AF4748" s="190"/>
      <c r="AG4748" s="205" t="str">
        <f t="shared" si="222"/>
        <v/>
      </c>
      <c r="AH4748" s="205" t="str">
        <f t="shared" si="223"/>
        <v/>
      </c>
      <c r="AI4748" s="205" t="str">
        <f t="shared" si="224"/>
        <v/>
      </c>
    </row>
    <row r="4749" spans="1:35" ht="15" customHeight="1">
      <c r="A4749" s="185"/>
      <c r="B4749" s="185"/>
      <c r="C4749" s="185"/>
      <c r="D4749" s="186"/>
      <c r="E4749" s="185"/>
      <c r="F4749" s="185"/>
      <c r="G4749" s="185"/>
      <c r="H4749" s="185"/>
      <c r="I4749" s="185"/>
      <c r="J4749" s="185"/>
      <c r="K4749" s="187"/>
      <c r="L4749" s="187"/>
      <c r="M4749" s="187"/>
      <c r="N4749" s="187"/>
      <c r="O4749" s="187"/>
      <c r="P4749" s="187"/>
      <c r="Q4749" s="187"/>
      <c r="R4749" s="190"/>
      <c r="S4749" s="190"/>
      <c r="T4749" s="190"/>
      <c r="U4749" s="190"/>
      <c r="V4749" s="190"/>
      <c r="W4749" s="190"/>
      <c r="X4749" s="190"/>
      <c r="Y4749" s="190"/>
      <c r="Z4749" s="190"/>
      <c r="AA4749" s="190"/>
      <c r="AB4749" s="190"/>
      <c r="AC4749" s="185"/>
      <c r="AD4749" s="190"/>
      <c r="AE4749" s="190"/>
      <c r="AF4749" s="190"/>
      <c r="AG4749" s="205" t="str">
        <f t="shared" si="222"/>
        <v/>
      </c>
      <c r="AH4749" s="205" t="str">
        <f t="shared" si="223"/>
        <v/>
      </c>
      <c r="AI4749" s="205" t="str">
        <f t="shared" si="224"/>
        <v/>
      </c>
    </row>
    <row r="4750" spans="1:35" ht="15" customHeight="1">
      <c r="A4750" s="185"/>
      <c r="B4750" s="185"/>
      <c r="C4750" s="185"/>
      <c r="D4750" s="186"/>
      <c r="E4750" s="185"/>
      <c r="F4750" s="185"/>
      <c r="G4750" s="185"/>
      <c r="H4750" s="185"/>
      <c r="I4750" s="185"/>
      <c r="J4750" s="185"/>
      <c r="K4750" s="187"/>
      <c r="L4750" s="187"/>
      <c r="M4750" s="187"/>
      <c r="N4750" s="187"/>
      <c r="O4750" s="187"/>
      <c r="P4750" s="187"/>
      <c r="Q4750" s="187"/>
      <c r="R4750" s="190"/>
      <c r="S4750" s="190"/>
      <c r="T4750" s="190"/>
      <c r="U4750" s="190"/>
      <c r="V4750" s="190"/>
      <c r="W4750" s="190"/>
      <c r="X4750" s="190"/>
      <c r="Y4750" s="190"/>
      <c r="Z4750" s="190"/>
      <c r="AA4750" s="190"/>
      <c r="AB4750" s="190"/>
      <c r="AC4750" s="185"/>
      <c r="AD4750" s="190"/>
      <c r="AE4750" s="190"/>
      <c r="AF4750" s="190"/>
      <c r="AG4750" s="205" t="str">
        <f t="shared" si="222"/>
        <v/>
      </c>
      <c r="AH4750" s="205" t="str">
        <f t="shared" si="223"/>
        <v/>
      </c>
      <c r="AI4750" s="205" t="str">
        <f t="shared" si="224"/>
        <v/>
      </c>
    </row>
    <row r="4751" spans="1:35" ht="15" customHeight="1">
      <c r="A4751" s="185"/>
      <c r="B4751" s="185"/>
      <c r="C4751" s="185"/>
      <c r="D4751" s="186"/>
      <c r="E4751" s="185"/>
      <c r="F4751" s="185"/>
      <c r="G4751" s="185"/>
      <c r="H4751" s="185"/>
      <c r="I4751" s="185"/>
      <c r="J4751" s="185"/>
      <c r="K4751" s="187"/>
      <c r="L4751" s="187"/>
      <c r="M4751" s="187"/>
      <c r="N4751" s="187"/>
      <c r="O4751" s="187"/>
      <c r="P4751" s="187"/>
      <c r="Q4751" s="187"/>
      <c r="R4751" s="190"/>
      <c r="S4751" s="190"/>
      <c r="T4751" s="190"/>
      <c r="U4751" s="190"/>
      <c r="V4751" s="190"/>
      <c r="W4751" s="190"/>
      <c r="X4751" s="190"/>
      <c r="Y4751" s="190"/>
      <c r="Z4751" s="190"/>
      <c r="AA4751" s="190"/>
      <c r="AB4751" s="190"/>
      <c r="AC4751" s="185"/>
      <c r="AD4751" s="190"/>
      <c r="AE4751" s="190"/>
      <c r="AF4751" s="190"/>
      <c r="AG4751" s="205" t="str">
        <f t="shared" si="222"/>
        <v/>
      </c>
      <c r="AH4751" s="205" t="str">
        <f t="shared" si="223"/>
        <v/>
      </c>
      <c r="AI4751" s="205" t="str">
        <f t="shared" si="224"/>
        <v/>
      </c>
    </row>
    <row r="4752" spans="1:35" ht="15" customHeight="1">
      <c r="A4752" s="185"/>
      <c r="B4752" s="185"/>
      <c r="C4752" s="185"/>
      <c r="D4752" s="186"/>
      <c r="E4752" s="185"/>
      <c r="F4752" s="185"/>
      <c r="G4752" s="185"/>
      <c r="H4752" s="185"/>
      <c r="I4752" s="185"/>
      <c r="J4752" s="185"/>
      <c r="K4752" s="187"/>
      <c r="L4752" s="187"/>
      <c r="M4752" s="187"/>
      <c r="N4752" s="187"/>
      <c r="O4752" s="187"/>
      <c r="P4752" s="187"/>
      <c r="Q4752" s="187"/>
      <c r="R4752" s="190"/>
      <c r="S4752" s="190"/>
      <c r="T4752" s="190"/>
      <c r="U4752" s="190"/>
      <c r="V4752" s="190"/>
      <c r="W4752" s="190"/>
      <c r="X4752" s="190"/>
      <c r="Y4752" s="190"/>
      <c r="Z4752" s="190"/>
      <c r="AA4752" s="190"/>
      <c r="AB4752" s="190"/>
      <c r="AC4752" s="185"/>
      <c r="AD4752" s="190"/>
      <c r="AE4752" s="190"/>
      <c r="AF4752" s="190"/>
      <c r="AG4752" s="205" t="str">
        <f t="shared" si="222"/>
        <v/>
      </c>
      <c r="AH4752" s="205" t="str">
        <f t="shared" si="223"/>
        <v/>
      </c>
      <c r="AI4752" s="205" t="str">
        <f t="shared" si="224"/>
        <v/>
      </c>
    </row>
    <row r="4753" spans="1:35" ht="15" customHeight="1">
      <c r="A4753" s="185"/>
      <c r="B4753" s="185"/>
      <c r="C4753" s="185"/>
      <c r="D4753" s="186"/>
      <c r="E4753" s="185"/>
      <c r="F4753" s="185"/>
      <c r="G4753" s="185"/>
      <c r="H4753" s="185"/>
      <c r="I4753" s="185"/>
      <c r="J4753" s="185"/>
      <c r="K4753" s="187"/>
      <c r="L4753" s="187"/>
      <c r="M4753" s="187"/>
      <c r="N4753" s="187"/>
      <c r="O4753" s="187"/>
      <c r="P4753" s="187"/>
      <c r="Q4753" s="187"/>
      <c r="R4753" s="190"/>
      <c r="S4753" s="190"/>
      <c r="T4753" s="190"/>
      <c r="U4753" s="190"/>
      <c r="V4753" s="190"/>
      <c r="W4753" s="190"/>
      <c r="X4753" s="190"/>
      <c r="Y4753" s="190"/>
      <c r="Z4753" s="190"/>
      <c r="AA4753" s="190"/>
      <c r="AB4753" s="190"/>
      <c r="AC4753" s="185"/>
      <c r="AD4753" s="190"/>
      <c r="AE4753" s="190"/>
      <c r="AF4753" s="190"/>
      <c r="AG4753" s="205" t="str">
        <f t="shared" si="222"/>
        <v/>
      </c>
      <c r="AH4753" s="205" t="str">
        <f t="shared" si="223"/>
        <v/>
      </c>
      <c r="AI4753" s="205" t="str">
        <f t="shared" si="224"/>
        <v/>
      </c>
    </row>
    <row r="4754" spans="1:35" ht="15" customHeight="1">
      <c r="A4754" s="185"/>
      <c r="B4754" s="185"/>
      <c r="C4754" s="185"/>
      <c r="D4754" s="186"/>
      <c r="E4754" s="185"/>
      <c r="F4754" s="185"/>
      <c r="G4754" s="185"/>
      <c r="H4754" s="185"/>
      <c r="I4754" s="185"/>
      <c r="J4754" s="185"/>
      <c r="K4754" s="187"/>
      <c r="L4754" s="187"/>
      <c r="M4754" s="187"/>
      <c r="N4754" s="187"/>
      <c r="O4754" s="187"/>
      <c r="P4754" s="187"/>
      <c r="Q4754" s="187"/>
      <c r="R4754" s="190"/>
      <c r="S4754" s="190"/>
      <c r="T4754" s="190"/>
      <c r="U4754" s="190"/>
      <c r="V4754" s="190"/>
      <c r="W4754" s="190"/>
      <c r="X4754" s="190"/>
      <c r="Y4754" s="190"/>
      <c r="Z4754" s="190"/>
      <c r="AA4754" s="190"/>
      <c r="AB4754" s="190"/>
      <c r="AC4754" s="185"/>
      <c r="AD4754" s="190"/>
      <c r="AE4754" s="190"/>
      <c r="AF4754" s="190"/>
      <c r="AG4754" s="205" t="str">
        <f t="shared" si="222"/>
        <v/>
      </c>
      <c r="AH4754" s="205" t="str">
        <f t="shared" si="223"/>
        <v/>
      </c>
      <c r="AI4754" s="205" t="str">
        <f t="shared" si="224"/>
        <v/>
      </c>
    </row>
    <row r="4755" spans="1:35" ht="15" customHeight="1">
      <c r="A4755" s="185"/>
      <c r="B4755" s="185"/>
      <c r="C4755" s="185"/>
      <c r="D4755" s="186"/>
      <c r="E4755" s="185"/>
      <c r="F4755" s="185"/>
      <c r="G4755" s="185"/>
      <c r="H4755" s="185"/>
      <c r="I4755" s="185"/>
      <c r="J4755" s="185"/>
      <c r="K4755" s="187"/>
      <c r="L4755" s="187"/>
      <c r="M4755" s="187"/>
      <c r="N4755" s="187"/>
      <c r="O4755" s="187"/>
      <c r="P4755" s="187"/>
      <c r="Q4755" s="187"/>
      <c r="R4755" s="190"/>
      <c r="S4755" s="190"/>
      <c r="T4755" s="190"/>
      <c r="U4755" s="190"/>
      <c r="V4755" s="190"/>
      <c r="W4755" s="190"/>
      <c r="X4755" s="190"/>
      <c r="Y4755" s="190"/>
      <c r="Z4755" s="190"/>
      <c r="AA4755" s="190"/>
      <c r="AB4755" s="190"/>
      <c r="AC4755" s="185"/>
      <c r="AD4755" s="190"/>
      <c r="AE4755" s="190"/>
      <c r="AF4755" s="190"/>
      <c r="AG4755" s="205" t="str">
        <f t="shared" si="222"/>
        <v/>
      </c>
      <c r="AH4755" s="205" t="str">
        <f t="shared" si="223"/>
        <v/>
      </c>
      <c r="AI4755" s="205" t="str">
        <f t="shared" si="224"/>
        <v/>
      </c>
    </row>
    <row r="4756" spans="1:35" ht="15" customHeight="1">
      <c r="A4756" s="185"/>
      <c r="B4756" s="185"/>
      <c r="C4756" s="185"/>
      <c r="D4756" s="186"/>
      <c r="E4756" s="185"/>
      <c r="F4756" s="185"/>
      <c r="G4756" s="185"/>
      <c r="H4756" s="185"/>
      <c r="I4756" s="185"/>
      <c r="J4756" s="185"/>
      <c r="K4756" s="187"/>
      <c r="L4756" s="187"/>
      <c r="M4756" s="187"/>
      <c r="N4756" s="187"/>
      <c r="O4756" s="187"/>
      <c r="P4756" s="187"/>
      <c r="Q4756" s="187"/>
      <c r="R4756" s="190"/>
      <c r="S4756" s="190"/>
      <c r="T4756" s="190"/>
      <c r="U4756" s="190"/>
      <c r="V4756" s="190"/>
      <c r="W4756" s="190"/>
      <c r="X4756" s="190"/>
      <c r="Y4756" s="190"/>
      <c r="Z4756" s="190"/>
      <c r="AA4756" s="190"/>
      <c r="AB4756" s="190"/>
      <c r="AC4756" s="185"/>
      <c r="AD4756" s="190"/>
      <c r="AE4756" s="190"/>
      <c r="AF4756" s="190"/>
      <c r="AG4756" s="205" t="str">
        <f t="shared" si="222"/>
        <v/>
      </c>
      <c r="AH4756" s="205" t="str">
        <f t="shared" si="223"/>
        <v/>
      </c>
      <c r="AI4756" s="205" t="str">
        <f t="shared" si="224"/>
        <v/>
      </c>
    </row>
    <row r="4757" spans="1:35" ht="15" customHeight="1">
      <c r="A4757" s="185"/>
      <c r="B4757" s="185"/>
      <c r="C4757" s="185"/>
      <c r="D4757" s="186"/>
      <c r="E4757" s="185"/>
      <c r="F4757" s="185"/>
      <c r="G4757" s="185"/>
      <c r="H4757" s="185"/>
      <c r="I4757" s="185"/>
      <c r="J4757" s="185"/>
      <c r="K4757" s="187"/>
      <c r="L4757" s="187"/>
      <c r="M4757" s="187"/>
      <c r="N4757" s="187"/>
      <c r="O4757" s="187"/>
      <c r="P4757" s="187"/>
      <c r="Q4757" s="187"/>
      <c r="R4757" s="190"/>
      <c r="S4757" s="190"/>
      <c r="T4757" s="190"/>
      <c r="U4757" s="190"/>
      <c r="V4757" s="190"/>
      <c r="W4757" s="190"/>
      <c r="X4757" s="190"/>
      <c r="Y4757" s="190"/>
      <c r="Z4757" s="190"/>
      <c r="AA4757" s="190"/>
      <c r="AB4757" s="190"/>
      <c r="AC4757" s="185"/>
      <c r="AD4757" s="190"/>
      <c r="AE4757" s="190"/>
      <c r="AF4757" s="190"/>
      <c r="AG4757" s="205" t="str">
        <f t="shared" si="222"/>
        <v/>
      </c>
      <c r="AH4757" s="205" t="str">
        <f t="shared" si="223"/>
        <v/>
      </c>
      <c r="AI4757" s="205" t="str">
        <f t="shared" si="224"/>
        <v/>
      </c>
    </row>
    <row r="4758" spans="1:35" ht="15" customHeight="1">
      <c r="A4758" s="185"/>
      <c r="B4758" s="185"/>
      <c r="C4758" s="185"/>
      <c r="D4758" s="186"/>
      <c r="E4758" s="185"/>
      <c r="F4758" s="185"/>
      <c r="G4758" s="185"/>
      <c r="H4758" s="185"/>
      <c r="I4758" s="185"/>
      <c r="J4758" s="185"/>
      <c r="K4758" s="187"/>
      <c r="L4758" s="187"/>
      <c r="M4758" s="187"/>
      <c r="N4758" s="187"/>
      <c r="O4758" s="187"/>
      <c r="P4758" s="187"/>
      <c r="Q4758" s="187"/>
      <c r="R4758" s="190"/>
      <c r="S4758" s="190"/>
      <c r="T4758" s="190"/>
      <c r="U4758" s="190"/>
      <c r="V4758" s="190"/>
      <c r="W4758" s="190"/>
      <c r="X4758" s="190"/>
      <c r="Y4758" s="190"/>
      <c r="Z4758" s="190"/>
      <c r="AA4758" s="190"/>
      <c r="AB4758" s="190"/>
      <c r="AC4758" s="185"/>
      <c r="AD4758" s="190"/>
      <c r="AE4758" s="190"/>
      <c r="AF4758" s="190"/>
      <c r="AG4758" s="205" t="str">
        <f t="shared" si="222"/>
        <v/>
      </c>
      <c r="AH4758" s="205" t="str">
        <f t="shared" si="223"/>
        <v/>
      </c>
      <c r="AI4758" s="205" t="str">
        <f t="shared" si="224"/>
        <v/>
      </c>
    </row>
    <row r="4759" spans="1:35" ht="15" customHeight="1">
      <c r="A4759" s="185"/>
      <c r="B4759" s="185"/>
      <c r="C4759" s="185"/>
      <c r="D4759" s="186"/>
      <c r="E4759" s="185"/>
      <c r="F4759" s="185"/>
      <c r="G4759" s="185"/>
      <c r="H4759" s="185"/>
      <c r="I4759" s="185"/>
      <c r="J4759" s="185"/>
      <c r="K4759" s="187"/>
      <c r="L4759" s="187"/>
      <c r="M4759" s="187"/>
      <c r="N4759" s="187"/>
      <c r="O4759" s="187"/>
      <c r="P4759" s="187"/>
      <c r="Q4759" s="187"/>
      <c r="R4759" s="190"/>
      <c r="S4759" s="190"/>
      <c r="T4759" s="190"/>
      <c r="U4759" s="190"/>
      <c r="V4759" s="190"/>
      <c r="W4759" s="190"/>
      <c r="X4759" s="190"/>
      <c r="Y4759" s="190"/>
      <c r="Z4759" s="190"/>
      <c r="AA4759" s="190"/>
      <c r="AB4759" s="190"/>
      <c r="AC4759" s="185"/>
      <c r="AD4759" s="190"/>
      <c r="AE4759" s="190"/>
      <c r="AF4759" s="190"/>
      <c r="AG4759" s="205" t="str">
        <f t="shared" si="222"/>
        <v/>
      </c>
      <c r="AH4759" s="205" t="str">
        <f t="shared" si="223"/>
        <v/>
      </c>
      <c r="AI4759" s="205" t="str">
        <f t="shared" si="224"/>
        <v/>
      </c>
    </row>
    <row r="4760" spans="1:35" ht="15" customHeight="1">
      <c r="A4760" s="185"/>
      <c r="B4760" s="185"/>
      <c r="C4760" s="185"/>
      <c r="D4760" s="186"/>
      <c r="E4760" s="185"/>
      <c r="F4760" s="185"/>
      <c r="G4760" s="185"/>
      <c r="H4760" s="185"/>
      <c r="I4760" s="185"/>
      <c r="J4760" s="185"/>
      <c r="K4760" s="187"/>
      <c r="L4760" s="187"/>
      <c r="M4760" s="187"/>
      <c r="N4760" s="187"/>
      <c r="O4760" s="187"/>
      <c r="P4760" s="187"/>
      <c r="Q4760" s="187"/>
      <c r="R4760" s="190"/>
      <c r="S4760" s="190"/>
      <c r="T4760" s="190"/>
      <c r="U4760" s="190"/>
      <c r="V4760" s="190"/>
      <c r="W4760" s="190"/>
      <c r="X4760" s="190"/>
      <c r="Y4760" s="190"/>
      <c r="Z4760" s="190"/>
      <c r="AA4760" s="190"/>
      <c r="AB4760" s="190"/>
      <c r="AC4760" s="185"/>
      <c r="AD4760" s="190"/>
      <c r="AE4760" s="190"/>
      <c r="AF4760" s="190"/>
      <c r="AG4760" s="205" t="str">
        <f t="shared" si="222"/>
        <v/>
      </c>
      <c r="AH4760" s="205" t="str">
        <f t="shared" si="223"/>
        <v/>
      </c>
      <c r="AI4760" s="205" t="str">
        <f t="shared" si="224"/>
        <v/>
      </c>
    </row>
    <row r="4761" spans="1:35" ht="15" customHeight="1">
      <c r="A4761" s="185"/>
      <c r="B4761" s="185"/>
      <c r="C4761" s="185"/>
      <c r="D4761" s="186"/>
      <c r="E4761" s="185"/>
      <c r="F4761" s="185"/>
      <c r="G4761" s="185"/>
      <c r="H4761" s="185"/>
      <c r="I4761" s="185"/>
      <c r="J4761" s="185"/>
      <c r="K4761" s="187"/>
      <c r="L4761" s="187"/>
      <c r="M4761" s="187"/>
      <c r="N4761" s="187"/>
      <c r="O4761" s="187"/>
      <c r="P4761" s="187"/>
      <c r="Q4761" s="187"/>
      <c r="R4761" s="190"/>
      <c r="S4761" s="190"/>
      <c r="T4761" s="190"/>
      <c r="U4761" s="190"/>
      <c r="V4761" s="190"/>
      <c r="W4761" s="190"/>
      <c r="X4761" s="190"/>
      <c r="Y4761" s="190"/>
      <c r="Z4761" s="190"/>
      <c r="AA4761" s="190"/>
      <c r="AB4761" s="190"/>
      <c r="AC4761" s="185"/>
      <c r="AD4761" s="190"/>
      <c r="AE4761" s="190"/>
      <c r="AF4761" s="190"/>
      <c r="AG4761" s="205" t="str">
        <f t="shared" si="222"/>
        <v/>
      </c>
      <c r="AH4761" s="205" t="str">
        <f t="shared" si="223"/>
        <v/>
      </c>
      <c r="AI4761" s="205" t="str">
        <f t="shared" si="224"/>
        <v/>
      </c>
    </row>
    <row r="4762" spans="1:35" ht="15" customHeight="1">
      <c r="A4762" s="185"/>
      <c r="B4762" s="185"/>
      <c r="C4762" s="185"/>
      <c r="D4762" s="186"/>
      <c r="E4762" s="185"/>
      <c r="F4762" s="185"/>
      <c r="G4762" s="185"/>
      <c r="H4762" s="185"/>
      <c r="I4762" s="185"/>
      <c r="J4762" s="185"/>
      <c r="K4762" s="187"/>
      <c r="L4762" s="187"/>
      <c r="M4762" s="187"/>
      <c r="N4762" s="187"/>
      <c r="O4762" s="187"/>
      <c r="P4762" s="187"/>
      <c r="Q4762" s="187"/>
      <c r="R4762" s="190"/>
      <c r="S4762" s="190"/>
      <c r="T4762" s="190"/>
      <c r="U4762" s="190"/>
      <c r="V4762" s="190"/>
      <c r="W4762" s="190"/>
      <c r="X4762" s="190"/>
      <c r="Y4762" s="190"/>
      <c r="Z4762" s="190"/>
      <c r="AA4762" s="190"/>
      <c r="AB4762" s="190"/>
      <c r="AC4762" s="185"/>
      <c r="AD4762" s="190"/>
      <c r="AE4762" s="190"/>
      <c r="AF4762" s="190"/>
      <c r="AG4762" s="205" t="str">
        <f t="shared" si="222"/>
        <v/>
      </c>
      <c r="AH4762" s="205" t="str">
        <f t="shared" si="223"/>
        <v/>
      </c>
      <c r="AI4762" s="205" t="str">
        <f t="shared" si="224"/>
        <v/>
      </c>
    </row>
    <row r="4763" spans="1:35" ht="15" customHeight="1">
      <c r="A4763" s="185"/>
      <c r="B4763" s="185"/>
      <c r="C4763" s="185"/>
      <c r="D4763" s="186"/>
      <c r="E4763" s="185"/>
      <c r="F4763" s="185"/>
      <c r="G4763" s="185"/>
      <c r="H4763" s="185"/>
      <c r="I4763" s="185"/>
      <c r="J4763" s="185"/>
      <c r="K4763" s="187"/>
      <c r="L4763" s="187"/>
      <c r="M4763" s="187"/>
      <c r="N4763" s="187"/>
      <c r="O4763" s="187"/>
      <c r="P4763" s="187"/>
      <c r="Q4763" s="187"/>
      <c r="R4763" s="190"/>
      <c r="S4763" s="190"/>
      <c r="T4763" s="190"/>
      <c r="U4763" s="190"/>
      <c r="V4763" s="190"/>
      <c r="W4763" s="190"/>
      <c r="X4763" s="190"/>
      <c r="Y4763" s="190"/>
      <c r="Z4763" s="190"/>
      <c r="AA4763" s="190"/>
      <c r="AB4763" s="190"/>
      <c r="AC4763" s="185"/>
      <c r="AD4763" s="190"/>
      <c r="AE4763" s="190"/>
      <c r="AF4763" s="190"/>
      <c r="AG4763" s="205" t="str">
        <f t="shared" si="222"/>
        <v/>
      </c>
      <c r="AH4763" s="205" t="str">
        <f t="shared" si="223"/>
        <v/>
      </c>
      <c r="AI4763" s="205" t="str">
        <f t="shared" si="224"/>
        <v/>
      </c>
    </row>
    <row r="4764" spans="1:35" ht="15" customHeight="1">
      <c r="A4764" s="185"/>
      <c r="B4764" s="185"/>
      <c r="C4764" s="185"/>
      <c r="D4764" s="186"/>
      <c r="E4764" s="185"/>
      <c r="F4764" s="185"/>
      <c r="G4764" s="185"/>
      <c r="H4764" s="185"/>
      <c r="I4764" s="185"/>
      <c r="J4764" s="185"/>
      <c r="K4764" s="187"/>
      <c r="L4764" s="187"/>
      <c r="M4764" s="187"/>
      <c r="N4764" s="187"/>
      <c r="O4764" s="187"/>
      <c r="P4764" s="187"/>
      <c r="Q4764" s="187"/>
      <c r="R4764" s="190"/>
      <c r="S4764" s="190"/>
      <c r="T4764" s="190"/>
      <c r="U4764" s="190"/>
      <c r="V4764" s="190"/>
      <c r="W4764" s="190"/>
      <c r="X4764" s="190"/>
      <c r="Y4764" s="190"/>
      <c r="Z4764" s="190"/>
      <c r="AA4764" s="190"/>
      <c r="AB4764" s="190"/>
      <c r="AC4764" s="185"/>
      <c r="AD4764" s="190"/>
      <c r="AE4764" s="190"/>
      <c r="AF4764" s="190"/>
      <c r="AG4764" s="205" t="str">
        <f t="shared" si="222"/>
        <v/>
      </c>
      <c r="AH4764" s="205" t="str">
        <f t="shared" si="223"/>
        <v/>
      </c>
      <c r="AI4764" s="205" t="str">
        <f t="shared" si="224"/>
        <v/>
      </c>
    </row>
    <row r="4765" spans="1:35" ht="15" customHeight="1">
      <c r="A4765" s="185"/>
      <c r="B4765" s="185"/>
      <c r="C4765" s="185"/>
      <c r="D4765" s="186"/>
      <c r="E4765" s="185"/>
      <c r="F4765" s="185"/>
      <c r="G4765" s="185"/>
      <c r="H4765" s="185"/>
      <c r="I4765" s="185"/>
      <c r="J4765" s="185"/>
      <c r="K4765" s="187"/>
      <c r="L4765" s="187"/>
      <c r="M4765" s="187"/>
      <c r="N4765" s="187"/>
      <c r="O4765" s="187"/>
      <c r="P4765" s="187"/>
      <c r="Q4765" s="187"/>
      <c r="R4765" s="190"/>
      <c r="S4765" s="190"/>
      <c r="T4765" s="190"/>
      <c r="U4765" s="190"/>
      <c r="V4765" s="190"/>
      <c r="W4765" s="190"/>
      <c r="X4765" s="190"/>
      <c r="Y4765" s="190"/>
      <c r="Z4765" s="190"/>
      <c r="AA4765" s="190"/>
      <c r="AB4765" s="190"/>
      <c r="AC4765" s="185"/>
      <c r="AD4765" s="190"/>
      <c r="AE4765" s="190"/>
      <c r="AF4765" s="190"/>
      <c r="AG4765" s="205" t="str">
        <f t="shared" si="222"/>
        <v/>
      </c>
      <c r="AH4765" s="205" t="str">
        <f t="shared" si="223"/>
        <v/>
      </c>
      <c r="AI4765" s="205" t="str">
        <f t="shared" si="224"/>
        <v/>
      </c>
    </row>
    <row r="4766" spans="1:35" ht="15" customHeight="1">
      <c r="A4766" s="185"/>
      <c r="B4766" s="185"/>
      <c r="C4766" s="185"/>
      <c r="D4766" s="186"/>
      <c r="E4766" s="185"/>
      <c r="F4766" s="185"/>
      <c r="G4766" s="185"/>
      <c r="H4766" s="185"/>
      <c r="I4766" s="185"/>
      <c r="J4766" s="185"/>
      <c r="K4766" s="187"/>
      <c r="L4766" s="187"/>
      <c r="M4766" s="187"/>
      <c r="N4766" s="187"/>
      <c r="O4766" s="187"/>
      <c r="P4766" s="187"/>
      <c r="Q4766" s="187"/>
      <c r="R4766" s="190"/>
      <c r="S4766" s="190"/>
      <c r="T4766" s="190"/>
      <c r="U4766" s="190"/>
      <c r="V4766" s="190"/>
      <c r="W4766" s="190"/>
      <c r="X4766" s="190"/>
      <c r="Y4766" s="190"/>
      <c r="Z4766" s="190"/>
      <c r="AA4766" s="190"/>
      <c r="AB4766" s="190"/>
      <c r="AC4766" s="185"/>
      <c r="AD4766" s="190"/>
      <c r="AE4766" s="190"/>
      <c r="AF4766" s="190"/>
      <c r="AG4766" s="205" t="str">
        <f t="shared" si="222"/>
        <v/>
      </c>
      <c r="AH4766" s="205" t="str">
        <f t="shared" si="223"/>
        <v/>
      </c>
      <c r="AI4766" s="205" t="str">
        <f t="shared" si="224"/>
        <v/>
      </c>
    </row>
    <row r="4767" spans="1:35" ht="15" customHeight="1">
      <c r="A4767" s="185"/>
      <c r="B4767" s="185"/>
      <c r="C4767" s="185"/>
      <c r="D4767" s="186"/>
      <c r="E4767" s="185"/>
      <c r="F4767" s="185"/>
      <c r="G4767" s="185"/>
      <c r="H4767" s="185"/>
      <c r="I4767" s="185"/>
      <c r="J4767" s="185"/>
      <c r="K4767" s="187"/>
      <c r="L4767" s="187"/>
      <c r="M4767" s="187"/>
      <c r="N4767" s="187"/>
      <c r="O4767" s="187"/>
      <c r="P4767" s="187"/>
      <c r="Q4767" s="187"/>
      <c r="R4767" s="190"/>
      <c r="S4767" s="190"/>
      <c r="T4767" s="190"/>
      <c r="U4767" s="190"/>
      <c r="V4767" s="190"/>
      <c r="W4767" s="190"/>
      <c r="X4767" s="190"/>
      <c r="Y4767" s="190"/>
      <c r="Z4767" s="190"/>
      <c r="AA4767" s="190"/>
      <c r="AB4767" s="190"/>
      <c r="AC4767" s="185"/>
      <c r="AD4767" s="190"/>
      <c r="AE4767" s="190"/>
      <c r="AF4767" s="190"/>
      <c r="AG4767" s="205" t="str">
        <f t="shared" si="222"/>
        <v/>
      </c>
      <c r="AH4767" s="205" t="str">
        <f t="shared" si="223"/>
        <v/>
      </c>
      <c r="AI4767" s="205" t="str">
        <f t="shared" si="224"/>
        <v/>
      </c>
    </row>
    <row r="4768" spans="1:35" ht="15" customHeight="1">
      <c r="A4768" s="185"/>
      <c r="B4768" s="185"/>
      <c r="C4768" s="185"/>
      <c r="D4768" s="186"/>
      <c r="E4768" s="185"/>
      <c r="F4768" s="185"/>
      <c r="G4768" s="185"/>
      <c r="H4768" s="185"/>
      <c r="I4768" s="185"/>
      <c r="J4768" s="185"/>
      <c r="K4768" s="187"/>
      <c r="L4768" s="187"/>
      <c r="M4768" s="187"/>
      <c r="N4768" s="187"/>
      <c r="O4768" s="187"/>
      <c r="P4768" s="187"/>
      <c r="Q4768" s="187"/>
      <c r="R4768" s="190"/>
      <c r="S4768" s="190"/>
      <c r="T4768" s="190"/>
      <c r="U4768" s="190"/>
      <c r="V4768" s="190"/>
      <c r="W4768" s="190"/>
      <c r="X4768" s="190"/>
      <c r="Y4768" s="190"/>
      <c r="Z4768" s="190"/>
      <c r="AA4768" s="190"/>
      <c r="AB4768" s="190"/>
      <c r="AC4768" s="185"/>
      <c r="AD4768" s="190"/>
      <c r="AE4768" s="190"/>
      <c r="AF4768" s="190"/>
      <c r="AG4768" s="205" t="str">
        <f t="shared" si="222"/>
        <v/>
      </c>
      <c r="AH4768" s="205" t="str">
        <f t="shared" si="223"/>
        <v/>
      </c>
      <c r="AI4768" s="205" t="str">
        <f t="shared" si="224"/>
        <v/>
      </c>
    </row>
    <row r="4769" spans="1:35" ht="15" customHeight="1">
      <c r="A4769" s="185"/>
      <c r="B4769" s="185"/>
      <c r="C4769" s="185"/>
      <c r="D4769" s="186"/>
      <c r="E4769" s="185"/>
      <c r="F4769" s="185"/>
      <c r="G4769" s="185"/>
      <c r="H4769" s="185"/>
      <c r="I4769" s="185"/>
      <c r="J4769" s="185"/>
      <c r="K4769" s="187"/>
      <c r="L4769" s="187"/>
      <c r="M4769" s="187"/>
      <c r="N4769" s="187"/>
      <c r="O4769" s="187"/>
      <c r="P4769" s="187"/>
      <c r="Q4769" s="187"/>
      <c r="R4769" s="190"/>
      <c r="S4769" s="190"/>
      <c r="T4769" s="190"/>
      <c r="U4769" s="190"/>
      <c r="V4769" s="190"/>
      <c r="W4769" s="190"/>
      <c r="X4769" s="190"/>
      <c r="Y4769" s="190"/>
      <c r="Z4769" s="190"/>
      <c r="AA4769" s="190"/>
      <c r="AB4769" s="190"/>
      <c r="AC4769" s="185"/>
      <c r="AD4769" s="190"/>
      <c r="AE4769" s="190"/>
      <c r="AF4769" s="190"/>
      <c r="AG4769" s="205" t="str">
        <f t="shared" si="222"/>
        <v/>
      </c>
      <c r="AH4769" s="205" t="str">
        <f t="shared" si="223"/>
        <v/>
      </c>
      <c r="AI4769" s="205" t="str">
        <f t="shared" si="224"/>
        <v/>
      </c>
    </row>
    <row r="4770" spans="1:35" ht="15" customHeight="1">
      <c r="A4770" s="185"/>
      <c r="B4770" s="185"/>
      <c r="C4770" s="185"/>
      <c r="D4770" s="186"/>
      <c r="E4770" s="185"/>
      <c r="F4770" s="185"/>
      <c r="G4770" s="185"/>
      <c r="H4770" s="185"/>
      <c r="I4770" s="185"/>
      <c r="J4770" s="185"/>
      <c r="K4770" s="187"/>
      <c r="L4770" s="187"/>
      <c r="M4770" s="187"/>
      <c r="N4770" s="187"/>
      <c r="O4770" s="187"/>
      <c r="P4770" s="187"/>
      <c r="Q4770" s="187"/>
      <c r="R4770" s="190"/>
      <c r="S4770" s="190"/>
      <c r="T4770" s="190"/>
      <c r="U4770" s="190"/>
      <c r="V4770" s="190"/>
      <c r="W4770" s="190"/>
      <c r="X4770" s="190"/>
      <c r="Y4770" s="190"/>
      <c r="Z4770" s="190"/>
      <c r="AA4770" s="190"/>
      <c r="AB4770" s="190"/>
      <c r="AC4770" s="185"/>
      <c r="AD4770" s="190"/>
      <c r="AE4770" s="190"/>
      <c r="AF4770" s="190"/>
      <c r="AG4770" s="205" t="str">
        <f t="shared" si="222"/>
        <v/>
      </c>
      <c r="AH4770" s="205" t="str">
        <f t="shared" si="223"/>
        <v/>
      </c>
      <c r="AI4770" s="205" t="str">
        <f t="shared" si="224"/>
        <v/>
      </c>
    </row>
    <row r="4771" spans="1:35" ht="15" customHeight="1">
      <c r="A4771" s="185"/>
      <c r="B4771" s="185"/>
      <c r="C4771" s="185"/>
      <c r="D4771" s="186"/>
      <c r="E4771" s="185"/>
      <c r="F4771" s="185"/>
      <c r="G4771" s="185"/>
      <c r="H4771" s="185"/>
      <c r="I4771" s="185"/>
      <c r="J4771" s="185"/>
      <c r="K4771" s="187"/>
      <c r="L4771" s="187"/>
      <c r="M4771" s="187"/>
      <c r="N4771" s="187"/>
      <c r="O4771" s="187"/>
      <c r="P4771" s="187"/>
      <c r="Q4771" s="187"/>
      <c r="R4771" s="190"/>
      <c r="S4771" s="190"/>
      <c r="T4771" s="190"/>
      <c r="U4771" s="190"/>
      <c r="V4771" s="190"/>
      <c r="W4771" s="190"/>
      <c r="X4771" s="190"/>
      <c r="Y4771" s="190"/>
      <c r="Z4771" s="190"/>
      <c r="AA4771" s="190"/>
      <c r="AB4771" s="190"/>
      <c r="AC4771" s="185"/>
      <c r="AD4771" s="190"/>
      <c r="AE4771" s="190"/>
      <c r="AF4771" s="190"/>
      <c r="AG4771" s="205" t="str">
        <f t="shared" si="222"/>
        <v/>
      </c>
      <c r="AH4771" s="205" t="str">
        <f t="shared" si="223"/>
        <v/>
      </c>
      <c r="AI4771" s="205" t="str">
        <f t="shared" si="224"/>
        <v/>
      </c>
    </row>
    <row r="4772" spans="1:35" ht="15" customHeight="1">
      <c r="A4772" s="185"/>
      <c r="B4772" s="185"/>
      <c r="C4772" s="185"/>
      <c r="D4772" s="186"/>
      <c r="E4772" s="185"/>
      <c r="F4772" s="185"/>
      <c r="G4772" s="185"/>
      <c r="H4772" s="185"/>
      <c r="I4772" s="185"/>
      <c r="J4772" s="185"/>
      <c r="K4772" s="187"/>
      <c r="L4772" s="187"/>
      <c r="M4772" s="187"/>
      <c r="N4772" s="187"/>
      <c r="O4772" s="187"/>
      <c r="P4772" s="187"/>
      <c r="Q4772" s="187"/>
      <c r="R4772" s="190"/>
      <c r="S4772" s="190"/>
      <c r="T4772" s="190"/>
      <c r="U4772" s="190"/>
      <c r="V4772" s="190"/>
      <c r="W4772" s="190"/>
      <c r="X4772" s="190"/>
      <c r="Y4772" s="190"/>
      <c r="Z4772" s="190"/>
      <c r="AA4772" s="190"/>
      <c r="AB4772" s="190"/>
      <c r="AC4772" s="185"/>
      <c r="AD4772" s="190"/>
      <c r="AE4772" s="190"/>
      <c r="AF4772" s="190"/>
      <c r="AG4772" s="205" t="str">
        <f t="shared" si="222"/>
        <v/>
      </c>
      <c r="AH4772" s="205" t="str">
        <f t="shared" si="223"/>
        <v/>
      </c>
      <c r="AI4772" s="205" t="str">
        <f t="shared" si="224"/>
        <v/>
      </c>
    </row>
    <row r="4773" spans="1:35" ht="15" customHeight="1">
      <c r="A4773" s="185"/>
      <c r="B4773" s="185"/>
      <c r="C4773" s="185"/>
      <c r="D4773" s="186"/>
      <c r="E4773" s="185"/>
      <c r="F4773" s="185"/>
      <c r="G4773" s="185"/>
      <c r="H4773" s="185"/>
      <c r="I4773" s="185"/>
      <c r="J4773" s="185"/>
      <c r="K4773" s="187"/>
      <c r="L4773" s="187"/>
      <c r="M4773" s="187"/>
      <c r="N4773" s="187"/>
      <c r="O4773" s="187"/>
      <c r="P4773" s="187"/>
      <c r="Q4773" s="187"/>
      <c r="R4773" s="190"/>
      <c r="S4773" s="190"/>
      <c r="T4773" s="190"/>
      <c r="U4773" s="190"/>
      <c r="V4773" s="190"/>
      <c r="W4773" s="190"/>
      <c r="X4773" s="190"/>
      <c r="Y4773" s="190"/>
      <c r="Z4773" s="190"/>
      <c r="AA4773" s="190"/>
      <c r="AB4773" s="190"/>
      <c r="AC4773" s="185"/>
      <c r="AD4773" s="190"/>
      <c r="AE4773" s="190"/>
      <c r="AF4773" s="190"/>
      <c r="AG4773" s="205" t="str">
        <f t="shared" si="222"/>
        <v/>
      </c>
      <c r="AH4773" s="205" t="str">
        <f t="shared" si="223"/>
        <v/>
      </c>
      <c r="AI4773" s="205" t="str">
        <f t="shared" si="224"/>
        <v/>
      </c>
    </row>
    <row r="4774" spans="1:35" ht="15" customHeight="1">
      <c r="A4774" s="185"/>
      <c r="B4774" s="185"/>
      <c r="C4774" s="185"/>
      <c r="D4774" s="186"/>
      <c r="E4774" s="185"/>
      <c r="F4774" s="185"/>
      <c r="G4774" s="185"/>
      <c r="H4774" s="185"/>
      <c r="I4774" s="185"/>
      <c r="J4774" s="185"/>
      <c r="K4774" s="187"/>
      <c r="L4774" s="187"/>
      <c r="M4774" s="187"/>
      <c r="N4774" s="187"/>
      <c r="O4774" s="187"/>
      <c r="P4774" s="187"/>
      <c r="Q4774" s="187"/>
      <c r="R4774" s="190"/>
      <c r="S4774" s="190"/>
      <c r="T4774" s="190"/>
      <c r="U4774" s="190"/>
      <c r="V4774" s="190"/>
      <c r="W4774" s="190"/>
      <c r="X4774" s="190"/>
      <c r="Y4774" s="190"/>
      <c r="Z4774" s="190"/>
      <c r="AA4774" s="190"/>
      <c r="AB4774" s="190"/>
      <c r="AC4774" s="185"/>
      <c r="AD4774" s="190"/>
      <c r="AE4774" s="190"/>
      <c r="AF4774" s="190"/>
      <c r="AG4774" s="205" t="str">
        <f t="shared" si="222"/>
        <v/>
      </c>
      <c r="AH4774" s="205" t="str">
        <f t="shared" si="223"/>
        <v/>
      </c>
      <c r="AI4774" s="205" t="str">
        <f t="shared" si="224"/>
        <v/>
      </c>
    </row>
    <row r="4775" spans="1:35" ht="15" customHeight="1">
      <c r="A4775" s="185"/>
      <c r="B4775" s="185"/>
      <c r="C4775" s="185"/>
      <c r="D4775" s="186"/>
      <c r="E4775" s="185"/>
      <c r="F4775" s="185"/>
      <c r="G4775" s="185"/>
      <c r="H4775" s="185"/>
      <c r="I4775" s="185"/>
      <c r="J4775" s="185"/>
      <c r="K4775" s="187"/>
      <c r="L4775" s="187"/>
      <c r="M4775" s="187"/>
      <c r="N4775" s="187"/>
      <c r="O4775" s="187"/>
      <c r="P4775" s="187"/>
      <c r="Q4775" s="187"/>
      <c r="R4775" s="190"/>
      <c r="S4775" s="190"/>
      <c r="T4775" s="190"/>
      <c r="U4775" s="190"/>
      <c r="V4775" s="190"/>
      <c r="W4775" s="190"/>
      <c r="X4775" s="190"/>
      <c r="Y4775" s="190"/>
      <c r="Z4775" s="190"/>
      <c r="AA4775" s="190"/>
      <c r="AB4775" s="190"/>
      <c r="AC4775" s="185"/>
      <c r="AD4775" s="190"/>
      <c r="AE4775" s="190"/>
      <c r="AF4775" s="190"/>
      <c r="AG4775" s="205" t="str">
        <f t="shared" si="222"/>
        <v/>
      </c>
      <c r="AH4775" s="205" t="str">
        <f t="shared" si="223"/>
        <v/>
      </c>
      <c r="AI4775" s="205" t="str">
        <f t="shared" si="224"/>
        <v/>
      </c>
    </row>
    <row r="4776" spans="1:35" ht="15" customHeight="1">
      <c r="A4776" s="185"/>
      <c r="B4776" s="185"/>
      <c r="C4776" s="185"/>
      <c r="D4776" s="186"/>
      <c r="E4776" s="185"/>
      <c r="F4776" s="185"/>
      <c r="G4776" s="185"/>
      <c r="H4776" s="185"/>
      <c r="I4776" s="185"/>
      <c r="J4776" s="185"/>
      <c r="K4776" s="187"/>
      <c r="L4776" s="187"/>
      <c r="M4776" s="187"/>
      <c r="N4776" s="187"/>
      <c r="O4776" s="187"/>
      <c r="P4776" s="187"/>
      <c r="Q4776" s="187"/>
      <c r="R4776" s="190"/>
      <c r="S4776" s="190"/>
      <c r="T4776" s="190"/>
      <c r="U4776" s="190"/>
      <c r="V4776" s="190"/>
      <c r="W4776" s="190"/>
      <c r="X4776" s="190"/>
      <c r="Y4776" s="190"/>
      <c r="Z4776" s="190"/>
      <c r="AA4776" s="190"/>
      <c r="AB4776" s="190"/>
      <c r="AC4776" s="185"/>
      <c r="AD4776" s="190"/>
      <c r="AE4776" s="190"/>
      <c r="AF4776" s="190"/>
      <c r="AG4776" s="205" t="str">
        <f t="shared" si="222"/>
        <v/>
      </c>
      <c r="AH4776" s="205" t="str">
        <f t="shared" si="223"/>
        <v/>
      </c>
      <c r="AI4776" s="205" t="str">
        <f t="shared" si="224"/>
        <v/>
      </c>
    </row>
    <row r="4777" spans="1:35" ht="15" customHeight="1">
      <c r="A4777" s="185"/>
      <c r="B4777" s="185"/>
      <c r="C4777" s="185"/>
      <c r="D4777" s="186"/>
      <c r="E4777" s="185"/>
      <c r="F4777" s="185"/>
      <c r="G4777" s="185"/>
      <c r="H4777" s="185"/>
      <c r="I4777" s="185"/>
      <c r="J4777" s="185"/>
      <c r="K4777" s="187"/>
      <c r="L4777" s="187"/>
      <c r="M4777" s="187"/>
      <c r="N4777" s="187"/>
      <c r="O4777" s="187"/>
      <c r="P4777" s="187"/>
      <c r="Q4777" s="187"/>
      <c r="R4777" s="190"/>
      <c r="S4777" s="190"/>
      <c r="T4777" s="190"/>
      <c r="U4777" s="190"/>
      <c r="V4777" s="190"/>
      <c r="W4777" s="190"/>
      <c r="X4777" s="190"/>
      <c r="Y4777" s="190"/>
      <c r="Z4777" s="190"/>
      <c r="AA4777" s="190"/>
      <c r="AB4777" s="190"/>
      <c r="AC4777" s="185"/>
      <c r="AD4777" s="190"/>
      <c r="AE4777" s="190"/>
      <c r="AF4777" s="190"/>
      <c r="AG4777" s="205" t="str">
        <f t="shared" si="222"/>
        <v/>
      </c>
      <c r="AH4777" s="205" t="str">
        <f t="shared" si="223"/>
        <v/>
      </c>
      <c r="AI4777" s="205" t="str">
        <f t="shared" si="224"/>
        <v/>
      </c>
    </row>
    <row r="4778" spans="1:35" ht="15" customHeight="1">
      <c r="A4778" s="185"/>
      <c r="B4778" s="185"/>
      <c r="C4778" s="185"/>
      <c r="D4778" s="186"/>
      <c r="E4778" s="185"/>
      <c r="F4778" s="185"/>
      <c r="G4778" s="185"/>
      <c r="H4778" s="185"/>
      <c r="I4778" s="185"/>
      <c r="J4778" s="185"/>
      <c r="K4778" s="187"/>
      <c r="L4778" s="187"/>
      <c r="M4778" s="187"/>
      <c r="N4778" s="187"/>
      <c r="O4778" s="187"/>
      <c r="P4778" s="187"/>
      <c r="Q4778" s="187"/>
      <c r="R4778" s="190"/>
      <c r="S4778" s="190"/>
      <c r="T4778" s="190"/>
      <c r="U4778" s="190"/>
      <c r="V4778" s="190"/>
      <c r="W4778" s="190"/>
      <c r="X4778" s="190"/>
      <c r="Y4778" s="190"/>
      <c r="Z4778" s="190"/>
      <c r="AA4778" s="190"/>
      <c r="AB4778" s="190"/>
      <c r="AC4778" s="185"/>
      <c r="AD4778" s="190"/>
      <c r="AE4778" s="190"/>
      <c r="AF4778" s="190"/>
      <c r="AG4778" s="205" t="str">
        <f t="shared" si="222"/>
        <v/>
      </c>
      <c r="AH4778" s="205" t="str">
        <f t="shared" si="223"/>
        <v/>
      </c>
      <c r="AI4778" s="205" t="str">
        <f t="shared" si="224"/>
        <v/>
      </c>
    </row>
    <row r="4779" spans="1:35" ht="15" customHeight="1">
      <c r="A4779" s="185"/>
      <c r="B4779" s="185"/>
      <c r="C4779" s="185"/>
      <c r="D4779" s="186"/>
      <c r="E4779" s="185"/>
      <c r="F4779" s="185"/>
      <c r="G4779" s="185"/>
      <c r="H4779" s="185"/>
      <c r="I4779" s="185"/>
      <c r="J4779" s="185"/>
      <c r="K4779" s="187"/>
      <c r="L4779" s="187"/>
      <c r="M4779" s="187"/>
      <c r="N4779" s="187"/>
      <c r="O4779" s="187"/>
      <c r="P4779" s="187"/>
      <c r="Q4779" s="187"/>
      <c r="R4779" s="190"/>
      <c r="S4779" s="190"/>
      <c r="T4779" s="190"/>
      <c r="U4779" s="190"/>
      <c r="V4779" s="190"/>
      <c r="W4779" s="190"/>
      <c r="X4779" s="190"/>
      <c r="Y4779" s="190"/>
      <c r="Z4779" s="190"/>
      <c r="AA4779" s="190"/>
      <c r="AB4779" s="190"/>
      <c r="AC4779" s="185"/>
      <c r="AD4779" s="190"/>
      <c r="AE4779" s="190"/>
      <c r="AF4779" s="190"/>
      <c r="AG4779" s="205" t="str">
        <f t="shared" si="222"/>
        <v/>
      </c>
      <c r="AH4779" s="205" t="str">
        <f t="shared" si="223"/>
        <v/>
      </c>
      <c r="AI4779" s="205" t="str">
        <f t="shared" si="224"/>
        <v/>
      </c>
    </row>
    <row r="4780" spans="1:35" ht="15" customHeight="1">
      <c r="A4780" s="185"/>
      <c r="B4780" s="185"/>
      <c r="C4780" s="185"/>
      <c r="D4780" s="186"/>
      <c r="E4780" s="185"/>
      <c r="F4780" s="185"/>
      <c r="G4780" s="185"/>
      <c r="H4780" s="185"/>
      <c r="I4780" s="185"/>
      <c r="J4780" s="185"/>
      <c r="K4780" s="187"/>
      <c r="L4780" s="187"/>
      <c r="M4780" s="187"/>
      <c r="N4780" s="187"/>
      <c r="O4780" s="187"/>
      <c r="P4780" s="187"/>
      <c r="Q4780" s="187"/>
      <c r="R4780" s="190"/>
      <c r="S4780" s="190"/>
      <c r="T4780" s="190"/>
      <c r="U4780" s="190"/>
      <c r="V4780" s="190"/>
      <c r="W4780" s="190"/>
      <c r="X4780" s="190"/>
      <c r="Y4780" s="190"/>
      <c r="Z4780" s="190"/>
      <c r="AA4780" s="190"/>
      <c r="AB4780" s="190"/>
      <c r="AC4780" s="185"/>
      <c r="AD4780" s="190"/>
      <c r="AE4780" s="190"/>
      <c r="AF4780" s="190"/>
      <c r="AG4780" s="205" t="str">
        <f t="shared" si="222"/>
        <v/>
      </c>
      <c r="AH4780" s="205" t="str">
        <f t="shared" si="223"/>
        <v/>
      </c>
      <c r="AI4780" s="205" t="str">
        <f t="shared" si="224"/>
        <v/>
      </c>
    </row>
    <row r="4781" spans="1:35" ht="15" customHeight="1">
      <c r="A4781" s="185"/>
      <c r="B4781" s="185"/>
      <c r="C4781" s="185"/>
      <c r="D4781" s="186"/>
      <c r="E4781" s="185"/>
      <c r="F4781" s="185"/>
      <c r="G4781" s="185"/>
      <c r="H4781" s="185"/>
      <c r="I4781" s="185"/>
      <c r="J4781" s="185"/>
      <c r="K4781" s="187"/>
      <c r="L4781" s="187"/>
      <c r="M4781" s="187"/>
      <c r="N4781" s="187"/>
      <c r="O4781" s="187"/>
      <c r="P4781" s="187"/>
      <c r="Q4781" s="187"/>
      <c r="R4781" s="190"/>
      <c r="S4781" s="190"/>
      <c r="T4781" s="190"/>
      <c r="U4781" s="190"/>
      <c r="V4781" s="190"/>
      <c r="W4781" s="190"/>
      <c r="X4781" s="190"/>
      <c r="Y4781" s="190"/>
      <c r="Z4781" s="190"/>
      <c r="AA4781" s="190"/>
      <c r="AB4781" s="190"/>
      <c r="AC4781" s="185"/>
      <c r="AD4781" s="190"/>
      <c r="AE4781" s="190"/>
      <c r="AF4781" s="190"/>
      <c r="AG4781" s="205" t="str">
        <f t="shared" si="222"/>
        <v/>
      </c>
      <c r="AH4781" s="205" t="str">
        <f t="shared" si="223"/>
        <v/>
      </c>
      <c r="AI4781" s="205" t="str">
        <f t="shared" si="224"/>
        <v/>
      </c>
    </row>
    <row r="4782" spans="1:35" ht="15" customHeight="1">
      <c r="A4782" s="185"/>
      <c r="B4782" s="185"/>
      <c r="C4782" s="185"/>
      <c r="D4782" s="186"/>
      <c r="E4782" s="185"/>
      <c r="F4782" s="185"/>
      <c r="G4782" s="185"/>
      <c r="H4782" s="185"/>
      <c r="I4782" s="185"/>
      <c r="J4782" s="185"/>
      <c r="K4782" s="187"/>
      <c r="L4782" s="187"/>
      <c r="M4782" s="187"/>
      <c r="N4782" s="187"/>
      <c r="O4782" s="187"/>
      <c r="P4782" s="187"/>
      <c r="Q4782" s="187"/>
      <c r="R4782" s="190"/>
      <c r="S4782" s="190"/>
      <c r="T4782" s="190"/>
      <c r="U4782" s="190"/>
      <c r="V4782" s="190"/>
      <c r="W4782" s="190"/>
      <c r="X4782" s="190"/>
      <c r="Y4782" s="190"/>
      <c r="Z4782" s="190"/>
      <c r="AA4782" s="190"/>
      <c r="AB4782" s="190"/>
      <c r="AC4782" s="185"/>
      <c r="AD4782" s="190"/>
      <c r="AE4782" s="190"/>
      <c r="AF4782" s="190"/>
      <c r="AG4782" s="205" t="str">
        <f t="shared" si="222"/>
        <v/>
      </c>
      <c r="AH4782" s="205" t="str">
        <f t="shared" si="223"/>
        <v/>
      </c>
      <c r="AI4782" s="205" t="str">
        <f t="shared" si="224"/>
        <v/>
      </c>
    </row>
    <row r="4783" spans="1:35" ht="15" customHeight="1">
      <c r="A4783" s="185"/>
      <c r="B4783" s="185"/>
      <c r="C4783" s="185"/>
      <c r="D4783" s="186"/>
      <c r="E4783" s="185"/>
      <c r="F4783" s="185"/>
      <c r="G4783" s="185"/>
      <c r="H4783" s="185"/>
      <c r="I4783" s="185"/>
      <c r="J4783" s="185"/>
      <c r="K4783" s="187"/>
      <c r="L4783" s="187"/>
      <c r="M4783" s="187"/>
      <c r="N4783" s="187"/>
      <c r="O4783" s="187"/>
      <c r="P4783" s="187"/>
      <c r="Q4783" s="187"/>
      <c r="R4783" s="190"/>
      <c r="S4783" s="190"/>
      <c r="T4783" s="190"/>
      <c r="U4783" s="190"/>
      <c r="V4783" s="190"/>
      <c r="W4783" s="190"/>
      <c r="X4783" s="190"/>
      <c r="Y4783" s="190"/>
      <c r="Z4783" s="190"/>
      <c r="AA4783" s="190"/>
      <c r="AB4783" s="190"/>
      <c r="AC4783" s="185"/>
      <c r="AD4783" s="190"/>
      <c r="AE4783" s="190"/>
      <c r="AF4783" s="190"/>
      <c r="AG4783" s="205" t="str">
        <f t="shared" si="222"/>
        <v/>
      </c>
      <c r="AH4783" s="205" t="str">
        <f t="shared" si="223"/>
        <v/>
      </c>
      <c r="AI4783" s="205" t="str">
        <f t="shared" si="224"/>
        <v/>
      </c>
    </row>
    <row r="4784" spans="1:35" ht="15" customHeight="1">
      <c r="A4784" s="185"/>
      <c r="B4784" s="185"/>
      <c r="C4784" s="185"/>
      <c r="D4784" s="186"/>
      <c r="E4784" s="185"/>
      <c r="F4784" s="185"/>
      <c r="G4784" s="185"/>
      <c r="H4784" s="185"/>
      <c r="I4784" s="185"/>
      <c r="J4784" s="185"/>
      <c r="K4784" s="187"/>
      <c r="L4784" s="187"/>
      <c r="M4784" s="187"/>
      <c r="N4784" s="187"/>
      <c r="O4784" s="187"/>
      <c r="P4784" s="187"/>
      <c r="Q4784" s="187"/>
      <c r="R4784" s="190"/>
      <c r="S4784" s="190"/>
      <c r="T4784" s="190"/>
      <c r="U4784" s="190"/>
      <c r="V4784" s="190"/>
      <c r="W4784" s="190"/>
      <c r="X4784" s="190"/>
      <c r="Y4784" s="190"/>
      <c r="Z4784" s="190"/>
      <c r="AA4784" s="190"/>
      <c r="AB4784" s="190"/>
      <c r="AC4784" s="185"/>
      <c r="AD4784" s="190"/>
      <c r="AE4784" s="190"/>
      <c r="AF4784" s="190"/>
      <c r="AG4784" s="205" t="str">
        <f t="shared" si="222"/>
        <v/>
      </c>
      <c r="AH4784" s="205" t="str">
        <f t="shared" si="223"/>
        <v/>
      </c>
      <c r="AI4784" s="205" t="str">
        <f t="shared" si="224"/>
        <v/>
      </c>
    </row>
    <row r="4785" spans="1:35" ht="15" customHeight="1">
      <c r="A4785" s="185"/>
      <c r="B4785" s="185"/>
      <c r="C4785" s="185"/>
      <c r="D4785" s="186"/>
      <c r="E4785" s="185"/>
      <c r="F4785" s="185"/>
      <c r="G4785" s="185"/>
      <c r="H4785" s="185"/>
      <c r="I4785" s="185"/>
      <c r="J4785" s="185"/>
      <c r="K4785" s="187"/>
      <c r="L4785" s="187"/>
      <c r="M4785" s="187"/>
      <c r="N4785" s="187"/>
      <c r="O4785" s="187"/>
      <c r="P4785" s="187"/>
      <c r="Q4785" s="187"/>
      <c r="R4785" s="190"/>
      <c r="S4785" s="190"/>
      <c r="T4785" s="190"/>
      <c r="U4785" s="190"/>
      <c r="V4785" s="190"/>
      <c r="W4785" s="190"/>
      <c r="X4785" s="190"/>
      <c r="Y4785" s="190"/>
      <c r="Z4785" s="190"/>
      <c r="AA4785" s="190"/>
      <c r="AB4785" s="190"/>
      <c r="AC4785" s="185"/>
      <c r="AD4785" s="190"/>
      <c r="AE4785" s="190"/>
      <c r="AF4785" s="190"/>
      <c r="AG4785" s="205" t="str">
        <f t="shared" si="222"/>
        <v/>
      </c>
      <c r="AH4785" s="205" t="str">
        <f t="shared" si="223"/>
        <v/>
      </c>
      <c r="AI4785" s="205" t="str">
        <f t="shared" si="224"/>
        <v/>
      </c>
    </row>
    <row r="4786" spans="1:35" ht="15" customHeight="1">
      <c r="A4786" s="185"/>
      <c r="B4786" s="185"/>
      <c r="C4786" s="185"/>
      <c r="D4786" s="186"/>
      <c r="E4786" s="185"/>
      <c r="F4786" s="185"/>
      <c r="G4786" s="185"/>
      <c r="H4786" s="185"/>
      <c r="I4786" s="185"/>
      <c r="J4786" s="185"/>
      <c r="K4786" s="187"/>
      <c r="L4786" s="187"/>
      <c r="M4786" s="187"/>
      <c r="N4786" s="187"/>
      <c r="O4786" s="187"/>
      <c r="P4786" s="187"/>
      <c r="Q4786" s="187"/>
      <c r="R4786" s="190"/>
      <c r="S4786" s="190"/>
      <c r="T4786" s="190"/>
      <c r="U4786" s="190"/>
      <c r="V4786" s="190"/>
      <c r="W4786" s="190"/>
      <c r="X4786" s="190"/>
      <c r="Y4786" s="190"/>
      <c r="Z4786" s="190"/>
      <c r="AA4786" s="190"/>
      <c r="AB4786" s="190"/>
      <c r="AC4786" s="185"/>
      <c r="AD4786" s="190"/>
      <c r="AE4786" s="190"/>
      <c r="AF4786" s="190"/>
      <c r="AG4786" s="205" t="str">
        <f t="shared" si="222"/>
        <v/>
      </c>
      <c r="AH4786" s="205" t="str">
        <f t="shared" si="223"/>
        <v/>
      </c>
      <c r="AI4786" s="205" t="str">
        <f t="shared" si="224"/>
        <v/>
      </c>
    </row>
    <row r="4787" spans="1:35" ht="15" customHeight="1">
      <c r="A4787" s="185"/>
      <c r="B4787" s="185"/>
      <c r="C4787" s="185"/>
      <c r="D4787" s="186"/>
      <c r="E4787" s="185"/>
      <c r="F4787" s="185"/>
      <c r="G4787" s="185"/>
      <c r="H4787" s="185"/>
      <c r="I4787" s="185"/>
      <c r="J4787" s="185"/>
      <c r="K4787" s="187"/>
      <c r="L4787" s="187"/>
      <c r="M4787" s="187"/>
      <c r="N4787" s="187"/>
      <c r="O4787" s="187"/>
      <c r="P4787" s="187"/>
      <c r="Q4787" s="187"/>
      <c r="R4787" s="190"/>
      <c r="S4787" s="190"/>
      <c r="T4787" s="190"/>
      <c r="U4787" s="190"/>
      <c r="V4787" s="190"/>
      <c r="W4787" s="190"/>
      <c r="X4787" s="190"/>
      <c r="Y4787" s="190"/>
      <c r="Z4787" s="190"/>
      <c r="AA4787" s="190"/>
      <c r="AB4787" s="190"/>
      <c r="AC4787" s="185"/>
      <c r="AD4787" s="190"/>
      <c r="AE4787" s="190"/>
      <c r="AF4787" s="190"/>
      <c r="AG4787" s="205" t="str">
        <f t="shared" si="222"/>
        <v/>
      </c>
      <c r="AH4787" s="205" t="str">
        <f t="shared" si="223"/>
        <v/>
      </c>
      <c r="AI4787" s="205" t="str">
        <f t="shared" si="224"/>
        <v/>
      </c>
    </row>
    <row r="4788" spans="1:35" ht="15" customHeight="1">
      <c r="A4788" s="185"/>
      <c r="B4788" s="185"/>
      <c r="C4788" s="185"/>
      <c r="D4788" s="186"/>
      <c r="E4788" s="185"/>
      <c r="F4788" s="185"/>
      <c r="G4788" s="185"/>
      <c r="H4788" s="185"/>
      <c r="I4788" s="185"/>
      <c r="J4788" s="185"/>
      <c r="K4788" s="187"/>
      <c r="L4788" s="187"/>
      <c r="M4788" s="187"/>
      <c r="N4788" s="187"/>
      <c r="O4788" s="187"/>
      <c r="P4788" s="187"/>
      <c r="Q4788" s="187"/>
      <c r="R4788" s="190"/>
      <c r="S4788" s="190"/>
      <c r="T4788" s="190"/>
      <c r="U4788" s="190"/>
      <c r="V4788" s="190"/>
      <c r="W4788" s="190"/>
      <c r="X4788" s="190"/>
      <c r="Y4788" s="190"/>
      <c r="Z4788" s="190"/>
      <c r="AA4788" s="190"/>
      <c r="AB4788" s="190"/>
      <c r="AC4788" s="185"/>
      <c r="AD4788" s="190"/>
      <c r="AE4788" s="190"/>
      <c r="AF4788" s="190"/>
      <c r="AG4788" s="205" t="str">
        <f t="shared" si="222"/>
        <v/>
      </c>
      <c r="AH4788" s="205" t="str">
        <f t="shared" si="223"/>
        <v/>
      </c>
      <c r="AI4788" s="205" t="str">
        <f t="shared" si="224"/>
        <v/>
      </c>
    </row>
    <row r="4789" spans="1:35" ht="15" customHeight="1">
      <c r="A4789" s="185"/>
      <c r="B4789" s="185"/>
      <c r="C4789" s="185"/>
      <c r="D4789" s="186"/>
      <c r="E4789" s="185"/>
      <c r="F4789" s="185"/>
      <c r="G4789" s="185"/>
      <c r="H4789" s="185"/>
      <c r="I4789" s="185"/>
      <c r="J4789" s="185"/>
      <c r="K4789" s="187"/>
      <c r="L4789" s="187"/>
      <c r="M4789" s="187"/>
      <c r="N4789" s="187"/>
      <c r="O4789" s="187"/>
      <c r="P4789" s="187"/>
      <c r="Q4789" s="187"/>
      <c r="R4789" s="190"/>
      <c r="S4789" s="190"/>
      <c r="T4789" s="190"/>
      <c r="U4789" s="190"/>
      <c r="V4789" s="190"/>
      <c r="W4789" s="190"/>
      <c r="X4789" s="190"/>
      <c r="Y4789" s="190"/>
      <c r="Z4789" s="190"/>
      <c r="AA4789" s="190"/>
      <c r="AB4789" s="190"/>
      <c r="AC4789" s="185"/>
      <c r="AD4789" s="190"/>
      <c r="AE4789" s="190"/>
      <c r="AF4789" s="190"/>
      <c r="AG4789" s="205" t="str">
        <f t="shared" si="222"/>
        <v/>
      </c>
      <c r="AH4789" s="205" t="str">
        <f t="shared" si="223"/>
        <v/>
      </c>
      <c r="AI4789" s="205" t="str">
        <f t="shared" si="224"/>
        <v/>
      </c>
    </row>
    <row r="4790" spans="1:35" ht="15" customHeight="1">
      <c r="A4790" s="185"/>
      <c r="B4790" s="185"/>
      <c r="C4790" s="185"/>
      <c r="D4790" s="186"/>
      <c r="E4790" s="185"/>
      <c r="F4790" s="185"/>
      <c r="G4790" s="185"/>
      <c r="H4790" s="185"/>
      <c r="I4790" s="185"/>
      <c r="J4790" s="185"/>
      <c r="K4790" s="187"/>
      <c r="L4790" s="187"/>
      <c r="M4790" s="187"/>
      <c r="N4790" s="187"/>
      <c r="O4790" s="187"/>
      <c r="P4790" s="187"/>
      <c r="Q4790" s="187"/>
      <c r="R4790" s="190"/>
      <c r="S4790" s="190"/>
      <c r="T4790" s="190"/>
      <c r="U4790" s="190"/>
      <c r="V4790" s="190"/>
      <c r="W4790" s="190"/>
      <c r="X4790" s="190"/>
      <c r="Y4790" s="190"/>
      <c r="Z4790" s="190"/>
      <c r="AA4790" s="190"/>
      <c r="AB4790" s="190"/>
      <c r="AC4790" s="185"/>
      <c r="AD4790" s="190"/>
      <c r="AE4790" s="190"/>
      <c r="AF4790" s="190"/>
      <c r="AG4790" s="205" t="str">
        <f t="shared" si="222"/>
        <v/>
      </c>
      <c r="AH4790" s="205" t="str">
        <f t="shared" si="223"/>
        <v/>
      </c>
      <c r="AI4790" s="205" t="str">
        <f t="shared" si="224"/>
        <v/>
      </c>
    </row>
    <row r="4791" spans="1:35" ht="15" customHeight="1">
      <c r="A4791" s="185"/>
      <c r="B4791" s="185"/>
      <c r="C4791" s="185"/>
      <c r="D4791" s="186"/>
      <c r="E4791" s="185"/>
      <c r="F4791" s="185"/>
      <c r="G4791" s="185"/>
      <c r="H4791" s="185"/>
      <c r="I4791" s="185"/>
      <c r="J4791" s="185"/>
      <c r="K4791" s="187"/>
      <c r="L4791" s="187"/>
      <c r="M4791" s="187"/>
      <c r="N4791" s="187"/>
      <c r="O4791" s="187"/>
      <c r="P4791" s="187"/>
      <c r="Q4791" s="187"/>
      <c r="R4791" s="190"/>
      <c r="S4791" s="190"/>
      <c r="T4791" s="190"/>
      <c r="U4791" s="190"/>
      <c r="V4791" s="190"/>
      <c r="W4791" s="190"/>
      <c r="X4791" s="190"/>
      <c r="Y4791" s="190"/>
      <c r="Z4791" s="190"/>
      <c r="AA4791" s="190"/>
      <c r="AB4791" s="190"/>
      <c r="AC4791" s="185"/>
      <c r="AD4791" s="190"/>
      <c r="AE4791" s="190"/>
      <c r="AF4791" s="190"/>
      <c r="AG4791" s="205" t="str">
        <f t="shared" si="222"/>
        <v/>
      </c>
      <c r="AH4791" s="205" t="str">
        <f t="shared" si="223"/>
        <v/>
      </c>
      <c r="AI4791" s="205" t="str">
        <f t="shared" si="224"/>
        <v/>
      </c>
    </row>
    <row r="4792" spans="1:35" ht="15" customHeight="1">
      <c r="A4792" s="185"/>
      <c r="B4792" s="185"/>
      <c r="C4792" s="185"/>
      <c r="D4792" s="186"/>
      <c r="E4792" s="185"/>
      <c r="F4792" s="185"/>
      <c r="G4792" s="185"/>
      <c r="H4792" s="185"/>
      <c r="I4792" s="185"/>
      <c r="J4792" s="185"/>
      <c r="K4792" s="187"/>
      <c r="L4792" s="187"/>
      <c r="M4792" s="187"/>
      <c r="N4792" s="187"/>
      <c r="O4792" s="187"/>
      <c r="P4792" s="187"/>
      <c r="Q4792" s="187"/>
      <c r="R4792" s="190"/>
      <c r="S4792" s="190"/>
      <c r="T4792" s="190"/>
      <c r="U4792" s="190"/>
      <c r="V4792" s="190"/>
      <c r="W4792" s="190"/>
      <c r="X4792" s="190"/>
      <c r="Y4792" s="190"/>
      <c r="Z4792" s="190"/>
      <c r="AA4792" s="190"/>
      <c r="AB4792" s="190"/>
      <c r="AC4792" s="185"/>
      <c r="AD4792" s="190"/>
      <c r="AE4792" s="190"/>
      <c r="AF4792" s="190"/>
      <c r="AG4792" s="205" t="str">
        <f t="shared" si="222"/>
        <v/>
      </c>
      <c r="AH4792" s="205" t="str">
        <f t="shared" si="223"/>
        <v/>
      </c>
      <c r="AI4792" s="205" t="str">
        <f t="shared" si="224"/>
        <v/>
      </c>
    </row>
    <row r="4793" spans="1:35" ht="15" customHeight="1">
      <c r="A4793" s="185"/>
      <c r="B4793" s="185"/>
      <c r="C4793" s="185"/>
      <c r="D4793" s="186"/>
      <c r="E4793" s="185"/>
      <c r="F4793" s="185"/>
      <c r="G4793" s="185"/>
      <c r="H4793" s="185"/>
      <c r="I4793" s="185"/>
      <c r="J4793" s="185"/>
      <c r="K4793" s="187"/>
      <c r="L4793" s="187"/>
      <c r="M4793" s="187"/>
      <c r="N4793" s="187"/>
      <c r="O4793" s="187"/>
      <c r="P4793" s="187"/>
      <c r="Q4793" s="187"/>
      <c r="R4793" s="190"/>
      <c r="S4793" s="190"/>
      <c r="T4793" s="190"/>
      <c r="U4793" s="190"/>
      <c r="V4793" s="190"/>
      <c r="W4793" s="190"/>
      <c r="X4793" s="190"/>
      <c r="Y4793" s="190"/>
      <c r="Z4793" s="190"/>
      <c r="AA4793" s="190"/>
      <c r="AB4793" s="190"/>
      <c r="AC4793" s="185"/>
      <c r="AD4793" s="190"/>
      <c r="AE4793" s="190"/>
      <c r="AF4793" s="190"/>
      <c r="AG4793" s="205" t="str">
        <f t="shared" si="222"/>
        <v/>
      </c>
      <c r="AH4793" s="205" t="str">
        <f t="shared" si="223"/>
        <v/>
      </c>
      <c r="AI4793" s="205" t="str">
        <f t="shared" si="224"/>
        <v/>
      </c>
    </row>
    <row r="4794" spans="1:35" ht="15" customHeight="1">
      <c r="A4794" s="185"/>
      <c r="B4794" s="185"/>
      <c r="C4794" s="185"/>
      <c r="D4794" s="186"/>
      <c r="E4794" s="185"/>
      <c r="F4794" s="185"/>
      <c r="G4794" s="185"/>
      <c r="H4794" s="185"/>
      <c r="I4794" s="185"/>
      <c r="J4794" s="185"/>
      <c r="K4794" s="187"/>
      <c r="L4794" s="187"/>
      <c r="M4794" s="187"/>
      <c r="N4794" s="187"/>
      <c r="O4794" s="187"/>
      <c r="P4794" s="187"/>
      <c r="Q4794" s="187"/>
      <c r="R4794" s="190"/>
      <c r="S4794" s="190"/>
      <c r="T4794" s="190"/>
      <c r="U4794" s="190"/>
      <c r="V4794" s="190"/>
      <c r="W4794" s="190"/>
      <c r="X4794" s="190"/>
      <c r="Y4794" s="190"/>
      <c r="Z4794" s="190"/>
      <c r="AA4794" s="190"/>
      <c r="AB4794" s="190"/>
      <c r="AC4794" s="185"/>
      <c r="AD4794" s="190"/>
      <c r="AE4794" s="190"/>
      <c r="AF4794" s="190"/>
      <c r="AG4794" s="205" t="str">
        <f t="shared" si="222"/>
        <v/>
      </c>
      <c r="AH4794" s="205" t="str">
        <f t="shared" si="223"/>
        <v/>
      </c>
      <c r="AI4794" s="205" t="str">
        <f t="shared" si="224"/>
        <v/>
      </c>
    </row>
    <row r="4795" spans="1:35" ht="15" customHeight="1">
      <c r="A4795" s="185"/>
      <c r="B4795" s="185"/>
      <c r="C4795" s="185"/>
      <c r="D4795" s="186"/>
      <c r="E4795" s="185"/>
      <c r="F4795" s="185"/>
      <c r="G4795" s="185"/>
      <c r="H4795" s="185"/>
      <c r="I4795" s="185"/>
      <c r="J4795" s="185"/>
      <c r="K4795" s="187"/>
      <c r="L4795" s="187"/>
      <c r="M4795" s="187"/>
      <c r="N4795" s="187"/>
      <c r="O4795" s="187"/>
      <c r="P4795" s="187"/>
      <c r="Q4795" s="187"/>
      <c r="R4795" s="190"/>
      <c r="S4795" s="190"/>
      <c r="T4795" s="190"/>
      <c r="U4795" s="190"/>
      <c r="V4795" s="190"/>
      <c r="W4795" s="190"/>
      <c r="X4795" s="190"/>
      <c r="Y4795" s="190"/>
      <c r="Z4795" s="190"/>
      <c r="AA4795" s="190"/>
      <c r="AB4795" s="190"/>
      <c r="AC4795" s="185"/>
      <c r="AD4795" s="190"/>
      <c r="AE4795" s="190"/>
      <c r="AF4795" s="190"/>
      <c r="AG4795" s="205" t="str">
        <f t="shared" si="222"/>
        <v/>
      </c>
      <c r="AH4795" s="205" t="str">
        <f t="shared" si="223"/>
        <v/>
      </c>
      <c r="AI4795" s="205" t="str">
        <f t="shared" si="224"/>
        <v/>
      </c>
    </row>
    <row r="4796" spans="1:35" ht="15" customHeight="1">
      <c r="A4796" s="185"/>
      <c r="B4796" s="185"/>
      <c r="C4796" s="185"/>
      <c r="D4796" s="186"/>
      <c r="E4796" s="185"/>
      <c r="F4796" s="185"/>
      <c r="G4796" s="185"/>
      <c r="H4796" s="185"/>
      <c r="I4796" s="185"/>
      <c r="J4796" s="185"/>
      <c r="K4796" s="187"/>
      <c r="L4796" s="187"/>
      <c r="M4796" s="187"/>
      <c r="N4796" s="187"/>
      <c r="O4796" s="187"/>
      <c r="P4796" s="187"/>
      <c r="Q4796" s="187"/>
      <c r="R4796" s="190"/>
      <c r="S4796" s="190"/>
      <c r="T4796" s="190"/>
      <c r="U4796" s="190"/>
      <c r="V4796" s="190"/>
      <c r="W4796" s="190"/>
      <c r="X4796" s="190"/>
      <c r="Y4796" s="190"/>
      <c r="Z4796" s="190"/>
      <c r="AA4796" s="190"/>
      <c r="AB4796" s="190"/>
      <c r="AC4796" s="185"/>
      <c r="AD4796" s="190"/>
      <c r="AE4796" s="190"/>
      <c r="AF4796" s="190"/>
      <c r="AG4796" s="205" t="str">
        <f t="shared" si="222"/>
        <v/>
      </c>
      <c r="AH4796" s="205" t="str">
        <f t="shared" si="223"/>
        <v/>
      </c>
      <c r="AI4796" s="205" t="str">
        <f t="shared" si="224"/>
        <v/>
      </c>
    </row>
    <row r="4797" spans="1:35" ht="15" customHeight="1">
      <c r="A4797" s="185"/>
      <c r="B4797" s="185"/>
      <c r="C4797" s="185"/>
      <c r="D4797" s="186"/>
      <c r="E4797" s="185"/>
      <c r="F4797" s="185"/>
      <c r="G4797" s="185"/>
      <c r="H4797" s="185"/>
      <c r="I4797" s="185"/>
      <c r="J4797" s="185"/>
      <c r="K4797" s="187"/>
      <c r="L4797" s="187"/>
      <c r="M4797" s="187"/>
      <c r="N4797" s="187"/>
      <c r="O4797" s="187"/>
      <c r="P4797" s="187"/>
      <c r="Q4797" s="187"/>
      <c r="R4797" s="190"/>
      <c r="S4797" s="190"/>
      <c r="T4797" s="190"/>
      <c r="U4797" s="190"/>
      <c r="V4797" s="190"/>
      <c r="W4797" s="190"/>
      <c r="X4797" s="190"/>
      <c r="Y4797" s="190"/>
      <c r="Z4797" s="190"/>
      <c r="AA4797" s="190"/>
      <c r="AB4797" s="190"/>
      <c r="AC4797" s="185"/>
      <c r="AD4797" s="190"/>
      <c r="AE4797" s="190"/>
      <c r="AF4797" s="190"/>
      <c r="AG4797" s="205" t="str">
        <f t="shared" si="222"/>
        <v/>
      </c>
      <c r="AH4797" s="205" t="str">
        <f t="shared" si="223"/>
        <v/>
      </c>
      <c r="AI4797" s="205" t="str">
        <f t="shared" si="224"/>
        <v/>
      </c>
    </row>
    <row r="4798" spans="1:35" ht="15" customHeight="1">
      <c r="A4798" s="185"/>
      <c r="B4798" s="185"/>
      <c r="C4798" s="185"/>
      <c r="D4798" s="186"/>
      <c r="E4798" s="185"/>
      <c r="F4798" s="185"/>
      <c r="G4798" s="185"/>
      <c r="H4798" s="185"/>
      <c r="I4798" s="185"/>
      <c r="J4798" s="185"/>
      <c r="K4798" s="187"/>
      <c r="L4798" s="187"/>
      <c r="M4798" s="187"/>
      <c r="N4798" s="187"/>
      <c r="O4798" s="187"/>
      <c r="P4798" s="187"/>
      <c r="Q4798" s="187"/>
      <c r="R4798" s="190"/>
      <c r="S4798" s="190"/>
      <c r="T4798" s="190"/>
      <c r="U4798" s="190"/>
      <c r="V4798" s="190"/>
      <c r="W4798" s="190"/>
      <c r="X4798" s="190"/>
      <c r="Y4798" s="190"/>
      <c r="Z4798" s="190"/>
      <c r="AA4798" s="190"/>
      <c r="AB4798" s="190"/>
      <c r="AC4798" s="185"/>
      <c r="AD4798" s="190"/>
      <c r="AE4798" s="190"/>
      <c r="AF4798" s="190"/>
      <c r="AG4798" s="205" t="str">
        <f t="shared" si="222"/>
        <v/>
      </c>
      <c r="AH4798" s="205" t="str">
        <f t="shared" si="223"/>
        <v/>
      </c>
      <c r="AI4798" s="205" t="str">
        <f t="shared" si="224"/>
        <v/>
      </c>
    </row>
    <row r="4799" spans="1:35" ht="15" customHeight="1">
      <c r="A4799" s="185"/>
      <c r="B4799" s="185"/>
      <c r="C4799" s="185"/>
      <c r="D4799" s="186"/>
      <c r="E4799" s="185"/>
      <c r="F4799" s="185"/>
      <c r="G4799" s="185"/>
      <c r="H4799" s="185"/>
      <c r="I4799" s="185"/>
      <c r="J4799" s="185"/>
      <c r="K4799" s="187"/>
      <c r="L4799" s="187"/>
      <c r="M4799" s="187"/>
      <c r="N4799" s="187"/>
      <c r="O4799" s="187"/>
      <c r="P4799" s="187"/>
      <c r="Q4799" s="187"/>
      <c r="R4799" s="190"/>
      <c r="S4799" s="190"/>
      <c r="T4799" s="190"/>
      <c r="U4799" s="190"/>
      <c r="V4799" s="190"/>
      <c r="W4799" s="190"/>
      <c r="X4799" s="190"/>
      <c r="Y4799" s="190"/>
      <c r="Z4799" s="190"/>
      <c r="AA4799" s="190"/>
      <c r="AB4799" s="190"/>
      <c r="AC4799" s="185"/>
      <c r="AD4799" s="190"/>
      <c r="AE4799" s="190"/>
      <c r="AF4799" s="190"/>
      <c r="AG4799" s="205" t="str">
        <f t="shared" si="222"/>
        <v/>
      </c>
      <c r="AH4799" s="205" t="str">
        <f t="shared" si="223"/>
        <v/>
      </c>
      <c r="AI4799" s="205" t="str">
        <f t="shared" si="224"/>
        <v/>
      </c>
    </row>
    <row r="4800" spans="1:35" ht="15" customHeight="1">
      <c r="A4800" s="185"/>
      <c r="B4800" s="185"/>
      <c r="C4800" s="185"/>
      <c r="D4800" s="186"/>
      <c r="E4800" s="185"/>
      <c r="F4800" s="185"/>
      <c r="G4800" s="185"/>
      <c r="H4800" s="185"/>
      <c r="I4800" s="185"/>
      <c r="J4800" s="185"/>
      <c r="K4800" s="187"/>
      <c r="L4800" s="187"/>
      <c r="M4800" s="187"/>
      <c r="N4800" s="187"/>
      <c r="O4800" s="187"/>
      <c r="P4800" s="187"/>
      <c r="Q4800" s="187"/>
      <c r="R4800" s="190"/>
      <c r="S4800" s="190"/>
      <c r="T4800" s="190"/>
      <c r="U4800" s="190"/>
      <c r="V4800" s="190"/>
      <c r="W4800" s="190"/>
      <c r="X4800" s="190"/>
      <c r="Y4800" s="190"/>
      <c r="Z4800" s="190"/>
      <c r="AA4800" s="190"/>
      <c r="AB4800" s="190"/>
      <c r="AC4800" s="185"/>
      <c r="AD4800" s="190"/>
      <c r="AE4800" s="190"/>
      <c r="AF4800" s="190"/>
      <c r="AG4800" s="205" t="str">
        <f t="shared" si="222"/>
        <v/>
      </c>
      <c r="AH4800" s="205" t="str">
        <f t="shared" si="223"/>
        <v/>
      </c>
      <c r="AI4800" s="205" t="str">
        <f t="shared" si="224"/>
        <v/>
      </c>
    </row>
    <row r="4801" spans="1:35" ht="15" customHeight="1">
      <c r="A4801" s="185"/>
      <c r="B4801" s="185"/>
      <c r="C4801" s="185"/>
      <c r="D4801" s="186"/>
      <c r="E4801" s="185"/>
      <c r="F4801" s="185"/>
      <c r="G4801" s="185"/>
      <c r="H4801" s="185"/>
      <c r="I4801" s="185"/>
      <c r="J4801" s="185"/>
      <c r="K4801" s="187"/>
      <c r="L4801" s="187"/>
      <c r="M4801" s="187"/>
      <c r="N4801" s="187"/>
      <c r="O4801" s="187"/>
      <c r="P4801" s="187"/>
      <c r="Q4801" s="187"/>
      <c r="R4801" s="190"/>
      <c r="S4801" s="190"/>
      <c r="T4801" s="190"/>
      <c r="U4801" s="190"/>
      <c r="V4801" s="190"/>
      <c r="W4801" s="190"/>
      <c r="X4801" s="190"/>
      <c r="Y4801" s="190"/>
      <c r="Z4801" s="190"/>
      <c r="AA4801" s="190"/>
      <c r="AB4801" s="190"/>
      <c r="AC4801" s="185"/>
      <c r="AD4801" s="190"/>
      <c r="AE4801" s="190"/>
      <c r="AF4801" s="190"/>
      <c r="AG4801" s="205" t="str">
        <f t="shared" si="222"/>
        <v/>
      </c>
      <c r="AH4801" s="205" t="str">
        <f t="shared" si="223"/>
        <v/>
      </c>
      <c r="AI4801" s="205" t="str">
        <f t="shared" si="224"/>
        <v/>
      </c>
    </row>
    <row r="4802" spans="1:35" ht="15" customHeight="1">
      <c r="A4802" s="185"/>
      <c r="B4802" s="185"/>
      <c r="C4802" s="185"/>
      <c r="D4802" s="186"/>
      <c r="E4802" s="185"/>
      <c r="F4802" s="185"/>
      <c r="G4802" s="185"/>
      <c r="H4802" s="185"/>
      <c r="I4802" s="185"/>
      <c r="J4802" s="185"/>
      <c r="K4802" s="187"/>
      <c r="L4802" s="187"/>
      <c r="M4802" s="187"/>
      <c r="N4802" s="187"/>
      <c r="O4802" s="187"/>
      <c r="P4802" s="187"/>
      <c r="Q4802" s="187"/>
      <c r="R4802" s="190"/>
      <c r="S4802" s="190"/>
      <c r="T4802" s="190"/>
      <c r="U4802" s="190"/>
      <c r="V4802" s="190"/>
      <c r="W4802" s="190"/>
      <c r="X4802" s="190"/>
      <c r="Y4802" s="190"/>
      <c r="Z4802" s="190"/>
      <c r="AA4802" s="190"/>
      <c r="AB4802" s="190"/>
      <c r="AC4802" s="185"/>
      <c r="AD4802" s="190"/>
      <c r="AE4802" s="190"/>
      <c r="AF4802" s="190"/>
      <c r="AG4802" s="205" t="str">
        <f t="shared" si="222"/>
        <v/>
      </c>
      <c r="AH4802" s="205" t="str">
        <f t="shared" si="223"/>
        <v/>
      </c>
      <c r="AI4802" s="205" t="str">
        <f t="shared" si="224"/>
        <v/>
      </c>
    </row>
    <row r="4803" spans="1:35" ht="15" customHeight="1">
      <c r="A4803" s="185"/>
      <c r="B4803" s="185"/>
      <c r="C4803" s="185"/>
      <c r="D4803" s="186"/>
      <c r="E4803" s="185"/>
      <c r="F4803" s="185"/>
      <c r="G4803" s="185"/>
      <c r="H4803" s="185"/>
      <c r="I4803" s="185"/>
      <c r="J4803" s="185"/>
      <c r="K4803" s="187"/>
      <c r="L4803" s="187"/>
      <c r="M4803" s="187"/>
      <c r="N4803" s="187"/>
      <c r="O4803" s="187"/>
      <c r="P4803" s="187"/>
      <c r="Q4803" s="187"/>
      <c r="R4803" s="190"/>
      <c r="S4803" s="190"/>
      <c r="T4803" s="190"/>
      <c r="U4803" s="190"/>
      <c r="V4803" s="190"/>
      <c r="W4803" s="190"/>
      <c r="X4803" s="190"/>
      <c r="Y4803" s="190"/>
      <c r="Z4803" s="190"/>
      <c r="AA4803" s="190"/>
      <c r="AB4803" s="190"/>
      <c r="AC4803" s="185"/>
      <c r="AD4803" s="190"/>
      <c r="AE4803" s="190"/>
      <c r="AF4803" s="190"/>
      <c r="AG4803" s="205" t="str">
        <f t="shared" si="222"/>
        <v/>
      </c>
      <c r="AH4803" s="205" t="str">
        <f t="shared" si="223"/>
        <v/>
      </c>
      <c r="AI4803" s="205" t="str">
        <f t="shared" si="224"/>
        <v/>
      </c>
    </row>
    <row r="4804" spans="1:35" ht="15" customHeight="1">
      <c r="A4804" s="185"/>
      <c r="B4804" s="185"/>
      <c r="C4804" s="185"/>
      <c r="D4804" s="186"/>
      <c r="E4804" s="185"/>
      <c r="F4804" s="185"/>
      <c r="G4804" s="185"/>
      <c r="H4804" s="185"/>
      <c r="I4804" s="185"/>
      <c r="J4804" s="185"/>
      <c r="K4804" s="187"/>
      <c r="L4804" s="187"/>
      <c r="M4804" s="187"/>
      <c r="N4804" s="187"/>
      <c r="O4804" s="187"/>
      <c r="P4804" s="187"/>
      <c r="Q4804" s="187"/>
      <c r="R4804" s="190"/>
      <c r="S4804" s="190"/>
      <c r="T4804" s="190"/>
      <c r="U4804" s="190"/>
      <c r="V4804" s="190"/>
      <c r="W4804" s="190"/>
      <c r="X4804" s="190"/>
      <c r="Y4804" s="190"/>
      <c r="Z4804" s="190"/>
      <c r="AA4804" s="190"/>
      <c r="AB4804" s="190"/>
      <c r="AC4804" s="185"/>
      <c r="AD4804" s="190"/>
      <c r="AE4804" s="190"/>
      <c r="AF4804" s="190"/>
      <c r="AG4804" s="205" t="str">
        <f t="shared" ref="AG4804:AG4867" si="225">IF($Q4804="","",IF($Q4804="YES","YES","NO"))</f>
        <v/>
      </c>
      <c r="AH4804" s="205" t="str">
        <f t="shared" ref="AH4804:AH4867" si="226">IF($X4804="","",IF($X4804="YES","YES","NO"))</f>
        <v/>
      </c>
      <c r="AI4804" s="205" t="str">
        <f t="shared" ref="AI4804:AI4867" si="227">IF(COUNTIF($B$3:$B$4985,B4804)&gt;1,"DUPLICATE","")</f>
        <v/>
      </c>
    </row>
    <row r="4805" spans="1:35" ht="15" customHeight="1">
      <c r="A4805" s="185"/>
      <c r="B4805" s="185"/>
      <c r="C4805" s="185"/>
      <c r="D4805" s="186"/>
      <c r="E4805" s="185"/>
      <c r="F4805" s="185"/>
      <c r="G4805" s="185"/>
      <c r="H4805" s="185"/>
      <c r="I4805" s="185"/>
      <c r="J4805" s="185"/>
      <c r="K4805" s="187"/>
      <c r="L4805" s="187"/>
      <c r="M4805" s="187"/>
      <c r="N4805" s="187"/>
      <c r="O4805" s="187"/>
      <c r="P4805" s="187"/>
      <c r="Q4805" s="187"/>
      <c r="R4805" s="190"/>
      <c r="S4805" s="190"/>
      <c r="T4805" s="190"/>
      <c r="U4805" s="190"/>
      <c r="V4805" s="190"/>
      <c r="W4805" s="190"/>
      <c r="X4805" s="190"/>
      <c r="Y4805" s="190"/>
      <c r="Z4805" s="190"/>
      <c r="AA4805" s="190"/>
      <c r="AB4805" s="190"/>
      <c r="AC4805" s="185"/>
      <c r="AD4805" s="190"/>
      <c r="AE4805" s="190"/>
      <c r="AF4805" s="190"/>
      <c r="AG4805" s="205" t="str">
        <f t="shared" si="225"/>
        <v/>
      </c>
      <c r="AH4805" s="205" t="str">
        <f t="shared" si="226"/>
        <v/>
      </c>
      <c r="AI4805" s="205" t="str">
        <f t="shared" si="227"/>
        <v/>
      </c>
    </row>
    <row r="4806" spans="1:35" ht="15" customHeight="1">
      <c r="A4806" s="185"/>
      <c r="B4806" s="185"/>
      <c r="C4806" s="185"/>
      <c r="D4806" s="186"/>
      <c r="E4806" s="185"/>
      <c r="F4806" s="185"/>
      <c r="G4806" s="185"/>
      <c r="H4806" s="185"/>
      <c r="I4806" s="185"/>
      <c r="J4806" s="185"/>
      <c r="K4806" s="187"/>
      <c r="L4806" s="187"/>
      <c r="M4806" s="187"/>
      <c r="N4806" s="187"/>
      <c r="O4806" s="187"/>
      <c r="P4806" s="187"/>
      <c r="Q4806" s="187"/>
      <c r="R4806" s="190"/>
      <c r="S4806" s="190"/>
      <c r="T4806" s="190"/>
      <c r="U4806" s="190"/>
      <c r="V4806" s="190"/>
      <c r="W4806" s="190"/>
      <c r="X4806" s="190"/>
      <c r="Y4806" s="190"/>
      <c r="Z4806" s="190"/>
      <c r="AA4806" s="190"/>
      <c r="AB4806" s="190"/>
      <c r="AC4806" s="185"/>
      <c r="AD4806" s="190"/>
      <c r="AE4806" s="190"/>
      <c r="AF4806" s="190"/>
      <c r="AG4806" s="205" t="str">
        <f t="shared" si="225"/>
        <v/>
      </c>
      <c r="AH4806" s="205" t="str">
        <f t="shared" si="226"/>
        <v/>
      </c>
      <c r="AI4806" s="205" t="str">
        <f t="shared" si="227"/>
        <v/>
      </c>
    </row>
    <row r="4807" spans="1:35" ht="15" customHeight="1">
      <c r="A4807" s="185"/>
      <c r="B4807" s="185"/>
      <c r="C4807" s="185"/>
      <c r="D4807" s="186"/>
      <c r="E4807" s="185"/>
      <c r="F4807" s="185"/>
      <c r="G4807" s="185"/>
      <c r="H4807" s="185"/>
      <c r="I4807" s="185"/>
      <c r="J4807" s="185"/>
      <c r="K4807" s="187"/>
      <c r="L4807" s="187"/>
      <c r="M4807" s="187"/>
      <c r="N4807" s="187"/>
      <c r="O4807" s="187"/>
      <c r="P4807" s="187"/>
      <c r="Q4807" s="187"/>
      <c r="R4807" s="190"/>
      <c r="S4807" s="190"/>
      <c r="T4807" s="190"/>
      <c r="U4807" s="190"/>
      <c r="V4807" s="190"/>
      <c r="W4807" s="190"/>
      <c r="X4807" s="190"/>
      <c r="Y4807" s="190"/>
      <c r="Z4807" s="190"/>
      <c r="AA4807" s="190"/>
      <c r="AB4807" s="190"/>
      <c r="AC4807" s="185"/>
      <c r="AD4807" s="190"/>
      <c r="AE4807" s="190"/>
      <c r="AF4807" s="190"/>
      <c r="AG4807" s="205" t="str">
        <f t="shared" si="225"/>
        <v/>
      </c>
      <c r="AH4807" s="205" t="str">
        <f t="shared" si="226"/>
        <v/>
      </c>
      <c r="AI4807" s="205" t="str">
        <f t="shared" si="227"/>
        <v/>
      </c>
    </row>
    <row r="4808" spans="1:35" ht="15" customHeight="1">
      <c r="A4808" s="185"/>
      <c r="B4808" s="185"/>
      <c r="C4808" s="185"/>
      <c r="D4808" s="186"/>
      <c r="E4808" s="185"/>
      <c r="F4808" s="185"/>
      <c r="G4808" s="185"/>
      <c r="H4808" s="185"/>
      <c r="I4808" s="185"/>
      <c r="J4808" s="185"/>
      <c r="K4808" s="187"/>
      <c r="L4808" s="187"/>
      <c r="M4808" s="187"/>
      <c r="N4808" s="187"/>
      <c r="O4808" s="187"/>
      <c r="P4808" s="187"/>
      <c r="Q4808" s="187"/>
      <c r="R4808" s="190"/>
      <c r="S4808" s="190"/>
      <c r="T4808" s="190"/>
      <c r="U4808" s="190"/>
      <c r="V4808" s="190"/>
      <c r="W4808" s="190"/>
      <c r="X4808" s="190"/>
      <c r="Y4808" s="190"/>
      <c r="Z4808" s="190"/>
      <c r="AA4808" s="190"/>
      <c r="AB4808" s="190"/>
      <c r="AC4808" s="185"/>
      <c r="AD4808" s="190"/>
      <c r="AE4808" s="190"/>
      <c r="AF4808" s="190"/>
      <c r="AG4808" s="205" t="str">
        <f t="shared" si="225"/>
        <v/>
      </c>
      <c r="AH4808" s="205" t="str">
        <f t="shared" si="226"/>
        <v/>
      </c>
      <c r="AI4808" s="205" t="str">
        <f t="shared" si="227"/>
        <v/>
      </c>
    </row>
    <row r="4809" spans="1:35" ht="15" customHeight="1">
      <c r="A4809" s="185"/>
      <c r="B4809" s="185"/>
      <c r="C4809" s="185"/>
      <c r="D4809" s="186"/>
      <c r="E4809" s="185"/>
      <c r="F4809" s="185"/>
      <c r="G4809" s="185"/>
      <c r="H4809" s="185"/>
      <c r="I4809" s="185"/>
      <c r="J4809" s="185"/>
      <c r="K4809" s="187"/>
      <c r="L4809" s="187"/>
      <c r="M4809" s="187"/>
      <c r="N4809" s="187"/>
      <c r="O4809" s="187"/>
      <c r="P4809" s="187"/>
      <c r="Q4809" s="187"/>
      <c r="R4809" s="190"/>
      <c r="S4809" s="190"/>
      <c r="T4809" s="190"/>
      <c r="U4809" s="190"/>
      <c r="V4809" s="190"/>
      <c r="W4809" s="190"/>
      <c r="X4809" s="190"/>
      <c r="Y4809" s="190"/>
      <c r="Z4809" s="190"/>
      <c r="AA4809" s="190"/>
      <c r="AB4809" s="190"/>
      <c r="AC4809" s="185"/>
      <c r="AD4809" s="190"/>
      <c r="AE4809" s="190"/>
      <c r="AF4809" s="190"/>
      <c r="AG4809" s="205" t="str">
        <f t="shared" si="225"/>
        <v/>
      </c>
      <c r="AH4809" s="205" t="str">
        <f t="shared" si="226"/>
        <v/>
      </c>
      <c r="AI4809" s="205" t="str">
        <f t="shared" si="227"/>
        <v/>
      </c>
    </row>
    <row r="4810" spans="1:35" ht="15" customHeight="1">
      <c r="A4810" s="185"/>
      <c r="B4810" s="185"/>
      <c r="C4810" s="185"/>
      <c r="D4810" s="186"/>
      <c r="E4810" s="185"/>
      <c r="F4810" s="185"/>
      <c r="G4810" s="185"/>
      <c r="H4810" s="185"/>
      <c r="I4810" s="185"/>
      <c r="J4810" s="185"/>
      <c r="K4810" s="187"/>
      <c r="L4810" s="187"/>
      <c r="M4810" s="187"/>
      <c r="N4810" s="187"/>
      <c r="O4810" s="187"/>
      <c r="P4810" s="187"/>
      <c r="Q4810" s="187"/>
      <c r="R4810" s="190"/>
      <c r="S4810" s="190"/>
      <c r="T4810" s="190"/>
      <c r="U4810" s="190"/>
      <c r="V4810" s="190"/>
      <c r="W4810" s="190"/>
      <c r="X4810" s="190"/>
      <c r="Y4810" s="190"/>
      <c r="Z4810" s="190"/>
      <c r="AA4810" s="190"/>
      <c r="AB4810" s="190"/>
      <c r="AC4810" s="185"/>
      <c r="AD4810" s="190"/>
      <c r="AE4810" s="190"/>
      <c r="AF4810" s="190"/>
      <c r="AG4810" s="205" t="str">
        <f t="shared" si="225"/>
        <v/>
      </c>
      <c r="AH4810" s="205" t="str">
        <f t="shared" si="226"/>
        <v/>
      </c>
      <c r="AI4810" s="205" t="str">
        <f t="shared" si="227"/>
        <v/>
      </c>
    </row>
    <row r="4811" spans="1:35" ht="15" customHeight="1">
      <c r="A4811" s="185"/>
      <c r="B4811" s="185"/>
      <c r="C4811" s="185"/>
      <c r="D4811" s="186"/>
      <c r="E4811" s="185"/>
      <c r="F4811" s="185"/>
      <c r="G4811" s="185"/>
      <c r="H4811" s="185"/>
      <c r="I4811" s="185"/>
      <c r="J4811" s="185"/>
      <c r="K4811" s="187"/>
      <c r="L4811" s="187"/>
      <c r="M4811" s="187"/>
      <c r="N4811" s="187"/>
      <c r="O4811" s="187"/>
      <c r="P4811" s="187"/>
      <c r="Q4811" s="187"/>
      <c r="R4811" s="190"/>
      <c r="S4811" s="190"/>
      <c r="T4811" s="190"/>
      <c r="U4811" s="190"/>
      <c r="V4811" s="190"/>
      <c r="W4811" s="190"/>
      <c r="X4811" s="190"/>
      <c r="Y4811" s="190"/>
      <c r="Z4811" s="190"/>
      <c r="AA4811" s="190"/>
      <c r="AB4811" s="190"/>
      <c r="AC4811" s="185"/>
      <c r="AD4811" s="190"/>
      <c r="AE4811" s="190"/>
      <c r="AF4811" s="190"/>
      <c r="AG4811" s="205" t="str">
        <f t="shared" si="225"/>
        <v/>
      </c>
      <c r="AH4811" s="205" t="str">
        <f t="shared" si="226"/>
        <v/>
      </c>
      <c r="AI4811" s="205" t="str">
        <f t="shared" si="227"/>
        <v/>
      </c>
    </row>
    <row r="4812" spans="1:35" ht="15" customHeight="1">
      <c r="A4812" s="185"/>
      <c r="B4812" s="185"/>
      <c r="C4812" s="185"/>
      <c r="D4812" s="186"/>
      <c r="E4812" s="185"/>
      <c r="F4812" s="185"/>
      <c r="G4812" s="185"/>
      <c r="H4812" s="185"/>
      <c r="I4812" s="185"/>
      <c r="J4812" s="185"/>
      <c r="K4812" s="187"/>
      <c r="L4812" s="187"/>
      <c r="M4812" s="187"/>
      <c r="N4812" s="187"/>
      <c r="O4812" s="187"/>
      <c r="P4812" s="187"/>
      <c r="Q4812" s="187"/>
      <c r="R4812" s="190"/>
      <c r="S4812" s="190"/>
      <c r="T4812" s="190"/>
      <c r="U4812" s="190"/>
      <c r="V4812" s="190"/>
      <c r="W4812" s="190"/>
      <c r="X4812" s="190"/>
      <c r="Y4812" s="190"/>
      <c r="Z4812" s="190"/>
      <c r="AA4812" s="190"/>
      <c r="AB4812" s="190"/>
      <c r="AC4812" s="185"/>
      <c r="AD4812" s="190"/>
      <c r="AE4812" s="190"/>
      <c r="AF4812" s="190"/>
      <c r="AG4812" s="205" t="str">
        <f t="shared" si="225"/>
        <v/>
      </c>
      <c r="AH4812" s="205" t="str">
        <f t="shared" si="226"/>
        <v/>
      </c>
      <c r="AI4812" s="205" t="str">
        <f t="shared" si="227"/>
        <v/>
      </c>
    </row>
    <row r="4813" spans="1:35" ht="15" customHeight="1">
      <c r="A4813" s="185"/>
      <c r="B4813" s="185"/>
      <c r="C4813" s="185"/>
      <c r="D4813" s="186"/>
      <c r="E4813" s="185"/>
      <c r="F4813" s="185"/>
      <c r="G4813" s="185"/>
      <c r="H4813" s="185"/>
      <c r="I4813" s="185"/>
      <c r="J4813" s="185"/>
      <c r="K4813" s="187"/>
      <c r="L4813" s="187"/>
      <c r="M4813" s="187"/>
      <c r="N4813" s="187"/>
      <c r="O4813" s="187"/>
      <c r="P4813" s="187"/>
      <c r="Q4813" s="187"/>
      <c r="R4813" s="190"/>
      <c r="S4813" s="190"/>
      <c r="T4813" s="190"/>
      <c r="U4813" s="190"/>
      <c r="V4813" s="190"/>
      <c r="W4813" s="190"/>
      <c r="X4813" s="190"/>
      <c r="Y4813" s="190"/>
      <c r="Z4813" s="190"/>
      <c r="AA4813" s="190"/>
      <c r="AB4813" s="190"/>
      <c r="AC4813" s="185"/>
      <c r="AD4813" s="190"/>
      <c r="AE4813" s="190"/>
      <c r="AF4813" s="190"/>
      <c r="AG4813" s="205" t="str">
        <f t="shared" si="225"/>
        <v/>
      </c>
      <c r="AH4813" s="205" t="str">
        <f t="shared" si="226"/>
        <v/>
      </c>
      <c r="AI4813" s="205" t="str">
        <f t="shared" si="227"/>
        <v/>
      </c>
    </row>
    <row r="4814" spans="1:35" ht="15" customHeight="1">
      <c r="A4814" s="185"/>
      <c r="B4814" s="185"/>
      <c r="C4814" s="185"/>
      <c r="D4814" s="186"/>
      <c r="E4814" s="185"/>
      <c r="F4814" s="185"/>
      <c r="G4814" s="185"/>
      <c r="H4814" s="185"/>
      <c r="I4814" s="185"/>
      <c r="J4814" s="185"/>
      <c r="K4814" s="187"/>
      <c r="L4814" s="187"/>
      <c r="M4814" s="187"/>
      <c r="N4814" s="187"/>
      <c r="O4814" s="187"/>
      <c r="P4814" s="187"/>
      <c r="Q4814" s="187"/>
      <c r="R4814" s="190"/>
      <c r="S4814" s="190"/>
      <c r="T4814" s="190"/>
      <c r="U4814" s="190"/>
      <c r="V4814" s="190"/>
      <c r="W4814" s="190"/>
      <c r="X4814" s="190"/>
      <c r="Y4814" s="190"/>
      <c r="Z4814" s="190"/>
      <c r="AA4814" s="190"/>
      <c r="AB4814" s="190"/>
      <c r="AC4814" s="185"/>
      <c r="AD4814" s="190"/>
      <c r="AE4814" s="190"/>
      <c r="AF4814" s="190"/>
      <c r="AG4814" s="205" t="str">
        <f t="shared" si="225"/>
        <v/>
      </c>
      <c r="AH4814" s="205" t="str">
        <f t="shared" si="226"/>
        <v/>
      </c>
      <c r="AI4814" s="205" t="str">
        <f t="shared" si="227"/>
        <v/>
      </c>
    </row>
    <row r="4815" spans="1:35" ht="15" customHeight="1">
      <c r="A4815" s="185"/>
      <c r="B4815" s="185"/>
      <c r="C4815" s="185"/>
      <c r="D4815" s="186"/>
      <c r="E4815" s="185"/>
      <c r="F4815" s="185"/>
      <c r="G4815" s="185"/>
      <c r="H4815" s="185"/>
      <c r="I4815" s="185"/>
      <c r="J4815" s="185"/>
      <c r="K4815" s="187"/>
      <c r="L4815" s="187"/>
      <c r="M4815" s="187"/>
      <c r="N4815" s="187"/>
      <c r="O4815" s="187"/>
      <c r="P4815" s="187"/>
      <c r="Q4815" s="187"/>
      <c r="R4815" s="190"/>
      <c r="S4815" s="190"/>
      <c r="T4815" s="190"/>
      <c r="U4815" s="190"/>
      <c r="V4815" s="190"/>
      <c r="W4815" s="190"/>
      <c r="X4815" s="190"/>
      <c r="Y4815" s="190"/>
      <c r="Z4815" s="190"/>
      <c r="AA4815" s="190"/>
      <c r="AB4815" s="190"/>
      <c r="AC4815" s="185"/>
      <c r="AD4815" s="190"/>
      <c r="AE4815" s="190"/>
      <c r="AF4815" s="190"/>
      <c r="AG4815" s="205" t="str">
        <f t="shared" si="225"/>
        <v/>
      </c>
      <c r="AH4815" s="205" t="str">
        <f t="shared" si="226"/>
        <v/>
      </c>
      <c r="AI4815" s="205" t="str">
        <f t="shared" si="227"/>
        <v/>
      </c>
    </row>
    <row r="4816" spans="1:35" ht="15" customHeight="1">
      <c r="A4816" s="185"/>
      <c r="B4816" s="185"/>
      <c r="C4816" s="185"/>
      <c r="D4816" s="186"/>
      <c r="E4816" s="185"/>
      <c r="F4816" s="185"/>
      <c r="G4816" s="185"/>
      <c r="H4816" s="185"/>
      <c r="I4816" s="185"/>
      <c r="J4816" s="185"/>
      <c r="K4816" s="187"/>
      <c r="L4816" s="187"/>
      <c r="M4816" s="187"/>
      <c r="N4816" s="187"/>
      <c r="O4816" s="187"/>
      <c r="P4816" s="187"/>
      <c r="Q4816" s="187"/>
      <c r="R4816" s="190"/>
      <c r="S4816" s="190"/>
      <c r="T4816" s="190"/>
      <c r="U4816" s="190"/>
      <c r="V4816" s="190"/>
      <c r="W4816" s="190"/>
      <c r="X4816" s="190"/>
      <c r="Y4816" s="190"/>
      <c r="Z4816" s="190"/>
      <c r="AA4816" s="190"/>
      <c r="AB4816" s="190"/>
      <c r="AC4816" s="185"/>
      <c r="AD4816" s="190"/>
      <c r="AE4816" s="190"/>
      <c r="AF4816" s="190"/>
      <c r="AG4816" s="205" t="str">
        <f t="shared" si="225"/>
        <v/>
      </c>
      <c r="AH4816" s="205" t="str">
        <f t="shared" si="226"/>
        <v/>
      </c>
      <c r="AI4816" s="205" t="str">
        <f t="shared" si="227"/>
        <v/>
      </c>
    </row>
    <row r="4817" spans="1:35" ht="15" customHeight="1">
      <c r="A4817" s="185"/>
      <c r="B4817" s="185"/>
      <c r="C4817" s="185"/>
      <c r="D4817" s="186"/>
      <c r="E4817" s="185"/>
      <c r="F4817" s="185"/>
      <c r="G4817" s="185"/>
      <c r="H4817" s="185"/>
      <c r="I4817" s="185"/>
      <c r="J4817" s="185"/>
      <c r="K4817" s="187"/>
      <c r="L4817" s="187"/>
      <c r="M4817" s="187"/>
      <c r="N4817" s="187"/>
      <c r="O4817" s="187"/>
      <c r="P4817" s="187"/>
      <c r="Q4817" s="187"/>
      <c r="R4817" s="190"/>
      <c r="S4817" s="190"/>
      <c r="T4817" s="190"/>
      <c r="U4817" s="190"/>
      <c r="V4817" s="190"/>
      <c r="W4817" s="190"/>
      <c r="X4817" s="190"/>
      <c r="Y4817" s="190"/>
      <c r="Z4817" s="190"/>
      <c r="AA4817" s="190"/>
      <c r="AB4817" s="190"/>
      <c r="AC4817" s="185"/>
      <c r="AD4817" s="190"/>
      <c r="AE4817" s="190"/>
      <c r="AF4817" s="190"/>
      <c r="AG4817" s="205" t="str">
        <f t="shared" si="225"/>
        <v/>
      </c>
      <c r="AH4817" s="205" t="str">
        <f t="shared" si="226"/>
        <v/>
      </c>
      <c r="AI4817" s="205" t="str">
        <f t="shared" si="227"/>
        <v/>
      </c>
    </row>
    <row r="4818" spans="1:35" ht="15" customHeight="1">
      <c r="A4818" s="185"/>
      <c r="B4818" s="185"/>
      <c r="C4818" s="185"/>
      <c r="D4818" s="186"/>
      <c r="E4818" s="185"/>
      <c r="F4818" s="185"/>
      <c r="G4818" s="185"/>
      <c r="H4818" s="185"/>
      <c r="I4818" s="185"/>
      <c r="J4818" s="185"/>
      <c r="K4818" s="187"/>
      <c r="L4818" s="187"/>
      <c r="M4818" s="187"/>
      <c r="N4818" s="187"/>
      <c r="O4818" s="187"/>
      <c r="P4818" s="187"/>
      <c r="Q4818" s="187"/>
      <c r="R4818" s="190"/>
      <c r="S4818" s="190"/>
      <c r="T4818" s="190"/>
      <c r="U4818" s="190"/>
      <c r="V4818" s="190"/>
      <c r="W4818" s="190"/>
      <c r="X4818" s="190"/>
      <c r="Y4818" s="190"/>
      <c r="Z4818" s="190"/>
      <c r="AA4818" s="190"/>
      <c r="AB4818" s="190"/>
      <c r="AC4818" s="185"/>
      <c r="AD4818" s="190"/>
      <c r="AE4818" s="190"/>
      <c r="AF4818" s="190"/>
      <c r="AG4818" s="205" t="str">
        <f t="shared" si="225"/>
        <v/>
      </c>
      <c r="AH4818" s="205" t="str">
        <f t="shared" si="226"/>
        <v/>
      </c>
      <c r="AI4818" s="205" t="str">
        <f t="shared" si="227"/>
        <v/>
      </c>
    </row>
    <row r="4819" spans="1:35" ht="15" customHeight="1">
      <c r="A4819" s="185"/>
      <c r="B4819" s="185"/>
      <c r="C4819" s="185"/>
      <c r="D4819" s="186"/>
      <c r="E4819" s="185"/>
      <c r="F4819" s="185"/>
      <c r="G4819" s="185"/>
      <c r="H4819" s="185"/>
      <c r="I4819" s="185"/>
      <c r="J4819" s="185"/>
      <c r="K4819" s="187"/>
      <c r="L4819" s="187"/>
      <c r="M4819" s="187"/>
      <c r="N4819" s="187"/>
      <c r="O4819" s="187"/>
      <c r="P4819" s="187"/>
      <c r="Q4819" s="187"/>
      <c r="R4819" s="190"/>
      <c r="S4819" s="190"/>
      <c r="T4819" s="190"/>
      <c r="U4819" s="190"/>
      <c r="V4819" s="190"/>
      <c r="W4819" s="190"/>
      <c r="X4819" s="190"/>
      <c r="Y4819" s="190"/>
      <c r="Z4819" s="190"/>
      <c r="AA4819" s="190"/>
      <c r="AB4819" s="190"/>
      <c r="AC4819" s="185"/>
      <c r="AD4819" s="190"/>
      <c r="AE4819" s="190"/>
      <c r="AF4819" s="190"/>
      <c r="AG4819" s="205" t="str">
        <f t="shared" si="225"/>
        <v/>
      </c>
      <c r="AH4819" s="205" t="str">
        <f t="shared" si="226"/>
        <v/>
      </c>
      <c r="AI4819" s="205" t="str">
        <f t="shared" si="227"/>
        <v/>
      </c>
    </row>
    <row r="4820" spans="1:35" ht="15" customHeight="1">
      <c r="A4820" s="185"/>
      <c r="B4820" s="185"/>
      <c r="C4820" s="185"/>
      <c r="D4820" s="186"/>
      <c r="E4820" s="185"/>
      <c r="F4820" s="185"/>
      <c r="G4820" s="185"/>
      <c r="H4820" s="185"/>
      <c r="I4820" s="185"/>
      <c r="J4820" s="185"/>
      <c r="K4820" s="187"/>
      <c r="L4820" s="187"/>
      <c r="M4820" s="187"/>
      <c r="N4820" s="187"/>
      <c r="O4820" s="187"/>
      <c r="P4820" s="187"/>
      <c r="Q4820" s="187"/>
      <c r="R4820" s="190"/>
      <c r="S4820" s="190"/>
      <c r="T4820" s="190"/>
      <c r="U4820" s="190"/>
      <c r="V4820" s="190"/>
      <c r="W4820" s="190"/>
      <c r="X4820" s="190"/>
      <c r="Y4820" s="190"/>
      <c r="Z4820" s="190"/>
      <c r="AA4820" s="190"/>
      <c r="AB4820" s="190"/>
      <c r="AC4820" s="185"/>
      <c r="AD4820" s="190"/>
      <c r="AE4820" s="190"/>
      <c r="AF4820" s="190"/>
      <c r="AG4820" s="205" t="str">
        <f t="shared" si="225"/>
        <v/>
      </c>
      <c r="AH4820" s="205" t="str">
        <f t="shared" si="226"/>
        <v/>
      </c>
      <c r="AI4820" s="205" t="str">
        <f t="shared" si="227"/>
        <v/>
      </c>
    </row>
    <row r="4821" spans="1:35" ht="15" customHeight="1">
      <c r="A4821" s="185"/>
      <c r="B4821" s="185"/>
      <c r="C4821" s="185"/>
      <c r="D4821" s="186"/>
      <c r="E4821" s="185"/>
      <c r="F4821" s="185"/>
      <c r="G4821" s="185"/>
      <c r="H4821" s="185"/>
      <c r="I4821" s="185"/>
      <c r="J4821" s="185"/>
      <c r="K4821" s="187"/>
      <c r="L4821" s="187"/>
      <c r="M4821" s="187"/>
      <c r="N4821" s="187"/>
      <c r="O4821" s="187"/>
      <c r="P4821" s="187"/>
      <c r="Q4821" s="187"/>
      <c r="R4821" s="190"/>
      <c r="S4821" s="190"/>
      <c r="T4821" s="190"/>
      <c r="U4821" s="190"/>
      <c r="V4821" s="190"/>
      <c r="W4821" s="190"/>
      <c r="X4821" s="190"/>
      <c r="Y4821" s="190"/>
      <c r="Z4821" s="190"/>
      <c r="AA4821" s="190"/>
      <c r="AB4821" s="190"/>
      <c r="AC4821" s="185"/>
      <c r="AD4821" s="190"/>
      <c r="AE4821" s="190"/>
      <c r="AF4821" s="190"/>
      <c r="AG4821" s="205" t="str">
        <f t="shared" si="225"/>
        <v/>
      </c>
      <c r="AH4821" s="205" t="str">
        <f t="shared" si="226"/>
        <v/>
      </c>
      <c r="AI4821" s="205" t="str">
        <f t="shared" si="227"/>
        <v/>
      </c>
    </row>
    <row r="4822" spans="1:35" ht="15" customHeight="1">
      <c r="A4822" s="185"/>
      <c r="B4822" s="185"/>
      <c r="C4822" s="185"/>
      <c r="D4822" s="186"/>
      <c r="E4822" s="185"/>
      <c r="F4822" s="185"/>
      <c r="G4822" s="185"/>
      <c r="H4822" s="185"/>
      <c r="I4822" s="185"/>
      <c r="J4822" s="185"/>
      <c r="K4822" s="187"/>
      <c r="L4822" s="187"/>
      <c r="M4822" s="187"/>
      <c r="N4822" s="187"/>
      <c r="O4822" s="187"/>
      <c r="P4822" s="187"/>
      <c r="Q4822" s="187"/>
      <c r="R4822" s="190"/>
      <c r="S4822" s="190"/>
      <c r="T4822" s="190"/>
      <c r="U4822" s="190"/>
      <c r="V4822" s="190"/>
      <c r="W4822" s="190"/>
      <c r="X4822" s="190"/>
      <c r="Y4822" s="190"/>
      <c r="Z4822" s="190"/>
      <c r="AA4822" s="190"/>
      <c r="AB4822" s="190"/>
      <c r="AC4822" s="185"/>
      <c r="AD4822" s="190"/>
      <c r="AE4822" s="190"/>
      <c r="AF4822" s="190"/>
      <c r="AG4822" s="205" t="str">
        <f t="shared" si="225"/>
        <v/>
      </c>
      <c r="AH4822" s="205" t="str">
        <f t="shared" si="226"/>
        <v/>
      </c>
      <c r="AI4822" s="205" t="str">
        <f t="shared" si="227"/>
        <v/>
      </c>
    </row>
    <row r="4823" spans="1:35" ht="15" customHeight="1">
      <c r="A4823" s="185"/>
      <c r="B4823" s="185"/>
      <c r="C4823" s="185"/>
      <c r="D4823" s="186"/>
      <c r="E4823" s="185"/>
      <c r="F4823" s="185"/>
      <c r="G4823" s="185"/>
      <c r="H4823" s="185"/>
      <c r="I4823" s="185"/>
      <c r="J4823" s="185"/>
      <c r="K4823" s="187"/>
      <c r="L4823" s="187"/>
      <c r="M4823" s="187"/>
      <c r="N4823" s="187"/>
      <c r="O4823" s="187"/>
      <c r="P4823" s="187"/>
      <c r="Q4823" s="187"/>
      <c r="R4823" s="190"/>
      <c r="S4823" s="190"/>
      <c r="T4823" s="190"/>
      <c r="U4823" s="190"/>
      <c r="V4823" s="190"/>
      <c r="W4823" s="190"/>
      <c r="X4823" s="190"/>
      <c r="Y4823" s="190"/>
      <c r="Z4823" s="190"/>
      <c r="AA4823" s="190"/>
      <c r="AB4823" s="190"/>
      <c r="AC4823" s="185"/>
      <c r="AD4823" s="190"/>
      <c r="AE4823" s="190"/>
      <c r="AF4823" s="190"/>
      <c r="AG4823" s="205" t="str">
        <f t="shared" si="225"/>
        <v/>
      </c>
      <c r="AH4823" s="205" t="str">
        <f t="shared" si="226"/>
        <v/>
      </c>
      <c r="AI4823" s="205" t="str">
        <f t="shared" si="227"/>
        <v/>
      </c>
    </row>
    <row r="4824" spans="1:35" ht="15" customHeight="1">
      <c r="A4824" s="185"/>
      <c r="B4824" s="185"/>
      <c r="C4824" s="185"/>
      <c r="D4824" s="186"/>
      <c r="E4824" s="185"/>
      <c r="F4824" s="185"/>
      <c r="G4824" s="185"/>
      <c r="H4824" s="185"/>
      <c r="I4824" s="185"/>
      <c r="J4824" s="185"/>
      <c r="K4824" s="187"/>
      <c r="L4824" s="187"/>
      <c r="M4824" s="187"/>
      <c r="N4824" s="187"/>
      <c r="O4824" s="187"/>
      <c r="P4824" s="187"/>
      <c r="Q4824" s="187"/>
      <c r="R4824" s="190"/>
      <c r="S4824" s="190"/>
      <c r="T4824" s="190"/>
      <c r="U4824" s="190"/>
      <c r="V4824" s="190"/>
      <c r="W4824" s="190"/>
      <c r="X4824" s="190"/>
      <c r="Y4824" s="190"/>
      <c r="Z4824" s="190"/>
      <c r="AA4824" s="190"/>
      <c r="AB4824" s="190"/>
      <c r="AC4824" s="185"/>
      <c r="AD4824" s="190"/>
      <c r="AE4824" s="190"/>
      <c r="AF4824" s="190"/>
      <c r="AG4824" s="205" t="str">
        <f t="shared" si="225"/>
        <v/>
      </c>
      <c r="AH4824" s="205" t="str">
        <f t="shared" si="226"/>
        <v/>
      </c>
      <c r="AI4824" s="205" t="str">
        <f t="shared" si="227"/>
        <v/>
      </c>
    </row>
    <row r="4825" spans="1:35" ht="15" customHeight="1">
      <c r="A4825" s="185"/>
      <c r="B4825" s="185"/>
      <c r="C4825" s="185"/>
      <c r="D4825" s="186"/>
      <c r="E4825" s="185"/>
      <c r="F4825" s="185"/>
      <c r="G4825" s="185"/>
      <c r="H4825" s="185"/>
      <c r="I4825" s="185"/>
      <c r="J4825" s="185"/>
      <c r="K4825" s="187"/>
      <c r="L4825" s="187"/>
      <c r="M4825" s="187"/>
      <c r="N4825" s="187"/>
      <c r="O4825" s="187"/>
      <c r="P4825" s="187"/>
      <c r="Q4825" s="187"/>
      <c r="R4825" s="190"/>
      <c r="S4825" s="190"/>
      <c r="T4825" s="190"/>
      <c r="U4825" s="190"/>
      <c r="V4825" s="190"/>
      <c r="W4825" s="190"/>
      <c r="X4825" s="190"/>
      <c r="Y4825" s="190"/>
      <c r="Z4825" s="190"/>
      <c r="AA4825" s="190"/>
      <c r="AB4825" s="190"/>
      <c r="AC4825" s="185"/>
      <c r="AD4825" s="190"/>
      <c r="AE4825" s="190"/>
      <c r="AF4825" s="190"/>
      <c r="AG4825" s="205" t="str">
        <f t="shared" si="225"/>
        <v/>
      </c>
      <c r="AH4825" s="205" t="str">
        <f t="shared" si="226"/>
        <v/>
      </c>
      <c r="AI4825" s="205" t="str">
        <f t="shared" si="227"/>
        <v/>
      </c>
    </row>
    <row r="4826" spans="1:35" ht="15" customHeight="1">
      <c r="A4826" s="185"/>
      <c r="B4826" s="185"/>
      <c r="C4826" s="185"/>
      <c r="D4826" s="186"/>
      <c r="E4826" s="185"/>
      <c r="F4826" s="185"/>
      <c r="G4826" s="185"/>
      <c r="H4826" s="185"/>
      <c r="I4826" s="185"/>
      <c r="J4826" s="185"/>
      <c r="K4826" s="187"/>
      <c r="L4826" s="187"/>
      <c r="M4826" s="187"/>
      <c r="N4826" s="187"/>
      <c r="O4826" s="187"/>
      <c r="P4826" s="187"/>
      <c r="Q4826" s="187"/>
      <c r="R4826" s="190"/>
      <c r="S4826" s="190"/>
      <c r="T4826" s="190"/>
      <c r="U4826" s="190"/>
      <c r="V4826" s="190"/>
      <c r="W4826" s="190"/>
      <c r="X4826" s="190"/>
      <c r="Y4826" s="190"/>
      <c r="Z4826" s="190"/>
      <c r="AA4826" s="190"/>
      <c r="AB4826" s="190"/>
      <c r="AC4826" s="185"/>
      <c r="AD4826" s="190"/>
      <c r="AE4826" s="190"/>
      <c r="AF4826" s="190"/>
      <c r="AG4826" s="205" t="str">
        <f t="shared" si="225"/>
        <v/>
      </c>
      <c r="AH4826" s="205" t="str">
        <f t="shared" si="226"/>
        <v/>
      </c>
      <c r="AI4826" s="205" t="str">
        <f t="shared" si="227"/>
        <v/>
      </c>
    </row>
    <row r="4827" spans="1:35" ht="15" customHeight="1">
      <c r="A4827" s="185"/>
      <c r="B4827" s="185"/>
      <c r="C4827" s="185"/>
      <c r="D4827" s="186"/>
      <c r="E4827" s="185"/>
      <c r="F4827" s="185"/>
      <c r="G4827" s="185"/>
      <c r="H4827" s="185"/>
      <c r="I4827" s="185"/>
      <c r="J4827" s="185"/>
      <c r="K4827" s="187"/>
      <c r="L4827" s="187"/>
      <c r="M4827" s="187"/>
      <c r="N4827" s="187"/>
      <c r="O4827" s="187"/>
      <c r="P4827" s="187"/>
      <c r="Q4827" s="187"/>
      <c r="R4827" s="190"/>
      <c r="S4827" s="190"/>
      <c r="T4827" s="190"/>
      <c r="U4827" s="190"/>
      <c r="V4827" s="190"/>
      <c r="W4827" s="190"/>
      <c r="X4827" s="190"/>
      <c r="Y4827" s="190"/>
      <c r="Z4827" s="190"/>
      <c r="AA4827" s="190"/>
      <c r="AB4827" s="190"/>
      <c r="AC4827" s="185"/>
      <c r="AD4827" s="190"/>
      <c r="AE4827" s="190"/>
      <c r="AF4827" s="190"/>
      <c r="AG4827" s="205" t="str">
        <f t="shared" si="225"/>
        <v/>
      </c>
      <c r="AH4827" s="205" t="str">
        <f t="shared" si="226"/>
        <v/>
      </c>
      <c r="AI4827" s="205" t="str">
        <f t="shared" si="227"/>
        <v/>
      </c>
    </row>
    <row r="4828" spans="1:35" ht="15" customHeight="1">
      <c r="A4828" s="185"/>
      <c r="B4828" s="185"/>
      <c r="C4828" s="185"/>
      <c r="D4828" s="186"/>
      <c r="E4828" s="185"/>
      <c r="F4828" s="185"/>
      <c r="G4828" s="185"/>
      <c r="H4828" s="185"/>
      <c r="I4828" s="185"/>
      <c r="J4828" s="185"/>
      <c r="K4828" s="187"/>
      <c r="L4828" s="187"/>
      <c r="M4828" s="187"/>
      <c r="N4828" s="187"/>
      <c r="O4828" s="187"/>
      <c r="P4828" s="187"/>
      <c r="Q4828" s="187"/>
      <c r="R4828" s="190"/>
      <c r="S4828" s="190"/>
      <c r="T4828" s="190"/>
      <c r="U4828" s="190"/>
      <c r="V4828" s="190"/>
      <c r="W4828" s="190"/>
      <c r="X4828" s="190"/>
      <c r="Y4828" s="190"/>
      <c r="Z4828" s="190"/>
      <c r="AA4828" s="190"/>
      <c r="AB4828" s="190"/>
      <c r="AC4828" s="185"/>
      <c r="AD4828" s="190"/>
      <c r="AE4828" s="190"/>
      <c r="AF4828" s="190"/>
      <c r="AG4828" s="205" t="str">
        <f t="shared" si="225"/>
        <v/>
      </c>
      <c r="AH4828" s="205" t="str">
        <f t="shared" si="226"/>
        <v/>
      </c>
      <c r="AI4828" s="205" t="str">
        <f t="shared" si="227"/>
        <v/>
      </c>
    </row>
    <row r="4829" spans="1:35" ht="15" customHeight="1">
      <c r="A4829" s="185"/>
      <c r="B4829" s="185"/>
      <c r="C4829" s="185"/>
      <c r="D4829" s="186"/>
      <c r="E4829" s="185"/>
      <c r="F4829" s="185"/>
      <c r="G4829" s="185"/>
      <c r="H4829" s="185"/>
      <c r="I4829" s="185"/>
      <c r="J4829" s="185"/>
      <c r="K4829" s="187"/>
      <c r="L4829" s="187"/>
      <c r="M4829" s="187"/>
      <c r="N4829" s="187"/>
      <c r="O4829" s="187"/>
      <c r="P4829" s="187"/>
      <c r="Q4829" s="187"/>
      <c r="R4829" s="190"/>
      <c r="S4829" s="190"/>
      <c r="T4829" s="190"/>
      <c r="U4829" s="190"/>
      <c r="V4829" s="190"/>
      <c r="W4829" s="190"/>
      <c r="X4829" s="190"/>
      <c r="Y4829" s="190"/>
      <c r="Z4829" s="190"/>
      <c r="AA4829" s="190"/>
      <c r="AB4829" s="190"/>
      <c r="AC4829" s="185"/>
      <c r="AD4829" s="190"/>
      <c r="AE4829" s="190"/>
      <c r="AF4829" s="190"/>
      <c r="AG4829" s="205" t="str">
        <f t="shared" si="225"/>
        <v/>
      </c>
      <c r="AH4829" s="205" t="str">
        <f t="shared" si="226"/>
        <v/>
      </c>
      <c r="AI4829" s="205" t="str">
        <f t="shared" si="227"/>
        <v/>
      </c>
    </row>
    <row r="4830" spans="1:35" ht="15" customHeight="1">
      <c r="A4830" s="185"/>
      <c r="B4830" s="185"/>
      <c r="C4830" s="185"/>
      <c r="D4830" s="186"/>
      <c r="E4830" s="185"/>
      <c r="F4830" s="185"/>
      <c r="G4830" s="185"/>
      <c r="H4830" s="185"/>
      <c r="I4830" s="185"/>
      <c r="J4830" s="185"/>
      <c r="K4830" s="187"/>
      <c r="L4830" s="187"/>
      <c r="M4830" s="187"/>
      <c r="N4830" s="187"/>
      <c r="O4830" s="187"/>
      <c r="P4830" s="187"/>
      <c r="Q4830" s="187"/>
      <c r="R4830" s="190"/>
      <c r="S4830" s="190"/>
      <c r="T4830" s="190"/>
      <c r="U4830" s="190"/>
      <c r="V4830" s="190"/>
      <c r="W4830" s="190"/>
      <c r="X4830" s="190"/>
      <c r="Y4830" s="190"/>
      <c r="Z4830" s="190"/>
      <c r="AA4830" s="190"/>
      <c r="AB4830" s="190"/>
      <c r="AC4830" s="185"/>
      <c r="AD4830" s="190"/>
      <c r="AE4830" s="190"/>
      <c r="AF4830" s="190"/>
      <c r="AG4830" s="205" t="str">
        <f t="shared" si="225"/>
        <v/>
      </c>
      <c r="AH4830" s="205" t="str">
        <f t="shared" si="226"/>
        <v/>
      </c>
      <c r="AI4830" s="205" t="str">
        <f t="shared" si="227"/>
        <v/>
      </c>
    </row>
    <row r="4831" spans="1:35" ht="15" customHeight="1">
      <c r="A4831" s="185"/>
      <c r="B4831" s="185"/>
      <c r="C4831" s="185"/>
      <c r="D4831" s="186"/>
      <c r="E4831" s="185"/>
      <c r="F4831" s="185"/>
      <c r="G4831" s="185"/>
      <c r="H4831" s="185"/>
      <c r="I4831" s="185"/>
      <c r="J4831" s="185"/>
      <c r="K4831" s="187"/>
      <c r="L4831" s="187"/>
      <c r="M4831" s="187"/>
      <c r="N4831" s="187"/>
      <c r="O4831" s="187"/>
      <c r="P4831" s="187"/>
      <c r="Q4831" s="187"/>
      <c r="R4831" s="190"/>
      <c r="S4831" s="190"/>
      <c r="T4831" s="190"/>
      <c r="U4831" s="190"/>
      <c r="V4831" s="190"/>
      <c r="W4831" s="190"/>
      <c r="X4831" s="190"/>
      <c r="Y4831" s="190"/>
      <c r="Z4831" s="190"/>
      <c r="AA4831" s="190"/>
      <c r="AB4831" s="190"/>
      <c r="AC4831" s="185"/>
      <c r="AD4831" s="190"/>
      <c r="AE4831" s="190"/>
      <c r="AF4831" s="190"/>
      <c r="AG4831" s="205" t="str">
        <f t="shared" si="225"/>
        <v/>
      </c>
      <c r="AH4831" s="205" t="str">
        <f t="shared" si="226"/>
        <v/>
      </c>
      <c r="AI4831" s="205" t="str">
        <f t="shared" si="227"/>
        <v/>
      </c>
    </row>
    <row r="4832" spans="1:35" ht="15" customHeight="1">
      <c r="A4832" s="185"/>
      <c r="B4832" s="185"/>
      <c r="C4832" s="185"/>
      <c r="D4832" s="186"/>
      <c r="E4832" s="185"/>
      <c r="F4832" s="185"/>
      <c r="G4832" s="185"/>
      <c r="H4832" s="185"/>
      <c r="I4832" s="185"/>
      <c r="J4832" s="185"/>
      <c r="K4832" s="187"/>
      <c r="L4832" s="187"/>
      <c r="M4832" s="187"/>
      <c r="N4832" s="187"/>
      <c r="O4832" s="187"/>
      <c r="P4832" s="187"/>
      <c r="Q4832" s="187"/>
      <c r="R4832" s="190"/>
      <c r="S4832" s="190"/>
      <c r="T4832" s="190"/>
      <c r="U4832" s="190"/>
      <c r="V4832" s="190"/>
      <c r="W4832" s="190"/>
      <c r="X4832" s="190"/>
      <c r="Y4832" s="190"/>
      <c r="Z4832" s="190"/>
      <c r="AA4832" s="190"/>
      <c r="AB4832" s="190"/>
      <c r="AC4832" s="185"/>
      <c r="AD4832" s="190"/>
      <c r="AE4832" s="190"/>
      <c r="AF4832" s="190"/>
      <c r="AG4832" s="205" t="str">
        <f t="shared" si="225"/>
        <v/>
      </c>
      <c r="AH4832" s="205" t="str">
        <f t="shared" si="226"/>
        <v/>
      </c>
      <c r="AI4832" s="205" t="str">
        <f t="shared" si="227"/>
        <v/>
      </c>
    </row>
    <row r="4833" spans="1:35" ht="15" customHeight="1">
      <c r="A4833" s="185"/>
      <c r="B4833" s="185"/>
      <c r="C4833" s="185"/>
      <c r="D4833" s="186"/>
      <c r="E4833" s="185"/>
      <c r="F4833" s="185"/>
      <c r="G4833" s="185"/>
      <c r="H4833" s="185"/>
      <c r="I4833" s="185"/>
      <c r="J4833" s="185"/>
      <c r="K4833" s="187"/>
      <c r="L4833" s="187"/>
      <c r="M4833" s="187"/>
      <c r="N4833" s="187"/>
      <c r="O4833" s="187"/>
      <c r="P4833" s="187"/>
      <c r="Q4833" s="187"/>
      <c r="R4833" s="190"/>
      <c r="S4833" s="190"/>
      <c r="T4833" s="190"/>
      <c r="U4833" s="190"/>
      <c r="V4833" s="190"/>
      <c r="W4833" s="190"/>
      <c r="X4833" s="190"/>
      <c r="Y4833" s="190"/>
      <c r="Z4833" s="190"/>
      <c r="AA4833" s="190"/>
      <c r="AB4833" s="190"/>
      <c r="AC4833" s="185"/>
      <c r="AD4833" s="190"/>
      <c r="AE4833" s="190"/>
      <c r="AF4833" s="190"/>
      <c r="AG4833" s="205" t="str">
        <f t="shared" si="225"/>
        <v/>
      </c>
      <c r="AH4833" s="205" t="str">
        <f t="shared" si="226"/>
        <v/>
      </c>
      <c r="AI4833" s="205" t="str">
        <f t="shared" si="227"/>
        <v/>
      </c>
    </row>
    <row r="4834" spans="1:35" ht="15" customHeight="1">
      <c r="A4834" s="185"/>
      <c r="B4834" s="185"/>
      <c r="C4834" s="185"/>
      <c r="D4834" s="186"/>
      <c r="E4834" s="185"/>
      <c r="F4834" s="185"/>
      <c r="G4834" s="185"/>
      <c r="H4834" s="185"/>
      <c r="I4834" s="185"/>
      <c r="J4834" s="185"/>
      <c r="K4834" s="187"/>
      <c r="L4834" s="187"/>
      <c r="M4834" s="187"/>
      <c r="N4834" s="187"/>
      <c r="O4834" s="187"/>
      <c r="P4834" s="187"/>
      <c r="Q4834" s="187"/>
      <c r="R4834" s="190"/>
      <c r="S4834" s="190"/>
      <c r="T4834" s="190"/>
      <c r="U4834" s="190"/>
      <c r="V4834" s="190"/>
      <c r="W4834" s="190"/>
      <c r="X4834" s="190"/>
      <c r="Y4834" s="190"/>
      <c r="Z4834" s="190"/>
      <c r="AA4834" s="190"/>
      <c r="AB4834" s="190"/>
      <c r="AC4834" s="185"/>
      <c r="AD4834" s="190"/>
      <c r="AE4834" s="190"/>
      <c r="AF4834" s="190"/>
      <c r="AG4834" s="205" t="str">
        <f t="shared" si="225"/>
        <v/>
      </c>
      <c r="AH4834" s="205" t="str">
        <f t="shared" si="226"/>
        <v/>
      </c>
      <c r="AI4834" s="205" t="str">
        <f t="shared" si="227"/>
        <v/>
      </c>
    </row>
    <row r="4835" spans="1:35" ht="15" customHeight="1">
      <c r="A4835" s="185"/>
      <c r="B4835" s="185"/>
      <c r="C4835" s="185"/>
      <c r="D4835" s="186"/>
      <c r="E4835" s="185"/>
      <c r="F4835" s="185"/>
      <c r="G4835" s="185"/>
      <c r="H4835" s="185"/>
      <c r="I4835" s="185"/>
      <c r="J4835" s="185"/>
      <c r="K4835" s="187"/>
      <c r="L4835" s="187"/>
      <c r="M4835" s="187"/>
      <c r="N4835" s="187"/>
      <c r="O4835" s="187"/>
      <c r="P4835" s="187"/>
      <c r="Q4835" s="187"/>
      <c r="R4835" s="190"/>
      <c r="S4835" s="190"/>
      <c r="T4835" s="190"/>
      <c r="U4835" s="190"/>
      <c r="V4835" s="190"/>
      <c r="W4835" s="190"/>
      <c r="X4835" s="190"/>
      <c r="Y4835" s="190"/>
      <c r="Z4835" s="190"/>
      <c r="AA4835" s="190"/>
      <c r="AB4835" s="190"/>
      <c r="AC4835" s="185"/>
      <c r="AD4835" s="190"/>
      <c r="AE4835" s="190"/>
      <c r="AF4835" s="190"/>
      <c r="AG4835" s="205" t="str">
        <f t="shared" si="225"/>
        <v/>
      </c>
      <c r="AH4835" s="205" t="str">
        <f t="shared" si="226"/>
        <v/>
      </c>
      <c r="AI4835" s="205" t="str">
        <f t="shared" si="227"/>
        <v/>
      </c>
    </row>
    <row r="4836" spans="1:35" ht="15" customHeight="1">
      <c r="A4836" s="185"/>
      <c r="B4836" s="185"/>
      <c r="C4836" s="185"/>
      <c r="D4836" s="186"/>
      <c r="E4836" s="185"/>
      <c r="F4836" s="185"/>
      <c r="G4836" s="185"/>
      <c r="H4836" s="185"/>
      <c r="I4836" s="185"/>
      <c r="J4836" s="185"/>
      <c r="K4836" s="187"/>
      <c r="L4836" s="187"/>
      <c r="M4836" s="187"/>
      <c r="N4836" s="187"/>
      <c r="O4836" s="187"/>
      <c r="P4836" s="187"/>
      <c r="Q4836" s="187"/>
      <c r="R4836" s="190"/>
      <c r="S4836" s="190"/>
      <c r="T4836" s="190"/>
      <c r="U4836" s="190"/>
      <c r="V4836" s="190"/>
      <c r="W4836" s="190"/>
      <c r="X4836" s="190"/>
      <c r="Y4836" s="190"/>
      <c r="Z4836" s="190"/>
      <c r="AA4836" s="190"/>
      <c r="AB4836" s="190"/>
      <c r="AC4836" s="185"/>
      <c r="AD4836" s="190"/>
      <c r="AE4836" s="190"/>
      <c r="AF4836" s="190"/>
      <c r="AG4836" s="205" t="str">
        <f t="shared" si="225"/>
        <v/>
      </c>
      <c r="AH4836" s="205" t="str">
        <f t="shared" si="226"/>
        <v/>
      </c>
      <c r="AI4836" s="205" t="str">
        <f t="shared" si="227"/>
        <v/>
      </c>
    </row>
    <row r="4837" spans="1:35" ht="15" customHeight="1">
      <c r="A4837" s="185"/>
      <c r="B4837" s="185"/>
      <c r="C4837" s="185"/>
      <c r="D4837" s="186"/>
      <c r="E4837" s="185"/>
      <c r="F4837" s="185"/>
      <c r="G4837" s="185"/>
      <c r="H4837" s="185"/>
      <c r="I4837" s="185"/>
      <c r="J4837" s="185"/>
      <c r="K4837" s="187"/>
      <c r="L4837" s="187"/>
      <c r="M4837" s="187"/>
      <c r="N4837" s="187"/>
      <c r="O4837" s="187"/>
      <c r="P4837" s="187"/>
      <c r="Q4837" s="187"/>
      <c r="R4837" s="190"/>
      <c r="S4837" s="190"/>
      <c r="T4837" s="190"/>
      <c r="U4837" s="190"/>
      <c r="V4837" s="190"/>
      <c r="W4837" s="190"/>
      <c r="X4837" s="190"/>
      <c r="Y4837" s="190"/>
      <c r="Z4837" s="190"/>
      <c r="AA4837" s="190"/>
      <c r="AB4837" s="190"/>
      <c r="AC4837" s="185"/>
      <c r="AD4837" s="190"/>
      <c r="AE4837" s="190"/>
      <c r="AF4837" s="190"/>
      <c r="AG4837" s="205" t="str">
        <f t="shared" si="225"/>
        <v/>
      </c>
      <c r="AH4837" s="205" t="str">
        <f t="shared" si="226"/>
        <v/>
      </c>
      <c r="AI4837" s="205" t="str">
        <f t="shared" si="227"/>
        <v/>
      </c>
    </row>
    <row r="4838" spans="1:35" ht="15" customHeight="1">
      <c r="A4838" s="185"/>
      <c r="B4838" s="185"/>
      <c r="C4838" s="185"/>
      <c r="D4838" s="186"/>
      <c r="E4838" s="185"/>
      <c r="F4838" s="185"/>
      <c r="G4838" s="185"/>
      <c r="H4838" s="185"/>
      <c r="I4838" s="185"/>
      <c r="J4838" s="185"/>
      <c r="K4838" s="187"/>
      <c r="L4838" s="187"/>
      <c r="M4838" s="187"/>
      <c r="N4838" s="187"/>
      <c r="O4838" s="187"/>
      <c r="P4838" s="187"/>
      <c r="Q4838" s="187"/>
      <c r="R4838" s="190"/>
      <c r="S4838" s="190"/>
      <c r="T4838" s="190"/>
      <c r="U4838" s="190"/>
      <c r="V4838" s="190"/>
      <c r="W4838" s="190"/>
      <c r="X4838" s="190"/>
      <c r="Y4838" s="190"/>
      <c r="Z4838" s="190"/>
      <c r="AA4838" s="190"/>
      <c r="AB4838" s="190"/>
      <c r="AC4838" s="185"/>
      <c r="AD4838" s="190"/>
      <c r="AE4838" s="190"/>
      <c r="AF4838" s="190"/>
      <c r="AG4838" s="205" t="str">
        <f t="shared" si="225"/>
        <v/>
      </c>
      <c r="AH4838" s="205" t="str">
        <f t="shared" si="226"/>
        <v/>
      </c>
      <c r="AI4838" s="205" t="str">
        <f t="shared" si="227"/>
        <v/>
      </c>
    </row>
    <row r="4839" spans="1:35" ht="15" customHeight="1">
      <c r="A4839" s="185"/>
      <c r="B4839" s="185"/>
      <c r="C4839" s="185"/>
      <c r="D4839" s="186"/>
      <c r="E4839" s="185"/>
      <c r="F4839" s="185"/>
      <c r="G4839" s="185"/>
      <c r="H4839" s="185"/>
      <c r="I4839" s="185"/>
      <c r="J4839" s="185"/>
      <c r="K4839" s="187"/>
      <c r="L4839" s="187"/>
      <c r="M4839" s="187"/>
      <c r="N4839" s="187"/>
      <c r="O4839" s="187"/>
      <c r="P4839" s="187"/>
      <c r="Q4839" s="187"/>
      <c r="R4839" s="190"/>
      <c r="S4839" s="190"/>
      <c r="T4839" s="190"/>
      <c r="U4839" s="190"/>
      <c r="V4839" s="190"/>
      <c r="W4839" s="190"/>
      <c r="X4839" s="190"/>
      <c r="Y4839" s="190"/>
      <c r="Z4839" s="190"/>
      <c r="AA4839" s="190"/>
      <c r="AB4839" s="190"/>
      <c r="AC4839" s="185"/>
      <c r="AD4839" s="190"/>
      <c r="AE4839" s="190"/>
      <c r="AF4839" s="190"/>
      <c r="AG4839" s="205" t="str">
        <f t="shared" si="225"/>
        <v/>
      </c>
      <c r="AH4839" s="205" t="str">
        <f t="shared" si="226"/>
        <v/>
      </c>
      <c r="AI4839" s="205" t="str">
        <f t="shared" si="227"/>
        <v/>
      </c>
    </row>
    <row r="4840" spans="1:35" ht="15" customHeight="1">
      <c r="A4840" s="185"/>
      <c r="B4840" s="185"/>
      <c r="C4840" s="185"/>
      <c r="D4840" s="186"/>
      <c r="E4840" s="185"/>
      <c r="F4840" s="185"/>
      <c r="G4840" s="185"/>
      <c r="H4840" s="185"/>
      <c r="I4840" s="185"/>
      <c r="J4840" s="185"/>
      <c r="K4840" s="187"/>
      <c r="L4840" s="187"/>
      <c r="M4840" s="187"/>
      <c r="N4840" s="187"/>
      <c r="O4840" s="187"/>
      <c r="P4840" s="187"/>
      <c r="Q4840" s="187"/>
      <c r="R4840" s="190"/>
      <c r="S4840" s="190"/>
      <c r="T4840" s="190"/>
      <c r="U4840" s="190"/>
      <c r="V4840" s="190"/>
      <c r="W4840" s="190"/>
      <c r="X4840" s="190"/>
      <c r="Y4840" s="190"/>
      <c r="Z4840" s="190"/>
      <c r="AA4840" s="190"/>
      <c r="AB4840" s="190"/>
      <c r="AC4840" s="185"/>
      <c r="AD4840" s="190"/>
      <c r="AE4840" s="190"/>
      <c r="AF4840" s="190"/>
      <c r="AG4840" s="205" t="str">
        <f t="shared" si="225"/>
        <v/>
      </c>
      <c r="AH4840" s="205" t="str">
        <f t="shared" si="226"/>
        <v/>
      </c>
      <c r="AI4840" s="205" t="str">
        <f t="shared" si="227"/>
        <v/>
      </c>
    </row>
    <row r="4841" spans="1:35" ht="15" customHeight="1">
      <c r="A4841" s="185"/>
      <c r="B4841" s="185"/>
      <c r="C4841" s="185"/>
      <c r="D4841" s="186"/>
      <c r="E4841" s="185"/>
      <c r="F4841" s="185"/>
      <c r="G4841" s="185"/>
      <c r="H4841" s="185"/>
      <c r="I4841" s="185"/>
      <c r="J4841" s="185"/>
      <c r="K4841" s="187"/>
      <c r="L4841" s="187"/>
      <c r="M4841" s="187"/>
      <c r="N4841" s="187"/>
      <c r="O4841" s="187"/>
      <c r="P4841" s="187"/>
      <c r="Q4841" s="187"/>
      <c r="R4841" s="190"/>
      <c r="S4841" s="190"/>
      <c r="T4841" s="190"/>
      <c r="U4841" s="190"/>
      <c r="V4841" s="190"/>
      <c r="W4841" s="190"/>
      <c r="X4841" s="190"/>
      <c r="Y4841" s="190"/>
      <c r="Z4841" s="190"/>
      <c r="AA4841" s="190"/>
      <c r="AB4841" s="190"/>
      <c r="AC4841" s="185"/>
      <c r="AD4841" s="190"/>
      <c r="AE4841" s="190"/>
      <c r="AF4841" s="190"/>
      <c r="AG4841" s="205" t="str">
        <f t="shared" si="225"/>
        <v/>
      </c>
      <c r="AH4841" s="205" t="str">
        <f t="shared" si="226"/>
        <v/>
      </c>
      <c r="AI4841" s="205" t="str">
        <f t="shared" si="227"/>
        <v/>
      </c>
    </row>
    <row r="4842" spans="1:35" ht="15" customHeight="1">
      <c r="A4842" s="185"/>
      <c r="B4842" s="185"/>
      <c r="C4842" s="185"/>
      <c r="D4842" s="186"/>
      <c r="E4842" s="185"/>
      <c r="F4842" s="185"/>
      <c r="G4842" s="185"/>
      <c r="H4842" s="185"/>
      <c r="I4842" s="185"/>
      <c r="J4842" s="185"/>
      <c r="K4842" s="187"/>
      <c r="L4842" s="187"/>
      <c r="M4842" s="187"/>
      <c r="N4842" s="187"/>
      <c r="O4842" s="187"/>
      <c r="P4842" s="187"/>
      <c r="Q4842" s="187"/>
      <c r="R4842" s="190"/>
      <c r="S4842" s="190"/>
      <c r="T4842" s="190"/>
      <c r="U4842" s="190"/>
      <c r="V4842" s="190"/>
      <c r="W4842" s="190"/>
      <c r="X4842" s="190"/>
      <c r="Y4842" s="190"/>
      <c r="Z4842" s="190"/>
      <c r="AA4842" s="190"/>
      <c r="AB4842" s="190"/>
      <c r="AC4842" s="185"/>
      <c r="AD4842" s="190"/>
      <c r="AE4842" s="190"/>
      <c r="AF4842" s="190"/>
      <c r="AG4842" s="205" t="str">
        <f t="shared" si="225"/>
        <v/>
      </c>
      <c r="AH4842" s="205" t="str">
        <f t="shared" si="226"/>
        <v/>
      </c>
      <c r="AI4842" s="205" t="str">
        <f t="shared" si="227"/>
        <v/>
      </c>
    </row>
    <row r="4843" spans="1:35" ht="15" customHeight="1">
      <c r="A4843" s="185"/>
      <c r="B4843" s="185"/>
      <c r="C4843" s="185"/>
      <c r="D4843" s="186"/>
      <c r="E4843" s="185"/>
      <c r="F4843" s="185"/>
      <c r="G4843" s="185"/>
      <c r="H4843" s="185"/>
      <c r="I4843" s="185"/>
      <c r="J4843" s="185"/>
      <c r="K4843" s="187"/>
      <c r="L4843" s="187"/>
      <c r="M4843" s="187"/>
      <c r="N4843" s="187"/>
      <c r="O4843" s="187"/>
      <c r="P4843" s="187"/>
      <c r="Q4843" s="187"/>
      <c r="R4843" s="190"/>
      <c r="S4843" s="190"/>
      <c r="T4843" s="190"/>
      <c r="U4843" s="190"/>
      <c r="V4843" s="190"/>
      <c r="W4843" s="190"/>
      <c r="X4843" s="190"/>
      <c r="Y4843" s="190"/>
      <c r="Z4843" s="190"/>
      <c r="AA4843" s="190"/>
      <c r="AB4843" s="190"/>
      <c r="AC4843" s="185"/>
      <c r="AD4843" s="190"/>
      <c r="AE4843" s="190"/>
      <c r="AF4843" s="190"/>
      <c r="AG4843" s="205" t="str">
        <f t="shared" si="225"/>
        <v/>
      </c>
      <c r="AH4843" s="205" t="str">
        <f t="shared" si="226"/>
        <v/>
      </c>
      <c r="AI4843" s="205" t="str">
        <f t="shared" si="227"/>
        <v/>
      </c>
    </row>
    <row r="4844" spans="1:35" ht="15" customHeight="1">
      <c r="A4844" s="185"/>
      <c r="B4844" s="185"/>
      <c r="C4844" s="185"/>
      <c r="D4844" s="186"/>
      <c r="E4844" s="185"/>
      <c r="F4844" s="185"/>
      <c r="G4844" s="185"/>
      <c r="H4844" s="185"/>
      <c r="I4844" s="185"/>
      <c r="J4844" s="185"/>
      <c r="K4844" s="187"/>
      <c r="L4844" s="187"/>
      <c r="M4844" s="187"/>
      <c r="N4844" s="187"/>
      <c r="O4844" s="187"/>
      <c r="P4844" s="187"/>
      <c r="Q4844" s="187"/>
      <c r="R4844" s="190"/>
      <c r="S4844" s="190"/>
      <c r="T4844" s="190"/>
      <c r="U4844" s="190"/>
      <c r="V4844" s="190"/>
      <c r="W4844" s="190"/>
      <c r="X4844" s="190"/>
      <c r="Y4844" s="190"/>
      <c r="Z4844" s="190"/>
      <c r="AA4844" s="190"/>
      <c r="AB4844" s="190"/>
      <c r="AC4844" s="185"/>
      <c r="AD4844" s="190"/>
      <c r="AE4844" s="190"/>
      <c r="AF4844" s="190"/>
      <c r="AG4844" s="205" t="str">
        <f t="shared" si="225"/>
        <v/>
      </c>
      <c r="AH4844" s="205" t="str">
        <f t="shared" si="226"/>
        <v/>
      </c>
      <c r="AI4844" s="205" t="str">
        <f t="shared" si="227"/>
        <v/>
      </c>
    </row>
    <row r="4845" spans="1:35" ht="15" customHeight="1">
      <c r="A4845" s="185"/>
      <c r="B4845" s="185"/>
      <c r="C4845" s="185"/>
      <c r="D4845" s="186"/>
      <c r="E4845" s="185"/>
      <c r="F4845" s="185"/>
      <c r="G4845" s="185"/>
      <c r="H4845" s="185"/>
      <c r="I4845" s="185"/>
      <c r="J4845" s="185"/>
      <c r="K4845" s="187"/>
      <c r="L4845" s="187"/>
      <c r="M4845" s="187"/>
      <c r="N4845" s="187"/>
      <c r="O4845" s="187"/>
      <c r="P4845" s="187"/>
      <c r="Q4845" s="187"/>
      <c r="R4845" s="190"/>
      <c r="S4845" s="190"/>
      <c r="T4845" s="190"/>
      <c r="U4845" s="190"/>
      <c r="V4845" s="190"/>
      <c r="W4845" s="190"/>
      <c r="X4845" s="190"/>
      <c r="Y4845" s="190"/>
      <c r="Z4845" s="190"/>
      <c r="AA4845" s="190"/>
      <c r="AB4845" s="190"/>
      <c r="AC4845" s="185"/>
      <c r="AD4845" s="190"/>
      <c r="AE4845" s="190"/>
      <c r="AF4845" s="190"/>
      <c r="AG4845" s="205" t="str">
        <f t="shared" si="225"/>
        <v/>
      </c>
      <c r="AH4845" s="205" t="str">
        <f t="shared" si="226"/>
        <v/>
      </c>
      <c r="AI4845" s="205" t="str">
        <f t="shared" si="227"/>
        <v/>
      </c>
    </row>
    <row r="4846" spans="1:35" ht="15" customHeight="1">
      <c r="A4846" s="185"/>
      <c r="B4846" s="185"/>
      <c r="C4846" s="185"/>
      <c r="D4846" s="186"/>
      <c r="E4846" s="185"/>
      <c r="F4846" s="185"/>
      <c r="G4846" s="185"/>
      <c r="H4846" s="185"/>
      <c r="I4846" s="185"/>
      <c r="J4846" s="185"/>
      <c r="K4846" s="187"/>
      <c r="L4846" s="187"/>
      <c r="M4846" s="187"/>
      <c r="N4846" s="187"/>
      <c r="O4846" s="187"/>
      <c r="P4846" s="187"/>
      <c r="Q4846" s="187"/>
      <c r="R4846" s="190"/>
      <c r="S4846" s="190"/>
      <c r="T4846" s="190"/>
      <c r="U4846" s="190"/>
      <c r="V4846" s="190"/>
      <c r="W4846" s="190"/>
      <c r="X4846" s="190"/>
      <c r="Y4846" s="190"/>
      <c r="Z4846" s="190"/>
      <c r="AA4846" s="190"/>
      <c r="AB4846" s="190"/>
      <c r="AC4846" s="185"/>
      <c r="AD4846" s="190"/>
      <c r="AE4846" s="190"/>
      <c r="AF4846" s="190"/>
      <c r="AG4846" s="205" t="str">
        <f t="shared" si="225"/>
        <v/>
      </c>
      <c r="AH4846" s="205" t="str">
        <f t="shared" si="226"/>
        <v/>
      </c>
      <c r="AI4846" s="205" t="str">
        <f t="shared" si="227"/>
        <v/>
      </c>
    </row>
    <row r="4847" spans="1:35" ht="15" customHeight="1">
      <c r="A4847" s="185"/>
      <c r="B4847" s="185"/>
      <c r="C4847" s="185"/>
      <c r="D4847" s="186"/>
      <c r="E4847" s="185"/>
      <c r="F4847" s="185"/>
      <c r="G4847" s="185"/>
      <c r="H4847" s="185"/>
      <c r="I4847" s="185"/>
      <c r="J4847" s="185"/>
      <c r="K4847" s="187"/>
      <c r="L4847" s="187"/>
      <c r="M4847" s="187"/>
      <c r="N4847" s="187"/>
      <c r="O4847" s="187"/>
      <c r="P4847" s="187"/>
      <c r="Q4847" s="187"/>
      <c r="R4847" s="190"/>
      <c r="S4847" s="190"/>
      <c r="T4847" s="190"/>
      <c r="U4847" s="190"/>
      <c r="V4847" s="190"/>
      <c r="W4847" s="190"/>
      <c r="X4847" s="190"/>
      <c r="Y4847" s="190"/>
      <c r="Z4847" s="190"/>
      <c r="AA4847" s="190"/>
      <c r="AB4847" s="190"/>
      <c r="AC4847" s="185"/>
      <c r="AD4847" s="190"/>
      <c r="AE4847" s="190"/>
      <c r="AF4847" s="190"/>
      <c r="AG4847" s="205" t="str">
        <f t="shared" si="225"/>
        <v/>
      </c>
      <c r="AH4847" s="205" t="str">
        <f t="shared" si="226"/>
        <v/>
      </c>
      <c r="AI4847" s="205" t="str">
        <f t="shared" si="227"/>
        <v/>
      </c>
    </row>
    <row r="4848" spans="1:35" ht="15" customHeight="1">
      <c r="A4848" s="185"/>
      <c r="B4848" s="185"/>
      <c r="C4848" s="185"/>
      <c r="D4848" s="186"/>
      <c r="E4848" s="185"/>
      <c r="F4848" s="185"/>
      <c r="G4848" s="185"/>
      <c r="H4848" s="185"/>
      <c r="I4848" s="185"/>
      <c r="J4848" s="185"/>
      <c r="K4848" s="187"/>
      <c r="L4848" s="187"/>
      <c r="M4848" s="187"/>
      <c r="N4848" s="187"/>
      <c r="O4848" s="187"/>
      <c r="P4848" s="187"/>
      <c r="Q4848" s="187"/>
      <c r="R4848" s="190"/>
      <c r="S4848" s="190"/>
      <c r="T4848" s="190"/>
      <c r="U4848" s="190"/>
      <c r="V4848" s="190"/>
      <c r="W4848" s="190"/>
      <c r="X4848" s="190"/>
      <c r="Y4848" s="190"/>
      <c r="Z4848" s="190"/>
      <c r="AA4848" s="190"/>
      <c r="AB4848" s="190"/>
      <c r="AC4848" s="185"/>
      <c r="AD4848" s="190"/>
      <c r="AE4848" s="190"/>
      <c r="AF4848" s="190"/>
      <c r="AG4848" s="205" t="str">
        <f t="shared" si="225"/>
        <v/>
      </c>
      <c r="AH4848" s="205" t="str">
        <f t="shared" si="226"/>
        <v/>
      </c>
      <c r="AI4848" s="205" t="str">
        <f t="shared" si="227"/>
        <v/>
      </c>
    </row>
    <row r="4849" spans="1:35" ht="15" customHeight="1">
      <c r="A4849" s="185"/>
      <c r="B4849" s="185"/>
      <c r="C4849" s="185"/>
      <c r="D4849" s="186"/>
      <c r="E4849" s="185"/>
      <c r="F4849" s="185"/>
      <c r="G4849" s="185"/>
      <c r="H4849" s="185"/>
      <c r="I4849" s="185"/>
      <c r="J4849" s="185"/>
      <c r="K4849" s="187"/>
      <c r="L4849" s="187"/>
      <c r="M4849" s="187"/>
      <c r="N4849" s="187"/>
      <c r="O4849" s="187"/>
      <c r="P4849" s="187"/>
      <c r="Q4849" s="187"/>
      <c r="R4849" s="190"/>
      <c r="S4849" s="190"/>
      <c r="T4849" s="190"/>
      <c r="U4849" s="190"/>
      <c r="V4849" s="190"/>
      <c r="W4849" s="190"/>
      <c r="X4849" s="190"/>
      <c r="Y4849" s="190"/>
      <c r="Z4849" s="190"/>
      <c r="AA4849" s="190"/>
      <c r="AB4849" s="190"/>
      <c r="AC4849" s="185"/>
      <c r="AD4849" s="190"/>
      <c r="AE4849" s="190"/>
      <c r="AF4849" s="190"/>
      <c r="AG4849" s="205" t="str">
        <f t="shared" si="225"/>
        <v/>
      </c>
      <c r="AH4849" s="205" t="str">
        <f t="shared" si="226"/>
        <v/>
      </c>
      <c r="AI4849" s="205" t="str">
        <f t="shared" si="227"/>
        <v/>
      </c>
    </row>
    <row r="4850" spans="1:35" ht="15" customHeight="1">
      <c r="A4850" s="185"/>
      <c r="B4850" s="185"/>
      <c r="C4850" s="185"/>
      <c r="D4850" s="186"/>
      <c r="E4850" s="185"/>
      <c r="F4850" s="185"/>
      <c r="G4850" s="185"/>
      <c r="H4850" s="185"/>
      <c r="I4850" s="185"/>
      <c r="J4850" s="185"/>
      <c r="K4850" s="187"/>
      <c r="L4850" s="187"/>
      <c r="M4850" s="187"/>
      <c r="N4850" s="187"/>
      <c r="O4850" s="187"/>
      <c r="P4850" s="187"/>
      <c r="Q4850" s="187"/>
      <c r="R4850" s="190"/>
      <c r="S4850" s="190"/>
      <c r="T4850" s="190"/>
      <c r="U4850" s="190"/>
      <c r="V4850" s="190"/>
      <c r="W4850" s="190"/>
      <c r="X4850" s="190"/>
      <c r="Y4850" s="190"/>
      <c r="Z4850" s="190"/>
      <c r="AA4850" s="190"/>
      <c r="AB4850" s="190"/>
      <c r="AC4850" s="185"/>
      <c r="AD4850" s="190"/>
      <c r="AE4850" s="190"/>
      <c r="AF4850" s="190"/>
      <c r="AG4850" s="205" t="str">
        <f t="shared" si="225"/>
        <v/>
      </c>
      <c r="AH4850" s="205" t="str">
        <f t="shared" si="226"/>
        <v/>
      </c>
      <c r="AI4850" s="205" t="str">
        <f t="shared" si="227"/>
        <v/>
      </c>
    </row>
    <row r="4851" spans="1:35" ht="15" customHeight="1">
      <c r="A4851" s="185"/>
      <c r="B4851" s="185"/>
      <c r="C4851" s="185"/>
      <c r="D4851" s="186"/>
      <c r="E4851" s="185"/>
      <c r="F4851" s="185"/>
      <c r="G4851" s="185"/>
      <c r="H4851" s="185"/>
      <c r="I4851" s="185"/>
      <c r="J4851" s="185"/>
      <c r="K4851" s="187"/>
      <c r="L4851" s="187"/>
      <c r="M4851" s="187"/>
      <c r="N4851" s="187"/>
      <c r="O4851" s="187"/>
      <c r="P4851" s="187"/>
      <c r="Q4851" s="187"/>
      <c r="R4851" s="190"/>
      <c r="S4851" s="190"/>
      <c r="T4851" s="190"/>
      <c r="U4851" s="190"/>
      <c r="V4851" s="190"/>
      <c r="W4851" s="190"/>
      <c r="X4851" s="190"/>
      <c r="Y4851" s="190"/>
      <c r="Z4851" s="190"/>
      <c r="AA4851" s="190"/>
      <c r="AB4851" s="190"/>
      <c r="AC4851" s="185"/>
      <c r="AD4851" s="190"/>
      <c r="AE4851" s="190"/>
      <c r="AF4851" s="190"/>
      <c r="AG4851" s="205" t="str">
        <f t="shared" si="225"/>
        <v/>
      </c>
      <c r="AH4851" s="205" t="str">
        <f t="shared" si="226"/>
        <v/>
      </c>
      <c r="AI4851" s="205" t="str">
        <f t="shared" si="227"/>
        <v/>
      </c>
    </row>
    <row r="4852" spans="1:35" ht="15" customHeight="1">
      <c r="A4852" s="185"/>
      <c r="B4852" s="185"/>
      <c r="C4852" s="185"/>
      <c r="D4852" s="186"/>
      <c r="E4852" s="185"/>
      <c r="F4852" s="185"/>
      <c r="G4852" s="185"/>
      <c r="H4852" s="185"/>
      <c r="I4852" s="185"/>
      <c r="J4852" s="185"/>
      <c r="K4852" s="187"/>
      <c r="L4852" s="187"/>
      <c r="M4852" s="187"/>
      <c r="N4852" s="187"/>
      <c r="O4852" s="187"/>
      <c r="P4852" s="187"/>
      <c r="Q4852" s="187"/>
      <c r="R4852" s="190"/>
      <c r="S4852" s="190"/>
      <c r="T4852" s="190"/>
      <c r="U4852" s="190"/>
      <c r="V4852" s="190"/>
      <c r="W4852" s="190"/>
      <c r="X4852" s="190"/>
      <c r="Y4852" s="190"/>
      <c r="Z4852" s="190"/>
      <c r="AA4852" s="190"/>
      <c r="AB4852" s="190"/>
      <c r="AC4852" s="185"/>
      <c r="AD4852" s="190"/>
      <c r="AE4852" s="190"/>
      <c r="AF4852" s="190"/>
      <c r="AG4852" s="205" t="str">
        <f t="shared" si="225"/>
        <v/>
      </c>
      <c r="AH4852" s="205" t="str">
        <f t="shared" si="226"/>
        <v/>
      </c>
      <c r="AI4852" s="205" t="str">
        <f t="shared" si="227"/>
        <v/>
      </c>
    </row>
    <row r="4853" spans="1:35" ht="15" customHeight="1">
      <c r="A4853" s="185"/>
      <c r="B4853" s="185"/>
      <c r="C4853" s="185"/>
      <c r="D4853" s="186"/>
      <c r="E4853" s="185"/>
      <c r="F4853" s="185"/>
      <c r="G4853" s="185"/>
      <c r="H4853" s="185"/>
      <c r="I4853" s="185"/>
      <c r="J4853" s="185"/>
      <c r="K4853" s="187"/>
      <c r="L4853" s="187"/>
      <c r="M4853" s="187"/>
      <c r="N4853" s="187"/>
      <c r="O4853" s="187"/>
      <c r="P4853" s="187"/>
      <c r="Q4853" s="187"/>
      <c r="R4853" s="190"/>
      <c r="S4853" s="190"/>
      <c r="T4853" s="190"/>
      <c r="U4853" s="190"/>
      <c r="V4853" s="190"/>
      <c r="W4853" s="190"/>
      <c r="X4853" s="190"/>
      <c r="Y4853" s="190"/>
      <c r="Z4853" s="190"/>
      <c r="AA4853" s="190"/>
      <c r="AB4853" s="190"/>
      <c r="AC4853" s="185"/>
      <c r="AD4853" s="190"/>
      <c r="AE4853" s="190"/>
      <c r="AF4853" s="190"/>
      <c r="AG4853" s="205" t="str">
        <f t="shared" si="225"/>
        <v/>
      </c>
      <c r="AH4853" s="205" t="str">
        <f t="shared" si="226"/>
        <v/>
      </c>
      <c r="AI4853" s="205" t="str">
        <f t="shared" si="227"/>
        <v/>
      </c>
    </row>
    <row r="4854" spans="1:35" ht="15" customHeight="1">
      <c r="A4854" s="185"/>
      <c r="B4854" s="185"/>
      <c r="C4854" s="185"/>
      <c r="D4854" s="186"/>
      <c r="E4854" s="185"/>
      <c r="F4854" s="185"/>
      <c r="G4854" s="185"/>
      <c r="H4854" s="185"/>
      <c r="I4854" s="185"/>
      <c r="J4854" s="185"/>
      <c r="K4854" s="187"/>
      <c r="L4854" s="187"/>
      <c r="M4854" s="187"/>
      <c r="N4854" s="187"/>
      <c r="O4854" s="187"/>
      <c r="P4854" s="187"/>
      <c r="Q4854" s="187"/>
      <c r="R4854" s="190"/>
      <c r="S4854" s="190"/>
      <c r="T4854" s="190"/>
      <c r="U4854" s="190"/>
      <c r="V4854" s="190"/>
      <c r="W4854" s="190"/>
      <c r="X4854" s="190"/>
      <c r="Y4854" s="190"/>
      <c r="Z4854" s="190"/>
      <c r="AA4854" s="190"/>
      <c r="AB4854" s="190"/>
      <c r="AC4854" s="185"/>
      <c r="AD4854" s="190"/>
      <c r="AE4854" s="190"/>
      <c r="AF4854" s="190"/>
      <c r="AG4854" s="205" t="str">
        <f t="shared" si="225"/>
        <v/>
      </c>
      <c r="AH4854" s="205" t="str">
        <f t="shared" si="226"/>
        <v/>
      </c>
      <c r="AI4854" s="205" t="str">
        <f t="shared" si="227"/>
        <v/>
      </c>
    </row>
    <row r="4855" spans="1:35" ht="15" customHeight="1">
      <c r="A4855" s="185"/>
      <c r="B4855" s="185"/>
      <c r="C4855" s="185"/>
      <c r="D4855" s="186"/>
      <c r="E4855" s="185"/>
      <c r="F4855" s="185"/>
      <c r="G4855" s="185"/>
      <c r="H4855" s="185"/>
      <c r="I4855" s="185"/>
      <c r="J4855" s="185"/>
      <c r="K4855" s="187"/>
      <c r="L4855" s="187"/>
      <c r="M4855" s="187"/>
      <c r="N4855" s="187"/>
      <c r="O4855" s="187"/>
      <c r="P4855" s="187"/>
      <c r="Q4855" s="187"/>
      <c r="R4855" s="190"/>
      <c r="S4855" s="190"/>
      <c r="T4855" s="190"/>
      <c r="U4855" s="190"/>
      <c r="V4855" s="190"/>
      <c r="W4855" s="190"/>
      <c r="X4855" s="190"/>
      <c r="Y4855" s="190"/>
      <c r="Z4855" s="190"/>
      <c r="AA4855" s="190"/>
      <c r="AB4855" s="190"/>
      <c r="AC4855" s="185"/>
      <c r="AD4855" s="190"/>
      <c r="AE4855" s="190"/>
      <c r="AF4855" s="190"/>
      <c r="AG4855" s="205" t="str">
        <f t="shared" si="225"/>
        <v/>
      </c>
      <c r="AH4855" s="205" t="str">
        <f t="shared" si="226"/>
        <v/>
      </c>
      <c r="AI4855" s="205" t="str">
        <f t="shared" si="227"/>
        <v/>
      </c>
    </row>
    <row r="4856" spans="1:35" ht="15" customHeight="1">
      <c r="A4856" s="185"/>
      <c r="B4856" s="185"/>
      <c r="C4856" s="185"/>
      <c r="D4856" s="186"/>
      <c r="E4856" s="185"/>
      <c r="F4856" s="185"/>
      <c r="G4856" s="185"/>
      <c r="H4856" s="185"/>
      <c r="I4856" s="185"/>
      <c r="J4856" s="185"/>
      <c r="K4856" s="187"/>
      <c r="L4856" s="187"/>
      <c r="M4856" s="187"/>
      <c r="N4856" s="187"/>
      <c r="O4856" s="187"/>
      <c r="P4856" s="187"/>
      <c r="Q4856" s="187"/>
      <c r="R4856" s="190"/>
      <c r="S4856" s="190"/>
      <c r="T4856" s="190"/>
      <c r="U4856" s="190"/>
      <c r="V4856" s="190"/>
      <c r="W4856" s="190"/>
      <c r="X4856" s="190"/>
      <c r="Y4856" s="190"/>
      <c r="Z4856" s="190"/>
      <c r="AA4856" s="190"/>
      <c r="AB4856" s="190"/>
      <c r="AC4856" s="185"/>
      <c r="AD4856" s="190"/>
      <c r="AE4856" s="190"/>
      <c r="AF4856" s="190"/>
      <c r="AG4856" s="205" t="str">
        <f t="shared" si="225"/>
        <v/>
      </c>
      <c r="AH4856" s="205" t="str">
        <f t="shared" si="226"/>
        <v/>
      </c>
      <c r="AI4856" s="205" t="str">
        <f t="shared" si="227"/>
        <v/>
      </c>
    </row>
    <row r="4857" spans="1:35" ht="15" customHeight="1">
      <c r="A4857" s="185"/>
      <c r="B4857" s="185"/>
      <c r="C4857" s="185"/>
      <c r="D4857" s="186"/>
      <c r="E4857" s="185"/>
      <c r="F4857" s="185"/>
      <c r="G4857" s="185"/>
      <c r="H4857" s="185"/>
      <c r="I4857" s="185"/>
      <c r="J4857" s="185"/>
      <c r="K4857" s="187"/>
      <c r="L4857" s="187"/>
      <c r="M4857" s="187"/>
      <c r="N4857" s="187"/>
      <c r="O4857" s="187"/>
      <c r="P4857" s="187"/>
      <c r="Q4857" s="187"/>
      <c r="R4857" s="190"/>
      <c r="S4857" s="190"/>
      <c r="T4857" s="190"/>
      <c r="U4857" s="190"/>
      <c r="V4857" s="190"/>
      <c r="W4857" s="190"/>
      <c r="X4857" s="190"/>
      <c r="Y4857" s="190"/>
      <c r="Z4857" s="190"/>
      <c r="AA4857" s="190"/>
      <c r="AB4857" s="190"/>
      <c r="AC4857" s="185"/>
      <c r="AD4857" s="190"/>
      <c r="AE4857" s="190"/>
      <c r="AF4857" s="190"/>
      <c r="AG4857" s="205" t="str">
        <f t="shared" si="225"/>
        <v/>
      </c>
      <c r="AH4857" s="205" t="str">
        <f t="shared" si="226"/>
        <v/>
      </c>
      <c r="AI4857" s="205" t="str">
        <f t="shared" si="227"/>
        <v/>
      </c>
    </row>
    <row r="4858" spans="1:35" ht="15" customHeight="1">
      <c r="A4858" s="185"/>
      <c r="B4858" s="185"/>
      <c r="C4858" s="185"/>
      <c r="D4858" s="186"/>
      <c r="E4858" s="185"/>
      <c r="F4858" s="185"/>
      <c r="G4858" s="185"/>
      <c r="H4858" s="185"/>
      <c r="I4858" s="185"/>
      <c r="J4858" s="185"/>
      <c r="K4858" s="187"/>
      <c r="L4858" s="187"/>
      <c r="M4858" s="187"/>
      <c r="N4858" s="187"/>
      <c r="O4858" s="187"/>
      <c r="P4858" s="187"/>
      <c r="Q4858" s="187"/>
      <c r="R4858" s="190"/>
      <c r="S4858" s="190"/>
      <c r="T4858" s="190"/>
      <c r="U4858" s="190"/>
      <c r="V4858" s="190"/>
      <c r="W4858" s="190"/>
      <c r="X4858" s="190"/>
      <c r="Y4858" s="190"/>
      <c r="Z4858" s="190"/>
      <c r="AA4858" s="190"/>
      <c r="AB4858" s="190"/>
      <c r="AC4858" s="185"/>
      <c r="AD4858" s="190"/>
      <c r="AE4858" s="190"/>
      <c r="AF4858" s="190"/>
      <c r="AG4858" s="205" t="str">
        <f t="shared" si="225"/>
        <v/>
      </c>
      <c r="AH4858" s="205" t="str">
        <f t="shared" si="226"/>
        <v/>
      </c>
      <c r="AI4858" s="205" t="str">
        <f t="shared" si="227"/>
        <v/>
      </c>
    </row>
    <row r="4859" spans="1:35" ht="15" customHeight="1">
      <c r="A4859" s="185"/>
      <c r="B4859" s="185"/>
      <c r="C4859" s="185"/>
      <c r="D4859" s="186"/>
      <c r="E4859" s="185"/>
      <c r="F4859" s="185"/>
      <c r="G4859" s="185"/>
      <c r="H4859" s="185"/>
      <c r="I4859" s="185"/>
      <c r="J4859" s="185"/>
      <c r="K4859" s="187"/>
      <c r="L4859" s="187"/>
      <c r="M4859" s="187"/>
      <c r="N4859" s="187"/>
      <c r="O4859" s="187"/>
      <c r="P4859" s="187"/>
      <c r="Q4859" s="187"/>
      <c r="R4859" s="190"/>
      <c r="S4859" s="190"/>
      <c r="T4859" s="190"/>
      <c r="U4859" s="190"/>
      <c r="V4859" s="190"/>
      <c r="W4859" s="190"/>
      <c r="X4859" s="190"/>
      <c r="Y4859" s="190"/>
      <c r="Z4859" s="190"/>
      <c r="AA4859" s="190"/>
      <c r="AB4859" s="190"/>
      <c r="AC4859" s="185"/>
      <c r="AD4859" s="190"/>
      <c r="AE4859" s="190"/>
      <c r="AF4859" s="190"/>
      <c r="AG4859" s="205" t="str">
        <f t="shared" si="225"/>
        <v/>
      </c>
      <c r="AH4859" s="205" t="str">
        <f t="shared" si="226"/>
        <v/>
      </c>
      <c r="AI4859" s="205" t="str">
        <f t="shared" si="227"/>
        <v/>
      </c>
    </row>
    <row r="4860" spans="1:35" ht="15" customHeight="1">
      <c r="A4860" s="185"/>
      <c r="B4860" s="185"/>
      <c r="C4860" s="185"/>
      <c r="D4860" s="186"/>
      <c r="E4860" s="185"/>
      <c r="F4860" s="185"/>
      <c r="G4860" s="185"/>
      <c r="H4860" s="185"/>
      <c r="I4860" s="185"/>
      <c r="J4860" s="185"/>
      <c r="K4860" s="187"/>
      <c r="L4860" s="187"/>
      <c r="M4860" s="187"/>
      <c r="N4860" s="187"/>
      <c r="O4860" s="187"/>
      <c r="P4860" s="187"/>
      <c r="Q4860" s="187"/>
      <c r="R4860" s="190"/>
      <c r="S4860" s="190"/>
      <c r="T4860" s="190"/>
      <c r="U4860" s="190"/>
      <c r="V4860" s="190"/>
      <c r="W4860" s="190"/>
      <c r="X4860" s="190"/>
      <c r="Y4860" s="190"/>
      <c r="Z4860" s="190"/>
      <c r="AA4860" s="190"/>
      <c r="AB4860" s="190"/>
      <c r="AC4860" s="185"/>
      <c r="AD4860" s="190"/>
      <c r="AE4860" s="190"/>
      <c r="AF4860" s="190"/>
      <c r="AG4860" s="205" t="str">
        <f t="shared" si="225"/>
        <v/>
      </c>
      <c r="AH4860" s="205" t="str">
        <f t="shared" si="226"/>
        <v/>
      </c>
      <c r="AI4860" s="205" t="str">
        <f t="shared" si="227"/>
        <v/>
      </c>
    </row>
    <row r="4861" spans="1:35" ht="15" customHeight="1">
      <c r="A4861" s="185"/>
      <c r="B4861" s="185"/>
      <c r="C4861" s="185"/>
      <c r="D4861" s="186"/>
      <c r="E4861" s="185"/>
      <c r="F4861" s="185"/>
      <c r="G4861" s="185"/>
      <c r="H4861" s="185"/>
      <c r="I4861" s="185"/>
      <c r="J4861" s="185"/>
      <c r="K4861" s="187"/>
      <c r="L4861" s="187"/>
      <c r="M4861" s="187"/>
      <c r="N4861" s="187"/>
      <c r="O4861" s="187"/>
      <c r="P4861" s="187"/>
      <c r="Q4861" s="187"/>
      <c r="R4861" s="190"/>
      <c r="S4861" s="190"/>
      <c r="T4861" s="190"/>
      <c r="U4861" s="190"/>
      <c r="V4861" s="190"/>
      <c r="W4861" s="190"/>
      <c r="X4861" s="190"/>
      <c r="Y4861" s="190"/>
      <c r="Z4861" s="190"/>
      <c r="AA4861" s="190"/>
      <c r="AB4861" s="190"/>
      <c r="AC4861" s="185"/>
      <c r="AD4861" s="190"/>
      <c r="AE4861" s="190"/>
      <c r="AF4861" s="190"/>
      <c r="AG4861" s="205" t="str">
        <f t="shared" si="225"/>
        <v/>
      </c>
      <c r="AH4861" s="205" t="str">
        <f t="shared" si="226"/>
        <v/>
      </c>
      <c r="AI4861" s="205" t="str">
        <f t="shared" si="227"/>
        <v/>
      </c>
    </row>
    <row r="4862" spans="1:35" ht="15" customHeight="1">
      <c r="A4862" s="185"/>
      <c r="B4862" s="185"/>
      <c r="C4862" s="185"/>
      <c r="D4862" s="186"/>
      <c r="E4862" s="185"/>
      <c r="F4862" s="185"/>
      <c r="G4862" s="185"/>
      <c r="H4862" s="185"/>
      <c r="I4862" s="185"/>
      <c r="J4862" s="185"/>
      <c r="K4862" s="187"/>
      <c r="L4862" s="187"/>
      <c r="M4862" s="187"/>
      <c r="N4862" s="187"/>
      <c r="O4862" s="187"/>
      <c r="P4862" s="187"/>
      <c r="Q4862" s="187"/>
      <c r="R4862" s="190"/>
      <c r="S4862" s="190"/>
      <c r="T4862" s="190"/>
      <c r="U4862" s="190"/>
      <c r="V4862" s="190"/>
      <c r="W4862" s="190"/>
      <c r="X4862" s="190"/>
      <c r="Y4862" s="190"/>
      <c r="Z4862" s="190"/>
      <c r="AA4862" s="190"/>
      <c r="AB4862" s="190"/>
      <c r="AC4862" s="185"/>
      <c r="AD4862" s="190"/>
      <c r="AE4862" s="190"/>
      <c r="AF4862" s="190"/>
      <c r="AG4862" s="205" t="str">
        <f t="shared" si="225"/>
        <v/>
      </c>
      <c r="AH4862" s="205" t="str">
        <f t="shared" si="226"/>
        <v/>
      </c>
      <c r="AI4862" s="205" t="str">
        <f t="shared" si="227"/>
        <v/>
      </c>
    </row>
    <row r="4863" spans="1:35" ht="15" customHeight="1">
      <c r="A4863" s="185"/>
      <c r="B4863" s="185"/>
      <c r="C4863" s="185"/>
      <c r="D4863" s="186"/>
      <c r="E4863" s="185"/>
      <c r="F4863" s="185"/>
      <c r="G4863" s="185"/>
      <c r="H4863" s="185"/>
      <c r="I4863" s="185"/>
      <c r="J4863" s="185"/>
      <c r="K4863" s="187"/>
      <c r="L4863" s="187"/>
      <c r="M4863" s="187"/>
      <c r="N4863" s="187"/>
      <c r="O4863" s="187"/>
      <c r="P4863" s="187"/>
      <c r="Q4863" s="187"/>
      <c r="R4863" s="190"/>
      <c r="S4863" s="190"/>
      <c r="T4863" s="190"/>
      <c r="U4863" s="190"/>
      <c r="V4863" s="190"/>
      <c r="W4863" s="190"/>
      <c r="X4863" s="190"/>
      <c r="Y4863" s="190"/>
      <c r="Z4863" s="190"/>
      <c r="AA4863" s="190"/>
      <c r="AB4863" s="190"/>
      <c r="AC4863" s="185"/>
      <c r="AD4863" s="190"/>
      <c r="AE4863" s="190"/>
      <c r="AF4863" s="190"/>
      <c r="AG4863" s="205" t="str">
        <f t="shared" si="225"/>
        <v/>
      </c>
      <c r="AH4863" s="205" t="str">
        <f t="shared" si="226"/>
        <v/>
      </c>
      <c r="AI4863" s="205" t="str">
        <f t="shared" si="227"/>
        <v/>
      </c>
    </row>
    <row r="4864" spans="1:35" ht="15" customHeight="1">
      <c r="A4864" s="185"/>
      <c r="B4864" s="185"/>
      <c r="C4864" s="185"/>
      <c r="D4864" s="186"/>
      <c r="E4864" s="185"/>
      <c r="F4864" s="185"/>
      <c r="G4864" s="185"/>
      <c r="H4864" s="185"/>
      <c r="I4864" s="185"/>
      <c r="J4864" s="185"/>
      <c r="K4864" s="187"/>
      <c r="L4864" s="187"/>
      <c r="M4864" s="187"/>
      <c r="N4864" s="187"/>
      <c r="O4864" s="187"/>
      <c r="P4864" s="187"/>
      <c r="Q4864" s="187"/>
      <c r="R4864" s="190"/>
      <c r="S4864" s="190"/>
      <c r="T4864" s="190"/>
      <c r="U4864" s="190"/>
      <c r="V4864" s="190"/>
      <c r="W4864" s="190"/>
      <c r="X4864" s="190"/>
      <c r="Y4864" s="190"/>
      <c r="Z4864" s="190"/>
      <c r="AA4864" s="190"/>
      <c r="AB4864" s="190"/>
      <c r="AC4864" s="185"/>
      <c r="AD4864" s="190"/>
      <c r="AE4864" s="190"/>
      <c r="AF4864" s="190"/>
      <c r="AG4864" s="205" t="str">
        <f t="shared" si="225"/>
        <v/>
      </c>
      <c r="AH4864" s="205" t="str">
        <f t="shared" si="226"/>
        <v/>
      </c>
      <c r="AI4864" s="205" t="str">
        <f t="shared" si="227"/>
        <v/>
      </c>
    </row>
    <row r="4865" spans="1:35" ht="15" customHeight="1">
      <c r="A4865" s="185"/>
      <c r="B4865" s="185"/>
      <c r="C4865" s="185"/>
      <c r="D4865" s="186"/>
      <c r="E4865" s="185"/>
      <c r="F4865" s="185"/>
      <c r="G4865" s="185"/>
      <c r="H4865" s="185"/>
      <c r="I4865" s="185"/>
      <c r="J4865" s="185"/>
      <c r="K4865" s="187"/>
      <c r="L4865" s="187"/>
      <c r="M4865" s="187"/>
      <c r="N4865" s="187"/>
      <c r="O4865" s="187"/>
      <c r="P4865" s="187"/>
      <c r="Q4865" s="187"/>
      <c r="R4865" s="190"/>
      <c r="S4865" s="190"/>
      <c r="T4865" s="190"/>
      <c r="U4865" s="190"/>
      <c r="V4865" s="190"/>
      <c r="W4865" s="190"/>
      <c r="X4865" s="190"/>
      <c r="Y4865" s="190"/>
      <c r="Z4865" s="190"/>
      <c r="AA4865" s="190"/>
      <c r="AB4865" s="190"/>
      <c r="AC4865" s="185"/>
      <c r="AD4865" s="190"/>
      <c r="AE4865" s="190"/>
      <c r="AF4865" s="190"/>
      <c r="AG4865" s="205" t="str">
        <f t="shared" si="225"/>
        <v/>
      </c>
      <c r="AH4865" s="205" t="str">
        <f t="shared" si="226"/>
        <v/>
      </c>
      <c r="AI4865" s="205" t="str">
        <f t="shared" si="227"/>
        <v/>
      </c>
    </row>
    <row r="4866" spans="1:35" ht="15" customHeight="1">
      <c r="A4866" s="185"/>
      <c r="B4866" s="185"/>
      <c r="C4866" s="185"/>
      <c r="D4866" s="186"/>
      <c r="E4866" s="185"/>
      <c r="F4866" s="185"/>
      <c r="G4866" s="185"/>
      <c r="H4866" s="185"/>
      <c r="I4866" s="185"/>
      <c r="J4866" s="185"/>
      <c r="K4866" s="187"/>
      <c r="L4866" s="187"/>
      <c r="M4866" s="187"/>
      <c r="N4866" s="187"/>
      <c r="O4866" s="187"/>
      <c r="P4866" s="187"/>
      <c r="Q4866" s="187"/>
      <c r="R4866" s="190"/>
      <c r="S4866" s="190"/>
      <c r="T4866" s="190"/>
      <c r="U4866" s="190"/>
      <c r="V4866" s="190"/>
      <c r="W4866" s="190"/>
      <c r="X4866" s="190"/>
      <c r="Y4866" s="190"/>
      <c r="Z4866" s="190"/>
      <c r="AA4866" s="190"/>
      <c r="AB4866" s="190"/>
      <c r="AC4866" s="185"/>
      <c r="AD4866" s="190"/>
      <c r="AE4866" s="190"/>
      <c r="AF4866" s="190"/>
      <c r="AG4866" s="205" t="str">
        <f t="shared" si="225"/>
        <v/>
      </c>
      <c r="AH4866" s="205" t="str">
        <f t="shared" si="226"/>
        <v/>
      </c>
      <c r="AI4866" s="205" t="str">
        <f t="shared" si="227"/>
        <v/>
      </c>
    </row>
    <row r="4867" spans="1:35" ht="15" customHeight="1">
      <c r="A4867" s="185"/>
      <c r="B4867" s="185"/>
      <c r="C4867" s="185"/>
      <c r="D4867" s="186"/>
      <c r="E4867" s="185"/>
      <c r="F4867" s="185"/>
      <c r="G4867" s="185"/>
      <c r="H4867" s="185"/>
      <c r="I4867" s="185"/>
      <c r="J4867" s="185"/>
      <c r="K4867" s="187"/>
      <c r="L4867" s="187"/>
      <c r="M4867" s="187"/>
      <c r="N4867" s="187"/>
      <c r="O4867" s="187"/>
      <c r="P4867" s="187"/>
      <c r="Q4867" s="187"/>
      <c r="R4867" s="190"/>
      <c r="S4867" s="190"/>
      <c r="T4867" s="190"/>
      <c r="U4867" s="190"/>
      <c r="V4867" s="190"/>
      <c r="W4867" s="190"/>
      <c r="X4867" s="190"/>
      <c r="Y4867" s="190"/>
      <c r="Z4867" s="190"/>
      <c r="AA4867" s="190"/>
      <c r="AB4867" s="190"/>
      <c r="AC4867" s="185"/>
      <c r="AD4867" s="190"/>
      <c r="AE4867" s="190"/>
      <c r="AF4867" s="190"/>
      <c r="AG4867" s="205" t="str">
        <f t="shared" si="225"/>
        <v/>
      </c>
      <c r="AH4867" s="205" t="str">
        <f t="shared" si="226"/>
        <v/>
      </c>
      <c r="AI4867" s="205" t="str">
        <f t="shared" si="227"/>
        <v/>
      </c>
    </row>
    <row r="4868" spans="1:35" ht="15" customHeight="1">
      <c r="A4868" s="185"/>
      <c r="B4868" s="185"/>
      <c r="C4868" s="185"/>
      <c r="D4868" s="186"/>
      <c r="E4868" s="185"/>
      <c r="F4868" s="185"/>
      <c r="G4868" s="185"/>
      <c r="H4868" s="185"/>
      <c r="I4868" s="185"/>
      <c r="J4868" s="185"/>
      <c r="K4868" s="187"/>
      <c r="L4868" s="187"/>
      <c r="M4868" s="187"/>
      <c r="N4868" s="187"/>
      <c r="O4868" s="187"/>
      <c r="P4868" s="187"/>
      <c r="Q4868" s="187"/>
      <c r="R4868" s="190"/>
      <c r="S4868" s="190"/>
      <c r="T4868" s="190"/>
      <c r="U4868" s="190"/>
      <c r="V4868" s="190"/>
      <c r="W4868" s="190"/>
      <c r="X4868" s="190"/>
      <c r="Y4868" s="190"/>
      <c r="Z4868" s="190"/>
      <c r="AA4868" s="190"/>
      <c r="AB4868" s="190"/>
      <c r="AC4868" s="185"/>
      <c r="AD4868" s="190"/>
      <c r="AE4868" s="190"/>
      <c r="AF4868" s="190"/>
      <c r="AG4868" s="205" t="str">
        <f t="shared" ref="AG4868:AG4931" si="228">IF($Q4868="","",IF($Q4868="YES","YES","NO"))</f>
        <v/>
      </c>
      <c r="AH4868" s="205" t="str">
        <f t="shared" ref="AH4868:AH4931" si="229">IF($X4868="","",IF($X4868="YES","YES","NO"))</f>
        <v/>
      </c>
      <c r="AI4868" s="205" t="str">
        <f t="shared" ref="AI4868:AI4931" si="230">IF(COUNTIF($B$3:$B$4985,B4868)&gt;1,"DUPLICATE","")</f>
        <v/>
      </c>
    </row>
    <row r="4869" spans="1:35" ht="15" customHeight="1">
      <c r="A4869" s="185"/>
      <c r="B4869" s="185"/>
      <c r="C4869" s="185"/>
      <c r="D4869" s="186"/>
      <c r="E4869" s="185"/>
      <c r="F4869" s="185"/>
      <c r="G4869" s="185"/>
      <c r="H4869" s="185"/>
      <c r="I4869" s="185"/>
      <c r="J4869" s="185"/>
      <c r="K4869" s="187"/>
      <c r="L4869" s="187"/>
      <c r="M4869" s="187"/>
      <c r="N4869" s="187"/>
      <c r="O4869" s="187"/>
      <c r="P4869" s="187"/>
      <c r="Q4869" s="187"/>
      <c r="R4869" s="190"/>
      <c r="S4869" s="190"/>
      <c r="T4869" s="190"/>
      <c r="U4869" s="190"/>
      <c r="V4869" s="190"/>
      <c r="W4869" s="190"/>
      <c r="X4869" s="190"/>
      <c r="Y4869" s="190"/>
      <c r="Z4869" s="190"/>
      <c r="AA4869" s="190"/>
      <c r="AB4869" s="190"/>
      <c r="AC4869" s="185"/>
      <c r="AD4869" s="190"/>
      <c r="AE4869" s="190"/>
      <c r="AF4869" s="190"/>
      <c r="AG4869" s="205" t="str">
        <f t="shared" si="228"/>
        <v/>
      </c>
      <c r="AH4869" s="205" t="str">
        <f t="shared" si="229"/>
        <v/>
      </c>
      <c r="AI4869" s="205" t="str">
        <f t="shared" si="230"/>
        <v/>
      </c>
    </row>
    <row r="4870" spans="1:35" ht="15" customHeight="1">
      <c r="A4870" s="185"/>
      <c r="B4870" s="185"/>
      <c r="C4870" s="185"/>
      <c r="D4870" s="186"/>
      <c r="E4870" s="185"/>
      <c r="F4870" s="185"/>
      <c r="G4870" s="185"/>
      <c r="H4870" s="185"/>
      <c r="I4870" s="185"/>
      <c r="J4870" s="185"/>
      <c r="K4870" s="187"/>
      <c r="L4870" s="187"/>
      <c r="M4870" s="187"/>
      <c r="N4870" s="187"/>
      <c r="O4870" s="187"/>
      <c r="P4870" s="187"/>
      <c r="Q4870" s="187"/>
      <c r="R4870" s="190"/>
      <c r="S4870" s="190"/>
      <c r="T4870" s="190"/>
      <c r="U4870" s="190"/>
      <c r="V4870" s="190"/>
      <c r="W4870" s="190"/>
      <c r="X4870" s="190"/>
      <c r="Y4870" s="190"/>
      <c r="Z4870" s="190"/>
      <c r="AA4870" s="190"/>
      <c r="AB4870" s="190"/>
      <c r="AC4870" s="185"/>
      <c r="AD4870" s="190"/>
      <c r="AE4870" s="190"/>
      <c r="AF4870" s="190"/>
      <c r="AG4870" s="205" t="str">
        <f t="shared" si="228"/>
        <v/>
      </c>
      <c r="AH4870" s="205" t="str">
        <f t="shared" si="229"/>
        <v/>
      </c>
      <c r="AI4870" s="205" t="str">
        <f t="shared" si="230"/>
        <v/>
      </c>
    </row>
    <row r="4871" spans="1:35" ht="15" customHeight="1">
      <c r="A4871" s="185"/>
      <c r="B4871" s="185"/>
      <c r="C4871" s="185"/>
      <c r="D4871" s="186"/>
      <c r="E4871" s="185"/>
      <c r="F4871" s="185"/>
      <c r="G4871" s="185"/>
      <c r="H4871" s="185"/>
      <c r="I4871" s="185"/>
      <c r="J4871" s="185"/>
      <c r="K4871" s="187"/>
      <c r="L4871" s="187"/>
      <c r="M4871" s="187"/>
      <c r="N4871" s="187"/>
      <c r="O4871" s="187"/>
      <c r="P4871" s="187"/>
      <c r="Q4871" s="187"/>
      <c r="R4871" s="190"/>
      <c r="S4871" s="190"/>
      <c r="T4871" s="190"/>
      <c r="U4871" s="190"/>
      <c r="V4871" s="190"/>
      <c r="W4871" s="190"/>
      <c r="X4871" s="190"/>
      <c r="Y4871" s="190"/>
      <c r="Z4871" s="190"/>
      <c r="AA4871" s="190"/>
      <c r="AB4871" s="190"/>
      <c r="AC4871" s="185"/>
      <c r="AD4871" s="190"/>
      <c r="AE4871" s="190"/>
      <c r="AF4871" s="190"/>
      <c r="AG4871" s="205" t="str">
        <f t="shared" si="228"/>
        <v/>
      </c>
      <c r="AH4871" s="205" t="str">
        <f t="shared" si="229"/>
        <v/>
      </c>
      <c r="AI4871" s="205" t="str">
        <f t="shared" si="230"/>
        <v/>
      </c>
    </row>
    <row r="4872" spans="1:35" ht="15" customHeight="1">
      <c r="A4872" s="185"/>
      <c r="B4872" s="185"/>
      <c r="C4872" s="185"/>
      <c r="D4872" s="186"/>
      <c r="E4872" s="185"/>
      <c r="F4872" s="185"/>
      <c r="G4872" s="185"/>
      <c r="H4872" s="185"/>
      <c r="I4872" s="185"/>
      <c r="J4872" s="185"/>
      <c r="K4872" s="187"/>
      <c r="L4872" s="187"/>
      <c r="M4872" s="187"/>
      <c r="N4872" s="187"/>
      <c r="O4872" s="187"/>
      <c r="P4872" s="187"/>
      <c r="Q4872" s="187"/>
      <c r="R4872" s="190"/>
      <c r="S4872" s="190"/>
      <c r="T4872" s="190"/>
      <c r="U4872" s="190"/>
      <c r="V4872" s="190"/>
      <c r="W4872" s="190"/>
      <c r="X4872" s="190"/>
      <c r="Y4872" s="190"/>
      <c r="Z4872" s="190"/>
      <c r="AA4872" s="190"/>
      <c r="AB4872" s="190"/>
      <c r="AC4872" s="185"/>
      <c r="AD4872" s="190"/>
      <c r="AE4872" s="190"/>
      <c r="AF4872" s="190"/>
      <c r="AG4872" s="205" t="str">
        <f t="shared" si="228"/>
        <v/>
      </c>
      <c r="AH4872" s="205" t="str">
        <f t="shared" si="229"/>
        <v/>
      </c>
      <c r="AI4872" s="205" t="str">
        <f t="shared" si="230"/>
        <v/>
      </c>
    </row>
    <row r="4873" spans="1:35" ht="15" customHeight="1">
      <c r="A4873" s="185"/>
      <c r="B4873" s="185"/>
      <c r="C4873" s="185"/>
      <c r="D4873" s="186"/>
      <c r="E4873" s="185"/>
      <c r="F4873" s="185"/>
      <c r="G4873" s="185"/>
      <c r="H4873" s="185"/>
      <c r="I4873" s="185"/>
      <c r="J4873" s="185"/>
      <c r="K4873" s="187"/>
      <c r="L4873" s="187"/>
      <c r="M4873" s="187"/>
      <c r="N4873" s="187"/>
      <c r="O4873" s="187"/>
      <c r="P4873" s="187"/>
      <c r="Q4873" s="187"/>
      <c r="R4873" s="190"/>
      <c r="S4873" s="190"/>
      <c r="T4873" s="190"/>
      <c r="U4873" s="190"/>
      <c r="V4873" s="190"/>
      <c r="W4873" s="190"/>
      <c r="X4873" s="190"/>
      <c r="Y4873" s="190"/>
      <c r="Z4873" s="190"/>
      <c r="AA4873" s="190"/>
      <c r="AB4873" s="190"/>
      <c r="AC4873" s="185"/>
      <c r="AD4873" s="190"/>
      <c r="AE4873" s="190"/>
      <c r="AF4873" s="190"/>
      <c r="AG4873" s="205" t="str">
        <f t="shared" si="228"/>
        <v/>
      </c>
      <c r="AH4873" s="205" t="str">
        <f t="shared" si="229"/>
        <v/>
      </c>
      <c r="AI4873" s="205" t="str">
        <f t="shared" si="230"/>
        <v/>
      </c>
    </row>
    <row r="4874" spans="1:35" ht="15" customHeight="1">
      <c r="A4874" s="185"/>
      <c r="B4874" s="185"/>
      <c r="C4874" s="185"/>
      <c r="D4874" s="186"/>
      <c r="E4874" s="185"/>
      <c r="F4874" s="185"/>
      <c r="G4874" s="185"/>
      <c r="H4874" s="185"/>
      <c r="I4874" s="185"/>
      <c r="J4874" s="185"/>
      <c r="K4874" s="187"/>
      <c r="L4874" s="187"/>
      <c r="M4874" s="187"/>
      <c r="N4874" s="187"/>
      <c r="O4874" s="187"/>
      <c r="P4874" s="187"/>
      <c r="Q4874" s="187"/>
      <c r="R4874" s="190"/>
      <c r="S4874" s="190"/>
      <c r="T4874" s="190"/>
      <c r="U4874" s="190"/>
      <c r="V4874" s="190"/>
      <c r="W4874" s="190"/>
      <c r="X4874" s="190"/>
      <c r="Y4874" s="190"/>
      <c r="Z4874" s="190"/>
      <c r="AA4874" s="190"/>
      <c r="AB4874" s="190"/>
      <c r="AC4874" s="185"/>
      <c r="AD4874" s="190"/>
      <c r="AE4874" s="190"/>
      <c r="AF4874" s="190"/>
      <c r="AG4874" s="205" t="str">
        <f t="shared" si="228"/>
        <v/>
      </c>
      <c r="AH4874" s="205" t="str">
        <f t="shared" si="229"/>
        <v/>
      </c>
      <c r="AI4874" s="205" t="str">
        <f t="shared" si="230"/>
        <v/>
      </c>
    </row>
    <row r="4875" spans="1:35" ht="15" customHeight="1">
      <c r="A4875" s="185"/>
      <c r="B4875" s="185"/>
      <c r="C4875" s="185"/>
      <c r="D4875" s="186"/>
      <c r="E4875" s="185"/>
      <c r="F4875" s="185"/>
      <c r="G4875" s="185"/>
      <c r="H4875" s="185"/>
      <c r="I4875" s="185"/>
      <c r="J4875" s="185"/>
      <c r="K4875" s="187"/>
      <c r="L4875" s="187"/>
      <c r="M4875" s="187"/>
      <c r="N4875" s="187"/>
      <c r="O4875" s="187"/>
      <c r="P4875" s="187"/>
      <c r="Q4875" s="187"/>
      <c r="R4875" s="190"/>
      <c r="S4875" s="190"/>
      <c r="T4875" s="190"/>
      <c r="U4875" s="190"/>
      <c r="V4875" s="190"/>
      <c r="W4875" s="190"/>
      <c r="X4875" s="190"/>
      <c r="Y4875" s="190"/>
      <c r="Z4875" s="190"/>
      <c r="AA4875" s="190"/>
      <c r="AB4875" s="190"/>
      <c r="AC4875" s="185"/>
      <c r="AD4875" s="190"/>
      <c r="AE4875" s="190"/>
      <c r="AF4875" s="190"/>
      <c r="AG4875" s="205" t="str">
        <f t="shared" si="228"/>
        <v/>
      </c>
      <c r="AH4875" s="205" t="str">
        <f t="shared" si="229"/>
        <v/>
      </c>
      <c r="AI4875" s="205" t="str">
        <f t="shared" si="230"/>
        <v/>
      </c>
    </row>
    <row r="4876" spans="1:35" ht="15" customHeight="1">
      <c r="A4876" s="185"/>
      <c r="B4876" s="185"/>
      <c r="C4876" s="185"/>
      <c r="D4876" s="186"/>
      <c r="E4876" s="185"/>
      <c r="F4876" s="185"/>
      <c r="G4876" s="185"/>
      <c r="H4876" s="185"/>
      <c r="I4876" s="185"/>
      <c r="J4876" s="185"/>
      <c r="K4876" s="187"/>
      <c r="L4876" s="187"/>
      <c r="M4876" s="187"/>
      <c r="N4876" s="187"/>
      <c r="O4876" s="187"/>
      <c r="P4876" s="187"/>
      <c r="Q4876" s="187"/>
      <c r="R4876" s="190"/>
      <c r="S4876" s="190"/>
      <c r="T4876" s="190"/>
      <c r="U4876" s="190"/>
      <c r="V4876" s="190"/>
      <c r="W4876" s="190"/>
      <c r="X4876" s="190"/>
      <c r="Y4876" s="190"/>
      <c r="Z4876" s="190"/>
      <c r="AA4876" s="190"/>
      <c r="AB4876" s="190"/>
      <c r="AC4876" s="185"/>
      <c r="AD4876" s="190"/>
      <c r="AE4876" s="190"/>
      <c r="AF4876" s="190"/>
      <c r="AG4876" s="205" t="str">
        <f t="shared" si="228"/>
        <v/>
      </c>
      <c r="AH4876" s="205" t="str">
        <f t="shared" si="229"/>
        <v/>
      </c>
      <c r="AI4876" s="205" t="str">
        <f t="shared" si="230"/>
        <v/>
      </c>
    </row>
    <row r="4877" spans="1:35" ht="15" customHeight="1">
      <c r="A4877" s="185"/>
      <c r="B4877" s="185"/>
      <c r="C4877" s="185"/>
      <c r="D4877" s="186"/>
      <c r="E4877" s="185"/>
      <c r="F4877" s="185"/>
      <c r="G4877" s="185"/>
      <c r="H4877" s="185"/>
      <c r="I4877" s="185"/>
      <c r="J4877" s="185"/>
      <c r="K4877" s="187"/>
      <c r="L4877" s="187"/>
      <c r="M4877" s="187"/>
      <c r="N4877" s="187"/>
      <c r="O4877" s="187"/>
      <c r="P4877" s="187"/>
      <c r="Q4877" s="187"/>
      <c r="R4877" s="190"/>
      <c r="S4877" s="190"/>
      <c r="T4877" s="190"/>
      <c r="U4877" s="190"/>
      <c r="V4877" s="190"/>
      <c r="W4877" s="190"/>
      <c r="X4877" s="190"/>
      <c r="Y4877" s="190"/>
      <c r="Z4877" s="190"/>
      <c r="AA4877" s="190"/>
      <c r="AB4877" s="190"/>
      <c r="AC4877" s="185"/>
      <c r="AD4877" s="190"/>
      <c r="AE4877" s="190"/>
      <c r="AF4877" s="190"/>
      <c r="AG4877" s="205" t="str">
        <f t="shared" si="228"/>
        <v/>
      </c>
      <c r="AH4877" s="205" t="str">
        <f t="shared" si="229"/>
        <v/>
      </c>
      <c r="AI4877" s="205" t="str">
        <f t="shared" si="230"/>
        <v/>
      </c>
    </row>
    <row r="4878" spans="1:35" ht="15" customHeight="1">
      <c r="A4878" s="185"/>
      <c r="B4878" s="185"/>
      <c r="C4878" s="185"/>
      <c r="D4878" s="186"/>
      <c r="E4878" s="185"/>
      <c r="F4878" s="185"/>
      <c r="G4878" s="185"/>
      <c r="H4878" s="185"/>
      <c r="I4878" s="185"/>
      <c r="J4878" s="185"/>
      <c r="K4878" s="187"/>
      <c r="L4878" s="187"/>
      <c r="M4878" s="187"/>
      <c r="N4878" s="187"/>
      <c r="O4878" s="187"/>
      <c r="P4878" s="187"/>
      <c r="Q4878" s="187"/>
      <c r="R4878" s="190"/>
      <c r="S4878" s="190"/>
      <c r="T4878" s="190"/>
      <c r="U4878" s="190"/>
      <c r="V4878" s="190"/>
      <c r="W4878" s="190"/>
      <c r="X4878" s="190"/>
      <c r="Y4878" s="190"/>
      <c r="Z4878" s="190"/>
      <c r="AA4878" s="190"/>
      <c r="AB4878" s="190"/>
      <c r="AC4878" s="185"/>
      <c r="AD4878" s="190"/>
      <c r="AE4878" s="190"/>
      <c r="AF4878" s="190"/>
      <c r="AG4878" s="205" t="str">
        <f t="shared" si="228"/>
        <v/>
      </c>
      <c r="AH4878" s="205" t="str">
        <f t="shared" si="229"/>
        <v/>
      </c>
      <c r="AI4878" s="205" t="str">
        <f t="shared" si="230"/>
        <v/>
      </c>
    </row>
    <row r="4879" spans="1:35" ht="15" customHeight="1">
      <c r="A4879" s="185"/>
      <c r="B4879" s="185"/>
      <c r="C4879" s="185"/>
      <c r="D4879" s="186"/>
      <c r="E4879" s="185"/>
      <c r="F4879" s="185"/>
      <c r="G4879" s="185"/>
      <c r="H4879" s="185"/>
      <c r="I4879" s="185"/>
      <c r="J4879" s="185"/>
      <c r="K4879" s="187"/>
      <c r="L4879" s="187"/>
      <c r="M4879" s="187"/>
      <c r="N4879" s="187"/>
      <c r="O4879" s="187"/>
      <c r="P4879" s="187"/>
      <c r="Q4879" s="187"/>
      <c r="R4879" s="190"/>
      <c r="S4879" s="190"/>
      <c r="T4879" s="190"/>
      <c r="U4879" s="190"/>
      <c r="V4879" s="190"/>
      <c r="W4879" s="190"/>
      <c r="X4879" s="190"/>
      <c r="Y4879" s="190"/>
      <c r="Z4879" s="190"/>
      <c r="AA4879" s="190"/>
      <c r="AB4879" s="190"/>
      <c r="AC4879" s="185"/>
      <c r="AD4879" s="190"/>
      <c r="AE4879" s="190"/>
      <c r="AF4879" s="190"/>
      <c r="AG4879" s="205" t="str">
        <f t="shared" si="228"/>
        <v/>
      </c>
      <c r="AH4879" s="205" t="str">
        <f t="shared" si="229"/>
        <v/>
      </c>
      <c r="AI4879" s="205" t="str">
        <f t="shared" si="230"/>
        <v/>
      </c>
    </row>
    <row r="4880" spans="1:35" ht="15" customHeight="1">
      <c r="A4880" s="185"/>
      <c r="B4880" s="185"/>
      <c r="C4880" s="185"/>
      <c r="D4880" s="186"/>
      <c r="E4880" s="185"/>
      <c r="F4880" s="185"/>
      <c r="G4880" s="185"/>
      <c r="H4880" s="185"/>
      <c r="I4880" s="185"/>
      <c r="J4880" s="185"/>
      <c r="K4880" s="187"/>
      <c r="L4880" s="187"/>
      <c r="M4880" s="187"/>
      <c r="N4880" s="187"/>
      <c r="O4880" s="187"/>
      <c r="P4880" s="187"/>
      <c r="Q4880" s="187"/>
      <c r="R4880" s="190"/>
      <c r="S4880" s="190"/>
      <c r="T4880" s="190"/>
      <c r="U4880" s="190"/>
      <c r="V4880" s="190"/>
      <c r="W4880" s="190"/>
      <c r="X4880" s="190"/>
      <c r="Y4880" s="190"/>
      <c r="Z4880" s="190"/>
      <c r="AA4880" s="190"/>
      <c r="AB4880" s="190"/>
      <c r="AC4880" s="185"/>
      <c r="AD4880" s="190"/>
      <c r="AE4880" s="190"/>
      <c r="AF4880" s="190"/>
      <c r="AG4880" s="205" t="str">
        <f t="shared" si="228"/>
        <v/>
      </c>
      <c r="AH4880" s="205" t="str">
        <f t="shared" si="229"/>
        <v/>
      </c>
      <c r="AI4880" s="205" t="str">
        <f t="shared" si="230"/>
        <v/>
      </c>
    </row>
    <row r="4881" spans="1:35" ht="15" customHeight="1">
      <c r="A4881" s="185"/>
      <c r="B4881" s="185"/>
      <c r="C4881" s="185"/>
      <c r="D4881" s="186"/>
      <c r="E4881" s="185"/>
      <c r="F4881" s="185"/>
      <c r="G4881" s="185"/>
      <c r="H4881" s="185"/>
      <c r="I4881" s="185"/>
      <c r="J4881" s="185"/>
      <c r="K4881" s="187"/>
      <c r="L4881" s="187"/>
      <c r="M4881" s="187"/>
      <c r="N4881" s="187"/>
      <c r="O4881" s="187"/>
      <c r="P4881" s="187"/>
      <c r="Q4881" s="187"/>
      <c r="R4881" s="190"/>
      <c r="S4881" s="190"/>
      <c r="T4881" s="190"/>
      <c r="U4881" s="190"/>
      <c r="V4881" s="190"/>
      <c r="W4881" s="190"/>
      <c r="X4881" s="190"/>
      <c r="Y4881" s="190"/>
      <c r="Z4881" s="190"/>
      <c r="AA4881" s="190"/>
      <c r="AB4881" s="190"/>
      <c r="AC4881" s="185"/>
      <c r="AD4881" s="190"/>
      <c r="AE4881" s="190"/>
      <c r="AF4881" s="190"/>
      <c r="AG4881" s="205" t="str">
        <f t="shared" si="228"/>
        <v/>
      </c>
      <c r="AH4881" s="205" t="str">
        <f t="shared" si="229"/>
        <v/>
      </c>
      <c r="AI4881" s="205" t="str">
        <f t="shared" si="230"/>
        <v/>
      </c>
    </row>
    <row r="4882" spans="1:35" ht="15" customHeight="1">
      <c r="A4882" s="185"/>
      <c r="B4882" s="185"/>
      <c r="C4882" s="185"/>
      <c r="D4882" s="186"/>
      <c r="E4882" s="185"/>
      <c r="F4882" s="185"/>
      <c r="G4882" s="185"/>
      <c r="H4882" s="185"/>
      <c r="I4882" s="185"/>
      <c r="J4882" s="185"/>
      <c r="K4882" s="187"/>
      <c r="L4882" s="187"/>
      <c r="M4882" s="187"/>
      <c r="N4882" s="187"/>
      <c r="O4882" s="187"/>
      <c r="P4882" s="187"/>
      <c r="Q4882" s="187"/>
      <c r="R4882" s="190"/>
      <c r="S4882" s="190"/>
      <c r="T4882" s="190"/>
      <c r="U4882" s="190"/>
      <c r="V4882" s="190"/>
      <c r="W4882" s="190"/>
      <c r="X4882" s="190"/>
      <c r="Y4882" s="190"/>
      <c r="Z4882" s="190"/>
      <c r="AA4882" s="190"/>
      <c r="AB4882" s="190"/>
      <c r="AC4882" s="185"/>
      <c r="AD4882" s="190"/>
      <c r="AE4882" s="190"/>
      <c r="AF4882" s="190"/>
      <c r="AG4882" s="205" t="str">
        <f t="shared" si="228"/>
        <v/>
      </c>
      <c r="AH4882" s="205" t="str">
        <f t="shared" si="229"/>
        <v/>
      </c>
      <c r="AI4882" s="205" t="str">
        <f t="shared" si="230"/>
        <v/>
      </c>
    </row>
    <row r="4883" spans="1:35" ht="15" customHeight="1">
      <c r="A4883" s="185"/>
      <c r="B4883" s="185"/>
      <c r="C4883" s="185"/>
      <c r="D4883" s="186"/>
      <c r="E4883" s="185"/>
      <c r="F4883" s="185"/>
      <c r="G4883" s="185"/>
      <c r="H4883" s="185"/>
      <c r="I4883" s="185"/>
      <c r="J4883" s="185"/>
      <c r="K4883" s="187"/>
      <c r="L4883" s="187"/>
      <c r="M4883" s="187"/>
      <c r="N4883" s="187"/>
      <c r="O4883" s="187"/>
      <c r="P4883" s="187"/>
      <c r="Q4883" s="187"/>
      <c r="R4883" s="190"/>
      <c r="S4883" s="190"/>
      <c r="T4883" s="190"/>
      <c r="U4883" s="190"/>
      <c r="V4883" s="190"/>
      <c r="W4883" s="190"/>
      <c r="X4883" s="190"/>
      <c r="Y4883" s="190"/>
      <c r="Z4883" s="190"/>
      <c r="AA4883" s="190"/>
      <c r="AB4883" s="190"/>
      <c r="AC4883" s="185"/>
      <c r="AD4883" s="190"/>
      <c r="AE4883" s="190"/>
      <c r="AF4883" s="190"/>
      <c r="AG4883" s="205" t="str">
        <f t="shared" si="228"/>
        <v/>
      </c>
      <c r="AH4883" s="205" t="str">
        <f t="shared" si="229"/>
        <v/>
      </c>
      <c r="AI4883" s="205" t="str">
        <f t="shared" si="230"/>
        <v/>
      </c>
    </row>
    <row r="4884" spans="1:35" ht="15" customHeight="1">
      <c r="A4884" s="185"/>
      <c r="B4884" s="185"/>
      <c r="C4884" s="185"/>
      <c r="D4884" s="186"/>
      <c r="E4884" s="185"/>
      <c r="F4884" s="185"/>
      <c r="G4884" s="185"/>
      <c r="H4884" s="185"/>
      <c r="I4884" s="185"/>
      <c r="J4884" s="185"/>
      <c r="K4884" s="187"/>
      <c r="L4884" s="187"/>
      <c r="M4884" s="187"/>
      <c r="N4884" s="187"/>
      <c r="O4884" s="187"/>
      <c r="P4884" s="187"/>
      <c r="Q4884" s="187"/>
      <c r="R4884" s="190"/>
      <c r="S4884" s="190"/>
      <c r="T4884" s="190"/>
      <c r="U4884" s="190"/>
      <c r="V4884" s="190"/>
      <c r="W4884" s="190"/>
      <c r="X4884" s="190"/>
      <c r="Y4884" s="190"/>
      <c r="Z4884" s="190"/>
      <c r="AA4884" s="190"/>
      <c r="AB4884" s="190"/>
      <c r="AC4884" s="185"/>
      <c r="AD4884" s="190"/>
      <c r="AE4884" s="190"/>
      <c r="AF4884" s="190"/>
      <c r="AG4884" s="205" t="str">
        <f t="shared" si="228"/>
        <v/>
      </c>
      <c r="AH4884" s="205" t="str">
        <f t="shared" si="229"/>
        <v/>
      </c>
      <c r="AI4884" s="205" t="str">
        <f t="shared" si="230"/>
        <v/>
      </c>
    </row>
    <row r="4885" spans="1:35" ht="15" customHeight="1">
      <c r="A4885" s="185"/>
      <c r="B4885" s="185"/>
      <c r="C4885" s="185"/>
      <c r="D4885" s="186"/>
      <c r="E4885" s="185"/>
      <c r="F4885" s="185"/>
      <c r="G4885" s="185"/>
      <c r="H4885" s="185"/>
      <c r="I4885" s="185"/>
      <c r="J4885" s="185"/>
      <c r="K4885" s="187"/>
      <c r="L4885" s="187"/>
      <c r="M4885" s="187"/>
      <c r="N4885" s="187"/>
      <c r="O4885" s="187"/>
      <c r="P4885" s="187"/>
      <c r="Q4885" s="187"/>
      <c r="R4885" s="190"/>
      <c r="S4885" s="190"/>
      <c r="T4885" s="190"/>
      <c r="U4885" s="190"/>
      <c r="V4885" s="190"/>
      <c r="W4885" s="190"/>
      <c r="X4885" s="190"/>
      <c r="Y4885" s="190"/>
      <c r="Z4885" s="190"/>
      <c r="AA4885" s="190"/>
      <c r="AB4885" s="190"/>
      <c r="AC4885" s="185"/>
      <c r="AD4885" s="190"/>
      <c r="AE4885" s="190"/>
      <c r="AF4885" s="190"/>
      <c r="AG4885" s="205" t="str">
        <f t="shared" si="228"/>
        <v/>
      </c>
      <c r="AH4885" s="205" t="str">
        <f t="shared" si="229"/>
        <v/>
      </c>
      <c r="AI4885" s="205" t="str">
        <f t="shared" si="230"/>
        <v/>
      </c>
    </row>
    <row r="4886" spans="1:35" ht="15" customHeight="1">
      <c r="A4886" s="185"/>
      <c r="B4886" s="185"/>
      <c r="C4886" s="185"/>
      <c r="D4886" s="186"/>
      <c r="E4886" s="185"/>
      <c r="F4886" s="185"/>
      <c r="G4886" s="185"/>
      <c r="H4886" s="185"/>
      <c r="I4886" s="185"/>
      <c r="J4886" s="185"/>
      <c r="K4886" s="187"/>
      <c r="L4886" s="187"/>
      <c r="M4886" s="187"/>
      <c r="N4886" s="187"/>
      <c r="O4886" s="187"/>
      <c r="P4886" s="187"/>
      <c r="Q4886" s="187"/>
      <c r="R4886" s="190"/>
      <c r="S4886" s="190"/>
      <c r="T4886" s="190"/>
      <c r="U4886" s="190"/>
      <c r="V4886" s="190"/>
      <c r="W4886" s="190"/>
      <c r="X4886" s="190"/>
      <c r="Y4886" s="190"/>
      <c r="Z4886" s="190"/>
      <c r="AA4886" s="190"/>
      <c r="AB4886" s="190"/>
      <c r="AC4886" s="185"/>
      <c r="AD4886" s="190"/>
      <c r="AE4886" s="190"/>
      <c r="AF4886" s="190"/>
      <c r="AG4886" s="205" t="str">
        <f t="shared" si="228"/>
        <v/>
      </c>
      <c r="AH4886" s="205" t="str">
        <f t="shared" si="229"/>
        <v/>
      </c>
      <c r="AI4886" s="205" t="str">
        <f t="shared" si="230"/>
        <v/>
      </c>
    </row>
    <row r="4887" spans="1:35" ht="15" customHeight="1">
      <c r="A4887" s="185"/>
      <c r="B4887" s="185"/>
      <c r="C4887" s="185"/>
      <c r="D4887" s="186"/>
      <c r="E4887" s="185"/>
      <c r="F4887" s="185"/>
      <c r="G4887" s="185"/>
      <c r="H4887" s="185"/>
      <c r="I4887" s="185"/>
      <c r="J4887" s="185"/>
      <c r="K4887" s="187"/>
      <c r="L4887" s="187"/>
      <c r="M4887" s="187"/>
      <c r="N4887" s="187"/>
      <c r="O4887" s="187"/>
      <c r="P4887" s="187"/>
      <c r="Q4887" s="187"/>
      <c r="R4887" s="190"/>
      <c r="S4887" s="190"/>
      <c r="T4887" s="190"/>
      <c r="U4887" s="190"/>
      <c r="V4887" s="190"/>
      <c r="W4887" s="190"/>
      <c r="X4887" s="190"/>
      <c r="Y4887" s="190"/>
      <c r="Z4887" s="190"/>
      <c r="AA4887" s="190"/>
      <c r="AB4887" s="190"/>
      <c r="AC4887" s="185"/>
      <c r="AD4887" s="190"/>
      <c r="AE4887" s="190"/>
      <c r="AF4887" s="190"/>
      <c r="AG4887" s="205" t="str">
        <f t="shared" si="228"/>
        <v/>
      </c>
      <c r="AH4887" s="205" t="str">
        <f t="shared" si="229"/>
        <v/>
      </c>
      <c r="AI4887" s="205" t="str">
        <f t="shared" si="230"/>
        <v/>
      </c>
    </row>
    <row r="4888" spans="1:35" ht="15" customHeight="1">
      <c r="A4888" s="185"/>
      <c r="B4888" s="185"/>
      <c r="C4888" s="185"/>
      <c r="D4888" s="186"/>
      <c r="E4888" s="185"/>
      <c r="F4888" s="185"/>
      <c r="G4888" s="185"/>
      <c r="H4888" s="185"/>
      <c r="I4888" s="185"/>
      <c r="J4888" s="185"/>
      <c r="K4888" s="187"/>
      <c r="L4888" s="187"/>
      <c r="M4888" s="187"/>
      <c r="N4888" s="187"/>
      <c r="O4888" s="187"/>
      <c r="P4888" s="187"/>
      <c r="Q4888" s="187"/>
      <c r="R4888" s="190"/>
      <c r="S4888" s="190"/>
      <c r="T4888" s="190"/>
      <c r="U4888" s="190"/>
      <c r="V4888" s="190"/>
      <c r="W4888" s="190"/>
      <c r="X4888" s="190"/>
      <c r="Y4888" s="190"/>
      <c r="Z4888" s="190"/>
      <c r="AA4888" s="190"/>
      <c r="AB4888" s="190"/>
      <c r="AC4888" s="185"/>
      <c r="AD4888" s="190"/>
      <c r="AE4888" s="190"/>
      <c r="AF4888" s="190"/>
      <c r="AG4888" s="205" t="str">
        <f t="shared" si="228"/>
        <v/>
      </c>
      <c r="AH4888" s="205" t="str">
        <f t="shared" si="229"/>
        <v/>
      </c>
      <c r="AI4888" s="205" t="str">
        <f t="shared" si="230"/>
        <v/>
      </c>
    </row>
    <row r="4889" spans="1:35" ht="15" customHeight="1">
      <c r="A4889" s="185"/>
      <c r="B4889" s="185"/>
      <c r="C4889" s="185"/>
      <c r="D4889" s="186"/>
      <c r="E4889" s="185"/>
      <c r="F4889" s="185"/>
      <c r="G4889" s="185"/>
      <c r="H4889" s="185"/>
      <c r="I4889" s="185"/>
      <c r="J4889" s="185"/>
      <c r="K4889" s="187"/>
      <c r="L4889" s="187"/>
      <c r="M4889" s="187"/>
      <c r="N4889" s="187"/>
      <c r="O4889" s="187"/>
      <c r="P4889" s="187"/>
      <c r="Q4889" s="187"/>
      <c r="R4889" s="190"/>
      <c r="S4889" s="190"/>
      <c r="T4889" s="190"/>
      <c r="U4889" s="190"/>
      <c r="V4889" s="190"/>
      <c r="W4889" s="190"/>
      <c r="X4889" s="190"/>
      <c r="Y4889" s="190"/>
      <c r="Z4889" s="190"/>
      <c r="AA4889" s="190"/>
      <c r="AB4889" s="190"/>
      <c r="AC4889" s="185"/>
      <c r="AD4889" s="190"/>
      <c r="AE4889" s="190"/>
      <c r="AF4889" s="190"/>
      <c r="AG4889" s="205" t="str">
        <f t="shared" si="228"/>
        <v/>
      </c>
      <c r="AH4889" s="205" t="str">
        <f t="shared" si="229"/>
        <v/>
      </c>
      <c r="AI4889" s="205" t="str">
        <f t="shared" si="230"/>
        <v/>
      </c>
    </row>
    <row r="4890" spans="1:35" ht="15" customHeight="1">
      <c r="A4890" s="185"/>
      <c r="B4890" s="185"/>
      <c r="C4890" s="185"/>
      <c r="D4890" s="186"/>
      <c r="E4890" s="185"/>
      <c r="F4890" s="185"/>
      <c r="G4890" s="185"/>
      <c r="H4890" s="185"/>
      <c r="I4890" s="185"/>
      <c r="J4890" s="185"/>
      <c r="K4890" s="187"/>
      <c r="L4890" s="187"/>
      <c r="M4890" s="187"/>
      <c r="N4890" s="187"/>
      <c r="O4890" s="187"/>
      <c r="P4890" s="187"/>
      <c r="Q4890" s="187"/>
      <c r="R4890" s="190"/>
      <c r="S4890" s="190"/>
      <c r="T4890" s="190"/>
      <c r="U4890" s="190"/>
      <c r="V4890" s="190"/>
      <c r="W4890" s="190"/>
      <c r="X4890" s="190"/>
      <c r="Y4890" s="190"/>
      <c r="Z4890" s="190"/>
      <c r="AA4890" s="190"/>
      <c r="AB4890" s="190"/>
      <c r="AC4890" s="185"/>
      <c r="AD4890" s="190"/>
      <c r="AE4890" s="190"/>
      <c r="AF4890" s="190"/>
      <c r="AG4890" s="205" t="str">
        <f t="shared" si="228"/>
        <v/>
      </c>
      <c r="AH4890" s="205" t="str">
        <f t="shared" si="229"/>
        <v/>
      </c>
      <c r="AI4890" s="205" t="str">
        <f t="shared" si="230"/>
        <v/>
      </c>
    </row>
    <row r="4891" spans="1:35" ht="15" customHeight="1">
      <c r="A4891" s="185"/>
      <c r="B4891" s="185"/>
      <c r="C4891" s="185"/>
      <c r="D4891" s="186"/>
      <c r="E4891" s="185"/>
      <c r="F4891" s="185"/>
      <c r="G4891" s="185"/>
      <c r="H4891" s="185"/>
      <c r="I4891" s="185"/>
      <c r="J4891" s="185"/>
      <c r="K4891" s="187"/>
      <c r="L4891" s="187"/>
      <c r="M4891" s="187"/>
      <c r="N4891" s="187"/>
      <c r="O4891" s="187"/>
      <c r="P4891" s="187"/>
      <c r="Q4891" s="187"/>
      <c r="R4891" s="190"/>
      <c r="S4891" s="190"/>
      <c r="T4891" s="190"/>
      <c r="U4891" s="190"/>
      <c r="V4891" s="190"/>
      <c r="W4891" s="190"/>
      <c r="X4891" s="190"/>
      <c r="Y4891" s="190"/>
      <c r="Z4891" s="190"/>
      <c r="AA4891" s="190"/>
      <c r="AB4891" s="190"/>
      <c r="AC4891" s="185"/>
      <c r="AD4891" s="190"/>
      <c r="AE4891" s="190"/>
      <c r="AF4891" s="190"/>
      <c r="AG4891" s="205" t="str">
        <f t="shared" si="228"/>
        <v/>
      </c>
      <c r="AH4891" s="205" t="str">
        <f t="shared" si="229"/>
        <v/>
      </c>
      <c r="AI4891" s="205" t="str">
        <f t="shared" si="230"/>
        <v/>
      </c>
    </row>
    <row r="4892" spans="1:35" ht="15" customHeight="1">
      <c r="A4892" s="185"/>
      <c r="B4892" s="185"/>
      <c r="C4892" s="185"/>
      <c r="D4892" s="186"/>
      <c r="E4892" s="185"/>
      <c r="F4892" s="185"/>
      <c r="G4892" s="185"/>
      <c r="H4892" s="185"/>
      <c r="I4892" s="185"/>
      <c r="J4892" s="185"/>
      <c r="K4892" s="187"/>
      <c r="L4892" s="187"/>
      <c r="M4892" s="187"/>
      <c r="N4892" s="187"/>
      <c r="O4892" s="187"/>
      <c r="P4892" s="187"/>
      <c r="Q4892" s="187"/>
      <c r="R4892" s="190"/>
      <c r="S4892" s="190"/>
      <c r="T4892" s="190"/>
      <c r="U4892" s="190"/>
      <c r="V4892" s="190"/>
      <c r="W4892" s="190"/>
      <c r="X4892" s="190"/>
      <c r="Y4892" s="190"/>
      <c r="Z4892" s="190"/>
      <c r="AA4892" s="190"/>
      <c r="AB4892" s="190"/>
      <c r="AC4892" s="185"/>
      <c r="AD4892" s="190"/>
      <c r="AE4892" s="190"/>
      <c r="AF4892" s="190"/>
      <c r="AG4892" s="205" t="str">
        <f t="shared" si="228"/>
        <v/>
      </c>
      <c r="AH4892" s="205" t="str">
        <f t="shared" si="229"/>
        <v/>
      </c>
      <c r="AI4892" s="205" t="str">
        <f t="shared" si="230"/>
        <v/>
      </c>
    </row>
    <row r="4893" spans="1:35" ht="15" customHeight="1">
      <c r="A4893" s="185"/>
      <c r="B4893" s="185"/>
      <c r="C4893" s="185"/>
      <c r="D4893" s="186"/>
      <c r="E4893" s="185"/>
      <c r="F4893" s="185"/>
      <c r="G4893" s="185"/>
      <c r="H4893" s="185"/>
      <c r="I4893" s="185"/>
      <c r="J4893" s="185"/>
      <c r="K4893" s="187"/>
      <c r="L4893" s="187"/>
      <c r="M4893" s="187"/>
      <c r="N4893" s="187"/>
      <c r="O4893" s="187"/>
      <c r="P4893" s="187"/>
      <c r="Q4893" s="187"/>
      <c r="R4893" s="190"/>
      <c r="S4893" s="190"/>
      <c r="T4893" s="190"/>
      <c r="U4893" s="190"/>
      <c r="V4893" s="190"/>
      <c r="W4893" s="190"/>
      <c r="X4893" s="190"/>
      <c r="Y4893" s="190"/>
      <c r="Z4893" s="190"/>
      <c r="AA4893" s="190"/>
      <c r="AB4893" s="190"/>
      <c r="AC4893" s="185"/>
      <c r="AD4893" s="190"/>
      <c r="AE4893" s="190"/>
      <c r="AF4893" s="190"/>
      <c r="AG4893" s="205" t="str">
        <f t="shared" si="228"/>
        <v/>
      </c>
      <c r="AH4893" s="205" t="str">
        <f t="shared" si="229"/>
        <v/>
      </c>
      <c r="AI4893" s="205" t="str">
        <f t="shared" si="230"/>
        <v/>
      </c>
    </row>
    <row r="4894" spans="1:35" ht="15" customHeight="1">
      <c r="A4894" s="185"/>
      <c r="B4894" s="185"/>
      <c r="C4894" s="185"/>
      <c r="D4894" s="186"/>
      <c r="E4894" s="185"/>
      <c r="F4894" s="185"/>
      <c r="G4894" s="185"/>
      <c r="H4894" s="185"/>
      <c r="I4894" s="185"/>
      <c r="J4894" s="185"/>
      <c r="K4894" s="187"/>
      <c r="L4894" s="187"/>
      <c r="M4894" s="187"/>
      <c r="N4894" s="187"/>
      <c r="O4894" s="187"/>
      <c r="P4894" s="187"/>
      <c r="Q4894" s="187"/>
      <c r="R4894" s="190"/>
      <c r="S4894" s="190"/>
      <c r="T4894" s="190"/>
      <c r="U4894" s="190"/>
      <c r="V4894" s="190"/>
      <c r="W4894" s="190"/>
      <c r="X4894" s="190"/>
      <c r="Y4894" s="190"/>
      <c r="Z4894" s="190"/>
      <c r="AA4894" s="190"/>
      <c r="AB4894" s="190"/>
      <c r="AC4894" s="185"/>
      <c r="AD4894" s="190"/>
      <c r="AE4894" s="190"/>
      <c r="AF4894" s="190"/>
      <c r="AG4894" s="205" t="str">
        <f t="shared" si="228"/>
        <v/>
      </c>
      <c r="AH4894" s="205" t="str">
        <f t="shared" si="229"/>
        <v/>
      </c>
      <c r="AI4894" s="205" t="str">
        <f t="shared" si="230"/>
        <v/>
      </c>
    </row>
    <row r="4895" spans="1:35" ht="15" customHeight="1">
      <c r="A4895" s="185"/>
      <c r="B4895" s="185"/>
      <c r="C4895" s="185"/>
      <c r="D4895" s="186"/>
      <c r="E4895" s="185"/>
      <c r="F4895" s="185"/>
      <c r="G4895" s="185"/>
      <c r="H4895" s="185"/>
      <c r="I4895" s="185"/>
      <c r="J4895" s="185"/>
      <c r="K4895" s="187"/>
      <c r="L4895" s="187"/>
      <c r="M4895" s="187"/>
      <c r="N4895" s="187"/>
      <c r="O4895" s="187"/>
      <c r="P4895" s="187"/>
      <c r="Q4895" s="187"/>
      <c r="R4895" s="190"/>
      <c r="S4895" s="190"/>
      <c r="T4895" s="190"/>
      <c r="U4895" s="190"/>
      <c r="V4895" s="190"/>
      <c r="W4895" s="190"/>
      <c r="X4895" s="190"/>
      <c r="Y4895" s="190"/>
      <c r="Z4895" s="190"/>
      <c r="AA4895" s="190"/>
      <c r="AB4895" s="190"/>
      <c r="AC4895" s="185"/>
      <c r="AD4895" s="190"/>
      <c r="AE4895" s="190"/>
      <c r="AF4895" s="190"/>
      <c r="AG4895" s="205" t="str">
        <f t="shared" si="228"/>
        <v/>
      </c>
      <c r="AH4895" s="205" t="str">
        <f t="shared" si="229"/>
        <v/>
      </c>
      <c r="AI4895" s="205" t="str">
        <f t="shared" si="230"/>
        <v/>
      </c>
    </row>
    <row r="4896" spans="1:35" ht="15" customHeight="1">
      <c r="A4896" s="185"/>
      <c r="B4896" s="185"/>
      <c r="C4896" s="185"/>
      <c r="D4896" s="186"/>
      <c r="E4896" s="185"/>
      <c r="F4896" s="185"/>
      <c r="G4896" s="185"/>
      <c r="H4896" s="185"/>
      <c r="I4896" s="185"/>
      <c r="J4896" s="185"/>
      <c r="K4896" s="187"/>
      <c r="L4896" s="187"/>
      <c r="M4896" s="187"/>
      <c r="N4896" s="187"/>
      <c r="O4896" s="187"/>
      <c r="P4896" s="187"/>
      <c r="Q4896" s="187"/>
      <c r="R4896" s="190"/>
      <c r="S4896" s="190"/>
      <c r="T4896" s="190"/>
      <c r="U4896" s="190"/>
      <c r="V4896" s="190"/>
      <c r="W4896" s="190"/>
      <c r="X4896" s="190"/>
      <c r="Y4896" s="190"/>
      <c r="Z4896" s="190"/>
      <c r="AA4896" s="190"/>
      <c r="AB4896" s="190"/>
      <c r="AC4896" s="185"/>
      <c r="AD4896" s="190"/>
      <c r="AE4896" s="190"/>
      <c r="AF4896" s="190"/>
      <c r="AG4896" s="205" t="str">
        <f t="shared" si="228"/>
        <v/>
      </c>
      <c r="AH4896" s="205" t="str">
        <f t="shared" si="229"/>
        <v/>
      </c>
      <c r="AI4896" s="205" t="str">
        <f t="shared" si="230"/>
        <v/>
      </c>
    </row>
    <row r="4897" spans="1:35" ht="15" customHeight="1">
      <c r="A4897" s="185"/>
      <c r="B4897" s="185"/>
      <c r="C4897" s="185"/>
      <c r="D4897" s="186"/>
      <c r="E4897" s="185"/>
      <c r="F4897" s="185"/>
      <c r="G4897" s="185"/>
      <c r="H4897" s="185"/>
      <c r="I4897" s="185"/>
      <c r="J4897" s="185"/>
      <c r="K4897" s="187"/>
      <c r="L4897" s="187"/>
      <c r="M4897" s="187"/>
      <c r="N4897" s="187"/>
      <c r="O4897" s="187"/>
      <c r="P4897" s="187"/>
      <c r="Q4897" s="187"/>
      <c r="R4897" s="190"/>
      <c r="S4897" s="190"/>
      <c r="T4897" s="190"/>
      <c r="U4897" s="190"/>
      <c r="V4897" s="190"/>
      <c r="W4897" s="190"/>
      <c r="X4897" s="190"/>
      <c r="Y4897" s="190"/>
      <c r="Z4897" s="190"/>
      <c r="AA4897" s="190"/>
      <c r="AB4897" s="190"/>
      <c r="AC4897" s="185"/>
      <c r="AD4897" s="190"/>
      <c r="AE4897" s="190"/>
      <c r="AF4897" s="190"/>
      <c r="AG4897" s="205" t="str">
        <f t="shared" si="228"/>
        <v/>
      </c>
      <c r="AH4897" s="205" t="str">
        <f t="shared" si="229"/>
        <v/>
      </c>
      <c r="AI4897" s="205" t="str">
        <f t="shared" si="230"/>
        <v/>
      </c>
    </row>
    <row r="4898" spans="1:35" ht="15" customHeight="1">
      <c r="A4898" s="185"/>
      <c r="B4898" s="185"/>
      <c r="C4898" s="185"/>
      <c r="D4898" s="186"/>
      <c r="E4898" s="185"/>
      <c r="F4898" s="185"/>
      <c r="G4898" s="185"/>
      <c r="H4898" s="185"/>
      <c r="I4898" s="185"/>
      <c r="J4898" s="185"/>
      <c r="K4898" s="187"/>
      <c r="L4898" s="187"/>
      <c r="M4898" s="187"/>
      <c r="N4898" s="187"/>
      <c r="O4898" s="187"/>
      <c r="P4898" s="187"/>
      <c r="Q4898" s="187"/>
      <c r="R4898" s="190"/>
      <c r="S4898" s="190"/>
      <c r="T4898" s="190"/>
      <c r="U4898" s="190"/>
      <c r="V4898" s="190"/>
      <c r="W4898" s="190"/>
      <c r="X4898" s="190"/>
      <c r="Y4898" s="190"/>
      <c r="Z4898" s="190"/>
      <c r="AA4898" s="190"/>
      <c r="AB4898" s="190"/>
      <c r="AC4898" s="185"/>
      <c r="AD4898" s="190"/>
      <c r="AE4898" s="190"/>
      <c r="AF4898" s="190"/>
      <c r="AG4898" s="205" t="str">
        <f t="shared" si="228"/>
        <v/>
      </c>
      <c r="AH4898" s="205" t="str">
        <f t="shared" si="229"/>
        <v/>
      </c>
      <c r="AI4898" s="205" t="str">
        <f t="shared" si="230"/>
        <v/>
      </c>
    </row>
    <row r="4899" spans="1:35" ht="15" customHeight="1">
      <c r="A4899" s="185"/>
      <c r="B4899" s="185"/>
      <c r="C4899" s="185"/>
      <c r="D4899" s="186"/>
      <c r="E4899" s="185"/>
      <c r="F4899" s="185"/>
      <c r="G4899" s="185"/>
      <c r="H4899" s="185"/>
      <c r="I4899" s="185"/>
      <c r="J4899" s="185"/>
      <c r="K4899" s="187"/>
      <c r="L4899" s="187"/>
      <c r="M4899" s="187"/>
      <c r="N4899" s="187"/>
      <c r="O4899" s="187"/>
      <c r="P4899" s="187"/>
      <c r="Q4899" s="187"/>
      <c r="R4899" s="190"/>
      <c r="S4899" s="190"/>
      <c r="T4899" s="190"/>
      <c r="U4899" s="190"/>
      <c r="V4899" s="190"/>
      <c r="W4899" s="190"/>
      <c r="X4899" s="190"/>
      <c r="Y4899" s="190"/>
      <c r="Z4899" s="190"/>
      <c r="AA4899" s="190"/>
      <c r="AB4899" s="190"/>
      <c r="AC4899" s="185"/>
      <c r="AD4899" s="190"/>
      <c r="AE4899" s="190"/>
      <c r="AF4899" s="190"/>
      <c r="AG4899" s="205" t="str">
        <f t="shared" si="228"/>
        <v/>
      </c>
      <c r="AH4899" s="205" t="str">
        <f t="shared" si="229"/>
        <v/>
      </c>
      <c r="AI4899" s="205" t="str">
        <f t="shared" si="230"/>
        <v/>
      </c>
    </row>
    <row r="4900" spans="1:35" ht="15" customHeight="1">
      <c r="A4900" s="185"/>
      <c r="B4900" s="185"/>
      <c r="C4900" s="185"/>
      <c r="D4900" s="186"/>
      <c r="E4900" s="185"/>
      <c r="F4900" s="185"/>
      <c r="G4900" s="185"/>
      <c r="H4900" s="185"/>
      <c r="I4900" s="185"/>
      <c r="J4900" s="185"/>
      <c r="K4900" s="187"/>
      <c r="L4900" s="187"/>
      <c r="M4900" s="187"/>
      <c r="N4900" s="187"/>
      <c r="O4900" s="187"/>
      <c r="P4900" s="187"/>
      <c r="Q4900" s="187"/>
      <c r="R4900" s="190"/>
      <c r="S4900" s="190"/>
      <c r="T4900" s="190"/>
      <c r="U4900" s="190"/>
      <c r="V4900" s="190"/>
      <c r="W4900" s="190"/>
      <c r="X4900" s="190"/>
      <c r="Y4900" s="190"/>
      <c r="Z4900" s="190"/>
      <c r="AA4900" s="190"/>
      <c r="AB4900" s="190"/>
      <c r="AC4900" s="185"/>
      <c r="AD4900" s="190"/>
      <c r="AE4900" s="190"/>
      <c r="AF4900" s="190"/>
      <c r="AG4900" s="205" t="str">
        <f t="shared" si="228"/>
        <v/>
      </c>
      <c r="AH4900" s="205" t="str">
        <f t="shared" si="229"/>
        <v/>
      </c>
      <c r="AI4900" s="205" t="str">
        <f t="shared" si="230"/>
        <v/>
      </c>
    </row>
    <row r="4901" spans="1:35" ht="15" customHeight="1">
      <c r="A4901" s="185"/>
      <c r="B4901" s="185"/>
      <c r="C4901" s="185"/>
      <c r="D4901" s="186"/>
      <c r="E4901" s="185"/>
      <c r="F4901" s="185"/>
      <c r="G4901" s="185"/>
      <c r="H4901" s="185"/>
      <c r="I4901" s="185"/>
      <c r="J4901" s="185"/>
      <c r="K4901" s="187"/>
      <c r="L4901" s="187"/>
      <c r="M4901" s="187"/>
      <c r="N4901" s="187"/>
      <c r="O4901" s="187"/>
      <c r="P4901" s="187"/>
      <c r="Q4901" s="187"/>
      <c r="R4901" s="190"/>
      <c r="S4901" s="190"/>
      <c r="T4901" s="190"/>
      <c r="U4901" s="190"/>
      <c r="V4901" s="190"/>
      <c r="W4901" s="190"/>
      <c r="X4901" s="190"/>
      <c r="Y4901" s="190"/>
      <c r="Z4901" s="190"/>
      <c r="AA4901" s="190"/>
      <c r="AB4901" s="190"/>
      <c r="AC4901" s="185"/>
      <c r="AD4901" s="190"/>
      <c r="AE4901" s="190"/>
      <c r="AF4901" s="190"/>
      <c r="AG4901" s="205" t="str">
        <f t="shared" si="228"/>
        <v/>
      </c>
      <c r="AH4901" s="205" t="str">
        <f t="shared" si="229"/>
        <v/>
      </c>
      <c r="AI4901" s="205" t="str">
        <f t="shared" si="230"/>
        <v/>
      </c>
    </row>
    <row r="4902" spans="1:35" ht="15" customHeight="1">
      <c r="A4902" s="185"/>
      <c r="B4902" s="185"/>
      <c r="C4902" s="185"/>
      <c r="D4902" s="186"/>
      <c r="E4902" s="185"/>
      <c r="F4902" s="185"/>
      <c r="G4902" s="185"/>
      <c r="H4902" s="185"/>
      <c r="I4902" s="185"/>
      <c r="J4902" s="185"/>
      <c r="K4902" s="187"/>
      <c r="L4902" s="187"/>
      <c r="M4902" s="187"/>
      <c r="N4902" s="187"/>
      <c r="O4902" s="187"/>
      <c r="P4902" s="187"/>
      <c r="Q4902" s="187"/>
      <c r="R4902" s="190"/>
      <c r="S4902" s="190"/>
      <c r="T4902" s="190"/>
      <c r="U4902" s="190"/>
      <c r="V4902" s="190"/>
      <c r="W4902" s="190"/>
      <c r="X4902" s="190"/>
      <c r="Y4902" s="190"/>
      <c r="Z4902" s="190"/>
      <c r="AA4902" s="190"/>
      <c r="AB4902" s="190"/>
      <c r="AC4902" s="185"/>
      <c r="AD4902" s="190"/>
      <c r="AE4902" s="190"/>
      <c r="AF4902" s="190"/>
      <c r="AG4902" s="205" t="str">
        <f t="shared" si="228"/>
        <v/>
      </c>
      <c r="AH4902" s="205" t="str">
        <f t="shared" si="229"/>
        <v/>
      </c>
      <c r="AI4902" s="205" t="str">
        <f t="shared" si="230"/>
        <v/>
      </c>
    </row>
    <row r="4903" spans="1:35" ht="15" customHeight="1">
      <c r="A4903" s="185"/>
      <c r="B4903" s="185"/>
      <c r="C4903" s="185"/>
      <c r="D4903" s="186"/>
      <c r="E4903" s="185"/>
      <c r="F4903" s="185"/>
      <c r="G4903" s="185"/>
      <c r="H4903" s="185"/>
      <c r="I4903" s="185"/>
      <c r="J4903" s="185"/>
      <c r="K4903" s="187"/>
      <c r="L4903" s="187"/>
      <c r="M4903" s="187"/>
      <c r="N4903" s="187"/>
      <c r="O4903" s="187"/>
      <c r="P4903" s="187"/>
      <c r="Q4903" s="187"/>
      <c r="R4903" s="190"/>
      <c r="S4903" s="190"/>
      <c r="T4903" s="190"/>
      <c r="U4903" s="190"/>
      <c r="V4903" s="190"/>
      <c r="W4903" s="190"/>
      <c r="X4903" s="190"/>
      <c r="Y4903" s="190"/>
      <c r="Z4903" s="190"/>
      <c r="AA4903" s="190"/>
      <c r="AB4903" s="190"/>
      <c r="AC4903" s="185"/>
      <c r="AD4903" s="190"/>
      <c r="AE4903" s="190"/>
      <c r="AF4903" s="190"/>
      <c r="AG4903" s="205" t="str">
        <f t="shared" si="228"/>
        <v/>
      </c>
      <c r="AH4903" s="205" t="str">
        <f t="shared" si="229"/>
        <v/>
      </c>
      <c r="AI4903" s="205" t="str">
        <f t="shared" si="230"/>
        <v/>
      </c>
    </row>
    <row r="4904" spans="1:35" ht="15" customHeight="1">
      <c r="A4904" s="185"/>
      <c r="B4904" s="185"/>
      <c r="C4904" s="185"/>
      <c r="D4904" s="186"/>
      <c r="E4904" s="185"/>
      <c r="F4904" s="185"/>
      <c r="G4904" s="185"/>
      <c r="H4904" s="185"/>
      <c r="I4904" s="185"/>
      <c r="J4904" s="185"/>
      <c r="K4904" s="187"/>
      <c r="L4904" s="187"/>
      <c r="M4904" s="187"/>
      <c r="N4904" s="187"/>
      <c r="O4904" s="187"/>
      <c r="P4904" s="187"/>
      <c r="Q4904" s="187"/>
      <c r="R4904" s="190"/>
      <c r="S4904" s="190"/>
      <c r="T4904" s="190"/>
      <c r="U4904" s="190"/>
      <c r="V4904" s="190"/>
      <c r="W4904" s="190"/>
      <c r="X4904" s="190"/>
      <c r="Y4904" s="190"/>
      <c r="Z4904" s="190"/>
      <c r="AA4904" s="190"/>
      <c r="AB4904" s="190"/>
      <c r="AC4904" s="185"/>
      <c r="AD4904" s="190"/>
      <c r="AE4904" s="190"/>
      <c r="AF4904" s="190"/>
      <c r="AG4904" s="205" t="str">
        <f t="shared" si="228"/>
        <v/>
      </c>
      <c r="AH4904" s="205" t="str">
        <f t="shared" si="229"/>
        <v/>
      </c>
      <c r="AI4904" s="205" t="str">
        <f t="shared" si="230"/>
        <v/>
      </c>
    </row>
    <row r="4905" spans="1:35" ht="15" customHeight="1">
      <c r="A4905" s="185"/>
      <c r="B4905" s="185"/>
      <c r="C4905" s="185"/>
      <c r="D4905" s="186"/>
      <c r="E4905" s="185"/>
      <c r="F4905" s="185"/>
      <c r="G4905" s="185"/>
      <c r="H4905" s="185"/>
      <c r="I4905" s="185"/>
      <c r="J4905" s="185"/>
      <c r="K4905" s="187"/>
      <c r="L4905" s="187"/>
      <c r="M4905" s="187"/>
      <c r="N4905" s="187"/>
      <c r="O4905" s="187"/>
      <c r="P4905" s="187"/>
      <c r="Q4905" s="187"/>
      <c r="R4905" s="190"/>
      <c r="S4905" s="190"/>
      <c r="T4905" s="190"/>
      <c r="U4905" s="190"/>
      <c r="V4905" s="190"/>
      <c r="W4905" s="190"/>
      <c r="X4905" s="190"/>
      <c r="Y4905" s="190"/>
      <c r="Z4905" s="190"/>
      <c r="AA4905" s="190"/>
      <c r="AB4905" s="190"/>
      <c r="AC4905" s="185"/>
      <c r="AD4905" s="190"/>
      <c r="AE4905" s="190"/>
      <c r="AF4905" s="190"/>
      <c r="AG4905" s="205" t="str">
        <f t="shared" si="228"/>
        <v/>
      </c>
      <c r="AH4905" s="205" t="str">
        <f t="shared" si="229"/>
        <v/>
      </c>
      <c r="AI4905" s="205" t="str">
        <f t="shared" si="230"/>
        <v/>
      </c>
    </row>
    <row r="4906" spans="1:35" ht="15" customHeight="1">
      <c r="A4906" s="185"/>
      <c r="B4906" s="185"/>
      <c r="C4906" s="185"/>
      <c r="D4906" s="186"/>
      <c r="E4906" s="185"/>
      <c r="F4906" s="185"/>
      <c r="G4906" s="185"/>
      <c r="H4906" s="185"/>
      <c r="I4906" s="185"/>
      <c r="J4906" s="185"/>
      <c r="K4906" s="187"/>
      <c r="L4906" s="187"/>
      <c r="M4906" s="187"/>
      <c r="N4906" s="187"/>
      <c r="O4906" s="187"/>
      <c r="P4906" s="187"/>
      <c r="Q4906" s="187"/>
      <c r="R4906" s="190"/>
      <c r="S4906" s="190"/>
      <c r="T4906" s="190"/>
      <c r="U4906" s="190"/>
      <c r="V4906" s="190"/>
      <c r="W4906" s="190"/>
      <c r="X4906" s="190"/>
      <c r="Y4906" s="190"/>
      <c r="Z4906" s="190"/>
      <c r="AA4906" s="190"/>
      <c r="AB4906" s="190"/>
      <c r="AC4906" s="185"/>
      <c r="AD4906" s="190"/>
      <c r="AE4906" s="190"/>
      <c r="AF4906" s="190"/>
      <c r="AG4906" s="205" t="str">
        <f t="shared" si="228"/>
        <v/>
      </c>
      <c r="AH4906" s="205" t="str">
        <f t="shared" si="229"/>
        <v/>
      </c>
      <c r="AI4906" s="205" t="str">
        <f t="shared" si="230"/>
        <v/>
      </c>
    </row>
    <row r="4907" spans="1:35" ht="15" customHeight="1">
      <c r="A4907" s="185"/>
      <c r="B4907" s="185"/>
      <c r="C4907" s="185"/>
      <c r="D4907" s="186"/>
      <c r="E4907" s="185"/>
      <c r="F4907" s="185"/>
      <c r="G4907" s="185"/>
      <c r="H4907" s="185"/>
      <c r="I4907" s="185"/>
      <c r="J4907" s="185"/>
      <c r="K4907" s="187"/>
      <c r="L4907" s="187"/>
      <c r="M4907" s="187"/>
      <c r="N4907" s="187"/>
      <c r="O4907" s="187"/>
      <c r="P4907" s="187"/>
      <c r="Q4907" s="187"/>
      <c r="R4907" s="190"/>
      <c r="S4907" s="190"/>
      <c r="T4907" s="190"/>
      <c r="U4907" s="190"/>
      <c r="V4907" s="190"/>
      <c r="W4907" s="190"/>
      <c r="X4907" s="190"/>
      <c r="Y4907" s="190"/>
      <c r="Z4907" s="190"/>
      <c r="AA4907" s="190"/>
      <c r="AB4907" s="190"/>
      <c r="AC4907" s="185"/>
      <c r="AD4907" s="190"/>
      <c r="AE4907" s="190"/>
      <c r="AF4907" s="190"/>
      <c r="AG4907" s="205" t="str">
        <f t="shared" si="228"/>
        <v/>
      </c>
      <c r="AH4907" s="205" t="str">
        <f t="shared" si="229"/>
        <v/>
      </c>
      <c r="AI4907" s="205" t="str">
        <f t="shared" si="230"/>
        <v/>
      </c>
    </row>
    <row r="4908" spans="1:35" ht="15" customHeight="1">
      <c r="A4908" s="185"/>
      <c r="B4908" s="185"/>
      <c r="C4908" s="185"/>
      <c r="D4908" s="186"/>
      <c r="E4908" s="185"/>
      <c r="F4908" s="185"/>
      <c r="G4908" s="185"/>
      <c r="H4908" s="185"/>
      <c r="I4908" s="185"/>
      <c r="J4908" s="185"/>
      <c r="K4908" s="187"/>
      <c r="L4908" s="187"/>
      <c r="M4908" s="187"/>
      <c r="N4908" s="187"/>
      <c r="O4908" s="187"/>
      <c r="P4908" s="187"/>
      <c r="Q4908" s="187"/>
      <c r="R4908" s="190"/>
      <c r="S4908" s="190"/>
      <c r="T4908" s="190"/>
      <c r="U4908" s="190"/>
      <c r="V4908" s="190"/>
      <c r="W4908" s="190"/>
      <c r="X4908" s="190"/>
      <c r="Y4908" s="190"/>
      <c r="Z4908" s="190"/>
      <c r="AA4908" s="190"/>
      <c r="AB4908" s="190"/>
      <c r="AC4908" s="185"/>
      <c r="AD4908" s="190"/>
      <c r="AE4908" s="190"/>
      <c r="AF4908" s="190"/>
      <c r="AG4908" s="205" t="str">
        <f t="shared" si="228"/>
        <v/>
      </c>
      <c r="AH4908" s="205" t="str">
        <f t="shared" si="229"/>
        <v/>
      </c>
      <c r="AI4908" s="205" t="str">
        <f t="shared" si="230"/>
        <v/>
      </c>
    </row>
    <row r="4909" spans="1:35" ht="15" customHeight="1">
      <c r="A4909" s="185"/>
      <c r="B4909" s="185"/>
      <c r="C4909" s="185"/>
      <c r="D4909" s="186"/>
      <c r="E4909" s="185"/>
      <c r="F4909" s="185"/>
      <c r="G4909" s="185"/>
      <c r="H4909" s="185"/>
      <c r="I4909" s="185"/>
      <c r="J4909" s="185"/>
      <c r="K4909" s="187"/>
      <c r="L4909" s="187"/>
      <c r="M4909" s="187"/>
      <c r="N4909" s="187"/>
      <c r="O4909" s="187"/>
      <c r="P4909" s="187"/>
      <c r="Q4909" s="187"/>
      <c r="R4909" s="190"/>
      <c r="S4909" s="190"/>
      <c r="T4909" s="190"/>
      <c r="U4909" s="190"/>
      <c r="V4909" s="190"/>
      <c r="W4909" s="190"/>
      <c r="X4909" s="190"/>
      <c r="Y4909" s="190"/>
      <c r="Z4909" s="190"/>
      <c r="AA4909" s="190"/>
      <c r="AB4909" s="190"/>
      <c r="AC4909" s="185"/>
      <c r="AD4909" s="190"/>
      <c r="AE4909" s="190"/>
      <c r="AF4909" s="190"/>
      <c r="AG4909" s="205" t="str">
        <f t="shared" si="228"/>
        <v/>
      </c>
      <c r="AH4909" s="205" t="str">
        <f t="shared" si="229"/>
        <v/>
      </c>
      <c r="AI4909" s="205" t="str">
        <f t="shared" si="230"/>
        <v/>
      </c>
    </row>
    <row r="4910" spans="1:35" ht="15" customHeight="1">
      <c r="A4910" s="185"/>
      <c r="B4910" s="185"/>
      <c r="C4910" s="185"/>
      <c r="D4910" s="186"/>
      <c r="E4910" s="185"/>
      <c r="F4910" s="185"/>
      <c r="G4910" s="185"/>
      <c r="H4910" s="185"/>
      <c r="I4910" s="185"/>
      <c r="J4910" s="185"/>
      <c r="K4910" s="187"/>
      <c r="L4910" s="187"/>
      <c r="M4910" s="187"/>
      <c r="N4910" s="187"/>
      <c r="O4910" s="187"/>
      <c r="P4910" s="187"/>
      <c r="Q4910" s="187"/>
      <c r="R4910" s="190"/>
      <c r="S4910" s="190"/>
      <c r="T4910" s="190"/>
      <c r="U4910" s="190"/>
      <c r="V4910" s="190"/>
      <c r="W4910" s="190"/>
      <c r="X4910" s="190"/>
      <c r="Y4910" s="190"/>
      <c r="Z4910" s="190"/>
      <c r="AA4910" s="190"/>
      <c r="AB4910" s="190"/>
      <c r="AC4910" s="185"/>
      <c r="AD4910" s="190"/>
      <c r="AE4910" s="190"/>
      <c r="AF4910" s="190"/>
      <c r="AG4910" s="205" t="str">
        <f t="shared" si="228"/>
        <v/>
      </c>
      <c r="AH4910" s="205" t="str">
        <f t="shared" si="229"/>
        <v/>
      </c>
      <c r="AI4910" s="205" t="str">
        <f t="shared" si="230"/>
        <v/>
      </c>
    </row>
    <row r="4911" spans="1:35" ht="15" customHeight="1">
      <c r="A4911" s="185"/>
      <c r="B4911" s="185"/>
      <c r="C4911" s="185"/>
      <c r="D4911" s="186"/>
      <c r="E4911" s="185"/>
      <c r="F4911" s="185"/>
      <c r="G4911" s="185"/>
      <c r="H4911" s="185"/>
      <c r="I4911" s="185"/>
      <c r="J4911" s="185"/>
      <c r="K4911" s="187"/>
      <c r="L4911" s="187"/>
      <c r="M4911" s="187"/>
      <c r="N4911" s="187"/>
      <c r="O4911" s="187"/>
      <c r="P4911" s="187"/>
      <c r="Q4911" s="187"/>
      <c r="R4911" s="190"/>
      <c r="S4911" s="190"/>
      <c r="T4911" s="190"/>
      <c r="U4911" s="190"/>
      <c r="V4911" s="190"/>
      <c r="W4911" s="190"/>
      <c r="X4911" s="190"/>
      <c r="Y4911" s="190"/>
      <c r="Z4911" s="190"/>
      <c r="AA4911" s="190"/>
      <c r="AB4911" s="190"/>
      <c r="AC4911" s="185"/>
      <c r="AD4911" s="190"/>
      <c r="AE4911" s="190"/>
      <c r="AF4911" s="190"/>
      <c r="AG4911" s="205" t="str">
        <f t="shared" si="228"/>
        <v/>
      </c>
      <c r="AH4911" s="205" t="str">
        <f t="shared" si="229"/>
        <v/>
      </c>
      <c r="AI4911" s="205" t="str">
        <f t="shared" si="230"/>
        <v/>
      </c>
    </row>
    <row r="4912" spans="1:35" ht="15" customHeight="1">
      <c r="A4912" s="185"/>
      <c r="B4912" s="185"/>
      <c r="C4912" s="185"/>
      <c r="D4912" s="186"/>
      <c r="E4912" s="185"/>
      <c r="F4912" s="185"/>
      <c r="G4912" s="185"/>
      <c r="H4912" s="185"/>
      <c r="I4912" s="185"/>
      <c r="J4912" s="185"/>
      <c r="K4912" s="187"/>
      <c r="L4912" s="187"/>
      <c r="M4912" s="187"/>
      <c r="N4912" s="187"/>
      <c r="O4912" s="187"/>
      <c r="P4912" s="187"/>
      <c r="Q4912" s="187"/>
      <c r="R4912" s="190"/>
      <c r="S4912" s="190"/>
      <c r="T4912" s="190"/>
      <c r="U4912" s="190"/>
      <c r="V4912" s="190"/>
      <c r="W4912" s="190"/>
      <c r="X4912" s="190"/>
      <c r="Y4912" s="190"/>
      <c r="Z4912" s="190"/>
      <c r="AA4912" s="190"/>
      <c r="AB4912" s="190"/>
      <c r="AC4912" s="185"/>
      <c r="AD4912" s="190"/>
      <c r="AE4912" s="190"/>
      <c r="AF4912" s="190"/>
      <c r="AG4912" s="205" t="str">
        <f t="shared" si="228"/>
        <v/>
      </c>
      <c r="AH4912" s="205" t="str">
        <f t="shared" si="229"/>
        <v/>
      </c>
      <c r="AI4912" s="205" t="str">
        <f t="shared" si="230"/>
        <v/>
      </c>
    </row>
    <row r="4913" spans="1:35" ht="15" customHeight="1">
      <c r="A4913" s="185"/>
      <c r="B4913" s="185"/>
      <c r="C4913" s="185"/>
      <c r="D4913" s="186"/>
      <c r="E4913" s="185"/>
      <c r="F4913" s="185"/>
      <c r="G4913" s="185"/>
      <c r="H4913" s="185"/>
      <c r="I4913" s="185"/>
      <c r="J4913" s="185"/>
      <c r="K4913" s="187"/>
      <c r="L4913" s="187"/>
      <c r="M4913" s="187"/>
      <c r="N4913" s="187"/>
      <c r="O4913" s="187"/>
      <c r="P4913" s="187"/>
      <c r="Q4913" s="187"/>
      <c r="R4913" s="190"/>
      <c r="S4913" s="190"/>
      <c r="T4913" s="190"/>
      <c r="U4913" s="190"/>
      <c r="V4913" s="190"/>
      <c r="W4913" s="190"/>
      <c r="X4913" s="190"/>
      <c r="Y4913" s="190"/>
      <c r="Z4913" s="190"/>
      <c r="AA4913" s="190"/>
      <c r="AB4913" s="190"/>
      <c r="AC4913" s="185"/>
      <c r="AD4913" s="190"/>
      <c r="AE4913" s="190"/>
      <c r="AF4913" s="190"/>
      <c r="AG4913" s="205" t="str">
        <f t="shared" si="228"/>
        <v/>
      </c>
      <c r="AH4913" s="205" t="str">
        <f t="shared" si="229"/>
        <v/>
      </c>
      <c r="AI4913" s="205" t="str">
        <f t="shared" si="230"/>
        <v/>
      </c>
    </row>
    <row r="4914" spans="1:35" ht="15" customHeight="1">
      <c r="A4914" s="185"/>
      <c r="B4914" s="185"/>
      <c r="C4914" s="185"/>
      <c r="D4914" s="186"/>
      <c r="E4914" s="185"/>
      <c r="F4914" s="185"/>
      <c r="G4914" s="185"/>
      <c r="H4914" s="185"/>
      <c r="I4914" s="185"/>
      <c r="J4914" s="185"/>
      <c r="K4914" s="187"/>
      <c r="L4914" s="187"/>
      <c r="M4914" s="187"/>
      <c r="N4914" s="187"/>
      <c r="O4914" s="187"/>
      <c r="P4914" s="187"/>
      <c r="Q4914" s="187"/>
      <c r="R4914" s="190"/>
      <c r="S4914" s="190"/>
      <c r="T4914" s="190"/>
      <c r="U4914" s="190"/>
      <c r="V4914" s="190"/>
      <c r="W4914" s="190"/>
      <c r="X4914" s="190"/>
      <c r="Y4914" s="190"/>
      <c r="Z4914" s="190"/>
      <c r="AA4914" s="190"/>
      <c r="AB4914" s="190"/>
      <c r="AC4914" s="185"/>
      <c r="AD4914" s="190"/>
      <c r="AE4914" s="190"/>
      <c r="AF4914" s="190"/>
      <c r="AG4914" s="205" t="str">
        <f t="shared" si="228"/>
        <v/>
      </c>
      <c r="AH4914" s="205" t="str">
        <f t="shared" si="229"/>
        <v/>
      </c>
      <c r="AI4914" s="205" t="str">
        <f t="shared" si="230"/>
        <v/>
      </c>
    </row>
    <row r="4915" spans="1:35" ht="15" customHeight="1">
      <c r="A4915" s="185"/>
      <c r="B4915" s="185"/>
      <c r="C4915" s="185"/>
      <c r="D4915" s="186"/>
      <c r="E4915" s="185"/>
      <c r="F4915" s="185"/>
      <c r="G4915" s="185"/>
      <c r="H4915" s="185"/>
      <c r="I4915" s="185"/>
      <c r="J4915" s="185"/>
      <c r="K4915" s="187"/>
      <c r="L4915" s="187"/>
      <c r="M4915" s="187"/>
      <c r="N4915" s="187"/>
      <c r="O4915" s="187"/>
      <c r="P4915" s="187"/>
      <c r="Q4915" s="187"/>
      <c r="R4915" s="190"/>
      <c r="S4915" s="190"/>
      <c r="T4915" s="190"/>
      <c r="U4915" s="190"/>
      <c r="V4915" s="190"/>
      <c r="W4915" s="190"/>
      <c r="X4915" s="190"/>
      <c r="Y4915" s="190"/>
      <c r="Z4915" s="190"/>
      <c r="AA4915" s="190"/>
      <c r="AB4915" s="190"/>
      <c r="AC4915" s="185"/>
      <c r="AD4915" s="190"/>
      <c r="AE4915" s="190"/>
      <c r="AF4915" s="190"/>
      <c r="AG4915" s="205" t="str">
        <f t="shared" si="228"/>
        <v/>
      </c>
      <c r="AH4915" s="205" t="str">
        <f t="shared" si="229"/>
        <v/>
      </c>
      <c r="AI4915" s="205" t="str">
        <f t="shared" si="230"/>
        <v/>
      </c>
    </row>
    <row r="4916" spans="1:35" ht="15" customHeight="1">
      <c r="A4916" s="185"/>
      <c r="B4916" s="185"/>
      <c r="C4916" s="185"/>
      <c r="D4916" s="186"/>
      <c r="E4916" s="185"/>
      <c r="F4916" s="185"/>
      <c r="G4916" s="185"/>
      <c r="H4916" s="185"/>
      <c r="I4916" s="185"/>
      <c r="J4916" s="185"/>
      <c r="K4916" s="187"/>
      <c r="L4916" s="187"/>
      <c r="M4916" s="187"/>
      <c r="N4916" s="187"/>
      <c r="O4916" s="187"/>
      <c r="P4916" s="187"/>
      <c r="Q4916" s="187"/>
      <c r="R4916" s="190"/>
      <c r="S4916" s="190"/>
      <c r="T4916" s="190"/>
      <c r="U4916" s="190"/>
      <c r="V4916" s="190"/>
      <c r="W4916" s="190"/>
      <c r="X4916" s="190"/>
      <c r="Y4916" s="190"/>
      <c r="Z4916" s="190"/>
      <c r="AA4916" s="190"/>
      <c r="AB4916" s="190"/>
      <c r="AC4916" s="185"/>
      <c r="AD4916" s="190"/>
      <c r="AE4916" s="190"/>
      <c r="AF4916" s="190"/>
      <c r="AG4916" s="205" t="str">
        <f t="shared" si="228"/>
        <v/>
      </c>
      <c r="AH4916" s="205" t="str">
        <f t="shared" si="229"/>
        <v/>
      </c>
      <c r="AI4916" s="205" t="str">
        <f t="shared" si="230"/>
        <v/>
      </c>
    </row>
    <row r="4917" spans="1:35" ht="15" customHeight="1">
      <c r="A4917" s="185"/>
      <c r="B4917" s="185"/>
      <c r="C4917" s="185"/>
      <c r="D4917" s="186"/>
      <c r="E4917" s="185"/>
      <c r="F4917" s="185"/>
      <c r="G4917" s="185"/>
      <c r="H4917" s="185"/>
      <c r="I4917" s="185"/>
      <c r="J4917" s="185"/>
      <c r="K4917" s="187"/>
      <c r="L4917" s="187"/>
      <c r="M4917" s="187"/>
      <c r="N4917" s="187"/>
      <c r="O4917" s="187"/>
      <c r="P4917" s="187"/>
      <c r="Q4917" s="187"/>
      <c r="R4917" s="190"/>
      <c r="S4917" s="190"/>
      <c r="T4917" s="190"/>
      <c r="U4917" s="190"/>
      <c r="V4917" s="190"/>
      <c r="W4917" s="190"/>
      <c r="X4917" s="190"/>
      <c r="Y4917" s="190"/>
      <c r="Z4917" s="190"/>
      <c r="AA4917" s="190"/>
      <c r="AB4917" s="190"/>
      <c r="AC4917" s="185"/>
      <c r="AD4917" s="190"/>
      <c r="AE4917" s="190"/>
      <c r="AF4917" s="190"/>
      <c r="AG4917" s="205" t="str">
        <f t="shared" si="228"/>
        <v/>
      </c>
      <c r="AH4917" s="205" t="str">
        <f t="shared" si="229"/>
        <v/>
      </c>
      <c r="AI4917" s="205" t="str">
        <f t="shared" si="230"/>
        <v/>
      </c>
    </row>
    <row r="4918" spans="1:35" ht="15" customHeight="1">
      <c r="A4918" s="185"/>
      <c r="B4918" s="185"/>
      <c r="C4918" s="185"/>
      <c r="D4918" s="186"/>
      <c r="E4918" s="185"/>
      <c r="F4918" s="185"/>
      <c r="G4918" s="185"/>
      <c r="H4918" s="185"/>
      <c r="I4918" s="185"/>
      <c r="J4918" s="185"/>
      <c r="K4918" s="187"/>
      <c r="L4918" s="187"/>
      <c r="M4918" s="187"/>
      <c r="N4918" s="187"/>
      <c r="O4918" s="187"/>
      <c r="P4918" s="187"/>
      <c r="Q4918" s="187"/>
      <c r="R4918" s="190"/>
      <c r="S4918" s="190"/>
      <c r="T4918" s="190"/>
      <c r="U4918" s="190"/>
      <c r="V4918" s="190"/>
      <c r="W4918" s="190"/>
      <c r="X4918" s="190"/>
      <c r="Y4918" s="190"/>
      <c r="Z4918" s="190"/>
      <c r="AA4918" s="190"/>
      <c r="AB4918" s="190"/>
      <c r="AC4918" s="185"/>
      <c r="AD4918" s="190"/>
      <c r="AE4918" s="190"/>
      <c r="AF4918" s="190"/>
      <c r="AG4918" s="205" t="str">
        <f t="shared" si="228"/>
        <v/>
      </c>
      <c r="AH4918" s="205" t="str">
        <f t="shared" si="229"/>
        <v/>
      </c>
      <c r="AI4918" s="205" t="str">
        <f t="shared" si="230"/>
        <v/>
      </c>
    </row>
    <row r="4919" spans="1:35" ht="15" customHeight="1">
      <c r="A4919" s="185"/>
      <c r="B4919" s="185"/>
      <c r="C4919" s="185"/>
      <c r="D4919" s="186"/>
      <c r="E4919" s="185"/>
      <c r="F4919" s="185"/>
      <c r="G4919" s="185"/>
      <c r="H4919" s="185"/>
      <c r="I4919" s="185"/>
      <c r="J4919" s="185"/>
      <c r="K4919" s="187"/>
      <c r="L4919" s="187"/>
      <c r="M4919" s="187"/>
      <c r="N4919" s="187"/>
      <c r="O4919" s="187"/>
      <c r="P4919" s="187"/>
      <c r="Q4919" s="187"/>
      <c r="R4919" s="190"/>
      <c r="S4919" s="190"/>
      <c r="T4919" s="190"/>
      <c r="U4919" s="190"/>
      <c r="V4919" s="190"/>
      <c r="W4919" s="190"/>
      <c r="X4919" s="190"/>
      <c r="Y4919" s="190"/>
      <c r="Z4919" s="190"/>
      <c r="AA4919" s="190"/>
      <c r="AB4919" s="190"/>
      <c r="AC4919" s="185"/>
      <c r="AD4919" s="190"/>
      <c r="AE4919" s="190"/>
      <c r="AF4919" s="190"/>
      <c r="AG4919" s="205" t="str">
        <f t="shared" si="228"/>
        <v/>
      </c>
      <c r="AH4919" s="205" t="str">
        <f t="shared" si="229"/>
        <v/>
      </c>
      <c r="AI4919" s="205" t="str">
        <f t="shared" si="230"/>
        <v/>
      </c>
    </row>
    <row r="4920" spans="1:35" ht="15" customHeight="1">
      <c r="A4920" s="185"/>
      <c r="B4920" s="185"/>
      <c r="C4920" s="185"/>
      <c r="D4920" s="186"/>
      <c r="E4920" s="185"/>
      <c r="F4920" s="185"/>
      <c r="G4920" s="185"/>
      <c r="H4920" s="185"/>
      <c r="I4920" s="185"/>
      <c r="J4920" s="185"/>
      <c r="K4920" s="187"/>
      <c r="L4920" s="187"/>
      <c r="M4920" s="187"/>
      <c r="N4920" s="187"/>
      <c r="O4920" s="187"/>
      <c r="P4920" s="187"/>
      <c r="Q4920" s="187"/>
      <c r="R4920" s="190"/>
      <c r="S4920" s="190"/>
      <c r="T4920" s="190"/>
      <c r="U4920" s="190"/>
      <c r="V4920" s="190"/>
      <c r="W4920" s="190"/>
      <c r="X4920" s="190"/>
      <c r="Y4920" s="190"/>
      <c r="Z4920" s="190"/>
      <c r="AA4920" s="190"/>
      <c r="AB4920" s="190"/>
      <c r="AC4920" s="185"/>
      <c r="AD4920" s="190"/>
      <c r="AE4920" s="190"/>
      <c r="AF4920" s="190"/>
      <c r="AG4920" s="205" t="str">
        <f t="shared" si="228"/>
        <v/>
      </c>
      <c r="AH4920" s="205" t="str">
        <f t="shared" si="229"/>
        <v/>
      </c>
      <c r="AI4920" s="205" t="str">
        <f t="shared" si="230"/>
        <v/>
      </c>
    </row>
    <row r="4921" spans="1:35" ht="15" customHeight="1">
      <c r="A4921" s="185"/>
      <c r="B4921" s="185"/>
      <c r="C4921" s="185"/>
      <c r="D4921" s="186"/>
      <c r="E4921" s="185"/>
      <c r="F4921" s="185"/>
      <c r="G4921" s="185"/>
      <c r="H4921" s="185"/>
      <c r="I4921" s="185"/>
      <c r="J4921" s="185"/>
      <c r="K4921" s="187"/>
      <c r="L4921" s="187"/>
      <c r="M4921" s="187"/>
      <c r="N4921" s="187"/>
      <c r="O4921" s="187"/>
      <c r="P4921" s="187"/>
      <c r="Q4921" s="187"/>
      <c r="R4921" s="190"/>
      <c r="S4921" s="190"/>
      <c r="T4921" s="190"/>
      <c r="U4921" s="190"/>
      <c r="V4921" s="190"/>
      <c r="W4921" s="190"/>
      <c r="X4921" s="190"/>
      <c r="Y4921" s="190"/>
      <c r="Z4921" s="190"/>
      <c r="AA4921" s="190"/>
      <c r="AB4921" s="190"/>
      <c r="AC4921" s="185"/>
      <c r="AD4921" s="190"/>
      <c r="AE4921" s="190"/>
      <c r="AF4921" s="190"/>
      <c r="AG4921" s="205" t="str">
        <f t="shared" si="228"/>
        <v/>
      </c>
      <c r="AH4921" s="205" t="str">
        <f t="shared" si="229"/>
        <v/>
      </c>
      <c r="AI4921" s="205" t="str">
        <f t="shared" si="230"/>
        <v/>
      </c>
    </row>
    <row r="4922" spans="1:35" ht="15" customHeight="1">
      <c r="A4922" s="185"/>
      <c r="B4922" s="185"/>
      <c r="C4922" s="185"/>
      <c r="D4922" s="186"/>
      <c r="E4922" s="185"/>
      <c r="F4922" s="185"/>
      <c r="G4922" s="185"/>
      <c r="H4922" s="185"/>
      <c r="I4922" s="185"/>
      <c r="J4922" s="185"/>
      <c r="K4922" s="187"/>
      <c r="L4922" s="187"/>
      <c r="M4922" s="187"/>
      <c r="N4922" s="187"/>
      <c r="O4922" s="187"/>
      <c r="P4922" s="187"/>
      <c r="Q4922" s="187"/>
      <c r="R4922" s="190"/>
      <c r="S4922" s="190"/>
      <c r="T4922" s="190"/>
      <c r="U4922" s="190"/>
      <c r="V4922" s="190"/>
      <c r="W4922" s="190"/>
      <c r="X4922" s="190"/>
      <c r="Y4922" s="190"/>
      <c r="Z4922" s="190"/>
      <c r="AA4922" s="190"/>
      <c r="AB4922" s="190"/>
      <c r="AC4922" s="185"/>
      <c r="AD4922" s="190"/>
      <c r="AE4922" s="190"/>
      <c r="AF4922" s="190"/>
      <c r="AG4922" s="205" t="str">
        <f t="shared" si="228"/>
        <v/>
      </c>
      <c r="AH4922" s="205" t="str">
        <f t="shared" si="229"/>
        <v/>
      </c>
      <c r="AI4922" s="205" t="str">
        <f t="shared" si="230"/>
        <v/>
      </c>
    </row>
    <row r="4923" spans="1:35" ht="15" customHeight="1">
      <c r="A4923" s="185"/>
      <c r="B4923" s="185"/>
      <c r="C4923" s="185"/>
      <c r="D4923" s="186"/>
      <c r="E4923" s="185"/>
      <c r="F4923" s="185"/>
      <c r="G4923" s="185"/>
      <c r="H4923" s="185"/>
      <c r="I4923" s="185"/>
      <c r="J4923" s="185"/>
      <c r="K4923" s="187"/>
      <c r="L4923" s="187"/>
      <c r="M4923" s="187"/>
      <c r="N4923" s="187"/>
      <c r="O4923" s="187"/>
      <c r="P4923" s="187"/>
      <c r="Q4923" s="187"/>
      <c r="R4923" s="190"/>
      <c r="S4923" s="190"/>
      <c r="T4923" s="190"/>
      <c r="U4923" s="190"/>
      <c r="V4923" s="190"/>
      <c r="W4923" s="190"/>
      <c r="X4923" s="190"/>
      <c r="Y4923" s="190"/>
      <c r="Z4923" s="190"/>
      <c r="AA4923" s="190"/>
      <c r="AB4923" s="190"/>
      <c r="AC4923" s="185"/>
      <c r="AD4923" s="190"/>
      <c r="AE4923" s="190"/>
      <c r="AF4923" s="190"/>
      <c r="AG4923" s="205" t="str">
        <f t="shared" si="228"/>
        <v/>
      </c>
      <c r="AH4923" s="205" t="str">
        <f t="shared" si="229"/>
        <v/>
      </c>
      <c r="AI4923" s="205" t="str">
        <f t="shared" si="230"/>
        <v/>
      </c>
    </row>
    <row r="4924" spans="1:35" ht="15" customHeight="1">
      <c r="A4924" s="185"/>
      <c r="B4924" s="185"/>
      <c r="C4924" s="185"/>
      <c r="D4924" s="186"/>
      <c r="E4924" s="185"/>
      <c r="F4924" s="185"/>
      <c r="G4924" s="185"/>
      <c r="H4924" s="185"/>
      <c r="I4924" s="185"/>
      <c r="J4924" s="185"/>
      <c r="K4924" s="187"/>
      <c r="L4924" s="187"/>
      <c r="M4924" s="187"/>
      <c r="N4924" s="187"/>
      <c r="O4924" s="187"/>
      <c r="P4924" s="187"/>
      <c r="Q4924" s="187"/>
      <c r="R4924" s="190"/>
      <c r="S4924" s="190"/>
      <c r="T4924" s="190"/>
      <c r="U4924" s="190"/>
      <c r="V4924" s="190"/>
      <c r="W4924" s="190"/>
      <c r="X4924" s="190"/>
      <c r="Y4924" s="190"/>
      <c r="Z4924" s="190"/>
      <c r="AA4924" s="190"/>
      <c r="AB4924" s="190"/>
      <c r="AC4924" s="185"/>
      <c r="AD4924" s="190"/>
      <c r="AE4924" s="190"/>
      <c r="AF4924" s="190"/>
      <c r="AG4924" s="205" t="str">
        <f t="shared" si="228"/>
        <v/>
      </c>
      <c r="AH4924" s="205" t="str">
        <f t="shared" si="229"/>
        <v/>
      </c>
      <c r="AI4924" s="205" t="str">
        <f t="shared" si="230"/>
        <v/>
      </c>
    </row>
    <row r="4925" spans="1:35" ht="15" customHeight="1">
      <c r="A4925" s="185"/>
      <c r="B4925" s="185"/>
      <c r="C4925" s="185"/>
      <c r="D4925" s="186"/>
      <c r="E4925" s="185"/>
      <c r="F4925" s="185"/>
      <c r="G4925" s="185"/>
      <c r="H4925" s="185"/>
      <c r="I4925" s="185"/>
      <c r="J4925" s="185"/>
      <c r="K4925" s="187"/>
      <c r="L4925" s="187"/>
      <c r="M4925" s="187"/>
      <c r="N4925" s="187"/>
      <c r="O4925" s="187"/>
      <c r="P4925" s="187"/>
      <c r="Q4925" s="187"/>
      <c r="R4925" s="190"/>
      <c r="S4925" s="190"/>
      <c r="T4925" s="190"/>
      <c r="U4925" s="190"/>
      <c r="V4925" s="190"/>
      <c r="W4925" s="190"/>
      <c r="X4925" s="190"/>
      <c r="Y4925" s="190"/>
      <c r="Z4925" s="190"/>
      <c r="AA4925" s="190"/>
      <c r="AB4925" s="190"/>
      <c r="AC4925" s="185"/>
      <c r="AD4925" s="190"/>
      <c r="AE4925" s="190"/>
      <c r="AF4925" s="190"/>
      <c r="AG4925" s="205" t="str">
        <f t="shared" si="228"/>
        <v/>
      </c>
      <c r="AH4925" s="205" t="str">
        <f t="shared" si="229"/>
        <v/>
      </c>
      <c r="AI4925" s="205" t="str">
        <f t="shared" si="230"/>
        <v/>
      </c>
    </row>
    <row r="4926" spans="1:35" ht="15" customHeight="1">
      <c r="A4926" s="185"/>
      <c r="B4926" s="185"/>
      <c r="C4926" s="185"/>
      <c r="D4926" s="186"/>
      <c r="E4926" s="185"/>
      <c r="F4926" s="185"/>
      <c r="G4926" s="185"/>
      <c r="H4926" s="185"/>
      <c r="I4926" s="185"/>
      <c r="J4926" s="185"/>
      <c r="K4926" s="187"/>
      <c r="L4926" s="187"/>
      <c r="M4926" s="187"/>
      <c r="N4926" s="187"/>
      <c r="O4926" s="187"/>
      <c r="P4926" s="187"/>
      <c r="Q4926" s="187"/>
      <c r="R4926" s="190"/>
      <c r="S4926" s="190"/>
      <c r="T4926" s="190"/>
      <c r="U4926" s="190"/>
      <c r="V4926" s="190"/>
      <c r="W4926" s="190"/>
      <c r="X4926" s="190"/>
      <c r="Y4926" s="190"/>
      <c r="Z4926" s="190"/>
      <c r="AA4926" s="190"/>
      <c r="AB4926" s="190"/>
      <c r="AC4926" s="185"/>
      <c r="AD4926" s="190"/>
      <c r="AE4926" s="190"/>
      <c r="AF4926" s="190"/>
      <c r="AG4926" s="205" t="str">
        <f t="shared" si="228"/>
        <v/>
      </c>
      <c r="AH4926" s="205" t="str">
        <f t="shared" si="229"/>
        <v/>
      </c>
      <c r="AI4926" s="205" t="str">
        <f t="shared" si="230"/>
        <v/>
      </c>
    </row>
    <row r="4927" spans="1:35" ht="15" customHeight="1">
      <c r="A4927" s="185"/>
      <c r="B4927" s="185"/>
      <c r="C4927" s="185"/>
      <c r="D4927" s="186"/>
      <c r="E4927" s="185"/>
      <c r="F4927" s="185"/>
      <c r="G4927" s="185"/>
      <c r="H4927" s="185"/>
      <c r="I4927" s="185"/>
      <c r="J4927" s="185"/>
      <c r="K4927" s="187"/>
      <c r="L4927" s="187"/>
      <c r="M4927" s="187"/>
      <c r="N4927" s="187"/>
      <c r="O4927" s="187"/>
      <c r="P4927" s="187"/>
      <c r="Q4927" s="187"/>
      <c r="R4927" s="190"/>
      <c r="S4927" s="190"/>
      <c r="T4927" s="190"/>
      <c r="U4927" s="190"/>
      <c r="V4927" s="190"/>
      <c r="W4927" s="190"/>
      <c r="X4927" s="190"/>
      <c r="Y4927" s="190"/>
      <c r="Z4927" s="190"/>
      <c r="AA4927" s="190"/>
      <c r="AB4927" s="190"/>
      <c r="AC4927" s="185"/>
      <c r="AD4927" s="190"/>
      <c r="AE4927" s="190"/>
      <c r="AF4927" s="190"/>
      <c r="AG4927" s="205" t="str">
        <f t="shared" si="228"/>
        <v/>
      </c>
      <c r="AH4927" s="205" t="str">
        <f t="shared" si="229"/>
        <v/>
      </c>
      <c r="AI4927" s="205" t="str">
        <f t="shared" si="230"/>
        <v/>
      </c>
    </row>
    <row r="4928" spans="1:35" ht="15" customHeight="1">
      <c r="A4928" s="185"/>
      <c r="B4928" s="185"/>
      <c r="C4928" s="185"/>
      <c r="D4928" s="186"/>
      <c r="E4928" s="185"/>
      <c r="F4928" s="185"/>
      <c r="G4928" s="185"/>
      <c r="H4928" s="185"/>
      <c r="I4928" s="185"/>
      <c r="J4928" s="185"/>
      <c r="K4928" s="187"/>
      <c r="L4928" s="187"/>
      <c r="M4928" s="187"/>
      <c r="N4928" s="187"/>
      <c r="O4928" s="187"/>
      <c r="P4928" s="187"/>
      <c r="Q4928" s="187"/>
      <c r="R4928" s="190"/>
      <c r="S4928" s="190"/>
      <c r="T4928" s="190"/>
      <c r="U4928" s="190"/>
      <c r="V4928" s="190"/>
      <c r="W4928" s="190"/>
      <c r="X4928" s="190"/>
      <c r="Y4928" s="190"/>
      <c r="Z4928" s="190"/>
      <c r="AA4928" s="190"/>
      <c r="AB4928" s="190"/>
      <c r="AC4928" s="185"/>
      <c r="AD4928" s="190"/>
      <c r="AE4928" s="190"/>
      <c r="AF4928" s="190"/>
      <c r="AG4928" s="205" t="str">
        <f t="shared" si="228"/>
        <v/>
      </c>
      <c r="AH4928" s="205" t="str">
        <f t="shared" si="229"/>
        <v/>
      </c>
      <c r="AI4928" s="205" t="str">
        <f t="shared" si="230"/>
        <v/>
      </c>
    </row>
    <row r="4929" spans="1:35" ht="15" customHeight="1">
      <c r="A4929" s="185"/>
      <c r="B4929" s="185"/>
      <c r="C4929" s="185"/>
      <c r="D4929" s="186"/>
      <c r="E4929" s="185"/>
      <c r="F4929" s="185"/>
      <c r="G4929" s="185"/>
      <c r="H4929" s="185"/>
      <c r="I4929" s="185"/>
      <c r="J4929" s="185"/>
      <c r="K4929" s="187"/>
      <c r="L4929" s="187"/>
      <c r="M4929" s="187"/>
      <c r="N4929" s="187"/>
      <c r="O4929" s="187"/>
      <c r="P4929" s="187"/>
      <c r="Q4929" s="187"/>
      <c r="R4929" s="190"/>
      <c r="S4929" s="190"/>
      <c r="T4929" s="190"/>
      <c r="U4929" s="190"/>
      <c r="V4929" s="190"/>
      <c r="W4929" s="190"/>
      <c r="X4929" s="190"/>
      <c r="Y4929" s="190"/>
      <c r="Z4929" s="190"/>
      <c r="AA4929" s="190"/>
      <c r="AB4929" s="190"/>
      <c r="AC4929" s="185"/>
      <c r="AD4929" s="190"/>
      <c r="AE4929" s="190"/>
      <c r="AF4929" s="190"/>
      <c r="AG4929" s="205" t="str">
        <f t="shared" si="228"/>
        <v/>
      </c>
      <c r="AH4929" s="205" t="str">
        <f t="shared" si="229"/>
        <v/>
      </c>
      <c r="AI4929" s="205" t="str">
        <f t="shared" si="230"/>
        <v/>
      </c>
    </row>
    <row r="4930" spans="1:35" ht="15" customHeight="1">
      <c r="A4930" s="185"/>
      <c r="B4930" s="185"/>
      <c r="C4930" s="185"/>
      <c r="D4930" s="186"/>
      <c r="E4930" s="185"/>
      <c r="F4930" s="185"/>
      <c r="G4930" s="185"/>
      <c r="H4930" s="185"/>
      <c r="I4930" s="185"/>
      <c r="J4930" s="185"/>
      <c r="K4930" s="187"/>
      <c r="L4930" s="187"/>
      <c r="M4930" s="187"/>
      <c r="N4930" s="187"/>
      <c r="O4930" s="187"/>
      <c r="P4930" s="187"/>
      <c r="Q4930" s="187"/>
      <c r="R4930" s="190"/>
      <c r="S4930" s="190"/>
      <c r="T4930" s="190"/>
      <c r="U4930" s="190"/>
      <c r="V4930" s="190"/>
      <c r="W4930" s="190"/>
      <c r="X4930" s="190"/>
      <c r="Y4930" s="190"/>
      <c r="Z4930" s="190"/>
      <c r="AA4930" s="190"/>
      <c r="AB4930" s="190"/>
      <c r="AC4930" s="185"/>
      <c r="AD4930" s="190"/>
      <c r="AE4930" s="190"/>
      <c r="AF4930" s="190"/>
      <c r="AG4930" s="205" t="str">
        <f t="shared" si="228"/>
        <v/>
      </c>
      <c r="AH4930" s="205" t="str">
        <f t="shared" si="229"/>
        <v/>
      </c>
      <c r="AI4930" s="205" t="str">
        <f t="shared" si="230"/>
        <v/>
      </c>
    </row>
    <row r="4931" spans="1:35" ht="15" customHeight="1">
      <c r="A4931" s="185"/>
      <c r="B4931" s="185"/>
      <c r="C4931" s="185"/>
      <c r="D4931" s="186"/>
      <c r="E4931" s="185"/>
      <c r="F4931" s="185"/>
      <c r="G4931" s="185"/>
      <c r="H4931" s="185"/>
      <c r="I4931" s="185"/>
      <c r="J4931" s="185"/>
      <c r="K4931" s="187"/>
      <c r="L4931" s="187"/>
      <c r="M4931" s="187"/>
      <c r="N4931" s="187"/>
      <c r="O4931" s="187"/>
      <c r="P4931" s="187"/>
      <c r="Q4931" s="187"/>
      <c r="R4931" s="190"/>
      <c r="S4931" s="190"/>
      <c r="T4931" s="190"/>
      <c r="U4931" s="190"/>
      <c r="V4931" s="190"/>
      <c r="W4931" s="190"/>
      <c r="X4931" s="190"/>
      <c r="Y4931" s="190"/>
      <c r="Z4931" s="190"/>
      <c r="AA4931" s="190"/>
      <c r="AB4931" s="190"/>
      <c r="AC4931" s="185"/>
      <c r="AD4931" s="190"/>
      <c r="AE4931" s="190"/>
      <c r="AF4931" s="190"/>
      <c r="AG4931" s="205" t="str">
        <f t="shared" si="228"/>
        <v/>
      </c>
      <c r="AH4931" s="205" t="str">
        <f t="shared" si="229"/>
        <v/>
      </c>
      <c r="AI4931" s="205" t="str">
        <f t="shared" si="230"/>
        <v/>
      </c>
    </row>
    <row r="4932" spans="1:35" ht="15" customHeight="1">
      <c r="A4932" s="185"/>
      <c r="B4932" s="185"/>
      <c r="C4932" s="185"/>
      <c r="D4932" s="186"/>
      <c r="E4932" s="185"/>
      <c r="F4932" s="185"/>
      <c r="G4932" s="185"/>
      <c r="H4932" s="185"/>
      <c r="I4932" s="185"/>
      <c r="J4932" s="185"/>
      <c r="K4932" s="187"/>
      <c r="L4932" s="187"/>
      <c r="M4932" s="187"/>
      <c r="N4932" s="187"/>
      <c r="O4932" s="187"/>
      <c r="P4932" s="187"/>
      <c r="Q4932" s="187"/>
      <c r="R4932" s="190"/>
      <c r="S4932" s="190"/>
      <c r="T4932" s="190"/>
      <c r="U4932" s="190"/>
      <c r="V4932" s="190"/>
      <c r="W4932" s="190"/>
      <c r="X4932" s="190"/>
      <c r="Y4932" s="190"/>
      <c r="Z4932" s="190"/>
      <c r="AA4932" s="190"/>
      <c r="AB4932" s="190"/>
      <c r="AC4932" s="185"/>
      <c r="AD4932" s="190"/>
      <c r="AE4932" s="190"/>
      <c r="AF4932" s="190"/>
      <c r="AG4932" s="205" t="str">
        <f t="shared" ref="AG4932:AG4985" si="231">IF($Q4932="","",IF($Q4932="YES","YES","NO"))</f>
        <v/>
      </c>
      <c r="AH4932" s="205" t="str">
        <f t="shared" ref="AH4932:AH4985" si="232">IF($X4932="","",IF($X4932="YES","YES","NO"))</f>
        <v/>
      </c>
      <c r="AI4932" s="205" t="str">
        <f t="shared" ref="AI4932:AI4985" si="233">IF(COUNTIF($B$3:$B$4985,B4932)&gt;1,"DUPLICATE","")</f>
        <v/>
      </c>
    </row>
    <row r="4933" spans="1:35" ht="15" customHeight="1">
      <c r="A4933" s="185"/>
      <c r="B4933" s="185"/>
      <c r="C4933" s="185"/>
      <c r="D4933" s="186"/>
      <c r="E4933" s="185"/>
      <c r="F4933" s="185"/>
      <c r="G4933" s="185"/>
      <c r="H4933" s="185"/>
      <c r="I4933" s="185"/>
      <c r="J4933" s="185"/>
      <c r="K4933" s="187"/>
      <c r="L4933" s="187"/>
      <c r="M4933" s="187"/>
      <c r="N4933" s="187"/>
      <c r="O4933" s="187"/>
      <c r="P4933" s="187"/>
      <c r="Q4933" s="187"/>
      <c r="R4933" s="190"/>
      <c r="S4933" s="190"/>
      <c r="T4933" s="190"/>
      <c r="U4933" s="190"/>
      <c r="V4933" s="190"/>
      <c r="W4933" s="190"/>
      <c r="X4933" s="190"/>
      <c r="Y4933" s="190"/>
      <c r="Z4933" s="190"/>
      <c r="AA4933" s="190"/>
      <c r="AB4933" s="190"/>
      <c r="AC4933" s="185"/>
      <c r="AD4933" s="190"/>
      <c r="AE4933" s="190"/>
      <c r="AF4933" s="190"/>
      <c r="AG4933" s="205" t="str">
        <f t="shared" si="231"/>
        <v/>
      </c>
      <c r="AH4933" s="205" t="str">
        <f t="shared" si="232"/>
        <v/>
      </c>
      <c r="AI4933" s="205" t="str">
        <f t="shared" si="233"/>
        <v/>
      </c>
    </row>
    <row r="4934" spans="1:35" ht="15" customHeight="1">
      <c r="A4934" s="185"/>
      <c r="B4934" s="185"/>
      <c r="C4934" s="185"/>
      <c r="D4934" s="186"/>
      <c r="E4934" s="185"/>
      <c r="F4934" s="185"/>
      <c r="G4934" s="185"/>
      <c r="H4934" s="185"/>
      <c r="I4934" s="185"/>
      <c r="J4934" s="185"/>
      <c r="K4934" s="187"/>
      <c r="L4934" s="187"/>
      <c r="M4934" s="187"/>
      <c r="N4934" s="187"/>
      <c r="O4934" s="187"/>
      <c r="P4934" s="187"/>
      <c r="Q4934" s="187"/>
      <c r="R4934" s="190"/>
      <c r="S4934" s="190"/>
      <c r="T4934" s="190"/>
      <c r="U4934" s="190"/>
      <c r="V4934" s="190"/>
      <c r="W4934" s="190"/>
      <c r="X4934" s="190"/>
      <c r="Y4934" s="190"/>
      <c r="Z4934" s="190"/>
      <c r="AA4934" s="190"/>
      <c r="AB4934" s="190"/>
      <c r="AC4934" s="185"/>
      <c r="AD4934" s="190"/>
      <c r="AE4934" s="190"/>
      <c r="AF4934" s="190"/>
      <c r="AG4934" s="205" t="str">
        <f t="shared" si="231"/>
        <v/>
      </c>
      <c r="AH4934" s="205" t="str">
        <f t="shared" si="232"/>
        <v/>
      </c>
      <c r="AI4934" s="205" t="str">
        <f t="shared" si="233"/>
        <v/>
      </c>
    </row>
    <row r="4935" spans="1:35" ht="15" customHeight="1">
      <c r="A4935" s="185"/>
      <c r="B4935" s="185"/>
      <c r="C4935" s="185"/>
      <c r="D4935" s="186"/>
      <c r="E4935" s="185"/>
      <c r="F4935" s="185"/>
      <c r="G4935" s="185"/>
      <c r="H4935" s="185"/>
      <c r="I4935" s="185"/>
      <c r="J4935" s="185"/>
      <c r="K4935" s="187"/>
      <c r="L4935" s="187"/>
      <c r="M4935" s="187"/>
      <c r="N4935" s="187"/>
      <c r="O4935" s="187"/>
      <c r="P4935" s="187"/>
      <c r="Q4935" s="187"/>
      <c r="R4935" s="190"/>
      <c r="S4935" s="190"/>
      <c r="T4935" s="190"/>
      <c r="U4935" s="190"/>
      <c r="V4935" s="190"/>
      <c r="W4935" s="190"/>
      <c r="X4935" s="190"/>
      <c r="Y4935" s="190"/>
      <c r="Z4935" s="190"/>
      <c r="AA4935" s="190"/>
      <c r="AB4935" s="190"/>
      <c r="AC4935" s="185"/>
      <c r="AD4935" s="190"/>
      <c r="AE4935" s="190"/>
      <c r="AF4935" s="190"/>
      <c r="AG4935" s="205" t="str">
        <f t="shared" si="231"/>
        <v/>
      </c>
      <c r="AH4935" s="205" t="str">
        <f t="shared" si="232"/>
        <v/>
      </c>
      <c r="AI4935" s="205" t="str">
        <f t="shared" si="233"/>
        <v/>
      </c>
    </row>
    <row r="4936" spans="1:35" ht="15" customHeight="1">
      <c r="A4936" s="185"/>
      <c r="B4936" s="185"/>
      <c r="C4936" s="185"/>
      <c r="D4936" s="186"/>
      <c r="E4936" s="185"/>
      <c r="F4936" s="185"/>
      <c r="G4936" s="185"/>
      <c r="H4936" s="185"/>
      <c r="I4936" s="185"/>
      <c r="J4936" s="185"/>
      <c r="K4936" s="187"/>
      <c r="L4936" s="187"/>
      <c r="M4936" s="187"/>
      <c r="N4936" s="187"/>
      <c r="O4936" s="187"/>
      <c r="P4936" s="187"/>
      <c r="Q4936" s="187"/>
      <c r="R4936" s="190"/>
      <c r="S4936" s="190"/>
      <c r="T4936" s="190"/>
      <c r="U4936" s="190"/>
      <c r="V4936" s="190"/>
      <c r="W4936" s="190"/>
      <c r="X4936" s="190"/>
      <c r="Y4936" s="190"/>
      <c r="Z4936" s="190"/>
      <c r="AA4936" s="190"/>
      <c r="AB4936" s="190"/>
      <c r="AC4936" s="185"/>
      <c r="AD4936" s="190"/>
      <c r="AE4936" s="190"/>
      <c r="AF4936" s="190"/>
      <c r="AG4936" s="205" t="str">
        <f t="shared" si="231"/>
        <v/>
      </c>
      <c r="AH4936" s="205" t="str">
        <f t="shared" si="232"/>
        <v/>
      </c>
      <c r="AI4936" s="205" t="str">
        <f t="shared" si="233"/>
        <v/>
      </c>
    </row>
    <row r="4937" spans="1:35" ht="15" customHeight="1">
      <c r="A4937" s="185"/>
      <c r="B4937" s="185"/>
      <c r="C4937" s="185"/>
      <c r="D4937" s="186"/>
      <c r="E4937" s="185"/>
      <c r="F4937" s="185"/>
      <c r="G4937" s="185"/>
      <c r="H4937" s="185"/>
      <c r="I4937" s="185"/>
      <c r="J4937" s="185"/>
      <c r="K4937" s="187"/>
      <c r="L4937" s="187"/>
      <c r="M4937" s="187"/>
      <c r="N4937" s="187"/>
      <c r="O4937" s="187"/>
      <c r="P4937" s="187"/>
      <c r="Q4937" s="187"/>
      <c r="R4937" s="190"/>
      <c r="S4937" s="190"/>
      <c r="T4937" s="190"/>
      <c r="U4937" s="190"/>
      <c r="V4937" s="190"/>
      <c r="W4937" s="190"/>
      <c r="X4937" s="190"/>
      <c r="Y4937" s="190"/>
      <c r="Z4937" s="190"/>
      <c r="AA4937" s="190"/>
      <c r="AB4937" s="190"/>
      <c r="AC4937" s="185"/>
      <c r="AD4937" s="190"/>
      <c r="AE4937" s="190"/>
      <c r="AF4937" s="190"/>
      <c r="AG4937" s="205" t="str">
        <f t="shared" si="231"/>
        <v/>
      </c>
      <c r="AH4937" s="205" t="str">
        <f t="shared" si="232"/>
        <v/>
      </c>
      <c r="AI4937" s="205" t="str">
        <f t="shared" si="233"/>
        <v/>
      </c>
    </row>
    <row r="4938" spans="1:35" ht="15" customHeight="1">
      <c r="A4938" s="185"/>
      <c r="B4938" s="185"/>
      <c r="C4938" s="185"/>
      <c r="D4938" s="186"/>
      <c r="E4938" s="185"/>
      <c r="F4938" s="185"/>
      <c r="G4938" s="185"/>
      <c r="H4938" s="185"/>
      <c r="I4938" s="185"/>
      <c r="J4938" s="185"/>
      <c r="K4938" s="187"/>
      <c r="L4938" s="187"/>
      <c r="M4938" s="187"/>
      <c r="N4938" s="187"/>
      <c r="O4938" s="187"/>
      <c r="P4938" s="187"/>
      <c r="Q4938" s="187"/>
      <c r="R4938" s="190"/>
      <c r="S4938" s="190"/>
      <c r="T4938" s="190"/>
      <c r="U4938" s="190"/>
      <c r="V4938" s="190"/>
      <c r="W4938" s="190"/>
      <c r="X4938" s="190"/>
      <c r="Y4938" s="190"/>
      <c r="Z4938" s="190"/>
      <c r="AA4938" s="190"/>
      <c r="AB4938" s="190"/>
      <c r="AC4938" s="185"/>
      <c r="AD4938" s="190"/>
      <c r="AE4938" s="190"/>
      <c r="AF4938" s="190"/>
      <c r="AG4938" s="205" t="str">
        <f t="shared" si="231"/>
        <v/>
      </c>
      <c r="AH4938" s="205" t="str">
        <f t="shared" si="232"/>
        <v/>
      </c>
      <c r="AI4938" s="205" t="str">
        <f t="shared" si="233"/>
        <v/>
      </c>
    </row>
    <row r="4939" spans="1:35" ht="15" customHeight="1">
      <c r="A4939" s="185"/>
      <c r="B4939" s="185"/>
      <c r="C4939" s="185"/>
      <c r="D4939" s="186"/>
      <c r="E4939" s="185"/>
      <c r="F4939" s="185"/>
      <c r="G4939" s="185"/>
      <c r="H4939" s="185"/>
      <c r="I4939" s="185"/>
      <c r="J4939" s="185"/>
      <c r="K4939" s="187"/>
      <c r="L4939" s="187"/>
      <c r="M4939" s="187"/>
      <c r="N4939" s="187"/>
      <c r="O4939" s="187"/>
      <c r="P4939" s="187"/>
      <c r="Q4939" s="187"/>
      <c r="R4939" s="190"/>
      <c r="S4939" s="190"/>
      <c r="T4939" s="190"/>
      <c r="U4939" s="190"/>
      <c r="V4939" s="190"/>
      <c r="W4939" s="190"/>
      <c r="X4939" s="190"/>
      <c r="Y4939" s="190"/>
      <c r="Z4939" s="190"/>
      <c r="AA4939" s="190"/>
      <c r="AB4939" s="190"/>
      <c r="AC4939" s="185"/>
      <c r="AD4939" s="190"/>
      <c r="AE4939" s="190"/>
      <c r="AF4939" s="190"/>
      <c r="AG4939" s="205" t="str">
        <f t="shared" si="231"/>
        <v/>
      </c>
      <c r="AH4939" s="205" t="str">
        <f t="shared" si="232"/>
        <v/>
      </c>
      <c r="AI4939" s="205" t="str">
        <f t="shared" si="233"/>
        <v/>
      </c>
    </row>
    <row r="4940" spans="1:35" ht="15" customHeight="1">
      <c r="A4940" s="185"/>
      <c r="B4940" s="185"/>
      <c r="C4940" s="185"/>
      <c r="D4940" s="186"/>
      <c r="E4940" s="185"/>
      <c r="F4940" s="185"/>
      <c r="G4940" s="185"/>
      <c r="H4940" s="185"/>
      <c r="I4940" s="185"/>
      <c r="J4940" s="185"/>
      <c r="K4940" s="187"/>
      <c r="L4940" s="187"/>
      <c r="M4940" s="187"/>
      <c r="N4940" s="187"/>
      <c r="O4940" s="187"/>
      <c r="P4940" s="187"/>
      <c r="Q4940" s="187"/>
      <c r="R4940" s="190"/>
      <c r="S4940" s="190"/>
      <c r="T4940" s="190"/>
      <c r="U4940" s="190"/>
      <c r="V4940" s="190"/>
      <c r="W4940" s="190"/>
      <c r="X4940" s="190"/>
      <c r="Y4940" s="190"/>
      <c r="Z4940" s="190"/>
      <c r="AA4940" s="190"/>
      <c r="AB4940" s="190"/>
      <c r="AC4940" s="185"/>
      <c r="AD4940" s="190"/>
      <c r="AE4940" s="190"/>
      <c r="AF4940" s="190"/>
      <c r="AG4940" s="205" t="str">
        <f t="shared" si="231"/>
        <v/>
      </c>
      <c r="AH4940" s="205" t="str">
        <f t="shared" si="232"/>
        <v/>
      </c>
      <c r="AI4940" s="205" t="str">
        <f t="shared" si="233"/>
        <v/>
      </c>
    </row>
    <row r="4941" spans="1:35" ht="15" customHeight="1">
      <c r="A4941" s="185"/>
      <c r="B4941" s="185"/>
      <c r="C4941" s="185"/>
      <c r="D4941" s="186"/>
      <c r="E4941" s="185"/>
      <c r="F4941" s="185"/>
      <c r="G4941" s="185"/>
      <c r="H4941" s="185"/>
      <c r="I4941" s="185"/>
      <c r="J4941" s="185"/>
      <c r="K4941" s="187"/>
      <c r="L4941" s="187"/>
      <c r="M4941" s="187"/>
      <c r="N4941" s="187"/>
      <c r="O4941" s="187"/>
      <c r="P4941" s="187"/>
      <c r="Q4941" s="187"/>
      <c r="R4941" s="190"/>
      <c r="S4941" s="190"/>
      <c r="T4941" s="190"/>
      <c r="U4941" s="190"/>
      <c r="V4941" s="190"/>
      <c r="W4941" s="190"/>
      <c r="X4941" s="190"/>
      <c r="Y4941" s="190"/>
      <c r="Z4941" s="190"/>
      <c r="AA4941" s="190"/>
      <c r="AB4941" s="190"/>
      <c r="AC4941" s="185"/>
      <c r="AD4941" s="190"/>
      <c r="AE4941" s="190"/>
      <c r="AF4941" s="190"/>
      <c r="AG4941" s="205" t="str">
        <f t="shared" si="231"/>
        <v/>
      </c>
      <c r="AH4941" s="205" t="str">
        <f t="shared" si="232"/>
        <v/>
      </c>
      <c r="AI4941" s="205" t="str">
        <f t="shared" si="233"/>
        <v/>
      </c>
    </row>
    <row r="4942" spans="1:35" ht="15" customHeight="1">
      <c r="A4942" s="185"/>
      <c r="B4942" s="185"/>
      <c r="C4942" s="185"/>
      <c r="D4942" s="186"/>
      <c r="E4942" s="185"/>
      <c r="F4942" s="185"/>
      <c r="G4942" s="185"/>
      <c r="H4942" s="185"/>
      <c r="I4942" s="185"/>
      <c r="J4942" s="185"/>
      <c r="K4942" s="187"/>
      <c r="L4942" s="187"/>
      <c r="M4942" s="187"/>
      <c r="N4942" s="187"/>
      <c r="O4942" s="187"/>
      <c r="P4942" s="187"/>
      <c r="Q4942" s="187"/>
      <c r="R4942" s="190"/>
      <c r="S4942" s="190"/>
      <c r="T4942" s="190"/>
      <c r="U4942" s="190"/>
      <c r="V4942" s="190"/>
      <c r="W4942" s="190"/>
      <c r="X4942" s="190"/>
      <c r="Y4942" s="190"/>
      <c r="Z4942" s="190"/>
      <c r="AA4942" s="190"/>
      <c r="AB4942" s="190"/>
      <c r="AC4942" s="185"/>
      <c r="AD4942" s="190"/>
      <c r="AE4942" s="190"/>
      <c r="AF4942" s="190"/>
      <c r="AG4942" s="205" t="str">
        <f t="shared" si="231"/>
        <v/>
      </c>
      <c r="AH4942" s="205" t="str">
        <f t="shared" si="232"/>
        <v/>
      </c>
      <c r="AI4942" s="205" t="str">
        <f t="shared" si="233"/>
        <v/>
      </c>
    </row>
    <row r="4943" spans="1:35" ht="15" customHeight="1">
      <c r="A4943" s="185"/>
      <c r="B4943" s="185"/>
      <c r="C4943" s="185"/>
      <c r="D4943" s="186"/>
      <c r="E4943" s="185"/>
      <c r="F4943" s="185"/>
      <c r="G4943" s="185"/>
      <c r="H4943" s="185"/>
      <c r="I4943" s="185"/>
      <c r="J4943" s="185"/>
      <c r="K4943" s="187"/>
      <c r="L4943" s="187"/>
      <c r="M4943" s="187"/>
      <c r="N4943" s="187"/>
      <c r="O4943" s="187"/>
      <c r="P4943" s="187"/>
      <c r="Q4943" s="187"/>
      <c r="R4943" s="190"/>
      <c r="S4943" s="190"/>
      <c r="T4943" s="190"/>
      <c r="U4943" s="190"/>
      <c r="V4943" s="190"/>
      <c r="W4943" s="190"/>
      <c r="X4943" s="190"/>
      <c r="Y4943" s="190"/>
      <c r="Z4943" s="190"/>
      <c r="AA4943" s="190"/>
      <c r="AB4943" s="190"/>
      <c r="AC4943" s="185"/>
      <c r="AD4943" s="190"/>
      <c r="AE4943" s="190"/>
      <c r="AF4943" s="190"/>
      <c r="AG4943" s="205" t="str">
        <f t="shared" si="231"/>
        <v/>
      </c>
      <c r="AH4943" s="205" t="str">
        <f t="shared" si="232"/>
        <v/>
      </c>
      <c r="AI4943" s="205" t="str">
        <f t="shared" si="233"/>
        <v/>
      </c>
    </row>
    <row r="4944" spans="1:35" ht="15" customHeight="1">
      <c r="A4944" s="185"/>
      <c r="B4944" s="185"/>
      <c r="C4944" s="185"/>
      <c r="D4944" s="186"/>
      <c r="E4944" s="185"/>
      <c r="F4944" s="185"/>
      <c r="G4944" s="185"/>
      <c r="H4944" s="185"/>
      <c r="I4944" s="185"/>
      <c r="J4944" s="185"/>
      <c r="K4944" s="187"/>
      <c r="L4944" s="187"/>
      <c r="M4944" s="187"/>
      <c r="N4944" s="187"/>
      <c r="O4944" s="187"/>
      <c r="P4944" s="187"/>
      <c r="Q4944" s="187"/>
      <c r="R4944" s="190"/>
      <c r="S4944" s="190"/>
      <c r="T4944" s="190"/>
      <c r="U4944" s="190"/>
      <c r="V4944" s="190"/>
      <c r="W4944" s="190"/>
      <c r="X4944" s="190"/>
      <c r="Y4944" s="190"/>
      <c r="Z4944" s="190"/>
      <c r="AA4944" s="190"/>
      <c r="AB4944" s="190"/>
      <c r="AC4944" s="185"/>
      <c r="AD4944" s="190"/>
      <c r="AE4944" s="190"/>
      <c r="AF4944" s="190"/>
      <c r="AG4944" s="205" t="str">
        <f t="shared" si="231"/>
        <v/>
      </c>
      <c r="AH4944" s="205" t="str">
        <f t="shared" si="232"/>
        <v/>
      </c>
      <c r="AI4944" s="205" t="str">
        <f t="shared" si="233"/>
        <v/>
      </c>
    </row>
    <row r="4945" spans="1:35" ht="15" customHeight="1">
      <c r="A4945" s="185"/>
      <c r="B4945" s="185"/>
      <c r="C4945" s="185"/>
      <c r="D4945" s="186"/>
      <c r="E4945" s="185"/>
      <c r="F4945" s="185"/>
      <c r="G4945" s="185"/>
      <c r="H4945" s="185"/>
      <c r="I4945" s="185"/>
      <c r="J4945" s="185"/>
      <c r="K4945" s="187"/>
      <c r="L4945" s="187"/>
      <c r="M4945" s="187"/>
      <c r="N4945" s="187"/>
      <c r="O4945" s="187"/>
      <c r="P4945" s="187"/>
      <c r="Q4945" s="187"/>
      <c r="R4945" s="190"/>
      <c r="S4945" s="190"/>
      <c r="T4945" s="190"/>
      <c r="U4945" s="190"/>
      <c r="V4945" s="190"/>
      <c r="W4945" s="190"/>
      <c r="X4945" s="190"/>
      <c r="Y4945" s="190"/>
      <c r="Z4945" s="190"/>
      <c r="AA4945" s="190"/>
      <c r="AB4945" s="190"/>
      <c r="AC4945" s="185"/>
      <c r="AD4945" s="190"/>
      <c r="AE4945" s="190"/>
      <c r="AF4945" s="190"/>
      <c r="AG4945" s="205" t="str">
        <f t="shared" si="231"/>
        <v/>
      </c>
      <c r="AH4945" s="205" t="str">
        <f t="shared" si="232"/>
        <v/>
      </c>
      <c r="AI4945" s="205" t="str">
        <f t="shared" si="233"/>
        <v/>
      </c>
    </row>
    <row r="4946" spans="1:35" ht="15" customHeight="1">
      <c r="A4946" s="185"/>
      <c r="B4946" s="185"/>
      <c r="C4946" s="185"/>
      <c r="D4946" s="186"/>
      <c r="E4946" s="185"/>
      <c r="F4946" s="185"/>
      <c r="G4946" s="185"/>
      <c r="H4946" s="185"/>
      <c r="I4946" s="185"/>
      <c r="J4946" s="185"/>
      <c r="K4946" s="187"/>
      <c r="L4946" s="187"/>
      <c r="M4946" s="187"/>
      <c r="N4946" s="187"/>
      <c r="O4946" s="187"/>
      <c r="P4946" s="187"/>
      <c r="Q4946" s="187"/>
      <c r="R4946" s="190"/>
      <c r="S4946" s="190"/>
      <c r="T4946" s="190"/>
      <c r="U4946" s="190"/>
      <c r="V4946" s="190"/>
      <c r="W4946" s="190"/>
      <c r="X4946" s="190"/>
      <c r="Y4946" s="190"/>
      <c r="Z4946" s="190"/>
      <c r="AA4946" s="190"/>
      <c r="AB4946" s="190"/>
      <c r="AC4946" s="185"/>
      <c r="AD4946" s="190"/>
      <c r="AE4946" s="190"/>
      <c r="AF4946" s="190"/>
      <c r="AG4946" s="205" t="str">
        <f t="shared" si="231"/>
        <v/>
      </c>
      <c r="AH4946" s="205" t="str">
        <f t="shared" si="232"/>
        <v/>
      </c>
      <c r="AI4946" s="205" t="str">
        <f t="shared" si="233"/>
        <v/>
      </c>
    </row>
    <row r="4947" spans="1:35" ht="15" customHeight="1">
      <c r="A4947" s="185"/>
      <c r="B4947" s="185"/>
      <c r="C4947" s="185"/>
      <c r="D4947" s="186"/>
      <c r="E4947" s="185"/>
      <c r="F4947" s="185"/>
      <c r="G4947" s="185"/>
      <c r="H4947" s="185"/>
      <c r="I4947" s="185"/>
      <c r="J4947" s="185"/>
      <c r="K4947" s="187"/>
      <c r="L4947" s="187"/>
      <c r="M4947" s="187"/>
      <c r="N4947" s="187"/>
      <c r="O4947" s="187"/>
      <c r="P4947" s="187"/>
      <c r="Q4947" s="187"/>
      <c r="R4947" s="190"/>
      <c r="S4947" s="190"/>
      <c r="T4947" s="190"/>
      <c r="U4947" s="190"/>
      <c r="V4947" s="190"/>
      <c r="W4947" s="190"/>
      <c r="X4947" s="190"/>
      <c r="Y4947" s="190"/>
      <c r="Z4947" s="190"/>
      <c r="AA4947" s="190"/>
      <c r="AB4947" s="190"/>
      <c r="AC4947" s="185"/>
      <c r="AD4947" s="190"/>
      <c r="AE4947" s="190"/>
      <c r="AF4947" s="190"/>
      <c r="AG4947" s="205" t="str">
        <f t="shared" si="231"/>
        <v/>
      </c>
      <c r="AH4947" s="205" t="str">
        <f t="shared" si="232"/>
        <v/>
      </c>
      <c r="AI4947" s="205" t="str">
        <f t="shared" si="233"/>
        <v/>
      </c>
    </row>
    <row r="4948" spans="1:35" ht="15" customHeight="1">
      <c r="A4948" s="185"/>
      <c r="B4948" s="185"/>
      <c r="C4948" s="185"/>
      <c r="D4948" s="186"/>
      <c r="E4948" s="185"/>
      <c r="F4948" s="185"/>
      <c r="G4948" s="185"/>
      <c r="H4948" s="185"/>
      <c r="I4948" s="185"/>
      <c r="J4948" s="185"/>
      <c r="K4948" s="187"/>
      <c r="L4948" s="187"/>
      <c r="M4948" s="187"/>
      <c r="N4948" s="187"/>
      <c r="O4948" s="187"/>
      <c r="P4948" s="187"/>
      <c r="Q4948" s="187"/>
      <c r="R4948" s="190"/>
      <c r="S4948" s="190"/>
      <c r="T4948" s="190"/>
      <c r="U4948" s="190"/>
      <c r="V4948" s="190"/>
      <c r="W4948" s="190"/>
      <c r="X4948" s="190"/>
      <c r="Y4948" s="190"/>
      <c r="Z4948" s="190"/>
      <c r="AA4948" s="190"/>
      <c r="AB4948" s="190"/>
      <c r="AC4948" s="185"/>
      <c r="AD4948" s="190"/>
      <c r="AE4948" s="190"/>
      <c r="AF4948" s="190"/>
      <c r="AG4948" s="205" t="str">
        <f t="shared" si="231"/>
        <v/>
      </c>
      <c r="AH4948" s="205" t="str">
        <f t="shared" si="232"/>
        <v/>
      </c>
      <c r="AI4948" s="205" t="str">
        <f t="shared" si="233"/>
        <v/>
      </c>
    </row>
    <row r="4949" spans="1:35" ht="15" customHeight="1">
      <c r="A4949" s="185"/>
      <c r="B4949" s="185"/>
      <c r="C4949" s="185"/>
      <c r="D4949" s="186"/>
      <c r="E4949" s="185"/>
      <c r="F4949" s="185"/>
      <c r="G4949" s="185"/>
      <c r="H4949" s="185"/>
      <c r="I4949" s="185"/>
      <c r="J4949" s="185"/>
      <c r="K4949" s="187"/>
      <c r="L4949" s="187"/>
      <c r="M4949" s="187"/>
      <c r="N4949" s="187"/>
      <c r="O4949" s="187"/>
      <c r="P4949" s="187"/>
      <c r="Q4949" s="187"/>
      <c r="R4949" s="190"/>
      <c r="S4949" s="190"/>
      <c r="T4949" s="190"/>
      <c r="U4949" s="190"/>
      <c r="V4949" s="190"/>
      <c r="W4949" s="190"/>
      <c r="X4949" s="190"/>
      <c r="Y4949" s="190"/>
      <c r="Z4949" s="190"/>
      <c r="AA4949" s="190"/>
      <c r="AB4949" s="190"/>
      <c r="AC4949" s="185"/>
      <c r="AD4949" s="190"/>
      <c r="AE4949" s="190"/>
      <c r="AF4949" s="190"/>
      <c r="AG4949" s="205" t="str">
        <f t="shared" si="231"/>
        <v/>
      </c>
      <c r="AH4949" s="205" t="str">
        <f t="shared" si="232"/>
        <v/>
      </c>
      <c r="AI4949" s="205" t="str">
        <f t="shared" si="233"/>
        <v/>
      </c>
    </row>
    <row r="4950" spans="1:35" ht="15" customHeight="1">
      <c r="A4950" s="185"/>
      <c r="B4950" s="185"/>
      <c r="C4950" s="185"/>
      <c r="D4950" s="186"/>
      <c r="E4950" s="185"/>
      <c r="F4950" s="185"/>
      <c r="G4950" s="185"/>
      <c r="H4950" s="185"/>
      <c r="I4950" s="185"/>
      <c r="J4950" s="185"/>
      <c r="K4950" s="187"/>
      <c r="L4950" s="187"/>
      <c r="M4950" s="187"/>
      <c r="N4950" s="187"/>
      <c r="O4950" s="187"/>
      <c r="P4950" s="187"/>
      <c r="Q4950" s="187"/>
      <c r="R4950" s="190"/>
      <c r="S4950" s="190"/>
      <c r="T4950" s="190"/>
      <c r="U4950" s="190"/>
      <c r="V4950" s="190"/>
      <c r="W4950" s="190"/>
      <c r="X4950" s="190"/>
      <c r="Y4950" s="190"/>
      <c r="Z4950" s="190"/>
      <c r="AA4950" s="190"/>
      <c r="AB4950" s="190"/>
      <c r="AC4950" s="185"/>
      <c r="AD4950" s="190"/>
      <c r="AE4950" s="190"/>
      <c r="AF4950" s="190"/>
      <c r="AG4950" s="205" t="str">
        <f t="shared" si="231"/>
        <v/>
      </c>
      <c r="AH4950" s="205" t="str">
        <f t="shared" si="232"/>
        <v/>
      </c>
      <c r="AI4950" s="205" t="str">
        <f t="shared" si="233"/>
        <v/>
      </c>
    </row>
    <row r="4951" spans="1:35" ht="15" customHeight="1">
      <c r="A4951" s="185"/>
      <c r="B4951" s="185"/>
      <c r="C4951" s="185"/>
      <c r="D4951" s="186"/>
      <c r="E4951" s="185"/>
      <c r="F4951" s="185"/>
      <c r="G4951" s="185"/>
      <c r="H4951" s="185"/>
      <c r="I4951" s="185"/>
      <c r="J4951" s="185"/>
      <c r="K4951" s="187"/>
      <c r="L4951" s="187"/>
      <c r="M4951" s="187"/>
      <c r="N4951" s="187"/>
      <c r="O4951" s="187"/>
      <c r="P4951" s="187"/>
      <c r="Q4951" s="187"/>
      <c r="R4951" s="190"/>
      <c r="S4951" s="190"/>
      <c r="T4951" s="190"/>
      <c r="U4951" s="190"/>
      <c r="V4951" s="190"/>
      <c r="W4951" s="190"/>
      <c r="X4951" s="190"/>
      <c r="Y4951" s="190"/>
      <c r="Z4951" s="190"/>
      <c r="AA4951" s="190"/>
      <c r="AB4951" s="190"/>
      <c r="AC4951" s="185"/>
      <c r="AD4951" s="190"/>
      <c r="AE4951" s="190"/>
      <c r="AF4951" s="190"/>
      <c r="AG4951" s="205" t="str">
        <f t="shared" si="231"/>
        <v/>
      </c>
      <c r="AH4951" s="205" t="str">
        <f t="shared" si="232"/>
        <v/>
      </c>
      <c r="AI4951" s="205" t="str">
        <f t="shared" si="233"/>
        <v/>
      </c>
    </row>
    <row r="4952" spans="1:35" ht="15" customHeight="1">
      <c r="A4952" s="185"/>
      <c r="B4952" s="185"/>
      <c r="C4952" s="185"/>
      <c r="D4952" s="186"/>
      <c r="E4952" s="185"/>
      <c r="F4952" s="185"/>
      <c r="G4952" s="185"/>
      <c r="H4952" s="185"/>
      <c r="I4952" s="185"/>
      <c r="J4952" s="185"/>
      <c r="K4952" s="187"/>
      <c r="L4952" s="187"/>
      <c r="M4952" s="187"/>
      <c r="N4952" s="187"/>
      <c r="O4952" s="187"/>
      <c r="P4952" s="187"/>
      <c r="Q4952" s="187"/>
      <c r="R4952" s="190"/>
      <c r="S4952" s="190"/>
      <c r="T4952" s="190"/>
      <c r="U4952" s="190"/>
      <c r="V4952" s="190"/>
      <c r="W4952" s="190"/>
      <c r="X4952" s="190"/>
      <c r="Y4952" s="190"/>
      <c r="Z4952" s="190"/>
      <c r="AA4952" s="190"/>
      <c r="AB4952" s="190"/>
      <c r="AC4952" s="185"/>
      <c r="AD4952" s="190"/>
      <c r="AE4952" s="190"/>
      <c r="AF4952" s="190"/>
      <c r="AG4952" s="205" t="str">
        <f t="shared" si="231"/>
        <v/>
      </c>
      <c r="AH4952" s="205" t="str">
        <f t="shared" si="232"/>
        <v/>
      </c>
      <c r="AI4952" s="205" t="str">
        <f t="shared" si="233"/>
        <v/>
      </c>
    </row>
    <row r="4953" spans="1:35" ht="15" customHeight="1">
      <c r="A4953" s="185"/>
      <c r="B4953" s="185"/>
      <c r="C4953" s="185"/>
      <c r="D4953" s="186"/>
      <c r="E4953" s="185"/>
      <c r="F4953" s="185"/>
      <c r="G4953" s="185"/>
      <c r="H4953" s="185"/>
      <c r="I4953" s="185"/>
      <c r="J4953" s="185"/>
      <c r="K4953" s="187"/>
      <c r="L4953" s="187"/>
      <c r="M4953" s="187"/>
      <c r="N4953" s="187"/>
      <c r="O4953" s="187"/>
      <c r="P4953" s="187"/>
      <c r="Q4953" s="187"/>
      <c r="R4953" s="190"/>
      <c r="S4953" s="190"/>
      <c r="T4953" s="190"/>
      <c r="U4953" s="190"/>
      <c r="V4953" s="190"/>
      <c r="W4953" s="190"/>
      <c r="X4953" s="190"/>
      <c r="Y4953" s="190"/>
      <c r="Z4953" s="190"/>
      <c r="AA4953" s="190"/>
      <c r="AB4953" s="190"/>
      <c r="AC4953" s="185"/>
      <c r="AD4953" s="190"/>
      <c r="AE4953" s="190"/>
      <c r="AF4953" s="190"/>
      <c r="AG4953" s="205" t="str">
        <f t="shared" si="231"/>
        <v/>
      </c>
      <c r="AH4953" s="205" t="str">
        <f t="shared" si="232"/>
        <v/>
      </c>
      <c r="AI4953" s="205" t="str">
        <f t="shared" si="233"/>
        <v/>
      </c>
    </row>
    <row r="4954" spans="1:35" ht="15" customHeight="1">
      <c r="A4954" s="185"/>
      <c r="B4954" s="185"/>
      <c r="C4954" s="185"/>
      <c r="D4954" s="186"/>
      <c r="E4954" s="185"/>
      <c r="F4954" s="185"/>
      <c r="G4954" s="185"/>
      <c r="H4954" s="185"/>
      <c r="I4954" s="185"/>
      <c r="J4954" s="185"/>
      <c r="K4954" s="187"/>
      <c r="L4954" s="187"/>
      <c r="M4954" s="187"/>
      <c r="N4954" s="187"/>
      <c r="O4954" s="187"/>
      <c r="P4954" s="187"/>
      <c r="Q4954" s="187"/>
      <c r="R4954" s="190"/>
      <c r="S4954" s="190"/>
      <c r="T4954" s="190"/>
      <c r="U4954" s="190"/>
      <c r="V4954" s="190"/>
      <c r="W4954" s="190"/>
      <c r="X4954" s="190"/>
      <c r="Y4954" s="190"/>
      <c r="Z4954" s="190"/>
      <c r="AA4954" s="190"/>
      <c r="AB4954" s="190"/>
      <c r="AC4954" s="185"/>
      <c r="AD4954" s="190"/>
      <c r="AE4954" s="190"/>
      <c r="AF4954" s="190"/>
      <c r="AG4954" s="205" t="str">
        <f t="shared" si="231"/>
        <v/>
      </c>
      <c r="AH4954" s="205" t="str">
        <f t="shared" si="232"/>
        <v/>
      </c>
      <c r="AI4954" s="205" t="str">
        <f t="shared" si="233"/>
        <v/>
      </c>
    </row>
    <row r="4955" spans="1:35" ht="15" customHeight="1">
      <c r="A4955" s="185"/>
      <c r="B4955" s="185"/>
      <c r="C4955" s="185"/>
      <c r="D4955" s="186"/>
      <c r="E4955" s="185"/>
      <c r="F4955" s="185"/>
      <c r="G4955" s="185"/>
      <c r="H4955" s="185"/>
      <c r="I4955" s="185"/>
      <c r="J4955" s="185"/>
      <c r="K4955" s="187"/>
      <c r="L4955" s="187"/>
      <c r="M4955" s="187"/>
      <c r="N4955" s="187"/>
      <c r="O4955" s="187"/>
      <c r="P4955" s="187"/>
      <c r="Q4955" s="187"/>
      <c r="R4955" s="190"/>
      <c r="S4955" s="190"/>
      <c r="T4955" s="190"/>
      <c r="U4955" s="190"/>
      <c r="V4955" s="190"/>
      <c r="W4955" s="190"/>
      <c r="X4955" s="190"/>
      <c r="Y4955" s="190"/>
      <c r="Z4955" s="190"/>
      <c r="AA4955" s="190"/>
      <c r="AB4955" s="190"/>
      <c r="AC4955" s="185"/>
      <c r="AD4955" s="190"/>
      <c r="AE4955" s="190"/>
      <c r="AF4955" s="190"/>
      <c r="AG4955" s="205" t="str">
        <f t="shared" si="231"/>
        <v/>
      </c>
      <c r="AH4955" s="205" t="str">
        <f t="shared" si="232"/>
        <v/>
      </c>
      <c r="AI4955" s="205" t="str">
        <f t="shared" si="233"/>
        <v/>
      </c>
    </row>
    <row r="4956" spans="1:35" ht="15" customHeight="1">
      <c r="A4956" s="185"/>
      <c r="B4956" s="185"/>
      <c r="C4956" s="185"/>
      <c r="D4956" s="186"/>
      <c r="E4956" s="185"/>
      <c r="F4956" s="185"/>
      <c r="G4956" s="185"/>
      <c r="H4956" s="185"/>
      <c r="I4956" s="185"/>
      <c r="J4956" s="185"/>
      <c r="K4956" s="187"/>
      <c r="L4956" s="187"/>
      <c r="M4956" s="187"/>
      <c r="N4956" s="187"/>
      <c r="O4956" s="187"/>
      <c r="P4956" s="187"/>
      <c r="Q4956" s="187"/>
      <c r="R4956" s="190"/>
      <c r="S4956" s="190"/>
      <c r="T4956" s="190"/>
      <c r="U4956" s="190"/>
      <c r="V4956" s="190"/>
      <c r="W4956" s="190"/>
      <c r="X4956" s="190"/>
      <c r="Y4956" s="190"/>
      <c r="Z4956" s="190"/>
      <c r="AA4956" s="190"/>
      <c r="AB4956" s="190"/>
      <c r="AC4956" s="185"/>
      <c r="AD4956" s="190"/>
      <c r="AE4956" s="190"/>
      <c r="AF4956" s="190"/>
      <c r="AG4956" s="205" t="str">
        <f t="shared" si="231"/>
        <v/>
      </c>
      <c r="AH4956" s="205" t="str">
        <f t="shared" si="232"/>
        <v/>
      </c>
      <c r="AI4956" s="205" t="str">
        <f t="shared" si="233"/>
        <v/>
      </c>
    </row>
    <row r="4957" spans="1:35" ht="15" customHeight="1">
      <c r="A4957" s="185"/>
      <c r="B4957" s="185"/>
      <c r="C4957" s="185"/>
      <c r="D4957" s="186"/>
      <c r="E4957" s="185"/>
      <c r="F4957" s="185"/>
      <c r="G4957" s="185"/>
      <c r="H4957" s="185"/>
      <c r="I4957" s="185"/>
      <c r="J4957" s="185"/>
      <c r="K4957" s="187"/>
      <c r="L4957" s="187"/>
      <c r="M4957" s="187"/>
      <c r="N4957" s="187"/>
      <c r="O4957" s="187"/>
      <c r="P4957" s="187"/>
      <c r="Q4957" s="187"/>
      <c r="R4957" s="190"/>
      <c r="S4957" s="190"/>
      <c r="T4957" s="190"/>
      <c r="U4957" s="190"/>
      <c r="V4957" s="190"/>
      <c r="W4957" s="190"/>
      <c r="X4957" s="190"/>
      <c r="Y4957" s="190"/>
      <c r="Z4957" s="190"/>
      <c r="AA4957" s="190"/>
      <c r="AB4957" s="190"/>
      <c r="AC4957" s="185"/>
      <c r="AD4957" s="190"/>
      <c r="AE4957" s="190"/>
      <c r="AF4957" s="190"/>
      <c r="AG4957" s="205" t="str">
        <f t="shared" si="231"/>
        <v/>
      </c>
      <c r="AH4957" s="205" t="str">
        <f t="shared" si="232"/>
        <v/>
      </c>
      <c r="AI4957" s="205" t="str">
        <f t="shared" si="233"/>
        <v/>
      </c>
    </row>
    <row r="4958" spans="1:35" ht="15" customHeight="1">
      <c r="A4958" s="185"/>
      <c r="B4958" s="185"/>
      <c r="C4958" s="185"/>
      <c r="D4958" s="186"/>
      <c r="E4958" s="185"/>
      <c r="F4958" s="185"/>
      <c r="G4958" s="185"/>
      <c r="H4958" s="185"/>
      <c r="I4958" s="185"/>
      <c r="J4958" s="185"/>
      <c r="K4958" s="187"/>
      <c r="L4958" s="187"/>
      <c r="M4958" s="187"/>
      <c r="N4958" s="187"/>
      <c r="O4958" s="187"/>
      <c r="P4958" s="187"/>
      <c r="Q4958" s="187"/>
      <c r="R4958" s="190"/>
      <c r="S4958" s="190"/>
      <c r="T4958" s="190"/>
      <c r="U4958" s="190"/>
      <c r="V4958" s="190"/>
      <c r="W4958" s="190"/>
      <c r="X4958" s="190"/>
      <c r="Y4958" s="190"/>
      <c r="Z4958" s="190"/>
      <c r="AA4958" s="190"/>
      <c r="AB4958" s="190"/>
      <c r="AC4958" s="185"/>
      <c r="AD4958" s="190"/>
      <c r="AE4958" s="190"/>
      <c r="AF4958" s="190"/>
      <c r="AG4958" s="205" t="str">
        <f t="shared" si="231"/>
        <v/>
      </c>
      <c r="AH4958" s="205" t="str">
        <f t="shared" si="232"/>
        <v/>
      </c>
      <c r="AI4958" s="205" t="str">
        <f t="shared" si="233"/>
        <v/>
      </c>
    </row>
    <row r="4959" spans="1:35" ht="15" customHeight="1">
      <c r="A4959" s="185"/>
      <c r="B4959" s="185"/>
      <c r="C4959" s="185"/>
      <c r="D4959" s="186"/>
      <c r="E4959" s="185"/>
      <c r="F4959" s="185"/>
      <c r="G4959" s="185"/>
      <c r="H4959" s="185"/>
      <c r="I4959" s="185"/>
      <c r="J4959" s="185"/>
      <c r="K4959" s="187"/>
      <c r="L4959" s="187"/>
      <c r="M4959" s="187"/>
      <c r="N4959" s="187"/>
      <c r="O4959" s="187"/>
      <c r="P4959" s="187"/>
      <c r="Q4959" s="187"/>
      <c r="R4959" s="190"/>
      <c r="S4959" s="190"/>
      <c r="T4959" s="190"/>
      <c r="U4959" s="190"/>
      <c r="V4959" s="190"/>
      <c r="W4959" s="190"/>
      <c r="X4959" s="190"/>
      <c r="Y4959" s="190"/>
      <c r="Z4959" s="190"/>
      <c r="AA4959" s="190"/>
      <c r="AB4959" s="190"/>
      <c r="AC4959" s="185"/>
      <c r="AD4959" s="190"/>
      <c r="AE4959" s="190"/>
      <c r="AF4959" s="190"/>
      <c r="AG4959" s="205" t="str">
        <f t="shared" si="231"/>
        <v/>
      </c>
      <c r="AH4959" s="205" t="str">
        <f t="shared" si="232"/>
        <v/>
      </c>
      <c r="AI4959" s="205" t="str">
        <f t="shared" si="233"/>
        <v/>
      </c>
    </row>
    <row r="4960" spans="1:35" ht="15" customHeight="1">
      <c r="A4960" s="185"/>
      <c r="B4960" s="185"/>
      <c r="C4960" s="185"/>
      <c r="D4960" s="186"/>
      <c r="E4960" s="185"/>
      <c r="F4960" s="185"/>
      <c r="G4960" s="185"/>
      <c r="H4960" s="185"/>
      <c r="I4960" s="185"/>
      <c r="J4960" s="185"/>
      <c r="K4960" s="187"/>
      <c r="L4960" s="187"/>
      <c r="M4960" s="187"/>
      <c r="N4960" s="187"/>
      <c r="O4960" s="187"/>
      <c r="P4960" s="187"/>
      <c r="Q4960" s="187"/>
      <c r="R4960" s="190"/>
      <c r="S4960" s="190"/>
      <c r="T4960" s="190"/>
      <c r="U4960" s="190"/>
      <c r="V4960" s="190"/>
      <c r="W4960" s="190"/>
      <c r="X4960" s="190"/>
      <c r="Y4960" s="190"/>
      <c r="Z4960" s="190"/>
      <c r="AA4960" s="190"/>
      <c r="AB4960" s="190"/>
      <c r="AC4960" s="185"/>
      <c r="AD4960" s="190"/>
      <c r="AE4960" s="190"/>
      <c r="AF4960" s="190"/>
      <c r="AG4960" s="205" t="str">
        <f t="shared" si="231"/>
        <v/>
      </c>
      <c r="AH4960" s="205" t="str">
        <f t="shared" si="232"/>
        <v/>
      </c>
      <c r="AI4960" s="205" t="str">
        <f t="shared" si="233"/>
        <v/>
      </c>
    </row>
    <row r="4961" spans="1:35" ht="15" customHeight="1">
      <c r="A4961" s="185"/>
      <c r="B4961" s="185"/>
      <c r="C4961" s="185"/>
      <c r="D4961" s="186"/>
      <c r="E4961" s="185"/>
      <c r="F4961" s="185"/>
      <c r="G4961" s="185"/>
      <c r="H4961" s="185"/>
      <c r="I4961" s="185"/>
      <c r="J4961" s="185"/>
      <c r="K4961" s="187"/>
      <c r="L4961" s="187"/>
      <c r="M4961" s="187"/>
      <c r="N4961" s="187"/>
      <c r="O4961" s="187"/>
      <c r="P4961" s="187"/>
      <c r="Q4961" s="187"/>
      <c r="R4961" s="190"/>
      <c r="S4961" s="190"/>
      <c r="T4961" s="190"/>
      <c r="U4961" s="190"/>
      <c r="V4961" s="190"/>
      <c r="W4961" s="190"/>
      <c r="X4961" s="190"/>
      <c r="Y4961" s="190"/>
      <c r="Z4961" s="190"/>
      <c r="AA4961" s="190"/>
      <c r="AB4961" s="190"/>
      <c r="AC4961" s="185"/>
      <c r="AD4961" s="190"/>
      <c r="AE4961" s="190"/>
      <c r="AF4961" s="190"/>
      <c r="AG4961" s="205" t="str">
        <f t="shared" si="231"/>
        <v/>
      </c>
      <c r="AH4961" s="205" t="str">
        <f t="shared" si="232"/>
        <v/>
      </c>
      <c r="AI4961" s="205" t="str">
        <f t="shared" si="233"/>
        <v/>
      </c>
    </row>
    <row r="4962" spans="1:35" ht="15" customHeight="1">
      <c r="A4962" s="185"/>
      <c r="B4962" s="185"/>
      <c r="C4962" s="185"/>
      <c r="D4962" s="186"/>
      <c r="E4962" s="185"/>
      <c r="F4962" s="185"/>
      <c r="G4962" s="185"/>
      <c r="H4962" s="185"/>
      <c r="I4962" s="185"/>
      <c r="J4962" s="185"/>
      <c r="K4962" s="187"/>
      <c r="L4962" s="187"/>
      <c r="M4962" s="187"/>
      <c r="N4962" s="187"/>
      <c r="O4962" s="187"/>
      <c r="P4962" s="187"/>
      <c r="Q4962" s="187"/>
      <c r="R4962" s="190"/>
      <c r="S4962" s="190"/>
      <c r="T4962" s="190"/>
      <c r="U4962" s="190"/>
      <c r="V4962" s="190"/>
      <c r="W4962" s="190"/>
      <c r="X4962" s="190"/>
      <c r="Y4962" s="190"/>
      <c r="Z4962" s="190"/>
      <c r="AA4962" s="190"/>
      <c r="AB4962" s="190"/>
      <c r="AC4962" s="185"/>
      <c r="AD4962" s="190"/>
      <c r="AE4962" s="190"/>
      <c r="AF4962" s="190"/>
      <c r="AG4962" s="205" t="str">
        <f t="shared" si="231"/>
        <v/>
      </c>
      <c r="AH4962" s="205" t="str">
        <f t="shared" si="232"/>
        <v/>
      </c>
      <c r="AI4962" s="205" t="str">
        <f t="shared" si="233"/>
        <v/>
      </c>
    </row>
    <row r="4963" spans="1:35" ht="15" customHeight="1">
      <c r="A4963" s="185"/>
      <c r="B4963" s="185"/>
      <c r="C4963" s="185"/>
      <c r="D4963" s="186"/>
      <c r="E4963" s="185"/>
      <c r="F4963" s="185"/>
      <c r="G4963" s="185"/>
      <c r="H4963" s="185"/>
      <c r="I4963" s="185"/>
      <c r="J4963" s="185"/>
      <c r="K4963" s="187"/>
      <c r="L4963" s="187"/>
      <c r="M4963" s="187"/>
      <c r="N4963" s="187"/>
      <c r="O4963" s="187"/>
      <c r="P4963" s="187"/>
      <c r="Q4963" s="187"/>
      <c r="R4963" s="190"/>
      <c r="S4963" s="190"/>
      <c r="T4963" s="190"/>
      <c r="U4963" s="190"/>
      <c r="V4963" s="190"/>
      <c r="W4963" s="190"/>
      <c r="X4963" s="190"/>
      <c r="Y4963" s="190"/>
      <c r="Z4963" s="190"/>
      <c r="AA4963" s="190"/>
      <c r="AB4963" s="190"/>
      <c r="AC4963" s="185"/>
      <c r="AD4963" s="190"/>
      <c r="AE4963" s="190"/>
      <c r="AF4963" s="190"/>
      <c r="AG4963" s="205" t="str">
        <f t="shared" si="231"/>
        <v/>
      </c>
      <c r="AH4963" s="205" t="str">
        <f t="shared" si="232"/>
        <v/>
      </c>
      <c r="AI4963" s="205" t="str">
        <f t="shared" si="233"/>
        <v/>
      </c>
    </row>
    <row r="4964" spans="1:35" ht="15" customHeight="1">
      <c r="A4964" s="185"/>
      <c r="B4964" s="185"/>
      <c r="C4964" s="185"/>
      <c r="D4964" s="186"/>
      <c r="E4964" s="185"/>
      <c r="F4964" s="185"/>
      <c r="G4964" s="185"/>
      <c r="H4964" s="185"/>
      <c r="I4964" s="185"/>
      <c r="J4964" s="185"/>
      <c r="K4964" s="187"/>
      <c r="L4964" s="187"/>
      <c r="M4964" s="187"/>
      <c r="N4964" s="187"/>
      <c r="O4964" s="187"/>
      <c r="P4964" s="187"/>
      <c r="Q4964" s="187"/>
      <c r="R4964" s="190"/>
      <c r="S4964" s="190"/>
      <c r="T4964" s="190"/>
      <c r="U4964" s="190"/>
      <c r="V4964" s="190"/>
      <c r="W4964" s="190"/>
      <c r="X4964" s="190"/>
      <c r="Y4964" s="190"/>
      <c r="Z4964" s="190"/>
      <c r="AA4964" s="190"/>
      <c r="AB4964" s="190"/>
      <c r="AC4964" s="185"/>
      <c r="AD4964" s="190"/>
      <c r="AE4964" s="190"/>
      <c r="AF4964" s="190"/>
      <c r="AG4964" s="205" t="str">
        <f t="shared" si="231"/>
        <v/>
      </c>
      <c r="AH4964" s="205" t="str">
        <f t="shared" si="232"/>
        <v/>
      </c>
      <c r="AI4964" s="205" t="str">
        <f t="shared" si="233"/>
        <v/>
      </c>
    </row>
    <row r="4965" spans="1:35" ht="15" customHeight="1">
      <c r="A4965" s="185"/>
      <c r="B4965" s="185"/>
      <c r="C4965" s="185"/>
      <c r="D4965" s="186"/>
      <c r="E4965" s="185"/>
      <c r="F4965" s="185"/>
      <c r="G4965" s="185"/>
      <c r="H4965" s="185"/>
      <c r="I4965" s="185"/>
      <c r="J4965" s="185"/>
      <c r="K4965" s="187"/>
      <c r="L4965" s="187"/>
      <c r="M4965" s="187"/>
      <c r="N4965" s="187"/>
      <c r="O4965" s="187"/>
      <c r="P4965" s="187"/>
      <c r="Q4965" s="187"/>
      <c r="R4965" s="190"/>
      <c r="S4965" s="190"/>
      <c r="T4965" s="190"/>
      <c r="U4965" s="190"/>
      <c r="V4965" s="190"/>
      <c r="W4965" s="190"/>
      <c r="X4965" s="190"/>
      <c r="Y4965" s="190"/>
      <c r="Z4965" s="190"/>
      <c r="AA4965" s="190"/>
      <c r="AB4965" s="190"/>
      <c r="AC4965" s="185"/>
      <c r="AD4965" s="190"/>
      <c r="AE4965" s="190"/>
      <c r="AF4965" s="190"/>
      <c r="AG4965" s="205" t="str">
        <f t="shared" si="231"/>
        <v/>
      </c>
      <c r="AH4965" s="205" t="str">
        <f t="shared" si="232"/>
        <v/>
      </c>
      <c r="AI4965" s="205" t="str">
        <f t="shared" si="233"/>
        <v/>
      </c>
    </row>
    <row r="4966" spans="1:35" ht="15" customHeight="1">
      <c r="A4966" s="185"/>
      <c r="B4966" s="185"/>
      <c r="C4966" s="185"/>
      <c r="D4966" s="186"/>
      <c r="E4966" s="185"/>
      <c r="F4966" s="185"/>
      <c r="G4966" s="185"/>
      <c r="H4966" s="185"/>
      <c r="I4966" s="185"/>
      <c r="J4966" s="185"/>
      <c r="K4966" s="187"/>
      <c r="L4966" s="187"/>
      <c r="M4966" s="187"/>
      <c r="N4966" s="187"/>
      <c r="O4966" s="187"/>
      <c r="P4966" s="187"/>
      <c r="Q4966" s="187"/>
      <c r="R4966" s="190"/>
      <c r="S4966" s="190"/>
      <c r="T4966" s="190"/>
      <c r="U4966" s="190"/>
      <c r="V4966" s="190"/>
      <c r="W4966" s="190"/>
      <c r="X4966" s="190"/>
      <c r="Y4966" s="190"/>
      <c r="Z4966" s="190"/>
      <c r="AA4966" s="190"/>
      <c r="AB4966" s="190"/>
      <c r="AC4966" s="185"/>
      <c r="AD4966" s="190"/>
      <c r="AE4966" s="190"/>
      <c r="AF4966" s="190"/>
      <c r="AG4966" s="205" t="str">
        <f t="shared" si="231"/>
        <v/>
      </c>
      <c r="AH4966" s="205" t="str">
        <f t="shared" si="232"/>
        <v/>
      </c>
      <c r="AI4966" s="205" t="str">
        <f t="shared" si="233"/>
        <v/>
      </c>
    </row>
    <row r="4967" spans="1:35" ht="15" customHeight="1">
      <c r="A4967" s="185"/>
      <c r="B4967" s="185"/>
      <c r="C4967" s="185"/>
      <c r="D4967" s="186"/>
      <c r="E4967" s="185"/>
      <c r="F4967" s="185"/>
      <c r="G4967" s="185"/>
      <c r="H4967" s="185"/>
      <c r="I4967" s="185"/>
      <c r="J4967" s="185"/>
      <c r="K4967" s="187"/>
      <c r="L4967" s="187"/>
      <c r="M4967" s="187"/>
      <c r="N4967" s="187"/>
      <c r="O4967" s="187"/>
      <c r="P4967" s="187"/>
      <c r="Q4967" s="187"/>
      <c r="R4967" s="190"/>
      <c r="S4967" s="190"/>
      <c r="T4967" s="190"/>
      <c r="U4967" s="190"/>
      <c r="V4967" s="190"/>
      <c r="W4967" s="190"/>
      <c r="X4967" s="190"/>
      <c r="Y4967" s="190"/>
      <c r="Z4967" s="190"/>
      <c r="AA4967" s="190"/>
      <c r="AB4967" s="190"/>
      <c r="AC4967" s="185"/>
      <c r="AD4967" s="190"/>
      <c r="AE4967" s="190"/>
      <c r="AF4967" s="190"/>
      <c r="AG4967" s="205" t="str">
        <f t="shared" si="231"/>
        <v/>
      </c>
      <c r="AH4967" s="205" t="str">
        <f t="shared" si="232"/>
        <v/>
      </c>
      <c r="AI4967" s="205" t="str">
        <f t="shared" si="233"/>
        <v/>
      </c>
    </row>
    <row r="4968" spans="1:35" ht="15" customHeight="1">
      <c r="A4968" s="185"/>
      <c r="B4968" s="185"/>
      <c r="C4968" s="185"/>
      <c r="D4968" s="186"/>
      <c r="E4968" s="185"/>
      <c r="F4968" s="185"/>
      <c r="G4968" s="185"/>
      <c r="H4968" s="185"/>
      <c r="I4968" s="185"/>
      <c r="J4968" s="185"/>
      <c r="K4968" s="187"/>
      <c r="L4968" s="187"/>
      <c r="M4968" s="187"/>
      <c r="N4968" s="187"/>
      <c r="O4968" s="187"/>
      <c r="P4968" s="187"/>
      <c r="Q4968" s="187"/>
      <c r="R4968" s="190"/>
      <c r="S4968" s="190"/>
      <c r="T4968" s="190"/>
      <c r="U4968" s="190"/>
      <c r="V4968" s="190"/>
      <c r="W4968" s="190"/>
      <c r="X4968" s="190"/>
      <c r="Y4968" s="190"/>
      <c r="Z4968" s="190"/>
      <c r="AA4968" s="190"/>
      <c r="AB4968" s="190"/>
      <c r="AC4968" s="185"/>
      <c r="AD4968" s="190"/>
      <c r="AE4968" s="190"/>
      <c r="AF4968" s="190"/>
      <c r="AG4968" s="205" t="str">
        <f t="shared" si="231"/>
        <v/>
      </c>
      <c r="AH4968" s="205" t="str">
        <f t="shared" si="232"/>
        <v/>
      </c>
      <c r="AI4968" s="205" t="str">
        <f t="shared" si="233"/>
        <v/>
      </c>
    </row>
    <row r="4969" spans="1:35" ht="15" customHeight="1">
      <c r="A4969" s="185"/>
      <c r="B4969" s="185"/>
      <c r="C4969" s="185"/>
      <c r="D4969" s="186"/>
      <c r="E4969" s="185"/>
      <c r="F4969" s="185"/>
      <c r="G4969" s="185"/>
      <c r="H4969" s="185"/>
      <c r="I4969" s="185"/>
      <c r="J4969" s="185"/>
      <c r="K4969" s="187"/>
      <c r="L4969" s="187"/>
      <c r="M4969" s="187"/>
      <c r="N4969" s="187"/>
      <c r="O4969" s="187"/>
      <c r="P4969" s="187"/>
      <c r="Q4969" s="187"/>
      <c r="R4969" s="190"/>
      <c r="S4969" s="190"/>
      <c r="T4969" s="190"/>
      <c r="U4969" s="190"/>
      <c r="V4969" s="190"/>
      <c r="W4969" s="190"/>
      <c r="X4969" s="190"/>
      <c r="Y4969" s="190"/>
      <c r="Z4969" s="190"/>
      <c r="AA4969" s="190"/>
      <c r="AB4969" s="190"/>
      <c r="AC4969" s="185"/>
      <c r="AD4969" s="190"/>
      <c r="AE4969" s="190"/>
      <c r="AF4969" s="190"/>
      <c r="AG4969" s="205" t="str">
        <f t="shared" si="231"/>
        <v/>
      </c>
      <c r="AH4969" s="205" t="str">
        <f t="shared" si="232"/>
        <v/>
      </c>
      <c r="AI4969" s="205" t="str">
        <f t="shared" si="233"/>
        <v/>
      </c>
    </row>
    <row r="4970" spans="1:35" ht="15" customHeight="1">
      <c r="A4970" s="185"/>
      <c r="B4970" s="185"/>
      <c r="C4970" s="185"/>
      <c r="D4970" s="186"/>
      <c r="E4970" s="185"/>
      <c r="F4970" s="185"/>
      <c r="G4970" s="185"/>
      <c r="H4970" s="185"/>
      <c r="I4970" s="185"/>
      <c r="J4970" s="185"/>
      <c r="K4970" s="187"/>
      <c r="L4970" s="187"/>
      <c r="M4970" s="187"/>
      <c r="N4970" s="187"/>
      <c r="O4970" s="187"/>
      <c r="P4970" s="187"/>
      <c r="Q4970" s="187"/>
      <c r="R4970" s="190"/>
      <c r="S4970" s="190"/>
      <c r="T4970" s="190"/>
      <c r="U4970" s="190"/>
      <c r="V4970" s="190"/>
      <c r="W4970" s="190"/>
      <c r="X4970" s="190"/>
      <c r="Y4970" s="190"/>
      <c r="Z4970" s="190"/>
      <c r="AA4970" s="190"/>
      <c r="AB4970" s="190"/>
      <c r="AC4970" s="185"/>
      <c r="AD4970" s="190"/>
      <c r="AE4970" s="190"/>
      <c r="AF4970" s="190"/>
      <c r="AG4970" s="205" t="str">
        <f t="shared" si="231"/>
        <v/>
      </c>
      <c r="AH4970" s="205" t="str">
        <f t="shared" si="232"/>
        <v/>
      </c>
      <c r="AI4970" s="205" t="str">
        <f t="shared" si="233"/>
        <v/>
      </c>
    </row>
    <row r="4971" spans="1:35" ht="15" customHeight="1">
      <c r="A4971" s="185"/>
      <c r="B4971" s="185"/>
      <c r="C4971" s="185"/>
      <c r="D4971" s="186"/>
      <c r="E4971" s="185"/>
      <c r="F4971" s="185"/>
      <c r="G4971" s="185"/>
      <c r="H4971" s="185"/>
      <c r="I4971" s="185"/>
      <c r="J4971" s="185"/>
      <c r="K4971" s="187"/>
      <c r="L4971" s="187"/>
      <c r="M4971" s="187"/>
      <c r="N4971" s="187"/>
      <c r="O4971" s="187"/>
      <c r="P4971" s="187"/>
      <c r="Q4971" s="187"/>
      <c r="R4971" s="190"/>
      <c r="S4971" s="190"/>
      <c r="T4971" s="190"/>
      <c r="U4971" s="190"/>
      <c r="V4971" s="190"/>
      <c r="W4971" s="190"/>
      <c r="X4971" s="190"/>
      <c r="Y4971" s="190"/>
      <c r="Z4971" s="190"/>
      <c r="AA4971" s="190"/>
      <c r="AB4971" s="190"/>
      <c r="AC4971" s="185"/>
      <c r="AD4971" s="190"/>
      <c r="AE4971" s="190"/>
      <c r="AF4971" s="190"/>
      <c r="AG4971" s="205" t="str">
        <f t="shared" si="231"/>
        <v/>
      </c>
      <c r="AH4971" s="205" t="str">
        <f t="shared" si="232"/>
        <v/>
      </c>
      <c r="AI4971" s="205" t="str">
        <f t="shared" si="233"/>
        <v/>
      </c>
    </row>
    <row r="4972" spans="1:35" ht="15" customHeight="1">
      <c r="A4972" s="185"/>
      <c r="B4972" s="185"/>
      <c r="C4972" s="185"/>
      <c r="D4972" s="186"/>
      <c r="E4972" s="185"/>
      <c r="F4972" s="185"/>
      <c r="G4972" s="185"/>
      <c r="H4972" s="185"/>
      <c r="I4972" s="185"/>
      <c r="J4972" s="185"/>
      <c r="K4972" s="187"/>
      <c r="L4972" s="187"/>
      <c r="M4972" s="187"/>
      <c r="N4972" s="187"/>
      <c r="O4972" s="187"/>
      <c r="P4972" s="187"/>
      <c r="Q4972" s="187"/>
      <c r="R4972" s="190"/>
      <c r="S4972" s="190"/>
      <c r="T4972" s="190"/>
      <c r="U4972" s="190"/>
      <c r="V4972" s="190"/>
      <c r="W4972" s="190"/>
      <c r="X4972" s="190"/>
      <c r="Y4972" s="190"/>
      <c r="Z4972" s="190"/>
      <c r="AA4972" s="190"/>
      <c r="AB4972" s="190"/>
      <c r="AC4972" s="185"/>
      <c r="AD4972" s="190"/>
      <c r="AE4972" s="190"/>
      <c r="AF4972" s="190"/>
      <c r="AG4972" s="205" t="str">
        <f t="shared" si="231"/>
        <v/>
      </c>
      <c r="AH4972" s="205" t="str">
        <f t="shared" si="232"/>
        <v/>
      </c>
      <c r="AI4972" s="205" t="str">
        <f t="shared" si="233"/>
        <v/>
      </c>
    </row>
    <row r="4973" spans="1:35" ht="15" customHeight="1">
      <c r="A4973" s="185"/>
      <c r="B4973" s="185"/>
      <c r="C4973" s="185"/>
      <c r="D4973" s="186"/>
      <c r="E4973" s="185"/>
      <c r="F4973" s="185"/>
      <c r="G4973" s="185"/>
      <c r="H4973" s="185"/>
      <c r="I4973" s="185"/>
      <c r="J4973" s="185"/>
      <c r="K4973" s="187"/>
      <c r="L4973" s="187"/>
      <c r="M4973" s="187"/>
      <c r="N4973" s="187"/>
      <c r="O4973" s="187"/>
      <c r="P4973" s="187"/>
      <c r="Q4973" s="187"/>
      <c r="R4973" s="190"/>
      <c r="S4973" s="190"/>
      <c r="T4973" s="190"/>
      <c r="U4973" s="190"/>
      <c r="V4973" s="190"/>
      <c r="W4973" s="190"/>
      <c r="X4973" s="190"/>
      <c r="Y4973" s="190"/>
      <c r="Z4973" s="190"/>
      <c r="AA4973" s="190"/>
      <c r="AB4973" s="190"/>
      <c r="AC4973" s="185"/>
      <c r="AD4973" s="190"/>
      <c r="AE4973" s="190"/>
      <c r="AF4973" s="190"/>
      <c r="AG4973" s="205" t="str">
        <f t="shared" si="231"/>
        <v/>
      </c>
      <c r="AH4973" s="205" t="str">
        <f t="shared" si="232"/>
        <v/>
      </c>
      <c r="AI4973" s="205" t="str">
        <f t="shared" si="233"/>
        <v/>
      </c>
    </row>
    <row r="4974" spans="1:35" ht="15" customHeight="1">
      <c r="A4974" s="185"/>
      <c r="B4974" s="185"/>
      <c r="C4974" s="185"/>
      <c r="D4974" s="186"/>
      <c r="E4974" s="185"/>
      <c r="F4974" s="185"/>
      <c r="G4974" s="185"/>
      <c r="H4974" s="185"/>
      <c r="I4974" s="185"/>
      <c r="J4974" s="185"/>
      <c r="K4974" s="187"/>
      <c r="L4974" s="187"/>
      <c r="M4974" s="187"/>
      <c r="N4974" s="187"/>
      <c r="O4974" s="187"/>
      <c r="P4974" s="187"/>
      <c r="Q4974" s="187"/>
      <c r="R4974" s="190"/>
      <c r="S4974" s="190"/>
      <c r="T4974" s="190"/>
      <c r="U4974" s="190"/>
      <c r="V4974" s="190"/>
      <c r="W4974" s="190"/>
      <c r="X4974" s="190"/>
      <c r="Y4974" s="190"/>
      <c r="Z4974" s="190"/>
      <c r="AA4974" s="190"/>
      <c r="AB4974" s="190"/>
      <c r="AC4974" s="185"/>
      <c r="AD4974" s="190"/>
      <c r="AE4974" s="190"/>
      <c r="AF4974" s="190"/>
      <c r="AG4974" s="205" t="str">
        <f t="shared" si="231"/>
        <v/>
      </c>
      <c r="AH4974" s="205" t="str">
        <f t="shared" si="232"/>
        <v/>
      </c>
      <c r="AI4974" s="205" t="str">
        <f t="shared" si="233"/>
        <v/>
      </c>
    </row>
    <row r="4975" spans="1:35" ht="15" customHeight="1">
      <c r="A4975" s="185"/>
      <c r="B4975" s="185"/>
      <c r="C4975" s="185"/>
      <c r="D4975" s="186"/>
      <c r="E4975" s="185"/>
      <c r="F4975" s="185"/>
      <c r="G4975" s="185"/>
      <c r="H4975" s="185"/>
      <c r="I4975" s="185"/>
      <c r="J4975" s="185"/>
      <c r="K4975" s="187"/>
      <c r="L4975" s="187"/>
      <c r="M4975" s="187"/>
      <c r="N4975" s="187"/>
      <c r="O4975" s="187"/>
      <c r="P4975" s="187"/>
      <c r="Q4975" s="187"/>
      <c r="R4975" s="190"/>
      <c r="S4975" s="190"/>
      <c r="T4975" s="190"/>
      <c r="U4975" s="190"/>
      <c r="V4975" s="190"/>
      <c r="W4975" s="190"/>
      <c r="X4975" s="190"/>
      <c r="Y4975" s="190"/>
      <c r="Z4975" s="190"/>
      <c r="AA4975" s="190"/>
      <c r="AB4975" s="190"/>
      <c r="AC4975" s="185"/>
      <c r="AD4975" s="190"/>
      <c r="AE4975" s="190"/>
      <c r="AF4975" s="190"/>
      <c r="AG4975" s="205" t="str">
        <f t="shared" si="231"/>
        <v/>
      </c>
      <c r="AH4975" s="205" t="str">
        <f t="shared" si="232"/>
        <v/>
      </c>
      <c r="AI4975" s="205" t="str">
        <f t="shared" si="233"/>
        <v/>
      </c>
    </row>
    <row r="4976" spans="1:35" ht="15" customHeight="1">
      <c r="A4976" s="185"/>
      <c r="B4976" s="185"/>
      <c r="C4976" s="185"/>
      <c r="D4976" s="186"/>
      <c r="E4976" s="185"/>
      <c r="F4976" s="185"/>
      <c r="G4976" s="185"/>
      <c r="H4976" s="185"/>
      <c r="I4976" s="185"/>
      <c r="J4976" s="185"/>
      <c r="K4976" s="187"/>
      <c r="L4976" s="187"/>
      <c r="M4976" s="187"/>
      <c r="N4976" s="187"/>
      <c r="O4976" s="187"/>
      <c r="P4976" s="187"/>
      <c r="Q4976" s="187"/>
      <c r="R4976" s="190"/>
      <c r="S4976" s="190"/>
      <c r="T4976" s="190"/>
      <c r="U4976" s="190"/>
      <c r="V4976" s="190"/>
      <c r="W4976" s="190"/>
      <c r="X4976" s="190"/>
      <c r="Y4976" s="190"/>
      <c r="Z4976" s="190"/>
      <c r="AA4976" s="190"/>
      <c r="AB4976" s="190"/>
      <c r="AC4976" s="185"/>
      <c r="AD4976" s="190"/>
      <c r="AE4976" s="190"/>
      <c r="AF4976" s="190"/>
      <c r="AG4976" s="205" t="str">
        <f t="shared" si="231"/>
        <v/>
      </c>
      <c r="AH4976" s="205" t="str">
        <f t="shared" si="232"/>
        <v/>
      </c>
      <c r="AI4976" s="205" t="str">
        <f t="shared" si="233"/>
        <v/>
      </c>
    </row>
    <row r="4977" spans="1:35" ht="15" customHeight="1">
      <c r="A4977" s="185"/>
      <c r="B4977" s="185"/>
      <c r="C4977" s="185"/>
      <c r="D4977" s="186"/>
      <c r="E4977" s="185"/>
      <c r="F4977" s="185"/>
      <c r="G4977" s="185"/>
      <c r="H4977" s="185"/>
      <c r="I4977" s="185"/>
      <c r="J4977" s="185"/>
      <c r="K4977" s="187"/>
      <c r="L4977" s="187"/>
      <c r="M4977" s="187"/>
      <c r="N4977" s="187"/>
      <c r="O4977" s="187"/>
      <c r="P4977" s="187"/>
      <c r="Q4977" s="187"/>
      <c r="R4977" s="190"/>
      <c r="S4977" s="190"/>
      <c r="T4977" s="190"/>
      <c r="U4977" s="190"/>
      <c r="V4977" s="190"/>
      <c r="W4977" s="190"/>
      <c r="X4977" s="190"/>
      <c r="Y4977" s="190"/>
      <c r="Z4977" s="190"/>
      <c r="AA4977" s="190"/>
      <c r="AB4977" s="190"/>
      <c r="AC4977" s="185"/>
      <c r="AD4977" s="190"/>
      <c r="AE4977" s="190"/>
      <c r="AF4977" s="190"/>
      <c r="AG4977" s="205" t="str">
        <f t="shared" si="231"/>
        <v/>
      </c>
      <c r="AH4977" s="205" t="str">
        <f t="shared" si="232"/>
        <v/>
      </c>
      <c r="AI4977" s="205" t="str">
        <f t="shared" si="233"/>
        <v/>
      </c>
    </row>
    <row r="4978" spans="1:35" ht="15" customHeight="1">
      <c r="A4978" s="185"/>
      <c r="B4978" s="185"/>
      <c r="C4978" s="185"/>
      <c r="D4978" s="186"/>
      <c r="E4978" s="185"/>
      <c r="F4978" s="185"/>
      <c r="G4978" s="185"/>
      <c r="H4978" s="185"/>
      <c r="I4978" s="185"/>
      <c r="J4978" s="185"/>
      <c r="K4978" s="187"/>
      <c r="L4978" s="187"/>
      <c r="M4978" s="187"/>
      <c r="N4978" s="187"/>
      <c r="O4978" s="187"/>
      <c r="P4978" s="187"/>
      <c r="Q4978" s="187"/>
      <c r="R4978" s="190"/>
      <c r="S4978" s="190"/>
      <c r="T4978" s="190"/>
      <c r="U4978" s="190"/>
      <c r="V4978" s="190"/>
      <c r="W4978" s="190"/>
      <c r="X4978" s="190"/>
      <c r="Y4978" s="190"/>
      <c r="Z4978" s="190"/>
      <c r="AA4978" s="190"/>
      <c r="AB4978" s="190"/>
      <c r="AC4978" s="185"/>
      <c r="AD4978" s="190"/>
      <c r="AE4978" s="190"/>
      <c r="AF4978" s="190"/>
      <c r="AG4978" s="205" t="str">
        <f t="shared" si="231"/>
        <v/>
      </c>
      <c r="AH4978" s="205" t="str">
        <f t="shared" si="232"/>
        <v/>
      </c>
      <c r="AI4978" s="205" t="str">
        <f t="shared" si="233"/>
        <v/>
      </c>
    </row>
    <row r="4979" spans="1:35" ht="15" customHeight="1">
      <c r="A4979" s="185"/>
      <c r="B4979" s="185"/>
      <c r="C4979" s="185"/>
      <c r="D4979" s="186"/>
      <c r="E4979" s="185"/>
      <c r="F4979" s="185"/>
      <c r="G4979" s="185"/>
      <c r="H4979" s="185"/>
      <c r="I4979" s="185"/>
      <c r="J4979" s="185"/>
      <c r="K4979" s="187"/>
      <c r="L4979" s="187"/>
      <c r="M4979" s="187"/>
      <c r="N4979" s="187"/>
      <c r="O4979" s="187"/>
      <c r="P4979" s="187"/>
      <c r="Q4979" s="187"/>
      <c r="R4979" s="190"/>
      <c r="S4979" s="190"/>
      <c r="T4979" s="190"/>
      <c r="U4979" s="190"/>
      <c r="V4979" s="190"/>
      <c r="W4979" s="190"/>
      <c r="X4979" s="190"/>
      <c r="Y4979" s="190"/>
      <c r="Z4979" s="190"/>
      <c r="AA4979" s="190"/>
      <c r="AB4979" s="190"/>
      <c r="AC4979" s="185"/>
      <c r="AD4979" s="190"/>
      <c r="AE4979" s="190"/>
      <c r="AF4979" s="190"/>
      <c r="AG4979" s="205" t="str">
        <f t="shared" si="231"/>
        <v/>
      </c>
      <c r="AH4979" s="205" t="str">
        <f t="shared" si="232"/>
        <v/>
      </c>
      <c r="AI4979" s="205" t="str">
        <f t="shared" si="233"/>
        <v/>
      </c>
    </row>
    <row r="4980" spans="1:35" ht="15" customHeight="1">
      <c r="A4980" s="185"/>
      <c r="B4980" s="185"/>
      <c r="C4980" s="185"/>
      <c r="D4980" s="186"/>
      <c r="E4980" s="185"/>
      <c r="F4980" s="185"/>
      <c r="G4980" s="185"/>
      <c r="H4980" s="185"/>
      <c r="I4980" s="185"/>
      <c r="J4980" s="185"/>
      <c r="K4980" s="187"/>
      <c r="L4980" s="187"/>
      <c r="M4980" s="187"/>
      <c r="N4980" s="187"/>
      <c r="O4980" s="187"/>
      <c r="P4980" s="187"/>
      <c r="Q4980" s="187"/>
      <c r="R4980" s="190"/>
      <c r="S4980" s="190"/>
      <c r="T4980" s="190"/>
      <c r="U4980" s="190"/>
      <c r="V4980" s="190"/>
      <c r="W4980" s="190"/>
      <c r="X4980" s="190"/>
      <c r="Y4980" s="190"/>
      <c r="Z4980" s="190"/>
      <c r="AA4980" s="190"/>
      <c r="AB4980" s="190"/>
      <c r="AC4980" s="185"/>
      <c r="AD4980" s="190"/>
      <c r="AE4980" s="190"/>
      <c r="AF4980" s="190"/>
      <c r="AG4980" s="205" t="str">
        <f t="shared" si="231"/>
        <v/>
      </c>
      <c r="AH4980" s="205" t="str">
        <f t="shared" si="232"/>
        <v/>
      </c>
      <c r="AI4980" s="205" t="str">
        <f t="shared" si="233"/>
        <v/>
      </c>
    </row>
    <row r="4981" spans="1:35" ht="15" customHeight="1">
      <c r="A4981" s="185"/>
      <c r="B4981" s="185"/>
      <c r="C4981" s="185"/>
      <c r="D4981" s="186"/>
      <c r="E4981" s="185"/>
      <c r="F4981" s="185"/>
      <c r="G4981" s="185"/>
      <c r="H4981" s="185"/>
      <c r="I4981" s="185"/>
      <c r="J4981" s="185"/>
      <c r="K4981" s="187"/>
      <c r="L4981" s="187"/>
      <c r="M4981" s="187"/>
      <c r="N4981" s="187"/>
      <c r="O4981" s="187"/>
      <c r="P4981" s="187"/>
      <c r="Q4981" s="187"/>
      <c r="R4981" s="190"/>
      <c r="S4981" s="190"/>
      <c r="T4981" s="190"/>
      <c r="U4981" s="190"/>
      <c r="V4981" s="190"/>
      <c r="W4981" s="190"/>
      <c r="X4981" s="190"/>
      <c r="Y4981" s="190"/>
      <c r="Z4981" s="190"/>
      <c r="AA4981" s="190"/>
      <c r="AB4981" s="190"/>
      <c r="AC4981" s="185"/>
      <c r="AD4981" s="190"/>
      <c r="AE4981" s="190"/>
      <c r="AF4981" s="190"/>
      <c r="AG4981" s="205" t="str">
        <f t="shared" si="231"/>
        <v/>
      </c>
      <c r="AH4981" s="205" t="str">
        <f t="shared" si="232"/>
        <v/>
      </c>
      <c r="AI4981" s="205" t="str">
        <f t="shared" si="233"/>
        <v/>
      </c>
    </row>
    <row r="4982" spans="1:35" ht="15" customHeight="1">
      <c r="A4982" s="185"/>
      <c r="B4982" s="185"/>
      <c r="C4982" s="185"/>
      <c r="D4982" s="186"/>
      <c r="E4982" s="185"/>
      <c r="F4982" s="185"/>
      <c r="G4982" s="185"/>
      <c r="H4982" s="185"/>
      <c r="I4982" s="185"/>
      <c r="J4982" s="185"/>
      <c r="K4982" s="187"/>
      <c r="L4982" s="187"/>
      <c r="M4982" s="187"/>
      <c r="N4982" s="187"/>
      <c r="O4982" s="187"/>
      <c r="P4982" s="187"/>
      <c r="Q4982" s="187"/>
      <c r="R4982" s="190"/>
      <c r="S4982" s="190"/>
      <c r="T4982" s="190"/>
      <c r="U4982" s="190"/>
      <c r="V4982" s="190"/>
      <c r="W4982" s="190"/>
      <c r="X4982" s="190"/>
      <c r="Y4982" s="190"/>
      <c r="Z4982" s="190"/>
      <c r="AA4982" s="190"/>
      <c r="AB4982" s="190"/>
      <c r="AC4982" s="185"/>
      <c r="AD4982" s="190"/>
      <c r="AE4982" s="190"/>
      <c r="AF4982" s="190"/>
      <c r="AG4982" s="205" t="str">
        <f t="shared" si="231"/>
        <v/>
      </c>
      <c r="AH4982" s="205" t="str">
        <f t="shared" si="232"/>
        <v/>
      </c>
      <c r="AI4982" s="205" t="str">
        <f t="shared" si="233"/>
        <v/>
      </c>
    </row>
    <row r="4983" spans="1:35" ht="15" customHeight="1">
      <c r="A4983" s="185"/>
      <c r="B4983" s="185"/>
      <c r="C4983" s="185"/>
      <c r="D4983" s="186"/>
      <c r="E4983" s="185"/>
      <c r="F4983" s="185"/>
      <c r="G4983" s="185"/>
      <c r="H4983" s="185"/>
      <c r="I4983" s="185"/>
      <c r="J4983" s="185"/>
      <c r="K4983" s="187"/>
      <c r="L4983" s="187"/>
      <c r="M4983" s="187"/>
      <c r="N4983" s="187"/>
      <c r="O4983" s="187"/>
      <c r="P4983" s="187"/>
      <c r="Q4983" s="187"/>
      <c r="R4983" s="190"/>
      <c r="S4983" s="190"/>
      <c r="T4983" s="190"/>
      <c r="U4983" s="190"/>
      <c r="V4983" s="190"/>
      <c r="W4983" s="190"/>
      <c r="X4983" s="190"/>
      <c r="Y4983" s="190"/>
      <c r="Z4983" s="190"/>
      <c r="AA4983" s="190"/>
      <c r="AB4983" s="190"/>
      <c r="AC4983" s="185"/>
      <c r="AD4983" s="190"/>
      <c r="AE4983" s="190"/>
      <c r="AF4983" s="190"/>
      <c r="AG4983" s="205" t="str">
        <f t="shared" si="231"/>
        <v/>
      </c>
      <c r="AH4983" s="205" t="str">
        <f t="shared" si="232"/>
        <v/>
      </c>
      <c r="AI4983" s="205" t="str">
        <f t="shared" si="233"/>
        <v/>
      </c>
    </row>
    <row r="4984" spans="1:35" ht="15" customHeight="1">
      <c r="A4984" s="185"/>
      <c r="B4984" s="185"/>
      <c r="C4984" s="185"/>
      <c r="D4984" s="186"/>
      <c r="E4984" s="185"/>
      <c r="F4984" s="185"/>
      <c r="G4984" s="185"/>
      <c r="H4984" s="185"/>
      <c r="I4984" s="185"/>
      <c r="J4984" s="185"/>
      <c r="K4984" s="187"/>
      <c r="L4984" s="187"/>
      <c r="M4984" s="187"/>
      <c r="N4984" s="187"/>
      <c r="O4984" s="187"/>
      <c r="P4984" s="187"/>
      <c r="Q4984" s="187"/>
      <c r="R4984" s="190"/>
      <c r="S4984" s="190"/>
      <c r="T4984" s="190"/>
      <c r="U4984" s="190"/>
      <c r="V4984" s="190"/>
      <c r="W4984" s="190"/>
      <c r="X4984" s="190"/>
      <c r="Y4984" s="190"/>
      <c r="Z4984" s="190"/>
      <c r="AA4984" s="190"/>
      <c r="AB4984" s="190"/>
      <c r="AC4984" s="185"/>
      <c r="AD4984" s="190"/>
      <c r="AE4984" s="190"/>
      <c r="AF4984" s="190"/>
      <c r="AG4984" s="205" t="str">
        <f t="shared" si="231"/>
        <v/>
      </c>
      <c r="AH4984" s="205" t="str">
        <f t="shared" si="232"/>
        <v/>
      </c>
      <c r="AI4984" s="205" t="str">
        <f t="shared" si="233"/>
        <v/>
      </c>
    </row>
    <row r="4985" spans="1:35" ht="15" customHeight="1">
      <c r="A4985" s="185"/>
      <c r="B4985" s="185"/>
      <c r="C4985" s="185"/>
      <c r="D4985" s="186"/>
      <c r="E4985" s="185"/>
      <c r="F4985" s="185"/>
      <c r="G4985" s="185"/>
      <c r="H4985" s="185"/>
      <c r="I4985" s="185"/>
      <c r="J4985" s="185"/>
      <c r="K4985" s="187"/>
      <c r="L4985" s="187"/>
      <c r="M4985" s="187"/>
      <c r="N4985" s="187"/>
      <c r="O4985" s="187"/>
      <c r="P4985" s="187"/>
      <c r="Q4985" s="187"/>
      <c r="R4985" s="190"/>
      <c r="S4985" s="190"/>
      <c r="T4985" s="190"/>
      <c r="U4985" s="190"/>
      <c r="V4985" s="190"/>
      <c r="W4985" s="190"/>
      <c r="X4985" s="190"/>
      <c r="Y4985" s="190"/>
      <c r="Z4985" s="190"/>
      <c r="AA4985" s="190"/>
      <c r="AB4985" s="190"/>
      <c r="AC4985" s="185"/>
      <c r="AD4985" s="190"/>
      <c r="AE4985" s="190"/>
      <c r="AF4985" s="190"/>
      <c r="AG4985" s="205" t="str">
        <f t="shared" si="231"/>
        <v/>
      </c>
      <c r="AH4985" s="205" t="str">
        <f t="shared" si="232"/>
        <v/>
      </c>
      <c r="AI4985" s="205" t="str">
        <f t="shared" si="233"/>
        <v/>
      </c>
    </row>
    <row r="4986" spans="1:35" ht="15" customHeight="1">
      <c r="A4986" s="188" t="s">
        <v>183</v>
      </c>
      <c r="B4986" s="188"/>
      <c r="C4986" s="182"/>
      <c r="D4986" s="182"/>
      <c r="E4986" s="182"/>
      <c r="F4986" s="182"/>
      <c r="G4986" s="182"/>
      <c r="H4986" s="182"/>
      <c r="I4986" s="182"/>
      <c r="J4986" s="182"/>
      <c r="K4986" s="182"/>
      <c r="L4986" s="182"/>
      <c r="M4986" s="182"/>
      <c r="N4986" s="182"/>
      <c r="O4986" s="182"/>
      <c r="P4986" s="182"/>
      <c r="Q4986" s="182"/>
      <c r="AC4986" s="182"/>
      <c r="AH4986" s="270"/>
    </row>
    <row r="4987" spans="1:35" ht="15" customHeight="1">
      <c r="A4987" s="182"/>
      <c r="B4987" s="182"/>
      <c r="C4987" s="182"/>
      <c r="D4987" s="182"/>
      <c r="E4987" s="182"/>
      <c r="F4987" s="182"/>
      <c r="G4987" s="182"/>
      <c r="H4987" s="182"/>
      <c r="I4987" s="182"/>
      <c r="J4987" s="182"/>
      <c r="K4987" s="182"/>
      <c r="L4987" s="182"/>
      <c r="M4987" s="182"/>
      <c r="N4987" s="182"/>
      <c r="O4987" s="182"/>
      <c r="P4987" s="182"/>
      <c r="Q4987" s="182"/>
      <c r="AC4987" s="182"/>
    </row>
    <row r="4988" spans="1:35" ht="15" customHeight="1">
      <c r="A4988" s="182"/>
      <c r="B4988" s="182"/>
      <c r="C4988" s="182"/>
      <c r="D4988" s="182"/>
      <c r="E4988" s="182"/>
      <c r="F4988" s="182"/>
      <c r="G4988" s="182"/>
      <c r="H4988" s="182"/>
      <c r="I4988" s="182"/>
      <c r="J4988" s="182"/>
      <c r="K4988" s="182"/>
      <c r="L4988" s="182"/>
      <c r="M4988" s="182"/>
      <c r="N4988" s="182"/>
      <c r="O4988" s="182"/>
      <c r="P4988" s="182"/>
      <c r="Q4988" s="182"/>
      <c r="AC4988" s="182"/>
    </row>
    <row r="4989" spans="1:35" ht="15" customHeight="1">
      <c r="A4989" s="182"/>
      <c r="B4989" s="182"/>
      <c r="C4989" s="182"/>
      <c r="D4989" s="182"/>
      <c r="E4989" s="182"/>
      <c r="F4989" s="182"/>
      <c r="G4989" s="182"/>
      <c r="H4989" s="182"/>
      <c r="I4989" s="182"/>
      <c r="J4989" s="182"/>
      <c r="K4989" s="182"/>
      <c r="L4989" s="182"/>
      <c r="M4989" s="182"/>
      <c r="N4989" s="182"/>
      <c r="O4989" s="182"/>
      <c r="P4989" s="182"/>
      <c r="Q4989" s="182"/>
      <c r="AC4989" s="182"/>
    </row>
    <row r="4990" spans="1:35" ht="15" customHeight="1">
      <c r="A4990" s="182"/>
      <c r="B4990" s="182"/>
      <c r="C4990" s="182"/>
      <c r="D4990" s="182"/>
      <c r="E4990" s="182"/>
      <c r="F4990" s="182"/>
      <c r="G4990" s="182"/>
      <c r="H4990" s="182"/>
      <c r="I4990" s="182"/>
      <c r="J4990" s="182"/>
      <c r="K4990" s="182"/>
      <c r="L4990" s="182"/>
      <c r="M4990" s="182"/>
      <c r="N4990" s="182"/>
      <c r="O4990" s="182"/>
      <c r="P4990" s="182"/>
      <c r="Q4990" s="182"/>
      <c r="AC4990" s="182"/>
    </row>
    <row r="4991" spans="1:35" ht="15" customHeight="1">
      <c r="A4991" s="182"/>
      <c r="B4991" s="182"/>
      <c r="C4991" s="182"/>
      <c r="D4991" s="182"/>
      <c r="E4991" s="182"/>
      <c r="F4991" s="182"/>
      <c r="G4991" s="182"/>
      <c r="H4991" s="182"/>
      <c r="I4991" s="182"/>
      <c r="J4991" s="182"/>
      <c r="K4991" s="182"/>
      <c r="L4991" s="182"/>
      <c r="M4991" s="182"/>
      <c r="N4991" s="182"/>
      <c r="O4991" s="182"/>
      <c r="P4991" s="182"/>
      <c r="Q4991" s="182"/>
      <c r="AC4991" s="182"/>
    </row>
    <row r="4992" spans="1:35" ht="15" customHeight="1">
      <c r="A4992" s="182"/>
      <c r="B4992" s="182"/>
      <c r="C4992" s="182"/>
      <c r="D4992" s="182"/>
      <c r="E4992" s="182"/>
      <c r="F4992" s="182"/>
      <c r="G4992" s="182"/>
      <c r="H4992" s="182"/>
      <c r="I4992" s="182"/>
      <c r="J4992" s="182"/>
      <c r="K4992" s="182"/>
      <c r="L4992" s="182"/>
      <c r="M4992" s="182"/>
      <c r="N4992" s="182"/>
      <c r="O4992" s="182"/>
      <c r="P4992" s="182"/>
      <c r="Q4992" s="182"/>
      <c r="AC4992" s="182"/>
    </row>
    <row r="4993" spans="1:29" ht="15" customHeight="1">
      <c r="A4993" s="182"/>
      <c r="B4993" s="182"/>
      <c r="C4993" s="182"/>
      <c r="D4993" s="182"/>
      <c r="E4993" s="182"/>
      <c r="F4993" s="182"/>
      <c r="G4993" s="182"/>
      <c r="H4993" s="182"/>
      <c r="I4993" s="182"/>
      <c r="J4993" s="182"/>
      <c r="K4993" s="182"/>
      <c r="L4993" s="182"/>
      <c r="M4993" s="182"/>
      <c r="N4993" s="182"/>
      <c r="O4993" s="182"/>
      <c r="P4993" s="182"/>
      <c r="Q4993" s="182"/>
      <c r="AC4993" s="182"/>
    </row>
  </sheetData>
  <sheetProtection algorithmName="SHA-512" hashValue="bCrP3lTwzRi+KeQ5UGT8TAjAqI4Ga6lpHnJBtRNfC/q26bHKxOASSptVUwZlWHD3iU0YV6Xf8Z+BVVtQmfVvSg==" saltValue="oNFgtPYYOFONVsWRSPd4mw==" spinCount="100000" sheet="1" selectLockedCells="1"/>
  <mergeCells count="3">
    <mergeCell ref="A1:D1"/>
    <mergeCell ref="J1:W1"/>
    <mergeCell ref="E1:H1"/>
  </mergeCells>
  <conditionalFormatting sqref="J1">
    <cfRule type="cellIs" dxfId="56" priority="2" operator="notEqual">
      <formula>""</formula>
    </cfRule>
  </conditionalFormatting>
  <pageMargins left="0.7" right="0.7" top="0.75" bottom="0.75" header="0" footer="0"/>
  <pageSetup scale="40"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tabColor rgb="FF92D050"/>
    <pageSetUpPr fitToPage="1"/>
  </sheetPr>
  <dimension ref="A1:Y5033"/>
  <sheetViews>
    <sheetView showGridLines="0" showRowColHeaders="0" workbookViewId="0">
      <pane ySplit="8" topLeftCell="A9" activePane="bottomLeft" state="frozen"/>
      <selection activeCell="C12" sqref="C12:G12"/>
      <selection pane="bottomLeft" activeCell="R23" sqref="R23"/>
    </sheetView>
  </sheetViews>
  <sheetFormatPr defaultColWidth="14.42578125" defaultRowHeight="15" customHeight="1"/>
  <cols>
    <col min="1" max="1" width="3.85546875" hidden="1" customWidth="1"/>
    <col min="2" max="2" width="3.7109375" style="269" hidden="1" customWidth="1"/>
    <col min="3" max="3" width="4.7109375" customWidth="1"/>
    <col min="4" max="4" width="18.28515625" customWidth="1"/>
    <col min="5" max="5" width="10.7109375" style="215" customWidth="1"/>
    <col min="6" max="6" width="35.7109375" style="191" customWidth="1"/>
    <col min="7" max="7" width="14.7109375" style="279" customWidth="1"/>
    <col min="8" max="8" width="21.85546875" customWidth="1"/>
    <col min="9" max="9" width="10.7109375" customWidth="1"/>
    <col min="10" max="17" width="7.7109375" customWidth="1"/>
    <col min="18" max="19" width="13.7109375" customWidth="1"/>
    <col min="20" max="20" width="4.7109375" customWidth="1"/>
    <col min="21" max="34" width="8.7109375" customWidth="1"/>
  </cols>
  <sheetData>
    <row r="1" spans="1:20">
      <c r="A1" s="1"/>
      <c r="B1" s="268"/>
      <c r="C1" s="1"/>
      <c r="D1" s="2"/>
      <c r="E1" s="2"/>
      <c r="F1" s="2"/>
      <c r="G1" s="2"/>
      <c r="H1" s="1"/>
      <c r="I1" s="1"/>
      <c r="J1" s="1"/>
      <c r="K1" s="1"/>
      <c r="L1" s="1"/>
      <c r="M1" s="1"/>
      <c r="N1" s="1"/>
      <c r="O1" s="1"/>
      <c r="P1" s="1"/>
      <c r="Q1" s="1"/>
      <c r="R1" s="1"/>
      <c r="S1" s="1"/>
      <c r="T1" s="1"/>
    </row>
    <row r="2" spans="1:20">
      <c r="A2" s="1"/>
      <c r="B2" s="268"/>
      <c r="C2" s="1"/>
      <c r="D2" s="1"/>
      <c r="E2" s="419" t="str">
        <f>Summary!AL8</f>
        <v/>
      </c>
      <c r="F2" s="419"/>
      <c r="G2" s="419"/>
      <c r="H2" s="419"/>
      <c r="I2" s="419"/>
      <c r="J2" s="419"/>
      <c r="K2" s="419"/>
      <c r="L2" s="419"/>
      <c r="M2" s="419"/>
      <c r="N2" s="419"/>
      <c r="O2" s="419"/>
      <c r="P2" s="419"/>
      <c r="Q2" s="419"/>
      <c r="R2" s="1"/>
      <c r="S2" s="1"/>
      <c r="T2" s="1"/>
    </row>
    <row r="3" spans="1:20" ht="21.75" thickBot="1">
      <c r="A3" s="1"/>
      <c r="B3" s="268"/>
      <c r="C3" s="1"/>
      <c r="D3" s="1"/>
      <c r="E3" s="214"/>
      <c r="F3" s="192"/>
      <c r="G3" s="280"/>
      <c r="H3" s="1"/>
      <c r="I3" s="1"/>
      <c r="J3" s="1"/>
      <c r="K3" s="1"/>
      <c r="L3" s="1"/>
      <c r="M3" s="1"/>
      <c r="N3" s="1"/>
      <c r="O3" s="1"/>
      <c r="P3" s="1"/>
      <c r="Q3" s="1"/>
      <c r="R3" s="1"/>
      <c r="S3" s="1"/>
      <c r="T3" s="3" t="s">
        <v>0</v>
      </c>
    </row>
    <row r="4" spans="1:20" ht="3" customHeight="1" thickTop="1">
      <c r="A4" s="1"/>
      <c r="B4" s="268"/>
      <c r="C4" s="378"/>
      <c r="D4" s="379"/>
      <c r="E4" s="379"/>
      <c r="F4" s="379"/>
      <c r="G4" s="379"/>
      <c r="H4" s="379"/>
      <c r="I4" s="379"/>
      <c r="J4" s="379"/>
      <c r="K4" s="379"/>
      <c r="L4" s="379"/>
      <c r="M4" s="379"/>
      <c r="N4" s="379"/>
      <c r="O4" s="379"/>
      <c r="P4" s="379"/>
      <c r="Q4" s="379"/>
      <c r="R4" s="379"/>
      <c r="S4" s="379"/>
      <c r="T4" s="379"/>
    </row>
    <row r="5" spans="1:20">
      <c r="A5" s="1"/>
      <c r="B5" s="268"/>
      <c r="C5" s="5" t="s">
        <v>5</v>
      </c>
      <c r="D5" s="1"/>
      <c r="E5" s="214"/>
      <c r="F5" s="192"/>
      <c r="G5" s="280"/>
      <c r="H5" s="1"/>
      <c r="I5" s="1"/>
      <c r="J5" s="1"/>
      <c r="K5" s="1"/>
      <c r="L5" s="1"/>
      <c r="M5" s="1"/>
      <c r="N5" s="1"/>
      <c r="O5" s="1"/>
      <c r="P5" s="1"/>
      <c r="Q5" s="1"/>
      <c r="R5" s="1"/>
      <c r="S5" s="1"/>
      <c r="T5" s="6" t="s">
        <v>344</v>
      </c>
    </row>
    <row r="6" spans="1:20">
      <c r="A6" s="1"/>
      <c r="B6" s="268"/>
      <c r="C6" s="5" t="s">
        <v>7</v>
      </c>
      <c r="D6" s="1"/>
      <c r="E6" s="214"/>
      <c r="F6" s="192"/>
      <c r="G6" s="280"/>
      <c r="H6" s="1"/>
      <c r="I6" s="1"/>
      <c r="J6" s="1"/>
      <c r="K6" s="1"/>
      <c r="L6" s="1"/>
      <c r="M6" s="1"/>
      <c r="N6" s="1"/>
      <c r="O6" s="1"/>
      <c r="P6" s="1"/>
      <c r="Q6" s="1"/>
      <c r="R6" s="1"/>
      <c r="S6" s="1"/>
      <c r="T6" s="6" t="s">
        <v>180</v>
      </c>
    </row>
    <row r="7" spans="1:20" ht="18.75">
      <c r="A7" s="1"/>
      <c r="B7" s="268"/>
      <c r="C7" s="1"/>
      <c r="D7" s="444" t="s">
        <v>221</v>
      </c>
      <c r="E7" s="444"/>
      <c r="F7" s="444"/>
      <c r="G7" s="444"/>
      <c r="H7" s="356"/>
      <c r="I7" s="356"/>
      <c r="J7" s="356"/>
      <c r="K7" s="356"/>
      <c r="L7" s="356"/>
      <c r="M7" s="356"/>
      <c r="N7" s="356"/>
      <c r="O7" s="356"/>
      <c r="P7" s="356"/>
      <c r="Q7" s="356"/>
      <c r="R7" s="356"/>
      <c r="S7" s="356"/>
      <c r="T7" s="1"/>
    </row>
    <row r="8" spans="1:20" ht="16.5" thickBot="1">
      <c r="A8" s="1"/>
      <c r="B8" s="268"/>
      <c r="C8" s="8" t="str">
        <f>"Applicant Name:  "&amp;ApplicantName</f>
        <v>Applicant Name:  Required</v>
      </c>
      <c r="D8" s="1"/>
      <c r="E8" s="214"/>
      <c r="F8" s="192"/>
      <c r="G8" s="280"/>
      <c r="H8" s="9"/>
      <c r="I8" s="9"/>
      <c r="J8" s="9"/>
      <c r="K8" s="9"/>
      <c r="L8" s="9"/>
      <c r="M8" s="9"/>
      <c r="N8" s="9"/>
      <c r="O8" s="9"/>
      <c r="P8" s="9"/>
      <c r="Q8" s="1"/>
      <c r="R8" s="9"/>
      <c r="S8" s="1"/>
      <c r="T8" s="10"/>
    </row>
    <row r="9" spans="1:20" ht="15.75" thickTop="1">
      <c r="A9" s="1"/>
      <c r="B9" s="268"/>
      <c r="C9" s="378"/>
      <c r="D9" s="379"/>
      <c r="E9" s="379"/>
      <c r="F9" s="379"/>
      <c r="G9" s="379"/>
      <c r="H9" s="379"/>
      <c r="I9" s="379"/>
      <c r="J9" s="379"/>
      <c r="K9" s="379"/>
      <c r="L9" s="379"/>
      <c r="M9" s="379"/>
      <c r="N9" s="379"/>
      <c r="O9" s="379"/>
      <c r="P9" s="379"/>
      <c r="Q9" s="379"/>
      <c r="R9" s="379"/>
      <c r="S9" s="379"/>
      <c r="T9" s="379"/>
    </row>
    <row r="10" spans="1:20" ht="99.75" hidden="1" customHeight="1">
      <c r="A10" s="1"/>
      <c r="B10" s="268"/>
      <c r="C10" s="1"/>
      <c r="D10" s="1"/>
      <c r="E10" s="214"/>
      <c r="F10" s="192"/>
      <c r="G10" s="280"/>
      <c r="H10" s="11"/>
      <c r="I10" s="11"/>
      <c r="J10" s="11"/>
      <c r="K10" s="11"/>
      <c r="L10" s="11"/>
      <c r="M10" s="11"/>
      <c r="N10" s="11"/>
      <c r="O10" s="11"/>
      <c r="P10" s="11"/>
      <c r="Q10" s="11"/>
      <c r="R10" s="11"/>
      <c r="S10" s="11"/>
      <c r="T10" s="1"/>
    </row>
    <row r="11" spans="1:20" ht="15.75" hidden="1" customHeight="1">
      <c r="A11" s="1"/>
      <c r="B11" s="268"/>
      <c r="C11" s="1"/>
      <c r="D11" s="1" t="e">
        <f>"Delivery Platform:    FTTH: "&amp;FTTH&amp;"    DSL: "&amp;DSL&amp;"    "</f>
        <v>#REF!</v>
      </c>
      <c r="E11" s="214"/>
      <c r="F11" s="192"/>
      <c r="G11" s="280"/>
      <c r="H11" s="11"/>
      <c r="I11" s="11"/>
      <c r="J11" s="11"/>
      <c r="K11" s="11"/>
      <c r="L11" s="11"/>
      <c r="M11" s="11"/>
      <c r="N11" s="11"/>
      <c r="O11" s="11"/>
      <c r="P11" s="11"/>
      <c r="Q11" s="11"/>
      <c r="R11" s="11"/>
      <c r="S11" s="11"/>
      <c r="T11" s="1"/>
    </row>
    <row r="12" spans="1:20" ht="15.75" hidden="1" customHeight="1">
      <c r="A12" s="1"/>
      <c r="B12" s="268"/>
      <c r="C12" s="1"/>
      <c r="D12" s="1" t="e">
        <f>"Insfrastructure Type:    "&amp;Infrastructure_Type</f>
        <v>#REF!</v>
      </c>
      <c r="E12" s="214"/>
      <c r="F12" s="192"/>
      <c r="G12" s="280"/>
      <c r="H12" s="11"/>
      <c r="I12" s="11"/>
      <c r="J12" s="11"/>
      <c r="K12" s="11"/>
      <c r="L12" s="11"/>
      <c r="M12" s="11"/>
      <c r="N12" s="11"/>
      <c r="O12" s="11"/>
      <c r="P12" s="11"/>
      <c r="Q12" s="11"/>
      <c r="R12" s="11"/>
      <c r="S12" s="11"/>
      <c r="T12" s="1"/>
    </row>
    <row r="13" spans="1:20" ht="15.75" hidden="1" customHeight="1">
      <c r="A13" s="1"/>
      <c r="B13" s="268"/>
      <c r="C13" s="1"/>
      <c r="D13" s="442" t="e">
        <f>"Will you be seeking or have you previously obtained in relation to this Project, in whole or in part, a Property Tax Exemption pursuant to Iowa Code section 427.1(40)?   "&amp;PTE</f>
        <v>#REF!</v>
      </c>
      <c r="E13" s="442"/>
      <c r="F13" s="442"/>
      <c r="G13" s="442"/>
      <c r="H13" s="356"/>
      <c r="I13" s="356"/>
      <c r="J13" s="356"/>
      <c r="K13" s="356"/>
      <c r="L13" s="356"/>
      <c r="M13" s="356"/>
      <c r="N13" s="356"/>
      <c r="O13" s="356"/>
      <c r="P13" s="356"/>
      <c r="Q13" s="356"/>
      <c r="R13" s="356"/>
      <c r="S13" s="356"/>
      <c r="T13" s="1"/>
    </row>
    <row r="14" spans="1:20" ht="22.5" hidden="1" customHeight="1">
      <c r="A14" s="1"/>
      <c r="B14" s="268"/>
      <c r="C14" s="1"/>
      <c r="D14" s="1" t="s">
        <v>14</v>
      </c>
      <c r="E14" s="214"/>
      <c r="F14" s="192"/>
      <c r="G14" s="280"/>
      <c r="H14" s="11"/>
      <c r="I14" s="11"/>
      <c r="J14" s="11"/>
      <c r="K14" s="11"/>
      <c r="L14" s="11"/>
      <c r="M14" s="11"/>
      <c r="N14" s="11"/>
      <c r="O14" s="11"/>
      <c r="P14" s="11"/>
      <c r="Q14" s="11"/>
      <c r="R14" s="11"/>
      <c r="S14" s="11"/>
      <c r="T14" s="1"/>
    </row>
    <row r="15" spans="1:20" s="134" customFormat="1" ht="15.75" customHeight="1">
      <c r="A15" s="133"/>
      <c r="B15" s="268"/>
      <c r="C15" s="133"/>
      <c r="D15" s="443" t="s">
        <v>314</v>
      </c>
      <c r="E15" s="443"/>
      <c r="F15" s="443"/>
      <c r="G15" s="443"/>
      <c r="H15" s="443"/>
      <c r="I15" s="443"/>
      <c r="J15" s="443"/>
      <c r="K15" s="443"/>
      <c r="L15" s="443"/>
      <c r="M15" s="443"/>
      <c r="N15" s="443"/>
      <c r="O15" s="443"/>
      <c r="P15" s="443"/>
      <c r="Q15" s="443"/>
      <c r="R15" s="443"/>
      <c r="S15" s="443"/>
      <c r="T15" s="133"/>
    </row>
    <row r="16" spans="1:20" s="134" customFormat="1" ht="15.75" customHeight="1">
      <c r="A16" s="133"/>
      <c r="B16" s="268"/>
      <c r="C16" s="133"/>
      <c r="D16" s="443"/>
      <c r="E16" s="443"/>
      <c r="F16" s="443"/>
      <c r="G16" s="443"/>
      <c r="H16" s="443"/>
      <c r="I16" s="443"/>
      <c r="J16" s="443"/>
      <c r="K16" s="443"/>
      <c r="L16" s="443"/>
      <c r="M16" s="443"/>
      <c r="N16" s="443"/>
      <c r="O16" s="443"/>
      <c r="P16" s="443"/>
      <c r="Q16" s="443"/>
      <c r="R16" s="443"/>
      <c r="S16" s="443"/>
      <c r="T16" s="133"/>
    </row>
    <row r="17" spans="1:25" s="156" customFormat="1" ht="15.75" customHeight="1">
      <c r="A17" s="155"/>
      <c r="B17" s="268"/>
      <c r="C17" s="155"/>
      <c r="D17" s="443"/>
      <c r="E17" s="443"/>
      <c r="F17" s="443"/>
      <c r="G17" s="443"/>
      <c r="H17" s="443"/>
      <c r="I17" s="443"/>
      <c r="J17" s="443"/>
      <c r="K17" s="443"/>
      <c r="L17" s="443"/>
      <c r="M17" s="443"/>
      <c r="N17" s="443"/>
      <c r="O17" s="443"/>
      <c r="P17" s="443"/>
      <c r="Q17" s="443"/>
      <c r="R17" s="443"/>
      <c r="S17" s="443"/>
      <c r="T17" s="155"/>
    </row>
    <row r="18" spans="1:25" s="191" customFormat="1" ht="15.75" customHeight="1">
      <c r="A18" s="192"/>
      <c r="B18" s="268"/>
      <c r="C18" s="192"/>
      <c r="D18" s="443"/>
      <c r="E18" s="443"/>
      <c r="F18" s="443"/>
      <c r="G18" s="443"/>
      <c r="H18" s="443"/>
      <c r="I18" s="443"/>
      <c r="J18" s="443"/>
      <c r="K18" s="443"/>
      <c r="L18" s="443"/>
      <c r="M18" s="443"/>
      <c r="N18" s="443"/>
      <c r="O18" s="443"/>
      <c r="P18" s="443"/>
      <c r="Q18" s="443"/>
      <c r="R18" s="443"/>
      <c r="S18" s="443"/>
      <c r="T18" s="192"/>
    </row>
    <row r="19" spans="1:25" s="134" customFormat="1" ht="15.75" customHeight="1">
      <c r="A19" s="133"/>
      <c r="B19" s="268"/>
      <c r="C19" s="133"/>
      <c r="D19" s="443"/>
      <c r="E19" s="443"/>
      <c r="F19" s="443"/>
      <c r="G19" s="443"/>
      <c r="H19" s="443"/>
      <c r="I19" s="443"/>
      <c r="J19" s="443"/>
      <c r="K19" s="443"/>
      <c r="L19" s="443"/>
      <c r="M19" s="443"/>
      <c r="N19" s="443"/>
      <c r="O19" s="443"/>
      <c r="P19" s="443"/>
      <c r="Q19" s="443"/>
      <c r="R19" s="443"/>
      <c r="S19" s="443"/>
      <c r="T19" s="133"/>
    </row>
    <row r="20" spans="1:25" s="134" customFormat="1" ht="15.75" customHeight="1">
      <c r="A20" s="133"/>
      <c r="B20" s="268"/>
      <c r="C20" s="133"/>
      <c r="D20" s="443"/>
      <c r="E20" s="443"/>
      <c r="F20" s="443"/>
      <c r="G20" s="443"/>
      <c r="H20" s="443"/>
      <c r="I20" s="443"/>
      <c r="J20" s="443"/>
      <c r="K20" s="443"/>
      <c r="L20" s="443"/>
      <c r="M20" s="443"/>
      <c r="N20" s="443"/>
      <c r="O20" s="443"/>
      <c r="P20" s="443"/>
      <c r="Q20" s="443"/>
      <c r="R20" s="443"/>
      <c r="S20" s="443"/>
      <c r="T20" s="133"/>
    </row>
    <row r="21" spans="1:25" s="134" customFormat="1" ht="15.75" customHeight="1" thickBot="1">
      <c r="A21" s="133"/>
      <c r="B21" s="268"/>
      <c r="C21" s="133"/>
      <c r="D21" s="445" t="str">
        <f>Summary!V8</f>
        <v/>
      </c>
      <c r="E21" s="445"/>
      <c r="F21" s="445"/>
      <c r="G21" s="147"/>
      <c r="H21" s="138"/>
      <c r="I21" s="138"/>
      <c r="J21" s="138"/>
      <c r="K21" s="138"/>
      <c r="L21" s="138"/>
      <c r="M21" s="138"/>
      <c r="N21" s="138"/>
      <c r="O21" s="445" t="str">
        <f>Summary!AB8</f>
        <v/>
      </c>
      <c r="P21" s="445"/>
      <c r="Q21" s="445"/>
      <c r="R21" s="445"/>
      <c r="S21" s="445"/>
      <c r="T21" s="133"/>
    </row>
    <row r="22" spans="1:25" ht="15.75" customHeight="1" thickBot="1">
      <c r="A22" s="1"/>
      <c r="B22" s="268"/>
      <c r="C22" s="1"/>
      <c r="D22" s="455" t="s">
        <v>306</v>
      </c>
      <c r="E22" s="456"/>
      <c r="F22" s="457"/>
      <c r="G22" s="266"/>
      <c r="H22" s="458" t="s">
        <v>282</v>
      </c>
      <c r="I22" s="459"/>
      <c r="J22" s="459"/>
      <c r="K22" s="459"/>
      <c r="L22" s="460"/>
      <c r="M22" s="283"/>
      <c r="O22" s="439" t="s">
        <v>151</v>
      </c>
      <c r="P22" s="440"/>
      <c r="Q22" s="440"/>
      <c r="R22" s="440"/>
      <c r="S22" s="441"/>
      <c r="T22" s="1"/>
    </row>
    <row r="23" spans="1:25" ht="15.75" customHeight="1">
      <c r="A23" s="1"/>
      <c r="B23" s="268"/>
      <c r="C23" s="1"/>
      <c r="D23" s="318" t="s">
        <v>10</v>
      </c>
      <c r="E23" s="233"/>
      <c r="F23" s="319"/>
      <c r="H23" s="453" t="s">
        <v>323</v>
      </c>
      <c r="I23" s="454"/>
      <c r="J23" s="454"/>
      <c r="K23" s="446">
        <f>Total_HSBs_Served</f>
        <v>0</v>
      </c>
      <c r="L23" s="447"/>
      <c r="M23" s="283"/>
      <c r="O23" s="158" t="s">
        <v>141</v>
      </c>
      <c r="P23" s="159"/>
      <c r="Q23" s="159"/>
      <c r="R23" s="183">
        <v>0</v>
      </c>
      <c r="S23" s="139" t="s">
        <v>146</v>
      </c>
      <c r="T23" s="1"/>
    </row>
    <row r="24" spans="1:25" ht="15.75" customHeight="1">
      <c r="A24" s="1"/>
      <c r="B24" s="268"/>
      <c r="C24" s="1"/>
      <c r="D24" s="320" t="s">
        <v>11</v>
      </c>
      <c r="E24" s="234"/>
      <c r="F24" s="321"/>
      <c r="H24" s="450" t="s">
        <v>324</v>
      </c>
      <c r="I24" s="451"/>
      <c r="J24" s="452"/>
      <c r="K24" s="448">
        <f>IFERROR(UnitsPerSqMile,0)</f>
        <v>0</v>
      </c>
      <c r="L24" s="449"/>
      <c r="M24" s="283"/>
      <c r="O24" s="149" t="s">
        <v>142</v>
      </c>
      <c r="P24" s="150"/>
      <c r="Q24" s="150"/>
      <c r="R24" s="184">
        <v>1</v>
      </c>
      <c r="S24" s="140" t="s">
        <v>147</v>
      </c>
      <c r="T24" s="1"/>
      <c r="Y24" s="148"/>
    </row>
    <row r="25" spans="1:25" ht="15.75" customHeight="1">
      <c r="A25" s="1"/>
      <c r="B25" s="268"/>
      <c r="C25" s="1"/>
      <c r="D25" s="320" t="s">
        <v>12</v>
      </c>
      <c r="E25" s="234"/>
      <c r="F25" s="321"/>
      <c r="H25" s="450" t="s">
        <v>241</v>
      </c>
      <c r="I25" s="451"/>
      <c r="J25" s="452"/>
      <c r="K25" s="437">
        <f>IFERROR(ROUND((SUMIFS($Q$38:$Q$5020,$B$38:$B$5020,"X",$A$38:$A$5020,"1")+SUMIFS($Q$38:$Q$5020,$B$38:$B$5020,"-",$A$38:$A$5020,"1")+SUMIFS($M$38:$M$5020,$B$38:$B$5020,"+",$A$38:$A$5020,"1"))/SUM($M$38:$M$5020),2),0)</f>
        <v>0</v>
      </c>
      <c r="L25" s="438"/>
      <c r="M25" s="283"/>
      <c r="O25" s="149" t="s">
        <v>152</v>
      </c>
      <c r="P25" s="150"/>
      <c r="Q25" s="150"/>
      <c r="R25" s="154"/>
      <c r="S25" s="140"/>
      <c r="T25" s="1"/>
    </row>
    <row r="26" spans="1:25" ht="15.75" customHeight="1" thickBot="1">
      <c r="A26" s="1"/>
      <c r="B26" s="268"/>
      <c r="C26" s="1"/>
      <c r="D26" s="322" t="s">
        <v>322</v>
      </c>
      <c r="E26" s="234"/>
      <c r="F26" s="321"/>
      <c r="H26" s="481" t="s">
        <v>308</v>
      </c>
      <c r="I26" s="482"/>
      <c r="J26" s="483"/>
      <c r="K26" s="484">
        <f>IF(K23&lt;=0,0,'Exhibit C'!B14/'Exhibit B'!K23)</f>
        <v>0</v>
      </c>
      <c r="L26" s="485"/>
      <c r="M26" s="283"/>
      <c r="O26" s="223" t="s">
        <v>148</v>
      </c>
      <c r="P26" s="224"/>
      <c r="Q26" s="224"/>
      <c r="R26" s="225"/>
      <c r="S26" s="226"/>
      <c r="T26" s="1"/>
      <c r="U26" s="148"/>
      <c r="V26" s="148"/>
      <c r="W26" s="148"/>
    </row>
    <row r="27" spans="1:25" ht="15.75" customHeight="1">
      <c r="A27" s="1"/>
      <c r="B27" s="268"/>
      <c r="C27" s="1"/>
      <c r="D27" s="322" t="s">
        <v>321</v>
      </c>
      <c r="E27" s="234"/>
      <c r="F27" s="321"/>
      <c r="G27" s="138"/>
      <c r="M27" s="283"/>
      <c r="T27" s="1"/>
      <c r="V27" s="148"/>
    </row>
    <row r="28" spans="1:25" ht="15.75" customHeight="1" thickBot="1">
      <c r="A28" s="1"/>
      <c r="B28" s="268"/>
      <c r="C28" s="1"/>
      <c r="D28" s="323" t="s">
        <v>13</v>
      </c>
      <c r="E28" s="324"/>
      <c r="F28" s="325"/>
      <c r="G28" s="138"/>
      <c r="M28" s="283"/>
      <c r="N28" s="217"/>
      <c r="T28" s="1"/>
      <c r="U28" s="126"/>
    </row>
    <row r="29" spans="1:25" ht="15.75" customHeight="1">
      <c r="A29" s="1"/>
      <c r="B29" s="268"/>
      <c r="C29" s="1"/>
      <c r="D29" s="463" t="s">
        <v>320</v>
      </c>
      <c r="E29" s="463"/>
      <c r="F29" s="463"/>
      <c r="G29" s="290"/>
      <c r="N29" s="157"/>
      <c r="T29" s="1"/>
    </row>
    <row r="30" spans="1:25" s="134" customFormat="1" ht="15.75" customHeight="1">
      <c r="A30" s="133"/>
      <c r="B30" s="268"/>
      <c r="C30" s="133"/>
      <c r="D30" s="464"/>
      <c r="E30" s="464"/>
      <c r="F30" s="464"/>
      <c r="G30" s="279"/>
      <c r="N30" s="136"/>
      <c r="T30" s="133"/>
    </row>
    <row r="31" spans="1:25" s="134" customFormat="1" ht="15.75" hidden="1" customHeight="1">
      <c r="A31" s="133"/>
      <c r="B31" s="268"/>
      <c r="C31" s="133"/>
      <c r="D31" s="137"/>
      <c r="E31" s="137"/>
      <c r="G31" s="279"/>
      <c r="N31" s="136"/>
      <c r="T31" s="133"/>
    </row>
    <row r="32" spans="1:25" s="134" customFormat="1" ht="15.75" hidden="1" customHeight="1">
      <c r="A32" s="133"/>
      <c r="B32" s="268"/>
      <c r="C32" s="133"/>
      <c r="D32" s="137"/>
      <c r="E32" s="137"/>
      <c r="G32" s="279"/>
      <c r="N32" s="136"/>
      <c r="T32" s="133"/>
    </row>
    <row r="33" spans="1:20" ht="15.75" customHeight="1" thickBot="1">
      <c r="A33" s="1"/>
      <c r="B33" s="268"/>
      <c r="C33" s="1"/>
      <c r="D33" s="1"/>
      <c r="E33" s="214"/>
      <c r="F33" s="192"/>
      <c r="G33" s="280"/>
      <c r="H33" s="1"/>
      <c r="I33" s="182"/>
      <c r="J33" s="182"/>
      <c r="K33" s="182"/>
      <c r="L33" s="182"/>
      <c r="M33" s="1"/>
      <c r="N33" s="1"/>
      <c r="O33" s="1"/>
      <c r="P33" s="1"/>
      <c r="Q33" s="1"/>
      <c r="R33" s="419" t="str">
        <f>Summary!AE8</f>
        <v/>
      </c>
      <c r="S33" s="419"/>
      <c r="T33" s="1"/>
    </row>
    <row r="34" spans="1:20" ht="47.25" customHeight="1" thickBot="1">
      <c r="A34" s="1"/>
      <c r="B34" s="268"/>
      <c r="C34" s="1"/>
      <c r="D34" s="471" t="s">
        <v>262</v>
      </c>
      <c r="E34" s="472"/>
      <c r="F34" s="472"/>
      <c r="G34" s="472"/>
      <c r="H34" s="473"/>
      <c r="I34" s="474"/>
      <c r="J34" s="466" t="s">
        <v>263</v>
      </c>
      <c r="K34" s="382"/>
      <c r="L34" s="382"/>
      <c r="M34" s="383"/>
      <c r="N34" s="467" t="s">
        <v>264</v>
      </c>
      <c r="O34" s="382"/>
      <c r="P34" s="382"/>
      <c r="Q34" s="383"/>
      <c r="R34" s="467" t="s">
        <v>140</v>
      </c>
      <c r="S34" s="383"/>
      <c r="T34" s="1"/>
    </row>
    <row r="35" spans="1:20" ht="15" customHeight="1" thickBot="1">
      <c r="A35" s="1"/>
      <c r="B35" s="268"/>
      <c r="C35" s="1"/>
      <c r="D35" s="13" t="s">
        <v>20</v>
      </c>
      <c r="E35" s="13" t="s">
        <v>261</v>
      </c>
      <c r="F35" s="476" t="s">
        <v>190</v>
      </c>
      <c r="G35" s="477"/>
      <c r="H35" s="13" t="s">
        <v>21</v>
      </c>
      <c r="I35" s="13" t="s">
        <v>22</v>
      </c>
      <c r="J35" s="13" t="s">
        <v>23</v>
      </c>
      <c r="K35" s="13" t="s">
        <v>24</v>
      </c>
      <c r="L35" s="13" t="s">
        <v>25</v>
      </c>
      <c r="M35" s="14" t="s">
        <v>26</v>
      </c>
      <c r="N35" s="15" t="s">
        <v>23</v>
      </c>
      <c r="O35" s="15" t="s">
        <v>24</v>
      </c>
      <c r="P35" s="15" t="s">
        <v>25</v>
      </c>
      <c r="Q35" s="14" t="s">
        <v>26</v>
      </c>
      <c r="R35" s="16" t="s">
        <v>27</v>
      </c>
      <c r="S35" s="15" t="s">
        <v>28</v>
      </c>
      <c r="T35" s="1"/>
    </row>
    <row r="36" spans="1:20" ht="17.25" hidden="1" customHeight="1" thickBot="1">
      <c r="A36" s="1" t="s">
        <v>29</v>
      </c>
      <c r="B36" s="268" t="s">
        <v>242</v>
      </c>
      <c r="C36" s="1" t="s">
        <v>30</v>
      </c>
      <c r="D36" s="17" t="s">
        <v>20</v>
      </c>
      <c r="E36" s="18" t="s">
        <v>261</v>
      </c>
      <c r="F36" s="478" t="s">
        <v>190</v>
      </c>
      <c r="G36" s="478"/>
      <c r="H36" s="18" t="s">
        <v>21</v>
      </c>
      <c r="I36" s="19" t="s">
        <v>22</v>
      </c>
      <c r="J36" s="17" t="s">
        <v>23</v>
      </c>
      <c r="K36" s="18" t="s">
        <v>24</v>
      </c>
      <c r="L36" s="18" t="s">
        <v>25</v>
      </c>
      <c r="M36" s="20" t="s">
        <v>26</v>
      </c>
      <c r="N36" s="17" t="s">
        <v>23</v>
      </c>
      <c r="O36" s="18" t="s">
        <v>24</v>
      </c>
      <c r="P36" s="18" t="s">
        <v>25</v>
      </c>
      <c r="Q36" s="20" t="s">
        <v>26</v>
      </c>
      <c r="R36" s="21" t="s">
        <v>27</v>
      </c>
      <c r="S36" s="19" t="s">
        <v>28</v>
      </c>
      <c r="T36" s="1"/>
    </row>
    <row r="37" spans="1:20" ht="15" customHeight="1" thickBot="1">
      <c r="A37" s="1" t="s">
        <v>31</v>
      </c>
      <c r="B37" s="268" t="str">
        <f>IF(Q37&gt;M37,"+",IF(Q37&lt;M37,"-","X"))</f>
        <v>X</v>
      </c>
      <c r="C37" s="1"/>
      <c r="D37" s="22">
        <f>COUNTIF(A38:A5020,1)</f>
        <v>0</v>
      </c>
      <c r="E37" s="196"/>
      <c r="F37" s="479"/>
      <c r="G37" s="480"/>
      <c r="H37" s="23">
        <f>SUMPRODUCT((H38:H5020&lt;&gt;"")/COUNTIF(H38:H5020,H38:H5020&amp;""))</f>
        <v>0</v>
      </c>
      <c r="I37" s="228">
        <f t="shared" ref="I37:Q37" si="0">SUBTOTAL(9,I38:I5020)</f>
        <v>0</v>
      </c>
      <c r="J37" s="24">
        <f t="shared" si="0"/>
        <v>0</v>
      </c>
      <c r="K37" s="25">
        <f t="shared" si="0"/>
        <v>0</v>
      </c>
      <c r="L37" s="25">
        <f t="shared" si="0"/>
        <v>0</v>
      </c>
      <c r="M37" s="26">
        <f t="shared" si="0"/>
        <v>0</v>
      </c>
      <c r="N37" s="24">
        <f t="shared" si="0"/>
        <v>0</v>
      </c>
      <c r="O37" s="25">
        <f t="shared" si="0"/>
        <v>0</v>
      </c>
      <c r="P37" s="25">
        <f t="shared" si="0"/>
        <v>0</v>
      </c>
      <c r="Q37" s="26">
        <f t="shared" si="0"/>
        <v>0</v>
      </c>
      <c r="R37" s="288" t="str">
        <f>IFERROR(SUBTOTAL(101,R38:R5020),"")</f>
        <v/>
      </c>
      <c r="S37" s="289" t="str">
        <f>IFERROR(SUBTOTAL(101,S38:S5020),"")</f>
        <v/>
      </c>
      <c r="T37" s="1"/>
    </row>
    <row r="38" spans="1:20" ht="15.75" hidden="1" customHeight="1">
      <c r="A38" s="1" t="str">
        <f t="shared" ref="A38:A5020" si="1">IF(D38="","",LEFT(D38,1))</f>
        <v/>
      </c>
      <c r="B38" s="268" t="str">
        <f t="shared" ref="B38:B101" si="2">IF(Q38&gt;M38,"+",IF(Q38&lt;M38,"-","X"))</f>
        <v>X</v>
      </c>
      <c r="C38" s="1"/>
      <c r="D38" s="27" t="str">
        <f>IF('ESA Input'!AH3="","",IF('ESA Input'!AH3="Yes",'ESA Input'!B3,"Ineligible"))</f>
        <v/>
      </c>
      <c r="E38" s="242" t="str">
        <f>IF('ESA Input'!AH3="","",'ESA Input'!AH3)</f>
        <v/>
      </c>
      <c r="F38" s="461" t="str">
        <f>IF('ESA Input'!AH3="","",IF('ESA Input'!AH3="YES",'ESA Input'!AG3,""))</f>
        <v/>
      </c>
      <c r="G38" s="462"/>
      <c r="H38" s="201" t="str">
        <f>IF('ESA Input'!AH3="","",IF('ESA Input'!AH3="Yes",'ESA Input'!J3,""))</f>
        <v/>
      </c>
      <c r="I38" s="227" t="str">
        <f>IF('ESA Input'!AH3="","",IF('ESA Input'!AH3="Yes",'ESA Input'!D3,""))</f>
        <v/>
      </c>
      <c r="J38" s="235" t="str">
        <f>IF('ESA Input'!AH3="","",IF('ESA Input'!AH3="Yes",'ESA Input'!E3,""))</f>
        <v/>
      </c>
      <c r="K38" s="29" t="str">
        <f>IF('ESA Input'!AH3="","",IF('ESA Input'!AH3="Yes",'ESA Input'!H3,""))</f>
        <v/>
      </c>
      <c r="L38" s="236" t="str">
        <f>IF('ESA Input'!AH3="","",IF('ESA Input'!AH3="Yes",'ESA Input'!G3,""))</f>
        <v/>
      </c>
      <c r="M38" s="31" t="str">
        <f>IF($D38="","",SUM(J38:L38))</f>
        <v/>
      </c>
      <c r="N38" s="208" t="str">
        <f>J38</f>
        <v/>
      </c>
      <c r="O38" s="209" t="str">
        <f>K38</f>
        <v/>
      </c>
      <c r="P38" s="209" t="str">
        <f>L38</f>
        <v/>
      </c>
      <c r="Q38" s="31" t="str">
        <f>IF($D38="","",SUM(N38:P38))</f>
        <v/>
      </c>
      <c r="R38" s="129" t="s">
        <v>9</v>
      </c>
      <c r="S38" s="128" t="s">
        <v>9</v>
      </c>
      <c r="T38" s="1"/>
    </row>
    <row r="39" spans="1:20" ht="15.75" hidden="1" customHeight="1">
      <c r="A39" s="1" t="str">
        <f t="shared" si="1"/>
        <v/>
      </c>
      <c r="B39" s="268" t="str">
        <f t="shared" si="2"/>
        <v>X</v>
      </c>
      <c r="C39" s="1"/>
      <c r="D39" s="27" t="str">
        <f>IF('ESA Input'!AH4="","",IF('ESA Input'!AH4="Yes",'ESA Input'!B4,"Ineligible"))</f>
        <v/>
      </c>
      <c r="E39" s="242" t="str">
        <f>IF('ESA Input'!AH4="","",'ESA Input'!AH4)</f>
        <v/>
      </c>
      <c r="F39" s="461" t="str">
        <f>IF('ESA Input'!AH4="","",IF('ESA Input'!AH4="YES",'ESA Input'!AG4,""))</f>
        <v/>
      </c>
      <c r="G39" s="462"/>
      <c r="H39" s="201" t="str">
        <f>IF('ESA Input'!AH4="","",IF('ESA Input'!AH4="Yes",'ESA Input'!J4,""))</f>
        <v/>
      </c>
      <c r="I39" s="227" t="str">
        <f>IF('ESA Input'!AH4="","",IF('ESA Input'!AH4="Yes",'ESA Input'!D4,""))</f>
        <v/>
      </c>
      <c r="J39" s="235" t="str">
        <f>IF('ESA Input'!AH4="","",IF('ESA Input'!AH4="Yes",'ESA Input'!E4,""))</f>
        <v/>
      </c>
      <c r="K39" s="29" t="str">
        <f>IF('ESA Input'!AH4="","",IF('ESA Input'!AH4="Yes",'ESA Input'!H4,""))</f>
        <v/>
      </c>
      <c r="L39" s="236" t="str">
        <f>IF('ESA Input'!AH4="","",IF('ESA Input'!AH4="Yes",'ESA Input'!G4,""))</f>
        <v/>
      </c>
      <c r="M39" s="31" t="str">
        <f t="shared" ref="M39:M102" si="3">IF($D39="","",SUM(J39:L39))</f>
        <v/>
      </c>
      <c r="N39" s="208" t="str">
        <f t="shared" ref="N39:N102" si="4">J39</f>
        <v/>
      </c>
      <c r="O39" s="209" t="str">
        <f t="shared" ref="O39:O102" si="5">K39</f>
        <v/>
      </c>
      <c r="P39" s="209" t="str">
        <f t="shared" ref="P39:P102" si="6">L39</f>
        <v/>
      </c>
      <c r="Q39" s="31" t="str">
        <f t="shared" ref="Q39:Q102" si="7">IF($D39="","",SUM(N39:P39))</f>
        <v/>
      </c>
      <c r="R39" s="129" t="s">
        <v>9</v>
      </c>
      <c r="S39" s="128" t="s">
        <v>9</v>
      </c>
      <c r="T39" s="1"/>
    </row>
    <row r="40" spans="1:20" ht="15.75" hidden="1" customHeight="1">
      <c r="A40" s="1" t="str">
        <f t="shared" si="1"/>
        <v/>
      </c>
      <c r="B40" s="268" t="str">
        <f t="shared" si="2"/>
        <v>X</v>
      </c>
      <c r="C40" s="1"/>
      <c r="D40" s="27" t="str">
        <f>IF('ESA Input'!AH5="","",IF('ESA Input'!AH5="Yes",'ESA Input'!B5,"Ineligible"))</f>
        <v/>
      </c>
      <c r="E40" s="242" t="str">
        <f>IF('ESA Input'!AH5="","",'ESA Input'!AH5)</f>
        <v/>
      </c>
      <c r="F40" s="461" t="str">
        <f>IF('ESA Input'!AH5="","",IF('ESA Input'!AH5="YES",'ESA Input'!AG5,""))</f>
        <v/>
      </c>
      <c r="G40" s="462"/>
      <c r="H40" s="201" t="str">
        <f>IF('ESA Input'!AH5="","",IF('ESA Input'!AH5="Yes",'ESA Input'!J5,""))</f>
        <v/>
      </c>
      <c r="I40" s="227" t="str">
        <f>IF('ESA Input'!AH5="","",IF('ESA Input'!AH5="Yes",'ESA Input'!D5,""))</f>
        <v/>
      </c>
      <c r="J40" s="235" t="str">
        <f>IF('ESA Input'!AH5="","",IF('ESA Input'!AH5="Yes",'ESA Input'!E5,""))</f>
        <v/>
      </c>
      <c r="K40" s="29" t="str">
        <f>IF('ESA Input'!AH5="","",IF('ESA Input'!AH5="Yes",'ESA Input'!H5,""))</f>
        <v/>
      </c>
      <c r="L40" s="236" t="str">
        <f>IF('ESA Input'!AH5="","",IF('ESA Input'!AH5="Yes",'ESA Input'!G5,""))</f>
        <v/>
      </c>
      <c r="M40" s="31" t="str">
        <f t="shared" si="3"/>
        <v/>
      </c>
      <c r="N40" s="208" t="str">
        <f t="shared" si="4"/>
        <v/>
      </c>
      <c r="O40" s="209" t="str">
        <f t="shared" si="5"/>
        <v/>
      </c>
      <c r="P40" s="209" t="str">
        <f t="shared" si="6"/>
        <v/>
      </c>
      <c r="Q40" s="31" t="str">
        <f t="shared" si="7"/>
        <v/>
      </c>
      <c r="R40" s="129" t="s">
        <v>9</v>
      </c>
      <c r="S40" s="128" t="s">
        <v>9</v>
      </c>
      <c r="T40" s="1"/>
    </row>
    <row r="41" spans="1:20" ht="15.75" hidden="1" customHeight="1">
      <c r="A41" s="1" t="str">
        <f t="shared" si="1"/>
        <v/>
      </c>
      <c r="B41" s="268" t="str">
        <f t="shared" si="2"/>
        <v>X</v>
      </c>
      <c r="C41" s="1"/>
      <c r="D41" s="27" t="str">
        <f>IF('ESA Input'!AH6="","",IF('ESA Input'!AH6="Yes",'ESA Input'!B6,"Ineligible"))</f>
        <v/>
      </c>
      <c r="E41" s="242" t="str">
        <f>IF('ESA Input'!AH6="","",'ESA Input'!AH6)</f>
        <v/>
      </c>
      <c r="F41" s="461" t="str">
        <f>IF('ESA Input'!AH6="","",IF('ESA Input'!AH6="YES",'ESA Input'!AG6,""))</f>
        <v/>
      </c>
      <c r="G41" s="462"/>
      <c r="H41" s="201" t="str">
        <f>IF('ESA Input'!AH6="","",IF('ESA Input'!AH6="Yes",'ESA Input'!J6,""))</f>
        <v/>
      </c>
      <c r="I41" s="227" t="str">
        <f>IF('ESA Input'!AH6="","",IF('ESA Input'!AH6="Yes",'ESA Input'!D6,""))</f>
        <v/>
      </c>
      <c r="J41" s="235" t="str">
        <f>IF('ESA Input'!AH6="","",IF('ESA Input'!AH6="Yes",'ESA Input'!E6,""))</f>
        <v/>
      </c>
      <c r="K41" s="29" t="str">
        <f>IF('ESA Input'!AH6="","",IF('ESA Input'!AH6="Yes",'ESA Input'!H6,""))</f>
        <v/>
      </c>
      <c r="L41" s="236" t="str">
        <f>IF('ESA Input'!AH6="","",IF('ESA Input'!AH6="Yes",'ESA Input'!G6,""))</f>
        <v/>
      </c>
      <c r="M41" s="31" t="str">
        <f t="shared" si="3"/>
        <v/>
      </c>
      <c r="N41" s="208" t="str">
        <f t="shared" si="4"/>
        <v/>
      </c>
      <c r="O41" s="209" t="str">
        <f t="shared" si="5"/>
        <v/>
      </c>
      <c r="P41" s="209" t="str">
        <f t="shared" si="6"/>
        <v/>
      </c>
      <c r="Q41" s="31" t="str">
        <f t="shared" si="7"/>
        <v/>
      </c>
      <c r="R41" s="129" t="s">
        <v>9</v>
      </c>
      <c r="S41" s="128" t="s">
        <v>9</v>
      </c>
      <c r="T41" s="1"/>
    </row>
    <row r="42" spans="1:20" ht="15.75" hidden="1" customHeight="1">
      <c r="A42" s="1" t="str">
        <f t="shared" si="1"/>
        <v/>
      </c>
      <c r="B42" s="268" t="str">
        <f t="shared" si="2"/>
        <v>X</v>
      </c>
      <c r="C42" s="1"/>
      <c r="D42" s="27" t="str">
        <f>IF('ESA Input'!AH7="","",IF('ESA Input'!AH7="Yes",'ESA Input'!B7,"Ineligible"))</f>
        <v/>
      </c>
      <c r="E42" s="242" t="str">
        <f>IF('ESA Input'!AH7="","",'ESA Input'!AH7)</f>
        <v/>
      </c>
      <c r="F42" s="461" t="str">
        <f>IF('ESA Input'!AH7="","",IF('ESA Input'!AH7="YES",'ESA Input'!AG7,""))</f>
        <v/>
      </c>
      <c r="G42" s="462"/>
      <c r="H42" s="201" t="str">
        <f>IF('ESA Input'!AH7="","",IF('ESA Input'!AH7="Yes",'ESA Input'!J7,""))</f>
        <v/>
      </c>
      <c r="I42" s="227" t="str">
        <f>IF('ESA Input'!AH7="","",IF('ESA Input'!AH7="Yes",'ESA Input'!D7,""))</f>
        <v/>
      </c>
      <c r="J42" s="235" t="str">
        <f>IF('ESA Input'!AH7="","",IF('ESA Input'!AH7="Yes",'ESA Input'!E7,""))</f>
        <v/>
      </c>
      <c r="K42" s="29" t="str">
        <f>IF('ESA Input'!AH7="","",IF('ESA Input'!AH7="Yes",'ESA Input'!H7,""))</f>
        <v/>
      </c>
      <c r="L42" s="236" t="str">
        <f>IF('ESA Input'!AH7="","",IF('ESA Input'!AH7="Yes",'ESA Input'!G7,""))</f>
        <v/>
      </c>
      <c r="M42" s="31" t="str">
        <f t="shared" si="3"/>
        <v/>
      </c>
      <c r="N42" s="208" t="str">
        <f t="shared" si="4"/>
        <v/>
      </c>
      <c r="O42" s="209" t="str">
        <f t="shared" si="5"/>
        <v/>
      </c>
      <c r="P42" s="209" t="str">
        <f t="shared" si="6"/>
        <v/>
      </c>
      <c r="Q42" s="31" t="str">
        <f t="shared" si="7"/>
        <v/>
      </c>
      <c r="R42" s="129" t="s">
        <v>9</v>
      </c>
      <c r="S42" s="128" t="s">
        <v>9</v>
      </c>
      <c r="T42" s="1"/>
    </row>
    <row r="43" spans="1:20" ht="15.75" hidden="1" customHeight="1">
      <c r="A43" s="1" t="str">
        <f t="shared" si="1"/>
        <v/>
      </c>
      <c r="B43" s="268" t="str">
        <f t="shared" si="2"/>
        <v>X</v>
      </c>
      <c r="C43" s="1"/>
      <c r="D43" s="27" t="str">
        <f>IF('ESA Input'!AH8="","",IF('ESA Input'!AH8="Yes",'ESA Input'!B8,"Ineligible"))</f>
        <v/>
      </c>
      <c r="E43" s="242" t="str">
        <f>IF('ESA Input'!AH8="","",'ESA Input'!AH8)</f>
        <v/>
      </c>
      <c r="F43" s="461" t="str">
        <f>IF('ESA Input'!AH8="","",IF('ESA Input'!AH8="YES",'ESA Input'!AG8,""))</f>
        <v/>
      </c>
      <c r="G43" s="462"/>
      <c r="H43" s="201" t="str">
        <f>IF('ESA Input'!AH8="","",IF('ESA Input'!AH8="Yes",'ESA Input'!J8,""))</f>
        <v/>
      </c>
      <c r="I43" s="227" t="str">
        <f>IF('ESA Input'!AH8="","",IF('ESA Input'!AH8="Yes",'ESA Input'!D8,""))</f>
        <v/>
      </c>
      <c r="J43" s="235" t="str">
        <f>IF('ESA Input'!AH8="","",IF('ESA Input'!AH8="Yes",'ESA Input'!E8,""))</f>
        <v/>
      </c>
      <c r="K43" s="29" t="str">
        <f>IF('ESA Input'!AH8="","",IF('ESA Input'!AH8="Yes",'ESA Input'!H8,""))</f>
        <v/>
      </c>
      <c r="L43" s="236" t="str">
        <f>IF('ESA Input'!AH8="","",IF('ESA Input'!AH8="Yes",'ESA Input'!G8,""))</f>
        <v/>
      </c>
      <c r="M43" s="31" t="str">
        <f t="shared" si="3"/>
        <v/>
      </c>
      <c r="N43" s="208" t="str">
        <f t="shared" si="4"/>
        <v/>
      </c>
      <c r="O43" s="209" t="str">
        <f t="shared" si="5"/>
        <v/>
      </c>
      <c r="P43" s="209" t="str">
        <f t="shared" si="6"/>
        <v/>
      </c>
      <c r="Q43" s="31" t="str">
        <f t="shared" si="7"/>
        <v/>
      </c>
      <c r="R43" s="129" t="s">
        <v>9</v>
      </c>
      <c r="S43" s="128" t="s">
        <v>9</v>
      </c>
      <c r="T43" s="1"/>
    </row>
    <row r="44" spans="1:20" ht="15.75" hidden="1" customHeight="1">
      <c r="A44" s="1" t="str">
        <f t="shared" si="1"/>
        <v/>
      </c>
      <c r="B44" s="268" t="str">
        <f t="shared" si="2"/>
        <v>X</v>
      </c>
      <c r="C44" s="1"/>
      <c r="D44" s="27" t="str">
        <f>IF('ESA Input'!AH9="","",IF('ESA Input'!AH9="Yes",'ESA Input'!B9,"Ineligible"))</f>
        <v/>
      </c>
      <c r="E44" s="242" t="str">
        <f>IF('ESA Input'!AH9="","",'ESA Input'!AH9)</f>
        <v/>
      </c>
      <c r="F44" s="461" t="str">
        <f>IF('ESA Input'!AH9="","",IF('ESA Input'!AH9="YES",'ESA Input'!AG9,""))</f>
        <v/>
      </c>
      <c r="G44" s="462"/>
      <c r="H44" s="201" t="str">
        <f>IF('ESA Input'!AH9="","",IF('ESA Input'!AH9="Yes",'ESA Input'!J9,""))</f>
        <v/>
      </c>
      <c r="I44" s="227" t="str">
        <f>IF('ESA Input'!AH9="","",IF('ESA Input'!AH9="Yes",'ESA Input'!D9,""))</f>
        <v/>
      </c>
      <c r="J44" s="235" t="str">
        <f>IF('ESA Input'!AH9="","",IF('ESA Input'!AH9="Yes",'ESA Input'!E9,""))</f>
        <v/>
      </c>
      <c r="K44" s="29" t="str">
        <f>IF('ESA Input'!AH9="","",IF('ESA Input'!AH9="Yes",'ESA Input'!H9,""))</f>
        <v/>
      </c>
      <c r="L44" s="236" t="str">
        <f>IF('ESA Input'!AH9="","",IF('ESA Input'!AH9="Yes",'ESA Input'!G9,""))</f>
        <v/>
      </c>
      <c r="M44" s="31" t="str">
        <f t="shared" si="3"/>
        <v/>
      </c>
      <c r="N44" s="208" t="str">
        <f t="shared" si="4"/>
        <v/>
      </c>
      <c r="O44" s="209" t="str">
        <f t="shared" si="5"/>
        <v/>
      </c>
      <c r="P44" s="209" t="str">
        <f t="shared" si="6"/>
        <v/>
      </c>
      <c r="Q44" s="31" t="str">
        <f t="shared" si="7"/>
        <v/>
      </c>
      <c r="R44" s="129" t="s">
        <v>9</v>
      </c>
      <c r="S44" s="128" t="s">
        <v>9</v>
      </c>
      <c r="T44" s="1"/>
    </row>
    <row r="45" spans="1:20" ht="15.75" hidden="1" customHeight="1">
      <c r="A45" s="1" t="str">
        <f t="shared" si="1"/>
        <v/>
      </c>
      <c r="B45" s="268" t="str">
        <f t="shared" si="2"/>
        <v>X</v>
      </c>
      <c r="C45" s="1"/>
      <c r="D45" s="27" t="str">
        <f>IF('ESA Input'!AH10="","",IF('ESA Input'!AH10="Yes",'ESA Input'!B10,"Ineligible"))</f>
        <v/>
      </c>
      <c r="E45" s="242" t="str">
        <f>IF('ESA Input'!AH10="","",'ESA Input'!AH10)</f>
        <v/>
      </c>
      <c r="F45" s="461" t="str">
        <f>IF('ESA Input'!AH10="","",IF('ESA Input'!AH10="YES",'ESA Input'!AG10,""))</f>
        <v/>
      </c>
      <c r="G45" s="462"/>
      <c r="H45" s="201" t="str">
        <f>IF('ESA Input'!AH10="","",IF('ESA Input'!AH10="Yes",'ESA Input'!J10,""))</f>
        <v/>
      </c>
      <c r="I45" s="227" t="str">
        <f>IF('ESA Input'!AH10="","",IF('ESA Input'!AH10="Yes",'ESA Input'!D10,""))</f>
        <v/>
      </c>
      <c r="J45" s="235" t="str">
        <f>IF('ESA Input'!AH10="","",IF('ESA Input'!AH10="Yes",'ESA Input'!E10,""))</f>
        <v/>
      </c>
      <c r="K45" s="29" t="str">
        <f>IF('ESA Input'!AH10="","",IF('ESA Input'!AH10="Yes",'ESA Input'!H10,""))</f>
        <v/>
      </c>
      <c r="L45" s="236" t="str">
        <f>IF('ESA Input'!AH10="","",IF('ESA Input'!AH10="Yes",'ESA Input'!G10,""))</f>
        <v/>
      </c>
      <c r="M45" s="31" t="str">
        <f t="shared" si="3"/>
        <v/>
      </c>
      <c r="N45" s="208" t="str">
        <f t="shared" si="4"/>
        <v/>
      </c>
      <c r="O45" s="209" t="str">
        <f t="shared" si="5"/>
        <v/>
      </c>
      <c r="P45" s="209" t="str">
        <f t="shared" si="6"/>
        <v/>
      </c>
      <c r="Q45" s="31" t="str">
        <f t="shared" si="7"/>
        <v/>
      </c>
      <c r="R45" s="129" t="s">
        <v>9</v>
      </c>
      <c r="S45" s="128" t="s">
        <v>9</v>
      </c>
      <c r="T45" s="1"/>
    </row>
    <row r="46" spans="1:20" ht="15.75" hidden="1" customHeight="1">
      <c r="A46" s="1" t="str">
        <f t="shared" si="1"/>
        <v/>
      </c>
      <c r="B46" s="268" t="str">
        <f t="shared" si="2"/>
        <v>X</v>
      </c>
      <c r="C46" s="1"/>
      <c r="D46" s="27" t="str">
        <f>IF('ESA Input'!AH11="","",IF('ESA Input'!AH11="Yes",'ESA Input'!B11,"Ineligible"))</f>
        <v/>
      </c>
      <c r="E46" s="242" t="str">
        <f>IF('ESA Input'!AH11="","",'ESA Input'!AH11)</f>
        <v/>
      </c>
      <c r="F46" s="461" t="str">
        <f>IF('ESA Input'!AH11="","",IF('ESA Input'!AH11="YES",'ESA Input'!AG11,""))</f>
        <v/>
      </c>
      <c r="G46" s="462"/>
      <c r="H46" s="201" t="str">
        <f>IF('ESA Input'!AH11="","",IF('ESA Input'!AH11="Yes",'ESA Input'!J11,""))</f>
        <v/>
      </c>
      <c r="I46" s="227" t="str">
        <f>IF('ESA Input'!AH11="","",IF('ESA Input'!AH11="Yes",'ESA Input'!D11,""))</f>
        <v/>
      </c>
      <c r="J46" s="235" t="str">
        <f>IF('ESA Input'!AH11="","",IF('ESA Input'!AH11="Yes",'ESA Input'!E11,""))</f>
        <v/>
      </c>
      <c r="K46" s="29" t="str">
        <f>IF('ESA Input'!AH11="","",IF('ESA Input'!AH11="Yes",'ESA Input'!H11,""))</f>
        <v/>
      </c>
      <c r="L46" s="236" t="str">
        <f>IF('ESA Input'!AH11="","",IF('ESA Input'!AH11="Yes",'ESA Input'!G11,""))</f>
        <v/>
      </c>
      <c r="M46" s="31" t="str">
        <f t="shared" si="3"/>
        <v/>
      </c>
      <c r="N46" s="208" t="str">
        <f t="shared" si="4"/>
        <v/>
      </c>
      <c r="O46" s="209" t="str">
        <f t="shared" si="5"/>
        <v/>
      </c>
      <c r="P46" s="209" t="str">
        <f t="shared" si="6"/>
        <v/>
      </c>
      <c r="Q46" s="31" t="str">
        <f t="shared" si="7"/>
        <v/>
      </c>
      <c r="R46" s="129" t="s">
        <v>9</v>
      </c>
      <c r="S46" s="128" t="s">
        <v>9</v>
      </c>
      <c r="T46" s="1"/>
    </row>
    <row r="47" spans="1:20" ht="15.75" hidden="1" customHeight="1">
      <c r="A47" s="1" t="str">
        <f t="shared" si="1"/>
        <v/>
      </c>
      <c r="B47" s="268" t="str">
        <f t="shared" si="2"/>
        <v>X</v>
      </c>
      <c r="C47" s="1"/>
      <c r="D47" s="27" t="str">
        <f>IF('ESA Input'!AH12="","",IF('ESA Input'!AH12="Yes",'ESA Input'!B12,"Ineligible"))</f>
        <v/>
      </c>
      <c r="E47" s="242" t="str">
        <f>IF('ESA Input'!AH12="","",'ESA Input'!AH12)</f>
        <v/>
      </c>
      <c r="F47" s="461" t="str">
        <f>IF('ESA Input'!AH12="","",IF('ESA Input'!AH12="YES",'ESA Input'!AG12,""))</f>
        <v/>
      </c>
      <c r="G47" s="462"/>
      <c r="H47" s="201" t="str">
        <f>IF('ESA Input'!AH12="","",IF('ESA Input'!AH12="Yes",'ESA Input'!J12,""))</f>
        <v/>
      </c>
      <c r="I47" s="227" t="str">
        <f>IF('ESA Input'!AH12="","",IF('ESA Input'!AH12="Yes",'ESA Input'!D12,""))</f>
        <v/>
      </c>
      <c r="J47" s="235" t="str">
        <f>IF('ESA Input'!AH12="","",IF('ESA Input'!AH12="Yes",'ESA Input'!E12,""))</f>
        <v/>
      </c>
      <c r="K47" s="29" t="str">
        <f>IF('ESA Input'!AH12="","",IF('ESA Input'!AH12="Yes",'ESA Input'!H12,""))</f>
        <v/>
      </c>
      <c r="L47" s="236" t="str">
        <f>IF('ESA Input'!AH12="","",IF('ESA Input'!AH12="Yes",'ESA Input'!G12,""))</f>
        <v/>
      </c>
      <c r="M47" s="31" t="str">
        <f t="shared" si="3"/>
        <v/>
      </c>
      <c r="N47" s="208" t="str">
        <f t="shared" si="4"/>
        <v/>
      </c>
      <c r="O47" s="209" t="str">
        <f t="shared" si="5"/>
        <v/>
      </c>
      <c r="P47" s="209" t="str">
        <f t="shared" si="6"/>
        <v/>
      </c>
      <c r="Q47" s="31" t="str">
        <f t="shared" si="7"/>
        <v/>
      </c>
      <c r="R47" s="129" t="s">
        <v>9</v>
      </c>
      <c r="S47" s="128" t="s">
        <v>9</v>
      </c>
      <c r="T47" s="1"/>
    </row>
    <row r="48" spans="1:20" ht="15.75" hidden="1" customHeight="1">
      <c r="A48" s="1" t="str">
        <f t="shared" si="1"/>
        <v/>
      </c>
      <c r="B48" s="268" t="str">
        <f t="shared" si="2"/>
        <v>X</v>
      </c>
      <c r="C48" s="1"/>
      <c r="D48" s="27" t="str">
        <f>IF('ESA Input'!AH13="","",IF('ESA Input'!AH13="Yes",'ESA Input'!B13,"Ineligible"))</f>
        <v/>
      </c>
      <c r="E48" s="242" t="str">
        <f>IF('ESA Input'!AH13="","",'ESA Input'!AH13)</f>
        <v/>
      </c>
      <c r="F48" s="461" t="str">
        <f>IF('ESA Input'!AH13="","",IF('ESA Input'!AH13="YES",'ESA Input'!AG13,""))</f>
        <v/>
      </c>
      <c r="G48" s="462"/>
      <c r="H48" s="201" t="str">
        <f>IF('ESA Input'!AH13="","",IF('ESA Input'!AH13="Yes",'ESA Input'!J13,""))</f>
        <v/>
      </c>
      <c r="I48" s="227" t="str">
        <f>IF('ESA Input'!AH13="","",IF('ESA Input'!AH13="Yes",'ESA Input'!D13,""))</f>
        <v/>
      </c>
      <c r="J48" s="235" t="str">
        <f>IF('ESA Input'!AH13="","",IF('ESA Input'!AH13="Yes",'ESA Input'!E13,""))</f>
        <v/>
      </c>
      <c r="K48" s="29" t="str">
        <f>IF('ESA Input'!AH13="","",IF('ESA Input'!AH13="Yes",'ESA Input'!H13,""))</f>
        <v/>
      </c>
      <c r="L48" s="236" t="str">
        <f>IF('ESA Input'!AH13="","",IF('ESA Input'!AH13="Yes",'ESA Input'!G13,""))</f>
        <v/>
      </c>
      <c r="M48" s="31" t="str">
        <f t="shared" si="3"/>
        <v/>
      </c>
      <c r="N48" s="208" t="str">
        <f t="shared" si="4"/>
        <v/>
      </c>
      <c r="O48" s="209" t="str">
        <f t="shared" si="5"/>
        <v/>
      </c>
      <c r="P48" s="209" t="str">
        <f t="shared" si="6"/>
        <v/>
      </c>
      <c r="Q48" s="31" t="str">
        <f t="shared" si="7"/>
        <v/>
      </c>
      <c r="R48" s="129" t="s">
        <v>9</v>
      </c>
      <c r="S48" s="128" t="s">
        <v>9</v>
      </c>
      <c r="T48" s="1"/>
    </row>
    <row r="49" spans="1:20" ht="15.75" hidden="1" customHeight="1">
      <c r="A49" s="1" t="str">
        <f t="shared" si="1"/>
        <v/>
      </c>
      <c r="B49" s="268" t="str">
        <f t="shared" si="2"/>
        <v>X</v>
      </c>
      <c r="C49" s="1"/>
      <c r="D49" s="27" t="str">
        <f>IF('ESA Input'!AH14="","",IF('ESA Input'!AH14="Yes",'ESA Input'!B14,"Ineligible"))</f>
        <v/>
      </c>
      <c r="E49" s="242" t="str">
        <f>IF('ESA Input'!AH14="","",'ESA Input'!AH14)</f>
        <v/>
      </c>
      <c r="F49" s="461" t="str">
        <f>IF('ESA Input'!AH14="","",IF('ESA Input'!AH14="YES",'ESA Input'!AG14,""))</f>
        <v/>
      </c>
      <c r="G49" s="462"/>
      <c r="H49" s="201" t="str">
        <f>IF('ESA Input'!AH14="","",IF('ESA Input'!AH14="Yes",'ESA Input'!J14,""))</f>
        <v/>
      </c>
      <c r="I49" s="227" t="str">
        <f>IF('ESA Input'!AH14="","",IF('ESA Input'!AH14="Yes",'ESA Input'!D14,""))</f>
        <v/>
      </c>
      <c r="J49" s="235" t="str">
        <f>IF('ESA Input'!AH14="","",IF('ESA Input'!AH14="Yes",'ESA Input'!E14,""))</f>
        <v/>
      </c>
      <c r="K49" s="29" t="str">
        <f>IF('ESA Input'!AH14="","",IF('ESA Input'!AH14="Yes",'ESA Input'!H14,""))</f>
        <v/>
      </c>
      <c r="L49" s="236" t="str">
        <f>IF('ESA Input'!AH14="","",IF('ESA Input'!AH14="Yes",'ESA Input'!G14,""))</f>
        <v/>
      </c>
      <c r="M49" s="31" t="str">
        <f t="shared" si="3"/>
        <v/>
      </c>
      <c r="N49" s="208" t="str">
        <f t="shared" si="4"/>
        <v/>
      </c>
      <c r="O49" s="209" t="str">
        <f t="shared" si="5"/>
        <v/>
      </c>
      <c r="P49" s="209" t="str">
        <f t="shared" si="6"/>
        <v/>
      </c>
      <c r="Q49" s="31" t="str">
        <f t="shared" si="7"/>
        <v/>
      </c>
      <c r="R49" s="129" t="s">
        <v>9</v>
      </c>
      <c r="S49" s="128" t="s">
        <v>9</v>
      </c>
      <c r="T49" s="1"/>
    </row>
    <row r="50" spans="1:20" ht="15.75" hidden="1" customHeight="1">
      <c r="A50" s="1" t="str">
        <f t="shared" si="1"/>
        <v/>
      </c>
      <c r="B50" s="268" t="str">
        <f t="shared" si="2"/>
        <v>X</v>
      </c>
      <c r="C50" s="1"/>
      <c r="D50" s="27" t="str">
        <f>IF('ESA Input'!AH15="","",IF('ESA Input'!AH15="Yes",'ESA Input'!B15,"Ineligible"))</f>
        <v/>
      </c>
      <c r="E50" s="242" t="str">
        <f>IF('ESA Input'!AH15="","",'ESA Input'!AH15)</f>
        <v/>
      </c>
      <c r="F50" s="461" t="str">
        <f>IF('ESA Input'!AH15="","",IF('ESA Input'!AH15="YES",'ESA Input'!AG15,""))</f>
        <v/>
      </c>
      <c r="G50" s="462"/>
      <c r="H50" s="201" t="str">
        <f>IF('ESA Input'!AH15="","",IF('ESA Input'!AH15="Yes",'ESA Input'!J15,""))</f>
        <v/>
      </c>
      <c r="I50" s="227" t="str">
        <f>IF('ESA Input'!AH15="","",IF('ESA Input'!AH15="Yes",'ESA Input'!D15,""))</f>
        <v/>
      </c>
      <c r="J50" s="235" t="str">
        <f>IF('ESA Input'!AH15="","",IF('ESA Input'!AH15="Yes",'ESA Input'!E15,""))</f>
        <v/>
      </c>
      <c r="K50" s="29" t="str">
        <f>IF('ESA Input'!AH15="","",IF('ESA Input'!AH15="Yes",'ESA Input'!H15,""))</f>
        <v/>
      </c>
      <c r="L50" s="236" t="str">
        <f>IF('ESA Input'!AH15="","",IF('ESA Input'!AH15="Yes",'ESA Input'!G15,""))</f>
        <v/>
      </c>
      <c r="M50" s="31" t="str">
        <f t="shared" si="3"/>
        <v/>
      </c>
      <c r="N50" s="208" t="str">
        <f t="shared" si="4"/>
        <v/>
      </c>
      <c r="O50" s="209" t="str">
        <f t="shared" si="5"/>
        <v/>
      </c>
      <c r="P50" s="209" t="str">
        <f t="shared" si="6"/>
        <v/>
      </c>
      <c r="Q50" s="31" t="str">
        <f t="shared" si="7"/>
        <v/>
      </c>
      <c r="R50" s="129" t="s">
        <v>9</v>
      </c>
      <c r="S50" s="128" t="s">
        <v>9</v>
      </c>
      <c r="T50" s="1"/>
    </row>
    <row r="51" spans="1:20" ht="15.75" hidden="1" customHeight="1">
      <c r="A51" s="1" t="str">
        <f t="shared" si="1"/>
        <v/>
      </c>
      <c r="B51" s="268" t="str">
        <f t="shared" si="2"/>
        <v>X</v>
      </c>
      <c r="C51" s="1"/>
      <c r="D51" s="27" t="str">
        <f>IF('ESA Input'!AH16="","",IF('ESA Input'!AH16="Yes",'ESA Input'!B16,"Ineligible"))</f>
        <v/>
      </c>
      <c r="E51" s="242" t="str">
        <f>IF('ESA Input'!AH16="","",'ESA Input'!AH16)</f>
        <v/>
      </c>
      <c r="F51" s="461" t="str">
        <f>IF('ESA Input'!AH16="","",IF('ESA Input'!AH16="YES",'ESA Input'!AG16,""))</f>
        <v/>
      </c>
      <c r="G51" s="462"/>
      <c r="H51" s="201" t="str">
        <f>IF('ESA Input'!AH16="","",IF('ESA Input'!AH16="Yes",'ESA Input'!J16,""))</f>
        <v/>
      </c>
      <c r="I51" s="227" t="str">
        <f>IF('ESA Input'!AH16="","",IF('ESA Input'!AH16="Yes",'ESA Input'!D16,""))</f>
        <v/>
      </c>
      <c r="J51" s="235" t="str">
        <f>IF('ESA Input'!AH16="","",IF('ESA Input'!AH16="Yes",'ESA Input'!E16,""))</f>
        <v/>
      </c>
      <c r="K51" s="29" t="str">
        <f>IF('ESA Input'!AH16="","",IF('ESA Input'!AH16="Yes",'ESA Input'!H16,""))</f>
        <v/>
      </c>
      <c r="L51" s="236" t="str">
        <f>IF('ESA Input'!AH16="","",IF('ESA Input'!AH16="Yes",'ESA Input'!G16,""))</f>
        <v/>
      </c>
      <c r="M51" s="31" t="str">
        <f t="shared" si="3"/>
        <v/>
      </c>
      <c r="N51" s="208" t="str">
        <f t="shared" si="4"/>
        <v/>
      </c>
      <c r="O51" s="209" t="str">
        <f t="shared" si="5"/>
        <v/>
      </c>
      <c r="P51" s="209" t="str">
        <f t="shared" si="6"/>
        <v/>
      </c>
      <c r="Q51" s="31" t="str">
        <f t="shared" si="7"/>
        <v/>
      </c>
      <c r="R51" s="129" t="s">
        <v>9</v>
      </c>
      <c r="S51" s="128" t="s">
        <v>9</v>
      </c>
      <c r="T51" s="1"/>
    </row>
    <row r="52" spans="1:20" ht="15.75" hidden="1" customHeight="1">
      <c r="A52" s="1" t="str">
        <f t="shared" si="1"/>
        <v/>
      </c>
      <c r="B52" s="268" t="str">
        <f t="shared" si="2"/>
        <v>X</v>
      </c>
      <c r="C52" s="1"/>
      <c r="D52" s="27" t="str">
        <f>IF('ESA Input'!AH17="","",IF('ESA Input'!AH17="Yes",'ESA Input'!B17,"Ineligible"))</f>
        <v/>
      </c>
      <c r="E52" s="242" t="str">
        <f>IF('ESA Input'!AH17="","",'ESA Input'!AH17)</f>
        <v/>
      </c>
      <c r="F52" s="461" t="str">
        <f>IF('ESA Input'!AH17="","",IF('ESA Input'!AH17="YES",'ESA Input'!AG17,""))</f>
        <v/>
      </c>
      <c r="G52" s="462"/>
      <c r="H52" s="201" t="str">
        <f>IF('ESA Input'!AH17="","",IF('ESA Input'!AH17="Yes",'ESA Input'!J17,""))</f>
        <v/>
      </c>
      <c r="I52" s="227" t="str">
        <f>IF('ESA Input'!AH17="","",IF('ESA Input'!AH17="Yes",'ESA Input'!D17,""))</f>
        <v/>
      </c>
      <c r="J52" s="235" t="str">
        <f>IF('ESA Input'!AH17="","",IF('ESA Input'!AH17="Yes",'ESA Input'!E17,""))</f>
        <v/>
      </c>
      <c r="K52" s="29" t="str">
        <f>IF('ESA Input'!AH17="","",IF('ESA Input'!AH17="Yes",'ESA Input'!H17,""))</f>
        <v/>
      </c>
      <c r="L52" s="236" t="str">
        <f>IF('ESA Input'!AH17="","",IF('ESA Input'!AH17="Yes",'ESA Input'!G17,""))</f>
        <v/>
      </c>
      <c r="M52" s="31" t="str">
        <f t="shared" si="3"/>
        <v/>
      </c>
      <c r="N52" s="208" t="str">
        <f t="shared" si="4"/>
        <v/>
      </c>
      <c r="O52" s="209" t="str">
        <f t="shared" si="5"/>
        <v/>
      </c>
      <c r="P52" s="209" t="str">
        <f t="shared" si="6"/>
        <v/>
      </c>
      <c r="Q52" s="31" t="str">
        <f t="shared" si="7"/>
        <v/>
      </c>
      <c r="R52" s="129" t="s">
        <v>9</v>
      </c>
      <c r="S52" s="128" t="s">
        <v>9</v>
      </c>
      <c r="T52" s="1"/>
    </row>
    <row r="53" spans="1:20" ht="15.75" hidden="1" customHeight="1">
      <c r="A53" s="1" t="str">
        <f t="shared" si="1"/>
        <v/>
      </c>
      <c r="B53" s="268" t="str">
        <f t="shared" si="2"/>
        <v>X</v>
      </c>
      <c r="C53" s="1"/>
      <c r="D53" s="27" t="str">
        <f>IF('ESA Input'!AH18="","",IF('ESA Input'!AH18="Yes",'ESA Input'!B18,"Ineligible"))</f>
        <v/>
      </c>
      <c r="E53" s="242" t="str">
        <f>IF('ESA Input'!AH18="","",'ESA Input'!AH18)</f>
        <v/>
      </c>
      <c r="F53" s="461" t="str">
        <f>IF('ESA Input'!AH18="","",IF('ESA Input'!AH18="YES",'ESA Input'!AG18,""))</f>
        <v/>
      </c>
      <c r="G53" s="462"/>
      <c r="H53" s="201" t="str">
        <f>IF('ESA Input'!AH18="","",IF('ESA Input'!AH18="Yes",'ESA Input'!J18,""))</f>
        <v/>
      </c>
      <c r="I53" s="227" t="str">
        <f>IF('ESA Input'!AH18="","",IF('ESA Input'!AH18="Yes",'ESA Input'!D18,""))</f>
        <v/>
      </c>
      <c r="J53" s="235" t="str">
        <f>IF('ESA Input'!AH18="","",IF('ESA Input'!AH18="Yes",'ESA Input'!E18,""))</f>
        <v/>
      </c>
      <c r="K53" s="29" t="str">
        <f>IF('ESA Input'!AH18="","",IF('ESA Input'!AH18="Yes",'ESA Input'!H18,""))</f>
        <v/>
      </c>
      <c r="L53" s="236" t="str">
        <f>IF('ESA Input'!AH18="","",IF('ESA Input'!AH18="Yes",'ESA Input'!G18,""))</f>
        <v/>
      </c>
      <c r="M53" s="31" t="str">
        <f t="shared" si="3"/>
        <v/>
      </c>
      <c r="N53" s="208" t="str">
        <f t="shared" si="4"/>
        <v/>
      </c>
      <c r="O53" s="209" t="str">
        <f t="shared" si="5"/>
        <v/>
      </c>
      <c r="P53" s="209" t="str">
        <f t="shared" si="6"/>
        <v/>
      </c>
      <c r="Q53" s="31" t="str">
        <f t="shared" si="7"/>
        <v/>
      </c>
      <c r="R53" s="129" t="s">
        <v>9</v>
      </c>
      <c r="S53" s="128" t="s">
        <v>9</v>
      </c>
      <c r="T53" s="1"/>
    </row>
    <row r="54" spans="1:20" ht="15.75" hidden="1" customHeight="1">
      <c r="A54" s="1" t="str">
        <f t="shared" si="1"/>
        <v/>
      </c>
      <c r="B54" s="268" t="str">
        <f t="shared" si="2"/>
        <v>X</v>
      </c>
      <c r="C54" s="1"/>
      <c r="D54" s="27" t="str">
        <f>IF('ESA Input'!AH19="","",IF('ESA Input'!AH19="Yes",'ESA Input'!B19,"Ineligible"))</f>
        <v/>
      </c>
      <c r="E54" s="242" t="str">
        <f>IF('ESA Input'!AH19="","",'ESA Input'!AH19)</f>
        <v/>
      </c>
      <c r="F54" s="461" t="str">
        <f>IF('ESA Input'!AH19="","",IF('ESA Input'!AH19="YES",'ESA Input'!AG19,""))</f>
        <v/>
      </c>
      <c r="G54" s="462"/>
      <c r="H54" s="201" t="str">
        <f>IF('ESA Input'!AH19="","",IF('ESA Input'!AH19="Yes",'ESA Input'!J19,""))</f>
        <v/>
      </c>
      <c r="I54" s="227" t="str">
        <f>IF('ESA Input'!AH19="","",IF('ESA Input'!AH19="Yes",'ESA Input'!D19,""))</f>
        <v/>
      </c>
      <c r="J54" s="235" t="str">
        <f>IF('ESA Input'!AH19="","",IF('ESA Input'!AH19="Yes",'ESA Input'!E19,""))</f>
        <v/>
      </c>
      <c r="K54" s="29" t="str">
        <f>IF('ESA Input'!AH19="","",IF('ESA Input'!AH19="Yes",'ESA Input'!H19,""))</f>
        <v/>
      </c>
      <c r="L54" s="236" t="str">
        <f>IF('ESA Input'!AH19="","",IF('ESA Input'!AH19="Yes",'ESA Input'!G19,""))</f>
        <v/>
      </c>
      <c r="M54" s="31" t="str">
        <f t="shared" si="3"/>
        <v/>
      </c>
      <c r="N54" s="208" t="str">
        <f t="shared" si="4"/>
        <v/>
      </c>
      <c r="O54" s="209" t="str">
        <f t="shared" si="5"/>
        <v/>
      </c>
      <c r="P54" s="209" t="str">
        <f t="shared" si="6"/>
        <v/>
      </c>
      <c r="Q54" s="31" t="str">
        <f t="shared" si="7"/>
        <v/>
      </c>
      <c r="R54" s="129" t="s">
        <v>9</v>
      </c>
      <c r="S54" s="128" t="s">
        <v>9</v>
      </c>
      <c r="T54" s="1"/>
    </row>
    <row r="55" spans="1:20" ht="15.75" hidden="1" customHeight="1">
      <c r="A55" s="1" t="str">
        <f t="shared" si="1"/>
        <v/>
      </c>
      <c r="B55" s="268" t="str">
        <f t="shared" si="2"/>
        <v>X</v>
      </c>
      <c r="C55" s="1"/>
      <c r="D55" s="27" t="str">
        <f>IF('ESA Input'!AH20="","",IF('ESA Input'!AH20="Yes",'ESA Input'!B20,"Ineligible"))</f>
        <v/>
      </c>
      <c r="E55" s="242" t="str">
        <f>IF('ESA Input'!AH20="","",'ESA Input'!AH20)</f>
        <v/>
      </c>
      <c r="F55" s="461" t="str">
        <f>IF('ESA Input'!AH20="","",IF('ESA Input'!AH20="YES",'ESA Input'!AG20,""))</f>
        <v/>
      </c>
      <c r="G55" s="462"/>
      <c r="H55" s="201" t="str">
        <f>IF('ESA Input'!AH20="","",IF('ESA Input'!AH20="Yes",'ESA Input'!J20,""))</f>
        <v/>
      </c>
      <c r="I55" s="227" t="str">
        <f>IF('ESA Input'!AH20="","",IF('ESA Input'!AH20="Yes",'ESA Input'!D20,""))</f>
        <v/>
      </c>
      <c r="J55" s="235" t="str">
        <f>IF('ESA Input'!AH20="","",IF('ESA Input'!AH20="Yes",'ESA Input'!E20,""))</f>
        <v/>
      </c>
      <c r="K55" s="29" t="str">
        <f>IF('ESA Input'!AH20="","",IF('ESA Input'!AH20="Yes",'ESA Input'!H20,""))</f>
        <v/>
      </c>
      <c r="L55" s="236" t="str">
        <f>IF('ESA Input'!AH20="","",IF('ESA Input'!AH20="Yes",'ESA Input'!G20,""))</f>
        <v/>
      </c>
      <c r="M55" s="31" t="str">
        <f t="shared" si="3"/>
        <v/>
      </c>
      <c r="N55" s="208" t="str">
        <f t="shared" si="4"/>
        <v/>
      </c>
      <c r="O55" s="209" t="str">
        <f t="shared" si="5"/>
        <v/>
      </c>
      <c r="P55" s="209" t="str">
        <f t="shared" si="6"/>
        <v/>
      </c>
      <c r="Q55" s="31" t="str">
        <f t="shared" si="7"/>
        <v/>
      </c>
      <c r="R55" s="129" t="s">
        <v>9</v>
      </c>
      <c r="S55" s="128" t="s">
        <v>9</v>
      </c>
      <c r="T55" s="1"/>
    </row>
    <row r="56" spans="1:20" ht="15.75" hidden="1" customHeight="1">
      <c r="A56" s="1" t="str">
        <f t="shared" si="1"/>
        <v/>
      </c>
      <c r="B56" s="268" t="str">
        <f t="shared" si="2"/>
        <v>X</v>
      </c>
      <c r="C56" s="1"/>
      <c r="D56" s="27" t="str">
        <f>IF('ESA Input'!AH21="","",IF('ESA Input'!AH21="Yes",'ESA Input'!B21,"Ineligible"))</f>
        <v/>
      </c>
      <c r="E56" s="242" t="str">
        <f>IF('ESA Input'!AH21="","",'ESA Input'!AH21)</f>
        <v/>
      </c>
      <c r="F56" s="461" t="str">
        <f>IF('ESA Input'!AH21="","",IF('ESA Input'!AH21="YES",'ESA Input'!AG21,""))</f>
        <v/>
      </c>
      <c r="G56" s="462"/>
      <c r="H56" s="201" t="str">
        <f>IF('ESA Input'!AH21="","",IF('ESA Input'!AH21="Yes",'ESA Input'!J21,""))</f>
        <v/>
      </c>
      <c r="I56" s="227" t="str">
        <f>IF('ESA Input'!AH21="","",IF('ESA Input'!AH21="Yes",'ESA Input'!D21,""))</f>
        <v/>
      </c>
      <c r="J56" s="235" t="str">
        <f>IF('ESA Input'!AH21="","",IF('ESA Input'!AH21="Yes",'ESA Input'!E21,""))</f>
        <v/>
      </c>
      <c r="K56" s="29" t="str">
        <f>IF('ESA Input'!AH21="","",IF('ESA Input'!AH21="Yes",'ESA Input'!H21,""))</f>
        <v/>
      </c>
      <c r="L56" s="236" t="str">
        <f>IF('ESA Input'!AH21="","",IF('ESA Input'!AH21="Yes",'ESA Input'!G21,""))</f>
        <v/>
      </c>
      <c r="M56" s="31" t="str">
        <f t="shared" si="3"/>
        <v/>
      </c>
      <c r="N56" s="208" t="str">
        <f t="shared" si="4"/>
        <v/>
      </c>
      <c r="O56" s="209" t="str">
        <f t="shared" si="5"/>
        <v/>
      </c>
      <c r="P56" s="209" t="str">
        <f t="shared" si="6"/>
        <v/>
      </c>
      <c r="Q56" s="31" t="str">
        <f t="shared" si="7"/>
        <v/>
      </c>
      <c r="R56" s="129" t="s">
        <v>9</v>
      </c>
      <c r="S56" s="128" t="s">
        <v>9</v>
      </c>
      <c r="T56" s="1"/>
    </row>
    <row r="57" spans="1:20" ht="15.75" hidden="1" customHeight="1">
      <c r="A57" s="1" t="str">
        <f t="shared" si="1"/>
        <v/>
      </c>
      <c r="B57" s="268" t="str">
        <f t="shared" si="2"/>
        <v>X</v>
      </c>
      <c r="C57" s="1"/>
      <c r="D57" s="27" t="str">
        <f>IF('ESA Input'!AH22="","",IF('ESA Input'!AH22="Yes",'ESA Input'!B22,"Ineligible"))</f>
        <v/>
      </c>
      <c r="E57" s="242" t="str">
        <f>IF('ESA Input'!AH22="","",'ESA Input'!AH22)</f>
        <v/>
      </c>
      <c r="F57" s="461" t="str">
        <f>IF('ESA Input'!AH22="","",IF('ESA Input'!AH22="YES",'ESA Input'!AG22,""))</f>
        <v/>
      </c>
      <c r="G57" s="462"/>
      <c r="H57" s="201" t="str">
        <f>IF('ESA Input'!AH22="","",IF('ESA Input'!AH22="Yes",'ESA Input'!J22,""))</f>
        <v/>
      </c>
      <c r="I57" s="227" t="str">
        <f>IF('ESA Input'!AH22="","",IF('ESA Input'!AH22="Yes",'ESA Input'!D22,""))</f>
        <v/>
      </c>
      <c r="J57" s="235" t="str">
        <f>IF('ESA Input'!AH22="","",IF('ESA Input'!AH22="Yes",'ESA Input'!E22,""))</f>
        <v/>
      </c>
      <c r="K57" s="29" t="str">
        <f>IF('ESA Input'!AH22="","",IF('ESA Input'!AH22="Yes",'ESA Input'!H22,""))</f>
        <v/>
      </c>
      <c r="L57" s="236" t="str">
        <f>IF('ESA Input'!AH22="","",IF('ESA Input'!AH22="Yes",'ESA Input'!G22,""))</f>
        <v/>
      </c>
      <c r="M57" s="31" t="str">
        <f t="shared" si="3"/>
        <v/>
      </c>
      <c r="N57" s="208" t="str">
        <f t="shared" si="4"/>
        <v/>
      </c>
      <c r="O57" s="209" t="str">
        <f t="shared" si="5"/>
        <v/>
      </c>
      <c r="P57" s="209" t="str">
        <f t="shared" si="6"/>
        <v/>
      </c>
      <c r="Q57" s="31" t="str">
        <f t="shared" si="7"/>
        <v/>
      </c>
      <c r="R57" s="129" t="s">
        <v>9</v>
      </c>
      <c r="S57" s="128" t="s">
        <v>9</v>
      </c>
      <c r="T57" s="1"/>
    </row>
    <row r="58" spans="1:20" ht="15.75" hidden="1" customHeight="1">
      <c r="A58" s="1" t="str">
        <f t="shared" si="1"/>
        <v/>
      </c>
      <c r="B58" s="268" t="str">
        <f t="shared" si="2"/>
        <v>X</v>
      </c>
      <c r="C58" s="1"/>
      <c r="D58" s="27" t="str">
        <f>IF('ESA Input'!AH23="","",IF('ESA Input'!AH23="Yes",'ESA Input'!B23,"Ineligible"))</f>
        <v/>
      </c>
      <c r="E58" s="242" t="str">
        <f>IF('ESA Input'!AH23="","",'ESA Input'!AH23)</f>
        <v/>
      </c>
      <c r="F58" s="461" t="str">
        <f>IF('ESA Input'!AH23="","",IF('ESA Input'!AH23="YES",'ESA Input'!AG23,""))</f>
        <v/>
      </c>
      <c r="G58" s="462"/>
      <c r="H58" s="201" t="str">
        <f>IF('ESA Input'!AH23="","",IF('ESA Input'!AH23="Yes",'ESA Input'!J23,""))</f>
        <v/>
      </c>
      <c r="I58" s="227" t="str">
        <f>IF('ESA Input'!AH23="","",IF('ESA Input'!AH23="Yes",'ESA Input'!D23,""))</f>
        <v/>
      </c>
      <c r="J58" s="235" t="str">
        <f>IF('ESA Input'!AH23="","",IF('ESA Input'!AH23="Yes",'ESA Input'!E23,""))</f>
        <v/>
      </c>
      <c r="K58" s="29" t="str">
        <f>IF('ESA Input'!AH23="","",IF('ESA Input'!AH23="Yes",'ESA Input'!H23,""))</f>
        <v/>
      </c>
      <c r="L58" s="236" t="str">
        <f>IF('ESA Input'!AH23="","",IF('ESA Input'!AH23="Yes",'ESA Input'!G23,""))</f>
        <v/>
      </c>
      <c r="M58" s="31" t="str">
        <f t="shared" si="3"/>
        <v/>
      </c>
      <c r="N58" s="208" t="str">
        <f t="shared" si="4"/>
        <v/>
      </c>
      <c r="O58" s="209" t="str">
        <f t="shared" si="5"/>
        <v/>
      </c>
      <c r="P58" s="209" t="str">
        <f t="shared" si="6"/>
        <v/>
      </c>
      <c r="Q58" s="31" t="str">
        <f t="shared" si="7"/>
        <v/>
      </c>
      <c r="R58" s="129" t="s">
        <v>9</v>
      </c>
      <c r="S58" s="128" t="s">
        <v>9</v>
      </c>
      <c r="T58" s="1"/>
    </row>
    <row r="59" spans="1:20" ht="15.75" hidden="1" customHeight="1">
      <c r="A59" s="1" t="str">
        <f t="shared" si="1"/>
        <v/>
      </c>
      <c r="B59" s="268" t="str">
        <f t="shared" si="2"/>
        <v>X</v>
      </c>
      <c r="C59" s="1"/>
      <c r="D59" s="27" t="str">
        <f>IF('ESA Input'!AH24="","",IF('ESA Input'!AH24="Yes",'ESA Input'!B24,"Ineligible"))</f>
        <v/>
      </c>
      <c r="E59" s="242" t="str">
        <f>IF('ESA Input'!AH24="","",'ESA Input'!AH24)</f>
        <v/>
      </c>
      <c r="F59" s="461" t="str">
        <f>IF('ESA Input'!AH24="","",IF('ESA Input'!AH24="YES",'ESA Input'!AG24,""))</f>
        <v/>
      </c>
      <c r="G59" s="462"/>
      <c r="H59" s="201" t="str">
        <f>IF('ESA Input'!AH24="","",IF('ESA Input'!AH24="Yes",'ESA Input'!J24,""))</f>
        <v/>
      </c>
      <c r="I59" s="227" t="str">
        <f>IF('ESA Input'!AH24="","",IF('ESA Input'!AH24="Yes",'ESA Input'!D24,""))</f>
        <v/>
      </c>
      <c r="J59" s="235" t="str">
        <f>IF('ESA Input'!AH24="","",IF('ESA Input'!AH24="Yes",'ESA Input'!E24,""))</f>
        <v/>
      </c>
      <c r="K59" s="29" t="str">
        <f>IF('ESA Input'!AH24="","",IF('ESA Input'!AH24="Yes",'ESA Input'!H24,""))</f>
        <v/>
      </c>
      <c r="L59" s="236" t="str">
        <f>IF('ESA Input'!AH24="","",IF('ESA Input'!AH24="Yes",'ESA Input'!G24,""))</f>
        <v/>
      </c>
      <c r="M59" s="31" t="str">
        <f t="shared" si="3"/>
        <v/>
      </c>
      <c r="N59" s="208" t="str">
        <f t="shared" si="4"/>
        <v/>
      </c>
      <c r="O59" s="209" t="str">
        <f t="shared" si="5"/>
        <v/>
      </c>
      <c r="P59" s="209" t="str">
        <f t="shared" si="6"/>
        <v/>
      </c>
      <c r="Q59" s="31" t="str">
        <f t="shared" si="7"/>
        <v/>
      </c>
      <c r="R59" s="129" t="s">
        <v>9</v>
      </c>
      <c r="S59" s="128" t="s">
        <v>9</v>
      </c>
      <c r="T59" s="1"/>
    </row>
    <row r="60" spans="1:20" ht="15.75" hidden="1" customHeight="1">
      <c r="A60" s="1" t="str">
        <f t="shared" si="1"/>
        <v/>
      </c>
      <c r="B60" s="268" t="str">
        <f t="shared" si="2"/>
        <v>X</v>
      </c>
      <c r="C60" s="1"/>
      <c r="D60" s="27" t="str">
        <f>IF('ESA Input'!AH25="","",IF('ESA Input'!AH25="Yes",'ESA Input'!B25,"Ineligible"))</f>
        <v/>
      </c>
      <c r="E60" s="242" t="str">
        <f>IF('ESA Input'!AH25="","",'ESA Input'!AH25)</f>
        <v/>
      </c>
      <c r="F60" s="461" t="str">
        <f>IF('ESA Input'!AH25="","",IF('ESA Input'!AH25="YES",'ESA Input'!AG25,""))</f>
        <v/>
      </c>
      <c r="G60" s="462"/>
      <c r="H60" s="201" t="str">
        <f>IF('ESA Input'!AH25="","",IF('ESA Input'!AH25="Yes",'ESA Input'!J25,""))</f>
        <v/>
      </c>
      <c r="I60" s="227" t="str">
        <f>IF('ESA Input'!AH25="","",IF('ESA Input'!AH25="Yes",'ESA Input'!D25,""))</f>
        <v/>
      </c>
      <c r="J60" s="235" t="str">
        <f>IF('ESA Input'!AH25="","",IF('ESA Input'!AH25="Yes",'ESA Input'!E25,""))</f>
        <v/>
      </c>
      <c r="K60" s="29" t="str">
        <f>IF('ESA Input'!AH25="","",IF('ESA Input'!AH25="Yes",'ESA Input'!H25,""))</f>
        <v/>
      </c>
      <c r="L60" s="236" t="str">
        <f>IF('ESA Input'!AH25="","",IF('ESA Input'!AH25="Yes",'ESA Input'!G25,""))</f>
        <v/>
      </c>
      <c r="M60" s="31" t="str">
        <f t="shared" si="3"/>
        <v/>
      </c>
      <c r="N60" s="208" t="str">
        <f t="shared" si="4"/>
        <v/>
      </c>
      <c r="O60" s="209" t="str">
        <f t="shared" si="5"/>
        <v/>
      </c>
      <c r="P60" s="209" t="str">
        <f t="shared" si="6"/>
        <v/>
      </c>
      <c r="Q60" s="31" t="str">
        <f t="shared" si="7"/>
        <v/>
      </c>
      <c r="R60" s="129" t="s">
        <v>9</v>
      </c>
      <c r="S60" s="128" t="s">
        <v>9</v>
      </c>
      <c r="T60" s="1"/>
    </row>
    <row r="61" spans="1:20" ht="15.75" hidden="1" customHeight="1">
      <c r="A61" s="1" t="str">
        <f t="shared" si="1"/>
        <v/>
      </c>
      <c r="B61" s="268" t="str">
        <f t="shared" si="2"/>
        <v>X</v>
      </c>
      <c r="C61" s="1"/>
      <c r="D61" s="27" t="str">
        <f>IF('ESA Input'!AH26="","",IF('ESA Input'!AH26="Yes",'ESA Input'!B26,"Ineligible"))</f>
        <v/>
      </c>
      <c r="E61" s="242" t="str">
        <f>IF('ESA Input'!AH26="","",'ESA Input'!AH26)</f>
        <v/>
      </c>
      <c r="F61" s="461" t="str">
        <f>IF('ESA Input'!AH26="","",IF('ESA Input'!AH26="YES",'ESA Input'!AG26,""))</f>
        <v/>
      </c>
      <c r="G61" s="462"/>
      <c r="H61" s="201" t="str">
        <f>IF('ESA Input'!AH26="","",IF('ESA Input'!AH26="Yes",'ESA Input'!J26,""))</f>
        <v/>
      </c>
      <c r="I61" s="227" t="str">
        <f>IF('ESA Input'!AH26="","",IF('ESA Input'!AH26="Yes",'ESA Input'!D26,""))</f>
        <v/>
      </c>
      <c r="J61" s="235" t="str">
        <f>IF('ESA Input'!AH26="","",IF('ESA Input'!AH26="Yes",'ESA Input'!E26,""))</f>
        <v/>
      </c>
      <c r="K61" s="29" t="str">
        <f>IF('ESA Input'!AH26="","",IF('ESA Input'!AH26="Yes",'ESA Input'!H26,""))</f>
        <v/>
      </c>
      <c r="L61" s="236" t="str">
        <f>IF('ESA Input'!AH26="","",IF('ESA Input'!AH26="Yes",'ESA Input'!G26,""))</f>
        <v/>
      </c>
      <c r="M61" s="31" t="str">
        <f t="shared" si="3"/>
        <v/>
      </c>
      <c r="N61" s="208" t="str">
        <f t="shared" si="4"/>
        <v/>
      </c>
      <c r="O61" s="209" t="str">
        <f t="shared" si="5"/>
        <v/>
      </c>
      <c r="P61" s="209" t="str">
        <f t="shared" si="6"/>
        <v/>
      </c>
      <c r="Q61" s="31" t="str">
        <f t="shared" si="7"/>
        <v/>
      </c>
      <c r="R61" s="129" t="s">
        <v>9</v>
      </c>
      <c r="S61" s="128" t="s">
        <v>9</v>
      </c>
      <c r="T61" s="1"/>
    </row>
    <row r="62" spans="1:20" ht="15.75" hidden="1" customHeight="1">
      <c r="A62" s="1" t="str">
        <f t="shared" si="1"/>
        <v/>
      </c>
      <c r="B62" s="268" t="str">
        <f t="shared" si="2"/>
        <v>X</v>
      </c>
      <c r="C62" s="1"/>
      <c r="D62" s="27" t="str">
        <f>IF('ESA Input'!AH27="","",IF('ESA Input'!AH27="Yes",'ESA Input'!B27,"Ineligible"))</f>
        <v/>
      </c>
      <c r="E62" s="242" t="str">
        <f>IF('ESA Input'!AH27="","",'ESA Input'!AH27)</f>
        <v/>
      </c>
      <c r="F62" s="461" t="str">
        <f>IF('ESA Input'!AH27="","",IF('ESA Input'!AH27="YES",'ESA Input'!AG27,""))</f>
        <v/>
      </c>
      <c r="G62" s="462"/>
      <c r="H62" s="201" t="str">
        <f>IF('ESA Input'!AH27="","",IF('ESA Input'!AH27="Yes",'ESA Input'!J27,""))</f>
        <v/>
      </c>
      <c r="I62" s="227" t="str">
        <f>IF('ESA Input'!AH27="","",IF('ESA Input'!AH27="Yes",'ESA Input'!D27,""))</f>
        <v/>
      </c>
      <c r="J62" s="235" t="str">
        <f>IF('ESA Input'!AH27="","",IF('ESA Input'!AH27="Yes",'ESA Input'!E27,""))</f>
        <v/>
      </c>
      <c r="K62" s="29" t="str">
        <f>IF('ESA Input'!AH27="","",IF('ESA Input'!AH27="Yes",'ESA Input'!H27,""))</f>
        <v/>
      </c>
      <c r="L62" s="236" t="str">
        <f>IF('ESA Input'!AH27="","",IF('ESA Input'!AH27="Yes",'ESA Input'!G27,""))</f>
        <v/>
      </c>
      <c r="M62" s="31" t="str">
        <f t="shared" si="3"/>
        <v/>
      </c>
      <c r="N62" s="208" t="str">
        <f t="shared" si="4"/>
        <v/>
      </c>
      <c r="O62" s="209" t="str">
        <f t="shared" si="5"/>
        <v/>
      </c>
      <c r="P62" s="209" t="str">
        <f t="shared" si="6"/>
        <v/>
      </c>
      <c r="Q62" s="31" t="str">
        <f t="shared" si="7"/>
        <v/>
      </c>
      <c r="R62" s="129" t="s">
        <v>9</v>
      </c>
      <c r="S62" s="128" t="s">
        <v>9</v>
      </c>
      <c r="T62" s="1"/>
    </row>
    <row r="63" spans="1:20" ht="15.75" hidden="1" customHeight="1">
      <c r="A63" s="1" t="str">
        <f t="shared" si="1"/>
        <v/>
      </c>
      <c r="B63" s="268" t="str">
        <f t="shared" si="2"/>
        <v>X</v>
      </c>
      <c r="C63" s="1"/>
      <c r="D63" s="27" t="str">
        <f>IF('ESA Input'!AH28="","",IF('ESA Input'!AH28="Yes",'ESA Input'!B28,"Ineligible"))</f>
        <v/>
      </c>
      <c r="E63" s="242" t="str">
        <f>IF('ESA Input'!AH28="","",'ESA Input'!AH28)</f>
        <v/>
      </c>
      <c r="F63" s="461" t="str">
        <f>IF('ESA Input'!AH28="","",IF('ESA Input'!AH28="YES",'ESA Input'!AG28,""))</f>
        <v/>
      </c>
      <c r="G63" s="462"/>
      <c r="H63" s="201" t="str">
        <f>IF('ESA Input'!AH28="","",IF('ESA Input'!AH28="Yes",'ESA Input'!J28,""))</f>
        <v/>
      </c>
      <c r="I63" s="227" t="str">
        <f>IF('ESA Input'!AH28="","",IF('ESA Input'!AH28="Yes",'ESA Input'!D28,""))</f>
        <v/>
      </c>
      <c r="J63" s="235" t="str">
        <f>IF('ESA Input'!AH28="","",IF('ESA Input'!AH28="Yes",'ESA Input'!E28,""))</f>
        <v/>
      </c>
      <c r="K63" s="29" t="str">
        <f>IF('ESA Input'!AH28="","",IF('ESA Input'!AH28="Yes",'ESA Input'!H28,""))</f>
        <v/>
      </c>
      <c r="L63" s="236" t="str">
        <f>IF('ESA Input'!AH28="","",IF('ESA Input'!AH28="Yes",'ESA Input'!G28,""))</f>
        <v/>
      </c>
      <c r="M63" s="31" t="str">
        <f t="shared" si="3"/>
        <v/>
      </c>
      <c r="N63" s="208" t="str">
        <f t="shared" si="4"/>
        <v/>
      </c>
      <c r="O63" s="209" t="str">
        <f t="shared" si="5"/>
        <v/>
      </c>
      <c r="P63" s="209" t="str">
        <f t="shared" si="6"/>
        <v/>
      </c>
      <c r="Q63" s="31" t="str">
        <f t="shared" si="7"/>
        <v/>
      </c>
      <c r="R63" s="129" t="s">
        <v>9</v>
      </c>
      <c r="S63" s="128" t="s">
        <v>9</v>
      </c>
      <c r="T63" s="1"/>
    </row>
    <row r="64" spans="1:20" ht="15.75" hidden="1" customHeight="1">
      <c r="A64" s="1" t="str">
        <f t="shared" si="1"/>
        <v/>
      </c>
      <c r="B64" s="268" t="str">
        <f t="shared" si="2"/>
        <v>X</v>
      </c>
      <c r="C64" s="1"/>
      <c r="D64" s="27" t="str">
        <f>IF('ESA Input'!AH29="","",IF('ESA Input'!AH29="Yes",'ESA Input'!B29,"Ineligible"))</f>
        <v/>
      </c>
      <c r="E64" s="242" t="str">
        <f>IF('ESA Input'!AH29="","",'ESA Input'!AH29)</f>
        <v/>
      </c>
      <c r="F64" s="461" t="str">
        <f>IF('ESA Input'!AH29="","",IF('ESA Input'!AH29="YES",'ESA Input'!AG29,""))</f>
        <v/>
      </c>
      <c r="G64" s="462"/>
      <c r="H64" s="201" t="str">
        <f>IF('ESA Input'!AH29="","",IF('ESA Input'!AH29="Yes",'ESA Input'!J29,""))</f>
        <v/>
      </c>
      <c r="I64" s="227" t="str">
        <f>IF('ESA Input'!AH29="","",IF('ESA Input'!AH29="Yes",'ESA Input'!D29,""))</f>
        <v/>
      </c>
      <c r="J64" s="235" t="str">
        <f>IF('ESA Input'!AH29="","",IF('ESA Input'!AH29="Yes",'ESA Input'!E29,""))</f>
        <v/>
      </c>
      <c r="K64" s="29" t="str">
        <f>IF('ESA Input'!AH29="","",IF('ESA Input'!AH29="Yes",'ESA Input'!H29,""))</f>
        <v/>
      </c>
      <c r="L64" s="236" t="str">
        <f>IF('ESA Input'!AH29="","",IF('ESA Input'!AH29="Yes",'ESA Input'!G29,""))</f>
        <v/>
      </c>
      <c r="M64" s="31" t="str">
        <f t="shared" si="3"/>
        <v/>
      </c>
      <c r="N64" s="208" t="str">
        <f t="shared" si="4"/>
        <v/>
      </c>
      <c r="O64" s="209" t="str">
        <f t="shared" si="5"/>
        <v/>
      </c>
      <c r="P64" s="209" t="str">
        <f t="shared" si="6"/>
        <v/>
      </c>
      <c r="Q64" s="31" t="str">
        <f t="shared" si="7"/>
        <v/>
      </c>
      <c r="R64" s="129" t="s">
        <v>9</v>
      </c>
      <c r="S64" s="128" t="s">
        <v>9</v>
      </c>
      <c r="T64" s="1"/>
    </row>
    <row r="65" spans="1:20" ht="15.75" hidden="1" customHeight="1">
      <c r="A65" s="1" t="str">
        <f t="shared" si="1"/>
        <v/>
      </c>
      <c r="B65" s="268" t="str">
        <f t="shared" si="2"/>
        <v>X</v>
      </c>
      <c r="C65" s="1"/>
      <c r="D65" s="27" t="str">
        <f>IF('ESA Input'!AH30="","",IF('ESA Input'!AH30="Yes",'ESA Input'!B30,"Ineligible"))</f>
        <v/>
      </c>
      <c r="E65" s="242" t="str">
        <f>IF('ESA Input'!AH30="","",'ESA Input'!AH30)</f>
        <v/>
      </c>
      <c r="F65" s="461" t="str">
        <f>IF('ESA Input'!AH30="","",IF('ESA Input'!AH30="YES",'ESA Input'!AG30,""))</f>
        <v/>
      </c>
      <c r="G65" s="462"/>
      <c r="H65" s="201" t="str">
        <f>IF('ESA Input'!AH30="","",IF('ESA Input'!AH30="Yes",'ESA Input'!J30,""))</f>
        <v/>
      </c>
      <c r="I65" s="227" t="str">
        <f>IF('ESA Input'!AH30="","",IF('ESA Input'!AH30="Yes",'ESA Input'!D30,""))</f>
        <v/>
      </c>
      <c r="J65" s="235" t="str">
        <f>IF('ESA Input'!AH30="","",IF('ESA Input'!AH30="Yes",'ESA Input'!E30,""))</f>
        <v/>
      </c>
      <c r="K65" s="29" t="str">
        <f>IF('ESA Input'!AH30="","",IF('ESA Input'!AH30="Yes",'ESA Input'!H30,""))</f>
        <v/>
      </c>
      <c r="L65" s="236" t="str">
        <f>IF('ESA Input'!AH30="","",IF('ESA Input'!AH30="Yes",'ESA Input'!G30,""))</f>
        <v/>
      </c>
      <c r="M65" s="31" t="str">
        <f t="shared" si="3"/>
        <v/>
      </c>
      <c r="N65" s="208" t="str">
        <f t="shared" si="4"/>
        <v/>
      </c>
      <c r="O65" s="209" t="str">
        <f t="shared" si="5"/>
        <v/>
      </c>
      <c r="P65" s="209" t="str">
        <f t="shared" si="6"/>
        <v/>
      </c>
      <c r="Q65" s="31" t="str">
        <f t="shared" si="7"/>
        <v/>
      </c>
      <c r="R65" s="129" t="s">
        <v>9</v>
      </c>
      <c r="S65" s="128" t="s">
        <v>9</v>
      </c>
      <c r="T65" s="1"/>
    </row>
    <row r="66" spans="1:20" ht="15.75" hidden="1" customHeight="1">
      <c r="A66" s="1" t="str">
        <f t="shared" si="1"/>
        <v/>
      </c>
      <c r="B66" s="268" t="str">
        <f t="shared" si="2"/>
        <v>X</v>
      </c>
      <c r="C66" s="1"/>
      <c r="D66" s="27" t="str">
        <f>IF('ESA Input'!AH31="","",IF('ESA Input'!AH31="Yes",'ESA Input'!B31,"Ineligible"))</f>
        <v/>
      </c>
      <c r="E66" s="242" t="str">
        <f>IF('ESA Input'!AH31="","",'ESA Input'!AH31)</f>
        <v/>
      </c>
      <c r="F66" s="461" t="str">
        <f>IF('ESA Input'!AH31="","",IF('ESA Input'!AH31="YES",'ESA Input'!AG31,""))</f>
        <v/>
      </c>
      <c r="G66" s="462"/>
      <c r="H66" s="201" t="str">
        <f>IF('ESA Input'!AH31="","",IF('ESA Input'!AH31="Yes",'ESA Input'!J31,""))</f>
        <v/>
      </c>
      <c r="I66" s="227" t="str">
        <f>IF('ESA Input'!AH31="","",IF('ESA Input'!AH31="Yes",'ESA Input'!D31,""))</f>
        <v/>
      </c>
      <c r="J66" s="235" t="str">
        <f>IF('ESA Input'!AH31="","",IF('ESA Input'!AH31="Yes",'ESA Input'!E31,""))</f>
        <v/>
      </c>
      <c r="K66" s="29" t="str">
        <f>IF('ESA Input'!AH31="","",IF('ESA Input'!AH31="Yes",'ESA Input'!H31,""))</f>
        <v/>
      </c>
      <c r="L66" s="236" t="str">
        <f>IF('ESA Input'!AH31="","",IF('ESA Input'!AH31="Yes",'ESA Input'!G31,""))</f>
        <v/>
      </c>
      <c r="M66" s="31" t="str">
        <f t="shared" si="3"/>
        <v/>
      </c>
      <c r="N66" s="208" t="str">
        <f t="shared" si="4"/>
        <v/>
      </c>
      <c r="O66" s="209" t="str">
        <f t="shared" si="5"/>
        <v/>
      </c>
      <c r="P66" s="209" t="str">
        <f t="shared" si="6"/>
        <v/>
      </c>
      <c r="Q66" s="31" t="str">
        <f t="shared" si="7"/>
        <v/>
      </c>
      <c r="R66" s="129" t="s">
        <v>9</v>
      </c>
      <c r="S66" s="128" t="s">
        <v>9</v>
      </c>
      <c r="T66" s="1"/>
    </row>
    <row r="67" spans="1:20" ht="15.75" hidden="1" customHeight="1" thickBot="1">
      <c r="A67" s="1" t="str">
        <f t="shared" si="1"/>
        <v/>
      </c>
      <c r="B67" s="268" t="str">
        <f t="shared" si="2"/>
        <v>X</v>
      </c>
      <c r="C67" s="1"/>
      <c r="D67" s="27" t="str">
        <f>IF('ESA Input'!AH32="","",IF('ESA Input'!AH32="Yes",'ESA Input'!B32,"Ineligible"))</f>
        <v/>
      </c>
      <c r="E67" s="242" t="str">
        <f>IF('ESA Input'!AH32="","",'ESA Input'!AH32)</f>
        <v/>
      </c>
      <c r="F67" s="461" t="str">
        <f>IF('ESA Input'!AH32="","",IF('ESA Input'!AH32="YES",'ESA Input'!AG32,""))</f>
        <v/>
      </c>
      <c r="G67" s="462"/>
      <c r="H67" s="201" t="str">
        <f>IF('ESA Input'!AH32="","",IF('ESA Input'!AH32="Yes",'ESA Input'!J32,""))</f>
        <v/>
      </c>
      <c r="I67" s="227" t="str">
        <f>IF('ESA Input'!AH32="","",IF('ESA Input'!AH32="Yes",'ESA Input'!D32,""))</f>
        <v/>
      </c>
      <c r="J67" s="235" t="str">
        <f>IF('ESA Input'!AH32="","",IF('ESA Input'!AH32="Yes",'ESA Input'!E32,""))</f>
        <v/>
      </c>
      <c r="K67" s="29" t="str">
        <f>IF('ESA Input'!AH32="","",IF('ESA Input'!AH32="Yes",'ESA Input'!H32,""))</f>
        <v/>
      </c>
      <c r="L67" s="236" t="str">
        <f>IF('ESA Input'!AH32="","",IF('ESA Input'!AH32="Yes",'ESA Input'!G32,""))</f>
        <v/>
      </c>
      <c r="M67" s="31" t="str">
        <f t="shared" si="3"/>
        <v/>
      </c>
      <c r="N67" s="208" t="str">
        <f t="shared" si="4"/>
        <v/>
      </c>
      <c r="O67" s="209" t="str">
        <f t="shared" si="5"/>
        <v/>
      </c>
      <c r="P67" s="209" t="str">
        <f t="shared" si="6"/>
        <v/>
      </c>
      <c r="Q67" s="31" t="str">
        <f t="shared" si="7"/>
        <v/>
      </c>
      <c r="R67" s="129" t="s">
        <v>9</v>
      </c>
      <c r="S67" s="128" t="s">
        <v>9</v>
      </c>
      <c r="T67" s="1"/>
    </row>
    <row r="68" spans="1:20" ht="15.75" hidden="1" customHeight="1">
      <c r="A68" s="1" t="str">
        <f t="shared" si="1"/>
        <v/>
      </c>
      <c r="B68" s="268" t="str">
        <f t="shared" si="2"/>
        <v>X</v>
      </c>
      <c r="C68" s="1"/>
      <c r="D68" s="27" t="str">
        <f>IF('ESA Input'!AH33="","",IF('ESA Input'!AH33="Yes",'ESA Input'!B33,"Ineligible"))</f>
        <v/>
      </c>
      <c r="E68" s="242" t="str">
        <f>IF('ESA Input'!AH33="","",'ESA Input'!AH33)</f>
        <v/>
      </c>
      <c r="F68" s="461" t="str">
        <f>IF('ESA Input'!AH33="","",IF('ESA Input'!AH33="YES",'ESA Input'!AG33,""))</f>
        <v/>
      </c>
      <c r="G68" s="462"/>
      <c r="H68" s="201" t="str">
        <f>IF('ESA Input'!AH33="","",IF('ESA Input'!AH33="Yes",'ESA Input'!J33,""))</f>
        <v/>
      </c>
      <c r="I68" s="227" t="str">
        <f>IF('ESA Input'!AH33="","",IF('ESA Input'!AH33="Yes",'ESA Input'!D33,""))</f>
        <v/>
      </c>
      <c r="J68" s="235" t="str">
        <f>IF('ESA Input'!AH33="","",IF('ESA Input'!AH33="Yes",'ESA Input'!E33,""))</f>
        <v/>
      </c>
      <c r="K68" s="29" t="str">
        <f>IF('ESA Input'!AH33="","",IF('ESA Input'!AH33="Yes",'ESA Input'!H33,""))</f>
        <v/>
      </c>
      <c r="L68" s="236" t="str">
        <f>IF('ESA Input'!AH33="","",IF('ESA Input'!AH33="Yes",'ESA Input'!G33,""))</f>
        <v/>
      </c>
      <c r="M68" s="31" t="str">
        <f t="shared" si="3"/>
        <v/>
      </c>
      <c r="N68" s="208" t="str">
        <f t="shared" si="4"/>
        <v/>
      </c>
      <c r="O68" s="209" t="str">
        <f t="shared" si="5"/>
        <v/>
      </c>
      <c r="P68" s="209" t="str">
        <f t="shared" si="6"/>
        <v/>
      </c>
      <c r="Q68" s="31" t="str">
        <f t="shared" si="7"/>
        <v/>
      </c>
      <c r="R68" s="129" t="s">
        <v>9</v>
      </c>
      <c r="S68" s="128" t="s">
        <v>9</v>
      </c>
      <c r="T68" s="1"/>
    </row>
    <row r="69" spans="1:20" ht="15.75" hidden="1" customHeight="1">
      <c r="A69" s="1" t="str">
        <f t="shared" si="1"/>
        <v/>
      </c>
      <c r="B69" s="268" t="str">
        <f t="shared" si="2"/>
        <v>X</v>
      </c>
      <c r="C69" s="1"/>
      <c r="D69" s="27" t="str">
        <f>IF('ESA Input'!AH34="","",IF('ESA Input'!AH34="Yes",'ESA Input'!B34,"Ineligible"))</f>
        <v/>
      </c>
      <c r="E69" s="242" t="str">
        <f>IF('ESA Input'!AH34="","",'ESA Input'!AH34)</f>
        <v/>
      </c>
      <c r="F69" s="461" t="str">
        <f>IF('ESA Input'!AH34="","",IF('ESA Input'!AH34="YES",'ESA Input'!AG34,""))</f>
        <v/>
      </c>
      <c r="G69" s="462"/>
      <c r="H69" s="201" t="str">
        <f>IF('ESA Input'!AH34="","",IF('ESA Input'!AH34="Yes",'ESA Input'!J34,""))</f>
        <v/>
      </c>
      <c r="I69" s="227" t="str">
        <f>IF('ESA Input'!AH34="","",IF('ESA Input'!AH34="Yes",'ESA Input'!D34,""))</f>
        <v/>
      </c>
      <c r="J69" s="235" t="str">
        <f>IF('ESA Input'!AH34="","",IF('ESA Input'!AH34="Yes",'ESA Input'!E34,""))</f>
        <v/>
      </c>
      <c r="K69" s="29" t="str">
        <f>IF('ESA Input'!AH34="","",IF('ESA Input'!AH34="Yes",'ESA Input'!H34,""))</f>
        <v/>
      </c>
      <c r="L69" s="236" t="str">
        <f>IF('ESA Input'!AH34="","",IF('ESA Input'!AH34="Yes",'ESA Input'!G34,""))</f>
        <v/>
      </c>
      <c r="M69" s="31" t="str">
        <f t="shared" si="3"/>
        <v/>
      </c>
      <c r="N69" s="208" t="str">
        <f t="shared" si="4"/>
        <v/>
      </c>
      <c r="O69" s="209" t="str">
        <f t="shared" si="5"/>
        <v/>
      </c>
      <c r="P69" s="209" t="str">
        <f t="shared" si="6"/>
        <v/>
      </c>
      <c r="Q69" s="31" t="str">
        <f t="shared" si="7"/>
        <v/>
      </c>
      <c r="R69" s="129" t="s">
        <v>9</v>
      </c>
      <c r="S69" s="128" t="s">
        <v>9</v>
      </c>
      <c r="T69" s="1"/>
    </row>
    <row r="70" spans="1:20" ht="15.75" hidden="1" customHeight="1">
      <c r="A70" s="1" t="str">
        <f t="shared" si="1"/>
        <v/>
      </c>
      <c r="B70" s="268" t="str">
        <f t="shared" si="2"/>
        <v>X</v>
      </c>
      <c r="C70" s="1"/>
      <c r="D70" s="27" t="str">
        <f>IF('ESA Input'!AH35="","",IF('ESA Input'!AH35="Yes",'ESA Input'!B35,"Ineligible"))</f>
        <v/>
      </c>
      <c r="E70" s="242" t="str">
        <f>IF('ESA Input'!AH35="","",'ESA Input'!AH35)</f>
        <v/>
      </c>
      <c r="F70" s="461" t="str">
        <f>IF('ESA Input'!AH35="","",IF('ESA Input'!AH35="YES",'ESA Input'!AG35,""))</f>
        <v/>
      </c>
      <c r="G70" s="462"/>
      <c r="H70" s="201" t="str">
        <f>IF('ESA Input'!AH35="","",IF('ESA Input'!AH35="Yes",'ESA Input'!J35,""))</f>
        <v/>
      </c>
      <c r="I70" s="227" t="str">
        <f>IF('ESA Input'!AH35="","",IF('ESA Input'!AH35="Yes",'ESA Input'!D35,""))</f>
        <v/>
      </c>
      <c r="J70" s="235" t="str">
        <f>IF('ESA Input'!AH35="","",IF('ESA Input'!AH35="Yes",'ESA Input'!E35,""))</f>
        <v/>
      </c>
      <c r="K70" s="29" t="str">
        <f>IF('ESA Input'!AH35="","",IF('ESA Input'!AH35="Yes",'ESA Input'!H35,""))</f>
        <v/>
      </c>
      <c r="L70" s="236" t="str">
        <f>IF('ESA Input'!AH35="","",IF('ESA Input'!AH35="Yes",'ESA Input'!G35,""))</f>
        <v/>
      </c>
      <c r="M70" s="31" t="str">
        <f t="shared" si="3"/>
        <v/>
      </c>
      <c r="N70" s="208" t="str">
        <f t="shared" si="4"/>
        <v/>
      </c>
      <c r="O70" s="209" t="str">
        <f t="shared" si="5"/>
        <v/>
      </c>
      <c r="P70" s="209" t="str">
        <f t="shared" si="6"/>
        <v/>
      </c>
      <c r="Q70" s="31" t="str">
        <f t="shared" si="7"/>
        <v/>
      </c>
      <c r="R70" s="129" t="s">
        <v>9</v>
      </c>
      <c r="S70" s="128" t="s">
        <v>9</v>
      </c>
      <c r="T70" s="1"/>
    </row>
    <row r="71" spans="1:20" ht="15.75" hidden="1" customHeight="1">
      <c r="A71" s="1" t="str">
        <f t="shared" si="1"/>
        <v/>
      </c>
      <c r="B71" s="268" t="str">
        <f t="shared" si="2"/>
        <v>X</v>
      </c>
      <c r="C71" s="1"/>
      <c r="D71" s="27" t="str">
        <f>IF('ESA Input'!AH36="","",IF('ESA Input'!AH36="Yes",'ESA Input'!B36,"Ineligible"))</f>
        <v/>
      </c>
      <c r="E71" s="242" t="str">
        <f>IF('ESA Input'!AH36="","",'ESA Input'!AH36)</f>
        <v/>
      </c>
      <c r="F71" s="461" t="str">
        <f>IF('ESA Input'!AH36="","",IF('ESA Input'!AH36="YES",'ESA Input'!AG36,""))</f>
        <v/>
      </c>
      <c r="G71" s="462"/>
      <c r="H71" s="201" t="str">
        <f>IF('ESA Input'!AH36="","",IF('ESA Input'!AH36="Yes",'ESA Input'!J36,""))</f>
        <v/>
      </c>
      <c r="I71" s="227" t="str">
        <f>IF('ESA Input'!AH36="","",IF('ESA Input'!AH36="Yes",'ESA Input'!D36,""))</f>
        <v/>
      </c>
      <c r="J71" s="235" t="str">
        <f>IF('ESA Input'!AH36="","",IF('ESA Input'!AH36="Yes",'ESA Input'!E36,""))</f>
        <v/>
      </c>
      <c r="K71" s="29" t="str">
        <f>IF('ESA Input'!AH36="","",IF('ESA Input'!AH36="Yes",'ESA Input'!H36,""))</f>
        <v/>
      </c>
      <c r="L71" s="236" t="str">
        <f>IF('ESA Input'!AH36="","",IF('ESA Input'!AH36="Yes",'ESA Input'!G36,""))</f>
        <v/>
      </c>
      <c r="M71" s="31" t="str">
        <f t="shared" si="3"/>
        <v/>
      </c>
      <c r="N71" s="208" t="str">
        <f t="shared" si="4"/>
        <v/>
      </c>
      <c r="O71" s="209" t="str">
        <f t="shared" si="5"/>
        <v/>
      </c>
      <c r="P71" s="209" t="str">
        <f t="shared" si="6"/>
        <v/>
      </c>
      <c r="Q71" s="31" t="str">
        <f t="shared" si="7"/>
        <v/>
      </c>
      <c r="R71" s="129" t="s">
        <v>9</v>
      </c>
      <c r="S71" s="128" t="s">
        <v>9</v>
      </c>
      <c r="T71" s="1"/>
    </row>
    <row r="72" spans="1:20" ht="15.75" hidden="1" customHeight="1">
      <c r="A72" s="1" t="str">
        <f t="shared" si="1"/>
        <v/>
      </c>
      <c r="B72" s="268" t="str">
        <f t="shared" si="2"/>
        <v>X</v>
      </c>
      <c r="C72" s="1"/>
      <c r="D72" s="27" t="str">
        <f>IF('ESA Input'!AH37="","",IF('ESA Input'!AH37="Yes",'ESA Input'!B37,"Ineligible"))</f>
        <v/>
      </c>
      <c r="E72" s="242" t="str">
        <f>IF('ESA Input'!AH37="","",'ESA Input'!AH37)</f>
        <v/>
      </c>
      <c r="F72" s="461" t="str">
        <f>IF('ESA Input'!AH37="","",IF('ESA Input'!AH37="YES",'ESA Input'!AG37,""))</f>
        <v/>
      </c>
      <c r="G72" s="462"/>
      <c r="H72" s="201" t="str">
        <f>IF('ESA Input'!AH37="","",IF('ESA Input'!AH37="Yes",'ESA Input'!J37,""))</f>
        <v/>
      </c>
      <c r="I72" s="227" t="str">
        <f>IF('ESA Input'!AH37="","",IF('ESA Input'!AH37="Yes",'ESA Input'!D37,""))</f>
        <v/>
      </c>
      <c r="J72" s="235" t="str">
        <f>IF('ESA Input'!AH37="","",IF('ESA Input'!AH37="Yes",'ESA Input'!E37,""))</f>
        <v/>
      </c>
      <c r="K72" s="29" t="str">
        <f>IF('ESA Input'!AH37="","",IF('ESA Input'!AH37="Yes",'ESA Input'!H37,""))</f>
        <v/>
      </c>
      <c r="L72" s="236" t="str">
        <f>IF('ESA Input'!AH37="","",IF('ESA Input'!AH37="Yes",'ESA Input'!G37,""))</f>
        <v/>
      </c>
      <c r="M72" s="31" t="str">
        <f t="shared" si="3"/>
        <v/>
      </c>
      <c r="N72" s="208" t="str">
        <f t="shared" si="4"/>
        <v/>
      </c>
      <c r="O72" s="209" t="str">
        <f t="shared" si="5"/>
        <v/>
      </c>
      <c r="P72" s="209" t="str">
        <f t="shared" si="6"/>
        <v/>
      </c>
      <c r="Q72" s="31" t="str">
        <f t="shared" si="7"/>
        <v/>
      </c>
      <c r="R72" s="129" t="s">
        <v>9</v>
      </c>
      <c r="S72" s="128" t="s">
        <v>9</v>
      </c>
      <c r="T72" s="1"/>
    </row>
    <row r="73" spans="1:20" ht="15.75" hidden="1" customHeight="1">
      <c r="A73" s="1" t="str">
        <f t="shared" si="1"/>
        <v/>
      </c>
      <c r="B73" s="268" t="str">
        <f t="shared" si="2"/>
        <v>X</v>
      </c>
      <c r="C73" s="1"/>
      <c r="D73" s="27" t="str">
        <f>IF('ESA Input'!AH38="","",IF('ESA Input'!AH38="Yes",'ESA Input'!B38,"Ineligible"))</f>
        <v/>
      </c>
      <c r="E73" s="242" t="str">
        <f>IF('ESA Input'!AH38="","",'ESA Input'!AH38)</f>
        <v/>
      </c>
      <c r="F73" s="461" t="str">
        <f>IF('ESA Input'!AH38="","",IF('ESA Input'!AH38="YES",'ESA Input'!AG38,""))</f>
        <v/>
      </c>
      <c r="G73" s="462"/>
      <c r="H73" s="201" t="str">
        <f>IF('ESA Input'!AH38="","",IF('ESA Input'!AH38="Yes",'ESA Input'!J38,""))</f>
        <v/>
      </c>
      <c r="I73" s="227" t="str">
        <f>IF('ESA Input'!AH38="","",IF('ESA Input'!AH38="Yes",'ESA Input'!D38,""))</f>
        <v/>
      </c>
      <c r="J73" s="235" t="str">
        <f>IF('ESA Input'!AH38="","",IF('ESA Input'!AH38="Yes",'ESA Input'!E38,""))</f>
        <v/>
      </c>
      <c r="K73" s="29" t="str">
        <f>IF('ESA Input'!AH38="","",IF('ESA Input'!AH38="Yes",'ESA Input'!H38,""))</f>
        <v/>
      </c>
      <c r="L73" s="236" t="str">
        <f>IF('ESA Input'!AH38="","",IF('ESA Input'!AH38="Yes",'ESA Input'!G38,""))</f>
        <v/>
      </c>
      <c r="M73" s="31" t="str">
        <f t="shared" si="3"/>
        <v/>
      </c>
      <c r="N73" s="208" t="str">
        <f t="shared" si="4"/>
        <v/>
      </c>
      <c r="O73" s="209" t="str">
        <f t="shared" si="5"/>
        <v/>
      </c>
      <c r="P73" s="209" t="str">
        <f t="shared" si="6"/>
        <v/>
      </c>
      <c r="Q73" s="31" t="str">
        <f t="shared" si="7"/>
        <v/>
      </c>
      <c r="R73" s="129" t="s">
        <v>9</v>
      </c>
      <c r="S73" s="128" t="s">
        <v>9</v>
      </c>
      <c r="T73" s="1"/>
    </row>
    <row r="74" spans="1:20" ht="15.75" hidden="1" customHeight="1">
      <c r="A74" s="1" t="str">
        <f t="shared" si="1"/>
        <v/>
      </c>
      <c r="B74" s="268" t="str">
        <f t="shared" si="2"/>
        <v>X</v>
      </c>
      <c r="C74" s="1"/>
      <c r="D74" s="27" t="str">
        <f>IF('ESA Input'!AH39="","",IF('ESA Input'!AH39="Yes",'ESA Input'!B39,"Ineligible"))</f>
        <v/>
      </c>
      <c r="E74" s="242" t="str">
        <f>IF('ESA Input'!AH39="","",'ESA Input'!AH39)</f>
        <v/>
      </c>
      <c r="F74" s="461" t="str">
        <f>IF('ESA Input'!AH39="","",IF('ESA Input'!AH39="YES",'ESA Input'!AG39,""))</f>
        <v/>
      </c>
      <c r="G74" s="462"/>
      <c r="H74" s="201" t="str">
        <f>IF('ESA Input'!AH39="","",IF('ESA Input'!AH39="Yes",'ESA Input'!J39,""))</f>
        <v/>
      </c>
      <c r="I74" s="227" t="str">
        <f>IF('ESA Input'!AH39="","",IF('ESA Input'!AH39="Yes",'ESA Input'!D39,""))</f>
        <v/>
      </c>
      <c r="J74" s="235" t="str">
        <f>IF('ESA Input'!AH39="","",IF('ESA Input'!AH39="Yes",'ESA Input'!E39,""))</f>
        <v/>
      </c>
      <c r="K74" s="29" t="str">
        <f>IF('ESA Input'!AH39="","",IF('ESA Input'!AH39="Yes",'ESA Input'!H39,""))</f>
        <v/>
      </c>
      <c r="L74" s="236" t="str">
        <f>IF('ESA Input'!AH39="","",IF('ESA Input'!AH39="Yes",'ESA Input'!G39,""))</f>
        <v/>
      </c>
      <c r="M74" s="31" t="str">
        <f t="shared" si="3"/>
        <v/>
      </c>
      <c r="N74" s="208" t="str">
        <f t="shared" si="4"/>
        <v/>
      </c>
      <c r="O74" s="209" t="str">
        <f t="shared" si="5"/>
        <v/>
      </c>
      <c r="P74" s="209" t="str">
        <f t="shared" si="6"/>
        <v/>
      </c>
      <c r="Q74" s="31" t="str">
        <f t="shared" si="7"/>
        <v/>
      </c>
      <c r="R74" s="129" t="s">
        <v>9</v>
      </c>
      <c r="S74" s="128" t="s">
        <v>9</v>
      </c>
      <c r="T74" s="1"/>
    </row>
    <row r="75" spans="1:20" ht="15.75" hidden="1" customHeight="1">
      <c r="A75" s="1" t="str">
        <f t="shared" si="1"/>
        <v/>
      </c>
      <c r="B75" s="268" t="str">
        <f t="shared" si="2"/>
        <v>X</v>
      </c>
      <c r="C75" s="1"/>
      <c r="D75" s="27" t="str">
        <f>IF('ESA Input'!AH40="","",IF('ESA Input'!AH40="Yes",'ESA Input'!B40,"Ineligible"))</f>
        <v/>
      </c>
      <c r="E75" s="242" t="str">
        <f>IF('ESA Input'!AH40="","",'ESA Input'!AH40)</f>
        <v/>
      </c>
      <c r="F75" s="461" t="str">
        <f>IF('ESA Input'!AH40="","",IF('ESA Input'!AH40="YES",'ESA Input'!AG40,""))</f>
        <v/>
      </c>
      <c r="G75" s="462"/>
      <c r="H75" s="201" t="str">
        <f>IF('ESA Input'!AH40="","",IF('ESA Input'!AH40="Yes",'ESA Input'!J40,""))</f>
        <v/>
      </c>
      <c r="I75" s="227" t="str">
        <f>IF('ESA Input'!AH40="","",IF('ESA Input'!AH40="Yes",'ESA Input'!D40,""))</f>
        <v/>
      </c>
      <c r="J75" s="235" t="str">
        <f>IF('ESA Input'!AH40="","",IF('ESA Input'!AH40="Yes",'ESA Input'!E40,""))</f>
        <v/>
      </c>
      <c r="K75" s="29" t="str">
        <f>IF('ESA Input'!AH40="","",IF('ESA Input'!AH40="Yes",'ESA Input'!H40,""))</f>
        <v/>
      </c>
      <c r="L75" s="236" t="str">
        <f>IF('ESA Input'!AH40="","",IF('ESA Input'!AH40="Yes",'ESA Input'!G40,""))</f>
        <v/>
      </c>
      <c r="M75" s="31" t="str">
        <f t="shared" si="3"/>
        <v/>
      </c>
      <c r="N75" s="208" t="str">
        <f t="shared" si="4"/>
        <v/>
      </c>
      <c r="O75" s="209" t="str">
        <f t="shared" si="5"/>
        <v/>
      </c>
      <c r="P75" s="209" t="str">
        <f t="shared" si="6"/>
        <v/>
      </c>
      <c r="Q75" s="31" t="str">
        <f t="shared" si="7"/>
        <v/>
      </c>
      <c r="R75" s="129" t="s">
        <v>9</v>
      </c>
      <c r="S75" s="128" t="s">
        <v>9</v>
      </c>
      <c r="T75" s="1"/>
    </row>
    <row r="76" spans="1:20" ht="15.75" hidden="1" customHeight="1">
      <c r="A76" s="1" t="str">
        <f t="shared" si="1"/>
        <v/>
      </c>
      <c r="B76" s="268" t="str">
        <f t="shared" si="2"/>
        <v>X</v>
      </c>
      <c r="C76" s="1"/>
      <c r="D76" s="27" t="str">
        <f>IF('ESA Input'!AH41="","",IF('ESA Input'!AH41="Yes",'ESA Input'!B41,"Ineligible"))</f>
        <v/>
      </c>
      <c r="E76" s="242" t="str">
        <f>IF('ESA Input'!AH41="","",'ESA Input'!AH41)</f>
        <v/>
      </c>
      <c r="F76" s="461" t="str">
        <f>IF('ESA Input'!AH41="","",IF('ESA Input'!AH41="YES",'ESA Input'!AG41,""))</f>
        <v/>
      </c>
      <c r="G76" s="462"/>
      <c r="H76" s="201" t="str">
        <f>IF('ESA Input'!AH41="","",IF('ESA Input'!AH41="Yes",'ESA Input'!J41,""))</f>
        <v/>
      </c>
      <c r="I76" s="227" t="str">
        <f>IF('ESA Input'!AH41="","",IF('ESA Input'!AH41="Yes",'ESA Input'!D41,""))</f>
        <v/>
      </c>
      <c r="J76" s="235" t="str">
        <f>IF('ESA Input'!AH41="","",IF('ESA Input'!AH41="Yes",'ESA Input'!E41,""))</f>
        <v/>
      </c>
      <c r="K76" s="29" t="str">
        <f>IF('ESA Input'!AH41="","",IF('ESA Input'!AH41="Yes",'ESA Input'!H41,""))</f>
        <v/>
      </c>
      <c r="L76" s="236" t="str">
        <f>IF('ESA Input'!AH41="","",IF('ESA Input'!AH41="Yes",'ESA Input'!G41,""))</f>
        <v/>
      </c>
      <c r="M76" s="31" t="str">
        <f t="shared" si="3"/>
        <v/>
      </c>
      <c r="N76" s="208" t="str">
        <f t="shared" si="4"/>
        <v/>
      </c>
      <c r="O76" s="209" t="str">
        <f t="shared" si="5"/>
        <v/>
      </c>
      <c r="P76" s="209" t="str">
        <f t="shared" si="6"/>
        <v/>
      </c>
      <c r="Q76" s="31" t="str">
        <f t="shared" si="7"/>
        <v/>
      </c>
      <c r="R76" s="129" t="s">
        <v>9</v>
      </c>
      <c r="S76" s="128" t="s">
        <v>9</v>
      </c>
      <c r="T76" s="1"/>
    </row>
    <row r="77" spans="1:20" ht="15.75" hidden="1" customHeight="1">
      <c r="A77" s="1" t="str">
        <f t="shared" si="1"/>
        <v/>
      </c>
      <c r="B77" s="268" t="str">
        <f t="shared" si="2"/>
        <v>X</v>
      </c>
      <c r="C77" s="1"/>
      <c r="D77" s="27" t="str">
        <f>IF('ESA Input'!AH42="","",IF('ESA Input'!AH42="Yes",'ESA Input'!B42,"Ineligible"))</f>
        <v/>
      </c>
      <c r="E77" s="242" t="str">
        <f>IF('ESA Input'!AH42="","",'ESA Input'!AH42)</f>
        <v/>
      </c>
      <c r="F77" s="461" t="str">
        <f>IF('ESA Input'!AH42="","",IF('ESA Input'!AH42="YES",'ESA Input'!AG42,""))</f>
        <v/>
      </c>
      <c r="G77" s="462"/>
      <c r="H77" s="201" t="str">
        <f>IF('ESA Input'!AH42="","",IF('ESA Input'!AH42="Yes",'ESA Input'!J42,""))</f>
        <v/>
      </c>
      <c r="I77" s="227" t="str">
        <f>IF('ESA Input'!AH42="","",IF('ESA Input'!AH42="Yes",'ESA Input'!D42,""))</f>
        <v/>
      </c>
      <c r="J77" s="235" t="str">
        <f>IF('ESA Input'!AH42="","",IF('ESA Input'!AH42="Yes",'ESA Input'!E42,""))</f>
        <v/>
      </c>
      <c r="K77" s="29" t="str">
        <f>IF('ESA Input'!AH42="","",IF('ESA Input'!AH42="Yes",'ESA Input'!H42,""))</f>
        <v/>
      </c>
      <c r="L77" s="236" t="str">
        <f>IF('ESA Input'!AH42="","",IF('ESA Input'!AH42="Yes",'ESA Input'!G42,""))</f>
        <v/>
      </c>
      <c r="M77" s="31" t="str">
        <f t="shared" si="3"/>
        <v/>
      </c>
      <c r="N77" s="208" t="str">
        <f t="shared" si="4"/>
        <v/>
      </c>
      <c r="O77" s="209" t="str">
        <f t="shared" si="5"/>
        <v/>
      </c>
      <c r="P77" s="209" t="str">
        <f t="shared" si="6"/>
        <v/>
      </c>
      <c r="Q77" s="31" t="str">
        <f t="shared" si="7"/>
        <v/>
      </c>
      <c r="R77" s="129" t="s">
        <v>9</v>
      </c>
      <c r="S77" s="128" t="s">
        <v>9</v>
      </c>
      <c r="T77" s="1"/>
    </row>
    <row r="78" spans="1:20" ht="15.75" hidden="1" customHeight="1">
      <c r="A78" s="1" t="str">
        <f t="shared" si="1"/>
        <v/>
      </c>
      <c r="B78" s="268" t="str">
        <f t="shared" si="2"/>
        <v>X</v>
      </c>
      <c r="C78" s="1"/>
      <c r="D78" s="27" t="str">
        <f>IF('ESA Input'!AH43="","",IF('ESA Input'!AH43="Yes",'ESA Input'!B43,"Ineligible"))</f>
        <v/>
      </c>
      <c r="E78" s="242" t="str">
        <f>IF('ESA Input'!AH43="","",'ESA Input'!AH43)</f>
        <v/>
      </c>
      <c r="F78" s="461" t="str">
        <f>IF('ESA Input'!AH43="","",IF('ESA Input'!AH43="YES",'ESA Input'!AG43,""))</f>
        <v/>
      </c>
      <c r="G78" s="462"/>
      <c r="H78" s="201" t="str">
        <f>IF('ESA Input'!AH43="","",IF('ESA Input'!AH43="Yes",'ESA Input'!J43,""))</f>
        <v/>
      </c>
      <c r="I78" s="227" t="str">
        <f>IF('ESA Input'!AH43="","",IF('ESA Input'!AH43="Yes",'ESA Input'!D43,""))</f>
        <v/>
      </c>
      <c r="J78" s="235" t="str">
        <f>IF('ESA Input'!AH43="","",IF('ESA Input'!AH43="Yes",'ESA Input'!E43,""))</f>
        <v/>
      </c>
      <c r="K78" s="29" t="str">
        <f>IF('ESA Input'!AH43="","",IF('ESA Input'!AH43="Yes",'ESA Input'!H43,""))</f>
        <v/>
      </c>
      <c r="L78" s="236" t="str">
        <f>IF('ESA Input'!AH43="","",IF('ESA Input'!AH43="Yes",'ESA Input'!G43,""))</f>
        <v/>
      </c>
      <c r="M78" s="31" t="str">
        <f t="shared" si="3"/>
        <v/>
      </c>
      <c r="N78" s="208" t="str">
        <f t="shared" si="4"/>
        <v/>
      </c>
      <c r="O78" s="209" t="str">
        <f t="shared" si="5"/>
        <v/>
      </c>
      <c r="P78" s="209" t="str">
        <f t="shared" si="6"/>
        <v/>
      </c>
      <c r="Q78" s="31" t="str">
        <f t="shared" si="7"/>
        <v/>
      </c>
      <c r="R78" s="129" t="s">
        <v>9</v>
      </c>
      <c r="S78" s="128" t="s">
        <v>9</v>
      </c>
      <c r="T78" s="1"/>
    </row>
    <row r="79" spans="1:20" ht="15.75" hidden="1" customHeight="1">
      <c r="A79" s="1" t="str">
        <f t="shared" si="1"/>
        <v/>
      </c>
      <c r="B79" s="268" t="str">
        <f t="shared" si="2"/>
        <v>X</v>
      </c>
      <c r="C79" s="1"/>
      <c r="D79" s="27" t="str">
        <f>IF('ESA Input'!AH44="","",IF('ESA Input'!AH44="Yes",'ESA Input'!B44,"Ineligible"))</f>
        <v/>
      </c>
      <c r="E79" s="242" t="str">
        <f>IF('ESA Input'!AH44="","",'ESA Input'!AH44)</f>
        <v/>
      </c>
      <c r="F79" s="461" t="str">
        <f>IF('ESA Input'!AH44="","",IF('ESA Input'!AH44="YES",'ESA Input'!AG44,""))</f>
        <v/>
      </c>
      <c r="G79" s="462"/>
      <c r="H79" s="201" t="str">
        <f>IF('ESA Input'!AH44="","",IF('ESA Input'!AH44="Yes",'ESA Input'!J44,""))</f>
        <v/>
      </c>
      <c r="I79" s="227" t="str">
        <f>IF('ESA Input'!AH44="","",IF('ESA Input'!AH44="Yes",'ESA Input'!D44,""))</f>
        <v/>
      </c>
      <c r="J79" s="235" t="str">
        <f>IF('ESA Input'!AH44="","",IF('ESA Input'!AH44="Yes",'ESA Input'!E44,""))</f>
        <v/>
      </c>
      <c r="K79" s="29" t="str">
        <f>IF('ESA Input'!AH44="","",IF('ESA Input'!AH44="Yes",'ESA Input'!H44,""))</f>
        <v/>
      </c>
      <c r="L79" s="236" t="str">
        <f>IF('ESA Input'!AH44="","",IF('ESA Input'!AH44="Yes",'ESA Input'!G44,""))</f>
        <v/>
      </c>
      <c r="M79" s="31" t="str">
        <f t="shared" si="3"/>
        <v/>
      </c>
      <c r="N79" s="208" t="str">
        <f t="shared" si="4"/>
        <v/>
      </c>
      <c r="O79" s="209" t="str">
        <f t="shared" si="5"/>
        <v/>
      </c>
      <c r="P79" s="209" t="str">
        <f t="shared" si="6"/>
        <v/>
      </c>
      <c r="Q79" s="31" t="str">
        <f t="shared" si="7"/>
        <v/>
      </c>
      <c r="R79" s="129" t="s">
        <v>9</v>
      </c>
      <c r="S79" s="128" t="s">
        <v>9</v>
      </c>
      <c r="T79" s="1"/>
    </row>
    <row r="80" spans="1:20" ht="15.75" hidden="1" customHeight="1">
      <c r="A80" s="1" t="str">
        <f t="shared" si="1"/>
        <v/>
      </c>
      <c r="B80" s="268" t="str">
        <f t="shared" si="2"/>
        <v>X</v>
      </c>
      <c r="C80" s="1"/>
      <c r="D80" s="27" t="str">
        <f>IF('ESA Input'!AH45="","",IF('ESA Input'!AH45="Yes",'ESA Input'!B45,"Ineligible"))</f>
        <v/>
      </c>
      <c r="E80" s="242" t="str">
        <f>IF('ESA Input'!AH45="","",'ESA Input'!AH45)</f>
        <v/>
      </c>
      <c r="F80" s="461" t="str">
        <f>IF('ESA Input'!AH45="","",IF('ESA Input'!AH45="YES",'ESA Input'!AG45,""))</f>
        <v/>
      </c>
      <c r="G80" s="462"/>
      <c r="H80" s="201" t="str">
        <f>IF('ESA Input'!AH45="","",IF('ESA Input'!AH45="Yes",'ESA Input'!J45,""))</f>
        <v/>
      </c>
      <c r="I80" s="227" t="str">
        <f>IF('ESA Input'!AH45="","",IF('ESA Input'!AH45="Yes",'ESA Input'!D45,""))</f>
        <v/>
      </c>
      <c r="J80" s="235" t="str">
        <f>IF('ESA Input'!AH45="","",IF('ESA Input'!AH45="Yes",'ESA Input'!E45,""))</f>
        <v/>
      </c>
      <c r="K80" s="29" t="str">
        <f>IF('ESA Input'!AH45="","",IF('ESA Input'!AH45="Yes",'ESA Input'!H45,""))</f>
        <v/>
      </c>
      <c r="L80" s="236" t="str">
        <f>IF('ESA Input'!AH45="","",IF('ESA Input'!AH45="Yes",'ESA Input'!G45,""))</f>
        <v/>
      </c>
      <c r="M80" s="31" t="str">
        <f t="shared" si="3"/>
        <v/>
      </c>
      <c r="N80" s="208" t="str">
        <f t="shared" si="4"/>
        <v/>
      </c>
      <c r="O80" s="209" t="str">
        <f t="shared" si="5"/>
        <v/>
      </c>
      <c r="P80" s="209" t="str">
        <f t="shared" si="6"/>
        <v/>
      </c>
      <c r="Q80" s="31" t="str">
        <f t="shared" si="7"/>
        <v/>
      </c>
      <c r="R80" s="129" t="s">
        <v>9</v>
      </c>
      <c r="S80" s="128" t="s">
        <v>9</v>
      </c>
      <c r="T80" s="1"/>
    </row>
    <row r="81" spans="1:20" ht="15.75" hidden="1" customHeight="1">
      <c r="A81" s="1" t="str">
        <f t="shared" si="1"/>
        <v/>
      </c>
      <c r="B81" s="268" t="str">
        <f t="shared" si="2"/>
        <v>X</v>
      </c>
      <c r="C81" s="1"/>
      <c r="D81" s="27" t="str">
        <f>IF('ESA Input'!AH46="","",IF('ESA Input'!AH46="Yes",'ESA Input'!B46,"Ineligible"))</f>
        <v/>
      </c>
      <c r="E81" s="242" t="str">
        <f>IF('ESA Input'!AH46="","",'ESA Input'!AH46)</f>
        <v/>
      </c>
      <c r="F81" s="461" t="str">
        <f>IF('ESA Input'!AH46="","",IF('ESA Input'!AH46="YES",'ESA Input'!AG46,""))</f>
        <v/>
      </c>
      <c r="G81" s="462"/>
      <c r="H81" s="201" t="str">
        <f>IF('ESA Input'!AH46="","",IF('ESA Input'!AH46="Yes",'ESA Input'!J46,""))</f>
        <v/>
      </c>
      <c r="I81" s="227" t="str">
        <f>IF('ESA Input'!AH46="","",IF('ESA Input'!AH46="Yes",'ESA Input'!D46,""))</f>
        <v/>
      </c>
      <c r="J81" s="235" t="str">
        <f>IF('ESA Input'!AH46="","",IF('ESA Input'!AH46="Yes",'ESA Input'!E46,""))</f>
        <v/>
      </c>
      <c r="K81" s="29" t="str">
        <f>IF('ESA Input'!AH46="","",IF('ESA Input'!AH46="Yes",'ESA Input'!H46,""))</f>
        <v/>
      </c>
      <c r="L81" s="236" t="str">
        <f>IF('ESA Input'!AH46="","",IF('ESA Input'!AH46="Yes",'ESA Input'!G46,""))</f>
        <v/>
      </c>
      <c r="M81" s="31" t="str">
        <f t="shared" si="3"/>
        <v/>
      </c>
      <c r="N81" s="208" t="str">
        <f t="shared" si="4"/>
        <v/>
      </c>
      <c r="O81" s="209" t="str">
        <f t="shared" si="5"/>
        <v/>
      </c>
      <c r="P81" s="209" t="str">
        <f t="shared" si="6"/>
        <v/>
      </c>
      <c r="Q81" s="31" t="str">
        <f t="shared" si="7"/>
        <v/>
      </c>
      <c r="R81" s="129" t="s">
        <v>9</v>
      </c>
      <c r="S81" s="128" t="s">
        <v>9</v>
      </c>
      <c r="T81" s="1"/>
    </row>
    <row r="82" spans="1:20" ht="15.75" hidden="1" customHeight="1">
      <c r="A82" s="1" t="str">
        <f t="shared" si="1"/>
        <v/>
      </c>
      <c r="B82" s="268" t="str">
        <f t="shared" si="2"/>
        <v>X</v>
      </c>
      <c r="C82" s="1"/>
      <c r="D82" s="27" t="str">
        <f>IF('ESA Input'!AH47="","",IF('ESA Input'!AH47="Yes",'ESA Input'!B47,"Ineligible"))</f>
        <v/>
      </c>
      <c r="E82" s="242" t="str">
        <f>IF('ESA Input'!AH47="","",'ESA Input'!AH47)</f>
        <v/>
      </c>
      <c r="F82" s="461" t="str">
        <f>IF('ESA Input'!AH47="","",IF('ESA Input'!AH47="YES",'ESA Input'!AG47,""))</f>
        <v/>
      </c>
      <c r="G82" s="462"/>
      <c r="H82" s="201" t="str">
        <f>IF('ESA Input'!AH47="","",IF('ESA Input'!AH47="Yes",'ESA Input'!J47,""))</f>
        <v/>
      </c>
      <c r="I82" s="227" t="str">
        <f>IF('ESA Input'!AH47="","",IF('ESA Input'!AH47="Yes",'ESA Input'!D47,""))</f>
        <v/>
      </c>
      <c r="J82" s="235" t="str">
        <f>IF('ESA Input'!AH47="","",IF('ESA Input'!AH47="Yes",'ESA Input'!E47,""))</f>
        <v/>
      </c>
      <c r="K82" s="29" t="str">
        <f>IF('ESA Input'!AH47="","",IF('ESA Input'!AH47="Yes",'ESA Input'!H47,""))</f>
        <v/>
      </c>
      <c r="L82" s="236" t="str">
        <f>IF('ESA Input'!AH47="","",IF('ESA Input'!AH47="Yes",'ESA Input'!G47,""))</f>
        <v/>
      </c>
      <c r="M82" s="31" t="str">
        <f t="shared" si="3"/>
        <v/>
      </c>
      <c r="N82" s="208" t="str">
        <f t="shared" si="4"/>
        <v/>
      </c>
      <c r="O82" s="209" t="str">
        <f t="shared" si="5"/>
        <v/>
      </c>
      <c r="P82" s="209" t="str">
        <f t="shared" si="6"/>
        <v/>
      </c>
      <c r="Q82" s="31" t="str">
        <f t="shared" si="7"/>
        <v/>
      </c>
      <c r="R82" s="129" t="s">
        <v>9</v>
      </c>
      <c r="S82" s="128" t="s">
        <v>9</v>
      </c>
      <c r="T82" s="1"/>
    </row>
    <row r="83" spans="1:20" ht="15.75" hidden="1" customHeight="1">
      <c r="A83" s="1" t="str">
        <f t="shared" si="1"/>
        <v/>
      </c>
      <c r="B83" s="268" t="str">
        <f t="shared" si="2"/>
        <v>X</v>
      </c>
      <c r="C83" s="1"/>
      <c r="D83" s="27" t="str">
        <f>IF('ESA Input'!AH48="","",IF('ESA Input'!AH48="Yes",'ESA Input'!B48,"Ineligible"))</f>
        <v/>
      </c>
      <c r="E83" s="242" t="str">
        <f>IF('ESA Input'!AH48="","",'ESA Input'!AH48)</f>
        <v/>
      </c>
      <c r="F83" s="461" t="str">
        <f>IF('ESA Input'!AH48="","",IF('ESA Input'!AH48="YES",'ESA Input'!AG48,""))</f>
        <v/>
      </c>
      <c r="G83" s="462"/>
      <c r="H83" s="201" t="str">
        <f>IF('ESA Input'!AH48="","",IF('ESA Input'!AH48="Yes",'ESA Input'!J48,""))</f>
        <v/>
      </c>
      <c r="I83" s="227" t="str">
        <f>IF('ESA Input'!AH48="","",IF('ESA Input'!AH48="Yes",'ESA Input'!D48,""))</f>
        <v/>
      </c>
      <c r="J83" s="235" t="str">
        <f>IF('ESA Input'!AH48="","",IF('ESA Input'!AH48="Yes",'ESA Input'!E48,""))</f>
        <v/>
      </c>
      <c r="K83" s="29" t="str">
        <f>IF('ESA Input'!AH48="","",IF('ESA Input'!AH48="Yes",'ESA Input'!H48,""))</f>
        <v/>
      </c>
      <c r="L83" s="236" t="str">
        <f>IF('ESA Input'!AH48="","",IF('ESA Input'!AH48="Yes",'ESA Input'!G48,""))</f>
        <v/>
      </c>
      <c r="M83" s="31" t="str">
        <f t="shared" si="3"/>
        <v/>
      </c>
      <c r="N83" s="208" t="str">
        <f t="shared" si="4"/>
        <v/>
      </c>
      <c r="O83" s="209" t="str">
        <f t="shared" si="5"/>
        <v/>
      </c>
      <c r="P83" s="209" t="str">
        <f t="shared" si="6"/>
        <v/>
      </c>
      <c r="Q83" s="31" t="str">
        <f t="shared" si="7"/>
        <v/>
      </c>
      <c r="R83" s="129" t="s">
        <v>9</v>
      </c>
      <c r="S83" s="128" t="s">
        <v>9</v>
      </c>
      <c r="T83" s="1"/>
    </row>
    <row r="84" spans="1:20" ht="15.75" hidden="1" customHeight="1">
      <c r="A84" s="1" t="str">
        <f t="shared" si="1"/>
        <v/>
      </c>
      <c r="B84" s="268" t="str">
        <f t="shared" si="2"/>
        <v>X</v>
      </c>
      <c r="C84" s="1"/>
      <c r="D84" s="27" t="str">
        <f>IF('ESA Input'!AH49="","",IF('ESA Input'!AH49="Yes",'ESA Input'!B49,"Ineligible"))</f>
        <v/>
      </c>
      <c r="E84" s="242" t="str">
        <f>IF('ESA Input'!AH49="","",'ESA Input'!AH49)</f>
        <v/>
      </c>
      <c r="F84" s="461" t="str">
        <f>IF('ESA Input'!AH49="","",IF('ESA Input'!AH49="YES",'ESA Input'!AG49,""))</f>
        <v/>
      </c>
      <c r="G84" s="462"/>
      <c r="H84" s="201" t="str">
        <f>IF('ESA Input'!AH49="","",IF('ESA Input'!AH49="Yes",'ESA Input'!J49,""))</f>
        <v/>
      </c>
      <c r="I84" s="227" t="str">
        <f>IF('ESA Input'!AH49="","",IF('ESA Input'!AH49="Yes",'ESA Input'!D49,""))</f>
        <v/>
      </c>
      <c r="J84" s="235" t="str">
        <f>IF('ESA Input'!AH49="","",IF('ESA Input'!AH49="Yes",'ESA Input'!E49,""))</f>
        <v/>
      </c>
      <c r="K84" s="29" t="str">
        <f>IF('ESA Input'!AH49="","",IF('ESA Input'!AH49="Yes",'ESA Input'!H49,""))</f>
        <v/>
      </c>
      <c r="L84" s="236" t="str">
        <f>IF('ESA Input'!AH49="","",IF('ESA Input'!AH49="Yes",'ESA Input'!G49,""))</f>
        <v/>
      </c>
      <c r="M84" s="31" t="str">
        <f t="shared" si="3"/>
        <v/>
      </c>
      <c r="N84" s="208" t="str">
        <f t="shared" si="4"/>
        <v/>
      </c>
      <c r="O84" s="209" t="str">
        <f t="shared" si="5"/>
        <v/>
      </c>
      <c r="P84" s="209" t="str">
        <f t="shared" si="6"/>
        <v/>
      </c>
      <c r="Q84" s="31" t="str">
        <f t="shared" si="7"/>
        <v/>
      </c>
      <c r="R84" s="129" t="s">
        <v>9</v>
      </c>
      <c r="S84" s="128" t="s">
        <v>9</v>
      </c>
      <c r="T84" s="1"/>
    </row>
    <row r="85" spans="1:20" ht="15.75" hidden="1" customHeight="1">
      <c r="A85" s="1" t="str">
        <f t="shared" si="1"/>
        <v/>
      </c>
      <c r="B85" s="268" t="str">
        <f t="shared" si="2"/>
        <v>X</v>
      </c>
      <c r="C85" s="1"/>
      <c r="D85" s="27" t="str">
        <f>IF('ESA Input'!AH50="","",IF('ESA Input'!AH50="Yes",'ESA Input'!B50,"Ineligible"))</f>
        <v/>
      </c>
      <c r="E85" s="242" t="str">
        <f>IF('ESA Input'!AH50="","",'ESA Input'!AH50)</f>
        <v/>
      </c>
      <c r="F85" s="461" t="str">
        <f>IF('ESA Input'!AH50="","",IF('ESA Input'!AH50="YES",'ESA Input'!AG50,""))</f>
        <v/>
      </c>
      <c r="G85" s="462"/>
      <c r="H85" s="201" t="str">
        <f>IF('ESA Input'!AH50="","",IF('ESA Input'!AH50="Yes",'ESA Input'!J50,""))</f>
        <v/>
      </c>
      <c r="I85" s="227" t="str">
        <f>IF('ESA Input'!AH50="","",IF('ESA Input'!AH50="Yes",'ESA Input'!D50,""))</f>
        <v/>
      </c>
      <c r="J85" s="235" t="str">
        <f>IF('ESA Input'!AH50="","",IF('ESA Input'!AH50="Yes",'ESA Input'!E50,""))</f>
        <v/>
      </c>
      <c r="K85" s="29" t="str">
        <f>IF('ESA Input'!AH50="","",IF('ESA Input'!AH50="Yes",'ESA Input'!H50,""))</f>
        <v/>
      </c>
      <c r="L85" s="236" t="str">
        <f>IF('ESA Input'!AH50="","",IF('ESA Input'!AH50="Yes",'ESA Input'!G50,""))</f>
        <v/>
      </c>
      <c r="M85" s="31" t="str">
        <f t="shared" si="3"/>
        <v/>
      </c>
      <c r="N85" s="208" t="str">
        <f t="shared" si="4"/>
        <v/>
      </c>
      <c r="O85" s="209" t="str">
        <f t="shared" si="5"/>
        <v/>
      </c>
      <c r="P85" s="209" t="str">
        <f t="shared" si="6"/>
        <v/>
      </c>
      <c r="Q85" s="31" t="str">
        <f t="shared" si="7"/>
        <v/>
      </c>
      <c r="R85" s="129" t="s">
        <v>9</v>
      </c>
      <c r="S85" s="128" t="s">
        <v>9</v>
      </c>
      <c r="T85" s="1"/>
    </row>
    <row r="86" spans="1:20" ht="15.75" hidden="1" customHeight="1">
      <c r="A86" s="1" t="str">
        <f t="shared" si="1"/>
        <v/>
      </c>
      <c r="B86" s="268" t="str">
        <f t="shared" si="2"/>
        <v>X</v>
      </c>
      <c r="C86" s="1"/>
      <c r="D86" s="27" t="str">
        <f>IF('ESA Input'!AH51="","",IF('ESA Input'!AH51="Yes",'ESA Input'!B51,"Ineligible"))</f>
        <v/>
      </c>
      <c r="E86" s="242" t="str">
        <f>IF('ESA Input'!AH51="","",'ESA Input'!AH51)</f>
        <v/>
      </c>
      <c r="F86" s="461" t="str">
        <f>IF('ESA Input'!AH51="","",IF('ESA Input'!AH51="YES",'ESA Input'!AG51,""))</f>
        <v/>
      </c>
      <c r="G86" s="462"/>
      <c r="H86" s="201" t="str">
        <f>IF('ESA Input'!AH51="","",IF('ESA Input'!AH51="Yes",'ESA Input'!J51,""))</f>
        <v/>
      </c>
      <c r="I86" s="227" t="str">
        <f>IF('ESA Input'!AH51="","",IF('ESA Input'!AH51="Yes",'ESA Input'!D51,""))</f>
        <v/>
      </c>
      <c r="J86" s="235" t="str">
        <f>IF('ESA Input'!AH51="","",IF('ESA Input'!AH51="Yes",'ESA Input'!E51,""))</f>
        <v/>
      </c>
      <c r="K86" s="29" t="str">
        <f>IF('ESA Input'!AH51="","",IF('ESA Input'!AH51="Yes",'ESA Input'!H51,""))</f>
        <v/>
      </c>
      <c r="L86" s="236" t="str">
        <f>IF('ESA Input'!AH51="","",IF('ESA Input'!AH51="Yes",'ESA Input'!G51,""))</f>
        <v/>
      </c>
      <c r="M86" s="31" t="str">
        <f t="shared" si="3"/>
        <v/>
      </c>
      <c r="N86" s="208" t="str">
        <f t="shared" si="4"/>
        <v/>
      </c>
      <c r="O86" s="209" t="str">
        <f t="shared" si="5"/>
        <v/>
      </c>
      <c r="P86" s="209" t="str">
        <f t="shared" si="6"/>
        <v/>
      </c>
      <c r="Q86" s="31" t="str">
        <f t="shared" si="7"/>
        <v/>
      </c>
      <c r="R86" s="129" t="s">
        <v>9</v>
      </c>
      <c r="S86" s="128" t="s">
        <v>9</v>
      </c>
      <c r="T86" s="1"/>
    </row>
    <row r="87" spans="1:20" ht="15.75" hidden="1" customHeight="1">
      <c r="A87" s="1" t="str">
        <f t="shared" si="1"/>
        <v/>
      </c>
      <c r="B87" s="268" t="str">
        <f t="shared" si="2"/>
        <v>X</v>
      </c>
      <c r="C87" s="1"/>
      <c r="D87" s="27" t="str">
        <f>IF('ESA Input'!AH52="","",IF('ESA Input'!AH52="Yes",'ESA Input'!B52,"Ineligible"))</f>
        <v/>
      </c>
      <c r="E87" s="242" t="str">
        <f>IF('ESA Input'!AH52="","",'ESA Input'!AH52)</f>
        <v/>
      </c>
      <c r="F87" s="461" t="str">
        <f>IF('ESA Input'!AH52="","",IF('ESA Input'!AH52="YES",'ESA Input'!AG52,""))</f>
        <v/>
      </c>
      <c r="G87" s="462"/>
      <c r="H87" s="201" t="str">
        <f>IF('ESA Input'!AH52="","",IF('ESA Input'!AH52="Yes",'ESA Input'!J52,""))</f>
        <v/>
      </c>
      <c r="I87" s="227" t="str">
        <f>IF('ESA Input'!AH52="","",IF('ESA Input'!AH52="Yes",'ESA Input'!D52,""))</f>
        <v/>
      </c>
      <c r="J87" s="235" t="str">
        <f>IF('ESA Input'!AH52="","",IF('ESA Input'!AH52="Yes",'ESA Input'!E52,""))</f>
        <v/>
      </c>
      <c r="K87" s="29" t="str">
        <f>IF('ESA Input'!AH52="","",IF('ESA Input'!AH52="Yes",'ESA Input'!H52,""))</f>
        <v/>
      </c>
      <c r="L87" s="236" t="str">
        <f>IF('ESA Input'!AH52="","",IF('ESA Input'!AH52="Yes",'ESA Input'!G52,""))</f>
        <v/>
      </c>
      <c r="M87" s="31" t="str">
        <f t="shared" si="3"/>
        <v/>
      </c>
      <c r="N87" s="208" t="str">
        <f t="shared" si="4"/>
        <v/>
      </c>
      <c r="O87" s="209" t="str">
        <f t="shared" si="5"/>
        <v/>
      </c>
      <c r="P87" s="209" t="str">
        <f t="shared" si="6"/>
        <v/>
      </c>
      <c r="Q87" s="31" t="str">
        <f t="shared" si="7"/>
        <v/>
      </c>
      <c r="R87" s="129" t="s">
        <v>9</v>
      </c>
      <c r="S87" s="128" t="s">
        <v>9</v>
      </c>
      <c r="T87" s="1"/>
    </row>
    <row r="88" spans="1:20" ht="15.75" hidden="1" customHeight="1">
      <c r="A88" s="1" t="str">
        <f t="shared" si="1"/>
        <v/>
      </c>
      <c r="B88" s="268" t="str">
        <f t="shared" si="2"/>
        <v>X</v>
      </c>
      <c r="C88" s="1"/>
      <c r="D88" s="27" t="str">
        <f>IF('ESA Input'!AH53="","",IF('ESA Input'!AH53="Yes",'ESA Input'!B53,"Ineligible"))</f>
        <v/>
      </c>
      <c r="E88" s="242" t="str">
        <f>IF('ESA Input'!AH53="","",'ESA Input'!AH53)</f>
        <v/>
      </c>
      <c r="F88" s="461" t="str">
        <f>IF('ESA Input'!AH53="","",IF('ESA Input'!AH53="YES",'ESA Input'!AG53,""))</f>
        <v/>
      </c>
      <c r="G88" s="462"/>
      <c r="H88" s="201" t="str">
        <f>IF('ESA Input'!AH53="","",IF('ESA Input'!AH53="Yes",'ESA Input'!J53,""))</f>
        <v/>
      </c>
      <c r="I88" s="227" t="str">
        <f>IF('ESA Input'!AH53="","",IF('ESA Input'!AH53="Yes",'ESA Input'!D53,""))</f>
        <v/>
      </c>
      <c r="J88" s="235" t="str">
        <f>IF('ESA Input'!AH53="","",IF('ESA Input'!AH53="Yes",'ESA Input'!E53,""))</f>
        <v/>
      </c>
      <c r="K88" s="29" t="str">
        <f>IF('ESA Input'!AH53="","",IF('ESA Input'!AH53="Yes",'ESA Input'!H53,""))</f>
        <v/>
      </c>
      <c r="L88" s="236" t="str">
        <f>IF('ESA Input'!AH53="","",IF('ESA Input'!AH53="Yes",'ESA Input'!G53,""))</f>
        <v/>
      </c>
      <c r="M88" s="31" t="str">
        <f t="shared" si="3"/>
        <v/>
      </c>
      <c r="N88" s="208" t="str">
        <f t="shared" si="4"/>
        <v/>
      </c>
      <c r="O88" s="209" t="str">
        <f t="shared" si="5"/>
        <v/>
      </c>
      <c r="P88" s="209" t="str">
        <f t="shared" si="6"/>
        <v/>
      </c>
      <c r="Q88" s="31" t="str">
        <f t="shared" si="7"/>
        <v/>
      </c>
      <c r="R88" s="129" t="s">
        <v>9</v>
      </c>
      <c r="S88" s="128" t="s">
        <v>9</v>
      </c>
      <c r="T88" s="1"/>
    </row>
    <row r="89" spans="1:20" ht="15.75" hidden="1" customHeight="1">
      <c r="A89" s="1" t="str">
        <f t="shared" si="1"/>
        <v/>
      </c>
      <c r="B89" s="268" t="str">
        <f t="shared" si="2"/>
        <v>X</v>
      </c>
      <c r="C89" s="1"/>
      <c r="D89" s="27" t="str">
        <f>IF('ESA Input'!AH54="","",IF('ESA Input'!AH54="Yes",'ESA Input'!B54,"Ineligible"))</f>
        <v/>
      </c>
      <c r="E89" s="242" t="str">
        <f>IF('ESA Input'!AH54="","",'ESA Input'!AH54)</f>
        <v/>
      </c>
      <c r="F89" s="461" t="str">
        <f>IF('ESA Input'!AH54="","",IF('ESA Input'!AH54="YES",'ESA Input'!AG54,""))</f>
        <v/>
      </c>
      <c r="G89" s="462"/>
      <c r="H89" s="201" t="str">
        <f>IF('ESA Input'!AH54="","",IF('ESA Input'!AH54="Yes",'ESA Input'!J54,""))</f>
        <v/>
      </c>
      <c r="I89" s="227" t="str">
        <f>IF('ESA Input'!AH54="","",IF('ESA Input'!AH54="Yes",'ESA Input'!D54,""))</f>
        <v/>
      </c>
      <c r="J89" s="235" t="str">
        <f>IF('ESA Input'!AH54="","",IF('ESA Input'!AH54="Yes",'ESA Input'!E54,""))</f>
        <v/>
      </c>
      <c r="K89" s="29" t="str">
        <f>IF('ESA Input'!AH54="","",IF('ESA Input'!AH54="Yes",'ESA Input'!H54,""))</f>
        <v/>
      </c>
      <c r="L89" s="236" t="str">
        <f>IF('ESA Input'!AH54="","",IF('ESA Input'!AH54="Yes",'ESA Input'!G54,""))</f>
        <v/>
      </c>
      <c r="M89" s="31" t="str">
        <f t="shared" si="3"/>
        <v/>
      </c>
      <c r="N89" s="208" t="str">
        <f t="shared" si="4"/>
        <v/>
      </c>
      <c r="O89" s="209" t="str">
        <f t="shared" si="5"/>
        <v/>
      </c>
      <c r="P89" s="209" t="str">
        <f t="shared" si="6"/>
        <v/>
      </c>
      <c r="Q89" s="31" t="str">
        <f t="shared" si="7"/>
        <v/>
      </c>
      <c r="R89" s="129" t="s">
        <v>9</v>
      </c>
      <c r="S89" s="128" t="s">
        <v>9</v>
      </c>
      <c r="T89" s="1"/>
    </row>
    <row r="90" spans="1:20" ht="15.75" hidden="1" customHeight="1">
      <c r="A90" s="1" t="str">
        <f t="shared" si="1"/>
        <v/>
      </c>
      <c r="B90" s="268" t="str">
        <f t="shared" si="2"/>
        <v>X</v>
      </c>
      <c r="C90" s="1"/>
      <c r="D90" s="27" t="str">
        <f>IF('ESA Input'!AH55="","",IF('ESA Input'!AH55="Yes",'ESA Input'!B55,"Ineligible"))</f>
        <v/>
      </c>
      <c r="E90" s="242" t="str">
        <f>IF('ESA Input'!AH55="","",'ESA Input'!AH55)</f>
        <v/>
      </c>
      <c r="F90" s="461" t="str">
        <f>IF('ESA Input'!AH55="","",IF('ESA Input'!AH55="YES",'ESA Input'!AG55,""))</f>
        <v/>
      </c>
      <c r="G90" s="462"/>
      <c r="H90" s="201" t="str">
        <f>IF('ESA Input'!AH55="","",IF('ESA Input'!AH55="Yes",'ESA Input'!J55,""))</f>
        <v/>
      </c>
      <c r="I90" s="227" t="str">
        <f>IF('ESA Input'!AH55="","",IF('ESA Input'!AH55="Yes",'ESA Input'!D55,""))</f>
        <v/>
      </c>
      <c r="J90" s="235" t="str">
        <f>IF('ESA Input'!AH55="","",IF('ESA Input'!AH55="Yes",'ESA Input'!E55,""))</f>
        <v/>
      </c>
      <c r="K90" s="29" t="str">
        <f>IF('ESA Input'!AH55="","",IF('ESA Input'!AH55="Yes",'ESA Input'!H55,""))</f>
        <v/>
      </c>
      <c r="L90" s="236" t="str">
        <f>IF('ESA Input'!AH55="","",IF('ESA Input'!AH55="Yes",'ESA Input'!G55,""))</f>
        <v/>
      </c>
      <c r="M90" s="31" t="str">
        <f t="shared" si="3"/>
        <v/>
      </c>
      <c r="N90" s="208" t="str">
        <f t="shared" si="4"/>
        <v/>
      </c>
      <c r="O90" s="209" t="str">
        <f t="shared" si="5"/>
        <v/>
      </c>
      <c r="P90" s="209" t="str">
        <f t="shared" si="6"/>
        <v/>
      </c>
      <c r="Q90" s="31" t="str">
        <f t="shared" si="7"/>
        <v/>
      </c>
      <c r="R90" s="129" t="s">
        <v>9</v>
      </c>
      <c r="S90" s="128" t="s">
        <v>9</v>
      </c>
      <c r="T90" s="1"/>
    </row>
    <row r="91" spans="1:20" ht="15.75" hidden="1" customHeight="1">
      <c r="A91" s="1" t="str">
        <f t="shared" si="1"/>
        <v/>
      </c>
      <c r="B91" s="268" t="str">
        <f t="shared" si="2"/>
        <v>X</v>
      </c>
      <c r="C91" s="1"/>
      <c r="D91" s="27" t="str">
        <f>IF('ESA Input'!AH56="","",IF('ESA Input'!AH56="Yes",'ESA Input'!B56,"Ineligible"))</f>
        <v/>
      </c>
      <c r="E91" s="242" t="str">
        <f>IF('ESA Input'!AH56="","",'ESA Input'!AH56)</f>
        <v/>
      </c>
      <c r="F91" s="461" t="str">
        <f>IF('ESA Input'!AH56="","",IF('ESA Input'!AH56="YES",'ESA Input'!AG56,""))</f>
        <v/>
      </c>
      <c r="G91" s="462"/>
      <c r="H91" s="201" t="str">
        <f>IF('ESA Input'!AH56="","",IF('ESA Input'!AH56="Yes",'ESA Input'!J56,""))</f>
        <v/>
      </c>
      <c r="I91" s="227" t="str">
        <f>IF('ESA Input'!AH56="","",IF('ESA Input'!AH56="Yes",'ESA Input'!D56,""))</f>
        <v/>
      </c>
      <c r="J91" s="235" t="str">
        <f>IF('ESA Input'!AH56="","",IF('ESA Input'!AH56="Yes",'ESA Input'!E56,""))</f>
        <v/>
      </c>
      <c r="K91" s="29" t="str">
        <f>IF('ESA Input'!AH56="","",IF('ESA Input'!AH56="Yes",'ESA Input'!H56,""))</f>
        <v/>
      </c>
      <c r="L91" s="236" t="str">
        <f>IF('ESA Input'!AH56="","",IF('ESA Input'!AH56="Yes",'ESA Input'!G56,""))</f>
        <v/>
      </c>
      <c r="M91" s="31" t="str">
        <f t="shared" si="3"/>
        <v/>
      </c>
      <c r="N91" s="208" t="str">
        <f t="shared" si="4"/>
        <v/>
      </c>
      <c r="O91" s="209" t="str">
        <f t="shared" si="5"/>
        <v/>
      </c>
      <c r="P91" s="209" t="str">
        <f t="shared" si="6"/>
        <v/>
      </c>
      <c r="Q91" s="31" t="str">
        <f t="shared" si="7"/>
        <v/>
      </c>
      <c r="R91" s="129" t="s">
        <v>9</v>
      </c>
      <c r="S91" s="128" t="s">
        <v>9</v>
      </c>
      <c r="T91" s="1"/>
    </row>
    <row r="92" spans="1:20" ht="15.75" hidden="1" customHeight="1">
      <c r="A92" s="1" t="str">
        <f t="shared" si="1"/>
        <v/>
      </c>
      <c r="B92" s="268" t="str">
        <f t="shared" si="2"/>
        <v>X</v>
      </c>
      <c r="C92" s="1"/>
      <c r="D92" s="27" t="str">
        <f>IF('ESA Input'!AH57="","",IF('ESA Input'!AH57="Yes",'ESA Input'!B57,"Ineligible"))</f>
        <v/>
      </c>
      <c r="E92" s="242" t="str">
        <f>IF('ESA Input'!AH57="","",'ESA Input'!AH57)</f>
        <v/>
      </c>
      <c r="F92" s="461" t="str">
        <f>IF('ESA Input'!AH57="","",IF('ESA Input'!AH57="YES",'ESA Input'!AG57,""))</f>
        <v/>
      </c>
      <c r="G92" s="462"/>
      <c r="H92" s="201" t="str">
        <f>IF('ESA Input'!AH57="","",IF('ESA Input'!AH57="Yes",'ESA Input'!J57,""))</f>
        <v/>
      </c>
      <c r="I92" s="227" t="str">
        <f>IF('ESA Input'!AH57="","",IF('ESA Input'!AH57="Yes",'ESA Input'!D57,""))</f>
        <v/>
      </c>
      <c r="J92" s="235" t="str">
        <f>IF('ESA Input'!AH57="","",IF('ESA Input'!AH57="Yes",'ESA Input'!E57,""))</f>
        <v/>
      </c>
      <c r="K92" s="29" t="str">
        <f>IF('ESA Input'!AH57="","",IF('ESA Input'!AH57="Yes",'ESA Input'!H57,""))</f>
        <v/>
      </c>
      <c r="L92" s="236" t="str">
        <f>IF('ESA Input'!AH57="","",IF('ESA Input'!AH57="Yes",'ESA Input'!G57,""))</f>
        <v/>
      </c>
      <c r="M92" s="31" t="str">
        <f t="shared" si="3"/>
        <v/>
      </c>
      <c r="N92" s="208" t="str">
        <f t="shared" si="4"/>
        <v/>
      </c>
      <c r="O92" s="209" t="str">
        <f t="shared" si="5"/>
        <v/>
      </c>
      <c r="P92" s="209" t="str">
        <f t="shared" si="6"/>
        <v/>
      </c>
      <c r="Q92" s="31" t="str">
        <f t="shared" si="7"/>
        <v/>
      </c>
      <c r="R92" s="129" t="s">
        <v>9</v>
      </c>
      <c r="S92" s="128" t="s">
        <v>9</v>
      </c>
      <c r="T92" s="1"/>
    </row>
    <row r="93" spans="1:20" ht="15.75" hidden="1" customHeight="1">
      <c r="A93" s="1" t="str">
        <f t="shared" si="1"/>
        <v/>
      </c>
      <c r="B93" s="268" t="str">
        <f t="shared" si="2"/>
        <v>X</v>
      </c>
      <c r="C93" s="1"/>
      <c r="D93" s="27" t="str">
        <f>IF('ESA Input'!AH58="","",IF('ESA Input'!AH58="Yes",'ESA Input'!B58,"Ineligible"))</f>
        <v/>
      </c>
      <c r="E93" s="242" t="str">
        <f>IF('ESA Input'!AH58="","",'ESA Input'!AH58)</f>
        <v/>
      </c>
      <c r="F93" s="461" t="str">
        <f>IF('ESA Input'!AH58="","",IF('ESA Input'!AH58="YES",'ESA Input'!AG58,""))</f>
        <v/>
      </c>
      <c r="G93" s="462"/>
      <c r="H93" s="201" t="str">
        <f>IF('ESA Input'!AH58="","",IF('ESA Input'!AH58="Yes",'ESA Input'!J58,""))</f>
        <v/>
      </c>
      <c r="I93" s="227" t="str">
        <f>IF('ESA Input'!AH58="","",IF('ESA Input'!AH58="Yes",'ESA Input'!D58,""))</f>
        <v/>
      </c>
      <c r="J93" s="235" t="str">
        <f>IF('ESA Input'!AH58="","",IF('ESA Input'!AH58="Yes",'ESA Input'!E58,""))</f>
        <v/>
      </c>
      <c r="K93" s="29" t="str">
        <f>IF('ESA Input'!AH58="","",IF('ESA Input'!AH58="Yes",'ESA Input'!H58,""))</f>
        <v/>
      </c>
      <c r="L93" s="236" t="str">
        <f>IF('ESA Input'!AH58="","",IF('ESA Input'!AH58="Yes",'ESA Input'!G58,""))</f>
        <v/>
      </c>
      <c r="M93" s="31" t="str">
        <f t="shared" si="3"/>
        <v/>
      </c>
      <c r="N93" s="208" t="str">
        <f t="shared" si="4"/>
        <v/>
      </c>
      <c r="O93" s="209" t="str">
        <f t="shared" si="5"/>
        <v/>
      </c>
      <c r="P93" s="209" t="str">
        <f t="shared" si="6"/>
        <v/>
      </c>
      <c r="Q93" s="31" t="str">
        <f t="shared" si="7"/>
        <v/>
      </c>
      <c r="R93" s="129" t="s">
        <v>9</v>
      </c>
      <c r="S93" s="128" t="s">
        <v>9</v>
      </c>
      <c r="T93" s="1"/>
    </row>
    <row r="94" spans="1:20" ht="15.75" hidden="1" customHeight="1">
      <c r="A94" s="1" t="str">
        <f t="shared" si="1"/>
        <v/>
      </c>
      <c r="B94" s="268" t="str">
        <f t="shared" si="2"/>
        <v>X</v>
      </c>
      <c r="C94" s="1"/>
      <c r="D94" s="27" t="str">
        <f>IF('ESA Input'!AH59="","",IF('ESA Input'!AH59="Yes",'ESA Input'!B59,"Ineligible"))</f>
        <v/>
      </c>
      <c r="E94" s="242" t="str">
        <f>IF('ESA Input'!AH59="","",'ESA Input'!AH59)</f>
        <v/>
      </c>
      <c r="F94" s="461" t="str">
        <f>IF('ESA Input'!AH59="","",IF('ESA Input'!AH59="YES",'ESA Input'!AG59,""))</f>
        <v/>
      </c>
      <c r="G94" s="462"/>
      <c r="H94" s="201" t="str">
        <f>IF('ESA Input'!AH59="","",IF('ESA Input'!AH59="Yes",'ESA Input'!J59,""))</f>
        <v/>
      </c>
      <c r="I94" s="227" t="str">
        <f>IF('ESA Input'!AH59="","",IF('ESA Input'!AH59="Yes",'ESA Input'!D59,""))</f>
        <v/>
      </c>
      <c r="J94" s="235" t="str">
        <f>IF('ESA Input'!AH59="","",IF('ESA Input'!AH59="Yes",'ESA Input'!E59,""))</f>
        <v/>
      </c>
      <c r="K94" s="29" t="str">
        <f>IF('ESA Input'!AH59="","",IF('ESA Input'!AH59="Yes",'ESA Input'!H59,""))</f>
        <v/>
      </c>
      <c r="L94" s="236" t="str">
        <f>IF('ESA Input'!AH59="","",IF('ESA Input'!AH59="Yes",'ESA Input'!G59,""))</f>
        <v/>
      </c>
      <c r="M94" s="31" t="str">
        <f t="shared" si="3"/>
        <v/>
      </c>
      <c r="N94" s="208" t="str">
        <f t="shared" si="4"/>
        <v/>
      </c>
      <c r="O94" s="209" t="str">
        <f t="shared" si="5"/>
        <v/>
      </c>
      <c r="P94" s="209" t="str">
        <f t="shared" si="6"/>
        <v/>
      </c>
      <c r="Q94" s="31" t="str">
        <f t="shared" si="7"/>
        <v/>
      </c>
      <c r="R94" s="129" t="s">
        <v>9</v>
      </c>
      <c r="S94" s="128" t="s">
        <v>9</v>
      </c>
      <c r="T94" s="1"/>
    </row>
    <row r="95" spans="1:20" ht="15.75" hidden="1" customHeight="1">
      <c r="A95" s="1" t="str">
        <f t="shared" si="1"/>
        <v/>
      </c>
      <c r="B95" s="268" t="str">
        <f t="shared" si="2"/>
        <v>X</v>
      </c>
      <c r="C95" s="1"/>
      <c r="D95" s="27" t="str">
        <f>IF('ESA Input'!AH60="","",IF('ESA Input'!AH60="Yes",'ESA Input'!B60,"Ineligible"))</f>
        <v/>
      </c>
      <c r="E95" s="242" t="str">
        <f>IF('ESA Input'!AH60="","",'ESA Input'!AH60)</f>
        <v/>
      </c>
      <c r="F95" s="461" t="str">
        <f>IF('ESA Input'!AH60="","",IF('ESA Input'!AH60="YES",'ESA Input'!AG60,""))</f>
        <v/>
      </c>
      <c r="G95" s="462"/>
      <c r="H95" s="201" t="str">
        <f>IF('ESA Input'!AH60="","",IF('ESA Input'!AH60="Yes",'ESA Input'!J60,""))</f>
        <v/>
      </c>
      <c r="I95" s="227" t="str">
        <f>IF('ESA Input'!AH60="","",IF('ESA Input'!AH60="Yes",'ESA Input'!D60,""))</f>
        <v/>
      </c>
      <c r="J95" s="235" t="str">
        <f>IF('ESA Input'!AH60="","",IF('ESA Input'!AH60="Yes",'ESA Input'!E60,""))</f>
        <v/>
      </c>
      <c r="K95" s="29" t="str">
        <f>IF('ESA Input'!AH60="","",IF('ESA Input'!AH60="Yes",'ESA Input'!H60,""))</f>
        <v/>
      </c>
      <c r="L95" s="236" t="str">
        <f>IF('ESA Input'!AH60="","",IF('ESA Input'!AH60="Yes",'ESA Input'!G60,""))</f>
        <v/>
      </c>
      <c r="M95" s="31" t="str">
        <f t="shared" si="3"/>
        <v/>
      </c>
      <c r="N95" s="208" t="str">
        <f t="shared" si="4"/>
        <v/>
      </c>
      <c r="O95" s="209" t="str">
        <f t="shared" si="5"/>
        <v/>
      </c>
      <c r="P95" s="209" t="str">
        <f t="shared" si="6"/>
        <v/>
      </c>
      <c r="Q95" s="31" t="str">
        <f t="shared" si="7"/>
        <v/>
      </c>
      <c r="R95" s="129" t="s">
        <v>9</v>
      </c>
      <c r="S95" s="128" t="s">
        <v>9</v>
      </c>
      <c r="T95" s="1"/>
    </row>
    <row r="96" spans="1:20" ht="15.75" hidden="1" customHeight="1">
      <c r="A96" s="1" t="str">
        <f t="shared" si="1"/>
        <v/>
      </c>
      <c r="B96" s="268" t="str">
        <f t="shared" si="2"/>
        <v>X</v>
      </c>
      <c r="C96" s="1"/>
      <c r="D96" s="27" t="str">
        <f>IF('ESA Input'!AH61="","",IF('ESA Input'!AH61="Yes",'ESA Input'!B61,"Ineligible"))</f>
        <v/>
      </c>
      <c r="E96" s="242" t="str">
        <f>IF('ESA Input'!AH61="","",'ESA Input'!AH61)</f>
        <v/>
      </c>
      <c r="F96" s="461" t="str">
        <f>IF('ESA Input'!AH61="","",IF('ESA Input'!AH61="YES",'ESA Input'!AG61,""))</f>
        <v/>
      </c>
      <c r="G96" s="462"/>
      <c r="H96" s="201" t="str">
        <f>IF('ESA Input'!AH61="","",IF('ESA Input'!AH61="Yes",'ESA Input'!J61,""))</f>
        <v/>
      </c>
      <c r="I96" s="227" t="str">
        <f>IF('ESA Input'!AH61="","",IF('ESA Input'!AH61="Yes",'ESA Input'!D61,""))</f>
        <v/>
      </c>
      <c r="J96" s="235" t="str">
        <f>IF('ESA Input'!AH61="","",IF('ESA Input'!AH61="Yes",'ESA Input'!E61,""))</f>
        <v/>
      </c>
      <c r="K96" s="29" t="str">
        <f>IF('ESA Input'!AH61="","",IF('ESA Input'!AH61="Yes",'ESA Input'!H61,""))</f>
        <v/>
      </c>
      <c r="L96" s="236" t="str">
        <f>IF('ESA Input'!AH61="","",IF('ESA Input'!AH61="Yes",'ESA Input'!G61,""))</f>
        <v/>
      </c>
      <c r="M96" s="31" t="str">
        <f t="shared" si="3"/>
        <v/>
      </c>
      <c r="N96" s="208" t="str">
        <f t="shared" si="4"/>
        <v/>
      </c>
      <c r="O96" s="209" t="str">
        <f t="shared" si="5"/>
        <v/>
      </c>
      <c r="P96" s="209" t="str">
        <f t="shared" si="6"/>
        <v/>
      </c>
      <c r="Q96" s="31" t="str">
        <f t="shared" si="7"/>
        <v/>
      </c>
      <c r="R96" s="129" t="s">
        <v>9</v>
      </c>
      <c r="S96" s="128" t="s">
        <v>9</v>
      </c>
      <c r="T96" s="1"/>
    </row>
    <row r="97" spans="1:20" ht="15.75" hidden="1" customHeight="1">
      <c r="A97" s="1" t="str">
        <f t="shared" si="1"/>
        <v/>
      </c>
      <c r="B97" s="268" t="str">
        <f t="shared" si="2"/>
        <v>X</v>
      </c>
      <c r="C97" s="1"/>
      <c r="D97" s="27" t="str">
        <f>IF('ESA Input'!AH62="","",IF('ESA Input'!AH62="Yes",'ESA Input'!B62,"Ineligible"))</f>
        <v/>
      </c>
      <c r="E97" s="242" t="str">
        <f>IF('ESA Input'!AH62="","",'ESA Input'!AH62)</f>
        <v/>
      </c>
      <c r="F97" s="461" t="str">
        <f>IF('ESA Input'!AH62="","",IF('ESA Input'!AH62="YES",'ESA Input'!AG62,""))</f>
        <v/>
      </c>
      <c r="G97" s="462"/>
      <c r="H97" s="201" t="str">
        <f>IF('ESA Input'!AH62="","",IF('ESA Input'!AH62="Yes",'ESA Input'!J62,""))</f>
        <v/>
      </c>
      <c r="I97" s="227" t="str">
        <f>IF('ESA Input'!AH62="","",IF('ESA Input'!AH62="Yes",'ESA Input'!D62,""))</f>
        <v/>
      </c>
      <c r="J97" s="235" t="str">
        <f>IF('ESA Input'!AH62="","",IF('ESA Input'!AH62="Yes",'ESA Input'!E62,""))</f>
        <v/>
      </c>
      <c r="K97" s="29" t="str">
        <f>IF('ESA Input'!AH62="","",IF('ESA Input'!AH62="Yes",'ESA Input'!H62,""))</f>
        <v/>
      </c>
      <c r="L97" s="236" t="str">
        <f>IF('ESA Input'!AH62="","",IF('ESA Input'!AH62="Yes",'ESA Input'!G62,""))</f>
        <v/>
      </c>
      <c r="M97" s="31" t="str">
        <f t="shared" si="3"/>
        <v/>
      </c>
      <c r="N97" s="208" t="str">
        <f t="shared" si="4"/>
        <v/>
      </c>
      <c r="O97" s="209" t="str">
        <f t="shared" si="5"/>
        <v/>
      </c>
      <c r="P97" s="209" t="str">
        <f t="shared" si="6"/>
        <v/>
      </c>
      <c r="Q97" s="31" t="str">
        <f t="shared" si="7"/>
        <v/>
      </c>
      <c r="R97" s="129" t="s">
        <v>9</v>
      </c>
      <c r="S97" s="128" t="s">
        <v>9</v>
      </c>
      <c r="T97" s="1"/>
    </row>
    <row r="98" spans="1:20" ht="15.75" hidden="1" customHeight="1">
      <c r="A98" s="1" t="str">
        <f t="shared" si="1"/>
        <v/>
      </c>
      <c r="B98" s="268" t="str">
        <f t="shared" si="2"/>
        <v>X</v>
      </c>
      <c r="C98" s="1"/>
      <c r="D98" s="27" t="str">
        <f>IF('ESA Input'!AH63="","",IF('ESA Input'!AH63="Yes",'ESA Input'!B63,"Ineligible"))</f>
        <v/>
      </c>
      <c r="E98" s="242" t="str">
        <f>IF('ESA Input'!AH63="","",'ESA Input'!AH63)</f>
        <v/>
      </c>
      <c r="F98" s="461" t="str">
        <f>IF('ESA Input'!AH63="","",IF('ESA Input'!AH63="YES",'ESA Input'!AG63,""))</f>
        <v/>
      </c>
      <c r="G98" s="462"/>
      <c r="H98" s="201" t="str">
        <f>IF('ESA Input'!AH63="","",IF('ESA Input'!AH63="Yes",'ESA Input'!J63,""))</f>
        <v/>
      </c>
      <c r="I98" s="227" t="str">
        <f>IF('ESA Input'!AH63="","",IF('ESA Input'!AH63="Yes",'ESA Input'!D63,""))</f>
        <v/>
      </c>
      <c r="J98" s="235" t="str">
        <f>IF('ESA Input'!AH63="","",IF('ESA Input'!AH63="Yes",'ESA Input'!E63,""))</f>
        <v/>
      </c>
      <c r="K98" s="29" t="str">
        <f>IF('ESA Input'!AH63="","",IF('ESA Input'!AH63="Yes",'ESA Input'!H63,""))</f>
        <v/>
      </c>
      <c r="L98" s="236" t="str">
        <f>IF('ESA Input'!AH63="","",IF('ESA Input'!AH63="Yes",'ESA Input'!G63,""))</f>
        <v/>
      </c>
      <c r="M98" s="31" t="str">
        <f t="shared" si="3"/>
        <v/>
      </c>
      <c r="N98" s="208" t="str">
        <f t="shared" si="4"/>
        <v/>
      </c>
      <c r="O98" s="209" t="str">
        <f t="shared" si="5"/>
        <v/>
      </c>
      <c r="P98" s="209" t="str">
        <f t="shared" si="6"/>
        <v/>
      </c>
      <c r="Q98" s="31" t="str">
        <f t="shared" si="7"/>
        <v/>
      </c>
      <c r="R98" s="129" t="s">
        <v>9</v>
      </c>
      <c r="S98" s="128" t="s">
        <v>9</v>
      </c>
      <c r="T98" s="1"/>
    </row>
    <row r="99" spans="1:20" ht="15.75" hidden="1" customHeight="1">
      <c r="A99" s="1" t="str">
        <f t="shared" si="1"/>
        <v/>
      </c>
      <c r="B99" s="268" t="str">
        <f t="shared" si="2"/>
        <v>X</v>
      </c>
      <c r="C99" s="1"/>
      <c r="D99" s="27" t="str">
        <f>IF('ESA Input'!AH64="","",IF('ESA Input'!AH64="Yes",'ESA Input'!B64,"Ineligible"))</f>
        <v/>
      </c>
      <c r="E99" s="242" t="str">
        <f>IF('ESA Input'!AH64="","",'ESA Input'!AH64)</f>
        <v/>
      </c>
      <c r="F99" s="461" t="str">
        <f>IF('ESA Input'!AH64="","",IF('ESA Input'!AH64="YES",'ESA Input'!AG64,""))</f>
        <v/>
      </c>
      <c r="G99" s="462"/>
      <c r="H99" s="201" t="str">
        <f>IF('ESA Input'!AH64="","",IF('ESA Input'!AH64="Yes",'ESA Input'!J64,""))</f>
        <v/>
      </c>
      <c r="I99" s="227" t="str">
        <f>IF('ESA Input'!AH64="","",IF('ESA Input'!AH64="Yes",'ESA Input'!D64,""))</f>
        <v/>
      </c>
      <c r="J99" s="235" t="str">
        <f>IF('ESA Input'!AH64="","",IF('ESA Input'!AH64="Yes",'ESA Input'!E64,""))</f>
        <v/>
      </c>
      <c r="K99" s="29" t="str">
        <f>IF('ESA Input'!AH64="","",IF('ESA Input'!AH64="Yes",'ESA Input'!H64,""))</f>
        <v/>
      </c>
      <c r="L99" s="236" t="str">
        <f>IF('ESA Input'!AH64="","",IF('ESA Input'!AH64="Yes",'ESA Input'!G64,""))</f>
        <v/>
      </c>
      <c r="M99" s="31" t="str">
        <f t="shared" si="3"/>
        <v/>
      </c>
      <c r="N99" s="208" t="str">
        <f t="shared" si="4"/>
        <v/>
      </c>
      <c r="O99" s="209" t="str">
        <f t="shared" si="5"/>
        <v/>
      </c>
      <c r="P99" s="209" t="str">
        <f t="shared" si="6"/>
        <v/>
      </c>
      <c r="Q99" s="31" t="str">
        <f t="shared" si="7"/>
        <v/>
      </c>
      <c r="R99" s="129" t="s">
        <v>9</v>
      </c>
      <c r="S99" s="128" t="s">
        <v>9</v>
      </c>
      <c r="T99" s="1"/>
    </row>
    <row r="100" spans="1:20" ht="15.75" hidden="1" customHeight="1">
      <c r="A100" s="1" t="str">
        <f t="shared" si="1"/>
        <v/>
      </c>
      <c r="B100" s="268" t="str">
        <f t="shared" si="2"/>
        <v>X</v>
      </c>
      <c r="C100" s="1"/>
      <c r="D100" s="27" t="str">
        <f>IF('ESA Input'!AH65="","",IF('ESA Input'!AH65="Yes",'ESA Input'!B65,"Ineligible"))</f>
        <v/>
      </c>
      <c r="E100" s="242" t="str">
        <f>IF('ESA Input'!AH65="","",'ESA Input'!AH65)</f>
        <v/>
      </c>
      <c r="F100" s="461" t="str">
        <f>IF('ESA Input'!AH65="","",IF('ESA Input'!AH65="YES",'ESA Input'!AG65,""))</f>
        <v/>
      </c>
      <c r="G100" s="462"/>
      <c r="H100" s="201" t="str">
        <f>IF('ESA Input'!AH65="","",IF('ESA Input'!AH65="Yes",'ESA Input'!J65,""))</f>
        <v/>
      </c>
      <c r="I100" s="227" t="str">
        <f>IF('ESA Input'!AH65="","",IF('ESA Input'!AH65="Yes",'ESA Input'!D65,""))</f>
        <v/>
      </c>
      <c r="J100" s="235" t="str">
        <f>IF('ESA Input'!AH65="","",IF('ESA Input'!AH65="Yes",'ESA Input'!E65,""))</f>
        <v/>
      </c>
      <c r="K100" s="29" t="str">
        <f>IF('ESA Input'!AH65="","",IF('ESA Input'!AH65="Yes",'ESA Input'!H65,""))</f>
        <v/>
      </c>
      <c r="L100" s="236" t="str">
        <f>IF('ESA Input'!AH65="","",IF('ESA Input'!AH65="Yes",'ESA Input'!G65,""))</f>
        <v/>
      </c>
      <c r="M100" s="31" t="str">
        <f t="shared" si="3"/>
        <v/>
      </c>
      <c r="N100" s="208" t="str">
        <f t="shared" si="4"/>
        <v/>
      </c>
      <c r="O100" s="209" t="str">
        <f t="shared" si="5"/>
        <v/>
      </c>
      <c r="P100" s="209" t="str">
        <f t="shared" si="6"/>
        <v/>
      </c>
      <c r="Q100" s="31" t="str">
        <f t="shared" si="7"/>
        <v/>
      </c>
      <c r="R100" s="129" t="s">
        <v>9</v>
      </c>
      <c r="S100" s="128" t="s">
        <v>9</v>
      </c>
      <c r="T100" s="1"/>
    </row>
    <row r="101" spans="1:20" ht="15.75" hidden="1" customHeight="1">
      <c r="A101" s="1" t="str">
        <f t="shared" si="1"/>
        <v/>
      </c>
      <c r="B101" s="268" t="str">
        <f t="shared" si="2"/>
        <v>X</v>
      </c>
      <c r="C101" s="1"/>
      <c r="D101" s="27" t="str">
        <f>IF('ESA Input'!AH66="","",IF('ESA Input'!AH66="Yes",'ESA Input'!B66,"Ineligible"))</f>
        <v/>
      </c>
      <c r="E101" s="242" t="str">
        <f>IF('ESA Input'!AH66="","",'ESA Input'!AH66)</f>
        <v/>
      </c>
      <c r="F101" s="461" t="str">
        <f>IF('ESA Input'!AH66="","",IF('ESA Input'!AH66="YES",'ESA Input'!AG66,""))</f>
        <v/>
      </c>
      <c r="G101" s="462"/>
      <c r="H101" s="201" t="str">
        <f>IF('ESA Input'!AH66="","",IF('ESA Input'!AH66="Yes",'ESA Input'!J66,""))</f>
        <v/>
      </c>
      <c r="I101" s="227" t="str">
        <f>IF('ESA Input'!AH66="","",IF('ESA Input'!AH66="Yes",'ESA Input'!D66,""))</f>
        <v/>
      </c>
      <c r="J101" s="235" t="str">
        <f>IF('ESA Input'!AH66="","",IF('ESA Input'!AH66="Yes",'ESA Input'!E66,""))</f>
        <v/>
      </c>
      <c r="K101" s="29" t="str">
        <f>IF('ESA Input'!AH66="","",IF('ESA Input'!AH66="Yes",'ESA Input'!H66,""))</f>
        <v/>
      </c>
      <c r="L101" s="236" t="str">
        <f>IF('ESA Input'!AH66="","",IF('ESA Input'!AH66="Yes",'ESA Input'!G66,""))</f>
        <v/>
      </c>
      <c r="M101" s="31" t="str">
        <f t="shared" si="3"/>
        <v/>
      </c>
      <c r="N101" s="208" t="str">
        <f t="shared" si="4"/>
        <v/>
      </c>
      <c r="O101" s="209" t="str">
        <f t="shared" si="5"/>
        <v/>
      </c>
      <c r="P101" s="209" t="str">
        <f t="shared" si="6"/>
        <v/>
      </c>
      <c r="Q101" s="31" t="str">
        <f t="shared" si="7"/>
        <v/>
      </c>
      <c r="R101" s="129" t="s">
        <v>9</v>
      </c>
      <c r="S101" s="128" t="s">
        <v>9</v>
      </c>
      <c r="T101" s="1"/>
    </row>
    <row r="102" spans="1:20" ht="15.75" hidden="1" customHeight="1">
      <c r="A102" s="1" t="str">
        <f t="shared" si="1"/>
        <v/>
      </c>
      <c r="B102" s="268" t="str">
        <f t="shared" ref="B102:B165" si="8">IF(Q102&gt;M102,"+",IF(Q102&lt;M102,"-","X"))</f>
        <v>X</v>
      </c>
      <c r="C102" s="1"/>
      <c r="D102" s="27" t="str">
        <f>IF('ESA Input'!AH67="","",IF('ESA Input'!AH67="Yes",'ESA Input'!B67,"Ineligible"))</f>
        <v/>
      </c>
      <c r="E102" s="242" t="str">
        <f>IF('ESA Input'!AH67="","",'ESA Input'!AH67)</f>
        <v/>
      </c>
      <c r="F102" s="461" t="str">
        <f>IF('ESA Input'!AH67="","",IF('ESA Input'!AH67="YES",'ESA Input'!AG67,""))</f>
        <v/>
      </c>
      <c r="G102" s="462"/>
      <c r="H102" s="201" t="str">
        <f>IF('ESA Input'!AH67="","",IF('ESA Input'!AH67="Yes",'ESA Input'!J67,""))</f>
        <v/>
      </c>
      <c r="I102" s="227" t="str">
        <f>IF('ESA Input'!AH67="","",IF('ESA Input'!AH67="Yes",'ESA Input'!D67,""))</f>
        <v/>
      </c>
      <c r="J102" s="235" t="str">
        <f>IF('ESA Input'!AH67="","",IF('ESA Input'!AH67="Yes",'ESA Input'!E67,""))</f>
        <v/>
      </c>
      <c r="K102" s="29" t="str">
        <f>IF('ESA Input'!AH67="","",IF('ESA Input'!AH67="Yes",'ESA Input'!H67,""))</f>
        <v/>
      </c>
      <c r="L102" s="236" t="str">
        <f>IF('ESA Input'!AH67="","",IF('ESA Input'!AH67="Yes",'ESA Input'!G67,""))</f>
        <v/>
      </c>
      <c r="M102" s="31" t="str">
        <f t="shared" si="3"/>
        <v/>
      </c>
      <c r="N102" s="208" t="str">
        <f t="shared" si="4"/>
        <v/>
      </c>
      <c r="O102" s="209" t="str">
        <f t="shared" si="5"/>
        <v/>
      </c>
      <c r="P102" s="209" t="str">
        <f t="shared" si="6"/>
        <v/>
      </c>
      <c r="Q102" s="31" t="str">
        <f t="shared" si="7"/>
        <v/>
      </c>
      <c r="R102" s="129" t="s">
        <v>9</v>
      </c>
      <c r="S102" s="128" t="s">
        <v>9</v>
      </c>
      <c r="T102" s="1"/>
    </row>
    <row r="103" spans="1:20" ht="15.75" hidden="1" customHeight="1">
      <c r="A103" s="1" t="str">
        <f t="shared" si="1"/>
        <v/>
      </c>
      <c r="B103" s="268" t="str">
        <f t="shared" si="8"/>
        <v>X</v>
      </c>
      <c r="C103" s="1"/>
      <c r="D103" s="27" t="str">
        <f>IF('ESA Input'!AH68="","",IF('ESA Input'!AH68="Yes",'ESA Input'!B68,"Ineligible"))</f>
        <v/>
      </c>
      <c r="E103" s="242" t="str">
        <f>IF('ESA Input'!AH68="","",'ESA Input'!AH68)</f>
        <v/>
      </c>
      <c r="F103" s="461" t="str">
        <f>IF('ESA Input'!AH68="","",IF('ESA Input'!AH68="YES",'ESA Input'!AG68,""))</f>
        <v/>
      </c>
      <c r="G103" s="462"/>
      <c r="H103" s="201" t="str">
        <f>IF('ESA Input'!AH68="","",IF('ESA Input'!AH68="Yes",'ESA Input'!J68,""))</f>
        <v/>
      </c>
      <c r="I103" s="227" t="str">
        <f>IF('ESA Input'!AH68="","",IF('ESA Input'!AH68="Yes",'ESA Input'!D68,""))</f>
        <v/>
      </c>
      <c r="J103" s="235" t="str">
        <f>IF('ESA Input'!AH68="","",IF('ESA Input'!AH68="Yes",'ESA Input'!E68,""))</f>
        <v/>
      </c>
      <c r="K103" s="29" t="str">
        <f>IF('ESA Input'!AH68="","",IF('ESA Input'!AH68="Yes",'ESA Input'!H68,""))</f>
        <v/>
      </c>
      <c r="L103" s="236" t="str">
        <f>IF('ESA Input'!AH68="","",IF('ESA Input'!AH68="Yes",'ESA Input'!G68,""))</f>
        <v/>
      </c>
      <c r="M103" s="31" t="str">
        <f t="shared" ref="M103:M166" si="9">IF($D103="","",SUM(J103:L103))</f>
        <v/>
      </c>
      <c r="N103" s="208" t="str">
        <f t="shared" ref="N103:N166" si="10">J103</f>
        <v/>
      </c>
      <c r="O103" s="209" t="str">
        <f t="shared" ref="O103:O166" si="11">K103</f>
        <v/>
      </c>
      <c r="P103" s="209" t="str">
        <f t="shared" ref="P103:P166" si="12">L103</f>
        <v/>
      </c>
      <c r="Q103" s="31" t="str">
        <f t="shared" ref="Q103:Q166" si="13">IF($D103="","",SUM(N103:P103))</f>
        <v/>
      </c>
      <c r="R103" s="129" t="s">
        <v>9</v>
      </c>
      <c r="S103" s="128" t="s">
        <v>9</v>
      </c>
      <c r="T103" s="1"/>
    </row>
    <row r="104" spans="1:20" ht="15.75" hidden="1" customHeight="1">
      <c r="A104" s="1" t="str">
        <f t="shared" si="1"/>
        <v/>
      </c>
      <c r="B104" s="268" t="str">
        <f t="shared" si="8"/>
        <v>X</v>
      </c>
      <c r="C104" s="1"/>
      <c r="D104" s="27" t="str">
        <f>IF('ESA Input'!AH69="","",IF('ESA Input'!AH69="Yes",'ESA Input'!B69,"Ineligible"))</f>
        <v/>
      </c>
      <c r="E104" s="242" t="str">
        <f>IF('ESA Input'!AH69="","",'ESA Input'!AH69)</f>
        <v/>
      </c>
      <c r="F104" s="461" t="str">
        <f>IF('ESA Input'!AH69="","",IF('ESA Input'!AH69="YES",'ESA Input'!AG69,""))</f>
        <v/>
      </c>
      <c r="G104" s="462"/>
      <c r="H104" s="201" t="str">
        <f>IF('ESA Input'!AH69="","",IF('ESA Input'!AH69="Yes",'ESA Input'!J69,""))</f>
        <v/>
      </c>
      <c r="I104" s="227" t="str">
        <f>IF('ESA Input'!AH69="","",IF('ESA Input'!AH69="Yes",'ESA Input'!D69,""))</f>
        <v/>
      </c>
      <c r="J104" s="235" t="str">
        <f>IF('ESA Input'!AH69="","",IF('ESA Input'!AH69="Yes",'ESA Input'!E69,""))</f>
        <v/>
      </c>
      <c r="K104" s="29" t="str">
        <f>IF('ESA Input'!AH69="","",IF('ESA Input'!AH69="Yes",'ESA Input'!H69,""))</f>
        <v/>
      </c>
      <c r="L104" s="236" t="str">
        <f>IF('ESA Input'!AH69="","",IF('ESA Input'!AH69="Yes",'ESA Input'!G69,""))</f>
        <v/>
      </c>
      <c r="M104" s="31" t="str">
        <f t="shared" si="9"/>
        <v/>
      </c>
      <c r="N104" s="208" t="str">
        <f t="shared" si="10"/>
        <v/>
      </c>
      <c r="O104" s="209" t="str">
        <f t="shared" si="11"/>
        <v/>
      </c>
      <c r="P104" s="209" t="str">
        <f t="shared" si="12"/>
        <v/>
      </c>
      <c r="Q104" s="31" t="str">
        <f t="shared" si="13"/>
        <v/>
      </c>
      <c r="R104" s="129" t="s">
        <v>9</v>
      </c>
      <c r="S104" s="128" t="s">
        <v>9</v>
      </c>
      <c r="T104" s="1"/>
    </row>
    <row r="105" spans="1:20" ht="15.75" hidden="1" customHeight="1">
      <c r="A105" s="1" t="str">
        <f t="shared" si="1"/>
        <v/>
      </c>
      <c r="B105" s="268" t="str">
        <f t="shared" si="8"/>
        <v>X</v>
      </c>
      <c r="C105" s="1"/>
      <c r="D105" s="27" t="str">
        <f>IF('ESA Input'!AH70="","",IF('ESA Input'!AH70="Yes",'ESA Input'!B70,"Ineligible"))</f>
        <v/>
      </c>
      <c r="E105" s="242" t="str">
        <f>IF('ESA Input'!AH70="","",'ESA Input'!AH70)</f>
        <v/>
      </c>
      <c r="F105" s="461" t="str">
        <f>IF('ESA Input'!AH70="","",IF('ESA Input'!AH70="YES",'ESA Input'!AG70,""))</f>
        <v/>
      </c>
      <c r="G105" s="462"/>
      <c r="H105" s="201" t="str">
        <f>IF('ESA Input'!AH70="","",IF('ESA Input'!AH70="Yes",'ESA Input'!J70,""))</f>
        <v/>
      </c>
      <c r="I105" s="227" t="str">
        <f>IF('ESA Input'!AH70="","",IF('ESA Input'!AH70="Yes",'ESA Input'!D70,""))</f>
        <v/>
      </c>
      <c r="J105" s="235" t="str">
        <f>IF('ESA Input'!AH70="","",IF('ESA Input'!AH70="Yes",'ESA Input'!E70,""))</f>
        <v/>
      </c>
      <c r="K105" s="29" t="str">
        <f>IF('ESA Input'!AH70="","",IF('ESA Input'!AH70="Yes",'ESA Input'!H70,""))</f>
        <v/>
      </c>
      <c r="L105" s="236" t="str">
        <f>IF('ESA Input'!AH70="","",IF('ESA Input'!AH70="Yes",'ESA Input'!G70,""))</f>
        <v/>
      </c>
      <c r="M105" s="31" t="str">
        <f t="shared" si="9"/>
        <v/>
      </c>
      <c r="N105" s="208" t="str">
        <f t="shared" si="10"/>
        <v/>
      </c>
      <c r="O105" s="209" t="str">
        <f t="shared" si="11"/>
        <v/>
      </c>
      <c r="P105" s="209" t="str">
        <f t="shared" si="12"/>
        <v/>
      </c>
      <c r="Q105" s="31" t="str">
        <f t="shared" si="13"/>
        <v/>
      </c>
      <c r="R105" s="129" t="s">
        <v>9</v>
      </c>
      <c r="S105" s="128" t="s">
        <v>9</v>
      </c>
      <c r="T105" s="1"/>
    </row>
    <row r="106" spans="1:20" ht="15.75" hidden="1" customHeight="1">
      <c r="A106" s="1" t="str">
        <f t="shared" si="1"/>
        <v/>
      </c>
      <c r="B106" s="268" t="str">
        <f t="shared" si="8"/>
        <v>X</v>
      </c>
      <c r="C106" s="1"/>
      <c r="D106" s="27" t="str">
        <f>IF('ESA Input'!AH71="","",IF('ESA Input'!AH71="Yes",'ESA Input'!B71,"Ineligible"))</f>
        <v/>
      </c>
      <c r="E106" s="242" t="str">
        <f>IF('ESA Input'!AH71="","",'ESA Input'!AH71)</f>
        <v/>
      </c>
      <c r="F106" s="461" t="str">
        <f>IF('ESA Input'!AH71="","",IF('ESA Input'!AH71="YES",'ESA Input'!AG71,""))</f>
        <v/>
      </c>
      <c r="G106" s="462"/>
      <c r="H106" s="201" t="str">
        <f>IF('ESA Input'!AH71="","",IF('ESA Input'!AH71="Yes",'ESA Input'!J71,""))</f>
        <v/>
      </c>
      <c r="I106" s="227" t="str">
        <f>IF('ESA Input'!AH71="","",IF('ESA Input'!AH71="Yes",'ESA Input'!D71,""))</f>
        <v/>
      </c>
      <c r="J106" s="235" t="str">
        <f>IF('ESA Input'!AH71="","",IF('ESA Input'!AH71="Yes",'ESA Input'!E71,""))</f>
        <v/>
      </c>
      <c r="K106" s="29" t="str">
        <f>IF('ESA Input'!AH71="","",IF('ESA Input'!AH71="Yes",'ESA Input'!H71,""))</f>
        <v/>
      </c>
      <c r="L106" s="236" t="str">
        <f>IF('ESA Input'!AH71="","",IF('ESA Input'!AH71="Yes",'ESA Input'!G71,""))</f>
        <v/>
      </c>
      <c r="M106" s="31" t="str">
        <f t="shared" si="9"/>
        <v/>
      </c>
      <c r="N106" s="208" t="str">
        <f t="shared" si="10"/>
        <v/>
      </c>
      <c r="O106" s="209" t="str">
        <f t="shared" si="11"/>
        <v/>
      </c>
      <c r="P106" s="209" t="str">
        <f t="shared" si="12"/>
        <v/>
      </c>
      <c r="Q106" s="31" t="str">
        <f t="shared" si="13"/>
        <v/>
      </c>
      <c r="R106" s="129" t="s">
        <v>9</v>
      </c>
      <c r="S106" s="128" t="s">
        <v>9</v>
      </c>
      <c r="T106" s="1"/>
    </row>
    <row r="107" spans="1:20" ht="15.75" hidden="1" customHeight="1">
      <c r="A107" s="1" t="str">
        <f t="shared" si="1"/>
        <v/>
      </c>
      <c r="B107" s="268" t="str">
        <f t="shared" si="8"/>
        <v>X</v>
      </c>
      <c r="C107" s="1"/>
      <c r="D107" s="27" t="str">
        <f>IF('ESA Input'!AH72="","",IF('ESA Input'!AH72="Yes",'ESA Input'!B72,"Ineligible"))</f>
        <v/>
      </c>
      <c r="E107" s="242" t="str">
        <f>IF('ESA Input'!AH72="","",'ESA Input'!AH72)</f>
        <v/>
      </c>
      <c r="F107" s="461" t="str">
        <f>IF('ESA Input'!AH72="","",IF('ESA Input'!AH72="YES",'ESA Input'!AG72,""))</f>
        <v/>
      </c>
      <c r="G107" s="462"/>
      <c r="H107" s="201" t="str">
        <f>IF('ESA Input'!AH72="","",IF('ESA Input'!AH72="Yes",'ESA Input'!J72,""))</f>
        <v/>
      </c>
      <c r="I107" s="227" t="str">
        <f>IF('ESA Input'!AH72="","",IF('ESA Input'!AH72="Yes",'ESA Input'!D72,""))</f>
        <v/>
      </c>
      <c r="J107" s="235" t="str">
        <f>IF('ESA Input'!AH72="","",IF('ESA Input'!AH72="Yes",'ESA Input'!E72,""))</f>
        <v/>
      </c>
      <c r="K107" s="29" t="str">
        <f>IF('ESA Input'!AH72="","",IF('ESA Input'!AH72="Yes",'ESA Input'!H72,""))</f>
        <v/>
      </c>
      <c r="L107" s="236" t="str">
        <f>IF('ESA Input'!AH72="","",IF('ESA Input'!AH72="Yes",'ESA Input'!G72,""))</f>
        <v/>
      </c>
      <c r="M107" s="31" t="str">
        <f t="shared" si="9"/>
        <v/>
      </c>
      <c r="N107" s="208" t="str">
        <f t="shared" si="10"/>
        <v/>
      </c>
      <c r="O107" s="209" t="str">
        <f t="shared" si="11"/>
        <v/>
      </c>
      <c r="P107" s="209" t="str">
        <f t="shared" si="12"/>
        <v/>
      </c>
      <c r="Q107" s="31" t="str">
        <f t="shared" si="13"/>
        <v/>
      </c>
      <c r="R107" s="129" t="s">
        <v>9</v>
      </c>
      <c r="S107" s="128" t="s">
        <v>9</v>
      </c>
      <c r="T107" s="1"/>
    </row>
    <row r="108" spans="1:20" ht="15.75" hidden="1" customHeight="1">
      <c r="A108" s="1" t="str">
        <f t="shared" si="1"/>
        <v/>
      </c>
      <c r="B108" s="268" t="str">
        <f t="shared" si="8"/>
        <v>X</v>
      </c>
      <c r="C108" s="1"/>
      <c r="D108" s="27" t="str">
        <f>IF('ESA Input'!AH73="","",IF('ESA Input'!AH73="Yes",'ESA Input'!B73,"Ineligible"))</f>
        <v/>
      </c>
      <c r="E108" s="242" t="str">
        <f>IF('ESA Input'!AH73="","",'ESA Input'!AH73)</f>
        <v/>
      </c>
      <c r="F108" s="461" t="str">
        <f>IF('ESA Input'!AH73="","",IF('ESA Input'!AH73="YES",'ESA Input'!AG73,""))</f>
        <v/>
      </c>
      <c r="G108" s="462"/>
      <c r="H108" s="201" t="str">
        <f>IF('ESA Input'!AH73="","",IF('ESA Input'!AH73="Yes",'ESA Input'!J73,""))</f>
        <v/>
      </c>
      <c r="I108" s="227" t="str">
        <f>IF('ESA Input'!AH73="","",IF('ESA Input'!AH73="Yes",'ESA Input'!D73,""))</f>
        <v/>
      </c>
      <c r="J108" s="235" t="str">
        <f>IF('ESA Input'!AH73="","",IF('ESA Input'!AH73="Yes",'ESA Input'!E73,""))</f>
        <v/>
      </c>
      <c r="K108" s="29" t="str">
        <f>IF('ESA Input'!AH73="","",IF('ESA Input'!AH73="Yes",'ESA Input'!H73,""))</f>
        <v/>
      </c>
      <c r="L108" s="236" t="str">
        <f>IF('ESA Input'!AH73="","",IF('ESA Input'!AH73="Yes",'ESA Input'!G73,""))</f>
        <v/>
      </c>
      <c r="M108" s="31" t="str">
        <f t="shared" si="9"/>
        <v/>
      </c>
      <c r="N108" s="208" t="str">
        <f t="shared" si="10"/>
        <v/>
      </c>
      <c r="O108" s="209" t="str">
        <f t="shared" si="11"/>
        <v/>
      </c>
      <c r="P108" s="209" t="str">
        <f t="shared" si="12"/>
        <v/>
      </c>
      <c r="Q108" s="31" t="str">
        <f t="shared" si="13"/>
        <v/>
      </c>
      <c r="R108" s="129" t="s">
        <v>9</v>
      </c>
      <c r="S108" s="128" t="s">
        <v>9</v>
      </c>
      <c r="T108" s="1"/>
    </row>
    <row r="109" spans="1:20" ht="15.75" hidden="1" customHeight="1">
      <c r="A109" s="1" t="str">
        <f t="shared" si="1"/>
        <v/>
      </c>
      <c r="B109" s="268" t="str">
        <f t="shared" si="8"/>
        <v>X</v>
      </c>
      <c r="C109" s="1"/>
      <c r="D109" s="27" t="str">
        <f>IF('ESA Input'!AH74="","",IF('ESA Input'!AH74="Yes",'ESA Input'!B74,"Ineligible"))</f>
        <v/>
      </c>
      <c r="E109" s="242" t="str">
        <f>IF('ESA Input'!AH74="","",'ESA Input'!AH74)</f>
        <v/>
      </c>
      <c r="F109" s="461" t="str">
        <f>IF('ESA Input'!AH74="","",IF('ESA Input'!AH74="YES",'ESA Input'!AG74,""))</f>
        <v/>
      </c>
      <c r="G109" s="462"/>
      <c r="H109" s="201" t="str">
        <f>IF('ESA Input'!AH74="","",IF('ESA Input'!AH74="Yes",'ESA Input'!J74,""))</f>
        <v/>
      </c>
      <c r="I109" s="227" t="str">
        <f>IF('ESA Input'!AH74="","",IF('ESA Input'!AH74="Yes",'ESA Input'!D74,""))</f>
        <v/>
      </c>
      <c r="J109" s="235" t="str">
        <f>IF('ESA Input'!AH74="","",IF('ESA Input'!AH74="Yes",'ESA Input'!E74,""))</f>
        <v/>
      </c>
      <c r="K109" s="29" t="str">
        <f>IF('ESA Input'!AH74="","",IF('ESA Input'!AH74="Yes",'ESA Input'!H74,""))</f>
        <v/>
      </c>
      <c r="L109" s="236" t="str">
        <f>IF('ESA Input'!AH74="","",IF('ESA Input'!AH74="Yes",'ESA Input'!G74,""))</f>
        <v/>
      </c>
      <c r="M109" s="31" t="str">
        <f t="shared" si="9"/>
        <v/>
      </c>
      <c r="N109" s="208" t="str">
        <f t="shared" si="10"/>
        <v/>
      </c>
      <c r="O109" s="209" t="str">
        <f t="shared" si="11"/>
        <v/>
      </c>
      <c r="P109" s="209" t="str">
        <f t="shared" si="12"/>
        <v/>
      </c>
      <c r="Q109" s="31" t="str">
        <f t="shared" si="13"/>
        <v/>
      </c>
      <c r="R109" s="129" t="s">
        <v>9</v>
      </c>
      <c r="S109" s="128" t="s">
        <v>9</v>
      </c>
      <c r="T109" s="1"/>
    </row>
    <row r="110" spans="1:20" ht="15.75" hidden="1" customHeight="1">
      <c r="A110" s="1" t="str">
        <f t="shared" si="1"/>
        <v/>
      </c>
      <c r="B110" s="268" t="str">
        <f t="shared" si="8"/>
        <v>X</v>
      </c>
      <c r="C110" s="1"/>
      <c r="D110" s="27" t="str">
        <f>IF('ESA Input'!AH75="","",IF('ESA Input'!AH75="Yes",'ESA Input'!B75,"Ineligible"))</f>
        <v/>
      </c>
      <c r="E110" s="242" t="str">
        <f>IF('ESA Input'!AH75="","",'ESA Input'!AH75)</f>
        <v/>
      </c>
      <c r="F110" s="461" t="str">
        <f>IF('ESA Input'!AH75="","",IF('ESA Input'!AH75="YES",'ESA Input'!AG75,""))</f>
        <v/>
      </c>
      <c r="G110" s="462"/>
      <c r="H110" s="201" t="str">
        <f>IF('ESA Input'!AH75="","",IF('ESA Input'!AH75="Yes",'ESA Input'!J75,""))</f>
        <v/>
      </c>
      <c r="I110" s="227" t="str">
        <f>IF('ESA Input'!AH75="","",IF('ESA Input'!AH75="Yes",'ESA Input'!D75,""))</f>
        <v/>
      </c>
      <c r="J110" s="235" t="str">
        <f>IF('ESA Input'!AH75="","",IF('ESA Input'!AH75="Yes",'ESA Input'!E75,""))</f>
        <v/>
      </c>
      <c r="K110" s="29" t="str">
        <f>IF('ESA Input'!AH75="","",IF('ESA Input'!AH75="Yes",'ESA Input'!H75,""))</f>
        <v/>
      </c>
      <c r="L110" s="236" t="str">
        <f>IF('ESA Input'!AH75="","",IF('ESA Input'!AH75="Yes",'ESA Input'!G75,""))</f>
        <v/>
      </c>
      <c r="M110" s="31" t="str">
        <f t="shared" si="9"/>
        <v/>
      </c>
      <c r="N110" s="208" t="str">
        <f t="shared" si="10"/>
        <v/>
      </c>
      <c r="O110" s="209" t="str">
        <f t="shared" si="11"/>
        <v/>
      </c>
      <c r="P110" s="209" t="str">
        <f t="shared" si="12"/>
        <v/>
      </c>
      <c r="Q110" s="31" t="str">
        <f t="shared" si="13"/>
        <v/>
      </c>
      <c r="R110" s="129" t="s">
        <v>9</v>
      </c>
      <c r="S110" s="128" t="s">
        <v>9</v>
      </c>
      <c r="T110" s="1"/>
    </row>
    <row r="111" spans="1:20" ht="15.75" hidden="1" customHeight="1">
      <c r="A111" s="1" t="str">
        <f t="shared" si="1"/>
        <v/>
      </c>
      <c r="B111" s="268" t="str">
        <f t="shared" si="8"/>
        <v>X</v>
      </c>
      <c r="C111" s="1"/>
      <c r="D111" s="27" t="str">
        <f>IF('ESA Input'!AH76="","",IF('ESA Input'!AH76="Yes",'ESA Input'!B76,"Ineligible"))</f>
        <v/>
      </c>
      <c r="E111" s="242" t="str">
        <f>IF('ESA Input'!AH76="","",'ESA Input'!AH76)</f>
        <v/>
      </c>
      <c r="F111" s="461" t="str">
        <f>IF('ESA Input'!AH76="","",IF('ESA Input'!AH76="YES",'ESA Input'!AG76,""))</f>
        <v/>
      </c>
      <c r="G111" s="462"/>
      <c r="H111" s="201" t="str">
        <f>IF('ESA Input'!AH76="","",IF('ESA Input'!AH76="Yes",'ESA Input'!J76,""))</f>
        <v/>
      </c>
      <c r="I111" s="227" t="str">
        <f>IF('ESA Input'!AH76="","",IF('ESA Input'!AH76="Yes",'ESA Input'!D76,""))</f>
        <v/>
      </c>
      <c r="J111" s="235" t="str">
        <f>IF('ESA Input'!AH76="","",IF('ESA Input'!AH76="Yes",'ESA Input'!E76,""))</f>
        <v/>
      </c>
      <c r="K111" s="29" t="str">
        <f>IF('ESA Input'!AH76="","",IF('ESA Input'!AH76="Yes",'ESA Input'!H76,""))</f>
        <v/>
      </c>
      <c r="L111" s="236" t="str">
        <f>IF('ESA Input'!AH76="","",IF('ESA Input'!AH76="Yes",'ESA Input'!G76,""))</f>
        <v/>
      </c>
      <c r="M111" s="31" t="str">
        <f t="shared" si="9"/>
        <v/>
      </c>
      <c r="N111" s="208" t="str">
        <f t="shared" si="10"/>
        <v/>
      </c>
      <c r="O111" s="209" t="str">
        <f t="shared" si="11"/>
        <v/>
      </c>
      <c r="P111" s="209" t="str">
        <f t="shared" si="12"/>
        <v/>
      </c>
      <c r="Q111" s="31" t="str">
        <f t="shared" si="13"/>
        <v/>
      </c>
      <c r="R111" s="129" t="s">
        <v>9</v>
      </c>
      <c r="S111" s="128" t="s">
        <v>9</v>
      </c>
      <c r="T111" s="1"/>
    </row>
    <row r="112" spans="1:20" ht="15.75" hidden="1" customHeight="1">
      <c r="A112" s="1" t="str">
        <f t="shared" si="1"/>
        <v/>
      </c>
      <c r="B112" s="268" t="str">
        <f t="shared" si="8"/>
        <v>X</v>
      </c>
      <c r="C112" s="1"/>
      <c r="D112" s="27" t="str">
        <f>IF('ESA Input'!AH77="","",IF('ESA Input'!AH77="Yes",'ESA Input'!B77,"Ineligible"))</f>
        <v/>
      </c>
      <c r="E112" s="242" t="str">
        <f>IF('ESA Input'!AH77="","",'ESA Input'!AH77)</f>
        <v/>
      </c>
      <c r="F112" s="461" t="str">
        <f>IF('ESA Input'!AH77="","",IF('ESA Input'!AH77="YES",'ESA Input'!AG77,""))</f>
        <v/>
      </c>
      <c r="G112" s="462"/>
      <c r="H112" s="201" t="str">
        <f>IF('ESA Input'!AH77="","",IF('ESA Input'!AH77="Yes",'ESA Input'!J77,""))</f>
        <v/>
      </c>
      <c r="I112" s="227" t="str">
        <f>IF('ESA Input'!AH77="","",IF('ESA Input'!AH77="Yes",'ESA Input'!D77,""))</f>
        <v/>
      </c>
      <c r="J112" s="235" t="str">
        <f>IF('ESA Input'!AH77="","",IF('ESA Input'!AH77="Yes",'ESA Input'!E77,""))</f>
        <v/>
      </c>
      <c r="K112" s="29" t="str">
        <f>IF('ESA Input'!AH77="","",IF('ESA Input'!AH77="Yes",'ESA Input'!H77,""))</f>
        <v/>
      </c>
      <c r="L112" s="236" t="str">
        <f>IF('ESA Input'!AH77="","",IF('ESA Input'!AH77="Yes",'ESA Input'!G77,""))</f>
        <v/>
      </c>
      <c r="M112" s="31" t="str">
        <f t="shared" si="9"/>
        <v/>
      </c>
      <c r="N112" s="208" t="str">
        <f t="shared" si="10"/>
        <v/>
      </c>
      <c r="O112" s="209" t="str">
        <f t="shared" si="11"/>
        <v/>
      </c>
      <c r="P112" s="209" t="str">
        <f t="shared" si="12"/>
        <v/>
      </c>
      <c r="Q112" s="31" t="str">
        <f t="shared" si="13"/>
        <v/>
      </c>
      <c r="R112" s="129" t="s">
        <v>9</v>
      </c>
      <c r="S112" s="128" t="s">
        <v>9</v>
      </c>
      <c r="T112" s="1"/>
    </row>
    <row r="113" spans="1:20" ht="15.75" hidden="1" customHeight="1">
      <c r="A113" s="1" t="str">
        <f t="shared" si="1"/>
        <v/>
      </c>
      <c r="B113" s="268" t="str">
        <f t="shared" si="8"/>
        <v>X</v>
      </c>
      <c r="C113" s="1"/>
      <c r="D113" s="27" t="str">
        <f>IF('ESA Input'!AH78="","",IF('ESA Input'!AH78="Yes",'ESA Input'!B78,"Ineligible"))</f>
        <v/>
      </c>
      <c r="E113" s="242" t="str">
        <f>IF('ESA Input'!AH78="","",'ESA Input'!AH78)</f>
        <v/>
      </c>
      <c r="F113" s="461" t="str">
        <f>IF('ESA Input'!AH78="","",IF('ESA Input'!AH78="YES",'ESA Input'!AG78,""))</f>
        <v/>
      </c>
      <c r="G113" s="462"/>
      <c r="H113" s="201" t="str">
        <f>IF('ESA Input'!AH78="","",IF('ESA Input'!AH78="Yes",'ESA Input'!J78,""))</f>
        <v/>
      </c>
      <c r="I113" s="227" t="str">
        <f>IF('ESA Input'!AH78="","",IF('ESA Input'!AH78="Yes",'ESA Input'!D78,""))</f>
        <v/>
      </c>
      <c r="J113" s="235" t="str">
        <f>IF('ESA Input'!AH78="","",IF('ESA Input'!AH78="Yes",'ESA Input'!E78,""))</f>
        <v/>
      </c>
      <c r="K113" s="29" t="str">
        <f>IF('ESA Input'!AH78="","",IF('ESA Input'!AH78="Yes",'ESA Input'!H78,""))</f>
        <v/>
      </c>
      <c r="L113" s="236" t="str">
        <f>IF('ESA Input'!AH78="","",IF('ESA Input'!AH78="Yes",'ESA Input'!G78,""))</f>
        <v/>
      </c>
      <c r="M113" s="31" t="str">
        <f t="shared" si="9"/>
        <v/>
      </c>
      <c r="N113" s="208" t="str">
        <f t="shared" si="10"/>
        <v/>
      </c>
      <c r="O113" s="209" t="str">
        <f t="shared" si="11"/>
        <v/>
      </c>
      <c r="P113" s="209" t="str">
        <f t="shared" si="12"/>
        <v/>
      </c>
      <c r="Q113" s="31" t="str">
        <f t="shared" si="13"/>
        <v/>
      </c>
      <c r="R113" s="129" t="s">
        <v>9</v>
      </c>
      <c r="S113" s="128" t="s">
        <v>9</v>
      </c>
      <c r="T113" s="1"/>
    </row>
    <row r="114" spans="1:20" ht="15.75" hidden="1" customHeight="1">
      <c r="A114" s="1" t="str">
        <f t="shared" si="1"/>
        <v/>
      </c>
      <c r="B114" s="268" t="str">
        <f t="shared" si="8"/>
        <v>X</v>
      </c>
      <c r="C114" s="1"/>
      <c r="D114" s="27" t="str">
        <f>IF('ESA Input'!AH79="","",IF('ESA Input'!AH79="Yes",'ESA Input'!B79,"Ineligible"))</f>
        <v/>
      </c>
      <c r="E114" s="242" t="str">
        <f>IF('ESA Input'!AH79="","",'ESA Input'!AH79)</f>
        <v/>
      </c>
      <c r="F114" s="461" t="str">
        <f>IF('ESA Input'!AH79="","",IF('ESA Input'!AH79="YES",'ESA Input'!AG79,""))</f>
        <v/>
      </c>
      <c r="G114" s="462"/>
      <c r="H114" s="201" t="str">
        <f>IF('ESA Input'!AH79="","",IF('ESA Input'!AH79="Yes",'ESA Input'!J79,""))</f>
        <v/>
      </c>
      <c r="I114" s="227" t="str">
        <f>IF('ESA Input'!AH79="","",IF('ESA Input'!AH79="Yes",'ESA Input'!D79,""))</f>
        <v/>
      </c>
      <c r="J114" s="235" t="str">
        <f>IF('ESA Input'!AH79="","",IF('ESA Input'!AH79="Yes",'ESA Input'!E79,""))</f>
        <v/>
      </c>
      <c r="K114" s="29" t="str">
        <f>IF('ESA Input'!AH79="","",IF('ESA Input'!AH79="Yes",'ESA Input'!H79,""))</f>
        <v/>
      </c>
      <c r="L114" s="236" t="str">
        <f>IF('ESA Input'!AH79="","",IF('ESA Input'!AH79="Yes",'ESA Input'!G79,""))</f>
        <v/>
      </c>
      <c r="M114" s="31" t="str">
        <f t="shared" si="9"/>
        <v/>
      </c>
      <c r="N114" s="208" t="str">
        <f t="shared" si="10"/>
        <v/>
      </c>
      <c r="O114" s="209" t="str">
        <f t="shared" si="11"/>
        <v/>
      </c>
      <c r="P114" s="209" t="str">
        <f t="shared" si="12"/>
        <v/>
      </c>
      <c r="Q114" s="31" t="str">
        <f t="shared" si="13"/>
        <v/>
      </c>
      <c r="R114" s="129" t="s">
        <v>9</v>
      </c>
      <c r="S114" s="128" t="s">
        <v>9</v>
      </c>
      <c r="T114" s="1"/>
    </row>
    <row r="115" spans="1:20" ht="15.75" hidden="1" customHeight="1">
      <c r="A115" s="1" t="str">
        <f t="shared" si="1"/>
        <v/>
      </c>
      <c r="B115" s="268" t="str">
        <f t="shared" si="8"/>
        <v>X</v>
      </c>
      <c r="C115" s="1"/>
      <c r="D115" s="27" t="str">
        <f>IF('ESA Input'!AH80="","",IF('ESA Input'!AH80="Yes",'ESA Input'!B80,"Ineligible"))</f>
        <v/>
      </c>
      <c r="E115" s="242" t="str">
        <f>IF('ESA Input'!AH80="","",'ESA Input'!AH80)</f>
        <v/>
      </c>
      <c r="F115" s="461" t="str">
        <f>IF('ESA Input'!AH80="","",IF('ESA Input'!AH80="YES",'ESA Input'!AG80,""))</f>
        <v/>
      </c>
      <c r="G115" s="462"/>
      <c r="H115" s="201" t="str">
        <f>IF('ESA Input'!AH80="","",IF('ESA Input'!AH80="Yes",'ESA Input'!J80,""))</f>
        <v/>
      </c>
      <c r="I115" s="227" t="str">
        <f>IF('ESA Input'!AH80="","",IF('ESA Input'!AH80="Yes",'ESA Input'!D80,""))</f>
        <v/>
      </c>
      <c r="J115" s="235" t="str">
        <f>IF('ESA Input'!AH80="","",IF('ESA Input'!AH80="Yes",'ESA Input'!E80,""))</f>
        <v/>
      </c>
      <c r="K115" s="29" t="str">
        <f>IF('ESA Input'!AH80="","",IF('ESA Input'!AH80="Yes",'ESA Input'!H80,""))</f>
        <v/>
      </c>
      <c r="L115" s="236" t="str">
        <f>IF('ESA Input'!AH80="","",IF('ESA Input'!AH80="Yes",'ESA Input'!G80,""))</f>
        <v/>
      </c>
      <c r="M115" s="31" t="str">
        <f t="shared" si="9"/>
        <v/>
      </c>
      <c r="N115" s="208" t="str">
        <f t="shared" si="10"/>
        <v/>
      </c>
      <c r="O115" s="209" t="str">
        <f t="shared" si="11"/>
        <v/>
      </c>
      <c r="P115" s="209" t="str">
        <f t="shared" si="12"/>
        <v/>
      </c>
      <c r="Q115" s="31" t="str">
        <f t="shared" si="13"/>
        <v/>
      </c>
      <c r="R115" s="129" t="s">
        <v>9</v>
      </c>
      <c r="S115" s="128" t="s">
        <v>9</v>
      </c>
      <c r="T115" s="1"/>
    </row>
    <row r="116" spans="1:20" ht="15.75" hidden="1" customHeight="1">
      <c r="A116" s="1" t="str">
        <f t="shared" si="1"/>
        <v/>
      </c>
      <c r="B116" s="268" t="str">
        <f t="shared" si="8"/>
        <v>X</v>
      </c>
      <c r="C116" s="1"/>
      <c r="D116" s="27" t="str">
        <f>IF('ESA Input'!AH81="","",IF('ESA Input'!AH81="Yes",'ESA Input'!B81,"Ineligible"))</f>
        <v/>
      </c>
      <c r="E116" s="242" t="str">
        <f>IF('ESA Input'!AH81="","",'ESA Input'!AH81)</f>
        <v/>
      </c>
      <c r="F116" s="461" t="str">
        <f>IF('ESA Input'!AH81="","",IF('ESA Input'!AH81="YES",'ESA Input'!AG81,""))</f>
        <v/>
      </c>
      <c r="G116" s="462"/>
      <c r="H116" s="201" t="str">
        <f>IF('ESA Input'!AH81="","",IF('ESA Input'!AH81="Yes",'ESA Input'!J81,""))</f>
        <v/>
      </c>
      <c r="I116" s="227" t="str">
        <f>IF('ESA Input'!AH81="","",IF('ESA Input'!AH81="Yes",'ESA Input'!D81,""))</f>
        <v/>
      </c>
      <c r="J116" s="235" t="str">
        <f>IF('ESA Input'!AH81="","",IF('ESA Input'!AH81="Yes",'ESA Input'!E81,""))</f>
        <v/>
      </c>
      <c r="K116" s="29" t="str">
        <f>IF('ESA Input'!AH81="","",IF('ESA Input'!AH81="Yes",'ESA Input'!H81,""))</f>
        <v/>
      </c>
      <c r="L116" s="236" t="str">
        <f>IF('ESA Input'!AH81="","",IF('ESA Input'!AH81="Yes",'ESA Input'!G81,""))</f>
        <v/>
      </c>
      <c r="M116" s="31" t="str">
        <f t="shared" si="9"/>
        <v/>
      </c>
      <c r="N116" s="208" t="str">
        <f t="shared" si="10"/>
        <v/>
      </c>
      <c r="O116" s="209" t="str">
        <f t="shared" si="11"/>
        <v/>
      </c>
      <c r="P116" s="209" t="str">
        <f t="shared" si="12"/>
        <v/>
      </c>
      <c r="Q116" s="31" t="str">
        <f t="shared" si="13"/>
        <v/>
      </c>
      <c r="R116" s="129" t="s">
        <v>9</v>
      </c>
      <c r="S116" s="128" t="s">
        <v>9</v>
      </c>
      <c r="T116" s="1"/>
    </row>
    <row r="117" spans="1:20" ht="15.75" hidden="1" customHeight="1">
      <c r="A117" s="1" t="str">
        <f t="shared" si="1"/>
        <v/>
      </c>
      <c r="B117" s="268" t="str">
        <f t="shared" si="8"/>
        <v>X</v>
      </c>
      <c r="C117" s="1"/>
      <c r="D117" s="27" t="str">
        <f>IF('ESA Input'!AH82="","",IF('ESA Input'!AH82="Yes",'ESA Input'!B82,"Ineligible"))</f>
        <v/>
      </c>
      <c r="E117" s="242" t="str">
        <f>IF('ESA Input'!AH82="","",'ESA Input'!AH82)</f>
        <v/>
      </c>
      <c r="F117" s="461" t="str">
        <f>IF('ESA Input'!AH82="","",IF('ESA Input'!AH82="YES",'ESA Input'!AG82,""))</f>
        <v/>
      </c>
      <c r="G117" s="462"/>
      <c r="H117" s="201" t="str">
        <f>IF('ESA Input'!AH82="","",IF('ESA Input'!AH82="Yes",'ESA Input'!J82,""))</f>
        <v/>
      </c>
      <c r="I117" s="227" t="str">
        <f>IF('ESA Input'!AH82="","",IF('ESA Input'!AH82="Yes",'ESA Input'!D82,""))</f>
        <v/>
      </c>
      <c r="J117" s="235" t="str">
        <f>IF('ESA Input'!AH82="","",IF('ESA Input'!AH82="Yes",'ESA Input'!E82,""))</f>
        <v/>
      </c>
      <c r="K117" s="29" t="str">
        <f>IF('ESA Input'!AH82="","",IF('ESA Input'!AH82="Yes",'ESA Input'!H82,""))</f>
        <v/>
      </c>
      <c r="L117" s="236" t="str">
        <f>IF('ESA Input'!AH82="","",IF('ESA Input'!AH82="Yes",'ESA Input'!G82,""))</f>
        <v/>
      </c>
      <c r="M117" s="31" t="str">
        <f t="shared" si="9"/>
        <v/>
      </c>
      <c r="N117" s="208" t="str">
        <f t="shared" si="10"/>
        <v/>
      </c>
      <c r="O117" s="209" t="str">
        <f t="shared" si="11"/>
        <v/>
      </c>
      <c r="P117" s="209" t="str">
        <f t="shared" si="12"/>
        <v/>
      </c>
      <c r="Q117" s="31" t="str">
        <f t="shared" si="13"/>
        <v/>
      </c>
      <c r="R117" s="129" t="s">
        <v>9</v>
      </c>
      <c r="S117" s="128" t="s">
        <v>9</v>
      </c>
      <c r="T117" s="1"/>
    </row>
    <row r="118" spans="1:20" ht="15.75" hidden="1" customHeight="1">
      <c r="A118" s="1" t="str">
        <f t="shared" si="1"/>
        <v/>
      </c>
      <c r="B118" s="268" t="str">
        <f t="shared" si="8"/>
        <v>X</v>
      </c>
      <c r="C118" s="1"/>
      <c r="D118" s="27" t="str">
        <f>IF('ESA Input'!AH83="","",IF('ESA Input'!AH83="Yes",'ESA Input'!B83,"Ineligible"))</f>
        <v/>
      </c>
      <c r="E118" s="242" t="str">
        <f>IF('ESA Input'!AH83="","",'ESA Input'!AH83)</f>
        <v/>
      </c>
      <c r="F118" s="461" t="str">
        <f>IF('ESA Input'!AH83="","",IF('ESA Input'!AH83="YES",'ESA Input'!AG83,""))</f>
        <v/>
      </c>
      <c r="G118" s="462"/>
      <c r="H118" s="201" t="str">
        <f>IF('ESA Input'!AH83="","",IF('ESA Input'!AH83="Yes",'ESA Input'!J83,""))</f>
        <v/>
      </c>
      <c r="I118" s="227" t="str">
        <f>IF('ESA Input'!AH83="","",IF('ESA Input'!AH83="Yes",'ESA Input'!D83,""))</f>
        <v/>
      </c>
      <c r="J118" s="235" t="str">
        <f>IF('ESA Input'!AH83="","",IF('ESA Input'!AH83="Yes",'ESA Input'!E83,""))</f>
        <v/>
      </c>
      <c r="K118" s="29" t="str">
        <f>IF('ESA Input'!AH83="","",IF('ESA Input'!AH83="Yes",'ESA Input'!H83,""))</f>
        <v/>
      </c>
      <c r="L118" s="236" t="str">
        <f>IF('ESA Input'!AH83="","",IF('ESA Input'!AH83="Yes",'ESA Input'!G83,""))</f>
        <v/>
      </c>
      <c r="M118" s="31" t="str">
        <f t="shared" si="9"/>
        <v/>
      </c>
      <c r="N118" s="208" t="str">
        <f t="shared" si="10"/>
        <v/>
      </c>
      <c r="O118" s="209" t="str">
        <f t="shared" si="11"/>
        <v/>
      </c>
      <c r="P118" s="209" t="str">
        <f t="shared" si="12"/>
        <v/>
      </c>
      <c r="Q118" s="31" t="str">
        <f t="shared" si="13"/>
        <v/>
      </c>
      <c r="R118" s="129" t="s">
        <v>9</v>
      </c>
      <c r="S118" s="128" t="s">
        <v>9</v>
      </c>
      <c r="T118" s="1"/>
    </row>
    <row r="119" spans="1:20" ht="15.75" hidden="1" customHeight="1">
      <c r="A119" s="1" t="str">
        <f t="shared" si="1"/>
        <v/>
      </c>
      <c r="B119" s="268" t="str">
        <f t="shared" si="8"/>
        <v>X</v>
      </c>
      <c r="C119" s="1"/>
      <c r="D119" s="27" t="str">
        <f>IF('ESA Input'!AH84="","",IF('ESA Input'!AH84="Yes",'ESA Input'!B84,"Ineligible"))</f>
        <v/>
      </c>
      <c r="E119" s="242" t="str">
        <f>IF('ESA Input'!AH84="","",'ESA Input'!AH84)</f>
        <v/>
      </c>
      <c r="F119" s="461" t="str">
        <f>IF('ESA Input'!AH84="","",IF('ESA Input'!AH84="YES",'ESA Input'!AG84,""))</f>
        <v/>
      </c>
      <c r="G119" s="462"/>
      <c r="H119" s="201" t="str">
        <f>IF('ESA Input'!AH84="","",IF('ESA Input'!AH84="Yes",'ESA Input'!J84,""))</f>
        <v/>
      </c>
      <c r="I119" s="227" t="str">
        <f>IF('ESA Input'!AH84="","",IF('ESA Input'!AH84="Yes",'ESA Input'!D84,""))</f>
        <v/>
      </c>
      <c r="J119" s="235" t="str">
        <f>IF('ESA Input'!AH84="","",IF('ESA Input'!AH84="Yes",'ESA Input'!E84,""))</f>
        <v/>
      </c>
      <c r="K119" s="29" t="str">
        <f>IF('ESA Input'!AH84="","",IF('ESA Input'!AH84="Yes",'ESA Input'!H84,""))</f>
        <v/>
      </c>
      <c r="L119" s="236" t="str">
        <f>IF('ESA Input'!AH84="","",IF('ESA Input'!AH84="Yes",'ESA Input'!G84,""))</f>
        <v/>
      </c>
      <c r="M119" s="31" t="str">
        <f t="shared" si="9"/>
        <v/>
      </c>
      <c r="N119" s="208" t="str">
        <f t="shared" si="10"/>
        <v/>
      </c>
      <c r="O119" s="209" t="str">
        <f t="shared" si="11"/>
        <v/>
      </c>
      <c r="P119" s="209" t="str">
        <f t="shared" si="12"/>
        <v/>
      </c>
      <c r="Q119" s="31" t="str">
        <f t="shared" si="13"/>
        <v/>
      </c>
      <c r="R119" s="129" t="s">
        <v>9</v>
      </c>
      <c r="S119" s="128" t="s">
        <v>9</v>
      </c>
      <c r="T119" s="1"/>
    </row>
    <row r="120" spans="1:20" ht="15.75" hidden="1" customHeight="1">
      <c r="A120" s="1" t="str">
        <f t="shared" si="1"/>
        <v/>
      </c>
      <c r="B120" s="268" t="str">
        <f t="shared" si="8"/>
        <v>X</v>
      </c>
      <c r="C120" s="1"/>
      <c r="D120" s="27" t="str">
        <f>IF('ESA Input'!AH85="","",IF('ESA Input'!AH85="Yes",'ESA Input'!B85,"Ineligible"))</f>
        <v/>
      </c>
      <c r="E120" s="242" t="str">
        <f>IF('ESA Input'!AH85="","",'ESA Input'!AH85)</f>
        <v/>
      </c>
      <c r="F120" s="461" t="str">
        <f>IF('ESA Input'!AH85="","",IF('ESA Input'!AH85="YES",'ESA Input'!AG85,""))</f>
        <v/>
      </c>
      <c r="G120" s="462"/>
      <c r="H120" s="201" t="str">
        <f>IF('ESA Input'!AH85="","",IF('ESA Input'!AH85="Yes",'ESA Input'!J85,""))</f>
        <v/>
      </c>
      <c r="I120" s="227" t="str">
        <f>IF('ESA Input'!AH85="","",IF('ESA Input'!AH85="Yes",'ESA Input'!D85,""))</f>
        <v/>
      </c>
      <c r="J120" s="235" t="str">
        <f>IF('ESA Input'!AH85="","",IF('ESA Input'!AH85="Yes",'ESA Input'!E85,""))</f>
        <v/>
      </c>
      <c r="K120" s="29" t="str">
        <f>IF('ESA Input'!AH85="","",IF('ESA Input'!AH85="Yes",'ESA Input'!H85,""))</f>
        <v/>
      </c>
      <c r="L120" s="236" t="str">
        <f>IF('ESA Input'!AH85="","",IF('ESA Input'!AH85="Yes",'ESA Input'!G85,""))</f>
        <v/>
      </c>
      <c r="M120" s="31" t="str">
        <f t="shared" si="9"/>
        <v/>
      </c>
      <c r="N120" s="208" t="str">
        <f t="shared" si="10"/>
        <v/>
      </c>
      <c r="O120" s="209" t="str">
        <f t="shared" si="11"/>
        <v/>
      </c>
      <c r="P120" s="209" t="str">
        <f t="shared" si="12"/>
        <v/>
      </c>
      <c r="Q120" s="31" t="str">
        <f t="shared" si="13"/>
        <v/>
      </c>
      <c r="R120" s="129" t="s">
        <v>9</v>
      </c>
      <c r="S120" s="128" t="s">
        <v>9</v>
      </c>
      <c r="T120" s="1"/>
    </row>
    <row r="121" spans="1:20" ht="15.75" hidden="1" customHeight="1">
      <c r="A121" s="1" t="str">
        <f t="shared" si="1"/>
        <v/>
      </c>
      <c r="B121" s="268" t="str">
        <f t="shared" si="8"/>
        <v>X</v>
      </c>
      <c r="C121" s="1"/>
      <c r="D121" s="27" t="str">
        <f>IF('ESA Input'!AH86="","",IF('ESA Input'!AH86="Yes",'ESA Input'!B86,"Ineligible"))</f>
        <v/>
      </c>
      <c r="E121" s="242" t="str">
        <f>IF('ESA Input'!AH86="","",'ESA Input'!AH86)</f>
        <v/>
      </c>
      <c r="F121" s="461" t="str">
        <f>IF('ESA Input'!AH86="","",IF('ESA Input'!AH86="YES",'ESA Input'!AG86,""))</f>
        <v/>
      </c>
      <c r="G121" s="462"/>
      <c r="H121" s="201" t="str">
        <f>IF('ESA Input'!AH86="","",IF('ESA Input'!AH86="Yes",'ESA Input'!J86,""))</f>
        <v/>
      </c>
      <c r="I121" s="227" t="str">
        <f>IF('ESA Input'!AH86="","",IF('ESA Input'!AH86="Yes",'ESA Input'!D86,""))</f>
        <v/>
      </c>
      <c r="J121" s="235" t="str">
        <f>IF('ESA Input'!AH86="","",IF('ESA Input'!AH86="Yes",'ESA Input'!E86,""))</f>
        <v/>
      </c>
      <c r="K121" s="29" t="str">
        <f>IF('ESA Input'!AH86="","",IF('ESA Input'!AH86="Yes",'ESA Input'!H86,""))</f>
        <v/>
      </c>
      <c r="L121" s="236" t="str">
        <f>IF('ESA Input'!AH86="","",IF('ESA Input'!AH86="Yes",'ESA Input'!G86,""))</f>
        <v/>
      </c>
      <c r="M121" s="31" t="str">
        <f t="shared" si="9"/>
        <v/>
      </c>
      <c r="N121" s="208" t="str">
        <f t="shared" si="10"/>
        <v/>
      </c>
      <c r="O121" s="209" t="str">
        <f t="shared" si="11"/>
        <v/>
      </c>
      <c r="P121" s="209" t="str">
        <f t="shared" si="12"/>
        <v/>
      </c>
      <c r="Q121" s="31" t="str">
        <f t="shared" si="13"/>
        <v/>
      </c>
      <c r="R121" s="129" t="s">
        <v>9</v>
      </c>
      <c r="S121" s="128" t="s">
        <v>9</v>
      </c>
      <c r="T121" s="1"/>
    </row>
    <row r="122" spans="1:20" ht="15.75" hidden="1" customHeight="1">
      <c r="A122" s="1" t="str">
        <f t="shared" si="1"/>
        <v/>
      </c>
      <c r="B122" s="268" t="str">
        <f t="shared" si="8"/>
        <v>X</v>
      </c>
      <c r="C122" s="1"/>
      <c r="D122" s="27" t="str">
        <f>IF('ESA Input'!AH87="","",IF('ESA Input'!AH87="Yes",'ESA Input'!B87,"Ineligible"))</f>
        <v/>
      </c>
      <c r="E122" s="242" t="str">
        <f>IF('ESA Input'!AH87="","",'ESA Input'!AH87)</f>
        <v/>
      </c>
      <c r="F122" s="461" t="str">
        <f>IF('ESA Input'!AH87="","",IF('ESA Input'!AH87="YES",'ESA Input'!AG87,""))</f>
        <v/>
      </c>
      <c r="G122" s="462"/>
      <c r="H122" s="201" t="str">
        <f>IF('ESA Input'!AH87="","",IF('ESA Input'!AH87="Yes",'ESA Input'!J87,""))</f>
        <v/>
      </c>
      <c r="I122" s="227" t="str">
        <f>IF('ESA Input'!AH87="","",IF('ESA Input'!AH87="Yes",'ESA Input'!D87,""))</f>
        <v/>
      </c>
      <c r="J122" s="235" t="str">
        <f>IF('ESA Input'!AH87="","",IF('ESA Input'!AH87="Yes",'ESA Input'!E87,""))</f>
        <v/>
      </c>
      <c r="K122" s="29" t="str">
        <f>IF('ESA Input'!AH87="","",IF('ESA Input'!AH87="Yes",'ESA Input'!H87,""))</f>
        <v/>
      </c>
      <c r="L122" s="236" t="str">
        <f>IF('ESA Input'!AH87="","",IF('ESA Input'!AH87="Yes",'ESA Input'!G87,""))</f>
        <v/>
      </c>
      <c r="M122" s="31" t="str">
        <f t="shared" si="9"/>
        <v/>
      </c>
      <c r="N122" s="208" t="str">
        <f t="shared" si="10"/>
        <v/>
      </c>
      <c r="O122" s="209" t="str">
        <f t="shared" si="11"/>
        <v/>
      </c>
      <c r="P122" s="209" t="str">
        <f t="shared" si="12"/>
        <v/>
      </c>
      <c r="Q122" s="31" t="str">
        <f t="shared" si="13"/>
        <v/>
      </c>
      <c r="R122" s="129" t="s">
        <v>9</v>
      </c>
      <c r="S122" s="128" t="s">
        <v>9</v>
      </c>
      <c r="T122" s="1"/>
    </row>
    <row r="123" spans="1:20" ht="15.75" hidden="1" customHeight="1">
      <c r="A123" s="1" t="str">
        <f t="shared" si="1"/>
        <v/>
      </c>
      <c r="B123" s="268" t="str">
        <f t="shared" si="8"/>
        <v>X</v>
      </c>
      <c r="C123" s="1"/>
      <c r="D123" s="27" t="str">
        <f>IF('ESA Input'!AH88="","",IF('ESA Input'!AH88="Yes",'ESA Input'!B88,"Ineligible"))</f>
        <v/>
      </c>
      <c r="E123" s="242" t="str">
        <f>IF('ESA Input'!AH88="","",'ESA Input'!AH88)</f>
        <v/>
      </c>
      <c r="F123" s="461" t="str">
        <f>IF('ESA Input'!AH88="","",IF('ESA Input'!AH88="YES",'ESA Input'!AG88,""))</f>
        <v/>
      </c>
      <c r="G123" s="462"/>
      <c r="H123" s="201" t="str">
        <f>IF('ESA Input'!AH88="","",IF('ESA Input'!AH88="Yes",'ESA Input'!J88,""))</f>
        <v/>
      </c>
      <c r="I123" s="227" t="str">
        <f>IF('ESA Input'!AH88="","",IF('ESA Input'!AH88="Yes",'ESA Input'!D88,""))</f>
        <v/>
      </c>
      <c r="J123" s="235" t="str">
        <f>IF('ESA Input'!AH88="","",IF('ESA Input'!AH88="Yes",'ESA Input'!E88,""))</f>
        <v/>
      </c>
      <c r="K123" s="29" t="str">
        <f>IF('ESA Input'!AH88="","",IF('ESA Input'!AH88="Yes",'ESA Input'!H88,""))</f>
        <v/>
      </c>
      <c r="L123" s="236" t="str">
        <f>IF('ESA Input'!AH88="","",IF('ESA Input'!AH88="Yes",'ESA Input'!G88,""))</f>
        <v/>
      </c>
      <c r="M123" s="31" t="str">
        <f t="shared" si="9"/>
        <v/>
      </c>
      <c r="N123" s="208" t="str">
        <f t="shared" si="10"/>
        <v/>
      </c>
      <c r="O123" s="209" t="str">
        <f t="shared" si="11"/>
        <v/>
      </c>
      <c r="P123" s="209" t="str">
        <f t="shared" si="12"/>
        <v/>
      </c>
      <c r="Q123" s="31" t="str">
        <f t="shared" si="13"/>
        <v/>
      </c>
      <c r="R123" s="129" t="s">
        <v>9</v>
      </c>
      <c r="S123" s="128" t="s">
        <v>9</v>
      </c>
      <c r="T123" s="1"/>
    </row>
    <row r="124" spans="1:20" ht="15.75" hidden="1" customHeight="1">
      <c r="A124" s="1" t="str">
        <f t="shared" si="1"/>
        <v/>
      </c>
      <c r="B124" s="268" t="str">
        <f t="shared" si="8"/>
        <v>X</v>
      </c>
      <c r="C124" s="1"/>
      <c r="D124" s="27" t="str">
        <f>IF('ESA Input'!AH89="","",IF('ESA Input'!AH89="Yes",'ESA Input'!B89,"Ineligible"))</f>
        <v/>
      </c>
      <c r="E124" s="242" t="str">
        <f>IF('ESA Input'!AH89="","",'ESA Input'!AH89)</f>
        <v/>
      </c>
      <c r="F124" s="461" t="str">
        <f>IF('ESA Input'!AH89="","",IF('ESA Input'!AH89="YES",'ESA Input'!AG89,""))</f>
        <v/>
      </c>
      <c r="G124" s="462"/>
      <c r="H124" s="201" t="str">
        <f>IF('ESA Input'!AH89="","",IF('ESA Input'!AH89="Yes",'ESA Input'!J89,""))</f>
        <v/>
      </c>
      <c r="I124" s="227" t="str">
        <f>IF('ESA Input'!AH89="","",IF('ESA Input'!AH89="Yes",'ESA Input'!D89,""))</f>
        <v/>
      </c>
      <c r="J124" s="235" t="str">
        <f>IF('ESA Input'!AH89="","",IF('ESA Input'!AH89="Yes",'ESA Input'!E89,""))</f>
        <v/>
      </c>
      <c r="K124" s="29" t="str">
        <f>IF('ESA Input'!AH89="","",IF('ESA Input'!AH89="Yes",'ESA Input'!H89,""))</f>
        <v/>
      </c>
      <c r="L124" s="236" t="str">
        <f>IF('ESA Input'!AH89="","",IF('ESA Input'!AH89="Yes",'ESA Input'!G89,""))</f>
        <v/>
      </c>
      <c r="M124" s="31" t="str">
        <f t="shared" si="9"/>
        <v/>
      </c>
      <c r="N124" s="208" t="str">
        <f t="shared" si="10"/>
        <v/>
      </c>
      <c r="O124" s="209" t="str">
        <f t="shared" si="11"/>
        <v/>
      </c>
      <c r="P124" s="209" t="str">
        <f t="shared" si="12"/>
        <v/>
      </c>
      <c r="Q124" s="31" t="str">
        <f t="shared" si="13"/>
        <v/>
      </c>
      <c r="R124" s="129" t="s">
        <v>9</v>
      </c>
      <c r="S124" s="128" t="s">
        <v>9</v>
      </c>
      <c r="T124" s="1"/>
    </row>
    <row r="125" spans="1:20" ht="15.75" hidden="1" customHeight="1">
      <c r="A125" s="1" t="str">
        <f t="shared" si="1"/>
        <v/>
      </c>
      <c r="B125" s="268" t="str">
        <f t="shared" si="8"/>
        <v>X</v>
      </c>
      <c r="C125" s="1"/>
      <c r="D125" s="27" t="str">
        <f>IF('ESA Input'!AH90="","",IF('ESA Input'!AH90="Yes",'ESA Input'!B90,"Ineligible"))</f>
        <v/>
      </c>
      <c r="E125" s="242" t="str">
        <f>IF('ESA Input'!AH90="","",'ESA Input'!AH90)</f>
        <v/>
      </c>
      <c r="F125" s="461" t="str">
        <f>IF('ESA Input'!AH90="","",IF('ESA Input'!AH90="YES",'ESA Input'!AG90,""))</f>
        <v/>
      </c>
      <c r="G125" s="462"/>
      <c r="H125" s="201" t="str">
        <f>IF('ESA Input'!AH90="","",IF('ESA Input'!AH90="Yes",'ESA Input'!J90,""))</f>
        <v/>
      </c>
      <c r="I125" s="227" t="str">
        <f>IF('ESA Input'!AH90="","",IF('ESA Input'!AH90="Yes",'ESA Input'!D90,""))</f>
        <v/>
      </c>
      <c r="J125" s="235" t="str">
        <f>IF('ESA Input'!AH90="","",IF('ESA Input'!AH90="Yes",'ESA Input'!E90,""))</f>
        <v/>
      </c>
      <c r="K125" s="29" t="str">
        <f>IF('ESA Input'!AH90="","",IF('ESA Input'!AH90="Yes",'ESA Input'!H90,""))</f>
        <v/>
      </c>
      <c r="L125" s="236" t="str">
        <f>IF('ESA Input'!AH90="","",IF('ESA Input'!AH90="Yes",'ESA Input'!G90,""))</f>
        <v/>
      </c>
      <c r="M125" s="31" t="str">
        <f t="shared" si="9"/>
        <v/>
      </c>
      <c r="N125" s="208" t="str">
        <f t="shared" si="10"/>
        <v/>
      </c>
      <c r="O125" s="209" t="str">
        <f t="shared" si="11"/>
        <v/>
      </c>
      <c r="P125" s="209" t="str">
        <f t="shared" si="12"/>
        <v/>
      </c>
      <c r="Q125" s="31" t="str">
        <f t="shared" si="13"/>
        <v/>
      </c>
      <c r="R125" s="129" t="s">
        <v>9</v>
      </c>
      <c r="S125" s="128" t="s">
        <v>9</v>
      </c>
      <c r="T125" s="1"/>
    </row>
    <row r="126" spans="1:20" ht="15.75" hidden="1" customHeight="1">
      <c r="A126" s="1" t="str">
        <f t="shared" si="1"/>
        <v/>
      </c>
      <c r="B126" s="268" t="str">
        <f t="shared" si="8"/>
        <v>X</v>
      </c>
      <c r="C126" s="1"/>
      <c r="D126" s="27" t="str">
        <f>IF('ESA Input'!AH91="","",IF('ESA Input'!AH91="Yes",'ESA Input'!B91,"Ineligible"))</f>
        <v/>
      </c>
      <c r="E126" s="242" t="str">
        <f>IF('ESA Input'!AH91="","",'ESA Input'!AH91)</f>
        <v/>
      </c>
      <c r="F126" s="461" t="str">
        <f>IF('ESA Input'!AH91="","",IF('ESA Input'!AH91="YES",'ESA Input'!AG91,""))</f>
        <v/>
      </c>
      <c r="G126" s="462"/>
      <c r="H126" s="201" t="str">
        <f>IF('ESA Input'!AH91="","",IF('ESA Input'!AH91="Yes",'ESA Input'!J91,""))</f>
        <v/>
      </c>
      <c r="I126" s="227" t="str">
        <f>IF('ESA Input'!AH91="","",IF('ESA Input'!AH91="Yes",'ESA Input'!D91,""))</f>
        <v/>
      </c>
      <c r="J126" s="235" t="str">
        <f>IF('ESA Input'!AH91="","",IF('ESA Input'!AH91="Yes",'ESA Input'!E91,""))</f>
        <v/>
      </c>
      <c r="K126" s="29" t="str">
        <f>IF('ESA Input'!AH91="","",IF('ESA Input'!AH91="Yes",'ESA Input'!H91,""))</f>
        <v/>
      </c>
      <c r="L126" s="236" t="str">
        <f>IF('ESA Input'!AH91="","",IF('ESA Input'!AH91="Yes",'ESA Input'!G91,""))</f>
        <v/>
      </c>
      <c r="M126" s="31" t="str">
        <f t="shared" si="9"/>
        <v/>
      </c>
      <c r="N126" s="208" t="str">
        <f t="shared" si="10"/>
        <v/>
      </c>
      <c r="O126" s="209" t="str">
        <f t="shared" si="11"/>
        <v/>
      </c>
      <c r="P126" s="209" t="str">
        <f t="shared" si="12"/>
        <v/>
      </c>
      <c r="Q126" s="31" t="str">
        <f t="shared" si="13"/>
        <v/>
      </c>
      <c r="R126" s="129" t="s">
        <v>9</v>
      </c>
      <c r="S126" s="128" t="s">
        <v>9</v>
      </c>
      <c r="T126" s="1"/>
    </row>
    <row r="127" spans="1:20" ht="15.75" hidden="1" customHeight="1">
      <c r="A127" s="1" t="str">
        <f t="shared" si="1"/>
        <v/>
      </c>
      <c r="B127" s="268" t="str">
        <f t="shared" si="8"/>
        <v>X</v>
      </c>
      <c r="C127" s="1"/>
      <c r="D127" s="27" t="str">
        <f>IF('ESA Input'!AH92="","",IF('ESA Input'!AH92="Yes",'ESA Input'!B92,"Ineligible"))</f>
        <v/>
      </c>
      <c r="E127" s="242" t="str">
        <f>IF('ESA Input'!AH92="","",'ESA Input'!AH92)</f>
        <v/>
      </c>
      <c r="F127" s="461" t="str">
        <f>IF('ESA Input'!AH92="","",IF('ESA Input'!AH92="YES",'ESA Input'!AG92,""))</f>
        <v/>
      </c>
      <c r="G127" s="462"/>
      <c r="H127" s="201" t="str">
        <f>IF('ESA Input'!AH92="","",IF('ESA Input'!AH92="Yes",'ESA Input'!J92,""))</f>
        <v/>
      </c>
      <c r="I127" s="227" t="str">
        <f>IF('ESA Input'!AH92="","",IF('ESA Input'!AH92="Yes",'ESA Input'!D92,""))</f>
        <v/>
      </c>
      <c r="J127" s="235" t="str">
        <f>IF('ESA Input'!AH92="","",IF('ESA Input'!AH92="Yes",'ESA Input'!E92,""))</f>
        <v/>
      </c>
      <c r="K127" s="29" t="str">
        <f>IF('ESA Input'!AH92="","",IF('ESA Input'!AH92="Yes",'ESA Input'!H92,""))</f>
        <v/>
      </c>
      <c r="L127" s="236" t="str">
        <f>IF('ESA Input'!AH92="","",IF('ESA Input'!AH92="Yes",'ESA Input'!G92,""))</f>
        <v/>
      </c>
      <c r="M127" s="31" t="str">
        <f t="shared" si="9"/>
        <v/>
      </c>
      <c r="N127" s="208" t="str">
        <f t="shared" si="10"/>
        <v/>
      </c>
      <c r="O127" s="209" t="str">
        <f t="shared" si="11"/>
        <v/>
      </c>
      <c r="P127" s="209" t="str">
        <f t="shared" si="12"/>
        <v/>
      </c>
      <c r="Q127" s="31" t="str">
        <f t="shared" si="13"/>
        <v/>
      </c>
      <c r="R127" s="129" t="s">
        <v>9</v>
      </c>
      <c r="S127" s="128" t="s">
        <v>9</v>
      </c>
      <c r="T127" s="1"/>
    </row>
    <row r="128" spans="1:20" ht="15.75" hidden="1" customHeight="1">
      <c r="A128" s="1" t="str">
        <f t="shared" si="1"/>
        <v/>
      </c>
      <c r="B128" s="268" t="str">
        <f t="shared" si="8"/>
        <v>X</v>
      </c>
      <c r="C128" s="1"/>
      <c r="D128" s="27" t="str">
        <f>IF('ESA Input'!AH93="","",IF('ESA Input'!AH93="Yes",'ESA Input'!B93,"Ineligible"))</f>
        <v/>
      </c>
      <c r="E128" s="242" t="str">
        <f>IF('ESA Input'!AH93="","",'ESA Input'!AH93)</f>
        <v/>
      </c>
      <c r="F128" s="461" t="str">
        <f>IF('ESA Input'!AH93="","",IF('ESA Input'!AH93="YES",'ESA Input'!AG93,""))</f>
        <v/>
      </c>
      <c r="G128" s="462"/>
      <c r="H128" s="201" t="str">
        <f>IF('ESA Input'!AH93="","",IF('ESA Input'!AH93="Yes",'ESA Input'!J93,""))</f>
        <v/>
      </c>
      <c r="I128" s="227" t="str">
        <f>IF('ESA Input'!AH93="","",IF('ESA Input'!AH93="Yes",'ESA Input'!D93,""))</f>
        <v/>
      </c>
      <c r="J128" s="235" t="str">
        <f>IF('ESA Input'!AH93="","",IF('ESA Input'!AH93="Yes",'ESA Input'!E93,""))</f>
        <v/>
      </c>
      <c r="K128" s="29" t="str">
        <f>IF('ESA Input'!AH93="","",IF('ESA Input'!AH93="Yes",'ESA Input'!H93,""))</f>
        <v/>
      </c>
      <c r="L128" s="236" t="str">
        <f>IF('ESA Input'!AH93="","",IF('ESA Input'!AH93="Yes",'ESA Input'!G93,""))</f>
        <v/>
      </c>
      <c r="M128" s="31" t="str">
        <f t="shared" si="9"/>
        <v/>
      </c>
      <c r="N128" s="208" t="str">
        <f t="shared" si="10"/>
        <v/>
      </c>
      <c r="O128" s="209" t="str">
        <f t="shared" si="11"/>
        <v/>
      </c>
      <c r="P128" s="209" t="str">
        <f t="shared" si="12"/>
        <v/>
      </c>
      <c r="Q128" s="31" t="str">
        <f t="shared" si="13"/>
        <v/>
      </c>
      <c r="R128" s="129" t="s">
        <v>9</v>
      </c>
      <c r="S128" s="128" t="s">
        <v>9</v>
      </c>
      <c r="T128" s="1"/>
    </row>
    <row r="129" spans="1:20" ht="15.75" hidden="1" customHeight="1">
      <c r="A129" s="1" t="str">
        <f t="shared" si="1"/>
        <v/>
      </c>
      <c r="B129" s="268" t="str">
        <f t="shared" si="8"/>
        <v>X</v>
      </c>
      <c r="C129" s="1"/>
      <c r="D129" s="27" t="str">
        <f>IF('ESA Input'!AH94="","",IF('ESA Input'!AH94="Yes",'ESA Input'!B94,"Ineligible"))</f>
        <v/>
      </c>
      <c r="E129" s="242" t="str">
        <f>IF('ESA Input'!AH94="","",'ESA Input'!AH94)</f>
        <v/>
      </c>
      <c r="F129" s="461" t="str">
        <f>IF('ESA Input'!AH94="","",IF('ESA Input'!AH94="YES",'ESA Input'!AG94,""))</f>
        <v/>
      </c>
      <c r="G129" s="462"/>
      <c r="H129" s="201" t="str">
        <f>IF('ESA Input'!AH94="","",IF('ESA Input'!AH94="Yes",'ESA Input'!J94,""))</f>
        <v/>
      </c>
      <c r="I129" s="227" t="str">
        <f>IF('ESA Input'!AH94="","",IF('ESA Input'!AH94="Yes",'ESA Input'!D94,""))</f>
        <v/>
      </c>
      <c r="J129" s="235" t="str">
        <f>IF('ESA Input'!AH94="","",IF('ESA Input'!AH94="Yes",'ESA Input'!E94,""))</f>
        <v/>
      </c>
      <c r="K129" s="29" t="str">
        <f>IF('ESA Input'!AH94="","",IF('ESA Input'!AH94="Yes",'ESA Input'!H94,""))</f>
        <v/>
      </c>
      <c r="L129" s="236" t="str">
        <f>IF('ESA Input'!AH94="","",IF('ESA Input'!AH94="Yes",'ESA Input'!G94,""))</f>
        <v/>
      </c>
      <c r="M129" s="31" t="str">
        <f t="shared" si="9"/>
        <v/>
      </c>
      <c r="N129" s="208" t="str">
        <f t="shared" si="10"/>
        <v/>
      </c>
      <c r="O129" s="209" t="str">
        <f t="shared" si="11"/>
        <v/>
      </c>
      <c r="P129" s="209" t="str">
        <f t="shared" si="12"/>
        <v/>
      </c>
      <c r="Q129" s="31" t="str">
        <f t="shared" si="13"/>
        <v/>
      </c>
      <c r="R129" s="129" t="s">
        <v>9</v>
      </c>
      <c r="S129" s="128" t="s">
        <v>9</v>
      </c>
      <c r="T129" s="1"/>
    </row>
    <row r="130" spans="1:20" ht="15.75" hidden="1" customHeight="1">
      <c r="A130" s="1" t="str">
        <f t="shared" si="1"/>
        <v/>
      </c>
      <c r="B130" s="268" t="str">
        <f t="shared" si="8"/>
        <v>X</v>
      </c>
      <c r="C130" s="1"/>
      <c r="D130" s="27" t="str">
        <f>IF('ESA Input'!AH95="","",IF('ESA Input'!AH95="Yes",'ESA Input'!B95,"Ineligible"))</f>
        <v/>
      </c>
      <c r="E130" s="242" t="str">
        <f>IF('ESA Input'!AH95="","",'ESA Input'!AH95)</f>
        <v/>
      </c>
      <c r="F130" s="461" t="str">
        <f>IF('ESA Input'!AH95="","",IF('ESA Input'!AH95="YES",'ESA Input'!AG95,""))</f>
        <v/>
      </c>
      <c r="G130" s="462"/>
      <c r="H130" s="201" t="str">
        <f>IF('ESA Input'!AH95="","",IF('ESA Input'!AH95="Yes",'ESA Input'!J95,""))</f>
        <v/>
      </c>
      <c r="I130" s="227" t="str">
        <f>IF('ESA Input'!AH95="","",IF('ESA Input'!AH95="Yes",'ESA Input'!D95,""))</f>
        <v/>
      </c>
      <c r="J130" s="235" t="str">
        <f>IF('ESA Input'!AH95="","",IF('ESA Input'!AH95="Yes",'ESA Input'!E95,""))</f>
        <v/>
      </c>
      <c r="K130" s="29" t="str">
        <f>IF('ESA Input'!AH95="","",IF('ESA Input'!AH95="Yes",'ESA Input'!H95,""))</f>
        <v/>
      </c>
      <c r="L130" s="236" t="str">
        <f>IF('ESA Input'!AH95="","",IF('ESA Input'!AH95="Yes",'ESA Input'!G95,""))</f>
        <v/>
      </c>
      <c r="M130" s="31" t="str">
        <f t="shared" si="9"/>
        <v/>
      </c>
      <c r="N130" s="208" t="str">
        <f t="shared" si="10"/>
        <v/>
      </c>
      <c r="O130" s="209" t="str">
        <f t="shared" si="11"/>
        <v/>
      </c>
      <c r="P130" s="209" t="str">
        <f t="shared" si="12"/>
        <v/>
      </c>
      <c r="Q130" s="31" t="str">
        <f t="shared" si="13"/>
        <v/>
      </c>
      <c r="R130" s="129" t="s">
        <v>9</v>
      </c>
      <c r="S130" s="128" t="s">
        <v>9</v>
      </c>
      <c r="T130" s="1"/>
    </row>
    <row r="131" spans="1:20" ht="15.75" hidden="1" customHeight="1">
      <c r="A131" s="1" t="str">
        <f t="shared" si="1"/>
        <v/>
      </c>
      <c r="B131" s="268" t="str">
        <f t="shared" si="8"/>
        <v>X</v>
      </c>
      <c r="C131" s="1"/>
      <c r="D131" s="27" t="str">
        <f>IF('ESA Input'!AH96="","",IF('ESA Input'!AH96="Yes",'ESA Input'!B96,"Ineligible"))</f>
        <v/>
      </c>
      <c r="E131" s="242" t="str">
        <f>IF('ESA Input'!AH96="","",'ESA Input'!AH96)</f>
        <v/>
      </c>
      <c r="F131" s="461" t="str">
        <f>IF('ESA Input'!AH96="","",IF('ESA Input'!AH96="YES",'ESA Input'!AG96,""))</f>
        <v/>
      </c>
      <c r="G131" s="462"/>
      <c r="H131" s="201" t="str">
        <f>IF('ESA Input'!AH96="","",IF('ESA Input'!AH96="Yes",'ESA Input'!J96,""))</f>
        <v/>
      </c>
      <c r="I131" s="227" t="str">
        <f>IF('ESA Input'!AH96="","",IF('ESA Input'!AH96="Yes",'ESA Input'!D96,""))</f>
        <v/>
      </c>
      <c r="J131" s="235" t="str">
        <f>IF('ESA Input'!AH96="","",IF('ESA Input'!AH96="Yes",'ESA Input'!E96,""))</f>
        <v/>
      </c>
      <c r="K131" s="29" t="str">
        <f>IF('ESA Input'!AH96="","",IF('ESA Input'!AH96="Yes",'ESA Input'!H96,""))</f>
        <v/>
      </c>
      <c r="L131" s="236" t="str">
        <f>IF('ESA Input'!AH96="","",IF('ESA Input'!AH96="Yes",'ESA Input'!G96,""))</f>
        <v/>
      </c>
      <c r="M131" s="31" t="str">
        <f t="shared" si="9"/>
        <v/>
      </c>
      <c r="N131" s="208" t="str">
        <f t="shared" si="10"/>
        <v/>
      </c>
      <c r="O131" s="209" t="str">
        <f t="shared" si="11"/>
        <v/>
      </c>
      <c r="P131" s="209" t="str">
        <f t="shared" si="12"/>
        <v/>
      </c>
      <c r="Q131" s="31" t="str">
        <f t="shared" si="13"/>
        <v/>
      </c>
      <c r="R131" s="129" t="s">
        <v>9</v>
      </c>
      <c r="S131" s="128" t="s">
        <v>9</v>
      </c>
      <c r="T131" s="1"/>
    </row>
    <row r="132" spans="1:20" ht="15.75" hidden="1" customHeight="1">
      <c r="A132" s="1" t="str">
        <f t="shared" si="1"/>
        <v/>
      </c>
      <c r="B132" s="268" t="str">
        <f t="shared" si="8"/>
        <v>X</v>
      </c>
      <c r="C132" s="1"/>
      <c r="D132" s="27" t="str">
        <f>IF('ESA Input'!AH97="","",IF('ESA Input'!AH97="Yes",'ESA Input'!B97,"Ineligible"))</f>
        <v/>
      </c>
      <c r="E132" s="242" t="str">
        <f>IF('ESA Input'!AH97="","",'ESA Input'!AH97)</f>
        <v/>
      </c>
      <c r="F132" s="461" t="str">
        <f>IF('ESA Input'!AH97="","",IF('ESA Input'!AH97="YES",'ESA Input'!AG97,""))</f>
        <v/>
      </c>
      <c r="G132" s="462"/>
      <c r="H132" s="201" t="str">
        <f>IF('ESA Input'!AH97="","",IF('ESA Input'!AH97="Yes",'ESA Input'!J97,""))</f>
        <v/>
      </c>
      <c r="I132" s="227" t="str">
        <f>IF('ESA Input'!AH97="","",IF('ESA Input'!AH97="Yes",'ESA Input'!D97,""))</f>
        <v/>
      </c>
      <c r="J132" s="235" t="str">
        <f>IF('ESA Input'!AH97="","",IF('ESA Input'!AH97="Yes",'ESA Input'!E97,""))</f>
        <v/>
      </c>
      <c r="K132" s="29" t="str">
        <f>IF('ESA Input'!AH97="","",IF('ESA Input'!AH97="Yes",'ESA Input'!H97,""))</f>
        <v/>
      </c>
      <c r="L132" s="236" t="str">
        <f>IF('ESA Input'!AH97="","",IF('ESA Input'!AH97="Yes",'ESA Input'!G97,""))</f>
        <v/>
      </c>
      <c r="M132" s="31" t="str">
        <f t="shared" si="9"/>
        <v/>
      </c>
      <c r="N132" s="208" t="str">
        <f t="shared" si="10"/>
        <v/>
      </c>
      <c r="O132" s="209" t="str">
        <f t="shared" si="11"/>
        <v/>
      </c>
      <c r="P132" s="209" t="str">
        <f t="shared" si="12"/>
        <v/>
      </c>
      <c r="Q132" s="31" t="str">
        <f t="shared" si="13"/>
        <v/>
      </c>
      <c r="R132" s="129" t="s">
        <v>9</v>
      </c>
      <c r="S132" s="128" t="s">
        <v>9</v>
      </c>
      <c r="T132" s="1"/>
    </row>
    <row r="133" spans="1:20" ht="15.75" hidden="1" customHeight="1">
      <c r="A133" s="1" t="str">
        <f t="shared" si="1"/>
        <v/>
      </c>
      <c r="B133" s="268" t="str">
        <f t="shared" si="8"/>
        <v>X</v>
      </c>
      <c r="C133" s="1"/>
      <c r="D133" s="27" t="str">
        <f>IF('ESA Input'!AH98="","",IF('ESA Input'!AH98="Yes",'ESA Input'!B98,"Ineligible"))</f>
        <v/>
      </c>
      <c r="E133" s="242" t="str">
        <f>IF('ESA Input'!AH98="","",'ESA Input'!AH98)</f>
        <v/>
      </c>
      <c r="F133" s="461" t="str">
        <f>IF('ESA Input'!AH98="","",IF('ESA Input'!AH98="YES",'ESA Input'!AG98,""))</f>
        <v/>
      </c>
      <c r="G133" s="462"/>
      <c r="H133" s="201" t="str">
        <f>IF('ESA Input'!AH98="","",IF('ESA Input'!AH98="Yes",'ESA Input'!J98,""))</f>
        <v/>
      </c>
      <c r="I133" s="227" t="str">
        <f>IF('ESA Input'!AH98="","",IF('ESA Input'!AH98="Yes",'ESA Input'!D98,""))</f>
        <v/>
      </c>
      <c r="J133" s="235" t="str">
        <f>IF('ESA Input'!AH98="","",IF('ESA Input'!AH98="Yes",'ESA Input'!E98,""))</f>
        <v/>
      </c>
      <c r="K133" s="29" t="str">
        <f>IF('ESA Input'!AH98="","",IF('ESA Input'!AH98="Yes",'ESA Input'!H98,""))</f>
        <v/>
      </c>
      <c r="L133" s="236" t="str">
        <f>IF('ESA Input'!AH98="","",IF('ESA Input'!AH98="Yes",'ESA Input'!G98,""))</f>
        <v/>
      </c>
      <c r="M133" s="31" t="str">
        <f t="shared" si="9"/>
        <v/>
      </c>
      <c r="N133" s="208" t="str">
        <f t="shared" si="10"/>
        <v/>
      </c>
      <c r="O133" s="209" t="str">
        <f t="shared" si="11"/>
        <v/>
      </c>
      <c r="P133" s="209" t="str">
        <f t="shared" si="12"/>
        <v/>
      </c>
      <c r="Q133" s="31" t="str">
        <f t="shared" si="13"/>
        <v/>
      </c>
      <c r="R133" s="129" t="s">
        <v>9</v>
      </c>
      <c r="S133" s="128" t="s">
        <v>9</v>
      </c>
      <c r="T133" s="1"/>
    </row>
    <row r="134" spans="1:20" ht="15.75" hidden="1" customHeight="1">
      <c r="A134" s="1" t="str">
        <f t="shared" si="1"/>
        <v/>
      </c>
      <c r="B134" s="268" t="str">
        <f t="shared" si="8"/>
        <v>X</v>
      </c>
      <c r="C134" s="1"/>
      <c r="D134" s="27" t="str">
        <f>IF('ESA Input'!AH99="","",IF('ESA Input'!AH99="Yes",'ESA Input'!B99,"Ineligible"))</f>
        <v/>
      </c>
      <c r="E134" s="242" t="str">
        <f>IF('ESA Input'!AH99="","",'ESA Input'!AH99)</f>
        <v/>
      </c>
      <c r="F134" s="461" t="str">
        <f>IF('ESA Input'!AH99="","",IF('ESA Input'!AH99="YES",'ESA Input'!AG99,""))</f>
        <v/>
      </c>
      <c r="G134" s="462"/>
      <c r="H134" s="201" t="str">
        <f>IF('ESA Input'!AH99="","",IF('ESA Input'!AH99="Yes",'ESA Input'!J99,""))</f>
        <v/>
      </c>
      <c r="I134" s="227" t="str">
        <f>IF('ESA Input'!AH99="","",IF('ESA Input'!AH99="Yes",'ESA Input'!D99,""))</f>
        <v/>
      </c>
      <c r="J134" s="235" t="str">
        <f>IF('ESA Input'!AH99="","",IF('ESA Input'!AH99="Yes",'ESA Input'!E99,""))</f>
        <v/>
      </c>
      <c r="K134" s="29" t="str">
        <f>IF('ESA Input'!AH99="","",IF('ESA Input'!AH99="Yes",'ESA Input'!H99,""))</f>
        <v/>
      </c>
      <c r="L134" s="236" t="str">
        <f>IF('ESA Input'!AH99="","",IF('ESA Input'!AH99="Yes",'ESA Input'!G99,""))</f>
        <v/>
      </c>
      <c r="M134" s="31" t="str">
        <f t="shared" si="9"/>
        <v/>
      </c>
      <c r="N134" s="208" t="str">
        <f t="shared" si="10"/>
        <v/>
      </c>
      <c r="O134" s="209" t="str">
        <f t="shared" si="11"/>
        <v/>
      </c>
      <c r="P134" s="209" t="str">
        <f t="shared" si="12"/>
        <v/>
      </c>
      <c r="Q134" s="31" t="str">
        <f t="shared" si="13"/>
        <v/>
      </c>
      <c r="R134" s="129" t="s">
        <v>9</v>
      </c>
      <c r="S134" s="128" t="s">
        <v>9</v>
      </c>
      <c r="T134" s="1"/>
    </row>
    <row r="135" spans="1:20" ht="15.75" hidden="1" customHeight="1">
      <c r="A135" s="1" t="str">
        <f t="shared" si="1"/>
        <v/>
      </c>
      <c r="B135" s="268" t="str">
        <f t="shared" si="8"/>
        <v>X</v>
      </c>
      <c r="C135" s="1"/>
      <c r="D135" s="27" t="str">
        <f>IF('ESA Input'!AH100="","",IF('ESA Input'!AH100="Yes",'ESA Input'!B100,"Ineligible"))</f>
        <v/>
      </c>
      <c r="E135" s="242" t="str">
        <f>IF('ESA Input'!AH100="","",'ESA Input'!AH100)</f>
        <v/>
      </c>
      <c r="F135" s="461" t="str">
        <f>IF('ESA Input'!AH100="","",IF('ESA Input'!AH100="YES",'ESA Input'!AG100,""))</f>
        <v/>
      </c>
      <c r="G135" s="462"/>
      <c r="H135" s="201" t="str">
        <f>IF('ESA Input'!AH100="","",IF('ESA Input'!AH100="Yes",'ESA Input'!J100,""))</f>
        <v/>
      </c>
      <c r="I135" s="227" t="str">
        <f>IF('ESA Input'!AH100="","",IF('ESA Input'!AH100="Yes",'ESA Input'!D100,""))</f>
        <v/>
      </c>
      <c r="J135" s="235" t="str">
        <f>IF('ESA Input'!AH100="","",IF('ESA Input'!AH100="Yes",'ESA Input'!E100,""))</f>
        <v/>
      </c>
      <c r="K135" s="29" t="str">
        <f>IF('ESA Input'!AH100="","",IF('ESA Input'!AH100="Yes",'ESA Input'!H100,""))</f>
        <v/>
      </c>
      <c r="L135" s="236" t="str">
        <f>IF('ESA Input'!AH100="","",IF('ESA Input'!AH100="Yes",'ESA Input'!G100,""))</f>
        <v/>
      </c>
      <c r="M135" s="31" t="str">
        <f t="shared" si="9"/>
        <v/>
      </c>
      <c r="N135" s="208" t="str">
        <f t="shared" si="10"/>
        <v/>
      </c>
      <c r="O135" s="209" t="str">
        <f t="shared" si="11"/>
        <v/>
      </c>
      <c r="P135" s="209" t="str">
        <f t="shared" si="12"/>
        <v/>
      </c>
      <c r="Q135" s="31" t="str">
        <f t="shared" si="13"/>
        <v/>
      </c>
      <c r="R135" s="129" t="s">
        <v>9</v>
      </c>
      <c r="S135" s="128" t="s">
        <v>9</v>
      </c>
      <c r="T135" s="1"/>
    </row>
    <row r="136" spans="1:20" ht="15.75" hidden="1" customHeight="1">
      <c r="A136" s="1" t="str">
        <f t="shared" si="1"/>
        <v/>
      </c>
      <c r="B136" s="268" t="str">
        <f t="shared" si="8"/>
        <v>X</v>
      </c>
      <c r="C136" s="1"/>
      <c r="D136" s="27" t="str">
        <f>IF('ESA Input'!AH101="","",IF('ESA Input'!AH101="Yes",'ESA Input'!B101,"Ineligible"))</f>
        <v/>
      </c>
      <c r="E136" s="242" t="str">
        <f>IF('ESA Input'!AH101="","",'ESA Input'!AH101)</f>
        <v/>
      </c>
      <c r="F136" s="461" t="str">
        <f>IF('ESA Input'!AH101="","",IF('ESA Input'!AH101="YES",'ESA Input'!AG101,""))</f>
        <v/>
      </c>
      <c r="G136" s="462"/>
      <c r="H136" s="201" t="str">
        <f>IF('ESA Input'!AH101="","",IF('ESA Input'!AH101="Yes",'ESA Input'!J101,""))</f>
        <v/>
      </c>
      <c r="I136" s="227" t="str">
        <f>IF('ESA Input'!AH101="","",IF('ESA Input'!AH101="Yes",'ESA Input'!D101,""))</f>
        <v/>
      </c>
      <c r="J136" s="235" t="str">
        <f>IF('ESA Input'!AH101="","",IF('ESA Input'!AH101="Yes",'ESA Input'!E101,""))</f>
        <v/>
      </c>
      <c r="K136" s="29" t="str">
        <f>IF('ESA Input'!AH101="","",IF('ESA Input'!AH101="Yes",'ESA Input'!H101,""))</f>
        <v/>
      </c>
      <c r="L136" s="236" t="str">
        <f>IF('ESA Input'!AH101="","",IF('ESA Input'!AH101="Yes",'ESA Input'!G101,""))</f>
        <v/>
      </c>
      <c r="M136" s="31" t="str">
        <f t="shared" si="9"/>
        <v/>
      </c>
      <c r="N136" s="208" t="str">
        <f t="shared" si="10"/>
        <v/>
      </c>
      <c r="O136" s="209" t="str">
        <f t="shared" si="11"/>
        <v/>
      </c>
      <c r="P136" s="209" t="str">
        <f t="shared" si="12"/>
        <v/>
      </c>
      <c r="Q136" s="31" t="str">
        <f t="shared" si="13"/>
        <v/>
      </c>
      <c r="R136" s="129" t="s">
        <v>9</v>
      </c>
      <c r="S136" s="128" t="s">
        <v>9</v>
      </c>
      <c r="T136" s="1"/>
    </row>
    <row r="137" spans="1:20" ht="15.75" hidden="1" customHeight="1">
      <c r="A137" s="1" t="str">
        <f t="shared" si="1"/>
        <v/>
      </c>
      <c r="B137" s="268" t="str">
        <f t="shared" si="8"/>
        <v>X</v>
      </c>
      <c r="C137" s="1"/>
      <c r="D137" s="27" t="str">
        <f>IF('ESA Input'!AH102="","",IF('ESA Input'!AH102="Yes",'ESA Input'!B102,"Ineligible"))</f>
        <v/>
      </c>
      <c r="E137" s="242" t="str">
        <f>IF('ESA Input'!AH102="","",'ESA Input'!AH102)</f>
        <v/>
      </c>
      <c r="F137" s="461" t="str">
        <f>IF('ESA Input'!AH102="","",IF('ESA Input'!AH102="YES",'ESA Input'!AG102,""))</f>
        <v/>
      </c>
      <c r="G137" s="462"/>
      <c r="H137" s="201" t="str">
        <f>IF('ESA Input'!AH102="","",IF('ESA Input'!AH102="Yes",'ESA Input'!J102,""))</f>
        <v/>
      </c>
      <c r="I137" s="227" t="str">
        <f>IF('ESA Input'!AH102="","",IF('ESA Input'!AH102="Yes",'ESA Input'!D102,""))</f>
        <v/>
      </c>
      <c r="J137" s="235" t="str">
        <f>IF('ESA Input'!AH102="","",IF('ESA Input'!AH102="Yes",'ESA Input'!E102,""))</f>
        <v/>
      </c>
      <c r="K137" s="29" t="str">
        <f>IF('ESA Input'!AH102="","",IF('ESA Input'!AH102="Yes",'ESA Input'!H102,""))</f>
        <v/>
      </c>
      <c r="L137" s="236" t="str">
        <f>IF('ESA Input'!AH102="","",IF('ESA Input'!AH102="Yes",'ESA Input'!G102,""))</f>
        <v/>
      </c>
      <c r="M137" s="31" t="str">
        <f t="shared" si="9"/>
        <v/>
      </c>
      <c r="N137" s="208" t="str">
        <f t="shared" si="10"/>
        <v/>
      </c>
      <c r="O137" s="209" t="str">
        <f t="shared" si="11"/>
        <v/>
      </c>
      <c r="P137" s="209" t="str">
        <f t="shared" si="12"/>
        <v/>
      </c>
      <c r="Q137" s="31" t="str">
        <f t="shared" si="13"/>
        <v/>
      </c>
      <c r="R137" s="129" t="s">
        <v>9</v>
      </c>
      <c r="S137" s="128" t="s">
        <v>9</v>
      </c>
      <c r="T137" s="1"/>
    </row>
    <row r="138" spans="1:20" ht="15.75" hidden="1" customHeight="1">
      <c r="A138" s="1" t="str">
        <f t="shared" si="1"/>
        <v/>
      </c>
      <c r="B138" s="268" t="str">
        <f t="shared" si="8"/>
        <v>X</v>
      </c>
      <c r="C138" s="1"/>
      <c r="D138" s="27" t="str">
        <f>IF('ESA Input'!AH103="","",IF('ESA Input'!AH103="Yes",'ESA Input'!B103,"Ineligible"))</f>
        <v/>
      </c>
      <c r="E138" s="242" t="str">
        <f>IF('ESA Input'!AH103="","",'ESA Input'!AH103)</f>
        <v/>
      </c>
      <c r="F138" s="461" t="str">
        <f>IF('ESA Input'!AH103="","",IF('ESA Input'!AH103="YES",'ESA Input'!AG103,""))</f>
        <v/>
      </c>
      <c r="G138" s="462"/>
      <c r="H138" s="201" t="str">
        <f>IF('ESA Input'!AH103="","",IF('ESA Input'!AH103="Yes",'ESA Input'!J103,""))</f>
        <v/>
      </c>
      <c r="I138" s="227" t="str">
        <f>IF('ESA Input'!AH103="","",IF('ESA Input'!AH103="Yes",'ESA Input'!D103,""))</f>
        <v/>
      </c>
      <c r="J138" s="235" t="str">
        <f>IF('ESA Input'!AH103="","",IF('ESA Input'!AH103="Yes",'ESA Input'!E103,""))</f>
        <v/>
      </c>
      <c r="K138" s="29" t="str">
        <f>IF('ESA Input'!AH103="","",IF('ESA Input'!AH103="Yes",'ESA Input'!H103,""))</f>
        <v/>
      </c>
      <c r="L138" s="236" t="str">
        <f>IF('ESA Input'!AH103="","",IF('ESA Input'!AH103="Yes",'ESA Input'!G103,""))</f>
        <v/>
      </c>
      <c r="M138" s="31" t="str">
        <f t="shared" si="9"/>
        <v/>
      </c>
      <c r="N138" s="208" t="str">
        <f t="shared" si="10"/>
        <v/>
      </c>
      <c r="O138" s="209" t="str">
        <f t="shared" si="11"/>
        <v/>
      </c>
      <c r="P138" s="209" t="str">
        <f t="shared" si="12"/>
        <v/>
      </c>
      <c r="Q138" s="31" t="str">
        <f t="shared" si="13"/>
        <v/>
      </c>
      <c r="R138" s="129" t="s">
        <v>9</v>
      </c>
      <c r="S138" s="128" t="s">
        <v>9</v>
      </c>
      <c r="T138" s="1"/>
    </row>
    <row r="139" spans="1:20" ht="15.75" hidden="1" customHeight="1">
      <c r="A139" s="1" t="str">
        <f t="shared" si="1"/>
        <v/>
      </c>
      <c r="B139" s="268" t="str">
        <f t="shared" si="8"/>
        <v>X</v>
      </c>
      <c r="C139" s="1"/>
      <c r="D139" s="27" t="str">
        <f>IF('ESA Input'!AH104="","",IF('ESA Input'!AH104="Yes",'ESA Input'!B104,"Ineligible"))</f>
        <v/>
      </c>
      <c r="E139" s="242" t="str">
        <f>IF('ESA Input'!AH104="","",'ESA Input'!AH104)</f>
        <v/>
      </c>
      <c r="F139" s="461" t="str">
        <f>IF('ESA Input'!AH104="","",IF('ESA Input'!AH104="YES",'ESA Input'!AG104,""))</f>
        <v/>
      </c>
      <c r="G139" s="462"/>
      <c r="H139" s="201" t="str">
        <f>IF('ESA Input'!AH104="","",IF('ESA Input'!AH104="Yes",'ESA Input'!J104,""))</f>
        <v/>
      </c>
      <c r="I139" s="227" t="str">
        <f>IF('ESA Input'!AH104="","",IF('ESA Input'!AH104="Yes",'ESA Input'!D104,""))</f>
        <v/>
      </c>
      <c r="J139" s="235" t="str">
        <f>IF('ESA Input'!AH104="","",IF('ESA Input'!AH104="Yes",'ESA Input'!E104,""))</f>
        <v/>
      </c>
      <c r="K139" s="29" t="str">
        <f>IF('ESA Input'!AH104="","",IF('ESA Input'!AH104="Yes",'ESA Input'!H104,""))</f>
        <v/>
      </c>
      <c r="L139" s="236" t="str">
        <f>IF('ESA Input'!AH104="","",IF('ESA Input'!AH104="Yes",'ESA Input'!G104,""))</f>
        <v/>
      </c>
      <c r="M139" s="31" t="str">
        <f t="shared" si="9"/>
        <v/>
      </c>
      <c r="N139" s="208" t="str">
        <f t="shared" si="10"/>
        <v/>
      </c>
      <c r="O139" s="209" t="str">
        <f t="shared" si="11"/>
        <v/>
      </c>
      <c r="P139" s="209" t="str">
        <f t="shared" si="12"/>
        <v/>
      </c>
      <c r="Q139" s="31" t="str">
        <f t="shared" si="13"/>
        <v/>
      </c>
      <c r="R139" s="129" t="s">
        <v>9</v>
      </c>
      <c r="S139" s="128" t="s">
        <v>9</v>
      </c>
      <c r="T139" s="1"/>
    </row>
    <row r="140" spans="1:20" ht="15.75" hidden="1" customHeight="1">
      <c r="A140" s="1" t="str">
        <f t="shared" si="1"/>
        <v/>
      </c>
      <c r="B140" s="268" t="str">
        <f t="shared" si="8"/>
        <v>X</v>
      </c>
      <c r="C140" s="1"/>
      <c r="D140" s="27" t="str">
        <f>IF('ESA Input'!AH105="","",IF('ESA Input'!AH105="Yes",'ESA Input'!B105,"Ineligible"))</f>
        <v/>
      </c>
      <c r="E140" s="242" t="str">
        <f>IF('ESA Input'!AH105="","",'ESA Input'!AH105)</f>
        <v/>
      </c>
      <c r="F140" s="461" t="str">
        <f>IF('ESA Input'!AH105="","",IF('ESA Input'!AH105="YES",'ESA Input'!AG105,""))</f>
        <v/>
      </c>
      <c r="G140" s="462"/>
      <c r="H140" s="201" t="str">
        <f>IF('ESA Input'!AH105="","",IF('ESA Input'!AH105="Yes",'ESA Input'!J105,""))</f>
        <v/>
      </c>
      <c r="I140" s="227" t="str">
        <f>IF('ESA Input'!AH105="","",IF('ESA Input'!AH105="Yes",'ESA Input'!D105,""))</f>
        <v/>
      </c>
      <c r="J140" s="235" t="str">
        <f>IF('ESA Input'!AH105="","",IF('ESA Input'!AH105="Yes",'ESA Input'!E105,""))</f>
        <v/>
      </c>
      <c r="K140" s="29" t="str">
        <f>IF('ESA Input'!AH105="","",IF('ESA Input'!AH105="Yes",'ESA Input'!H105,""))</f>
        <v/>
      </c>
      <c r="L140" s="236" t="str">
        <f>IF('ESA Input'!AH105="","",IF('ESA Input'!AH105="Yes",'ESA Input'!G105,""))</f>
        <v/>
      </c>
      <c r="M140" s="31" t="str">
        <f t="shared" si="9"/>
        <v/>
      </c>
      <c r="N140" s="208" t="str">
        <f t="shared" si="10"/>
        <v/>
      </c>
      <c r="O140" s="209" t="str">
        <f t="shared" si="11"/>
        <v/>
      </c>
      <c r="P140" s="209" t="str">
        <f t="shared" si="12"/>
        <v/>
      </c>
      <c r="Q140" s="31" t="str">
        <f t="shared" si="13"/>
        <v/>
      </c>
      <c r="R140" s="129" t="s">
        <v>9</v>
      </c>
      <c r="S140" s="128" t="s">
        <v>9</v>
      </c>
      <c r="T140" s="1"/>
    </row>
    <row r="141" spans="1:20" ht="15.75" hidden="1" customHeight="1">
      <c r="A141" s="1" t="str">
        <f t="shared" si="1"/>
        <v/>
      </c>
      <c r="B141" s="268" t="str">
        <f t="shared" si="8"/>
        <v>X</v>
      </c>
      <c r="C141" s="1"/>
      <c r="D141" s="27" t="str">
        <f>IF('ESA Input'!AH106="","",IF('ESA Input'!AH106="Yes",'ESA Input'!B106,"Ineligible"))</f>
        <v/>
      </c>
      <c r="E141" s="242" t="str">
        <f>IF('ESA Input'!AH106="","",'ESA Input'!AH106)</f>
        <v/>
      </c>
      <c r="F141" s="461" t="str">
        <f>IF('ESA Input'!AH106="","",IF('ESA Input'!AH106="YES",'ESA Input'!AG106,""))</f>
        <v/>
      </c>
      <c r="G141" s="462"/>
      <c r="H141" s="201" t="str">
        <f>IF('ESA Input'!AH106="","",IF('ESA Input'!AH106="Yes",'ESA Input'!J106,""))</f>
        <v/>
      </c>
      <c r="I141" s="227" t="str">
        <f>IF('ESA Input'!AH106="","",IF('ESA Input'!AH106="Yes",'ESA Input'!D106,""))</f>
        <v/>
      </c>
      <c r="J141" s="235" t="str">
        <f>IF('ESA Input'!AH106="","",IF('ESA Input'!AH106="Yes",'ESA Input'!E106,""))</f>
        <v/>
      </c>
      <c r="K141" s="29" t="str">
        <f>IF('ESA Input'!AH106="","",IF('ESA Input'!AH106="Yes",'ESA Input'!H106,""))</f>
        <v/>
      </c>
      <c r="L141" s="236" t="str">
        <f>IF('ESA Input'!AH106="","",IF('ESA Input'!AH106="Yes",'ESA Input'!G106,""))</f>
        <v/>
      </c>
      <c r="M141" s="31" t="str">
        <f t="shared" si="9"/>
        <v/>
      </c>
      <c r="N141" s="208" t="str">
        <f t="shared" si="10"/>
        <v/>
      </c>
      <c r="O141" s="209" t="str">
        <f t="shared" si="11"/>
        <v/>
      </c>
      <c r="P141" s="209" t="str">
        <f t="shared" si="12"/>
        <v/>
      </c>
      <c r="Q141" s="31" t="str">
        <f t="shared" si="13"/>
        <v/>
      </c>
      <c r="R141" s="129" t="s">
        <v>9</v>
      </c>
      <c r="S141" s="128" t="s">
        <v>9</v>
      </c>
      <c r="T141" s="1"/>
    </row>
    <row r="142" spans="1:20" ht="15.75" hidden="1" customHeight="1">
      <c r="A142" s="1" t="str">
        <f t="shared" si="1"/>
        <v/>
      </c>
      <c r="B142" s="268" t="str">
        <f t="shared" si="8"/>
        <v>X</v>
      </c>
      <c r="C142" s="1"/>
      <c r="D142" s="27" t="str">
        <f>IF('ESA Input'!AH107="","",IF('ESA Input'!AH107="Yes",'ESA Input'!B107,"Ineligible"))</f>
        <v/>
      </c>
      <c r="E142" s="242" t="str">
        <f>IF('ESA Input'!AH107="","",'ESA Input'!AH107)</f>
        <v/>
      </c>
      <c r="F142" s="461" t="str">
        <f>IF('ESA Input'!AH107="","",IF('ESA Input'!AH107="YES",'ESA Input'!AG107,""))</f>
        <v/>
      </c>
      <c r="G142" s="462"/>
      <c r="H142" s="201" t="str">
        <f>IF('ESA Input'!AH107="","",IF('ESA Input'!AH107="Yes",'ESA Input'!J107,""))</f>
        <v/>
      </c>
      <c r="I142" s="227" t="str">
        <f>IF('ESA Input'!AH107="","",IF('ESA Input'!AH107="Yes",'ESA Input'!D107,""))</f>
        <v/>
      </c>
      <c r="J142" s="235" t="str">
        <f>IF('ESA Input'!AH107="","",IF('ESA Input'!AH107="Yes",'ESA Input'!E107,""))</f>
        <v/>
      </c>
      <c r="K142" s="29" t="str">
        <f>IF('ESA Input'!AH107="","",IF('ESA Input'!AH107="Yes",'ESA Input'!H107,""))</f>
        <v/>
      </c>
      <c r="L142" s="236" t="str">
        <f>IF('ESA Input'!AH107="","",IF('ESA Input'!AH107="Yes",'ESA Input'!G107,""))</f>
        <v/>
      </c>
      <c r="M142" s="31" t="str">
        <f t="shared" si="9"/>
        <v/>
      </c>
      <c r="N142" s="208" t="str">
        <f t="shared" si="10"/>
        <v/>
      </c>
      <c r="O142" s="209" t="str">
        <f t="shared" si="11"/>
        <v/>
      </c>
      <c r="P142" s="209" t="str">
        <f t="shared" si="12"/>
        <v/>
      </c>
      <c r="Q142" s="31" t="str">
        <f t="shared" si="13"/>
        <v/>
      </c>
      <c r="R142" s="129" t="s">
        <v>9</v>
      </c>
      <c r="S142" s="128" t="s">
        <v>9</v>
      </c>
      <c r="T142" s="1"/>
    </row>
    <row r="143" spans="1:20" ht="15.75" hidden="1" customHeight="1">
      <c r="A143" s="1" t="str">
        <f t="shared" si="1"/>
        <v/>
      </c>
      <c r="B143" s="268" t="str">
        <f t="shared" si="8"/>
        <v>X</v>
      </c>
      <c r="C143" s="1"/>
      <c r="D143" s="27" t="str">
        <f>IF('ESA Input'!AH108="","",IF('ESA Input'!AH108="Yes",'ESA Input'!B108,"Ineligible"))</f>
        <v/>
      </c>
      <c r="E143" s="242" t="str">
        <f>IF('ESA Input'!AH108="","",'ESA Input'!AH108)</f>
        <v/>
      </c>
      <c r="F143" s="461" t="str">
        <f>IF('ESA Input'!AH108="","",IF('ESA Input'!AH108="YES",'ESA Input'!AG108,""))</f>
        <v/>
      </c>
      <c r="G143" s="462"/>
      <c r="H143" s="201" t="str">
        <f>IF('ESA Input'!AH108="","",IF('ESA Input'!AH108="Yes",'ESA Input'!J108,""))</f>
        <v/>
      </c>
      <c r="I143" s="227" t="str">
        <f>IF('ESA Input'!AH108="","",IF('ESA Input'!AH108="Yes",'ESA Input'!D108,""))</f>
        <v/>
      </c>
      <c r="J143" s="235" t="str">
        <f>IF('ESA Input'!AH108="","",IF('ESA Input'!AH108="Yes",'ESA Input'!E108,""))</f>
        <v/>
      </c>
      <c r="K143" s="29" t="str">
        <f>IF('ESA Input'!AH108="","",IF('ESA Input'!AH108="Yes",'ESA Input'!H108,""))</f>
        <v/>
      </c>
      <c r="L143" s="236" t="str">
        <f>IF('ESA Input'!AH108="","",IF('ESA Input'!AH108="Yes",'ESA Input'!G108,""))</f>
        <v/>
      </c>
      <c r="M143" s="31" t="str">
        <f t="shared" si="9"/>
        <v/>
      </c>
      <c r="N143" s="208" t="str">
        <f t="shared" si="10"/>
        <v/>
      </c>
      <c r="O143" s="209" t="str">
        <f t="shared" si="11"/>
        <v/>
      </c>
      <c r="P143" s="209" t="str">
        <f t="shared" si="12"/>
        <v/>
      </c>
      <c r="Q143" s="31" t="str">
        <f t="shared" si="13"/>
        <v/>
      </c>
      <c r="R143" s="129" t="s">
        <v>9</v>
      </c>
      <c r="S143" s="128" t="s">
        <v>9</v>
      </c>
      <c r="T143" s="1"/>
    </row>
    <row r="144" spans="1:20" ht="15.75" hidden="1" customHeight="1">
      <c r="A144" s="1" t="str">
        <f t="shared" si="1"/>
        <v/>
      </c>
      <c r="B144" s="268" t="str">
        <f t="shared" si="8"/>
        <v>X</v>
      </c>
      <c r="C144" s="1"/>
      <c r="D144" s="27" t="str">
        <f>IF('ESA Input'!AH109="","",IF('ESA Input'!AH109="Yes",'ESA Input'!B109,"Ineligible"))</f>
        <v/>
      </c>
      <c r="E144" s="242" t="str">
        <f>IF('ESA Input'!AH109="","",'ESA Input'!AH109)</f>
        <v/>
      </c>
      <c r="F144" s="461" t="str">
        <f>IF('ESA Input'!AH109="","",IF('ESA Input'!AH109="YES",'ESA Input'!AG109,""))</f>
        <v/>
      </c>
      <c r="G144" s="462"/>
      <c r="H144" s="201" t="str">
        <f>IF('ESA Input'!AH109="","",IF('ESA Input'!AH109="Yes",'ESA Input'!J109,""))</f>
        <v/>
      </c>
      <c r="I144" s="227" t="str">
        <f>IF('ESA Input'!AH109="","",IF('ESA Input'!AH109="Yes",'ESA Input'!D109,""))</f>
        <v/>
      </c>
      <c r="J144" s="235" t="str">
        <f>IF('ESA Input'!AH109="","",IF('ESA Input'!AH109="Yes",'ESA Input'!E109,""))</f>
        <v/>
      </c>
      <c r="K144" s="29" t="str">
        <f>IF('ESA Input'!AH109="","",IF('ESA Input'!AH109="Yes",'ESA Input'!H109,""))</f>
        <v/>
      </c>
      <c r="L144" s="236" t="str">
        <f>IF('ESA Input'!AH109="","",IF('ESA Input'!AH109="Yes",'ESA Input'!G109,""))</f>
        <v/>
      </c>
      <c r="M144" s="31" t="str">
        <f t="shared" si="9"/>
        <v/>
      </c>
      <c r="N144" s="208" t="str">
        <f t="shared" si="10"/>
        <v/>
      </c>
      <c r="O144" s="209" t="str">
        <f t="shared" si="11"/>
        <v/>
      </c>
      <c r="P144" s="209" t="str">
        <f t="shared" si="12"/>
        <v/>
      </c>
      <c r="Q144" s="31" t="str">
        <f t="shared" si="13"/>
        <v/>
      </c>
      <c r="R144" s="129" t="s">
        <v>9</v>
      </c>
      <c r="S144" s="128" t="s">
        <v>9</v>
      </c>
      <c r="T144" s="1"/>
    </row>
    <row r="145" spans="1:20" ht="15.75" hidden="1" customHeight="1">
      <c r="A145" s="1" t="str">
        <f t="shared" si="1"/>
        <v/>
      </c>
      <c r="B145" s="268" t="str">
        <f t="shared" si="8"/>
        <v>X</v>
      </c>
      <c r="C145" s="1"/>
      <c r="D145" s="27" t="str">
        <f>IF('ESA Input'!AH110="","",IF('ESA Input'!AH110="Yes",'ESA Input'!B110,"Ineligible"))</f>
        <v/>
      </c>
      <c r="E145" s="242" t="str">
        <f>IF('ESA Input'!AH110="","",'ESA Input'!AH110)</f>
        <v/>
      </c>
      <c r="F145" s="461" t="str">
        <f>IF('ESA Input'!AH110="","",IF('ESA Input'!AH110="YES",'ESA Input'!AG110,""))</f>
        <v/>
      </c>
      <c r="G145" s="462"/>
      <c r="H145" s="201" t="str">
        <f>IF('ESA Input'!AH110="","",IF('ESA Input'!AH110="Yes",'ESA Input'!J110,""))</f>
        <v/>
      </c>
      <c r="I145" s="227" t="str">
        <f>IF('ESA Input'!AH110="","",IF('ESA Input'!AH110="Yes",'ESA Input'!D110,""))</f>
        <v/>
      </c>
      <c r="J145" s="235" t="str">
        <f>IF('ESA Input'!AH110="","",IF('ESA Input'!AH110="Yes",'ESA Input'!E110,""))</f>
        <v/>
      </c>
      <c r="K145" s="29" t="str">
        <f>IF('ESA Input'!AH110="","",IF('ESA Input'!AH110="Yes",'ESA Input'!H110,""))</f>
        <v/>
      </c>
      <c r="L145" s="236" t="str">
        <f>IF('ESA Input'!AH110="","",IF('ESA Input'!AH110="Yes",'ESA Input'!G110,""))</f>
        <v/>
      </c>
      <c r="M145" s="31" t="str">
        <f t="shared" si="9"/>
        <v/>
      </c>
      <c r="N145" s="208" t="str">
        <f t="shared" si="10"/>
        <v/>
      </c>
      <c r="O145" s="209" t="str">
        <f t="shared" si="11"/>
        <v/>
      </c>
      <c r="P145" s="209" t="str">
        <f t="shared" si="12"/>
        <v/>
      </c>
      <c r="Q145" s="31" t="str">
        <f t="shared" si="13"/>
        <v/>
      </c>
      <c r="R145" s="129" t="s">
        <v>9</v>
      </c>
      <c r="S145" s="128" t="s">
        <v>9</v>
      </c>
      <c r="T145" s="1"/>
    </row>
    <row r="146" spans="1:20" ht="15.75" hidden="1" customHeight="1">
      <c r="A146" s="1" t="str">
        <f t="shared" si="1"/>
        <v/>
      </c>
      <c r="B146" s="268" t="str">
        <f t="shared" si="8"/>
        <v>X</v>
      </c>
      <c r="C146" s="1"/>
      <c r="D146" s="27" t="str">
        <f>IF('ESA Input'!AH111="","",IF('ESA Input'!AH111="Yes",'ESA Input'!B111,"Ineligible"))</f>
        <v/>
      </c>
      <c r="E146" s="242" t="str">
        <f>IF('ESA Input'!AH111="","",'ESA Input'!AH111)</f>
        <v/>
      </c>
      <c r="F146" s="461" t="str">
        <f>IF('ESA Input'!AH111="","",IF('ESA Input'!AH111="YES",'ESA Input'!AG111,""))</f>
        <v/>
      </c>
      <c r="G146" s="462"/>
      <c r="H146" s="201" t="str">
        <f>IF('ESA Input'!AH111="","",IF('ESA Input'!AH111="Yes",'ESA Input'!J111,""))</f>
        <v/>
      </c>
      <c r="I146" s="227" t="str">
        <f>IF('ESA Input'!AH111="","",IF('ESA Input'!AH111="Yes",'ESA Input'!D111,""))</f>
        <v/>
      </c>
      <c r="J146" s="235" t="str">
        <f>IF('ESA Input'!AH111="","",IF('ESA Input'!AH111="Yes",'ESA Input'!E111,""))</f>
        <v/>
      </c>
      <c r="K146" s="29" t="str">
        <f>IF('ESA Input'!AH111="","",IF('ESA Input'!AH111="Yes",'ESA Input'!H111,""))</f>
        <v/>
      </c>
      <c r="L146" s="236" t="str">
        <f>IF('ESA Input'!AH111="","",IF('ESA Input'!AH111="Yes",'ESA Input'!G111,""))</f>
        <v/>
      </c>
      <c r="M146" s="31" t="str">
        <f t="shared" si="9"/>
        <v/>
      </c>
      <c r="N146" s="208" t="str">
        <f t="shared" si="10"/>
        <v/>
      </c>
      <c r="O146" s="209" t="str">
        <f t="shared" si="11"/>
        <v/>
      </c>
      <c r="P146" s="209" t="str">
        <f t="shared" si="12"/>
        <v/>
      </c>
      <c r="Q146" s="31" t="str">
        <f t="shared" si="13"/>
        <v/>
      </c>
      <c r="R146" s="129" t="s">
        <v>9</v>
      </c>
      <c r="S146" s="128" t="s">
        <v>9</v>
      </c>
      <c r="T146" s="1"/>
    </row>
    <row r="147" spans="1:20" ht="15.75" hidden="1" customHeight="1">
      <c r="A147" s="1" t="str">
        <f t="shared" si="1"/>
        <v/>
      </c>
      <c r="B147" s="268" t="str">
        <f t="shared" si="8"/>
        <v>X</v>
      </c>
      <c r="C147" s="1"/>
      <c r="D147" s="27" t="str">
        <f>IF('ESA Input'!AH112="","",IF('ESA Input'!AH112="Yes",'ESA Input'!B112,"Ineligible"))</f>
        <v/>
      </c>
      <c r="E147" s="242" t="str">
        <f>IF('ESA Input'!AH112="","",'ESA Input'!AH112)</f>
        <v/>
      </c>
      <c r="F147" s="461" t="str">
        <f>IF('ESA Input'!AH112="","",IF('ESA Input'!AH112="YES",'ESA Input'!AG112,""))</f>
        <v/>
      </c>
      <c r="G147" s="462"/>
      <c r="H147" s="201" t="str">
        <f>IF('ESA Input'!AH112="","",IF('ESA Input'!AH112="Yes",'ESA Input'!J112,""))</f>
        <v/>
      </c>
      <c r="I147" s="227" t="str">
        <f>IF('ESA Input'!AH112="","",IF('ESA Input'!AH112="Yes",'ESA Input'!D112,""))</f>
        <v/>
      </c>
      <c r="J147" s="235" t="str">
        <f>IF('ESA Input'!AH112="","",IF('ESA Input'!AH112="Yes",'ESA Input'!E112,""))</f>
        <v/>
      </c>
      <c r="K147" s="29" t="str">
        <f>IF('ESA Input'!AH112="","",IF('ESA Input'!AH112="Yes",'ESA Input'!H112,""))</f>
        <v/>
      </c>
      <c r="L147" s="236" t="str">
        <f>IF('ESA Input'!AH112="","",IF('ESA Input'!AH112="Yes",'ESA Input'!G112,""))</f>
        <v/>
      </c>
      <c r="M147" s="31" t="str">
        <f t="shared" si="9"/>
        <v/>
      </c>
      <c r="N147" s="208" t="str">
        <f t="shared" si="10"/>
        <v/>
      </c>
      <c r="O147" s="209" t="str">
        <f t="shared" si="11"/>
        <v/>
      </c>
      <c r="P147" s="209" t="str">
        <f t="shared" si="12"/>
        <v/>
      </c>
      <c r="Q147" s="31" t="str">
        <f t="shared" si="13"/>
        <v/>
      </c>
      <c r="R147" s="129" t="s">
        <v>9</v>
      </c>
      <c r="S147" s="128" t="s">
        <v>9</v>
      </c>
      <c r="T147" s="1"/>
    </row>
    <row r="148" spans="1:20" ht="15.75" hidden="1" customHeight="1">
      <c r="A148" s="1" t="str">
        <f t="shared" si="1"/>
        <v/>
      </c>
      <c r="B148" s="268" t="str">
        <f t="shared" si="8"/>
        <v>X</v>
      </c>
      <c r="C148" s="1"/>
      <c r="D148" s="27" t="str">
        <f>IF('ESA Input'!AH113="","",IF('ESA Input'!AH113="Yes",'ESA Input'!B113,"Ineligible"))</f>
        <v/>
      </c>
      <c r="E148" s="242" t="str">
        <f>IF('ESA Input'!AH113="","",'ESA Input'!AH113)</f>
        <v/>
      </c>
      <c r="F148" s="461" t="str">
        <f>IF('ESA Input'!AH113="","",IF('ESA Input'!AH113="YES",'ESA Input'!AG113,""))</f>
        <v/>
      </c>
      <c r="G148" s="462"/>
      <c r="H148" s="201" t="str">
        <f>IF('ESA Input'!AH113="","",IF('ESA Input'!AH113="Yes",'ESA Input'!J113,""))</f>
        <v/>
      </c>
      <c r="I148" s="227" t="str">
        <f>IF('ESA Input'!AH113="","",IF('ESA Input'!AH113="Yes",'ESA Input'!D113,""))</f>
        <v/>
      </c>
      <c r="J148" s="235" t="str">
        <f>IF('ESA Input'!AH113="","",IF('ESA Input'!AH113="Yes",'ESA Input'!E113,""))</f>
        <v/>
      </c>
      <c r="K148" s="29" t="str">
        <f>IF('ESA Input'!AH113="","",IF('ESA Input'!AH113="Yes",'ESA Input'!H113,""))</f>
        <v/>
      </c>
      <c r="L148" s="236" t="str">
        <f>IF('ESA Input'!AH113="","",IF('ESA Input'!AH113="Yes",'ESA Input'!G113,""))</f>
        <v/>
      </c>
      <c r="M148" s="31" t="str">
        <f t="shared" si="9"/>
        <v/>
      </c>
      <c r="N148" s="208" t="str">
        <f t="shared" si="10"/>
        <v/>
      </c>
      <c r="O148" s="209" t="str">
        <f t="shared" si="11"/>
        <v/>
      </c>
      <c r="P148" s="209" t="str">
        <f t="shared" si="12"/>
        <v/>
      </c>
      <c r="Q148" s="31" t="str">
        <f t="shared" si="13"/>
        <v/>
      </c>
      <c r="R148" s="129" t="s">
        <v>9</v>
      </c>
      <c r="S148" s="128" t="s">
        <v>9</v>
      </c>
      <c r="T148" s="1"/>
    </row>
    <row r="149" spans="1:20" ht="15.75" hidden="1" customHeight="1">
      <c r="A149" s="1" t="str">
        <f t="shared" si="1"/>
        <v/>
      </c>
      <c r="B149" s="268" t="str">
        <f t="shared" si="8"/>
        <v>X</v>
      </c>
      <c r="C149" s="1"/>
      <c r="D149" s="27" t="str">
        <f>IF('ESA Input'!AH114="","",IF('ESA Input'!AH114="Yes",'ESA Input'!B114,"Ineligible"))</f>
        <v/>
      </c>
      <c r="E149" s="242" t="str">
        <f>IF('ESA Input'!AH114="","",'ESA Input'!AH114)</f>
        <v/>
      </c>
      <c r="F149" s="461" t="str">
        <f>IF('ESA Input'!AH114="","",IF('ESA Input'!AH114="YES",'ESA Input'!AG114,""))</f>
        <v/>
      </c>
      <c r="G149" s="462"/>
      <c r="H149" s="201" t="str">
        <f>IF('ESA Input'!AH114="","",IF('ESA Input'!AH114="Yes",'ESA Input'!J114,""))</f>
        <v/>
      </c>
      <c r="I149" s="227" t="str">
        <f>IF('ESA Input'!AH114="","",IF('ESA Input'!AH114="Yes",'ESA Input'!D114,""))</f>
        <v/>
      </c>
      <c r="J149" s="235" t="str">
        <f>IF('ESA Input'!AH114="","",IF('ESA Input'!AH114="Yes",'ESA Input'!E114,""))</f>
        <v/>
      </c>
      <c r="K149" s="29" t="str">
        <f>IF('ESA Input'!AH114="","",IF('ESA Input'!AH114="Yes",'ESA Input'!H114,""))</f>
        <v/>
      </c>
      <c r="L149" s="236" t="str">
        <f>IF('ESA Input'!AH114="","",IF('ESA Input'!AH114="Yes",'ESA Input'!G114,""))</f>
        <v/>
      </c>
      <c r="M149" s="31" t="str">
        <f t="shared" si="9"/>
        <v/>
      </c>
      <c r="N149" s="208" t="str">
        <f t="shared" si="10"/>
        <v/>
      </c>
      <c r="O149" s="209" t="str">
        <f t="shared" si="11"/>
        <v/>
      </c>
      <c r="P149" s="209" t="str">
        <f t="shared" si="12"/>
        <v/>
      </c>
      <c r="Q149" s="31" t="str">
        <f t="shared" si="13"/>
        <v/>
      </c>
      <c r="R149" s="129" t="s">
        <v>9</v>
      </c>
      <c r="S149" s="128" t="s">
        <v>9</v>
      </c>
      <c r="T149" s="1"/>
    </row>
    <row r="150" spans="1:20" ht="15.75" hidden="1" customHeight="1">
      <c r="A150" s="1" t="str">
        <f t="shared" si="1"/>
        <v/>
      </c>
      <c r="B150" s="268" t="str">
        <f t="shared" si="8"/>
        <v>X</v>
      </c>
      <c r="C150" s="1"/>
      <c r="D150" s="27" t="str">
        <f>IF('ESA Input'!AH115="","",IF('ESA Input'!AH115="Yes",'ESA Input'!B115,"Ineligible"))</f>
        <v/>
      </c>
      <c r="E150" s="242" t="str">
        <f>IF('ESA Input'!AH115="","",'ESA Input'!AH115)</f>
        <v/>
      </c>
      <c r="F150" s="461" t="str">
        <f>IF('ESA Input'!AH115="","",IF('ESA Input'!AH115="YES",'ESA Input'!AG115,""))</f>
        <v/>
      </c>
      <c r="G150" s="462"/>
      <c r="H150" s="201" t="str">
        <f>IF('ESA Input'!AH115="","",IF('ESA Input'!AH115="Yes",'ESA Input'!J115,""))</f>
        <v/>
      </c>
      <c r="I150" s="227" t="str">
        <f>IF('ESA Input'!AH115="","",IF('ESA Input'!AH115="Yes",'ESA Input'!D115,""))</f>
        <v/>
      </c>
      <c r="J150" s="235" t="str">
        <f>IF('ESA Input'!AH115="","",IF('ESA Input'!AH115="Yes",'ESA Input'!E115,""))</f>
        <v/>
      </c>
      <c r="K150" s="29" t="str">
        <f>IF('ESA Input'!AH115="","",IF('ESA Input'!AH115="Yes",'ESA Input'!H115,""))</f>
        <v/>
      </c>
      <c r="L150" s="236" t="str">
        <f>IF('ESA Input'!AH115="","",IF('ESA Input'!AH115="Yes",'ESA Input'!G115,""))</f>
        <v/>
      </c>
      <c r="M150" s="31" t="str">
        <f t="shared" si="9"/>
        <v/>
      </c>
      <c r="N150" s="208" t="str">
        <f t="shared" si="10"/>
        <v/>
      </c>
      <c r="O150" s="209" t="str">
        <f t="shared" si="11"/>
        <v/>
      </c>
      <c r="P150" s="209" t="str">
        <f t="shared" si="12"/>
        <v/>
      </c>
      <c r="Q150" s="31" t="str">
        <f t="shared" si="13"/>
        <v/>
      </c>
      <c r="R150" s="129" t="s">
        <v>9</v>
      </c>
      <c r="S150" s="128" t="s">
        <v>9</v>
      </c>
      <c r="T150" s="1"/>
    </row>
    <row r="151" spans="1:20" ht="15.75" hidden="1" customHeight="1">
      <c r="A151" s="1" t="str">
        <f t="shared" si="1"/>
        <v/>
      </c>
      <c r="B151" s="268" t="str">
        <f t="shared" si="8"/>
        <v>X</v>
      </c>
      <c r="C151" s="1"/>
      <c r="D151" s="27" t="str">
        <f>IF('ESA Input'!AH116="","",IF('ESA Input'!AH116="Yes",'ESA Input'!B116,"Ineligible"))</f>
        <v/>
      </c>
      <c r="E151" s="242" t="str">
        <f>IF('ESA Input'!AH116="","",'ESA Input'!AH116)</f>
        <v/>
      </c>
      <c r="F151" s="461" t="str">
        <f>IF('ESA Input'!AH116="","",IF('ESA Input'!AH116="YES",'ESA Input'!AG116,""))</f>
        <v/>
      </c>
      <c r="G151" s="462"/>
      <c r="H151" s="201" t="str">
        <f>IF('ESA Input'!AH116="","",IF('ESA Input'!AH116="Yes",'ESA Input'!J116,""))</f>
        <v/>
      </c>
      <c r="I151" s="227" t="str">
        <f>IF('ESA Input'!AH116="","",IF('ESA Input'!AH116="Yes",'ESA Input'!D116,""))</f>
        <v/>
      </c>
      <c r="J151" s="235" t="str">
        <f>IF('ESA Input'!AH116="","",IF('ESA Input'!AH116="Yes",'ESA Input'!E116,""))</f>
        <v/>
      </c>
      <c r="K151" s="29" t="str">
        <f>IF('ESA Input'!AH116="","",IF('ESA Input'!AH116="Yes",'ESA Input'!H116,""))</f>
        <v/>
      </c>
      <c r="L151" s="236" t="str">
        <f>IF('ESA Input'!AH116="","",IF('ESA Input'!AH116="Yes",'ESA Input'!G116,""))</f>
        <v/>
      </c>
      <c r="M151" s="31" t="str">
        <f t="shared" si="9"/>
        <v/>
      </c>
      <c r="N151" s="208" t="str">
        <f t="shared" si="10"/>
        <v/>
      </c>
      <c r="O151" s="209" t="str">
        <f t="shared" si="11"/>
        <v/>
      </c>
      <c r="P151" s="209" t="str">
        <f t="shared" si="12"/>
        <v/>
      </c>
      <c r="Q151" s="31" t="str">
        <f t="shared" si="13"/>
        <v/>
      </c>
      <c r="R151" s="129" t="s">
        <v>9</v>
      </c>
      <c r="S151" s="128" t="s">
        <v>9</v>
      </c>
      <c r="T151" s="1"/>
    </row>
    <row r="152" spans="1:20" ht="15.75" hidden="1" customHeight="1">
      <c r="A152" s="1" t="str">
        <f t="shared" si="1"/>
        <v/>
      </c>
      <c r="B152" s="268" t="str">
        <f t="shared" si="8"/>
        <v>X</v>
      </c>
      <c r="C152" s="1"/>
      <c r="D152" s="27" t="str">
        <f>IF('ESA Input'!AH117="","",IF('ESA Input'!AH117="Yes",'ESA Input'!B117,"Ineligible"))</f>
        <v/>
      </c>
      <c r="E152" s="242" t="str">
        <f>IF('ESA Input'!AH117="","",'ESA Input'!AH117)</f>
        <v/>
      </c>
      <c r="F152" s="461" t="str">
        <f>IF('ESA Input'!AH117="","",IF('ESA Input'!AH117="YES",'ESA Input'!AG117,""))</f>
        <v/>
      </c>
      <c r="G152" s="462"/>
      <c r="H152" s="201" t="str">
        <f>IF('ESA Input'!AH117="","",IF('ESA Input'!AH117="Yes",'ESA Input'!J117,""))</f>
        <v/>
      </c>
      <c r="I152" s="227" t="str">
        <f>IF('ESA Input'!AH117="","",IF('ESA Input'!AH117="Yes",'ESA Input'!D117,""))</f>
        <v/>
      </c>
      <c r="J152" s="235" t="str">
        <f>IF('ESA Input'!AH117="","",IF('ESA Input'!AH117="Yes",'ESA Input'!E117,""))</f>
        <v/>
      </c>
      <c r="K152" s="29" t="str">
        <f>IF('ESA Input'!AH117="","",IF('ESA Input'!AH117="Yes",'ESA Input'!H117,""))</f>
        <v/>
      </c>
      <c r="L152" s="236" t="str">
        <f>IF('ESA Input'!AH117="","",IF('ESA Input'!AH117="Yes",'ESA Input'!G117,""))</f>
        <v/>
      </c>
      <c r="M152" s="31" t="str">
        <f t="shared" si="9"/>
        <v/>
      </c>
      <c r="N152" s="208" t="str">
        <f t="shared" si="10"/>
        <v/>
      </c>
      <c r="O152" s="209" t="str">
        <f t="shared" si="11"/>
        <v/>
      </c>
      <c r="P152" s="209" t="str">
        <f t="shared" si="12"/>
        <v/>
      </c>
      <c r="Q152" s="31" t="str">
        <f t="shared" si="13"/>
        <v/>
      </c>
      <c r="R152" s="129" t="s">
        <v>9</v>
      </c>
      <c r="S152" s="128" t="s">
        <v>9</v>
      </c>
      <c r="T152" s="1"/>
    </row>
    <row r="153" spans="1:20" ht="15.75" hidden="1" customHeight="1">
      <c r="A153" s="1" t="str">
        <f t="shared" si="1"/>
        <v/>
      </c>
      <c r="B153" s="268" t="str">
        <f t="shared" si="8"/>
        <v>X</v>
      </c>
      <c r="C153" s="1"/>
      <c r="D153" s="27" t="str">
        <f>IF('ESA Input'!AH118="","",IF('ESA Input'!AH118="Yes",'ESA Input'!B118,"Ineligible"))</f>
        <v/>
      </c>
      <c r="E153" s="242" t="str">
        <f>IF('ESA Input'!AH118="","",'ESA Input'!AH118)</f>
        <v/>
      </c>
      <c r="F153" s="461" t="str">
        <f>IF('ESA Input'!AH118="","",IF('ESA Input'!AH118="YES",'ESA Input'!AG118,""))</f>
        <v/>
      </c>
      <c r="G153" s="462"/>
      <c r="H153" s="201" t="str">
        <f>IF('ESA Input'!AH118="","",IF('ESA Input'!AH118="Yes",'ESA Input'!J118,""))</f>
        <v/>
      </c>
      <c r="I153" s="227" t="str">
        <f>IF('ESA Input'!AH118="","",IF('ESA Input'!AH118="Yes",'ESA Input'!D118,""))</f>
        <v/>
      </c>
      <c r="J153" s="235" t="str">
        <f>IF('ESA Input'!AH118="","",IF('ESA Input'!AH118="Yes",'ESA Input'!E118,""))</f>
        <v/>
      </c>
      <c r="K153" s="29" t="str">
        <f>IF('ESA Input'!AH118="","",IF('ESA Input'!AH118="Yes",'ESA Input'!H118,""))</f>
        <v/>
      </c>
      <c r="L153" s="236" t="str">
        <f>IF('ESA Input'!AH118="","",IF('ESA Input'!AH118="Yes",'ESA Input'!G118,""))</f>
        <v/>
      </c>
      <c r="M153" s="31" t="str">
        <f t="shared" si="9"/>
        <v/>
      </c>
      <c r="N153" s="208" t="str">
        <f t="shared" si="10"/>
        <v/>
      </c>
      <c r="O153" s="209" t="str">
        <f t="shared" si="11"/>
        <v/>
      </c>
      <c r="P153" s="209" t="str">
        <f t="shared" si="12"/>
        <v/>
      </c>
      <c r="Q153" s="31" t="str">
        <f t="shared" si="13"/>
        <v/>
      </c>
      <c r="R153" s="129" t="s">
        <v>9</v>
      </c>
      <c r="S153" s="128" t="s">
        <v>9</v>
      </c>
      <c r="T153" s="1"/>
    </row>
    <row r="154" spans="1:20" ht="15.75" hidden="1" customHeight="1">
      <c r="A154" s="1" t="str">
        <f t="shared" si="1"/>
        <v/>
      </c>
      <c r="B154" s="268" t="str">
        <f t="shared" si="8"/>
        <v>X</v>
      </c>
      <c r="C154" s="1"/>
      <c r="D154" s="27" t="str">
        <f>IF('ESA Input'!AH119="","",IF('ESA Input'!AH119="Yes",'ESA Input'!B119,"Ineligible"))</f>
        <v/>
      </c>
      <c r="E154" s="242" t="str">
        <f>IF('ESA Input'!AH119="","",'ESA Input'!AH119)</f>
        <v/>
      </c>
      <c r="F154" s="461" t="str">
        <f>IF('ESA Input'!AH119="","",IF('ESA Input'!AH119="YES",'ESA Input'!AG119,""))</f>
        <v/>
      </c>
      <c r="G154" s="462"/>
      <c r="H154" s="201" t="str">
        <f>IF('ESA Input'!AH119="","",IF('ESA Input'!AH119="Yes",'ESA Input'!J119,""))</f>
        <v/>
      </c>
      <c r="I154" s="227" t="str">
        <f>IF('ESA Input'!AH119="","",IF('ESA Input'!AH119="Yes",'ESA Input'!D119,""))</f>
        <v/>
      </c>
      <c r="J154" s="235" t="str">
        <f>IF('ESA Input'!AH119="","",IF('ESA Input'!AH119="Yes",'ESA Input'!E119,""))</f>
        <v/>
      </c>
      <c r="K154" s="29" t="str">
        <f>IF('ESA Input'!AH119="","",IF('ESA Input'!AH119="Yes",'ESA Input'!H119,""))</f>
        <v/>
      </c>
      <c r="L154" s="236" t="str">
        <f>IF('ESA Input'!AH119="","",IF('ESA Input'!AH119="Yes",'ESA Input'!G119,""))</f>
        <v/>
      </c>
      <c r="M154" s="31" t="str">
        <f t="shared" si="9"/>
        <v/>
      </c>
      <c r="N154" s="208" t="str">
        <f t="shared" si="10"/>
        <v/>
      </c>
      <c r="O154" s="209" t="str">
        <f t="shared" si="11"/>
        <v/>
      </c>
      <c r="P154" s="209" t="str">
        <f t="shared" si="12"/>
        <v/>
      </c>
      <c r="Q154" s="31" t="str">
        <f t="shared" si="13"/>
        <v/>
      </c>
      <c r="R154" s="129" t="s">
        <v>9</v>
      </c>
      <c r="S154" s="128" t="s">
        <v>9</v>
      </c>
      <c r="T154" s="1"/>
    </row>
    <row r="155" spans="1:20" ht="15.75" hidden="1" customHeight="1">
      <c r="A155" s="1" t="str">
        <f t="shared" si="1"/>
        <v/>
      </c>
      <c r="B155" s="268" t="str">
        <f t="shared" si="8"/>
        <v>X</v>
      </c>
      <c r="C155" s="1"/>
      <c r="D155" s="27" t="str">
        <f>IF('ESA Input'!AH120="","",IF('ESA Input'!AH120="Yes",'ESA Input'!B120,"Ineligible"))</f>
        <v/>
      </c>
      <c r="E155" s="242" t="str">
        <f>IF('ESA Input'!AH120="","",'ESA Input'!AH120)</f>
        <v/>
      </c>
      <c r="F155" s="461" t="str">
        <f>IF('ESA Input'!AH120="","",IF('ESA Input'!AH120="YES",'ESA Input'!AG120,""))</f>
        <v/>
      </c>
      <c r="G155" s="462"/>
      <c r="H155" s="201" t="str">
        <f>IF('ESA Input'!AH120="","",IF('ESA Input'!AH120="Yes",'ESA Input'!J120,""))</f>
        <v/>
      </c>
      <c r="I155" s="227" t="str">
        <f>IF('ESA Input'!AH120="","",IF('ESA Input'!AH120="Yes",'ESA Input'!D120,""))</f>
        <v/>
      </c>
      <c r="J155" s="235" t="str">
        <f>IF('ESA Input'!AH120="","",IF('ESA Input'!AH120="Yes",'ESA Input'!E120,""))</f>
        <v/>
      </c>
      <c r="K155" s="29" t="str">
        <f>IF('ESA Input'!AH120="","",IF('ESA Input'!AH120="Yes",'ESA Input'!H120,""))</f>
        <v/>
      </c>
      <c r="L155" s="236" t="str">
        <f>IF('ESA Input'!AH120="","",IF('ESA Input'!AH120="Yes",'ESA Input'!G120,""))</f>
        <v/>
      </c>
      <c r="M155" s="31" t="str">
        <f t="shared" si="9"/>
        <v/>
      </c>
      <c r="N155" s="208" t="str">
        <f t="shared" si="10"/>
        <v/>
      </c>
      <c r="O155" s="209" t="str">
        <f t="shared" si="11"/>
        <v/>
      </c>
      <c r="P155" s="209" t="str">
        <f t="shared" si="12"/>
        <v/>
      </c>
      <c r="Q155" s="31" t="str">
        <f t="shared" si="13"/>
        <v/>
      </c>
      <c r="R155" s="129" t="s">
        <v>9</v>
      </c>
      <c r="S155" s="128" t="s">
        <v>9</v>
      </c>
      <c r="T155" s="1"/>
    </row>
    <row r="156" spans="1:20" ht="15.75" hidden="1" customHeight="1">
      <c r="A156" s="1" t="str">
        <f t="shared" si="1"/>
        <v/>
      </c>
      <c r="B156" s="268" t="str">
        <f t="shared" si="8"/>
        <v>X</v>
      </c>
      <c r="C156" s="1"/>
      <c r="D156" s="27" t="str">
        <f>IF('ESA Input'!AH121="","",IF('ESA Input'!AH121="Yes",'ESA Input'!B121,"Ineligible"))</f>
        <v/>
      </c>
      <c r="E156" s="242" t="str">
        <f>IF('ESA Input'!AH121="","",'ESA Input'!AH121)</f>
        <v/>
      </c>
      <c r="F156" s="461" t="str">
        <f>IF('ESA Input'!AH121="","",IF('ESA Input'!AH121="YES",'ESA Input'!AG121,""))</f>
        <v/>
      </c>
      <c r="G156" s="462"/>
      <c r="H156" s="201" t="str">
        <f>IF('ESA Input'!AH121="","",IF('ESA Input'!AH121="Yes",'ESA Input'!J121,""))</f>
        <v/>
      </c>
      <c r="I156" s="227" t="str">
        <f>IF('ESA Input'!AH121="","",IF('ESA Input'!AH121="Yes",'ESA Input'!D121,""))</f>
        <v/>
      </c>
      <c r="J156" s="235" t="str">
        <f>IF('ESA Input'!AH121="","",IF('ESA Input'!AH121="Yes",'ESA Input'!E121,""))</f>
        <v/>
      </c>
      <c r="K156" s="29" t="str">
        <f>IF('ESA Input'!AH121="","",IF('ESA Input'!AH121="Yes",'ESA Input'!H121,""))</f>
        <v/>
      </c>
      <c r="L156" s="236" t="str">
        <f>IF('ESA Input'!AH121="","",IF('ESA Input'!AH121="Yes",'ESA Input'!G121,""))</f>
        <v/>
      </c>
      <c r="M156" s="31" t="str">
        <f t="shared" si="9"/>
        <v/>
      </c>
      <c r="N156" s="208" t="str">
        <f t="shared" si="10"/>
        <v/>
      </c>
      <c r="O156" s="209" t="str">
        <f t="shared" si="11"/>
        <v/>
      </c>
      <c r="P156" s="209" t="str">
        <f t="shared" si="12"/>
        <v/>
      </c>
      <c r="Q156" s="31" t="str">
        <f t="shared" si="13"/>
        <v/>
      </c>
      <c r="R156" s="129" t="s">
        <v>9</v>
      </c>
      <c r="S156" s="128" t="s">
        <v>9</v>
      </c>
      <c r="T156" s="1"/>
    </row>
    <row r="157" spans="1:20" ht="15.75" hidden="1" customHeight="1">
      <c r="A157" s="1" t="str">
        <f t="shared" si="1"/>
        <v/>
      </c>
      <c r="B157" s="268" t="str">
        <f t="shared" si="8"/>
        <v>X</v>
      </c>
      <c r="C157" s="1"/>
      <c r="D157" s="27" t="str">
        <f>IF('ESA Input'!AH122="","",IF('ESA Input'!AH122="Yes",'ESA Input'!B122,"Ineligible"))</f>
        <v/>
      </c>
      <c r="E157" s="242" t="str">
        <f>IF('ESA Input'!AH122="","",'ESA Input'!AH122)</f>
        <v/>
      </c>
      <c r="F157" s="461" t="str">
        <f>IF('ESA Input'!AH122="","",IF('ESA Input'!AH122="YES",'ESA Input'!AG122,""))</f>
        <v/>
      </c>
      <c r="G157" s="462"/>
      <c r="H157" s="201" t="str">
        <f>IF('ESA Input'!AH122="","",IF('ESA Input'!AH122="Yes",'ESA Input'!J122,""))</f>
        <v/>
      </c>
      <c r="I157" s="227" t="str">
        <f>IF('ESA Input'!AH122="","",IF('ESA Input'!AH122="Yes",'ESA Input'!D122,""))</f>
        <v/>
      </c>
      <c r="J157" s="235" t="str">
        <f>IF('ESA Input'!AH122="","",IF('ESA Input'!AH122="Yes",'ESA Input'!E122,""))</f>
        <v/>
      </c>
      <c r="K157" s="29" t="str">
        <f>IF('ESA Input'!AH122="","",IF('ESA Input'!AH122="Yes",'ESA Input'!H122,""))</f>
        <v/>
      </c>
      <c r="L157" s="236" t="str">
        <f>IF('ESA Input'!AH122="","",IF('ESA Input'!AH122="Yes",'ESA Input'!G122,""))</f>
        <v/>
      </c>
      <c r="M157" s="31" t="str">
        <f t="shared" si="9"/>
        <v/>
      </c>
      <c r="N157" s="208" t="str">
        <f t="shared" si="10"/>
        <v/>
      </c>
      <c r="O157" s="209" t="str">
        <f t="shared" si="11"/>
        <v/>
      </c>
      <c r="P157" s="209" t="str">
        <f t="shared" si="12"/>
        <v/>
      </c>
      <c r="Q157" s="31" t="str">
        <f t="shared" si="13"/>
        <v/>
      </c>
      <c r="R157" s="129" t="s">
        <v>9</v>
      </c>
      <c r="S157" s="128" t="s">
        <v>9</v>
      </c>
      <c r="T157" s="1"/>
    </row>
    <row r="158" spans="1:20" ht="15.75" hidden="1" customHeight="1">
      <c r="A158" s="1" t="str">
        <f t="shared" si="1"/>
        <v/>
      </c>
      <c r="B158" s="268" t="str">
        <f t="shared" si="8"/>
        <v>X</v>
      </c>
      <c r="C158" s="1"/>
      <c r="D158" s="27" t="str">
        <f>IF('ESA Input'!AH123="","",IF('ESA Input'!AH123="Yes",'ESA Input'!B123,"Ineligible"))</f>
        <v/>
      </c>
      <c r="E158" s="242" t="str">
        <f>IF('ESA Input'!AH123="","",'ESA Input'!AH123)</f>
        <v/>
      </c>
      <c r="F158" s="461" t="str">
        <f>IF('ESA Input'!AH123="","",IF('ESA Input'!AH123="YES",'ESA Input'!AG123,""))</f>
        <v/>
      </c>
      <c r="G158" s="462"/>
      <c r="H158" s="201" t="str">
        <f>IF('ESA Input'!AH123="","",IF('ESA Input'!AH123="Yes",'ESA Input'!J123,""))</f>
        <v/>
      </c>
      <c r="I158" s="227" t="str">
        <f>IF('ESA Input'!AH123="","",IF('ESA Input'!AH123="Yes",'ESA Input'!D123,""))</f>
        <v/>
      </c>
      <c r="J158" s="235" t="str">
        <f>IF('ESA Input'!AH123="","",IF('ESA Input'!AH123="Yes",'ESA Input'!E123,""))</f>
        <v/>
      </c>
      <c r="K158" s="29" t="str">
        <f>IF('ESA Input'!AH123="","",IF('ESA Input'!AH123="Yes",'ESA Input'!H123,""))</f>
        <v/>
      </c>
      <c r="L158" s="236" t="str">
        <f>IF('ESA Input'!AH123="","",IF('ESA Input'!AH123="Yes",'ESA Input'!G123,""))</f>
        <v/>
      </c>
      <c r="M158" s="31" t="str">
        <f t="shared" si="9"/>
        <v/>
      </c>
      <c r="N158" s="208" t="str">
        <f t="shared" si="10"/>
        <v/>
      </c>
      <c r="O158" s="209" t="str">
        <f t="shared" si="11"/>
        <v/>
      </c>
      <c r="P158" s="209" t="str">
        <f t="shared" si="12"/>
        <v/>
      </c>
      <c r="Q158" s="31" t="str">
        <f t="shared" si="13"/>
        <v/>
      </c>
      <c r="R158" s="129" t="s">
        <v>9</v>
      </c>
      <c r="S158" s="128" t="s">
        <v>9</v>
      </c>
      <c r="T158" s="1"/>
    </row>
    <row r="159" spans="1:20" ht="15.75" hidden="1" customHeight="1">
      <c r="A159" s="1" t="str">
        <f t="shared" si="1"/>
        <v/>
      </c>
      <c r="B159" s="268" t="str">
        <f t="shared" si="8"/>
        <v>X</v>
      </c>
      <c r="C159" s="1"/>
      <c r="D159" s="27" t="str">
        <f>IF('ESA Input'!AH124="","",IF('ESA Input'!AH124="Yes",'ESA Input'!B124,"Ineligible"))</f>
        <v/>
      </c>
      <c r="E159" s="242" t="str">
        <f>IF('ESA Input'!AH124="","",'ESA Input'!AH124)</f>
        <v/>
      </c>
      <c r="F159" s="461" t="str">
        <f>IF('ESA Input'!AH124="","",IF('ESA Input'!AH124="YES",'ESA Input'!AG124,""))</f>
        <v/>
      </c>
      <c r="G159" s="462"/>
      <c r="H159" s="201" t="str">
        <f>IF('ESA Input'!AH124="","",IF('ESA Input'!AH124="Yes",'ESA Input'!J124,""))</f>
        <v/>
      </c>
      <c r="I159" s="227" t="str">
        <f>IF('ESA Input'!AH124="","",IF('ESA Input'!AH124="Yes",'ESA Input'!D124,""))</f>
        <v/>
      </c>
      <c r="J159" s="235" t="str">
        <f>IF('ESA Input'!AH124="","",IF('ESA Input'!AH124="Yes",'ESA Input'!E124,""))</f>
        <v/>
      </c>
      <c r="K159" s="29" t="str">
        <f>IF('ESA Input'!AH124="","",IF('ESA Input'!AH124="Yes",'ESA Input'!H124,""))</f>
        <v/>
      </c>
      <c r="L159" s="236" t="str">
        <f>IF('ESA Input'!AH124="","",IF('ESA Input'!AH124="Yes",'ESA Input'!G124,""))</f>
        <v/>
      </c>
      <c r="M159" s="31" t="str">
        <f t="shared" si="9"/>
        <v/>
      </c>
      <c r="N159" s="208" t="str">
        <f t="shared" si="10"/>
        <v/>
      </c>
      <c r="O159" s="209" t="str">
        <f t="shared" si="11"/>
        <v/>
      </c>
      <c r="P159" s="209" t="str">
        <f t="shared" si="12"/>
        <v/>
      </c>
      <c r="Q159" s="31" t="str">
        <f t="shared" si="13"/>
        <v/>
      </c>
      <c r="R159" s="129" t="s">
        <v>9</v>
      </c>
      <c r="S159" s="128" t="s">
        <v>9</v>
      </c>
      <c r="T159" s="1"/>
    </row>
    <row r="160" spans="1:20" ht="15.75" hidden="1" customHeight="1">
      <c r="A160" s="1" t="str">
        <f t="shared" si="1"/>
        <v/>
      </c>
      <c r="B160" s="268" t="str">
        <f t="shared" si="8"/>
        <v>X</v>
      </c>
      <c r="C160" s="1"/>
      <c r="D160" s="27" t="str">
        <f>IF('ESA Input'!AH125="","",IF('ESA Input'!AH125="Yes",'ESA Input'!B125,"Ineligible"))</f>
        <v/>
      </c>
      <c r="E160" s="242" t="str">
        <f>IF('ESA Input'!AH125="","",'ESA Input'!AH125)</f>
        <v/>
      </c>
      <c r="F160" s="461" t="str">
        <f>IF('ESA Input'!AH125="","",IF('ESA Input'!AH125="YES",'ESA Input'!AG125,""))</f>
        <v/>
      </c>
      <c r="G160" s="462"/>
      <c r="H160" s="201" t="str">
        <f>IF('ESA Input'!AH125="","",IF('ESA Input'!AH125="Yes",'ESA Input'!J125,""))</f>
        <v/>
      </c>
      <c r="I160" s="227" t="str">
        <f>IF('ESA Input'!AH125="","",IF('ESA Input'!AH125="Yes",'ESA Input'!D125,""))</f>
        <v/>
      </c>
      <c r="J160" s="235" t="str">
        <f>IF('ESA Input'!AH125="","",IF('ESA Input'!AH125="Yes",'ESA Input'!E125,""))</f>
        <v/>
      </c>
      <c r="K160" s="29" t="str">
        <f>IF('ESA Input'!AH125="","",IF('ESA Input'!AH125="Yes",'ESA Input'!H125,""))</f>
        <v/>
      </c>
      <c r="L160" s="236" t="str">
        <f>IF('ESA Input'!AH125="","",IF('ESA Input'!AH125="Yes",'ESA Input'!G125,""))</f>
        <v/>
      </c>
      <c r="M160" s="31" t="str">
        <f t="shared" si="9"/>
        <v/>
      </c>
      <c r="N160" s="208" t="str">
        <f t="shared" si="10"/>
        <v/>
      </c>
      <c r="O160" s="209" t="str">
        <f t="shared" si="11"/>
        <v/>
      </c>
      <c r="P160" s="209" t="str">
        <f t="shared" si="12"/>
        <v/>
      </c>
      <c r="Q160" s="31" t="str">
        <f t="shared" si="13"/>
        <v/>
      </c>
      <c r="R160" s="129" t="s">
        <v>9</v>
      </c>
      <c r="S160" s="128" t="s">
        <v>9</v>
      </c>
      <c r="T160" s="1"/>
    </row>
    <row r="161" spans="1:20" ht="15.75" hidden="1" customHeight="1">
      <c r="A161" s="1" t="str">
        <f t="shared" si="1"/>
        <v/>
      </c>
      <c r="B161" s="268" t="str">
        <f t="shared" si="8"/>
        <v>X</v>
      </c>
      <c r="C161" s="1"/>
      <c r="D161" s="27" t="str">
        <f>IF('ESA Input'!AH126="","",IF('ESA Input'!AH126="Yes",'ESA Input'!B126,"Ineligible"))</f>
        <v/>
      </c>
      <c r="E161" s="242" t="str">
        <f>IF('ESA Input'!AH126="","",'ESA Input'!AH126)</f>
        <v/>
      </c>
      <c r="F161" s="461" t="str">
        <f>IF('ESA Input'!AH126="","",IF('ESA Input'!AH126="YES",'ESA Input'!AG126,""))</f>
        <v/>
      </c>
      <c r="G161" s="462"/>
      <c r="H161" s="201" t="str">
        <f>IF('ESA Input'!AH126="","",IF('ESA Input'!AH126="Yes",'ESA Input'!J126,""))</f>
        <v/>
      </c>
      <c r="I161" s="227" t="str">
        <f>IF('ESA Input'!AH126="","",IF('ESA Input'!AH126="Yes",'ESA Input'!D126,""))</f>
        <v/>
      </c>
      <c r="J161" s="235" t="str">
        <f>IF('ESA Input'!AH126="","",IF('ESA Input'!AH126="Yes",'ESA Input'!E126,""))</f>
        <v/>
      </c>
      <c r="K161" s="29" t="str">
        <f>IF('ESA Input'!AH126="","",IF('ESA Input'!AH126="Yes",'ESA Input'!H126,""))</f>
        <v/>
      </c>
      <c r="L161" s="236" t="str">
        <f>IF('ESA Input'!AH126="","",IF('ESA Input'!AH126="Yes",'ESA Input'!G126,""))</f>
        <v/>
      </c>
      <c r="M161" s="31" t="str">
        <f t="shared" si="9"/>
        <v/>
      </c>
      <c r="N161" s="208" t="str">
        <f t="shared" si="10"/>
        <v/>
      </c>
      <c r="O161" s="209" t="str">
        <f t="shared" si="11"/>
        <v/>
      </c>
      <c r="P161" s="209" t="str">
        <f t="shared" si="12"/>
        <v/>
      </c>
      <c r="Q161" s="31" t="str">
        <f t="shared" si="13"/>
        <v/>
      </c>
      <c r="R161" s="129" t="s">
        <v>9</v>
      </c>
      <c r="S161" s="128" t="s">
        <v>9</v>
      </c>
      <c r="T161" s="1"/>
    </row>
    <row r="162" spans="1:20" ht="15.75" hidden="1" customHeight="1">
      <c r="A162" s="1" t="str">
        <f t="shared" si="1"/>
        <v/>
      </c>
      <c r="B162" s="268" t="str">
        <f t="shared" si="8"/>
        <v>X</v>
      </c>
      <c r="C162" s="1"/>
      <c r="D162" s="27" t="str">
        <f>IF('ESA Input'!AH127="","",IF('ESA Input'!AH127="Yes",'ESA Input'!B127,"Ineligible"))</f>
        <v/>
      </c>
      <c r="E162" s="242" t="str">
        <f>IF('ESA Input'!AH127="","",'ESA Input'!AH127)</f>
        <v/>
      </c>
      <c r="F162" s="461" t="str">
        <f>IF('ESA Input'!AH127="","",IF('ESA Input'!AH127="YES",'ESA Input'!AG127,""))</f>
        <v/>
      </c>
      <c r="G162" s="462"/>
      <c r="H162" s="201" t="str">
        <f>IF('ESA Input'!AH127="","",IF('ESA Input'!AH127="Yes",'ESA Input'!J127,""))</f>
        <v/>
      </c>
      <c r="I162" s="227" t="str">
        <f>IF('ESA Input'!AH127="","",IF('ESA Input'!AH127="Yes",'ESA Input'!D127,""))</f>
        <v/>
      </c>
      <c r="J162" s="235" t="str">
        <f>IF('ESA Input'!AH127="","",IF('ESA Input'!AH127="Yes",'ESA Input'!E127,""))</f>
        <v/>
      </c>
      <c r="K162" s="29" t="str">
        <f>IF('ESA Input'!AH127="","",IF('ESA Input'!AH127="Yes",'ESA Input'!H127,""))</f>
        <v/>
      </c>
      <c r="L162" s="236" t="str">
        <f>IF('ESA Input'!AH127="","",IF('ESA Input'!AH127="Yes",'ESA Input'!G127,""))</f>
        <v/>
      </c>
      <c r="M162" s="31" t="str">
        <f t="shared" si="9"/>
        <v/>
      </c>
      <c r="N162" s="208" t="str">
        <f t="shared" si="10"/>
        <v/>
      </c>
      <c r="O162" s="209" t="str">
        <f t="shared" si="11"/>
        <v/>
      </c>
      <c r="P162" s="209" t="str">
        <f t="shared" si="12"/>
        <v/>
      </c>
      <c r="Q162" s="31" t="str">
        <f t="shared" si="13"/>
        <v/>
      </c>
      <c r="R162" s="129" t="s">
        <v>9</v>
      </c>
      <c r="S162" s="128" t="s">
        <v>9</v>
      </c>
      <c r="T162" s="1"/>
    </row>
    <row r="163" spans="1:20" ht="15.75" hidden="1" customHeight="1">
      <c r="A163" s="1" t="str">
        <f t="shared" si="1"/>
        <v/>
      </c>
      <c r="B163" s="268" t="str">
        <f t="shared" si="8"/>
        <v>X</v>
      </c>
      <c r="C163" s="1"/>
      <c r="D163" s="27" t="str">
        <f>IF('ESA Input'!AH128="","",IF('ESA Input'!AH128="Yes",'ESA Input'!B128,"Ineligible"))</f>
        <v/>
      </c>
      <c r="E163" s="242" t="str">
        <f>IF('ESA Input'!AH128="","",'ESA Input'!AH128)</f>
        <v/>
      </c>
      <c r="F163" s="461" t="str">
        <f>IF('ESA Input'!AH128="","",IF('ESA Input'!AH128="YES",'ESA Input'!AG128,""))</f>
        <v/>
      </c>
      <c r="G163" s="462"/>
      <c r="H163" s="201" t="str">
        <f>IF('ESA Input'!AH128="","",IF('ESA Input'!AH128="Yes",'ESA Input'!J128,""))</f>
        <v/>
      </c>
      <c r="I163" s="227" t="str">
        <f>IF('ESA Input'!AH128="","",IF('ESA Input'!AH128="Yes",'ESA Input'!D128,""))</f>
        <v/>
      </c>
      <c r="J163" s="235" t="str">
        <f>IF('ESA Input'!AH128="","",IF('ESA Input'!AH128="Yes",'ESA Input'!E128,""))</f>
        <v/>
      </c>
      <c r="K163" s="29" t="str">
        <f>IF('ESA Input'!AH128="","",IF('ESA Input'!AH128="Yes",'ESA Input'!H128,""))</f>
        <v/>
      </c>
      <c r="L163" s="236" t="str">
        <f>IF('ESA Input'!AH128="","",IF('ESA Input'!AH128="Yes",'ESA Input'!G128,""))</f>
        <v/>
      </c>
      <c r="M163" s="31" t="str">
        <f t="shared" si="9"/>
        <v/>
      </c>
      <c r="N163" s="208" t="str">
        <f t="shared" si="10"/>
        <v/>
      </c>
      <c r="O163" s="209" t="str">
        <f t="shared" si="11"/>
        <v/>
      </c>
      <c r="P163" s="209" t="str">
        <f t="shared" si="12"/>
        <v/>
      </c>
      <c r="Q163" s="31" t="str">
        <f t="shared" si="13"/>
        <v/>
      </c>
      <c r="R163" s="129" t="s">
        <v>9</v>
      </c>
      <c r="S163" s="128" t="s">
        <v>9</v>
      </c>
      <c r="T163" s="1"/>
    </row>
    <row r="164" spans="1:20" ht="15.75" hidden="1" customHeight="1">
      <c r="A164" s="1" t="str">
        <f t="shared" si="1"/>
        <v/>
      </c>
      <c r="B164" s="268" t="str">
        <f t="shared" si="8"/>
        <v>X</v>
      </c>
      <c r="C164" s="1"/>
      <c r="D164" s="27" t="str">
        <f>IF('ESA Input'!AH129="","",IF('ESA Input'!AH129="Yes",'ESA Input'!B129,"Ineligible"))</f>
        <v/>
      </c>
      <c r="E164" s="242" t="str">
        <f>IF('ESA Input'!AH129="","",'ESA Input'!AH129)</f>
        <v/>
      </c>
      <c r="F164" s="461" t="str">
        <f>IF('ESA Input'!AH129="","",IF('ESA Input'!AH129="YES",'ESA Input'!AG129,""))</f>
        <v/>
      </c>
      <c r="G164" s="462"/>
      <c r="H164" s="201" t="str">
        <f>IF('ESA Input'!AH129="","",IF('ESA Input'!AH129="Yes",'ESA Input'!J129,""))</f>
        <v/>
      </c>
      <c r="I164" s="227" t="str">
        <f>IF('ESA Input'!AH129="","",IF('ESA Input'!AH129="Yes",'ESA Input'!D129,""))</f>
        <v/>
      </c>
      <c r="J164" s="235" t="str">
        <f>IF('ESA Input'!AH129="","",IF('ESA Input'!AH129="Yes",'ESA Input'!E129,""))</f>
        <v/>
      </c>
      <c r="K164" s="29" t="str">
        <f>IF('ESA Input'!AH129="","",IF('ESA Input'!AH129="Yes",'ESA Input'!H129,""))</f>
        <v/>
      </c>
      <c r="L164" s="236" t="str">
        <f>IF('ESA Input'!AH129="","",IF('ESA Input'!AH129="Yes",'ESA Input'!G129,""))</f>
        <v/>
      </c>
      <c r="M164" s="31" t="str">
        <f t="shared" si="9"/>
        <v/>
      </c>
      <c r="N164" s="208" t="str">
        <f t="shared" si="10"/>
        <v/>
      </c>
      <c r="O164" s="209" t="str">
        <f t="shared" si="11"/>
        <v/>
      </c>
      <c r="P164" s="209" t="str">
        <f t="shared" si="12"/>
        <v/>
      </c>
      <c r="Q164" s="31" t="str">
        <f t="shared" si="13"/>
        <v/>
      </c>
      <c r="R164" s="129" t="s">
        <v>9</v>
      </c>
      <c r="S164" s="128" t="s">
        <v>9</v>
      </c>
      <c r="T164" s="1"/>
    </row>
    <row r="165" spans="1:20" ht="15.75" hidden="1" customHeight="1">
      <c r="A165" s="1" t="str">
        <f t="shared" si="1"/>
        <v/>
      </c>
      <c r="B165" s="268" t="str">
        <f t="shared" si="8"/>
        <v>X</v>
      </c>
      <c r="C165" s="1"/>
      <c r="D165" s="27" t="str">
        <f>IF('ESA Input'!AH130="","",IF('ESA Input'!AH130="Yes",'ESA Input'!B130,"Ineligible"))</f>
        <v/>
      </c>
      <c r="E165" s="242" t="str">
        <f>IF('ESA Input'!AH130="","",'ESA Input'!AH130)</f>
        <v/>
      </c>
      <c r="F165" s="461" t="str">
        <f>IF('ESA Input'!AH130="","",IF('ESA Input'!AH130="YES",'ESA Input'!AG130,""))</f>
        <v/>
      </c>
      <c r="G165" s="462"/>
      <c r="H165" s="201" t="str">
        <f>IF('ESA Input'!AH130="","",IF('ESA Input'!AH130="Yes",'ESA Input'!J130,""))</f>
        <v/>
      </c>
      <c r="I165" s="227" t="str">
        <f>IF('ESA Input'!AH130="","",IF('ESA Input'!AH130="Yes",'ESA Input'!D130,""))</f>
        <v/>
      </c>
      <c r="J165" s="235" t="str">
        <f>IF('ESA Input'!AH130="","",IF('ESA Input'!AH130="Yes",'ESA Input'!E130,""))</f>
        <v/>
      </c>
      <c r="K165" s="29" t="str">
        <f>IF('ESA Input'!AH130="","",IF('ESA Input'!AH130="Yes",'ESA Input'!H130,""))</f>
        <v/>
      </c>
      <c r="L165" s="236" t="str">
        <f>IF('ESA Input'!AH130="","",IF('ESA Input'!AH130="Yes",'ESA Input'!G130,""))</f>
        <v/>
      </c>
      <c r="M165" s="31" t="str">
        <f t="shared" si="9"/>
        <v/>
      </c>
      <c r="N165" s="208" t="str">
        <f t="shared" si="10"/>
        <v/>
      </c>
      <c r="O165" s="209" t="str">
        <f t="shared" si="11"/>
        <v/>
      </c>
      <c r="P165" s="209" t="str">
        <f t="shared" si="12"/>
        <v/>
      </c>
      <c r="Q165" s="31" t="str">
        <f t="shared" si="13"/>
        <v/>
      </c>
      <c r="R165" s="129" t="s">
        <v>9</v>
      </c>
      <c r="S165" s="128" t="s">
        <v>9</v>
      </c>
      <c r="T165" s="1"/>
    </row>
    <row r="166" spans="1:20" ht="15.75" hidden="1" customHeight="1">
      <c r="A166" s="1" t="str">
        <f t="shared" si="1"/>
        <v/>
      </c>
      <c r="B166" s="268" t="str">
        <f t="shared" ref="B166:B229" si="14">IF(Q166&gt;M166,"+",IF(Q166&lt;M166,"-","X"))</f>
        <v>X</v>
      </c>
      <c r="C166" s="1"/>
      <c r="D166" s="27" t="str">
        <f>IF('ESA Input'!AH131="","",IF('ESA Input'!AH131="Yes",'ESA Input'!B131,"Ineligible"))</f>
        <v/>
      </c>
      <c r="E166" s="242" t="str">
        <f>IF('ESA Input'!AH131="","",'ESA Input'!AH131)</f>
        <v/>
      </c>
      <c r="F166" s="461" t="str">
        <f>IF('ESA Input'!AH131="","",IF('ESA Input'!AH131="YES",'ESA Input'!AG131,""))</f>
        <v/>
      </c>
      <c r="G166" s="462"/>
      <c r="H166" s="201" t="str">
        <f>IF('ESA Input'!AH131="","",IF('ESA Input'!AH131="Yes",'ESA Input'!J131,""))</f>
        <v/>
      </c>
      <c r="I166" s="227" t="str">
        <f>IF('ESA Input'!AH131="","",IF('ESA Input'!AH131="Yes",'ESA Input'!D131,""))</f>
        <v/>
      </c>
      <c r="J166" s="235" t="str">
        <f>IF('ESA Input'!AH131="","",IF('ESA Input'!AH131="Yes",'ESA Input'!E131,""))</f>
        <v/>
      </c>
      <c r="K166" s="29" t="str">
        <f>IF('ESA Input'!AH131="","",IF('ESA Input'!AH131="Yes",'ESA Input'!H131,""))</f>
        <v/>
      </c>
      <c r="L166" s="236" t="str">
        <f>IF('ESA Input'!AH131="","",IF('ESA Input'!AH131="Yes",'ESA Input'!G131,""))</f>
        <v/>
      </c>
      <c r="M166" s="31" t="str">
        <f t="shared" si="9"/>
        <v/>
      </c>
      <c r="N166" s="208" t="str">
        <f t="shared" si="10"/>
        <v/>
      </c>
      <c r="O166" s="209" t="str">
        <f t="shared" si="11"/>
        <v/>
      </c>
      <c r="P166" s="209" t="str">
        <f t="shared" si="12"/>
        <v/>
      </c>
      <c r="Q166" s="31" t="str">
        <f t="shared" si="13"/>
        <v/>
      </c>
      <c r="R166" s="129" t="s">
        <v>9</v>
      </c>
      <c r="S166" s="128" t="s">
        <v>9</v>
      </c>
      <c r="T166" s="1"/>
    </row>
    <row r="167" spans="1:20" ht="15.75" hidden="1" customHeight="1">
      <c r="A167" s="1" t="str">
        <f t="shared" si="1"/>
        <v/>
      </c>
      <c r="B167" s="268" t="str">
        <f t="shared" si="14"/>
        <v>X</v>
      </c>
      <c r="C167" s="1"/>
      <c r="D167" s="27" t="str">
        <f>IF('ESA Input'!AH132="","",IF('ESA Input'!AH132="Yes",'ESA Input'!B132,"Ineligible"))</f>
        <v/>
      </c>
      <c r="E167" s="242" t="str">
        <f>IF('ESA Input'!AH132="","",'ESA Input'!AH132)</f>
        <v/>
      </c>
      <c r="F167" s="461" t="str">
        <f>IF('ESA Input'!AH132="","",IF('ESA Input'!AH132="YES",'ESA Input'!AG132,""))</f>
        <v/>
      </c>
      <c r="G167" s="462"/>
      <c r="H167" s="201" t="str">
        <f>IF('ESA Input'!AH132="","",IF('ESA Input'!AH132="Yes",'ESA Input'!J132,""))</f>
        <v/>
      </c>
      <c r="I167" s="227" t="str">
        <f>IF('ESA Input'!AH132="","",IF('ESA Input'!AH132="Yes",'ESA Input'!D132,""))</f>
        <v/>
      </c>
      <c r="J167" s="235" t="str">
        <f>IF('ESA Input'!AH132="","",IF('ESA Input'!AH132="Yes",'ESA Input'!E132,""))</f>
        <v/>
      </c>
      <c r="K167" s="29" t="str">
        <f>IF('ESA Input'!AH132="","",IF('ESA Input'!AH132="Yes",'ESA Input'!H132,""))</f>
        <v/>
      </c>
      <c r="L167" s="236" t="str">
        <f>IF('ESA Input'!AH132="","",IF('ESA Input'!AH132="Yes",'ESA Input'!G132,""))</f>
        <v/>
      </c>
      <c r="M167" s="31" t="str">
        <f t="shared" ref="M167:M230" si="15">IF($D167="","",SUM(J167:L167))</f>
        <v/>
      </c>
      <c r="N167" s="208" t="str">
        <f t="shared" ref="N167:N230" si="16">J167</f>
        <v/>
      </c>
      <c r="O167" s="209" t="str">
        <f t="shared" ref="O167:O230" si="17">K167</f>
        <v/>
      </c>
      <c r="P167" s="209" t="str">
        <f t="shared" ref="P167:P230" si="18">L167</f>
        <v/>
      </c>
      <c r="Q167" s="31" t="str">
        <f t="shared" ref="Q167:Q230" si="19">IF($D167="","",SUM(N167:P167))</f>
        <v/>
      </c>
      <c r="R167" s="129" t="s">
        <v>9</v>
      </c>
      <c r="S167" s="128" t="s">
        <v>9</v>
      </c>
      <c r="T167" s="1"/>
    </row>
    <row r="168" spans="1:20" ht="15.75" hidden="1" customHeight="1">
      <c r="A168" s="1" t="str">
        <f t="shared" si="1"/>
        <v/>
      </c>
      <c r="B168" s="268" t="str">
        <f t="shared" si="14"/>
        <v>X</v>
      </c>
      <c r="C168" s="1"/>
      <c r="D168" s="27" t="str">
        <f>IF('ESA Input'!AH133="","",IF('ESA Input'!AH133="Yes",'ESA Input'!B133,"Ineligible"))</f>
        <v/>
      </c>
      <c r="E168" s="242" t="str">
        <f>IF('ESA Input'!AH133="","",'ESA Input'!AH133)</f>
        <v/>
      </c>
      <c r="F168" s="461" t="str">
        <f>IF('ESA Input'!AH133="","",IF('ESA Input'!AH133="YES",'ESA Input'!AG133,""))</f>
        <v/>
      </c>
      <c r="G168" s="462"/>
      <c r="H168" s="201" t="str">
        <f>IF('ESA Input'!AH133="","",IF('ESA Input'!AH133="Yes",'ESA Input'!J133,""))</f>
        <v/>
      </c>
      <c r="I168" s="227" t="str">
        <f>IF('ESA Input'!AH133="","",IF('ESA Input'!AH133="Yes",'ESA Input'!D133,""))</f>
        <v/>
      </c>
      <c r="J168" s="235" t="str">
        <f>IF('ESA Input'!AH133="","",IF('ESA Input'!AH133="Yes",'ESA Input'!E133,""))</f>
        <v/>
      </c>
      <c r="K168" s="29" t="str">
        <f>IF('ESA Input'!AH133="","",IF('ESA Input'!AH133="Yes",'ESA Input'!H133,""))</f>
        <v/>
      </c>
      <c r="L168" s="236" t="str">
        <f>IF('ESA Input'!AH133="","",IF('ESA Input'!AH133="Yes",'ESA Input'!G133,""))</f>
        <v/>
      </c>
      <c r="M168" s="31" t="str">
        <f t="shared" si="15"/>
        <v/>
      </c>
      <c r="N168" s="208" t="str">
        <f t="shared" si="16"/>
        <v/>
      </c>
      <c r="O168" s="209" t="str">
        <f t="shared" si="17"/>
        <v/>
      </c>
      <c r="P168" s="209" t="str">
        <f t="shared" si="18"/>
        <v/>
      </c>
      <c r="Q168" s="31" t="str">
        <f t="shared" si="19"/>
        <v/>
      </c>
      <c r="R168" s="129" t="s">
        <v>9</v>
      </c>
      <c r="S168" s="128" t="s">
        <v>9</v>
      </c>
      <c r="T168" s="1"/>
    </row>
    <row r="169" spans="1:20" ht="15.75" hidden="1" customHeight="1">
      <c r="A169" s="1" t="str">
        <f t="shared" si="1"/>
        <v/>
      </c>
      <c r="B169" s="268" t="str">
        <f t="shared" si="14"/>
        <v>X</v>
      </c>
      <c r="C169" s="1"/>
      <c r="D169" s="27" t="str">
        <f>IF('ESA Input'!AH134="","",IF('ESA Input'!AH134="Yes",'ESA Input'!B134,"Ineligible"))</f>
        <v/>
      </c>
      <c r="E169" s="242" t="str">
        <f>IF('ESA Input'!AH134="","",'ESA Input'!AH134)</f>
        <v/>
      </c>
      <c r="F169" s="461" t="str">
        <f>IF('ESA Input'!AH134="","",IF('ESA Input'!AH134="YES",'ESA Input'!AG134,""))</f>
        <v/>
      </c>
      <c r="G169" s="462"/>
      <c r="H169" s="201" t="str">
        <f>IF('ESA Input'!AH134="","",IF('ESA Input'!AH134="Yes",'ESA Input'!J134,""))</f>
        <v/>
      </c>
      <c r="I169" s="227" t="str">
        <f>IF('ESA Input'!AH134="","",IF('ESA Input'!AH134="Yes",'ESA Input'!D134,""))</f>
        <v/>
      </c>
      <c r="J169" s="235" t="str">
        <f>IF('ESA Input'!AH134="","",IF('ESA Input'!AH134="Yes",'ESA Input'!E134,""))</f>
        <v/>
      </c>
      <c r="K169" s="29" t="str">
        <f>IF('ESA Input'!AH134="","",IF('ESA Input'!AH134="Yes",'ESA Input'!H134,""))</f>
        <v/>
      </c>
      <c r="L169" s="236" t="str">
        <f>IF('ESA Input'!AH134="","",IF('ESA Input'!AH134="Yes",'ESA Input'!G134,""))</f>
        <v/>
      </c>
      <c r="M169" s="31" t="str">
        <f t="shared" si="15"/>
        <v/>
      </c>
      <c r="N169" s="208" t="str">
        <f t="shared" si="16"/>
        <v/>
      </c>
      <c r="O169" s="209" t="str">
        <f t="shared" si="17"/>
        <v/>
      </c>
      <c r="P169" s="209" t="str">
        <f t="shared" si="18"/>
        <v/>
      </c>
      <c r="Q169" s="31" t="str">
        <f t="shared" si="19"/>
        <v/>
      </c>
      <c r="R169" s="129" t="s">
        <v>9</v>
      </c>
      <c r="S169" s="128" t="s">
        <v>9</v>
      </c>
      <c r="T169" s="1"/>
    </row>
    <row r="170" spans="1:20" ht="15.75" hidden="1" customHeight="1">
      <c r="A170" s="1" t="str">
        <f t="shared" si="1"/>
        <v/>
      </c>
      <c r="B170" s="268" t="str">
        <f t="shared" si="14"/>
        <v>X</v>
      </c>
      <c r="C170" s="1"/>
      <c r="D170" s="27" t="str">
        <f>IF('ESA Input'!AH135="","",IF('ESA Input'!AH135="Yes",'ESA Input'!B135,"Ineligible"))</f>
        <v/>
      </c>
      <c r="E170" s="242" t="str">
        <f>IF('ESA Input'!AH135="","",'ESA Input'!AH135)</f>
        <v/>
      </c>
      <c r="F170" s="461" t="str">
        <f>IF('ESA Input'!AH135="","",IF('ESA Input'!AH135="YES",'ESA Input'!AG135,""))</f>
        <v/>
      </c>
      <c r="G170" s="462"/>
      <c r="H170" s="201" t="str">
        <f>IF('ESA Input'!AH135="","",IF('ESA Input'!AH135="Yes",'ESA Input'!J135,""))</f>
        <v/>
      </c>
      <c r="I170" s="227" t="str">
        <f>IF('ESA Input'!AH135="","",IF('ESA Input'!AH135="Yes",'ESA Input'!D135,""))</f>
        <v/>
      </c>
      <c r="J170" s="235" t="str">
        <f>IF('ESA Input'!AH135="","",IF('ESA Input'!AH135="Yes",'ESA Input'!E135,""))</f>
        <v/>
      </c>
      <c r="K170" s="29" t="str">
        <f>IF('ESA Input'!AH135="","",IF('ESA Input'!AH135="Yes",'ESA Input'!H135,""))</f>
        <v/>
      </c>
      <c r="L170" s="236" t="str">
        <f>IF('ESA Input'!AH135="","",IF('ESA Input'!AH135="Yes",'ESA Input'!G135,""))</f>
        <v/>
      </c>
      <c r="M170" s="31" t="str">
        <f t="shared" si="15"/>
        <v/>
      </c>
      <c r="N170" s="208" t="str">
        <f t="shared" si="16"/>
        <v/>
      </c>
      <c r="O170" s="209" t="str">
        <f t="shared" si="17"/>
        <v/>
      </c>
      <c r="P170" s="209" t="str">
        <f t="shared" si="18"/>
        <v/>
      </c>
      <c r="Q170" s="31" t="str">
        <f t="shared" si="19"/>
        <v/>
      </c>
      <c r="R170" s="129" t="s">
        <v>9</v>
      </c>
      <c r="S170" s="128" t="s">
        <v>9</v>
      </c>
      <c r="T170" s="1"/>
    </row>
    <row r="171" spans="1:20" ht="15.75" hidden="1" customHeight="1">
      <c r="A171" s="1" t="str">
        <f t="shared" si="1"/>
        <v/>
      </c>
      <c r="B171" s="268" t="str">
        <f t="shared" si="14"/>
        <v>X</v>
      </c>
      <c r="C171" s="1"/>
      <c r="D171" s="27" t="str">
        <f>IF('ESA Input'!AH136="","",IF('ESA Input'!AH136="Yes",'ESA Input'!B136,"Ineligible"))</f>
        <v/>
      </c>
      <c r="E171" s="242" t="str">
        <f>IF('ESA Input'!AH136="","",'ESA Input'!AH136)</f>
        <v/>
      </c>
      <c r="F171" s="461" t="str">
        <f>IF('ESA Input'!AH136="","",IF('ESA Input'!AH136="YES",'ESA Input'!AG136,""))</f>
        <v/>
      </c>
      <c r="G171" s="462"/>
      <c r="H171" s="201" t="str">
        <f>IF('ESA Input'!AH136="","",IF('ESA Input'!AH136="Yes",'ESA Input'!J136,""))</f>
        <v/>
      </c>
      <c r="I171" s="227" t="str">
        <f>IF('ESA Input'!AH136="","",IF('ESA Input'!AH136="Yes",'ESA Input'!D136,""))</f>
        <v/>
      </c>
      <c r="J171" s="235" t="str">
        <f>IF('ESA Input'!AH136="","",IF('ESA Input'!AH136="Yes",'ESA Input'!E136,""))</f>
        <v/>
      </c>
      <c r="K171" s="29" t="str">
        <f>IF('ESA Input'!AH136="","",IF('ESA Input'!AH136="Yes",'ESA Input'!H136,""))</f>
        <v/>
      </c>
      <c r="L171" s="236" t="str">
        <f>IF('ESA Input'!AH136="","",IF('ESA Input'!AH136="Yes",'ESA Input'!G136,""))</f>
        <v/>
      </c>
      <c r="M171" s="31" t="str">
        <f t="shared" si="15"/>
        <v/>
      </c>
      <c r="N171" s="208" t="str">
        <f t="shared" si="16"/>
        <v/>
      </c>
      <c r="O171" s="209" t="str">
        <f t="shared" si="17"/>
        <v/>
      </c>
      <c r="P171" s="209" t="str">
        <f t="shared" si="18"/>
        <v/>
      </c>
      <c r="Q171" s="31" t="str">
        <f t="shared" si="19"/>
        <v/>
      </c>
      <c r="R171" s="129" t="s">
        <v>9</v>
      </c>
      <c r="S171" s="128" t="s">
        <v>9</v>
      </c>
      <c r="T171" s="1"/>
    </row>
    <row r="172" spans="1:20" ht="15.75" hidden="1" customHeight="1">
      <c r="A172" s="1" t="str">
        <f t="shared" si="1"/>
        <v/>
      </c>
      <c r="B172" s="268" t="str">
        <f t="shared" si="14"/>
        <v>X</v>
      </c>
      <c r="C172" s="1"/>
      <c r="D172" s="27" t="str">
        <f>IF('ESA Input'!AH137="","",IF('ESA Input'!AH137="Yes",'ESA Input'!B137,"Ineligible"))</f>
        <v/>
      </c>
      <c r="E172" s="242" t="str">
        <f>IF('ESA Input'!AH137="","",'ESA Input'!AH137)</f>
        <v/>
      </c>
      <c r="F172" s="461" t="str">
        <f>IF('ESA Input'!AH137="","",IF('ESA Input'!AH137="YES",'ESA Input'!AG137,""))</f>
        <v/>
      </c>
      <c r="G172" s="462"/>
      <c r="H172" s="201" t="str">
        <f>IF('ESA Input'!AH137="","",IF('ESA Input'!AH137="Yes",'ESA Input'!J137,""))</f>
        <v/>
      </c>
      <c r="I172" s="227" t="str">
        <f>IF('ESA Input'!AH137="","",IF('ESA Input'!AH137="Yes",'ESA Input'!D137,""))</f>
        <v/>
      </c>
      <c r="J172" s="235" t="str">
        <f>IF('ESA Input'!AH137="","",IF('ESA Input'!AH137="Yes",'ESA Input'!E137,""))</f>
        <v/>
      </c>
      <c r="K172" s="29" t="str">
        <f>IF('ESA Input'!AH137="","",IF('ESA Input'!AH137="Yes",'ESA Input'!H137,""))</f>
        <v/>
      </c>
      <c r="L172" s="236" t="str">
        <f>IF('ESA Input'!AH137="","",IF('ESA Input'!AH137="Yes",'ESA Input'!G137,""))</f>
        <v/>
      </c>
      <c r="M172" s="31" t="str">
        <f t="shared" si="15"/>
        <v/>
      </c>
      <c r="N172" s="208" t="str">
        <f t="shared" si="16"/>
        <v/>
      </c>
      <c r="O172" s="209" t="str">
        <f t="shared" si="17"/>
        <v/>
      </c>
      <c r="P172" s="209" t="str">
        <f t="shared" si="18"/>
        <v/>
      </c>
      <c r="Q172" s="31" t="str">
        <f t="shared" si="19"/>
        <v/>
      </c>
      <c r="R172" s="129" t="s">
        <v>9</v>
      </c>
      <c r="S172" s="128" t="s">
        <v>9</v>
      </c>
      <c r="T172" s="1"/>
    </row>
    <row r="173" spans="1:20" ht="15.75" hidden="1" customHeight="1">
      <c r="A173" s="1" t="str">
        <f t="shared" si="1"/>
        <v/>
      </c>
      <c r="B173" s="268" t="str">
        <f t="shared" si="14"/>
        <v>X</v>
      </c>
      <c r="C173" s="1"/>
      <c r="D173" s="27" t="str">
        <f>IF('ESA Input'!AH138="","",IF('ESA Input'!AH138="Yes",'ESA Input'!B138,"Ineligible"))</f>
        <v/>
      </c>
      <c r="E173" s="242" t="str">
        <f>IF('ESA Input'!AH138="","",'ESA Input'!AH138)</f>
        <v/>
      </c>
      <c r="F173" s="461" t="str">
        <f>IF('ESA Input'!AH138="","",IF('ESA Input'!AH138="YES",'ESA Input'!AG138,""))</f>
        <v/>
      </c>
      <c r="G173" s="462"/>
      <c r="H173" s="201" t="str">
        <f>IF('ESA Input'!AH138="","",IF('ESA Input'!AH138="Yes",'ESA Input'!J138,""))</f>
        <v/>
      </c>
      <c r="I173" s="227" t="str">
        <f>IF('ESA Input'!AH138="","",IF('ESA Input'!AH138="Yes",'ESA Input'!D138,""))</f>
        <v/>
      </c>
      <c r="J173" s="235" t="str">
        <f>IF('ESA Input'!AH138="","",IF('ESA Input'!AH138="Yes",'ESA Input'!E138,""))</f>
        <v/>
      </c>
      <c r="K173" s="29" t="str">
        <f>IF('ESA Input'!AH138="","",IF('ESA Input'!AH138="Yes",'ESA Input'!H138,""))</f>
        <v/>
      </c>
      <c r="L173" s="236" t="str">
        <f>IF('ESA Input'!AH138="","",IF('ESA Input'!AH138="Yes",'ESA Input'!G138,""))</f>
        <v/>
      </c>
      <c r="M173" s="31" t="str">
        <f t="shared" si="15"/>
        <v/>
      </c>
      <c r="N173" s="208" t="str">
        <f t="shared" si="16"/>
        <v/>
      </c>
      <c r="O173" s="209" t="str">
        <f t="shared" si="17"/>
        <v/>
      </c>
      <c r="P173" s="209" t="str">
        <f t="shared" si="18"/>
        <v/>
      </c>
      <c r="Q173" s="31" t="str">
        <f t="shared" si="19"/>
        <v/>
      </c>
      <c r="R173" s="129" t="s">
        <v>9</v>
      </c>
      <c r="S173" s="128" t="s">
        <v>9</v>
      </c>
      <c r="T173" s="1"/>
    </row>
    <row r="174" spans="1:20" ht="15.75" hidden="1" customHeight="1">
      <c r="A174" s="1" t="str">
        <f t="shared" si="1"/>
        <v/>
      </c>
      <c r="B174" s="268" t="str">
        <f t="shared" si="14"/>
        <v>X</v>
      </c>
      <c r="C174" s="1"/>
      <c r="D174" s="27" t="str">
        <f>IF('ESA Input'!AH139="","",IF('ESA Input'!AH139="Yes",'ESA Input'!B139,"Ineligible"))</f>
        <v/>
      </c>
      <c r="E174" s="242" t="str">
        <f>IF('ESA Input'!AH139="","",'ESA Input'!AH139)</f>
        <v/>
      </c>
      <c r="F174" s="461" t="str">
        <f>IF('ESA Input'!AH139="","",IF('ESA Input'!AH139="YES",'ESA Input'!AG139,""))</f>
        <v/>
      </c>
      <c r="G174" s="462"/>
      <c r="H174" s="201" t="str">
        <f>IF('ESA Input'!AH139="","",IF('ESA Input'!AH139="Yes",'ESA Input'!J139,""))</f>
        <v/>
      </c>
      <c r="I174" s="227" t="str">
        <f>IF('ESA Input'!AH139="","",IF('ESA Input'!AH139="Yes",'ESA Input'!D139,""))</f>
        <v/>
      </c>
      <c r="J174" s="235" t="str">
        <f>IF('ESA Input'!AH139="","",IF('ESA Input'!AH139="Yes",'ESA Input'!E139,""))</f>
        <v/>
      </c>
      <c r="K174" s="29" t="str">
        <f>IF('ESA Input'!AH139="","",IF('ESA Input'!AH139="Yes",'ESA Input'!H139,""))</f>
        <v/>
      </c>
      <c r="L174" s="236" t="str">
        <f>IF('ESA Input'!AH139="","",IF('ESA Input'!AH139="Yes",'ESA Input'!G139,""))</f>
        <v/>
      </c>
      <c r="M174" s="31" t="str">
        <f t="shared" si="15"/>
        <v/>
      </c>
      <c r="N174" s="208" t="str">
        <f t="shared" si="16"/>
        <v/>
      </c>
      <c r="O174" s="209" t="str">
        <f t="shared" si="17"/>
        <v/>
      </c>
      <c r="P174" s="209" t="str">
        <f t="shared" si="18"/>
        <v/>
      </c>
      <c r="Q174" s="31" t="str">
        <f t="shared" si="19"/>
        <v/>
      </c>
      <c r="R174" s="129" t="s">
        <v>9</v>
      </c>
      <c r="S174" s="128" t="s">
        <v>9</v>
      </c>
      <c r="T174" s="1"/>
    </row>
    <row r="175" spans="1:20" ht="15.75" hidden="1" customHeight="1">
      <c r="A175" s="1" t="str">
        <f t="shared" si="1"/>
        <v/>
      </c>
      <c r="B175" s="268" t="str">
        <f t="shared" si="14"/>
        <v>X</v>
      </c>
      <c r="C175" s="1"/>
      <c r="D175" s="27" t="str">
        <f>IF('ESA Input'!AH140="","",IF('ESA Input'!AH140="Yes",'ESA Input'!B140,"Ineligible"))</f>
        <v/>
      </c>
      <c r="E175" s="242" t="str">
        <f>IF('ESA Input'!AH140="","",'ESA Input'!AH140)</f>
        <v/>
      </c>
      <c r="F175" s="461" t="str">
        <f>IF('ESA Input'!AH140="","",IF('ESA Input'!AH140="YES",'ESA Input'!AG140,""))</f>
        <v/>
      </c>
      <c r="G175" s="462"/>
      <c r="H175" s="201" t="str">
        <f>IF('ESA Input'!AH140="","",IF('ESA Input'!AH140="Yes",'ESA Input'!J140,""))</f>
        <v/>
      </c>
      <c r="I175" s="227" t="str">
        <f>IF('ESA Input'!AH140="","",IF('ESA Input'!AH140="Yes",'ESA Input'!D140,""))</f>
        <v/>
      </c>
      <c r="J175" s="235" t="str">
        <f>IF('ESA Input'!AH140="","",IF('ESA Input'!AH140="Yes",'ESA Input'!E140,""))</f>
        <v/>
      </c>
      <c r="K175" s="29" t="str">
        <f>IF('ESA Input'!AH140="","",IF('ESA Input'!AH140="Yes",'ESA Input'!H140,""))</f>
        <v/>
      </c>
      <c r="L175" s="236" t="str">
        <f>IF('ESA Input'!AH140="","",IF('ESA Input'!AH140="Yes",'ESA Input'!G140,""))</f>
        <v/>
      </c>
      <c r="M175" s="31" t="str">
        <f t="shared" si="15"/>
        <v/>
      </c>
      <c r="N175" s="208" t="str">
        <f t="shared" si="16"/>
        <v/>
      </c>
      <c r="O175" s="209" t="str">
        <f t="shared" si="17"/>
        <v/>
      </c>
      <c r="P175" s="209" t="str">
        <f t="shared" si="18"/>
        <v/>
      </c>
      <c r="Q175" s="31" t="str">
        <f t="shared" si="19"/>
        <v/>
      </c>
      <c r="R175" s="129" t="s">
        <v>9</v>
      </c>
      <c r="S175" s="128" t="s">
        <v>9</v>
      </c>
      <c r="T175" s="1"/>
    </row>
    <row r="176" spans="1:20" ht="15.75" hidden="1" customHeight="1">
      <c r="A176" s="1" t="str">
        <f t="shared" si="1"/>
        <v/>
      </c>
      <c r="B176" s="268" t="str">
        <f t="shared" si="14"/>
        <v>X</v>
      </c>
      <c r="C176" s="1"/>
      <c r="D176" s="27" t="str">
        <f>IF('ESA Input'!AH141="","",IF('ESA Input'!AH141="Yes",'ESA Input'!B141,"Ineligible"))</f>
        <v/>
      </c>
      <c r="E176" s="242" t="str">
        <f>IF('ESA Input'!AH141="","",'ESA Input'!AH141)</f>
        <v/>
      </c>
      <c r="F176" s="461" t="str">
        <f>IF('ESA Input'!AH141="","",IF('ESA Input'!AH141="YES",'ESA Input'!AG141,""))</f>
        <v/>
      </c>
      <c r="G176" s="462"/>
      <c r="H176" s="201" t="str">
        <f>IF('ESA Input'!AH141="","",IF('ESA Input'!AH141="Yes",'ESA Input'!J141,""))</f>
        <v/>
      </c>
      <c r="I176" s="227" t="str">
        <f>IF('ESA Input'!AH141="","",IF('ESA Input'!AH141="Yes",'ESA Input'!D141,""))</f>
        <v/>
      </c>
      <c r="J176" s="235" t="str">
        <f>IF('ESA Input'!AH141="","",IF('ESA Input'!AH141="Yes",'ESA Input'!E141,""))</f>
        <v/>
      </c>
      <c r="K176" s="29" t="str">
        <f>IF('ESA Input'!AH141="","",IF('ESA Input'!AH141="Yes",'ESA Input'!H141,""))</f>
        <v/>
      </c>
      <c r="L176" s="236" t="str">
        <f>IF('ESA Input'!AH141="","",IF('ESA Input'!AH141="Yes",'ESA Input'!G141,""))</f>
        <v/>
      </c>
      <c r="M176" s="31" t="str">
        <f t="shared" si="15"/>
        <v/>
      </c>
      <c r="N176" s="208" t="str">
        <f t="shared" si="16"/>
        <v/>
      </c>
      <c r="O176" s="209" t="str">
        <f t="shared" si="17"/>
        <v/>
      </c>
      <c r="P176" s="209" t="str">
        <f t="shared" si="18"/>
        <v/>
      </c>
      <c r="Q176" s="31" t="str">
        <f t="shared" si="19"/>
        <v/>
      </c>
      <c r="R176" s="129" t="s">
        <v>9</v>
      </c>
      <c r="S176" s="128" t="s">
        <v>9</v>
      </c>
      <c r="T176" s="1"/>
    </row>
    <row r="177" spans="1:20" ht="15.75" hidden="1" customHeight="1">
      <c r="A177" s="1" t="str">
        <f t="shared" si="1"/>
        <v/>
      </c>
      <c r="B177" s="268" t="str">
        <f t="shared" si="14"/>
        <v>X</v>
      </c>
      <c r="C177" s="1"/>
      <c r="D177" s="27" t="str">
        <f>IF('ESA Input'!AH142="","",IF('ESA Input'!AH142="Yes",'ESA Input'!B142,"Ineligible"))</f>
        <v/>
      </c>
      <c r="E177" s="242" t="str">
        <f>IF('ESA Input'!AH142="","",'ESA Input'!AH142)</f>
        <v/>
      </c>
      <c r="F177" s="461" t="str">
        <f>IF('ESA Input'!AH142="","",IF('ESA Input'!AH142="YES",'ESA Input'!AG142,""))</f>
        <v/>
      </c>
      <c r="G177" s="462"/>
      <c r="H177" s="201" t="str">
        <f>IF('ESA Input'!AH142="","",IF('ESA Input'!AH142="Yes",'ESA Input'!J142,""))</f>
        <v/>
      </c>
      <c r="I177" s="227" t="str">
        <f>IF('ESA Input'!AH142="","",IF('ESA Input'!AH142="Yes",'ESA Input'!D142,""))</f>
        <v/>
      </c>
      <c r="J177" s="235" t="str">
        <f>IF('ESA Input'!AH142="","",IF('ESA Input'!AH142="Yes",'ESA Input'!E142,""))</f>
        <v/>
      </c>
      <c r="K177" s="29" t="str">
        <f>IF('ESA Input'!AH142="","",IF('ESA Input'!AH142="Yes",'ESA Input'!H142,""))</f>
        <v/>
      </c>
      <c r="L177" s="236" t="str">
        <f>IF('ESA Input'!AH142="","",IF('ESA Input'!AH142="Yes",'ESA Input'!G142,""))</f>
        <v/>
      </c>
      <c r="M177" s="31" t="str">
        <f t="shared" si="15"/>
        <v/>
      </c>
      <c r="N177" s="208" t="str">
        <f t="shared" si="16"/>
        <v/>
      </c>
      <c r="O177" s="209" t="str">
        <f t="shared" si="17"/>
        <v/>
      </c>
      <c r="P177" s="209" t="str">
        <f t="shared" si="18"/>
        <v/>
      </c>
      <c r="Q177" s="31" t="str">
        <f t="shared" si="19"/>
        <v/>
      </c>
      <c r="R177" s="129" t="s">
        <v>9</v>
      </c>
      <c r="S177" s="128" t="s">
        <v>9</v>
      </c>
      <c r="T177" s="1"/>
    </row>
    <row r="178" spans="1:20" ht="15.75" hidden="1" customHeight="1">
      <c r="A178" s="1" t="str">
        <f t="shared" si="1"/>
        <v/>
      </c>
      <c r="B178" s="268" t="str">
        <f t="shared" si="14"/>
        <v>X</v>
      </c>
      <c r="C178" s="1"/>
      <c r="D178" s="27" t="str">
        <f>IF('ESA Input'!AH143="","",IF('ESA Input'!AH143="Yes",'ESA Input'!B143,"Ineligible"))</f>
        <v/>
      </c>
      <c r="E178" s="242" t="str">
        <f>IF('ESA Input'!AH143="","",'ESA Input'!AH143)</f>
        <v/>
      </c>
      <c r="F178" s="461" t="str">
        <f>IF('ESA Input'!AH143="","",IF('ESA Input'!AH143="YES",'ESA Input'!AG143,""))</f>
        <v/>
      </c>
      <c r="G178" s="462"/>
      <c r="H178" s="201" t="str">
        <f>IF('ESA Input'!AH143="","",IF('ESA Input'!AH143="Yes",'ESA Input'!J143,""))</f>
        <v/>
      </c>
      <c r="I178" s="227" t="str">
        <f>IF('ESA Input'!AH143="","",IF('ESA Input'!AH143="Yes",'ESA Input'!D143,""))</f>
        <v/>
      </c>
      <c r="J178" s="235" t="str">
        <f>IF('ESA Input'!AH143="","",IF('ESA Input'!AH143="Yes",'ESA Input'!E143,""))</f>
        <v/>
      </c>
      <c r="K178" s="29" t="str">
        <f>IF('ESA Input'!AH143="","",IF('ESA Input'!AH143="Yes",'ESA Input'!H143,""))</f>
        <v/>
      </c>
      <c r="L178" s="236" t="str">
        <f>IF('ESA Input'!AH143="","",IF('ESA Input'!AH143="Yes",'ESA Input'!G143,""))</f>
        <v/>
      </c>
      <c r="M178" s="31" t="str">
        <f t="shared" si="15"/>
        <v/>
      </c>
      <c r="N178" s="208" t="str">
        <f t="shared" si="16"/>
        <v/>
      </c>
      <c r="O178" s="209" t="str">
        <f t="shared" si="17"/>
        <v/>
      </c>
      <c r="P178" s="209" t="str">
        <f t="shared" si="18"/>
        <v/>
      </c>
      <c r="Q178" s="31" t="str">
        <f t="shared" si="19"/>
        <v/>
      </c>
      <c r="R178" s="129" t="s">
        <v>9</v>
      </c>
      <c r="S178" s="128" t="s">
        <v>9</v>
      </c>
      <c r="T178" s="1"/>
    </row>
    <row r="179" spans="1:20" ht="15.75" hidden="1" customHeight="1">
      <c r="A179" s="1" t="str">
        <f t="shared" si="1"/>
        <v/>
      </c>
      <c r="B179" s="268" t="str">
        <f t="shared" si="14"/>
        <v>X</v>
      </c>
      <c r="C179" s="1"/>
      <c r="D179" s="27" t="str">
        <f>IF('ESA Input'!AH144="","",IF('ESA Input'!AH144="Yes",'ESA Input'!B144,"Ineligible"))</f>
        <v/>
      </c>
      <c r="E179" s="242" t="str">
        <f>IF('ESA Input'!AH144="","",'ESA Input'!AH144)</f>
        <v/>
      </c>
      <c r="F179" s="461" t="str">
        <f>IF('ESA Input'!AH144="","",IF('ESA Input'!AH144="YES",'ESA Input'!AG144,""))</f>
        <v/>
      </c>
      <c r="G179" s="462"/>
      <c r="H179" s="201" t="str">
        <f>IF('ESA Input'!AH144="","",IF('ESA Input'!AH144="Yes",'ESA Input'!J144,""))</f>
        <v/>
      </c>
      <c r="I179" s="227" t="str">
        <f>IF('ESA Input'!AH144="","",IF('ESA Input'!AH144="Yes",'ESA Input'!D144,""))</f>
        <v/>
      </c>
      <c r="J179" s="235" t="str">
        <f>IF('ESA Input'!AH144="","",IF('ESA Input'!AH144="Yes",'ESA Input'!E144,""))</f>
        <v/>
      </c>
      <c r="K179" s="29" t="str">
        <f>IF('ESA Input'!AH144="","",IF('ESA Input'!AH144="Yes",'ESA Input'!H144,""))</f>
        <v/>
      </c>
      <c r="L179" s="236" t="str">
        <f>IF('ESA Input'!AH144="","",IF('ESA Input'!AH144="Yes",'ESA Input'!G144,""))</f>
        <v/>
      </c>
      <c r="M179" s="31" t="str">
        <f t="shared" si="15"/>
        <v/>
      </c>
      <c r="N179" s="208" t="str">
        <f t="shared" si="16"/>
        <v/>
      </c>
      <c r="O179" s="209" t="str">
        <f t="shared" si="17"/>
        <v/>
      </c>
      <c r="P179" s="209" t="str">
        <f t="shared" si="18"/>
        <v/>
      </c>
      <c r="Q179" s="31" t="str">
        <f t="shared" si="19"/>
        <v/>
      </c>
      <c r="R179" s="129" t="s">
        <v>9</v>
      </c>
      <c r="S179" s="128" t="s">
        <v>9</v>
      </c>
      <c r="T179" s="1"/>
    </row>
    <row r="180" spans="1:20" ht="15.75" hidden="1" customHeight="1">
      <c r="A180" s="1" t="str">
        <f t="shared" si="1"/>
        <v/>
      </c>
      <c r="B180" s="268" t="str">
        <f t="shared" si="14"/>
        <v>X</v>
      </c>
      <c r="C180" s="1"/>
      <c r="D180" s="27" t="str">
        <f>IF('ESA Input'!AH145="","",IF('ESA Input'!AH145="Yes",'ESA Input'!B145,"Ineligible"))</f>
        <v/>
      </c>
      <c r="E180" s="242" t="str">
        <f>IF('ESA Input'!AH145="","",'ESA Input'!AH145)</f>
        <v/>
      </c>
      <c r="F180" s="461" t="str">
        <f>IF('ESA Input'!AH145="","",IF('ESA Input'!AH145="YES",'ESA Input'!AG145,""))</f>
        <v/>
      </c>
      <c r="G180" s="462"/>
      <c r="H180" s="201" t="str">
        <f>IF('ESA Input'!AH145="","",IF('ESA Input'!AH145="Yes",'ESA Input'!J145,""))</f>
        <v/>
      </c>
      <c r="I180" s="227" t="str">
        <f>IF('ESA Input'!AH145="","",IF('ESA Input'!AH145="Yes",'ESA Input'!D145,""))</f>
        <v/>
      </c>
      <c r="J180" s="235" t="str">
        <f>IF('ESA Input'!AH145="","",IF('ESA Input'!AH145="Yes",'ESA Input'!E145,""))</f>
        <v/>
      </c>
      <c r="K180" s="29" t="str">
        <f>IF('ESA Input'!AH145="","",IF('ESA Input'!AH145="Yes",'ESA Input'!H145,""))</f>
        <v/>
      </c>
      <c r="L180" s="236" t="str">
        <f>IF('ESA Input'!AH145="","",IF('ESA Input'!AH145="Yes",'ESA Input'!G145,""))</f>
        <v/>
      </c>
      <c r="M180" s="31" t="str">
        <f t="shared" si="15"/>
        <v/>
      </c>
      <c r="N180" s="208" t="str">
        <f t="shared" si="16"/>
        <v/>
      </c>
      <c r="O180" s="209" t="str">
        <f t="shared" si="17"/>
        <v/>
      </c>
      <c r="P180" s="209" t="str">
        <f t="shared" si="18"/>
        <v/>
      </c>
      <c r="Q180" s="31" t="str">
        <f t="shared" si="19"/>
        <v/>
      </c>
      <c r="R180" s="129" t="s">
        <v>9</v>
      </c>
      <c r="S180" s="128" t="s">
        <v>9</v>
      </c>
      <c r="T180" s="1"/>
    </row>
    <row r="181" spans="1:20" ht="15.75" hidden="1" customHeight="1">
      <c r="A181" s="1" t="str">
        <f t="shared" si="1"/>
        <v/>
      </c>
      <c r="B181" s="268" t="str">
        <f t="shared" si="14"/>
        <v>X</v>
      </c>
      <c r="C181" s="1"/>
      <c r="D181" s="27" t="str">
        <f>IF('ESA Input'!AH146="","",IF('ESA Input'!AH146="Yes",'ESA Input'!B146,"Ineligible"))</f>
        <v/>
      </c>
      <c r="E181" s="242" t="str">
        <f>IF('ESA Input'!AH146="","",'ESA Input'!AH146)</f>
        <v/>
      </c>
      <c r="F181" s="461" t="str">
        <f>IF('ESA Input'!AH146="","",IF('ESA Input'!AH146="YES",'ESA Input'!AG146,""))</f>
        <v/>
      </c>
      <c r="G181" s="462"/>
      <c r="H181" s="201" t="str">
        <f>IF('ESA Input'!AH146="","",IF('ESA Input'!AH146="Yes",'ESA Input'!J146,""))</f>
        <v/>
      </c>
      <c r="I181" s="227" t="str">
        <f>IF('ESA Input'!AH146="","",IF('ESA Input'!AH146="Yes",'ESA Input'!D146,""))</f>
        <v/>
      </c>
      <c r="J181" s="235" t="str">
        <f>IF('ESA Input'!AH146="","",IF('ESA Input'!AH146="Yes",'ESA Input'!E146,""))</f>
        <v/>
      </c>
      <c r="K181" s="29" t="str">
        <f>IF('ESA Input'!AH146="","",IF('ESA Input'!AH146="Yes",'ESA Input'!H146,""))</f>
        <v/>
      </c>
      <c r="L181" s="236" t="str">
        <f>IF('ESA Input'!AH146="","",IF('ESA Input'!AH146="Yes",'ESA Input'!G146,""))</f>
        <v/>
      </c>
      <c r="M181" s="31" t="str">
        <f t="shared" si="15"/>
        <v/>
      </c>
      <c r="N181" s="208" t="str">
        <f t="shared" si="16"/>
        <v/>
      </c>
      <c r="O181" s="209" t="str">
        <f t="shared" si="17"/>
        <v/>
      </c>
      <c r="P181" s="209" t="str">
        <f t="shared" si="18"/>
        <v/>
      </c>
      <c r="Q181" s="31" t="str">
        <f t="shared" si="19"/>
        <v/>
      </c>
      <c r="R181" s="129" t="s">
        <v>9</v>
      </c>
      <c r="S181" s="128" t="s">
        <v>9</v>
      </c>
      <c r="T181" s="1"/>
    </row>
    <row r="182" spans="1:20" ht="15.75" hidden="1" customHeight="1">
      <c r="A182" s="1" t="str">
        <f t="shared" si="1"/>
        <v/>
      </c>
      <c r="B182" s="268" t="str">
        <f t="shared" si="14"/>
        <v>X</v>
      </c>
      <c r="C182" s="1"/>
      <c r="D182" s="27" t="str">
        <f>IF('ESA Input'!AH147="","",IF('ESA Input'!AH147="Yes",'ESA Input'!B147,"Ineligible"))</f>
        <v/>
      </c>
      <c r="E182" s="242" t="str">
        <f>IF('ESA Input'!AH147="","",'ESA Input'!AH147)</f>
        <v/>
      </c>
      <c r="F182" s="461" t="str">
        <f>IF('ESA Input'!AH147="","",IF('ESA Input'!AH147="YES",'ESA Input'!AG147,""))</f>
        <v/>
      </c>
      <c r="G182" s="462"/>
      <c r="H182" s="201" t="str">
        <f>IF('ESA Input'!AH147="","",IF('ESA Input'!AH147="Yes",'ESA Input'!J147,""))</f>
        <v/>
      </c>
      <c r="I182" s="227" t="str">
        <f>IF('ESA Input'!AH147="","",IF('ESA Input'!AH147="Yes",'ESA Input'!D147,""))</f>
        <v/>
      </c>
      <c r="J182" s="235" t="str">
        <f>IF('ESA Input'!AH147="","",IF('ESA Input'!AH147="Yes",'ESA Input'!E147,""))</f>
        <v/>
      </c>
      <c r="K182" s="29" t="str">
        <f>IF('ESA Input'!AH147="","",IF('ESA Input'!AH147="Yes",'ESA Input'!H147,""))</f>
        <v/>
      </c>
      <c r="L182" s="236" t="str">
        <f>IF('ESA Input'!AH147="","",IF('ESA Input'!AH147="Yes",'ESA Input'!G147,""))</f>
        <v/>
      </c>
      <c r="M182" s="31" t="str">
        <f t="shared" si="15"/>
        <v/>
      </c>
      <c r="N182" s="208" t="str">
        <f t="shared" si="16"/>
        <v/>
      </c>
      <c r="O182" s="209" t="str">
        <f t="shared" si="17"/>
        <v/>
      </c>
      <c r="P182" s="209" t="str">
        <f t="shared" si="18"/>
        <v/>
      </c>
      <c r="Q182" s="31" t="str">
        <f t="shared" si="19"/>
        <v/>
      </c>
      <c r="R182" s="129" t="s">
        <v>9</v>
      </c>
      <c r="S182" s="128" t="s">
        <v>9</v>
      </c>
      <c r="T182" s="1"/>
    </row>
    <row r="183" spans="1:20" ht="15.75" hidden="1" customHeight="1">
      <c r="A183" s="1" t="str">
        <f t="shared" si="1"/>
        <v/>
      </c>
      <c r="B183" s="268" t="str">
        <f t="shared" si="14"/>
        <v>X</v>
      </c>
      <c r="C183" s="1"/>
      <c r="D183" s="27" t="str">
        <f>IF('ESA Input'!AH148="","",IF('ESA Input'!AH148="Yes",'ESA Input'!B148,"Ineligible"))</f>
        <v/>
      </c>
      <c r="E183" s="242" t="str">
        <f>IF('ESA Input'!AH148="","",'ESA Input'!AH148)</f>
        <v/>
      </c>
      <c r="F183" s="461" t="str">
        <f>IF('ESA Input'!AH148="","",IF('ESA Input'!AH148="YES",'ESA Input'!AG148,""))</f>
        <v/>
      </c>
      <c r="G183" s="462"/>
      <c r="H183" s="201" t="str">
        <f>IF('ESA Input'!AH148="","",IF('ESA Input'!AH148="Yes",'ESA Input'!J148,""))</f>
        <v/>
      </c>
      <c r="I183" s="227" t="str">
        <f>IF('ESA Input'!AH148="","",IF('ESA Input'!AH148="Yes",'ESA Input'!D148,""))</f>
        <v/>
      </c>
      <c r="J183" s="235" t="str">
        <f>IF('ESA Input'!AH148="","",IF('ESA Input'!AH148="Yes",'ESA Input'!E148,""))</f>
        <v/>
      </c>
      <c r="K183" s="29" t="str">
        <f>IF('ESA Input'!AH148="","",IF('ESA Input'!AH148="Yes",'ESA Input'!H148,""))</f>
        <v/>
      </c>
      <c r="L183" s="236" t="str">
        <f>IF('ESA Input'!AH148="","",IF('ESA Input'!AH148="Yes",'ESA Input'!G148,""))</f>
        <v/>
      </c>
      <c r="M183" s="31" t="str">
        <f t="shared" si="15"/>
        <v/>
      </c>
      <c r="N183" s="208" t="str">
        <f t="shared" si="16"/>
        <v/>
      </c>
      <c r="O183" s="209" t="str">
        <f t="shared" si="17"/>
        <v/>
      </c>
      <c r="P183" s="209" t="str">
        <f t="shared" si="18"/>
        <v/>
      </c>
      <c r="Q183" s="31" t="str">
        <f t="shared" si="19"/>
        <v/>
      </c>
      <c r="R183" s="129" t="s">
        <v>9</v>
      </c>
      <c r="S183" s="128" t="s">
        <v>9</v>
      </c>
      <c r="T183" s="1"/>
    </row>
    <row r="184" spans="1:20" ht="15.75" hidden="1" customHeight="1">
      <c r="A184" s="1" t="str">
        <f t="shared" si="1"/>
        <v/>
      </c>
      <c r="B184" s="268" t="str">
        <f t="shared" si="14"/>
        <v>X</v>
      </c>
      <c r="C184" s="1"/>
      <c r="D184" s="27" t="str">
        <f>IF('ESA Input'!AH149="","",IF('ESA Input'!AH149="Yes",'ESA Input'!B149,"Ineligible"))</f>
        <v/>
      </c>
      <c r="E184" s="242" t="str">
        <f>IF('ESA Input'!AH149="","",'ESA Input'!AH149)</f>
        <v/>
      </c>
      <c r="F184" s="461" t="str">
        <f>IF('ESA Input'!AH149="","",IF('ESA Input'!AH149="YES",'ESA Input'!AG149,""))</f>
        <v/>
      </c>
      <c r="G184" s="462"/>
      <c r="H184" s="201" t="str">
        <f>IF('ESA Input'!AH149="","",IF('ESA Input'!AH149="Yes",'ESA Input'!J149,""))</f>
        <v/>
      </c>
      <c r="I184" s="227" t="str">
        <f>IF('ESA Input'!AH149="","",IF('ESA Input'!AH149="Yes",'ESA Input'!D149,""))</f>
        <v/>
      </c>
      <c r="J184" s="235" t="str">
        <f>IF('ESA Input'!AH149="","",IF('ESA Input'!AH149="Yes",'ESA Input'!E149,""))</f>
        <v/>
      </c>
      <c r="K184" s="29" t="str">
        <f>IF('ESA Input'!AH149="","",IF('ESA Input'!AH149="Yes",'ESA Input'!H149,""))</f>
        <v/>
      </c>
      <c r="L184" s="236" t="str">
        <f>IF('ESA Input'!AH149="","",IF('ESA Input'!AH149="Yes",'ESA Input'!G149,""))</f>
        <v/>
      </c>
      <c r="M184" s="31" t="str">
        <f t="shared" si="15"/>
        <v/>
      </c>
      <c r="N184" s="208" t="str">
        <f t="shared" si="16"/>
        <v/>
      </c>
      <c r="O184" s="209" t="str">
        <f t="shared" si="17"/>
        <v/>
      </c>
      <c r="P184" s="209" t="str">
        <f t="shared" si="18"/>
        <v/>
      </c>
      <c r="Q184" s="31" t="str">
        <f t="shared" si="19"/>
        <v/>
      </c>
      <c r="R184" s="129" t="s">
        <v>9</v>
      </c>
      <c r="S184" s="128" t="s">
        <v>9</v>
      </c>
      <c r="T184" s="1"/>
    </row>
    <row r="185" spans="1:20" ht="15.75" hidden="1" customHeight="1">
      <c r="A185" s="1" t="str">
        <f t="shared" si="1"/>
        <v/>
      </c>
      <c r="B185" s="268" t="str">
        <f t="shared" si="14"/>
        <v>X</v>
      </c>
      <c r="C185" s="1"/>
      <c r="D185" s="27" t="str">
        <f>IF('ESA Input'!AH150="","",IF('ESA Input'!AH150="Yes",'ESA Input'!B150,"Ineligible"))</f>
        <v/>
      </c>
      <c r="E185" s="242" t="str">
        <f>IF('ESA Input'!AH150="","",'ESA Input'!AH150)</f>
        <v/>
      </c>
      <c r="F185" s="461" t="str">
        <f>IF('ESA Input'!AH150="","",IF('ESA Input'!AH150="YES",'ESA Input'!AG150,""))</f>
        <v/>
      </c>
      <c r="G185" s="462"/>
      <c r="H185" s="201" t="str">
        <f>IF('ESA Input'!AH150="","",IF('ESA Input'!AH150="Yes",'ESA Input'!J150,""))</f>
        <v/>
      </c>
      <c r="I185" s="227" t="str">
        <f>IF('ESA Input'!AH150="","",IF('ESA Input'!AH150="Yes",'ESA Input'!D150,""))</f>
        <v/>
      </c>
      <c r="J185" s="235" t="str">
        <f>IF('ESA Input'!AH150="","",IF('ESA Input'!AH150="Yes",'ESA Input'!E150,""))</f>
        <v/>
      </c>
      <c r="K185" s="29" t="str">
        <f>IF('ESA Input'!AH150="","",IF('ESA Input'!AH150="Yes",'ESA Input'!H150,""))</f>
        <v/>
      </c>
      <c r="L185" s="236" t="str">
        <f>IF('ESA Input'!AH150="","",IF('ESA Input'!AH150="Yes",'ESA Input'!G150,""))</f>
        <v/>
      </c>
      <c r="M185" s="31" t="str">
        <f t="shared" si="15"/>
        <v/>
      </c>
      <c r="N185" s="208" t="str">
        <f t="shared" si="16"/>
        <v/>
      </c>
      <c r="O185" s="209" t="str">
        <f t="shared" si="17"/>
        <v/>
      </c>
      <c r="P185" s="209" t="str">
        <f t="shared" si="18"/>
        <v/>
      </c>
      <c r="Q185" s="31" t="str">
        <f t="shared" si="19"/>
        <v/>
      </c>
      <c r="R185" s="129" t="s">
        <v>9</v>
      </c>
      <c r="S185" s="128" t="s">
        <v>9</v>
      </c>
      <c r="T185" s="1"/>
    </row>
    <row r="186" spans="1:20" ht="15.75" hidden="1" customHeight="1">
      <c r="A186" s="1" t="str">
        <f t="shared" si="1"/>
        <v/>
      </c>
      <c r="B186" s="268" t="str">
        <f t="shared" si="14"/>
        <v>X</v>
      </c>
      <c r="C186" s="1"/>
      <c r="D186" s="27" t="str">
        <f>IF('ESA Input'!AH151="","",IF('ESA Input'!AH151="Yes",'ESA Input'!B151,"Ineligible"))</f>
        <v/>
      </c>
      <c r="E186" s="242" t="str">
        <f>IF('ESA Input'!AH151="","",'ESA Input'!AH151)</f>
        <v/>
      </c>
      <c r="F186" s="461" t="str">
        <f>IF('ESA Input'!AH151="","",IF('ESA Input'!AH151="YES",'ESA Input'!AG151,""))</f>
        <v/>
      </c>
      <c r="G186" s="462"/>
      <c r="H186" s="201" t="str">
        <f>IF('ESA Input'!AH151="","",IF('ESA Input'!AH151="Yes",'ESA Input'!J151,""))</f>
        <v/>
      </c>
      <c r="I186" s="227" t="str">
        <f>IF('ESA Input'!AH151="","",IF('ESA Input'!AH151="Yes",'ESA Input'!D151,""))</f>
        <v/>
      </c>
      <c r="J186" s="235" t="str">
        <f>IF('ESA Input'!AH151="","",IF('ESA Input'!AH151="Yes",'ESA Input'!E151,""))</f>
        <v/>
      </c>
      <c r="K186" s="29" t="str">
        <f>IF('ESA Input'!AH151="","",IF('ESA Input'!AH151="Yes",'ESA Input'!H151,""))</f>
        <v/>
      </c>
      <c r="L186" s="236" t="str">
        <f>IF('ESA Input'!AH151="","",IF('ESA Input'!AH151="Yes",'ESA Input'!G151,""))</f>
        <v/>
      </c>
      <c r="M186" s="31" t="str">
        <f t="shared" si="15"/>
        <v/>
      </c>
      <c r="N186" s="208" t="str">
        <f t="shared" si="16"/>
        <v/>
      </c>
      <c r="O186" s="209" t="str">
        <f t="shared" si="17"/>
        <v/>
      </c>
      <c r="P186" s="209" t="str">
        <f t="shared" si="18"/>
        <v/>
      </c>
      <c r="Q186" s="31" t="str">
        <f t="shared" si="19"/>
        <v/>
      </c>
      <c r="R186" s="129" t="s">
        <v>9</v>
      </c>
      <c r="S186" s="128" t="s">
        <v>9</v>
      </c>
      <c r="T186" s="1"/>
    </row>
    <row r="187" spans="1:20" ht="15.75" hidden="1" customHeight="1">
      <c r="A187" s="1" t="str">
        <f t="shared" si="1"/>
        <v/>
      </c>
      <c r="B187" s="268" t="str">
        <f t="shared" si="14"/>
        <v>X</v>
      </c>
      <c r="C187" s="1"/>
      <c r="D187" s="27" t="str">
        <f>IF('ESA Input'!AH152="","",IF('ESA Input'!AH152="Yes",'ESA Input'!B152,"Ineligible"))</f>
        <v/>
      </c>
      <c r="E187" s="242" t="str">
        <f>IF('ESA Input'!AH152="","",'ESA Input'!AH152)</f>
        <v/>
      </c>
      <c r="F187" s="461" t="str">
        <f>IF('ESA Input'!AH152="","",IF('ESA Input'!AH152="YES",'ESA Input'!AG152,""))</f>
        <v/>
      </c>
      <c r="G187" s="462"/>
      <c r="H187" s="201" t="str">
        <f>IF('ESA Input'!AH152="","",IF('ESA Input'!AH152="Yes",'ESA Input'!J152,""))</f>
        <v/>
      </c>
      <c r="I187" s="227" t="str">
        <f>IF('ESA Input'!AH152="","",IF('ESA Input'!AH152="Yes",'ESA Input'!D152,""))</f>
        <v/>
      </c>
      <c r="J187" s="235" t="str">
        <f>IF('ESA Input'!AH152="","",IF('ESA Input'!AH152="Yes",'ESA Input'!E152,""))</f>
        <v/>
      </c>
      <c r="K187" s="29" t="str">
        <f>IF('ESA Input'!AH152="","",IF('ESA Input'!AH152="Yes",'ESA Input'!H152,""))</f>
        <v/>
      </c>
      <c r="L187" s="236" t="str">
        <f>IF('ESA Input'!AH152="","",IF('ESA Input'!AH152="Yes",'ESA Input'!G152,""))</f>
        <v/>
      </c>
      <c r="M187" s="31" t="str">
        <f t="shared" si="15"/>
        <v/>
      </c>
      <c r="N187" s="208" t="str">
        <f t="shared" si="16"/>
        <v/>
      </c>
      <c r="O187" s="209" t="str">
        <f t="shared" si="17"/>
        <v/>
      </c>
      <c r="P187" s="209" t="str">
        <f t="shared" si="18"/>
        <v/>
      </c>
      <c r="Q187" s="31" t="str">
        <f t="shared" si="19"/>
        <v/>
      </c>
      <c r="R187" s="129" t="s">
        <v>9</v>
      </c>
      <c r="S187" s="128" t="s">
        <v>9</v>
      </c>
      <c r="T187" s="1"/>
    </row>
    <row r="188" spans="1:20" ht="15.75" hidden="1" customHeight="1">
      <c r="A188" s="1" t="str">
        <f t="shared" si="1"/>
        <v/>
      </c>
      <c r="B188" s="268" t="str">
        <f t="shared" si="14"/>
        <v>X</v>
      </c>
      <c r="C188" s="1"/>
      <c r="D188" s="27" t="str">
        <f>IF('ESA Input'!AH153="","",IF('ESA Input'!AH153="Yes",'ESA Input'!B153,"Ineligible"))</f>
        <v/>
      </c>
      <c r="E188" s="242" t="str">
        <f>IF('ESA Input'!AH153="","",'ESA Input'!AH153)</f>
        <v/>
      </c>
      <c r="F188" s="461" t="str">
        <f>IF('ESA Input'!AH153="","",IF('ESA Input'!AH153="YES",'ESA Input'!AG153,""))</f>
        <v/>
      </c>
      <c r="G188" s="462"/>
      <c r="H188" s="201" t="str">
        <f>IF('ESA Input'!AH153="","",IF('ESA Input'!AH153="Yes",'ESA Input'!J153,""))</f>
        <v/>
      </c>
      <c r="I188" s="227" t="str">
        <f>IF('ESA Input'!AH153="","",IF('ESA Input'!AH153="Yes",'ESA Input'!D153,""))</f>
        <v/>
      </c>
      <c r="J188" s="235" t="str">
        <f>IF('ESA Input'!AH153="","",IF('ESA Input'!AH153="Yes",'ESA Input'!E153,""))</f>
        <v/>
      </c>
      <c r="K188" s="29" t="str">
        <f>IF('ESA Input'!AH153="","",IF('ESA Input'!AH153="Yes",'ESA Input'!H153,""))</f>
        <v/>
      </c>
      <c r="L188" s="236" t="str">
        <f>IF('ESA Input'!AH153="","",IF('ESA Input'!AH153="Yes",'ESA Input'!G153,""))</f>
        <v/>
      </c>
      <c r="M188" s="31" t="str">
        <f t="shared" si="15"/>
        <v/>
      </c>
      <c r="N188" s="208" t="str">
        <f t="shared" si="16"/>
        <v/>
      </c>
      <c r="O188" s="209" t="str">
        <f t="shared" si="17"/>
        <v/>
      </c>
      <c r="P188" s="209" t="str">
        <f t="shared" si="18"/>
        <v/>
      </c>
      <c r="Q188" s="31" t="str">
        <f t="shared" si="19"/>
        <v/>
      </c>
      <c r="R188" s="129" t="s">
        <v>9</v>
      </c>
      <c r="S188" s="128" t="s">
        <v>9</v>
      </c>
      <c r="T188" s="1"/>
    </row>
    <row r="189" spans="1:20" ht="15.75" hidden="1" customHeight="1">
      <c r="A189" s="1" t="str">
        <f t="shared" si="1"/>
        <v/>
      </c>
      <c r="B189" s="268" t="str">
        <f t="shared" si="14"/>
        <v>X</v>
      </c>
      <c r="C189" s="1"/>
      <c r="D189" s="27" t="str">
        <f>IF('ESA Input'!AH154="","",IF('ESA Input'!AH154="Yes",'ESA Input'!B154,"Ineligible"))</f>
        <v/>
      </c>
      <c r="E189" s="242" t="str">
        <f>IF('ESA Input'!AH154="","",'ESA Input'!AH154)</f>
        <v/>
      </c>
      <c r="F189" s="461" t="str">
        <f>IF('ESA Input'!AH154="","",IF('ESA Input'!AH154="YES",'ESA Input'!AG154,""))</f>
        <v/>
      </c>
      <c r="G189" s="462"/>
      <c r="H189" s="201" t="str">
        <f>IF('ESA Input'!AH154="","",IF('ESA Input'!AH154="Yes",'ESA Input'!J154,""))</f>
        <v/>
      </c>
      <c r="I189" s="227" t="str">
        <f>IF('ESA Input'!AH154="","",IF('ESA Input'!AH154="Yes",'ESA Input'!D154,""))</f>
        <v/>
      </c>
      <c r="J189" s="235" t="str">
        <f>IF('ESA Input'!AH154="","",IF('ESA Input'!AH154="Yes",'ESA Input'!E154,""))</f>
        <v/>
      </c>
      <c r="K189" s="29" t="str">
        <f>IF('ESA Input'!AH154="","",IF('ESA Input'!AH154="Yes",'ESA Input'!H154,""))</f>
        <v/>
      </c>
      <c r="L189" s="236" t="str">
        <f>IF('ESA Input'!AH154="","",IF('ESA Input'!AH154="Yes",'ESA Input'!G154,""))</f>
        <v/>
      </c>
      <c r="M189" s="31" t="str">
        <f t="shared" si="15"/>
        <v/>
      </c>
      <c r="N189" s="208" t="str">
        <f t="shared" si="16"/>
        <v/>
      </c>
      <c r="O189" s="209" t="str">
        <f t="shared" si="17"/>
        <v/>
      </c>
      <c r="P189" s="209" t="str">
        <f t="shared" si="18"/>
        <v/>
      </c>
      <c r="Q189" s="31" t="str">
        <f t="shared" si="19"/>
        <v/>
      </c>
      <c r="R189" s="129" t="s">
        <v>9</v>
      </c>
      <c r="S189" s="128" t="s">
        <v>9</v>
      </c>
      <c r="T189" s="1"/>
    </row>
    <row r="190" spans="1:20" ht="15.75" hidden="1" customHeight="1">
      <c r="A190" s="1" t="str">
        <f t="shared" si="1"/>
        <v/>
      </c>
      <c r="B190" s="268" t="str">
        <f t="shared" si="14"/>
        <v>X</v>
      </c>
      <c r="C190" s="1"/>
      <c r="D190" s="27" t="str">
        <f>IF('ESA Input'!AH155="","",IF('ESA Input'!AH155="Yes",'ESA Input'!B155,"Ineligible"))</f>
        <v/>
      </c>
      <c r="E190" s="242" t="str">
        <f>IF('ESA Input'!AH155="","",'ESA Input'!AH155)</f>
        <v/>
      </c>
      <c r="F190" s="461" t="str">
        <f>IF('ESA Input'!AH155="","",IF('ESA Input'!AH155="YES",'ESA Input'!AG155,""))</f>
        <v/>
      </c>
      <c r="G190" s="462"/>
      <c r="H190" s="201" t="str">
        <f>IF('ESA Input'!AH155="","",IF('ESA Input'!AH155="Yes",'ESA Input'!J155,""))</f>
        <v/>
      </c>
      <c r="I190" s="227" t="str">
        <f>IF('ESA Input'!AH155="","",IF('ESA Input'!AH155="Yes",'ESA Input'!D155,""))</f>
        <v/>
      </c>
      <c r="J190" s="235" t="str">
        <f>IF('ESA Input'!AH155="","",IF('ESA Input'!AH155="Yes",'ESA Input'!E155,""))</f>
        <v/>
      </c>
      <c r="K190" s="29" t="str">
        <f>IF('ESA Input'!AH155="","",IF('ESA Input'!AH155="Yes",'ESA Input'!H155,""))</f>
        <v/>
      </c>
      <c r="L190" s="236" t="str">
        <f>IF('ESA Input'!AH155="","",IF('ESA Input'!AH155="Yes",'ESA Input'!G155,""))</f>
        <v/>
      </c>
      <c r="M190" s="31" t="str">
        <f t="shared" si="15"/>
        <v/>
      </c>
      <c r="N190" s="208" t="str">
        <f t="shared" si="16"/>
        <v/>
      </c>
      <c r="O190" s="209" t="str">
        <f t="shared" si="17"/>
        <v/>
      </c>
      <c r="P190" s="209" t="str">
        <f t="shared" si="18"/>
        <v/>
      </c>
      <c r="Q190" s="31" t="str">
        <f t="shared" si="19"/>
        <v/>
      </c>
      <c r="R190" s="129" t="s">
        <v>9</v>
      </c>
      <c r="S190" s="128" t="s">
        <v>9</v>
      </c>
      <c r="T190" s="1"/>
    </row>
    <row r="191" spans="1:20" ht="15.75" hidden="1" customHeight="1">
      <c r="A191" s="1" t="str">
        <f t="shared" si="1"/>
        <v/>
      </c>
      <c r="B191" s="268" t="str">
        <f t="shared" si="14"/>
        <v>X</v>
      </c>
      <c r="C191" s="1"/>
      <c r="D191" s="27" t="str">
        <f>IF('ESA Input'!AH156="","",IF('ESA Input'!AH156="Yes",'ESA Input'!B156,"Ineligible"))</f>
        <v/>
      </c>
      <c r="E191" s="242" t="str">
        <f>IF('ESA Input'!AH156="","",'ESA Input'!AH156)</f>
        <v/>
      </c>
      <c r="F191" s="461" t="str">
        <f>IF('ESA Input'!AH156="","",IF('ESA Input'!AH156="YES",'ESA Input'!AG156,""))</f>
        <v/>
      </c>
      <c r="G191" s="462"/>
      <c r="H191" s="201" t="str">
        <f>IF('ESA Input'!AH156="","",IF('ESA Input'!AH156="Yes",'ESA Input'!J156,""))</f>
        <v/>
      </c>
      <c r="I191" s="227" t="str">
        <f>IF('ESA Input'!AH156="","",IF('ESA Input'!AH156="Yes",'ESA Input'!D156,""))</f>
        <v/>
      </c>
      <c r="J191" s="235" t="str">
        <f>IF('ESA Input'!AH156="","",IF('ESA Input'!AH156="Yes",'ESA Input'!E156,""))</f>
        <v/>
      </c>
      <c r="K191" s="29" t="str">
        <f>IF('ESA Input'!AH156="","",IF('ESA Input'!AH156="Yes",'ESA Input'!H156,""))</f>
        <v/>
      </c>
      <c r="L191" s="236" t="str">
        <f>IF('ESA Input'!AH156="","",IF('ESA Input'!AH156="Yes",'ESA Input'!G156,""))</f>
        <v/>
      </c>
      <c r="M191" s="31" t="str">
        <f t="shared" si="15"/>
        <v/>
      </c>
      <c r="N191" s="208" t="str">
        <f t="shared" si="16"/>
        <v/>
      </c>
      <c r="O191" s="209" t="str">
        <f t="shared" si="17"/>
        <v/>
      </c>
      <c r="P191" s="209" t="str">
        <f t="shared" si="18"/>
        <v/>
      </c>
      <c r="Q191" s="31" t="str">
        <f t="shared" si="19"/>
        <v/>
      </c>
      <c r="R191" s="129" t="s">
        <v>9</v>
      </c>
      <c r="S191" s="128" t="s">
        <v>9</v>
      </c>
      <c r="T191" s="1"/>
    </row>
    <row r="192" spans="1:20" ht="15.75" hidden="1" customHeight="1">
      <c r="A192" s="1" t="str">
        <f t="shared" si="1"/>
        <v/>
      </c>
      <c r="B192" s="268" t="str">
        <f t="shared" si="14"/>
        <v>X</v>
      </c>
      <c r="C192" s="1"/>
      <c r="D192" s="27" t="str">
        <f>IF('ESA Input'!AH157="","",IF('ESA Input'!AH157="Yes",'ESA Input'!B157,"Ineligible"))</f>
        <v/>
      </c>
      <c r="E192" s="242" t="str">
        <f>IF('ESA Input'!AH157="","",'ESA Input'!AH157)</f>
        <v/>
      </c>
      <c r="F192" s="461" t="str">
        <f>IF('ESA Input'!AH157="","",IF('ESA Input'!AH157="YES",'ESA Input'!AG157,""))</f>
        <v/>
      </c>
      <c r="G192" s="462"/>
      <c r="H192" s="201" t="str">
        <f>IF('ESA Input'!AH157="","",IF('ESA Input'!AH157="Yes",'ESA Input'!J157,""))</f>
        <v/>
      </c>
      <c r="I192" s="227" t="str">
        <f>IF('ESA Input'!AH157="","",IF('ESA Input'!AH157="Yes",'ESA Input'!D157,""))</f>
        <v/>
      </c>
      <c r="J192" s="235" t="str">
        <f>IF('ESA Input'!AH157="","",IF('ESA Input'!AH157="Yes",'ESA Input'!E157,""))</f>
        <v/>
      </c>
      <c r="K192" s="29" t="str">
        <f>IF('ESA Input'!AH157="","",IF('ESA Input'!AH157="Yes",'ESA Input'!H157,""))</f>
        <v/>
      </c>
      <c r="L192" s="236" t="str">
        <f>IF('ESA Input'!AH157="","",IF('ESA Input'!AH157="Yes",'ESA Input'!G157,""))</f>
        <v/>
      </c>
      <c r="M192" s="31" t="str">
        <f t="shared" si="15"/>
        <v/>
      </c>
      <c r="N192" s="208" t="str">
        <f t="shared" si="16"/>
        <v/>
      </c>
      <c r="O192" s="209" t="str">
        <f t="shared" si="17"/>
        <v/>
      </c>
      <c r="P192" s="209" t="str">
        <f t="shared" si="18"/>
        <v/>
      </c>
      <c r="Q192" s="31" t="str">
        <f t="shared" si="19"/>
        <v/>
      </c>
      <c r="R192" s="129" t="s">
        <v>9</v>
      </c>
      <c r="S192" s="128" t="s">
        <v>9</v>
      </c>
      <c r="T192" s="1"/>
    </row>
    <row r="193" spans="1:20" ht="15.75" hidden="1" customHeight="1">
      <c r="A193" s="1" t="str">
        <f t="shared" si="1"/>
        <v/>
      </c>
      <c r="B193" s="268" t="str">
        <f t="shared" si="14"/>
        <v>X</v>
      </c>
      <c r="C193" s="1"/>
      <c r="D193" s="27" t="str">
        <f>IF('ESA Input'!AH158="","",IF('ESA Input'!AH158="Yes",'ESA Input'!B158,"Ineligible"))</f>
        <v/>
      </c>
      <c r="E193" s="242" t="str">
        <f>IF('ESA Input'!AH158="","",'ESA Input'!AH158)</f>
        <v/>
      </c>
      <c r="F193" s="461" t="str">
        <f>IF('ESA Input'!AH158="","",IF('ESA Input'!AH158="YES",'ESA Input'!AG158,""))</f>
        <v/>
      </c>
      <c r="G193" s="462"/>
      <c r="H193" s="201" t="str">
        <f>IF('ESA Input'!AH158="","",IF('ESA Input'!AH158="Yes",'ESA Input'!J158,""))</f>
        <v/>
      </c>
      <c r="I193" s="227" t="str">
        <f>IF('ESA Input'!AH158="","",IF('ESA Input'!AH158="Yes",'ESA Input'!D158,""))</f>
        <v/>
      </c>
      <c r="J193" s="235" t="str">
        <f>IF('ESA Input'!AH158="","",IF('ESA Input'!AH158="Yes",'ESA Input'!E158,""))</f>
        <v/>
      </c>
      <c r="K193" s="29" t="str">
        <f>IF('ESA Input'!AH158="","",IF('ESA Input'!AH158="Yes",'ESA Input'!H158,""))</f>
        <v/>
      </c>
      <c r="L193" s="236" t="str">
        <f>IF('ESA Input'!AH158="","",IF('ESA Input'!AH158="Yes",'ESA Input'!G158,""))</f>
        <v/>
      </c>
      <c r="M193" s="31" t="str">
        <f t="shared" si="15"/>
        <v/>
      </c>
      <c r="N193" s="208" t="str">
        <f t="shared" si="16"/>
        <v/>
      </c>
      <c r="O193" s="209" t="str">
        <f t="shared" si="17"/>
        <v/>
      </c>
      <c r="P193" s="209" t="str">
        <f t="shared" si="18"/>
        <v/>
      </c>
      <c r="Q193" s="31" t="str">
        <f t="shared" si="19"/>
        <v/>
      </c>
      <c r="R193" s="129" t="s">
        <v>9</v>
      </c>
      <c r="S193" s="128" t="s">
        <v>9</v>
      </c>
      <c r="T193" s="1"/>
    </row>
    <row r="194" spans="1:20" ht="15.75" hidden="1" customHeight="1">
      <c r="A194" s="1" t="str">
        <f t="shared" si="1"/>
        <v/>
      </c>
      <c r="B194" s="268" t="str">
        <f t="shared" si="14"/>
        <v>X</v>
      </c>
      <c r="C194" s="1"/>
      <c r="D194" s="27" t="str">
        <f>IF('ESA Input'!AH159="","",IF('ESA Input'!AH159="Yes",'ESA Input'!B159,"Ineligible"))</f>
        <v/>
      </c>
      <c r="E194" s="242" t="str">
        <f>IF('ESA Input'!AH159="","",'ESA Input'!AH159)</f>
        <v/>
      </c>
      <c r="F194" s="461" t="str">
        <f>IF('ESA Input'!AH159="","",IF('ESA Input'!AH159="YES",'ESA Input'!AG159,""))</f>
        <v/>
      </c>
      <c r="G194" s="462"/>
      <c r="H194" s="201" t="str">
        <f>IF('ESA Input'!AH159="","",IF('ESA Input'!AH159="Yes",'ESA Input'!J159,""))</f>
        <v/>
      </c>
      <c r="I194" s="227" t="str">
        <f>IF('ESA Input'!AH159="","",IF('ESA Input'!AH159="Yes",'ESA Input'!D159,""))</f>
        <v/>
      </c>
      <c r="J194" s="235" t="str">
        <f>IF('ESA Input'!AH159="","",IF('ESA Input'!AH159="Yes",'ESA Input'!E159,""))</f>
        <v/>
      </c>
      <c r="K194" s="29" t="str">
        <f>IF('ESA Input'!AH159="","",IF('ESA Input'!AH159="Yes",'ESA Input'!H159,""))</f>
        <v/>
      </c>
      <c r="L194" s="236" t="str">
        <f>IF('ESA Input'!AH159="","",IF('ESA Input'!AH159="Yes",'ESA Input'!G159,""))</f>
        <v/>
      </c>
      <c r="M194" s="31" t="str">
        <f t="shared" si="15"/>
        <v/>
      </c>
      <c r="N194" s="208" t="str">
        <f t="shared" si="16"/>
        <v/>
      </c>
      <c r="O194" s="209" t="str">
        <f t="shared" si="17"/>
        <v/>
      </c>
      <c r="P194" s="209" t="str">
        <f t="shared" si="18"/>
        <v/>
      </c>
      <c r="Q194" s="31" t="str">
        <f t="shared" si="19"/>
        <v/>
      </c>
      <c r="R194" s="129" t="s">
        <v>9</v>
      </c>
      <c r="S194" s="128" t="s">
        <v>9</v>
      </c>
      <c r="T194" s="1"/>
    </row>
    <row r="195" spans="1:20" ht="15.75" hidden="1" customHeight="1">
      <c r="A195" s="1" t="str">
        <f t="shared" si="1"/>
        <v/>
      </c>
      <c r="B195" s="268" t="str">
        <f t="shared" si="14"/>
        <v>X</v>
      </c>
      <c r="C195" s="1"/>
      <c r="D195" s="27" t="str">
        <f>IF('ESA Input'!AH160="","",IF('ESA Input'!AH160="Yes",'ESA Input'!B160,"Ineligible"))</f>
        <v/>
      </c>
      <c r="E195" s="242" t="str">
        <f>IF('ESA Input'!AH160="","",'ESA Input'!AH160)</f>
        <v/>
      </c>
      <c r="F195" s="461" t="str">
        <f>IF('ESA Input'!AH160="","",IF('ESA Input'!AH160="YES",'ESA Input'!AG160,""))</f>
        <v/>
      </c>
      <c r="G195" s="462"/>
      <c r="H195" s="201" t="str">
        <f>IF('ESA Input'!AH160="","",IF('ESA Input'!AH160="Yes",'ESA Input'!J160,""))</f>
        <v/>
      </c>
      <c r="I195" s="227" t="str">
        <f>IF('ESA Input'!AH160="","",IF('ESA Input'!AH160="Yes",'ESA Input'!D160,""))</f>
        <v/>
      </c>
      <c r="J195" s="235" t="str">
        <f>IF('ESA Input'!AH160="","",IF('ESA Input'!AH160="Yes",'ESA Input'!E160,""))</f>
        <v/>
      </c>
      <c r="K195" s="29" t="str">
        <f>IF('ESA Input'!AH160="","",IF('ESA Input'!AH160="Yes",'ESA Input'!H160,""))</f>
        <v/>
      </c>
      <c r="L195" s="236" t="str">
        <f>IF('ESA Input'!AH160="","",IF('ESA Input'!AH160="Yes",'ESA Input'!G160,""))</f>
        <v/>
      </c>
      <c r="M195" s="31" t="str">
        <f t="shared" si="15"/>
        <v/>
      </c>
      <c r="N195" s="208" t="str">
        <f t="shared" si="16"/>
        <v/>
      </c>
      <c r="O195" s="209" t="str">
        <f t="shared" si="17"/>
        <v/>
      </c>
      <c r="P195" s="209" t="str">
        <f t="shared" si="18"/>
        <v/>
      </c>
      <c r="Q195" s="31" t="str">
        <f t="shared" si="19"/>
        <v/>
      </c>
      <c r="R195" s="129" t="s">
        <v>9</v>
      </c>
      <c r="S195" s="128" t="s">
        <v>9</v>
      </c>
      <c r="T195" s="1"/>
    </row>
    <row r="196" spans="1:20" ht="15.75" hidden="1" customHeight="1">
      <c r="A196" s="1" t="str">
        <f t="shared" si="1"/>
        <v/>
      </c>
      <c r="B196" s="268" t="str">
        <f t="shared" si="14"/>
        <v>X</v>
      </c>
      <c r="C196" s="1"/>
      <c r="D196" s="27" t="str">
        <f>IF('ESA Input'!AH161="","",IF('ESA Input'!AH161="Yes",'ESA Input'!B161,"Ineligible"))</f>
        <v/>
      </c>
      <c r="E196" s="242" t="str">
        <f>IF('ESA Input'!AH161="","",'ESA Input'!AH161)</f>
        <v/>
      </c>
      <c r="F196" s="461" t="str">
        <f>IF('ESA Input'!AH161="","",IF('ESA Input'!AH161="YES",'ESA Input'!AG161,""))</f>
        <v/>
      </c>
      <c r="G196" s="462"/>
      <c r="H196" s="201" t="str">
        <f>IF('ESA Input'!AH161="","",IF('ESA Input'!AH161="Yes",'ESA Input'!J161,""))</f>
        <v/>
      </c>
      <c r="I196" s="227" t="str">
        <f>IF('ESA Input'!AH161="","",IF('ESA Input'!AH161="Yes",'ESA Input'!D161,""))</f>
        <v/>
      </c>
      <c r="J196" s="235" t="str">
        <f>IF('ESA Input'!AH161="","",IF('ESA Input'!AH161="Yes",'ESA Input'!E161,""))</f>
        <v/>
      </c>
      <c r="K196" s="29" t="str">
        <f>IF('ESA Input'!AH161="","",IF('ESA Input'!AH161="Yes",'ESA Input'!H161,""))</f>
        <v/>
      </c>
      <c r="L196" s="236" t="str">
        <f>IF('ESA Input'!AH161="","",IF('ESA Input'!AH161="Yes",'ESA Input'!G161,""))</f>
        <v/>
      </c>
      <c r="M196" s="31" t="str">
        <f t="shared" si="15"/>
        <v/>
      </c>
      <c r="N196" s="208" t="str">
        <f t="shared" si="16"/>
        <v/>
      </c>
      <c r="O196" s="209" t="str">
        <f t="shared" si="17"/>
        <v/>
      </c>
      <c r="P196" s="209" t="str">
        <f t="shared" si="18"/>
        <v/>
      </c>
      <c r="Q196" s="31" t="str">
        <f t="shared" si="19"/>
        <v/>
      </c>
      <c r="R196" s="129" t="s">
        <v>9</v>
      </c>
      <c r="S196" s="128" t="s">
        <v>9</v>
      </c>
      <c r="T196" s="1"/>
    </row>
    <row r="197" spans="1:20" ht="15.75" hidden="1" customHeight="1">
      <c r="A197" s="1" t="str">
        <f t="shared" si="1"/>
        <v/>
      </c>
      <c r="B197" s="268" t="str">
        <f t="shared" si="14"/>
        <v>X</v>
      </c>
      <c r="C197" s="1"/>
      <c r="D197" s="27" t="str">
        <f>IF('ESA Input'!AH162="","",IF('ESA Input'!AH162="Yes",'ESA Input'!B162,"Ineligible"))</f>
        <v/>
      </c>
      <c r="E197" s="242" t="str">
        <f>IF('ESA Input'!AH162="","",'ESA Input'!AH162)</f>
        <v/>
      </c>
      <c r="F197" s="461" t="str">
        <f>IF('ESA Input'!AH162="","",IF('ESA Input'!AH162="YES",'ESA Input'!AG162,""))</f>
        <v/>
      </c>
      <c r="G197" s="462"/>
      <c r="H197" s="201" t="str">
        <f>IF('ESA Input'!AH162="","",IF('ESA Input'!AH162="Yes",'ESA Input'!J162,""))</f>
        <v/>
      </c>
      <c r="I197" s="227" t="str">
        <f>IF('ESA Input'!AH162="","",IF('ESA Input'!AH162="Yes",'ESA Input'!D162,""))</f>
        <v/>
      </c>
      <c r="J197" s="235" t="str">
        <f>IF('ESA Input'!AH162="","",IF('ESA Input'!AH162="Yes",'ESA Input'!E162,""))</f>
        <v/>
      </c>
      <c r="K197" s="29" t="str">
        <f>IF('ESA Input'!AH162="","",IF('ESA Input'!AH162="Yes",'ESA Input'!H162,""))</f>
        <v/>
      </c>
      <c r="L197" s="236" t="str">
        <f>IF('ESA Input'!AH162="","",IF('ESA Input'!AH162="Yes",'ESA Input'!G162,""))</f>
        <v/>
      </c>
      <c r="M197" s="31" t="str">
        <f t="shared" si="15"/>
        <v/>
      </c>
      <c r="N197" s="208" t="str">
        <f t="shared" si="16"/>
        <v/>
      </c>
      <c r="O197" s="209" t="str">
        <f t="shared" si="17"/>
        <v/>
      </c>
      <c r="P197" s="209" t="str">
        <f t="shared" si="18"/>
        <v/>
      </c>
      <c r="Q197" s="31" t="str">
        <f t="shared" si="19"/>
        <v/>
      </c>
      <c r="R197" s="129" t="s">
        <v>9</v>
      </c>
      <c r="S197" s="128" t="s">
        <v>9</v>
      </c>
      <c r="T197" s="1"/>
    </row>
    <row r="198" spans="1:20" ht="15.75" hidden="1" customHeight="1">
      <c r="A198" s="1" t="str">
        <f t="shared" si="1"/>
        <v/>
      </c>
      <c r="B198" s="268" t="str">
        <f t="shared" si="14"/>
        <v>X</v>
      </c>
      <c r="C198" s="1"/>
      <c r="D198" s="27" t="str">
        <f>IF('ESA Input'!AH163="","",IF('ESA Input'!AH163="Yes",'ESA Input'!B163,"Ineligible"))</f>
        <v/>
      </c>
      <c r="E198" s="242" t="str">
        <f>IF('ESA Input'!AH163="","",'ESA Input'!AH163)</f>
        <v/>
      </c>
      <c r="F198" s="461" t="str">
        <f>IF('ESA Input'!AH163="","",IF('ESA Input'!AH163="YES",'ESA Input'!AG163,""))</f>
        <v/>
      </c>
      <c r="G198" s="462"/>
      <c r="H198" s="201" t="str">
        <f>IF('ESA Input'!AH163="","",IF('ESA Input'!AH163="Yes",'ESA Input'!J163,""))</f>
        <v/>
      </c>
      <c r="I198" s="227" t="str">
        <f>IF('ESA Input'!AH163="","",IF('ESA Input'!AH163="Yes",'ESA Input'!D163,""))</f>
        <v/>
      </c>
      <c r="J198" s="235" t="str">
        <f>IF('ESA Input'!AH163="","",IF('ESA Input'!AH163="Yes",'ESA Input'!E163,""))</f>
        <v/>
      </c>
      <c r="K198" s="29" t="str">
        <f>IF('ESA Input'!AH163="","",IF('ESA Input'!AH163="Yes",'ESA Input'!H163,""))</f>
        <v/>
      </c>
      <c r="L198" s="236" t="str">
        <f>IF('ESA Input'!AH163="","",IF('ESA Input'!AH163="Yes",'ESA Input'!G163,""))</f>
        <v/>
      </c>
      <c r="M198" s="31" t="str">
        <f t="shared" si="15"/>
        <v/>
      </c>
      <c r="N198" s="208" t="str">
        <f t="shared" si="16"/>
        <v/>
      </c>
      <c r="O198" s="209" t="str">
        <f t="shared" si="17"/>
        <v/>
      </c>
      <c r="P198" s="209" t="str">
        <f t="shared" si="18"/>
        <v/>
      </c>
      <c r="Q198" s="31" t="str">
        <f t="shared" si="19"/>
        <v/>
      </c>
      <c r="R198" s="129" t="s">
        <v>9</v>
      </c>
      <c r="S198" s="128" t="s">
        <v>9</v>
      </c>
      <c r="T198" s="1"/>
    </row>
    <row r="199" spans="1:20" ht="15.75" hidden="1" customHeight="1">
      <c r="A199" s="1" t="str">
        <f t="shared" si="1"/>
        <v/>
      </c>
      <c r="B199" s="268" t="str">
        <f t="shared" si="14"/>
        <v>X</v>
      </c>
      <c r="C199" s="1"/>
      <c r="D199" s="27" t="str">
        <f>IF('ESA Input'!AH164="","",IF('ESA Input'!AH164="Yes",'ESA Input'!B164,"Ineligible"))</f>
        <v/>
      </c>
      <c r="E199" s="242" t="str">
        <f>IF('ESA Input'!AH164="","",'ESA Input'!AH164)</f>
        <v/>
      </c>
      <c r="F199" s="461" t="str">
        <f>IF('ESA Input'!AH164="","",IF('ESA Input'!AH164="YES",'ESA Input'!AG164,""))</f>
        <v/>
      </c>
      <c r="G199" s="462"/>
      <c r="H199" s="201" t="str">
        <f>IF('ESA Input'!AH164="","",IF('ESA Input'!AH164="Yes",'ESA Input'!J164,""))</f>
        <v/>
      </c>
      <c r="I199" s="227" t="str">
        <f>IF('ESA Input'!AH164="","",IF('ESA Input'!AH164="Yes",'ESA Input'!D164,""))</f>
        <v/>
      </c>
      <c r="J199" s="235" t="str">
        <f>IF('ESA Input'!AH164="","",IF('ESA Input'!AH164="Yes",'ESA Input'!E164,""))</f>
        <v/>
      </c>
      <c r="K199" s="29" t="str">
        <f>IF('ESA Input'!AH164="","",IF('ESA Input'!AH164="Yes",'ESA Input'!H164,""))</f>
        <v/>
      </c>
      <c r="L199" s="236" t="str">
        <f>IF('ESA Input'!AH164="","",IF('ESA Input'!AH164="Yes",'ESA Input'!G164,""))</f>
        <v/>
      </c>
      <c r="M199" s="31" t="str">
        <f t="shared" si="15"/>
        <v/>
      </c>
      <c r="N199" s="208" t="str">
        <f t="shared" si="16"/>
        <v/>
      </c>
      <c r="O199" s="209" t="str">
        <f t="shared" si="17"/>
        <v/>
      </c>
      <c r="P199" s="209" t="str">
        <f t="shared" si="18"/>
        <v/>
      </c>
      <c r="Q199" s="31" t="str">
        <f t="shared" si="19"/>
        <v/>
      </c>
      <c r="R199" s="129" t="s">
        <v>9</v>
      </c>
      <c r="S199" s="128" t="s">
        <v>9</v>
      </c>
      <c r="T199" s="1"/>
    </row>
    <row r="200" spans="1:20" ht="15.75" hidden="1" customHeight="1">
      <c r="A200" s="1" t="str">
        <f t="shared" si="1"/>
        <v/>
      </c>
      <c r="B200" s="268" t="str">
        <f t="shared" si="14"/>
        <v>X</v>
      </c>
      <c r="C200" s="1"/>
      <c r="D200" s="27" t="str">
        <f>IF('ESA Input'!AH165="","",IF('ESA Input'!AH165="Yes",'ESA Input'!B165,"Ineligible"))</f>
        <v/>
      </c>
      <c r="E200" s="242" t="str">
        <f>IF('ESA Input'!AH165="","",'ESA Input'!AH165)</f>
        <v/>
      </c>
      <c r="F200" s="461" t="str">
        <f>IF('ESA Input'!AH165="","",IF('ESA Input'!AH165="YES",'ESA Input'!AG165,""))</f>
        <v/>
      </c>
      <c r="G200" s="462"/>
      <c r="H200" s="201" t="str">
        <f>IF('ESA Input'!AH165="","",IF('ESA Input'!AH165="Yes",'ESA Input'!J165,""))</f>
        <v/>
      </c>
      <c r="I200" s="227" t="str">
        <f>IF('ESA Input'!AH165="","",IF('ESA Input'!AH165="Yes",'ESA Input'!D165,""))</f>
        <v/>
      </c>
      <c r="J200" s="235" t="str">
        <f>IF('ESA Input'!AH165="","",IF('ESA Input'!AH165="Yes",'ESA Input'!E165,""))</f>
        <v/>
      </c>
      <c r="K200" s="29" t="str">
        <f>IF('ESA Input'!AH165="","",IF('ESA Input'!AH165="Yes",'ESA Input'!H165,""))</f>
        <v/>
      </c>
      <c r="L200" s="236" t="str">
        <f>IF('ESA Input'!AH165="","",IF('ESA Input'!AH165="Yes",'ESA Input'!G165,""))</f>
        <v/>
      </c>
      <c r="M200" s="31" t="str">
        <f t="shared" si="15"/>
        <v/>
      </c>
      <c r="N200" s="208" t="str">
        <f t="shared" si="16"/>
        <v/>
      </c>
      <c r="O200" s="209" t="str">
        <f t="shared" si="17"/>
        <v/>
      </c>
      <c r="P200" s="209" t="str">
        <f t="shared" si="18"/>
        <v/>
      </c>
      <c r="Q200" s="31" t="str">
        <f t="shared" si="19"/>
        <v/>
      </c>
      <c r="R200" s="129" t="s">
        <v>9</v>
      </c>
      <c r="S200" s="128" t="s">
        <v>9</v>
      </c>
      <c r="T200" s="1"/>
    </row>
    <row r="201" spans="1:20" ht="15.75" hidden="1" customHeight="1">
      <c r="A201" s="1" t="str">
        <f t="shared" si="1"/>
        <v/>
      </c>
      <c r="B201" s="268" t="str">
        <f t="shared" si="14"/>
        <v>X</v>
      </c>
      <c r="C201" s="1"/>
      <c r="D201" s="27" t="str">
        <f>IF('ESA Input'!AH166="","",IF('ESA Input'!AH166="Yes",'ESA Input'!B166,"Ineligible"))</f>
        <v/>
      </c>
      <c r="E201" s="242" t="str">
        <f>IF('ESA Input'!AH166="","",'ESA Input'!AH166)</f>
        <v/>
      </c>
      <c r="F201" s="461" t="str">
        <f>IF('ESA Input'!AH166="","",IF('ESA Input'!AH166="YES",'ESA Input'!AG166,""))</f>
        <v/>
      </c>
      <c r="G201" s="462"/>
      <c r="H201" s="201" t="str">
        <f>IF('ESA Input'!AH166="","",IF('ESA Input'!AH166="Yes",'ESA Input'!J166,""))</f>
        <v/>
      </c>
      <c r="I201" s="227" t="str">
        <f>IF('ESA Input'!AH166="","",IF('ESA Input'!AH166="Yes",'ESA Input'!D166,""))</f>
        <v/>
      </c>
      <c r="J201" s="235" t="str">
        <f>IF('ESA Input'!AH166="","",IF('ESA Input'!AH166="Yes",'ESA Input'!E166,""))</f>
        <v/>
      </c>
      <c r="K201" s="29" t="str">
        <f>IF('ESA Input'!AH166="","",IF('ESA Input'!AH166="Yes",'ESA Input'!H166,""))</f>
        <v/>
      </c>
      <c r="L201" s="236" t="str">
        <f>IF('ESA Input'!AH166="","",IF('ESA Input'!AH166="Yes",'ESA Input'!G166,""))</f>
        <v/>
      </c>
      <c r="M201" s="31" t="str">
        <f t="shared" si="15"/>
        <v/>
      </c>
      <c r="N201" s="208" t="str">
        <f t="shared" si="16"/>
        <v/>
      </c>
      <c r="O201" s="209" t="str">
        <f t="shared" si="17"/>
        <v/>
      </c>
      <c r="P201" s="209" t="str">
        <f t="shared" si="18"/>
        <v/>
      </c>
      <c r="Q201" s="31" t="str">
        <f t="shared" si="19"/>
        <v/>
      </c>
      <c r="R201" s="129" t="s">
        <v>9</v>
      </c>
      <c r="S201" s="128" t="s">
        <v>9</v>
      </c>
      <c r="T201" s="1"/>
    </row>
    <row r="202" spans="1:20" ht="15.75" hidden="1" customHeight="1">
      <c r="A202" s="1" t="str">
        <f t="shared" si="1"/>
        <v/>
      </c>
      <c r="B202" s="268" t="str">
        <f t="shared" si="14"/>
        <v>X</v>
      </c>
      <c r="C202" s="1"/>
      <c r="D202" s="27" t="str">
        <f>IF('ESA Input'!AH167="","",IF('ESA Input'!AH167="Yes",'ESA Input'!B167,"Ineligible"))</f>
        <v/>
      </c>
      <c r="E202" s="242" t="str">
        <f>IF('ESA Input'!AH167="","",'ESA Input'!AH167)</f>
        <v/>
      </c>
      <c r="F202" s="461" t="str">
        <f>IF('ESA Input'!AH167="","",IF('ESA Input'!AH167="YES",'ESA Input'!AG167,""))</f>
        <v/>
      </c>
      <c r="G202" s="462"/>
      <c r="H202" s="201" t="str">
        <f>IF('ESA Input'!AH167="","",IF('ESA Input'!AH167="Yes",'ESA Input'!J167,""))</f>
        <v/>
      </c>
      <c r="I202" s="227" t="str">
        <f>IF('ESA Input'!AH167="","",IF('ESA Input'!AH167="Yes",'ESA Input'!D167,""))</f>
        <v/>
      </c>
      <c r="J202" s="235" t="str">
        <f>IF('ESA Input'!AH167="","",IF('ESA Input'!AH167="Yes",'ESA Input'!E167,""))</f>
        <v/>
      </c>
      <c r="K202" s="29" t="str">
        <f>IF('ESA Input'!AH167="","",IF('ESA Input'!AH167="Yes",'ESA Input'!H167,""))</f>
        <v/>
      </c>
      <c r="L202" s="236" t="str">
        <f>IF('ESA Input'!AH167="","",IF('ESA Input'!AH167="Yes",'ESA Input'!G167,""))</f>
        <v/>
      </c>
      <c r="M202" s="31" t="str">
        <f t="shared" si="15"/>
        <v/>
      </c>
      <c r="N202" s="208" t="str">
        <f t="shared" si="16"/>
        <v/>
      </c>
      <c r="O202" s="209" t="str">
        <f t="shared" si="17"/>
        <v/>
      </c>
      <c r="P202" s="209" t="str">
        <f t="shared" si="18"/>
        <v/>
      </c>
      <c r="Q202" s="31" t="str">
        <f t="shared" si="19"/>
        <v/>
      </c>
      <c r="R202" s="129" t="s">
        <v>9</v>
      </c>
      <c r="S202" s="128" t="s">
        <v>9</v>
      </c>
      <c r="T202" s="1"/>
    </row>
    <row r="203" spans="1:20" ht="15.75" hidden="1" customHeight="1">
      <c r="A203" s="1" t="str">
        <f t="shared" si="1"/>
        <v/>
      </c>
      <c r="B203" s="268" t="str">
        <f t="shared" si="14"/>
        <v>X</v>
      </c>
      <c r="C203" s="1"/>
      <c r="D203" s="27" t="str">
        <f>IF('ESA Input'!AH168="","",IF('ESA Input'!AH168="Yes",'ESA Input'!B168,"Ineligible"))</f>
        <v/>
      </c>
      <c r="E203" s="242" t="str">
        <f>IF('ESA Input'!AH168="","",'ESA Input'!AH168)</f>
        <v/>
      </c>
      <c r="F203" s="461" t="str">
        <f>IF('ESA Input'!AH168="","",IF('ESA Input'!AH168="YES",'ESA Input'!AG168,""))</f>
        <v/>
      </c>
      <c r="G203" s="462"/>
      <c r="H203" s="201" t="str">
        <f>IF('ESA Input'!AH168="","",IF('ESA Input'!AH168="Yes",'ESA Input'!J168,""))</f>
        <v/>
      </c>
      <c r="I203" s="227" t="str">
        <f>IF('ESA Input'!AH168="","",IF('ESA Input'!AH168="Yes",'ESA Input'!D168,""))</f>
        <v/>
      </c>
      <c r="J203" s="235" t="str">
        <f>IF('ESA Input'!AH168="","",IF('ESA Input'!AH168="Yes",'ESA Input'!E168,""))</f>
        <v/>
      </c>
      <c r="K203" s="29" t="str">
        <f>IF('ESA Input'!AH168="","",IF('ESA Input'!AH168="Yes",'ESA Input'!H168,""))</f>
        <v/>
      </c>
      <c r="L203" s="236" t="str">
        <f>IF('ESA Input'!AH168="","",IF('ESA Input'!AH168="Yes",'ESA Input'!G168,""))</f>
        <v/>
      </c>
      <c r="M203" s="31" t="str">
        <f t="shared" si="15"/>
        <v/>
      </c>
      <c r="N203" s="208" t="str">
        <f t="shared" si="16"/>
        <v/>
      </c>
      <c r="O203" s="209" t="str">
        <f t="shared" si="17"/>
        <v/>
      </c>
      <c r="P203" s="209" t="str">
        <f t="shared" si="18"/>
        <v/>
      </c>
      <c r="Q203" s="31" t="str">
        <f t="shared" si="19"/>
        <v/>
      </c>
      <c r="R203" s="129" t="s">
        <v>9</v>
      </c>
      <c r="S203" s="128" t="s">
        <v>9</v>
      </c>
      <c r="T203" s="1"/>
    </row>
    <row r="204" spans="1:20" ht="15.75" hidden="1" customHeight="1">
      <c r="A204" s="1" t="str">
        <f t="shared" si="1"/>
        <v/>
      </c>
      <c r="B204" s="268" t="str">
        <f t="shared" si="14"/>
        <v>X</v>
      </c>
      <c r="C204" s="1"/>
      <c r="D204" s="27" t="str">
        <f>IF('ESA Input'!AH169="","",IF('ESA Input'!AH169="Yes",'ESA Input'!B169,"Ineligible"))</f>
        <v/>
      </c>
      <c r="E204" s="242" t="str">
        <f>IF('ESA Input'!AH169="","",'ESA Input'!AH169)</f>
        <v/>
      </c>
      <c r="F204" s="461" t="str">
        <f>IF('ESA Input'!AH169="","",IF('ESA Input'!AH169="YES",'ESA Input'!AG169,""))</f>
        <v/>
      </c>
      <c r="G204" s="462"/>
      <c r="H204" s="201" t="str">
        <f>IF('ESA Input'!AH169="","",IF('ESA Input'!AH169="Yes",'ESA Input'!J169,""))</f>
        <v/>
      </c>
      <c r="I204" s="227" t="str">
        <f>IF('ESA Input'!AH169="","",IF('ESA Input'!AH169="Yes",'ESA Input'!D169,""))</f>
        <v/>
      </c>
      <c r="J204" s="235" t="str">
        <f>IF('ESA Input'!AH169="","",IF('ESA Input'!AH169="Yes",'ESA Input'!E169,""))</f>
        <v/>
      </c>
      <c r="K204" s="29" t="str">
        <f>IF('ESA Input'!AH169="","",IF('ESA Input'!AH169="Yes",'ESA Input'!H169,""))</f>
        <v/>
      </c>
      <c r="L204" s="236" t="str">
        <f>IF('ESA Input'!AH169="","",IF('ESA Input'!AH169="Yes",'ESA Input'!G169,""))</f>
        <v/>
      </c>
      <c r="M204" s="31" t="str">
        <f t="shared" si="15"/>
        <v/>
      </c>
      <c r="N204" s="208" t="str">
        <f t="shared" si="16"/>
        <v/>
      </c>
      <c r="O204" s="209" t="str">
        <f t="shared" si="17"/>
        <v/>
      </c>
      <c r="P204" s="209" t="str">
        <f t="shared" si="18"/>
        <v/>
      </c>
      <c r="Q204" s="31" t="str">
        <f t="shared" si="19"/>
        <v/>
      </c>
      <c r="R204" s="129" t="s">
        <v>9</v>
      </c>
      <c r="S204" s="128" t="s">
        <v>9</v>
      </c>
      <c r="T204" s="1"/>
    </row>
    <row r="205" spans="1:20" ht="15.75" hidden="1" customHeight="1">
      <c r="A205" s="1" t="str">
        <f t="shared" si="1"/>
        <v/>
      </c>
      <c r="B205" s="268" t="str">
        <f t="shared" si="14"/>
        <v>X</v>
      </c>
      <c r="C205" s="1"/>
      <c r="D205" s="27" t="str">
        <f>IF('ESA Input'!AH170="","",IF('ESA Input'!AH170="Yes",'ESA Input'!B170,"Ineligible"))</f>
        <v/>
      </c>
      <c r="E205" s="242" t="str">
        <f>IF('ESA Input'!AH170="","",'ESA Input'!AH170)</f>
        <v/>
      </c>
      <c r="F205" s="461" t="str">
        <f>IF('ESA Input'!AH170="","",IF('ESA Input'!AH170="YES",'ESA Input'!AG170,""))</f>
        <v/>
      </c>
      <c r="G205" s="462"/>
      <c r="H205" s="201" t="str">
        <f>IF('ESA Input'!AH170="","",IF('ESA Input'!AH170="Yes",'ESA Input'!J170,""))</f>
        <v/>
      </c>
      <c r="I205" s="227" t="str">
        <f>IF('ESA Input'!AH170="","",IF('ESA Input'!AH170="Yes",'ESA Input'!D170,""))</f>
        <v/>
      </c>
      <c r="J205" s="235" t="str">
        <f>IF('ESA Input'!AH170="","",IF('ESA Input'!AH170="Yes",'ESA Input'!E170,""))</f>
        <v/>
      </c>
      <c r="K205" s="29" t="str">
        <f>IF('ESA Input'!AH170="","",IF('ESA Input'!AH170="Yes",'ESA Input'!H170,""))</f>
        <v/>
      </c>
      <c r="L205" s="236" t="str">
        <f>IF('ESA Input'!AH170="","",IF('ESA Input'!AH170="Yes",'ESA Input'!G170,""))</f>
        <v/>
      </c>
      <c r="M205" s="31" t="str">
        <f t="shared" si="15"/>
        <v/>
      </c>
      <c r="N205" s="208" t="str">
        <f t="shared" si="16"/>
        <v/>
      </c>
      <c r="O205" s="209" t="str">
        <f t="shared" si="17"/>
        <v/>
      </c>
      <c r="P205" s="209" t="str">
        <f t="shared" si="18"/>
        <v/>
      </c>
      <c r="Q205" s="31" t="str">
        <f t="shared" si="19"/>
        <v/>
      </c>
      <c r="R205" s="129" t="s">
        <v>9</v>
      </c>
      <c r="S205" s="128" t="s">
        <v>9</v>
      </c>
      <c r="T205" s="1"/>
    </row>
    <row r="206" spans="1:20" ht="15.75" hidden="1" customHeight="1">
      <c r="A206" s="1" t="str">
        <f t="shared" si="1"/>
        <v/>
      </c>
      <c r="B206" s="268" t="str">
        <f t="shared" si="14"/>
        <v>X</v>
      </c>
      <c r="C206" s="1"/>
      <c r="D206" s="27" t="str">
        <f>IF('ESA Input'!AH171="","",IF('ESA Input'!AH171="Yes",'ESA Input'!B171,"Ineligible"))</f>
        <v/>
      </c>
      <c r="E206" s="242" t="str">
        <f>IF('ESA Input'!AH171="","",'ESA Input'!AH171)</f>
        <v/>
      </c>
      <c r="F206" s="461" t="str">
        <f>IF('ESA Input'!AH171="","",IF('ESA Input'!AH171="YES",'ESA Input'!AG171,""))</f>
        <v/>
      </c>
      <c r="G206" s="462"/>
      <c r="H206" s="201" t="str">
        <f>IF('ESA Input'!AH171="","",IF('ESA Input'!AH171="Yes",'ESA Input'!J171,""))</f>
        <v/>
      </c>
      <c r="I206" s="227" t="str">
        <f>IF('ESA Input'!AH171="","",IF('ESA Input'!AH171="Yes",'ESA Input'!D171,""))</f>
        <v/>
      </c>
      <c r="J206" s="235" t="str">
        <f>IF('ESA Input'!AH171="","",IF('ESA Input'!AH171="Yes",'ESA Input'!E171,""))</f>
        <v/>
      </c>
      <c r="K206" s="29" t="str">
        <f>IF('ESA Input'!AH171="","",IF('ESA Input'!AH171="Yes",'ESA Input'!H171,""))</f>
        <v/>
      </c>
      <c r="L206" s="236" t="str">
        <f>IF('ESA Input'!AH171="","",IF('ESA Input'!AH171="Yes",'ESA Input'!G171,""))</f>
        <v/>
      </c>
      <c r="M206" s="31" t="str">
        <f t="shared" si="15"/>
        <v/>
      </c>
      <c r="N206" s="208" t="str">
        <f t="shared" si="16"/>
        <v/>
      </c>
      <c r="O206" s="209" t="str">
        <f t="shared" si="17"/>
        <v/>
      </c>
      <c r="P206" s="209" t="str">
        <f t="shared" si="18"/>
        <v/>
      </c>
      <c r="Q206" s="31" t="str">
        <f t="shared" si="19"/>
        <v/>
      </c>
      <c r="R206" s="129" t="s">
        <v>9</v>
      </c>
      <c r="S206" s="128" t="s">
        <v>9</v>
      </c>
      <c r="T206" s="1"/>
    </row>
    <row r="207" spans="1:20" ht="15.75" hidden="1" customHeight="1">
      <c r="A207" s="1" t="str">
        <f t="shared" si="1"/>
        <v/>
      </c>
      <c r="B207" s="268" t="str">
        <f t="shared" si="14"/>
        <v>X</v>
      </c>
      <c r="C207" s="1"/>
      <c r="D207" s="27" t="str">
        <f>IF('ESA Input'!AH172="","",IF('ESA Input'!AH172="Yes",'ESA Input'!B172,"Ineligible"))</f>
        <v/>
      </c>
      <c r="E207" s="242" t="str">
        <f>IF('ESA Input'!AH172="","",'ESA Input'!AH172)</f>
        <v/>
      </c>
      <c r="F207" s="461" t="str">
        <f>IF('ESA Input'!AH172="","",IF('ESA Input'!AH172="YES",'ESA Input'!AG172,""))</f>
        <v/>
      </c>
      <c r="G207" s="462"/>
      <c r="H207" s="201" t="str">
        <f>IF('ESA Input'!AH172="","",IF('ESA Input'!AH172="Yes",'ESA Input'!J172,""))</f>
        <v/>
      </c>
      <c r="I207" s="227" t="str">
        <f>IF('ESA Input'!AH172="","",IF('ESA Input'!AH172="Yes",'ESA Input'!D172,""))</f>
        <v/>
      </c>
      <c r="J207" s="235" t="str">
        <f>IF('ESA Input'!AH172="","",IF('ESA Input'!AH172="Yes",'ESA Input'!E172,""))</f>
        <v/>
      </c>
      <c r="K207" s="29" t="str">
        <f>IF('ESA Input'!AH172="","",IF('ESA Input'!AH172="Yes",'ESA Input'!H172,""))</f>
        <v/>
      </c>
      <c r="L207" s="236" t="str">
        <f>IF('ESA Input'!AH172="","",IF('ESA Input'!AH172="Yes",'ESA Input'!G172,""))</f>
        <v/>
      </c>
      <c r="M207" s="31" t="str">
        <f t="shared" si="15"/>
        <v/>
      </c>
      <c r="N207" s="208" t="str">
        <f t="shared" si="16"/>
        <v/>
      </c>
      <c r="O207" s="209" t="str">
        <f t="shared" si="17"/>
        <v/>
      </c>
      <c r="P207" s="209" t="str">
        <f t="shared" si="18"/>
        <v/>
      </c>
      <c r="Q207" s="31" t="str">
        <f t="shared" si="19"/>
        <v/>
      </c>
      <c r="R207" s="129" t="s">
        <v>9</v>
      </c>
      <c r="S207" s="128" t="s">
        <v>9</v>
      </c>
      <c r="T207" s="1"/>
    </row>
    <row r="208" spans="1:20" ht="15.75" hidden="1" customHeight="1">
      <c r="A208" s="1" t="str">
        <f t="shared" si="1"/>
        <v/>
      </c>
      <c r="B208" s="268" t="str">
        <f t="shared" si="14"/>
        <v>X</v>
      </c>
      <c r="C208" s="1"/>
      <c r="D208" s="27" t="str">
        <f>IF('ESA Input'!AH173="","",IF('ESA Input'!AH173="Yes",'ESA Input'!B173,"Ineligible"))</f>
        <v/>
      </c>
      <c r="E208" s="242" t="str">
        <f>IF('ESA Input'!AH173="","",'ESA Input'!AH173)</f>
        <v/>
      </c>
      <c r="F208" s="461" t="str">
        <f>IF('ESA Input'!AH173="","",IF('ESA Input'!AH173="YES",'ESA Input'!AG173,""))</f>
        <v/>
      </c>
      <c r="G208" s="462"/>
      <c r="H208" s="201" t="str">
        <f>IF('ESA Input'!AH173="","",IF('ESA Input'!AH173="Yes",'ESA Input'!J173,""))</f>
        <v/>
      </c>
      <c r="I208" s="227" t="str">
        <f>IF('ESA Input'!AH173="","",IF('ESA Input'!AH173="Yes",'ESA Input'!D173,""))</f>
        <v/>
      </c>
      <c r="J208" s="235" t="str">
        <f>IF('ESA Input'!AH173="","",IF('ESA Input'!AH173="Yes",'ESA Input'!E173,""))</f>
        <v/>
      </c>
      <c r="K208" s="29" t="str">
        <f>IF('ESA Input'!AH173="","",IF('ESA Input'!AH173="Yes",'ESA Input'!H173,""))</f>
        <v/>
      </c>
      <c r="L208" s="236" t="str">
        <f>IF('ESA Input'!AH173="","",IF('ESA Input'!AH173="Yes",'ESA Input'!G173,""))</f>
        <v/>
      </c>
      <c r="M208" s="31" t="str">
        <f t="shared" si="15"/>
        <v/>
      </c>
      <c r="N208" s="208" t="str">
        <f t="shared" si="16"/>
        <v/>
      </c>
      <c r="O208" s="209" t="str">
        <f t="shared" si="17"/>
        <v/>
      </c>
      <c r="P208" s="209" t="str">
        <f t="shared" si="18"/>
        <v/>
      </c>
      <c r="Q208" s="31" t="str">
        <f t="shared" si="19"/>
        <v/>
      </c>
      <c r="R208" s="129" t="s">
        <v>9</v>
      </c>
      <c r="S208" s="128" t="s">
        <v>9</v>
      </c>
      <c r="T208" s="1"/>
    </row>
    <row r="209" spans="1:20" ht="15.75" hidden="1" customHeight="1">
      <c r="A209" s="1" t="str">
        <f t="shared" si="1"/>
        <v/>
      </c>
      <c r="B209" s="268" t="str">
        <f t="shared" si="14"/>
        <v>X</v>
      </c>
      <c r="C209" s="1"/>
      <c r="D209" s="27" t="str">
        <f>IF('ESA Input'!AH174="","",IF('ESA Input'!AH174="Yes",'ESA Input'!B174,"Ineligible"))</f>
        <v/>
      </c>
      <c r="E209" s="242" t="str">
        <f>IF('ESA Input'!AH174="","",'ESA Input'!AH174)</f>
        <v/>
      </c>
      <c r="F209" s="461" t="str">
        <f>IF('ESA Input'!AH174="","",IF('ESA Input'!AH174="YES",'ESA Input'!AG174,""))</f>
        <v/>
      </c>
      <c r="G209" s="462"/>
      <c r="H209" s="201" t="str">
        <f>IF('ESA Input'!AH174="","",IF('ESA Input'!AH174="Yes",'ESA Input'!J174,""))</f>
        <v/>
      </c>
      <c r="I209" s="227" t="str">
        <f>IF('ESA Input'!AH174="","",IF('ESA Input'!AH174="Yes",'ESA Input'!D174,""))</f>
        <v/>
      </c>
      <c r="J209" s="235" t="str">
        <f>IF('ESA Input'!AH174="","",IF('ESA Input'!AH174="Yes",'ESA Input'!E174,""))</f>
        <v/>
      </c>
      <c r="K209" s="29" t="str">
        <f>IF('ESA Input'!AH174="","",IF('ESA Input'!AH174="Yes",'ESA Input'!H174,""))</f>
        <v/>
      </c>
      <c r="L209" s="236" t="str">
        <f>IF('ESA Input'!AH174="","",IF('ESA Input'!AH174="Yes",'ESA Input'!G174,""))</f>
        <v/>
      </c>
      <c r="M209" s="31" t="str">
        <f t="shared" si="15"/>
        <v/>
      </c>
      <c r="N209" s="208" t="str">
        <f t="shared" si="16"/>
        <v/>
      </c>
      <c r="O209" s="209" t="str">
        <f t="shared" si="17"/>
        <v/>
      </c>
      <c r="P209" s="209" t="str">
        <f t="shared" si="18"/>
        <v/>
      </c>
      <c r="Q209" s="31" t="str">
        <f t="shared" si="19"/>
        <v/>
      </c>
      <c r="R209" s="129" t="s">
        <v>9</v>
      </c>
      <c r="S209" s="128" t="s">
        <v>9</v>
      </c>
      <c r="T209" s="1"/>
    </row>
    <row r="210" spans="1:20" ht="15.75" hidden="1" customHeight="1">
      <c r="A210" s="1" t="str">
        <f t="shared" si="1"/>
        <v/>
      </c>
      <c r="B210" s="268" t="str">
        <f t="shared" si="14"/>
        <v>X</v>
      </c>
      <c r="C210" s="1"/>
      <c r="D210" s="27" t="str">
        <f>IF('ESA Input'!AH175="","",IF('ESA Input'!AH175="Yes",'ESA Input'!B175,"Ineligible"))</f>
        <v/>
      </c>
      <c r="E210" s="242" t="str">
        <f>IF('ESA Input'!AH175="","",'ESA Input'!AH175)</f>
        <v/>
      </c>
      <c r="F210" s="461" t="str">
        <f>IF('ESA Input'!AH175="","",IF('ESA Input'!AH175="YES",'ESA Input'!AG175,""))</f>
        <v/>
      </c>
      <c r="G210" s="462"/>
      <c r="H210" s="201" t="str">
        <f>IF('ESA Input'!AH175="","",IF('ESA Input'!AH175="Yes",'ESA Input'!J175,""))</f>
        <v/>
      </c>
      <c r="I210" s="227" t="str">
        <f>IF('ESA Input'!AH175="","",IF('ESA Input'!AH175="Yes",'ESA Input'!D175,""))</f>
        <v/>
      </c>
      <c r="J210" s="235" t="str">
        <f>IF('ESA Input'!AH175="","",IF('ESA Input'!AH175="Yes",'ESA Input'!E175,""))</f>
        <v/>
      </c>
      <c r="K210" s="29" t="str">
        <f>IF('ESA Input'!AH175="","",IF('ESA Input'!AH175="Yes",'ESA Input'!H175,""))</f>
        <v/>
      </c>
      <c r="L210" s="236" t="str">
        <f>IF('ESA Input'!AH175="","",IF('ESA Input'!AH175="Yes",'ESA Input'!G175,""))</f>
        <v/>
      </c>
      <c r="M210" s="31" t="str">
        <f t="shared" si="15"/>
        <v/>
      </c>
      <c r="N210" s="208" t="str">
        <f t="shared" si="16"/>
        <v/>
      </c>
      <c r="O210" s="209" t="str">
        <f t="shared" si="17"/>
        <v/>
      </c>
      <c r="P210" s="209" t="str">
        <f t="shared" si="18"/>
        <v/>
      </c>
      <c r="Q210" s="31" t="str">
        <f t="shared" si="19"/>
        <v/>
      </c>
      <c r="R210" s="129" t="s">
        <v>9</v>
      </c>
      <c r="S210" s="128" t="s">
        <v>9</v>
      </c>
      <c r="T210" s="1"/>
    </row>
    <row r="211" spans="1:20" ht="15.75" hidden="1" customHeight="1">
      <c r="A211" s="1" t="str">
        <f t="shared" si="1"/>
        <v/>
      </c>
      <c r="B211" s="268" t="str">
        <f t="shared" si="14"/>
        <v>X</v>
      </c>
      <c r="C211" s="1"/>
      <c r="D211" s="27" t="str">
        <f>IF('ESA Input'!AH176="","",IF('ESA Input'!AH176="Yes",'ESA Input'!B176,"Ineligible"))</f>
        <v/>
      </c>
      <c r="E211" s="242" t="str">
        <f>IF('ESA Input'!AH176="","",'ESA Input'!AH176)</f>
        <v/>
      </c>
      <c r="F211" s="461" t="str">
        <f>IF('ESA Input'!AH176="","",IF('ESA Input'!AH176="YES",'ESA Input'!AG176,""))</f>
        <v/>
      </c>
      <c r="G211" s="462"/>
      <c r="H211" s="201" t="str">
        <f>IF('ESA Input'!AH176="","",IF('ESA Input'!AH176="Yes",'ESA Input'!J176,""))</f>
        <v/>
      </c>
      <c r="I211" s="227" t="str">
        <f>IF('ESA Input'!AH176="","",IF('ESA Input'!AH176="Yes",'ESA Input'!D176,""))</f>
        <v/>
      </c>
      <c r="J211" s="235" t="str">
        <f>IF('ESA Input'!AH176="","",IF('ESA Input'!AH176="Yes",'ESA Input'!E176,""))</f>
        <v/>
      </c>
      <c r="K211" s="29" t="str">
        <f>IF('ESA Input'!AH176="","",IF('ESA Input'!AH176="Yes",'ESA Input'!H176,""))</f>
        <v/>
      </c>
      <c r="L211" s="236" t="str">
        <f>IF('ESA Input'!AH176="","",IF('ESA Input'!AH176="Yes",'ESA Input'!G176,""))</f>
        <v/>
      </c>
      <c r="M211" s="31" t="str">
        <f t="shared" si="15"/>
        <v/>
      </c>
      <c r="N211" s="208" t="str">
        <f t="shared" si="16"/>
        <v/>
      </c>
      <c r="O211" s="209" t="str">
        <f t="shared" si="17"/>
        <v/>
      </c>
      <c r="P211" s="209" t="str">
        <f t="shared" si="18"/>
        <v/>
      </c>
      <c r="Q211" s="31" t="str">
        <f t="shared" si="19"/>
        <v/>
      </c>
      <c r="R211" s="129" t="s">
        <v>9</v>
      </c>
      <c r="S211" s="128" t="s">
        <v>9</v>
      </c>
      <c r="T211" s="1"/>
    </row>
    <row r="212" spans="1:20" ht="15.75" hidden="1" customHeight="1">
      <c r="A212" s="1" t="str">
        <f t="shared" si="1"/>
        <v/>
      </c>
      <c r="B212" s="268" t="str">
        <f t="shared" si="14"/>
        <v>X</v>
      </c>
      <c r="C212" s="1"/>
      <c r="D212" s="27" t="str">
        <f>IF('ESA Input'!AH177="","",IF('ESA Input'!AH177="Yes",'ESA Input'!B177,"Ineligible"))</f>
        <v/>
      </c>
      <c r="E212" s="242" t="str">
        <f>IF('ESA Input'!AH177="","",'ESA Input'!AH177)</f>
        <v/>
      </c>
      <c r="F212" s="461" t="str">
        <f>IF('ESA Input'!AH177="","",IF('ESA Input'!AH177="YES",'ESA Input'!AG177,""))</f>
        <v/>
      </c>
      <c r="G212" s="462"/>
      <c r="H212" s="201" t="str">
        <f>IF('ESA Input'!AH177="","",IF('ESA Input'!AH177="Yes",'ESA Input'!J177,""))</f>
        <v/>
      </c>
      <c r="I212" s="227" t="str">
        <f>IF('ESA Input'!AH177="","",IF('ESA Input'!AH177="Yes",'ESA Input'!D177,""))</f>
        <v/>
      </c>
      <c r="J212" s="235" t="str">
        <f>IF('ESA Input'!AH177="","",IF('ESA Input'!AH177="Yes",'ESA Input'!E177,""))</f>
        <v/>
      </c>
      <c r="K212" s="29" t="str">
        <f>IF('ESA Input'!AH177="","",IF('ESA Input'!AH177="Yes",'ESA Input'!H177,""))</f>
        <v/>
      </c>
      <c r="L212" s="236" t="str">
        <f>IF('ESA Input'!AH177="","",IF('ESA Input'!AH177="Yes",'ESA Input'!G177,""))</f>
        <v/>
      </c>
      <c r="M212" s="31" t="str">
        <f t="shared" si="15"/>
        <v/>
      </c>
      <c r="N212" s="208" t="str">
        <f t="shared" si="16"/>
        <v/>
      </c>
      <c r="O212" s="209" t="str">
        <f t="shared" si="17"/>
        <v/>
      </c>
      <c r="P212" s="209" t="str">
        <f t="shared" si="18"/>
        <v/>
      </c>
      <c r="Q212" s="31" t="str">
        <f t="shared" si="19"/>
        <v/>
      </c>
      <c r="R212" s="129" t="s">
        <v>9</v>
      </c>
      <c r="S212" s="128" t="s">
        <v>9</v>
      </c>
      <c r="T212" s="1"/>
    </row>
    <row r="213" spans="1:20" ht="15.75" hidden="1" customHeight="1">
      <c r="A213" s="1" t="str">
        <f t="shared" si="1"/>
        <v/>
      </c>
      <c r="B213" s="268" t="str">
        <f t="shared" si="14"/>
        <v>X</v>
      </c>
      <c r="C213" s="1"/>
      <c r="D213" s="27" t="str">
        <f>IF('ESA Input'!AH178="","",IF('ESA Input'!AH178="Yes",'ESA Input'!B178,"Ineligible"))</f>
        <v/>
      </c>
      <c r="E213" s="242" t="str">
        <f>IF('ESA Input'!AH178="","",'ESA Input'!AH178)</f>
        <v/>
      </c>
      <c r="F213" s="461" t="str">
        <f>IF('ESA Input'!AH178="","",IF('ESA Input'!AH178="YES",'ESA Input'!AG178,""))</f>
        <v/>
      </c>
      <c r="G213" s="462"/>
      <c r="H213" s="201" t="str">
        <f>IF('ESA Input'!AH178="","",IF('ESA Input'!AH178="Yes",'ESA Input'!J178,""))</f>
        <v/>
      </c>
      <c r="I213" s="227" t="str">
        <f>IF('ESA Input'!AH178="","",IF('ESA Input'!AH178="Yes",'ESA Input'!D178,""))</f>
        <v/>
      </c>
      <c r="J213" s="235" t="str">
        <f>IF('ESA Input'!AH178="","",IF('ESA Input'!AH178="Yes",'ESA Input'!E178,""))</f>
        <v/>
      </c>
      <c r="K213" s="29" t="str">
        <f>IF('ESA Input'!AH178="","",IF('ESA Input'!AH178="Yes",'ESA Input'!H178,""))</f>
        <v/>
      </c>
      <c r="L213" s="236" t="str">
        <f>IF('ESA Input'!AH178="","",IF('ESA Input'!AH178="Yes",'ESA Input'!G178,""))</f>
        <v/>
      </c>
      <c r="M213" s="31" t="str">
        <f t="shared" si="15"/>
        <v/>
      </c>
      <c r="N213" s="208" t="str">
        <f t="shared" si="16"/>
        <v/>
      </c>
      <c r="O213" s="209" t="str">
        <f t="shared" si="17"/>
        <v/>
      </c>
      <c r="P213" s="209" t="str">
        <f t="shared" si="18"/>
        <v/>
      </c>
      <c r="Q213" s="31" t="str">
        <f t="shared" si="19"/>
        <v/>
      </c>
      <c r="R213" s="129" t="s">
        <v>9</v>
      </c>
      <c r="S213" s="128" t="s">
        <v>9</v>
      </c>
      <c r="T213" s="1"/>
    </row>
    <row r="214" spans="1:20" ht="15.75" hidden="1" customHeight="1">
      <c r="A214" s="1" t="str">
        <f t="shared" si="1"/>
        <v/>
      </c>
      <c r="B214" s="268" t="str">
        <f t="shared" si="14"/>
        <v>X</v>
      </c>
      <c r="C214" s="1"/>
      <c r="D214" s="27" t="str">
        <f>IF('ESA Input'!AH179="","",IF('ESA Input'!AH179="Yes",'ESA Input'!B179,"Ineligible"))</f>
        <v/>
      </c>
      <c r="E214" s="242" t="str">
        <f>IF('ESA Input'!AH179="","",'ESA Input'!AH179)</f>
        <v/>
      </c>
      <c r="F214" s="461" t="str">
        <f>IF('ESA Input'!AH179="","",IF('ESA Input'!AH179="YES",'ESA Input'!AG179,""))</f>
        <v/>
      </c>
      <c r="G214" s="462"/>
      <c r="H214" s="201" t="str">
        <f>IF('ESA Input'!AH179="","",IF('ESA Input'!AH179="Yes",'ESA Input'!J179,""))</f>
        <v/>
      </c>
      <c r="I214" s="227" t="str">
        <f>IF('ESA Input'!AH179="","",IF('ESA Input'!AH179="Yes",'ESA Input'!D179,""))</f>
        <v/>
      </c>
      <c r="J214" s="235" t="str">
        <f>IF('ESA Input'!AH179="","",IF('ESA Input'!AH179="Yes",'ESA Input'!E179,""))</f>
        <v/>
      </c>
      <c r="K214" s="29" t="str">
        <f>IF('ESA Input'!AH179="","",IF('ESA Input'!AH179="Yes",'ESA Input'!H179,""))</f>
        <v/>
      </c>
      <c r="L214" s="236" t="str">
        <f>IF('ESA Input'!AH179="","",IF('ESA Input'!AH179="Yes",'ESA Input'!G179,""))</f>
        <v/>
      </c>
      <c r="M214" s="31" t="str">
        <f t="shared" si="15"/>
        <v/>
      </c>
      <c r="N214" s="208" t="str">
        <f t="shared" si="16"/>
        <v/>
      </c>
      <c r="O214" s="209" t="str">
        <f t="shared" si="17"/>
        <v/>
      </c>
      <c r="P214" s="209" t="str">
        <f t="shared" si="18"/>
        <v/>
      </c>
      <c r="Q214" s="31" t="str">
        <f t="shared" si="19"/>
        <v/>
      </c>
      <c r="R214" s="129" t="s">
        <v>9</v>
      </c>
      <c r="S214" s="128" t="s">
        <v>9</v>
      </c>
      <c r="T214" s="1"/>
    </row>
    <row r="215" spans="1:20" ht="15.75" hidden="1" customHeight="1">
      <c r="A215" s="1" t="str">
        <f t="shared" si="1"/>
        <v/>
      </c>
      <c r="B215" s="268" t="str">
        <f t="shared" si="14"/>
        <v>X</v>
      </c>
      <c r="C215" s="1"/>
      <c r="D215" s="27" t="str">
        <f>IF('ESA Input'!AH180="","",IF('ESA Input'!AH180="Yes",'ESA Input'!B180,"Ineligible"))</f>
        <v/>
      </c>
      <c r="E215" s="242" t="str">
        <f>IF('ESA Input'!AH180="","",'ESA Input'!AH180)</f>
        <v/>
      </c>
      <c r="F215" s="461" t="str">
        <f>IF('ESA Input'!AH180="","",IF('ESA Input'!AH180="YES",'ESA Input'!AG180,""))</f>
        <v/>
      </c>
      <c r="G215" s="462"/>
      <c r="H215" s="201" t="str">
        <f>IF('ESA Input'!AH180="","",IF('ESA Input'!AH180="Yes",'ESA Input'!J180,""))</f>
        <v/>
      </c>
      <c r="I215" s="227" t="str">
        <f>IF('ESA Input'!AH180="","",IF('ESA Input'!AH180="Yes",'ESA Input'!D180,""))</f>
        <v/>
      </c>
      <c r="J215" s="235" t="str">
        <f>IF('ESA Input'!AH180="","",IF('ESA Input'!AH180="Yes",'ESA Input'!E180,""))</f>
        <v/>
      </c>
      <c r="K215" s="29" t="str">
        <f>IF('ESA Input'!AH180="","",IF('ESA Input'!AH180="Yes",'ESA Input'!H180,""))</f>
        <v/>
      </c>
      <c r="L215" s="236" t="str">
        <f>IF('ESA Input'!AH180="","",IF('ESA Input'!AH180="Yes",'ESA Input'!G180,""))</f>
        <v/>
      </c>
      <c r="M215" s="31" t="str">
        <f t="shared" si="15"/>
        <v/>
      </c>
      <c r="N215" s="208" t="str">
        <f t="shared" si="16"/>
        <v/>
      </c>
      <c r="O215" s="209" t="str">
        <f t="shared" si="17"/>
        <v/>
      </c>
      <c r="P215" s="209" t="str">
        <f t="shared" si="18"/>
        <v/>
      </c>
      <c r="Q215" s="31" t="str">
        <f t="shared" si="19"/>
        <v/>
      </c>
      <c r="R215" s="129" t="s">
        <v>9</v>
      </c>
      <c r="S215" s="128" t="s">
        <v>9</v>
      </c>
      <c r="T215" s="1"/>
    </row>
    <row r="216" spans="1:20" ht="15.75" hidden="1" customHeight="1">
      <c r="A216" s="1" t="str">
        <f t="shared" si="1"/>
        <v/>
      </c>
      <c r="B216" s="268" t="str">
        <f t="shared" si="14"/>
        <v>X</v>
      </c>
      <c r="C216" s="1"/>
      <c r="D216" s="27" t="str">
        <f>IF('ESA Input'!AH181="","",IF('ESA Input'!AH181="Yes",'ESA Input'!B181,"Ineligible"))</f>
        <v/>
      </c>
      <c r="E216" s="242" t="str">
        <f>IF('ESA Input'!AH181="","",'ESA Input'!AH181)</f>
        <v/>
      </c>
      <c r="F216" s="461" t="str">
        <f>IF('ESA Input'!AH181="","",IF('ESA Input'!AH181="YES",'ESA Input'!AG181,""))</f>
        <v/>
      </c>
      <c r="G216" s="462"/>
      <c r="H216" s="201" t="str">
        <f>IF('ESA Input'!AH181="","",IF('ESA Input'!AH181="Yes",'ESA Input'!J181,""))</f>
        <v/>
      </c>
      <c r="I216" s="227" t="str">
        <f>IF('ESA Input'!AH181="","",IF('ESA Input'!AH181="Yes",'ESA Input'!D181,""))</f>
        <v/>
      </c>
      <c r="J216" s="235" t="str">
        <f>IF('ESA Input'!AH181="","",IF('ESA Input'!AH181="Yes",'ESA Input'!E181,""))</f>
        <v/>
      </c>
      <c r="K216" s="29" t="str">
        <f>IF('ESA Input'!AH181="","",IF('ESA Input'!AH181="Yes",'ESA Input'!H181,""))</f>
        <v/>
      </c>
      <c r="L216" s="236" t="str">
        <f>IF('ESA Input'!AH181="","",IF('ESA Input'!AH181="Yes",'ESA Input'!G181,""))</f>
        <v/>
      </c>
      <c r="M216" s="31" t="str">
        <f t="shared" si="15"/>
        <v/>
      </c>
      <c r="N216" s="208" t="str">
        <f t="shared" si="16"/>
        <v/>
      </c>
      <c r="O216" s="209" t="str">
        <f t="shared" si="17"/>
        <v/>
      </c>
      <c r="P216" s="209" t="str">
        <f t="shared" si="18"/>
        <v/>
      </c>
      <c r="Q216" s="31" t="str">
        <f t="shared" si="19"/>
        <v/>
      </c>
      <c r="R216" s="129" t="s">
        <v>9</v>
      </c>
      <c r="S216" s="128" t="s">
        <v>9</v>
      </c>
      <c r="T216" s="1"/>
    </row>
    <row r="217" spans="1:20" ht="15.75" hidden="1" customHeight="1">
      <c r="A217" s="1" t="str">
        <f t="shared" si="1"/>
        <v/>
      </c>
      <c r="B217" s="268" t="str">
        <f t="shared" si="14"/>
        <v>X</v>
      </c>
      <c r="C217" s="1"/>
      <c r="D217" s="27" t="str">
        <f>IF('ESA Input'!AH182="","",IF('ESA Input'!AH182="Yes",'ESA Input'!B182,"Ineligible"))</f>
        <v/>
      </c>
      <c r="E217" s="242" t="str">
        <f>IF('ESA Input'!AH182="","",'ESA Input'!AH182)</f>
        <v/>
      </c>
      <c r="F217" s="461" t="str">
        <f>IF('ESA Input'!AH182="","",IF('ESA Input'!AH182="YES",'ESA Input'!AG182,""))</f>
        <v/>
      </c>
      <c r="G217" s="462"/>
      <c r="H217" s="201" t="str">
        <f>IF('ESA Input'!AH182="","",IF('ESA Input'!AH182="Yes",'ESA Input'!J182,""))</f>
        <v/>
      </c>
      <c r="I217" s="227" t="str">
        <f>IF('ESA Input'!AH182="","",IF('ESA Input'!AH182="Yes",'ESA Input'!D182,""))</f>
        <v/>
      </c>
      <c r="J217" s="235" t="str">
        <f>IF('ESA Input'!AH182="","",IF('ESA Input'!AH182="Yes",'ESA Input'!E182,""))</f>
        <v/>
      </c>
      <c r="K217" s="29" t="str">
        <f>IF('ESA Input'!AH182="","",IF('ESA Input'!AH182="Yes",'ESA Input'!H182,""))</f>
        <v/>
      </c>
      <c r="L217" s="236" t="str">
        <f>IF('ESA Input'!AH182="","",IF('ESA Input'!AH182="Yes",'ESA Input'!G182,""))</f>
        <v/>
      </c>
      <c r="M217" s="31" t="str">
        <f t="shared" si="15"/>
        <v/>
      </c>
      <c r="N217" s="208" t="str">
        <f t="shared" si="16"/>
        <v/>
      </c>
      <c r="O217" s="209" t="str">
        <f t="shared" si="17"/>
        <v/>
      </c>
      <c r="P217" s="209" t="str">
        <f t="shared" si="18"/>
        <v/>
      </c>
      <c r="Q217" s="31" t="str">
        <f t="shared" si="19"/>
        <v/>
      </c>
      <c r="R217" s="129" t="s">
        <v>9</v>
      </c>
      <c r="S217" s="128" t="s">
        <v>9</v>
      </c>
      <c r="T217" s="1"/>
    </row>
    <row r="218" spans="1:20" ht="15.75" hidden="1" customHeight="1">
      <c r="A218" s="1" t="str">
        <f t="shared" si="1"/>
        <v/>
      </c>
      <c r="B218" s="268" t="str">
        <f t="shared" si="14"/>
        <v>X</v>
      </c>
      <c r="C218" s="1"/>
      <c r="D218" s="27" t="str">
        <f>IF('ESA Input'!AH183="","",IF('ESA Input'!AH183="Yes",'ESA Input'!B183,"Ineligible"))</f>
        <v/>
      </c>
      <c r="E218" s="242" t="str">
        <f>IF('ESA Input'!AH183="","",'ESA Input'!AH183)</f>
        <v/>
      </c>
      <c r="F218" s="461" t="str">
        <f>IF('ESA Input'!AH183="","",IF('ESA Input'!AH183="YES",'ESA Input'!AG183,""))</f>
        <v/>
      </c>
      <c r="G218" s="462"/>
      <c r="H218" s="201" t="str">
        <f>IF('ESA Input'!AH183="","",IF('ESA Input'!AH183="Yes",'ESA Input'!J183,""))</f>
        <v/>
      </c>
      <c r="I218" s="227" t="str">
        <f>IF('ESA Input'!AH183="","",IF('ESA Input'!AH183="Yes",'ESA Input'!D183,""))</f>
        <v/>
      </c>
      <c r="J218" s="235" t="str">
        <f>IF('ESA Input'!AH183="","",IF('ESA Input'!AH183="Yes",'ESA Input'!E183,""))</f>
        <v/>
      </c>
      <c r="K218" s="29" t="str">
        <f>IF('ESA Input'!AH183="","",IF('ESA Input'!AH183="Yes",'ESA Input'!H183,""))</f>
        <v/>
      </c>
      <c r="L218" s="236" t="str">
        <f>IF('ESA Input'!AH183="","",IF('ESA Input'!AH183="Yes",'ESA Input'!G183,""))</f>
        <v/>
      </c>
      <c r="M218" s="31" t="str">
        <f t="shared" si="15"/>
        <v/>
      </c>
      <c r="N218" s="208" t="str">
        <f t="shared" si="16"/>
        <v/>
      </c>
      <c r="O218" s="209" t="str">
        <f t="shared" si="17"/>
        <v/>
      </c>
      <c r="P218" s="209" t="str">
        <f t="shared" si="18"/>
        <v/>
      </c>
      <c r="Q218" s="31" t="str">
        <f t="shared" si="19"/>
        <v/>
      </c>
      <c r="R218" s="129" t="s">
        <v>9</v>
      </c>
      <c r="S218" s="128" t="s">
        <v>9</v>
      </c>
      <c r="T218" s="1"/>
    </row>
    <row r="219" spans="1:20" ht="15.75" hidden="1" customHeight="1">
      <c r="A219" s="1" t="str">
        <f t="shared" si="1"/>
        <v/>
      </c>
      <c r="B219" s="268" t="str">
        <f t="shared" si="14"/>
        <v>X</v>
      </c>
      <c r="C219" s="1"/>
      <c r="D219" s="27" t="str">
        <f>IF('ESA Input'!AH184="","",IF('ESA Input'!AH184="Yes",'ESA Input'!B184,"Ineligible"))</f>
        <v/>
      </c>
      <c r="E219" s="242" t="str">
        <f>IF('ESA Input'!AH184="","",'ESA Input'!AH184)</f>
        <v/>
      </c>
      <c r="F219" s="461" t="str">
        <f>IF('ESA Input'!AH184="","",IF('ESA Input'!AH184="YES",'ESA Input'!AG184,""))</f>
        <v/>
      </c>
      <c r="G219" s="462"/>
      <c r="H219" s="201" t="str">
        <f>IF('ESA Input'!AH184="","",IF('ESA Input'!AH184="Yes",'ESA Input'!J184,""))</f>
        <v/>
      </c>
      <c r="I219" s="227" t="str">
        <f>IF('ESA Input'!AH184="","",IF('ESA Input'!AH184="Yes",'ESA Input'!D184,""))</f>
        <v/>
      </c>
      <c r="J219" s="235" t="str">
        <f>IF('ESA Input'!AH184="","",IF('ESA Input'!AH184="Yes",'ESA Input'!E184,""))</f>
        <v/>
      </c>
      <c r="K219" s="29" t="str">
        <f>IF('ESA Input'!AH184="","",IF('ESA Input'!AH184="Yes",'ESA Input'!H184,""))</f>
        <v/>
      </c>
      <c r="L219" s="236" t="str">
        <f>IF('ESA Input'!AH184="","",IF('ESA Input'!AH184="Yes",'ESA Input'!G184,""))</f>
        <v/>
      </c>
      <c r="M219" s="31" t="str">
        <f t="shared" si="15"/>
        <v/>
      </c>
      <c r="N219" s="208" t="str">
        <f t="shared" si="16"/>
        <v/>
      </c>
      <c r="O219" s="209" t="str">
        <f t="shared" si="17"/>
        <v/>
      </c>
      <c r="P219" s="209" t="str">
        <f t="shared" si="18"/>
        <v/>
      </c>
      <c r="Q219" s="31" t="str">
        <f t="shared" si="19"/>
        <v/>
      </c>
      <c r="R219" s="129" t="s">
        <v>9</v>
      </c>
      <c r="S219" s="128" t="s">
        <v>9</v>
      </c>
      <c r="T219" s="1"/>
    </row>
    <row r="220" spans="1:20" ht="15.75" hidden="1" customHeight="1">
      <c r="A220" s="1" t="str">
        <f t="shared" si="1"/>
        <v/>
      </c>
      <c r="B220" s="268" t="str">
        <f t="shared" si="14"/>
        <v>X</v>
      </c>
      <c r="C220" s="1"/>
      <c r="D220" s="27" t="str">
        <f>IF('ESA Input'!AH185="","",IF('ESA Input'!AH185="Yes",'ESA Input'!B185,"Ineligible"))</f>
        <v/>
      </c>
      <c r="E220" s="242" t="str">
        <f>IF('ESA Input'!AH185="","",'ESA Input'!AH185)</f>
        <v/>
      </c>
      <c r="F220" s="461" t="str">
        <f>IF('ESA Input'!AH185="","",IF('ESA Input'!AH185="YES",'ESA Input'!AG185,""))</f>
        <v/>
      </c>
      <c r="G220" s="462"/>
      <c r="H220" s="201" t="str">
        <f>IF('ESA Input'!AH185="","",IF('ESA Input'!AH185="Yes",'ESA Input'!J185,""))</f>
        <v/>
      </c>
      <c r="I220" s="227" t="str">
        <f>IF('ESA Input'!AH185="","",IF('ESA Input'!AH185="Yes",'ESA Input'!D185,""))</f>
        <v/>
      </c>
      <c r="J220" s="235" t="str">
        <f>IF('ESA Input'!AH185="","",IF('ESA Input'!AH185="Yes",'ESA Input'!E185,""))</f>
        <v/>
      </c>
      <c r="K220" s="29" t="str">
        <f>IF('ESA Input'!AH185="","",IF('ESA Input'!AH185="Yes",'ESA Input'!H185,""))</f>
        <v/>
      </c>
      <c r="L220" s="236" t="str">
        <f>IF('ESA Input'!AH185="","",IF('ESA Input'!AH185="Yes",'ESA Input'!G185,""))</f>
        <v/>
      </c>
      <c r="M220" s="31" t="str">
        <f t="shared" si="15"/>
        <v/>
      </c>
      <c r="N220" s="208" t="str">
        <f t="shared" si="16"/>
        <v/>
      </c>
      <c r="O220" s="209" t="str">
        <f t="shared" si="17"/>
        <v/>
      </c>
      <c r="P220" s="209" t="str">
        <f t="shared" si="18"/>
        <v/>
      </c>
      <c r="Q220" s="31" t="str">
        <f t="shared" si="19"/>
        <v/>
      </c>
      <c r="R220" s="129" t="s">
        <v>9</v>
      </c>
      <c r="S220" s="128" t="s">
        <v>9</v>
      </c>
      <c r="T220" s="1"/>
    </row>
    <row r="221" spans="1:20" ht="15.75" hidden="1" customHeight="1">
      <c r="A221" s="1" t="str">
        <f t="shared" si="1"/>
        <v/>
      </c>
      <c r="B221" s="268" t="str">
        <f t="shared" si="14"/>
        <v>X</v>
      </c>
      <c r="C221" s="1"/>
      <c r="D221" s="27" t="str">
        <f>IF('ESA Input'!AH186="","",IF('ESA Input'!AH186="Yes",'ESA Input'!B186,"Ineligible"))</f>
        <v/>
      </c>
      <c r="E221" s="242" t="str">
        <f>IF('ESA Input'!AH186="","",'ESA Input'!AH186)</f>
        <v/>
      </c>
      <c r="F221" s="461" t="str">
        <f>IF('ESA Input'!AH186="","",IF('ESA Input'!AH186="YES",'ESA Input'!AG186,""))</f>
        <v/>
      </c>
      <c r="G221" s="462"/>
      <c r="H221" s="201" t="str">
        <f>IF('ESA Input'!AH186="","",IF('ESA Input'!AH186="Yes",'ESA Input'!J186,""))</f>
        <v/>
      </c>
      <c r="I221" s="227" t="str">
        <f>IF('ESA Input'!AH186="","",IF('ESA Input'!AH186="Yes",'ESA Input'!D186,""))</f>
        <v/>
      </c>
      <c r="J221" s="235" t="str">
        <f>IF('ESA Input'!AH186="","",IF('ESA Input'!AH186="Yes",'ESA Input'!E186,""))</f>
        <v/>
      </c>
      <c r="K221" s="29" t="str">
        <f>IF('ESA Input'!AH186="","",IF('ESA Input'!AH186="Yes",'ESA Input'!H186,""))</f>
        <v/>
      </c>
      <c r="L221" s="236" t="str">
        <f>IF('ESA Input'!AH186="","",IF('ESA Input'!AH186="Yes",'ESA Input'!G186,""))</f>
        <v/>
      </c>
      <c r="M221" s="31" t="str">
        <f t="shared" si="15"/>
        <v/>
      </c>
      <c r="N221" s="208" t="str">
        <f t="shared" si="16"/>
        <v/>
      </c>
      <c r="O221" s="209" t="str">
        <f t="shared" si="17"/>
        <v/>
      </c>
      <c r="P221" s="209" t="str">
        <f t="shared" si="18"/>
        <v/>
      </c>
      <c r="Q221" s="31" t="str">
        <f t="shared" si="19"/>
        <v/>
      </c>
      <c r="R221" s="129" t="s">
        <v>9</v>
      </c>
      <c r="S221" s="128" t="s">
        <v>9</v>
      </c>
      <c r="T221" s="1"/>
    </row>
    <row r="222" spans="1:20" ht="15.75" hidden="1" customHeight="1">
      <c r="A222" s="1" t="str">
        <f t="shared" si="1"/>
        <v/>
      </c>
      <c r="B222" s="268" t="str">
        <f t="shared" si="14"/>
        <v>X</v>
      </c>
      <c r="C222" s="1"/>
      <c r="D222" s="27" t="str">
        <f>IF('ESA Input'!AH187="","",IF('ESA Input'!AH187="Yes",'ESA Input'!B187,"Ineligible"))</f>
        <v/>
      </c>
      <c r="E222" s="242" t="str">
        <f>IF('ESA Input'!AH187="","",'ESA Input'!AH187)</f>
        <v/>
      </c>
      <c r="F222" s="461" t="str">
        <f>IF('ESA Input'!AH187="","",IF('ESA Input'!AH187="YES",'ESA Input'!AG187,""))</f>
        <v/>
      </c>
      <c r="G222" s="462"/>
      <c r="H222" s="201" t="str">
        <f>IF('ESA Input'!AH187="","",IF('ESA Input'!AH187="Yes",'ESA Input'!J187,""))</f>
        <v/>
      </c>
      <c r="I222" s="227" t="str">
        <f>IF('ESA Input'!AH187="","",IF('ESA Input'!AH187="Yes",'ESA Input'!D187,""))</f>
        <v/>
      </c>
      <c r="J222" s="235" t="str">
        <f>IF('ESA Input'!AH187="","",IF('ESA Input'!AH187="Yes",'ESA Input'!E187,""))</f>
        <v/>
      </c>
      <c r="K222" s="29" t="str">
        <f>IF('ESA Input'!AH187="","",IF('ESA Input'!AH187="Yes",'ESA Input'!H187,""))</f>
        <v/>
      </c>
      <c r="L222" s="236" t="str">
        <f>IF('ESA Input'!AH187="","",IF('ESA Input'!AH187="Yes",'ESA Input'!G187,""))</f>
        <v/>
      </c>
      <c r="M222" s="31" t="str">
        <f t="shared" si="15"/>
        <v/>
      </c>
      <c r="N222" s="208" t="str">
        <f t="shared" si="16"/>
        <v/>
      </c>
      <c r="O222" s="209" t="str">
        <f t="shared" si="17"/>
        <v/>
      </c>
      <c r="P222" s="209" t="str">
        <f t="shared" si="18"/>
        <v/>
      </c>
      <c r="Q222" s="31" t="str">
        <f t="shared" si="19"/>
        <v/>
      </c>
      <c r="R222" s="129" t="s">
        <v>9</v>
      </c>
      <c r="S222" s="128" t="s">
        <v>9</v>
      </c>
      <c r="T222" s="1"/>
    </row>
    <row r="223" spans="1:20" ht="15.75" hidden="1" customHeight="1">
      <c r="A223" s="1" t="str">
        <f t="shared" si="1"/>
        <v/>
      </c>
      <c r="B223" s="268" t="str">
        <f t="shared" si="14"/>
        <v>X</v>
      </c>
      <c r="C223" s="1"/>
      <c r="D223" s="27" t="str">
        <f>IF('ESA Input'!AH188="","",IF('ESA Input'!AH188="Yes",'ESA Input'!B188,"Ineligible"))</f>
        <v/>
      </c>
      <c r="E223" s="242" t="str">
        <f>IF('ESA Input'!AH188="","",'ESA Input'!AH188)</f>
        <v/>
      </c>
      <c r="F223" s="461" t="str">
        <f>IF('ESA Input'!AH188="","",IF('ESA Input'!AH188="YES",'ESA Input'!AG188,""))</f>
        <v/>
      </c>
      <c r="G223" s="462"/>
      <c r="H223" s="201" t="str">
        <f>IF('ESA Input'!AH188="","",IF('ESA Input'!AH188="Yes",'ESA Input'!J188,""))</f>
        <v/>
      </c>
      <c r="I223" s="227" t="str">
        <f>IF('ESA Input'!AH188="","",IF('ESA Input'!AH188="Yes",'ESA Input'!D188,""))</f>
        <v/>
      </c>
      <c r="J223" s="235" t="str">
        <f>IF('ESA Input'!AH188="","",IF('ESA Input'!AH188="Yes",'ESA Input'!E188,""))</f>
        <v/>
      </c>
      <c r="K223" s="29" t="str">
        <f>IF('ESA Input'!AH188="","",IF('ESA Input'!AH188="Yes",'ESA Input'!H188,""))</f>
        <v/>
      </c>
      <c r="L223" s="236" t="str">
        <f>IF('ESA Input'!AH188="","",IF('ESA Input'!AH188="Yes",'ESA Input'!G188,""))</f>
        <v/>
      </c>
      <c r="M223" s="31" t="str">
        <f t="shared" si="15"/>
        <v/>
      </c>
      <c r="N223" s="208" t="str">
        <f t="shared" si="16"/>
        <v/>
      </c>
      <c r="O223" s="209" t="str">
        <f t="shared" si="17"/>
        <v/>
      </c>
      <c r="P223" s="209" t="str">
        <f t="shared" si="18"/>
        <v/>
      </c>
      <c r="Q223" s="31" t="str">
        <f t="shared" si="19"/>
        <v/>
      </c>
      <c r="R223" s="129" t="s">
        <v>9</v>
      </c>
      <c r="S223" s="128" t="s">
        <v>9</v>
      </c>
      <c r="T223" s="1"/>
    </row>
    <row r="224" spans="1:20" ht="15.75" hidden="1" customHeight="1">
      <c r="A224" s="1" t="str">
        <f t="shared" si="1"/>
        <v/>
      </c>
      <c r="B224" s="268" t="str">
        <f t="shared" si="14"/>
        <v>X</v>
      </c>
      <c r="C224" s="1"/>
      <c r="D224" s="27" t="str">
        <f>IF('ESA Input'!AH189="","",IF('ESA Input'!AH189="Yes",'ESA Input'!B189,"Ineligible"))</f>
        <v/>
      </c>
      <c r="E224" s="242" t="str">
        <f>IF('ESA Input'!AH189="","",'ESA Input'!AH189)</f>
        <v/>
      </c>
      <c r="F224" s="461" t="str">
        <f>IF('ESA Input'!AH189="","",IF('ESA Input'!AH189="YES",'ESA Input'!AG189,""))</f>
        <v/>
      </c>
      <c r="G224" s="462"/>
      <c r="H224" s="201" t="str">
        <f>IF('ESA Input'!AH189="","",IF('ESA Input'!AH189="Yes",'ESA Input'!J189,""))</f>
        <v/>
      </c>
      <c r="I224" s="227" t="str">
        <f>IF('ESA Input'!AH189="","",IF('ESA Input'!AH189="Yes",'ESA Input'!D189,""))</f>
        <v/>
      </c>
      <c r="J224" s="235" t="str">
        <f>IF('ESA Input'!AH189="","",IF('ESA Input'!AH189="Yes",'ESA Input'!E189,""))</f>
        <v/>
      </c>
      <c r="K224" s="29" t="str">
        <f>IF('ESA Input'!AH189="","",IF('ESA Input'!AH189="Yes",'ESA Input'!H189,""))</f>
        <v/>
      </c>
      <c r="L224" s="236" t="str">
        <f>IF('ESA Input'!AH189="","",IF('ESA Input'!AH189="Yes",'ESA Input'!G189,""))</f>
        <v/>
      </c>
      <c r="M224" s="31" t="str">
        <f t="shared" si="15"/>
        <v/>
      </c>
      <c r="N224" s="208" t="str">
        <f t="shared" si="16"/>
        <v/>
      </c>
      <c r="O224" s="209" t="str">
        <f t="shared" si="17"/>
        <v/>
      </c>
      <c r="P224" s="209" t="str">
        <f t="shared" si="18"/>
        <v/>
      </c>
      <c r="Q224" s="31" t="str">
        <f t="shared" si="19"/>
        <v/>
      </c>
      <c r="R224" s="129" t="s">
        <v>9</v>
      </c>
      <c r="S224" s="128" t="s">
        <v>9</v>
      </c>
      <c r="T224" s="1"/>
    </row>
    <row r="225" spans="1:20" ht="15.75" hidden="1" customHeight="1">
      <c r="A225" s="1" t="str">
        <f t="shared" si="1"/>
        <v/>
      </c>
      <c r="B225" s="268" t="str">
        <f t="shared" si="14"/>
        <v>X</v>
      </c>
      <c r="C225" s="1"/>
      <c r="D225" s="27" t="str">
        <f>IF('ESA Input'!AH190="","",IF('ESA Input'!AH190="Yes",'ESA Input'!B190,"Ineligible"))</f>
        <v/>
      </c>
      <c r="E225" s="242" t="str">
        <f>IF('ESA Input'!AH190="","",'ESA Input'!AH190)</f>
        <v/>
      </c>
      <c r="F225" s="461" t="str">
        <f>IF('ESA Input'!AH190="","",IF('ESA Input'!AH190="YES",'ESA Input'!AG190,""))</f>
        <v/>
      </c>
      <c r="G225" s="462"/>
      <c r="H225" s="201" t="str">
        <f>IF('ESA Input'!AH190="","",IF('ESA Input'!AH190="Yes",'ESA Input'!J190,""))</f>
        <v/>
      </c>
      <c r="I225" s="227" t="str">
        <f>IF('ESA Input'!AH190="","",IF('ESA Input'!AH190="Yes",'ESA Input'!D190,""))</f>
        <v/>
      </c>
      <c r="J225" s="235" t="str">
        <f>IF('ESA Input'!AH190="","",IF('ESA Input'!AH190="Yes",'ESA Input'!E190,""))</f>
        <v/>
      </c>
      <c r="K225" s="29" t="str">
        <f>IF('ESA Input'!AH190="","",IF('ESA Input'!AH190="Yes",'ESA Input'!H190,""))</f>
        <v/>
      </c>
      <c r="L225" s="236" t="str">
        <f>IF('ESA Input'!AH190="","",IF('ESA Input'!AH190="Yes",'ESA Input'!G190,""))</f>
        <v/>
      </c>
      <c r="M225" s="31" t="str">
        <f t="shared" si="15"/>
        <v/>
      </c>
      <c r="N225" s="208" t="str">
        <f t="shared" si="16"/>
        <v/>
      </c>
      <c r="O225" s="209" t="str">
        <f t="shared" si="17"/>
        <v/>
      </c>
      <c r="P225" s="209" t="str">
        <f t="shared" si="18"/>
        <v/>
      </c>
      <c r="Q225" s="31" t="str">
        <f t="shared" si="19"/>
        <v/>
      </c>
      <c r="R225" s="129" t="s">
        <v>9</v>
      </c>
      <c r="S225" s="128" t="s">
        <v>9</v>
      </c>
      <c r="T225" s="1"/>
    </row>
    <row r="226" spans="1:20" ht="15.75" hidden="1" customHeight="1">
      <c r="A226" s="1" t="str">
        <f t="shared" si="1"/>
        <v/>
      </c>
      <c r="B226" s="268" t="str">
        <f t="shared" si="14"/>
        <v>X</v>
      </c>
      <c r="C226" s="1"/>
      <c r="D226" s="27" t="str">
        <f>IF('ESA Input'!AH191="","",IF('ESA Input'!AH191="Yes",'ESA Input'!B191,"Ineligible"))</f>
        <v/>
      </c>
      <c r="E226" s="242" t="str">
        <f>IF('ESA Input'!AH191="","",'ESA Input'!AH191)</f>
        <v/>
      </c>
      <c r="F226" s="461" t="str">
        <f>IF('ESA Input'!AH191="","",IF('ESA Input'!AH191="YES",'ESA Input'!AG191,""))</f>
        <v/>
      </c>
      <c r="G226" s="462"/>
      <c r="H226" s="201" t="str">
        <f>IF('ESA Input'!AH191="","",IF('ESA Input'!AH191="Yes",'ESA Input'!J191,""))</f>
        <v/>
      </c>
      <c r="I226" s="227" t="str">
        <f>IF('ESA Input'!AH191="","",IF('ESA Input'!AH191="Yes",'ESA Input'!D191,""))</f>
        <v/>
      </c>
      <c r="J226" s="235" t="str">
        <f>IF('ESA Input'!AH191="","",IF('ESA Input'!AH191="Yes",'ESA Input'!E191,""))</f>
        <v/>
      </c>
      <c r="K226" s="29" t="str">
        <f>IF('ESA Input'!AH191="","",IF('ESA Input'!AH191="Yes",'ESA Input'!H191,""))</f>
        <v/>
      </c>
      <c r="L226" s="236" t="str">
        <f>IF('ESA Input'!AH191="","",IF('ESA Input'!AH191="Yes",'ESA Input'!G191,""))</f>
        <v/>
      </c>
      <c r="M226" s="31" t="str">
        <f t="shared" si="15"/>
        <v/>
      </c>
      <c r="N226" s="208" t="str">
        <f t="shared" si="16"/>
        <v/>
      </c>
      <c r="O226" s="209" t="str">
        <f t="shared" si="17"/>
        <v/>
      </c>
      <c r="P226" s="209" t="str">
        <f t="shared" si="18"/>
        <v/>
      </c>
      <c r="Q226" s="31" t="str">
        <f t="shared" si="19"/>
        <v/>
      </c>
      <c r="R226" s="129" t="s">
        <v>9</v>
      </c>
      <c r="S226" s="128" t="s">
        <v>9</v>
      </c>
      <c r="T226" s="1"/>
    </row>
    <row r="227" spans="1:20" ht="15.75" hidden="1" customHeight="1">
      <c r="A227" s="1" t="str">
        <f t="shared" si="1"/>
        <v/>
      </c>
      <c r="B227" s="268" t="str">
        <f t="shared" si="14"/>
        <v>X</v>
      </c>
      <c r="C227" s="1"/>
      <c r="D227" s="27" t="str">
        <f>IF('ESA Input'!AH192="","",IF('ESA Input'!AH192="Yes",'ESA Input'!B192,"Ineligible"))</f>
        <v/>
      </c>
      <c r="E227" s="242" t="str">
        <f>IF('ESA Input'!AH192="","",'ESA Input'!AH192)</f>
        <v/>
      </c>
      <c r="F227" s="461" t="str">
        <f>IF('ESA Input'!AH192="","",IF('ESA Input'!AH192="YES",'ESA Input'!AG192,""))</f>
        <v/>
      </c>
      <c r="G227" s="462"/>
      <c r="H227" s="201" t="str">
        <f>IF('ESA Input'!AH192="","",IF('ESA Input'!AH192="Yes",'ESA Input'!J192,""))</f>
        <v/>
      </c>
      <c r="I227" s="227" t="str">
        <f>IF('ESA Input'!AH192="","",IF('ESA Input'!AH192="Yes",'ESA Input'!D192,""))</f>
        <v/>
      </c>
      <c r="J227" s="235" t="str">
        <f>IF('ESA Input'!AH192="","",IF('ESA Input'!AH192="Yes",'ESA Input'!E192,""))</f>
        <v/>
      </c>
      <c r="K227" s="29" t="str">
        <f>IF('ESA Input'!AH192="","",IF('ESA Input'!AH192="Yes",'ESA Input'!H192,""))</f>
        <v/>
      </c>
      <c r="L227" s="236" t="str">
        <f>IF('ESA Input'!AH192="","",IF('ESA Input'!AH192="Yes",'ESA Input'!G192,""))</f>
        <v/>
      </c>
      <c r="M227" s="31" t="str">
        <f t="shared" si="15"/>
        <v/>
      </c>
      <c r="N227" s="208" t="str">
        <f t="shared" si="16"/>
        <v/>
      </c>
      <c r="O227" s="209" t="str">
        <f t="shared" si="17"/>
        <v/>
      </c>
      <c r="P227" s="209" t="str">
        <f t="shared" si="18"/>
        <v/>
      </c>
      <c r="Q227" s="31" t="str">
        <f t="shared" si="19"/>
        <v/>
      </c>
      <c r="R227" s="129" t="s">
        <v>9</v>
      </c>
      <c r="S227" s="128" t="s">
        <v>9</v>
      </c>
      <c r="T227" s="1"/>
    </row>
    <row r="228" spans="1:20" ht="15.75" hidden="1" customHeight="1">
      <c r="A228" s="1" t="str">
        <f t="shared" si="1"/>
        <v/>
      </c>
      <c r="B228" s="268" t="str">
        <f t="shared" si="14"/>
        <v>X</v>
      </c>
      <c r="C228" s="1"/>
      <c r="D228" s="27" t="str">
        <f>IF('ESA Input'!AH193="","",IF('ESA Input'!AH193="Yes",'ESA Input'!B193,"Ineligible"))</f>
        <v/>
      </c>
      <c r="E228" s="242" t="str">
        <f>IF('ESA Input'!AH193="","",'ESA Input'!AH193)</f>
        <v/>
      </c>
      <c r="F228" s="461" t="str">
        <f>IF('ESA Input'!AH193="","",IF('ESA Input'!AH193="YES",'ESA Input'!AG193,""))</f>
        <v/>
      </c>
      <c r="G228" s="462"/>
      <c r="H228" s="201" t="str">
        <f>IF('ESA Input'!AH193="","",IF('ESA Input'!AH193="Yes",'ESA Input'!J193,""))</f>
        <v/>
      </c>
      <c r="I228" s="227" t="str">
        <f>IF('ESA Input'!AH193="","",IF('ESA Input'!AH193="Yes",'ESA Input'!D193,""))</f>
        <v/>
      </c>
      <c r="J228" s="235" t="str">
        <f>IF('ESA Input'!AH193="","",IF('ESA Input'!AH193="Yes",'ESA Input'!E193,""))</f>
        <v/>
      </c>
      <c r="K228" s="29" t="str">
        <f>IF('ESA Input'!AH193="","",IF('ESA Input'!AH193="Yes",'ESA Input'!H193,""))</f>
        <v/>
      </c>
      <c r="L228" s="236" t="str">
        <f>IF('ESA Input'!AH193="","",IF('ESA Input'!AH193="Yes",'ESA Input'!G193,""))</f>
        <v/>
      </c>
      <c r="M228" s="31" t="str">
        <f t="shared" si="15"/>
        <v/>
      </c>
      <c r="N228" s="208" t="str">
        <f t="shared" si="16"/>
        <v/>
      </c>
      <c r="O228" s="209" t="str">
        <f t="shared" si="17"/>
        <v/>
      </c>
      <c r="P228" s="209" t="str">
        <f t="shared" si="18"/>
        <v/>
      </c>
      <c r="Q228" s="31" t="str">
        <f t="shared" si="19"/>
        <v/>
      </c>
      <c r="R228" s="129" t="s">
        <v>9</v>
      </c>
      <c r="S228" s="128" t="s">
        <v>9</v>
      </c>
      <c r="T228" s="1"/>
    </row>
    <row r="229" spans="1:20" ht="15.75" hidden="1" customHeight="1">
      <c r="A229" s="1" t="str">
        <f t="shared" si="1"/>
        <v/>
      </c>
      <c r="B229" s="268" t="str">
        <f t="shared" si="14"/>
        <v>X</v>
      </c>
      <c r="C229" s="1"/>
      <c r="D229" s="27" t="str">
        <f>IF('ESA Input'!AH194="","",IF('ESA Input'!AH194="Yes",'ESA Input'!B194,"Ineligible"))</f>
        <v/>
      </c>
      <c r="E229" s="242" t="str">
        <f>IF('ESA Input'!AH194="","",'ESA Input'!AH194)</f>
        <v/>
      </c>
      <c r="F229" s="461" t="str">
        <f>IF('ESA Input'!AH194="","",IF('ESA Input'!AH194="YES",'ESA Input'!AG194,""))</f>
        <v/>
      </c>
      <c r="G229" s="462"/>
      <c r="H229" s="201" t="str">
        <f>IF('ESA Input'!AH194="","",IF('ESA Input'!AH194="Yes",'ESA Input'!J194,""))</f>
        <v/>
      </c>
      <c r="I229" s="227" t="str">
        <f>IF('ESA Input'!AH194="","",IF('ESA Input'!AH194="Yes",'ESA Input'!D194,""))</f>
        <v/>
      </c>
      <c r="J229" s="235" t="str">
        <f>IF('ESA Input'!AH194="","",IF('ESA Input'!AH194="Yes",'ESA Input'!E194,""))</f>
        <v/>
      </c>
      <c r="K229" s="29" t="str">
        <f>IF('ESA Input'!AH194="","",IF('ESA Input'!AH194="Yes",'ESA Input'!H194,""))</f>
        <v/>
      </c>
      <c r="L229" s="236" t="str">
        <f>IF('ESA Input'!AH194="","",IF('ESA Input'!AH194="Yes",'ESA Input'!G194,""))</f>
        <v/>
      </c>
      <c r="M229" s="31" t="str">
        <f t="shared" si="15"/>
        <v/>
      </c>
      <c r="N229" s="208" t="str">
        <f t="shared" si="16"/>
        <v/>
      </c>
      <c r="O229" s="209" t="str">
        <f t="shared" si="17"/>
        <v/>
      </c>
      <c r="P229" s="209" t="str">
        <f t="shared" si="18"/>
        <v/>
      </c>
      <c r="Q229" s="31" t="str">
        <f t="shared" si="19"/>
        <v/>
      </c>
      <c r="R229" s="129" t="s">
        <v>9</v>
      </c>
      <c r="S229" s="128" t="s">
        <v>9</v>
      </c>
      <c r="T229" s="1"/>
    </row>
    <row r="230" spans="1:20" ht="15.75" hidden="1" customHeight="1">
      <c r="A230" s="1" t="str">
        <f t="shared" si="1"/>
        <v/>
      </c>
      <c r="B230" s="268" t="str">
        <f t="shared" ref="B230:B293" si="20">IF(Q230&gt;M230,"+",IF(Q230&lt;M230,"-","X"))</f>
        <v>X</v>
      </c>
      <c r="C230" s="1"/>
      <c r="D230" s="27" t="str">
        <f>IF('ESA Input'!AH195="","",IF('ESA Input'!AH195="Yes",'ESA Input'!B195,"Ineligible"))</f>
        <v/>
      </c>
      <c r="E230" s="242" t="str">
        <f>IF('ESA Input'!AH195="","",'ESA Input'!AH195)</f>
        <v/>
      </c>
      <c r="F230" s="461" t="str">
        <f>IF('ESA Input'!AH195="","",IF('ESA Input'!AH195="YES",'ESA Input'!AG195,""))</f>
        <v/>
      </c>
      <c r="G230" s="462"/>
      <c r="H230" s="201" t="str">
        <f>IF('ESA Input'!AH195="","",IF('ESA Input'!AH195="Yes",'ESA Input'!J195,""))</f>
        <v/>
      </c>
      <c r="I230" s="227" t="str">
        <f>IF('ESA Input'!AH195="","",IF('ESA Input'!AH195="Yes",'ESA Input'!D195,""))</f>
        <v/>
      </c>
      <c r="J230" s="235" t="str">
        <f>IF('ESA Input'!AH195="","",IF('ESA Input'!AH195="Yes",'ESA Input'!E195,""))</f>
        <v/>
      </c>
      <c r="K230" s="29" t="str">
        <f>IF('ESA Input'!AH195="","",IF('ESA Input'!AH195="Yes",'ESA Input'!H195,""))</f>
        <v/>
      </c>
      <c r="L230" s="236" t="str">
        <f>IF('ESA Input'!AH195="","",IF('ESA Input'!AH195="Yes",'ESA Input'!G195,""))</f>
        <v/>
      </c>
      <c r="M230" s="31" t="str">
        <f t="shared" si="15"/>
        <v/>
      </c>
      <c r="N230" s="208" t="str">
        <f t="shared" si="16"/>
        <v/>
      </c>
      <c r="O230" s="209" t="str">
        <f t="shared" si="17"/>
        <v/>
      </c>
      <c r="P230" s="209" t="str">
        <f t="shared" si="18"/>
        <v/>
      </c>
      <c r="Q230" s="31" t="str">
        <f t="shared" si="19"/>
        <v/>
      </c>
      <c r="R230" s="129" t="s">
        <v>9</v>
      </c>
      <c r="S230" s="128" t="s">
        <v>9</v>
      </c>
      <c r="T230" s="1"/>
    </row>
    <row r="231" spans="1:20" ht="15.75" hidden="1" customHeight="1">
      <c r="A231" s="1" t="str">
        <f t="shared" si="1"/>
        <v/>
      </c>
      <c r="B231" s="268" t="str">
        <f t="shared" si="20"/>
        <v>X</v>
      </c>
      <c r="C231" s="1"/>
      <c r="D231" s="27" t="str">
        <f>IF('ESA Input'!AH196="","",IF('ESA Input'!AH196="Yes",'ESA Input'!B196,"Ineligible"))</f>
        <v/>
      </c>
      <c r="E231" s="242" t="str">
        <f>IF('ESA Input'!AH196="","",'ESA Input'!AH196)</f>
        <v/>
      </c>
      <c r="F231" s="461" t="str">
        <f>IF('ESA Input'!AH196="","",IF('ESA Input'!AH196="YES",'ESA Input'!AG196,""))</f>
        <v/>
      </c>
      <c r="G231" s="462"/>
      <c r="H231" s="201" t="str">
        <f>IF('ESA Input'!AH196="","",IF('ESA Input'!AH196="Yes",'ESA Input'!J196,""))</f>
        <v/>
      </c>
      <c r="I231" s="227" t="str">
        <f>IF('ESA Input'!AH196="","",IF('ESA Input'!AH196="Yes",'ESA Input'!D196,""))</f>
        <v/>
      </c>
      <c r="J231" s="235" t="str">
        <f>IF('ESA Input'!AH196="","",IF('ESA Input'!AH196="Yes",'ESA Input'!E196,""))</f>
        <v/>
      </c>
      <c r="K231" s="29" t="str">
        <f>IF('ESA Input'!AH196="","",IF('ESA Input'!AH196="Yes",'ESA Input'!H196,""))</f>
        <v/>
      </c>
      <c r="L231" s="236" t="str">
        <f>IF('ESA Input'!AH196="","",IF('ESA Input'!AH196="Yes",'ESA Input'!G196,""))</f>
        <v/>
      </c>
      <c r="M231" s="31" t="str">
        <f t="shared" ref="M231:M294" si="21">IF($D231="","",SUM(J231:L231))</f>
        <v/>
      </c>
      <c r="N231" s="208" t="str">
        <f t="shared" ref="N231:N294" si="22">J231</f>
        <v/>
      </c>
      <c r="O231" s="209" t="str">
        <f t="shared" ref="O231:O294" si="23">K231</f>
        <v/>
      </c>
      <c r="P231" s="209" t="str">
        <f t="shared" ref="P231:P294" si="24">L231</f>
        <v/>
      </c>
      <c r="Q231" s="31" t="str">
        <f t="shared" ref="Q231:Q294" si="25">IF($D231="","",SUM(N231:P231))</f>
        <v/>
      </c>
      <c r="R231" s="129" t="s">
        <v>9</v>
      </c>
      <c r="S231" s="128" t="s">
        <v>9</v>
      </c>
      <c r="T231" s="1"/>
    </row>
    <row r="232" spans="1:20" ht="15.75" hidden="1" customHeight="1">
      <c r="A232" s="1" t="str">
        <f t="shared" si="1"/>
        <v/>
      </c>
      <c r="B232" s="268" t="str">
        <f t="shared" si="20"/>
        <v>X</v>
      </c>
      <c r="C232" s="1"/>
      <c r="D232" s="27" t="str">
        <f>IF('ESA Input'!AH197="","",IF('ESA Input'!AH197="Yes",'ESA Input'!B197,"Ineligible"))</f>
        <v/>
      </c>
      <c r="E232" s="242" t="str">
        <f>IF('ESA Input'!AH197="","",'ESA Input'!AH197)</f>
        <v/>
      </c>
      <c r="F232" s="461" t="str">
        <f>IF('ESA Input'!AH197="","",IF('ESA Input'!AH197="YES",'ESA Input'!AG197,""))</f>
        <v/>
      </c>
      <c r="G232" s="462"/>
      <c r="H232" s="201" t="str">
        <f>IF('ESA Input'!AH197="","",IF('ESA Input'!AH197="Yes",'ESA Input'!J197,""))</f>
        <v/>
      </c>
      <c r="I232" s="227" t="str">
        <f>IF('ESA Input'!AH197="","",IF('ESA Input'!AH197="Yes",'ESA Input'!D197,""))</f>
        <v/>
      </c>
      <c r="J232" s="235" t="str">
        <f>IF('ESA Input'!AH197="","",IF('ESA Input'!AH197="Yes",'ESA Input'!E197,""))</f>
        <v/>
      </c>
      <c r="K232" s="29" t="str">
        <f>IF('ESA Input'!AH197="","",IF('ESA Input'!AH197="Yes",'ESA Input'!H197,""))</f>
        <v/>
      </c>
      <c r="L232" s="236" t="str">
        <f>IF('ESA Input'!AH197="","",IF('ESA Input'!AH197="Yes",'ESA Input'!G197,""))</f>
        <v/>
      </c>
      <c r="M232" s="31" t="str">
        <f t="shared" si="21"/>
        <v/>
      </c>
      <c r="N232" s="208" t="str">
        <f t="shared" si="22"/>
        <v/>
      </c>
      <c r="O232" s="209" t="str">
        <f t="shared" si="23"/>
        <v/>
      </c>
      <c r="P232" s="209" t="str">
        <f t="shared" si="24"/>
        <v/>
      </c>
      <c r="Q232" s="31" t="str">
        <f t="shared" si="25"/>
        <v/>
      </c>
      <c r="R232" s="129" t="s">
        <v>9</v>
      </c>
      <c r="S232" s="128" t="s">
        <v>9</v>
      </c>
      <c r="T232" s="1"/>
    </row>
    <row r="233" spans="1:20" ht="15.75" hidden="1" customHeight="1">
      <c r="A233" s="1" t="str">
        <f t="shared" si="1"/>
        <v/>
      </c>
      <c r="B233" s="268" t="str">
        <f t="shared" si="20"/>
        <v>X</v>
      </c>
      <c r="C233" s="1"/>
      <c r="D233" s="27" t="str">
        <f>IF('ESA Input'!AH198="","",IF('ESA Input'!AH198="Yes",'ESA Input'!B198,"Ineligible"))</f>
        <v/>
      </c>
      <c r="E233" s="242" t="str">
        <f>IF('ESA Input'!AH198="","",'ESA Input'!AH198)</f>
        <v/>
      </c>
      <c r="F233" s="461" t="str">
        <f>IF('ESA Input'!AH198="","",IF('ESA Input'!AH198="YES",'ESA Input'!AG198,""))</f>
        <v/>
      </c>
      <c r="G233" s="462"/>
      <c r="H233" s="201" t="str">
        <f>IF('ESA Input'!AH198="","",IF('ESA Input'!AH198="Yes",'ESA Input'!J198,""))</f>
        <v/>
      </c>
      <c r="I233" s="227" t="str">
        <f>IF('ESA Input'!AH198="","",IF('ESA Input'!AH198="Yes",'ESA Input'!D198,""))</f>
        <v/>
      </c>
      <c r="J233" s="235" t="str">
        <f>IF('ESA Input'!AH198="","",IF('ESA Input'!AH198="Yes",'ESA Input'!E198,""))</f>
        <v/>
      </c>
      <c r="K233" s="29" t="str">
        <f>IF('ESA Input'!AH198="","",IF('ESA Input'!AH198="Yes",'ESA Input'!H198,""))</f>
        <v/>
      </c>
      <c r="L233" s="236" t="str">
        <f>IF('ESA Input'!AH198="","",IF('ESA Input'!AH198="Yes",'ESA Input'!G198,""))</f>
        <v/>
      </c>
      <c r="M233" s="31" t="str">
        <f t="shared" si="21"/>
        <v/>
      </c>
      <c r="N233" s="208" t="str">
        <f t="shared" si="22"/>
        <v/>
      </c>
      <c r="O233" s="209" t="str">
        <f t="shared" si="23"/>
        <v/>
      </c>
      <c r="P233" s="209" t="str">
        <f t="shared" si="24"/>
        <v/>
      </c>
      <c r="Q233" s="31" t="str">
        <f t="shared" si="25"/>
        <v/>
      </c>
      <c r="R233" s="129" t="s">
        <v>9</v>
      </c>
      <c r="S233" s="128" t="s">
        <v>9</v>
      </c>
      <c r="T233" s="1"/>
    </row>
    <row r="234" spans="1:20" ht="15.75" hidden="1" customHeight="1">
      <c r="A234" s="1" t="str">
        <f t="shared" si="1"/>
        <v/>
      </c>
      <c r="B234" s="268" t="str">
        <f t="shared" si="20"/>
        <v>X</v>
      </c>
      <c r="C234" s="1"/>
      <c r="D234" s="27" t="str">
        <f>IF('ESA Input'!AH199="","",IF('ESA Input'!AH199="Yes",'ESA Input'!B199,"Ineligible"))</f>
        <v/>
      </c>
      <c r="E234" s="242" t="str">
        <f>IF('ESA Input'!AH199="","",'ESA Input'!AH199)</f>
        <v/>
      </c>
      <c r="F234" s="461" t="str">
        <f>IF('ESA Input'!AH199="","",IF('ESA Input'!AH199="YES",'ESA Input'!AG199,""))</f>
        <v/>
      </c>
      <c r="G234" s="462"/>
      <c r="H234" s="201" t="str">
        <f>IF('ESA Input'!AH199="","",IF('ESA Input'!AH199="Yes",'ESA Input'!J199,""))</f>
        <v/>
      </c>
      <c r="I234" s="227" t="str">
        <f>IF('ESA Input'!AH199="","",IF('ESA Input'!AH199="Yes",'ESA Input'!D199,""))</f>
        <v/>
      </c>
      <c r="J234" s="235" t="str">
        <f>IF('ESA Input'!AH199="","",IF('ESA Input'!AH199="Yes",'ESA Input'!E199,""))</f>
        <v/>
      </c>
      <c r="K234" s="29" t="str">
        <f>IF('ESA Input'!AH199="","",IF('ESA Input'!AH199="Yes",'ESA Input'!H199,""))</f>
        <v/>
      </c>
      <c r="L234" s="236" t="str">
        <f>IF('ESA Input'!AH199="","",IF('ESA Input'!AH199="Yes",'ESA Input'!G199,""))</f>
        <v/>
      </c>
      <c r="M234" s="31" t="str">
        <f t="shared" si="21"/>
        <v/>
      </c>
      <c r="N234" s="208" t="str">
        <f t="shared" si="22"/>
        <v/>
      </c>
      <c r="O234" s="209" t="str">
        <f t="shared" si="23"/>
        <v/>
      </c>
      <c r="P234" s="209" t="str">
        <f t="shared" si="24"/>
        <v/>
      </c>
      <c r="Q234" s="31" t="str">
        <f t="shared" si="25"/>
        <v/>
      </c>
      <c r="R234" s="129" t="s">
        <v>9</v>
      </c>
      <c r="S234" s="128" t="s">
        <v>9</v>
      </c>
      <c r="T234" s="1"/>
    </row>
    <row r="235" spans="1:20" ht="15.75" hidden="1" customHeight="1">
      <c r="A235" s="1" t="str">
        <f t="shared" si="1"/>
        <v/>
      </c>
      <c r="B235" s="268" t="str">
        <f t="shared" si="20"/>
        <v>X</v>
      </c>
      <c r="C235" s="1"/>
      <c r="D235" s="27" t="str">
        <f>IF('ESA Input'!AH200="","",IF('ESA Input'!AH200="Yes",'ESA Input'!B200,"Ineligible"))</f>
        <v/>
      </c>
      <c r="E235" s="242" t="str">
        <f>IF('ESA Input'!AH200="","",'ESA Input'!AH200)</f>
        <v/>
      </c>
      <c r="F235" s="461" t="str">
        <f>IF('ESA Input'!AH200="","",IF('ESA Input'!AH200="YES",'ESA Input'!AG200,""))</f>
        <v/>
      </c>
      <c r="G235" s="462"/>
      <c r="H235" s="201" t="str">
        <f>IF('ESA Input'!AH200="","",IF('ESA Input'!AH200="Yes",'ESA Input'!J200,""))</f>
        <v/>
      </c>
      <c r="I235" s="227" t="str">
        <f>IF('ESA Input'!AH200="","",IF('ESA Input'!AH200="Yes",'ESA Input'!D200,""))</f>
        <v/>
      </c>
      <c r="J235" s="235" t="str">
        <f>IF('ESA Input'!AH200="","",IF('ESA Input'!AH200="Yes",'ESA Input'!E200,""))</f>
        <v/>
      </c>
      <c r="K235" s="29" t="str">
        <f>IF('ESA Input'!AH200="","",IF('ESA Input'!AH200="Yes",'ESA Input'!H200,""))</f>
        <v/>
      </c>
      <c r="L235" s="236" t="str">
        <f>IF('ESA Input'!AH200="","",IF('ESA Input'!AH200="Yes",'ESA Input'!G200,""))</f>
        <v/>
      </c>
      <c r="M235" s="31" t="str">
        <f t="shared" si="21"/>
        <v/>
      </c>
      <c r="N235" s="208" t="str">
        <f t="shared" si="22"/>
        <v/>
      </c>
      <c r="O235" s="209" t="str">
        <f t="shared" si="23"/>
        <v/>
      </c>
      <c r="P235" s="209" t="str">
        <f t="shared" si="24"/>
        <v/>
      </c>
      <c r="Q235" s="31" t="str">
        <f t="shared" si="25"/>
        <v/>
      </c>
      <c r="R235" s="129" t="s">
        <v>9</v>
      </c>
      <c r="S235" s="128" t="s">
        <v>9</v>
      </c>
      <c r="T235" s="1"/>
    </row>
    <row r="236" spans="1:20" ht="15.75" hidden="1" customHeight="1">
      <c r="A236" s="1" t="str">
        <f t="shared" si="1"/>
        <v/>
      </c>
      <c r="B236" s="268" t="str">
        <f t="shared" si="20"/>
        <v>X</v>
      </c>
      <c r="C236" s="1"/>
      <c r="D236" s="27" t="str">
        <f>IF('ESA Input'!AH201="","",IF('ESA Input'!AH201="Yes",'ESA Input'!B201,"Ineligible"))</f>
        <v/>
      </c>
      <c r="E236" s="242" t="str">
        <f>IF('ESA Input'!AH201="","",'ESA Input'!AH201)</f>
        <v/>
      </c>
      <c r="F236" s="461" t="str">
        <f>IF('ESA Input'!AH201="","",IF('ESA Input'!AH201="YES",'ESA Input'!AG201,""))</f>
        <v/>
      </c>
      <c r="G236" s="462"/>
      <c r="H236" s="201" t="str">
        <f>IF('ESA Input'!AH201="","",IF('ESA Input'!AH201="Yes",'ESA Input'!J201,""))</f>
        <v/>
      </c>
      <c r="I236" s="227" t="str">
        <f>IF('ESA Input'!AH201="","",IF('ESA Input'!AH201="Yes",'ESA Input'!D201,""))</f>
        <v/>
      </c>
      <c r="J236" s="235" t="str">
        <f>IF('ESA Input'!AH201="","",IF('ESA Input'!AH201="Yes",'ESA Input'!E201,""))</f>
        <v/>
      </c>
      <c r="K236" s="29" t="str">
        <f>IF('ESA Input'!AH201="","",IF('ESA Input'!AH201="Yes",'ESA Input'!H201,""))</f>
        <v/>
      </c>
      <c r="L236" s="236" t="str">
        <f>IF('ESA Input'!AH201="","",IF('ESA Input'!AH201="Yes",'ESA Input'!G201,""))</f>
        <v/>
      </c>
      <c r="M236" s="31" t="str">
        <f t="shared" si="21"/>
        <v/>
      </c>
      <c r="N236" s="208" t="str">
        <f t="shared" si="22"/>
        <v/>
      </c>
      <c r="O236" s="209" t="str">
        <f t="shared" si="23"/>
        <v/>
      </c>
      <c r="P236" s="209" t="str">
        <f t="shared" si="24"/>
        <v/>
      </c>
      <c r="Q236" s="31" t="str">
        <f t="shared" si="25"/>
        <v/>
      </c>
      <c r="R236" s="129" t="s">
        <v>9</v>
      </c>
      <c r="S236" s="128" t="s">
        <v>9</v>
      </c>
      <c r="T236" s="1"/>
    </row>
    <row r="237" spans="1:20" ht="15.75" hidden="1" customHeight="1">
      <c r="A237" s="1" t="str">
        <f t="shared" si="1"/>
        <v/>
      </c>
      <c r="B237" s="268" t="str">
        <f t="shared" si="20"/>
        <v>X</v>
      </c>
      <c r="C237" s="1"/>
      <c r="D237" s="27" t="str">
        <f>IF('ESA Input'!AH202="","",IF('ESA Input'!AH202="Yes",'ESA Input'!B202,"Ineligible"))</f>
        <v/>
      </c>
      <c r="E237" s="242" t="str">
        <f>IF('ESA Input'!AH202="","",'ESA Input'!AH202)</f>
        <v/>
      </c>
      <c r="F237" s="461" t="str">
        <f>IF('ESA Input'!AH202="","",IF('ESA Input'!AH202="YES",'ESA Input'!AG202,""))</f>
        <v/>
      </c>
      <c r="G237" s="462"/>
      <c r="H237" s="201" t="str">
        <f>IF('ESA Input'!AH202="","",IF('ESA Input'!AH202="Yes",'ESA Input'!J202,""))</f>
        <v/>
      </c>
      <c r="I237" s="227" t="str">
        <f>IF('ESA Input'!AH202="","",IF('ESA Input'!AH202="Yes",'ESA Input'!D202,""))</f>
        <v/>
      </c>
      <c r="J237" s="235" t="str">
        <f>IF('ESA Input'!AH202="","",IF('ESA Input'!AH202="Yes",'ESA Input'!E202,""))</f>
        <v/>
      </c>
      <c r="K237" s="29" t="str">
        <f>IF('ESA Input'!AH202="","",IF('ESA Input'!AH202="Yes",'ESA Input'!H202,""))</f>
        <v/>
      </c>
      <c r="L237" s="236" t="str">
        <f>IF('ESA Input'!AH202="","",IF('ESA Input'!AH202="Yes",'ESA Input'!G202,""))</f>
        <v/>
      </c>
      <c r="M237" s="31" t="str">
        <f t="shared" si="21"/>
        <v/>
      </c>
      <c r="N237" s="208" t="str">
        <f t="shared" si="22"/>
        <v/>
      </c>
      <c r="O237" s="209" t="str">
        <f t="shared" si="23"/>
        <v/>
      </c>
      <c r="P237" s="209" t="str">
        <f t="shared" si="24"/>
        <v/>
      </c>
      <c r="Q237" s="31" t="str">
        <f t="shared" si="25"/>
        <v/>
      </c>
      <c r="R237" s="129" t="s">
        <v>9</v>
      </c>
      <c r="S237" s="128" t="s">
        <v>9</v>
      </c>
      <c r="T237" s="1"/>
    </row>
    <row r="238" spans="1:20" ht="15.75" hidden="1" customHeight="1">
      <c r="A238" s="1" t="str">
        <f t="shared" si="1"/>
        <v/>
      </c>
      <c r="B238" s="268" t="str">
        <f t="shared" si="20"/>
        <v>X</v>
      </c>
      <c r="C238" s="1"/>
      <c r="D238" s="27" t="str">
        <f>IF('ESA Input'!AH203="","",IF('ESA Input'!AH203="Yes",'ESA Input'!B203,"Ineligible"))</f>
        <v/>
      </c>
      <c r="E238" s="242" t="str">
        <f>IF('ESA Input'!AH203="","",'ESA Input'!AH203)</f>
        <v/>
      </c>
      <c r="F238" s="461" t="str">
        <f>IF('ESA Input'!AH203="","",IF('ESA Input'!AH203="YES",'ESA Input'!AG203,""))</f>
        <v/>
      </c>
      <c r="G238" s="462"/>
      <c r="H238" s="201" t="str">
        <f>IF('ESA Input'!AH203="","",IF('ESA Input'!AH203="Yes",'ESA Input'!J203,""))</f>
        <v/>
      </c>
      <c r="I238" s="227" t="str">
        <f>IF('ESA Input'!AH203="","",IF('ESA Input'!AH203="Yes",'ESA Input'!D203,""))</f>
        <v/>
      </c>
      <c r="J238" s="235" t="str">
        <f>IF('ESA Input'!AH203="","",IF('ESA Input'!AH203="Yes",'ESA Input'!E203,""))</f>
        <v/>
      </c>
      <c r="K238" s="29" t="str">
        <f>IF('ESA Input'!AH203="","",IF('ESA Input'!AH203="Yes",'ESA Input'!H203,""))</f>
        <v/>
      </c>
      <c r="L238" s="236" t="str">
        <f>IF('ESA Input'!AH203="","",IF('ESA Input'!AH203="Yes",'ESA Input'!G203,""))</f>
        <v/>
      </c>
      <c r="M238" s="31" t="str">
        <f t="shared" si="21"/>
        <v/>
      </c>
      <c r="N238" s="208" t="str">
        <f t="shared" si="22"/>
        <v/>
      </c>
      <c r="O238" s="209" t="str">
        <f t="shared" si="23"/>
        <v/>
      </c>
      <c r="P238" s="209" t="str">
        <f t="shared" si="24"/>
        <v/>
      </c>
      <c r="Q238" s="31" t="str">
        <f t="shared" si="25"/>
        <v/>
      </c>
      <c r="R238" s="129" t="s">
        <v>9</v>
      </c>
      <c r="S238" s="128" t="s">
        <v>9</v>
      </c>
      <c r="T238" s="1"/>
    </row>
    <row r="239" spans="1:20" ht="15.75" hidden="1" customHeight="1">
      <c r="A239" s="1" t="str">
        <f t="shared" si="1"/>
        <v/>
      </c>
      <c r="B239" s="268" t="str">
        <f t="shared" si="20"/>
        <v>X</v>
      </c>
      <c r="C239" s="1"/>
      <c r="D239" s="27" t="str">
        <f>IF('ESA Input'!AH204="","",IF('ESA Input'!AH204="Yes",'ESA Input'!B204,"Ineligible"))</f>
        <v/>
      </c>
      <c r="E239" s="242" t="str">
        <f>IF('ESA Input'!AH204="","",'ESA Input'!AH204)</f>
        <v/>
      </c>
      <c r="F239" s="461" t="str">
        <f>IF('ESA Input'!AH204="","",IF('ESA Input'!AH204="YES",'ESA Input'!AG204,""))</f>
        <v/>
      </c>
      <c r="G239" s="462"/>
      <c r="H239" s="201" t="str">
        <f>IF('ESA Input'!AH204="","",IF('ESA Input'!AH204="Yes",'ESA Input'!J204,""))</f>
        <v/>
      </c>
      <c r="I239" s="227" t="str">
        <f>IF('ESA Input'!AH204="","",IF('ESA Input'!AH204="Yes",'ESA Input'!D204,""))</f>
        <v/>
      </c>
      <c r="J239" s="235" t="str">
        <f>IF('ESA Input'!AH204="","",IF('ESA Input'!AH204="Yes",'ESA Input'!E204,""))</f>
        <v/>
      </c>
      <c r="K239" s="29" t="str">
        <f>IF('ESA Input'!AH204="","",IF('ESA Input'!AH204="Yes",'ESA Input'!H204,""))</f>
        <v/>
      </c>
      <c r="L239" s="236" t="str">
        <f>IF('ESA Input'!AH204="","",IF('ESA Input'!AH204="Yes",'ESA Input'!G204,""))</f>
        <v/>
      </c>
      <c r="M239" s="31" t="str">
        <f t="shared" si="21"/>
        <v/>
      </c>
      <c r="N239" s="208" t="str">
        <f t="shared" si="22"/>
        <v/>
      </c>
      <c r="O239" s="209" t="str">
        <f t="shared" si="23"/>
        <v/>
      </c>
      <c r="P239" s="209" t="str">
        <f t="shared" si="24"/>
        <v/>
      </c>
      <c r="Q239" s="31" t="str">
        <f t="shared" si="25"/>
        <v/>
      </c>
      <c r="R239" s="129" t="s">
        <v>9</v>
      </c>
      <c r="S239" s="128" t="s">
        <v>9</v>
      </c>
      <c r="T239" s="1"/>
    </row>
    <row r="240" spans="1:20" ht="15.75" hidden="1" customHeight="1">
      <c r="A240" s="1" t="str">
        <f t="shared" si="1"/>
        <v/>
      </c>
      <c r="B240" s="268" t="str">
        <f t="shared" si="20"/>
        <v>X</v>
      </c>
      <c r="C240" s="1"/>
      <c r="D240" s="27" t="str">
        <f>IF('ESA Input'!AH205="","",IF('ESA Input'!AH205="Yes",'ESA Input'!B205,"Ineligible"))</f>
        <v/>
      </c>
      <c r="E240" s="242" t="str">
        <f>IF('ESA Input'!AH205="","",'ESA Input'!AH205)</f>
        <v/>
      </c>
      <c r="F240" s="461" t="str">
        <f>IF('ESA Input'!AH205="","",IF('ESA Input'!AH205="YES",'ESA Input'!AG205,""))</f>
        <v/>
      </c>
      <c r="G240" s="462"/>
      <c r="H240" s="201" t="str">
        <f>IF('ESA Input'!AH205="","",IF('ESA Input'!AH205="Yes",'ESA Input'!J205,""))</f>
        <v/>
      </c>
      <c r="I240" s="227" t="str">
        <f>IF('ESA Input'!AH205="","",IF('ESA Input'!AH205="Yes",'ESA Input'!D205,""))</f>
        <v/>
      </c>
      <c r="J240" s="235" t="str">
        <f>IF('ESA Input'!AH205="","",IF('ESA Input'!AH205="Yes",'ESA Input'!E205,""))</f>
        <v/>
      </c>
      <c r="K240" s="29" t="str">
        <f>IF('ESA Input'!AH205="","",IF('ESA Input'!AH205="Yes",'ESA Input'!H205,""))</f>
        <v/>
      </c>
      <c r="L240" s="236" t="str">
        <f>IF('ESA Input'!AH205="","",IF('ESA Input'!AH205="Yes",'ESA Input'!G205,""))</f>
        <v/>
      </c>
      <c r="M240" s="31" t="str">
        <f t="shared" si="21"/>
        <v/>
      </c>
      <c r="N240" s="208" t="str">
        <f t="shared" si="22"/>
        <v/>
      </c>
      <c r="O240" s="209" t="str">
        <f t="shared" si="23"/>
        <v/>
      </c>
      <c r="P240" s="209" t="str">
        <f t="shared" si="24"/>
        <v/>
      </c>
      <c r="Q240" s="31" t="str">
        <f t="shared" si="25"/>
        <v/>
      </c>
      <c r="R240" s="129" t="s">
        <v>9</v>
      </c>
      <c r="S240" s="128" t="s">
        <v>9</v>
      </c>
      <c r="T240" s="1"/>
    </row>
    <row r="241" spans="1:20" ht="15.75" hidden="1" customHeight="1">
      <c r="A241" s="1" t="str">
        <f t="shared" si="1"/>
        <v/>
      </c>
      <c r="B241" s="268" t="str">
        <f t="shared" si="20"/>
        <v>X</v>
      </c>
      <c r="C241" s="1"/>
      <c r="D241" s="27" t="str">
        <f>IF('ESA Input'!AH206="","",IF('ESA Input'!AH206="Yes",'ESA Input'!B206,"Ineligible"))</f>
        <v/>
      </c>
      <c r="E241" s="242" t="str">
        <f>IF('ESA Input'!AH206="","",'ESA Input'!AH206)</f>
        <v/>
      </c>
      <c r="F241" s="461" t="str">
        <f>IF('ESA Input'!AH206="","",IF('ESA Input'!AH206="YES",'ESA Input'!AG206,""))</f>
        <v/>
      </c>
      <c r="G241" s="462"/>
      <c r="H241" s="201" t="str">
        <f>IF('ESA Input'!AH206="","",IF('ESA Input'!AH206="Yes",'ESA Input'!J206,""))</f>
        <v/>
      </c>
      <c r="I241" s="227" t="str">
        <f>IF('ESA Input'!AH206="","",IF('ESA Input'!AH206="Yes",'ESA Input'!D206,""))</f>
        <v/>
      </c>
      <c r="J241" s="235" t="str">
        <f>IF('ESA Input'!AH206="","",IF('ESA Input'!AH206="Yes",'ESA Input'!E206,""))</f>
        <v/>
      </c>
      <c r="K241" s="29" t="str">
        <f>IF('ESA Input'!AH206="","",IF('ESA Input'!AH206="Yes",'ESA Input'!H206,""))</f>
        <v/>
      </c>
      <c r="L241" s="236" t="str">
        <f>IF('ESA Input'!AH206="","",IF('ESA Input'!AH206="Yes",'ESA Input'!G206,""))</f>
        <v/>
      </c>
      <c r="M241" s="31" t="str">
        <f t="shared" si="21"/>
        <v/>
      </c>
      <c r="N241" s="208" t="str">
        <f t="shared" si="22"/>
        <v/>
      </c>
      <c r="O241" s="209" t="str">
        <f t="shared" si="23"/>
        <v/>
      </c>
      <c r="P241" s="209" t="str">
        <f t="shared" si="24"/>
        <v/>
      </c>
      <c r="Q241" s="31" t="str">
        <f t="shared" si="25"/>
        <v/>
      </c>
      <c r="R241" s="129" t="s">
        <v>9</v>
      </c>
      <c r="S241" s="128" t="s">
        <v>9</v>
      </c>
      <c r="T241" s="1"/>
    </row>
    <row r="242" spans="1:20" ht="15.75" hidden="1" customHeight="1">
      <c r="A242" s="1" t="str">
        <f t="shared" si="1"/>
        <v/>
      </c>
      <c r="B242" s="268" t="str">
        <f t="shared" si="20"/>
        <v>X</v>
      </c>
      <c r="C242" s="1"/>
      <c r="D242" s="27" t="str">
        <f>IF('ESA Input'!AH207="","",IF('ESA Input'!AH207="Yes",'ESA Input'!B207,"Ineligible"))</f>
        <v/>
      </c>
      <c r="E242" s="242" t="str">
        <f>IF('ESA Input'!AH207="","",'ESA Input'!AH207)</f>
        <v/>
      </c>
      <c r="F242" s="461" t="str">
        <f>IF('ESA Input'!AH207="","",IF('ESA Input'!AH207="YES",'ESA Input'!AG207,""))</f>
        <v/>
      </c>
      <c r="G242" s="462"/>
      <c r="H242" s="201" t="str">
        <f>IF('ESA Input'!AH207="","",IF('ESA Input'!AH207="Yes",'ESA Input'!J207,""))</f>
        <v/>
      </c>
      <c r="I242" s="227" t="str">
        <f>IF('ESA Input'!AH207="","",IF('ESA Input'!AH207="Yes",'ESA Input'!D207,""))</f>
        <v/>
      </c>
      <c r="J242" s="235" t="str">
        <f>IF('ESA Input'!AH207="","",IF('ESA Input'!AH207="Yes",'ESA Input'!E207,""))</f>
        <v/>
      </c>
      <c r="K242" s="29" t="str">
        <f>IF('ESA Input'!AH207="","",IF('ESA Input'!AH207="Yes",'ESA Input'!H207,""))</f>
        <v/>
      </c>
      <c r="L242" s="236" t="str">
        <f>IF('ESA Input'!AH207="","",IF('ESA Input'!AH207="Yes",'ESA Input'!G207,""))</f>
        <v/>
      </c>
      <c r="M242" s="31" t="str">
        <f t="shared" si="21"/>
        <v/>
      </c>
      <c r="N242" s="208" t="str">
        <f t="shared" si="22"/>
        <v/>
      </c>
      <c r="O242" s="209" t="str">
        <f t="shared" si="23"/>
        <v/>
      </c>
      <c r="P242" s="209" t="str">
        <f t="shared" si="24"/>
        <v/>
      </c>
      <c r="Q242" s="31" t="str">
        <f t="shared" si="25"/>
        <v/>
      </c>
      <c r="R242" s="129" t="s">
        <v>9</v>
      </c>
      <c r="S242" s="128" t="s">
        <v>9</v>
      </c>
      <c r="T242" s="1"/>
    </row>
    <row r="243" spans="1:20" ht="15.75" hidden="1" customHeight="1">
      <c r="A243" s="1" t="str">
        <f t="shared" si="1"/>
        <v/>
      </c>
      <c r="B243" s="268" t="str">
        <f t="shared" si="20"/>
        <v>X</v>
      </c>
      <c r="C243" s="1"/>
      <c r="D243" s="27" t="str">
        <f>IF('ESA Input'!AH208="","",IF('ESA Input'!AH208="Yes",'ESA Input'!B208,"Ineligible"))</f>
        <v/>
      </c>
      <c r="E243" s="242" t="str">
        <f>IF('ESA Input'!AH208="","",'ESA Input'!AH208)</f>
        <v/>
      </c>
      <c r="F243" s="461" t="str">
        <f>IF('ESA Input'!AH208="","",IF('ESA Input'!AH208="YES",'ESA Input'!AG208,""))</f>
        <v/>
      </c>
      <c r="G243" s="462"/>
      <c r="H243" s="201" t="str">
        <f>IF('ESA Input'!AH208="","",IF('ESA Input'!AH208="Yes",'ESA Input'!J208,""))</f>
        <v/>
      </c>
      <c r="I243" s="227" t="str">
        <f>IF('ESA Input'!AH208="","",IF('ESA Input'!AH208="Yes",'ESA Input'!D208,""))</f>
        <v/>
      </c>
      <c r="J243" s="235" t="str">
        <f>IF('ESA Input'!AH208="","",IF('ESA Input'!AH208="Yes",'ESA Input'!E208,""))</f>
        <v/>
      </c>
      <c r="K243" s="29" t="str">
        <f>IF('ESA Input'!AH208="","",IF('ESA Input'!AH208="Yes",'ESA Input'!H208,""))</f>
        <v/>
      </c>
      <c r="L243" s="236" t="str">
        <f>IF('ESA Input'!AH208="","",IF('ESA Input'!AH208="Yes",'ESA Input'!G208,""))</f>
        <v/>
      </c>
      <c r="M243" s="31" t="str">
        <f t="shared" si="21"/>
        <v/>
      </c>
      <c r="N243" s="208" t="str">
        <f t="shared" si="22"/>
        <v/>
      </c>
      <c r="O243" s="209" t="str">
        <f t="shared" si="23"/>
        <v/>
      </c>
      <c r="P243" s="209" t="str">
        <f t="shared" si="24"/>
        <v/>
      </c>
      <c r="Q243" s="31" t="str">
        <f t="shared" si="25"/>
        <v/>
      </c>
      <c r="R243" s="129" t="s">
        <v>9</v>
      </c>
      <c r="S243" s="128" t="s">
        <v>9</v>
      </c>
      <c r="T243" s="1"/>
    </row>
    <row r="244" spans="1:20" ht="15.75" hidden="1" customHeight="1">
      <c r="A244" s="1" t="str">
        <f t="shared" si="1"/>
        <v/>
      </c>
      <c r="B244" s="268" t="str">
        <f t="shared" si="20"/>
        <v>X</v>
      </c>
      <c r="C244" s="1"/>
      <c r="D244" s="27" t="str">
        <f>IF('ESA Input'!AH209="","",IF('ESA Input'!AH209="Yes",'ESA Input'!B209,"Ineligible"))</f>
        <v/>
      </c>
      <c r="E244" s="242" t="str">
        <f>IF('ESA Input'!AH209="","",'ESA Input'!AH209)</f>
        <v/>
      </c>
      <c r="F244" s="461" t="str">
        <f>IF('ESA Input'!AH209="","",IF('ESA Input'!AH209="YES",'ESA Input'!AG209,""))</f>
        <v/>
      </c>
      <c r="G244" s="462"/>
      <c r="H244" s="201" t="str">
        <f>IF('ESA Input'!AH209="","",IF('ESA Input'!AH209="Yes",'ESA Input'!J209,""))</f>
        <v/>
      </c>
      <c r="I244" s="227" t="str">
        <f>IF('ESA Input'!AH209="","",IF('ESA Input'!AH209="Yes",'ESA Input'!D209,""))</f>
        <v/>
      </c>
      <c r="J244" s="235" t="str">
        <f>IF('ESA Input'!AH209="","",IF('ESA Input'!AH209="Yes",'ESA Input'!E209,""))</f>
        <v/>
      </c>
      <c r="K244" s="29" t="str">
        <f>IF('ESA Input'!AH209="","",IF('ESA Input'!AH209="Yes",'ESA Input'!H209,""))</f>
        <v/>
      </c>
      <c r="L244" s="236" t="str">
        <f>IF('ESA Input'!AH209="","",IF('ESA Input'!AH209="Yes",'ESA Input'!G209,""))</f>
        <v/>
      </c>
      <c r="M244" s="31" t="str">
        <f t="shared" si="21"/>
        <v/>
      </c>
      <c r="N244" s="208" t="str">
        <f t="shared" si="22"/>
        <v/>
      </c>
      <c r="O244" s="209" t="str">
        <f t="shared" si="23"/>
        <v/>
      </c>
      <c r="P244" s="209" t="str">
        <f t="shared" si="24"/>
        <v/>
      </c>
      <c r="Q244" s="31" t="str">
        <f t="shared" si="25"/>
        <v/>
      </c>
      <c r="R244" s="129" t="s">
        <v>9</v>
      </c>
      <c r="S244" s="128" t="s">
        <v>9</v>
      </c>
      <c r="T244" s="1"/>
    </row>
    <row r="245" spans="1:20" ht="15.75" hidden="1" customHeight="1">
      <c r="A245" s="1" t="str">
        <f t="shared" si="1"/>
        <v/>
      </c>
      <c r="B245" s="268" t="str">
        <f t="shared" si="20"/>
        <v>X</v>
      </c>
      <c r="C245" s="1"/>
      <c r="D245" s="27" t="str">
        <f>IF('ESA Input'!AH210="","",IF('ESA Input'!AH210="Yes",'ESA Input'!B210,"Ineligible"))</f>
        <v/>
      </c>
      <c r="E245" s="242" t="str">
        <f>IF('ESA Input'!AH210="","",'ESA Input'!AH210)</f>
        <v/>
      </c>
      <c r="F245" s="461" t="str">
        <f>IF('ESA Input'!AH210="","",IF('ESA Input'!AH210="YES",'ESA Input'!AG210,""))</f>
        <v/>
      </c>
      <c r="G245" s="462"/>
      <c r="H245" s="201" t="str">
        <f>IF('ESA Input'!AH210="","",IF('ESA Input'!AH210="Yes",'ESA Input'!J210,""))</f>
        <v/>
      </c>
      <c r="I245" s="227" t="str">
        <f>IF('ESA Input'!AH210="","",IF('ESA Input'!AH210="Yes",'ESA Input'!D210,""))</f>
        <v/>
      </c>
      <c r="J245" s="235" t="str">
        <f>IF('ESA Input'!AH210="","",IF('ESA Input'!AH210="Yes",'ESA Input'!E210,""))</f>
        <v/>
      </c>
      <c r="K245" s="29" t="str">
        <f>IF('ESA Input'!AH210="","",IF('ESA Input'!AH210="Yes",'ESA Input'!H210,""))</f>
        <v/>
      </c>
      <c r="L245" s="236" t="str">
        <f>IF('ESA Input'!AH210="","",IF('ESA Input'!AH210="Yes",'ESA Input'!G210,""))</f>
        <v/>
      </c>
      <c r="M245" s="31" t="str">
        <f t="shared" si="21"/>
        <v/>
      </c>
      <c r="N245" s="208" t="str">
        <f t="shared" si="22"/>
        <v/>
      </c>
      <c r="O245" s="209" t="str">
        <f t="shared" si="23"/>
        <v/>
      </c>
      <c r="P245" s="209" t="str">
        <f t="shared" si="24"/>
        <v/>
      </c>
      <c r="Q245" s="31" t="str">
        <f t="shared" si="25"/>
        <v/>
      </c>
      <c r="R245" s="129" t="s">
        <v>9</v>
      </c>
      <c r="S245" s="128" t="s">
        <v>9</v>
      </c>
      <c r="T245" s="1"/>
    </row>
    <row r="246" spans="1:20" ht="15.75" hidden="1" customHeight="1">
      <c r="A246" s="1" t="str">
        <f t="shared" si="1"/>
        <v/>
      </c>
      <c r="B246" s="268" t="str">
        <f t="shared" si="20"/>
        <v>X</v>
      </c>
      <c r="C246" s="1"/>
      <c r="D246" s="27" t="str">
        <f>IF('ESA Input'!AH211="","",IF('ESA Input'!AH211="Yes",'ESA Input'!B211,"Ineligible"))</f>
        <v/>
      </c>
      <c r="E246" s="242" t="str">
        <f>IF('ESA Input'!AH211="","",'ESA Input'!AH211)</f>
        <v/>
      </c>
      <c r="F246" s="461" t="str">
        <f>IF('ESA Input'!AH211="","",IF('ESA Input'!AH211="YES",'ESA Input'!AG211,""))</f>
        <v/>
      </c>
      <c r="G246" s="462"/>
      <c r="H246" s="201" t="str">
        <f>IF('ESA Input'!AH211="","",IF('ESA Input'!AH211="Yes",'ESA Input'!J211,""))</f>
        <v/>
      </c>
      <c r="I246" s="227" t="str">
        <f>IF('ESA Input'!AH211="","",IF('ESA Input'!AH211="Yes",'ESA Input'!D211,""))</f>
        <v/>
      </c>
      <c r="J246" s="235" t="str">
        <f>IF('ESA Input'!AH211="","",IF('ESA Input'!AH211="Yes",'ESA Input'!E211,""))</f>
        <v/>
      </c>
      <c r="K246" s="29" t="str">
        <f>IF('ESA Input'!AH211="","",IF('ESA Input'!AH211="Yes",'ESA Input'!H211,""))</f>
        <v/>
      </c>
      <c r="L246" s="236" t="str">
        <f>IF('ESA Input'!AH211="","",IF('ESA Input'!AH211="Yes",'ESA Input'!G211,""))</f>
        <v/>
      </c>
      <c r="M246" s="31" t="str">
        <f t="shared" si="21"/>
        <v/>
      </c>
      <c r="N246" s="208" t="str">
        <f t="shared" si="22"/>
        <v/>
      </c>
      <c r="O246" s="209" t="str">
        <f t="shared" si="23"/>
        <v/>
      </c>
      <c r="P246" s="209" t="str">
        <f t="shared" si="24"/>
        <v/>
      </c>
      <c r="Q246" s="31" t="str">
        <f t="shared" si="25"/>
        <v/>
      </c>
      <c r="R246" s="129" t="s">
        <v>9</v>
      </c>
      <c r="S246" s="128" t="s">
        <v>9</v>
      </c>
      <c r="T246" s="1"/>
    </row>
    <row r="247" spans="1:20" ht="15.75" hidden="1" customHeight="1">
      <c r="A247" s="1" t="str">
        <f t="shared" si="1"/>
        <v/>
      </c>
      <c r="B247" s="268" t="str">
        <f t="shared" si="20"/>
        <v>X</v>
      </c>
      <c r="C247" s="1"/>
      <c r="D247" s="27" t="str">
        <f>IF('ESA Input'!AH212="","",IF('ESA Input'!AH212="Yes",'ESA Input'!B212,"Ineligible"))</f>
        <v/>
      </c>
      <c r="E247" s="242" t="str">
        <f>IF('ESA Input'!AH212="","",'ESA Input'!AH212)</f>
        <v/>
      </c>
      <c r="F247" s="461" t="str">
        <f>IF('ESA Input'!AH212="","",IF('ESA Input'!AH212="YES",'ESA Input'!AG212,""))</f>
        <v/>
      </c>
      <c r="G247" s="462"/>
      <c r="H247" s="201" t="str">
        <f>IF('ESA Input'!AH212="","",IF('ESA Input'!AH212="Yes",'ESA Input'!J212,""))</f>
        <v/>
      </c>
      <c r="I247" s="227" t="str">
        <f>IF('ESA Input'!AH212="","",IF('ESA Input'!AH212="Yes",'ESA Input'!D212,""))</f>
        <v/>
      </c>
      <c r="J247" s="235" t="str">
        <f>IF('ESA Input'!AH212="","",IF('ESA Input'!AH212="Yes",'ESA Input'!E212,""))</f>
        <v/>
      </c>
      <c r="K247" s="29" t="str">
        <f>IF('ESA Input'!AH212="","",IF('ESA Input'!AH212="Yes",'ESA Input'!H212,""))</f>
        <v/>
      </c>
      <c r="L247" s="236" t="str">
        <f>IF('ESA Input'!AH212="","",IF('ESA Input'!AH212="Yes",'ESA Input'!G212,""))</f>
        <v/>
      </c>
      <c r="M247" s="31" t="str">
        <f t="shared" si="21"/>
        <v/>
      </c>
      <c r="N247" s="208" t="str">
        <f t="shared" si="22"/>
        <v/>
      </c>
      <c r="O247" s="209" t="str">
        <f t="shared" si="23"/>
        <v/>
      </c>
      <c r="P247" s="209" t="str">
        <f t="shared" si="24"/>
        <v/>
      </c>
      <c r="Q247" s="31" t="str">
        <f t="shared" si="25"/>
        <v/>
      </c>
      <c r="R247" s="129" t="s">
        <v>9</v>
      </c>
      <c r="S247" s="128" t="s">
        <v>9</v>
      </c>
      <c r="T247" s="1"/>
    </row>
    <row r="248" spans="1:20" ht="15.75" hidden="1" customHeight="1">
      <c r="A248" s="1" t="str">
        <f t="shared" si="1"/>
        <v/>
      </c>
      <c r="B248" s="268" t="str">
        <f t="shared" si="20"/>
        <v>X</v>
      </c>
      <c r="C248" s="1"/>
      <c r="D248" s="27" t="str">
        <f>IF('ESA Input'!AH213="","",IF('ESA Input'!AH213="Yes",'ESA Input'!B213,"Ineligible"))</f>
        <v/>
      </c>
      <c r="E248" s="242" t="str">
        <f>IF('ESA Input'!AH213="","",'ESA Input'!AH213)</f>
        <v/>
      </c>
      <c r="F248" s="461" t="str">
        <f>IF('ESA Input'!AH213="","",IF('ESA Input'!AH213="YES",'ESA Input'!AG213,""))</f>
        <v/>
      </c>
      <c r="G248" s="462"/>
      <c r="H248" s="201" t="str">
        <f>IF('ESA Input'!AH213="","",IF('ESA Input'!AH213="Yes",'ESA Input'!J213,""))</f>
        <v/>
      </c>
      <c r="I248" s="227" t="str">
        <f>IF('ESA Input'!AH213="","",IF('ESA Input'!AH213="Yes",'ESA Input'!D213,""))</f>
        <v/>
      </c>
      <c r="J248" s="235" t="str">
        <f>IF('ESA Input'!AH213="","",IF('ESA Input'!AH213="Yes",'ESA Input'!E213,""))</f>
        <v/>
      </c>
      <c r="K248" s="29" t="str">
        <f>IF('ESA Input'!AH213="","",IF('ESA Input'!AH213="Yes",'ESA Input'!H213,""))</f>
        <v/>
      </c>
      <c r="L248" s="236" t="str">
        <f>IF('ESA Input'!AH213="","",IF('ESA Input'!AH213="Yes",'ESA Input'!G213,""))</f>
        <v/>
      </c>
      <c r="M248" s="31" t="str">
        <f t="shared" si="21"/>
        <v/>
      </c>
      <c r="N248" s="208" t="str">
        <f t="shared" si="22"/>
        <v/>
      </c>
      <c r="O248" s="209" t="str">
        <f t="shared" si="23"/>
        <v/>
      </c>
      <c r="P248" s="209" t="str">
        <f t="shared" si="24"/>
        <v/>
      </c>
      <c r="Q248" s="31" t="str">
        <f t="shared" si="25"/>
        <v/>
      </c>
      <c r="R248" s="129" t="s">
        <v>9</v>
      </c>
      <c r="S248" s="128" t="s">
        <v>9</v>
      </c>
      <c r="T248" s="1"/>
    </row>
    <row r="249" spans="1:20" ht="15.75" hidden="1" customHeight="1">
      <c r="A249" s="1" t="str">
        <f t="shared" si="1"/>
        <v/>
      </c>
      <c r="B249" s="268" t="str">
        <f t="shared" si="20"/>
        <v>X</v>
      </c>
      <c r="C249" s="1"/>
      <c r="D249" s="27" t="str">
        <f>IF('ESA Input'!AH214="","",IF('ESA Input'!AH214="Yes",'ESA Input'!B214,"Ineligible"))</f>
        <v/>
      </c>
      <c r="E249" s="242" t="str">
        <f>IF('ESA Input'!AH214="","",'ESA Input'!AH214)</f>
        <v/>
      </c>
      <c r="F249" s="461" t="str">
        <f>IF('ESA Input'!AH214="","",IF('ESA Input'!AH214="YES",'ESA Input'!AG214,""))</f>
        <v/>
      </c>
      <c r="G249" s="462"/>
      <c r="H249" s="201" t="str">
        <f>IF('ESA Input'!AH214="","",IF('ESA Input'!AH214="Yes",'ESA Input'!J214,""))</f>
        <v/>
      </c>
      <c r="I249" s="227" t="str">
        <f>IF('ESA Input'!AH214="","",IF('ESA Input'!AH214="Yes",'ESA Input'!D214,""))</f>
        <v/>
      </c>
      <c r="J249" s="235" t="str">
        <f>IF('ESA Input'!AH214="","",IF('ESA Input'!AH214="Yes",'ESA Input'!E214,""))</f>
        <v/>
      </c>
      <c r="K249" s="29" t="str">
        <f>IF('ESA Input'!AH214="","",IF('ESA Input'!AH214="Yes",'ESA Input'!H214,""))</f>
        <v/>
      </c>
      <c r="L249" s="236" t="str">
        <f>IF('ESA Input'!AH214="","",IF('ESA Input'!AH214="Yes",'ESA Input'!G214,""))</f>
        <v/>
      </c>
      <c r="M249" s="31" t="str">
        <f t="shared" si="21"/>
        <v/>
      </c>
      <c r="N249" s="208" t="str">
        <f t="shared" si="22"/>
        <v/>
      </c>
      <c r="O249" s="209" t="str">
        <f t="shared" si="23"/>
        <v/>
      </c>
      <c r="P249" s="209" t="str">
        <f t="shared" si="24"/>
        <v/>
      </c>
      <c r="Q249" s="31" t="str">
        <f t="shared" si="25"/>
        <v/>
      </c>
      <c r="R249" s="129" t="s">
        <v>9</v>
      </c>
      <c r="S249" s="128" t="s">
        <v>9</v>
      </c>
      <c r="T249" s="1"/>
    </row>
    <row r="250" spans="1:20" ht="15.75" hidden="1" customHeight="1">
      <c r="A250" s="1" t="str">
        <f t="shared" si="1"/>
        <v/>
      </c>
      <c r="B250" s="268" t="str">
        <f t="shared" si="20"/>
        <v>X</v>
      </c>
      <c r="C250" s="1"/>
      <c r="D250" s="27" t="str">
        <f>IF('ESA Input'!AH215="","",IF('ESA Input'!AH215="Yes",'ESA Input'!B215,"Ineligible"))</f>
        <v/>
      </c>
      <c r="E250" s="242" t="str">
        <f>IF('ESA Input'!AH215="","",'ESA Input'!AH215)</f>
        <v/>
      </c>
      <c r="F250" s="461" t="str">
        <f>IF('ESA Input'!AH215="","",IF('ESA Input'!AH215="YES",'ESA Input'!AG215,""))</f>
        <v/>
      </c>
      <c r="G250" s="462"/>
      <c r="H250" s="201" t="str">
        <f>IF('ESA Input'!AH215="","",IF('ESA Input'!AH215="Yes",'ESA Input'!J215,""))</f>
        <v/>
      </c>
      <c r="I250" s="227" t="str">
        <f>IF('ESA Input'!AH215="","",IF('ESA Input'!AH215="Yes",'ESA Input'!D215,""))</f>
        <v/>
      </c>
      <c r="J250" s="235" t="str">
        <f>IF('ESA Input'!AH215="","",IF('ESA Input'!AH215="Yes",'ESA Input'!E215,""))</f>
        <v/>
      </c>
      <c r="K250" s="29" t="str">
        <f>IF('ESA Input'!AH215="","",IF('ESA Input'!AH215="Yes",'ESA Input'!H215,""))</f>
        <v/>
      </c>
      <c r="L250" s="236" t="str">
        <f>IF('ESA Input'!AH215="","",IF('ESA Input'!AH215="Yes",'ESA Input'!G215,""))</f>
        <v/>
      </c>
      <c r="M250" s="31" t="str">
        <f t="shared" si="21"/>
        <v/>
      </c>
      <c r="N250" s="208" t="str">
        <f t="shared" si="22"/>
        <v/>
      </c>
      <c r="O250" s="209" t="str">
        <f t="shared" si="23"/>
        <v/>
      </c>
      <c r="P250" s="209" t="str">
        <f t="shared" si="24"/>
        <v/>
      </c>
      <c r="Q250" s="31" t="str">
        <f t="shared" si="25"/>
        <v/>
      </c>
      <c r="R250" s="129" t="s">
        <v>9</v>
      </c>
      <c r="S250" s="128" t="s">
        <v>9</v>
      </c>
      <c r="T250" s="1"/>
    </row>
    <row r="251" spans="1:20" ht="15.75" hidden="1" customHeight="1">
      <c r="A251" s="1" t="str">
        <f t="shared" si="1"/>
        <v/>
      </c>
      <c r="B251" s="268" t="str">
        <f t="shared" si="20"/>
        <v>X</v>
      </c>
      <c r="C251" s="1"/>
      <c r="D251" s="27" t="str">
        <f>IF('ESA Input'!AH216="","",IF('ESA Input'!AH216="Yes",'ESA Input'!B216,"Ineligible"))</f>
        <v/>
      </c>
      <c r="E251" s="242" t="str">
        <f>IF('ESA Input'!AH216="","",'ESA Input'!AH216)</f>
        <v/>
      </c>
      <c r="F251" s="461" t="str">
        <f>IF('ESA Input'!AH216="","",IF('ESA Input'!AH216="YES",'ESA Input'!AG216,""))</f>
        <v/>
      </c>
      <c r="G251" s="462"/>
      <c r="H251" s="201" t="str">
        <f>IF('ESA Input'!AH216="","",IF('ESA Input'!AH216="Yes",'ESA Input'!J216,""))</f>
        <v/>
      </c>
      <c r="I251" s="227" t="str">
        <f>IF('ESA Input'!AH216="","",IF('ESA Input'!AH216="Yes",'ESA Input'!D216,""))</f>
        <v/>
      </c>
      <c r="J251" s="235" t="str">
        <f>IF('ESA Input'!AH216="","",IF('ESA Input'!AH216="Yes",'ESA Input'!E216,""))</f>
        <v/>
      </c>
      <c r="K251" s="29" t="str">
        <f>IF('ESA Input'!AH216="","",IF('ESA Input'!AH216="Yes",'ESA Input'!H216,""))</f>
        <v/>
      </c>
      <c r="L251" s="236" t="str">
        <f>IF('ESA Input'!AH216="","",IF('ESA Input'!AH216="Yes",'ESA Input'!G216,""))</f>
        <v/>
      </c>
      <c r="M251" s="31" t="str">
        <f t="shared" si="21"/>
        <v/>
      </c>
      <c r="N251" s="208" t="str">
        <f t="shared" si="22"/>
        <v/>
      </c>
      <c r="O251" s="209" t="str">
        <f t="shared" si="23"/>
        <v/>
      </c>
      <c r="P251" s="209" t="str">
        <f t="shared" si="24"/>
        <v/>
      </c>
      <c r="Q251" s="31" t="str">
        <f t="shared" si="25"/>
        <v/>
      </c>
      <c r="R251" s="129" t="s">
        <v>9</v>
      </c>
      <c r="S251" s="128" t="s">
        <v>9</v>
      </c>
      <c r="T251" s="1"/>
    </row>
    <row r="252" spans="1:20" ht="15.75" hidden="1" customHeight="1">
      <c r="A252" s="1" t="str">
        <f t="shared" si="1"/>
        <v/>
      </c>
      <c r="B252" s="268" t="str">
        <f t="shared" si="20"/>
        <v>X</v>
      </c>
      <c r="C252" s="1"/>
      <c r="D252" s="27" t="str">
        <f>IF('ESA Input'!AH217="","",IF('ESA Input'!AH217="Yes",'ESA Input'!B217,"Ineligible"))</f>
        <v/>
      </c>
      <c r="E252" s="242" t="str">
        <f>IF('ESA Input'!AH217="","",'ESA Input'!AH217)</f>
        <v/>
      </c>
      <c r="F252" s="461" t="str">
        <f>IF('ESA Input'!AH217="","",IF('ESA Input'!AH217="YES",'ESA Input'!AG217,""))</f>
        <v/>
      </c>
      <c r="G252" s="462"/>
      <c r="H252" s="201" t="str">
        <f>IF('ESA Input'!AH217="","",IF('ESA Input'!AH217="Yes",'ESA Input'!J217,""))</f>
        <v/>
      </c>
      <c r="I252" s="227" t="str">
        <f>IF('ESA Input'!AH217="","",IF('ESA Input'!AH217="Yes",'ESA Input'!D217,""))</f>
        <v/>
      </c>
      <c r="J252" s="235" t="str">
        <f>IF('ESA Input'!AH217="","",IF('ESA Input'!AH217="Yes",'ESA Input'!E217,""))</f>
        <v/>
      </c>
      <c r="K252" s="29" t="str">
        <f>IF('ESA Input'!AH217="","",IF('ESA Input'!AH217="Yes",'ESA Input'!H217,""))</f>
        <v/>
      </c>
      <c r="L252" s="236" t="str">
        <f>IF('ESA Input'!AH217="","",IF('ESA Input'!AH217="Yes",'ESA Input'!G217,""))</f>
        <v/>
      </c>
      <c r="M252" s="31" t="str">
        <f t="shared" si="21"/>
        <v/>
      </c>
      <c r="N252" s="208" t="str">
        <f t="shared" si="22"/>
        <v/>
      </c>
      <c r="O252" s="209" t="str">
        <f t="shared" si="23"/>
        <v/>
      </c>
      <c r="P252" s="209" t="str">
        <f t="shared" si="24"/>
        <v/>
      </c>
      <c r="Q252" s="31" t="str">
        <f t="shared" si="25"/>
        <v/>
      </c>
      <c r="R252" s="129" t="s">
        <v>9</v>
      </c>
      <c r="S252" s="128" t="s">
        <v>9</v>
      </c>
      <c r="T252" s="1"/>
    </row>
    <row r="253" spans="1:20" ht="15.75" hidden="1" customHeight="1">
      <c r="A253" s="1" t="str">
        <f t="shared" si="1"/>
        <v/>
      </c>
      <c r="B253" s="268" t="str">
        <f t="shared" si="20"/>
        <v>X</v>
      </c>
      <c r="C253" s="1"/>
      <c r="D253" s="27" t="str">
        <f>IF('ESA Input'!AH218="","",IF('ESA Input'!AH218="Yes",'ESA Input'!B218,"Ineligible"))</f>
        <v/>
      </c>
      <c r="E253" s="242" t="str">
        <f>IF('ESA Input'!AH218="","",'ESA Input'!AH218)</f>
        <v/>
      </c>
      <c r="F253" s="461" t="str">
        <f>IF('ESA Input'!AH218="","",IF('ESA Input'!AH218="YES",'ESA Input'!AG218,""))</f>
        <v/>
      </c>
      <c r="G253" s="462"/>
      <c r="H253" s="201" t="str">
        <f>IF('ESA Input'!AH218="","",IF('ESA Input'!AH218="Yes",'ESA Input'!J218,""))</f>
        <v/>
      </c>
      <c r="I253" s="227" t="str">
        <f>IF('ESA Input'!AH218="","",IF('ESA Input'!AH218="Yes",'ESA Input'!D218,""))</f>
        <v/>
      </c>
      <c r="J253" s="235" t="str">
        <f>IF('ESA Input'!AH218="","",IF('ESA Input'!AH218="Yes",'ESA Input'!E218,""))</f>
        <v/>
      </c>
      <c r="K253" s="29" t="str">
        <f>IF('ESA Input'!AH218="","",IF('ESA Input'!AH218="Yes",'ESA Input'!H218,""))</f>
        <v/>
      </c>
      <c r="L253" s="236" t="str">
        <f>IF('ESA Input'!AH218="","",IF('ESA Input'!AH218="Yes",'ESA Input'!G218,""))</f>
        <v/>
      </c>
      <c r="M253" s="31" t="str">
        <f t="shared" si="21"/>
        <v/>
      </c>
      <c r="N253" s="208" t="str">
        <f t="shared" si="22"/>
        <v/>
      </c>
      <c r="O253" s="209" t="str">
        <f t="shared" si="23"/>
        <v/>
      </c>
      <c r="P253" s="209" t="str">
        <f t="shared" si="24"/>
        <v/>
      </c>
      <c r="Q253" s="31" t="str">
        <f t="shared" si="25"/>
        <v/>
      </c>
      <c r="R253" s="129" t="s">
        <v>9</v>
      </c>
      <c r="S253" s="128" t="s">
        <v>9</v>
      </c>
      <c r="T253" s="1"/>
    </row>
    <row r="254" spans="1:20" ht="15.75" hidden="1" customHeight="1">
      <c r="A254" s="1" t="str">
        <f t="shared" si="1"/>
        <v/>
      </c>
      <c r="B254" s="268" t="str">
        <f t="shared" si="20"/>
        <v>X</v>
      </c>
      <c r="C254" s="1"/>
      <c r="D254" s="27" t="str">
        <f>IF('ESA Input'!AH219="","",IF('ESA Input'!AH219="Yes",'ESA Input'!B219,"Ineligible"))</f>
        <v/>
      </c>
      <c r="E254" s="242" t="str">
        <f>IF('ESA Input'!AH219="","",'ESA Input'!AH219)</f>
        <v/>
      </c>
      <c r="F254" s="461" t="str">
        <f>IF('ESA Input'!AH219="","",IF('ESA Input'!AH219="YES",'ESA Input'!AG219,""))</f>
        <v/>
      </c>
      <c r="G254" s="462"/>
      <c r="H254" s="201" t="str">
        <f>IF('ESA Input'!AH219="","",IF('ESA Input'!AH219="Yes",'ESA Input'!J219,""))</f>
        <v/>
      </c>
      <c r="I254" s="227" t="str">
        <f>IF('ESA Input'!AH219="","",IF('ESA Input'!AH219="Yes",'ESA Input'!D219,""))</f>
        <v/>
      </c>
      <c r="J254" s="235" t="str">
        <f>IF('ESA Input'!AH219="","",IF('ESA Input'!AH219="Yes",'ESA Input'!E219,""))</f>
        <v/>
      </c>
      <c r="K254" s="29" t="str">
        <f>IF('ESA Input'!AH219="","",IF('ESA Input'!AH219="Yes",'ESA Input'!H219,""))</f>
        <v/>
      </c>
      <c r="L254" s="236" t="str">
        <f>IF('ESA Input'!AH219="","",IF('ESA Input'!AH219="Yes",'ESA Input'!G219,""))</f>
        <v/>
      </c>
      <c r="M254" s="31" t="str">
        <f t="shared" si="21"/>
        <v/>
      </c>
      <c r="N254" s="208" t="str">
        <f t="shared" si="22"/>
        <v/>
      </c>
      <c r="O254" s="209" t="str">
        <f t="shared" si="23"/>
        <v/>
      </c>
      <c r="P254" s="209" t="str">
        <f t="shared" si="24"/>
        <v/>
      </c>
      <c r="Q254" s="31" t="str">
        <f t="shared" si="25"/>
        <v/>
      </c>
      <c r="R254" s="129" t="s">
        <v>9</v>
      </c>
      <c r="S254" s="128" t="s">
        <v>9</v>
      </c>
      <c r="T254" s="1"/>
    </row>
    <row r="255" spans="1:20" ht="15.75" hidden="1" customHeight="1">
      <c r="A255" s="1" t="str">
        <f t="shared" si="1"/>
        <v/>
      </c>
      <c r="B255" s="268" t="str">
        <f t="shared" si="20"/>
        <v>X</v>
      </c>
      <c r="C255" s="1"/>
      <c r="D255" s="27" t="str">
        <f>IF('ESA Input'!AH220="","",IF('ESA Input'!AH220="Yes",'ESA Input'!B220,"Ineligible"))</f>
        <v/>
      </c>
      <c r="E255" s="242" t="str">
        <f>IF('ESA Input'!AH220="","",'ESA Input'!AH220)</f>
        <v/>
      </c>
      <c r="F255" s="461" t="str">
        <f>IF('ESA Input'!AH220="","",IF('ESA Input'!AH220="YES",'ESA Input'!AG220,""))</f>
        <v/>
      </c>
      <c r="G255" s="462"/>
      <c r="H255" s="201" t="str">
        <f>IF('ESA Input'!AH220="","",IF('ESA Input'!AH220="Yes",'ESA Input'!J220,""))</f>
        <v/>
      </c>
      <c r="I255" s="227" t="str">
        <f>IF('ESA Input'!AH220="","",IF('ESA Input'!AH220="Yes",'ESA Input'!D220,""))</f>
        <v/>
      </c>
      <c r="J255" s="235" t="str">
        <f>IF('ESA Input'!AH220="","",IF('ESA Input'!AH220="Yes",'ESA Input'!E220,""))</f>
        <v/>
      </c>
      <c r="K255" s="29" t="str">
        <f>IF('ESA Input'!AH220="","",IF('ESA Input'!AH220="Yes",'ESA Input'!H220,""))</f>
        <v/>
      </c>
      <c r="L255" s="236" t="str">
        <f>IF('ESA Input'!AH220="","",IF('ESA Input'!AH220="Yes",'ESA Input'!G220,""))</f>
        <v/>
      </c>
      <c r="M255" s="31" t="str">
        <f t="shared" si="21"/>
        <v/>
      </c>
      <c r="N255" s="208" t="str">
        <f t="shared" si="22"/>
        <v/>
      </c>
      <c r="O255" s="209" t="str">
        <f t="shared" si="23"/>
        <v/>
      </c>
      <c r="P255" s="209" t="str">
        <f t="shared" si="24"/>
        <v/>
      </c>
      <c r="Q255" s="31" t="str">
        <f t="shared" si="25"/>
        <v/>
      </c>
      <c r="R255" s="129" t="s">
        <v>9</v>
      </c>
      <c r="S255" s="128" t="s">
        <v>9</v>
      </c>
      <c r="T255" s="1"/>
    </row>
    <row r="256" spans="1:20" ht="15.75" hidden="1" customHeight="1">
      <c r="A256" s="1" t="str">
        <f t="shared" si="1"/>
        <v/>
      </c>
      <c r="B256" s="268" t="str">
        <f t="shared" si="20"/>
        <v>X</v>
      </c>
      <c r="C256" s="1"/>
      <c r="D256" s="27" t="str">
        <f>IF('ESA Input'!AH221="","",IF('ESA Input'!AH221="Yes",'ESA Input'!B221,"Ineligible"))</f>
        <v/>
      </c>
      <c r="E256" s="242" t="str">
        <f>IF('ESA Input'!AH221="","",'ESA Input'!AH221)</f>
        <v/>
      </c>
      <c r="F256" s="461" t="str">
        <f>IF('ESA Input'!AH221="","",IF('ESA Input'!AH221="YES",'ESA Input'!AG221,""))</f>
        <v/>
      </c>
      <c r="G256" s="462"/>
      <c r="H256" s="201" t="str">
        <f>IF('ESA Input'!AH221="","",IF('ESA Input'!AH221="Yes",'ESA Input'!J221,""))</f>
        <v/>
      </c>
      <c r="I256" s="227" t="str">
        <f>IF('ESA Input'!AH221="","",IF('ESA Input'!AH221="Yes",'ESA Input'!D221,""))</f>
        <v/>
      </c>
      <c r="J256" s="235" t="str">
        <f>IF('ESA Input'!AH221="","",IF('ESA Input'!AH221="Yes",'ESA Input'!E221,""))</f>
        <v/>
      </c>
      <c r="K256" s="29" t="str">
        <f>IF('ESA Input'!AH221="","",IF('ESA Input'!AH221="Yes",'ESA Input'!H221,""))</f>
        <v/>
      </c>
      <c r="L256" s="236" t="str">
        <f>IF('ESA Input'!AH221="","",IF('ESA Input'!AH221="Yes",'ESA Input'!G221,""))</f>
        <v/>
      </c>
      <c r="M256" s="31" t="str">
        <f t="shared" si="21"/>
        <v/>
      </c>
      <c r="N256" s="208" t="str">
        <f t="shared" si="22"/>
        <v/>
      </c>
      <c r="O256" s="209" t="str">
        <f t="shared" si="23"/>
        <v/>
      </c>
      <c r="P256" s="209" t="str">
        <f t="shared" si="24"/>
        <v/>
      </c>
      <c r="Q256" s="31" t="str">
        <f t="shared" si="25"/>
        <v/>
      </c>
      <c r="R256" s="129" t="s">
        <v>9</v>
      </c>
      <c r="S256" s="128" t="s">
        <v>9</v>
      </c>
      <c r="T256" s="1"/>
    </row>
    <row r="257" spans="1:20" ht="15.75" hidden="1" customHeight="1">
      <c r="A257" s="1" t="str">
        <f t="shared" si="1"/>
        <v/>
      </c>
      <c r="B257" s="268" t="str">
        <f t="shared" si="20"/>
        <v>X</v>
      </c>
      <c r="C257" s="1"/>
      <c r="D257" s="27" t="str">
        <f>IF('ESA Input'!AH222="","",IF('ESA Input'!AH222="Yes",'ESA Input'!B222,"Ineligible"))</f>
        <v/>
      </c>
      <c r="E257" s="242" t="str">
        <f>IF('ESA Input'!AH222="","",'ESA Input'!AH222)</f>
        <v/>
      </c>
      <c r="F257" s="461" t="str">
        <f>IF('ESA Input'!AH222="","",IF('ESA Input'!AH222="YES",'ESA Input'!AG222,""))</f>
        <v/>
      </c>
      <c r="G257" s="462"/>
      <c r="H257" s="201" t="str">
        <f>IF('ESA Input'!AH222="","",IF('ESA Input'!AH222="Yes",'ESA Input'!J222,""))</f>
        <v/>
      </c>
      <c r="I257" s="227" t="str">
        <f>IF('ESA Input'!AH222="","",IF('ESA Input'!AH222="Yes",'ESA Input'!D222,""))</f>
        <v/>
      </c>
      <c r="J257" s="235" t="str">
        <f>IF('ESA Input'!AH222="","",IF('ESA Input'!AH222="Yes",'ESA Input'!E222,""))</f>
        <v/>
      </c>
      <c r="K257" s="29" t="str">
        <f>IF('ESA Input'!AH222="","",IF('ESA Input'!AH222="Yes",'ESA Input'!H222,""))</f>
        <v/>
      </c>
      <c r="L257" s="236" t="str">
        <f>IF('ESA Input'!AH222="","",IF('ESA Input'!AH222="Yes",'ESA Input'!G222,""))</f>
        <v/>
      </c>
      <c r="M257" s="31" t="str">
        <f t="shared" si="21"/>
        <v/>
      </c>
      <c r="N257" s="208" t="str">
        <f t="shared" si="22"/>
        <v/>
      </c>
      <c r="O257" s="209" t="str">
        <f t="shared" si="23"/>
        <v/>
      </c>
      <c r="P257" s="209" t="str">
        <f t="shared" si="24"/>
        <v/>
      </c>
      <c r="Q257" s="31" t="str">
        <f t="shared" si="25"/>
        <v/>
      </c>
      <c r="R257" s="129" t="s">
        <v>9</v>
      </c>
      <c r="S257" s="128" t="s">
        <v>9</v>
      </c>
      <c r="T257" s="1"/>
    </row>
    <row r="258" spans="1:20" ht="15.75" hidden="1" customHeight="1">
      <c r="A258" s="1" t="str">
        <f t="shared" si="1"/>
        <v/>
      </c>
      <c r="B258" s="268" t="str">
        <f t="shared" si="20"/>
        <v>X</v>
      </c>
      <c r="C258" s="1"/>
      <c r="D258" s="27" t="str">
        <f>IF('ESA Input'!AH223="","",IF('ESA Input'!AH223="Yes",'ESA Input'!B223,"Ineligible"))</f>
        <v/>
      </c>
      <c r="E258" s="242" t="str">
        <f>IF('ESA Input'!AH223="","",'ESA Input'!AH223)</f>
        <v/>
      </c>
      <c r="F258" s="461" t="str">
        <f>IF('ESA Input'!AH223="","",IF('ESA Input'!AH223="YES",'ESA Input'!AG223,""))</f>
        <v/>
      </c>
      <c r="G258" s="462"/>
      <c r="H258" s="201" t="str">
        <f>IF('ESA Input'!AH223="","",IF('ESA Input'!AH223="Yes",'ESA Input'!J223,""))</f>
        <v/>
      </c>
      <c r="I258" s="227" t="str">
        <f>IF('ESA Input'!AH223="","",IF('ESA Input'!AH223="Yes",'ESA Input'!D223,""))</f>
        <v/>
      </c>
      <c r="J258" s="235" t="str">
        <f>IF('ESA Input'!AH223="","",IF('ESA Input'!AH223="Yes",'ESA Input'!E223,""))</f>
        <v/>
      </c>
      <c r="K258" s="29" t="str">
        <f>IF('ESA Input'!AH223="","",IF('ESA Input'!AH223="Yes",'ESA Input'!H223,""))</f>
        <v/>
      </c>
      <c r="L258" s="236" t="str">
        <f>IF('ESA Input'!AH223="","",IF('ESA Input'!AH223="Yes",'ESA Input'!G223,""))</f>
        <v/>
      </c>
      <c r="M258" s="31" t="str">
        <f t="shared" si="21"/>
        <v/>
      </c>
      <c r="N258" s="208" t="str">
        <f t="shared" si="22"/>
        <v/>
      </c>
      <c r="O258" s="209" t="str">
        <f t="shared" si="23"/>
        <v/>
      </c>
      <c r="P258" s="209" t="str">
        <f t="shared" si="24"/>
        <v/>
      </c>
      <c r="Q258" s="31" t="str">
        <f t="shared" si="25"/>
        <v/>
      </c>
      <c r="R258" s="129" t="s">
        <v>9</v>
      </c>
      <c r="S258" s="128" t="s">
        <v>9</v>
      </c>
      <c r="T258" s="1"/>
    </row>
    <row r="259" spans="1:20" ht="15.75" hidden="1" customHeight="1">
      <c r="A259" s="1" t="str">
        <f t="shared" si="1"/>
        <v/>
      </c>
      <c r="B259" s="268" t="str">
        <f t="shared" si="20"/>
        <v>X</v>
      </c>
      <c r="C259" s="1"/>
      <c r="D259" s="27" t="str">
        <f>IF('ESA Input'!AH224="","",IF('ESA Input'!AH224="Yes",'ESA Input'!B224,"Ineligible"))</f>
        <v/>
      </c>
      <c r="E259" s="242" t="str">
        <f>IF('ESA Input'!AH224="","",'ESA Input'!AH224)</f>
        <v/>
      </c>
      <c r="F259" s="461" t="str">
        <f>IF('ESA Input'!AH224="","",IF('ESA Input'!AH224="YES",'ESA Input'!AG224,""))</f>
        <v/>
      </c>
      <c r="G259" s="462"/>
      <c r="H259" s="201" t="str">
        <f>IF('ESA Input'!AH224="","",IF('ESA Input'!AH224="Yes",'ESA Input'!J224,""))</f>
        <v/>
      </c>
      <c r="I259" s="227" t="str">
        <f>IF('ESA Input'!AH224="","",IF('ESA Input'!AH224="Yes",'ESA Input'!D224,""))</f>
        <v/>
      </c>
      <c r="J259" s="235" t="str">
        <f>IF('ESA Input'!AH224="","",IF('ESA Input'!AH224="Yes",'ESA Input'!E224,""))</f>
        <v/>
      </c>
      <c r="K259" s="29" t="str">
        <f>IF('ESA Input'!AH224="","",IF('ESA Input'!AH224="Yes",'ESA Input'!H224,""))</f>
        <v/>
      </c>
      <c r="L259" s="236" t="str">
        <f>IF('ESA Input'!AH224="","",IF('ESA Input'!AH224="Yes",'ESA Input'!G224,""))</f>
        <v/>
      </c>
      <c r="M259" s="31" t="str">
        <f t="shared" si="21"/>
        <v/>
      </c>
      <c r="N259" s="208" t="str">
        <f t="shared" si="22"/>
        <v/>
      </c>
      <c r="O259" s="209" t="str">
        <f t="shared" si="23"/>
        <v/>
      </c>
      <c r="P259" s="209" t="str">
        <f t="shared" si="24"/>
        <v/>
      </c>
      <c r="Q259" s="31" t="str">
        <f t="shared" si="25"/>
        <v/>
      </c>
      <c r="R259" s="129" t="s">
        <v>9</v>
      </c>
      <c r="S259" s="128" t="s">
        <v>9</v>
      </c>
      <c r="T259" s="1"/>
    </row>
    <row r="260" spans="1:20" ht="15.75" hidden="1" customHeight="1">
      <c r="A260" s="1" t="str">
        <f t="shared" si="1"/>
        <v/>
      </c>
      <c r="B260" s="268" t="str">
        <f t="shared" si="20"/>
        <v>X</v>
      </c>
      <c r="C260" s="1"/>
      <c r="D260" s="27" t="str">
        <f>IF('ESA Input'!AH225="","",IF('ESA Input'!AH225="Yes",'ESA Input'!B225,"Ineligible"))</f>
        <v/>
      </c>
      <c r="E260" s="242" t="str">
        <f>IF('ESA Input'!AH225="","",'ESA Input'!AH225)</f>
        <v/>
      </c>
      <c r="F260" s="461" t="str">
        <f>IF('ESA Input'!AH225="","",IF('ESA Input'!AH225="YES",'ESA Input'!AG225,""))</f>
        <v/>
      </c>
      <c r="G260" s="462"/>
      <c r="H260" s="201" t="str">
        <f>IF('ESA Input'!AH225="","",IF('ESA Input'!AH225="Yes",'ESA Input'!J225,""))</f>
        <v/>
      </c>
      <c r="I260" s="227" t="str">
        <f>IF('ESA Input'!AH225="","",IF('ESA Input'!AH225="Yes",'ESA Input'!D225,""))</f>
        <v/>
      </c>
      <c r="J260" s="235" t="str">
        <f>IF('ESA Input'!AH225="","",IF('ESA Input'!AH225="Yes",'ESA Input'!E225,""))</f>
        <v/>
      </c>
      <c r="K260" s="29" t="str">
        <f>IF('ESA Input'!AH225="","",IF('ESA Input'!AH225="Yes",'ESA Input'!H225,""))</f>
        <v/>
      </c>
      <c r="L260" s="236" t="str">
        <f>IF('ESA Input'!AH225="","",IF('ESA Input'!AH225="Yes",'ESA Input'!G225,""))</f>
        <v/>
      </c>
      <c r="M260" s="31" t="str">
        <f t="shared" si="21"/>
        <v/>
      </c>
      <c r="N260" s="208" t="str">
        <f t="shared" si="22"/>
        <v/>
      </c>
      <c r="O260" s="209" t="str">
        <f t="shared" si="23"/>
        <v/>
      </c>
      <c r="P260" s="209" t="str">
        <f t="shared" si="24"/>
        <v/>
      </c>
      <c r="Q260" s="31" t="str">
        <f t="shared" si="25"/>
        <v/>
      </c>
      <c r="R260" s="129" t="s">
        <v>9</v>
      </c>
      <c r="S260" s="128" t="s">
        <v>9</v>
      </c>
      <c r="T260" s="1"/>
    </row>
    <row r="261" spans="1:20" ht="15.75" hidden="1" customHeight="1">
      <c r="A261" s="1" t="str">
        <f t="shared" si="1"/>
        <v/>
      </c>
      <c r="B261" s="268" t="str">
        <f t="shared" si="20"/>
        <v>X</v>
      </c>
      <c r="C261" s="1"/>
      <c r="D261" s="27" t="str">
        <f>IF('ESA Input'!AH226="","",IF('ESA Input'!AH226="Yes",'ESA Input'!B226,"Ineligible"))</f>
        <v/>
      </c>
      <c r="E261" s="242" t="str">
        <f>IF('ESA Input'!AH226="","",'ESA Input'!AH226)</f>
        <v/>
      </c>
      <c r="F261" s="461" t="str">
        <f>IF('ESA Input'!AH226="","",IF('ESA Input'!AH226="YES",'ESA Input'!AG226,""))</f>
        <v/>
      </c>
      <c r="G261" s="462"/>
      <c r="H261" s="201" t="str">
        <f>IF('ESA Input'!AH226="","",IF('ESA Input'!AH226="Yes",'ESA Input'!J226,""))</f>
        <v/>
      </c>
      <c r="I261" s="227" t="str">
        <f>IF('ESA Input'!AH226="","",IF('ESA Input'!AH226="Yes",'ESA Input'!D226,""))</f>
        <v/>
      </c>
      <c r="J261" s="235" t="str">
        <f>IF('ESA Input'!AH226="","",IF('ESA Input'!AH226="Yes",'ESA Input'!E226,""))</f>
        <v/>
      </c>
      <c r="K261" s="29" t="str">
        <f>IF('ESA Input'!AH226="","",IF('ESA Input'!AH226="Yes",'ESA Input'!H226,""))</f>
        <v/>
      </c>
      <c r="L261" s="236" t="str">
        <f>IF('ESA Input'!AH226="","",IF('ESA Input'!AH226="Yes",'ESA Input'!G226,""))</f>
        <v/>
      </c>
      <c r="M261" s="31" t="str">
        <f t="shared" si="21"/>
        <v/>
      </c>
      <c r="N261" s="208" t="str">
        <f t="shared" si="22"/>
        <v/>
      </c>
      <c r="O261" s="209" t="str">
        <f t="shared" si="23"/>
        <v/>
      </c>
      <c r="P261" s="209" t="str">
        <f t="shared" si="24"/>
        <v/>
      </c>
      <c r="Q261" s="31" t="str">
        <f t="shared" si="25"/>
        <v/>
      </c>
      <c r="R261" s="129" t="s">
        <v>9</v>
      </c>
      <c r="S261" s="128" t="s">
        <v>9</v>
      </c>
      <c r="T261" s="1"/>
    </row>
    <row r="262" spans="1:20" ht="15.75" hidden="1" customHeight="1">
      <c r="A262" s="1" t="str">
        <f t="shared" si="1"/>
        <v/>
      </c>
      <c r="B262" s="268" t="str">
        <f t="shared" si="20"/>
        <v>X</v>
      </c>
      <c r="C262" s="1"/>
      <c r="D262" s="27" t="str">
        <f>IF('ESA Input'!AH227="","",IF('ESA Input'!AH227="Yes",'ESA Input'!B227,"Ineligible"))</f>
        <v/>
      </c>
      <c r="E262" s="242" t="str">
        <f>IF('ESA Input'!AH227="","",'ESA Input'!AH227)</f>
        <v/>
      </c>
      <c r="F262" s="461" t="str">
        <f>IF('ESA Input'!AH227="","",IF('ESA Input'!AH227="YES",'ESA Input'!AG227,""))</f>
        <v/>
      </c>
      <c r="G262" s="462"/>
      <c r="H262" s="201" t="str">
        <f>IF('ESA Input'!AH227="","",IF('ESA Input'!AH227="Yes",'ESA Input'!J227,""))</f>
        <v/>
      </c>
      <c r="I262" s="227" t="str">
        <f>IF('ESA Input'!AH227="","",IF('ESA Input'!AH227="Yes",'ESA Input'!D227,""))</f>
        <v/>
      </c>
      <c r="J262" s="235" t="str">
        <f>IF('ESA Input'!AH227="","",IF('ESA Input'!AH227="Yes",'ESA Input'!E227,""))</f>
        <v/>
      </c>
      <c r="K262" s="29" t="str">
        <f>IF('ESA Input'!AH227="","",IF('ESA Input'!AH227="Yes",'ESA Input'!H227,""))</f>
        <v/>
      </c>
      <c r="L262" s="236" t="str">
        <f>IF('ESA Input'!AH227="","",IF('ESA Input'!AH227="Yes",'ESA Input'!G227,""))</f>
        <v/>
      </c>
      <c r="M262" s="31" t="str">
        <f t="shared" si="21"/>
        <v/>
      </c>
      <c r="N262" s="208" t="str">
        <f t="shared" si="22"/>
        <v/>
      </c>
      <c r="O262" s="209" t="str">
        <f t="shared" si="23"/>
        <v/>
      </c>
      <c r="P262" s="209" t="str">
        <f t="shared" si="24"/>
        <v/>
      </c>
      <c r="Q262" s="31" t="str">
        <f t="shared" si="25"/>
        <v/>
      </c>
      <c r="R262" s="129" t="s">
        <v>9</v>
      </c>
      <c r="S262" s="128" t="s">
        <v>9</v>
      </c>
      <c r="T262" s="1"/>
    </row>
    <row r="263" spans="1:20" ht="15.75" hidden="1" customHeight="1">
      <c r="A263" s="1" t="str">
        <f t="shared" si="1"/>
        <v/>
      </c>
      <c r="B263" s="268" t="str">
        <f t="shared" si="20"/>
        <v>X</v>
      </c>
      <c r="C263" s="1"/>
      <c r="D263" s="27" t="str">
        <f>IF('ESA Input'!AH228="","",IF('ESA Input'!AH228="Yes",'ESA Input'!B228,"Ineligible"))</f>
        <v/>
      </c>
      <c r="E263" s="242" t="str">
        <f>IF('ESA Input'!AH228="","",'ESA Input'!AH228)</f>
        <v/>
      </c>
      <c r="F263" s="461" t="str">
        <f>IF('ESA Input'!AH228="","",IF('ESA Input'!AH228="YES",'ESA Input'!AG228,""))</f>
        <v/>
      </c>
      <c r="G263" s="462"/>
      <c r="H263" s="201" t="str">
        <f>IF('ESA Input'!AH228="","",IF('ESA Input'!AH228="Yes",'ESA Input'!J228,""))</f>
        <v/>
      </c>
      <c r="I263" s="227" t="str">
        <f>IF('ESA Input'!AH228="","",IF('ESA Input'!AH228="Yes",'ESA Input'!D228,""))</f>
        <v/>
      </c>
      <c r="J263" s="235" t="str">
        <f>IF('ESA Input'!AH228="","",IF('ESA Input'!AH228="Yes",'ESA Input'!E228,""))</f>
        <v/>
      </c>
      <c r="K263" s="29" t="str">
        <f>IF('ESA Input'!AH228="","",IF('ESA Input'!AH228="Yes",'ESA Input'!H228,""))</f>
        <v/>
      </c>
      <c r="L263" s="236" t="str">
        <f>IF('ESA Input'!AH228="","",IF('ESA Input'!AH228="Yes",'ESA Input'!G228,""))</f>
        <v/>
      </c>
      <c r="M263" s="31" t="str">
        <f t="shared" si="21"/>
        <v/>
      </c>
      <c r="N263" s="208" t="str">
        <f t="shared" si="22"/>
        <v/>
      </c>
      <c r="O263" s="209" t="str">
        <f t="shared" si="23"/>
        <v/>
      </c>
      <c r="P263" s="209" t="str">
        <f t="shared" si="24"/>
        <v/>
      </c>
      <c r="Q263" s="31" t="str">
        <f t="shared" si="25"/>
        <v/>
      </c>
      <c r="R263" s="129" t="s">
        <v>9</v>
      </c>
      <c r="S263" s="128" t="s">
        <v>9</v>
      </c>
      <c r="T263" s="1"/>
    </row>
    <row r="264" spans="1:20" ht="15.75" hidden="1" customHeight="1">
      <c r="A264" s="1" t="str">
        <f t="shared" si="1"/>
        <v/>
      </c>
      <c r="B264" s="268" t="str">
        <f t="shared" si="20"/>
        <v>X</v>
      </c>
      <c r="C264" s="1"/>
      <c r="D264" s="27" t="str">
        <f>IF('ESA Input'!AH229="","",IF('ESA Input'!AH229="Yes",'ESA Input'!B229,"Ineligible"))</f>
        <v/>
      </c>
      <c r="E264" s="242" t="str">
        <f>IF('ESA Input'!AH229="","",'ESA Input'!AH229)</f>
        <v/>
      </c>
      <c r="F264" s="461" t="str">
        <f>IF('ESA Input'!AH229="","",IF('ESA Input'!AH229="YES",'ESA Input'!AG229,""))</f>
        <v/>
      </c>
      <c r="G264" s="462"/>
      <c r="H264" s="201" t="str">
        <f>IF('ESA Input'!AH229="","",IF('ESA Input'!AH229="Yes",'ESA Input'!J229,""))</f>
        <v/>
      </c>
      <c r="I264" s="227" t="str">
        <f>IF('ESA Input'!AH229="","",IF('ESA Input'!AH229="Yes",'ESA Input'!D229,""))</f>
        <v/>
      </c>
      <c r="J264" s="235" t="str">
        <f>IF('ESA Input'!AH229="","",IF('ESA Input'!AH229="Yes",'ESA Input'!E229,""))</f>
        <v/>
      </c>
      <c r="K264" s="29" t="str">
        <f>IF('ESA Input'!AH229="","",IF('ESA Input'!AH229="Yes",'ESA Input'!H229,""))</f>
        <v/>
      </c>
      <c r="L264" s="236" t="str">
        <f>IF('ESA Input'!AH229="","",IF('ESA Input'!AH229="Yes",'ESA Input'!G229,""))</f>
        <v/>
      </c>
      <c r="M264" s="31" t="str">
        <f t="shared" si="21"/>
        <v/>
      </c>
      <c r="N264" s="208" t="str">
        <f t="shared" si="22"/>
        <v/>
      </c>
      <c r="O264" s="209" t="str">
        <f t="shared" si="23"/>
        <v/>
      </c>
      <c r="P264" s="209" t="str">
        <f t="shared" si="24"/>
        <v/>
      </c>
      <c r="Q264" s="31" t="str">
        <f t="shared" si="25"/>
        <v/>
      </c>
      <c r="R264" s="129" t="s">
        <v>9</v>
      </c>
      <c r="S264" s="128" t="s">
        <v>9</v>
      </c>
      <c r="T264" s="1"/>
    </row>
    <row r="265" spans="1:20" ht="15.75" hidden="1" customHeight="1">
      <c r="A265" s="1" t="str">
        <f t="shared" si="1"/>
        <v/>
      </c>
      <c r="B265" s="268" t="str">
        <f t="shared" si="20"/>
        <v>X</v>
      </c>
      <c r="C265" s="1"/>
      <c r="D265" s="27" t="str">
        <f>IF('ESA Input'!AH230="","",IF('ESA Input'!AH230="Yes",'ESA Input'!B230,"Ineligible"))</f>
        <v/>
      </c>
      <c r="E265" s="242" t="str">
        <f>IF('ESA Input'!AH230="","",'ESA Input'!AH230)</f>
        <v/>
      </c>
      <c r="F265" s="461" t="str">
        <f>IF('ESA Input'!AH230="","",IF('ESA Input'!AH230="YES",'ESA Input'!AG230,""))</f>
        <v/>
      </c>
      <c r="G265" s="462"/>
      <c r="H265" s="201" t="str">
        <f>IF('ESA Input'!AH230="","",IF('ESA Input'!AH230="Yes",'ESA Input'!J230,""))</f>
        <v/>
      </c>
      <c r="I265" s="227" t="str">
        <f>IF('ESA Input'!AH230="","",IF('ESA Input'!AH230="Yes",'ESA Input'!D230,""))</f>
        <v/>
      </c>
      <c r="J265" s="235" t="str">
        <f>IF('ESA Input'!AH230="","",IF('ESA Input'!AH230="Yes",'ESA Input'!E230,""))</f>
        <v/>
      </c>
      <c r="K265" s="29" t="str">
        <f>IF('ESA Input'!AH230="","",IF('ESA Input'!AH230="Yes",'ESA Input'!H230,""))</f>
        <v/>
      </c>
      <c r="L265" s="236" t="str">
        <f>IF('ESA Input'!AH230="","",IF('ESA Input'!AH230="Yes",'ESA Input'!G230,""))</f>
        <v/>
      </c>
      <c r="M265" s="31" t="str">
        <f t="shared" si="21"/>
        <v/>
      </c>
      <c r="N265" s="208" t="str">
        <f t="shared" si="22"/>
        <v/>
      </c>
      <c r="O265" s="209" t="str">
        <f t="shared" si="23"/>
        <v/>
      </c>
      <c r="P265" s="209" t="str">
        <f t="shared" si="24"/>
        <v/>
      </c>
      <c r="Q265" s="31" t="str">
        <f t="shared" si="25"/>
        <v/>
      </c>
      <c r="R265" s="129" t="s">
        <v>9</v>
      </c>
      <c r="S265" s="128" t="s">
        <v>9</v>
      </c>
      <c r="T265" s="1"/>
    </row>
    <row r="266" spans="1:20" ht="15.75" hidden="1" customHeight="1">
      <c r="A266" s="1" t="str">
        <f t="shared" si="1"/>
        <v/>
      </c>
      <c r="B266" s="268" t="str">
        <f t="shared" si="20"/>
        <v>X</v>
      </c>
      <c r="C266" s="1"/>
      <c r="D266" s="27" t="str">
        <f>IF('ESA Input'!AH231="","",IF('ESA Input'!AH231="Yes",'ESA Input'!B231,"Ineligible"))</f>
        <v/>
      </c>
      <c r="E266" s="242" t="str">
        <f>IF('ESA Input'!AH231="","",'ESA Input'!AH231)</f>
        <v/>
      </c>
      <c r="F266" s="461" t="str">
        <f>IF('ESA Input'!AH231="","",IF('ESA Input'!AH231="YES",'ESA Input'!AG231,""))</f>
        <v/>
      </c>
      <c r="G266" s="462"/>
      <c r="H266" s="201" t="str">
        <f>IF('ESA Input'!AH231="","",IF('ESA Input'!AH231="Yes",'ESA Input'!J231,""))</f>
        <v/>
      </c>
      <c r="I266" s="227" t="str">
        <f>IF('ESA Input'!AH231="","",IF('ESA Input'!AH231="Yes",'ESA Input'!D231,""))</f>
        <v/>
      </c>
      <c r="J266" s="235" t="str">
        <f>IF('ESA Input'!AH231="","",IF('ESA Input'!AH231="Yes",'ESA Input'!E231,""))</f>
        <v/>
      </c>
      <c r="K266" s="29" t="str">
        <f>IF('ESA Input'!AH231="","",IF('ESA Input'!AH231="Yes",'ESA Input'!H231,""))</f>
        <v/>
      </c>
      <c r="L266" s="236" t="str">
        <f>IF('ESA Input'!AH231="","",IF('ESA Input'!AH231="Yes",'ESA Input'!G231,""))</f>
        <v/>
      </c>
      <c r="M266" s="31" t="str">
        <f t="shared" si="21"/>
        <v/>
      </c>
      <c r="N266" s="208" t="str">
        <f t="shared" si="22"/>
        <v/>
      </c>
      <c r="O266" s="209" t="str">
        <f t="shared" si="23"/>
        <v/>
      </c>
      <c r="P266" s="209" t="str">
        <f t="shared" si="24"/>
        <v/>
      </c>
      <c r="Q266" s="31" t="str">
        <f t="shared" si="25"/>
        <v/>
      </c>
      <c r="R266" s="129" t="s">
        <v>9</v>
      </c>
      <c r="S266" s="128" t="s">
        <v>9</v>
      </c>
      <c r="T266" s="1"/>
    </row>
    <row r="267" spans="1:20" ht="15.75" hidden="1" customHeight="1">
      <c r="A267" s="1" t="str">
        <f t="shared" si="1"/>
        <v/>
      </c>
      <c r="B267" s="268" t="str">
        <f t="shared" si="20"/>
        <v>X</v>
      </c>
      <c r="C267" s="1"/>
      <c r="D267" s="27" t="str">
        <f>IF('ESA Input'!AH232="","",IF('ESA Input'!AH232="Yes",'ESA Input'!B232,"Ineligible"))</f>
        <v/>
      </c>
      <c r="E267" s="242" t="str">
        <f>IF('ESA Input'!AH232="","",'ESA Input'!AH232)</f>
        <v/>
      </c>
      <c r="F267" s="461" t="str">
        <f>IF('ESA Input'!AH232="","",IF('ESA Input'!AH232="YES",'ESA Input'!AG232,""))</f>
        <v/>
      </c>
      <c r="G267" s="462"/>
      <c r="H267" s="201" t="str">
        <f>IF('ESA Input'!AH232="","",IF('ESA Input'!AH232="Yes",'ESA Input'!J232,""))</f>
        <v/>
      </c>
      <c r="I267" s="227" t="str">
        <f>IF('ESA Input'!AH232="","",IF('ESA Input'!AH232="Yes",'ESA Input'!D232,""))</f>
        <v/>
      </c>
      <c r="J267" s="235" t="str">
        <f>IF('ESA Input'!AH232="","",IF('ESA Input'!AH232="Yes",'ESA Input'!E232,""))</f>
        <v/>
      </c>
      <c r="K267" s="29" t="str">
        <f>IF('ESA Input'!AH232="","",IF('ESA Input'!AH232="Yes",'ESA Input'!H232,""))</f>
        <v/>
      </c>
      <c r="L267" s="236" t="str">
        <f>IF('ESA Input'!AH232="","",IF('ESA Input'!AH232="Yes",'ESA Input'!G232,""))</f>
        <v/>
      </c>
      <c r="M267" s="31" t="str">
        <f t="shared" si="21"/>
        <v/>
      </c>
      <c r="N267" s="208" t="str">
        <f t="shared" si="22"/>
        <v/>
      </c>
      <c r="O267" s="209" t="str">
        <f t="shared" si="23"/>
        <v/>
      </c>
      <c r="P267" s="209" t="str">
        <f t="shared" si="24"/>
        <v/>
      </c>
      <c r="Q267" s="31" t="str">
        <f t="shared" si="25"/>
        <v/>
      </c>
      <c r="R267" s="129" t="s">
        <v>9</v>
      </c>
      <c r="S267" s="128" t="s">
        <v>9</v>
      </c>
      <c r="T267" s="1"/>
    </row>
    <row r="268" spans="1:20" ht="15.75" hidden="1" customHeight="1">
      <c r="A268" s="1" t="str">
        <f t="shared" si="1"/>
        <v/>
      </c>
      <c r="B268" s="268" t="str">
        <f t="shared" si="20"/>
        <v>X</v>
      </c>
      <c r="C268" s="1"/>
      <c r="D268" s="27" t="str">
        <f>IF('ESA Input'!AH233="","",IF('ESA Input'!AH233="Yes",'ESA Input'!B233,"Ineligible"))</f>
        <v/>
      </c>
      <c r="E268" s="242" t="str">
        <f>IF('ESA Input'!AH233="","",'ESA Input'!AH233)</f>
        <v/>
      </c>
      <c r="F268" s="461" t="str">
        <f>IF('ESA Input'!AH233="","",IF('ESA Input'!AH233="YES",'ESA Input'!AG233,""))</f>
        <v/>
      </c>
      <c r="G268" s="462"/>
      <c r="H268" s="201" t="str">
        <f>IF('ESA Input'!AH233="","",IF('ESA Input'!AH233="Yes",'ESA Input'!J233,""))</f>
        <v/>
      </c>
      <c r="I268" s="227" t="str">
        <f>IF('ESA Input'!AH233="","",IF('ESA Input'!AH233="Yes",'ESA Input'!D233,""))</f>
        <v/>
      </c>
      <c r="J268" s="235" t="str">
        <f>IF('ESA Input'!AH233="","",IF('ESA Input'!AH233="Yes",'ESA Input'!E233,""))</f>
        <v/>
      </c>
      <c r="K268" s="29" t="str">
        <f>IF('ESA Input'!AH233="","",IF('ESA Input'!AH233="Yes",'ESA Input'!H233,""))</f>
        <v/>
      </c>
      <c r="L268" s="236" t="str">
        <f>IF('ESA Input'!AH233="","",IF('ESA Input'!AH233="Yes",'ESA Input'!G233,""))</f>
        <v/>
      </c>
      <c r="M268" s="31" t="str">
        <f t="shared" si="21"/>
        <v/>
      </c>
      <c r="N268" s="208" t="str">
        <f t="shared" si="22"/>
        <v/>
      </c>
      <c r="O268" s="209" t="str">
        <f t="shared" si="23"/>
        <v/>
      </c>
      <c r="P268" s="209" t="str">
        <f t="shared" si="24"/>
        <v/>
      </c>
      <c r="Q268" s="31" t="str">
        <f t="shared" si="25"/>
        <v/>
      </c>
      <c r="R268" s="129" t="s">
        <v>9</v>
      </c>
      <c r="S268" s="128" t="s">
        <v>9</v>
      </c>
      <c r="T268" s="1"/>
    </row>
    <row r="269" spans="1:20" ht="15.75" hidden="1" customHeight="1">
      <c r="A269" s="1" t="str">
        <f t="shared" si="1"/>
        <v/>
      </c>
      <c r="B269" s="268" t="str">
        <f t="shared" si="20"/>
        <v>X</v>
      </c>
      <c r="C269" s="1"/>
      <c r="D269" s="27" t="str">
        <f>IF('ESA Input'!AH234="","",IF('ESA Input'!AH234="Yes",'ESA Input'!B234,"Ineligible"))</f>
        <v/>
      </c>
      <c r="E269" s="242" t="str">
        <f>IF('ESA Input'!AH234="","",'ESA Input'!AH234)</f>
        <v/>
      </c>
      <c r="F269" s="461" t="str">
        <f>IF('ESA Input'!AH234="","",IF('ESA Input'!AH234="YES",'ESA Input'!AG234,""))</f>
        <v/>
      </c>
      <c r="G269" s="462"/>
      <c r="H269" s="201" t="str">
        <f>IF('ESA Input'!AH234="","",IF('ESA Input'!AH234="Yes",'ESA Input'!J234,""))</f>
        <v/>
      </c>
      <c r="I269" s="227" t="str">
        <f>IF('ESA Input'!AH234="","",IF('ESA Input'!AH234="Yes",'ESA Input'!D234,""))</f>
        <v/>
      </c>
      <c r="J269" s="235" t="str">
        <f>IF('ESA Input'!AH234="","",IF('ESA Input'!AH234="Yes",'ESA Input'!E234,""))</f>
        <v/>
      </c>
      <c r="K269" s="29" t="str">
        <f>IF('ESA Input'!AH234="","",IF('ESA Input'!AH234="Yes",'ESA Input'!H234,""))</f>
        <v/>
      </c>
      <c r="L269" s="236" t="str">
        <f>IF('ESA Input'!AH234="","",IF('ESA Input'!AH234="Yes",'ESA Input'!G234,""))</f>
        <v/>
      </c>
      <c r="M269" s="31" t="str">
        <f t="shared" si="21"/>
        <v/>
      </c>
      <c r="N269" s="208" t="str">
        <f t="shared" si="22"/>
        <v/>
      </c>
      <c r="O269" s="209" t="str">
        <f t="shared" si="23"/>
        <v/>
      </c>
      <c r="P269" s="209" t="str">
        <f t="shared" si="24"/>
        <v/>
      </c>
      <c r="Q269" s="31" t="str">
        <f t="shared" si="25"/>
        <v/>
      </c>
      <c r="R269" s="129" t="s">
        <v>9</v>
      </c>
      <c r="S269" s="128" t="s">
        <v>9</v>
      </c>
      <c r="T269" s="1"/>
    </row>
    <row r="270" spans="1:20" ht="15.75" hidden="1" customHeight="1">
      <c r="A270" s="1" t="str">
        <f t="shared" si="1"/>
        <v/>
      </c>
      <c r="B270" s="268" t="str">
        <f t="shared" si="20"/>
        <v>X</v>
      </c>
      <c r="C270" s="1"/>
      <c r="D270" s="27" t="str">
        <f>IF('ESA Input'!AH235="","",IF('ESA Input'!AH235="Yes",'ESA Input'!B235,"Ineligible"))</f>
        <v/>
      </c>
      <c r="E270" s="242" t="str">
        <f>IF('ESA Input'!AH235="","",'ESA Input'!AH235)</f>
        <v/>
      </c>
      <c r="F270" s="461" t="str">
        <f>IF('ESA Input'!AH235="","",IF('ESA Input'!AH235="YES",'ESA Input'!AG235,""))</f>
        <v/>
      </c>
      <c r="G270" s="462"/>
      <c r="H270" s="201" t="str">
        <f>IF('ESA Input'!AH235="","",IF('ESA Input'!AH235="Yes",'ESA Input'!J235,""))</f>
        <v/>
      </c>
      <c r="I270" s="227" t="str">
        <f>IF('ESA Input'!AH235="","",IF('ESA Input'!AH235="Yes",'ESA Input'!D235,""))</f>
        <v/>
      </c>
      <c r="J270" s="235" t="str">
        <f>IF('ESA Input'!AH235="","",IF('ESA Input'!AH235="Yes",'ESA Input'!E235,""))</f>
        <v/>
      </c>
      <c r="K270" s="29" t="str">
        <f>IF('ESA Input'!AH235="","",IF('ESA Input'!AH235="Yes",'ESA Input'!H235,""))</f>
        <v/>
      </c>
      <c r="L270" s="236" t="str">
        <f>IF('ESA Input'!AH235="","",IF('ESA Input'!AH235="Yes",'ESA Input'!G235,""))</f>
        <v/>
      </c>
      <c r="M270" s="31" t="str">
        <f t="shared" si="21"/>
        <v/>
      </c>
      <c r="N270" s="208" t="str">
        <f t="shared" si="22"/>
        <v/>
      </c>
      <c r="O270" s="209" t="str">
        <f t="shared" si="23"/>
        <v/>
      </c>
      <c r="P270" s="209" t="str">
        <f t="shared" si="24"/>
        <v/>
      </c>
      <c r="Q270" s="31" t="str">
        <f t="shared" si="25"/>
        <v/>
      </c>
      <c r="R270" s="129" t="s">
        <v>9</v>
      </c>
      <c r="S270" s="128" t="s">
        <v>9</v>
      </c>
      <c r="T270" s="1"/>
    </row>
    <row r="271" spans="1:20" ht="15.75" hidden="1" customHeight="1">
      <c r="A271" s="1" t="str">
        <f t="shared" si="1"/>
        <v/>
      </c>
      <c r="B271" s="268" t="str">
        <f t="shared" si="20"/>
        <v>X</v>
      </c>
      <c r="C271" s="1"/>
      <c r="D271" s="27" t="str">
        <f>IF('ESA Input'!AH236="","",IF('ESA Input'!AH236="Yes",'ESA Input'!B236,"Ineligible"))</f>
        <v/>
      </c>
      <c r="E271" s="242" t="str">
        <f>IF('ESA Input'!AH236="","",'ESA Input'!AH236)</f>
        <v/>
      </c>
      <c r="F271" s="461" t="str">
        <f>IF('ESA Input'!AH236="","",IF('ESA Input'!AH236="YES",'ESA Input'!AG236,""))</f>
        <v/>
      </c>
      <c r="G271" s="462"/>
      <c r="H271" s="201" t="str">
        <f>IF('ESA Input'!AH236="","",IF('ESA Input'!AH236="Yes",'ESA Input'!J236,""))</f>
        <v/>
      </c>
      <c r="I271" s="227" t="str">
        <f>IF('ESA Input'!AH236="","",IF('ESA Input'!AH236="Yes",'ESA Input'!D236,""))</f>
        <v/>
      </c>
      <c r="J271" s="235" t="str">
        <f>IF('ESA Input'!AH236="","",IF('ESA Input'!AH236="Yes",'ESA Input'!E236,""))</f>
        <v/>
      </c>
      <c r="K271" s="29" t="str">
        <f>IF('ESA Input'!AH236="","",IF('ESA Input'!AH236="Yes",'ESA Input'!H236,""))</f>
        <v/>
      </c>
      <c r="L271" s="236" t="str">
        <f>IF('ESA Input'!AH236="","",IF('ESA Input'!AH236="Yes",'ESA Input'!G236,""))</f>
        <v/>
      </c>
      <c r="M271" s="31" t="str">
        <f t="shared" si="21"/>
        <v/>
      </c>
      <c r="N271" s="208" t="str">
        <f t="shared" si="22"/>
        <v/>
      </c>
      <c r="O271" s="209" t="str">
        <f t="shared" si="23"/>
        <v/>
      </c>
      <c r="P271" s="209" t="str">
        <f t="shared" si="24"/>
        <v/>
      </c>
      <c r="Q271" s="31" t="str">
        <f t="shared" si="25"/>
        <v/>
      </c>
      <c r="R271" s="129" t="s">
        <v>9</v>
      </c>
      <c r="S271" s="128" t="s">
        <v>9</v>
      </c>
      <c r="T271" s="1"/>
    </row>
    <row r="272" spans="1:20" ht="15.75" hidden="1" customHeight="1">
      <c r="A272" s="1" t="str">
        <f t="shared" si="1"/>
        <v/>
      </c>
      <c r="B272" s="268" t="str">
        <f t="shared" si="20"/>
        <v>X</v>
      </c>
      <c r="C272" s="1"/>
      <c r="D272" s="27" t="str">
        <f>IF('ESA Input'!AH237="","",IF('ESA Input'!AH237="Yes",'ESA Input'!B237,"Ineligible"))</f>
        <v/>
      </c>
      <c r="E272" s="242" t="str">
        <f>IF('ESA Input'!AH237="","",'ESA Input'!AH237)</f>
        <v/>
      </c>
      <c r="F272" s="461" t="str">
        <f>IF('ESA Input'!AH237="","",IF('ESA Input'!AH237="YES",'ESA Input'!AG237,""))</f>
        <v/>
      </c>
      <c r="G272" s="462"/>
      <c r="H272" s="201" t="str">
        <f>IF('ESA Input'!AH237="","",IF('ESA Input'!AH237="Yes",'ESA Input'!J237,""))</f>
        <v/>
      </c>
      <c r="I272" s="227" t="str">
        <f>IF('ESA Input'!AH237="","",IF('ESA Input'!AH237="Yes",'ESA Input'!D237,""))</f>
        <v/>
      </c>
      <c r="J272" s="235" t="str">
        <f>IF('ESA Input'!AH237="","",IF('ESA Input'!AH237="Yes",'ESA Input'!E237,""))</f>
        <v/>
      </c>
      <c r="K272" s="29" t="str">
        <f>IF('ESA Input'!AH237="","",IF('ESA Input'!AH237="Yes",'ESA Input'!H237,""))</f>
        <v/>
      </c>
      <c r="L272" s="236" t="str">
        <f>IF('ESA Input'!AH237="","",IF('ESA Input'!AH237="Yes",'ESA Input'!G237,""))</f>
        <v/>
      </c>
      <c r="M272" s="31" t="str">
        <f t="shared" si="21"/>
        <v/>
      </c>
      <c r="N272" s="208" t="str">
        <f t="shared" si="22"/>
        <v/>
      </c>
      <c r="O272" s="209" t="str">
        <f t="shared" si="23"/>
        <v/>
      </c>
      <c r="P272" s="209" t="str">
        <f t="shared" si="24"/>
        <v/>
      </c>
      <c r="Q272" s="31" t="str">
        <f t="shared" si="25"/>
        <v/>
      </c>
      <c r="R272" s="129" t="s">
        <v>9</v>
      </c>
      <c r="S272" s="128" t="s">
        <v>9</v>
      </c>
      <c r="T272" s="1"/>
    </row>
    <row r="273" spans="1:20" ht="15.75" hidden="1" customHeight="1">
      <c r="A273" s="1" t="str">
        <f t="shared" si="1"/>
        <v/>
      </c>
      <c r="B273" s="268" t="str">
        <f t="shared" si="20"/>
        <v>X</v>
      </c>
      <c r="C273" s="1"/>
      <c r="D273" s="27" t="str">
        <f>IF('ESA Input'!AH238="","",IF('ESA Input'!AH238="Yes",'ESA Input'!B238,"Ineligible"))</f>
        <v/>
      </c>
      <c r="E273" s="242" t="str">
        <f>IF('ESA Input'!AH238="","",'ESA Input'!AH238)</f>
        <v/>
      </c>
      <c r="F273" s="461" t="str">
        <f>IF('ESA Input'!AH238="","",IF('ESA Input'!AH238="YES",'ESA Input'!AG238,""))</f>
        <v/>
      </c>
      <c r="G273" s="462"/>
      <c r="H273" s="201" t="str">
        <f>IF('ESA Input'!AH238="","",IF('ESA Input'!AH238="Yes",'ESA Input'!J238,""))</f>
        <v/>
      </c>
      <c r="I273" s="227" t="str">
        <f>IF('ESA Input'!AH238="","",IF('ESA Input'!AH238="Yes",'ESA Input'!D238,""))</f>
        <v/>
      </c>
      <c r="J273" s="235" t="str">
        <f>IF('ESA Input'!AH238="","",IF('ESA Input'!AH238="Yes",'ESA Input'!E238,""))</f>
        <v/>
      </c>
      <c r="K273" s="29" t="str">
        <f>IF('ESA Input'!AH238="","",IF('ESA Input'!AH238="Yes",'ESA Input'!H238,""))</f>
        <v/>
      </c>
      <c r="L273" s="236" t="str">
        <f>IF('ESA Input'!AH238="","",IF('ESA Input'!AH238="Yes",'ESA Input'!G238,""))</f>
        <v/>
      </c>
      <c r="M273" s="31" t="str">
        <f t="shared" si="21"/>
        <v/>
      </c>
      <c r="N273" s="208" t="str">
        <f t="shared" si="22"/>
        <v/>
      </c>
      <c r="O273" s="209" t="str">
        <f t="shared" si="23"/>
        <v/>
      </c>
      <c r="P273" s="209" t="str">
        <f t="shared" si="24"/>
        <v/>
      </c>
      <c r="Q273" s="31" t="str">
        <f t="shared" si="25"/>
        <v/>
      </c>
      <c r="R273" s="129" t="s">
        <v>9</v>
      </c>
      <c r="S273" s="128" t="s">
        <v>9</v>
      </c>
      <c r="T273" s="1"/>
    </row>
    <row r="274" spans="1:20" ht="15.75" hidden="1" customHeight="1">
      <c r="A274" s="1" t="str">
        <f t="shared" si="1"/>
        <v/>
      </c>
      <c r="B274" s="268" t="str">
        <f t="shared" si="20"/>
        <v>X</v>
      </c>
      <c r="C274" s="1"/>
      <c r="D274" s="27" t="str">
        <f>IF('ESA Input'!AH239="","",IF('ESA Input'!AH239="Yes",'ESA Input'!B239,"Ineligible"))</f>
        <v/>
      </c>
      <c r="E274" s="242" t="str">
        <f>IF('ESA Input'!AH239="","",'ESA Input'!AH239)</f>
        <v/>
      </c>
      <c r="F274" s="461" t="str">
        <f>IF('ESA Input'!AH239="","",IF('ESA Input'!AH239="YES",'ESA Input'!AG239,""))</f>
        <v/>
      </c>
      <c r="G274" s="462"/>
      <c r="H274" s="201" t="str">
        <f>IF('ESA Input'!AH239="","",IF('ESA Input'!AH239="Yes",'ESA Input'!J239,""))</f>
        <v/>
      </c>
      <c r="I274" s="227" t="str">
        <f>IF('ESA Input'!AH239="","",IF('ESA Input'!AH239="Yes",'ESA Input'!D239,""))</f>
        <v/>
      </c>
      <c r="J274" s="235" t="str">
        <f>IF('ESA Input'!AH239="","",IF('ESA Input'!AH239="Yes",'ESA Input'!E239,""))</f>
        <v/>
      </c>
      <c r="K274" s="29" t="str">
        <f>IF('ESA Input'!AH239="","",IF('ESA Input'!AH239="Yes",'ESA Input'!H239,""))</f>
        <v/>
      </c>
      <c r="L274" s="236" t="str">
        <f>IF('ESA Input'!AH239="","",IF('ESA Input'!AH239="Yes",'ESA Input'!G239,""))</f>
        <v/>
      </c>
      <c r="M274" s="31" t="str">
        <f t="shared" si="21"/>
        <v/>
      </c>
      <c r="N274" s="208" t="str">
        <f t="shared" si="22"/>
        <v/>
      </c>
      <c r="O274" s="209" t="str">
        <f t="shared" si="23"/>
        <v/>
      </c>
      <c r="P274" s="209" t="str">
        <f t="shared" si="24"/>
        <v/>
      </c>
      <c r="Q274" s="31" t="str">
        <f t="shared" si="25"/>
        <v/>
      </c>
      <c r="R274" s="129" t="s">
        <v>9</v>
      </c>
      <c r="S274" s="128" t="s">
        <v>9</v>
      </c>
      <c r="T274" s="1"/>
    </row>
    <row r="275" spans="1:20" ht="15.75" hidden="1" customHeight="1">
      <c r="A275" s="1" t="str">
        <f t="shared" si="1"/>
        <v/>
      </c>
      <c r="B275" s="268" t="str">
        <f t="shared" si="20"/>
        <v>X</v>
      </c>
      <c r="C275" s="1"/>
      <c r="D275" s="27" t="str">
        <f>IF('ESA Input'!AH240="","",IF('ESA Input'!AH240="Yes",'ESA Input'!B240,"Ineligible"))</f>
        <v/>
      </c>
      <c r="E275" s="242" t="str">
        <f>IF('ESA Input'!AH240="","",'ESA Input'!AH240)</f>
        <v/>
      </c>
      <c r="F275" s="461" t="str">
        <f>IF('ESA Input'!AH240="","",IF('ESA Input'!AH240="YES",'ESA Input'!AG240,""))</f>
        <v/>
      </c>
      <c r="G275" s="462"/>
      <c r="H275" s="201" t="str">
        <f>IF('ESA Input'!AH240="","",IF('ESA Input'!AH240="Yes",'ESA Input'!J240,""))</f>
        <v/>
      </c>
      <c r="I275" s="227" t="str">
        <f>IF('ESA Input'!AH240="","",IF('ESA Input'!AH240="Yes",'ESA Input'!D240,""))</f>
        <v/>
      </c>
      <c r="J275" s="235" t="str">
        <f>IF('ESA Input'!AH240="","",IF('ESA Input'!AH240="Yes",'ESA Input'!E240,""))</f>
        <v/>
      </c>
      <c r="K275" s="29" t="str">
        <f>IF('ESA Input'!AH240="","",IF('ESA Input'!AH240="Yes",'ESA Input'!H240,""))</f>
        <v/>
      </c>
      <c r="L275" s="236" t="str">
        <f>IF('ESA Input'!AH240="","",IF('ESA Input'!AH240="Yes",'ESA Input'!G240,""))</f>
        <v/>
      </c>
      <c r="M275" s="31" t="str">
        <f t="shared" si="21"/>
        <v/>
      </c>
      <c r="N275" s="208" t="str">
        <f t="shared" si="22"/>
        <v/>
      </c>
      <c r="O275" s="209" t="str">
        <f t="shared" si="23"/>
        <v/>
      </c>
      <c r="P275" s="209" t="str">
        <f t="shared" si="24"/>
        <v/>
      </c>
      <c r="Q275" s="31" t="str">
        <f t="shared" si="25"/>
        <v/>
      </c>
      <c r="R275" s="129" t="s">
        <v>9</v>
      </c>
      <c r="S275" s="128" t="s">
        <v>9</v>
      </c>
      <c r="T275" s="1"/>
    </row>
    <row r="276" spans="1:20" ht="15.75" hidden="1" customHeight="1">
      <c r="A276" s="1" t="str">
        <f t="shared" si="1"/>
        <v/>
      </c>
      <c r="B276" s="268" t="str">
        <f t="shared" si="20"/>
        <v>X</v>
      </c>
      <c r="C276" s="1"/>
      <c r="D276" s="27" t="str">
        <f>IF('ESA Input'!AH241="","",IF('ESA Input'!AH241="Yes",'ESA Input'!B241,"Ineligible"))</f>
        <v/>
      </c>
      <c r="E276" s="242" t="str">
        <f>IF('ESA Input'!AH241="","",'ESA Input'!AH241)</f>
        <v/>
      </c>
      <c r="F276" s="461" t="str">
        <f>IF('ESA Input'!AH241="","",IF('ESA Input'!AH241="YES",'ESA Input'!AG241,""))</f>
        <v/>
      </c>
      <c r="G276" s="462"/>
      <c r="H276" s="201" t="str">
        <f>IF('ESA Input'!AH241="","",IF('ESA Input'!AH241="Yes",'ESA Input'!J241,""))</f>
        <v/>
      </c>
      <c r="I276" s="227" t="str">
        <f>IF('ESA Input'!AH241="","",IF('ESA Input'!AH241="Yes",'ESA Input'!D241,""))</f>
        <v/>
      </c>
      <c r="J276" s="235" t="str">
        <f>IF('ESA Input'!AH241="","",IF('ESA Input'!AH241="Yes",'ESA Input'!E241,""))</f>
        <v/>
      </c>
      <c r="K276" s="29" t="str">
        <f>IF('ESA Input'!AH241="","",IF('ESA Input'!AH241="Yes",'ESA Input'!H241,""))</f>
        <v/>
      </c>
      <c r="L276" s="236" t="str">
        <f>IF('ESA Input'!AH241="","",IF('ESA Input'!AH241="Yes",'ESA Input'!G241,""))</f>
        <v/>
      </c>
      <c r="M276" s="31" t="str">
        <f t="shared" si="21"/>
        <v/>
      </c>
      <c r="N276" s="208" t="str">
        <f t="shared" si="22"/>
        <v/>
      </c>
      <c r="O276" s="209" t="str">
        <f t="shared" si="23"/>
        <v/>
      </c>
      <c r="P276" s="209" t="str">
        <f t="shared" si="24"/>
        <v/>
      </c>
      <c r="Q276" s="31" t="str">
        <f t="shared" si="25"/>
        <v/>
      </c>
      <c r="R276" s="129" t="s">
        <v>9</v>
      </c>
      <c r="S276" s="128" t="s">
        <v>9</v>
      </c>
      <c r="T276" s="1"/>
    </row>
    <row r="277" spans="1:20" ht="15.75" hidden="1" customHeight="1">
      <c r="A277" s="1" t="str">
        <f t="shared" si="1"/>
        <v/>
      </c>
      <c r="B277" s="268" t="str">
        <f t="shared" si="20"/>
        <v>X</v>
      </c>
      <c r="C277" s="1"/>
      <c r="D277" s="27" t="str">
        <f>IF('ESA Input'!AH242="","",IF('ESA Input'!AH242="Yes",'ESA Input'!B242,"Ineligible"))</f>
        <v/>
      </c>
      <c r="E277" s="242" t="str">
        <f>IF('ESA Input'!AH242="","",'ESA Input'!AH242)</f>
        <v/>
      </c>
      <c r="F277" s="461" t="str">
        <f>IF('ESA Input'!AH242="","",IF('ESA Input'!AH242="YES",'ESA Input'!AG242,""))</f>
        <v/>
      </c>
      <c r="G277" s="462"/>
      <c r="H277" s="201" t="str">
        <f>IF('ESA Input'!AH242="","",IF('ESA Input'!AH242="Yes",'ESA Input'!J242,""))</f>
        <v/>
      </c>
      <c r="I277" s="227" t="str">
        <f>IF('ESA Input'!AH242="","",IF('ESA Input'!AH242="Yes",'ESA Input'!D242,""))</f>
        <v/>
      </c>
      <c r="J277" s="235" t="str">
        <f>IF('ESA Input'!AH242="","",IF('ESA Input'!AH242="Yes",'ESA Input'!E242,""))</f>
        <v/>
      </c>
      <c r="K277" s="29" t="str">
        <f>IF('ESA Input'!AH242="","",IF('ESA Input'!AH242="Yes",'ESA Input'!H242,""))</f>
        <v/>
      </c>
      <c r="L277" s="236" t="str">
        <f>IF('ESA Input'!AH242="","",IF('ESA Input'!AH242="Yes",'ESA Input'!G242,""))</f>
        <v/>
      </c>
      <c r="M277" s="31" t="str">
        <f t="shared" si="21"/>
        <v/>
      </c>
      <c r="N277" s="208" t="str">
        <f t="shared" si="22"/>
        <v/>
      </c>
      <c r="O277" s="209" t="str">
        <f t="shared" si="23"/>
        <v/>
      </c>
      <c r="P277" s="209" t="str">
        <f t="shared" si="24"/>
        <v/>
      </c>
      <c r="Q277" s="31" t="str">
        <f t="shared" si="25"/>
        <v/>
      </c>
      <c r="R277" s="129" t="s">
        <v>9</v>
      </c>
      <c r="S277" s="128" t="s">
        <v>9</v>
      </c>
      <c r="T277" s="1"/>
    </row>
    <row r="278" spans="1:20" ht="15.75" hidden="1" customHeight="1">
      <c r="A278" s="1" t="str">
        <f t="shared" si="1"/>
        <v/>
      </c>
      <c r="B278" s="268" t="str">
        <f t="shared" si="20"/>
        <v>X</v>
      </c>
      <c r="C278" s="1"/>
      <c r="D278" s="27" t="str">
        <f>IF('ESA Input'!AH243="","",IF('ESA Input'!AH243="Yes",'ESA Input'!B243,"Ineligible"))</f>
        <v/>
      </c>
      <c r="E278" s="242" t="str">
        <f>IF('ESA Input'!AH243="","",'ESA Input'!AH243)</f>
        <v/>
      </c>
      <c r="F278" s="461" t="str">
        <f>IF('ESA Input'!AH243="","",IF('ESA Input'!AH243="YES",'ESA Input'!AG243,""))</f>
        <v/>
      </c>
      <c r="G278" s="462"/>
      <c r="H278" s="201" t="str">
        <f>IF('ESA Input'!AH243="","",IF('ESA Input'!AH243="Yes",'ESA Input'!J243,""))</f>
        <v/>
      </c>
      <c r="I278" s="227" t="str">
        <f>IF('ESA Input'!AH243="","",IF('ESA Input'!AH243="Yes",'ESA Input'!D243,""))</f>
        <v/>
      </c>
      <c r="J278" s="235" t="str">
        <f>IF('ESA Input'!AH243="","",IF('ESA Input'!AH243="Yes",'ESA Input'!E243,""))</f>
        <v/>
      </c>
      <c r="K278" s="29" t="str">
        <f>IF('ESA Input'!AH243="","",IF('ESA Input'!AH243="Yes",'ESA Input'!H243,""))</f>
        <v/>
      </c>
      <c r="L278" s="236" t="str">
        <f>IF('ESA Input'!AH243="","",IF('ESA Input'!AH243="Yes",'ESA Input'!G243,""))</f>
        <v/>
      </c>
      <c r="M278" s="31" t="str">
        <f t="shared" si="21"/>
        <v/>
      </c>
      <c r="N278" s="208" t="str">
        <f t="shared" si="22"/>
        <v/>
      </c>
      <c r="O278" s="209" t="str">
        <f t="shared" si="23"/>
        <v/>
      </c>
      <c r="P278" s="209" t="str">
        <f t="shared" si="24"/>
        <v/>
      </c>
      <c r="Q278" s="31" t="str">
        <f t="shared" si="25"/>
        <v/>
      </c>
      <c r="R278" s="129" t="s">
        <v>9</v>
      </c>
      <c r="S278" s="128" t="s">
        <v>9</v>
      </c>
      <c r="T278" s="1"/>
    </row>
    <row r="279" spans="1:20" ht="15.75" hidden="1" customHeight="1">
      <c r="A279" s="1" t="str">
        <f t="shared" si="1"/>
        <v/>
      </c>
      <c r="B279" s="268" t="str">
        <f t="shared" si="20"/>
        <v>X</v>
      </c>
      <c r="C279" s="1"/>
      <c r="D279" s="27" t="str">
        <f>IF('ESA Input'!AH244="","",IF('ESA Input'!AH244="Yes",'ESA Input'!B244,"Ineligible"))</f>
        <v/>
      </c>
      <c r="E279" s="242" t="str">
        <f>IF('ESA Input'!AH244="","",'ESA Input'!AH244)</f>
        <v/>
      </c>
      <c r="F279" s="461" t="str">
        <f>IF('ESA Input'!AH244="","",IF('ESA Input'!AH244="YES",'ESA Input'!AG244,""))</f>
        <v/>
      </c>
      <c r="G279" s="462"/>
      <c r="H279" s="201" t="str">
        <f>IF('ESA Input'!AH244="","",IF('ESA Input'!AH244="Yes",'ESA Input'!J244,""))</f>
        <v/>
      </c>
      <c r="I279" s="227" t="str">
        <f>IF('ESA Input'!AH244="","",IF('ESA Input'!AH244="Yes",'ESA Input'!D244,""))</f>
        <v/>
      </c>
      <c r="J279" s="235" t="str">
        <f>IF('ESA Input'!AH244="","",IF('ESA Input'!AH244="Yes",'ESA Input'!E244,""))</f>
        <v/>
      </c>
      <c r="K279" s="29" t="str">
        <f>IF('ESA Input'!AH244="","",IF('ESA Input'!AH244="Yes",'ESA Input'!H244,""))</f>
        <v/>
      </c>
      <c r="L279" s="236" t="str">
        <f>IF('ESA Input'!AH244="","",IF('ESA Input'!AH244="Yes",'ESA Input'!G244,""))</f>
        <v/>
      </c>
      <c r="M279" s="31" t="str">
        <f t="shared" si="21"/>
        <v/>
      </c>
      <c r="N279" s="208" t="str">
        <f t="shared" si="22"/>
        <v/>
      </c>
      <c r="O279" s="209" t="str">
        <f t="shared" si="23"/>
        <v/>
      </c>
      <c r="P279" s="209" t="str">
        <f t="shared" si="24"/>
        <v/>
      </c>
      <c r="Q279" s="31" t="str">
        <f t="shared" si="25"/>
        <v/>
      </c>
      <c r="R279" s="129" t="s">
        <v>9</v>
      </c>
      <c r="S279" s="128" t="s">
        <v>9</v>
      </c>
      <c r="T279" s="1"/>
    </row>
    <row r="280" spans="1:20" ht="15.75" hidden="1" customHeight="1">
      <c r="A280" s="1" t="str">
        <f t="shared" si="1"/>
        <v/>
      </c>
      <c r="B280" s="268" t="str">
        <f t="shared" si="20"/>
        <v>X</v>
      </c>
      <c r="C280" s="1"/>
      <c r="D280" s="27" t="str">
        <f>IF('ESA Input'!AH245="","",IF('ESA Input'!AH245="Yes",'ESA Input'!B245,"Ineligible"))</f>
        <v/>
      </c>
      <c r="E280" s="242" t="str">
        <f>IF('ESA Input'!AH245="","",'ESA Input'!AH245)</f>
        <v/>
      </c>
      <c r="F280" s="461" t="str">
        <f>IF('ESA Input'!AH245="","",IF('ESA Input'!AH245="YES",'ESA Input'!AG245,""))</f>
        <v/>
      </c>
      <c r="G280" s="462"/>
      <c r="H280" s="201" t="str">
        <f>IF('ESA Input'!AH245="","",IF('ESA Input'!AH245="Yes",'ESA Input'!J245,""))</f>
        <v/>
      </c>
      <c r="I280" s="227" t="str">
        <f>IF('ESA Input'!AH245="","",IF('ESA Input'!AH245="Yes",'ESA Input'!D245,""))</f>
        <v/>
      </c>
      <c r="J280" s="235" t="str">
        <f>IF('ESA Input'!AH245="","",IF('ESA Input'!AH245="Yes",'ESA Input'!E245,""))</f>
        <v/>
      </c>
      <c r="K280" s="29" t="str">
        <f>IF('ESA Input'!AH245="","",IF('ESA Input'!AH245="Yes",'ESA Input'!H245,""))</f>
        <v/>
      </c>
      <c r="L280" s="236" t="str">
        <f>IF('ESA Input'!AH245="","",IF('ESA Input'!AH245="Yes",'ESA Input'!G245,""))</f>
        <v/>
      </c>
      <c r="M280" s="31" t="str">
        <f t="shared" si="21"/>
        <v/>
      </c>
      <c r="N280" s="208" t="str">
        <f t="shared" si="22"/>
        <v/>
      </c>
      <c r="O280" s="209" t="str">
        <f t="shared" si="23"/>
        <v/>
      </c>
      <c r="P280" s="209" t="str">
        <f t="shared" si="24"/>
        <v/>
      </c>
      <c r="Q280" s="31" t="str">
        <f t="shared" si="25"/>
        <v/>
      </c>
      <c r="R280" s="129" t="s">
        <v>9</v>
      </c>
      <c r="S280" s="128" t="s">
        <v>9</v>
      </c>
      <c r="T280" s="1"/>
    </row>
    <row r="281" spans="1:20" ht="15.75" hidden="1" customHeight="1">
      <c r="A281" s="1" t="str">
        <f t="shared" si="1"/>
        <v/>
      </c>
      <c r="B281" s="268" t="str">
        <f t="shared" si="20"/>
        <v>X</v>
      </c>
      <c r="C281" s="1"/>
      <c r="D281" s="27" t="str">
        <f>IF('ESA Input'!AH246="","",IF('ESA Input'!AH246="Yes",'ESA Input'!B246,"Ineligible"))</f>
        <v/>
      </c>
      <c r="E281" s="242" t="str">
        <f>IF('ESA Input'!AH246="","",'ESA Input'!AH246)</f>
        <v/>
      </c>
      <c r="F281" s="461" t="str">
        <f>IF('ESA Input'!AH246="","",IF('ESA Input'!AH246="YES",'ESA Input'!AG246,""))</f>
        <v/>
      </c>
      <c r="G281" s="462"/>
      <c r="H281" s="201" t="str">
        <f>IF('ESA Input'!AH246="","",IF('ESA Input'!AH246="Yes",'ESA Input'!J246,""))</f>
        <v/>
      </c>
      <c r="I281" s="227" t="str">
        <f>IF('ESA Input'!AH246="","",IF('ESA Input'!AH246="Yes",'ESA Input'!D246,""))</f>
        <v/>
      </c>
      <c r="J281" s="235" t="str">
        <f>IF('ESA Input'!AH246="","",IF('ESA Input'!AH246="Yes",'ESA Input'!E246,""))</f>
        <v/>
      </c>
      <c r="K281" s="29" t="str">
        <f>IF('ESA Input'!AH246="","",IF('ESA Input'!AH246="Yes",'ESA Input'!H246,""))</f>
        <v/>
      </c>
      <c r="L281" s="236" t="str">
        <f>IF('ESA Input'!AH246="","",IF('ESA Input'!AH246="Yes",'ESA Input'!G246,""))</f>
        <v/>
      </c>
      <c r="M281" s="31" t="str">
        <f t="shared" si="21"/>
        <v/>
      </c>
      <c r="N281" s="208" t="str">
        <f t="shared" si="22"/>
        <v/>
      </c>
      <c r="O281" s="209" t="str">
        <f t="shared" si="23"/>
        <v/>
      </c>
      <c r="P281" s="209" t="str">
        <f t="shared" si="24"/>
        <v/>
      </c>
      <c r="Q281" s="31" t="str">
        <f t="shared" si="25"/>
        <v/>
      </c>
      <c r="R281" s="129" t="s">
        <v>9</v>
      </c>
      <c r="S281" s="128" t="s">
        <v>9</v>
      </c>
      <c r="T281" s="1"/>
    </row>
    <row r="282" spans="1:20" ht="15.75" hidden="1" customHeight="1">
      <c r="A282" s="1" t="str">
        <f t="shared" si="1"/>
        <v/>
      </c>
      <c r="B282" s="268" t="str">
        <f t="shared" si="20"/>
        <v>X</v>
      </c>
      <c r="C282" s="1"/>
      <c r="D282" s="27" t="str">
        <f>IF('ESA Input'!AH247="","",IF('ESA Input'!AH247="Yes",'ESA Input'!B247,"Ineligible"))</f>
        <v/>
      </c>
      <c r="E282" s="242" t="str">
        <f>IF('ESA Input'!AH247="","",'ESA Input'!AH247)</f>
        <v/>
      </c>
      <c r="F282" s="461" t="str">
        <f>IF('ESA Input'!AH247="","",IF('ESA Input'!AH247="YES",'ESA Input'!AG247,""))</f>
        <v/>
      </c>
      <c r="G282" s="462"/>
      <c r="H282" s="201" t="str">
        <f>IF('ESA Input'!AH247="","",IF('ESA Input'!AH247="Yes",'ESA Input'!J247,""))</f>
        <v/>
      </c>
      <c r="I282" s="227" t="str">
        <f>IF('ESA Input'!AH247="","",IF('ESA Input'!AH247="Yes",'ESA Input'!D247,""))</f>
        <v/>
      </c>
      <c r="J282" s="235" t="str">
        <f>IF('ESA Input'!AH247="","",IF('ESA Input'!AH247="Yes",'ESA Input'!E247,""))</f>
        <v/>
      </c>
      <c r="K282" s="29" t="str">
        <f>IF('ESA Input'!AH247="","",IF('ESA Input'!AH247="Yes",'ESA Input'!H247,""))</f>
        <v/>
      </c>
      <c r="L282" s="236" t="str">
        <f>IF('ESA Input'!AH247="","",IF('ESA Input'!AH247="Yes",'ESA Input'!G247,""))</f>
        <v/>
      </c>
      <c r="M282" s="31" t="str">
        <f t="shared" si="21"/>
        <v/>
      </c>
      <c r="N282" s="208" t="str">
        <f t="shared" si="22"/>
        <v/>
      </c>
      <c r="O282" s="209" t="str">
        <f t="shared" si="23"/>
        <v/>
      </c>
      <c r="P282" s="209" t="str">
        <f t="shared" si="24"/>
        <v/>
      </c>
      <c r="Q282" s="31" t="str">
        <f t="shared" si="25"/>
        <v/>
      </c>
      <c r="R282" s="129" t="s">
        <v>9</v>
      </c>
      <c r="S282" s="128" t="s">
        <v>9</v>
      </c>
      <c r="T282" s="1"/>
    </row>
    <row r="283" spans="1:20" ht="15.75" hidden="1" customHeight="1">
      <c r="A283" s="1" t="str">
        <f t="shared" si="1"/>
        <v/>
      </c>
      <c r="B283" s="268" t="str">
        <f t="shared" si="20"/>
        <v>X</v>
      </c>
      <c r="C283" s="1"/>
      <c r="D283" s="27" t="str">
        <f>IF('ESA Input'!AH248="","",IF('ESA Input'!AH248="Yes",'ESA Input'!B248,"Ineligible"))</f>
        <v/>
      </c>
      <c r="E283" s="242" t="str">
        <f>IF('ESA Input'!AH248="","",'ESA Input'!AH248)</f>
        <v/>
      </c>
      <c r="F283" s="461" t="str">
        <f>IF('ESA Input'!AH248="","",IF('ESA Input'!AH248="YES",'ESA Input'!AG248,""))</f>
        <v/>
      </c>
      <c r="G283" s="462"/>
      <c r="H283" s="201" t="str">
        <f>IF('ESA Input'!AH248="","",IF('ESA Input'!AH248="Yes",'ESA Input'!J248,""))</f>
        <v/>
      </c>
      <c r="I283" s="227" t="str">
        <f>IF('ESA Input'!AH248="","",IF('ESA Input'!AH248="Yes",'ESA Input'!D248,""))</f>
        <v/>
      </c>
      <c r="J283" s="235" t="str">
        <f>IF('ESA Input'!AH248="","",IF('ESA Input'!AH248="Yes",'ESA Input'!E248,""))</f>
        <v/>
      </c>
      <c r="K283" s="29" t="str">
        <f>IF('ESA Input'!AH248="","",IF('ESA Input'!AH248="Yes",'ESA Input'!H248,""))</f>
        <v/>
      </c>
      <c r="L283" s="236" t="str">
        <f>IF('ESA Input'!AH248="","",IF('ESA Input'!AH248="Yes",'ESA Input'!G248,""))</f>
        <v/>
      </c>
      <c r="M283" s="31" t="str">
        <f t="shared" si="21"/>
        <v/>
      </c>
      <c r="N283" s="208" t="str">
        <f t="shared" si="22"/>
        <v/>
      </c>
      <c r="O283" s="209" t="str">
        <f t="shared" si="23"/>
        <v/>
      </c>
      <c r="P283" s="209" t="str">
        <f t="shared" si="24"/>
        <v/>
      </c>
      <c r="Q283" s="31" t="str">
        <f t="shared" si="25"/>
        <v/>
      </c>
      <c r="R283" s="129" t="s">
        <v>9</v>
      </c>
      <c r="S283" s="128" t="s">
        <v>9</v>
      </c>
      <c r="T283" s="1"/>
    </row>
    <row r="284" spans="1:20" ht="15.75" hidden="1" customHeight="1">
      <c r="A284" s="1" t="str">
        <f t="shared" si="1"/>
        <v/>
      </c>
      <c r="B284" s="268" t="str">
        <f t="shared" si="20"/>
        <v>X</v>
      </c>
      <c r="C284" s="1"/>
      <c r="D284" s="27" t="str">
        <f>IF('ESA Input'!AH249="","",IF('ESA Input'!AH249="Yes",'ESA Input'!B249,"Ineligible"))</f>
        <v/>
      </c>
      <c r="E284" s="242" t="str">
        <f>IF('ESA Input'!AH249="","",'ESA Input'!AH249)</f>
        <v/>
      </c>
      <c r="F284" s="461" t="str">
        <f>IF('ESA Input'!AH249="","",IF('ESA Input'!AH249="YES",'ESA Input'!AG249,""))</f>
        <v/>
      </c>
      <c r="G284" s="462"/>
      <c r="H284" s="201" t="str">
        <f>IF('ESA Input'!AH249="","",IF('ESA Input'!AH249="Yes",'ESA Input'!J249,""))</f>
        <v/>
      </c>
      <c r="I284" s="227" t="str">
        <f>IF('ESA Input'!AH249="","",IF('ESA Input'!AH249="Yes",'ESA Input'!D249,""))</f>
        <v/>
      </c>
      <c r="J284" s="235" t="str">
        <f>IF('ESA Input'!AH249="","",IF('ESA Input'!AH249="Yes",'ESA Input'!E249,""))</f>
        <v/>
      </c>
      <c r="K284" s="29" t="str">
        <f>IF('ESA Input'!AH249="","",IF('ESA Input'!AH249="Yes",'ESA Input'!H249,""))</f>
        <v/>
      </c>
      <c r="L284" s="236" t="str">
        <f>IF('ESA Input'!AH249="","",IF('ESA Input'!AH249="Yes",'ESA Input'!G249,""))</f>
        <v/>
      </c>
      <c r="M284" s="31" t="str">
        <f t="shared" si="21"/>
        <v/>
      </c>
      <c r="N284" s="208" t="str">
        <f t="shared" si="22"/>
        <v/>
      </c>
      <c r="O284" s="209" t="str">
        <f t="shared" si="23"/>
        <v/>
      </c>
      <c r="P284" s="209" t="str">
        <f t="shared" si="24"/>
        <v/>
      </c>
      <c r="Q284" s="31" t="str">
        <f t="shared" si="25"/>
        <v/>
      </c>
      <c r="R284" s="129" t="s">
        <v>9</v>
      </c>
      <c r="S284" s="128" t="s">
        <v>9</v>
      </c>
      <c r="T284" s="1"/>
    </row>
    <row r="285" spans="1:20" ht="15.75" hidden="1" customHeight="1">
      <c r="A285" s="1" t="str">
        <f t="shared" si="1"/>
        <v/>
      </c>
      <c r="B285" s="268" t="str">
        <f t="shared" si="20"/>
        <v>X</v>
      </c>
      <c r="C285" s="1"/>
      <c r="D285" s="27" t="str">
        <f>IF('ESA Input'!AH250="","",IF('ESA Input'!AH250="Yes",'ESA Input'!B250,"Ineligible"))</f>
        <v/>
      </c>
      <c r="E285" s="242" t="str">
        <f>IF('ESA Input'!AH250="","",'ESA Input'!AH250)</f>
        <v/>
      </c>
      <c r="F285" s="461" t="str">
        <f>IF('ESA Input'!AH250="","",IF('ESA Input'!AH250="YES",'ESA Input'!AG250,""))</f>
        <v/>
      </c>
      <c r="G285" s="462"/>
      <c r="H285" s="201" t="str">
        <f>IF('ESA Input'!AH250="","",IF('ESA Input'!AH250="Yes",'ESA Input'!J250,""))</f>
        <v/>
      </c>
      <c r="I285" s="227" t="str">
        <f>IF('ESA Input'!AH250="","",IF('ESA Input'!AH250="Yes",'ESA Input'!D250,""))</f>
        <v/>
      </c>
      <c r="J285" s="235" t="str">
        <f>IF('ESA Input'!AH250="","",IF('ESA Input'!AH250="Yes",'ESA Input'!E250,""))</f>
        <v/>
      </c>
      <c r="K285" s="29" t="str">
        <f>IF('ESA Input'!AH250="","",IF('ESA Input'!AH250="Yes",'ESA Input'!H250,""))</f>
        <v/>
      </c>
      <c r="L285" s="236" t="str">
        <f>IF('ESA Input'!AH250="","",IF('ESA Input'!AH250="Yes",'ESA Input'!G250,""))</f>
        <v/>
      </c>
      <c r="M285" s="31" t="str">
        <f t="shared" si="21"/>
        <v/>
      </c>
      <c r="N285" s="208" t="str">
        <f t="shared" si="22"/>
        <v/>
      </c>
      <c r="O285" s="209" t="str">
        <f t="shared" si="23"/>
        <v/>
      </c>
      <c r="P285" s="209" t="str">
        <f t="shared" si="24"/>
        <v/>
      </c>
      <c r="Q285" s="31" t="str">
        <f t="shared" si="25"/>
        <v/>
      </c>
      <c r="R285" s="129" t="s">
        <v>9</v>
      </c>
      <c r="S285" s="128" t="s">
        <v>9</v>
      </c>
      <c r="T285" s="1"/>
    </row>
    <row r="286" spans="1:20" ht="15.75" hidden="1" customHeight="1">
      <c r="A286" s="1" t="str">
        <f t="shared" si="1"/>
        <v/>
      </c>
      <c r="B286" s="268" t="str">
        <f t="shared" si="20"/>
        <v>X</v>
      </c>
      <c r="C286" s="1"/>
      <c r="D286" s="27" t="str">
        <f>IF('ESA Input'!AH251="","",IF('ESA Input'!AH251="Yes",'ESA Input'!B251,"Ineligible"))</f>
        <v/>
      </c>
      <c r="E286" s="242" t="str">
        <f>IF('ESA Input'!AH251="","",'ESA Input'!AH251)</f>
        <v/>
      </c>
      <c r="F286" s="461" t="str">
        <f>IF('ESA Input'!AH251="","",IF('ESA Input'!AH251="YES",'ESA Input'!AG251,""))</f>
        <v/>
      </c>
      <c r="G286" s="462"/>
      <c r="H286" s="201" t="str">
        <f>IF('ESA Input'!AH251="","",IF('ESA Input'!AH251="Yes",'ESA Input'!J251,""))</f>
        <v/>
      </c>
      <c r="I286" s="227" t="str">
        <f>IF('ESA Input'!AH251="","",IF('ESA Input'!AH251="Yes",'ESA Input'!D251,""))</f>
        <v/>
      </c>
      <c r="J286" s="235" t="str">
        <f>IF('ESA Input'!AH251="","",IF('ESA Input'!AH251="Yes",'ESA Input'!E251,""))</f>
        <v/>
      </c>
      <c r="K286" s="29" t="str">
        <f>IF('ESA Input'!AH251="","",IF('ESA Input'!AH251="Yes",'ESA Input'!H251,""))</f>
        <v/>
      </c>
      <c r="L286" s="236" t="str">
        <f>IF('ESA Input'!AH251="","",IF('ESA Input'!AH251="Yes",'ESA Input'!G251,""))</f>
        <v/>
      </c>
      <c r="M286" s="31" t="str">
        <f t="shared" si="21"/>
        <v/>
      </c>
      <c r="N286" s="208" t="str">
        <f t="shared" si="22"/>
        <v/>
      </c>
      <c r="O286" s="209" t="str">
        <f t="shared" si="23"/>
        <v/>
      </c>
      <c r="P286" s="209" t="str">
        <f t="shared" si="24"/>
        <v/>
      </c>
      <c r="Q286" s="31" t="str">
        <f t="shared" si="25"/>
        <v/>
      </c>
      <c r="R286" s="129" t="s">
        <v>9</v>
      </c>
      <c r="S286" s="128" t="s">
        <v>9</v>
      </c>
      <c r="T286" s="1"/>
    </row>
    <row r="287" spans="1:20" ht="15.75" hidden="1" customHeight="1">
      <c r="A287" s="1" t="str">
        <f t="shared" si="1"/>
        <v/>
      </c>
      <c r="B287" s="268" t="str">
        <f t="shared" si="20"/>
        <v>X</v>
      </c>
      <c r="C287" s="1"/>
      <c r="D287" s="27" t="str">
        <f>IF('ESA Input'!AH252="","",IF('ESA Input'!AH252="Yes",'ESA Input'!B252,"Ineligible"))</f>
        <v/>
      </c>
      <c r="E287" s="242" t="str">
        <f>IF('ESA Input'!AH252="","",'ESA Input'!AH252)</f>
        <v/>
      </c>
      <c r="F287" s="461" t="str">
        <f>IF('ESA Input'!AH252="","",IF('ESA Input'!AH252="YES",'ESA Input'!AG252,""))</f>
        <v/>
      </c>
      <c r="G287" s="462"/>
      <c r="H287" s="201" t="str">
        <f>IF('ESA Input'!AH252="","",IF('ESA Input'!AH252="Yes",'ESA Input'!J252,""))</f>
        <v/>
      </c>
      <c r="I287" s="227" t="str">
        <f>IF('ESA Input'!AH252="","",IF('ESA Input'!AH252="Yes",'ESA Input'!D252,""))</f>
        <v/>
      </c>
      <c r="J287" s="235" t="str">
        <f>IF('ESA Input'!AH252="","",IF('ESA Input'!AH252="Yes",'ESA Input'!E252,""))</f>
        <v/>
      </c>
      <c r="K287" s="29" t="str">
        <f>IF('ESA Input'!AH252="","",IF('ESA Input'!AH252="Yes",'ESA Input'!H252,""))</f>
        <v/>
      </c>
      <c r="L287" s="236" t="str">
        <f>IF('ESA Input'!AH252="","",IF('ESA Input'!AH252="Yes",'ESA Input'!G252,""))</f>
        <v/>
      </c>
      <c r="M287" s="31" t="str">
        <f t="shared" si="21"/>
        <v/>
      </c>
      <c r="N287" s="208" t="str">
        <f t="shared" si="22"/>
        <v/>
      </c>
      <c r="O287" s="209" t="str">
        <f t="shared" si="23"/>
        <v/>
      </c>
      <c r="P287" s="209" t="str">
        <f t="shared" si="24"/>
        <v/>
      </c>
      <c r="Q287" s="31" t="str">
        <f t="shared" si="25"/>
        <v/>
      </c>
      <c r="R287" s="129" t="s">
        <v>9</v>
      </c>
      <c r="S287" s="128" t="s">
        <v>9</v>
      </c>
      <c r="T287" s="1"/>
    </row>
    <row r="288" spans="1:20" ht="15.75" hidden="1" customHeight="1">
      <c r="A288" s="1" t="str">
        <f t="shared" si="1"/>
        <v/>
      </c>
      <c r="B288" s="268" t="str">
        <f t="shared" si="20"/>
        <v>X</v>
      </c>
      <c r="C288" s="1"/>
      <c r="D288" s="27" t="str">
        <f>IF('ESA Input'!AH253="","",IF('ESA Input'!AH253="Yes",'ESA Input'!B253,"Ineligible"))</f>
        <v/>
      </c>
      <c r="E288" s="242" t="str">
        <f>IF('ESA Input'!AH253="","",'ESA Input'!AH253)</f>
        <v/>
      </c>
      <c r="F288" s="461" t="str">
        <f>IF('ESA Input'!AH253="","",IF('ESA Input'!AH253="YES",'ESA Input'!AG253,""))</f>
        <v/>
      </c>
      <c r="G288" s="462"/>
      <c r="H288" s="201" t="str">
        <f>IF('ESA Input'!AH253="","",IF('ESA Input'!AH253="Yes",'ESA Input'!J253,""))</f>
        <v/>
      </c>
      <c r="I288" s="227" t="str">
        <f>IF('ESA Input'!AH253="","",IF('ESA Input'!AH253="Yes",'ESA Input'!D253,""))</f>
        <v/>
      </c>
      <c r="J288" s="235" t="str">
        <f>IF('ESA Input'!AH253="","",IF('ESA Input'!AH253="Yes",'ESA Input'!E253,""))</f>
        <v/>
      </c>
      <c r="K288" s="29" t="str">
        <f>IF('ESA Input'!AH253="","",IF('ESA Input'!AH253="Yes",'ESA Input'!H253,""))</f>
        <v/>
      </c>
      <c r="L288" s="236" t="str">
        <f>IF('ESA Input'!AH253="","",IF('ESA Input'!AH253="Yes",'ESA Input'!G253,""))</f>
        <v/>
      </c>
      <c r="M288" s="31" t="str">
        <f t="shared" si="21"/>
        <v/>
      </c>
      <c r="N288" s="208" t="str">
        <f t="shared" si="22"/>
        <v/>
      </c>
      <c r="O288" s="209" t="str">
        <f t="shared" si="23"/>
        <v/>
      </c>
      <c r="P288" s="209" t="str">
        <f t="shared" si="24"/>
        <v/>
      </c>
      <c r="Q288" s="31" t="str">
        <f t="shared" si="25"/>
        <v/>
      </c>
      <c r="R288" s="129" t="s">
        <v>9</v>
      </c>
      <c r="S288" s="128" t="s">
        <v>9</v>
      </c>
      <c r="T288" s="1"/>
    </row>
    <row r="289" spans="1:20" ht="15.75" hidden="1" customHeight="1">
      <c r="A289" s="1" t="str">
        <f t="shared" si="1"/>
        <v/>
      </c>
      <c r="B289" s="268" t="str">
        <f t="shared" si="20"/>
        <v>X</v>
      </c>
      <c r="C289" s="1"/>
      <c r="D289" s="27" t="str">
        <f>IF('ESA Input'!AH254="","",IF('ESA Input'!AH254="Yes",'ESA Input'!B254,"Ineligible"))</f>
        <v/>
      </c>
      <c r="E289" s="242" t="str">
        <f>IF('ESA Input'!AH254="","",'ESA Input'!AH254)</f>
        <v/>
      </c>
      <c r="F289" s="461" t="str">
        <f>IF('ESA Input'!AH254="","",IF('ESA Input'!AH254="YES",'ESA Input'!AG254,""))</f>
        <v/>
      </c>
      <c r="G289" s="462"/>
      <c r="H289" s="201" t="str">
        <f>IF('ESA Input'!AH254="","",IF('ESA Input'!AH254="Yes",'ESA Input'!J254,""))</f>
        <v/>
      </c>
      <c r="I289" s="227" t="str">
        <f>IF('ESA Input'!AH254="","",IF('ESA Input'!AH254="Yes",'ESA Input'!D254,""))</f>
        <v/>
      </c>
      <c r="J289" s="235" t="str">
        <f>IF('ESA Input'!AH254="","",IF('ESA Input'!AH254="Yes",'ESA Input'!E254,""))</f>
        <v/>
      </c>
      <c r="K289" s="29" t="str">
        <f>IF('ESA Input'!AH254="","",IF('ESA Input'!AH254="Yes",'ESA Input'!H254,""))</f>
        <v/>
      </c>
      <c r="L289" s="236" t="str">
        <f>IF('ESA Input'!AH254="","",IF('ESA Input'!AH254="Yes",'ESA Input'!G254,""))</f>
        <v/>
      </c>
      <c r="M289" s="31" t="str">
        <f t="shared" si="21"/>
        <v/>
      </c>
      <c r="N289" s="208" t="str">
        <f t="shared" si="22"/>
        <v/>
      </c>
      <c r="O289" s="209" t="str">
        <f t="shared" si="23"/>
        <v/>
      </c>
      <c r="P289" s="209" t="str">
        <f t="shared" si="24"/>
        <v/>
      </c>
      <c r="Q289" s="31" t="str">
        <f t="shared" si="25"/>
        <v/>
      </c>
      <c r="R289" s="129" t="s">
        <v>9</v>
      </c>
      <c r="S289" s="128" t="s">
        <v>9</v>
      </c>
      <c r="T289" s="1"/>
    </row>
    <row r="290" spans="1:20" ht="15.75" hidden="1" customHeight="1">
      <c r="A290" s="1" t="str">
        <f t="shared" si="1"/>
        <v/>
      </c>
      <c r="B290" s="268" t="str">
        <f t="shared" si="20"/>
        <v>X</v>
      </c>
      <c r="C290" s="1"/>
      <c r="D290" s="27" t="str">
        <f>IF('ESA Input'!AH255="","",IF('ESA Input'!AH255="Yes",'ESA Input'!B255,"Ineligible"))</f>
        <v/>
      </c>
      <c r="E290" s="242" t="str">
        <f>IF('ESA Input'!AH255="","",'ESA Input'!AH255)</f>
        <v/>
      </c>
      <c r="F290" s="461" t="str">
        <f>IF('ESA Input'!AH255="","",IF('ESA Input'!AH255="YES",'ESA Input'!AG255,""))</f>
        <v/>
      </c>
      <c r="G290" s="462"/>
      <c r="H290" s="201" t="str">
        <f>IF('ESA Input'!AH255="","",IF('ESA Input'!AH255="Yes",'ESA Input'!J255,""))</f>
        <v/>
      </c>
      <c r="I290" s="227" t="str">
        <f>IF('ESA Input'!AH255="","",IF('ESA Input'!AH255="Yes",'ESA Input'!D255,""))</f>
        <v/>
      </c>
      <c r="J290" s="235" t="str">
        <f>IF('ESA Input'!AH255="","",IF('ESA Input'!AH255="Yes",'ESA Input'!E255,""))</f>
        <v/>
      </c>
      <c r="K290" s="29" t="str">
        <f>IF('ESA Input'!AH255="","",IF('ESA Input'!AH255="Yes",'ESA Input'!H255,""))</f>
        <v/>
      </c>
      <c r="L290" s="236" t="str">
        <f>IF('ESA Input'!AH255="","",IF('ESA Input'!AH255="Yes",'ESA Input'!G255,""))</f>
        <v/>
      </c>
      <c r="M290" s="31" t="str">
        <f t="shared" si="21"/>
        <v/>
      </c>
      <c r="N290" s="208" t="str">
        <f t="shared" si="22"/>
        <v/>
      </c>
      <c r="O290" s="209" t="str">
        <f t="shared" si="23"/>
        <v/>
      </c>
      <c r="P290" s="209" t="str">
        <f t="shared" si="24"/>
        <v/>
      </c>
      <c r="Q290" s="31" t="str">
        <f t="shared" si="25"/>
        <v/>
      </c>
      <c r="R290" s="129" t="s">
        <v>9</v>
      </c>
      <c r="S290" s="128" t="s">
        <v>9</v>
      </c>
      <c r="T290" s="1"/>
    </row>
    <row r="291" spans="1:20" ht="15.75" hidden="1" customHeight="1">
      <c r="A291" s="1" t="str">
        <f t="shared" si="1"/>
        <v/>
      </c>
      <c r="B291" s="268" t="str">
        <f t="shared" si="20"/>
        <v>X</v>
      </c>
      <c r="C291" s="1"/>
      <c r="D291" s="27" t="str">
        <f>IF('ESA Input'!AH256="","",IF('ESA Input'!AH256="Yes",'ESA Input'!B256,"Ineligible"))</f>
        <v/>
      </c>
      <c r="E291" s="242" t="str">
        <f>IF('ESA Input'!AH256="","",'ESA Input'!AH256)</f>
        <v/>
      </c>
      <c r="F291" s="461" t="str">
        <f>IF('ESA Input'!AH256="","",IF('ESA Input'!AH256="YES",'ESA Input'!AG256,""))</f>
        <v/>
      </c>
      <c r="G291" s="462"/>
      <c r="H291" s="201" t="str">
        <f>IF('ESA Input'!AH256="","",IF('ESA Input'!AH256="Yes",'ESA Input'!J256,""))</f>
        <v/>
      </c>
      <c r="I291" s="227" t="str">
        <f>IF('ESA Input'!AH256="","",IF('ESA Input'!AH256="Yes",'ESA Input'!D256,""))</f>
        <v/>
      </c>
      <c r="J291" s="235" t="str">
        <f>IF('ESA Input'!AH256="","",IF('ESA Input'!AH256="Yes",'ESA Input'!E256,""))</f>
        <v/>
      </c>
      <c r="K291" s="29" t="str">
        <f>IF('ESA Input'!AH256="","",IF('ESA Input'!AH256="Yes",'ESA Input'!H256,""))</f>
        <v/>
      </c>
      <c r="L291" s="236" t="str">
        <f>IF('ESA Input'!AH256="","",IF('ESA Input'!AH256="Yes",'ESA Input'!G256,""))</f>
        <v/>
      </c>
      <c r="M291" s="31" t="str">
        <f t="shared" si="21"/>
        <v/>
      </c>
      <c r="N291" s="208" t="str">
        <f t="shared" si="22"/>
        <v/>
      </c>
      <c r="O291" s="209" t="str">
        <f t="shared" si="23"/>
        <v/>
      </c>
      <c r="P291" s="209" t="str">
        <f t="shared" si="24"/>
        <v/>
      </c>
      <c r="Q291" s="31" t="str">
        <f t="shared" si="25"/>
        <v/>
      </c>
      <c r="R291" s="129" t="s">
        <v>9</v>
      </c>
      <c r="S291" s="128" t="s">
        <v>9</v>
      </c>
      <c r="T291" s="1"/>
    </row>
    <row r="292" spans="1:20" ht="15.75" hidden="1" customHeight="1">
      <c r="A292" s="1" t="str">
        <f t="shared" si="1"/>
        <v/>
      </c>
      <c r="B292" s="268" t="str">
        <f t="shared" si="20"/>
        <v>X</v>
      </c>
      <c r="C292" s="1"/>
      <c r="D292" s="27" t="str">
        <f>IF('ESA Input'!AH257="","",IF('ESA Input'!AH257="Yes",'ESA Input'!B257,"Ineligible"))</f>
        <v/>
      </c>
      <c r="E292" s="242" t="str">
        <f>IF('ESA Input'!AH257="","",'ESA Input'!AH257)</f>
        <v/>
      </c>
      <c r="F292" s="461" t="str">
        <f>IF('ESA Input'!AH257="","",IF('ESA Input'!AH257="YES",'ESA Input'!AG257,""))</f>
        <v/>
      </c>
      <c r="G292" s="462"/>
      <c r="H292" s="201" t="str">
        <f>IF('ESA Input'!AH257="","",IF('ESA Input'!AH257="Yes",'ESA Input'!J257,""))</f>
        <v/>
      </c>
      <c r="I292" s="227" t="str">
        <f>IF('ESA Input'!AH257="","",IF('ESA Input'!AH257="Yes",'ESA Input'!D257,""))</f>
        <v/>
      </c>
      <c r="J292" s="235" t="str">
        <f>IF('ESA Input'!AH257="","",IF('ESA Input'!AH257="Yes",'ESA Input'!E257,""))</f>
        <v/>
      </c>
      <c r="K292" s="29" t="str">
        <f>IF('ESA Input'!AH257="","",IF('ESA Input'!AH257="Yes",'ESA Input'!H257,""))</f>
        <v/>
      </c>
      <c r="L292" s="236" t="str">
        <f>IF('ESA Input'!AH257="","",IF('ESA Input'!AH257="Yes",'ESA Input'!G257,""))</f>
        <v/>
      </c>
      <c r="M292" s="31" t="str">
        <f t="shared" si="21"/>
        <v/>
      </c>
      <c r="N292" s="208" t="str">
        <f t="shared" si="22"/>
        <v/>
      </c>
      <c r="O292" s="209" t="str">
        <f t="shared" si="23"/>
        <v/>
      </c>
      <c r="P292" s="209" t="str">
        <f t="shared" si="24"/>
        <v/>
      </c>
      <c r="Q292" s="31" t="str">
        <f t="shared" si="25"/>
        <v/>
      </c>
      <c r="R292" s="129" t="s">
        <v>9</v>
      </c>
      <c r="S292" s="128" t="s">
        <v>9</v>
      </c>
      <c r="T292" s="1"/>
    </row>
    <row r="293" spans="1:20" ht="15.75" hidden="1" customHeight="1">
      <c r="A293" s="1" t="str">
        <f t="shared" si="1"/>
        <v/>
      </c>
      <c r="B293" s="268" t="str">
        <f t="shared" si="20"/>
        <v>X</v>
      </c>
      <c r="C293" s="1"/>
      <c r="D293" s="27" t="str">
        <f>IF('ESA Input'!AH258="","",IF('ESA Input'!AH258="Yes",'ESA Input'!B258,"Ineligible"))</f>
        <v/>
      </c>
      <c r="E293" s="242" t="str">
        <f>IF('ESA Input'!AH258="","",'ESA Input'!AH258)</f>
        <v/>
      </c>
      <c r="F293" s="461" t="str">
        <f>IF('ESA Input'!AH258="","",IF('ESA Input'!AH258="YES",'ESA Input'!AG258,""))</f>
        <v/>
      </c>
      <c r="G293" s="462"/>
      <c r="H293" s="201" t="str">
        <f>IF('ESA Input'!AH258="","",IF('ESA Input'!AH258="Yes",'ESA Input'!J258,""))</f>
        <v/>
      </c>
      <c r="I293" s="227" t="str">
        <f>IF('ESA Input'!AH258="","",IF('ESA Input'!AH258="Yes",'ESA Input'!D258,""))</f>
        <v/>
      </c>
      <c r="J293" s="235" t="str">
        <f>IF('ESA Input'!AH258="","",IF('ESA Input'!AH258="Yes",'ESA Input'!E258,""))</f>
        <v/>
      </c>
      <c r="K293" s="29" t="str">
        <f>IF('ESA Input'!AH258="","",IF('ESA Input'!AH258="Yes",'ESA Input'!H258,""))</f>
        <v/>
      </c>
      <c r="L293" s="236" t="str">
        <f>IF('ESA Input'!AH258="","",IF('ESA Input'!AH258="Yes",'ESA Input'!G258,""))</f>
        <v/>
      </c>
      <c r="M293" s="31" t="str">
        <f t="shared" si="21"/>
        <v/>
      </c>
      <c r="N293" s="208" t="str">
        <f t="shared" si="22"/>
        <v/>
      </c>
      <c r="O293" s="209" t="str">
        <f t="shared" si="23"/>
        <v/>
      </c>
      <c r="P293" s="209" t="str">
        <f t="shared" si="24"/>
        <v/>
      </c>
      <c r="Q293" s="31" t="str">
        <f t="shared" si="25"/>
        <v/>
      </c>
      <c r="R293" s="129" t="s">
        <v>9</v>
      </c>
      <c r="S293" s="128" t="s">
        <v>9</v>
      </c>
      <c r="T293" s="1"/>
    </row>
    <row r="294" spans="1:20" ht="15.75" hidden="1" customHeight="1">
      <c r="A294" s="1" t="str">
        <f t="shared" si="1"/>
        <v/>
      </c>
      <c r="B294" s="268" t="str">
        <f t="shared" ref="B294:B357" si="26">IF(Q294&gt;M294,"+",IF(Q294&lt;M294,"-","X"))</f>
        <v>X</v>
      </c>
      <c r="C294" s="1"/>
      <c r="D294" s="27" t="str">
        <f>IF('ESA Input'!AH259="","",IF('ESA Input'!AH259="Yes",'ESA Input'!B259,"Ineligible"))</f>
        <v/>
      </c>
      <c r="E294" s="242" t="str">
        <f>IF('ESA Input'!AH259="","",'ESA Input'!AH259)</f>
        <v/>
      </c>
      <c r="F294" s="461" t="str">
        <f>IF('ESA Input'!AH259="","",IF('ESA Input'!AH259="YES",'ESA Input'!AG259,""))</f>
        <v/>
      </c>
      <c r="G294" s="462"/>
      <c r="H294" s="201" t="str">
        <f>IF('ESA Input'!AH259="","",IF('ESA Input'!AH259="Yes",'ESA Input'!J259,""))</f>
        <v/>
      </c>
      <c r="I294" s="227" t="str">
        <f>IF('ESA Input'!AH259="","",IF('ESA Input'!AH259="Yes",'ESA Input'!D259,""))</f>
        <v/>
      </c>
      <c r="J294" s="235" t="str">
        <f>IF('ESA Input'!AH259="","",IF('ESA Input'!AH259="Yes",'ESA Input'!E259,""))</f>
        <v/>
      </c>
      <c r="K294" s="29" t="str">
        <f>IF('ESA Input'!AH259="","",IF('ESA Input'!AH259="Yes",'ESA Input'!H259,""))</f>
        <v/>
      </c>
      <c r="L294" s="236" t="str">
        <f>IF('ESA Input'!AH259="","",IF('ESA Input'!AH259="Yes",'ESA Input'!G259,""))</f>
        <v/>
      </c>
      <c r="M294" s="31" t="str">
        <f t="shared" si="21"/>
        <v/>
      </c>
      <c r="N294" s="208" t="str">
        <f t="shared" si="22"/>
        <v/>
      </c>
      <c r="O294" s="209" t="str">
        <f t="shared" si="23"/>
        <v/>
      </c>
      <c r="P294" s="209" t="str">
        <f t="shared" si="24"/>
        <v/>
      </c>
      <c r="Q294" s="31" t="str">
        <f t="shared" si="25"/>
        <v/>
      </c>
      <c r="R294" s="129" t="s">
        <v>9</v>
      </c>
      <c r="S294" s="128" t="s">
        <v>9</v>
      </c>
      <c r="T294" s="1"/>
    </row>
    <row r="295" spans="1:20" ht="15.75" hidden="1" customHeight="1">
      <c r="A295" s="1" t="str">
        <f t="shared" si="1"/>
        <v/>
      </c>
      <c r="B295" s="268" t="str">
        <f t="shared" si="26"/>
        <v>X</v>
      </c>
      <c r="C295" s="1"/>
      <c r="D295" s="27" t="str">
        <f>IF('ESA Input'!AH260="","",IF('ESA Input'!AH260="Yes",'ESA Input'!B260,"Ineligible"))</f>
        <v/>
      </c>
      <c r="E295" s="242" t="str">
        <f>IF('ESA Input'!AH260="","",'ESA Input'!AH260)</f>
        <v/>
      </c>
      <c r="F295" s="461" t="str">
        <f>IF('ESA Input'!AH260="","",IF('ESA Input'!AH260="YES",'ESA Input'!AG260,""))</f>
        <v/>
      </c>
      <c r="G295" s="462"/>
      <c r="H295" s="201" t="str">
        <f>IF('ESA Input'!AH260="","",IF('ESA Input'!AH260="Yes",'ESA Input'!J260,""))</f>
        <v/>
      </c>
      <c r="I295" s="227" t="str">
        <f>IF('ESA Input'!AH260="","",IF('ESA Input'!AH260="Yes",'ESA Input'!D260,""))</f>
        <v/>
      </c>
      <c r="J295" s="235" t="str">
        <f>IF('ESA Input'!AH260="","",IF('ESA Input'!AH260="Yes",'ESA Input'!E260,""))</f>
        <v/>
      </c>
      <c r="K295" s="29" t="str">
        <f>IF('ESA Input'!AH260="","",IF('ESA Input'!AH260="Yes",'ESA Input'!H260,""))</f>
        <v/>
      </c>
      <c r="L295" s="236" t="str">
        <f>IF('ESA Input'!AH260="","",IF('ESA Input'!AH260="Yes",'ESA Input'!G260,""))</f>
        <v/>
      </c>
      <c r="M295" s="31" t="str">
        <f t="shared" ref="M295:M358" si="27">IF($D295="","",SUM(J295:L295))</f>
        <v/>
      </c>
      <c r="N295" s="208" t="str">
        <f t="shared" ref="N295:N358" si="28">J295</f>
        <v/>
      </c>
      <c r="O295" s="209" t="str">
        <f t="shared" ref="O295:O358" si="29">K295</f>
        <v/>
      </c>
      <c r="P295" s="209" t="str">
        <f t="shared" ref="P295:P358" si="30">L295</f>
        <v/>
      </c>
      <c r="Q295" s="31" t="str">
        <f t="shared" ref="Q295:Q358" si="31">IF($D295="","",SUM(N295:P295))</f>
        <v/>
      </c>
      <c r="R295" s="129" t="s">
        <v>9</v>
      </c>
      <c r="S295" s="128" t="s">
        <v>9</v>
      </c>
      <c r="T295" s="1"/>
    </row>
    <row r="296" spans="1:20" ht="15.75" hidden="1" customHeight="1">
      <c r="A296" s="1" t="str">
        <f t="shared" si="1"/>
        <v/>
      </c>
      <c r="B296" s="268" t="str">
        <f t="shared" si="26"/>
        <v>X</v>
      </c>
      <c r="C296" s="1"/>
      <c r="D296" s="27" t="str">
        <f>IF('ESA Input'!AH261="","",IF('ESA Input'!AH261="Yes",'ESA Input'!B261,"Ineligible"))</f>
        <v/>
      </c>
      <c r="E296" s="242" t="str">
        <f>IF('ESA Input'!AH261="","",'ESA Input'!AH261)</f>
        <v/>
      </c>
      <c r="F296" s="461" t="str">
        <f>IF('ESA Input'!AH261="","",IF('ESA Input'!AH261="YES",'ESA Input'!AG261,""))</f>
        <v/>
      </c>
      <c r="G296" s="462"/>
      <c r="H296" s="201" t="str">
        <f>IF('ESA Input'!AH261="","",IF('ESA Input'!AH261="Yes",'ESA Input'!J261,""))</f>
        <v/>
      </c>
      <c r="I296" s="227" t="str">
        <f>IF('ESA Input'!AH261="","",IF('ESA Input'!AH261="Yes",'ESA Input'!D261,""))</f>
        <v/>
      </c>
      <c r="J296" s="235" t="str">
        <f>IF('ESA Input'!AH261="","",IF('ESA Input'!AH261="Yes",'ESA Input'!E261,""))</f>
        <v/>
      </c>
      <c r="K296" s="29" t="str">
        <f>IF('ESA Input'!AH261="","",IF('ESA Input'!AH261="Yes",'ESA Input'!H261,""))</f>
        <v/>
      </c>
      <c r="L296" s="236" t="str">
        <f>IF('ESA Input'!AH261="","",IF('ESA Input'!AH261="Yes",'ESA Input'!G261,""))</f>
        <v/>
      </c>
      <c r="M296" s="31" t="str">
        <f t="shared" si="27"/>
        <v/>
      </c>
      <c r="N296" s="208" t="str">
        <f t="shared" si="28"/>
        <v/>
      </c>
      <c r="O296" s="209" t="str">
        <f t="shared" si="29"/>
        <v/>
      </c>
      <c r="P296" s="209" t="str">
        <f t="shared" si="30"/>
        <v/>
      </c>
      <c r="Q296" s="31" t="str">
        <f t="shared" si="31"/>
        <v/>
      </c>
      <c r="R296" s="129" t="s">
        <v>9</v>
      </c>
      <c r="S296" s="128" t="s">
        <v>9</v>
      </c>
      <c r="T296" s="1"/>
    </row>
    <row r="297" spans="1:20" ht="15.75" hidden="1" customHeight="1">
      <c r="A297" s="1" t="str">
        <f t="shared" si="1"/>
        <v/>
      </c>
      <c r="B297" s="268" t="str">
        <f t="shared" si="26"/>
        <v>X</v>
      </c>
      <c r="C297" s="1"/>
      <c r="D297" s="27" t="str">
        <f>IF('ESA Input'!AH262="","",IF('ESA Input'!AH262="Yes",'ESA Input'!B262,"Ineligible"))</f>
        <v/>
      </c>
      <c r="E297" s="242" t="str">
        <f>IF('ESA Input'!AH262="","",'ESA Input'!AH262)</f>
        <v/>
      </c>
      <c r="F297" s="461" t="str">
        <f>IF('ESA Input'!AH262="","",IF('ESA Input'!AH262="YES",'ESA Input'!AG262,""))</f>
        <v/>
      </c>
      <c r="G297" s="462"/>
      <c r="H297" s="201" t="str">
        <f>IF('ESA Input'!AH262="","",IF('ESA Input'!AH262="Yes",'ESA Input'!J262,""))</f>
        <v/>
      </c>
      <c r="I297" s="227" t="str">
        <f>IF('ESA Input'!AH262="","",IF('ESA Input'!AH262="Yes",'ESA Input'!D262,""))</f>
        <v/>
      </c>
      <c r="J297" s="235" t="str">
        <f>IF('ESA Input'!AH262="","",IF('ESA Input'!AH262="Yes",'ESA Input'!E262,""))</f>
        <v/>
      </c>
      <c r="K297" s="29" t="str">
        <f>IF('ESA Input'!AH262="","",IF('ESA Input'!AH262="Yes",'ESA Input'!H262,""))</f>
        <v/>
      </c>
      <c r="L297" s="236" t="str">
        <f>IF('ESA Input'!AH262="","",IF('ESA Input'!AH262="Yes",'ESA Input'!G262,""))</f>
        <v/>
      </c>
      <c r="M297" s="31" t="str">
        <f t="shared" si="27"/>
        <v/>
      </c>
      <c r="N297" s="208" t="str">
        <f t="shared" si="28"/>
        <v/>
      </c>
      <c r="O297" s="209" t="str">
        <f t="shared" si="29"/>
        <v/>
      </c>
      <c r="P297" s="209" t="str">
        <f t="shared" si="30"/>
        <v/>
      </c>
      <c r="Q297" s="31" t="str">
        <f t="shared" si="31"/>
        <v/>
      </c>
      <c r="R297" s="129" t="s">
        <v>9</v>
      </c>
      <c r="S297" s="128" t="s">
        <v>9</v>
      </c>
      <c r="T297" s="1"/>
    </row>
    <row r="298" spans="1:20" ht="15.75" hidden="1" customHeight="1">
      <c r="A298" s="1" t="str">
        <f t="shared" si="1"/>
        <v/>
      </c>
      <c r="B298" s="268" t="str">
        <f t="shared" si="26"/>
        <v>X</v>
      </c>
      <c r="C298" s="1"/>
      <c r="D298" s="27" t="str">
        <f>IF('ESA Input'!AH263="","",IF('ESA Input'!AH263="Yes",'ESA Input'!B263,"Ineligible"))</f>
        <v/>
      </c>
      <c r="E298" s="242" t="str">
        <f>IF('ESA Input'!AH263="","",'ESA Input'!AH263)</f>
        <v/>
      </c>
      <c r="F298" s="461" t="str">
        <f>IF('ESA Input'!AH263="","",IF('ESA Input'!AH263="YES",'ESA Input'!AG263,""))</f>
        <v/>
      </c>
      <c r="G298" s="462"/>
      <c r="H298" s="201" t="str">
        <f>IF('ESA Input'!AH263="","",IF('ESA Input'!AH263="Yes",'ESA Input'!J263,""))</f>
        <v/>
      </c>
      <c r="I298" s="227" t="str">
        <f>IF('ESA Input'!AH263="","",IF('ESA Input'!AH263="Yes",'ESA Input'!D263,""))</f>
        <v/>
      </c>
      <c r="J298" s="235" t="str">
        <f>IF('ESA Input'!AH263="","",IF('ESA Input'!AH263="Yes",'ESA Input'!E263,""))</f>
        <v/>
      </c>
      <c r="K298" s="29" t="str">
        <f>IF('ESA Input'!AH263="","",IF('ESA Input'!AH263="Yes",'ESA Input'!H263,""))</f>
        <v/>
      </c>
      <c r="L298" s="236" t="str">
        <f>IF('ESA Input'!AH263="","",IF('ESA Input'!AH263="Yes",'ESA Input'!G263,""))</f>
        <v/>
      </c>
      <c r="M298" s="31" t="str">
        <f t="shared" si="27"/>
        <v/>
      </c>
      <c r="N298" s="208" t="str">
        <f t="shared" si="28"/>
        <v/>
      </c>
      <c r="O298" s="209" t="str">
        <f t="shared" si="29"/>
        <v/>
      </c>
      <c r="P298" s="209" t="str">
        <f t="shared" si="30"/>
        <v/>
      </c>
      <c r="Q298" s="31" t="str">
        <f t="shared" si="31"/>
        <v/>
      </c>
      <c r="R298" s="129" t="s">
        <v>9</v>
      </c>
      <c r="S298" s="128" t="s">
        <v>9</v>
      </c>
      <c r="T298" s="1"/>
    </row>
    <row r="299" spans="1:20" ht="15.75" hidden="1" customHeight="1">
      <c r="A299" s="1" t="str">
        <f t="shared" si="1"/>
        <v/>
      </c>
      <c r="B299" s="268" t="str">
        <f t="shared" si="26"/>
        <v>X</v>
      </c>
      <c r="C299" s="1"/>
      <c r="D299" s="27" t="str">
        <f>IF('ESA Input'!AH264="","",IF('ESA Input'!AH264="Yes",'ESA Input'!B264,"Ineligible"))</f>
        <v/>
      </c>
      <c r="E299" s="242" t="str">
        <f>IF('ESA Input'!AH264="","",'ESA Input'!AH264)</f>
        <v/>
      </c>
      <c r="F299" s="461" t="str">
        <f>IF('ESA Input'!AH264="","",IF('ESA Input'!AH264="YES",'ESA Input'!AG264,""))</f>
        <v/>
      </c>
      <c r="G299" s="462"/>
      <c r="H299" s="201" t="str">
        <f>IF('ESA Input'!AH264="","",IF('ESA Input'!AH264="Yes",'ESA Input'!J264,""))</f>
        <v/>
      </c>
      <c r="I299" s="227" t="str">
        <f>IF('ESA Input'!AH264="","",IF('ESA Input'!AH264="Yes",'ESA Input'!D264,""))</f>
        <v/>
      </c>
      <c r="J299" s="235" t="str">
        <f>IF('ESA Input'!AH264="","",IF('ESA Input'!AH264="Yes",'ESA Input'!E264,""))</f>
        <v/>
      </c>
      <c r="K299" s="29" t="str">
        <f>IF('ESA Input'!AH264="","",IF('ESA Input'!AH264="Yes",'ESA Input'!H264,""))</f>
        <v/>
      </c>
      <c r="L299" s="236" t="str">
        <f>IF('ESA Input'!AH264="","",IF('ESA Input'!AH264="Yes",'ESA Input'!G264,""))</f>
        <v/>
      </c>
      <c r="M299" s="31" t="str">
        <f t="shared" si="27"/>
        <v/>
      </c>
      <c r="N299" s="208" t="str">
        <f t="shared" si="28"/>
        <v/>
      </c>
      <c r="O299" s="209" t="str">
        <f t="shared" si="29"/>
        <v/>
      </c>
      <c r="P299" s="209" t="str">
        <f t="shared" si="30"/>
        <v/>
      </c>
      <c r="Q299" s="31" t="str">
        <f t="shared" si="31"/>
        <v/>
      </c>
      <c r="R299" s="129" t="s">
        <v>9</v>
      </c>
      <c r="S299" s="128" t="s">
        <v>9</v>
      </c>
      <c r="T299" s="1"/>
    </row>
    <row r="300" spans="1:20" ht="15.75" hidden="1" customHeight="1">
      <c r="A300" s="1" t="str">
        <f t="shared" si="1"/>
        <v/>
      </c>
      <c r="B300" s="268" t="str">
        <f t="shared" si="26"/>
        <v>X</v>
      </c>
      <c r="C300" s="1"/>
      <c r="D300" s="27" t="str">
        <f>IF('ESA Input'!AH265="","",IF('ESA Input'!AH265="Yes",'ESA Input'!B265,"Ineligible"))</f>
        <v/>
      </c>
      <c r="E300" s="242" t="str">
        <f>IF('ESA Input'!AH265="","",'ESA Input'!AH265)</f>
        <v/>
      </c>
      <c r="F300" s="461" t="str">
        <f>IF('ESA Input'!AH265="","",IF('ESA Input'!AH265="YES",'ESA Input'!AG265,""))</f>
        <v/>
      </c>
      <c r="G300" s="462"/>
      <c r="H300" s="201" t="str">
        <f>IF('ESA Input'!AH265="","",IF('ESA Input'!AH265="Yes",'ESA Input'!J265,""))</f>
        <v/>
      </c>
      <c r="I300" s="227" t="str">
        <f>IF('ESA Input'!AH265="","",IF('ESA Input'!AH265="Yes",'ESA Input'!D265,""))</f>
        <v/>
      </c>
      <c r="J300" s="235" t="str">
        <f>IF('ESA Input'!AH265="","",IF('ESA Input'!AH265="Yes",'ESA Input'!E265,""))</f>
        <v/>
      </c>
      <c r="K300" s="29" t="str">
        <f>IF('ESA Input'!AH265="","",IF('ESA Input'!AH265="Yes",'ESA Input'!H265,""))</f>
        <v/>
      </c>
      <c r="L300" s="236" t="str">
        <f>IF('ESA Input'!AH265="","",IF('ESA Input'!AH265="Yes",'ESA Input'!G265,""))</f>
        <v/>
      </c>
      <c r="M300" s="31" t="str">
        <f t="shared" si="27"/>
        <v/>
      </c>
      <c r="N300" s="208" t="str">
        <f t="shared" si="28"/>
        <v/>
      </c>
      <c r="O300" s="209" t="str">
        <f t="shared" si="29"/>
        <v/>
      </c>
      <c r="P300" s="209" t="str">
        <f t="shared" si="30"/>
        <v/>
      </c>
      <c r="Q300" s="31" t="str">
        <f t="shared" si="31"/>
        <v/>
      </c>
      <c r="R300" s="129" t="s">
        <v>9</v>
      </c>
      <c r="S300" s="128" t="s">
        <v>9</v>
      </c>
      <c r="T300" s="1"/>
    </row>
    <row r="301" spans="1:20" ht="15.75" hidden="1" customHeight="1">
      <c r="A301" s="1" t="str">
        <f t="shared" si="1"/>
        <v/>
      </c>
      <c r="B301" s="268" t="str">
        <f t="shared" si="26"/>
        <v>X</v>
      </c>
      <c r="C301" s="1"/>
      <c r="D301" s="27" t="str">
        <f>IF('ESA Input'!AH266="","",IF('ESA Input'!AH266="Yes",'ESA Input'!B266,"Ineligible"))</f>
        <v/>
      </c>
      <c r="E301" s="242" t="str">
        <f>IF('ESA Input'!AH266="","",'ESA Input'!AH266)</f>
        <v/>
      </c>
      <c r="F301" s="461" t="str">
        <f>IF('ESA Input'!AH266="","",IF('ESA Input'!AH266="YES",'ESA Input'!AG266,""))</f>
        <v/>
      </c>
      <c r="G301" s="462"/>
      <c r="H301" s="201" t="str">
        <f>IF('ESA Input'!AH266="","",IF('ESA Input'!AH266="Yes",'ESA Input'!J266,""))</f>
        <v/>
      </c>
      <c r="I301" s="227" t="str">
        <f>IF('ESA Input'!AH266="","",IF('ESA Input'!AH266="Yes",'ESA Input'!D266,""))</f>
        <v/>
      </c>
      <c r="J301" s="235" t="str">
        <f>IF('ESA Input'!AH266="","",IF('ESA Input'!AH266="Yes",'ESA Input'!E266,""))</f>
        <v/>
      </c>
      <c r="K301" s="29" t="str">
        <f>IF('ESA Input'!AH266="","",IF('ESA Input'!AH266="Yes",'ESA Input'!H266,""))</f>
        <v/>
      </c>
      <c r="L301" s="236" t="str">
        <f>IF('ESA Input'!AH266="","",IF('ESA Input'!AH266="Yes",'ESA Input'!G266,""))</f>
        <v/>
      </c>
      <c r="M301" s="31" t="str">
        <f t="shared" si="27"/>
        <v/>
      </c>
      <c r="N301" s="208" t="str">
        <f t="shared" si="28"/>
        <v/>
      </c>
      <c r="O301" s="209" t="str">
        <f t="shared" si="29"/>
        <v/>
      </c>
      <c r="P301" s="209" t="str">
        <f t="shared" si="30"/>
        <v/>
      </c>
      <c r="Q301" s="31" t="str">
        <f t="shared" si="31"/>
        <v/>
      </c>
      <c r="R301" s="129" t="s">
        <v>9</v>
      </c>
      <c r="S301" s="128" t="s">
        <v>9</v>
      </c>
      <c r="T301" s="1"/>
    </row>
    <row r="302" spans="1:20" ht="15.75" hidden="1" customHeight="1">
      <c r="A302" s="1" t="str">
        <f t="shared" si="1"/>
        <v/>
      </c>
      <c r="B302" s="268" t="str">
        <f t="shared" si="26"/>
        <v>X</v>
      </c>
      <c r="C302" s="1"/>
      <c r="D302" s="27" t="str">
        <f>IF('ESA Input'!AH267="","",IF('ESA Input'!AH267="Yes",'ESA Input'!B267,"Ineligible"))</f>
        <v/>
      </c>
      <c r="E302" s="242" t="str">
        <f>IF('ESA Input'!AH267="","",'ESA Input'!AH267)</f>
        <v/>
      </c>
      <c r="F302" s="461" t="str">
        <f>IF('ESA Input'!AH267="","",IF('ESA Input'!AH267="YES",'ESA Input'!AG267,""))</f>
        <v/>
      </c>
      <c r="G302" s="462"/>
      <c r="H302" s="201" t="str">
        <f>IF('ESA Input'!AH267="","",IF('ESA Input'!AH267="Yes",'ESA Input'!J267,""))</f>
        <v/>
      </c>
      <c r="I302" s="227" t="str">
        <f>IF('ESA Input'!AH267="","",IF('ESA Input'!AH267="Yes",'ESA Input'!D267,""))</f>
        <v/>
      </c>
      <c r="J302" s="235" t="str">
        <f>IF('ESA Input'!AH267="","",IF('ESA Input'!AH267="Yes",'ESA Input'!E267,""))</f>
        <v/>
      </c>
      <c r="K302" s="29" t="str">
        <f>IF('ESA Input'!AH267="","",IF('ESA Input'!AH267="Yes",'ESA Input'!H267,""))</f>
        <v/>
      </c>
      <c r="L302" s="236" t="str">
        <f>IF('ESA Input'!AH267="","",IF('ESA Input'!AH267="Yes",'ESA Input'!G267,""))</f>
        <v/>
      </c>
      <c r="M302" s="31" t="str">
        <f t="shared" si="27"/>
        <v/>
      </c>
      <c r="N302" s="208" t="str">
        <f t="shared" si="28"/>
        <v/>
      </c>
      <c r="O302" s="209" t="str">
        <f t="shared" si="29"/>
        <v/>
      </c>
      <c r="P302" s="209" t="str">
        <f t="shared" si="30"/>
        <v/>
      </c>
      <c r="Q302" s="31" t="str">
        <f t="shared" si="31"/>
        <v/>
      </c>
      <c r="R302" s="129" t="s">
        <v>9</v>
      </c>
      <c r="S302" s="128" t="s">
        <v>9</v>
      </c>
      <c r="T302" s="1"/>
    </row>
    <row r="303" spans="1:20" ht="15.75" hidden="1" customHeight="1">
      <c r="A303" s="1" t="str">
        <f t="shared" si="1"/>
        <v/>
      </c>
      <c r="B303" s="268" t="str">
        <f t="shared" si="26"/>
        <v>X</v>
      </c>
      <c r="C303" s="1"/>
      <c r="D303" s="27" t="str">
        <f>IF('ESA Input'!AH268="","",IF('ESA Input'!AH268="Yes",'ESA Input'!B268,"Ineligible"))</f>
        <v/>
      </c>
      <c r="E303" s="242" t="str">
        <f>IF('ESA Input'!AH268="","",'ESA Input'!AH268)</f>
        <v/>
      </c>
      <c r="F303" s="461" t="str">
        <f>IF('ESA Input'!AH268="","",IF('ESA Input'!AH268="YES",'ESA Input'!AG268,""))</f>
        <v/>
      </c>
      <c r="G303" s="462"/>
      <c r="H303" s="201" t="str">
        <f>IF('ESA Input'!AH268="","",IF('ESA Input'!AH268="Yes",'ESA Input'!J268,""))</f>
        <v/>
      </c>
      <c r="I303" s="227" t="str">
        <f>IF('ESA Input'!AH268="","",IF('ESA Input'!AH268="Yes",'ESA Input'!D268,""))</f>
        <v/>
      </c>
      <c r="J303" s="235" t="str">
        <f>IF('ESA Input'!AH268="","",IF('ESA Input'!AH268="Yes",'ESA Input'!E268,""))</f>
        <v/>
      </c>
      <c r="K303" s="29" t="str">
        <f>IF('ESA Input'!AH268="","",IF('ESA Input'!AH268="Yes",'ESA Input'!H268,""))</f>
        <v/>
      </c>
      <c r="L303" s="236" t="str">
        <f>IF('ESA Input'!AH268="","",IF('ESA Input'!AH268="Yes",'ESA Input'!G268,""))</f>
        <v/>
      </c>
      <c r="M303" s="31" t="str">
        <f t="shared" si="27"/>
        <v/>
      </c>
      <c r="N303" s="208" t="str">
        <f t="shared" si="28"/>
        <v/>
      </c>
      <c r="O303" s="209" t="str">
        <f t="shared" si="29"/>
        <v/>
      </c>
      <c r="P303" s="209" t="str">
        <f t="shared" si="30"/>
        <v/>
      </c>
      <c r="Q303" s="31" t="str">
        <f t="shared" si="31"/>
        <v/>
      </c>
      <c r="R303" s="129" t="s">
        <v>9</v>
      </c>
      <c r="S303" s="128" t="s">
        <v>9</v>
      </c>
      <c r="T303" s="1"/>
    </row>
    <row r="304" spans="1:20" ht="15.75" hidden="1" customHeight="1">
      <c r="A304" s="1" t="str">
        <f t="shared" si="1"/>
        <v/>
      </c>
      <c r="B304" s="268" t="str">
        <f t="shared" si="26"/>
        <v>X</v>
      </c>
      <c r="C304" s="1"/>
      <c r="D304" s="27" t="str">
        <f>IF('ESA Input'!AH269="","",IF('ESA Input'!AH269="Yes",'ESA Input'!B269,"Ineligible"))</f>
        <v/>
      </c>
      <c r="E304" s="242" t="str">
        <f>IF('ESA Input'!AH269="","",'ESA Input'!AH269)</f>
        <v/>
      </c>
      <c r="F304" s="461" t="str">
        <f>IF('ESA Input'!AH269="","",IF('ESA Input'!AH269="YES",'ESA Input'!AG269,""))</f>
        <v/>
      </c>
      <c r="G304" s="462"/>
      <c r="H304" s="201" t="str">
        <f>IF('ESA Input'!AH269="","",IF('ESA Input'!AH269="Yes",'ESA Input'!J269,""))</f>
        <v/>
      </c>
      <c r="I304" s="227" t="str">
        <f>IF('ESA Input'!AH269="","",IF('ESA Input'!AH269="Yes",'ESA Input'!D269,""))</f>
        <v/>
      </c>
      <c r="J304" s="235" t="str">
        <f>IF('ESA Input'!AH269="","",IF('ESA Input'!AH269="Yes",'ESA Input'!E269,""))</f>
        <v/>
      </c>
      <c r="K304" s="29" t="str">
        <f>IF('ESA Input'!AH269="","",IF('ESA Input'!AH269="Yes",'ESA Input'!H269,""))</f>
        <v/>
      </c>
      <c r="L304" s="236" t="str">
        <f>IF('ESA Input'!AH269="","",IF('ESA Input'!AH269="Yes",'ESA Input'!G269,""))</f>
        <v/>
      </c>
      <c r="M304" s="31" t="str">
        <f t="shared" si="27"/>
        <v/>
      </c>
      <c r="N304" s="208" t="str">
        <f t="shared" si="28"/>
        <v/>
      </c>
      <c r="O304" s="209" t="str">
        <f t="shared" si="29"/>
        <v/>
      </c>
      <c r="P304" s="209" t="str">
        <f t="shared" si="30"/>
        <v/>
      </c>
      <c r="Q304" s="31" t="str">
        <f t="shared" si="31"/>
        <v/>
      </c>
      <c r="R304" s="129" t="s">
        <v>9</v>
      </c>
      <c r="S304" s="128" t="s">
        <v>9</v>
      </c>
      <c r="T304" s="1"/>
    </row>
    <row r="305" spans="1:20" ht="15.75" hidden="1" customHeight="1">
      <c r="A305" s="1" t="str">
        <f t="shared" si="1"/>
        <v/>
      </c>
      <c r="B305" s="268" t="str">
        <f t="shared" si="26"/>
        <v>X</v>
      </c>
      <c r="C305" s="1"/>
      <c r="D305" s="27" t="str">
        <f>IF('ESA Input'!AH270="","",IF('ESA Input'!AH270="Yes",'ESA Input'!B270,"Ineligible"))</f>
        <v/>
      </c>
      <c r="E305" s="242" t="str">
        <f>IF('ESA Input'!AH270="","",'ESA Input'!AH270)</f>
        <v/>
      </c>
      <c r="F305" s="461" t="str">
        <f>IF('ESA Input'!AH270="","",IF('ESA Input'!AH270="YES",'ESA Input'!AG270,""))</f>
        <v/>
      </c>
      <c r="G305" s="462"/>
      <c r="H305" s="201" t="str">
        <f>IF('ESA Input'!AH270="","",IF('ESA Input'!AH270="Yes",'ESA Input'!J270,""))</f>
        <v/>
      </c>
      <c r="I305" s="227" t="str">
        <f>IF('ESA Input'!AH270="","",IF('ESA Input'!AH270="Yes",'ESA Input'!D270,""))</f>
        <v/>
      </c>
      <c r="J305" s="235" t="str">
        <f>IF('ESA Input'!AH270="","",IF('ESA Input'!AH270="Yes",'ESA Input'!E270,""))</f>
        <v/>
      </c>
      <c r="K305" s="29" t="str">
        <f>IF('ESA Input'!AH270="","",IF('ESA Input'!AH270="Yes",'ESA Input'!H270,""))</f>
        <v/>
      </c>
      <c r="L305" s="236" t="str">
        <f>IF('ESA Input'!AH270="","",IF('ESA Input'!AH270="Yes",'ESA Input'!G270,""))</f>
        <v/>
      </c>
      <c r="M305" s="31" t="str">
        <f t="shared" si="27"/>
        <v/>
      </c>
      <c r="N305" s="208" t="str">
        <f t="shared" si="28"/>
        <v/>
      </c>
      <c r="O305" s="209" t="str">
        <f t="shared" si="29"/>
        <v/>
      </c>
      <c r="P305" s="209" t="str">
        <f t="shared" si="30"/>
        <v/>
      </c>
      <c r="Q305" s="31" t="str">
        <f t="shared" si="31"/>
        <v/>
      </c>
      <c r="R305" s="129" t="s">
        <v>9</v>
      </c>
      <c r="S305" s="128" t="s">
        <v>9</v>
      </c>
      <c r="T305" s="1"/>
    </row>
    <row r="306" spans="1:20" ht="15.75" hidden="1" customHeight="1">
      <c r="A306" s="1" t="str">
        <f t="shared" si="1"/>
        <v/>
      </c>
      <c r="B306" s="268" t="str">
        <f t="shared" si="26"/>
        <v>X</v>
      </c>
      <c r="C306" s="1"/>
      <c r="D306" s="27" t="str">
        <f>IF('ESA Input'!AH271="","",IF('ESA Input'!AH271="Yes",'ESA Input'!B271,"Ineligible"))</f>
        <v/>
      </c>
      <c r="E306" s="242" t="str">
        <f>IF('ESA Input'!AH271="","",'ESA Input'!AH271)</f>
        <v/>
      </c>
      <c r="F306" s="461" t="str">
        <f>IF('ESA Input'!AH271="","",IF('ESA Input'!AH271="YES",'ESA Input'!AG271,""))</f>
        <v/>
      </c>
      <c r="G306" s="462"/>
      <c r="H306" s="201" t="str">
        <f>IF('ESA Input'!AH271="","",IF('ESA Input'!AH271="Yes",'ESA Input'!J271,""))</f>
        <v/>
      </c>
      <c r="I306" s="227" t="str">
        <f>IF('ESA Input'!AH271="","",IF('ESA Input'!AH271="Yes",'ESA Input'!D271,""))</f>
        <v/>
      </c>
      <c r="J306" s="235" t="str">
        <f>IF('ESA Input'!AH271="","",IF('ESA Input'!AH271="Yes",'ESA Input'!E271,""))</f>
        <v/>
      </c>
      <c r="K306" s="29" t="str">
        <f>IF('ESA Input'!AH271="","",IF('ESA Input'!AH271="Yes",'ESA Input'!H271,""))</f>
        <v/>
      </c>
      <c r="L306" s="236" t="str">
        <f>IF('ESA Input'!AH271="","",IF('ESA Input'!AH271="Yes",'ESA Input'!G271,""))</f>
        <v/>
      </c>
      <c r="M306" s="31" t="str">
        <f t="shared" si="27"/>
        <v/>
      </c>
      <c r="N306" s="208" t="str">
        <f t="shared" si="28"/>
        <v/>
      </c>
      <c r="O306" s="209" t="str">
        <f t="shared" si="29"/>
        <v/>
      </c>
      <c r="P306" s="209" t="str">
        <f t="shared" si="30"/>
        <v/>
      </c>
      <c r="Q306" s="31" t="str">
        <f t="shared" si="31"/>
        <v/>
      </c>
      <c r="R306" s="129" t="s">
        <v>9</v>
      </c>
      <c r="S306" s="128" t="s">
        <v>9</v>
      </c>
      <c r="T306" s="1"/>
    </row>
    <row r="307" spans="1:20" ht="15.75" hidden="1" customHeight="1">
      <c r="A307" s="1" t="str">
        <f t="shared" si="1"/>
        <v/>
      </c>
      <c r="B307" s="268" t="str">
        <f t="shared" si="26"/>
        <v>X</v>
      </c>
      <c r="C307" s="1"/>
      <c r="D307" s="27" t="str">
        <f>IF('ESA Input'!AH272="","",IF('ESA Input'!AH272="Yes",'ESA Input'!B272,"Ineligible"))</f>
        <v/>
      </c>
      <c r="E307" s="242" t="str">
        <f>IF('ESA Input'!AH272="","",'ESA Input'!AH272)</f>
        <v/>
      </c>
      <c r="F307" s="461" t="str">
        <f>IF('ESA Input'!AH272="","",IF('ESA Input'!AH272="YES",'ESA Input'!AG272,""))</f>
        <v/>
      </c>
      <c r="G307" s="462"/>
      <c r="H307" s="201" t="str">
        <f>IF('ESA Input'!AH272="","",IF('ESA Input'!AH272="Yes",'ESA Input'!J272,""))</f>
        <v/>
      </c>
      <c r="I307" s="227" t="str">
        <f>IF('ESA Input'!AH272="","",IF('ESA Input'!AH272="Yes",'ESA Input'!D272,""))</f>
        <v/>
      </c>
      <c r="J307" s="235" t="str">
        <f>IF('ESA Input'!AH272="","",IF('ESA Input'!AH272="Yes",'ESA Input'!E272,""))</f>
        <v/>
      </c>
      <c r="K307" s="29" t="str">
        <f>IF('ESA Input'!AH272="","",IF('ESA Input'!AH272="Yes",'ESA Input'!H272,""))</f>
        <v/>
      </c>
      <c r="L307" s="236" t="str">
        <f>IF('ESA Input'!AH272="","",IF('ESA Input'!AH272="Yes",'ESA Input'!G272,""))</f>
        <v/>
      </c>
      <c r="M307" s="31" t="str">
        <f t="shared" si="27"/>
        <v/>
      </c>
      <c r="N307" s="208" t="str">
        <f t="shared" si="28"/>
        <v/>
      </c>
      <c r="O307" s="209" t="str">
        <f t="shared" si="29"/>
        <v/>
      </c>
      <c r="P307" s="209" t="str">
        <f t="shared" si="30"/>
        <v/>
      </c>
      <c r="Q307" s="31" t="str">
        <f t="shared" si="31"/>
        <v/>
      </c>
      <c r="R307" s="129" t="s">
        <v>9</v>
      </c>
      <c r="S307" s="128" t="s">
        <v>9</v>
      </c>
      <c r="T307" s="1"/>
    </row>
    <row r="308" spans="1:20" ht="15.75" hidden="1" customHeight="1">
      <c r="A308" s="1" t="str">
        <f t="shared" si="1"/>
        <v/>
      </c>
      <c r="B308" s="268" t="str">
        <f t="shared" si="26"/>
        <v>X</v>
      </c>
      <c r="C308" s="1"/>
      <c r="D308" s="27" t="str">
        <f>IF('ESA Input'!AH273="","",IF('ESA Input'!AH273="Yes",'ESA Input'!B273,"Ineligible"))</f>
        <v/>
      </c>
      <c r="E308" s="242" t="str">
        <f>IF('ESA Input'!AH273="","",'ESA Input'!AH273)</f>
        <v/>
      </c>
      <c r="F308" s="461" t="str">
        <f>IF('ESA Input'!AH273="","",IF('ESA Input'!AH273="YES",'ESA Input'!AG273,""))</f>
        <v/>
      </c>
      <c r="G308" s="462"/>
      <c r="H308" s="201" t="str">
        <f>IF('ESA Input'!AH273="","",IF('ESA Input'!AH273="Yes",'ESA Input'!J273,""))</f>
        <v/>
      </c>
      <c r="I308" s="227" t="str">
        <f>IF('ESA Input'!AH273="","",IF('ESA Input'!AH273="Yes",'ESA Input'!D273,""))</f>
        <v/>
      </c>
      <c r="J308" s="235" t="str">
        <f>IF('ESA Input'!AH273="","",IF('ESA Input'!AH273="Yes",'ESA Input'!E273,""))</f>
        <v/>
      </c>
      <c r="K308" s="29" t="str">
        <f>IF('ESA Input'!AH273="","",IF('ESA Input'!AH273="Yes",'ESA Input'!H273,""))</f>
        <v/>
      </c>
      <c r="L308" s="236" t="str">
        <f>IF('ESA Input'!AH273="","",IF('ESA Input'!AH273="Yes",'ESA Input'!G273,""))</f>
        <v/>
      </c>
      <c r="M308" s="31" t="str">
        <f t="shared" si="27"/>
        <v/>
      </c>
      <c r="N308" s="208" t="str">
        <f t="shared" si="28"/>
        <v/>
      </c>
      <c r="O308" s="209" t="str">
        <f t="shared" si="29"/>
        <v/>
      </c>
      <c r="P308" s="209" t="str">
        <f t="shared" si="30"/>
        <v/>
      </c>
      <c r="Q308" s="31" t="str">
        <f t="shared" si="31"/>
        <v/>
      </c>
      <c r="R308" s="129" t="s">
        <v>9</v>
      </c>
      <c r="S308" s="128" t="s">
        <v>9</v>
      </c>
      <c r="T308" s="1"/>
    </row>
    <row r="309" spans="1:20" ht="15.75" hidden="1" customHeight="1">
      <c r="A309" s="1" t="str">
        <f t="shared" si="1"/>
        <v/>
      </c>
      <c r="B309" s="268" t="str">
        <f t="shared" si="26"/>
        <v>X</v>
      </c>
      <c r="C309" s="1"/>
      <c r="D309" s="27" t="str">
        <f>IF('ESA Input'!AH274="","",IF('ESA Input'!AH274="Yes",'ESA Input'!B274,"Ineligible"))</f>
        <v/>
      </c>
      <c r="E309" s="242" t="str">
        <f>IF('ESA Input'!AH274="","",'ESA Input'!AH274)</f>
        <v/>
      </c>
      <c r="F309" s="461" t="str">
        <f>IF('ESA Input'!AH274="","",IF('ESA Input'!AH274="YES",'ESA Input'!AG274,""))</f>
        <v/>
      </c>
      <c r="G309" s="462"/>
      <c r="H309" s="201" t="str">
        <f>IF('ESA Input'!AH274="","",IF('ESA Input'!AH274="Yes",'ESA Input'!J274,""))</f>
        <v/>
      </c>
      <c r="I309" s="227" t="str">
        <f>IF('ESA Input'!AH274="","",IF('ESA Input'!AH274="Yes",'ESA Input'!D274,""))</f>
        <v/>
      </c>
      <c r="J309" s="235" t="str">
        <f>IF('ESA Input'!AH274="","",IF('ESA Input'!AH274="Yes",'ESA Input'!E274,""))</f>
        <v/>
      </c>
      <c r="K309" s="29" t="str">
        <f>IF('ESA Input'!AH274="","",IF('ESA Input'!AH274="Yes",'ESA Input'!H274,""))</f>
        <v/>
      </c>
      <c r="L309" s="236" t="str">
        <f>IF('ESA Input'!AH274="","",IF('ESA Input'!AH274="Yes",'ESA Input'!G274,""))</f>
        <v/>
      </c>
      <c r="M309" s="31" t="str">
        <f t="shared" si="27"/>
        <v/>
      </c>
      <c r="N309" s="208" t="str">
        <f t="shared" si="28"/>
        <v/>
      </c>
      <c r="O309" s="209" t="str">
        <f t="shared" si="29"/>
        <v/>
      </c>
      <c r="P309" s="209" t="str">
        <f t="shared" si="30"/>
        <v/>
      </c>
      <c r="Q309" s="31" t="str">
        <f t="shared" si="31"/>
        <v/>
      </c>
      <c r="R309" s="129" t="s">
        <v>9</v>
      </c>
      <c r="S309" s="128" t="s">
        <v>9</v>
      </c>
      <c r="T309" s="1"/>
    </row>
    <row r="310" spans="1:20" ht="15.75" hidden="1" customHeight="1">
      <c r="A310" s="1" t="str">
        <f t="shared" si="1"/>
        <v/>
      </c>
      <c r="B310" s="268" t="str">
        <f t="shared" si="26"/>
        <v>X</v>
      </c>
      <c r="C310" s="1"/>
      <c r="D310" s="27" t="str">
        <f>IF('ESA Input'!AH275="","",IF('ESA Input'!AH275="Yes",'ESA Input'!B275,"Ineligible"))</f>
        <v/>
      </c>
      <c r="E310" s="242" t="str">
        <f>IF('ESA Input'!AH275="","",'ESA Input'!AH275)</f>
        <v/>
      </c>
      <c r="F310" s="461" t="str">
        <f>IF('ESA Input'!AH275="","",IF('ESA Input'!AH275="YES",'ESA Input'!AG275,""))</f>
        <v/>
      </c>
      <c r="G310" s="462"/>
      <c r="H310" s="201" t="str">
        <f>IF('ESA Input'!AH275="","",IF('ESA Input'!AH275="Yes",'ESA Input'!J275,""))</f>
        <v/>
      </c>
      <c r="I310" s="227" t="str">
        <f>IF('ESA Input'!AH275="","",IF('ESA Input'!AH275="Yes",'ESA Input'!D275,""))</f>
        <v/>
      </c>
      <c r="J310" s="235" t="str">
        <f>IF('ESA Input'!AH275="","",IF('ESA Input'!AH275="Yes",'ESA Input'!E275,""))</f>
        <v/>
      </c>
      <c r="K310" s="29" t="str">
        <f>IF('ESA Input'!AH275="","",IF('ESA Input'!AH275="Yes",'ESA Input'!H275,""))</f>
        <v/>
      </c>
      <c r="L310" s="236" t="str">
        <f>IF('ESA Input'!AH275="","",IF('ESA Input'!AH275="Yes",'ESA Input'!G275,""))</f>
        <v/>
      </c>
      <c r="M310" s="31" t="str">
        <f t="shared" si="27"/>
        <v/>
      </c>
      <c r="N310" s="208" t="str">
        <f t="shared" si="28"/>
        <v/>
      </c>
      <c r="O310" s="209" t="str">
        <f t="shared" si="29"/>
        <v/>
      </c>
      <c r="P310" s="209" t="str">
        <f t="shared" si="30"/>
        <v/>
      </c>
      <c r="Q310" s="31" t="str">
        <f t="shared" si="31"/>
        <v/>
      </c>
      <c r="R310" s="129" t="s">
        <v>9</v>
      </c>
      <c r="S310" s="128" t="s">
        <v>9</v>
      </c>
      <c r="T310" s="1"/>
    </row>
    <row r="311" spans="1:20" ht="15.75" hidden="1" customHeight="1">
      <c r="A311" s="1" t="str">
        <f t="shared" si="1"/>
        <v/>
      </c>
      <c r="B311" s="268" t="str">
        <f t="shared" si="26"/>
        <v>X</v>
      </c>
      <c r="C311" s="1"/>
      <c r="D311" s="27" t="str">
        <f>IF('ESA Input'!AH276="","",IF('ESA Input'!AH276="Yes",'ESA Input'!B276,"Ineligible"))</f>
        <v/>
      </c>
      <c r="E311" s="242" t="str">
        <f>IF('ESA Input'!AH276="","",'ESA Input'!AH276)</f>
        <v/>
      </c>
      <c r="F311" s="461" t="str">
        <f>IF('ESA Input'!AH276="","",IF('ESA Input'!AH276="YES",'ESA Input'!AG276,""))</f>
        <v/>
      </c>
      <c r="G311" s="462"/>
      <c r="H311" s="201" t="str">
        <f>IF('ESA Input'!AH276="","",IF('ESA Input'!AH276="Yes",'ESA Input'!J276,""))</f>
        <v/>
      </c>
      <c r="I311" s="227" t="str">
        <f>IF('ESA Input'!AH276="","",IF('ESA Input'!AH276="Yes",'ESA Input'!D276,""))</f>
        <v/>
      </c>
      <c r="J311" s="235" t="str">
        <f>IF('ESA Input'!AH276="","",IF('ESA Input'!AH276="Yes",'ESA Input'!E276,""))</f>
        <v/>
      </c>
      <c r="K311" s="29" t="str">
        <f>IF('ESA Input'!AH276="","",IF('ESA Input'!AH276="Yes",'ESA Input'!H276,""))</f>
        <v/>
      </c>
      <c r="L311" s="236" t="str">
        <f>IF('ESA Input'!AH276="","",IF('ESA Input'!AH276="Yes",'ESA Input'!G276,""))</f>
        <v/>
      </c>
      <c r="M311" s="31" t="str">
        <f t="shared" si="27"/>
        <v/>
      </c>
      <c r="N311" s="208" t="str">
        <f t="shared" si="28"/>
        <v/>
      </c>
      <c r="O311" s="209" t="str">
        <f t="shared" si="29"/>
        <v/>
      </c>
      <c r="P311" s="209" t="str">
        <f t="shared" si="30"/>
        <v/>
      </c>
      <c r="Q311" s="31" t="str">
        <f t="shared" si="31"/>
        <v/>
      </c>
      <c r="R311" s="129" t="s">
        <v>9</v>
      </c>
      <c r="S311" s="128" t="s">
        <v>9</v>
      </c>
      <c r="T311" s="1"/>
    </row>
    <row r="312" spans="1:20" ht="15.75" hidden="1" customHeight="1">
      <c r="A312" s="1" t="str">
        <f t="shared" si="1"/>
        <v/>
      </c>
      <c r="B312" s="268" t="str">
        <f t="shared" si="26"/>
        <v>X</v>
      </c>
      <c r="C312" s="1"/>
      <c r="D312" s="27" t="str">
        <f>IF('ESA Input'!AH277="","",IF('ESA Input'!AH277="Yes",'ESA Input'!B277,"Ineligible"))</f>
        <v/>
      </c>
      <c r="E312" s="242" t="str">
        <f>IF('ESA Input'!AH277="","",'ESA Input'!AH277)</f>
        <v/>
      </c>
      <c r="F312" s="461" t="str">
        <f>IF('ESA Input'!AH277="","",IF('ESA Input'!AH277="YES",'ESA Input'!AG277,""))</f>
        <v/>
      </c>
      <c r="G312" s="462"/>
      <c r="H312" s="201" t="str">
        <f>IF('ESA Input'!AH277="","",IF('ESA Input'!AH277="Yes",'ESA Input'!J277,""))</f>
        <v/>
      </c>
      <c r="I312" s="227" t="str">
        <f>IF('ESA Input'!AH277="","",IF('ESA Input'!AH277="Yes",'ESA Input'!D277,""))</f>
        <v/>
      </c>
      <c r="J312" s="235" t="str">
        <f>IF('ESA Input'!AH277="","",IF('ESA Input'!AH277="Yes",'ESA Input'!E277,""))</f>
        <v/>
      </c>
      <c r="K312" s="29" t="str">
        <f>IF('ESA Input'!AH277="","",IF('ESA Input'!AH277="Yes",'ESA Input'!H277,""))</f>
        <v/>
      </c>
      <c r="L312" s="236" t="str">
        <f>IF('ESA Input'!AH277="","",IF('ESA Input'!AH277="Yes",'ESA Input'!G277,""))</f>
        <v/>
      </c>
      <c r="M312" s="31" t="str">
        <f t="shared" si="27"/>
        <v/>
      </c>
      <c r="N312" s="208" t="str">
        <f t="shared" si="28"/>
        <v/>
      </c>
      <c r="O312" s="209" t="str">
        <f t="shared" si="29"/>
        <v/>
      </c>
      <c r="P312" s="209" t="str">
        <f t="shared" si="30"/>
        <v/>
      </c>
      <c r="Q312" s="31" t="str">
        <f t="shared" si="31"/>
        <v/>
      </c>
      <c r="R312" s="129" t="s">
        <v>9</v>
      </c>
      <c r="S312" s="128" t="s">
        <v>9</v>
      </c>
      <c r="T312" s="1"/>
    </row>
    <row r="313" spans="1:20" ht="15.75" hidden="1" customHeight="1">
      <c r="A313" s="1" t="str">
        <f t="shared" si="1"/>
        <v/>
      </c>
      <c r="B313" s="268" t="str">
        <f t="shared" si="26"/>
        <v>X</v>
      </c>
      <c r="C313" s="1"/>
      <c r="D313" s="27" t="str">
        <f>IF('ESA Input'!AH278="","",IF('ESA Input'!AH278="Yes",'ESA Input'!B278,"Ineligible"))</f>
        <v/>
      </c>
      <c r="E313" s="242" t="str">
        <f>IF('ESA Input'!AH278="","",'ESA Input'!AH278)</f>
        <v/>
      </c>
      <c r="F313" s="461" t="str">
        <f>IF('ESA Input'!AH278="","",IF('ESA Input'!AH278="YES",'ESA Input'!AG278,""))</f>
        <v/>
      </c>
      <c r="G313" s="462"/>
      <c r="H313" s="201" t="str">
        <f>IF('ESA Input'!AH278="","",IF('ESA Input'!AH278="Yes",'ESA Input'!J278,""))</f>
        <v/>
      </c>
      <c r="I313" s="227" t="str">
        <f>IF('ESA Input'!AH278="","",IF('ESA Input'!AH278="Yes",'ESA Input'!D278,""))</f>
        <v/>
      </c>
      <c r="J313" s="235" t="str">
        <f>IF('ESA Input'!AH278="","",IF('ESA Input'!AH278="Yes",'ESA Input'!E278,""))</f>
        <v/>
      </c>
      <c r="K313" s="29" t="str">
        <f>IF('ESA Input'!AH278="","",IF('ESA Input'!AH278="Yes",'ESA Input'!H278,""))</f>
        <v/>
      </c>
      <c r="L313" s="236" t="str">
        <f>IF('ESA Input'!AH278="","",IF('ESA Input'!AH278="Yes",'ESA Input'!G278,""))</f>
        <v/>
      </c>
      <c r="M313" s="31" t="str">
        <f t="shared" si="27"/>
        <v/>
      </c>
      <c r="N313" s="208" t="str">
        <f t="shared" si="28"/>
        <v/>
      </c>
      <c r="O313" s="209" t="str">
        <f t="shared" si="29"/>
        <v/>
      </c>
      <c r="P313" s="209" t="str">
        <f t="shared" si="30"/>
        <v/>
      </c>
      <c r="Q313" s="31" t="str">
        <f t="shared" si="31"/>
        <v/>
      </c>
      <c r="R313" s="129" t="s">
        <v>9</v>
      </c>
      <c r="S313" s="128" t="s">
        <v>9</v>
      </c>
      <c r="T313" s="1"/>
    </row>
    <row r="314" spans="1:20" ht="15.75" hidden="1" customHeight="1">
      <c r="A314" s="1" t="str">
        <f t="shared" si="1"/>
        <v/>
      </c>
      <c r="B314" s="268" t="str">
        <f t="shared" si="26"/>
        <v>X</v>
      </c>
      <c r="C314" s="1"/>
      <c r="D314" s="27" t="str">
        <f>IF('ESA Input'!AH279="","",IF('ESA Input'!AH279="Yes",'ESA Input'!B279,"Ineligible"))</f>
        <v/>
      </c>
      <c r="E314" s="242" t="str">
        <f>IF('ESA Input'!AH279="","",'ESA Input'!AH279)</f>
        <v/>
      </c>
      <c r="F314" s="461" t="str">
        <f>IF('ESA Input'!AH279="","",IF('ESA Input'!AH279="YES",'ESA Input'!AG279,""))</f>
        <v/>
      </c>
      <c r="G314" s="462"/>
      <c r="H314" s="201" t="str">
        <f>IF('ESA Input'!AH279="","",IF('ESA Input'!AH279="Yes",'ESA Input'!J279,""))</f>
        <v/>
      </c>
      <c r="I314" s="227" t="str">
        <f>IF('ESA Input'!AH279="","",IF('ESA Input'!AH279="Yes",'ESA Input'!D279,""))</f>
        <v/>
      </c>
      <c r="J314" s="235" t="str">
        <f>IF('ESA Input'!AH279="","",IF('ESA Input'!AH279="Yes",'ESA Input'!E279,""))</f>
        <v/>
      </c>
      <c r="K314" s="29" t="str">
        <f>IF('ESA Input'!AH279="","",IF('ESA Input'!AH279="Yes",'ESA Input'!H279,""))</f>
        <v/>
      </c>
      <c r="L314" s="236" t="str">
        <f>IF('ESA Input'!AH279="","",IF('ESA Input'!AH279="Yes",'ESA Input'!G279,""))</f>
        <v/>
      </c>
      <c r="M314" s="31" t="str">
        <f t="shared" si="27"/>
        <v/>
      </c>
      <c r="N314" s="208" t="str">
        <f t="shared" si="28"/>
        <v/>
      </c>
      <c r="O314" s="209" t="str">
        <f t="shared" si="29"/>
        <v/>
      </c>
      <c r="P314" s="209" t="str">
        <f t="shared" si="30"/>
        <v/>
      </c>
      <c r="Q314" s="31" t="str">
        <f t="shared" si="31"/>
        <v/>
      </c>
      <c r="R314" s="129" t="s">
        <v>9</v>
      </c>
      <c r="S314" s="128" t="s">
        <v>9</v>
      </c>
      <c r="T314" s="1"/>
    </row>
    <row r="315" spans="1:20" ht="15.75" hidden="1" customHeight="1">
      <c r="A315" s="1" t="str">
        <f t="shared" si="1"/>
        <v/>
      </c>
      <c r="B315" s="268" t="str">
        <f t="shared" si="26"/>
        <v>X</v>
      </c>
      <c r="C315" s="1"/>
      <c r="D315" s="27" t="str">
        <f>IF('ESA Input'!AH280="","",IF('ESA Input'!AH280="Yes",'ESA Input'!B280,"Ineligible"))</f>
        <v/>
      </c>
      <c r="E315" s="242" t="str">
        <f>IF('ESA Input'!AH280="","",'ESA Input'!AH280)</f>
        <v/>
      </c>
      <c r="F315" s="461" t="str">
        <f>IF('ESA Input'!AH280="","",IF('ESA Input'!AH280="YES",'ESA Input'!AG280,""))</f>
        <v/>
      </c>
      <c r="G315" s="462"/>
      <c r="H315" s="201" t="str">
        <f>IF('ESA Input'!AH280="","",IF('ESA Input'!AH280="Yes",'ESA Input'!J280,""))</f>
        <v/>
      </c>
      <c r="I315" s="227" t="str">
        <f>IF('ESA Input'!AH280="","",IF('ESA Input'!AH280="Yes",'ESA Input'!D280,""))</f>
        <v/>
      </c>
      <c r="J315" s="235" t="str">
        <f>IF('ESA Input'!AH280="","",IF('ESA Input'!AH280="Yes",'ESA Input'!E280,""))</f>
        <v/>
      </c>
      <c r="K315" s="29" t="str">
        <f>IF('ESA Input'!AH280="","",IF('ESA Input'!AH280="Yes",'ESA Input'!H280,""))</f>
        <v/>
      </c>
      <c r="L315" s="236" t="str">
        <f>IF('ESA Input'!AH280="","",IF('ESA Input'!AH280="Yes",'ESA Input'!G280,""))</f>
        <v/>
      </c>
      <c r="M315" s="31" t="str">
        <f t="shared" si="27"/>
        <v/>
      </c>
      <c r="N315" s="208" t="str">
        <f t="shared" si="28"/>
        <v/>
      </c>
      <c r="O315" s="209" t="str">
        <f t="shared" si="29"/>
        <v/>
      </c>
      <c r="P315" s="209" t="str">
        <f t="shared" si="30"/>
        <v/>
      </c>
      <c r="Q315" s="31" t="str">
        <f t="shared" si="31"/>
        <v/>
      </c>
      <c r="R315" s="129" t="s">
        <v>9</v>
      </c>
      <c r="S315" s="128" t="s">
        <v>9</v>
      </c>
      <c r="T315" s="1"/>
    </row>
    <row r="316" spans="1:20" ht="15.75" hidden="1" customHeight="1">
      <c r="A316" s="1" t="str">
        <f t="shared" si="1"/>
        <v/>
      </c>
      <c r="B316" s="268" t="str">
        <f t="shared" si="26"/>
        <v>X</v>
      </c>
      <c r="C316" s="1"/>
      <c r="D316" s="27" t="str">
        <f>IF('ESA Input'!AH281="","",IF('ESA Input'!AH281="Yes",'ESA Input'!B281,"Ineligible"))</f>
        <v/>
      </c>
      <c r="E316" s="242" t="str">
        <f>IF('ESA Input'!AH281="","",'ESA Input'!AH281)</f>
        <v/>
      </c>
      <c r="F316" s="461" t="str">
        <f>IF('ESA Input'!AH281="","",IF('ESA Input'!AH281="YES",'ESA Input'!AG281,""))</f>
        <v/>
      </c>
      <c r="G316" s="462"/>
      <c r="H316" s="201" t="str">
        <f>IF('ESA Input'!AH281="","",IF('ESA Input'!AH281="Yes",'ESA Input'!J281,""))</f>
        <v/>
      </c>
      <c r="I316" s="227" t="str">
        <f>IF('ESA Input'!AH281="","",IF('ESA Input'!AH281="Yes",'ESA Input'!D281,""))</f>
        <v/>
      </c>
      <c r="J316" s="235" t="str">
        <f>IF('ESA Input'!AH281="","",IF('ESA Input'!AH281="Yes",'ESA Input'!E281,""))</f>
        <v/>
      </c>
      <c r="K316" s="29" t="str">
        <f>IF('ESA Input'!AH281="","",IF('ESA Input'!AH281="Yes",'ESA Input'!H281,""))</f>
        <v/>
      </c>
      <c r="L316" s="236" t="str">
        <f>IF('ESA Input'!AH281="","",IF('ESA Input'!AH281="Yes",'ESA Input'!G281,""))</f>
        <v/>
      </c>
      <c r="M316" s="31" t="str">
        <f t="shared" si="27"/>
        <v/>
      </c>
      <c r="N316" s="208" t="str">
        <f t="shared" si="28"/>
        <v/>
      </c>
      <c r="O316" s="209" t="str">
        <f t="shared" si="29"/>
        <v/>
      </c>
      <c r="P316" s="209" t="str">
        <f t="shared" si="30"/>
        <v/>
      </c>
      <c r="Q316" s="31" t="str">
        <f t="shared" si="31"/>
        <v/>
      </c>
      <c r="R316" s="129" t="s">
        <v>9</v>
      </c>
      <c r="S316" s="128" t="s">
        <v>9</v>
      </c>
      <c r="T316" s="1"/>
    </row>
    <row r="317" spans="1:20" ht="15.75" hidden="1" customHeight="1">
      <c r="A317" s="1" t="str">
        <f t="shared" si="1"/>
        <v/>
      </c>
      <c r="B317" s="268" t="str">
        <f t="shared" si="26"/>
        <v>X</v>
      </c>
      <c r="C317" s="1"/>
      <c r="D317" s="27" t="str">
        <f>IF('ESA Input'!AH282="","",IF('ESA Input'!AH282="Yes",'ESA Input'!B282,"Ineligible"))</f>
        <v/>
      </c>
      <c r="E317" s="242" t="str">
        <f>IF('ESA Input'!AH282="","",'ESA Input'!AH282)</f>
        <v/>
      </c>
      <c r="F317" s="461" t="str">
        <f>IF('ESA Input'!AH282="","",IF('ESA Input'!AH282="YES",'ESA Input'!AG282,""))</f>
        <v/>
      </c>
      <c r="G317" s="462"/>
      <c r="H317" s="201" t="str">
        <f>IF('ESA Input'!AH282="","",IF('ESA Input'!AH282="Yes",'ESA Input'!J282,""))</f>
        <v/>
      </c>
      <c r="I317" s="227" t="str">
        <f>IF('ESA Input'!AH282="","",IF('ESA Input'!AH282="Yes",'ESA Input'!D282,""))</f>
        <v/>
      </c>
      <c r="J317" s="235" t="str">
        <f>IF('ESA Input'!AH282="","",IF('ESA Input'!AH282="Yes",'ESA Input'!E282,""))</f>
        <v/>
      </c>
      <c r="K317" s="29" t="str">
        <f>IF('ESA Input'!AH282="","",IF('ESA Input'!AH282="Yes",'ESA Input'!H282,""))</f>
        <v/>
      </c>
      <c r="L317" s="236" t="str">
        <f>IF('ESA Input'!AH282="","",IF('ESA Input'!AH282="Yes",'ESA Input'!G282,""))</f>
        <v/>
      </c>
      <c r="M317" s="31" t="str">
        <f t="shared" si="27"/>
        <v/>
      </c>
      <c r="N317" s="208" t="str">
        <f t="shared" si="28"/>
        <v/>
      </c>
      <c r="O317" s="209" t="str">
        <f t="shared" si="29"/>
        <v/>
      </c>
      <c r="P317" s="209" t="str">
        <f t="shared" si="30"/>
        <v/>
      </c>
      <c r="Q317" s="31" t="str">
        <f t="shared" si="31"/>
        <v/>
      </c>
      <c r="R317" s="129" t="s">
        <v>9</v>
      </c>
      <c r="S317" s="128" t="s">
        <v>9</v>
      </c>
      <c r="T317" s="1"/>
    </row>
    <row r="318" spans="1:20" ht="15.75" hidden="1" customHeight="1">
      <c r="A318" s="1" t="str">
        <f t="shared" si="1"/>
        <v/>
      </c>
      <c r="B318" s="268" t="str">
        <f t="shared" si="26"/>
        <v>X</v>
      </c>
      <c r="C318" s="1"/>
      <c r="D318" s="27" t="str">
        <f>IF('ESA Input'!AH283="","",IF('ESA Input'!AH283="Yes",'ESA Input'!B283,"Ineligible"))</f>
        <v/>
      </c>
      <c r="E318" s="242" t="str">
        <f>IF('ESA Input'!AH283="","",'ESA Input'!AH283)</f>
        <v/>
      </c>
      <c r="F318" s="461" t="str">
        <f>IF('ESA Input'!AH283="","",IF('ESA Input'!AH283="YES",'ESA Input'!AG283,""))</f>
        <v/>
      </c>
      <c r="G318" s="462"/>
      <c r="H318" s="201" t="str">
        <f>IF('ESA Input'!AH283="","",IF('ESA Input'!AH283="Yes",'ESA Input'!J283,""))</f>
        <v/>
      </c>
      <c r="I318" s="227" t="str">
        <f>IF('ESA Input'!AH283="","",IF('ESA Input'!AH283="Yes",'ESA Input'!D283,""))</f>
        <v/>
      </c>
      <c r="J318" s="235" t="str">
        <f>IF('ESA Input'!AH283="","",IF('ESA Input'!AH283="Yes",'ESA Input'!E283,""))</f>
        <v/>
      </c>
      <c r="K318" s="29" t="str">
        <f>IF('ESA Input'!AH283="","",IF('ESA Input'!AH283="Yes",'ESA Input'!H283,""))</f>
        <v/>
      </c>
      <c r="L318" s="236" t="str">
        <f>IF('ESA Input'!AH283="","",IF('ESA Input'!AH283="Yes",'ESA Input'!G283,""))</f>
        <v/>
      </c>
      <c r="M318" s="31" t="str">
        <f t="shared" si="27"/>
        <v/>
      </c>
      <c r="N318" s="208" t="str">
        <f t="shared" si="28"/>
        <v/>
      </c>
      <c r="O318" s="209" t="str">
        <f t="shared" si="29"/>
        <v/>
      </c>
      <c r="P318" s="209" t="str">
        <f t="shared" si="30"/>
        <v/>
      </c>
      <c r="Q318" s="31" t="str">
        <f t="shared" si="31"/>
        <v/>
      </c>
      <c r="R318" s="129" t="s">
        <v>9</v>
      </c>
      <c r="S318" s="128" t="s">
        <v>9</v>
      </c>
      <c r="T318" s="1"/>
    </row>
    <row r="319" spans="1:20" ht="15.75" hidden="1" customHeight="1">
      <c r="A319" s="1" t="str">
        <f t="shared" si="1"/>
        <v/>
      </c>
      <c r="B319" s="268" t="str">
        <f t="shared" si="26"/>
        <v>X</v>
      </c>
      <c r="C319" s="1"/>
      <c r="D319" s="27" t="str">
        <f>IF('ESA Input'!AH284="","",IF('ESA Input'!AH284="Yes",'ESA Input'!B284,"Ineligible"))</f>
        <v/>
      </c>
      <c r="E319" s="242" t="str">
        <f>IF('ESA Input'!AH284="","",'ESA Input'!AH284)</f>
        <v/>
      </c>
      <c r="F319" s="461" t="str">
        <f>IF('ESA Input'!AH284="","",IF('ESA Input'!AH284="YES",'ESA Input'!AG284,""))</f>
        <v/>
      </c>
      <c r="G319" s="462"/>
      <c r="H319" s="201" t="str">
        <f>IF('ESA Input'!AH284="","",IF('ESA Input'!AH284="Yes",'ESA Input'!J284,""))</f>
        <v/>
      </c>
      <c r="I319" s="227" t="str">
        <f>IF('ESA Input'!AH284="","",IF('ESA Input'!AH284="Yes",'ESA Input'!D284,""))</f>
        <v/>
      </c>
      <c r="J319" s="235" t="str">
        <f>IF('ESA Input'!AH284="","",IF('ESA Input'!AH284="Yes",'ESA Input'!E284,""))</f>
        <v/>
      </c>
      <c r="K319" s="29" t="str">
        <f>IF('ESA Input'!AH284="","",IF('ESA Input'!AH284="Yes",'ESA Input'!H284,""))</f>
        <v/>
      </c>
      <c r="L319" s="236" t="str">
        <f>IF('ESA Input'!AH284="","",IF('ESA Input'!AH284="Yes",'ESA Input'!G284,""))</f>
        <v/>
      </c>
      <c r="M319" s="31" t="str">
        <f t="shared" si="27"/>
        <v/>
      </c>
      <c r="N319" s="208" t="str">
        <f t="shared" si="28"/>
        <v/>
      </c>
      <c r="O319" s="209" t="str">
        <f t="shared" si="29"/>
        <v/>
      </c>
      <c r="P319" s="209" t="str">
        <f t="shared" si="30"/>
        <v/>
      </c>
      <c r="Q319" s="31" t="str">
        <f t="shared" si="31"/>
        <v/>
      </c>
      <c r="R319" s="129" t="s">
        <v>9</v>
      </c>
      <c r="S319" s="128" t="s">
        <v>9</v>
      </c>
      <c r="T319" s="1"/>
    </row>
    <row r="320" spans="1:20" ht="15.75" hidden="1" customHeight="1">
      <c r="A320" s="1" t="str">
        <f t="shared" si="1"/>
        <v/>
      </c>
      <c r="B320" s="268" t="str">
        <f t="shared" si="26"/>
        <v>X</v>
      </c>
      <c r="C320" s="1"/>
      <c r="D320" s="27" t="str">
        <f>IF('ESA Input'!AH285="","",IF('ESA Input'!AH285="Yes",'ESA Input'!B285,"Ineligible"))</f>
        <v/>
      </c>
      <c r="E320" s="242" t="str">
        <f>IF('ESA Input'!AH285="","",'ESA Input'!AH285)</f>
        <v/>
      </c>
      <c r="F320" s="461" t="str">
        <f>IF('ESA Input'!AH285="","",IF('ESA Input'!AH285="YES",'ESA Input'!AG285,""))</f>
        <v/>
      </c>
      <c r="G320" s="462"/>
      <c r="H320" s="201" t="str">
        <f>IF('ESA Input'!AH285="","",IF('ESA Input'!AH285="Yes",'ESA Input'!J285,""))</f>
        <v/>
      </c>
      <c r="I320" s="227" t="str">
        <f>IF('ESA Input'!AH285="","",IF('ESA Input'!AH285="Yes",'ESA Input'!D285,""))</f>
        <v/>
      </c>
      <c r="J320" s="235" t="str">
        <f>IF('ESA Input'!AH285="","",IF('ESA Input'!AH285="Yes",'ESA Input'!E285,""))</f>
        <v/>
      </c>
      <c r="K320" s="29" t="str">
        <f>IF('ESA Input'!AH285="","",IF('ESA Input'!AH285="Yes",'ESA Input'!H285,""))</f>
        <v/>
      </c>
      <c r="L320" s="236" t="str">
        <f>IF('ESA Input'!AH285="","",IF('ESA Input'!AH285="Yes",'ESA Input'!G285,""))</f>
        <v/>
      </c>
      <c r="M320" s="31" t="str">
        <f t="shared" si="27"/>
        <v/>
      </c>
      <c r="N320" s="208" t="str">
        <f t="shared" si="28"/>
        <v/>
      </c>
      <c r="O320" s="209" t="str">
        <f t="shared" si="29"/>
        <v/>
      </c>
      <c r="P320" s="209" t="str">
        <f t="shared" si="30"/>
        <v/>
      </c>
      <c r="Q320" s="31" t="str">
        <f t="shared" si="31"/>
        <v/>
      </c>
      <c r="R320" s="129" t="s">
        <v>9</v>
      </c>
      <c r="S320" s="128" t="s">
        <v>9</v>
      </c>
      <c r="T320" s="1"/>
    </row>
    <row r="321" spans="1:20" ht="15.75" hidden="1" customHeight="1">
      <c r="A321" s="1" t="str">
        <f t="shared" si="1"/>
        <v/>
      </c>
      <c r="B321" s="268" t="str">
        <f t="shared" si="26"/>
        <v>X</v>
      </c>
      <c r="C321" s="1"/>
      <c r="D321" s="27" t="str">
        <f>IF('ESA Input'!AH286="","",IF('ESA Input'!AH286="Yes",'ESA Input'!B286,"Ineligible"))</f>
        <v/>
      </c>
      <c r="E321" s="242" t="str">
        <f>IF('ESA Input'!AH286="","",'ESA Input'!AH286)</f>
        <v/>
      </c>
      <c r="F321" s="461" t="str">
        <f>IF('ESA Input'!AH286="","",IF('ESA Input'!AH286="YES",'ESA Input'!AG286,""))</f>
        <v/>
      </c>
      <c r="G321" s="462"/>
      <c r="H321" s="201" t="str">
        <f>IF('ESA Input'!AH286="","",IF('ESA Input'!AH286="Yes",'ESA Input'!J286,""))</f>
        <v/>
      </c>
      <c r="I321" s="227" t="str">
        <f>IF('ESA Input'!AH286="","",IF('ESA Input'!AH286="Yes",'ESA Input'!D286,""))</f>
        <v/>
      </c>
      <c r="J321" s="235" t="str">
        <f>IF('ESA Input'!AH286="","",IF('ESA Input'!AH286="Yes",'ESA Input'!E286,""))</f>
        <v/>
      </c>
      <c r="K321" s="29" t="str">
        <f>IF('ESA Input'!AH286="","",IF('ESA Input'!AH286="Yes",'ESA Input'!H286,""))</f>
        <v/>
      </c>
      <c r="L321" s="236" t="str">
        <f>IF('ESA Input'!AH286="","",IF('ESA Input'!AH286="Yes",'ESA Input'!G286,""))</f>
        <v/>
      </c>
      <c r="M321" s="31" t="str">
        <f t="shared" si="27"/>
        <v/>
      </c>
      <c r="N321" s="208" t="str">
        <f t="shared" si="28"/>
        <v/>
      </c>
      <c r="O321" s="209" t="str">
        <f t="shared" si="29"/>
        <v/>
      </c>
      <c r="P321" s="209" t="str">
        <f t="shared" si="30"/>
        <v/>
      </c>
      <c r="Q321" s="31" t="str">
        <f t="shared" si="31"/>
        <v/>
      </c>
      <c r="R321" s="129" t="s">
        <v>9</v>
      </c>
      <c r="S321" s="128" t="s">
        <v>9</v>
      </c>
      <c r="T321" s="1"/>
    </row>
    <row r="322" spans="1:20" ht="15.75" hidden="1" customHeight="1">
      <c r="A322" s="1" t="str">
        <f t="shared" si="1"/>
        <v/>
      </c>
      <c r="B322" s="268" t="str">
        <f t="shared" si="26"/>
        <v>X</v>
      </c>
      <c r="C322" s="1"/>
      <c r="D322" s="27" t="str">
        <f>IF('ESA Input'!AH287="","",IF('ESA Input'!AH287="Yes",'ESA Input'!B287,"Ineligible"))</f>
        <v/>
      </c>
      <c r="E322" s="242" t="str">
        <f>IF('ESA Input'!AH287="","",'ESA Input'!AH287)</f>
        <v/>
      </c>
      <c r="F322" s="461" t="str">
        <f>IF('ESA Input'!AH287="","",IF('ESA Input'!AH287="YES",'ESA Input'!AG287,""))</f>
        <v/>
      </c>
      <c r="G322" s="462"/>
      <c r="H322" s="201" t="str">
        <f>IF('ESA Input'!AH287="","",IF('ESA Input'!AH287="Yes",'ESA Input'!J287,""))</f>
        <v/>
      </c>
      <c r="I322" s="227" t="str">
        <f>IF('ESA Input'!AH287="","",IF('ESA Input'!AH287="Yes",'ESA Input'!D287,""))</f>
        <v/>
      </c>
      <c r="J322" s="235" t="str">
        <f>IF('ESA Input'!AH287="","",IF('ESA Input'!AH287="Yes",'ESA Input'!E287,""))</f>
        <v/>
      </c>
      <c r="K322" s="29" t="str">
        <f>IF('ESA Input'!AH287="","",IF('ESA Input'!AH287="Yes",'ESA Input'!H287,""))</f>
        <v/>
      </c>
      <c r="L322" s="236" t="str">
        <f>IF('ESA Input'!AH287="","",IF('ESA Input'!AH287="Yes",'ESA Input'!G287,""))</f>
        <v/>
      </c>
      <c r="M322" s="31" t="str">
        <f t="shared" si="27"/>
        <v/>
      </c>
      <c r="N322" s="208" t="str">
        <f t="shared" si="28"/>
        <v/>
      </c>
      <c r="O322" s="209" t="str">
        <f t="shared" si="29"/>
        <v/>
      </c>
      <c r="P322" s="209" t="str">
        <f t="shared" si="30"/>
        <v/>
      </c>
      <c r="Q322" s="31" t="str">
        <f t="shared" si="31"/>
        <v/>
      </c>
      <c r="R322" s="129" t="s">
        <v>9</v>
      </c>
      <c r="S322" s="128" t="s">
        <v>9</v>
      </c>
      <c r="T322" s="1"/>
    </row>
    <row r="323" spans="1:20" ht="15.75" hidden="1" customHeight="1">
      <c r="A323" s="1" t="str">
        <f t="shared" si="1"/>
        <v/>
      </c>
      <c r="B323" s="268" t="str">
        <f t="shared" si="26"/>
        <v>X</v>
      </c>
      <c r="C323" s="1"/>
      <c r="D323" s="27" t="str">
        <f>IF('ESA Input'!AH288="","",IF('ESA Input'!AH288="Yes",'ESA Input'!B288,"Ineligible"))</f>
        <v/>
      </c>
      <c r="E323" s="242" t="str">
        <f>IF('ESA Input'!AH288="","",'ESA Input'!AH288)</f>
        <v/>
      </c>
      <c r="F323" s="461" t="str">
        <f>IF('ESA Input'!AH288="","",IF('ESA Input'!AH288="YES",'ESA Input'!AG288,""))</f>
        <v/>
      </c>
      <c r="G323" s="462"/>
      <c r="H323" s="201" t="str">
        <f>IF('ESA Input'!AH288="","",IF('ESA Input'!AH288="Yes",'ESA Input'!J288,""))</f>
        <v/>
      </c>
      <c r="I323" s="227" t="str">
        <f>IF('ESA Input'!AH288="","",IF('ESA Input'!AH288="Yes",'ESA Input'!D288,""))</f>
        <v/>
      </c>
      <c r="J323" s="235" t="str">
        <f>IF('ESA Input'!AH288="","",IF('ESA Input'!AH288="Yes",'ESA Input'!E288,""))</f>
        <v/>
      </c>
      <c r="K323" s="29" t="str">
        <f>IF('ESA Input'!AH288="","",IF('ESA Input'!AH288="Yes",'ESA Input'!H288,""))</f>
        <v/>
      </c>
      <c r="L323" s="236" t="str">
        <f>IF('ESA Input'!AH288="","",IF('ESA Input'!AH288="Yes",'ESA Input'!G288,""))</f>
        <v/>
      </c>
      <c r="M323" s="31" t="str">
        <f t="shared" si="27"/>
        <v/>
      </c>
      <c r="N323" s="208" t="str">
        <f t="shared" si="28"/>
        <v/>
      </c>
      <c r="O323" s="209" t="str">
        <f t="shared" si="29"/>
        <v/>
      </c>
      <c r="P323" s="209" t="str">
        <f t="shared" si="30"/>
        <v/>
      </c>
      <c r="Q323" s="31" t="str">
        <f t="shared" si="31"/>
        <v/>
      </c>
      <c r="R323" s="129" t="s">
        <v>9</v>
      </c>
      <c r="S323" s="128" t="s">
        <v>9</v>
      </c>
      <c r="T323" s="1"/>
    </row>
    <row r="324" spans="1:20" ht="15.75" hidden="1" customHeight="1">
      <c r="A324" s="1" t="str">
        <f t="shared" si="1"/>
        <v/>
      </c>
      <c r="B324" s="268" t="str">
        <f t="shared" si="26"/>
        <v>X</v>
      </c>
      <c r="C324" s="1"/>
      <c r="D324" s="27" t="str">
        <f>IF('ESA Input'!AH289="","",IF('ESA Input'!AH289="Yes",'ESA Input'!B289,"Ineligible"))</f>
        <v/>
      </c>
      <c r="E324" s="242" t="str">
        <f>IF('ESA Input'!AH289="","",'ESA Input'!AH289)</f>
        <v/>
      </c>
      <c r="F324" s="461" t="str">
        <f>IF('ESA Input'!AH289="","",IF('ESA Input'!AH289="YES",'ESA Input'!AG289,""))</f>
        <v/>
      </c>
      <c r="G324" s="462"/>
      <c r="H324" s="201" t="str">
        <f>IF('ESA Input'!AH289="","",IF('ESA Input'!AH289="Yes",'ESA Input'!J289,""))</f>
        <v/>
      </c>
      <c r="I324" s="227" t="str">
        <f>IF('ESA Input'!AH289="","",IF('ESA Input'!AH289="Yes",'ESA Input'!D289,""))</f>
        <v/>
      </c>
      <c r="J324" s="235" t="str">
        <f>IF('ESA Input'!AH289="","",IF('ESA Input'!AH289="Yes",'ESA Input'!E289,""))</f>
        <v/>
      </c>
      <c r="K324" s="29" t="str">
        <f>IF('ESA Input'!AH289="","",IF('ESA Input'!AH289="Yes",'ESA Input'!H289,""))</f>
        <v/>
      </c>
      <c r="L324" s="236" t="str">
        <f>IF('ESA Input'!AH289="","",IF('ESA Input'!AH289="Yes",'ESA Input'!G289,""))</f>
        <v/>
      </c>
      <c r="M324" s="31" t="str">
        <f t="shared" si="27"/>
        <v/>
      </c>
      <c r="N324" s="208" t="str">
        <f t="shared" si="28"/>
        <v/>
      </c>
      <c r="O324" s="209" t="str">
        <f t="shared" si="29"/>
        <v/>
      </c>
      <c r="P324" s="209" t="str">
        <f t="shared" si="30"/>
        <v/>
      </c>
      <c r="Q324" s="31" t="str">
        <f t="shared" si="31"/>
        <v/>
      </c>
      <c r="R324" s="129" t="s">
        <v>9</v>
      </c>
      <c r="S324" s="128" t="s">
        <v>9</v>
      </c>
      <c r="T324" s="1"/>
    </row>
    <row r="325" spans="1:20" ht="15.75" hidden="1" customHeight="1">
      <c r="A325" s="1" t="str">
        <f t="shared" si="1"/>
        <v/>
      </c>
      <c r="B325" s="268" t="str">
        <f t="shared" si="26"/>
        <v>X</v>
      </c>
      <c r="C325" s="1"/>
      <c r="D325" s="27" t="str">
        <f>IF('ESA Input'!AH290="","",IF('ESA Input'!AH290="Yes",'ESA Input'!B290,"Ineligible"))</f>
        <v/>
      </c>
      <c r="E325" s="242" t="str">
        <f>IF('ESA Input'!AH290="","",'ESA Input'!AH290)</f>
        <v/>
      </c>
      <c r="F325" s="461" t="str">
        <f>IF('ESA Input'!AH290="","",IF('ESA Input'!AH290="YES",'ESA Input'!AG290,""))</f>
        <v/>
      </c>
      <c r="G325" s="462"/>
      <c r="H325" s="201" t="str">
        <f>IF('ESA Input'!AH290="","",IF('ESA Input'!AH290="Yes",'ESA Input'!J290,""))</f>
        <v/>
      </c>
      <c r="I325" s="227" t="str">
        <f>IF('ESA Input'!AH290="","",IF('ESA Input'!AH290="Yes",'ESA Input'!D290,""))</f>
        <v/>
      </c>
      <c r="J325" s="235" t="str">
        <f>IF('ESA Input'!AH290="","",IF('ESA Input'!AH290="Yes",'ESA Input'!E290,""))</f>
        <v/>
      </c>
      <c r="K325" s="29" t="str">
        <f>IF('ESA Input'!AH290="","",IF('ESA Input'!AH290="Yes",'ESA Input'!H290,""))</f>
        <v/>
      </c>
      <c r="L325" s="236" t="str">
        <f>IF('ESA Input'!AH290="","",IF('ESA Input'!AH290="Yes",'ESA Input'!G290,""))</f>
        <v/>
      </c>
      <c r="M325" s="31" t="str">
        <f t="shared" si="27"/>
        <v/>
      </c>
      <c r="N325" s="208" t="str">
        <f t="shared" si="28"/>
        <v/>
      </c>
      <c r="O325" s="209" t="str">
        <f t="shared" si="29"/>
        <v/>
      </c>
      <c r="P325" s="209" t="str">
        <f t="shared" si="30"/>
        <v/>
      </c>
      <c r="Q325" s="31" t="str">
        <f t="shared" si="31"/>
        <v/>
      </c>
      <c r="R325" s="129" t="s">
        <v>9</v>
      </c>
      <c r="S325" s="128" t="s">
        <v>9</v>
      </c>
      <c r="T325" s="1"/>
    </row>
    <row r="326" spans="1:20" ht="15.75" hidden="1" customHeight="1">
      <c r="A326" s="1" t="str">
        <f t="shared" si="1"/>
        <v/>
      </c>
      <c r="B326" s="268" t="str">
        <f t="shared" si="26"/>
        <v>X</v>
      </c>
      <c r="C326" s="1"/>
      <c r="D326" s="27" t="str">
        <f>IF('ESA Input'!AH291="","",IF('ESA Input'!AH291="Yes",'ESA Input'!B291,"Ineligible"))</f>
        <v/>
      </c>
      <c r="E326" s="242" t="str">
        <f>IF('ESA Input'!AH291="","",'ESA Input'!AH291)</f>
        <v/>
      </c>
      <c r="F326" s="461" t="str">
        <f>IF('ESA Input'!AH291="","",IF('ESA Input'!AH291="YES",'ESA Input'!AG291,""))</f>
        <v/>
      </c>
      <c r="G326" s="462"/>
      <c r="H326" s="201" t="str">
        <f>IF('ESA Input'!AH291="","",IF('ESA Input'!AH291="Yes",'ESA Input'!J291,""))</f>
        <v/>
      </c>
      <c r="I326" s="227" t="str">
        <f>IF('ESA Input'!AH291="","",IF('ESA Input'!AH291="Yes",'ESA Input'!D291,""))</f>
        <v/>
      </c>
      <c r="J326" s="235" t="str">
        <f>IF('ESA Input'!AH291="","",IF('ESA Input'!AH291="Yes",'ESA Input'!E291,""))</f>
        <v/>
      </c>
      <c r="K326" s="29" t="str">
        <f>IF('ESA Input'!AH291="","",IF('ESA Input'!AH291="Yes",'ESA Input'!H291,""))</f>
        <v/>
      </c>
      <c r="L326" s="236" t="str">
        <f>IF('ESA Input'!AH291="","",IF('ESA Input'!AH291="Yes",'ESA Input'!G291,""))</f>
        <v/>
      </c>
      <c r="M326" s="31" t="str">
        <f t="shared" si="27"/>
        <v/>
      </c>
      <c r="N326" s="208" t="str">
        <f t="shared" si="28"/>
        <v/>
      </c>
      <c r="O326" s="209" t="str">
        <f t="shared" si="29"/>
        <v/>
      </c>
      <c r="P326" s="209" t="str">
        <f t="shared" si="30"/>
        <v/>
      </c>
      <c r="Q326" s="31" t="str">
        <f t="shared" si="31"/>
        <v/>
      </c>
      <c r="R326" s="129" t="s">
        <v>9</v>
      </c>
      <c r="S326" s="128" t="s">
        <v>9</v>
      </c>
      <c r="T326" s="1"/>
    </row>
    <row r="327" spans="1:20" ht="15.75" hidden="1" customHeight="1">
      <c r="A327" s="1" t="str">
        <f t="shared" si="1"/>
        <v/>
      </c>
      <c r="B327" s="268" t="str">
        <f t="shared" si="26"/>
        <v>X</v>
      </c>
      <c r="C327" s="1"/>
      <c r="D327" s="27" t="str">
        <f>IF('ESA Input'!AH292="","",IF('ESA Input'!AH292="Yes",'ESA Input'!B292,"Ineligible"))</f>
        <v/>
      </c>
      <c r="E327" s="242" t="str">
        <f>IF('ESA Input'!AH292="","",'ESA Input'!AH292)</f>
        <v/>
      </c>
      <c r="F327" s="461" t="str">
        <f>IF('ESA Input'!AH292="","",IF('ESA Input'!AH292="YES",'ESA Input'!AG292,""))</f>
        <v/>
      </c>
      <c r="G327" s="462"/>
      <c r="H327" s="201" t="str">
        <f>IF('ESA Input'!AH292="","",IF('ESA Input'!AH292="Yes",'ESA Input'!J292,""))</f>
        <v/>
      </c>
      <c r="I327" s="227" t="str">
        <f>IF('ESA Input'!AH292="","",IF('ESA Input'!AH292="Yes",'ESA Input'!D292,""))</f>
        <v/>
      </c>
      <c r="J327" s="235" t="str">
        <f>IF('ESA Input'!AH292="","",IF('ESA Input'!AH292="Yes",'ESA Input'!E292,""))</f>
        <v/>
      </c>
      <c r="K327" s="29" t="str">
        <f>IF('ESA Input'!AH292="","",IF('ESA Input'!AH292="Yes",'ESA Input'!H292,""))</f>
        <v/>
      </c>
      <c r="L327" s="236" t="str">
        <f>IF('ESA Input'!AH292="","",IF('ESA Input'!AH292="Yes",'ESA Input'!G292,""))</f>
        <v/>
      </c>
      <c r="M327" s="31" t="str">
        <f t="shared" si="27"/>
        <v/>
      </c>
      <c r="N327" s="208" t="str">
        <f t="shared" si="28"/>
        <v/>
      </c>
      <c r="O327" s="209" t="str">
        <f t="shared" si="29"/>
        <v/>
      </c>
      <c r="P327" s="209" t="str">
        <f t="shared" si="30"/>
        <v/>
      </c>
      <c r="Q327" s="31" t="str">
        <f t="shared" si="31"/>
        <v/>
      </c>
      <c r="R327" s="129" t="s">
        <v>9</v>
      </c>
      <c r="S327" s="128" t="s">
        <v>9</v>
      </c>
      <c r="T327" s="1"/>
    </row>
    <row r="328" spans="1:20" ht="15.75" hidden="1" customHeight="1">
      <c r="A328" s="1" t="str">
        <f t="shared" si="1"/>
        <v/>
      </c>
      <c r="B328" s="268" t="str">
        <f t="shared" si="26"/>
        <v>X</v>
      </c>
      <c r="C328" s="1"/>
      <c r="D328" s="27" t="str">
        <f>IF('ESA Input'!AH293="","",IF('ESA Input'!AH293="Yes",'ESA Input'!B293,"Ineligible"))</f>
        <v/>
      </c>
      <c r="E328" s="242" t="str">
        <f>IF('ESA Input'!AH293="","",'ESA Input'!AH293)</f>
        <v/>
      </c>
      <c r="F328" s="461" t="str">
        <f>IF('ESA Input'!AH293="","",IF('ESA Input'!AH293="YES",'ESA Input'!AG293,""))</f>
        <v/>
      </c>
      <c r="G328" s="462"/>
      <c r="H328" s="201" t="str">
        <f>IF('ESA Input'!AH293="","",IF('ESA Input'!AH293="Yes",'ESA Input'!J293,""))</f>
        <v/>
      </c>
      <c r="I328" s="227" t="str">
        <f>IF('ESA Input'!AH293="","",IF('ESA Input'!AH293="Yes",'ESA Input'!D293,""))</f>
        <v/>
      </c>
      <c r="J328" s="235" t="str">
        <f>IF('ESA Input'!AH293="","",IF('ESA Input'!AH293="Yes",'ESA Input'!E293,""))</f>
        <v/>
      </c>
      <c r="K328" s="29" t="str">
        <f>IF('ESA Input'!AH293="","",IF('ESA Input'!AH293="Yes",'ESA Input'!H293,""))</f>
        <v/>
      </c>
      <c r="L328" s="236" t="str">
        <f>IF('ESA Input'!AH293="","",IF('ESA Input'!AH293="Yes",'ESA Input'!G293,""))</f>
        <v/>
      </c>
      <c r="M328" s="31" t="str">
        <f t="shared" si="27"/>
        <v/>
      </c>
      <c r="N328" s="208" t="str">
        <f t="shared" si="28"/>
        <v/>
      </c>
      <c r="O328" s="209" t="str">
        <f t="shared" si="29"/>
        <v/>
      </c>
      <c r="P328" s="209" t="str">
        <f t="shared" si="30"/>
        <v/>
      </c>
      <c r="Q328" s="31" t="str">
        <f t="shared" si="31"/>
        <v/>
      </c>
      <c r="R328" s="129" t="s">
        <v>9</v>
      </c>
      <c r="S328" s="128" t="s">
        <v>9</v>
      </c>
      <c r="T328" s="1"/>
    </row>
    <row r="329" spans="1:20" ht="15.75" hidden="1" customHeight="1">
      <c r="A329" s="1" t="str">
        <f t="shared" si="1"/>
        <v/>
      </c>
      <c r="B329" s="268" t="str">
        <f t="shared" si="26"/>
        <v>X</v>
      </c>
      <c r="C329" s="1"/>
      <c r="D329" s="27" t="str">
        <f>IF('ESA Input'!AH294="","",IF('ESA Input'!AH294="Yes",'ESA Input'!B294,"Ineligible"))</f>
        <v/>
      </c>
      <c r="E329" s="242" t="str">
        <f>IF('ESA Input'!AH294="","",'ESA Input'!AH294)</f>
        <v/>
      </c>
      <c r="F329" s="461" t="str">
        <f>IF('ESA Input'!AH294="","",IF('ESA Input'!AH294="YES",'ESA Input'!AG294,""))</f>
        <v/>
      </c>
      <c r="G329" s="462"/>
      <c r="H329" s="201" t="str">
        <f>IF('ESA Input'!AH294="","",IF('ESA Input'!AH294="Yes",'ESA Input'!J294,""))</f>
        <v/>
      </c>
      <c r="I329" s="227" t="str">
        <f>IF('ESA Input'!AH294="","",IF('ESA Input'!AH294="Yes",'ESA Input'!D294,""))</f>
        <v/>
      </c>
      <c r="J329" s="235" t="str">
        <f>IF('ESA Input'!AH294="","",IF('ESA Input'!AH294="Yes",'ESA Input'!E294,""))</f>
        <v/>
      </c>
      <c r="K329" s="29" t="str">
        <f>IF('ESA Input'!AH294="","",IF('ESA Input'!AH294="Yes",'ESA Input'!H294,""))</f>
        <v/>
      </c>
      <c r="L329" s="236" t="str">
        <f>IF('ESA Input'!AH294="","",IF('ESA Input'!AH294="Yes",'ESA Input'!G294,""))</f>
        <v/>
      </c>
      <c r="M329" s="31" t="str">
        <f t="shared" si="27"/>
        <v/>
      </c>
      <c r="N329" s="208" t="str">
        <f t="shared" si="28"/>
        <v/>
      </c>
      <c r="O329" s="209" t="str">
        <f t="shared" si="29"/>
        <v/>
      </c>
      <c r="P329" s="209" t="str">
        <f t="shared" si="30"/>
        <v/>
      </c>
      <c r="Q329" s="31" t="str">
        <f t="shared" si="31"/>
        <v/>
      </c>
      <c r="R329" s="129" t="s">
        <v>9</v>
      </c>
      <c r="S329" s="128" t="s">
        <v>9</v>
      </c>
      <c r="T329" s="1"/>
    </row>
    <row r="330" spans="1:20" ht="15.75" hidden="1" customHeight="1">
      <c r="A330" s="1" t="str">
        <f t="shared" si="1"/>
        <v/>
      </c>
      <c r="B330" s="268" t="str">
        <f t="shared" si="26"/>
        <v>X</v>
      </c>
      <c r="C330" s="1"/>
      <c r="D330" s="27" t="str">
        <f>IF('ESA Input'!AH295="","",IF('ESA Input'!AH295="Yes",'ESA Input'!B295,"Ineligible"))</f>
        <v/>
      </c>
      <c r="E330" s="242" t="str">
        <f>IF('ESA Input'!AH295="","",'ESA Input'!AH295)</f>
        <v/>
      </c>
      <c r="F330" s="461" t="str">
        <f>IF('ESA Input'!AH295="","",IF('ESA Input'!AH295="YES",'ESA Input'!AG295,""))</f>
        <v/>
      </c>
      <c r="G330" s="462"/>
      <c r="H330" s="201" t="str">
        <f>IF('ESA Input'!AH295="","",IF('ESA Input'!AH295="Yes",'ESA Input'!J295,""))</f>
        <v/>
      </c>
      <c r="I330" s="227" t="str">
        <f>IF('ESA Input'!AH295="","",IF('ESA Input'!AH295="Yes",'ESA Input'!D295,""))</f>
        <v/>
      </c>
      <c r="J330" s="235" t="str">
        <f>IF('ESA Input'!AH295="","",IF('ESA Input'!AH295="Yes",'ESA Input'!E295,""))</f>
        <v/>
      </c>
      <c r="K330" s="29" t="str">
        <f>IF('ESA Input'!AH295="","",IF('ESA Input'!AH295="Yes",'ESA Input'!H295,""))</f>
        <v/>
      </c>
      <c r="L330" s="236" t="str">
        <f>IF('ESA Input'!AH295="","",IF('ESA Input'!AH295="Yes",'ESA Input'!G295,""))</f>
        <v/>
      </c>
      <c r="M330" s="31" t="str">
        <f t="shared" si="27"/>
        <v/>
      </c>
      <c r="N330" s="208" t="str">
        <f t="shared" si="28"/>
        <v/>
      </c>
      <c r="O330" s="209" t="str">
        <f t="shared" si="29"/>
        <v/>
      </c>
      <c r="P330" s="209" t="str">
        <f t="shared" si="30"/>
        <v/>
      </c>
      <c r="Q330" s="31" t="str">
        <f t="shared" si="31"/>
        <v/>
      </c>
      <c r="R330" s="129" t="s">
        <v>9</v>
      </c>
      <c r="S330" s="128" t="s">
        <v>9</v>
      </c>
      <c r="T330" s="1"/>
    </row>
    <row r="331" spans="1:20" ht="15.75" hidden="1" customHeight="1">
      <c r="A331" s="1" t="str">
        <f t="shared" si="1"/>
        <v/>
      </c>
      <c r="B331" s="268" t="str">
        <f t="shared" si="26"/>
        <v>X</v>
      </c>
      <c r="C331" s="1"/>
      <c r="D331" s="27" t="str">
        <f>IF('ESA Input'!AH296="","",IF('ESA Input'!AH296="Yes",'ESA Input'!B296,"Ineligible"))</f>
        <v/>
      </c>
      <c r="E331" s="242" t="str">
        <f>IF('ESA Input'!AH296="","",'ESA Input'!AH296)</f>
        <v/>
      </c>
      <c r="F331" s="461" t="str">
        <f>IF('ESA Input'!AH296="","",IF('ESA Input'!AH296="YES",'ESA Input'!AG296,""))</f>
        <v/>
      </c>
      <c r="G331" s="462"/>
      <c r="H331" s="201" t="str">
        <f>IF('ESA Input'!AH296="","",IF('ESA Input'!AH296="Yes",'ESA Input'!J296,""))</f>
        <v/>
      </c>
      <c r="I331" s="227" t="str">
        <f>IF('ESA Input'!AH296="","",IF('ESA Input'!AH296="Yes",'ESA Input'!D296,""))</f>
        <v/>
      </c>
      <c r="J331" s="235" t="str">
        <f>IF('ESA Input'!AH296="","",IF('ESA Input'!AH296="Yes",'ESA Input'!E296,""))</f>
        <v/>
      </c>
      <c r="K331" s="29" t="str">
        <f>IF('ESA Input'!AH296="","",IF('ESA Input'!AH296="Yes",'ESA Input'!H296,""))</f>
        <v/>
      </c>
      <c r="L331" s="236" t="str">
        <f>IF('ESA Input'!AH296="","",IF('ESA Input'!AH296="Yes",'ESA Input'!G296,""))</f>
        <v/>
      </c>
      <c r="M331" s="31" t="str">
        <f t="shared" si="27"/>
        <v/>
      </c>
      <c r="N331" s="208" t="str">
        <f t="shared" si="28"/>
        <v/>
      </c>
      <c r="O331" s="209" t="str">
        <f t="shared" si="29"/>
        <v/>
      </c>
      <c r="P331" s="209" t="str">
        <f t="shared" si="30"/>
        <v/>
      </c>
      <c r="Q331" s="31" t="str">
        <f t="shared" si="31"/>
        <v/>
      </c>
      <c r="R331" s="129" t="s">
        <v>9</v>
      </c>
      <c r="S331" s="128" t="s">
        <v>9</v>
      </c>
      <c r="T331" s="1"/>
    </row>
    <row r="332" spans="1:20" ht="15.75" hidden="1" customHeight="1">
      <c r="A332" s="1" t="str">
        <f t="shared" si="1"/>
        <v/>
      </c>
      <c r="B332" s="268" t="str">
        <f t="shared" si="26"/>
        <v>X</v>
      </c>
      <c r="C332" s="1"/>
      <c r="D332" s="27" t="str">
        <f>IF('ESA Input'!AH297="","",IF('ESA Input'!AH297="Yes",'ESA Input'!B297,"Ineligible"))</f>
        <v/>
      </c>
      <c r="E332" s="242" t="str">
        <f>IF('ESA Input'!AH297="","",'ESA Input'!AH297)</f>
        <v/>
      </c>
      <c r="F332" s="461" t="str">
        <f>IF('ESA Input'!AH297="","",IF('ESA Input'!AH297="YES",'ESA Input'!AG297,""))</f>
        <v/>
      </c>
      <c r="G332" s="462"/>
      <c r="H332" s="201" t="str">
        <f>IF('ESA Input'!AH297="","",IF('ESA Input'!AH297="Yes",'ESA Input'!J297,""))</f>
        <v/>
      </c>
      <c r="I332" s="227" t="str">
        <f>IF('ESA Input'!AH297="","",IF('ESA Input'!AH297="Yes",'ESA Input'!D297,""))</f>
        <v/>
      </c>
      <c r="J332" s="235" t="str">
        <f>IF('ESA Input'!AH297="","",IF('ESA Input'!AH297="Yes",'ESA Input'!E297,""))</f>
        <v/>
      </c>
      <c r="K332" s="29" t="str">
        <f>IF('ESA Input'!AH297="","",IF('ESA Input'!AH297="Yes",'ESA Input'!H297,""))</f>
        <v/>
      </c>
      <c r="L332" s="236" t="str">
        <f>IF('ESA Input'!AH297="","",IF('ESA Input'!AH297="Yes",'ESA Input'!G297,""))</f>
        <v/>
      </c>
      <c r="M332" s="31" t="str">
        <f t="shared" si="27"/>
        <v/>
      </c>
      <c r="N332" s="208" t="str">
        <f t="shared" si="28"/>
        <v/>
      </c>
      <c r="O332" s="209" t="str">
        <f t="shared" si="29"/>
        <v/>
      </c>
      <c r="P332" s="209" t="str">
        <f t="shared" si="30"/>
        <v/>
      </c>
      <c r="Q332" s="31" t="str">
        <f t="shared" si="31"/>
        <v/>
      </c>
      <c r="R332" s="129" t="s">
        <v>9</v>
      </c>
      <c r="S332" s="128" t="s">
        <v>9</v>
      </c>
      <c r="T332" s="1"/>
    </row>
    <row r="333" spans="1:20" ht="15.75" hidden="1" customHeight="1">
      <c r="A333" s="1" t="str">
        <f t="shared" si="1"/>
        <v/>
      </c>
      <c r="B333" s="268" t="str">
        <f t="shared" si="26"/>
        <v>X</v>
      </c>
      <c r="C333" s="1"/>
      <c r="D333" s="27" t="str">
        <f>IF('ESA Input'!AH298="","",IF('ESA Input'!AH298="Yes",'ESA Input'!B298,"Ineligible"))</f>
        <v/>
      </c>
      <c r="E333" s="242" t="str">
        <f>IF('ESA Input'!AH298="","",'ESA Input'!AH298)</f>
        <v/>
      </c>
      <c r="F333" s="461" t="str">
        <f>IF('ESA Input'!AH298="","",IF('ESA Input'!AH298="YES",'ESA Input'!AG298,""))</f>
        <v/>
      </c>
      <c r="G333" s="462"/>
      <c r="H333" s="201" t="str">
        <f>IF('ESA Input'!AH298="","",IF('ESA Input'!AH298="Yes",'ESA Input'!J298,""))</f>
        <v/>
      </c>
      <c r="I333" s="227" t="str">
        <f>IF('ESA Input'!AH298="","",IF('ESA Input'!AH298="Yes",'ESA Input'!D298,""))</f>
        <v/>
      </c>
      <c r="J333" s="235" t="str">
        <f>IF('ESA Input'!AH298="","",IF('ESA Input'!AH298="Yes",'ESA Input'!E298,""))</f>
        <v/>
      </c>
      <c r="K333" s="29" t="str">
        <f>IF('ESA Input'!AH298="","",IF('ESA Input'!AH298="Yes",'ESA Input'!H298,""))</f>
        <v/>
      </c>
      <c r="L333" s="236" t="str">
        <f>IF('ESA Input'!AH298="","",IF('ESA Input'!AH298="Yes",'ESA Input'!G298,""))</f>
        <v/>
      </c>
      <c r="M333" s="31" t="str">
        <f t="shared" si="27"/>
        <v/>
      </c>
      <c r="N333" s="208" t="str">
        <f t="shared" si="28"/>
        <v/>
      </c>
      <c r="O333" s="209" t="str">
        <f t="shared" si="29"/>
        <v/>
      </c>
      <c r="P333" s="209" t="str">
        <f t="shared" si="30"/>
        <v/>
      </c>
      <c r="Q333" s="31" t="str">
        <f t="shared" si="31"/>
        <v/>
      </c>
      <c r="R333" s="129" t="s">
        <v>9</v>
      </c>
      <c r="S333" s="128" t="s">
        <v>9</v>
      </c>
      <c r="T333" s="1"/>
    </row>
    <row r="334" spans="1:20" ht="15.75" hidden="1" customHeight="1">
      <c r="A334" s="1" t="str">
        <f t="shared" si="1"/>
        <v/>
      </c>
      <c r="B334" s="268" t="str">
        <f t="shared" si="26"/>
        <v>X</v>
      </c>
      <c r="C334" s="1"/>
      <c r="D334" s="27" t="str">
        <f>IF('ESA Input'!AH299="","",IF('ESA Input'!AH299="Yes",'ESA Input'!B299,"Ineligible"))</f>
        <v/>
      </c>
      <c r="E334" s="242" t="str">
        <f>IF('ESA Input'!AH299="","",'ESA Input'!AH299)</f>
        <v/>
      </c>
      <c r="F334" s="461" t="str">
        <f>IF('ESA Input'!AH299="","",IF('ESA Input'!AH299="YES",'ESA Input'!AG299,""))</f>
        <v/>
      </c>
      <c r="G334" s="462"/>
      <c r="H334" s="201" t="str">
        <f>IF('ESA Input'!AH299="","",IF('ESA Input'!AH299="Yes",'ESA Input'!J299,""))</f>
        <v/>
      </c>
      <c r="I334" s="227" t="str">
        <f>IF('ESA Input'!AH299="","",IF('ESA Input'!AH299="Yes",'ESA Input'!D299,""))</f>
        <v/>
      </c>
      <c r="J334" s="235" t="str">
        <f>IF('ESA Input'!AH299="","",IF('ESA Input'!AH299="Yes",'ESA Input'!E299,""))</f>
        <v/>
      </c>
      <c r="K334" s="29" t="str">
        <f>IF('ESA Input'!AH299="","",IF('ESA Input'!AH299="Yes",'ESA Input'!H299,""))</f>
        <v/>
      </c>
      <c r="L334" s="236" t="str">
        <f>IF('ESA Input'!AH299="","",IF('ESA Input'!AH299="Yes",'ESA Input'!G299,""))</f>
        <v/>
      </c>
      <c r="M334" s="31" t="str">
        <f t="shared" si="27"/>
        <v/>
      </c>
      <c r="N334" s="208" t="str">
        <f t="shared" si="28"/>
        <v/>
      </c>
      <c r="O334" s="209" t="str">
        <f t="shared" si="29"/>
        <v/>
      </c>
      <c r="P334" s="209" t="str">
        <f t="shared" si="30"/>
        <v/>
      </c>
      <c r="Q334" s="31" t="str">
        <f t="shared" si="31"/>
        <v/>
      </c>
      <c r="R334" s="129" t="s">
        <v>9</v>
      </c>
      <c r="S334" s="128" t="s">
        <v>9</v>
      </c>
      <c r="T334" s="1"/>
    </row>
    <row r="335" spans="1:20" ht="15.75" hidden="1" customHeight="1">
      <c r="A335" s="1" t="str">
        <f t="shared" si="1"/>
        <v/>
      </c>
      <c r="B335" s="268" t="str">
        <f t="shared" si="26"/>
        <v>X</v>
      </c>
      <c r="C335" s="1"/>
      <c r="D335" s="27" t="str">
        <f>IF('ESA Input'!AH300="","",IF('ESA Input'!AH300="Yes",'ESA Input'!B300,"Ineligible"))</f>
        <v/>
      </c>
      <c r="E335" s="242" t="str">
        <f>IF('ESA Input'!AH300="","",'ESA Input'!AH300)</f>
        <v/>
      </c>
      <c r="F335" s="461" t="str">
        <f>IF('ESA Input'!AH300="","",IF('ESA Input'!AH300="YES",'ESA Input'!AG300,""))</f>
        <v/>
      </c>
      <c r="G335" s="462"/>
      <c r="H335" s="201" t="str">
        <f>IF('ESA Input'!AH300="","",IF('ESA Input'!AH300="Yes",'ESA Input'!J300,""))</f>
        <v/>
      </c>
      <c r="I335" s="227" t="str">
        <f>IF('ESA Input'!AH300="","",IF('ESA Input'!AH300="Yes",'ESA Input'!D300,""))</f>
        <v/>
      </c>
      <c r="J335" s="235" t="str">
        <f>IF('ESA Input'!AH300="","",IF('ESA Input'!AH300="Yes",'ESA Input'!E300,""))</f>
        <v/>
      </c>
      <c r="K335" s="29" t="str">
        <f>IF('ESA Input'!AH300="","",IF('ESA Input'!AH300="Yes",'ESA Input'!H300,""))</f>
        <v/>
      </c>
      <c r="L335" s="236" t="str">
        <f>IF('ESA Input'!AH300="","",IF('ESA Input'!AH300="Yes",'ESA Input'!G300,""))</f>
        <v/>
      </c>
      <c r="M335" s="31" t="str">
        <f t="shared" si="27"/>
        <v/>
      </c>
      <c r="N335" s="208" t="str">
        <f t="shared" si="28"/>
        <v/>
      </c>
      <c r="O335" s="209" t="str">
        <f t="shared" si="29"/>
        <v/>
      </c>
      <c r="P335" s="209" t="str">
        <f t="shared" si="30"/>
        <v/>
      </c>
      <c r="Q335" s="31" t="str">
        <f t="shared" si="31"/>
        <v/>
      </c>
      <c r="R335" s="129" t="s">
        <v>9</v>
      </c>
      <c r="S335" s="128" t="s">
        <v>9</v>
      </c>
      <c r="T335" s="1"/>
    </row>
    <row r="336" spans="1:20" ht="15.75" hidden="1" customHeight="1">
      <c r="A336" s="1" t="str">
        <f t="shared" si="1"/>
        <v/>
      </c>
      <c r="B336" s="268" t="str">
        <f t="shared" si="26"/>
        <v>X</v>
      </c>
      <c r="C336" s="1"/>
      <c r="D336" s="27" t="str">
        <f>IF('ESA Input'!AH301="","",IF('ESA Input'!AH301="Yes",'ESA Input'!B301,"Ineligible"))</f>
        <v/>
      </c>
      <c r="E336" s="242" t="str">
        <f>IF('ESA Input'!AH301="","",'ESA Input'!AH301)</f>
        <v/>
      </c>
      <c r="F336" s="461" t="str">
        <f>IF('ESA Input'!AH301="","",IF('ESA Input'!AH301="YES",'ESA Input'!AG301,""))</f>
        <v/>
      </c>
      <c r="G336" s="462"/>
      <c r="H336" s="201" t="str">
        <f>IF('ESA Input'!AH301="","",IF('ESA Input'!AH301="Yes",'ESA Input'!J301,""))</f>
        <v/>
      </c>
      <c r="I336" s="227" t="str">
        <f>IF('ESA Input'!AH301="","",IF('ESA Input'!AH301="Yes",'ESA Input'!D301,""))</f>
        <v/>
      </c>
      <c r="J336" s="235" t="str">
        <f>IF('ESA Input'!AH301="","",IF('ESA Input'!AH301="Yes",'ESA Input'!E301,""))</f>
        <v/>
      </c>
      <c r="K336" s="29" t="str">
        <f>IF('ESA Input'!AH301="","",IF('ESA Input'!AH301="Yes",'ESA Input'!H301,""))</f>
        <v/>
      </c>
      <c r="L336" s="236" t="str">
        <f>IF('ESA Input'!AH301="","",IF('ESA Input'!AH301="Yes",'ESA Input'!G301,""))</f>
        <v/>
      </c>
      <c r="M336" s="31" t="str">
        <f t="shared" si="27"/>
        <v/>
      </c>
      <c r="N336" s="208" t="str">
        <f t="shared" si="28"/>
        <v/>
      </c>
      <c r="O336" s="209" t="str">
        <f t="shared" si="29"/>
        <v/>
      </c>
      <c r="P336" s="209" t="str">
        <f t="shared" si="30"/>
        <v/>
      </c>
      <c r="Q336" s="31" t="str">
        <f t="shared" si="31"/>
        <v/>
      </c>
      <c r="R336" s="129" t="s">
        <v>9</v>
      </c>
      <c r="S336" s="128" t="s">
        <v>9</v>
      </c>
      <c r="T336" s="1"/>
    </row>
    <row r="337" spans="1:20" ht="15.75" hidden="1" customHeight="1">
      <c r="A337" s="1" t="str">
        <f t="shared" si="1"/>
        <v/>
      </c>
      <c r="B337" s="268" t="str">
        <f t="shared" si="26"/>
        <v>X</v>
      </c>
      <c r="C337" s="1"/>
      <c r="D337" s="27" t="str">
        <f>IF('ESA Input'!AH302="","",IF('ESA Input'!AH302="Yes",'ESA Input'!B302,"Ineligible"))</f>
        <v/>
      </c>
      <c r="E337" s="242" t="str">
        <f>IF('ESA Input'!AH302="","",'ESA Input'!AH302)</f>
        <v/>
      </c>
      <c r="F337" s="461" t="str">
        <f>IF('ESA Input'!AH302="","",IF('ESA Input'!AH302="YES",'ESA Input'!AG302,""))</f>
        <v/>
      </c>
      <c r="G337" s="462"/>
      <c r="H337" s="201" t="str">
        <f>IF('ESA Input'!AH302="","",IF('ESA Input'!AH302="Yes",'ESA Input'!J302,""))</f>
        <v/>
      </c>
      <c r="I337" s="227" t="str">
        <f>IF('ESA Input'!AH302="","",IF('ESA Input'!AH302="Yes",'ESA Input'!D302,""))</f>
        <v/>
      </c>
      <c r="J337" s="235" t="str">
        <f>IF('ESA Input'!AH302="","",IF('ESA Input'!AH302="Yes",'ESA Input'!E302,""))</f>
        <v/>
      </c>
      <c r="K337" s="29" t="str">
        <f>IF('ESA Input'!AH302="","",IF('ESA Input'!AH302="Yes",'ESA Input'!H302,""))</f>
        <v/>
      </c>
      <c r="L337" s="236" t="str">
        <f>IF('ESA Input'!AH302="","",IF('ESA Input'!AH302="Yes",'ESA Input'!G302,""))</f>
        <v/>
      </c>
      <c r="M337" s="31" t="str">
        <f t="shared" si="27"/>
        <v/>
      </c>
      <c r="N337" s="208" t="str">
        <f t="shared" si="28"/>
        <v/>
      </c>
      <c r="O337" s="209" t="str">
        <f t="shared" si="29"/>
        <v/>
      </c>
      <c r="P337" s="209" t="str">
        <f t="shared" si="30"/>
        <v/>
      </c>
      <c r="Q337" s="31" t="str">
        <f t="shared" si="31"/>
        <v/>
      </c>
      <c r="R337" s="129" t="s">
        <v>9</v>
      </c>
      <c r="S337" s="128" t="s">
        <v>9</v>
      </c>
      <c r="T337" s="1"/>
    </row>
    <row r="338" spans="1:20" ht="15.75" hidden="1" customHeight="1">
      <c r="A338" s="1" t="str">
        <f t="shared" si="1"/>
        <v/>
      </c>
      <c r="B338" s="268" t="str">
        <f t="shared" si="26"/>
        <v>X</v>
      </c>
      <c r="C338" s="1"/>
      <c r="D338" s="27" t="str">
        <f>IF('ESA Input'!AH303="","",IF('ESA Input'!AH303="Yes",'ESA Input'!B303,"Ineligible"))</f>
        <v/>
      </c>
      <c r="E338" s="242" t="str">
        <f>IF('ESA Input'!AH303="","",'ESA Input'!AH303)</f>
        <v/>
      </c>
      <c r="F338" s="461" t="str">
        <f>IF('ESA Input'!AH303="","",IF('ESA Input'!AH303="YES",'ESA Input'!AG303,""))</f>
        <v/>
      </c>
      <c r="G338" s="462"/>
      <c r="H338" s="201" t="str">
        <f>IF('ESA Input'!AH303="","",IF('ESA Input'!AH303="Yes",'ESA Input'!J303,""))</f>
        <v/>
      </c>
      <c r="I338" s="227" t="str">
        <f>IF('ESA Input'!AH303="","",IF('ESA Input'!AH303="Yes",'ESA Input'!D303,""))</f>
        <v/>
      </c>
      <c r="J338" s="235" t="str">
        <f>IF('ESA Input'!AH303="","",IF('ESA Input'!AH303="Yes",'ESA Input'!E303,""))</f>
        <v/>
      </c>
      <c r="K338" s="29" t="str">
        <f>IF('ESA Input'!AH303="","",IF('ESA Input'!AH303="Yes",'ESA Input'!H303,""))</f>
        <v/>
      </c>
      <c r="L338" s="236" t="str">
        <f>IF('ESA Input'!AH303="","",IF('ESA Input'!AH303="Yes",'ESA Input'!G303,""))</f>
        <v/>
      </c>
      <c r="M338" s="31" t="str">
        <f t="shared" si="27"/>
        <v/>
      </c>
      <c r="N338" s="208" t="str">
        <f t="shared" si="28"/>
        <v/>
      </c>
      <c r="O338" s="209" t="str">
        <f t="shared" si="29"/>
        <v/>
      </c>
      <c r="P338" s="209" t="str">
        <f t="shared" si="30"/>
        <v/>
      </c>
      <c r="Q338" s="31" t="str">
        <f t="shared" si="31"/>
        <v/>
      </c>
      <c r="R338" s="129" t="s">
        <v>9</v>
      </c>
      <c r="S338" s="128" t="s">
        <v>9</v>
      </c>
      <c r="T338" s="1"/>
    </row>
    <row r="339" spans="1:20" ht="15.75" hidden="1" customHeight="1">
      <c r="A339" s="1" t="str">
        <f t="shared" si="1"/>
        <v/>
      </c>
      <c r="B339" s="268" t="str">
        <f t="shared" si="26"/>
        <v>X</v>
      </c>
      <c r="C339" s="1"/>
      <c r="D339" s="27" t="str">
        <f>IF('ESA Input'!AH304="","",IF('ESA Input'!AH304="Yes",'ESA Input'!B304,"Ineligible"))</f>
        <v/>
      </c>
      <c r="E339" s="242" t="str">
        <f>IF('ESA Input'!AH304="","",'ESA Input'!AH304)</f>
        <v/>
      </c>
      <c r="F339" s="461" t="str">
        <f>IF('ESA Input'!AH304="","",IF('ESA Input'!AH304="YES",'ESA Input'!AG304,""))</f>
        <v/>
      </c>
      <c r="G339" s="462"/>
      <c r="H339" s="201" t="str">
        <f>IF('ESA Input'!AH304="","",IF('ESA Input'!AH304="Yes",'ESA Input'!J304,""))</f>
        <v/>
      </c>
      <c r="I339" s="227" t="str">
        <f>IF('ESA Input'!AH304="","",IF('ESA Input'!AH304="Yes",'ESA Input'!D304,""))</f>
        <v/>
      </c>
      <c r="J339" s="235" t="str">
        <f>IF('ESA Input'!AH304="","",IF('ESA Input'!AH304="Yes",'ESA Input'!E304,""))</f>
        <v/>
      </c>
      <c r="K339" s="29" t="str">
        <f>IF('ESA Input'!AH304="","",IF('ESA Input'!AH304="Yes",'ESA Input'!H304,""))</f>
        <v/>
      </c>
      <c r="L339" s="236" t="str">
        <f>IF('ESA Input'!AH304="","",IF('ESA Input'!AH304="Yes",'ESA Input'!G304,""))</f>
        <v/>
      </c>
      <c r="M339" s="31" t="str">
        <f t="shared" si="27"/>
        <v/>
      </c>
      <c r="N339" s="208" t="str">
        <f t="shared" si="28"/>
        <v/>
      </c>
      <c r="O339" s="209" t="str">
        <f t="shared" si="29"/>
        <v/>
      </c>
      <c r="P339" s="209" t="str">
        <f t="shared" si="30"/>
        <v/>
      </c>
      <c r="Q339" s="31" t="str">
        <f t="shared" si="31"/>
        <v/>
      </c>
      <c r="R339" s="129" t="s">
        <v>9</v>
      </c>
      <c r="S339" s="128" t="s">
        <v>9</v>
      </c>
      <c r="T339" s="1"/>
    </row>
    <row r="340" spans="1:20" ht="15.75" hidden="1" customHeight="1">
      <c r="A340" s="1" t="str">
        <f t="shared" si="1"/>
        <v/>
      </c>
      <c r="B340" s="268" t="str">
        <f t="shared" si="26"/>
        <v>X</v>
      </c>
      <c r="C340" s="1"/>
      <c r="D340" s="27" t="str">
        <f>IF('ESA Input'!AH305="","",IF('ESA Input'!AH305="Yes",'ESA Input'!B305,"Ineligible"))</f>
        <v/>
      </c>
      <c r="E340" s="242" t="str">
        <f>IF('ESA Input'!AH305="","",'ESA Input'!AH305)</f>
        <v/>
      </c>
      <c r="F340" s="461" t="str">
        <f>IF('ESA Input'!AH305="","",IF('ESA Input'!AH305="YES",'ESA Input'!AG305,""))</f>
        <v/>
      </c>
      <c r="G340" s="462"/>
      <c r="H340" s="201" t="str">
        <f>IF('ESA Input'!AH305="","",IF('ESA Input'!AH305="Yes",'ESA Input'!J305,""))</f>
        <v/>
      </c>
      <c r="I340" s="227" t="str">
        <f>IF('ESA Input'!AH305="","",IF('ESA Input'!AH305="Yes",'ESA Input'!D305,""))</f>
        <v/>
      </c>
      <c r="J340" s="235" t="str">
        <f>IF('ESA Input'!AH305="","",IF('ESA Input'!AH305="Yes",'ESA Input'!E305,""))</f>
        <v/>
      </c>
      <c r="K340" s="29" t="str">
        <f>IF('ESA Input'!AH305="","",IF('ESA Input'!AH305="Yes",'ESA Input'!H305,""))</f>
        <v/>
      </c>
      <c r="L340" s="236" t="str">
        <f>IF('ESA Input'!AH305="","",IF('ESA Input'!AH305="Yes",'ESA Input'!G305,""))</f>
        <v/>
      </c>
      <c r="M340" s="31" t="str">
        <f t="shared" si="27"/>
        <v/>
      </c>
      <c r="N340" s="208" t="str">
        <f t="shared" si="28"/>
        <v/>
      </c>
      <c r="O340" s="209" t="str">
        <f t="shared" si="29"/>
        <v/>
      </c>
      <c r="P340" s="209" t="str">
        <f t="shared" si="30"/>
        <v/>
      </c>
      <c r="Q340" s="31" t="str">
        <f t="shared" si="31"/>
        <v/>
      </c>
      <c r="R340" s="129" t="s">
        <v>9</v>
      </c>
      <c r="S340" s="128" t="s">
        <v>9</v>
      </c>
      <c r="T340" s="1"/>
    </row>
    <row r="341" spans="1:20" ht="15.75" hidden="1" customHeight="1">
      <c r="A341" s="1" t="str">
        <f t="shared" si="1"/>
        <v/>
      </c>
      <c r="B341" s="268" t="str">
        <f t="shared" si="26"/>
        <v>X</v>
      </c>
      <c r="C341" s="1"/>
      <c r="D341" s="27" t="str">
        <f>IF('ESA Input'!AH306="","",IF('ESA Input'!AH306="Yes",'ESA Input'!B306,"Ineligible"))</f>
        <v/>
      </c>
      <c r="E341" s="242" t="str">
        <f>IF('ESA Input'!AH306="","",'ESA Input'!AH306)</f>
        <v/>
      </c>
      <c r="F341" s="461" t="str">
        <f>IF('ESA Input'!AH306="","",IF('ESA Input'!AH306="YES",'ESA Input'!AG306,""))</f>
        <v/>
      </c>
      <c r="G341" s="462"/>
      <c r="H341" s="201" t="str">
        <f>IF('ESA Input'!AH306="","",IF('ESA Input'!AH306="Yes",'ESA Input'!J306,""))</f>
        <v/>
      </c>
      <c r="I341" s="227" t="str">
        <f>IF('ESA Input'!AH306="","",IF('ESA Input'!AH306="Yes",'ESA Input'!D306,""))</f>
        <v/>
      </c>
      <c r="J341" s="235" t="str">
        <f>IF('ESA Input'!AH306="","",IF('ESA Input'!AH306="Yes",'ESA Input'!E306,""))</f>
        <v/>
      </c>
      <c r="K341" s="29" t="str">
        <f>IF('ESA Input'!AH306="","",IF('ESA Input'!AH306="Yes",'ESA Input'!H306,""))</f>
        <v/>
      </c>
      <c r="L341" s="236" t="str">
        <f>IF('ESA Input'!AH306="","",IF('ESA Input'!AH306="Yes",'ESA Input'!G306,""))</f>
        <v/>
      </c>
      <c r="M341" s="31" t="str">
        <f t="shared" si="27"/>
        <v/>
      </c>
      <c r="N341" s="208" t="str">
        <f t="shared" si="28"/>
        <v/>
      </c>
      <c r="O341" s="209" t="str">
        <f t="shared" si="29"/>
        <v/>
      </c>
      <c r="P341" s="209" t="str">
        <f t="shared" si="30"/>
        <v/>
      </c>
      <c r="Q341" s="31" t="str">
        <f t="shared" si="31"/>
        <v/>
      </c>
      <c r="R341" s="129" t="s">
        <v>9</v>
      </c>
      <c r="S341" s="128" t="s">
        <v>9</v>
      </c>
      <c r="T341" s="1"/>
    </row>
    <row r="342" spans="1:20" ht="15.75" hidden="1" customHeight="1">
      <c r="A342" s="1" t="str">
        <f t="shared" si="1"/>
        <v/>
      </c>
      <c r="B342" s="268" t="str">
        <f t="shared" si="26"/>
        <v>X</v>
      </c>
      <c r="C342" s="1"/>
      <c r="D342" s="27" t="str">
        <f>IF('ESA Input'!AH307="","",IF('ESA Input'!AH307="Yes",'ESA Input'!B307,"Ineligible"))</f>
        <v/>
      </c>
      <c r="E342" s="242" t="str">
        <f>IF('ESA Input'!AH307="","",'ESA Input'!AH307)</f>
        <v/>
      </c>
      <c r="F342" s="461" t="str">
        <f>IF('ESA Input'!AH307="","",IF('ESA Input'!AH307="YES",'ESA Input'!AG307,""))</f>
        <v/>
      </c>
      <c r="G342" s="462"/>
      <c r="H342" s="201" t="str">
        <f>IF('ESA Input'!AH307="","",IF('ESA Input'!AH307="Yes",'ESA Input'!J307,""))</f>
        <v/>
      </c>
      <c r="I342" s="227" t="str">
        <f>IF('ESA Input'!AH307="","",IF('ESA Input'!AH307="Yes",'ESA Input'!D307,""))</f>
        <v/>
      </c>
      <c r="J342" s="235" t="str">
        <f>IF('ESA Input'!AH307="","",IF('ESA Input'!AH307="Yes",'ESA Input'!E307,""))</f>
        <v/>
      </c>
      <c r="K342" s="29" t="str">
        <f>IF('ESA Input'!AH307="","",IF('ESA Input'!AH307="Yes",'ESA Input'!H307,""))</f>
        <v/>
      </c>
      <c r="L342" s="236" t="str">
        <f>IF('ESA Input'!AH307="","",IF('ESA Input'!AH307="Yes",'ESA Input'!G307,""))</f>
        <v/>
      </c>
      <c r="M342" s="31" t="str">
        <f t="shared" si="27"/>
        <v/>
      </c>
      <c r="N342" s="208" t="str">
        <f t="shared" si="28"/>
        <v/>
      </c>
      <c r="O342" s="209" t="str">
        <f t="shared" si="29"/>
        <v/>
      </c>
      <c r="P342" s="209" t="str">
        <f t="shared" si="30"/>
        <v/>
      </c>
      <c r="Q342" s="31" t="str">
        <f t="shared" si="31"/>
        <v/>
      </c>
      <c r="R342" s="129" t="s">
        <v>9</v>
      </c>
      <c r="S342" s="128" t="s">
        <v>9</v>
      </c>
      <c r="T342" s="1"/>
    </row>
    <row r="343" spans="1:20" ht="15.75" hidden="1" customHeight="1">
      <c r="A343" s="1" t="str">
        <f t="shared" si="1"/>
        <v/>
      </c>
      <c r="B343" s="268" t="str">
        <f t="shared" si="26"/>
        <v>X</v>
      </c>
      <c r="C343" s="1"/>
      <c r="D343" s="27" t="str">
        <f>IF('ESA Input'!AH308="","",IF('ESA Input'!AH308="Yes",'ESA Input'!B308,"Ineligible"))</f>
        <v/>
      </c>
      <c r="E343" s="242" t="str">
        <f>IF('ESA Input'!AH308="","",'ESA Input'!AH308)</f>
        <v/>
      </c>
      <c r="F343" s="461" t="str">
        <f>IF('ESA Input'!AH308="","",IF('ESA Input'!AH308="YES",'ESA Input'!AG308,""))</f>
        <v/>
      </c>
      <c r="G343" s="462"/>
      <c r="H343" s="201" t="str">
        <f>IF('ESA Input'!AH308="","",IF('ESA Input'!AH308="Yes",'ESA Input'!J308,""))</f>
        <v/>
      </c>
      <c r="I343" s="227" t="str">
        <f>IF('ESA Input'!AH308="","",IF('ESA Input'!AH308="Yes",'ESA Input'!D308,""))</f>
        <v/>
      </c>
      <c r="J343" s="235" t="str">
        <f>IF('ESA Input'!AH308="","",IF('ESA Input'!AH308="Yes",'ESA Input'!E308,""))</f>
        <v/>
      </c>
      <c r="K343" s="29" t="str">
        <f>IF('ESA Input'!AH308="","",IF('ESA Input'!AH308="Yes",'ESA Input'!H308,""))</f>
        <v/>
      </c>
      <c r="L343" s="236" t="str">
        <f>IF('ESA Input'!AH308="","",IF('ESA Input'!AH308="Yes",'ESA Input'!G308,""))</f>
        <v/>
      </c>
      <c r="M343" s="31" t="str">
        <f t="shared" si="27"/>
        <v/>
      </c>
      <c r="N343" s="208" t="str">
        <f t="shared" si="28"/>
        <v/>
      </c>
      <c r="O343" s="209" t="str">
        <f t="shared" si="29"/>
        <v/>
      </c>
      <c r="P343" s="209" t="str">
        <f t="shared" si="30"/>
        <v/>
      </c>
      <c r="Q343" s="31" t="str">
        <f t="shared" si="31"/>
        <v/>
      </c>
      <c r="R343" s="129" t="s">
        <v>9</v>
      </c>
      <c r="S343" s="128" t="s">
        <v>9</v>
      </c>
      <c r="T343" s="1"/>
    </row>
    <row r="344" spans="1:20" ht="15.75" hidden="1" customHeight="1">
      <c r="A344" s="1" t="str">
        <f t="shared" si="1"/>
        <v/>
      </c>
      <c r="B344" s="268" t="str">
        <f t="shared" si="26"/>
        <v>X</v>
      </c>
      <c r="C344" s="1"/>
      <c r="D344" s="27" t="str">
        <f>IF('ESA Input'!AH309="","",IF('ESA Input'!AH309="Yes",'ESA Input'!B309,"Ineligible"))</f>
        <v/>
      </c>
      <c r="E344" s="242" t="str">
        <f>IF('ESA Input'!AH309="","",'ESA Input'!AH309)</f>
        <v/>
      </c>
      <c r="F344" s="461" t="str">
        <f>IF('ESA Input'!AH309="","",IF('ESA Input'!AH309="YES",'ESA Input'!AG309,""))</f>
        <v/>
      </c>
      <c r="G344" s="462"/>
      <c r="H344" s="201" t="str">
        <f>IF('ESA Input'!AH309="","",IF('ESA Input'!AH309="Yes",'ESA Input'!J309,""))</f>
        <v/>
      </c>
      <c r="I344" s="227" t="str">
        <f>IF('ESA Input'!AH309="","",IF('ESA Input'!AH309="Yes",'ESA Input'!D309,""))</f>
        <v/>
      </c>
      <c r="J344" s="235" t="str">
        <f>IF('ESA Input'!AH309="","",IF('ESA Input'!AH309="Yes",'ESA Input'!E309,""))</f>
        <v/>
      </c>
      <c r="K344" s="29" t="str">
        <f>IF('ESA Input'!AH309="","",IF('ESA Input'!AH309="Yes",'ESA Input'!H309,""))</f>
        <v/>
      </c>
      <c r="L344" s="236" t="str">
        <f>IF('ESA Input'!AH309="","",IF('ESA Input'!AH309="Yes",'ESA Input'!G309,""))</f>
        <v/>
      </c>
      <c r="M344" s="31" t="str">
        <f t="shared" si="27"/>
        <v/>
      </c>
      <c r="N344" s="208" t="str">
        <f t="shared" si="28"/>
        <v/>
      </c>
      <c r="O344" s="209" t="str">
        <f t="shared" si="29"/>
        <v/>
      </c>
      <c r="P344" s="209" t="str">
        <f t="shared" si="30"/>
        <v/>
      </c>
      <c r="Q344" s="31" t="str">
        <f t="shared" si="31"/>
        <v/>
      </c>
      <c r="R344" s="129" t="s">
        <v>9</v>
      </c>
      <c r="S344" s="128" t="s">
        <v>9</v>
      </c>
      <c r="T344" s="1"/>
    </row>
    <row r="345" spans="1:20" ht="15.75" hidden="1" customHeight="1">
      <c r="A345" s="1" t="str">
        <f t="shared" si="1"/>
        <v/>
      </c>
      <c r="B345" s="268" t="str">
        <f t="shared" si="26"/>
        <v>X</v>
      </c>
      <c r="C345" s="1"/>
      <c r="D345" s="27" t="str">
        <f>IF('ESA Input'!AH310="","",IF('ESA Input'!AH310="Yes",'ESA Input'!B310,"Ineligible"))</f>
        <v/>
      </c>
      <c r="E345" s="242" t="str">
        <f>IF('ESA Input'!AH310="","",'ESA Input'!AH310)</f>
        <v/>
      </c>
      <c r="F345" s="461" t="str">
        <f>IF('ESA Input'!AH310="","",IF('ESA Input'!AH310="YES",'ESA Input'!AG310,""))</f>
        <v/>
      </c>
      <c r="G345" s="462"/>
      <c r="H345" s="201" t="str">
        <f>IF('ESA Input'!AH310="","",IF('ESA Input'!AH310="Yes",'ESA Input'!J310,""))</f>
        <v/>
      </c>
      <c r="I345" s="227" t="str">
        <f>IF('ESA Input'!AH310="","",IF('ESA Input'!AH310="Yes",'ESA Input'!D310,""))</f>
        <v/>
      </c>
      <c r="J345" s="235" t="str">
        <f>IF('ESA Input'!AH310="","",IF('ESA Input'!AH310="Yes",'ESA Input'!E310,""))</f>
        <v/>
      </c>
      <c r="K345" s="29" t="str">
        <f>IF('ESA Input'!AH310="","",IF('ESA Input'!AH310="Yes",'ESA Input'!H310,""))</f>
        <v/>
      </c>
      <c r="L345" s="236" t="str">
        <f>IF('ESA Input'!AH310="","",IF('ESA Input'!AH310="Yes",'ESA Input'!G310,""))</f>
        <v/>
      </c>
      <c r="M345" s="31" t="str">
        <f t="shared" si="27"/>
        <v/>
      </c>
      <c r="N345" s="208" t="str">
        <f t="shared" si="28"/>
        <v/>
      </c>
      <c r="O345" s="209" t="str">
        <f t="shared" si="29"/>
        <v/>
      </c>
      <c r="P345" s="209" t="str">
        <f t="shared" si="30"/>
        <v/>
      </c>
      <c r="Q345" s="31" t="str">
        <f t="shared" si="31"/>
        <v/>
      </c>
      <c r="R345" s="129" t="s">
        <v>9</v>
      </c>
      <c r="S345" s="128" t="s">
        <v>9</v>
      </c>
      <c r="T345" s="1"/>
    </row>
    <row r="346" spans="1:20" ht="15.75" hidden="1" customHeight="1">
      <c r="A346" s="1" t="str">
        <f t="shared" si="1"/>
        <v/>
      </c>
      <c r="B346" s="268" t="str">
        <f t="shared" si="26"/>
        <v>X</v>
      </c>
      <c r="C346" s="1"/>
      <c r="D346" s="27" t="str">
        <f>IF('ESA Input'!AH311="","",IF('ESA Input'!AH311="Yes",'ESA Input'!B311,"Ineligible"))</f>
        <v/>
      </c>
      <c r="E346" s="242" t="str">
        <f>IF('ESA Input'!AH311="","",'ESA Input'!AH311)</f>
        <v/>
      </c>
      <c r="F346" s="461" t="str">
        <f>IF('ESA Input'!AH311="","",IF('ESA Input'!AH311="YES",'ESA Input'!AG311,""))</f>
        <v/>
      </c>
      <c r="G346" s="462"/>
      <c r="H346" s="201" t="str">
        <f>IF('ESA Input'!AH311="","",IF('ESA Input'!AH311="Yes",'ESA Input'!J311,""))</f>
        <v/>
      </c>
      <c r="I346" s="227" t="str">
        <f>IF('ESA Input'!AH311="","",IF('ESA Input'!AH311="Yes",'ESA Input'!D311,""))</f>
        <v/>
      </c>
      <c r="J346" s="235" t="str">
        <f>IF('ESA Input'!AH311="","",IF('ESA Input'!AH311="Yes",'ESA Input'!E311,""))</f>
        <v/>
      </c>
      <c r="K346" s="29" t="str">
        <f>IF('ESA Input'!AH311="","",IF('ESA Input'!AH311="Yes",'ESA Input'!H311,""))</f>
        <v/>
      </c>
      <c r="L346" s="236" t="str">
        <f>IF('ESA Input'!AH311="","",IF('ESA Input'!AH311="Yes",'ESA Input'!G311,""))</f>
        <v/>
      </c>
      <c r="M346" s="31" t="str">
        <f t="shared" si="27"/>
        <v/>
      </c>
      <c r="N346" s="208" t="str">
        <f t="shared" si="28"/>
        <v/>
      </c>
      <c r="O346" s="209" t="str">
        <f t="shared" si="29"/>
        <v/>
      </c>
      <c r="P346" s="209" t="str">
        <f t="shared" si="30"/>
        <v/>
      </c>
      <c r="Q346" s="31" t="str">
        <f t="shared" si="31"/>
        <v/>
      </c>
      <c r="R346" s="129" t="s">
        <v>9</v>
      </c>
      <c r="S346" s="128" t="s">
        <v>9</v>
      </c>
      <c r="T346" s="1"/>
    </row>
    <row r="347" spans="1:20" ht="15.75" hidden="1" customHeight="1">
      <c r="A347" s="1" t="str">
        <f t="shared" si="1"/>
        <v/>
      </c>
      <c r="B347" s="268" t="str">
        <f t="shared" si="26"/>
        <v>X</v>
      </c>
      <c r="C347" s="1"/>
      <c r="D347" s="27" t="str">
        <f>IF('ESA Input'!AH312="","",IF('ESA Input'!AH312="Yes",'ESA Input'!B312,"Ineligible"))</f>
        <v/>
      </c>
      <c r="E347" s="242" t="str">
        <f>IF('ESA Input'!AH312="","",'ESA Input'!AH312)</f>
        <v/>
      </c>
      <c r="F347" s="461" t="str">
        <f>IF('ESA Input'!AH312="","",IF('ESA Input'!AH312="YES",'ESA Input'!AG312,""))</f>
        <v/>
      </c>
      <c r="G347" s="462"/>
      <c r="H347" s="201" t="str">
        <f>IF('ESA Input'!AH312="","",IF('ESA Input'!AH312="Yes",'ESA Input'!J312,""))</f>
        <v/>
      </c>
      <c r="I347" s="227" t="str">
        <f>IF('ESA Input'!AH312="","",IF('ESA Input'!AH312="Yes",'ESA Input'!D312,""))</f>
        <v/>
      </c>
      <c r="J347" s="235" t="str">
        <f>IF('ESA Input'!AH312="","",IF('ESA Input'!AH312="Yes",'ESA Input'!E312,""))</f>
        <v/>
      </c>
      <c r="K347" s="29" t="str">
        <f>IF('ESA Input'!AH312="","",IF('ESA Input'!AH312="Yes",'ESA Input'!H312,""))</f>
        <v/>
      </c>
      <c r="L347" s="236" t="str">
        <f>IF('ESA Input'!AH312="","",IF('ESA Input'!AH312="Yes",'ESA Input'!G312,""))</f>
        <v/>
      </c>
      <c r="M347" s="31" t="str">
        <f t="shared" si="27"/>
        <v/>
      </c>
      <c r="N347" s="208" t="str">
        <f t="shared" si="28"/>
        <v/>
      </c>
      <c r="O347" s="209" t="str">
        <f t="shared" si="29"/>
        <v/>
      </c>
      <c r="P347" s="209" t="str">
        <f t="shared" si="30"/>
        <v/>
      </c>
      <c r="Q347" s="31" t="str">
        <f t="shared" si="31"/>
        <v/>
      </c>
      <c r="R347" s="129" t="s">
        <v>9</v>
      </c>
      <c r="S347" s="128" t="s">
        <v>9</v>
      </c>
      <c r="T347" s="1"/>
    </row>
    <row r="348" spans="1:20" ht="15.75" hidden="1" customHeight="1">
      <c r="A348" s="1" t="str">
        <f t="shared" si="1"/>
        <v/>
      </c>
      <c r="B348" s="268" t="str">
        <f t="shared" si="26"/>
        <v>X</v>
      </c>
      <c r="C348" s="1"/>
      <c r="D348" s="27" t="str">
        <f>IF('ESA Input'!AH313="","",IF('ESA Input'!AH313="Yes",'ESA Input'!B313,"Ineligible"))</f>
        <v/>
      </c>
      <c r="E348" s="242" t="str">
        <f>IF('ESA Input'!AH313="","",'ESA Input'!AH313)</f>
        <v/>
      </c>
      <c r="F348" s="461" t="str">
        <f>IF('ESA Input'!AH313="","",IF('ESA Input'!AH313="YES",'ESA Input'!AG313,""))</f>
        <v/>
      </c>
      <c r="G348" s="462"/>
      <c r="H348" s="201" t="str">
        <f>IF('ESA Input'!AH313="","",IF('ESA Input'!AH313="Yes",'ESA Input'!J313,""))</f>
        <v/>
      </c>
      <c r="I348" s="227" t="str">
        <f>IF('ESA Input'!AH313="","",IF('ESA Input'!AH313="Yes",'ESA Input'!D313,""))</f>
        <v/>
      </c>
      <c r="J348" s="235" t="str">
        <f>IF('ESA Input'!AH313="","",IF('ESA Input'!AH313="Yes",'ESA Input'!E313,""))</f>
        <v/>
      </c>
      <c r="K348" s="29" t="str">
        <f>IF('ESA Input'!AH313="","",IF('ESA Input'!AH313="Yes",'ESA Input'!H313,""))</f>
        <v/>
      </c>
      <c r="L348" s="236" t="str">
        <f>IF('ESA Input'!AH313="","",IF('ESA Input'!AH313="Yes",'ESA Input'!G313,""))</f>
        <v/>
      </c>
      <c r="M348" s="31" t="str">
        <f t="shared" si="27"/>
        <v/>
      </c>
      <c r="N348" s="208" t="str">
        <f t="shared" si="28"/>
        <v/>
      </c>
      <c r="O348" s="209" t="str">
        <f t="shared" si="29"/>
        <v/>
      </c>
      <c r="P348" s="209" t="str">
        <f t="shared" si="30"/>
        <v/>
      </c>
      <c r="Q348" s="31" t="str">
        <f t="shared" si="31"/>
        <v/>
      </c>
      <c r="R348" s="129" t="s">
        <v>9</v>
      </c>
      <c r="S348" s="128" t="s">
        <v>9</v>
      </c>
      <c r="T348" s="1"/>
    </row>
    <row r="349" spans="1:20" ht="15.75" hidden="1" customHeight="1">
      <c r="A349" s="1" t="str">
        <f t="shared" si="1"/>
        <v/>
      </c>
      <c r="B349" s="268" t="str">
        <f t="shared" si="26"/>
        <v>X</v>
      </c>
      <c r="C349" s="1"/>
      <c r="D349" s="27" t="str">
        <f>IF('ESA Input'!AH314="","",IF('ESA Input'!AH314="Yes",'ESA Input'!B314,"Ineligible"))</f>
        <v/>
      </c>
      <c r="E349" s="242" t="str">
        <f>IF('ESA Input'!AH314="","",'ESA Input'!AH314)</f>
        <v/>
      </c>
      <c r="F349" s="461" t="str">
        <f>IF('ESA Input'!AH314="","",IF('ESA Input'!AH314="YES",'ESA Input'!AG314,""))</f>
        <v/>
      </c>
      <c r="G349" s="462"/>
      <c r="H349" s="201" t="str">
        <f>IF('ESA Input'!AH314="","",IF('ESA Input'!AH314="Yes",'ESA Input'!J314,""))</f>
        <v/>
      </c>
      <c r="I349" s="227" t="str">
        <f>IF('ESA Input'!AH314="","",IF('ESA Input'!AH314="Yes",'ESA Input'!D314,""))</f>
        <v/>
      </c>
      <c r="J349" s="235" t="str">
        <f>IF('ESA Input'!AH314="","",IF('ESA Input'!AH314="Yes",'ESA Input'!E314,""))</f>
        <v/>
      </c>
      <c r="K349" s="29" t="str">
        <f>IF('ESA Input'!AH314="","",IF('ESA Input'!AH314="Yes",'ESA Input'!H314,""))</f>
        <v/>
      </c>
      <c r="L349" s="236" t="str">
        <f>IF('ESA Input'!AH314="","",IF('ESA Input'!AH314="Yes",'ESA Input'!G314,""))</f>
        <v/>
      </c>
      <c r="M349" s="31" t="str">
        <f t="shared" si="27"/>
        <v/>
      </c>
      <c r="N349" s="208" t="str">
        <f t="shared" si="28"/>
        <v/>
      </c>
      <c r="O349" s="209" t="str">
        <f t="shared" si="29"/>
        <v/>
      </c>
      <c r="P349" s="209" t="str">
        <f t="shared" si="30"/>
        <v/>
      </c>
      <c r="Q349" s="31" t="str">
        <f t="shared" si="31"/>
        <v/>
      </c>
      <c r="R349" s="129" t="s">
        <v>9</v>
      </c>
      <c r="S349" s="128" t="s">
        <v>9</v>
      </c>
      <c r="T349" s="1"/>
    </row>
    <row r="350" spans="1:20" ht="15.75" hidden="1" customHeight="1">
      <c r="A350" s="1" t="str">
        <f t="shared" si="1"/>
        <v/>
      </c>
      <c r="B350" s="268" t="str">
        <f t="shared" si="26"/>
        <v>X</v>
      </c>
      <c r="C350" s="1"/>
      <c r="D350" s="27" t="str">
        <f>IF('ESA Input'!AH315="","",IF('ESA Input'!AH315="Yes",'ESA Input'!B315,"Ineligible"))</f>
        <v/>
      </c>
      <c r="E350" s="242" t="str">
        <f>IF('ESA Input'!AH315="","",'ESA Input'!AH315)</f>
        <v/>
      </c>
      <c r="F350" s="461" t="str">
        <f>IF('ESA Input'!AH315="","",IF('ESA Input'!AH315="YES",'ESA Input'!AG315,""))</f>
        <v/>
      </c>
      <c r="G350" s="462"/>
      <c r="H350" s="201" t="str">
        <f>IF('ESA Input'!AH315="","",IF('ESA Input'!AH315="Yes",'ESA Input'!J315,""))</f>
        <v/>
      </c>
      <c r="I350" s="227" t="str">
        <f>IF('ESA Input'!AH315="","",IF('ESA Input'!AH315="Yes",'ESA Input'!D315,""))</f>
        <v/>
      </c>
      <c r="J350" s="235" t="str">
        <f>IF('ESA Input'!AH315="","",IF('ESA Input'!AH315="Yes",'ESA Input'!E315,""))</f>
        <v/>
      </c>
      <c r="K350" s="29" t="str">
        <f>IF('ESA Input'!AH315="","",IF('ESA Input'!AH315="Yes",'ESA Input'!H315,""))</f>
        <v/>
      </c>
      <c r="L350" s="236" t="str">
        <f>IF('ESA Input'!AH315="","",IF('ESA Input'!AH315="Yes",'ESA Input'!G315,""))</f>
        <v/>
      </c>
      <c r="M350" s="31" t="str">
        <f t="shared" si="27"/>
        <v/>
      </c>
      <c r="N350" s="208" t="str">
        <f t="shared" si="28"/>
        <v/>
      </c>
      <c r="O350" s="209" t="str">
        <f t="shared" si="29"/>
        <v/>
      </c>
      <c r="P350" s="209" t="str">
        <f t="shared" si="30"/>
        <v/>
      </c>
      <c r="Q350" s="31" t="str">
        <f t="shared" si="31"/>
        <v/>
      </c>
      <c r="R350" s="129" t="s">
        <v>9</v>
      </c>
      <c r="S350" s="128" t="s">
        <v>9</v>
      </c>
      <c r="T350" s="1"/>
    </row>
    <row r="351" spans="1:20" ht="15.75" hidden="1" customHeight="1">
      <c r="A351" s="1" t="str">
        <f t="shared" si="1"/>
        <v/>
      </c>
      <c r="B351" s="268" t="str">
        <f t="shared" si="26"/>
        <v>X</v>
      </c>
      <c r="C351" s="1"/>
      <c r="D351" s="27" t="str">
        <f>IF('ESA Input'!AH316="","",IF('ESA Input'!AH316="Yes",'ESA Input'!B316,"Ineligible"))</f>
        <v/>
      </c>
      <c r="E351" s="242" t="str">
        <f>IF('ESA Input'!AH316="","",'ESA Input'!AH316)</f>
        <v/>
      </c>
      <c r="F351" s="461" t="str">
        <f>IF('ESA Input'!AH316="","",IF('ESA Input'!AH316="YES",'ESA Input'!AG316,""))</f>
        <v/>
      </c>
      <c r="G351" s="462"/>
      <c r="H351" s="201" t="str">
        <f>IF('ESA Input'!AH316="","",IF('ESA Input'!AH316="Yes",'ESA Input'!J316,""))</f>
        <v/>
      </c>
      <c r="I351" s="227" t="str">
        <f>IF('ESA Input'!AH316="","",IF('ESA Input'!AH316="Yes",'ESA Input'!D316,""))</f>
        <v/>
      </c>
      <c r="J351" s="235" t="str">
        <f>IF('ESA Input'!AH316="","",IF('ESA Input'!AH316="Yes",'ESA Input'!E316,""))</f>
        <v/>
      </c>
      <c r="K351" s="29" t="str">
        <f>IF('ESA Input'!AH316="","",IF('ESA Input'!AH316="Yes",'ESA Input'!H316,""))</f>
        <v/>
      </c>
      <c r="L351" s="236" t="str">
        <f>IF('ESA Input'!AH316="","",IF('ESA Input'!AH316="Yes",'ESA Input'!G316,""))</f>
        <v/>
      </c>
      <c r="M351" s="31" t="str">
        <f t="shared" si="27"/>
        <v/>
      </c>
      <c r="N351" s="208" t="str">
        <f t="shared" si="28"/>
        <v/>
      </c>
      <c r="O351" s="209" t="str">
        <f t="shared" si="29"/>
        <v/>
      </c>
      <c r="P351" s="209" t="str">
        <f t="shared" si="30"/>
        <v/>
      </c>
      <c r="Q351" s="31" t="str">
        <f t="shared" si="31"/>
        <v/>
      </c>
      <c r="R351" s="129" t="s">
        <v>9</v>
      </c>
      <c r="S351" s="128" t="s">
        <v>9</v>
      </c>
      <c r="T351" s="1"/>
    </row>
    <row r="352" spans="1:20" ht="15.75" hidden="1" customHeight="1">
      <c r="A352" s="1" t="str">
        <f t="shared" si="1"/>
        <v/>
      </c>
      <c r="B352" s="268" t="str">
        <f t="shared" si="26"/>
        <v>X</v>
      </c>
      <c r="C352" s="1"/>
      <c r="D352" s="27" t="str">
        <f>IF('ESA Input'!AH317="","",IF('ESA Input'!AH317="Yes",'ESA Input'!B317,"Ineligible"))</f>
        <v/>
      </c>
      <c r="E352" s="242" t="str">
        <f>IF('ESA Input'!AH317="","",'ESA Input'!AH317)</f>
        <v/>
      </c>
      <c r="F352" s="461" t="str">
        <f>IF('ESA Input'!AH317="","",IF('ESA Input'!AH317="YES",'ESA Input'!AG317,""))</f>
        <v/>
      </c>
      <c r="G352" s="462"/>
      <c r="H352" s="201" t="str">
        <f>IF('ESA Input'!AH317="","",IF('ESA Input'!AH317="Yes",'ESA Input'!J317,""))</f>
        <v/>
      </c>
      <c r="I352" s="227" t="str">
        <f>IF('ESA Input'!AH317="","",IF('ESA Input'!AH317="Yes",'ESA Input'!D317,""))</f>
        <v/>
      </c>
      <c r="J352" s="235" t="str">
        <f>IF('ESA Input'!AH317="","",IF('ESA Input'!AH317="Yes",'ESA Input'!E317,""))</f>
        <v/>
      </c>
      <c r="K352" s="29" t="str">
        <f>IF('ESA Input'!AH317="","",IF('ESA Input'!AH317="Yes",'ESA Input'!H317,""))</f>
        <v/>
      </c>
      <c r="L352" s="236" t="str">
        <f>IF('ESA Input'!AH317="","",IF('ESA Input'!AH317="Yes",'ESA Input'!G317,""))</f>
        <v/>
      </c>
      <c r="M352" s="31" t="str">
        <f t="shared" si="27"/>
        <v/>
      </c>
      <c r="N352" s="208" t="str">
        <f t="shared" si="28"/>
        <v/>
      </c>
      <c r="O352" s="209" t="str">
        <f t="shared" si="29"/>
        <v/>
      </c>
      <c r="P352" s="209" t="str">
        <f t="shared" si="30"/>
        <v/>
      </c>
      <c r="Q352" s="31" t="str">
        <f t="shared" si="31"/>
        <v/>
      </c>
      <c r="R352" s="129" t="s">
        <v>9</v>
      </c>
      <c r="S352" s="128" t="s">
        <v>9</v>
      </c>
      <c r="T352" s="1"/>
    </row>
    <row r="353" spans="1:20" ht="15.75" hidden="1" customHeight="1">
      <c r="A353" s="1" t="str">
        <f t="shared" si="1"/>
        <v/>
      </c>
      <c r="B353" s="268" t="str">
        <f t="shared" si="26"/>
        <v>X</v>
      </c>
      <c r="C353" s="1"/>
      <c r="D353" s="27" t="str">
        <f>IF('ESA Input'!AH318="","",IF('ESA Input'!AH318="Yes",'ESA Input'!B318,"Ineligible"))</f>
        <v/>
      </c>
      <c r="E353" s="242" t="str">
        <f>IF('ESA Input'!AH318="","",'ESA Input'!AH318)</f>
        <v/>
      </c>
      <c r="F353" s="461" t="str">
        <f>IF('ESA Input'!AH318="","",IF('ESA Input'!AH318="YES",'ESA Input'!AG318,""))</f>
        <v/>
      </c>
      <c r="G353" s="462"/>
      <c r="H353" s="201" t="str">
        <f>IF('ESA Input'!AH318="","",IF('ESA Input'!AH318="Yes",'ESA Input'!J318,""))</f>
        <v/>
      </c>
      <c r="I353" s="227" t="str">
        <f>IF('ESA Input'!AH318="","",IF('ESA Input'!AH318="Yes",'ESA Input'!D318,""))</f>
        <v/>
      </c>
      <c r="J353" s="235" t="str">
        <f>IF('ESA Input'!AH318="","",IF('ESA Input'!AH318="Yes",'ESA Input'!E318,""))</f>
        <v/>
      </c>
      <c r="K353" s="29" t="str">
        <f>IF('ESA Input'!AH318="","",IF('ESA Input'!AH318="Yes",'ESA Input'!H318,""))</f>
        <v/>
      </c>
      <c r="L353" s="236" t="str">
        <f>IF('ESA Input'!AH318="","",IF('ESA Input'!AH318="Yes",'ESA Input'!G318,""))</f>
        <v/>
      </c>
      <c r="M353" s="31" t="str">
        <f t="shared" si="27"/>
        <v/>
      </c>
      <c r="N353" s="208" t="str">
        <f t="shared" si="28"/>
        <v/>
      </c>
      <c r="O353" s="209" t="str">
        <f t="shared" si="29"/>
        <v/>
      </c>
      <c r="P353" s="209" t="str">
        <f t="shared" si="30"/>
        <v/>
      </c>
      <c r="Q353" s="31" t="str">
        <f t="shared" si="31"/>
        <v/>
      </c>
      <c r="R353" s="129" t="s">
        <v>9</v>
      </c>
      <c r="S353" s="128" t="s">
        <v>9</v>
      </c>
      <c r="T353" s="1"/>
    </row>
    <row r="354" spans="1:20" ht="15.75" hidden="1" customHeight="1">
      <c r="A354" s="1" t="str">
        <f t="shared" si="1"/>
        <v/>
      </c>
      <c r="B354" s="268" t="str">
        <f t="shared" si="26"/>
        <v>X</v>
      </c>
      <c r="C354" s="1"/>
      <c r="D354" s="27" t="str">
        <f>IF('ESA Input'!AH319="","",IF('ESA Input'!AH319="Yes",'ESA Input'!B319,"Ineligible"))</f>
        <v/>
      </c>
      <c r="E354" s="242" t="str">
        <f>IF('ESA Input'!AH319="","",'ESA Input'!AH319)</f>
        <v/>
      </c>
      <c r="F354" s="461" t="str">
        <f>IF('ESA Input'!AH319="","",IF('ESA Input'!AH319="YES",'ESA Input'!AG319,""))</f>
        <v/>
      </c>
      <c r="G354" s="462"/>
      <c r="H354" s="201" t="str">
        <f>IF('ESA Input'!AH319="","",IF('ESA Input'!AH319="Yes",'ESA Input'!J319,""))</f>
        <v/>
      </c>
      <c r="I354" s="227" t="str">
        <f>IF('ESA Input'!AH319="","",IF('ESA Input'!AH319="Yes",'ESA Input'!D319,""))</f>
        <v/>
      </c>
      <c r="J354" s="235" t="str">
        <f>IF('ESA Input'!AH319="","",IF('ESA Input'!AH319="Yes",'ESA Input'!E319,""))</f>
        <v/>
      </c>
      <c r="K354" s="29" t="str">
        <f>IF('ESA Input'!AH319="","",IF('ESA Input'!AH319="Yes",'ESA Input'!H319,""))</f>
        <v/>
      </c>
      <c r="L354" s="236" t="str">
        <f>IF('ESA Input'!AH319="","",IF('ESA Input'!AH319="Yes",'ESA Input'!G319,""))</f>
        <v/>
      </c>
      <c r="M354" s="31" t="str">
        <f t="shared" si="27"/>
        <v/>
      </c>
      <c r="N354" s="208" t="str">
        <f t="shared" si="28"/>
        <v/>
      </c>
      <c r="O354" s="209" t="str">
        <f t="shared" si="29"/>
        <v/>
      </c>
      <c r="P354" s="209" t="str">
        <f t="shared" si="30"/>
        <v/>
      </c>
      <c r="Q354" s="31" t="str">
        <f t="shared" si="31"/>
        <v/>
      </c>
      <c r="R354" s="129" t="s">
        <v>9</v>
      </c>
      <c r="S354" s="128" t="s">
        <v>9</v>
      </c>
      <c r="T354" s="1"/>
    </row>
    <row r="355" spans="1:20" ht="15.75" hidden="1" customHeight="1">
      <c r="A355" s="1" t="str">
        <f t="shared" si="1"/>
        <v/>
      </c>
      <c r="B355" s="268" t="str">
        <f t="shared" si="26"/>
        <v>X</v>
      </c>
      <c r="C355" s="1"/>
      <c r="D355" s="27" t="str">
        <f>IF('ESA Input'!AH320="","",IF('ESA Input'!AH320="Yes",'ESA Input'!B320,"Ineligible"))</f>
        <v/>
      </c>
      <c r="E355" s="242" t="str">
        <f>IF('ESA Input'!AH320="","",'ESA Input'!AH320)</f>
        <v/>
      </c>
      <c r="F355" s="461" t="str">
        <f>IF('ESA Input'!AH320="","",IF('ESA Input'!AH320="YES",'ESA Input'!AG320,""))</f>
        <v/>
      </c>
      <c r="G355" s="462"/>
      <c r="H355" s="201" t="str">
        <f>IF('ESA Input'!AH320="","",IF('ESA Input'!AH320="Yes",'ESA Input'!J320,""))</f>
        <v/>
      </c>
      <c r="I355" s="227" t="str">
        <f>IF('ESA Input'!AH320="","",IF('ESA Input'!AH320="Yes",'ESA Input'!D320,""))</f>
        <v/>
      </c>
      <c r="J355" s="235" t="str">
        <f>IF('ESA Input'!AH320="","",IF('ESA Input'!AH320="Yes",'ESA Input'!E320,""))</f>
        <v/>
      </c>
      <c r="K355" s="29" t="str">
        <f>IF('ESA Input'!AH320="","",IF('ESA Input'!AH320="Yes",'ESA Input'!H320,""))</f>
        <v/>
      </c>
      <c r="L355" s="236" t="str">
        <f>IF('ESA Input'!AH320="","",IF('ESA Input'!AH320="Yes",'ESA Input'!G320,""))</f>
        <v/>
      </c>
      <c r="M355" s="31" t="str">
        <f t="shared" si="27"/>
        <v/>
      </c>
      <c r="N355" s="208" t="str">
        <f t="shared" si="28"/>
        <v/>
      </c>
      <c r="O355" s="209" t="str">
        <f t="shared" si="29"/>
        <v/>
      </c>
      <c r="P355" s="209" t="str">
        <f t="shared" si="30"/>
        <v/>
      </c>
      <c r="Q355" s="31" t="str">
        <f t="shared" si="31"/>
        <v/>
      </c>
      <c r="R355" s="129" t="s">
        <v>9</v>
      </c>
      <c r="S355" s="128" t="s">
        <v>9</v>
      </c>
      <c r="T355" s="1"/>
    </row>
    <row r="356" spans="1:20" ht="15.75" hidden="1" customHeight="1">
      <c r="A356" s="1" t="str">
        <f t="shared" si="1"/>
        <v/>
      </c>
      <c r="B356" s="268" t="str">
        <f t="shared" si="26"/>
        <v>X</v>
      </c>
      <c r="C356" s="1"/>
      <c r="D356" s="27" t="str">
        <f>IF('ESA Input'!AH321="","",IF('ESA Input'!AH321="Yes",'ESA Input'!B321,"Ineligible"))</f>
        <v/>
      </c>
      <c r="E356" s="242" t="str">
        <f>IF('ESA Input'!AH321="","",'ESA Input'!AH321)</f>
        <v/>
      </c>
      <c r="F356" s="461" t="str">
        <f>IF('ESA Input'!AH321="","",IF('ESA Input'!AH321="YES",'ESA Input'!AG321,""))</f>
        <v/>
      </c>
      <c r="G356" s="462"/>
      <c r="H356" s="201" t="str">
        <f>IF('ESA Input'!AH321="","",IF('ESA Input'!AH321="Yes",'ESA Input'!J321,""))</f>
        <v/>
      </c>
      <c r="I356" s="227" t="str">
        <f>IF('ESA Input'!AH321="","",IF('ESA Input'!AH321="Yes",'ESA Input'!D321,""))</f>
        <v/>
      </c>
      <c r="J356" s="235" t="str">
        <f>IF('ESA Input'!AH321="","",IF('ESA Input'!AH321="Yes",'ESA Input'!E321,""))</f>
        <v/>
      </c>
      <c r="K356" s="29" t="str">
        <f>IF('ESA Input'!AH321="","",IF('ESA Input'!AH321="Yes",'ESA Input'!H321,""))</f>
        <v/>
      </c>
      <c r="L356" s="236" t="str">
        <f>IF('ESA Input'!AH321="","",IF('ESA Input'!AH321="Yes",'ESA Input'!G321,""))</f>
        <v/>
      </c>
      <c r="M356" s="31" t="str">
        <f t="shared" si="27"/>
        <v/>
      </c>
      <c r="N356" s="208" t="str">
        <f t="shared" si="28"/>
        <v/>
      </c>
      <c r="O356" s="209" t="str">
        <f t="shared" si="29"/>
        <v/>
      </c>
      <c r="P356" s="209" t="str">
        <f t="shared" si="30"/>
        <v/>
      </c>
      <c r="Q356" s="31" t="str">
        <f t="shared" si="31"/>
        <v/>
      </c>
      <c r="R356" s="129" t="s">
        <v>9</v>
      </c>
      <c r="S356" s="128" t="s">
        <v>9</v>
      </c>
      <c r="T356" s="1"/>
    </row>
    <row r="357" spans="1:20" ht="15.75" hidden="1" customHeight="1">
      <c r="A357" s="1" t="str">
        <f t="shared" si="1"/>
        <v/>
      </c>
      <c r="B357" s="268" t="str">
        <f t="shared" si="26"/>
        <v>X</v>
      </c>
      <c r="C357" s="1"/>
      <c r="D357" s="27" t="str">
        <f>IF('ESA Input'!AH322="","",IF('ESA Input'!AH322="Yes",'ESA Input'!B322,"Ineligible"))</f>
        <v/>
      </c>
      <c r="E357" s="242" t="str">
        <f>IF('ESA Input'!AH322="","",'ESA Input'!AH322)</f>
        <v/>
      </c>
      <c r="F357" s="461" t="str">
        <f>IF('ESA Input'!AH322="","",IF('ESA Input'!AH322="YES",'ESA Input'!AG322,""))</f>
        <v/>
      </c>
      <c r="G357" s="462"/>
      <c r="H357" s="201" t="str">
        <f>IF('ESA Input'!AH322="","",IF('ESA Input'!AH322="Yes",'ESA Input'!J322,""))</f>
        <v/>
      </c>
      <c r="I357" s="227" t="str">
        <f>IF('ESA Input'!AH322="","",IF('ESA Input'!AH322="Yes",'ESA Input'!D322,""))</f>
        <v/>
      </c>
      <c r="J357" s="235" t="str">
        <f>IF('ESA Input'!AH322="","",IF('ESA Input'!AH322="Yes",'ESA Input'!E322,""))</f>
        <v/>
      </c>
      <c r="K357" s="29" t="str">
        <f>IF('ESA Input'!AH322="","",IF('ESA Input'!AH322="Yes",'ESA Input'!H322,""))</f>
        <v/>
      </c>
      <c r="L357" s="236" t="str">
        <f>IF('ESA Input'!AH322="","",IF('ESA Input'!AH322="Yes",'ESA Input'!G322,""))</f>
        <v/>
      </c>
      <c r="M357" s="31" t="str">
        <f t="shared" si="27"/>
        <v/>
      </c>
      <c r="N357" s="208" t="str">
        <f t="shared" si="28"/>
        <v/>
      </c>
      <c r="O357" s="209" t="str">
        <f t="shared" si="29"/>
        <v/>
      </c>
      <c r="P357" s="209" t="str">
        <f t="shared" si="30"/>
        <v/>
      </c>
      <c r="Q357" s="31" t="str">
        <f t="shared" si="31"/>
        <v/>
      </c>
      <c r="R357" s="129" t="s">
        <v>9</v>
      </c>
      <c r="S357" s="128" t="s">
        <v>9</v>
      </c>
      <c r="T357" s="1"/>
    </row>
    <row r="358" spans="1:20" ht="15.75" hidden="1" customHeight="1">
      <c r="A358" s="1" t="str">
        <f t="shared" si="1"/>
        <v/>
      </c>
      <c r="B358" s="268" t="str">
        <f t="shared" ref="B358:B421" si="32">IF(Q358&gt;M358,"+",IF(Q358&lt;M358,"-","X"))</f>
        <v>X</v>
      </c>
      <c r="C358" s="1"/>
      <c r="D358" s="27" t="str">
        <f>IF('ESA Input'!AH323="","",IF('ESA Input'!AH323="Yes",'ESA Input'!B323,"Ineligible"))</f>
        <v/>
      </c>
      <c r="E358" s="242" t="str">
        <f>IF('ESA Input'!AH323="","",'ESA Input'!AH323)</f>
        <v/>
      </c>
      <c r="F358" s="461" t="str">
        <f>IF('ESA Input'!AH323="","",IF('ESA Input'!AH323="YES",'ESA Input'!AG323,""))</f>
        <v/>
      </c>
      <c r="G358" s="462"/>
      <c r="H358" s="201" t="str">
        <f>IF('ESA Input'!AH323="","",IF('ESA Input'!AH323="Yes",'ESA Input'!J323,""))</f>
        <v/>
      </c>
      <c r="I358" s="227" t="str">
        <f>IF('ESA Input'!AH323="","",IF('ESA Input'!AH323="Yes",'ESA Input'!D323,""))</f>
        <v/>
      </c>
      <c r="J358" s="235" t="str">
        <f>IF('ESA Input'!AH323="","",IF('ESA Input'!AH323="Yes",'ESA Input'!E323,""))</f>
        <v/>
      </c>
      <c r="K358" s="29" t="str">
        <f>IF('ESA Input'!AH323="","",IF('ESA Input'!AH323="Yes",'ESA Input'!H323,""))</f>
        <v/>
      </c>
      <c r="L358" s="236" t="str">
        <f>IF('ESA Input'!AH323="","",IF('ESA Input'!AH323="Yes",'ESA Input'!G323,""))</f>
        <v/>
      </c>
      <c r="M358" s="31" t="str">
        <f t="shared" si="27"/>
        <v/>
      </c>
      <c r="N358" s="208" t="str">
        <f t="shared" si="28"/>
        <v/>
      </c>
      <c r="O358" s="209" t="str">
        <f t="shared" si="29"/>
        <v/>
      </c>
      <c r="P358" s="209" t="str">
        <f t="shared" si="30"/>
        <v/>
      </c>
      <c r="Q358" s="31" t="str">
        <f t="shared" si="31"/>
        <v/>
      </c>
      <c r="R358" s="129" t="s">
        <v>9</v>
      </c>
      <c r="S358" s="128" t="s">
        <v>9</v>
      </c>
      <c r="T358" s="1"/>
    </row>
    <row r="359" spans="1:20" ht="15.75" hidden="1" customHeight="1">
      <c r="A359" s="1" t="str">
        <f t="shared" si="1"/>
        <v/>
      </c>
      <c r="B359" s="268" t="str">
        <f t="shared" si="32"/>
        <v>X</v>
      </c>
      <c r="C359" s="1"/>
      <c r="D359" s="27" t="str">
        <f>IF('ESA Input'!AH324="","",IF('ESA Input'!AH324="Yes",'ESA Input'!B324,"Ineligible"))</f>
        <v/>
      </c>
      <c r="E359" s="242" t="str">
        <f>IF('ESA Input'!AH324="","",'ESA Input'!AH324)</f>
        <v/>
      </c>
      <c r="F359" s="461" t="str">
        <f>IF('ESA Input'!AH324="","",IF('ESA Input'!AH324="YES",'ESA Input'!AG324,""))</f>
        <v/>
      </c>
      <c r="G359" s="462"/>
      <c r="H359" s="201" t="str">
        <f>IF('ESA Input'!AH324="","",IF('ESA Input'!AH324="Yes",'ESA Input'!J324,""))</f>
        <v/>
      </c>
      <c r="I359" s="227" t="str">
        <f>IF('ESA Input'!AH324="","",IF('ESA Input'!AH324="Yes",'ESA Input'!D324,""))</f>
        <v/>
      </c>
      <c r="J359" s="235" t="str">
        <f>IF('ESA Input'!AH324="","",IF('ESA Input'!AH324="Yes",'ESA Input'!E324,""))</f>
        <v/>
      </c>
      <c r="K359" s="29" t="str">
        <f>IF('ESA Input'!AH324="","",IF('ESA Input'!AH324="Yes",'ESA Input'!H324,""))</f>
        <v/>
      </c>
      <c r="L359" s="236" t="str">
        <f>IF('ESA Input'!AH324="","",IF('ESA Input'!AH324="Yes",'ESA Input'!G324,""))</f>
        <v/>
      </c>
      <c r="M359" s="31" t="str">
        <f t="shared" ref="M359:M422" si="33">IF($D359="","",SUM(J359:L359))</f>
        <v/>
      </c>
      <c r="N359" s="208" t="str">
        <f t="shared" ref="N359:N422" si="34">J359</f>
        <v/>
      </c>
      <c r="O359" s="209" t="str">
        <f t="shared" ref="O359:O422" si="35">K359</f>
        <v/>
      </c>
      <c r="P359" s="209" t="str">
        <f t="shared" ref="P359:P422" si="36">L359</f>
        <v/>
      </c>
      <c r="Q359" s="31" t="str">
        <f t="shared" ref="Q359:Q422" si="37">IF($D359="","",SUM(N359:P359))</f>
        <v/>
      </c>
      <c r="R359" s="129" t="s">
        <v>9</v>
      </c>
      <c r="S359" s="128" t="s">
        <v>9</v>
      </c>
      <c r="T359" s="1"/>
    </row>
    <row r="360" spans="1:20" ht="15.75" hidden="1" customHeight="1">
      <c r="A360" s="1" t="str">
        <f t="shared" si="1"/>
        <v/>
      </c>
      <c r="B360" s="268" t="str">
        <f t="shared" si="32"/>
        <v>X</v>
      </c>
      <c r="C360" s="1"/>
      <c r="D360" s="27" t="str">
        <f>IF('ESA Input'!AH325="","",IF('ESA Input'!AH325="Yes",'ESA Input'!B325,"Ineligible"))</f>
        <v/>
      </c>
      <c r="E360" s="242" t="str">
        <f>IF('ESA Input'!AH325="","",'ESA Input'!AH325)</f>
        <v/>
      </c>
      <c r="F360" s="461" t="str">
        <f>IF('ESA Input'!AH325="","",IF('ESA Input'!AH325="YES",'ESA Input'!AG325,""))</f>
        <v/>
      </c>
      <c r="G360" s="462"/>
      <c r="H360" s="201" t="str">
        <f>IF('ESA Input'!AH325="","",IF('ESA Input'!AH325="Yes",'ESA Input'!J325,""))</f>
        <v/>
      </c>
      <c r="I360" s="227" t="str">
        <f>IF('ESA Input'!AH325="","",IF('ESA Input'!AH325="Yes",'ESA Input'!D325,""))</f>
        <v/>
      </c>
      <c r="J360" s="235" t="str">
        <f>IF('ESA Input'!AH325="","",IF('ESA Input'!AH325="Yes",'ESA Input'!E325,""))</f>
        <v/>
      </c>
      <c r="K360" s="29" t="str">
        <f>IF('ESA Input'!AH325="","",IF('ESA Input'!AH325="Yes",'ESA Input'!H325,""))</f>
        <v/>
      </c>
      <c r="L360" s="236" t="str">
        <f>IF('ESA Input'!AH325="","",IF('ESA Input'!AH325="Yes",'ESA Input'!G325,""))</f>
        <v/>
      </c>
      <c r="M360" s="31" t="str">
        <f t="shared" si="33"/>
        <v/>
      </c>
      <c r="N360" s="208" t="str">
        <f t="shared" si="34"/>
        <v/>
      </c>
      <c r="O360" s="209" t="str">
        <f t="shared" si="35"/>
        <v/>
      </c>
      <c r="P360" s="209" t="str">
        <f t="shared" si="36"/>
        <v/>
      </c>
      <c r="Q360" s="31" t="str">
        <f t="shared" si="37"/>
        <v/>
      </c>
      <c r="R360" s="129" t="s">
        <v>9</v>
      </c>
      <c r="S360" s="128" t="s">
        <v>9</v>
      </c>
      <c r="T360" s="1"/>
    </row>
    <row r="361" spans="1:20" ht="15.75" hidden="1" customHeight="1">
      <c r="A361" s="1" t="str">
        <f t="shared" si="1"/>
        <v/>
      </c>
      <c r="B361" s="268" t="str">
        <f t="shared" si="32"/>
        <v>X</v>
      </c>
      <c r="C361" s="1"/>
      <c r="D361" s="27" t="str">
        <f>IF('ESA Input'!AH326="","",IF('ESA Input'!AH326="Yes",'ESA Input'!B326,"Ineligible"))</f>
        <v/>
      </c>
      <c r="E361" s="242" t="str">
        <f>IF('ESA Input'!AH326="","",'ESA Input'!AH326)</f>
        <v/>
      </c>
      <c r="F361" s="461" t="str">
        <f>IF('ESA Input'!AH326="","",IF('ESA Input'!AH326="YES",'ESA Input'!AG326,""))</f>
        <v/>
      </c>
      <c r="G361" s="462"/>
      <c r="H361" s="201" t="str">
        <f>IF('ESA Input'!AH326="","",IF('ESA Input'!AH326="Yes",'ESA Input'!J326,""))</f>
        <v/>
      </c>
      <c r="I361" s="227" t="str">
        <f>IF('ESA Input'!AH326="","",IF('ESA Input'!AH326="Yes",'ESA Input'!D326,""))</f>
        <v/>
      </c>
      <c r="J361" s="235" t="str">
        <f>IF('ESA Input'!AH326="","",IF('ESA Input'!AH326="Yes",'ESA Input'!E326,""))</f>
        <v/>
      </c>
      <c r="K361" s="29" t="str">
        <f>IF('ESA Input'!AH326="","",IF('ESA Input'!AH326="Yes",'ESA Input'!H326,""))</f>
        <v/>
      </c>
      <c r="L361" s="236" t="str">
        <f>IF('ESA Input'!AH326="","",IF('ESA Input'!AH326="Yes",'ESA Input'!G326,""))</f>
        <v/>
      </c>
      <c r="M361" s="31" t="str">
        <f t="shared" si="33"/>
        <v/>
      </c>
      <c r="N361" s="208" t="str">
        <f t="shared" si="34"/>
        <v/>
      </c>
      <c r="O361" s="209" t="str">
        <f t="shared" si="35"/>
        <v/>
      </c>
      <c r="P361" s="209" t="str">
        <f t="shared" si="36"/>
        <v/>
      </c>
      <c r="Q361" s="31" t="str">
        <f t="shared" si="37"/>
        <v/>
      </c>
      <c r="R361" s="129" t="s">
        <v>9</v>
      </c>
      <c r="S361" s="128" t="s">
        <v>9</v>
      </c>
      <c r="T361" s="1"/>
    </row>
    <row r="362" spans="1:20" ht="15.75" hidden="1" customHeight="1">
      <c r="A362" s="1" t="str">
        <f t="shared" si="1"/>
        <v/>
      </c>
      <c r="B362" s="268" t="str">
        <f t="shared" si="32"/>
        <v>X</v>
      </c>
      <c r="C362" s="1"/>
      <c r="D362" s="27" t="str">
        <f>IF('ESA Input'!AH327="","",IF('ESA Input'!AH327="Yes",'ESA Input'!B327,"Ineligible"))</f>
        <v/>
      </c>
      <c r="E362" s="242" t="str">
        <f>IF('ESA Input'!AH327="","",'ESA Input'!AH327)</f>
        <v/>
      </c>
      <c r="F362" s="461" t="str">
        <f>IF('ESA Input'!AH327="","",IF('ESA Input'!AH327="YES",'ESA Input'!AG327,""))</f>
        <v/>
      </c>
      <c r="G362" s="462"/>
      <c r="H362" s="201" t="str">
        <f>IF('ESA Input'!AH327="","",IF('ESA Input'!AH327="Yes",'ESA Input'!J327,""))</f>
        <v/>
      </c>
      <c r="I362" s="227" t="str">
        <f>IF('ESA Input'!AH327="","",IF('ESA Input'!AH327="Yes",'ESA Input'!D327,""))</f>
        <v/>
      </c>
      <c r="J362" s="235" t="str">
        <f>IF('ESA Input'!AH327="","",IF('ESA Input'!AH327="Yes",'ESA Input'!E327,""))</f>
        <v/>
      </c>
      <c r="K362" s="29" t="str">
        <f>IF('ESA Input'!AH327="","",IF('ESA Input'!AH327="Yes",'ESA Input'!H327,""))</f>
        <v/>
      </c>
      <c r="L362" s="236" t="str">
        <f>IF('ESA Input'!AH327="","",IF('ESA Input'!AH327="Yes",'ESA Input'!G327,""))</f>
        <v/>
      </c>
      <c r="M362" s="31" t="str">
        <f t="shared" si="33"/>
        <v/>
      </c>
      <c r="N362" s="208" t="str">
        <f t="shared" si="34"/>
        <v/>
      </c>
      <c r="O362" s="209" t="str">
        <f t="shared" si="35"/>
        <v/>
      </c>
      <c r="P362" s="209" t="str">
        <f t="shared" si="36"/>
        <v/>
      </c>
      <c r="Q362" s="31" t="str">
        <f t="shared" si="37"/>
        <v/>
      </c>
      <c r="R362" s="129" t="s">
        <v>9</v>
      </c>
      <c r="S362" s="128" t="s">
        <v>9</v>
      </c>
      <c r="T362" s="1"/>
    </row>
    <row r="363" spans="1:20" ht="15.75" hidden="1" customHeight="1">
      <c r="A363" s="1" t="str">
        <f t="shared" si="1"/>
        <v/>
      </c>
      <c r="B363" s="268" t="str">
        <f t="shared" si="32"/>
        <v>X</v>
      </c>
      <c r="C363" s="1"/>
      <c r="D363" s="27" t="str">
        <f>IF('ESA Input'!AH328="","",IF('ESA Input'!AH328="Yes",'ESA Input'!B328,"Ineligible"))</f>
        <v/>
      </c>
      <c r="E363" s="242" t="str">
        <f>IF('ESA Input'!AH328="","",'ESA Input'!AH328)</f>
        <v/>
      </c>
      <c r="F363" s="461" t="str">
        <f>IF('ESA Input'!AH328="","",IF('ESA Input'!AH328="YES",'ESA Input'!AG328,""))</f>
        <v/>
      </c>
      <c r="G363" s="462"/>
      <c r="H363" s="201" t="str">
        <f>IF('ESA Input'!AH328="","",IF('ESA Input'!AH328="Yes",'ESA Input'!J328,""))</f>
        <v/>
      </c>
      <c r="I363" s="227" t="str">
        <f>IF('ESA Input'!AH328="","",IF('ESA Input'!AH328="Yes",'ESA Input'!D328,""))</f>
        <v/>
      </c>
      <c r="J363" s="235" t="str">
        <f>IF('ESA Input'!AH328="","",IF('ESA Input'!AH328="Yes",'ESA Input'!E328,""))</f>
        <v/>
      </c>
      <c r="K363" s="29" t="str">
        <f>IF('ESA Input'!AH328="","",IF('ESA Input'!AH328="Yes",'ESA Input'!H328,""))</f>
        <v/>
      </c>
      <c r="L363" s="236" t="str">
        <f>IF('ESA Input'!AH328="","",IF('ESA Input'!AH328="Yes",'ESA Input'!G328,""))</f>
        <v/>
      </c>
      <c r="M363" s="31" t="str">
        <f t="shared" si="33"/>
        <v/>
      </c>
      <c r="N363" s="208" t="str">
        <f t="shared" si="34"/>
        <v/>
      </c>
      <c r="O363" s="209" t="str">
        <f t="shared" si="35"/>
        <v/>
      </c>
      <c r="P363" s="209" t="str">
        <f t="shared" si="36"/>
        <v/>
      </c>
      <c r="Q363" s="31" t="str">
        <f t="shared" si="37"/>
        <v/>
      </c>
      <c r="R363" s="129" t="s">
        <v>9</v>
      </c>
      <c r="S363" s="128" t="s">
        <v>9</v>
      </c>
      <c r="T363" s="1"/>
    </row>
    <row r="364" spans="1:20" ht="15.75" hidden="1" customHeight="1">
      <c r="A364" s="1" t="str">
        <f t="shared" si="1"/>
        <v/>
      </c>
      <c r="B364" s="268" t="str">
        <f t="shared" si="32"/>
        <v>X</v>
      </c>
      <c r="C364" s="1"/>
      <c r="D364" s="27" t="str">
        <f>IF('ESA Input'!AH329="","",IF('ESA Input'!AH329="Yes",'ESA Input'!B329,"Ineligible"))</f>
        <v/>
      </c>
      <c r="E364" s="242" t="str">
        <f>IF('ESA Input'!AH329="","",'ESA Input'!AH329)</f>
        <v/>
      </c>
      <c r="F364" s="461" t="str">
        <f>IF('ESA Input'!AH329="","",IF('ESA Input'!AH329="YES",'ESA Input'!AG329,""))</f>
        <v/>
      </c>
      <c r="G364" s="462"/>
      <c r="H364" s="201" t="str">
        <f>IF('ESA Input'!AH329="","",IF('ESA Input'!AH329="Yes",'ESA Input'!J329,""))</f>
        <v/>
      </c>
      <c r="I364" s="227" t="str">
        <f>IF('ESA Input'!AH329="","",IF('ESA Input'!AH329="Yes",'ESA Input'!D329,""))</f>
        <v/>
      </c>
      <c r="J364" s="235" t="str">
        <f>IF('ESA Input'!AH329="","",IF('ESA Input'!AH329="Yes",'ESA Input'!E329,""))</f>
        <v/>
      </c>
      <c r="K364" s="29" t="str">
        <f>IF('ESA Input'!AH329="","",IF('ESA Input'!AH329="Yes",'ESA Input'!H329,""))</f>
        <v/>
      </c>
      <c r="L364" s="236" t="str">
        <f>IF('ESA Input'!AH329="","",IF('ESA Input'!AH329="Yes",'ESA Input'!G329,""))</f>
        <v/>
      </c>
      <c r="M364" s="31" t="str">
        <f t="shared" si="33"/>
        <v/>
      </c>
      <c r="N364" s="208" t="str">
        <f t="shared" si="34"/>
        <v/>
      </c>
      <c r="O364" s="209" t="str">
        <f t="shared" si="35"/>
        <v/>
      </c>
      <c r="P364" s="209" t="str">
        <f t="shared" si="36"/>
        <v/>
      </c>
      <c r="Q364" s="31" t="str">
        <f t="shared" si="37"/>
        <v/>
      </c>
      <c r="R364" s="129" t="s">
        <v>9</v>
      </c>
      <c r="S364" s="128" t="s">
        <v>9</v>
      </c>
      <c r="T364" s="1"/>
    </row>
    <row r="365" spans="1:20" ht="15.75" hidden="1" customHeight="1">
      <c r="A365" s="1" t="str">
        <f t="shared" si="1"/>
        <v/>
      </c>
      <c r="B365" s="268" t="str">
        <f t="shared" si="32"/>
        <v>X</v>
      </c>
      <c r="C365" s="1"/>
      <c r="D365" s="27" t="str">
        <f>IF('ESA Input'!AH330="","",IF('ESA Input'!AH330="Yes",'ESA Input'!B330,"Ineligible"))</f>
        <v/>
      </c>
      <c r="E365" s="242" t="str">
        <f>IF('ESA Input'!AH330="","",'ESA Input'!AH330)</f>
        <v/>
      </c>
      <c r="F365" s="461" t="str">
        <f>IF('ESA Input'!AH330="","",IF('ESA Input'!AH330="YES",'ESA Input'!AG330,""))</f>
        <v/>
      </c>
      <c r="G365" s="462"/>
      <c r="H365" s="201" t="str">
        <f>IF('ESA Input'!AH330="","",IF('ESA Input'!AH330="Yes",'ESA Input'!J330,""))</f>
        <v/>
      </c>
      <c r="I365" s="227" t="str">
        <f>IF('ESA Input'!AH330="","",IF('ESA Input'!AH330="Yes",'ESA Input'!D330,""))</f>
        <v/>
      </c>
      <c r="J365" s="235" t="str">
        <f>IF('ESA Input'!AH330="","",IF('ESA Input'!AH330="Yes",'ESA Input'!E330,""))</f>
        <v/>
      </c>
      <c r="K365" s="29" t="str">
        <f>IF('ESA Input'!AH330="","",IF('ESA Input'!AH330="Yes",'ESA Input'!H330,""))</f>
        <v/>
      </c>
      <c r="L365" s="236" t="str">
        <f>IF('ESA Input'!AH330="","",IF('ESA Input'!AH330="Yes",'ESA Input'!G330,""))</f>
        <v/>
      </c>
      <c r="M365" s="31" t="str">
        <f t="shared" si="33"/>
        <v/>
      </c>
      <c r="N365" s="208" t="str">
        <f t="shared" si="34"/>
        <v/>
      </c>
      <c r="O365" s="209" t="str">
        <f t="shared" si="35"/>
        <v/>
      </c>
      <c r="P365" s="209" t="str">
        <f t="shared" si="36"/>
        <v/>
      </c>
      <c r="Q365" s="31" t="str">
        <f t="shared" si="37"/>
        <v/>
      </c>
      <c r="R365" s="129" t="s">
        <v>9</v>
      </c>
      <c r="S365" s="128" t="s">
        <v>9</v>
      </c>
      <c r="T365" s="1"/>
    </row>
    <row r="366" spans="1:20" ht="15.75" hidden="1" customHeight="1">
      <c r="A366" s="1" t="str">
        <f t="shared" si="1"/>
        <v/>
      </c>
      <c r="B366" s="268" t="str">
        <f t="shared" si="32"/>
        <v>X</v>
      </c>
      <c r="C366" s="1"/>
      <c r="D366" s="27" t="str">
        <f>IF('ESA Input'!AH331="","",IF('ESA Input'!AH331="Yes",'ESA Input'!B331,"Ineligible"))</f>
        <v/>
      </c>
      <c r="E366" s="242" t="str">
        <f>IF('ESA Input'!AH331="","",'ESA Input'!AH331)</f>
        <v/>
      </c>
      <c r="F366" s="461" t="str">
        <f>IF('ESA Input'!AH331="","",IF('ESA Input'!AH331="YES",'ESA Input'!AG331,""))</f>
        <v/>
      </c>
      <c r="G366" s="462"/>
      <c r="H366" s="201" t="str">
        <f>IF('ESA Input'!AH331="","",IF('ESA Input'!AH331="Yes",'ESA Input'!J331,""))</f>
        <v/>
      </c>
      <c r="I366" s="227" t="str">
        <f>IF('ESA Input'!AH331="","",IF('ESA Input'!AH331="Yes",'ESA Input'!D331,""))</f>
        <v/>
      </c>
      <c r="J366" s="235" t="str">
        <f>IF('ESA Input'!AH331="","",IF('ESA Input'!AH331="Yes",'ESA Input'!E331,""))</f>
        <v/>
      </c>
      <c r="K366" s="29" t="str">
        <f>IF('ESA Input'!AH331="","",IF('ESA Input'!AH331="Yes",'ESA Input'!H331,""))</f>
        <v/>
      </c>
      <c r="L366" s="236" t="str">
        <f>IF('ESA Input'!AH331="","",IF('ESA Input'!AH331="Yes",'ESA Input'!G331,""))</f>
        <v/>
      </c>
      <c r="M366" s="31" t="str">
        <f t="shared" si="33"/>
        <v/>
      </c>
      <c r="N366" s="208" t="str">
        <f t="shared" si="34"/>
        <v/>
      </c>
      <c r="O366" s="209" t="str">
        <f t="shared" si="35"/>
        <v/>
      </c>
      <c r="P366" s="209" t="str">
        <f t="shared" si="36"/>
        <v/>
      </c>
      <c r="Q366" s="31" t="str">
        <f t="shared" si="37"/>
        <v/>
      </c>
      <c r="R366" s="129" t="s">
        <v>9</v>
      </c>
      <c r="S366" s="128" t="s">
        <v>9</v>
      </c>
      <c r="T366" s="1"/>
    </row>
    <row r="367" spans="1:20" ht="15.75" hidden="1" customHeight="1">
      <c r="A367" s="1" t="str">
        <f t="shared" si="1"/>
        <v/>
      </c>
      <c r="B367" s="268" t="str">
        <f t="shared" si="32"/>
        <v>X</v>
      </c>
      <c r="C367" s="1"/>
      <c r="D367" s="27" t="str">
        <f>IF('ESA Input'!AH332="","",IF('ESA Input'!AH332="Yes",'ESA Input'!B332,"Ineligible"))</f>
        <v/>
      </c>
      <c r="E367" s="242" t="str">
        <f>IF('ESA Input'!AH332="","",'ESA Input'!AH332)</f>
        <v/>
      </c>
      <c r="F367" s="461" t="str">
        <f>IF('ESA Input'!AH332="","",IF('ESA Input'!AH332="YES",'ESA Input'!AG332,""))</f>
        <v/>
      </c>
      <c r="G367" s="462"/>
      <c r="H367" s="201" t="str">
        <f>IF('ESA Input'!AH332="","",IF('ESA Input'!AH332="Yes",'ESA Input'!J332,""))</f>
        <v/>
      </c>
      <c r="I367" s="227" t="str">
        <f>IF('ESA Input'!AH332="","",IF('ESA Input'!AH332="Yes",'ESA Input'!D332,""))</f>
        <v/>
      </c>
      <c r="J367" s="235" t="str">
        <f>IF('ESA Input'!AH332="","",IF('ESA Input'!AH332="Yes",'ESA Input'!E332,""))</f>
        <v/>
      </c>
      <c r="K367" s="29" t="str">
        <f>IF('ESA Input'!AH332="","",IF('ESA Input'!AH332="Yes",'ESA Input'!H332,""))</f>
        <v/>
      </c>
      <c r="L367" s="236" t="str">
        <f>IF('ESA Input'!AH332="","",IF('ESA Input'!AH332="Yes",'ESA Input'!G332,""))</f>
        <v/>
      </c>
      <c r="M367" s="31" t="str">
        <f t="shared" si="33"/>
        <v/>
      </c>
      <c r="N367" s="208" t="str">
        <f t="shared" si="34"/>
        <v/>
      </c>
      <c r="O367" s="209" t="str">
        <f t="shared" si="35"/>
        <v/>
      </c>
      <c r="P367" s="209" t="str">
        <f t="shared" si="36"/>
        <v/>
      </c>
      <c r="Q367" s="31" t="str">
        <f t="shared" si="37"/>
        <v/>
      </c>
      <c r="R367" s="129" t="s">
        <v>9</v>
      </c>
      <c r="S367" s="128" t="s">
        <v>9</v>
      </c>
      <c r="T367" s="1"/>
    </row>
    <row r="368" spans="1:20" ht="15.75" hidden="1" customHeight="1">
      <c r="A368" s="1" t="str">
        <f t="shared" si="1"/>
        <v/>
      </c>
      <c r="B368" s="268" t="str">
        <f t="shared" si="32"/>
        <v>X</v>
      </c>
      <c r="C368" s="1"/>
      <c r="D368" s="27" t="str">
        <f>IF('ESA Input'!AH333="","",IF('ESA Input'!AH333="Yes",'ESA Input'!B333,"Ineligible"))</f>
        <v/>
      </c>
      <c r="E368" s="242" t="str">
        <f>IF('ESA Input'!AH333="","",'ESA Input'!AH333)</f>
        <v/>
      </c>
      <c r="F368" s="461" t="str">
        <f>IF('ESA Input'!AH333="","",IF('ESA Input'!AH333="YES",'ESA Input'!AG333,""))</f>
        <v/>
      </c>
      <c r="G368" s="462"/>
      <c r="H368" s="201" t="str">
        <f>IF('ESA Input'!AH333="","",IF('ESA Input'!AH333="Yes",'ESA Input'!J333,""))</f>
        <v/>
      </c>
      <c r="I368" s="227" t="str">
        <f>IF('ESA Input'!AH333="","",IF('ESA Input'!AH333="Yes",'ESA Input'!D333,""))</f>
        <v/>
      </c>
      <c r="J368" s="235" t="str">
        <f>IF('ESA Input'!AH333="","",IF('ESA Input'!AH333="Yes",'ESA Input'!E333,""))</f>
        <v/>
      </c>
      <c r="K368" s="29" t="str">
        <f>IF('ESA Input'!AH333="","",IF('ESA Input'!AH333="Yes",'ESA Input'!H333,""))</f>
        <v/>
      </c>
      <c r="L368" s="236" t="str">
        <f>IF('ESA Input'!AH333="","",IF('ESA Input'!AH333="Yes",'ESA Input'!G333,""))</f>
        <v/>
      </c>
      <c r="M368" s="31" t="str">
        <f t="shared" si="33"/>
        <v/>
      </c>
      <c r="N368" s="208" t="str">
        <f t="shared" si="34"/>
        <v/>
      </c>
      <c r="O368" s="209" t="str">
        <f t="shared" si="35"/>
        <v/>
      </c>
      <c r="P368" s="209" t="str">
        <f t="shared" si="36"/>
        <v/>
      </c>
      <c r="Q368" s="31" t="str">
        <f t="shared" si="37"/>
        <v/>
      </c>
      <c r="R368" s="129" t="s">
        <v>9</v>
      </c>
      <c r="S368" s="128" t="s">
        <v>9</v>
      </c>
      <c r="T368" s="1"/>
    </row>
    <row r="369" spans="1:20" ht="15.75" hidden="1" customHeight="1">
      <c r="A369" s="1" t="str">
        <f t="shared" si="1"/>
        <v/>
      </c>
      <c r="B369" s="268" t="str">
        <f t="shared" si="32"/>
        <v>X</v>
      </c>
      <c r="C369" s="1"/>
      <c r="D369" s="27" t="str">
        <f>IF('ESA Input'!AH334="","",IF('ESA Input'!AH334="Yes",'ESA Input'!B334,"Ineligible"))</f>
        <v/>
      </c>
      <c r="E369" s="242" t="str">
        <f>IF('ESA Input'!AH334="","",'ESA Input'!AH334)</f>
        <v/>
      </c>
      <c r="F369" s="461" t="str">
        <f>IF('ESA Input'!AH334="","",IF('ESA Input'!AH334="YES",'ESA Input'!AG334,""))</f>
        <v/>
      </c>
      <c r="G369" s="462"/>
      <c r="H369" s="201" t="str">
        <f>IF('ESA Input'!AH334="","",IF('ESA Input'!AH334="Yes",'ESA Input'!J334,""))</f>
        <v/>
      </c>
      <c r="I369" s="227" t="str">
        <f>IF('ESA Input'!AH334="","",IF('ESA Input'!AH334="Yes",'ESA Input'!D334,""))</f>
        <v/>
      </c>
      <c r="J369" s="235" t="str">
        <f>IF('ESA Input'!AH334="","",IF('ESA Input'!AH334="Yes",'ESA Input'!E334,""))</f>
        <v/>
      </c>
      <c r="K369" s="29" t="str">
        <f>IF('ESA Input'!AH334="","",IF('ESA Input'!AH334="Yes",'ESA Input'!H334,""))</f>
        <v/>
      </c>
      <c r="L369" s="236" t="str">
        <f>IF('ESA Input'!AH334="","",IF('ESA Input'!AH334="Yes",'ESA Input'!G334,""))</f>
        <v/>
      </c>
      <c r="M369" s="31" t="str">
        <f t="shared" si="33"/>
        <v/>
      </c>
      <c r="N369" s="208" t="str">
        <f t="shared" si="34"/>
        <v/>
      </c>
      <c r="O369" s="209" t="str">
        <f t="shared" si="35"/>
        <v/>
      </c>
      <c r="P369" s="209" t="str">
        <f t="shared" si="36"/>
        <v/>
      </c>
      <c r="Q369" s="31" t="str">
        <f t="shared" si="37"/>
        <v/>
      </c>
      <c r="R369" s="129" t="s">
        <v>9</v>
      </c>
      <c r="S369" s="128" t="s">
        <v>9</v>
      </c>
      <c r="T369" s="1"/>
    </row>
    <row r="370" spans="1:20" ht="15.75" hidden="1" customHeight="1">
      <c r="A370" s="1" t="str">
        <f t="shared" si="1"/>
        <v/>
      </c>
      <c r="B370" s="268" t="str">
        <f t="shared" si="32"/>
        <v>X</v>
      </c>
      <c r="C370" s="1"/>
      <c r="D370" s="27" t="str">
        <f>IF('ESA Input'!AH335="","",IF('ESA Input'!AH335="Yes",'ESA Input'!B335,"Ineligible"))</f>
        <v/>
      </c>
      <c r="E370" s="242" t="str">
        <f>IF('ESA Input'!AH335="","",'ESA Input'!AH335)</f>
        <v/>
      </c>
      <c r="F370" s="461" t="str">
        <f>IF('ESA Input'!AH335="","",IF('ESA Input'!AH335="YES",'ESA Input'!AG335,""))</f>
        <v/>
      </c>
      <c r="G370" s="462"/>
      <c r="H370" s="201" t="str">
        <f>IF('ESA Input'!AH335="","",IF('ESA Input'!AH335="Yes",'ESA Input'!J335,""))</f>
        <v/>
      </c>
      <c r="I370" s="227" t="str">
        <f>IF('ESA Input'!AH335="","",IF('ESA Input'!AH335="Yes",'ESA Input'!D335,""))</f>
        <v/>
      </c>
      <c r="J370" s="235" t="str">
        <f>IF('ESA Input'!AH335="","",IF('ESA Input'!AH335="Yes",'ESA Input'!E335,""))</f>
        <v/>
      </c>
      <c r="K370" s="29" t="str">
        <f>IF('ESA Input'!AH335="","",IF('ESA Input'!AH335="Yes",'ESA Input'!H335,""))</f>
        <v/>
      </c>
      <c r="L370" s="236" t="str">
        <f>IF('ESA Input'!AH335="","",IF('ESA Input'!AH335="Yes",'ESA Input'!G335,""))</f>
        <v/>
      </c>
      <c r="M370" s="31" t="str">
        <f t="shared" si="33"/>
        <v/>
      </c>
      <c r="N370" s="208" t="str">
        <f t="shared" si="34"/>
        <v/>
      </c>
      <c r="O370" s="209" t="str">
        <f t="shared" si="35"/>
        <v/>
      </c>
      <c r="P370" s="209" t="str">
        <f t="shared" si="36"/>
        <v/>
      </c>
      <c r="Q370" s="31" t="str">
        <f t="shared" si="37"/>
        <v/>
      </c>
      <c r="R370" s="129" t="s">
        <v>9</v>
      </c>
      <c r="S370" s="128" t="s">
        <v>9</v>
      </c>
      <c r="T370" s="1"/>
    </row>
    <row r="371" spans="1:20" ht="15.75" hidden="1" customHeight="1">
      <c r="A371" s="1" t="str">
        <f t="shared" si="1"/>
        <v/>
      </c>
      <c r="B371" s="268" t="str">
        <f t="shared" si="32"/>
        <v>X</v>
      </c>
      <c r="C371" s="1"/>
      <c r="D371" s="27" t="str">
        <f>IF('ESA Input'!AH336="","",IF('ESA Input'!AH336="Yes",'ESA Input'!B336,"Ineligible"))</f>
        <v/>
      </c>
      <c r="E371" s="242" t="str">
        <f>IF('ESA Input'!AH336="","",'ESA Input'!AH336)</f>
        <v/>
      </c>
      <c r="F371" s="461" t="str">
        <f>IF('ESA Input'!AH336="","",IF('ESA Input'!AH336="YES",'ESA Input'!AG336,""))</f>
        <v/>
      </c>
      <c r="G371" s="462"/>
      <c r="H371" s="201" t="str">
        <f>IF('ESA Input'!AH336="","",IF('ESA Input'!AH336="Yes",'ESA Input'!J336,""))</f>
        <v/>
      </c>
      <c r="I371" s="227" t="str">
        <f>IF('ESA Input'!AH336="","",IF('ESA Input'!AH336="Yes",'ESA Input'!D336,""))</f>
        <v/>
      </c>
      <c r="J371" s="235" t="str">
        <f>IF('ESA Input'!AH336="","",IF('ESA Input'!AH336="Yes",'ESA Input'!E336,""))</f>
        <v/>
      </c>
      <c r="K371" s="29" t="str">
        <f>IF('ESA Input'!AH336="","",IF('ESA Input'!AH336="Yes",'ESA Input'!H336,""))</f>
        <v/>
      </c>
      <c r="L371" s="236" t="str">
        <f>IF('ESA Input'!AH336="","",IF('ESA Input'!AH336="Yes",'ESA Input'!G336,""))</f>
        <v/>
      </c>
      <c r="M371" s="31" t="str">
        <f t="shared" si="33"/>
        <v/>
      </c>
      <c r="N371" s="208" t="str">
        <f t="shared" si="34"/>
        <v/>
      </c>
      <c r="O371" s="209" t="str">
        <f t="shared" si="35"/>
        <v/>
      </c>
      <c r="P371" s="209" t="str">
        <f t="shared" si="36"/>
        <v/>
      </c>
      <c r="Q371" s="31" t="str">
        <f t="shared" si="37"/>
        <v/>
      </c>
      <c r="R371" s="129" t="s">
        <v>9</v>
      </c>
      <c r="S371" s="128" t="s">
        <v>9</v>
      </c>
      <c r="T371" s="1"/>
    </row>
    <row r="372" spans="1:20" ht="15.75" hidden="1" customHeight="1">
      <c r="A372" s="1" t="str">
        <f t="shared" si="1"/>
        <v/>
      </c>
      <c r="B372" s="268" t="str">
        <f t="shared" si="32"/>
        <v>X</v>
      </c>
      <c r="C372" s="1"/>
      <c r="D372" s="27" t="str">
        <f>IF('ESA Input'!AH337="","",IF('ESA Input'!AH337="Yes",'ESA Input'!B337,"Ineligible"))</f>
        <v/>
      </c>
      <c r="E372" s="242" t="str">
        <f>IF('ESA Input'!AH337="","",'ESA Input'!AH337)</f>
        <v/>
      </c>
      <c r="F372" s="461" t="str">
        <f>IF('ESA Input'!AH337="","",IF('ESA Input'!AH337="YES",'ESA Input'!AG337,""))</f>
        <v/>
      </c>
      <c r="G372" s="462"/>
      <c r="H372" s="201" t="str">
        <f>IF('ESA Input'!AH337="","",IF('ESA Input'!AH337="Yes",'ESA Input'!J337,""))</f>
        <v/>
      </c>
      <c r="I372" s="227" t="str">
        <f>IF('ESA Input'!AH337="","",IF('ESA Input'!AH337="Yes",'ESA Input'!D337,""))</f>
        <v/>
      </c>
      <c r="J372" s="235" t="str">
        <f>IF('ESA Input'!AH337="","",IF('ESA Input'!AH337="Yes",'ESA Input'!E337,""))</f>
        <v/>
      </c>
      <c r="K372" s="29" t="str">
        <f>IF('ESA Input'!AH337="","",IF('ESA Input'!AH337="Yes",'ESA Input'!H337,""))</f>
        <v/>
      </c>
      <c r="L372" s="236" t="str">
        <f>IF('ESA Input'!AH337="","",IF('ESA Input'!AH337="Yes",'ESA Input'!G337,""))</f>
        <v/>
      </c>
      <c r="M372" s="31" t="str">
        <f t="shared" si="33"/>
        <v/>
      </c>
      <c r="N372" s="208" t="str">
        <f t="shared" si="34"/>
        <v/>
      </c>
      <c r="O372" s="209" t="str">
        <f t="shared" si="35"/>
        <v/>
      </c>
      <c r="P372" s="209" t="str">
        <f t="shared" si="36"/>
        <v/>
      </c>
      <c r="Q372" s="31" t="str">
        <f t="shared" si="37"/>
        <v/>
      </c>
      <c r="R372" s="129" t="s">
        <v>9</v>
      </c>
      <c r="S372" s="128" t="s">
        <v>9</v>
      </c>
      <c r="T372" s="1"/>
    </row>
    <row r="373" spans="1:20" ht="15.75" hidden="1" customHeight="1">
      <c r="A373" s="1" t="str">
        <f t="shared" si="1"/>
        <v/>
      </c>
      <c r="B373" s="268" t="str">
        <f t="shared" si="32"/>
        <v>X</v>
      </c>
      <c r="C373" s="1"/>
      <c r="D373" s="27" t="str">
        <f>IF('ESA Input'!AH338="","",IF('ESA Input'!AH338="Yes",'ESA Input'!B338,"Ineligible"))</f>
        <v/>
      </c>
      <c r="E373" s="242" t="str">
        <f>IF('ESA Input'!AH338="","",'ESA Input'!AH338)</f>
        <v/>
      </c>
      <c r="F373" s="461" t="str">
        <f>IF('ESA Input'!AH338="","",IF('ESA Input'!AH338="YES",'ESA Input'!AG338,""))</f>
        <v/>
      </c>
      <c r="G373" s="462"/>
      <c r="H373" s="201" t="str">
        <f>IF('ESA Input'!AH338="","",IF('ESA Input'!AH338="Yes",'ESA Input'!J338,""))</f>
        <v/>
      </c>
      <c r="I373" s="227" t="str">
        <f>IF('ESA Input'!AH338="","",IF('ESA Input'!AH338="Yes",'ESA Input'!D338,""))</f>
        <v/>
      </c>
      <c r="J373" s="235" t="str">
        <f>IF('ESA Input'!AH338="","",IF('ESA Input'!AH338="Yes",'ESA Input'!E338,""))</f>
        <v/>
      </c>
      <c r="K373" s="29" t="str">
        <f>IF('ESA Input'!AH338="","",IF('ESA Input'!AH338="Yes",'ESA Input'!H338,""))</f>
        <v/>
      </c>
      <c r="L373" s="236" t="str">
        <f>IF('ESA Input'!AH338="","",IF('ESA Input'!AH338="Yes",'ESA Input'!G338,""))</f>
        <v/>
      </c>
      <c r="M373" s="31" t="str">
        <f t="shared" si="33"/>
        <v/>
      </c>
      <c r="N373" s="208" t="str">
        <f t="shared" si="34"/>
        <v/>
      </c>
      <c r="O373" s="209" t="str">
        <f t="shared" si="35"/>
        <v/>
      </c>
      <c r="P373" s="209" t="str">
        <f t="shared" si="36"/>
        <v/>
      </c>
      <c r="Q373" s="31" t="str">
        <f t="shared" si="37"/>
        <v/>
      </c>
      <c r="R373" s="129" t="s">
        <v>9</v>
      </c>
      <c r="S373" s="128" t="s">
        <v>9</v>
      </c>
      <c r="T373" s="1"/>
    </row>
    <row r="374" spans="1:20" ht="15.75" hidden="1" customHeight="1">
      <c r="A374" s="1" t="str">
        <f t="shared" si="1"/>
        <v/>
      </c>
      <c r="B374" s="268" t="str">
        <f t="shared" si="32"/>
        <v>X</v>
      </c>
      <c r="C374" s="1"/>
      <c r="D374" s="27" t="str">
        <f>IF('ESA Input'!AH339="","",IF('ESA Input'!AH339="Yes",'ESA Input'!B339,"Ineligible"))</f>
        <v/>
      </c>
      <c r="E374" s="242" t="str">
        <f>IF('ESA Input'!AH339="","",'ESA Input'!AH339)</f>
        <v/>
      </c>
      <c r="F374" s="461" t="str">
        <f>IF('ESA Input'!AH339="","",IF('ESA Input'!AH339="YES",'ESA Input'!AG339,""))</f>
        <v/>
      </c>
      <c r="G374" s="462"/>
      <c r="H374" s="201" t="str">
        <f>IF('ESA Input'!AH339="","",IF('ESA Input'!AH339="Yes",'ESA Input'!J339,""))</f>
        <v/>
      </c>
      <c r="I374" s="227" t="str">
        <f>IF('ESA Input'!AH339="","",IF('ESA Input'!AH339="Yes",'ESA Input'!D339,""))</f>
        <v/>
      </c>
      <c r="J374" s="235" t="str">
        <f>IF('ESA Input'!AH339="","",IF('ESA Input'!AH339="Yes",'ESA Input'!E339,""))</f>
        <v/>
      </c>
      <c r="K374" s="29" t="str">
        <f>IF('ESA Input'!AH339="","",IF('ESA Input'!AH339="Yes",'ESA Input'!H339,""))</f>
        <v/>
      </c>
      <c r="L374" s="236" t="str">
        <f>IF('ESA Input'!AH339="","",IF('ESA Input'!AH339="Yes",'ESA Input'!G339,""))</f>
        <v/>
      </c>
      <c r="M374" s="31" t="str">
        <f t="shared" si="33"/>
        <v/>
      </c>
      <c r="N374" s="208" t="str">
        <f t="shared" si="34"/>
        <v/>
      </c>
      <c r="O374" s="209" t="str">
        <f t="shared" si="35"/>
        <v/>
      </c>
      <c r="P374" s="209" t="str">
        <f t="shared" si="36"/>
        <v/>
      </c>
      <c r="Q374" s="31" t="str">
        <f t="shared" si="37"/>
        <v/>
      </c>
      <c r="R374" s="129" t="s">
        <v>9</v>
      </c>
      <c r="S374" s="128" t="s">
        <v>9</v>
      </c>
      <c r="T374" s="1"/>
    </row>
    <row r="375" spans="1:20" ht="15.75" hidden="1" customHeight="1">
      <c r="A375" s="1" t="str">
        <f t="shared" si="1"/>
        <v/>
      </c>
      <c r="B375" s="268" t="str">
        <f t="shared" si="32"/>
        <v>X</v>
      </c>
      <c r="C375" s="1"/>
      <c r="D375" s="27" t="str">
        <f>IF('ESA Input'!AH340="","",IF('ESA Input'!AH340="Yes",'ESA Input'!B340,"Ineligible"))</f>
        <v/>
      </c>
      <c r="E375" s="242" t="str">
        <f>IF('ESA Input'!AH340="","",'ESA Input'!AH340)</f>
        <v/>
      </c>
      <c r="F375" s="461" t="str">
        <f>IF('ESA Input'!AH340="","",IF('ESA Input'!AH340="YES",'ESA Input'!AG340,""))</f>
        <v/>
      </c>
      <c r="G375" s="462"/>
      <c r="H375" s="201" t="str">
        <f>IF('ESA Input'!AH340="","",IF('ESA Input'!AH340="Yes",'ESA Input'!J340,""))</f>
        <v/>
      </c>
      <c r="I375" s="227" t="str">
        <f>IF('ESA Input'!AH340="","",IF('ESA Input'!AH340="Yes",'ESA Input'!D340,""))</f>
        <v/>
      </c>
      <c r="J375" s="235" t="str">
        <f>IF('ESA Input'!AH340="","",IF('ESA Input'!AH340="Yes",'ESA Input'!E340,""))</f>
        <v/>
      </c>
      <c r="K375" s="29" t="str">
        <f>IF('ESA Input'!AH340="","",IF('ESA Input'!AH340="Yes",'ESA Input'!H340,""))</f>
        <v/>
      </c>
      <c r="L375" s="236" t="str">
        <f>IF('ESA Input'!AH340="","",IF('ESA Input'!AH340="Yes",'ESA Input'!G340,""))</f>
        <v/>
      </c>
      <c r="M375" s="31" t="str">
        <f t="shared" si="33"/>
        <v/>
      </c>
      <c r="N375" s="208" t="str">
        <f t="shared" si="34"/>
        <v/>
      </c>
      <c r="O375" s="209" t="str">
        <f t="shared" si="35"/>
        <v/>
      </c>
      <c r="P375" s="209" t="str">
        <f t="shared" si="36"/>
        <v/>
      </c>
      <c r="Q375" s="31" t="str">
        <f t="shared" si="37"/>
        <v/>
      </c>
      <c r="R375" s="129" t="s">
        <v>9</v>
      </c>
      <c r="S375" s="128" t="s">
        <v>9</v>
      </c>
      <c r="T375" s="1"/>
    </row>
    <row r="376" spans="1:20" ht="15.75" hidden="1" customHeight="1">
      <c r="A376" s="1" t="str">
        <f t="shared" si="1"/>
        <v/>
      </c>
      <c r="B376" s="268" t="str">
        <f t="shared" si="32"/>
        <v>X</v>
      </c>
      <c r="C376" s="1"/>
      <c r="D376" s="27" t="str">
        <f>IF('ESA Input'!AH341="","",IF('ESA Input'!AH341="Yes",'ESA Input'!B341,"Ineligible"))</f>
        <v/>
      </c>
      <c r="E376" s="242" t="str">
        <f>IF('ESA Input'!AH341="","",'ESA Input'!AH341)</f>
        <v/>
      </c>
      <c r="F376" s="461" t="str">
        <f>IF('ESA Input'!AH341="","",IF('ESA Input'!AH341="YES",'ESA Input'!AG341,""))</f>
        <v/>
      </c>
      <c r="G376" s="462"/>
      <c r="H376" s="201" t="str">
        <f>IF('ESA Input'!AH341="","",IF('ESA Input'!AH341="Yes",'ESA Input'!J341,""))</f>
        <v/>
      </c>
      <c r="I376" s="227" t="str">
        <f>IF('ESA Input'!AH341="","",IF('ESA Input'!AH341="Yes",'ESA Input'!D341,""))</f>
        <v/>
      </c>
      <c r="J376" s="235" t="str">
        <f>IF('ESA Input'!AH341="","",IF('ESA Input'!AH341="Yes",'ESA Input'!E341,""))</f>
        <v/>
      </c>
      <c r="K376" s="29" t="str">
        <f>IF('ESA Input'!AH341="","",IF('ESA Input'!AH341="Yes",'ESA Input'!H341,""))</f>
        <v/>
      </c>
      <c r="L376" s="236" t="str">
        <f>IF('ESA Input'!AH341="","",IF('ESA Input'!AH341="Yes",'ESA Input'!G341,""))</f>
        <v/>
      </c>
      <c r="M376" s="31" t="str">
        <f t="shared" si="33"/>
        <v/>
      </c>
      <c r="N376" s="208" t="str">
        <f t="shared" si="34"/>
        <v/>
      </c>
      <c r="O376" s="209" t="str">
        <f t="shared" si="35"/>
        <v/>
      </c>
      <c r="P376" s="209" t="str">
        <f t="shared" si="36"/>
        <v/>
      </c>
      <c r="Q376" s="31" t="str">
        <f t="shared" si="37"/>
        <v/>
      </c>
      <c r="R376" s="129" t="s">
        <v>9</v>
      </c>
      <c r="S376" s="128" t="s">
        <v>9</v>
      </c>
      <c r="T376" s="1"/>
    </row>
    <row r="377" spans="1:20" ht="15.75" hidden="1" customHeight="1">
      <c r="A377" s="1" t="str">
        <f t="shared" si="1"/>
        <v/>
      </c>
      <c r="B377" s="268" t="str">
        <f t="shared" si="32"/>
        <v>X</v>
      </c>
      <c r="C377" s="1"/>
      <c r="D377" s="27" t="str">
        <f>IF('ESA Input'!AH342="","",IF('ESA Input'!AH342="Yes",'ESA Input'!B342,"Ineligible"))</f>
        <v/>
      </c>
      <c r="E377" s="242" t="str">
        <f>IF('ESA Input'!AH342="","",'ESA Input'!AH342)</f>
        <v/>
      </c>
      <c r="F377" s="461" t="str">
        <f>IF('ESA Input'!AH342="","",IF('ESA Input'!AH342="YES",'ESA Input'!AG342,""))</f>
        <v/>
      </c>
      <c r="G377" s="462"/>
      <c r="H377" s="201" t="str">
        <f>IF('ESA Input'!AH342="","",IF('ESA Input'!AH342="Yes",'ESA Input'!J342,""))</f>
        <v/>
      </c>
      <c r="I377" s="227" t="str">
        <f>IF('ESA Input'!AH342="","",IF('ESA Input'!AH342="Yes",'ESA Input'!D342,""))</f>
        <v/>
      </c>
      <c r="J377" s="235" t="str">
        <f>IF('ESA Input'!AH342="","",IF('ESA Input'!AH342="Yes",'ESA Input'!E342,""))</f>
        <v/>
      </c>
      <c r="K377" s="29" t="str">
        <f>IF('ESA Input'!AH342="","",IF('ESA Input'!AH342="Yes",'ESA Input'!H342,""))</f>
        <v/>
      </c>
      <c r="L377" s="236" t="str">
        <f>IF('ESA Input'!AH342="","",IF('ESA Input'!AH342="Yes",'ESA Input'!G342,""))</f>
        <v/>
      </c>
      <c r="M377" s="31" t="str">
        <f t="shared" si="33"/>
        <v/>
      </c>
      <c r="N377" s="208" t="str">
        <f t="shared" si="34"/>
        <v/>
      </c>
      <c r="O377" s="209" t="str">
        <f t="shared" si="35"/>
        <v/>
      </c>
      <c r="P377" s="209" t="str">
        <f t="shared" si="36"/>
        <v/>
      </c>
      <c r="Q377" s="31" t="str">
        <f t="shared" si="37"/>
        <v/>
      </c>
      <c r="R377" s="129" t="s">
        <v>9</v>
      </c>
      <c r="S377" s="128" t="s">
        <v>9</v>
      </c>
      <c r="T377" s="1"/>
    </row>
    <row r="378" spans="1:20" ht="15.75" hidden="1" customHeight="1">
      <c r="A378" s="1" t="str">
        <f t="shared" si="1"/>
        <v/>
      </c>
      <c r="B378" s="268" t="str">
        <f t="shared" si="32"/>
        <v>X</v>
      </c>
      <c r="C378" s="1"/>
      <c r="D378" s="27" t="str">
        <f>IF('ESA Input'!AH343="","",IF('ESA Input'!AH343="Yes",'ESA Input'!B343,"Ineligible"))</f>
        <v/>
      </c>
      <c r="E378" s="242" t="str">
        <f>IF('ESA Input'!AH343="","",'ESA Input'!AH343)</f>
        <v/>
      </c>
      <c r="F378" s="461" t="str">
        <f>IF('ESA Input'!AH343="","",IF('ESA Input'!AH343="YES",'ESA Input'!AG343,""))</f>
        <v/>
      </c>
      <c r="G378" s="462"/>
      <c r="H378" s="201" t="str">
        <f>IF('ESA Input'!AH343="","",IF('ESA Input'!AH343="Yes",'ESA Input'!J343,""))</f>
        <v/>
      </c>
      <c r="I378" s="227" t="str">
        <f>IF('ESA Input'!AH343="","",IF('ESA Input'!AH343="Yes",'ESA Input'!D343,""))</f>
        <v/>
      </c>
      <c r="J378" s="235" t="str">
        <f>IF('ESA Input'!AH343="","",IF('ESA Input'!AH343="Yes",'ESA Input'!E343,""))</f>
        <v/>
      </c>
      <c r="K378" s="29" t="str">
        <f>IF('ESA Input'!AH343="","",IF('ESA Input'!AH343="Yes",'ESA Input'!H343,""))</f>
        <v/>
      </c>
      <c r="L378" s="236" t="str">
        <f>IF('ESA Input'!AH343="","",IF('ESA Input'!AH343="Yes",'ESA Input'!G343,""))</f>
        <v/>
      </c>
      <c r="M378" s="31" t="str">
        <f t="shared" si="33"/>
        <v/>
      </c>
      <c r="N378" s="208" t="str">
        <f t="shared" si="34"/>
        <v/>
      </c>
      <c r="O378" s="209" t="str">
        <f t="shared" si="35"/>
        <v/>
      </c>
      <c r="P378" s="209" t="str">
        <f t="shared" si="36"/>
        <v/>
      </c>
      <c r="Q378" s="31" t="str">
        <f t="shared" si="37"/>
        <v/>
      </c>
      <c r="R378" s="129" t="s">
        <v>9</v>
      </c>
      <c r="S378" s="128" t="s">
        <v>9</v>
      </c>
      <c r="T378" s="1"/>
    </row>
    <row r="379" spans="1:20" ht="15.75" hidden="1" customHeight="1">
      <c r="A379" s="1" t="str">
        <f t="shared" si="1"/>
        <v/>
      </c>
      <c r="B379" s="268" t="str">
        <f t="shared" si="32"/>
        <v>X</v>
      </c>
      <c r="C379" s="1"/>
      <c r="D379" s="27" t="str">
        <f>IF('ESA Input'!AH344="","",IF('ESA Input'!AH344="Yes",'ESA Input'!B344,"Ineligible"))</f>
        <v/>
      </c>
      <c r="E379" s="242" t="str">
        <f>IF('ESA Input'!AH344="","",'ESA Input'!AH344)</f>
        <v/>
      </c>
      <c r="F379" s="461" t="str">
        <f>IF('ESA Input'!AH344="","",IF('ESA Input'!AH344="YES",'ESA Input'!AG344,""))</f>
        <v/>
      </c>
      <c r="G379" s="462"/>
      <c r="H379" s="201" t="str">
        <f>IF('ESA Input'!AH344="","",IF('ESA Input'!AH344="Yes",'ESA Input'!J344,""))</f>
        <v/>
      </c>
      <c r="I379" s="227" t="str">
        <f>IF('ESA Input'!AH344="","",IF('ESA Input'!AH344="Yes",'ESA Input'!D344,""))</f>
        <v/>
      </c>
      <c r="J379" s="235" t="str">
        <f>IF('ESA Input'!AH344="","",IF('ESA Input'!AH344="Yes",'ESA Input'!E344,""))</f>
        <v/>
      </c>
      <c r="K379" s="29" t="str">
        <f>IF('ESA Input'!AH344="","",IF('ESA Input'!AH344="Yes",'ESA Input'!H344,""))</f>
        <v/>
      </c>
      <c r="L379" s="236" t="str">
        <f>IF('ESA Input'!AH344="","",IF('ESA Input'!AH344="Yes",'ESA Input'!G344,""))</f>
        <v/>
      </c>
      <c r="M379" s="31" t="str">
        <f t="shared" si="33"/>
        <v/>
      </c>
      <c r="N379" s="208" t="str">
        <f t="shared" si="34"/>
        <v/>
      </c>
      <c r="O379" s="209" t="str">
        <f t="shared" si="35"/>
        <v/>
      </c>
      <c r="P379" s="209" t="str">
        <f t="shared" si="36"/>
        <v/>
      </c>
      <c r="Q379" s="31" t="str">
        <f t="shared" si="37"/>
        <v/>
      </c>
      <c r="R379" s="129" t="s">
        <v>9</v>
      </c>
      <c r="S379" s="128" t="s">
        <v>9</v>
      </c>
      <c r="T379" s="1"/>
    </row>
    <row r="380" spans="1:20" ht="15.75" hidden="1" customHeight="1">
      <c r="A380" s="1" t="str">
        <f t="shared" si="1"/>
        <v/>
      </c>
      <c r="B380" s="268" t="str">
        <f t="shared" si="32"/>
        <v>X</v>
      </c>
      <c r="C380" s="1"/>
      <c r="D380" s="27" t="str">
        <f>IF('ESA Input'!AH345="","",IF('ESA Input'!AH345="Yes",'ESA Input'!B345,"Ineligible"))</f>
        <v/>
      </c>
      <c r="E380" s="242" t="str">
        <f>IF('ESA Input'!AH345="","",'ESA Input'!AH345)</f>
        <v/>
      </c>
      <c r="F380" s="461" t="str">
        <f>IF('ESA Input'!AH345="","",IF('ESA Input'!AH345="YES",'ESA Input'!AG345,""))</f>
        <v/>
      </c>
      <c r="G380" s="462"/>
      <c r="H380" s="201" t="str">
        <f>IF('ESA Input'!AH345="","",IF('ESA Input'!AH345="Yes",'ESA Input'!J345,""))</f>
        <v/>
      </c>
      <c r="I380" s="227" t="str">
        <f>IF('ESA Input'!AH345="","",IF('ESA Input'!AH345="Yes",'ESA Input'!D345,""))</f>
        <v/>
      </c>
      <c r="J380" s="235" t="str">
        <f>IF('ESA Input'!AH345="","",IF('ESA Input'!AH345="Yes",'ESA Input'!E345,""))</f>
        <v/>
      </c>
      <c r="K380" s="29" t="str">
        <f>IF('ESA Input'!AH345="","",IF('ESA Input'!AH345="Yes",'ESA Input'!H345,""))</f>
        <v/>
      </c>
      <c r="L380" s="236" t="str">
        <f>IF('ESA Input'!AH345="","",IF('ESA Input'!AH345="Yes",'ESA Input'!G345,""))</f>
        <v/>
      </c>
      <c r="M380" s="31" t="str">
        <f t="shared" si="33"/>
        <v/>
      </c>
      <c r="N380" s="208" t="str">
        <f t="shared" si="34"/>
        <v/>
      </c>
      <c r="O380" s="209" t="str">
        <f t="shared" si="35"/>
        <v/>
      </c>
      <c r="P380" s="209" t="str">
        <f t="shared" si="36"/>
        <v/>
      </c>
      <c r="Q380" s="31" t="str">
        <f t="shared" si="37"/>
        <v/>
      </c>
      <c r="R380" s="129" t="s">
        <v>9</v>
      </c>
      <c r="S380" s="128" t="s">
        <v>9</v>
      </c>
      <c r="T380" s="1"/>
    </row>
    <row r="381" spans="1:20" ht="15.75" hidden="1" customHeight="1">
      <c r="A381" s="1" t="str">
        <f t="shared" si="1"/>
        <v/>
      </c>
      <c r="B381" s="268" t="str">
        <f t="shared" si="32"/>
        <v>X</v>
      </c>
      <c r="C381" s="1"/>
      <c r="D381" s="27" t="str">
        <f>IF('ESA Input'!AH346="","",IF('ESA Input'!AH346="Yes",'ESA Input'!B346,"Ineligible"))</f>
        <v/>
      </c>
      <c r="E381" s="242" t="str">
        <f>IF('ESA Input'!AH346="","",'ESA Input'!AH346)</f>
        <v/>
      </c>
      <c r="F381" s="461" t="str">
        <f>IF('ESA Input'!AH346="","",IF('ESA Input'!AH346="YES",'ESA Input'!AG346,""))</f>
        <v/>
      </c>
      <c r="G381" s="462"/>
      <c r="H381" s="201" t="str">
        <f>IF('ESA Input'!AH346="","",IF('ESA Input'!AH346="Yes",'ESA Input'!J346,""))</f>
        <v/>
      </c>
      <c r="I381" s="227" t="str">
        <f>IF('ESA Input'!AH346="","",IF('ESA Input'!AH346="Yes",'ESA Input'!D346,""))</f>
        <v/>
      </c>
      <c r="J381" s="235" t="str">
        <f>IF('ESA Input'!AH346="","",IF('ESA Input'!AH346="Yes",'ESA Input'!E346,""))</f>
        <v/>
      </c>
      <c r="K381" s="29" t="str">
        <f>IF('ESA Input'!AH346="","",IF('ESA Input'!AH346="Yes",'ESA Input'!H346,""))</f>
        <v/>
      </c>
      <c r="L381" s="236" t="str">
        <f>IF('ESA Input'!AH346="","",IF('ESA Input'!AH346="Yes",'ESA Input'!G346,""))</f>
        <v/>
      </c>
      <c r="M381" s="31" t="str">
        <f t="shared" si="33"/>
        <v/>
      </c>
      <c r="N381" s="208" t="str">
        <f t="shared" si="34"/>
        <v/>
      </c>
      <c r="O381" s="209" t="str">
        <f t="shared" si="35"/>
        <v/>
      </c>
      <c r="P381" s="209" t="str">
        <f t="shared" si="36"/>
        <v/>
      </c>
      <c r="Q381" s="31" t="str">
        <f t="shared" si="37"/>
        <v/>
      </c>
      <c r="R381" s="129" t="s">
        <v>9</v>
      </c>
      <c r="S381" s="128" t="s">
        <v>9</v>
      </c>
      <c r="T381" s="1"/>
    </row>
    <row r="382" spans="1:20" ht="15.75" hidden="1" customHeight="1">
      <c r="A382" s="1" t="str">
        <f t="shared" si="1"/>
        <v/>
      </c>
      <c r="B382" s="268" t="str">
        <f t="shared" si="32"/>
        <v>X</v>
      </c>
      <c r="C382" s="1"/>
      <c r="D382" s="27" t="str">
        <f>IF('ESA Input'!AH347="","",IF('ESA Input'!AH347="Yes",'ESA Input'!B347,"Ineligible"))</f>
        <v/>
      </c>
      <c r="E382" s="242" t="str">
        <f>IF('ESA Input'!AH347="","",'ESA Input'!AH347)</f>
        <v/>
      </c>
      <c r="F382" s="461" t="str">
        <f>IF('ESA Input'!AH347="","",IF('ESA Input'!AH347="YES",'ESA Input'!AG347,""))</f>
        <v/>
      </c>
      <c r="G382" s="462"/>
      <c r="H382" s="201" t="str">
        <f>IF('ESA Input'!AH347="","",IF('ESA Input'!AH347="Yes",'ESA Input'!J347,""))</f>
        <v/>
      </c>
      <c r="I382" s="227" t="str">
        <f>IF('ESA Input'!AH347="","",IF('ESA Input'!AH347="Yes",'ESA Input'!D347,""))</f>
        <v/>
      </c>
      <c r="J382" s="235" t="str">
        <f>IF('ESA Input'!AH347="","",IF('ESA Input'!AH347="Yes",'ESA Input'!E347,""))</f>
        <v/>
      </c>
      <c r="K382" s="29" t="str">
        <f>IF('ESA Input'!AH347="","",IF('ESA Input'!AH347="Yes",'ESA Input'!H347,""))</f>
        <v/>
      </c>
      <c r="L382" s="236" t="str">
        <f>IF('ESA Input'!AH347="","",IF('ESA Input'!AH347="Yes",'ESA Input'!G347,""))</f>
        <v/>
      </c>
      <c r="M382" s="31" t="str">
        <f t="shared" si="33"/>
        <v/>
      </c>
      <c r="N382" s="208" t="str">
        <f t="shared" si="34"/>
        <v/>
      </c>
      <c r="O382" s="209" t="str">
        <f t="shared" si="35"/>
        <v/>
      </c>
      <c r="P382" s="209" t="str">
        <f t="shared" si="36"/>
        <v/>
      </c>
      <c r="Q382" s="31" t="str">
        <f t="shared" si="37"/>
        <v/>
      </c>
      <c r="R382" s="129" t="s">
        <v>9</v>
      </c>
      <c r="S382" s="128" t="s">
        <v>9</v>
      </c>
      <c r="T382" s="1"/>
    </row>
    <row r="383" spans="1:20" ht="15.75" hidden="1" customHeight="1">
      <c r="A383" s="1" t="str">
        <f t="shared" si="1"/>
        <v/>
      </c>
      <c r="B383" s="268" t="str">
        <f t="shared" si="32"/>
        <v>X</v>
      </c>
      <c r="C383" s="1"/>
      <c r="D383" s="27" t="str">
        <f>IF('ESA Input'!AH348="","",IF('ESA Input'!AH348="Yes",'ESA Input'!B348,"Ineligible"))</f>
        <v/>
      </c>
      <c r="E383" s="242" t="str">
        <f>IF('ESA Input'!AH348="","",'ESA Input'!AH348)</f>
        <v/>
      </c>
      <c r="F383" s="461" t="str">
        <f>IF('ESA Input'!AH348="","",IF('ESA Input'!AH348="YES",'ESA Input'!AG348,""))</f>
        <v/>
      </c>
      <c r="G383" s="462"/>
      <c r="H383" s="201" t="str">
        <f>IF('ESA Input'!AH348="","",IF('ESA Input'!AH348="Yes",'ESA Input'!J348,""))</f>
        <v/>
      </c>
      <c r="I383" s="227" t="str">
        <f>IF('ESA Input'!AH348="","",IF('ESA Input'!AH348="Yes",'ESA Input'!D348,""))</f>
        <v/>
      </c>
      <c r="J383" s="235" t="str">
        <f>IF('ESA Input'!AH348="","",IF('ESA Input'!AH348="Yes",'ESA Input'!E348,""))</f>
        <v/>
      </c>
      <c r="K383" s="29" t="str">
        <f>IF('ESA Input'!AH348="","",IF('ESA Input'!AH348="Yes",'ESA Input'!H348,""))</f>
        <v/>
      </c>
      <c r="L383" s="236" t="str">
        <f>IF('ESA Input'!AH348="","",IF('ESA Input'!AH348="Yes",'ESA Input'!G348,""))</f>
        <v/>
      </c>
      <c r="M383" s="31" t="str">
        <f t="shared" si="33"/>
        <v/>
      </c>
      <c r="N383" s="208" t="str">
        <f t="shared" si="34"/>
        <v/>
      </c>
      <c r="O383" s="209" t="str">
        <f t="shared" si="35"/>
        <v/>
      </c>
      <c r="P383" s="209" t="str">
        <f t="shared" si="36"/>
        <v/>
      </c>
      <c r="Q383" s="31" t="str">
        <f t="shared" si="37"/>
        <v/>
      </c>
      <c r="R383" s="129" t="s">
        <v>9</v>
      </c>
      <c r="S383" s="128" t="s">
        <v>9</v>
      </c>
      <c r="T383" s="1"/>
    </row>
    <row r="384" spans="1:20" ht="15.75" hidden="1" customHeight="1">
      <c r="A384" s="1" t="str">
        <f t="shared" si="1"/>
        <v/>
      </c>
      <c r="B384" s="268" t="str">
        <f t="shared" si="32"/>
        <v>X</v>
      </c>
      <c r="C384" s="1"/>
      <c r="D384" s="27" t="str">
        <f>IF('ESA Input'!AH349="","",IF('ESA Input'!AH349="Yes",'ESA Input'!B349,"Ineligible"))</f>
        <v/>
      </c>
      <c r="E384" s="242" t="str">
        <f>IF('ESA Input'!AH349="","",'ESA Input'!AH349)</f>
        <v/>
      </c>
      <c r="F384" s="461" t="str">
        <f>IF('ESA Input'!AH349="","",IF('ESA Input'!AH349="YES",'ESA Input'!AG349,""))</f>
        <v/>
      </c>
      <c r="G384" s="462"/>
      <c r="H384" s="201" t="str">
        <f>IF('ESA Input'!AH349="","",IF('ESA Input'!AH349="Yes",'ESA Input'!J349,""))</f>
        <v/>
      </c>
      <c r="I384" s="227" t="str">
        <f>IF('ESA Input'!AH349="","",IF('ESA Input'!AH349="Yes",'ESA Input'!D349,""))</f>
        <v/>
      </c>
      <c r="J384" s="235" t="str">
        <f>IF('ESA Input'!AH349="","",IF('ESA Input'!AH349="Yes",'ESA Input'!E349,""))</f>
        <v/>
      </c>
      <c r="K384" s="29" t="str">
        <f>IF('ESA Input'!AH349="","",IF('ESA Input'!AH349="Yes",'ESA Input'!H349,""))</f>
        <v/>
      </c>
      <c r="L384" s="236" t="str">
        <f>IF('ESA Input'!AH349="","",IF('ESA Input'!AH349="Yes",'ESA Input'!G349,""))</f>
        <v/>
      </c>
      <c r="M384" s="31" t="str">
        <f t="shared" si="33"/>
        <v/>
      </c>
      <c r="N384" s="208" t="str">
        <f t="shared" si="34"/>
        <v/>
      </c>
      <c r="O384" s="209" t="str">
        <f t="shared" si="35"/>
        <v/>
      </c>
      <c r="P384" s="209" t="str">
        <f t="shared" si="36"/>
        <v/>
      </c>
      <c r="Q384" s="31" t="str">
        <f t="shared" si="37"/>
        <v/>
      </c>
      <c r="R384" s="129" t="s">
        <v>9</v>
      </c>
      <c r="S384" s="128" t="s">
        <v>9</v>
      </c>
      <c r="T384" s="1"/>
    </row>
    <row r="385" spans="1:20" ht="15.75" hidden="1" customHeight="1">
      <c r="A385" s="1" t="str">
        <f t="shared" si="1"/>
        <v/>
      </c>
      <c r="B385" s="268" t="str">
        <f t="shared" si="32"/>
        <v>X</v>
      </c>
      <c r="C385" s="1"/>
      <c r="D385" s="27" t="str">
        <f>IF('ESA Input'!AH350="","",IF('ESA Input'!AH350="Yes",'ESA Input'!B350,"Ineligible"))</f>
        <v/>
      </c>
      <c r="E385" s="242" t="str">
        <f>IF('ESA Input'!AH350="","",'ESA Input'!AH350)</f>
        <v/>
      </c>
      <c r="F385" s="461" t="str">
        <f>IF('ESA Input'!AH350="","",IF('ESA Input'!AH350="YES",'ESA Input'!AG350,""))</f>
        <v/>
      </c>
      <c r="G385" s="462"/>
      <c r="H385" s="201" t="str">
        <f>IF('ESA Input'!AH350="","",IF('ESA Input'!AH350="Yes",'ESA Input'!J350,""))</f>
        <v/>
      </c>
      <c r="I385" s="227" t="str">
        <f>IF('ESA Input'!AH350="","",IF('ESA Input'!AH350="Yes",'ESA Input'!D350,""))</f>
        <v/>
      </c>
      <c r="J385" s="235" t="str">
        <f>IF('ESA Input'!AH350="","",IF('ESA Input'!AH350="Yes",'ESA Input'!E350,""))</f>
        <v/>
      </c>
      <c r="K385" s="29" t="str">
        <f>IF('ESA Input'!AH350="","",IF('ESA Input'!AH350="Yes",'ESA Input'!H350,""))</f>
        <v/>
      </c>
      <c r="L385" s="236" t="str">
        <f>IF('ESA Input'!AH350="","",IF('ESA Input'!AH350="Yes",'ESA Input'!G350,""))</f>
        <v/>
      </c>
      <c r="M385" s="31" t="str">
        <f t="shared" si="33"/>
        <v/>
      </c>
      <c r="N385" s="208" t="str">
        <f t="shared" si="34"/>
        <v/>
      </c>
      <c r="O385" s="209" t="str">
        <f t="shared" si="35"/>
        <v/>
      </c>
      <c r="P385" s="209" t="str">
        <f t="shared" si="36"/>
        <v/>
      </c>
      <c r="Q385" s="31" t="str">
        <f t="shared" si="37"/>
        <v/>
      </c>
      <c r="R385" s="129" t="s">
        <v>9</v>
      </c>
      <c r="S385" s="128" t="s">
        <v>9</v>
      </c>
      <c r="T385" s="1"/>
    </row>
    <row r="386" spans="1:20" ht="15.75" hidden="1" customHeight="1">
      <c r="A386" s="1" t="str">
        <f t="shared" si="1"/>
        <v/>
      </c>
      <c r="B386" s="268" t="str">
        <f t="shared" si="32"/>
        <v>X</v>
      </c>
      <c r="C386" s="1"/>
      <c r="D386" s="27" t="str">
        <f>IF('ESA Input'!AH351="","",IF('ESA Input'!AH351="Yes",'ESA Input'!B351,"Ineligible"))</f>
        <v/>
      </c>
      <c r="E386" s="242" t="str">
        <f>IF('ESA Input'!AH351="","",'ESA Input'!AH351)</f>
        <v/>
      </c>
      <c r="F386" s="461" t="str">
        <f>IF('ESA Input'!AH351="","",IF('ESA Input'!AH351="YES",'ESA Input'!AG351,""))</f>
        <v/>
      </c>
      <c r="G386" s="462"/>
      <c r="H386" s="201" t="str">
        <f>IF('ESA Input'!AH351="","",IF('ESA Input'!AH351="Yes",'ESA Input'!J351,""))</f>
        <v/>
      </c>
      <c r="I386" s="227" t="str">
        <f>IF('ESA Input'!AH351="","",IF('ESA Input'!AH351="Yes",'ESA Input'!D351,""))</f>
        <v/>
      </c>
      <c r="J386" s="235" t="str">
        <f>IF('ESA Input'!AH351="","",IF('ESA Input'!AH351="Yes",'ESA Input'!E351,""))</f>
        <v/>
      </c>
      <c r="K386" s="29" t="str">
        <f>IF('ESA Input'!AH351="","",IF('ESA Input'!AH351="Yes",'ESA Input'!H351,""))</f>
        <v/>
      </c>
      <c r="L386" s="236" t="str">
        <f>IF('ESA Input'!AH351="","",IF('ESA Input'!AH351="Yes",'ESA Input'!G351,""))</f>
        <v/>
      </c>
      <c r="M386" s="31" t="str">
        <f t="shared" si="33"/>
        <v/>
      </c>
      <c r="N386" s="208" t="str">
        <f t="shared" si="34"/>
        <v/>
      </c>
      <c r="O386" s="209" t="str">
        <f t="shared" si="35"/>
        <v/>
      </c>
      <c r="P386" s="209" t="str">
        <f t="shared" si="36"/>
        <v/>
      </c>
      <c r="Q386" s="31" t="str">
        <f t="shared" si="37"/>
        <v/>
      </c>
      <c r="R386" s="129" t="s">
        <v>9</v>
      </c>
      <c r="S386" s="128" t="s">
        <v>9</v>
      </c>
      <c r="T386" s="1"/>
    </row>
    <row r="387" spans="1:20" ht="15.75" hidden="1" customHeight="1">
      <c r="A387" s="1" t="str">
        <f t="shared" si="1"/>
        <v/>
      </c>
      <c r="B387" s="268" t="str">
        <f t="shared" si="32"/>
        <v>X</v>
      </c>
      <c r="C387" s="1"/>
      <c r="D387" s="27" t="str">
        <f>IF('ESA Input'!AH352="","",IF('ESA Input'!AH352="Yes",'ESA Input'!B352,"Ineligible"))</f>
        <v/>
      </c>
      <c r="E387" s="242" t="str">
        <f>IF('ESA Input'!AH352="","",'ESA Input'!AH352)</f>
        <v/>
      </c>
      <c r="F387" s="461" t="str">
        <f>IF('ESA Input'!AH352="","",IF('ESA Input'!AH352="YES",'ESA Input'!AG352,""))</f>
        <v/>
      </c>
      <c r="G387" s="462"/>
      <c r="H387" s="201" t="str">
        <f>IF('ESA Input'!AH352="","",IF('ESA Input'!AH352="Yes",'ESA Input'!J352,""))</f>
        <v/>
      </c>
      <c r="I387" s="227" t="str">
        <f>IF('ESA Input'!AH352="","",IF('ESA Input'!AH352="Yes",'ESA Input'!D352,""))</f>
        <v/>
      </c>
      <c r="J387" s="235" t="str">
        <f>IF('ESA Input'!AH352="","",IF('ESA Input'!AH352="Yes",'ESA Input'!E352,""))</f>
        <v/>
      </c>
      <c r="K387" s="29" t="str">
        <f>IF('ESA Input'!AH352="","",IF('ESA Input'!AH352="Yes",'ESA Input'!H352,""))</f>
        <v/>
      </c>
      <c r="L387" s="236" t="str">
        <f>IF('ESA Input'!AH352="","",IF('ESA Input'!AH352="Yes",'ESA Input'!G352,""))</f>
        <v/>
      </c>
      <c r="M387" s="31" t="str">
        <f t="shared" si="33"/>
        <v/>
      </c>
      <c r="N387" s="208" t="str">
        <f t="shared" si="34"/>
        <v/>
      </c>
      <c r="O387" s="209" t="str">
        <f t="shared" si="35"/>
        <v/>
      </c>
      <c r="P387" s="209" t="str">
        <f t="shared" si="36"/>
        <v/>
      </c>
      <c r="Q387" s="31" t="str">
        <f t="shared" si="37"/>
        <v/>
      </c>
      <c r="R387" s="129" t="s">
        <v>9</v>
      </c>
      <c r="S387" s="128" t="s">
        <v>9</v>
      </c>
      <c r="T387" s="1"/>
    </row>
    <row r="388" spans="1:20" ht="15.75" hidden="1" customHeight="1">
      <c r="A388" s="1" t="str">
        <f t="shared" si="1"/>
        <v/>
      </c>
      <c r="B388" s="268" t="str">
        <f t="shared" si="32"/>
        <v>X</v>
      </c>
      <c r="C388" s="1"/>
      <c r="D388" s="27" t="str">
        <f>IF('ESA Input'!AH353="","",IF('ESA Input'!AH353="Yes",'ESA Input'!B353,"Ineligible"))</f>
        <v/>
      </c>
      <c r="E388" s="242" t="str">
        <f>IF('ESA Input'!AH353="","",'ESA Input'!AH353)</f>
        <v/>
      </c>
      <c r="F388" s="461" t="str">
        <f>IF('ESA Input'!AH353="","",IF('ESA Input'!AH353="YES",'ESA Input'!AG353,""))</f>
        <v/>
      </c>
      <c r="G388" s="462"/>
      <c r="H388" s="201" t="str">
        <f>IF('ESA Input'!AH353="","",IF('ESA Input'!AH353="Yes",'ESA Input'!J353,""))</f>
        <v/>
      </c>
      <c r="I388" s="227" t="str">
        <f>IF('ESA Input'!AH353="","",IF('ESA Input'!AH353="Yes",'ESA Input'!D353,""))</f>
        <v/>
      </c>
      <c r="J388" s="235" t="str">
        <f>IF('ESA Input'!AH353="","",IF('ESA Input'!AH353="Yes",'ESA Input'!E353,""))</f>
        <v/>
      </c>
      <c r="K388" s="29" t="str">
        <f>IF('ESA Input'!AH353="","",IF('ESA Input'!AH353="Yes",'ESA Input'!H353,""))</f>
        <v/>
      </c>
      <c r="L388" s="236" t="str">
        <f>IF('ESA Input'!AH353="","",IF('ESA Input'!AH353="Yes",'ESA Input'!G353,""))</f>
        <v/>
      </c>
      <c r="M388" s="31" t="str">
        <f t="shared" si="33"/>
        <v/>
      </c>
      <c r="N388" s="208" t="str">
        <f t="shared" si="34"/>
        <v/>
      </c>
      <c r="O388" s="209" t="str">
        <f t="shared" si="35"/>
        <v/>
      </c>
      <c r="P388" s="209" t="str">
        <f t="shared" si="36"/>
        <v/>
      </c>
      <c r="Q388" s="31" t="str">
        <f t="shared" si="37"/>
        <v/>
      </c>
      <c r="R388" s="129" t="s">
        <v>9</v>
      </c>
      <c r="S388" s="128" t="s">
        <v>9</v>
      </c>
      <c r="T388" s="1"/>
    </row>
    <row r="389" spans="1:20" ht="15.75" hidden="1" customHeight="1">
      <c r="A389" s="1" t="str">
        <f t="shared" si="1"/>
        <v/>
      </c>
      <c r="B389" s="268" t="str">
        <f t="shared" si="32"/>
        <v>X</v>
      </c>
      <c r="C389" s="1"/>
      <c r="D389" s="27" t="str">
        <f>IF('ESA Input'!AH354="","",IF('ESA Input'!AH354="Yes",'ESA Input'!B354,"Ineligible"))</f>
        <v/>
      </c>
      <c r="E389" s="242" t="str">
        <f>IF('ESA Input'!AH354="","",'ESA Input'!AH354)</f>
        <v/>
      </c>
      <c r="F389" s="461" t="str">
        <f>IF('ESA Input'!AH354="","",IF('ESA Input'!AH354="YES",'ESA Input'!AG354,""))</f>
        <v/>
      </c>
      <c r="G389" s="462"/>
      <c r="H389" s="201" t="str">
        <f>IF('ESA Input'!AH354="","",IF('ESA Input'!AH354="Yes",'ESA Input'!J354,""))</f>
        <v/>
      </c>
      <c r="I389" s="227" t="str">
        <f>IF('ESA Input'!AH354="","",IF('ESA Input'!AH354="Yes",'ESA Input'!D354,""))</f>
        <v/>
      </c>
      <c r="J389" s="235" t="str">
        <f>IF('ESA Input'!AH354="","",IF('ESA Input'!AH354="Yes",'ESA Input'!E354,""))</f>
        <v/>
      </c>
      <c r="K389" s="29" t="str">
        <f>IF('ESA Input'!AH354="","",IF('ESA Input'!AH354="Yes",'ESA Input'!H354,""))</f>
        <v/>
      </c>
      <c r="L389" s="236" t="str">
        <f>IF('ESA Input'!AH354="","",IF('ESA Input'!AH354="Yes",'ESA Input'!G354,""))</f>
        <v/>
      </c>
      <c r="M389" s="31" t="str">
        <f t="shared" si="33"/>
        <v/>
      </c>
      <c r="N389" s="208" t="str">
        <f t="shared" si="34"/>
        <v/>
      </c>
      <c r="O389" s="209" t="str">
        <f t="shared" si="35"/>
        <v/>
      </c>
      <c r="P389" s="209" t="str">
        <f t="shared" si="36"/>
        <v/>
      </c>
      <c r="Q389" s="31" t="str">
        <f t="shared" si="37"/>
        <v/>
      </c>
      <c r="R389" s="129" t="s">
        <v>9</v>
      </c>
      <c r="S389" s="128" t="s">
        <v>9</v>
      </c>
      <c r="T389" s="1"/>
    </row>
    <row r="390" spans="1:20" ht="15.75" hidden="1" customHeight="1">
      <c r="A390" s="1" t="str">
        <f t="shared" si="1"/>
        <v/>
      </c>
      <c r="B390" s="268" t="str">
        <f t="shared" si="32"/>
        <v>X</v>
      </c>
      <c r="C390" s="1"/>
      <c r="D390" s="27" t="str">
        <f>IF('ESA Input'!AH355="","",IF('ESA Input'!AH355="Yes",'ESA Input'!B355,"Ineligible"))</f>
        <v/>
      </c>
      <c r="E390" s="242" t="str">
        <f>IF('ESA Input'!AH355="","",'ESA Input'!AH355)</f>
        <v/>
      </c>
      <c r="F390" s="461" t="str">
        <f>IF('ESA Input'!AH355="","",IF('ESA Input'!AH355="YES",'ESA Input'!AG355,""))</f>
        <v/>
      </c>
      <c r="G390" s="462"/>
      <c r="H390" s="201" t="str">
        <f>IF('ESA Input'!AH355="","",IF('ESA Input'!AH355="Yes",'ESA Input'!J355,""))</f>
        <v/>
      </c>
      <c r="I390" s="227" t="str">
        <f>IF('ESA Input'!AH355="","",IF('ESA Input'!AH355="Yes",'ESA Input'!D355,""))</f>
        <v/>
      </c>
      <c r="J390" s="235" t="str">
        <f>IF('ESA Input'!AH355="","",IF('ESA Input'!AH355="Yes",'ESA Input'!E355,""))</f>
        <v/>
      </c>
      <c r="K390" s="29" t="str">
        <f>IF('ESA Input'!AH355="","",IF('ESA Input'!AH355="Yes",'ESA Input'!H355,""))</f>
        <v/>
      </c>
      <c r="L390" s="236" t="str">
        <f>IF('ESA Input'!AH355="","",IF('ESA Input'!AH355="Yes",'ESA Input'!G355,""))</f>
        <v/>
      </c>
      <c r="M390" s="31" t="str">
        <f t="shared" si="33"/>
        <v/>
      </c>
      <c r="N390" s="208" t="str">
        <f t="shared" si="34"/>
        <v/>
      </c>
      <c r="O390" s="209" t="str">
        <f t="shared" si="35"/>
        <v/>
      </c>
      <c r="P390" s="209" t="str">
        <f t="shared" si="36"/>
        <v/>
      </c>
      <c r="Q390" s="31" t="str">
        <f t="shared" si="37"/>
        <v/>
      </c>
      <c r="R390" s="129" t="s">
        <v>9</v>
      </c>
      <c r="S390" s="128" t="s">
        <v>9</v>
      </c>
      <c r="T390" s="1"/>
    </row>
    <row r="391" spans="1:20" ht="15.75" hidden="1" customHeight="1">
      <c r="A391" s="1" t="str">
        <f t="shared" si="1"/>
        <v/>
      </c>
      <c r="B391" s="268" t="str">
        <f t="shared" si="32"/>
        <v>X</v>
      </c>
      <c r="C391" s="1"/>
      <c r="D391" s="27" t="str">
        <f>IF('ESA Input'!AH356="","",IF('ESA Input'!AH356="Yes",'ESA Input'!B356,"Ineligible"))</f>
        <v/>
      </c>
      <c r="E391" s="242" t="str">
        <f>IF('ESA Input'!AH356="","",'ESA Input'!AH356)</f>
        <v/>
      </c>
      <c r="F391" s="461" t="str">
        <f>IF('ESA Input'!AH356="","",IF('ESA Input'!AH356="YES",'ESA Input'!AG356,""))</f>
        <v/>
      </c>
      <c r="G391" s="462"/>
      <c r="H391" s="201" t="str">
        <f>IF('ESA Input'!AH356="","",IF('ESA Input'!AH356="Yes",'ESA Input'!J356,""))</f>
        <v/>
      </c>
      <c r="I391" s="227" t="str">
        <f>IF('ESA Input'!AH356="","",IF('ESA Input'!AH356="Yes",'ESA Input'!D356,""))</f>
        <v/>
      </c>
      <c r="J391" s="235" t="str">
        <f>IF('ESA Input'!AH356="","",IF('ESA Input'!AH356="Yes",'ESA Input'!E356,""))</f>
        <v/>
      </c>
      <c r="K391" s="29" t="str">
        <f>IF('ESA Input'!AH356="","",IF('ESA Input'!AH356="Yes",'ESA Input'!H356,""))</f>
        <v/>
      </c>
      <c r="L391" s="236" t="str">
        <f>IF('ESA Input'!AH356="","",IF('ESA Input'!AH356="Yes",'ESA Input'!G356,""))</f>
        <v/>
      </c>
      <c r="M391" s="31" t="str">
        <f t="shared" si="33"/>
        <v/>
      </c>
      <c r="N391" s="208" t="str">
        <f t="shared" si="34"/>
        <v/>
      </c>
      <c r="O391" s="209" t="str">
        <f t="shared" si="35"/>
        <v/>
      </c>
      <c r="P391" s="209" t="str">
        <f t="shared" si="36"/>
        <v/>
      </c>
      <c r="Q391" s="31" t="str">
        <f t="shared" si="37"/>
        <v/>
      </c>
      <c r="R391" s="129" t="s">
        <v>9</v>
      </c>
      <c r="S391" s="128" t="s">
        <v>9</v>
      </c>
      <c r="T391" s="1"/>
    </row>
    <row r="392" spans="1:20" ht="15.75" hidden="1" customHeight="1">
      <c r="A392" s="1" t="str">
        <f t="shared" si="1"/>
        <v/>
      </c>
      <c r="B392" s="268" t="str">
        <f t="shared" si="32"/>
        <v>X</v>
      </c>
      <c r="C392" s="1"/>
      <c r="D392" s="27" t="str">
        <f>IF('ESA Input'!AH357="","",IF('ESA Input'!AH357="Yes",'ESA Input'!B357,"Ineligible"))</f>
        <v/>
      </c>
      <c r="E392" s="242" t="str">
        <f>IF('ESA Input'!AH357="","",'ESA Input'!AH357)</f>
        <v/>
      </c>
      <c r="F392" s="461" t="str">
        <f>IF('ESA Input'!AH357="","",IF('ESA Input'!AH357="YES",'ESA Input'!AG357,""))</f>
        <v/>
      </c>
      <c r="G392" s="462"/>
      <c r="H392" s="201" t="str">
        <f>IF('ESA Input'!AH357="","",IF('ESA Input'!AH357="Yes",'ESA Input'!J357,""))</f>
        <v/>
      </c>
      <c r="I392" s="227" t="str">
        <f>IF('ESA Input'!AH357="","",IF('ESA Input'!AH357="Yes",'ESA Input'!D357,""))</f>
        <v/>
      </c>
      <c r="J392" s="235" t="str">
        <f>IF('ESA Input'!AH357="","",IF('ESA Input'!AH357="Yes",'ESA Input'!E357,""))</f>
        <v/>
      </c>
      <c r="K392" s="29" t="str">
        <f>IF('ESA Input'!AH357="","",IF('ESA Input'!AH357="Yes",'ESA Input'!H357,""))</f>
        <v/>
      </c>
      <c r="L392" s="236" t="str">
        <f>IF('ESA Input'!AH357="","",IF('ESA Input'!AH357="Yes",'ESA Input'!G357,""))</f>
        <v/>
      </c>
      <c r="M392" s="31" t="str">
        <f t="shared" si="33"/>
        <v/>
      </c>
      <c r="N392" s="208" t="str">
        <f t="shared" si="34"/>
        <v/>
      </c>
      <c r="O392" s="209" t="str">
        <f t="shared" si="35"/>
        <v/>
      </c>
      <c r="P392" s="209" t="str">
        <f t="shared" si="36"/>
        <v/>
      </c>
      <c r="Q392" s="31" t="str">
        <f t="shared" si="37"/>
        <v/>
      </c>
      <c r="R392" s="129" t="s">
        <v>9</v>
      </c>
      <c r="S392" s="128" t="s">
        <v>9</v>
      </c>
      <c r="T392" s="1"/>
    </row>
    <row r="393" spans="1:20" ht="15.75" hidden="1" customHeight="1">
      <c r="A393" s="1" t="str">
        <f t="shared" si="1"/>
        <v/>
      </c>
      <c r="B393" s="268" t="str">
        <f t="shared" si="32"/>
        <v>X</v>
      </c>
      <c r="C393" s="1"/>
      <c r="D393" s="27" t="str">
        <f>IF('ESA Input'!AH358="","",IF('ESA Input'!AH358="Yes",'ESA Input'!B358,"Ineligible"))</f>
        <v/>
      </c>
      <c r="E393" s="242" t="str">
        <f>IF('ESA Input'!AH358="","",'ESA Input'!AH358)</f>
        <v/>
      </c>
      <c r="F393" s="461" t="str">
        <f>IF('ESA Input'!AH358="","",IF('ESA Input'!AH358="YES",'ESA Input'!AG358,""))</f>
        <v/>
      </c>
      <c r="G393" s="462"/>
      <c r="H393" s="201" t="str">
        <f>IF('ESA Input'!AH358="","",IF('ESA Input'!AH358="Yes",'ESA Input'!J358,""))</f>
        <v/>
      </c>
      <c r="I393" s="227" t="str">
        <f>IF('ESA Input'!AH358="","",IF('ESA Input'!AH358="Yes",'ESA Input'!D358,""))</f>
        <v/>
      </c>
      <c r="J393" s="235" t="str">
        <f>IF('ESA Input'!AH358="","",IF('ESA Input'!AH358="Yes",'ESA Input'!E358,""))</f>
        <v/>
      </c>
      <c r="K393" s="29" t="str">
        <f>IF('ESA Input'!AH358="","",IF('ESA Input'!AH358="Yes",'ESA Input'!H358,""))</f>
        <v/>
      </c>
      <c r="L393" s="236" t="str">
        <f>IF('ESA Input'!AH358="","",IF('ESA Input'!AH358="Yes",'ESA Input'!G358,""))</f>
        <v/>
      </c>
      <c r="M393" s="31" t="str">
        <f t="shared" si="33"/>
        <v/>
      </c>
      <c r="N393" s="208" t="str">
        <f t="shared" si="34"/>
        <v/>
      </c>
      <c r="O393" s="209" t="str">
        <f t="shared" si="35"/>
        <v/>
      </c>
      <c r="P393" s="209" t="str">
        <f t="shared" si="36"/>
        <v/>
      </c>
      <c r="Q393" s="31" t="str">
        <f t="shared" si="37"/>
        <v/>
      </c>
      <c r="R393" s="129" t="s">
        <v>9</v>
      </c>
      <c r="S393" s="128" t="s">
        <v>9</v>
      </c>
      <c r="T393" s="1"/>
    </row>
    <row r="394" spans="1:20" ht="15.75" hidden="1" customHeight="1">
      <c r="A394" s="1" t="str">
        <f t="shared" si="1"/>
        <v/>
      </c>
      <c r="B394" s="268" t="str">
        <f t="shared" si="32"/>
        <v>X</v>
      </c>
      <c r="C394" s="1"/>
      <c r="D394" s="27" t="str">
        <f>IF('ESA Input'!AH359="","",IF('ESA Input'!AH359="Yes",'ESA Input'!B359,"Ineligible"))</f>
        <v/>
      </c>
      <c r="E394" s="242" t="str">
        <f>IF('ESA Input'!AH359="","",'ESA Input'!AH359)</f>
        <v/>
      </c>
      <c r="F394" s="461" t="str">
        <f>IF('ESA Input'!AH359="","",IF('ESA Input'!AH359="YES",'ESA Input'!AG359,""))</f>
        <v/>
      </c>
      <c r="G394" s="462"/>
      <c r="H394" s="201" t="str">
        <f>IF('ESA Input'!AH359="","",IF('ESA Input'!AH359="Yes",'ESA Input'!J359,""))</f>
        <v/>
      </c>
      <c r="I394" s="227" t="str">
        <f>IF('ESA Input'!AH359="","",IF('ESA Input'!AH359="Yes",'ESA Input'!D359,""))</f>
        <v/>
      </c>
      <c r="J394" s="235" t="str">
        <f>IF('ESA Input'!AH359="","",IF('ESA Input'!AH359="Yes",'ESA Input'!E359,""))</f>
        <v/>
      </c>
      <c r="K394" s="29" t="str">
        <f>IF('ESA Input'!AH359="","",IF('ESA Input'!AH359="Yes",'ESA Input'!H359,""))</f>
        <v/>
      </c>
      <c r="L394" s="236" t="str">
        <f>IF('ESA Input'!AH359="","",IF('ESA Input'!AH359="Yes",'ESA Input'!G359,""))</f>
        <v/>
      </c>
      <c r="M394" s="31" t="str">
        <f t="shared" si="33"/>
        <v/>
      </c>
      <c r="N394" s="208" t="str">
        <f t="shared" si="34"/>
        <v/>
      </c>
      <c r="O394" s="209" t="str">
        <f t="shared" si="35"/>
        <v/>
      </c>
      <c r="P394" s="209" t="str">
        <f t="shared" si="36"/>
        <v/>
      </c>
      <c r="Q394" s="31" t="str">
        <f t="shared" si="37"/>
        <v/>
      </c>
      <c r="R394" s="129" t="s">
        <v>9</v>
      </c>
      <c r="S394" s="128" t="s">
        <v>9</v>
      </c>
      <c r="T394" s="1"/>
    </row>
    <row r="395" spans="1:20" ht="15.75" hidden="1" customHeight="1">
      <c r="A395" s="1" t="str">
        <f t="shared" si="1"/>
        <v/>
      </c>
      <c r="B395" s="268" t="str">
        <f t="shared" si="32"/>
        <v>X</v>
      </c>
      <c r="C395" s="1"/>
      <c r="D395" s="27" t="str">
        <f>IF('ESA Input'!AH360="","",IF('ESA Input'!AH360="Yes",'ESA Input'!B360,"Ineligible"))</f>
        <v/>
      </c>
      <c r="E395" s="242" t="str">
        <f>IF('ESA Input'!AH360="","",'ESA Input'!AH360)</f>
        <v/>
      </c>
      <c r="F395" s="461" t="str">
        <f>IF('ESA Input'!AH360="","",IF('ESA Input'!AH360="YES",'ESA Input'!AG360,""))</f>
        <v/>
      </c>
      <c r="G395" s="462"/>
      <c r="H395" s="201" t="str">
        <f>IF('ESA Input'!AH360="","",IF('ESA Input'!AH360="Yes",'ESA Input'!J360,""))</f>
        <v/>
      </c>
      <c r="I395" s="227" t="str">
        <f>IF('ESA Input'!AH360="","",IF('ESA Input'!AH360="Yes",'ESA Input'!D360,""))</f>
        <v/>
      </c>
      <c r="J395" s="235" t="str">
        <f>IF('ESA Input'!AH360="","",IF('ESA Input'!AH360="Yes",'ESA Input'!E360,""))</f>
        <v/>
      </c>
      <c r="K395" s="29" t="str">
        <f>IF('ESA Input'!AH360="","",IF('ESA Input'!AH360="Yes",'ESA Input'!H360,""))</f>
        <v/>
      </c>
      <c r="L395" s="236" t="str">
        <f>IF('ESA Input'!AH360="","",IF('ESA Input'!AH360="Yes",'ESA Input'!G360,""))</f>
        <v/>
      </c>
      <c r="M395" s="31" t="str">
        <f t="shared" si="33"/>
        <v/>
      </c>
      <c r="N395" s="208" t="str">
        <f t="shared" si="34"/>
        <v/>
      </c>
      <c r="O395" s="209" t="str">
        <f t="shared" si="35"/>
        <v/>
      </c>
      <c r="P395" s="209" t="str">
        <f t="shared" si="36"/>
        <v/>
      </c>
      <c r="Q395" s="31" t="str">
        <f t="shared" si="37"/>
        <v/>
      </c>
      <c r="R395" s="129" t="s">
        <v>9</v>
      </c>
      <c r="S395" s="128" t="s">
        <v>9</v>
      </c>
      <c r="T395" s="1"/>
    </row>
    <row r="396" spans="1:20" ht="15.75" hidden="1" customHeight="1">
      <c r="A396" s="1" t="str">
        <f t="shared" si="1"/>
        <v/>
      </c>
      <c r="B396" s="268" t="str">
        <f t="shared" si="32"/>
        <v>X</v>
      </c>
      <c r="C396" s="1"/>
      <c r="D396" s="27" t="str">
        <f>IF('ESA Input'!AH361="","",IF('ESA Input'!AH361="Yes",'ESA Input'!B361,"Ineligible"))</f>
        <v/>
      </c>
      <c r="E396" s="242" t="str">
        <f>IF('ESA Input'!AH361="","",'ESA Input'!AH361)</f>
        <v/>
      </c>
      <c r="F396" s="461" t="str">
        <f>IF('ESA Input'!AH361="","",IF('ESA Input'!AH361="YES",'ESA Input'!AG361,""))</f>
        <v/>
      </c>
      <c r="G396" s="462"/>
      <c r="H396" s="201" t="str">
        <f>IF('ESA Input'!AH361="","",IF('ESA Input'!AH361="Yes",'ESA Input'!J361,""))</f>
        <v/>
      </c>
      <c r="I396" s="227" t="str">
        <f>IF('ESA Input'!AH361="","",IF('ESA Input'!AH361="Yes",'ESA Input'!D361,""))</f>
        <v/>
      </c>
      <c r="J396" s="235" t="str">
        <f>IF('ESA Input'!AH361="","",IF('ESA Input'!AH361="Yes",'ESA Input'!E361,""))</f>
        <v/>
      </c>
      <c r="K396" s="29" t="str">
        <f>IF('ESA Input'!AH361="","",IF('ESA Input'!AH361="Yes",'ESA Input'!H361,""))</f>
        <v/>
      </c>
      <c r="L396" s="236" t="str">
        <f>IF('ESA Input'!AH361="","",IF('ESA Input'!AH361="Yes",'ESA Input'!G361,""))</f>
        <v/>
      </c>
      <c r="M396" s="31" t="str">
        <f t="shared" si="33"/>
        <v/>
      </c>
      <c r="N396" s="208" t="str">
        <f t="shared" si="34"/>
        <v/>
      </c>
      <c r="O396" s="209" t="str">
        <f t="shared" si="35"/>
        <v/>
      </c>
      <c r="P396" s="209" t="str">
        <f t="shared" si="36"/>
        <v/>
      </c>
      <c r="Q396" s="31" t="str">
        <f t="shared" si="37"/>
        <v/>
      </c>
      <c r="R396" s="129" t="s">
        <v>9</v>
      </c>
      <c r="S396" s="128" t="s">
        <v>9</v>
      </c>
      <c r="T396" s="1"/>
    </row>
    <row r="397" spans="1:20" ht="15.75" hidden="1" customHeight="1">
      <c r="A397" s="1" t="str">
        <f t="shared" si="1"/>
        <v/>
      </c>
      <c r="B397" s="268" t="str">
        <f t="shared" si="32"/>
        <v>X</v>
      </c>
      <c r="C397" s="1"/>
      <c r="D397" s="27" t="str">
        <f>IF('ESA Input'!AH362="","",IF('ESA Input'!AH362="Yes",'ESA Input'!B362,"Ineligible"))</f>
        <v/>
      </c>
      <c r="E397" s="242" t="str">
        <f>IF('ESA Input'!AH362="","",'ESA Input'!AH362)</f>
        <v/>
      </c>
      <c r="F397" s="461" t="str">
        <f>IF('ESA Input'!AH362="","",IF('ESA Input'!AH362="YES",'ESA Input'!AG362,""))</f>
        <v/>
      </c>
      <c r="G397" s="462"/>
      <c r="H397" s="201" t="str">
        <f>IF('ESA Input'!AH362="","",IF('ESA Input'!AH362="Yes",'ESA Input'!J362,""))</f>
        <v/>
      </c>
      <c r="I397" s="227" t="str">
        <f>IF('ESA Input'!AH362="","",IF('ESA Input'!AH362="Yes",'ESA Input'!D362,""))</f>
        <v/>
      </c>
      <c r="J397" s="235" t="str">
        <f>IF('ESA Input'!AH362="","",IF('ESA Input'!AH362="Yes",'ESA Input'!E362,""))</f>
        <v/>
      </c>
      <c r="K397" s="29" t="str">
        <f>IF('ESA Input'!AH362="","",IF('ESA Input'!AH362="Yes",'ESA Input'!H362,""))</f>
        <v/>
      </c>
      <c r="L397" s="236" t="str">
        <f>IF('ESA Input'!AH362="","",IF('ESA Input'!AH362="Yes",'ESA Input'!G362,""))</f>
        <v/>
      </c>
      <c r="M397" s="31" t="str">
        <f t="shared" si="33"/>
        <v/>
      </c>
      <c r="N397" s="208" t="str">
        <f t="shared" si="34"/>
        <v/>
      </c>
      <c r="O397" s="209" t="str">
        <f t="shared" si="35"/>
        <v/>
      </c>
      <c r="P397" s="209" t="str">
        <f t="shared" si="36"/>
        <v/>
      </c>
      <c r="Q397" s="31" t="str">
        <f t="shared" si="37"/>
        <v/>
      </c>
      <c r="R397" s="129" t="s">
        <v>9</v>
      </c>
      <c r="S397" s="128" t="s">
        <v>9</v>
      </c>
      <c r="T397" s="1"/>
    </row>
    <row r="398" spans="1:20" ht="15.75" hidden="1" customHeight="1">
      <c r="A398" s="1" t="str">
        <f t="shared" si="1"/>
        <v/>
      </c>
      <c r="B398" s="268" t="str">
        <f t="shared" si="32"/>
        <v>X</v>
      </c>
      <c r="C398" s="1"/>
      <c r="D398" s="27" t="str">
        <f>IF('ESA Input'!AH363="","",IF('ESA Input'!AH363="Yes",'ESA Input'!B363,"Ineligible"))</f>
        <v/>
      </c>
      <c r="E398" s="242" t="str">
        <f>IF('ESA Input'!AH363="","",'ESA Input'!AH363)</f>
        <v/>
      </c>
      <c r="F398" s="461" t="str">
        <f>IF('ESA Input'!AH363="","",IF('ESA Input'!AH363="YES",'ESA Input'!AG363,""))</f>
        <v/>
      </c>
      <c r="G398" s="462"/>
      <c r="H398" s="201" t="str">
        <f>IF('ESA Input'!AH363="","",IF('ESA Input'!AH363="Yes",'ESA Input'!J363,""))</f>
        <v/>
      </c>
      <c r="I398" s="227" t="str">
        <f>IF('ESA Input'!AH363="","",IF('ESA Input'!AH363="Yes",'ESA Input'!D363,""))</f>
        <v/>
      </c>
      <c r="J398" s="235" t="str">
        <f>IF('ESA Input'!AH363="","",IF('ESA Input'!AH363="Yes",'ESA Input'!E363,""))</f>
        <v/>
      </c>
      <c r="K398" s="29" t="str">
        <f>IF('ESA Input'!AH363="","",IF('ESA Input'!AH363="Yes",'ESA Input'!H363,""))</f>
        <v/>
      </c>
      <c r="L398" s="236" t="str">
        <f>IF('ESA Input'!AH363="","",IF('ESA Input'!AH363="Yes",'ESA Input'!G363,""))</f>
        <v/>
      </c>
      <c r="M398" s="31" t="str">
        <f t="shared" si="33"/>
        <v/>
      </c>
      <c r="N398" s="208" t="str">
        <f t="shared" si="34"/>
        <v/>
      </c>
      <c r="O398" s="209" t="str">
        <f t="shared" si="35"/>
        <v/>
      </c>
      <c r="P398" s="209" t="str">
        <f t="shared" si="36"/>
        <v/>
      </c>
      <c r="Q398" s="31" t="str">
        <f t="shared" si="37"/>
        <v/>
      </c>
      <c r="R398" s="129" t="s">
        <v>9</v>
      </c>
      <c r="S398" s="128" t="s">
        <v>9</v>
      </c>
      <c r="T398" s="1"/>
    </row>
    <row r="399" spans="1:20" ht="15.75" hidden="1" customHeight="1">
      <c r="A399" s="1" t="str">
        <f t="shared" si="1"/>
        <v/>
      </c>
      <c r="B399" s="268" t="str">
        <f t="shared" si="32"/>
        <v>X</v>
      </c>
      <c r="C399" s="1"/>
      <c r="D399" s="27" t="str">
        <f>IF('ESA Input'!AH364="","",IF('ESA Input'!AH364="Yes",'ESA Input'!B364,"Ineligible"))</f>
        <v/>
      </c>
      <c r="E399" s="242" t="str">
        <f>IF('ESA Input'!AH364="","",'ESA Input'!AH364)</f>
        <v/>
      </c>
      <c r="F399" s="461" t="str">
        <f>IF('ESA Input'!AH364="","",IF('ESA Input'!AH364="YES",'ESA Input'!AG364,""))</f>
        <v/>
      </c>
      <c r="G399" s="462"/>
      <c r="H399" s="201" t="str">
        <f>IF('ESA Input'!AH364="","",IF('ESA Input'!AH364="Yes",'ESA Input'!J364,""))</f>
        <v/>
      </c>
      <c r="I399" s="227" t="str">
        <f>IF('ESA Input'!AH364="","",IF('ESA Input'!AH364="Yes",'ESA Input'!D364,""))</f>
        <v/>
      </c>
      <c r="J399" s="235" t="str">
        <f>IF('ESA Input'!AH364="","",IF('ESA Input'!AH364="Yes",'ESA Input'!E364,""))</f>
        <v/>
      </c>
      <c r="K399" s="29" t="str">
        <f>IF('ESA Input'!AH364="","",IF('ESA Input'!AH364="Yes",'ESA Input'!H364,""))</f>
        <v/>
      </c>
      <c r="L399" s="236" t="str">
        <f>IF('ESA Input'!AH364="","",IF('ESA Input'!AH364="Yes",'ESA Input'!G364,""))</f>
        <v/>
      </c>
      <c r="M399" s="31" t="str">
        <f t="shared" si="33"/>
        <v/>
      </c>
      <c r="N399" s="208" t="str">
        <f t="shared" si="34"/>
        <v/>
      </c>
      <c r="O399" s="209" t="str">
        <f t="shared" si="35"/>
        <v/>
      </c>
      <c r="P399" s="209" t="str">
        <f t="shared" si="36"/>
        <v/>
      </c>
      <c r="Q399" s="31" t="str">
        <f t="shared" si="37"/>
        <v/>
      </c>
      <c r="R399" s="129" t="s">
        <v>9</v>
      </c>
      <c r="S399" s="128" t="s">
        <v>9</v>
      </c>
      <c r="T399" s="1"/>
    </row>
    <row r="400" spans="1:20" ht="15.75" hidden="1" customHeight="1">
      <c r="A400" s="1" t="str">
        <f t="shared" si="1"/>
        <v/>
      </c>
      <c r="B400" s="268" t="str">
        <f t="shared" si="32"/>
        <v>X</v>
      </c>
      <c r="C400" s="1"/>
      <c r="D400" s="27" t="str">
        <f>IF('ESA Input'!AH365="","",IF('ESA Input'!AH365="Yes",'ESA Input'!B365,"Ineligible"))</f>
        <v/>
      </c>
      <c r="E400" s="242" t="str">
        <f>IF('ESA Input'!AH365="","",'ESA Input'!AH365)</f>
        <v/>
      </c>
      <c r="F400" s="461" t="str">
        <f>IF('ESA Input'!AH365="","",IF('ESA Input'!AH365="YES",'ESA Input'!AG365,""))</f>
        <v/>
      </c>
      <c r="G400" s="462"/>
      <c r="H400" s="201" t="str">
        <f>IF('ESA Input'!AH365="","",IF('ESA Input'!AH365="Yes",'ESA Input'!J365,""))</f>
        <v/>
      </c>
      <c r="I400" s="227" t="str">
        <f>IF('ESA Input'!AH365="","",IF('ESA Input'!AH365="Yes",'ESA Input'!D365,""))</f>
        <v/>
      </c>
      <c r="J400" s="235" t="str">
        <f>IF('ESA Input'!AH365="","",IF('ESA Input'!AH365="Yes",'ESA Input'!E365,""))</f>
        <v/>
      </c>
      <c r="K400" s="29" t="str">
        <f>IF('ESA Input'!AH365="","",IF('ESA Input'!AH365="Yes",'ESA Input'!H365,""))</f>
        <v/>
      </c>
      <c r="L400" s="236" t="str">
        <f>IF('ESA Input'!AH365="","",IF('ESA Input'!AH365="Yes",'ESA Input'!G365,""))</f>
        <v/>
      </c>
      <c r="M400" s="31" t="str">
        <f t="shared" si="33"/>
        <v/>
      </c>
      <c r="N400" s="208" t="str">
        <f t="shared" si="34"/>
        <v/>
      </c>
      <c r="O400" s="209" t="str">
        <f t="shared" si="35"/>
        <v/>
      </c>
      <c r="P400" s="209" t="str">
        <f t="shared" si="36"/>
        <v/>
      </c>
      <c r="Q400" s="31" t="str">
        <f t="shared" si="37"/>
        <v/>
      </c>
      <c r="R400" s="129" t="s">
        <v>9</v>
      </c>
      <c r="S400" s="128" t="s">
        <v>9</v>
      </c>
      <c r="T400" s="1"/>
    </row>
    <row r="401" spans="1:20" ht="15.75" hidden="1" customHeight="1">
      <c r="A401" s="1" t="str">
        <f t="shared" si="1"/>
        <v/>
      </c>
      <c r="B401" s="268" t="str">
        <f t="shared" si="32"/>
        <v>X</v>
      </c>
      <c r="C401" s="1"/>
      <c r="D401" s="27" t="str">
        <f>IF('ESA Input'!AH366="","",IF('ESA Input'!AH366="Yes",'ESA Input'!B366,"Ineligible"))</f>
        <v/>
      </c>
      <c r="E401" s="242" t="str">
        <f>IF('ESA Input'!AH366="","",'ESA Input'!AH366)</f>
        <v/>
      </c>
      <c r="F401" s="461" t="str">
        <f>IF('ESA Input'!AH366="","",IF('ESA Input'!AH366="YES",'ESA Input'!AG366,""))</f>
        <v/>
      </c>
      <c r="G401" s="462"/>
      <c r="H401" s="201" t="str">
        <f>IF('ESA Input'!AH366="","",IF('ESA Input'!AH366="Yes",'ESA Input'!J366,""))</f>
        <v/>
      </c>
      <c r="I401" s="227" t="str">
        <f>IF('ESA Input'!AH366="","",IF('ESA Input'!AH366="Yes",'ESA Input'!D366,""))</f>
        <v/>
      </c>
      <c r="J401" s="235" t="str">
        <f>IF('ESA Input'!AH366="","",IF('ESA Input'!AH366="Yes",'ESA Input'!E366,""))</f>
        <v/>
      </c>
      <c r="K401" s="29" t="str">
        <f>IF('ESA Input'!AH366="","",IF('ESA Input'!AH366="Yes",'ESA Input'!H366,""))</f>
        <v/>
      </c>
      <c r="L401" s="236" t="str">
        <f>IF('ESA Input'!AH366="","",IF('ESA Input'!AH366="Yes",'ESA Input'!G366,""))</f>
        <v/>
      </c>
      <c r="M401" s="31" t="str">
        <f t="shared" si="33"/>
        <v/>
      </c>
      <c r="N401" s="208" t="str">
        <f t="shared" si="34"/>
        <v/>
      </c>
      <c r="O401" s="209" t="str">
        <f t="shared" si="35"/>
        <v/>
      </c>
      <c r="P401" s="209" t="str">
        <f t="shared" si="36"/>
        <v/>
      </c>
      <c r="Q401" s="31" t="str">
        <f t="shared" si="37"/>
        <v/>
      </c>
      <c r="R401" s="129" t="s">
        <v>9</v>
      </c>
      <c r="S401" s="128" t="s">
        <v>9</v>
      </c>
      <c r="T401" s="1"/>
    </row>
    <row r="402" spans="1:20" ht="15.75" hidden="1" customHeight="1">
      <c r="A402" s="1" t="str">
        <f t="shared" si="1"/>
        <v/>
      </c>
      <c r="B402" s="268" t="str">
        <f t="shared" si="32"/>
        <v>X</v>
      </c>
      <c r="C402" s="1"/>
      <c r="D402" s="27" t="str">
        <f>IF('ESA Input'!AH367="","",IF('ESA Input'!AH367="Yes",'ESA Input'!B367,"Ineligible"))</f>
        <v/>
      </c>
      <c r="E402" s="242" t="str">
        <f>IF('ESA Input'!AH367="","",'ESA Input'!AH367)</f>
        <v/>
      </c>
      <c r="F402" s="461" t="str">
        <f>IF('ESA Input'!AH367="","",IF('ESA Input'!AH367="YES",'ESA Input'!AG367,""))</f>
        <v/>
      </c>
      <c r="G402" s="462"/>
      <c r="H402" s="201" t="str">
        <f>IF('ESA Input'!AH367="","",IF('ESA Input'!AH367="Yes",'ESA Input'!J367,""))</f>
        <v/>
      </c>
      <c r="I402" s="227" t="str">
        <f>IF('ESA Input'!AH367="","",IF('ESA Input'!AH367="Yes",'ESA Input'!D367,""))</f>
        <v/>
      </c>
      <c r="J402" s="235" t="str">
        <f>IF('ESA Input'!AH367="","",IF('ESA Input'!AH367="Yes",'ESA Input'!E367,""))</f>
        <v/>
      </c>
      <c r="K402" s="29" t="str">
        <f>IF('ESA Input'!AH367="","",IF('ESA Input'!AH367="Yes",'ESA Input'!H367,""))</f>
        <v/>
      </c>
      <c r="L402" s="236" t="str">
        <f>IF('ESA Input'!AH367="","",IF('ESA Input'!AH367="Yes",'ESA Input'!G367,""))</f>
        <v/>
      </c>
      <c r="M402" s="31" t="str">
        <f t="shared" si="33"/>
        <v/>
      </c>
      <c r="N402" s="208" t="str">
        <f t="shared" si="34"/>
        <v/>
      </c>
      <c r="O402" s="209" t="str">
        <f t="shared" si="35"/>
        <v/>
      </c>
      <c r="P402" s="209" t="str">
        <f t="shared" si="36"/>
        <v/>
      </c>
      <c r="Q402" s="31" t="str">
        <f t="shared" si="37"/>
        <v/>
      </c>
      <c r="R402" s="129" t="s">
        <v>9</v>
      </c>
      <c r="S402" s="128" t="s">
        <v>9</v>
      </c>
      <c r="T402" s="1"/>
    </row>
    <row r="403" spans="1:20" ht="15.75" hidden="1" customHeight="1">
      <c r="A403" s="1" t="str">
        <f t="shared" si="1"/>
        <v/>
      </c>
      <c r="B403" s="268" t="str">
        <f t="shared" si="32"/>
        <v>X</v>
      </c>
      <c r="C403" s="1"/>
      <c r="D403" s="27" t="str">
        <f>IF('ESA Input'!AH368="","",IF('ESA Input'!AH368="Yes",'ESA Input'!B368,"Ineligible"))</f>
        <v/>
      </c>
      <c r="E403" s="242" t="str">
        <f>IF('ESA Input'!AH368="","",'ESA Input'!AH368)</f>
        <v/>
      </c>
      <c r="F403" s="461" t="str">
        <f>IF('ESA Input'!AH368="","",IF('ESA Input'!AH368="YES",'ESA Input'!AG368,""))</f>
        <v/>
      </c>
      <c r="G403" s="462"/>
      <c r="H403" s="201" t="str">
        <f>IF('ESA Input'!AH368="","",IF('ESA Input'!AH368="Yes",'ESA Input'!J368,""))</f>
        <v/>
      </c>
      <c r="I403" s="227" t="str">
        <f>IF('ESA Input'!AH368="","",IF('ESA Input'!AH368="Yes",'ESA Input'!D368,""))</f>
        <v/>
      </c>
      <c r="J403" s="235" t="str">
        <f>IF('ESA Input'!AH368="","",IF('ESA Input'!AH368="Yes",'ESA Input'!E368,""))</f>
        <v/>
      </c>
      <c r="K403" s="29" t="str">
        <f>IF('ESA Input'!AH368="","",IF('ESA Input'!AH368="Yes",'ESA Input'!H368,""))</f>
        <v/>
      </c>
      <c r="L403" s="236" t="str">
        <f>IF('ESA Input'!AH368="","",IF('ESA Input'!AH368="Yes",'ESA Input'!G368,""))</f>
        <v/>
      </c>
      <c r="M403" s="31" t="str">
        <f t="shared" si="33"/>
        <v/>
      </c>
      <c r="N403" s="208" t="str">
        <f t="shared" si="34"/>
        <v/>
      </c>
      <c r="O403" s="209" t="str">
        <f t="shared" si="35"/>
        <v/>
      </c>
      <c r="P403" s="209" t="str">
        <f t="shared" si="36"/>
        <v/>
      </c>
      <c r="Q403" s="31" t="str">
        <f t="shared" si="37"/>
        <v/>
      </c>
      <c r="R403" s="129" t="s">
        <v>9</v>
      </c>
      <c r="S403" s="128" t="s">
        <v>9</v>
      </c>
      <c r="T403" s="1"/>
    </row>
    <row r="404" spans="1:20" ht="15.75" hidden="1" customHeight="1">
      <c r="A404" s="1" t="str">
        <f t="shared" si="1"/>
        <v/>
      </c>
      <c r="B404" s="268" t="str">
        <f t="shared" si="32"/>
        <v>X</v>
      </c>
      <c r="C404" s="1"/>
      <c r="D404" s="27" t="str">
        <f>IF('ESA Input'!AH369="","",IF('ESA Input'!AH369="Yes",'ESA Input'!B369,"Ineligible"))</f>
        <v/>
      </c>
      <c r="E404" s="242" t="str">
        <f>IF('ESA Input'!AH369="","",'ESA Input'!AH369)</f>
        <v/>
      </c>
      <c r="F404" s="461" t="str">
        <f>IF('ESA Input'!AH369="","",IF('ESA Input'!AH369="YES",'ESA Input'!AG369,""))</f>
        <v/>
      </c>
      <c r="G404" s="462"/>
      <c r="H404" s="201" t="str">
        <f>IF('ESA Input'!AH369="","",IF('ESA Input'!AH369="Yes",'ESA Input'!J369,""))</f>
        <v/>
      </c>
      <c r="I404" s="227" t="str">
        <f>IF('ESA Input'!AH369="","",IF('ESA Input'!AH369="Yes",'ESA Input'!D369,""))</f>
        <v/>
      </c>
      <c r="J404" s="235" t="str">
        <f>IF('ESA Input'!AH369="","",IF('ESA Input'!AH369="Yes",'ESA Input'!E369,""))</f>
        <v/>
      </c>
      <c r="K404" s="29" t="str">
        <f>IF('ESA Input'!AH369="","",IF('ESA Input'!AH369="Yes",'ESA Input'!H369,""))</f>
        <v/>
      </c>
      <c r="L404" s="236" t="str">
        <f>IF('ESA Input'!AH369="","",IF('ESA Input'!AH369="Yes",'ESA Input'!G369,""))</f>
        <v/>
      </c>
      <c r="M404" s="31" t="str">
        <f t="shared" si="33"/>
        <v/>
      </c>
      <c r="N404" s="208" t="str">
        <f t="shared" si="34"/>
        <v/>
      </c>
      <c r="O404" s="209" t="str">
        <f t="shared" si="35"/>
        <v/>
      </c>
      <c r="P404" s="209" t="str">
        <f t="shared" si="36"/>
        <v/>
      </c>
      <c r="Q404" s="31" t="str">
        <f t="shared" si="37"/>
        <v/>
      </c>
      <c r="R404" s="129" t="s">
        <v>9</v>
      </c>
      <c r="S404" s="128" t="s">
        <v>9</v>
      </c>
      <c r="T404" s="1"/>
    </row>
    <row r="405" spans="1:20" ht="15.75" hidden="1" customHeight="1">
      <c r="A405" s="1" t="str">
        <f t="shared" si="1"/>
        <v/>
      </c>
      <c r="B405" s="268" t="str">
        <f t="shared" si="32"/>
        <v>X</v>
      </c>
      <c r="C405" s="1"/>
      <c r="D405" s="27" t="str">
        <f>IF('ESA Input'!AH370="","",IF('ESA Input'!AH370="Yes",'ESA Input'!B370,"Ineligible"))</f>
        <v/>
      </c>
      <c r="E405" s="242" t="str">
        <f>IF('ESA Input'!AH370="","",'ESA Input'!AH370)</f>
        <v/>
      </c>
      <c r="F405" s="461" t="str">
        <f>IF('ESA Input'!AH370="","",IF('ESA Input'!AH370="YES",'ESA Input'!AG370,""))</f>
        <v/>
      </c>
      <c r="G405" s="462"/>
      <c r="H405" s="201" t="str">
        <f>IF('ESA Input'!AH370="","",IF('ESA Input'!AH370="Yes",'ESA Input'!J370,""))</f>
        <v/>
      </c>
      <c r="I405" s="227" t="str">
        <f>IF('ESA Input'!AH370="","",IF('ESA Input'!AH370="Yes",'ESA Input'!D370,""))</f>
        <v/>
      </c>
      <c r="J405" s="235" t="str">
        <f>IF('ESA Input'!AH370="","",IF('ESA Input'!AH370="Yes",'ESA Input'!E370,""))</f>
        <v/>
      </c>
      <c r="K405" s="29" t="str">
        <f>IF('ESA Input'!AH370="","",IF('ESA Input'!AH370="Yes",'ESA Input'!H370,""))</f>
        <v/>
      </c>
      <c r="L405" s="236" t="str">
        <f>IF('ESA Input'!AH370="","",IF('ESA Input'!AH370="Yes",'ESA Input'!G370,""))</f>
        <v/>
      </c>
      <c r="M405" s="31" t="str">
        <f t="shared" si="33"/>
        <v/>
      </c>
      <c r="N405" s="208" t="str">
        <f t="shared" si="34"/>
        <v/>
      </c>
      <c r="O405" s="209" t="str">
        <f t="shared" si="35"/>
        <v/>
      </c>
      <c r="P405" s="209" t="str">
        <f t="shared" si="36"/>
        <v/>
      </c>
      <c r="Q405" s="31" t="str">
        <f t="shared" si="37"/>
        <v/>
      </c>
      <c r="R405" s="129" t="s">
        <v>9</v>
      </c>
      <c r="S405" s="128" t="s">
        <v>9</v>
      </c>
      <c r="T405" s="1"/>
    </row>
    <row r="406" spans="1:20" ht="15.75" hidden="1" customHeight="1">
      <c r="A406" s="1" t="str">
        <f t="shared" si="1"/>
        <v/>
      </c>
      <c r="B406" s="268" t="str">
        <f t="shared" si="32"/>
        <v>X</v>
      </c>
      <c r="C406" s="1"/>
      <c r="D406" s="27" t="str">
        <f>IF('ESA Input'!AH371="","",IF('ESA Input'!AH371="Yes",'ESA Input'!B371,"Ineligible"))</f>
        <v/>
      </c>
      <c r="E406" s="242" t="str">
        <f>IF('ESA Input'!AH371="","",'ESA Input'!AH371)</f>
        <v/>
      </c>
      <c r="F406" s="461" t="str">
        <f>IF('ESA Input'!AH371="","",IF('ESA Input'!AH371="YES",'ESA Input'!AG371,""))</f>
        <v/>
      </c>
      <c r="G406" s="462"/>
      <c r="H406" s="201" t="str">
        <f>IF('ESA Input'!AH371="","",IF('ESA Input'!AH371="Yes",'ESA Input'!J371,""))</f>
        <v/>
      </c>
      <c r="I406" s="227" t="str">
        <f>IF('ESA Input'!AH371="","",IF('ESA Input'!AH371="Yes",'ESA Input'!D371,""))</f>
        <v/>
      </c>
      <c r="J406" s="235" t="str">
        <f>IF('ESA Input'!AH371="","",IF('ESA Input'!AH371="Yes",'ESA Input'!E371,""))</f>
        <v/>
      </c>
      <c r="K406" s="29" t="str">
        <f>IF('ESA Input'!AH371="","",IF('ESA Input'!AH371="Yes",'ESA Input'!H371,""))</f>
        <v/>
      </c>
      <c r="L406" s="236" t="str">
        <f>IF('ESA Input'!AH371="","",IF('ESA Input'!AH371="Yes",'ESA Input'!G371,""))</f>
        <v/>
      </c>
      <c r="M406" s="31" t="str">
        <f t="shared" si="33"/>
        <v/>
      </c>
      <c r="N406" s="208" t="str">
        <f t="shared" si="34"/>
        <v/>
      </c>
      <c r="O406" s="209" t="str">
        <f t="shared" si="35"/>
        <v/>
      </c>
      <c r="P406" s="209" t="str">
        <f t="shared" si="36"/>
        <v/>
      </c>
      <c r="Q406" s="31" t="str">
        <f t="shared" si="37"/>
        <v/>
      </c>
      <c r="R406" s="129" t="s">
        <v>9</v>
      </c>
      <c r="S406" s="128" t="s">
        <v>9</v>
      </c>
      <c r="T406" s="1"/>
    </row>
    <row r="407" spans="1:20" ht="15.75" hidden="1" customHeight="1">
      <c r="A407" s="1" t="str">
        <f t="shared" si="1"/>
        <v/>
      </c>
      <c r="B407" s="268" t="str">
        <f t="shared" si="32"/>
        <v>X</v>
      </c>
      <c r="C407" s="1"/>
      <c r="D407" s="27" t="str">
        <f>IF('ESA Input'!AH372="","",IF('ESA Input'!AH372="Yes",'ESA Input'!B372,"Ineligible"))</f>
        <v/>
      </c>
      <c r="E407" s="242" t="str">
        <f>IF('ESA Input'!AH372="","",'ESA Input'!AH372)</f>
        <v/>
      </c>
      <c r="F407" s="461" t="str">
        <f>IF('ESA Input'!AH372="","",IF('ESA Input'!AH372="YES",'ESA Input'!AG372,""))</f>
        <v/>
      </c>
      <c r="G407" s="462"/>
      <c r="H407" s="201" t="str">
        <f>IF('ESA Input'!AH372="","",IF('ESA Input'!AH372="Yes",'ESA Input'!J372,""))</f>
        <v/>
      </c>
      <c r="I407" s="227" t="str">
        <f>IF('ESA Input'!AH372="","",IF('ESA Input'!AH372="Yes",'ESA Input'!D372,""))</f>
        <v/>
      </c>
      <c r="J407" s="235" t="str">
        <f>IF('ESA Input'!AH372="","",IF('ESA Input'!AH372="Yes",'ESA Input'!E372,""))</f>
        <v/>
      </c>
      <c r="K407" s="29" t="str">
        <f>IF('ESA Input'!AH372="","",IF('ESA Input'!AH372="Yes",'ESA Input'!H372,""))</f>
        <v/>
      </c>
      <c r="L407" s="236" t="str">
        <f>IF('ESA Input'!AH372="","",IF('ESA Input'!AH372="Yes",'ESA Input'!G372,""))</f>
        <v/>
      </c>
      <c r="M407" s="31" t="str">
        <f t="shared" si="33"/>
        <v/>
      </c>
      <c r="N407" s="208" t="str">
        <f t="shared" si="34"/>
        <v/>
      </c>
      <c r="O407" s="209" t="str">
        <f t="shared" si="35"/>
        <v/>
      </c>
      <c r="P407" s="209" t="str">
        <f t="shared" si="36"/>
        <v/>
      </c>
      <c r="Q407" s="31" t="str">
        <f t="shared" si="37"/>
        <v/>
      </c>
      <c r="R407" s="129" t="s">
        <v>9</v>
      </c>
      <c r="S407" s="128" t="s">
        <v>9</v>
      </c>
      <c r="T407" s="1"/>
    </row>
    <row r="408" spans="1:20" ht="15.75" hidden="1" customHeight="1">
      <c r="A408" s="1" t="str">
        <f t="shared" si="1"/>
        <v/>
      </c>
      <c r="B408" s="268" t="str">
        <f t="shared" si="32"/>
        <v>X</v>
      </c>
      <c r="C408" s="1"/>
      <c r="D408" s="27" t="str">
        <f>IF('ESA Input'!AH373="","",IF('ESA Input'!AH373="Yes",'ESA Input'!B373,"Ineligible"))</f>
        <v/>
      </c>
      <c r="E408" s="242" t="str">
        <f>IF('ESA Input'!AH373="","",'ESA Input'!AH373)</f>
        <v/>
      </c>
      <c r="F408" s="461" t="str">
        <f>IF('ESA Input'!AH373="","",IF('ESA Input'!AH373="YES",'ESA Input'!AG373,""))</f>
        <v/>
      </c>
      <c r="G408" s="462"/>
      <c r="H408" s="201" t="str">
        <f>IF('ESA Input'!AH373="","",IF('ESA Input'!AH373="Yes",'ESA Input'!J373,""))</f>
        <v/>
      </c>
      <c r="I408" s="227" t="str">
        <f>IF('ESA Input'!AH373="","",IF('ESA Input'!AH373="Yes",'ESA Input'!D373,""))</f>
        <v/>
      </c>
      <c r="J408" s="235" t="str">
        <f>IF('ESA Input'!AH373="","",IF('ESA Input'!AH373="Yes",'ESA Input'!E373,""))</f>
        <v/>
      </c>
      <c r="K408" s="29" t="str">
        <f>IF('ESA Input'!AH373="","",IF('ESA Input'!AH373="Yes",'ESA Input'!H373,""))</f>
        <v/>
      </c>
      <c r="L408" s="236" t="str">
        <f>IF('ESA Input'!AH373="","",IF('ESA Input'!AH373="Yes",'ESA Input'!G373,""))</f>
        <v/>
      </c>
      <c r="M408" s="31" t="str">
        <f t="shared" si="33"/>
        <v/>
      </c>
      <c r="N408" s="208" t="str">
        <f t="shared" si="34"/>
        <v/>
      </c>
      <c r="O408" s="209" t="str">
        <f t="shared" si="35"/>
        <v/>
      </c>
      <c r="P408" s="209" t="str">
        <f t="shared" si="36"/>
        <v/>
      </c>
      <c r="Q408" s="31" t="str">
        <f t="shared" si="37"/>
        <v/>
      </c>
      <c r="R408" s="129" t="s">
        <v>9</v>
      </c>
      <c r="S408" s="128" t="s">
        <v>9</v>
      </c>
      <c r="T408" s="1"/>
    </row>
    <row r="409" spans="1:20" ht="15.75" hidden="1" customHeight="1">
      <c r="A409" s="1" t="str">
        <f t="shared" si="1"/>
        <v/>
      </c>
      <c r="B409" s="268" t="str">
        <f t="shared" si="32"/>
        <v>X</v>
      </c>
      <c r="C409" s="1"/>
      <c r="D409" s="27" t="str">
        <f>IF('ESA Input'!AH374="","",IF('ESA Input'!AH374="Yes",'ESA Input'!B374,"Ineligible"))</f>
        <v/>
      </c>
      <c r="E409" s="242" t="str">
        <f>IF('ESA Input'!AH374="","",'ESA Input'!AH374)</f>
        <v/>
      </c>
      <c r="F409" s="461" t="str">
        <f>IF('ESA Input'!AH374="","",IF('ESA Input'!AH374="YES",'ESA Input'!AG374,""))</f>
        <v/>
      </c>
      <c r="G409" s="462"/>
      <c r="H409" s="201" t="str">
        <f>IF('ESA Input'!AH374="","",IF('ESA Input'!AH374="Yes",'ESA Input'!J374,""))</f>
        <v/>
      </c>
      <c r="I409" s="227" t="str">
        <f>IF('ESA Input'!AH374="","",IF('ESA Input'!AH374="Yes",'ESA Input'!D374,""))</f>
        <v/>
      </c>
      <c r="J409" s="235" t="str">
        <f>IF('ESA Input'!AH374="","",IF('ESA Input'!AH374="Yes",'ESA Input'!E374,""))</f>
        <v/>
      </c>
      <c r="K409" s="29" t="str">
        <f>IF('ESA Input'!AH374="","",IF('ESA Input'!AH374="Yes",'ESA Input'!H374,""))</f>
        <v/>
      </c>
      <c r="L409" s="236" t="str">
        <f>IF('ESA Input'!AH374="","",IF('ESA Input'!AH374="Yes",'ESA Input'!G374,""))</f>
        <v/>
      </c>
      <c r="M409" s="31" t="str">
        <f t="shared" si="33"/>
        <v/>
      </c>
      <c r="N409" s="208" t="str">
        <f t="shared" si="34"/>
        <v/>
      </c>
      <c r="O409" s="209" t="str">
        <f t="shared" si="35"/>
        <v/>
      </c>
      <c r="P409" s="209" t="str">
        <f t="shared" si="36"/>
        <v/>
      </c>
      <c r="Q409" s="31" t="str">
        <f t="shared" si="37"/>
        <v/>
      </c>
      <c r="R409" s="129" t="s">
        <v>9</v>
      </c>
      <c r="S409" s="128" t="s">
        <v>9</v>
      </c>
      <c r="T409" s="1"/>
    </row>
    <row r="410" spans="1:20" ht="15.75" hidden="1" customHeight="1">
      <c r="A410" s="1" t="str">
        <f t="shared" si="1"/>
        <v/>
      </c>
      <c r="B410" s="268" t="str">
        <f t="shared" si="32"/>
        <v>X</v>
      </c>
      <c r="C410" s="1"/>
      <c r="D410" s="27" t="str">
        <f>IF('ESA Input'!AH375="","",IF('ESA Input'!AH375="Yes",'ESA Input'!B375,"Ineligible"))</f>
        <v/>
      </c>
      <c r="E410" s="242" t="str">
        <f>IF('ESA Input'!AH375="","",'ESA Input'!AH375)</f>
        <v/>
      </c>
      <c r="F410" s="461" t="str">
        <f>IF('ESA Input'!AH375="","",IF('ESA Input'!AH375="YES",'ESA Input'!AG375,""))</f>
        <v/>
      </c>
      <c r="G410" s="462"/>
      <c r="H410" s="201" t="str">
        <f>IF('ESA Input'!AH375="","",IF('ESA Input'!AH375="Yes",'ESA Input'!J375,""))</f>
        <v/>
      </c>
      <c r="I410" s="227" t="str">
        <f>IF('ESA Input'!AH375="","",IF('ESA Input'!AH375="Yes",'ESA Input'!D375,""))</f>
        <v/>
      </c>
      <c r="J410" s="235" t="str">
        <f>IF('ESA Input'!AH375="","",IF('ESA Input'!AH375="Yes",'ESA Input'!E375,""))</f>
        <v/>
      </c>
      <c r="K410" s="29" t="str">
        <f>IF('ESA Input'!AH375="","",IF('ESA Input'!AH375="Yes",'ESA Input'!H375,""))</f>
        <v/>
      </c>
      <c r="L410" s="236" t="str">
        <f>IF('ESA Input'!AH375="","",IF('ESA Input'!AH375="Yes",'ESA Input'!G375,""))</f>
        <v/>
      </c>
      <c r="M410" s="31" t="str">
        <f t="shared" si="33"/>
        <v/>
      </c>
      <c r="N410" s="208" t="str">
        <f t="shared" si="34"/>
        <v/>
      </c>
      <c r="O410" s="209" t="str">
        <f t="shared" si="35"/>
        <v/>
      </c>
      <c r="P410" s="209" t="str">
        <f t="shared" si="36"/>
        <v/>
      </c>
      <c r="Q410" s="31" t="str">
        <f t="shared" si="37"/>
        <v/>
      </c>
      <c r="R410" s="129" t="s">
        <v>9</v>
      </c>
      <c r="S410" s="128" t="s">
        <v>9</v>
      </c>
      <c r="T410" s="1"/>
    </row>
    <row r="411" spans="1:20" ht="15.75" hidden="1" customHeight="1">
      <c r="A411" s="1" t="str">
        <f t="shared" si="1"/>
        <v/>
      </c>
      <c r="B411" s="268" t="str">
        <f t="shared" si="32"/>
        <v>X</v>
      </c>
      <c r="C411" s="1"/>
      <c r="D411" s="27" t="str">
        <f>IF('ESA Input'!AH376="","",IF('ESA Input'!AH376="Yes",'ESA Input'!B376,"Ineligible"))</f>
        <v/>
      </c>
      <c r="E411" s="242" t="str">
        <f>IF('ESA Input'!AH376="","",'ESA Input'!AH376)</f>
        <v/>
      </c>
      <c r="F411" s="461" t="str">
        <f>IF('ESA Input'!AH376="","",IF('ESA Input'!AH376="YES",'ESA Input'!AG376,""))</f>
        <v/>
      </c>
      <c r="G411" s="462"/>
      <c r="H411" s="201" t="str">
        <f>IF('ESA Input'!AH376="","",IF('ESA Input'!AH376="Yes",'ESA Input'!J376,""))</f>
        <v/>
      </c>
      <c r="I411" s="227" t="str">
        <f>IF('ESA Input'!AH376="","",IF('ESA Input'!AH376="Yes",'ESA Input'!D376,""))</f>
        <v/>
      </c>
      <c r="J411" s="235" t="str">
        <f>IF('ESA Input'!AH376="","",IF('ESA Input'!AH376="Yes",'ESA Input'!E376,""))</f>
        <v/>
      </c>
      <c r="K411" s="29" t="str">
        <f>IF('ESA Input'!AH376="","",IF('ESA Input'!AH376="Yes",'ESA Input'!H376,""))</f>
        <v/>
      </c>
      <c r="L411" s="236" t="str">
        <f>IF('ESA Input'!AH376="","",IF('ESA Input'!AH376="Yes",'ESA Input'!G376,""))</f>
        <v/>
      </c>
      <c r="M411" s="31" t="str">
        <f t="shared" si="33"/>
        <v/>
      </c>
      <c r="N411" s="208" t="str">
        <f t="shared" si="34"/>
        <v/>
      </c>
      <c r="O411" s="209" t="str">
        <f t="shared" si="35"/>
        <v/>
      </c>
      <c r="P411" s="209" t="str">
        <f t="shared" si="36"/>
        <v/>
      </c>
      <c r="Q411" s="31" t="str">
        <f t="shared" si="37"/>
        <v/>
      </c>
      <c r="R411" s="129" t="s">
        <v>9</v>
      </c>
      <c r="S411" s="128" t="s">
        <v>9</v>
      </c>
      <c r="T411" s="1"/>
    </row>
    <row r="412" spans="1:20" ht="15.75" hidden="1" customHeight="1">
      <c r="A412" s="1" t="str">
        <f t="shared" si="1"/>
        <v/>
      </c>
      <c r="B412" s="268" t="str">
        <f t="shared" si="32"/>
        <v>X</v>
      </c>
      <c r="C412" s="1"/>
      <c r="D412" s="27" t="str">
        <f>IF('ESA Input'!AH377="","",IF('ESA Input'!AH377="Yes",'ESA Input'!B377,"Ineligible"))</f>
        <v/>
      </c>
      <c r="E412" s="242" t="str">
        <f>IF('ESA Input'!AH377="","",'ESA Input'!AH377)</f>
        <v/>
      </c>
      <c r="F412" s="461" t="str">
        <f>IF('ESA Input'!AH377="","",IF('ESA Input'!AH377="YES",'ESA Input'!AG377,""))</f>
        <v/>
      </c>
      <c r="G412" s="462"/>
      <c r="H412" s="201" t="str">
        <f>IF('ESA Input'!AH377="","",IF('ESA Input'!AH377="Yes",'ESA Input'!J377,""))</f>
        <v/>
      </c>
      <c r="I412" s="227" t="str">
        <f>IF('ESA Input'!AH377="","",IF('ESA Input'!AH377="Yes",'ESA Input'!D377,""))</f>
        <v/>
      </c>
      <c r="J412" s="235" t="str">
        <f>IF('ESA Input'!AH377="","",IF('ESA Input'!AH377="Yes",'ESA Input'!E377,""))</f>
        <v/>
      </c>
      <c r="K412" s="29" t="str">
        <f>IF('ESA Input'!AH377="","",IF('ESA Input'!AH377="Yes",'ESA Input'!H377,""))</f>
        <v/>
      </c>
      <c r="L412" s="236" t="str">
        <f>IF('ESA Input'!AH377="","",IF('ESA Input'!AH377="Yes",'ESA Input'!G377,""))</f>
        <v/>
      </c>
      <c r="M412" s="31" t="str">
        <f t="shared" si="33"/>
        <v/>
      </c>
      <c r="N412" s="208" t="str">
        <f t="shared" si="34"/>
        <v/>
      </c>
      <c r="O412" s="209" t="str">
        <f t="shared" si="35"/>
        <v/>
      </c>
      <c r="P412" s="209" t="str">
        <f t="shared" si="36"/>
        <v/>
      </c>
      <c r="Q412" s="31" t="str">
        <f t="shared" si="37"/>
        <v/>
      </c>
      <c r="R412" s="129" t="s">
        <v>9</v>
      </c>
      <c r="S412" s="128" t="s">
        <v>9</v>
      </c>
      <c r="T412" s="1"/>
    </row>
    <row r="413" spans="1:20" ht="15.75" hidden="1" customHeight="1">
      <c r="A413" s="1" t="str">
        <f t="shared" si="1"/>
        <v/>
      </c>
      <c r="B413" s="268" t="str">
        <f t="shared" si="32"/>
        <v>X</v>
      </c>
      <c r="C413" s="1"/>
      <c r="D413" s="27" t="str">
        <f>IF('ESA Input'!AH378="","",IF('ESA Input'!AH378="Yes",'ESA Input'!B378,"Ineligible"))</f>
        <v/>
      </c>
      <c r="E413" s="242" t="str">
        <f>IF('ESA Input'!AH378="","",'ESA Input'!AH378)</f>
        <v/>
      </c>
      <c r="F413" s="461" t="str">
        <f>IF('ESA Input'!AH378="","",IF('ESA Input'!AH378="YES",'ESA Input'!AG378,""))</f>
        <v/>
      </c>
      <c r="G413" s="462"/>
      <c r="H413" s="201" t="str">
        <f>IF('ESA Input'!AH378="","",IF('ESA Input'!AH378="Yes",'ESA Input'!J378,""))</f>
        <v/>
      </c>
      <c r="I413" s="227" t="str">
        <f>IF('ESA Input'!AH378="","",IF('ESA Input'!AH378="Yes",'ESA Input'!D378,""))</f>
        <v/>
      </c>
      <c r="J413" s="235" t="str">
        <f>IF('ESA Input'!AH378="","",IF('ESA Input'!AH378="Yes",'ESA Input'!E378,""))</f>
        <v/>
      </c>
      <c r="K413" s="29" t="str">
        <f>IF('ESA Input'!AH378="","",IF('ESA Input'!AH378="Yes",'ESA Input'!H378,""))</f>
        <v/>
      </c>
      <c r="L413" s="236" t="str">
        <f>IF('ESA Input'!AH378="","",IF('ESA Input'!AH378="Yes",'ESA Input'!G378,""))</f>
        <v/>
      </c>
      <c r="M413" s="31" t="str">
        <f t="shared" si="33"/>
        <v/>
      </c>
      <c r="N413" s="208" t="str">
        <f t="shared" si="34"/>
        <v/>
      </c>
      <c r="O413" s="209" t="str">
        <f t="shared" si="35"/>
        <v/>
      </c>
      <c r="P413" s="209" t="str">
        <f t="shared" si="36"/>
        <v/>
      </c>
      <c r="Q413" s="31" t="str">
        <f t="shared" si="37"/>
        <v/>
      </c>
      <c r="R413" s="129" t="s">
        <v>9</v>
      </c>
      <c r="S413" s="128" t="s">
        <v>9</v>
      </c>
      <c r="T413" s="1"/>
    </row>
    <row r="414" spans="1:20" ht="15.75" hidden="1" customHeight="1">
      <c r="A414" s="1" t="str">
        <f t="shared" si="1"/>
        <v/>
      </c>
      <c r="B414" s="268" t="str">
        <f t="shared" si="32"/>
        <v>X</v>
      </c>
      <c r="C414" s="1"/>
      <c r="D414" s="27" t="str">
        <f>IF('ESA Input'!AH379="","",IF('ESA Input'!AH379="Yes",'ESA Input'!B379,"Ineligible"))</f>
        <v/>
      </c>
      <c r="E414" s="242" t="str">
        <f>IF('ESA Input'!AH379="","",'ESA Input'!AH379)</f>
        <v/>
      </c>
      <c r="F414" s="461" t="str">
        <f>IF('ESA Input'!AH379="","",IF('ESA Input'!AH379="YES",'ESA Input'!AG379,""))</f>
        <v/>
      </c>
      <c r="G414" s="462"/>
      <c r="H414" s="201" t="str">
        <f>IF('ESA Input'!AH379="","",IF('ESA Input'!AH379="Yes",'ESA Input'!J379,""))</f>
        <v/>
      </c>
      <c r="I414" s="227" t="str">
        <f>IF('ESA Input'!AH379="","",IF('ESA Input'!AH379="Yes",'ESA Input'!D379,""))</f>
        <v/>
      </c>
      <c r="J414" s="235" t="str">
        <f>IF('ESA Input'!AH379="","",IF('ESA Input'!AH379="Yes",'ESA Input'!E379,""))</f>
        <v/>
      </c>
      <c r="K414" s="29" t="str">
        <f>IF('ESA Input'!AH379="","",IF('ESA Input'!AH379="Yes",'ESA Input'!H379,""))</f>
        <v/>
      </c>
      <c r="L414" s="236" t="str">
        <f>IF('ESA Input'!AH379="","",IF('ESA Input'!AH379="Yes",'ESA Input'!G379,""))</f>
        <v/>
      </c>
      <c r="M414" s="31" t="str">
        <f t="shared" si="33"/>
        <v/>
      </c>
      <c r="N414" s="208" t="str">
        <f t="shared" si="34"/>
        <v/>
      </c>
      <c r="O414" s="209" t="str">
        <f t="shared" si="35"/>
        <v/>
      </c>
      <c r="P414" s="209" t="str">
        <f t="shared" si="36"/>
        <v/>
      </c>
      <c r="Q414" s="31" t="str">
        <f t="shared" si="37"/>
        <v/>
      </c>
      <c r="R414" s="129" t="s">
        <v>9</v>
      </c>
      <c r="S414" s="128" t="s">
        <v>9</v>
      </c>
      <c r="T414" s="1"/>
    </row>
    <row r="415" spans="1:20" ht="15.75" hidden="1" customHeight="1">
      <c r="A415" s="1" t="str">
        <f t="shared" si="1"/>
        <v/>
      </c>
      <c r="B415" s="268" t="str">
        <f t="shared" si="32"/>
        <v>X</v>
      </c>
      <c r="C415" s="1"/>
      <c r="D415" s="27" t="str">
        <f>IF('ESA Input'!AH380="","",IF('ESA Input'!AH380="Yes",'ESA Input'!B380,"Ineligible"))</f>
        <v/>
      </c>
      <c r="E415" s="242" t="str">
        <f>IF('ESA Input'!AH380="","",'ESA Input'!AH380)</f>
        <v/>
      </c>
      <c r="F415" s="461" t="str">
        <f>IF('ESA Input'!AH380="","",IF('ESA Input'!AH380="YES",'ESA Input'!AG380,""))</f>
        <v/>
      </c>
      <c r="G415" s="462"/>
      <c r="H415" s="201" t="str">
        <f>IF('ESA Input'!AH380="","",IF('ESA Input'!AH380="Yes",'ESA Input'!J380,""))</f>
        <v/>
      </c>
      <c r="I415" s="227" t="str">
        <f>IF('ESA Input'!AH380="","",IF('ESA Input'!AH380="Yes",'ESA Input'!D380,""))</f>
        <v/>
      </c>
      <c r="J415" s="235" t="str">
        <f>IF('ESA Input'!AH380="","",IF('ESA Input'!AH380="Yes",'ESA Input'!E380,""))</f>
        <v/>
      </c>
      <c r="K415" s="29" t="str">
        <f>IF('ESA Input'!AH380="","",IF('ESA Input'!AH380="Yes",'ESA Input'!H380,""))</f>
        <v/>
      </c>
      <c r="L415" s="236" t="str">
        <f>IF('ESA Input'!AH380="","",IF('ESA Input'!AH380="Yes",'ESA Input'!G380,""))</f>
        <v/>
      </c>
      <c r="M415" s="31" t="str">
        <f t="shared" si="33"/>
        <v/>
      </c>
      <c r="N415" s="208" t="str">
        <f t="shared" si="34"/>
        <v/>
      </c>
      <c r="O415" s="209" t="str">
        <f t="shared" si="35"/>
        <v/>
      </c>
      <c r="P415" s="209" t="str">
        <f t="shared" si="36"/>
        <v/>
      </c>
      <c r="Q415" s="31" t="str">
        <f t="shared" si="37"/>
        <v/>
      </c>
      <c r="R415" s="129" t="s">
        <v>9</v>
      </c>
      <c r="S415" s="128" t="s">
        <v>9</v>
      </c>
      <c r="T415" s="1"/>
    </row>
    <row r="416" spans="1:20" ht="15.75" hidden="1" customHeight="1">
      <c r="A416" s="1" t="str">
        <f t="shared" si="1"/>
        <v/>
      </c>
      <c r="B416" s="268" t="str">
        <f t="shared" si="32"/>
        <v>X</v>
      </c>
      <c r="C416" s="1"/>
      <c r="D416" s="27" t="str">
        <f>IF('ESA Input'!AH381="","",IF('ESA Input'!AH381="Yes",'ESA Input'!B381,"Ineligible"))</f>
        <v/>
      </c>
      <c r="E416" s="242" t="str">
        <f>IF('ESA Input'!AH381="","",'ESA Input'!AH381)</f>
        <v/>
      </c>
      <c r="F416" s="461" t="str">
        <f>IF('ESA Input'!AH381="","",IF('ESA Input'!AH381="YES",'ESA Input'!AG381,""))</f>
        <v/>
      </c>
      <c r="G416" s="462"/>
      <c r="H416" s="201" t="str">
        <f>IF('ESA Input'!AH381="","",IF('ESA Input'!AH381="Yes",'ESA Input'!J381,""))</f>
        <v/>
      </c>
      <c r="I416" s="227" t="str">
        <f>IF('ESA Input'!AH381="","",IF('ESA Input'!AH381="Yes",'ESA Input'!D381,""))</f>
        <v/>
      </c>
      <c r="J416" s="235" t="str">
        <f>IF('ESA Input'!AH381="","",IF('ESA Input'!AH381="Yes",'ESA Input'!E381,""))</f>
        <v/>
      </c>
      <c r="K416" s="29" t="str">
        <f>IF('ESA Input'!AH381="","",IF('ESA Input'!AH381="Yes",'ESA Input'!H381,""))</f>
        <v/>
      </c>
      <c r="L416" s="236" t="str">
        <f>IF('ESA Input'!AH381="","",IF('ESA Input'!AH381="Yes",'ESA Input'!G381,""))</f>
        <v/>
      </c>
      <c r="M416" s="31" t="str">
        <f t="shared" si="33"/>
        <v/>
      </c>
      <c r="N416" s="208" t="str">
        <f t="shared" si="34"/>
        <v/>
      </c>
      <c r="O416" s="209" t="str">
        <f t="shared" si="35"/>
        <v/>
      </c>
      <c r="P416" s="209" t="str">
        <f t="shared" si="36"/>
        <v/>
      </c>
      <c r="Q416" s="31" t="str">
        <f t="shared" si="37"/>
        <v/>
      </c>
      <c r="R416" s="129" t="s">
        <v>9</v>
      </c>
      <c r="S416" s="128" t="s">
        <v>9</v>
      </c>
      <c r="T416" s="1"/>
    </row>
    <row r="417" spans="1:20" ht="15.75" hidden="1" customHeight="1">
      <c r="A417" s="1" t="str">
        <f t="shared" si="1"/>
        <v/>
      </c>
      <c r="B417" s="268" t="str">
        <f t="shared" si="32"/>
        <v>X</v>
      </c>
      <c r="C417" s="1"/>
      <c r="D417" s="27" t="str">
        <f>IF('ESA Input'!AH382="","",IF('ESA Input'!AH382="Yes",'ESA Input'!B382,"Ineligible"))</f>
        <v/>
      </c>
      <c r="E417" s="242" t="str">
        <f>IF('ESA Input'!AH382="","",'ESA Input'!AH382)</f>
        <v/>
      </c>
      <c r="F417" s="461" t="str">
        <f>IF('ESA Input'!AH382="","",IF('ESA Input'!AH382="YES",'ESA Input'!AG382,""))</f>
        <v/>
      </c>
      <c r="G417" s="462"/>
      <c r="H417" s="201" t="str">
        <f>IF('ESA Input'!AH382="","",IF('ESA Input'!AH382="Yes",'ESA Input'!J382,""))</f>
        <v/>
      </c>
      <c r="I417" s="227" t="str">
        <f>IF('ESA Input'!AH382="","",IF('ESA Input'!AH382="Yes",'ESA Input'!D382,""))</f>
        <v/>
      </c>
      <c r="J417" s="235" t="str">
        <f>IF('ESA Input'!AH382="","",IF('ESA Input'!AH382="Yes",'ESA Input'!E382,""))</f>
        <v/>
      </c>
      <c r="K417" s="29" t="str">
        <f>IF('ESA Input'!AH382="","",IF('ESA Input'!AH382="Yes",'ESA Input'!H382,""))</f>
        <v/>
      </c>
      <c r="L417" s="236" t="str">
        <f>IF('ESA Input'!AH382="","",IF('ESA Input'!AH382="Yes",'ESA Input'!G382,""))</f>
        <v/>
      </c>
      <c r="M417" s="31" t="str">
        <f t="shared" si="33"/>
        <v/>
      </c>
      <c r="N417" s="208" t="str">
        <f t="shared" si="34"/>
        <v/>
      </c>
      <c r="O417" s="209" t="str">
        <f t="shared" si="35"/>
        <v/>
      </c>
      <c r="P417" s="209" t="str">
        <f t="shared" si="36"/>
        <v/>
      </c>
      <c r="Q417" s="31" t="str">
        <f t="shared" si="37"/>
        <v/>
      </c>
      <c r="R417" s="129" t="s">
        <v>9</v>
      </c>
      <c r="S417" s="128" t="s">
        <v>9</v>
      </c>
      <c r="T417" s="1"/>
    </row>
    <row r="418" spans="1:20" ht="15.75" hidden="1" customHeight="1">
      <c r="A418" s="1" t="str">
        <f t="shared" si="1"/>
        <v/>
      </c>
      <c r="B418" s="268" t="str">
        <f t="shared" si="32"/>
        <v>X</v>
      </c>
      <c r="C418" s="1"/>
      <c r="D418" s="27" t="str">
        <f>IF('ESA Input'!AH383="","",IF('ESA Input'!AH383="Yes",'ESA Input'!B383,"Ineligible"))</f>
        <v/>
      </c>
      <c r="E418" s="242" t="str">
        <f>IF('ESA Input'!AH383="","",'ESA Input'!AH383)</f>
        <v/>
      </c>
      <c r="F418" s="461" t="str">
        <f>IF('ESA Input'!AH383="","",IF('ESA Input'!AH383="YES",'ESA Input'!AG383,""))</f>
        <v/>
      </c>
      <c r="G418" s="462"/>
      <c r="H418" s="201" t="str">
        <f>IF('ESA Input'!AH383="","",IF('ESA Input'!AH383="Yes",'ESA Input'!J383,""))</f>
        <v/>
      </c>
      <c r="I418" s="227" t="str">
        <f>IF('ESA Input'!AH383="","",IF('ESA Input'!AH383="Yes",'ESA Input'!D383,""))</f>
        <v/>
      </c>
      <c r="J418" s="235" t="str">
        <f>IF('ESA Input'!AH383="","",IF('ESA Input'!AH383="Yes",'ESA Input'!E383,""))</f>
        <v/>
      </c>
      <c r="K418" s="29" t="str">
        <f>IF('ESA Input'!AH383="","",IF('ESA Input'!AH383="Yes",'ESA Input'!H383,""))</f>
        <v/>
      </c>
      <c r="L418" s="236" t="str">
        <f>IF('ESA Input'!AH383="","",IF('ESA Input'!AH383="Yes",'ESA Input'!G383,""))</f>
        <v/>
      </c>
      <c r="M418" s="31" t="str">
        <f t="shared" si="33"/>
        <v/>
      </c>
      <c r="N418" s="208" t="str">
        <f t="shared" si="34"/>
        <v/>
      </c>
      <c r="O418" s="209" t="str">
        <f t="shared" si="35"/>
        <v/>
      </c>
      <c r="P418" s="209" t="str">
        <f t="shared" si="36"/>
        <v/>
      </c>
      <c r="Q418" s="31" t="str">
        <f t="shared" si="37"/>
        <v/>
      </c>
      <c r="R418" s="129" t="s">
        <v>9</v>
      </c>
      <c r="S418" s="128" t="s">
        <v>9</v>
      </c>
      <c r="T418" s="1"/>
    </row>
    <row r="419" spans="1:20" ht="15.75" hidden="1" customHeight="1">
      <c r="A419" s="1" t="str">
        <f t="shared" si="1"/>
        <v/>
      </c>
      <c r="B419" s="268" t="str">
        <f t="shared" si="32"/>
        <v>X</v>
      </c>
      <c r="C419" s="1"/>
      <c r="D419" s="27" t="str">
        <f>IF('ESA Input'!AH384="","",IF('ESA Input'!AH384="Yes",'ESA Input'!B384,"Ineligible"))</f>
        <v/>
      </c>
      <c r="E419" s="242" t="str">
        <f>IF('ESA Input'!AH384="","",'ESA Input'!AH384)</f>
        <v/>
      </c>
      <c r="F419" s="461" t="str">
        <f>IF('ESA Input'!AH384="","",IF('ESA Input'!AH384="YES",'ESA Input'!AG384,""))</f>
        <v/>
      </c>
      <c r="G419" s="462"/>
      <c r="H419" s="201" t="str">
        <f>IF('ESA Input'!AH384="","",IF('ESA Input'!AH384="Yes",'ESA Input'!J384,""))</f>
        <v/>
      </c>
      <c r="I419" s="227" t="str">
        <f>IF('ESA Input'!AH384="","",IF('ESA Input'!AH384="Yes",'ESA Input'!D384,""))</f>
        <v/>
      </c>
      <c r="J419" s="235" t="str">
        <f>IF('ESA Input'!AH384="","",IF('ESA Input'!AH384="Yes",'ESA Input'!E384,""))</f>
        <v/>
      </c>
      <c r="K419" s="29" t="str">
        <f>IF('ESA Input'!AH384="","",IF('ESA Input'!AH384="Yes",'ESA Input'!H384,""))</f>
        <v/>
      </c>
      <c r="L419" s="236" t="str">
        <f>IF('ESA Input'!AH384="","",IF('ESA Input'!AH384="Yes",'ESA Input'!G384,""))</f>
        <v/>
      </c>
      <c r="M419" s="31" t="str">
        <f t="shared" si="33"/>
        <v/>
      </c>
      <c r="N419" s="208" t="str">
        <f t="shared" si="34"/>
        <v/>
      </c>
      <c r="O419" s="209" t="str">
        <f t="shared" si="35"/>
        <v/>
      </c>
      <c r="P419" s="209" t="str">
        <f t="shared" si="36"/>
        <v/>
      </c>
      <c r="Q419" s="31" t="str">
        <f t="shared" si="37"/>
        <v/>
      </c>
      <c r="R419" s="129" t="s">
        <v>9</v>
      </c>
      <c r="S419" s="128" t="s">
        <v>9</v>
      </c>
      <c r="T419" s="1"/>
    </row>
    <row r="420" spans="1:20" ht="15.75" hidden="1" customHeight="1">
      <c r="A420" s="1" t="str">
        <f t="shared" si="1"/>
        <v/>
      </c>
      <c r="B420" s="268" t="str">
        <f t="shared" si="32"/>
        <v>X</v>
      </c>
      <c r="C420" s="1"/>
      <c r="D420" s="27" t="str">
        <f>IF('ESA Input'!AH385="","",IF('ESA Input'!AH385="Yes",'ESA Input'!B385,"Ineligible"))</f>
        <v/>
      </c>
      <c r="E420" s="242" t="str">
        <f>IF('ESA Input'!AH385="","",'ESA Input'!AH385)</f>
        <v/>
      </c>
      <c r="F420" s="461" t="str">
        <f>IF('ESA Input'!AH385="","",IF('ESA Input'!AH385="YES",'ESA Input'!AG385,""))</f>
        <v/>
      </c>
      <c r="G420" s="462"/>
      <c r="H420" s="201" t="str">
        <f>IF('ESA Input'!AH385="","",IF('ESA Input'!AH385="Yes",'ESA Input'!J385,""))</f>
        <v/>
      </c>
      <c r="I420" s="227" t="str">
        <f>IF('ESA Input'!AH385="","",IF('ESA Input'!AH385="Yes",'ESA Input'!D385,""))</f>
        <v/>
      </c>
      <c r="J420" s="235" t="str">
        <f>IF('ESA Input'!AH385="","",IF('ESA Input'!AH385="Yes",'ESA Input'!E385,""))</f>
        <v/>
      </c>
      <c r="K420" s="29" t="str">
        <f>IF('ESA Input'!AH385="","",IF('ESA Input'!AH385="Yes",'ESA Input'!H385,""))</f>
        <v/>
      </c>
      <c r="L420" s="236" t="str">
        <f>IF('ESA Input'!AH385="","",IF('ESA Input'!AH385="Yes",'ESA Input'!G385,""))</f>
        <v/>
      </c>
      <c r="M420" s="31" t="str">
        <f t="shared" si="33"/>
        <v/>
      </c>
      <c r="N420" s="208" t="str">
        <f t="shared" si="34"/>
        <v/>
      </c>
      <c r="O420" s="209" t="str">
        <f t="shared" si="35"/>
        <v/>
      </c>
      <c r="P420" s="209" t="str">
        <f t="shared" si="36"/>
        <v/>
      </c>
      <c r="Q420" s="31" t="str">
        <f t="shared" si="37"/>
        <v/>
      </c>
      <c r="R420" s="129" t="s">
        <v>9</v>
      </c>
      <c r="S420" s="128" t="s">
        <v>9</v>
      </c>
      <c r="T420" s="1"/>
    </row>
    <row r="421" spans="1:20" ht="15.75" hidden="1" customHeight="1">
      <c r="A421" s="1" t="str">
        <f t="shared" si="1"/>
        <v/>
      </c>
      <c r="B421" s="268" t="str">
        <f t="shared" si="32"/>
        <v>X</v>
      </c>
      <c r="C421" s="1"/>
      <c r="D421" s="27" t="str">
        <f>IF('ESA Input'!AH386="","",IF('ESA Input'!AH386="Yes",'ESA Input'!B386,"Ineligible"))</f>
        <v/>
      </c>
      <c r="E421" s="242" t="str">
        <f>IF('ESA Input'!AH386="","",'ESA Input'!AH386)</f>
        <v/>
      </c>
      <c r="F421" s="461" t="str">
        <f>IF('ESA Input'!AH386="","",IF('ESA Input'!AH386="YES",'ESA Input'!AG386,""))</f>
        <v/>
      </c>
      <c r="G421" s="462"/>
      <c r="H421" s="201" t="str">
        <f>IF('ESA Input'!AH386="","",IF('ESA Input'!AH386="Yes",'ESA Input'!J386,""))</f>
        <v/>
      </c>
      <c r="I421" s="227" t="str">
        <f>IF('ESA Input'!AH386="","",IF('ESA Input'!AH386="Yes",'ESA Input'!D386,""))</f>
        <v/>
      </c>
      <c r="J421" s="235" t="str">
        <f>IF('ESA Input'!AH386="","",IF('ESA Input'!AH386="Yes",'ESA Input'!E386,""))</f>
        <v/>
      </c>
      <c r="K421" s="29" t="str">
        <f>IF('ESA Input'!AH386="","",IF('ESA Input'!AH386="Yes",'ESA Input'!H386,""))</f>
        <v/>
      </c>
      <c r="L421" s="236" t="str">
        <f>IF('ESA Input'!AH386="","",IF('ESA Input'!AH386="Yes",'ESA Input'!G386,""))</f>
        <v/>
      </c>
      <c r="M421" s="31" t="str">
        <f t="shared" si="33"/>
        <v/>
      </c>
      <c r="N421" s="208" t="str">
        <f t="shared" si="34"/>
        <v/>
      </c>
      <c r="O421" s="209" t="str">
        <f t="shared" si="35"/>
        <v/>
      </c>
      <c r="P421" s="209" t="str">
        <f t="shared" si="36"/>
        <v/>
      </c>
      <c r="Q421" s="31" t="str">
        <f t="shared" si="37"/>
        <v/>
      </c>
      <c r="R421" s="129" t="s">
        <v>9</v>
      </c>
      <c r="S421" s="128" t="s">
        <v>9</v>
      </c>
      <c r="T421" s="1"/>
    </row>
    <row r="422" spans="1:20" ht="15.75" hidden="1" customHeight="1">
      <c r="A422" s="1" t="str">
        <f t="shared" si="1"/>
        <v/>
      </c>
      <c r="B422" s="268" t="str">
        <f t="shared" ref="B422:B485" si="38">IF(Q422&gt;M422,"+",IF(Q422&lt;M422,"-","X"))</f>
        <v>X</v>
      </c>
      <c r="C422" s="1"/>
      <c r="D422" s="27" t="str">
        <f>IF('ESA Input'!AH387="","",IF('ESA Input'!AH387="Yes",'ESA Input'!B387,"Ineligible"))</f>
        <v/>
      </c>
      <c r="E422" s="242" t="str">
        <f>IF('ESA Input'!AH387="","",'ESA Input'!AH387)</f>
        <v/>
      </c>
      <c r="F422" s="461" t="str">
        <f>IF('ESA Input'!AH387="","",IF('ESA Input'!AH387="YES",'ESA Input'!AG387,""))</f>
        <v/>
      </c>
      <c r="G422" s="462"/>
      <c r="H422" s="201" t="str">
        <f>IF('ESA Input'!AH387="","",IF('ESA Input'!AH387="Yes",'ESA Input'!J387,""))</f>
        <v/>
      </c>
      <c r="I422" s="227" t="str">
        <f>IF('ESA Input'!AH387="","",IF('ESA Input'!AH387="Yes",'ESA Input'!D387,""))</f>
        <v/>
      </c>
      <c r="J422" s="235" t="str">
        <f>IF('ESA Input'!AH387="","",IF('ESA Input'!AH387="Yes",'ESA Input'!E387,""))</f>
        <v/>
      </c>
      <c r="K422" s="29" t="str">
        <f>IF('ESA Input'!AH387="","",IF('ESA Input'!AH387="Yes",'ESA Input'!H387,""))</f>
        <v/>
      </c>
      <c r="L422" s="236" t="str">
        <f>IF('ESA Input'!AH387="","",IF('ESA Input'!AH387="Yes",'ESA Input'!G387,""))</f>
        <v/>
      </c>
      <c r="M422" s="31" t="str">
        <f t="shared" si="33"/>
        <v/>
      </c>
      <c r="N422" s="208" t="str">
        <f t="shared" si="34"/>
        <v/>
      </c>
      <c r="O422" s="209" t="str">
        <f t="shared" si="35"/>
        <v/>
      </c>
      <c r="P422" s="209" t="str">
        <f t="shared" si="36"/>
        <v/>
      </c>
      <c r="Q422" s="31" t="str">
        <f t="shared" si="37"/>
        <v/>
      </c>
      <c r="R422" s="129" t="s">
        <v>9</v>
      </c>
      <c r="S422" s="128" t="s">
        <v>9</v>
      </c>
      <c r="T422" s="1"/>
    </row>
    <row r="423" spans="1:20" ht="15.75" hidden="1" customHeight="1">
      <c r="A423" s="1" t="str">
        <f t="shared" si="1"/>
        <v/>
      </c>
      <c r="B423" s="268" t="str">
        <f t="shared" si="38"/>
        <v>X</v>
      </c>
      <c r="C423" s="1"/>
      <c r="D423" s="27" t="str">
        <f>IF('ESA Input'!AH388="","",IF('ESA Input'!AH388="Yes",'ESA Input'!B388,"Ineligible"))</f>
        <v/>
      </c>
      <c r="E423" s="242" t="str">
        <f>IF('ESA Input'!AH388="","",'ESA Input'!AH388)</f>
        <v/>
      </c>
      <c r="F423" s="461" t="str">
        <f>IF('ESA Input'!AH388="","",IF('ESA Input'!AH388="YES",'ESA Input'!AG388,""))</f>
        <v/>
      </c>
      <c r="G423" s="462"/>
      <c r="H423" s="201" t="str">
        <f>IF('ESA Input'!AH388="","",IF('ESA Input'!AH388="Yes",'ESA Input'!J388,""))</f>
        <v/>
      </c>
      <c r="I423" s="227" t="str">
        <f>IF('ESA Input'!AH388="","",IF('ESA Input'!AH388="Yes",'ESA Input'!D388,""))</f>
        <v/>
      </c>
      <c r="J423" s="235" t="str">
        <f>IF('ESA Input'!AH388="","",IF('ESA Input'!AH388="Yes",'ESA Input'!E388,""))</f>
        <v/>
      </c>
      <c r="K423" s="29" t="str">
        <f>IF('ESA Input'!AH388="","",IF('ESA Input'!AH388="Yes",'ESA Input'!H388,""))</f>
        <v/>
      </c>
      <c r="L423" s="236" t="str">
        <f>IF('ESA Input'!AH388="","",IF('ESA Input'!AH388="Yes",'ESA Input'!G388,""))</f>
        <v/>
      </c>
      <c r="M423" s="31" t="str">
        <f t="shared" ref="M423:M486" si="39">IF($D423="","",SUM(J423:L423))</f>
        <v/>
      </c>
      <c r="N423" s="208" t="str">
        <f t="shared" ref="N423:N486" si="40">J423</f>
        <v/>
      </c>
      <c r="O423" s="209" t="str">
        <f t="shared" ref="O423:O486" si="41">K423</f>
        <v/>
      </c>
      <c r="P423" s="209" t="str">
        <f t="shared" ref="P423:P486" si="42">L423</f>
        <v/>
      </c>
      <c r="Q423" s="31" t="str">
        <f t="shared" ref="Q423:Q486" si="43">IF($D423="","",SUM(N423:P423))</f>
        <v/>
      </c>
      <c r="R423" s="129" t="s">
        <v>9</v>
      </c>
      <c r="S423" s="128" t="s">
        <v>9</v>
      </c>
      <c r="T423" s="1"/>
    </row>
    <row r="424" spans="1:20" ht="15.75" hidden="1" customHeight="1">
      <c r="A424" s="1" t="str">
        <f t="shared" si="1"/>
        <v/>
      </c>
      <c r="B424" s="268" t="str">
        <f t="shared" si="38"/>
        <v>X</v>
      </c>
      <c r="C424" s="1"/>
      <c r="D424" s="27" t="str">
        <f>IF('ESA Input'!AH389="","",IF('ESA Input'!AH389="Yes",'ESA Input'!B389,"Ineligible"))</f>
        <v/>
      </c>
      <c r="E424" s="242" t="str">
        <f>IF('ESA Input'!AH389="","",'ESA Input'!AH389)</f>
        <v/>
      </c>
      <c r="F424" s="461" t="str">
        <f>IF('ESA Input'!AH389="","",IF('ESA Input'!AH389="YES",'ESA Input'!AG389,""))</f>
        <v/>
      </c>
      <c r="G424" s="462"/>
      <c r="H424" s="201" t="str">
        <f>IF('ESA Input'!AH389="","",IF('ESA Input'!AH389="Yes",'ESA Input'!J389,""))</f>
        <v/>
      </c>
      <c r="I424" s="227" t="str">
        <f>IF('ESA Input'!AH389="","",IF('ESA Input'!AH389="Yes",'ESA Input'!D389,""))</f>
        <v/>
      </c>
      <c r="J424" s="235" t="str">
        <f>IF('ESA Input'!AH389="","",IF('ESA Input'!AH389="Yes",'ESA Input'!E389,""))</f>
        <v/>
      </c>
      <c r="K424" s="29" t="str">
        <f>IF('ESA Input'!AH389="","",IF('ESA Input'!AH389="Yes",'ESA Input'!H389,""))</f>
        <v/>
      </c>
      <c r="L424" s="236" t="str">
        <f>IF('ESA Input'!AH389="","",IF('ESA Input'!AH389="Yes",'ESA Input'!G389,""))</f>
        <v/>
      </c>
      <c r="M424" s="31" t="str">
        <f t="shared" si="39"/>
        <v/>
      </c>
      <c r="N424" s="208" t="str">
        <f t="shared" si="40"/>
        <v/>
      </c>
      <c r="O424" s="209" t="str">
        <f t="shared" si="41"/>
        <v/>
      </c>
      <c r="P424" s="209" t="str">
        <f t="shared" si="42"/>
        <v/>
      </c>
      <c r="Q424" s="31" t="str">
        <f t="shared" si="43"/>
        <v/>
      </c>
      <c r="R424" s="129" t="s">
        <v>9</v>
      </c>
      <c r="S424" s="128" t="s">
        <v>9</v>
      </c>
      <c r="T424" s="1"/>
    </row>
    <row r="425" spans="1:20" ht="15.75" hidden="1" customHeight="1">
      <c r="A425" s="1" t="str">
        <f t="shared" si="1"/>
        <v/>
      </c>
      <c r="B425" s="268" t="str">
        <f t="shared" si="38"/>
        <v>X</v>
      </c>
      <c r="C425" s="1"/>
      <c r="D425" s="27" t="str">
        <f>IF('ESA Input'!AH390="","",IF('ESA Input'!AH390="Yes",'ESA Input'!B390,"Ineligible"))</f>
        <v/>
      </c>
      <c r="E425" s="242" t="str">
        <f>IF('ESA Input'!AH390="","",'ESA Input'!AH390)</f>
        <v/>
      </c>
      <c r="F425" s="461" t="str">
        <f>IF('ESA Input'!AH390="","",IF('ESA Input'!AH390="YES",'ESA Input'!AG390,""))</f>
        <v/>
      </c>
      <c r="G425" s="462"/>
      <c r="H425" s="201" t="str">
        <f>IF('ESA Input'!AH390="","",IF('ESA Input'!AH390="Yes",'ESA Input'!J390,""))</f>
        <v/>
      </c>
      <c r="I425" s="227" t="str">
        <f>IF('ESA Input'!AH390="","",IF('ESA Input'!AH390="Yes",'ESA Input'!D390,""))</f>
        <v/>
      </c>
      <c r="J425" s="235" t="str">
        <f>IF('ESA Input'!AH390="","",IF('ESA Input'!AH390="Yes",'ESA Input'!E390,""))</f>
        <v/>
      </c>
      <c r="K425" s="29" t="str">
        <f>IF('ESA Input'!AH390="","",IF('ESA Input'!AH390="Yes",'ESA Input'!H390,""))</f>
        <v/>
      </c>
      <c r="L425" s="236" t="str">
        <f>IF('ESA Input'!AH390="","",IF('ESA Input'!AH390="Yes",'ESA Input'!G390,""))</f>
        <v/>
      </c>
      <c r="M425" s="31" t="str">
        <f t="shared" si="39"/>
        <v/>
      </c>
      <c r="N425" s="208" t="str">
        <f t="shared" si="40"/>
        <v/>
      </c>
      <c r="O425" s="209" t="str">
        <f t="shared" si="41"/>
        <v/>
      </c>
      <c r="P425" s="209" t="str">
        <f t="shared" si="42"/>
        <v/>
      </c>
      <c r="Q425" s="31" t="str">
        <f t="shared" si="43"/>
        <v/>
      </c>
      <c r="R425" s="129" t="s">
        <v>9</v>
      </c>
      <c r="S425" s="128" t="s">
        <v>9</v>
      </c>
      <c r="T425" s="1"/>
    </row>
    <row r="426" spans="1:20" ht="15.75" hidden="1" customHeight="1">
      <c r="A426" s="1" t="str">
        <f t="shared" si="1"/>
        <v/>
      </c>
      <c r="B426" s="268" t="str">
        <f t="shared" si="38"/>
        <v>X</v>
      </c>
      <c r="C426" s="1"/>
      <c r="D426" s="27" t="str">
        <f>IF('ESA Input'!AH391="","",IF('ESA Input'!AH391="Yes",'ESA Input'!B391,"Ineligible"))</f>
        <v/>
      </c>
      <c r="E426" s="242" t="str">
        <f>IF('ESA Input'!AH391="","",'ESA Input'!AH391)</f>
        <v/>
      </c>
      <c r="F426" s="461" t="str">
        <f>IF('ESA Input'!AH391="","",IF('ESA Input'!AH391="YES",'ESA Input'!AG391,""))</f>
        <v/>
      </c>
      <c r="G426" s="462"/>
      <c r="H426" s="201" t="str">
        <f>IF('ESA Input'!AH391="","",IF('ESA Input'!AH391="Yes",'ESA Input'!J391,""))</f>
        <v/>
      </c>
      <c r="I426" s="227" t="str">
        <f>IF('ESA Input'!AH391="","",IF('ESA Input'!AH391="Yes",'ESA Input'!D391,""))</f>
        <v/>
      </c>
      <c r="J426" s="235" t="str">
        <f>IF('ESA Input'!AH391="","",IF('ESA Input'!AH391="Yes",'ESA Input'!E391,""))</f>
        <v/>
      </c>
      <c r="K426" s="29" t="str">
        <f>IF('ESA Input'!AH391="","",IF('ESA Input'!AH391="Yes",'ESA Input'!H391,""))</f>
        <v/>
      </c>
      <c r="L426" s="236" t="str">
        <f>IF('ESA Input'!AH391="","",IF('ESA Input'!AH391="Yes",'ESA Input'!G391,""))</f>
        <v/>
      </c>
      <c r="M426" s="31" t="str">
        <f t="shared" si="39"/>
        <v/>
      </c>
      <c r="N426" s="208" t="str">
        <f t="shared" si="40"/>
        <v/>
      </c>
      <c r="O426" s="209" t="str">
        <f t="shared" si="41"/>
        <v/>
      </c>
      <c r="P426" s="209" t="str">
        <f t="shared" si="42"/>
        <v/>
      </c>
      <c r="Q426" s="31" t="str">
        <f t="shared" si="43"/>
        <v/>
      </c>
      <c r="R426" s="129" t="s">
        <v>9</v>
      </c>
      <c r="S426" s="128" t="s">
        <v>9</v>
      </c>
      <c r="T426" s="1"/>
    </row>
    <row r="427" spans="1:20" ht="15.75" hidden="1" customHeight="1">
      <c r="A427" s="1" t="str">
        <f t="shared" si="1"/>
        <v/>
      </c>
      <c r="B427" s="268" t="str">
        <f t="shared" si="38"/>
        <v>X</v>
      </c>
      <c r="C427" s="1"/>
      <c r="D427" s="27" t="str">
        <f>IF('ESA Input'!AH392="","",IF('ESA Input'!AH392="Yes",'ESA Input'!B392,"Ineligible"))</f>
        <v/>
      </c>
      <c r="E427" s="242" t="str">
        <f>IF('ESA Input'!AH392="","",'ESA Input'!AH392)</f>
        <v/>
      </c>
      <c r="F427" s="461" t="str">
        <f>IF('ESA Input'!AH392="","",IF('ESA Input'!AH392="YES",'ESA Input'!AG392,""))</f>
        <v/>
      </c>
      <c r="G427" s="462"/>
      <c r="H427" s="201" t="str">
        <f>IF('ESA Input'!AH392="","",IF('ESA Input'!AH392="Yes",'ESA Input'!J392,""))</f>
        <v/>
      </c>
      <c r="I427" s="227" t="str">
        <f>IF('ESA Input'!AH392="","",IF('ESA Input'!AH392="Yes",'ESA Input'!D392,""))</f>
        <v/>
      </c>
      <c r="J427" s="235" t="str">
        <f>IF('ESA Input'!AH392="","",IF('ESA Input'!AH392="Yes",'ESA Input'!E392,""))</f>
        <v/>
      </c>
      <c r="K427" s="29" t="str">
        <f>IF('ESA Input'!AH392="","",IF('ESA Input'!AH392="Yes",'ESA Input'!H392,""))</f>
        <v/>
      </c>
      <c r="L427" s="236" t="str">
        <f>IF('ESA Input'!AH392="","",IF('ESA Input'!AH392="Yes",'ESA Input'!G392,""))</f>
        <v/>
      </c>
      <c r="M427" s="31" t="str">
        <f t="shared" si="39"/>
        <v/>
      </c>
      <c r="N427" s="208" t="str">
        <f t="shared" si="40"/>
        <v/>
      </c>
      <c r="O427" s="209" t="str">
        <f t="shared" si="41"/>
        <v/>
      </c>
      <c r="P427" s="209" t="str">
        <f t="shared" si="42"/>
        <v/>
      </c>
      <c r="Q427" s="31" t="str">
        <f t="shared" si="43"/>
        <v/>
      </c>
      <c r="R427" s="129" t="s">
        <v>9</v>
      </c>
      <c r="S427" s="128" t="s">
        <v>9</v>
      </c>
      <c r="T427" s="1"/>
    </row>
    <row r="428" spans="1:20" ht="15.75" hidden="1" customHeight="1">
      <c r="A428" s="1" t="str">
        <f t="shared" si="1"/>
        <v/>
      </c>
      <c r="B428" s="268" t="str">
        <f t="shared" si="38"/>
        <v>X</v>
      </c>
      <c r="C428" s="1"/>
      <c r="D428" s="27" t="str">
        <f>IF('ESA Input'!AH393="","",IF('ESA Input'!AH393="Yes",'ESA Input'!B393,"Ineligible"))</f>
        <v/>
      </c>
      <c r="E428" s="242" t="str">
        <f>IF('ESA Input'!AH393="","",'ESA Input'!AH393)</f>
        <v/>
      </c>
      <c r="F428" s="461" t="str">
        <f>IF('ESA Input'!AH393="","",IF('ESA Input'!AH393="YES",'ESA Input'!AG393,""))</f>
        <v/>
      </c>
      <c r="G428" s="462"/>
      <c r="H428" s="201" t="str">
        <f>IF('ESA Input'!AH393="","",IF('ESA Input'!AH393="Yes",'ESA Input'!J393,""))</f>
        <v/>
      </c>
      <c r="I428" s="227" t="str">
        <f>IF('ESA Input'!AH393="","",IF('ESA Input'!AH393="Yes",'ESA Input'!D393,""))</f>
        <v/>
      </c>
      <c r="J428" s="235" t="str">
        <f>IF('ESA Input'!AH393="","",IF('ESA Input'!AH393="Yes",'ESA Input'!E393,""))</f>
        <v/>
      </c>
      <c r="K428" s="29" t="str">
        <f>IF('ESA Input'!AH393="","",IF('ESA Input'!AH393="Yes",'ESA Input'!H393,""))</f>
        <v/>
      </c>
      <c r="L428" s="236" t="str">
        <f>IF('ESA Input'!AH393="","",IF('ESA Input'!AH393="Yes",'ESA Input'!G393,""))</f>
        <v/>
      </c>
      <c r="M428" s="31" t="str">
        <f t="shared" si="39"/>
        <v/>
      </c>
      <c r="N428" s="208" t="str">
        <f t="shared" si="40"/>
        <v/>
      </c>
      <c r="O428" s="209" t="str">
        <f t="shared" si="41"/>
        <v/>
      </c>
      <c r="P428" s="209" t="str">
        <f t="shared" si="42"/>
        <v/>
      </c>
      <c r="Q428" s="31" t="str">
        <f t="shared" si="43"/>
        <v/>
      </c>
      <c r="R428" s="129" t="s">
        <v>9</v>
      </c>
      <c r="S428" s="128" t="s">
        <v>9</v>
      </c>
      <c r="T428" s="1"/>
    </row>
    <row r="429" spans="1:20" ht="15.75" hidden="1" customHeight="1">
      <c r="A429" s="1" t="str">
        <f t="shared" si="1"/>
        <v/>
      </c>
      <c r="B429" s="268" t="str">
        <f t="shared" si="38"/>
        <v>X</v>
      </c>
      <c r="C429" s="1"/>
      <c r="D429" s="27" t="str">
        <f>IF('ESA Input'!AH394="","",IF('ESA Input'!AH394="Yes",'ESA Input'!B394,"Ineligible"))</f>
        <v/>
      </c>
      <c r="E429" s="242" t="str">
        <f>IF('ESA Input'!AH394="","",'ESA Input'!AH394)</f>
        <v/>
      </c>
      <c r="F429" s="461" t="str">
        <f>IF('ESA Input'!AH394="","",IF('ESA Input'!AH394="YES",'ESA Input'!AG394,""))</f>
        <v/>
      </c>
      <c r="G429" s="462"/>
      <c r="H429" s="201" t="str">
        <f>IF('ESA Input'!AH394="","",IF('ESA Input'!AH394="Yes",'ESA Input'!J394,""))</f>
        <v/>
      </c>
      <c r="I429" s="227" t="str">
        <f>IF('ESA Input'!AH394="","",IF('ESA Input'!AH394="Yes",'ESA Input'!D394,""))</f>
        <v/>
      </c>
      <c r="J429" s="235" t="str">
        <f>IF('ESA Input'!AH394="","",IF('ESA Input'!AH394="Yes",'ESA Input'!E394,""))</f>
        <v/>
      </c>
      <c r="K429" s="29" t="str">
        <f>IF('ESA Input'!AH394="","",IF('ESA Input'!AH394="Yes",'ESA Input'!H394,""))</f>
        <v/>
      </c>
      <c r="L429" s="236" t="str">
        <f>IF('ESA Input'!AH394="","",IF('ESA Input'!AH394="Yes",'ESA Input'!G394,""))</f>
        <v/>
      </c>
      <c r="M429" s="31" t="str">
        <f t="shared" si="39"/>
        <v/>
      </c>
      <c r="N429" s="208" t="str">
        <f t="shared" si="40"/>
        <v/>
      </c>
      <c r="O429" s="209" t="str">
        <f t="shared" si="41"/>
        <v/>
      </c>
      <c r="P429" s="209" t="str">
        <f t="shared" si="42"/>
        <v/>
      </c>
      <c r="Q429" s="31" t="str">
        <f t="shared" si="43"/>
        <v/>
      </c>
      <c r="R429" s="129" t="s">
        <v>9</v>
      </c>
      <c r="S429" s="128" t="s">
        <v>9</v>
      </c>
      <c r="T429" s="1"/>
    </row>
    <row r="430" spans="1:20" ht="15.75" hidden="1" customHeight="1">
      <c r="A430" s="1" t="str">
        <f t="shared" si="1"/>
        <v/>
      </c>
      <c r="B430" s="268" t="str">
        <f t="shared" si="38"/>
        <v>X</v>
      </c>
      <c r="C430" s="1"/>
      <c r="D430" s="27" t="str">
        <f>IF('ESA Input'!AH395="","",IF('ESA Input'!AH395="Yes",'ESA Input'!B395,"Ineligible"))</f>
        <v/>
      </c>
      <c r="E430" s="242" t="str">
        <f>IF('ESA Input'!AH395="","",'ESA Input'!AH395)</f>
        <v/>
      </c>
      <c r="F430" s="461" t="str">
        <f>IF('ESA Input'!AH395="","",IF('ESA Input'!AH395="YES",'ESA Input'!AG395,""))</f>
        <v/>
      </c>
      <c r="G430" s="462"/>
      <c r="H430" s="201" t="str">
        <f>IF('ESA Input'!AH395="","",IF('ESA Input'!AH395="Yes",'ESA Input'!J395,""))</f>
        <v/>
      </c>
      <c r="I430" s="227" t="str">
        <f>IF('ESA Input'!AH395="","",IF('ESA Input'!AH395="Yes",'ESA Input'!D395,""))</f>
        <v/>
      </c>
      <c r="J430" s="235" t="str">
        <f>IF('ESA Input'!AH395="","",IF('ESA Input'!AH395="Yes",'ESA Input'!E395,""))</f>
        <v/>
      </c>
      <c r="K430" s="29" t="str">
        <f>IF('ESA Input'!AH395="","",IF('ESA Input'!AH395="Yes",'ESA Input'!H395,""))</f>
        <v/>
      </c>
      <c r="L430" s="236" t="str">
        <f>IF('ESA Input'!AH395="","",IF('ESA Input'!AH395="Yes",'ESA Input'!G395,""))</f>
        <v/>
      </c>
      <c r="M430" s="31" t="str">
        <f t="shared" si="39"/>
        <v/>
      </c>
      <c r="N430" s="208" t="str">
        <f t="shared" si="40"/>
        <v/>
      </c>
      <c r="O430" s="209" t="str">
        <f t="shared" si="41"/>
        <v/>
      </c>
      <c r="P430" s="209" t="str">
        <f t="shared" si="42"/>
        <v/>
      </c>
      <c r="Q430" s="31" t="str">
        <f t="shared" si="43"/>
        <v/>
      </c>
      <c r="R430" s="129" t="s">
        <v>9</v>
      </c>
      <c r="S430" s="128" t="s">
        <v>9</v>
      </c>
      <c r="T430" s="1"/>
    </row>
    <row r="431" spans="1:20" ht="15.75" hidden="1" customHeight="1">
      <c r="A431" s="1" t="str">
        <f t="shared" si="1"/>
        <v/>
      </c>
      <c r="B431" s="268" t="str">
        <f t="shared" si="38"/>
        <v>X</v>
      </c>
      <c r="C431" s="1"/>
      <c r="D431" s="27" t="str">
        <f>IF('ESA Input'!AH396="","",IF('ESA Input'!AH396="Yes",'ESA Input'!B396,"Ineligible"))</f>
        <v/>
      </c>
      <c r="E431" s="242" t="str">
        <f>IF('ESA Input'!AH396="","",'ESA Input'!AH396)</f>
        <v/>
      </c>
      <c r="F431" s="461" t="str">
        <f>IF('ESA Input'!AH396="","",IF('ESA Input'!AH396="YES",'ESA Input'!AG396,""))</f>
        <v/>
      </c>
      <c r="G431" s="462"/>
      <c r="H431" s="201" t="str">
        <f>IF('ESA Input'!AH396="","",IF('ESA Input'!AH396="Yes",'ESA Input'!J396,""))</f>
        <v/>
      </c>
      <c r="I431" s="227" t="str">
        <f>IF('ESA Input'!AH396="","",IF('ESA Input'!AH396="Yes",'ESA Input'!D396,""))</f>
        <v/>
      </c>
      <c r="J431" s="235" t="str">
        <f>IF('ESA Input'!AH396="","",IF('ESA Input'!AH396="Yes",'ESA Input'!E396,""))</f>
        <v/>
      </c>
      <c r="K431" s="29" t="str">
        <f>IF('ESA Input'!AH396="","",IF('ESA Input'!AH396="Yes",'ESA Input'!H396,""))</f>
        <v/>
      </c>
      <c r="L431" s="236" t="str">
        <f>IF('ESA Input'!AH396="","",IF('ESA Input'!AH396="Yes",'ESA Input'!G396,""))</f>
        <v/>
      </c>
      <c r="M431" s="31" t="str">
        <f t="shared" si="39"/>
        <v/>
      </c>
      <c r="N431" s="208" t="str">
        <f t="shared" si="40"/>
        <v/>
      </c>
      <c r="O431" s="209" t="str">
        <f t="shared" si="41"/>
        <v/>
      </c>
      <c r="P431" s="209" t="str">
        <f t="shared" si="42"/>
        <v/>
      </c>
      <c r="Q431" s="31" t="str">
        <f t="shared" si="43"/>
        <v/>
      </c>
      <c r="R431" s="129" t="s">
        <v>9</v>
      </c>
      <c r="S431" s="128" t="s">
        <v>9</v>
      </c>
      <c r="T431" s="1"/>
    </row>
    <row r="432" spans="1:20" ht="15.75" hidden="1" customHeight="1">
      <c r="A432" s="1" t="str">
        <f t="shared" si="1"/>
        <v/>
      </c>
      <c r="B432" s="268" t="str">
        <f t="shared" si="38"/>
        <v>X</v>
      </c>
      <c r="C432" s="1"/>
      <c r="D432" s="27" t="str">
        <f>IF('ESA Input'!AH397="","",IF('ESA Input'!AH397="Yes",'ESA Input'!B397,"Ineligible"))</f>
        <v/>
      </c>
      <c r="E432" s="242" t="str">
        <f>IF('ESA Input'!AH397="","",'ESA Input'!AH397)</f>
        <v/>
      </c>
      <c r="F432" s="461" t="str">
        <f>IF('ESA Input'!AH397="","",IF('ESA Input'!AH397="YES",'ESA Input'!AG397,""))</f>
        <v/>
      </c>
      <c r="G432" s="462"/>
      <c r="H432" s="201" t="str">
        <f>IF('ESA Input'!AH397="","",IF('ESA Input'!AH397="Yes",'ESA Input'!J397,""))</f>
        <v/>
      </c>
      <c r="I432" s="227" t="str">
        <f>IF('ESA Input'!AH397="","",IF('ESA Input'!AH397="Yes",'ESA Input'!D397,""))</f>
        <v/>
      </c>
      <c r="J432" s="235" t="str">
        <f>IF('ESA Input'!AH397="","",IF('ESA Input'!AH397="Yes",'ESA Input'!E397,""))</f>
        <v/>
      </c>
      <c r="K432" s="29" t="str">
        <f>IF('ESA Input'!AH397="","",IF('ESA Input'!AH397="Yes",'ESA Input'!H397,""))</f>
        <v/>
      </c>
      <c r="L432" s="236" t="str">
        <f>IF('ESA Input'!AH397="","",IF('ESA Input'!AH397="Yes",'ESA Input'!G397,""))</f>
        <v/>
      </c>
      <c r="M432" s="31" t="str">
        <f t="shared" si="39"/>
        <v/>
      </c>
      <c r="N432" s="208" t="str">
        <f t="shared" si="40"/>
        <v/>
      </c>
      <c r="O432" s="209" t="str">
        <f t="shared" si="41"/>
        <v/>
      </c>
      <c r="P432" s="209" t="str">
        <f t="shared" si="42"/>
        <v/>
      </c>
      <c r="Q432" s="31" t="str">
        <f t="shared" si="43"/>
        <v/>
      </c>
      <c r="R432" s="129" t="s">
        <v>9</v>
      </c>
      <c r="S432" s="128" t="s">
        <v>9</v>
      </c>
      <c r="T432" s="1"/>
    </row>
    <row r="433" spans="1:20" ht="15.75" hidden="1" customHeight="1">
      <c r="A433" s="1" t="str">
        <f t="shared" si="1"/>
        <v/>
      </c>
      <c r="B433" s="268" t="str">
        <f t="shared" si="38"/>
        <v>X</v>
      </c>
      <c r="C433" s="1"/>
      <c r="D433" s="27" t="str">
        <f>IF('ESA Input'!AH398="","",IF('ESA Input'!AH398="Yes",'ESA Input'!B398,"Ineligible"))</f>
        <v/>
      </c>
      <c r="E433" s="242" t="str">
        <f>IF('ESA Input'!AH398="","",'ESA Input'!AH398)</f>
        <v/>
      </c>
      <c r="F433" s="461" t="str">
        <f>IF('ESA Input'!AH398="","",IF('ESA Input'!AH398="YES",'ESA Input'!AG398,""))</f>
        <v/>
      </c>
      <c r="G433" s="462"/>
      <c r="H433" s="201" t="str">
        <f>IF('ESA Input'!AH398="","",IF('ESA Input'!AH398="Yes",'ESA Input'!J398,""))</f>
        <v/>
      </c>
      <c r="I433" s="227" t="str">
        <f>IF('ESA Input'!AH398="","",IF('ESA Input'!AH398="Yes",'ESA Input'!D398,""))</f>
        <v/>
      </c>
      <c r="J433" s="235" t="str">
        <f>IF('ESA Input'!AH398="","",IF('ESA Input'!AH398="Yes",'ESA Input'!E398,""))</f>
        <v/>
      </c>
      <c r="K433" s="29" t="str">
        <f>IF('ESA Input'!AH398="","",IF('ESA Input'!AH398="Yes",'ESA Input'!H398,""))</f>
        <v/>
      </c>
      <c r="L433" s="236" t="str">
        <f>IF('ESA Input'!AH398="","",IF('ESA Input'!AH398="Yes",'ESA Input'!G398,""))</f>
        <v/>
      </c>
      <c r="M433" s="31" t="str">
        <f t="shared" si="39"/>
        <v/>
      </c>
      <c r="N433" s="208" t="str">
        <f t="shared" si="40"/>
        <v/>
      </c>
      <c r="O433" s="209" t="str">
        <f t="shared" si="41"/>
        <v/>
      </c>
      <c r="P433" s="209" t="str">
        <f t="shared" si="42"/>
        <v/>
      </c>
      <c r="Q433" s="31" t="str">
        <f t="shared" si="43"/>
        <v/>
      </c>
      <c r="R433" s="129" t="s">
        <v>9</v>
      </c>
      <c r="S433" s="128" t="s">
        <v>9</v>
      </c>
      <c r="T433" s="1"/>
    </row>
    <row r="434" spans="1:20" ht="15.75" hidden="1" customHeight="1">
      <c r="A434" s="1" t="str">
        <f t="shared" si="1"/>
        <v/>
      </c>
      <c r="B434" s="268" t="str">
        <f t="shared" si="38"/>
        <v>X</v>
      </c>
      <c r="C434" s="1"/>
      <c r="D434" s="27" t="str">
        <f>IF('ESA Input'!AH399="","",IF('ESA Input'!AH399="Yes",'ESA Input'!B399,"Ineligible"))</f>
        <v/>
      </c>
      <c r="E434" s="242" t="str">
        <f>IF('ESA Input'!AH399="","",'ESA Input'!AH399)</f>
        <v/>
      </c>
      <c r="F434" s="461" t="str">
        <f>IF('ESA Input'!AH399="","",IF('ESA Input'!AH399="YES",'ESA Input'!AG399,""))</f>
        <v/>
      </c>
      <c r="G434" s="462"/>
      <c r="H434" s="201" t="str">
        <f>IF('ESA Input'!AH399="","",IF('ESA Input'!AH399="Yes",'ESA Input'!J399,""))</f>
        <v/>
      </c>
      <c r="I434" s="227" t="str">
        <f>IF('ESA Input'!AH399="","",IF('ESA Input'!AH399="Yes",'ESA Input'!D399,""))</f>
        <v/>
      </c>
      <c r="J434" s="235" t="str">
        <f>IF('ESA Input'!AH399="","",IF('ESA Input'!AH399="Yes",'ESA Input'!E399,""))</f>
        <v/>
      </c>
      <c r="K434" s="29" t="str">
        <f>IF('ESA Input'!AH399="","",IF('ESA Input'!AH399="Yes",'ESA Input'!H399,""))</f>
        <v/>
      </c>
      <c r="L434" s="236" t="str">
        <f>IF('ESA Input'!AH399="","",IF('ESA Input'!AH399="Yes",'ESA Input'!G399,""))</f>
        <v/>
      </c>
      <c r="M434" s="31" t="str">
        <f t="shared" si="39"/>
        <v/>
      </c>
      <c r="N434" s="208" t="str">
        <f t="shared" si="40"/>
        <v/>
      </c>
      <c r="O434" s="209" t="str">
        <f t="shared" si="41"/>
        <v/>
      </c>
      <c r="P434" s="209" t="str">
        <f t="shared" si="42"/>
        <v/>
      </c>
      <c r="Q434" s="31" t="str">
        <f t="shared" si="43"/>
        <v/>
      </c>
      <c r="R434" s="129" t="s">
        <v>9</v>
      </c>
      <c r="S434" s="128" t="s">
        <v>9</v>
      </c>
      <c r="T434" s="1"/>
    </row>
    <row r="435" spans="1:20" ht="15.75" hidden="1" customHeight="1">
      <c r="A435" s="1" t="str">
        <f t="shared" si="1"/>
        <v/>
      </c>
      <c r="B435" s="268" t="str">
        <f t="shared" si="38"/>
        <v>X</v>
      </c>
      <c r="C435" s="1"/>
      <c r="D435" s="27" t="str">
        <f>IF('ESA Input'!AH400="","",IF('ESA Input'!AH400="Yes",'ESA Input'!B400,"Ineligible"))</f>
        <v/>
      </c>
      <c r="E435" s="242" t="str">
        <f>IF('ESA Input'!AH400="","",'ESA Input'!AH400)</f>
        <v/>
      </c>
      <c r="F435" s="461" t="str">
        <f>IF('ESA Input'!AH400="","",IF('ESA Input'!AH400="YES",'ESA Input'!AG400,""))</f>
        <v/>
      </c>
      <c r="G435" s="462"/>
      <c r="H435" s="201" t="str">
        <f>IF('ESA Input'!AH400="","",IF('ESA Input'!AH400="Yes",'ESA Input'!J400,""))</f>
        <v/>
      </c>
      <c r="I435" s="227" t="str">
        <f>IF('ESA Input'!AH400="","",IF('ESA Input'!AH400="Yes",'ESA Input'!D400,""))</f>
        <v/>
      </c>
      <c r="J435" s="235" t="str">
        <f>IF('ESA Input'!AH400="","",IF('ESA Input'!AH400="Yes",'ESA Input'!E400,""))</f>
        <v/>
      </c>
      <c r="K435" s="29" t="str">
        <f>IF('ESA Input'!AH400="","",IF('ESA Input'!AH400="Yes",'ESA Input'!H400,""))</f>
        <v/>
      </c>
      <c r="L435" s="236" t="str">
        <f>IF('ESA Input'!AH400="","",IF('ESA Input'!AH400="Yes",'ESA Input'!G400,""))</f>
        <v/>
      </c>
      <c r="M435" s="31" t="str">
        <f t="shared" si="39"/>
        <v/>
      </c>
      <c r="N435" s="208" t="str">
        <f t="shared" si="40"/>
        <v/>
      </c>
      <c r="O435" s="209" t="str">
        <f t="shared" si="41"/>
        <v/>
      </c>
      <c r="P435" s="209" t="str">
        <f t="shared" si="42"/>
        <v/>
      </c>
      <c r="Q435" s="31" t="str">
        <f t="shared" si="43"/>
        <v/>
      </c>
      <c r="R435" s="129" t="s">
        <v>9</v>
      </c>
      <c r="S435" s="128" t="s">
        <v>9</v>
      </c>
      <c r="T435" s="1"/>
    </row>
    <row r="436" spans="1:20" ht="15.75" hidden="1" customHeight="1">
      <c r="A436" s="1" t="str">
        <f t="shared" si="1"/>
        <v/>
      </c>
      <c r="B436" s="268" t="str">
        <f t="shared" si="38"/>
        <v>X</v>
      </c>
      <c r="C436" s="1"/>
      <c r="D436" s="27" t="str">
        <f>IF('ESA Input'!AH401="","",IF('ESA Input'!AH401="Yes",'ESA Input'!B401,"Ineligible"))</f>
        <v/>
      </c>
      <c r="E436" s="242" t="str">
        <f>IF('ESA Input'!AH401="","",'ESA Input'!AH401)</f>
        <v/>
      </c>
      <c r="F436" s="461" t="str">
        <f>IF('ESA Input'!AH401="","",IF('ESA Input'!AH401="YES",'ESA Input'!AG401,""))</f>
        <v/>
      </c>
      <c r="G436" s="462"/>
      <c r="H436" s="201" t="str">
        <f>IF('ESA Input'!AH401="","",IF('ESA Input'!AH401="Yes",'ESA Input'!J401,""))</f>
        <v/>
      </c>
      <c r="I436" s="227" t="str">
        <f>IF('ESA Input'!AH401="","",IF('ESA Input'!AH401="Yes",'ESA Input'!D401,""))</f>
        <v/>
      </c>
      <c r="J436" s="235" t="str">
        <f>IF('ESA Input'!AH401="","",IF('ESA Input'!AH401="Yes",'ESA Input'!E401,""))</f>
        <v/>
      </c>
      <c r="K436" s="29" t="str">
        <f>IF('ESA Input'!AH401="","",IF('ESA Input'!AH401="Yes",'ESA Input'!H401,""))</f>
        <v/>
      </c>
      <c r="L436" s="236" t="str">
        <f>IF('ESA Input'!AH401="","",IF('ESA Input'!AH401="Yes",'ESA Input'!G401,""))</f>
        <v/>
      </c>
      <c r="M436" s="31" t="str">
        <f t="shared" si="39"/>
        <v/>
      </c>
      <c r="N436" s="208" t="str">
        <f t="shared" si="40"/>
        <v/>
      </c>
      <c r="O436" s="209" t="str">
        <f t="shared" si="41"/>
        <v/>
      </c>
      <c r="P436" s="209" t="str">
        <f t="shared" si="42"/>
        <v/>
      </c>
      <c r="Q436" s="31" t="str">
        <f t="shared" si="43"/>
        <v/>
      </c>
      <c r="R436" s="129" t="s">
        <v>9</v>
      </c>
      <c r="S436" s="128" t="s">
        <v>9</v>
      </c>
      <c r="T436" s="1"/>
    </row>
    <row r="437" spans="1:20" ht="15.75" hidden="1" customHeight="1">
      <c r="A437" s="1" t="str">
        <f t="shared" si="1"/>
        <v/>
      </c>
      <c r="B437" s="268" t="str">
        <f t="shared" si="38"/>
        <v>X</v>
      </c>
      <c r="C437" s="1"/>
      <c r="D437" s="27" t="str">
        <f>IF('ESA Input'!AH402="","",IF('ESA Input'!AH402="Yes",'ESA Input'!B402,"Ineligible"))</f>
        <v/>
      </c>
      <c r="E437" s="242" t="str">
        <f>IF('ESA Input'!AH402="","",'ESA Input'!AH402)</f>
        <v/>
      </c>
      <c r="F437" s="461" t="str">
        <f>IF('ESA Input'!AH402="","",IF('ESA Input'!AH402="YES",'ESA Input'!AG402,""))</f>
        <v/>
      </c>
      <c r="G437" s="462"/>
      <c r="H437" s="201" t="str">
        <f>IF('ESA Input'!AH402="","",IF('ESA Input'!AH402="Yes",'ESA Input'!J402,""))</f>
        <v/>
      </c>
      <c r="I437" s="227" t="str">
        <f>IF('ESA Input'!AH402="","",IF('ESA Input'!AH402="Yes",'ESA Input'!D402,""))</f>
        <v/>
      </c>
      <c r="J437" s="235" t="str">
        <f>IF('ESA Input'!AH402="","",IF('ESA Input'!AH402="Yes",'ESA Input'!E402,""))</f>
        <v/>
      </c>
      <c r="K437" s="29" t="str">
        <f>IF('ESA Input'!AH402="","",IF('ESA Input'!AH402="Yes",'ESA Input'!H402,""))</f>
        <v/>
      </c>
      <c r="L437" s="236" t="str">
        <f>IF('ESA Input'!AH402="","",IF('ESA Input'!AH402="Yes",'ESA Input'!G402,""))</f>
        <v/>
      </c>
      <c r="M437" s="31" t="str">
        <f t="shared" si="39"/>
        <v/>
      </c>
      <c r="N437" s="208" t="str">
        <f t="shared" si="40"/>
        <v/>
      </c>
      <c r="O437" s="209" t="str">
        <f t="shared" si="41"/>
        <v/>
      </c>
      <c r="P437" s="209" t="str">
        <f t="shared" si="42"/>
        <v/>
      </c>
      <c r="Q437" s="31" t="str">
        <f t="shared" si="43"/>
        <v/>
      </c>
      <c r="R437" s="129" t="s">
        <v>9</v>
      </c>
      <c r="S437" s="128" t="s">
        <v>9</v>
      </c>
      <c r="T437" s="1"/>
    </row>
    <row r="438" spans="1:20" ht="15.75" hidden="1" customHeight="1">
      <c r="A438" s="1" t="str">
        <f t="shared" si="1"/>
        <v/>
      </c>
      <c r="B438" s="268" t="str">
        <f t="shared" si="38"/>
        <v>X</v>
      </c>
      <c r="C438" s="1"/>
      <c r="D438" s="27" t="str">
        <f>IF('ESA Input'!AH403="","",IF('ESA Input'!AH403="Yes",'ESA Input'!B403,"Ineligible"))</f>
        <v/>
      </c>
      <c r="E438" s="242" t="str">
        <f>IF('ESA Input'!AH403="","",'ESA Input'!AH403)</f>
        <v/>
      </c>
      <c r="F438" s="461" t="str">
        <f>IF('ESA Input'!AH403="","",IF('ESA Input'!AH403="YES",'ESA Input'!AG403,""))</f>
        <v/>
      </c>
      <c r="G438" s="462"/>
      <c r="H438" s="201" t="str">
        <f>IF('ESA Input'!AH403="","",IF('ESA Input'!AH403="Yes",'ESA Input'!J403,""))</f>
        <v/>
      </c>
      <c r="I438" s="227" t="str">
        <f>IF('ESA Input'!AH403="","",IF('ESA Input'!AH403="Yes",'ESA Input'!D403,""))</f>
        <v/>
      </c>
      <c r="J438" s="235" t="str">
        <f>IF('ESA Input'!AH403="","",IF('ESA Input'!AH403="Yes",'ESA Input'!E403,""))</f>
        <v/>
      </c>
      <c r="K438" s="29" t="str">
        <f>IF('ESA Input'!AH403="","",IF('ESA Input'!AH403="Yes",'ESA Input'!H403,""))</f>
        <v/>
      </c>
      <c r="L438" s="236" t="str">
        <f>IF('ESA Input'!AH403="","",IF('ESA Input'!AH403="Yes",'ESA Input'!G403,""))</f>
        <v/>
      </c>
      <c r="M438" s="31" t="str">
        <f t="shared" si="39"/>
        <v/>
      </c>
      <c r="N438" s="208" t="str">
        <f t="shared" si="40"/>
        <v/>
      </c>
      <c r="O438" s="209" t="str">
        <f t="shared" si="41"/>
        <v/>
      </c>
      <c r="P438" s="209" t="str">
        <f t="shared" si="42"/>
        <v/>
      </c>
      <c r="Q438" s="31" t="str">
        <f t="shared" si="43"/>
        <v/>
      </c>
      <c r="R438" s="129" t="s">
        <v>9</v>
      </c>
      <c r="S438" s="128" t="s">
        <v>9</v>
      </c>
      <c r="T438" s="1"/>
    </row>
    <row r="439" spans="1:20" ht="15.75" hidden="1" customHeight="1">
      <c r="A439" s="1" t="str">
        <f t="shared" si="1"/>
        <v/>
      </c>
      <c r="B439" s="268" t="str">
        <f t="shared" si="38"/>
        <v>X</v>
      </c>
      <c r="C439" s="1"/>
      <c r="D439" s="27" t="str">
        <f>IF('ESA Input'!AH404="","",IF('ESA Input'!AH404="Yes",'ESA Input'!B404,"Ineligible"))</f>
        <v/>
      </c>
      <c r="E439" s="242" t="str">
        <f>IF('ESA Input'!AH404="","",'ESA Input'!AH404)</f>
        <v/>
      </c>
      <c r="F439" s="461" t="str">
        <f>IF('ESA Input'!AH404="","",IF('ESA Input'!AH404="YES",'ESA Input'!AG404,""))</f>
        <v/>
      </c>
      <c r="G439" s="462"/>
      <c r="H439" s="201" t="str">
        <f>IF('ESA Input'!AH404="","",IF('ESA Input'!AH404="Yes",'ESA Input'!J404,""))</f>
        <v/>
      </c>
      <c r="I439" s="227" t="str">
        <f>IF('ESA Input'!AH404="","",IF('ESA Input'!AH404="Yes",'ESA Input'!D404,""))</f>
        <v/>
      </c>
      <c r="J439" s="235" t="str">
        <f>IF('ESA Input'!AH404="","",IF('ESA Input'!AH404="Yes",'ESA Input'!E404,""))</f>
        <v/>
      </c>
      <c r="K439" s="29" t="str">
        <f>IF('ESA Input'!AH404="","",IF('ESA Input'!AH404="Yes",'ESA Input'!H404,""))</f>
        <v/>
      </c>
      <c r="L439" s="236" t="str">
        <f>IF('ESA Input'!AH404="","",IF('ESA Input'!AH404="Yes",'ESA Input'!G404,""))</f>
        <v/>
      </c>
      <c r="M439" s="31" t="str">
        <f t="shared" si="39"/>
        <v/>
      </c>
      <c r="N439" s="208" t="str">
        <f t="shared" si="40"/>
        <v/>
      </c>
      <c r="O439" s="209" t="str">
        <f t="shared" si="41"/>
        <v/>
      </c>
      <c r="P439" s="209" t="str">
        <f t="shared" si="42"/>
        <v/>
      </c>
      <c r="Q439" s="31" t="str">
        <f t="shared" si="43"/>
        <v/>
      </c>
      <c r="R439" s="129" t="s">
        <v>9</v>
      </c>
      <c r="S439" s="128" t="s">
        <v>9</v>
      </c>
      <c r="T439" s="1"/>
    </row>
    <row r="440" spans="1:20" ht="15.75" hidden="1" customHeight="1">
      <c r="A440" s="1" t="str">
        <f t="shared" si="1"/>
        <v/>
      </c>
      <c r="B440" s="268" t="str">
        <f t="shared" si="38"/>
        <v>X</v>
      </c>
      <c r="C440" s="1"/>
      <c r="D440" s="27" t="str">
        <f>IF('ESA Input'!AH405="","",IF('ESA Input'!AH405="Yes",'ESA Input'!B405,"Ineligible"))</f>
        <v/>
      </c>
      <c r="E440" s="242" t="str">
        <f>IF('ESA Input'!AH405="","",'ESA Input'!AH405)</f>
        <v/>
      </c>
      <c r="F440" s="461" t="str">
        <f>IF('ESA Input'!AH405="","",IF('ESA Input'!AH405="YES",'ESA Input'!AG405,""))</f>
        <v/>
      </c>
      <c r="G440" s="462"/>
      <c r="H440" s="201" t="str">
        <f>IF('ESA Input'!AH405="","",IF('ESA Input'!AH405="Yes",'ESA Input'!J405,""))</f>
        <v/>
      </c>
      <c r="I440" s="227" t="str">
        <f>IF('ESA Input'!AH405="","",IF('ESA Input'!AH405="Yes",'ESA Input'!D405,""))</f>
        <v/>
      </c>
      <c r="J440" s="235" t="str">
        <f>IF('ESA Input'!AH405="","",IF('ESA Input'!AH405="Yes",'ESA Input'!E405,""))</f>
        <v/>
      </c>
      <c r="K440" s="29" t="str">
        <f>IF('ESA Input'!AH405="","",IF('ESA Input'!AH405="Yes",'ESA Input'!H405,""))</f>
        <v/>
      </c>
      <c r="L440" s="236" t="str">
        <f>IF('ESA Input'!AH405="","",IF('ESA Input'!AH405="Yes",'ESA Input'!G405,""))</f>
        <v/>
      </c>
      <c r="M440" s="31" t="str">
        <f t="shared" si="39"/>
        <v/>
      </c>
      <c r="N440" s="208" t="str">
        <f t="shared" si="40"/>
        <v/>
      </c>
      <c r="O440" s="209" t="str">
        <f t="shared" si="41"/>
        <v/>
      </c>
      <c r="P440" s="209" t="str">
        <f t="shared" si="42"/>
        <v/>
      </c>
      <c r="Q440" s="31" t="str">
        <f t="shared" si="43"/>
        <v/>
      </c>
      <c r="R440" s="129" t="s">
        <v>9</v>
      </c>
      <c r="S440" s="128" t="s">
        <v>9</v>
      </c>
      <c r="T440" s="1"/>
    </row>
    <row r="441" spans="1:20" ht="15.75" hidden="1" customHeight="1">
      <c r="A441" s="1" t="str">
        <f t="shared" si="1"/>
        <v/>
      </c>
      <c r="B441" s="268" t="str">
        <f t="shared" si="38"/>
        <v>X</v>
      </c>
      <c r="C441" s="1"/>
      <c r="D441" s="27" t="str">
        <f>IF('ESA Input'!AH406="","",IF('ESA Input'!AH406="Yes",'ESA Input'!B406,"Ineligible"))</f>
        <v/>
      </c>
      <c r="E441" s="242" t="str">
        <f>IF('ESA Input'!AH406="","",'ESA Input'!AH406)</f>
        <v/>
      </c>
      <c r="F441" s="461" t="str">
        <f>IF('ESA Input'!AH406="","",IF('ESA Input'!AH406="YES",'ESA Input'!AG406,""))</f>
        <v/>
      </c>
      <c r="G441" s="462"/>
      <c r="H441" s="201" t="str">
        <f>IF('ESA Input'!AH406="","",IF('ESA Input'!AH406="Yes",'ESA Input'!J406,""))</f>
        <v/>
      </c>
      <c r="I441" s="227" t="str">
        <f>IF('ESA Input'!AH406="","",IF('ESA Input'!AH406="Yes",'ESA Input'!D406,""))</f>
        <v/>
      </c>
      <c r="J441" s="235" t="str">
        <f>IF('ESA Input'!AH406="","",IF('ESA Input'!AH406="Yes",'ESA Input'!E406,""))</f>
        <v/>
      </c>
      <c r="K441" s="29" t="str">
        <f>IF('ESA Input'!AH406="","",IF('ESA Input'!AH406="Yes",'ESA Input'!H406,""))</f>
        <v/>
      </c>
      <c r="L441" s="236" t="str">
        <f>IF('ESA Input'!AH406="","",IF('ESA Input'!AH406="Yes",'ESA Input'!G406,""))</f>
        <v/>
      </c>
      <c r="M441" s="31" t="str">
        <f t="shared" si="39"/>
        <v/>
      </c>
      <c r="N441" s="208" t="str">
        <f t="shared" si="40"/>
        <v/>
      </c>
      <c r="O441" s="209" t="str">
        <f t="shared" si="41"/>
        <v/>
      </c>
      <c r="P441" s="209" t="str">
        <f t="shared" si="42"/>
        <v/>
      </c>
      <c r="Q441" s="31" t="str">
        <f t="shared" si="43"/>
        <v/>
      </c>
      <c r="R441" s="129" t="s">
        <v>9</v>
      </c>
      <c r="S441" s="128" t="s">
        <v>9</v>
      </c>
      <c r="T441" s="1"/>
    </row>
    <row r="442" spans="1:20" ht="15.75" hidden="1" customHeight="1">
      <c r="A442" s="1" t="str">
        <f t="shared" si="1"/>
        <v/>
      </c>
      <c r="B442" s="268" t="str">
        <f t="shared" si="38"/>
        <v>X</v>
      </c>
      <c r="C442" s="1"/>
      <c r="D442" s="27" t="str">
        <f>IF('ESA Input'!AH407="","",IF('ESA Input'!AH407="Yes",'ESA Input'!B407,"Ineligible"))</f>
        <v/>
      </c>
      <c r="E442" s="242" t="str">
        <f>IF('ESA Input'!AH407="","",'ESA Input'!AH407)</f>
        <v/>
      </c>
      <c r="F442" s="461" t="str">
        <f>IF('ESA Input'!AH407="","",IF('ESA Input'!AH407="YES",'ESA Input'!AG407,""))</f>
        <v/>
      </c>
      <c r="G442" s="462"/>
      <c r="H442" s="201" t="str">
        <f>IF('ESA Input'!AH407="","",IF('ESA Input'!AH407="Yes",'ESA Input'!J407,""))</f>
        <v/>
      </c>
      <c r="I442" s="227" t="str">
        <f>IF('ESA Input'!AH407="","",IF('ESA Input'!AH407="Yes",'ESA Input'!D407,""))</f>
        <v/>
      </c>
      <c r="J442" s="235" t="str">
        <f>IF('ESA Input'!AH407="","",IF('ESA Input'!AH407="Yes",'ESA Input'!E407,""))</f>
        <v/>
      </c>
      <c r="K442" s="29" t="str">
        <f>IF('ESA Input'!AH407="","",IF('ESA Input'!AH407="Yes",'ESA Input'!H407,""))</f>
        <v/>
      </c>
      <c r="L442" s="236" t="str">
        <f>IF('ESA Input'!AH407="","",IF('ESA Input'!AH407="Yes",'ESA Input'!G407,""))</f>
        <v/>
      </c>
      <c r="M442" s="31" t="str">
        <f t="shared" si="39"/>
        <v/>
      </c>
      <c r="N442" s="208" t="str">
        <f t="shared" si="40"/>
        <v/>
      </c>
      <c r="O442" s="209" t="str">
        <f t="shared" si="41"/>
        <v/>
      </c>
      <c r="P442" s="209" t="str">
        <f t="shared" si="42"/>
        <v/>
      </c>
      <c r="Q442" s="31" t="str">
        <f t="shared" si="43"/>
        <v/>
      </c>
      <c r="R442" s="129" t="s">
        <v>9</v>
      </c>
      <c r="S442" s="128" t="s">
        <v>9</v>
      </c>
      <c r="T442" s="1"/>
    </row>
    <row r="443" spans="1:20" ht="15.75" hidden="1" customHeight="1">
      <c r="A443" s="1" t="str">
        <f t="shared" si="1"/>
        <v/>
      </c>
      <c r="B443" s="268" t="str">
        <f t="shared" si="38"/>
        <v>X</v>
      </c>
      <c r="C443" s="1"/>
      <c r="D443" s="27" t="str">
        <f>IF('ESA Input'!AH408="","",IF('ESA Input'!AH408="Yes",'ESA Input'!B408,"Ineligible"))</f>
        <v/>
      </c>
      <c r="E443" s="242" t="str">
        <f>IF('ESA Input'!AH408="","",'ESA Input'!AH408)</f>
        <v/>
      </c>
      <c r="F443" s="461" t="str">
        <f>IF('ESA Input'!AH408="","",IF('ESA Input'!AH408="YES",'ESA Input'!AG408,""))</f>
        <v/>
      </c>
      <c r="G443" s="462"/>
      <c r="H443" s="201" t="str">
        <f>IF('ESA Input'!AH408="","",IF('ESA Input'!AH408="Yes",'ESA Input'!J408,""))</f>
        <v/>
      </c>
      <c r="I443" s="227" t="str">
        <f>IF('ESA Input'!AH408="","",IF('ESA Input'!AH408="Yes",'ESA Input'!D408,""))</f>
        <v/>
      </c>
      <c r="J443" s="235" t="str">
        <f>IF('ESA Input'!AH408="","",IF('ESA Input'!AH408="Yes",'ESA Input'!E408,""))</f>
        <v/>
      </c>
      <c r="K443" s="29" t="str">
        <f>IF('ESA Input'!AH408="","",IF('ESA Input'!AH408="Yes",'ESA Input'!H408,""))</f>
        <v/>
      </c>
      <c r="L443" s="236" t="str">
        <f>IF('ESA Input'!AH408="","",IF('ESA Input'!AH408="Yes",'ESA Input'!G408,""))</f>
        <v/>
      </c>
      <c r="M443" s="31" t="str">
        <f t="shared" si="39"/>
        <v/>
      </c>
      <c r="N443" s="208" t="str">
        <f t="shared" si="40"/>
        <v/>
      </c>
      <c r="O443" s="209" t="str">
        <f t="shared" si="41"/>
        <v/>
      </c>
      <c r="P443" s="209" t="str">
        <f t="shared" si="42"/>
        <v/>
      </c>
      <c r="Q443" s="31" t="str">
        <f t="shared" si="43"/>
        <v/>
      </c>
      <c r="R443" s="129" t="s">
        <v>9</v>
      </c>
      <c r="S443" s="128" t="s">
        <v>9</v>
      </c>
      <c r="T443" s="1"/>
    </row>
    <row r="444" spans="1:20" ht="15.75" hidden="1" customHeight="1">
      <c r="A444" s="1" t="str">
        <f t="shared" si="1"/>
        <v/>
      </c>
      <c r="B444" s="268" t="str">
        <f t="shared" si="38"/>
        <v>X</v>
      </c>
      <c r="C444" s="1"/>
      <c r="D444" s="27" t="str">
        <f>IF('ESA Input'!AH409="","",IF('ESA Input'!AH409="Yes",'ESA Input'!B409,"Ineligible"))</f>
        <v/>
      </c>
      <c r="E444" s="242" t="str">
        <f>IF('ESA Input'!AH409="","",'ESA Input'!AH409)</f>
        <v/>
      </c>
      <c r="F444" s="461" t="str">
        <f>IF('ESA Input'!AH409="","",IF('ESA Input'!AH409="YES",'ESA Input'!AG409,""))</f>
        <v/>
      </c>
      <c r="G444" s="462"/>
      <c r="H444" s="201" t="str">
        <f>IF('ESA Input'!AH409="","",IF('ESA Input'!AH409="Yes",'ESA Input'!J409,""))</f>
        <v/>
      </c>
      <c r="I444" s="227" t="str">
        <f>IF('ESA Input'!AH409="","",IF('ESA Input'!AH409="Yes",'ESA Input'!D409,""))</f>
        <v/>
      </c>
      <c r="J444" s="235" t="str">
        <f>IF('ESA Input'!AH409="","",IF('ESA Input'!AH409="Yes",'ESA Input'!E409,""))</f>
        <v/>
      </c>
      <c r="K444" s="29" t="str">
        <f>IF('ESA Input'!AH409="","",IF('ESA Input'!AH409="Yes",'ESA Input'!H409,""))</f>
        <v/>
      </c>
      <c r="L444" s="236" t="str">
        <f>IF('ESA Input'!AH409="","",IF('ESA Input'!AH409="Yes",'ESA Input'!G409,""))</f>
        <v/>
      </c>
      <c r="M444" s="31" t="str">
        <f t="shared" si="39"/>
        <v/>
      </c>
      <c r="N444" s="208" t="str">
        <f t="shared" si="40"/>
        <v/>
      </c>
      <c r="O444" s="209" t="str">
        <f t="shared" si="41"/>
        <v/>
      </c>
      <c r="P444" s="209" t="str">
        <f t="shared" si="42"/>
        <v/>
      </c>
      <c r="Q444" s="31" t="str">
        <f t="shared" si="43"/>
        <v/>
      </c>
      <c r="R444" s="129" t="s">
        <v>9</v>
      </c>
      <c r="S444" s="128" t="s">
        <v>9</v>
      </c>
      <c r="T444" s="1"/>
    </row>
    <row r="445" spans="1:20" ht="15.75" hidden="1" customHeight="1">
      <c r="A445" s="1" t="str">
        <f t="shared" si="1"/>
        <v/>
      </c>
      <c r="B445" s="268" t="str">
        <f t="shared" si="38"/>
        <v>X</v>
      </c>
      <c r="C445" s="1"/>
      <c r="D445" s="27" t="str">
        <f>IF('ESA Input'!AH410="","",IF('ESA Input'!AH410="Yes",'ESA Input'!B410,"Ineligible"))</f>
        <v/>
      </c>
      <c r="E445" s="242" t="str">
        <f>IF('ESA Input'!AH410="","",'ESA Input'!AH410)</f>
        <v/>
      </c>
      <c r="F445" s="461" t="str">
        <f>IF('ESA Input'!AH410="","",IF('ESA Input'!AH410="YES",'ESA Input'!AG410,""))</f>
        <v/>
      </c>
      <c r="G445" s="462"/>
      <c r="H445" s="201" t="str">
        <f>IF('ESA Input'!AH410="","",IF('ESA Input'!AH410="Yes",'ESA Input'!J410,""))</f>
        <v/>
      </c>
      <c r="I445" s="227" t="str">
        <f>IF('ESA Input'!AH410="","",IF('ESA Input'!AH410="Yes",'ESA Input'!D410,""))</f>
        <v/>
      </c>
      <c r="J445" s="235" t="str">
        <f>IF('ESA Input'!AH410="","",IF('ESA Input'!AH410="Yes",'ESA Input'!E410,""))</f>
        <v/>
      </c>
      <c r="K445" s="29" t="str">
        <f>IF('ESA Input'!AH410="","",IF('ESA Input'!AH410="Yes",'ESA Input'!H410,""))</f>
        <v/>
      </c>
      <c r="L445" s="236" t="str">
        <f>IF('ESA Input'!AH410="","",IF('ESA Input'!AH410="Yes",'ESA Input'!G410,""))</f>
        <v/>
      </c>
      <c r="M445" s="31" t="str">
        <f t="shared" si="39"/>
        <v/>
      </c>
      <c r="N445" s="208" t="str">
        <f t="shared" si="40"/>
        <v/>
      </c>
      <c r="O445" s="209" t="str">
        <f t="shared" si="41"/>
        <v/>
      </c>
      <c r="P445" s="209" t="str">
        <f t="shared" si="42"/>
        <v/>
      </c>
      <c r="Q445" s="31" t="str">
        <f t="shared" si="43"/>
        <v/>
      </c>
      <c r="R445" s="129" t="s">
        <v>9</v>
      </c>
      <c r="S445" s="128" t="s">
        <v>9</v>
      </c>
      <c r="T445" s="1"/>
    </row>
    <row r="446" spans="1:20" ht="15.75" hidden="1" customHeight="1">
      <c r="A446" s="1" t="str">
        <f t="shared" si="1"/>
        <v/>
      </c>
      <c r="B446" s="268" t="str">
        <f t="shared" si="38"/>
        <v>X</v>
      </c>
      <c r="C446" s="1"/>
      <c r="D446" s="27" t="str">
        <f>IF('ESA Input'!AH411="","",IF('ESA Input'!AH411="Yes",'ESA Input'!B411,"Ineligible"))</f>
        <v/>
      </c>
      <c r="E446" s="242" t="str">
        <f>IF('ESA Input'!AH411="","",'ESA Input'!AH411)</f>
        <v/>
      </c>
      <c r="F446" s="461" t="str">
        <f>IF('ESA Input'!AH411="","",IF('ESA Input'!AH411="YES",'ESA Input'!AG411,""))</f>
        <v/>
      </c>
      <c r="G446" s="462"/>
      <c r="H446" s="201" t="str">
        <f>IF('ESA Input'!AH411="","",IF('ESA Input'!AH411="Yes",'ESA Input'!J411,""))</f>
        <v/>
      </c>
      <c r="I446" s="227" t="str">
        <f>IF('ESA Input'!AH411="","",IF('ESA Input'!AH411="Yes",'ESA Input'!D411,""))</f>
        <v/>
      </c>
      <c r="J446" s="235" t="str">
        <f>IF('ESA Input'!AH411="","",IF('ESA Input'!AH411="Yes",'ESA Input'!E411,""))</f>
        <v/>
      </c>
      <c r="K446" s="29" t="str">
        <f>IF('ESA Input'!AH411="","",IF('ESA Input'!AH411="Yes",'ESA Input'!H411,""))</f>
        <v/>
      </c>
      <c r="L446" s="236" t="str">
        <f>IF('ESA Input'!AH411="","",IF('ESA Input'!AH411="Yes",'ESA Input'!G411,""))</f>
        <v/>
      </c>
      <c r="M446" s="31" t="str">
        <f t="shared" si="39"/>
        <v/>
      </c>
      <c r="N446" s="208" t="str">
        <f t="shared" si="40"/>
        <v/>
      </c>
      <c r="O446" s="209" t="str">
        <f t="shared" si="41"/>
        <v/>
      </c>
      <c r="P446" s="209" t="str">
        <f t="shared" si="42"/>
        <v/>
      </c>
      <c r="Q446" s="31" t="str">
        <f t="shared" si="43"/>
        <v/>
      </c>
      <c r="R446" s="129" t="s">
        <v>9</v>
      </c>
      <c r="S446" s="128" t="s">
        <v>9</v>
      </c>
      <c r="T446" s="1"/>
    </row>
    <row r="447" spans="1:20" ht="15.75" hidden="1" customHeight="1">
      <c r="A447" s="1" t="str">
        <f t="shared" si="1"/>
        <v/>
      </c>
      <c r="B447" s="268" t="str">
        <f t="shared" si="38"/>
        <v>X</v>
      </c>
      <c r="C447" s="1"/>
      <c r="D447" s="27" t="str">
        <f>IF('ESA Input'!AH412="","",IF('ESA Input'!AH412="Yes",'ESA Input'!B412,"Ineligible"))</f>
        <v/>
      </c>
      <c r="E447" s="242" t="str">
        <f>IF('ESA Input'!AH412="","",'ESA Input'!AH412)</f>
        <v/>
      </c>
      <c r="F447" s="461" t="str">
        <f>IF('ESA Input'!AH412="","",IF('ESA Input'!AH412="YES",'ESA Input'!AG412,""))</f>
        <v/>
      </c>
      <c r="G447" s="462"/>
      <c r="H447" s="201" t="str">
        <f>IF('ESA Input'!AH412="","",IF('ESA Input'!AH412="Yes",'ESA Input'!J412,""))</f>
        <v/>
      </c>
      <c r="I447" s="227" t="str">
        <f>IF('ESA Input'!AH412="","",IF('ESA Input'!AH412="Yes",'ESA Input'!D412,""))</f>
        <v/>
      </c>
      <c r="J447" s="235" t="str">
        <f>IF('ESA Input'!AH412="","",IF('ESA Input'!AH412="Yes",'ESA Input'!E412,""))</f>
        <v/>
      </c>
      <c r="K447" s="29" t="str">
        <f>IF('ESA Input'!AH412="","",IF('ESA Input'!AH412="Yes",'ESA Input'!H412,""))</f>
        <v/>
      </c>
      <c r="L447" s="236" t="str">
        <f>IF('ESA Input'!AH412="","",IF('ESA Input'!AH412="Yes",'ESA Input'!G412,""))</f>
        <v/>
      </c>
      <c r="M447" s="31" t="str">
        <f t="shared" si="39"/>
        <v/>
      </c>
      <c r="N447" s="208" t="str">
        <f t="shared" si="40"/>
        <v/>
      </c>
      <c r="O447" s="209" t="str">
        <f t="shared" si="41"/>
        <v/>
      </c>
      <c r="P447" s="209" t="str">
        <f t="shared" si="42"/>
        <v/>
      </c>
      <c r="Q447" s="31" t="str">
        <f t="shared" si="43"/>
        <v/>
      </c>
      <c r="R447" s="129" t="s">
        <v>9</v>
      </c>
      <c r="S447" s="128" t="s">
        <v>9</v>
      </c>
      <c r="T447" s="1"/>
    </row>
    <row r="448" spans="1:20" ht="15.75" hidden="1" customHeight="1">
      <c r="A448" s="1" t="str">
        <f t="shared" si="1"/>
        <v/>
      </c>
      <c r="B448" s="268" t="str">
        <f t="shared" si="38"/>
        <v>X</v>
      </c>
      <c r="C448" s="1"/>
      <c r="D448" s="27" t="str">
        <f>IF('ESA Input'!AH413="","",IF('ESA Input'!AH413="Yes",'ESA Input'!B413,"Ineligible"))</f>
        <v/>
      </c>
      <c r="E448" s="242" t="str">
        <f>IF('ESA Input'!AH413="","",'ESA Input'!AH413)</f>
        <v/>
      </c>
      <c r="F448" s="461" t="str">
        <f>IF('ESA Input'!AH413="","",IF('ESA Input'!AH413="YES",'ESA Input'!AG413,""))</f>
        <v/>
      </c>
      <c r="G448" s="462"/>
      <c r="H448" s="201" t="str">
        <f>IF('ESA Input'!AH413="","",IF('ESA Input'!AH413="Yes",'ESA Input'!J413,""))</f>
        <v/>
      </c>
      <c r="I448" s="227" t="str">
        <f>IF('ESA Input'!AH413="","",IF('ESA Input'!AH413="Yes",'ESA Input'!D413,""))</f>
        <v/>
      </c>
      <c r="J448" s="235" t="str">
        <f>IF('ESA Input'!AH413="","",IF('ESA Input'!AH413="Yes",'ESA Input'!E413,""))</f>
        <v/>
      </c>
      <c r="K448" s="29" t="str">
        <f>IF('ESA Input'!AH413="","",IF('ESA Input'!AH413="Yes",'ESA Input'!H413,""))</f>
        <v/>
      </c>
      <c r="L448" s="236" t="str">
        <f>IF('ESA Input'!AH413="","",IF('ESA Input'!AH413="Yes",'ESA Input'!G413,""))</f>
        <v/>
      </c>
      <c r="M448" s="31" t="str">
        <f t="shared" si="39"/>
        <v/>
      </c>
      <c r="N448" s="208" t="str">
        <f t="shared" si="40"/>
        <v/>
      </c>
      <c r="O448" s="209" t="str">
        <f t="shared" si="41"/>
        <v/>
      </c>
      <c r="P448" s="209" t="str">
        <f t="shared" si="42"/>
        <v/>
      </c>
      <c r="Q448" s="31" t="str">
        <f t="shared" si="43"/>
        <v/>
      </c>
      <c r="R448" s="129" t="s">
        <v>9</v>
      </c>
      <c r="S448" s="128" t="s">
        <v>9</v>
      </c>
      <c r="T448" s="1"/>
    </row>
    <row r="449" spans="1:20" ht="15.75" hidden="1" customHeight="1">
      <c r="A449" s="1" t="str">
        <f t="shared" si="1"/>
        <v/>
      </c>
      <c r="B449" s="268" t="str">
        <f t="shared" si="38"/>
        <v>X</v>
      </c>
      <c r="C449" s="1"/>
      <c r="D449" s="27" t="str">
        <f>IF('ESA Input'!AH414="","",IF('ESA Input'!AH414="Yes",'ESA Input'!B414,"Ineligible"))</f>
        <v/>
      </c>
      <c r="E449" s="242" t="str">
        <f>IF('ESA Input'!AH414="","",'ESA Input'!AH414)</f>
        <v/>
      </c>
      <c r="F449" s="461" t="str">
        <f>IF('ESA Input'!AH414="","",IF('ESA Input'!AH414="YES",'ESA Input'!AG414,""))</f>
        <v/>
      </c>
      <c r="G449" s="462"/>
      <c r="H449" s="201" t="str">
        <f>IF('ESA Input'!AH414="","",IF('ESA Input'!AH414="Yes",'ESA Input'!J414,""))</f>
        <v/>
      </c>
      <c r="I449" s="227" t="str">
        <f>IF('ESA Input'!AH414="","",IF('ESA Input'!AH414="Yes",'ESA Input'!D414,""))</f>
        <v/>
      </c>
      <c r="J449" s="235" t="str">
        <f>IF('ESA Input'!AH414="","",IF('ESA Input'!AH414="Yes",'ESA Input'!E414,""))</f>
        <v/>
      </c>
      <c r="K449" s="29" t="str">
        <f>IF('ESA Input'!AH414="","",IF('ESA Input'!AH414="Yes",'ESA Input'!H414,""))</f>
        <v/>
      </c>
      <c r="L449" s="236" t="str">
        <f>IF('ESA Input'!AH414="","",IF('ESA Input'!AH414="Yes",'ESA Input'!G414,""))</f>
        <v/>
      </c>
      <c r="M449" s="31" t="str">
        <f t="shared" si="39"/>
        <v/>
      </c>
      <c r="N449" s="208" t="str">
        <f t="shared" si="40"/>
        <v/>
      </c>
      <c r="O449" s="209" t="str">
        <f t="shared" si="41"/>
        <v/>
      </c>
      <c r="P449" s="209" t="str">
        <f t="shared" si="42"/>
        <v/>
      </c>
      <c r="Q449" s="31" t="str">
        <f t="shared" si="43"/>
        <v/>
      </c>
      <c r="R449" s="129" t="s">
        <v>9</v>
      </c>
      <c r="S449" s="128" t="s">
        <v>9</v>
      </c>
      <c r="T449" s="1"/>
    </row>
    <row r="450" spans="1:20" ht="15.75" hidden="1" customHeight="1">
      <c r="A450" s="1" t="str">
        <f t="shared" si="1"/>
        <v/>
      </c>
      <c r="B450" s="268" t="str">
        <f t="shared" si="38"/>
        <v>X</v>
      </c>
      <c r="C450" s="1"/>
      <c r="D450" s="27" t="str">
        <f>IF('ESA Input'!AH415="","",IF('ESA Input'!AH415="Yes",'ESA Input'!B415,"Ineligible"))</f>
        <v/>
      </c>
      <c r="E450" s="242" t="str">
        <f>IF('ESA Input'!AH415="","",'ESA Input'!AH415)</f>
        <v/>
      </c>
      <c r="F450" s="461" t="str">
        <f>IF('ESA Input'!AH415="","",IF('ESA Input'!AH415="YES",'ESA Input'!AG415,""))</f>
        <v/>
      </c>
      <c r="G450" s="462"/>
      <c r="H450" s="201" t="str">
        <f>IF('ESA Input'!AH415="","",IF('ESA Input'!AH415="Yes",'ESA Input'!J415,""))</f>
        <v/>
      </c>
      <c r="I450" s="227" t="str">
        <f>IF('ESA Input'!AH415="","",IF('ESA Input'!AH415="Yes",'ESA Input'!D415,""))</f>
        <v/>
      </c>
      <c r="J450" s="235" t="str">
        <f>IF('ESA Input'!AH415="","",IF('ESA Input'!AH415="Yes",'ESA Input'!E415,""))</f>
        <v/>
      </c>
      <c r="K450" s="29" t="str">
        <f>IF('ESA Input'!AH415="","",IF('ESA Input'!AH415="Yes",'ESA Input'!H415,""))</f>
        <v/>
      </c>
      <c r="L450" s="236" t="str">
        <f>IF('ESA Input'!AH415="","",IF('ESA Input'!AH415="Yes",'ESA Input'!G415,""))</f>
        <v/>
      </c>
      <c r="M450" s="31" t="str">
        <f t="shared" si="39"/>
        <v/>
      </c>
      <c r="N450" s="208" t="str">
        <f t="shared" si="40"/>
        <v/>
      </c>
      <c r="O450" s="209" t="str">
        <f t="shared" si="41"/>
        <v/>
      </c>
      <c r="P450" s="209" t="str">
        <f t="shared" si="42"/>
        <v/>
      </c>
      <c r="Q450" s="31" t="str">
        <f t="shared" si="43"/>
        <v/>
      </c>
      <c r="R450" s="129" t="s">
        <v>9</v>
      </c>
      <c r="S450" s="128" t="s">
        <v>9</v>
      </c>
      <c r="T450" s="1"/>
    </row>
    <row r="451" spans="1:20" ht="15.75" hidden="1" customHeight="1">
      <c r="A451" s="1" t="str">
        <f t="shared" si="1"/>
        <v/>
      </c>
      <c r="B451" s="268" t="str">
        <f t="shared" si="38"/>
        <v>X</v>
      </c>
      <c r="C451" s="1"/>
      <c r="D451" s="27" t="str">
        <f>IF('ESA Input'!AH416="","",IF('ESA Input'!AH416="Yes",'ESA Input'!B416,"Ineligible"))</f>
        <v/>
      </c>
      <c r="E451" s="242" t="str">
        <f>IF('ESA Input'!AH416="","",'ESA Input'!AH416)</f>
        <v/>
      </c>
      <c r="F451" s="461" t="str">
        <f>IF('ESA Input'!AH416="","",IF('ESA Input'!AH416="YES",'ESA Input'!AG416,""))</f>
        <v/>
      </c>
      <c r="G451" s="462"/>
      <c r="H451" s="201" t="str">
        <f>IF('ESA Input'!AH416="","",IF('ESA Input'!AH416="Yes",'ESA Input'!J416,""))</f>
        <v/>
      </c>
      <c r="I451" s="227" t="str">
        <f>IF('ESA Input'!AH416="","",IF('ESA Input'!AH416="Yes",'ESA Input'!D416,""))</f>
        <v/>
      </c>
      <c r="J451" s="235" t="str">
        <f>IF('ESA Input'!AH416="","",IF('ESA Input'!AH416="Yes",'ESA Input'!E416,""))</f>
        <v/>
      </c>
      <c r="K451" s="29" t="str">
        <f>IF('ESA Input'!AH416="","",IF('ESA Input'!AH416="Yes",'ESA Input'!H416,""))</f>
        <v/>
      </c>
      <c r="L451" s="236" t="str">
        <f>IF('ESA Input'!AH416="","",IF('ESA Input'!AH416="Yes",'ESA Input'!G416,""))</f>
        <v/>
      </c>
      <c r="M451" s="31" t="str">
        <f t="shared" si="39"/>
        <v/>
      </c>
      <c r="N451" s="208" t="str">
        <f t="shared" si="40"/>
        <v/>
      </c>
      <c r="O451" s="209" t="str">
        <f t="shared" si="41"/>
        <v/>
      </c>
      <c r="P451" s="209" t="str">
        <f t="shared" si="42"/>
        <v/>
      </c>
      <c r="Q451" s="31" t="str">
        <f t="shared" si="43"/>
        <v/>
      </c>
      <c r="R451" s="129" t="s">
        <v>9</v>
      </c>
      <c r="S451" s="128" t="s">
        <v>9</v>
      </c>
      <c r="T451" s="1"/>
    </row>
    <row r="452" spans="1:20" ht="15.75" hidden="1" customHeight="1">
      <c r="A452" s="1" t="str">
        <f t="shared" si="1"/>
        <v/>
      </c>
      <c r="B452" s="268" t="str">
        <f t="shared" si="38"/>
        <v>X</v>
      </c>
      <c r="C452" s="1"/>
      <c r="D452" s="27" t="str">
        <f>IF('ESA Input'!AH417="","",IF('ESA Input'!AH417="Yes",'ESA Input'!B417,"Ineligible"))</f>
        <v/>
      </c>
      <c r="E452" s="242" t="str">
        <f>IF('ESA Input'!AH417="","",'ESA Input'!AH417)</f>
        <v/>
      </c>
      <c r="F452" s="461" t="str">
        <f>IF('ESA Input'!AH417="","",IF('ESA Input'!AH417="YES",'ESA Input'!AG417,""))</f>
        <v/>
      </c>
      <c r="G452" s="462"/>
      <c r="H452" s="201" t="str">
        <f>IF('ESA Input'!AH417="","",IF('ESA Input'!AH417="Yes",'ESA Input'!J417,""))</f>
        <v/>
      </c>
      <c r="I452" s="227" t="str">
        <f>IF('ESA Input'!AH417="","",IF('ESA Input'!AH417="Yes",'ESA Input'!D417,""))</f>
        <v/>
      </c>
      <c r="J452" s="235" t="str">
        <f>IF('ESA Input'!AH417="","",IF('ESA Input'!AH417="Yes",'ESA Input'!E417,""))</f>
        <v/>
      </c>
      <c r="K452" s="29" t="str">
        <f>IF('ESA Input'!AH417="","",IF('ESA Input'!AH417="Yes",'ESA Input'!H417,""))</f>
        <v/>
      </c>
      <c r="L452" s="236" t="str">
        <f>IF('ESA Input'!AH417="","",IF('ESA Input'!AH417="Yes",'ESA Input'!G417,""))</f>
        <v/>
      </c>
      <c r="M452" s="31" t="str">
        <f t="shared" si="39"/>
        <v/>
      </c>
      <c r="N452" s="208" t="str">
        <f t="shared" si="40"/>
        <v/>
      </c>
      <c r="O452" s="209" t="str">
        <f t="shared" si="41"/>
        <v/>
      </c>
      <c r="P452" s="209" t="str">
        <f t="shared" si="42"/>
        <v/>
      </c>
      <c r="Q452" s="31" t="str">
        <f t="shared" si="43"/>
        <v/>
      </c>
      <c r="R452" s="129" t="s">
        <v>9</v>
      </c>
      <c r="S452" s="128" t="s">
        <v>9</v>
      </c>
      <c r="T452" s="1"/>
    </row>
    <row r="453" spans="1:20" ht="15.75" hidden="1" customHeight="1">
      <c r="A453" s="1" t="str">
        <f t="shared" si="1"/>
        <v/>
      </c>
      <c r="B453" s="268" t="str">
        <f t="shared" si="38"/>
        <v>X</v>
      </c>
      <c r="C453" s="1"/>
      <c r="D453" s="27" t="str">
        <f>IF('ESA Input'!AH418="","",IF('ESA Input'!AH418="Yes",'ESA Input'!B418,"Ineligible"))</f>
        <v/>
      </c>
      <c r="E453" s="242" t="str">
        <f>IF('ESA Input'!AH418="","",'ESA Input'!AH418)</f>
        <v/>
      </c>
      <c r="F453" s="461" t="str">
        <f>IF('ESA Input'!AH418="","",IF('ESA Input'!AH418="YES",'ESA Input'!AG418,""))</f>
        <v/>
      </c>
      <c r="G453" s="462"/>
      <c r="H453" s="201" t="str">
        <f>IF('ESA Input'!AH418="","",IF('ESA Input'!AH418="Yes",'ESA Input'!J418,""))</f>
        <v/>
      </c>
      <c r="I453" s="227" t="str">
        <f>IF('ESA Input'!AH418="","",IF('ESA Input'!AH418="Yes",'ESA Input'!D418,""))</f>
        <v/>
      </c>
      <c r="J453" s="235" t="str">
        <f>IF('ESA Input'!AH418="","",IF('ESA Input'!AH418="Yes",'ESA Input'!E418,""))</f>
        <v/>
      </c>
      <c r="K453" s="29" t="str">
        <f>IF('ESA Input'!AH418="","",IF('ESA Input'!AH418="Yes",'ESA Input'!H418,""))</f>
        <v/>
      </c>
      <c r="L453" s="236" t="str">
        <f>IF('ESA Input'!AH418="","",IF('ESA Input'!AH418="Yes",'ESA Input'!G418,""))</f>
        <v/>
      </c>
      <c r="M453" s="31" t="str">
        <f t="shared" si="39"/>
        <v/>
      </c>
      <c r="N453" s="208" t="str">
        <f t="shared" si="40"/>
        <v/>
      </c>
      <c r="O453" s="209" t="str">
        <f t="shared" si="41"/>
        <v/>
      </c>
      <c r="P453" s="209" t="str">
        <f t="shared" si="42"/>
        <v/>
      </c>
      <c r="Q453" s="31" t="str">
        <f t="shared" si="43"/>
        <v/>
      </c>
      <c r="R453" s="129" t="s">
        <v>9</v>
      </c>
      <c r="S453" s="128" t="s">
        <v>9</v>
      </c>
      <c r="T453" s="1"/>
    </row>
    <row r="454" spans="1:20" ht="15.75" hidden="1" customHeight="1">
      <c r="A454" s="1" t="str">
        <f t="shared" si="1"/>
        <v/>
      </c>
      <c r="B454" s="268" t="str">
        <f t="shared" si="38"/>
        <v>X</v>
      </c>
      <c r="C454" s="1"/>
      <c r="D454" s="27" t="str">
        <f>IF('ESA Input'!AH419="","",IF('ESA Input'!AH419="Yes",'ESA Input'!B419,"Ineligible"))</f>
        <v/>
      </c>
      <c r="E454" s="242" t="str">
        <f>IF('ESA Input'!AH419="","",'ESA Input'!AH419)</f>
        <v/>
      </c>
      <c r="F454" s="461" t="str">
        <f>IF('ESA Input'!AH419="","",IF('ESA Input'!AH419="YES",'ESA Input'!AG419,""))</f>
        <v/>
      </c>
      <c r="G454" s="462"/>
      <c r="H454" s="201" t="str">
        <f>IF('ESA Input'!AH419="","",IF('ESA Input'!AH419="Yes",'ESA Input'!J419,""))</f>
        <v/>
      </c>
      <c r="I454" s="227" t="str">
        <f>IF('ESA Input'!AH419="","",IF('ESA Input'!AH419="Yes",'ESA Input'!D419,""))</f>
        <v/>
      </c>
      <c r="J454" s="235" t="str">
        <f>IF('ESA Input'!AH419="","",IF('ESA Input'!AH419="Yes",'ESA Input'!E419,""))</f>
        <v/>
      </c>
      <c r="K454" s="29" t="str">
        <f>IF('ESA Input'!AH419="","",IF('ESA Input'!AH419="Yes",'ESA Input'!H419,""))</f>
        <v/>
      </c>
      <c r="L454" s="236" t="str">
        <f>IF('ESA Input'!AH419="","",IF('ESA Input'!AH419="Yes",'ESA Input'!G419,""))</f>
        <v/>
      </c>
      <c r="M454" s="31" t="str">
        <f t="shared" si="39"/>
        <v/>
      </c>
      <c r="N454" s="208" t="str">
        <f t="shared" si="40"/>
        <v/>
      </c>
      <c r="O454" s="209" t="str">
        <f t="shared" si="41"/>
        <v/>
      </c>
      <c r="P454" s="209" t="str">
        <f t="shared" si="42"/>
        <v/>
      </c>
      <c r="Q454" s="31" t="str">
        <f t="shared" si="43"/>
        <v/>
      </c>
      <c r="R454" s="129" t="s">
        <v>9</v>
      </c>
      <c r="S454" s="128" t="s">
        <v>9</v>
      </c>
      <c r="T454" s="1"/>
    </row>
    <row r="455" spans="1:20" ht="15.75" hidden="1" customHeight="1">
      <c r="A455" s="1" t="str">
        <f t="shared" si="1"/>
        <v/>
      </c>
      <c r="B455" s="268" t="str">
        <f t="shared" si="38"/>
        <v>X</v>
      </c>
      <c r="C455" s="1"/>
      <c r="D455" s="27" t="str">
        <f>IF('ESA Input'!AH420="","",IF('ESA Input'!AH420="Yes",'ESA Input'!B420,"Ineligible"))</f>
        <v/>
      </c>
      <c r="E455" s="242" t="str">
        <f>IF('ESA Input'!AH420="","",'ESA Input'!AH420)</f>
        <v/>
      </c>
      <c r="F455" s="461" t="str">
        <f>IF('ESA Input'!AH420="","",IF('ESA Input'!AH420="YES",'ESA Input'!AG420,""))</f>
        <v/>
      </c>
      <c r="G455" s="462"/>
      <c r="H455" s="201" t="str">
        <f>IF('ESA Input'!AH420="","",IF('ESA Input'!AH420="Yes",'ESA Input'!J420,""))</f>
        <v/>
      </c>
      <c r="I455" s="227" t="str">
        <f>IF('ESA Input'!AH420="","",IF('ESA Input'!AH420="Yes",'ESA Input'!D420,""))</f>
        <v/>
      </c>
      <c r="J455" s="235" t="str">
        <f>IF('ESA Input'!AH420="","",IF('ESA Input'!AH420="Yes",'ESA Input'!E420,""))</f>
        <v/>
      </c>
      <c r="K455" s="29" t="str">
        <f>IF('ESA Input'!AH420="","",IF('ESA Input'!AH420="Yes",'ESA Input'!H420,""))</f>
        <v/>
      </c>
      <c r="L455" s="236" t="str">
        <f>IF('ESA Input'!AH420="","",IF('ESA Input'!AH420="Yes",'ESA Input'!G420,""))</f>
        <v/>
      </c>
      <c r="M455" s="31" t="str">
        <f t="shared" si="39"/>
        <v/>
      </c>
      <c r="N455" s="208" t="str">
        <f t="shared" si="40"/>
        <v/>
      </c>
      <c r="O455" s="209" t="str">
        <f t="shared" si="41"/>
        <v/>
      </c>
      <c r="P455" s="209" t="str">
        <f t="shared" si="42"/>
        <v/>
      </c>
      <c r="Q455" s="31" t="str">
        <f t="shared" si="43"/>
        <v/>
      </c>
      <c r="R455" s="129" t="s">
        <v>9</v>
      </c>
      <c r="S455" s="128" t="s">
        <v>9</v>
      </c>
      <c r="T455" s="1"/>
    </row>
    <row r="456" spans="1:20" ht="15.75" hidden="1" customHeight="1">
      <c r="A456" s="1" t="str">
        <f t="shared" si="1"/>
        <v/>
      </c>
      <c r="B456" s="268" t="str">
        <f t="shared" si="38"/>
        <v>X</v>
      </c>
      <c r="C456" s="1"/>
      <c r="D456" s="27" t="str">
        <f>IF('ESA Input'!AH421="","",IF('ESA Input'!AH421="Yes",'ESA Input'!B421,"Ineligible"))</f>
        <v/>
      </c>
      <c r="E456" s="242" t="str">
        <f>IF('ESA Input'!AH421="","",'ESA Input'!AH421)</f>
        <v/>
      </c>
      <c r="F456" s="461" t="str">
        <f>IF('ESA Input'!AH421="","",IF('ESA Input'!AH421="YES",'ESA Input'!AG421,""))</f>
        <v/>
      </c>
      <c r="G456" s="462"/>
      <c r="H456" s="201" t="str">
        <f>IF('ESA Input'!AH421="","",IF('ESA Input'!AH421="Yes",'ESA Input'!J421,""))</f>
        <v/>
      </c>
      <c r="I456" s="227" t="str">
        <f>IF('ESA Input'!AH421="","",IF('ESA Input'!AH421="Yes",'ESA Input'!D421,""))</f>
        <v/>
      </c>
      <c r="J456" s="235" t="str">
        <f>IF('ESA Input'!AH421="","",IF('ESA Input'!AH421="Yes",'ESA Input'!E421,""))</f>
        <v/>
      </c>
      <c r="K456" s="29" t="str">
        <f>IF('ESA Input'!AH421="","",IF('ESA Input'!AH421="Yes",'ESA Input'!H421,""))</f>
        <v/>
      </c>
      <c r="L456" s="236" t="str">
        <f>IF('ESA Input'!AH421="","",IF('ESA Input'!AH421="Yes",'ESA Input'!G421,""))</f>
        <v/>
      </c>
      <c r="M456" s="31" t="str">
        <f t="shared" si="39"/>
        <v/>
      </c>
      <c r="N456" s="208" t="str">
        <f t="shared" si="40"/>
        <v/>
      </c>
      <c r="O456" s="209" t="str">
        <f t="shared" si="41"/>
        <v/>
      </c>
      <c r="P456" s="209" t="str">
        <f t="shared" si="42"/>
        <v/>
      </c>
      <c r="Q456" s="31" t="str">
        <f t="shared" si="43"/>
        <v/>
      </c>
      <c r="R456" s="129" t="s">
        <v>9</v>
      </c>
      <c r="S456" s="128" t="s">
        <v>9</v>
      </c>
      <c r="T456" s="1"/>
    </row>
    <row r="457" spans="1:20" ht="15.75" hidden="1" customHeight="1">
      <c r="A457" s="1" t="str">
        <f t="shared" si="1"/>
        <v/>
      </c>
      <c r="B457" s="268" t="str">
        <f t="shared" si="38"/>
        <v>X</v>
      </c>
      <c r="C457" s="1"/>
      <c r="D457" s="27" t="str">
        <f>IF('ESA Input'!AH422="","",IF('ESA Input'!AH422="Yes",'ESA Input'!B422,"Ineligible"))</f>
        <v/>
      </c>
      <c r="E457" s="242" t="str">
        <f>IF('ESA Input'!AH422="","",'ESA Input'!AH422)</f>
        <v/>
      </c>
      <c r="F457" s="461" t="str">
        <f>IF('ESA Input'!AH422="","",IF('ESA Input'!AH422="YES",'ESA Input'!AG422,""))</f>
        <v/>
      </c>
      <c r="G457" s="462"/>
      <c r="H457" s="201" t="str">
        <f>IF('ESA Input'!AH422="","",IF('ESA Input'!AH422="Yes",'ESA Input'!J422,""))</f>
        <v/>
      </c>
      <c r="I457" s="227" t="str">
        <f>IF('ESA Input'!AH422="","",IF('ESA Input'!AH422="Yes",'ESA Input'!D422,""))</f>
        <v/>
      </c>
      <c r="J457" s="235" t="str">
        <f>IF('ESA Input'!AH422="","",IF('ESA Input'!AH422="Yes",'ESA Input'!E422,""))</f>
        <v/>
      </c>
      <c r="K457" s="29" t="str">
        <f>IF('ESA Input'!AH422="","",IF('ESA Input'!AH422="Yes",'ESA Input'!H422,""))</f>
        <v/>
      </c>
      <c r="L457" s="236" t="str">
        <f>IF('ESA Input'!AH422="","",IF('ESA Input'!AH422="Yes",'ESA Input'!G422,""))</f>
        <v/>
      </c>
      <c r="M457" s="31" t="str">
        <f t="shared" si="39"/>
        <v/>
      </c>
      <c r="N457" s="208" t="str">
        <f t="shared" si="40"/>
        <v/>
      </c>
      <c r="O457" s="209" t="str">
        <f t="shared" si="41"/>
        <v/>
      </c>
      <c r="P457" s="209" t="str">
        <f t="shared" si="42"/>
        <v/>
      </c>
      <c r="Q457" s="31" t="str">
        <f t="shared" si="43"/>
        <v/>
      </c>
      <c r="R457" s="129" t="s">
        <v>9</v>
      </c>
      <c r="S457" s="128" t="s">
        <v>9</v>
      </c>
      <c r="T457" s="1"/>
    </row>
    <row r="458" spans="1:20" ht="15.75" hidden="1" customHeight="1">
      <c r="A458" s="1" t="str">
        <f t="shared" si="1"/>
        <v/>
      </c>
      <c r="B458" s="268" t="str">
        <f t="shared" si="38"/>
        <v>X</v>
      </c>
      <c r="C458" s="1"/>
      <c r="D458" s="27" t="str">
        <f>IF('ESA Input'!AH423="","",IF('ESA Input'!AH423="Yes",'ESA Input'!B423,"Ineligible"))</f>
        <v/>
      </c>
      <c r="E458" s="242" t="str">
        <f>IF('ESA Input'!AH423="","",'ESA Input'!AH423)</f>
        <v/>
      </c>
      <c r="F458" s="461" t="str">
        <f>IF('ESA Input'!AH423="","",IF('ESA Input'!AH423="YES",'ESA Input'!AG423,""))</f>
        <v/>
      </c>
      <c r="G458" s="462"/>
      <c r="H458" s="201" t="str">
        <f>IF('ESA Input'!AH423="","",IF('ESA Input'!AH423="Yes",'ESA Input'!J423,""))</f>
        <v/>
      </c>
      <c r="I458" s="227" t="str">
        <f>IF('ESA Input'!AH423="","",IF('ESA Input'!AH423="Yes",'ESA Input'!D423,""))</f>
        <v/>
      </c>
      <c r="J458" s="235" t="str">
        <f>IF('ESA Input'!AH423="","",IF('ESA Input'!AH423="Yes",'ESA Input'!E423,""))</f>
        <v/>
      </c>
      <c r="K458" s="29" t="str">
        <f>IF('ESA Input'!AH423="","",IF('ESA Input'!AH423="Yes",'ESA Input'!H423,""))</f>
        <v/>
      </c>
      <c r="L458" s="236" t="str">
        <f>IF('ESA Input'!AH423="","",IF('ESA Input'!AH423="Yes",'ESA Input'!G423,""))</f>
        <v/>
      </c>
      <c r="M458" s="31" t="str">
        <f t="shared" si="39"/>
        <v/>
      </c>
      <c r="N458" s="208" t="str">
        <f t="shared" si="40"/>
        <v/>
      </c>
      <c r="O458" s="209" t="str">
        <f t="shared" si="41"/>
        <v/>
      </c>
      <c r="P458" s="209" t="str">
        <f t="shared" si="42"/>
        <v/>
      </c>
      <c r="Q458" s="31" t="str">
        <f t="shared" si="43"/>
        <v/>
      </c>
      <c r="R458" s="129" t="s">
        <v>9</v>
      </c>
      <c r="S458" s="128" t="s">
        <v>9</v>
      </c>
      <c r="T458" s="1"/>
    </row>
    <row r="459" spans="1:20" ht="15.75" hidden="1" customHeight="1">
      <c r="A459" s="1" t="str">
        <f t="shared" si="1"/>
        <v/>
      </c>
      <c r="B459" s="268" t="str">
        <f t="shared" si="38"/>
        <v>X</v>
      </c>
      <c r="C459" s="1"/>
      <c r="D459" s="27" t="str">
        <f>IF('ESA Input'!AH424="","",IF('ESA Input'!AH424="Yes",'ESA Input'!B424,"Ineligible"))</f>
        <v/>
      </c>
      <c r="E459" s="242" t="str">
        <f>IF('ESA Input'!AH424="","",'ESA Input'!AH424)</f>
        <v/>
      </c>
      <c r="F459" s="461" t="str">
        <f>IF('ESA Input'!AH424="","",IF('ESA Input'!AH424="YES",'ESA Input'!AG424,""))</f>
        <v/>
      </c>
      <c r="G459" s="462"/>
      <c r="H459" s="201" t="str">
        <f>IF('ESA Input'!AH424="","",IF('ESA Input'!AH424="Yes",'ESA Input'!J424,""))</f>
        <v/>
      </c>
      <c r="I459" s="227" t="str">
        <f>IF('ESA Input'!AH424="","",IF('ESA Input'!AH424="Yes",'ESA Input'!D424,""))</f>
        <v/>
      </c>
      <c r="J459" s="235" t="str">
        <f>IF('ESA Input'!AH424="","",IF('ESA Input'!AH424="Yes",'ESA Input'!E424,""))</f>
        <v/>
      </c>
      <c r="K459" s="29" t="str">
        <f>IF('ESA Input'!AH424="","",IF('ESA Input'!AH424="Yes",'ESA Input'!H424,""))</f>
        <v/>
      </c>
      <c r="L459" s="236" t="str">
        <f>IF('ESA Input'!AH424="","",IF('ESA Input'!AH424="Yes",'ESA Input'!G424,""))</f>
        <v/>
      </c>
      <c r="M459" s="31" t="str">
        <f t="shared" si="39"/>
        <v/>
      </c>
      <c r="N459" s="208" t="str">
        <f t="shared" si="40"/>
        <v/>
      </c>
      <c r="O459" s="209" t="str">
        <f t="shared" si="41"/>
        <v/>
      </c>
      <c r="P459" s="209" t="str">
        <f t="shared" si="42"/>
        <v/>
      </c>
      <c r="Q459" s="31" t="str">
        <f t="shared" si="43"/>
        <v/>
      </c>
      <c r="R459" s="129" t="s">
        <v>9</v>
      </c>
      <c r="S459" s="128" t="s">
        <v>9</v>
      </c>
      <c r="T459" s="1"/>
    </row>
    <row r="460" spans="1:20" ht="15.75" hidden="1" customHeight="1">
      <c r="A460" s="1" t="str">
        <f t="shared" si="1"/>
        <v/>
      </c>
      <c r="B460" s="268" t="str">
        <f t="shared" si="38"/>
        <v>X</v>
      </c>
      <c r="C460" s="1"/>
      <c r="D460" s="27" t="str">
        <f>IF('ESA Input'!AH425="","",IF('ESA Input'!AH425="Yes",'ESA Input'!B425,"Ineligible"))</f>
        <v/>
      </c>
      <c r="E460" s="242" t="str">
        <f>IF('ESA Input'!AH425="","",'ESA Input'!AH425)</f>
        <v/>
      </c>
      <c r="F460" s="461" t="str">
        <f>IF('ESA Input'!AH425="","",IF('ESA Input'!AH425="YES",'ESA Input'!AG425,""))</f>
        <v/>
      </c>
      <c r="G460" s="462"/>
      <c r="H460" s="201" t="str">
        <f>IF('ESA Input'!AH425="","",IF('ESA Input'!AH425="Yes",'ESA Input'!J425,""))</f>
        <v/>
      </c>
      <c r="I460" s="227" t="str">
        <f>IF('ESA Input'!AH425="","",IF('ESA Input'!AH425="Yes",'ESA Input'!D425,""))</f>
        <v/>
      </c>
      <c r="J460" s="235" t="str">
        <f>IF('ESA Input'!AH425="","",IF('ESA Input'!AH425="Yes",'ESA Input'!E425,""))</f>
        <v/>
      </c>
      <c r="K460" s="29" t="str">
        <f>IF('ESA Input'!AH425="","",IF('ESA Input'!AH425="Yes",'ESA Input'!H425,""))</f>
        <v/>
      </c>
      <c r="L460" s="236" t="str">
        <f>IF('ESA Input'!AH425="","",IF('ESA Input'!AH425="Yes",'ESA Input'!G425,""))</f>
        <v/>
      </c>
      <c r="M460" s="31" t="str">
        <f t="shared" si="39"/>
        <v/>
      </c>
      <c r="N460" s="208" t="str">
        <f t="shared" si="40"/>
        <v/>
      </c>
      <c r="O460" s="209" t="str">
        <f t="shared" si="41"/>
        <v/>
      </c>
      <c r="P460" s="209" t="str">
        <f t="shared" si="42"/>
        <v/>
      </c>
      <c r="Q460" s="31" t="str">
        <f t="shared" si="43"/>
        <v/>
      </c>
      <c r="R460" s="129" t="s">
        <v>9</v>
      </c>
      <c r="S460" s="128" t="s">
        <v>9</v>
      </c>
      <c r="T460" s="1"/>
    </row>
    <row r="461" spans="1:20" ht="15.75" hidden="1" customHeight="1">
      <c r="A461" s="1" t="str">
        <f t="shared" si="1"/>
        <v/>
      </c>
      <c r="B461" s="268" t="str">
        <f t="shared" si="38"/>
        <v>X</v>
      </c>
      <c r="C461" s="1"/>
      <c r="D461" s="27" t="str">
        <f>IF('ESA Input'!AH426="","",IF('ESA Input'!AH426="Yes",'ESA Input'!B426,"Ineligible"))</f>
        <v/>
      </c>
      <c r="E461" s="242" t="str">
        <f>IF('ESA Input'!AH426="","",'ESA Input'!AH426)</f>
        <v/>
      </c>
      <c r="F461" s="461" t="str">
        <f>IF('ESA Input'!AH426="","",IF('ESA Input'!AH426="YES",'ESA Input'!AG426,""))</f>
        <v/>
      </c>
      <c r="G461" s="462"/>
      <c r="H461" s="201" t="str">
        <f>IF('ESA Input'!AH426="","",IF('ESA Input'!AH426="Yes",'ESA Input'!J426,""))</f>
        <v/>
      </c>
      <c r="I461" s="227" t="str">
        <f>IF('ESA Input'!AH426="","",IF('ESA Input'!AH426="Yes",'ESA Input'!D426,""))</f>
        <v/>
      </c>
      <c r="J461" s="235" t="str">
        <f>IF('ESA Input'!AH426="","",IF('ESA Input'!AH426="Yes",'ESA Input'!E426,""))</f>
        <v/>
      </c>
      <c r="K461" s="29" t="str">
        <f>IF('ESA Input'!AH426="","",IF('ESA Input'!AH426="Yes",'ESA Input'!H426,""))</f>
        <v/>
      </c>
      <c r="L461" s="236" t="str">
        <f>IF('ESA Input'!AH426="","",IF('ESA Input'!AH426="Yes",'ESA Input'!G426,""))</f>
        <v/>
      </c>
      <c r="M461" s="31" t="str">
        <f t="shared" si="39"/>
        <v/>
      </c>
      <c r="N461" s="208" t="str">
        <f t="shared" si="40"/>
        <v/>
      </c>
      <c r="O461" s="209" t="str">
        <f t="shared" si="41"/>
        <v/>
      </c>
      <c r="P461" s="209" t="str">
        <f t="shared" si="42"/>
        <v/>
      </c>
      <c r="Q461" s="31" t="str">
        <f t="shared" si="43"/>
        <v/>
      </c>
      <c r="R461" s="129" t="s">
        <v>9</v>
      </c>
      <c r="S461" s="128" t="s">
        <v>9</v>
      </c>
      <c r="T461" s="1"/>
    </row>
    <row r="462" spans="1:20" ht="15.75" hidden="1" customHeight="1">
      <c r="A462" s="1" t="str">
        <f t="shared" si="1"/>
        <v/>
      </c>
      <c r="B462" s="268" t="str">
        <f t="shared" si="38"/>
        <v>X</v>
      </c>
      <c r="C462" s="1"/>
      <c r="D462" s="27" t="str">
        <f>IF('ESA Input'!AH427="","",IF('ESA Input'!AH427="Yes",'ESA Input'!B427,"Ineligible"))</f>
        <v/>
      </c>
      <c r="E462" s="242" t="str">
        <f>IF('ESA Input'!AH427="","",'ESA Input'!AH427)</f>
        <v/>
      </c>
      <c r="F462" s="461" t="str">
        <f>IF('ESA Input'!AH427="","",IF('ESA Input'!AH427="YES",'ESA Input'!AG427,""))</f>
        <v/>
      </c>
      <c r="G462" s="462"/>
      <c r="H462" s="201" t="str">
        <f>IF('ESA Input'!AH427="","",IF('ESA Input'!AH427="Yes",'ESA Input'!J427,""))</f>
        <v/>
      </c>
      <c r="I462" s="227" t="str">
        <f>IF('ESA Input'!AH427="","",IF('ESA Input'!AH427="Yes",'ESA Input'!D427,""))</f>
        <v/>
      </c>
      <c r="J462" s="235" t="str">
        <f>IF('ESA Input'!AH427="","",IF('ESA Input'!AH427="Yes",'ESA Input'!E427,""))</f>
        <v/>
      </c>
      <c r="K462" s="29" t="str">
        <f>IF('ESA Input'!AH427="","",IF('ESA Input'!AH427="Yes",'ESA Input'!H427,""))</f>
        <v/>
      </c>
      <c r="L462" s="236" t="str">
        <f>IF('ESA Input'!AH427="","",IF('ESA Input'!AH427="Yes",'ESA Input'!G427,""))</f>
        <v/>
      </c>
      <c r="M462" s="31" t="str">
        <f t="shared" si="39"/>
        <v/>
      </c>
      <c r="N462" s="208" t="str">
        <f t="shared" si="40"/>
        <v/>
      </c>
      <c r="O462" s="209" t="str">
        <f t="shared" si="41"/>
        <v/>
      </c>
      <c r="P462" s="209" t="str">
        <f t="shared" si="42"/>
        <v/>
      </c>
      <c r="Q462" s="31" t="str">
        <f t="shared" si="43"/>
        <v/>
      </c>
      <c r="R462" s="129" t="s">
        <v>9</v>
      </c>
      <c r="S462" s="128" t="s">
        <v>9</v>
      </c>
      <c r="T462" s="1"/>
    </row>
    <row r="463" spans="1:20" ht="15.75" hidden="1" customHeight="1">
      <c r="A463" s="1" t="str">
        <f t="shared" si="1"/>
        <v/>
      </c>
      <c r="B463" s="268" t="str">
        <f t="shared" si="38"/>
        <v>X</v>
      </c>
      <c r="C463" s="1"/>
      <c r="D463" s="27" t="str">
        <f>IF('ESA Input'!AH428="","",IF('ESA Input'!AH428="Yes",'ESA Input'!B428,"Ineligible"))</f>
        <v/>
      </c>
      <c r="E463" s="242" t="str">
        <f>IF('ESA Input'!AH428="","",'ESA Input'!AH428)</f>
        <v/>
      </c>
      <c r="F463" s="461" t="str">
        <f>IF('ESA Input'!AH428="","",IF('ESA Input'!AH428="YES",'ESA Input'!AG428,""))</f>
        <v/>
      </c>
      <c r="G463" s="462"/>
      <c r="H463" s="201" t="str">
        <f>IF('ESA Input'!AH428="","",IF('ESA Input'!AH428="Yes",'ESA Input'!J428,""))</f>
        <v/>
      </c>
      <c r="I463" s="227" t="str">
        <f>IF('ESA Input'!AH428="","",IF('ESA Input'!AH428="Yes",'ESA Input'!D428,""))</f>
        <v/>
      </c>
      <c r="J463" s="235" t="str">
        <f>IF('ESA Input'!AH428="","",IF('ESA Input'!AH428="Yes",'ESA Input'!E428,""))</f>
        <v/>
      </c>
      <c r="K463" s="29" t="str">
        <f>IF('ESA Input'!AH428="","",IF('ESA Input'!AH428="Yes",'ESA Input'!H428,""))</f>
        <v/>
      </c>
      <c r="L463" s="236" t="str">
        <f>IF('ESA Input'!AH428="","",IF('ESA Input'!AH428="Yes",'ESA Input'!G428,""))</f>
        <v/>
      </c>
      <c r="M463" s="31" t="str">
        <f t="shared" si="39"/>
        <v/>
      </c>
      <c r="N463" s="208" t="str">
        <f t="shared" si="40"/>
        <v/>
      </c>
      <c r="O463" s="209" t="str">
        <f t="shared" si="41"/>
        <v/>
      </c>
      <c r="P463" s="209" t="str">
        <f t="shared" si="42"/>
        <v/>
      </c>
      <c r="Q463" s="31" t="str">
        <f t="shared" si="43"/>
        <v/>
      </c>
      <c r="R463" s="129" t="s">
        <v>9</v>
      </c>
      <c r="S463" s="128" t="s">
        <v>9</v>
      </c>
      <c r="T463" s="1"/>
    </row>
    <row r="464" spans="1:20" ht="15.75" hidden="1" customHeight="1">
      <c r="A464" s="1" t="str">
        <f t="shared" si="1"/>
        <v/>
      </c>
      <c r="B464" s="268" t="str">
        <f t="shared" si="38"/>
        <v>X</v>
      </c>
      <c r="C464" s="1"/>
      <c r="D464" s="27" t="str">
        <f>IF('ESA Input'!AH429="","",IF('ESA Input'!AH429="Yes",'ESA Input'!B429,"Ineligible"))</f>
        <v/>
      </c>
      <c r="E464" s="242" t="str">
        <f>IF('ESA Input'!AH429="","",'ESA Input'!AH429)</f>
        <v/>
      </c>
      <c r="F464" s="461" t="str">
        <f>IF('ESA Input'!AH429="","",IF('ESA Input'!AH429="YES",'ESA Input'!AG429,""))</f>
        <v/>
      </c>
      <c r="G464" s="462"/>
      <c r="H464" s="201" t="str">
        <f>IF('ESA Input'!AH429="","",IF('ESA Input'!AH429="Yes",'ESA Input'!J429,""))</f>
        <v/>
      </c>
      <c r="I464" s="227" t="str">
        <f>IF('ESA Input'!AH429="","",IF('ESA Input'!AH429="Yes",'ESA Input'!D429,""))</f>
        <v/>
      </c>
      <c r="J464" s="235" t="str">
        <f>IF('ESA Input'!AH429="","",IF('ESA Input'!AH429="Yes",'ESA Input'!E429,""))</f>
        <v/>
      </c>
      <c r="K464" s="29" t="str">
        <f>IF('ESA Input'!AH429="","",IF('ESA Input'!AH429="Yes",'ESA Input'!H429,""))</f>
        <v/>
      </c>
      <c r="L464" s="236" t="str">
        <f>IF('ESA Input'!AH429="","",IF('ESA Input'!AH429="Yes",'ESA Input'!G429,""))</f>
        <v/>
      </c>
      <c r="M464" s="31" t="str">
        <f t="shared" si="39"/>
        <v/>
      </c>
      <c r="N464" s="208" t="str">
        <f t="shared" si="40"/>
        <v/>
      </c>
      <c r="O464" s="209" t="str">
        <f t="shared" si="41"/>
        <v/>
      </c>
      <c r="P464" s="209" t="str">
        <f t="shared" si="42"/>
        <v/>
      </c>
      <c r="Q464" s="31" t="str">
        <f t="shared" si="43"/>
        <v/>
      </c>
      <c r="R464" s="129" t="s">
        <v>9</v>
      </c>
      <c r="S464" s="128" t="s">
        <v>9</v>
      </c>
      <c r="T464" s="1"/>
    </row>
    <row r="465" spans="1:20" ht="15.75" hidden="1" customHeight="1">
      <c r="A465" s="1" t="str">
        <f t="shared" si="1"/>
        <v/>
      </c>
      <c r="B465" s="268" t="str">
        <f t="shared" si="38"/>
        <v>X</v>
      </c>
      <c r="C465" s="1"/>
      <c r="D465" s="27" t="str">
        <f>IF('ESA Input'!AH430="","",IF('ESA Input'!AH430="Yes",'ESA Input'!B430,"Ineligible"))</f>
        <v/>
      </c>
      <c r="E465" s="242" t="str">
        <f>IF('ESA Input'!AH430="","",'ESA Input'!AH430)</f>
        <v/>
      </c>
      <c r="F465" s="461" t="str">
        <f>IF('ESA Input'!AH430="","",IF('ESA Input'!AH430="YES",'ESA Input'!AG430,""))</f>
        <v/>
      </c>
      <c r="G465" s="462"/>
      <c r="H465" s="201" t="str">
        <f>IF('ESA Input'!AH430="","",IF('ESA Input'!AH430="Yes",'ESA Input'!J430,""))</f>
        <v/>
      </c>
      <c r="I465" s="227" t="str">
        <f>IF('ESA Input'!AH430="","",IF('ESA Input'!AH430="Yes",'ESA Input'!D430,""))</f>
        <v/>
      </c>
      <c r="J465" s="235" t="str">
        <f>IF('ESA Input'!AH430="","",IF('ESA Input'!AH430="Yes",'ESA Input'!E430,""))</f>
        <v/>
      </c>
      <c r="K465" s="29" t="str">
        <f>IF('ESA Input'!AH430="","",IF('ESA Input'!AH430="Yes",'ESA Input'!H430,""))</f>
        <v/>
      </c>
      <c r="L465" s="236" t="str">
        <f>IF('ESA Input'!AH430="","",IF('ESA Input'!AH430="Yes",'ESA Input'!G430,""))</f>
        <v/>
      </c>
      <c r="M465" s="31" t="str">
        <f t="shared" si="39"/>
        <v/>
      </c>
      <c r="N465" s="208" t="str">
        <f t="shared" si="40"/>
        <v/>
      </c>
      <c r="O465" s="209" t="str">
        <f t="shared" si="41"/>
        <v/>
      </c>
      <c r="P465" s="209" t="str">
        <f t="shared" si="42"/>
        <v/>
      </c>
      <c r="Q465" s="31" t="str">
        <f t="shared" si="43"/>
        <v/>
      </c>
      <c r="R465" s="129" t="s">
        <v>9</v>
      </c>
      <c r="S465" s="128" t="s">
        <v>9</v>
      </c>
      <c r="T465" s="1"/>
    </row>
    <row r="466" spans="1:20" ht="15.75" hidden="1" customHeight="1">
      <c r="A466" s="1" t="str">
        <f t="shared" si="1"/>
        <v/>
      </c>
      <c r="B466" s="268" t="str">
        <f t="shared" si="38"/>
        <v>X</v>
      </c>
      <c r="C466" s="1"/>
      <c r="D466" s="27" t="str">
        <f>IF('ESA Input'!AH431="","",IF('ESA Input'!AH431="Yes",'ESA Input'!B431,"Ineligible"))</f>
        <v/>
      </c>
      <c r="E466" s="242" t="str">
        <f>IF('ESA Input'!AH431="","",'ESA Input'!AH431)</f>
        <v/>
      </c>
      <c r="F466" s="461" t="str">
        <f>IF('ESA Input'!AH431="","",IF('ESA Input'!AH431="YES",'ESA Input'!AG431,""))</f>
        <v/>
      </c>
      <c r="G466" s="462"/>
      <c r="H466" s="201" t="str">
        <f>IF('ESA Input'!AH431="","",IF('ESA Input'!AH431="Yes",'ESA Input'!J431,""))</f>
        <v/>
      </c>
      <c r="I466" s="227" t="str">
        <f>IF('ESA Input'!AH431="","",IF('ESA Input'!AH431="Yes",'ESA Input'!D431,""))</f>
        <v/>
      </c>
      <c r="J466" s="235" t="str">
        <f>IF('ESA Input'!AH431="","",IF('ESA Input'!AH431="Yes",'ESA Input'!E431,""))</f>
        <v/>
      </c>
      <c r="K466" s="29" t="str">
        <f>IF('ESA Input'!AH431="","",IF('ESA Input'!AH431="Yes",'ESA Input'!H431,""))</f>
        <v/>
      </c>
      <c r="L466" s="236" t="str">
        <f>IF('ESA Input'!AH431="","",IF('ESA Input'!AH431="Yes",'ESA Input'!G431,""))</f>
        <v/>
      </c>
      <c r="M466" s="31" t="str">
        <f t="shared" si="39"/>
        <v/>
      </c>
      <c r="N466" s="208" t="str">
        <f t="shared" si="40"/>
        <v/>
      </c>
      <c r="O466" s="209" t="str">
        <f t="shared" si="41"/>
        <v/>
      </c>
      <c r="P466" s="209" t="str">
        <f t="shared" si="42"/>
        <v/>
      </c>
      <c r="Q466" s="31" t="str">
        <f t="shared" si="43"/>
        <v/>
      </c>
      <c r="R466" s="129" t="s">
        <v>9</v>
      </c>
      <c r="S466" s="128" t="s">
        <v>9</v>
      </c>
      <c r="T466" s="1"/>
    </row>
    <row r="467" spans="1:20" ht="15.75" hidden="1" customHeight="1">
      <c r="A467" s="1" t="str">
        <f t="shared" si="1"/>
        <v/>
      </c>
      <c r="B467" s="268" t="str">
        <f t="shared" si="38"/>
        <v>X</v>
      </c>
      <c r="C467" s="1"/>
      <c r="D467" s="27" t="str">
        <f>IF('ESA Input'!AH432="","",IF('ESA Input'!AH432="Yes",'ESA Input'!B432,"Ineligible"))</f>
        <v/>
      </c>
      <c r="E467" s="242" t="str">
        <f>IF('ESA Input'!AH432="","",'ESA Input'!AH432)</f>
        <v/>
      </c>
      <c r="F467" s="461" t="str">
        <f>IF('ESA Input'!AH432="","",IF('ESA Input'!AH432="YES",'ESA Input'!AG432,""))</f>
        <v/>
      </c>
      <c r="G467" s="462"/>
      <c r="H467" s="201" t="str">
        <f>IF('ESA Input'!AH432="","",IF('ESA Input'!AH432="Yes",'ESA Input'!J432,""))</f>
        <v/>
      </c>
      <c r="I467" s="227" t="str">
        <f>IF('ESA Input'!AH432="","",IF('ESA Input'!AH432="Yes",'ESA Input'!D432,""))</f>
        <v/>
      </c>
      <c r="J467" s="235" t="str">
        <f>IF('ESA Input'!AH432="","",IF('ESA Input'!AH432="Yes",'ESA Input'!E432,""))</f>
        <v/>
      </c>
      <c r="K467" s="29" t="str">
        <f>IF('ESA Input'!AH432="","",IF('ESA Input'!AH432="Yes",'ESA Input'!H432,""))</f>
        <v/>
      </c>
      <c r="L467" s="236" t="str">
        <f>IF('ESA Input'!AH432="","",IF('ESA Input'!AH432="Yes",'ESA Input'!G432,""))</f>
        <v/>
      </c>
      <c r="M467" s="31" t="str">
        <f t="shared" si="39"/>
        <v/>
      </c>
      <c r="N467" s="208" t="str">
        <f t="shared" si="40"/>
        <v/>
      </c>
      <c r="O467" s="209" t="str">
        <f t="shared" si="41"/>
        <v/>
      </c>
      <c r="P467" s="209" t="str">
        <f t="shared" si="42"/>
        <v/>
      </c>
      <c r="Q467" s="31" t="str">
        <f t="shared" si="43"/>
        <v/>
      </c>
      <c r="R467" s="129" t="s">
        <v>9</v>
      </c>
      <c r="S467" s="128" t="s">
        <v>9</v>
      </c>
      <c r="T467" s="1"/>
    </row>
    <row r="468" spans="1:20" ht="15.75" hidden="1" customHeight="1">
      <c r="A468" s="1" t="str">
        <f t="shared" si="1"/>
        <v/>
      </c>
      <c r="B468" s="268" t="str">
        <f t="shared" si="38"/>
        <v>X</v>
      </c>
      <c r="C468" s="1"/>
      <c r="D468" s="27" t="str">
        <f>IF('ESA Input'!AH433="","",IF('ESA Input'!AH433="Yes",'ESA Input'!B433,"Ineligible"))</f>
        <v/>
      </c>
      <c r="E468" s="242" t="str">
        <f>IF('ESA Input'!AH433="","",'ESA Input'!AH433)</f>
        <v/>
      </c>
      <c r="F468" s="461" t="str">
        <f>IF('ESA Input'!AH433="","",IF('ESA Input'!AH433="YES",'ESA Input'!AG433,""))</f>
        <v/>
      </c>
      <c r="G468" s="462"/>
      <c r="H468" s="201" t="str">
        <f>IF('ESA Input'!AH433="","",IF('ESA Input'!AH433="Yes",'ESA Input'!J433,""))</f>
        <v/>
      </c>
      <c r="I468" s="227" t="str">
        <f>IF('ESA Input'!AH433="","",IF('ESA Input'!AH433="Yes",'ESA Input'!D433,""))</f>
        <v/>
      </c>
      <c r="J468" s="235" t="str">
        <f>IF('ESA Input'!AH433="","",IF('ESA Input'!AH433="Yes",'ESA Input'!E433,""))</f>
        <v/>
      </c>
      <c r="K468" s="29" t="str">
        <f>IF('ESA Input'!AH433="","",IF('ESA Input'!AH433="Yes",'ESA Input'!H433,""))</f>
        <v/>
      </c>
      <c r="L468" s="236" t="str">
        <f>IF('ESA Input'!AH433="","",IF('ESA Input'!AH433="Yes",'ESA Input'!G433,""))</f>
        <v/>
      </c>
      <c r="M468" s="31" t="str">
        <f t="shared" si="39"/>
        <v/>
      </c>
      <c r="N468" s="208" t="str">
        <f t="shared" si="40"/>
        <v/>
      </c>
      <c r="O468" s="209" t="str">
        <f t="shared" si="41"/>
        <v/>
      </c>
      <c r="P468" s="209" t="str">
        <f t="shared" si="42"/>
        <v/>
      </c>
      <c r="Q468" s="31" t="str">
        <f t="shared" si="43"/>
        <v/>
      </c>
      <c r="R468" s="129" t="s">
        <v>9</v>
      </c>
      <c r="S468" s="128" t="s">
        <v>9</v>
      </c>
      <c r="T468" s="1"/>
    </row>
    <row r="469" spans="1:20" ht="15.75" hidden="1" customHeight="1">
      <c r="A469" s="1" t="str">
        <f t="shared" si="1"/>
        <v/>
      </c>
      <c r="B469" s="268" t="str">
        <f t="shared" si="38"/>
        <v>X</v>
      </c>
      <c r="C469" s="1"/>
      <c r="D469" s="27" t="str">
        <f>IF('ESA Input'!AH434="","",IF('ESA Input'!AH434="Yes",'ESA Input'!B434,"Ineligible"))</f>
        <v/>
      </c>
      <c r="E469" s="242" t="str">
        <f>IF('ESA Input'!AH434="","",'ESA Input'!AH434)</f>
        <v/>
      </c>
      <c r="F469" s="461" t="str">
        <f>IF('ESA Input'!AH434="","",IF('ESA Input'!AH434="YES",'ESA Input'!AG434,""))</f>
        <v/>
      </c>
      <c r="G469" s="462"/>
      <c r="H469" s="201" t="str">
        <f>IF('ESA Input'!AH434="","",IF('ESA Input'!AH434="Yes",'ESA Input'!J434,""))</f>
        <v/>
      </c>
      <c r="I469" s="227" t="str">
        <f>IF('ESA Input'!AH434="","",IF('ESA Input'!AH434="Yes",'ESA Input'!D434,""))</f>
        <v/>
      </c>
      <c r="J469" s="235" t="str">
        <f>IF('ESA Input'!AH434="","",IF('ESA Input'!AH434="Yes",'ESA Input'!E434,""))</f>
        <v/>
      </c>
      <c r="K469" s="29" t="str">
        <f>IF('ESA Input'!AH434="","",IF('ESA Input'!AH434="Yes",'ESA Input'!H434,""))</f>
        <v/>
      </c>
      <c r="L469" s="236" t="str">
        <f>IF('ESA Input'!AH434="","",IF('ESA Input'!AH434="Yes",'ESA Input'!G434,""))</f>
        <v/>
      </c>
      <c r="M469" s="31" t="str">
        <f t="shared" si="39"/>
        <v/>
      </c>
      <c r="N469" s="208" t="str">
        <f t="shared" si="40"/>
        <v/>
      </c>
      <c r="O469" s="209" t="str">
        <f t="shared" si="41"/>
        <v/>
      </c>
      <c r="P469" s="209" t="str">
        <f t="shared" si="42"/>
        <v/>
      </c>
      <c r="Q469" s="31" t="str">
        <f t="shared" si="43"/>
        <v/>
      </c>
      <c r="R469" s="129" t="s">
        <v>9</v>
      </c>
      <c r="S469" s="128" t="s">
        <v>9</v>
      </c>
      <c r="T469" s="1"/>
    </row>
    <row r="470" spans="1:20" ht="15.75" hidden="1" customHeight="1">
      <c r="A470" s="1" t="str">
        <f t="shared" si="1"/>
        <v/>
      </c>
      <c r="B470" s="268" t="str">
        <f t="shared" si="38"/>
        <v>X</v>
      </c>
      <c r="C470" s="1"/>
      <c r="D470" s="27" t="str">
        <f>IF('ESA Input'!AH435="","",IF('ESA Input'!AH435="Yes",'ESA Input'!B435,"Ineligible"))</f>
        <v/>
      </c>
      <c r="E470" s="242" t="str">
        <f>IF('ESA Input'!AH435="","",'ESA Input'!AH435)</f>
        <v/>
      </c>
      <c r="F470" s="461" t="str">
        <f>IF('ESA Input'!AH435="","",IF('ESA Input'!AH435="YES",'ESA Input'!AG435,""))</f>
        <v/>
      </c>
      <c r="G470" s="462"/>
      <c r="H470" s="201" t="str">
        <f>IF('ESA Input'!AH435="","",IF('ESA Input'!AH435="Yes",'ESA Input'!J435,""))</f>
        <v/>
      </c>
      <c r="I470" s="227" t="str">
        <f>IF('ESA Input'!AH435="","",IF('ESA Input'!AH435="Yes",'ESA Input'!D435,""))</f>
        <v/>
      </c>
      <c r="J470" s="235" t="str">
        <f>IF('ESA Input'!AH435="","",IF('ESA Input'!AH435="Yes",'ESA Input'!E435,""))</f>
        <v/>
      </c>
      <c r="K470" s="29" t="str">
        <f>IF('ESA Input'!AH435="","",IF('ESA Input'!AH435="Yes",'ESA Input'!H435,""))</f>
        <v/>
      </c>
      <c r="L470" s="236" t="str">
        <f>IF('ESA Input'!AH435="","",IF('ESA Input'!AH435="Yes",'ESA Input'!G435,""))</f>
        <v/>
      </c>
      <c r="M470" s="31" t="str">
        <f t="shared" si="39"/>
        <v/>
      </c>
      <c r="N470" s="208" t="str">
        <f t="shared" si="40"/>
        <v/>
      </c>
      <c r="O470" s="209" t="str">
        <f t="shared" si="41"/>
        <v/>
      </c>
      <c r="P470" s="209" t="str">
        <f t="shared" si="42"/>
        <v/>
      </c>
      <c r="Q470" s="31" t="str">
        <f t="shared" si="43"/>
        <v/>
      </c>
      <c r="R470" s="129" t="s">
        <v>9</v>
      </c>
      <c r="S470" s="128" t="s">
        <v>9</v>
      </c>
      <c r="T470" s="1"/>
    </row>
    <row r="471" spans="1:20" ht="15.75" hidden="1" customHeight="1">
      <c r="A471" s="1" t="str">
        <f t="shared" si="1"/>
        <v/>
      </c>
      <c r="B471" s="268" t="str">
        <f t="shared" si="38"/>
        <v>X</v>
      </c>
      <c r="C471" s="1"/>
      <c r="D471" s="27" t="str">
        <f>IF('ESA Input'!AH436="","",IF('ESA Input'!AH436="Yes",'ESA Input'!B436,"Ineligible"))</f>
        <v/>
      </c>
      <c r="E471" s="242" t="str">
        <f>IF('ESA Input'!AH436="","",'ESA Input'!AH436)</f>
        <v/>
      </c>
      <c r="F471" s="461" t="str">
        <f>IF('ESA Input'!AH436="","",IF('ESA Input'!AH436="YES",'ESA Input'!AG436,""))</f>
        <v/>
      </c>
      <c r="G471" s="462"/>
      <c r="H471" s="201" t="str">
        <f>IF('ESA Input'!AH436="","",IF('ESA Input'!AH436="Yes",'ESA Input'!J436,""))</f>
        <v/>
      </c>
      <c r="I471" s="227" t="str">
        <f>IF('ESA Input'!AH436="","",IF('ESA Input'!AH436="Yes",'ESA Input'!D436,""))</f>
        <v/>
      </c>
      <c r="J471" s="235" t="str">
        <f>IF('ESA Input'!AH436="","",IF('ESA Input'!AH436="Yes",'ESA Input'!E436,""))</f>
        <v/>
      </c>
      <c r="K471" s="29" t="str">
        <f>IF('ESA Input'!AH436="","",IF('ESA Input'!AH436="Yes",'ESA Input'!H436,""))</f>
        <v/>
      </c>
      <c r="L471" s="236" t="str">
        <f>IF('ESA Input'!AH436="","",IF('ESA Input'!AH436="Yes",'ESA Input'!G436,""))</f>
        <v/>
      </c>
      <c r="M471" s="31" t="str">
        <f t="shared" si="39"/>
        <v/>
      </c>
      <c r="N471" s="208" t="str">
        <f t="shared" si="40"/>
        <v/>
      </c>
      <c r="O471" s="209" t="str">
        <f t="shared" si="41"/>
        <v/>
      </c>
      <c r="P471" s="209" t="str">
        <f t="shared" si="42"/>
        <v/>
      </c>
      <c r="Q471" s="31" t="str">
        <f t="shared" si="43"/>
        <v/>
      </c>
      <c r="R471" s="129" t="s">
        <v>9</v>
      </c>
      <c r="S471" s="128" t="s">
        <v>9</v>
      </c>
      <c r="T471" s="1"/>
    </row>
    <row r="472" spans="1:20" ht="15.75" hidden="1" customHeight="1">
      <c r="A472" s="1" t="str">
        <f t="shared" si="1"/>
        <v/>
      </c>
      <c r="B472" s="268" t="str">
        <f t="shared" si="38"/>
        <v>X</v>
      </c>
      <c r="C472" s="1"/>
      <c r="D472" s="27" t="str">
        <f>IF('ESA Input'!AH437="","",IF('ESA Input'!AH437="Yes",'ESA Input'!B437,"Ineligible"))</f>
        <v/>
      </c>
      <c r="E472" s="242" t="str">
        <f>IF('ESA Input'!AH437="","",'ESA Input'!AH437)</f>
        <v/>
      </c>
      <c r="F472" s="461" t="str">
        <f>IF('ESA Input'!AH437="","",IF('ESA Input'!AH437="YES",'ESA Input'!AG437,""))</f>
        <v/>
      </c>
      <c r="G472" s="462"/>
      <c r="H472" s="201" t="str">
        <f>IF('ESA Input'!AH437="","",IF('ESA Input'!AH437="Yes",'ESA Input'!J437,""))</f>
        <v/>
      </c>
      <c r="I472" s="227" t="str">
        <f>IF('ESA Input'!AH437="","",IF('ESA Input'!AH437="Yes",'ESA Input'!D437,""))</f>
        <v/>
      </c>
      <c r="J472" s="235" t="str">
        <f>IF('ESA Input'!AH437="","",IF('ESA Input'!AH437="Yes",'ESA Input'!E437,""))</f>
        <v/>
      </c>
      <c r="K472" s="29" t="str">
        <f>IF('ESA Input'!AH437="","",IF('ESA Input'!AH437="Yes",'ESA Input'!H437,""))</f>
        <v/>
      </c>
      <c r="L472" s="236" t="str">
        <f>IF('ESA Input'!AH437="","",IF('ESA Input'!AH437="Yes",'ESA Input'!G437,""))</f>
        <v/>
      </c>
      <c r="M472" s="31" t="str">
        <f t="shared" si="39"/>
        <v/>
      </c>
      <c r="N472" s="208" t="str">
        <f t="shared" si="40"/>
        <v/>
      </c>
      <c r="O472" s="209" t="str">
        <f t="shared" si="41"/>
        <v/>
      </c>
      <c r="P472" s="209" t="str">
        <f t="shared" si="42"/>
        <v/>
      </c>
      <c r="Q472" s="31" t="str">
        <f t="shared" si="43"/>
        <v/>
      </c>
      <c r="R472" s="129" t="s">
        <v>9</v>
      </c>
      <c r="S472" s="128" t="s">
        <v>9</v>
      </c>
      <c r="T472" s="1"/>
    </row>
    <row r="473" spans="1:20" ht="15.75" hidden="1" customHeight="1">
      <c r="A473" s="1" t="str">
        <f t="shared" si="1"/>
        <v/>
      </c>
      <c r="B473" s="268" t="str">
        <f t="shared" si="38"/>
        <v>X</v>
      </c>
      <c r="C473" s="1"/>
      <c r="D473" s="27" t="str">
        <f>IF('ESA Input'!AH438="","",IF('ESA Input'!AH438="Yes",'ESA Input'!B438,"Ineligible"))</f>
        <v/>
      </c>
      <c r="E473" s="242" t="str">
        <f>IF('ESA Input'!AH438="","",'ESA Input'!AH438)</f>
        <v/>
      </c>
      <c r="F473" s="461" t="str">
        <f>IF('ESA Input'!AH438="","",IF('ESA Input'!AH438="YES",'ESA Input'!AG438,""))</f>
        <v/>
      </c>
      <c r="G473" s="462"/>
      <c r="H473" s="201" t="str">
        <f>IF('ESA Input'!AH438="","",IF('ESA Input'!AH438="Yes",'ESA Input'!J438,""))</f>
        <v/>
      </c>
      <c r="I473" s="227" t="str">
        <f>IF('ESA Input'!AH438="","",IF('ESA Input'!AH438="Yes",'ESA Input'!D438,""))</f>
        <v/>
      </c>
      <c r="J473" s="235" t="str">
        <f>IF('ESA Input'!AH438="","",IF('ESA Input'!AH438="Yes",'ESA Input'!E438,""))</f>
        <v/>
      </c>
      <c r="K473" s="29" t="str">
        <f>IF('ESA Input'!AH438="","",IF('ESA Input'!AH438="Yes",'ESA Input'!H438,""))</f>
        <v/>
      </c>
      <c r="L473" s="236" t="str">
        <f>IF('ESA Input'!AH438="","",IF('ESA Input'!AH438="Yes",'ESA Input'!G438,""))</f>
        <v/>
      </c>
      <c r="M473" s="31" t="str">
        <f t="shared" si="39"/>
        <v/>
      </c>
      <c r="N473" s="208" t="str">
        <f t="shared" si="40"/>
        <v/>
      </c>
      <c r="O473" s="209" t="str">
        <f t="shared" si="41"/>
        <v/>
      </c>
      <c r="P473" s="209" t="str">
        <f t="shared" si="42"/>
        <v/>
      </c>
      <c r="Q473" s="31" t="str">
        <f t="shared" si="43"/>
        <v/>
      </c>
      <c r="R473" s="129" t="s">
        <v>9</v>
      </c>
      <c r="S473" s="128" t="s">
        <v>9</v>
      </c>
      <c r="T473" s="1"/>
    </row>
    <row r="474" spans="1:20" ht="15.75" hidden="1" customHeight="1">
      <c r="A474" s="1" t="str">
        <f t="shared" si="1"/>
        <v/>
      </c>
      <c r="B474" s="268" t="str">
        <f t="shared" si="38"/>
        <v>X</v>
      </c>
      <c r="C474" s="1"/>
      <c r="D474" s="27" t="str">
        <f>IF('ESA Input'!AH439="","",IF('ESA Input'!AH439="Yes",'ESA Input'!B439,"Ineligible"))</f>
        <v/>
      </c>
      <c r="E474" s="242" t="str">
        <f>IF('ESA Input'!AH439="","",'ESA Input'!AH439)</f>
        <v/>
      </c>
      <c r="F474" s="461" t="str">
        <f>IF('ESA Input'!AH439="","",IF('ESA Input'!AH439="YES",'ESA Input'!AG439,""))</f>
        <v/>
      </c>
      <c r="G474" s="462"/>
      <c r="H474" s="201" t="str">
        <f>IF('ESA Input'!AH439="","",IF('ESA Input'!AH439="Yes",'ESA Input'!J439,""))</f>
        <v/>
      </c>
      <c r="I474" s="227" t="str">
        <f>IF('ESA Input'!AH439="","",IF('ESA Input'!AH439="Yes",'ESA Input'!D439,""))</f>
        <v/>
      </c>
      <c r="J474" s="235" t="str">
        <f>IF('ESA Input'!AH439="","",IF('ESA Input'!AH439="Yes",'ESA Input'!E439,""))</f>
        <v/>
      </c>
      <c r="K474" s="29" t="str">
        <f>IF('ESA Input'!AH439="","",IF('ESA Input'!AH439="Yes",'ESA Input'!H439,""))</f>
        <v/>
      </c>
      <c r="L474" s="236" t="str">
        <f>IF('ESA Input'!AH439="","",IF('ESA Input'!AH439="Yes",'ESA Input'!G439,""))</f>
        <v/>
      </c>
      <c r="M474" s="31" t="str">
        <f t="shared" si="39"/>
        <v/>
      </c>
      <c r="N474" s="208" t="str">
        <f t="shared" si="40"/>
        <v/>
      </c>
      <c r="O474" s="209" t="str">
        <f t="shared" si="41"/>
        <v/>
      </c>
      <c r="P474" s="209" t="str">
        <f t="shared" si="42"/>
        <v/>
      </c>
      <c r="Q474" s="31" t="str">
        <f t="shared" si="43"/>
        <v/>
      </c>
      <c r="R474" s="129" t="s">
        <v>9</v>
      </c>
      <c r="S474" s="128" t="s">
        <v>9</v>
      </c>
      <c r="T474" s="1"/>
    </row>
    <row r="475" spans="1:20" ht="15.75" hidden="1" customHeight="1">
      <c r="A475" s="1" t="str">
        <f t="shared" si="1"/>
        <v/>
      </c>
      <c r="B475" s="268" t="str">
        <f t="shared" si="38"/>
        <v>X</v>
      </c>
      <c r="C475" s="1"/>
      <c r="D475" s="27" t="str">
        <f>IF('ESA Input'!AH440="","",IF('ESA Input'!AH440="Yes",'ESA Input'!B440,"Ineligible"))</f>
        <v/>
      </c>
      <c r="E475" s="242" t="str">
        <f>IF('ESA Input'!AH440="","",'ESA Input'!AH440)</f>
        <v/>
      </c>
      <c r="F475" s="461" t="str">
        <f>IF('ESA Input'!AH440="","",IF('ESA Input'!AH440="YES",'ESA Input'!AG440,""))</f>
        <v/>
      </c>
      <c r="G475" s="462"/>
      <c r="H475" s="201" t="str">
        <f>IF('ESA Input'!AH440="","",IF('ESA Input'!AH440="Yes",'ESA Input'!J440,""))</f>
        <v/>
      </c>
      <c r="I475" s="227" t="str">
        <f>IF('ESA Input'!AH440="","",IF('ESA Input'!AH440="Yes",'ESA Input'!D440,""))</f>
        <v/>
      </c>
      <c r="J475" s="235" t="str">
        <f>IF('ESA Input'!AH440="","",IF('ESA Input'!AH440="Yes",'ESA Input'!E440,""))</f>
        <v/>
      </c>
      <c r="K475" s="29" t="str">
        <f>IF('ESA Input'!AH440="","",IF('ESA Input'!AH440="Yes",'ESA Input'!H440,""))</f>
        <v/>
      </c>
      <c r="L475" s="236" t="str">
        <f>IF('ESA Input'!AH440="","",IF('ESA Input'!AH440="Yes",'ESA Input'!G440,""))</f>
        <v/>
      </c>
      <c r="M475" s="31" t="str">
        <f t="shared" si="39"/>
        <v/>
      </c>
      <c r="N475" s="208" t="str">
        <f t="shared" si="40"/>
        <v/>
      </c>
      <c r="O475" s="209" t="str">
        <f t="shared" si="41"/>
        <v/>
      </c>
      <c r="P475" s="209" t="str">
        <f t="shared" si="42"/>
        <v/>
      </c>
      <c r="Q475" s="31" t="str">
        <f t="shared" si="43"/>
        <v/>
      </c>
      <c r="R475" s="129" t="s">
        <v>9</v>
      </c>
      <c r="S475" s="128" t="s">
        <v>9</v>
      </c>
      <c r="T475" s="1"/>
    </row>
    <row r="476" spans="1:20" ht="15.75" hidden="1" customHeight="1">
      <c r="A476" s="1" t="str">
        <f t="shared" si="1"/>
        <v/>
      </c>
      <c r="B476" s="268" t="str">
        <f t="shared" si="38"/>
        <v>X</v>
      </c>
      <c r="C476" s="1"/>
      <c r="D476" s="27" t="str">
        <f>IF('ESA Input'!AH441="","",IF('ESA Input'!AH441="Yes",'ESA Input'!B441,"Ineligible"))</f>
        <v/>
      </c>
      <c r="E476" s="242" t="str">
        <f>IF('ESA Input'!AH441="","",'ESA Input'!AH441)</f>
        <v/>
      </c>
      <c r="F476" s="461" t="str">
        <f>IF('ESA Input'!AH441="","",IF('ESA Input'!AH441="YES",'ESA Input'!AG441,""))</f>
        <v/>
      </c>
      <c r="G476" s="462"/>
      <c r="H476" s="201" t="str">
        <f>IF('ESA Input'!AH441="","",IF('ESA Input'!AH441="Yes",'ESA Input'!J441,""))</f>
        <v/>
      </c>
      <c r="I476" s="227" t="str">
        <f>IF('ESA Input'!AH441="","",IF('ESA Input'!AH441="Yes",'ESA Input'!D441,""))</f>
        <v/>
      </c>
      <c r="J476" s="235" t="str">
        <f>IF('ESA Input'!AH441="","",IF('ESA Input'!AH441="Yes",'ESA Input'!E441,""))</f>
        <v/>
      </c>
      <c r="K476" s="29" t="str">
        <f>IF('ESA Input'!AH441="","",IF('ESA Input'!AH441="Yes",'ESA Input'!H441,""))</f>
        <v/>
      </c>
      <c r="L476" s="236" t="str">
        <f>IF('ESA Input'!AH441="","",IF('ESA Input'!AH441="Yes",'ESA Input'!G441,""))</f>
        <v/>
      </c>
      <c r="M476" s="31" t="str">
        <f t="shared" si="39"/>
        <v/>
      </c>
      <c r="N476" s="208" t="str">
        <f t="shared" si="40"/>
        <v/>
      </c>
      <c r="O476" s="209" t="str">
        <f t="shared" si="41"/>
        <v/>
      </c>
      <c r="P476" s="209" t="str">
        <f t="shared" si="42"/>
        <v/>
      </c>
      <c r="Q476" s="31" t="str">
        <f t="shared" si="43"/>
        <v/>
      </c>
      <c r="R476" s="129" t="s">
        <v>9</v>
      </c>
      <c r="S476" s="128" t="s">
        <v>9</v>
      </c>
      <c r="T476" s="1"/>
    </row>
    <row r="477" spans="1:20" ht="15.75" hidden="1" customHeight="1">
      <c r="A477" s="1" t="str">
        <f t="shared" si="1"/>
        <v/>
      </c>
      <c r="B477" s="268" t="str">
        <f t="shared" si="38"/>
        <v>X</v>
      </c>
      <c r="C477" s="1"/>
      <c r="D477" s="27" t="str">
        <f>IF('ESA Input'!AH442="","",IF('ESA Input'!AH442="Yes",'ESA Input'!B442,"Ineligible"))</f>
        <v/>
      </c>
      <c r="E477" s="242" t="str">
        <f>IF('ESA Input'!AH442="","",'ESA Input'!AH442)</f>
        <v/>
      </c>
      <c r="F477" s="461" t="str">
        <f>IF('ESA Input'!AH442="","",IF('ESA Input'!AH442="YES",'ESA Input'!AG442,""))</f>
        <v/>
      </c>
      <c r="G477" s="462"/>
      <c r="H477" s="201" t="str">
        <f>IF('ESA Input'!AH442="","",IF('ESA Input'!AH442="Yes",'ESA Input'!J442,""))</f>
        <v/>
      </c>
      <c r="I477" s="227" t="str">
        <f>IF('ESA Input'!AH442="","",IF('ESA Input'!AH442="Yes",'ESA Input'!D442,""))</f>
        <v/>
      </c>
      <c r="J477" s="235" t="str">
        <f>IF('ESA Input'!AH442="","",IF('ESA Input'!AH442="Yes",'ESA Input'!E442,""))</f>
        <v/>
      </c>
      <c r="K477" s="29" t="str">
        <f>IF('ESA Input'!AH442="","",IF('ESA Input'!AH442="Yes",'ESA Input'!H442,""))</f>
        <v/>
      </c>
      <c r="L477" s="236" t="str">
        <f>IF('ESA Input'!AH442="","",IF('ESA Input'!AH442="Yes",'ESA Input'!G442,""))</f>
        <v/>
      </c>
      <c r="M477" s="31" t="str">
        <f t="shared" si="39"/>
        <v/>
      </c>
      <c r="N477" s="208" t="str">
        <f t="shared" si="40"/>
        <v/>
      </c>
      <c r="O477" s="209" t="str">
        <f t="shared" si="41"/>
        <v/>
      </c>
      <c r="P477" s="209" t="str">
        <f t="shared" si="42"/>
        <v/>
      </c>
      <c r="Q477" s="31" t="str">
        <f t="shared" si="43"/>
        <v/>
      </c>
      <c r="R477" s="129" t="s">
        <v>9</v>
      </c>
      <c r="S477" s="128" t="s">
        <v>9</v>
      </c>
      <c r="T477" s="1"/>
    </row>
    <row r="478" spans="1:20" ht="15.75" hidden="1" customHeight="1">
      <c r="A478" s="1" t="str">
        <f t="shared" si="1"/>
        <v/>
      </c>
      <c r="B478" s="268" t="str">
        <f t="shared" si="38"/>
        <v>X</v>
      </c>
      <c r="C478" s="1"/>
      <c r="D478" s="27" t="str">
        <f>IF('ESA Input'!AH443="","",IF('ESA Input'!AH443="Yes",'ESA Input'!B443,"Ineligible"))</f>
        <v/>
      </c>
      <c r="E478" s="242" t="str">
        <f>IF('ESA Input'!AH443="","",'ESA Input'!AH443)</f>
        <v/>
      </c>
      <c r="F478" s="461" t="str">
        <f>IF('ESA Input'!AH443="","",IF('ESA Input'!AH443="YES",'ESA Input'!AG443,""))</f>
        <v/>
      </c>
      <c r="G478" s="462"/>
      <c r="H478" s="201" t="str">
        <f>IF('ESA Input'!AH443="","",IF('ESA Input'!AH443="Yes",'ESA Input'!J443,""))</f>
        <v/>
      </c>
      <c r="I478" s="227" t="str">
        <f>IF('ESA Input'!AH443="","",IF('ESA Input'!AH443="Yes",'ESA Input'!D443,""))</f>
        <v/>
      </c>
      <c r="J478" s="235" t="str">
        <f>IF('ESA Input'!AH443="","",IF('ESA Input'!AH443="Yes",'ESA Input'!E443,""))</f>
        <v/>
      </c>
      <c r="K478" s="29" t="str">
        <f>IF('ESA Input'!AH443="","",IF('ESA Input'!AH443="Yes",'ESA Input'!H443,""))</f>
        <v/>
      </c>
      <c r="L478" s="236" t="str">
        <f>IF('ESA Input'!AH443="","",IF('ESA Input'!AH443="Yes",'ESA Input'!G443,""))</f>
        <v/>
      </c>
      <c r="M478" s="31" t="str">
        <f t="shared" si="39"/>
        <v/>
      </c>
      <c r="N478" s="208" t="str">
        <f t="shared" si="40"/>
        <v/>
      </c>
      <c r="O478" s="209" t="str">
        <f t="shared" si="41"/>
        <v/>
      </c>
      <c r="P478" s="209" t="str">
        <f t="shared" si="42"/>
        <v/>
      </c>
      <c r="Q478" s="31" t="str">
        <f t="shared" si="43"/>
        <v/>
      </c>
      <c r="R478" s="129" t="s">
        <v>9</v>
      </c>
      <c r="S478" s="128" t="s">
        <v>9</v>
      </c>
      <c r="T478" s="1"/>
    </row>
    <row r="479" spans="1:20" ht="15.75" hidden="1" customHeight="1">
      <c r="A479" s="1" t="str">
        <f t="shared" si="1"/>
        <v/>
      </c>
      <c r="B479" s="268" t="str">
        <f t="shared" si="38"/>
        <v>X</v>
      </c>
      <c r="C479" s="1"/>
      <c r="D479" s="27" t="str">
        <f>IF('ESA Input'!AH444="","",IF('ESA Input'!AH444="Yes",'ESA Input'!B444,"Ineligible"))</f>
        <v/>
      </c>
      <c r="E479" s="242" t="str">
        <f>IF('ESA Input'!AH444="","",'ESA Input'!AH444)</f>
        <v/>
      </c>
      <c r="F479" s="461" t="str">
        <f>IF('ESA Input'!AH444="","",IF('ESA Input'!AH444="YES",'ESA Input'!AG444,""))</f>
        <v/>
      </c>
      <c r="G479" s="462"/>
      <c r="H479" s="201" t="str">
        <f>IF('ESA Input'!AH444="","",IF('ESA Input'!AH444="Yes",'ESA Input'!J444,""))</f>
        <v/>
      </c>
      <c r="I479" s="227" t="str">
        <f>IF('ESA Input'!AH444="","",IF('ESA Input'!AH444="Yes",'ESA Input'!D444,""))</f>
        <v/>
      </c>
      <c r="J479" s="235" t="str">
        <f>IF('ESA Input'!AH444="","",IF('ESA Input'!AH444="Yes",'ESA Input'!E444,""))</f>
        <v/>
      </c>
      <c r="K479" s="29" t="str">
        <f>IF('ESA Input'!AH444="","",IF('ESA Input'!AH444="Yes",'ESA Input'!H444,""))</f>
        <v/>
      </c>
      <c r="L479" s="236" t="str">
        <f>IF('ESA Input'!AH444="","",IF('ESA Input'!AH444="Yes",'ESA Input'!G444,""))</f>
        <v/>
      </c>
      <c r="M479" s="31" t="str">
        <f t="shared" si="39"/>
        <v/>
      </c>
      <c r="N479" s="208" t="str">
        <f t="shared" si="40"/>
        <v/>
      </c>
      <c r="O479" s="209" t="str">
        <f t="shared" si="41"/>
        <v/>
      </c>
      <c r="P479" s="209" t="str">
        <f t="shared" si="42"/>
        <v/>
      </c>
      <c r="Q479" s="31" t="str">
        <f t="shared" si="43"/>
        <v/>
      </c>
      <c r="R479" s="129" t="s">
        <v>9</v>
      </c>
      <c r="S479" s="128" t="s">
        <v>9</v>
      </c>
      <c r="T479" s="1"/>
    </row>
    <row r="480" spans="1:20" ht="15.75" hidden="1" customHeight="1">
      <c r="A480" s="1" t="str">
        <f t="shared" si="1"/>
        <v/>
      </c>
      <c r="B480" s="268" t="str">
        <f t="shared" si="38"/>
        <v>X</v>
      </c>
      <c r="C480" s="1"/>
      <c r="D480" s="27" t="str">
        <f>IF('ESA Input'!AH445="","",IF('ESA Input'!AH445="Yes",'ESA Input'!B445,"Ineligible"))</f>
        <v/>
      </c>
      <c r="E480" s="242" t="str">
        <f>IF('ESA Input'!AH445="","",'ESA Input'!AH445)</f>
        <v/>
      </c>
      <c r="F480" s="461" t="str">
        <f>IF('ESA Input'!AH445="","",IF('ESA Input'!AH445="YES",'ESA Input'!AG445,""))</f>
        <v/>
      </c>
      <c r="G480" s="462"/>
      <c r="H480" s="201" t="str">
        <f>IF('ESA Input'!AH445="","",IF('ESA Input'!AH445="Yes",'ESA Input'!J445,""))</f>
        <v/>
      </c>
      <c r="I480" s="227" t="str">
        <f>IF('ESA Input'!AH445="","",IF('ESA Input'!AH445="Yes",'ESA Input'!D445,""))</f>
        <v/>
      </c>
      <c r="J480" s="235" t="str">
        <f>IF('ESA Input'!AH445="","",IF('ESA Input'!AH445="Yes",'ESA Input'!E445,""))</f>
        <v/>
      </c>
      <c r="K480" s="29" t="str">
        <f>IF('ESA Input'!AH445="","",IF('ESA Input'!AH445="Yes",'ESA Input'!H445,""))</f>
        <v/>
      </c>
      <c r="L480" s="236" t="str">
        <f>IF('ESA Input'!AH445="","",IF('ESA Input'!AH445="Yes",'ESA Input'!G445,""))</f>
        <v/>
      </c>
      <c r="M480" s="31" t="str">
        <f t="shared" si="39"/>
        <v/>
      </c>
      <c r="N480" s="208" t="str">
        <f t="shared" si="40"/>
        <v/>
      </c>
      <c r="O480" s="209" t="str">
        <f t="shared" si="41"/>
        <v/>
      </c>
      <c r="P480" s="209" t="str">
        <f t="shared" si="42"/>
        <v/>
      </c>
      <c r="Q480" s="31" t="str">
        <f t="shared" si="43"/>
        <v/>
      </c>
      <c r="R480" s="129" t="s">
        <v>9</v>
      </c>
      <c r="S480" s="128" t="s">
        <v>9</v>
      </c>
      <c r="T480" s="1"/>
    </row>
    <row r="481" spans="1:20" ht="15.75" hidden="1" customHeight="1">
      <c r="A481" s="1" t="str">
        <f t="shared" si="1"/>
        <v/>
      </c>
      <c r="B481" s="268" t="str">
        <f t="shared" si="38"/>
        <v>X</v>
      </c>
      <c r="C481" s="1"/>
      <c r="D481" s="27" t="str">
        <f>IF('ESA Input'!AH446="","",IF('ESA Input'!AH446="Yes",'ESA Input'!B446,"Ineligible"))</f>
        <v/>
      </c>
      <c r="E481" s="242" t="str">
        <f>IF('ESA Input'!AH446="","",'ESA Input'!AH446)</f>
        <v/>
      </c>
      <c r="F481" s="461" t="str">
        <f>IF('ESA Input'!AH446="","",IF('ESA Input'!AH446="YES",'ESA Input'!AG446,""))</f>
        <v/>
      </c>
      <c r="G481" s="462"/>
      <c r="H481" s="201" t="str">
        <f>IF('ESA Input'!AH446="","",IF('ESA Input'!AH446="Yes",'ESA Input'!J446,""))</f>
        <v/>
      </c>
      <c r="I481" s="227" t="str">
        <f>IF('ESA Input'!AH446="","",IF('ESA Input'!AH446="Yes",'ESA Input'!D446,""))</f>
        <v/>
      </c>
      <c r="J481" s="235" t="str">
        <f>IF('ESA Input'!AH446="","",IF('ESA Input'!AH446="Yes",'ESA Input'!E446,""))</f>
        <v/>
      </c>
      <c r="K481" s="29" t="str">
        <f>IF('ESA Input'!AH446="","",IF('ESA Input'!AH446="Yes",'ESA Input'!H446,""))</f>
        <v/>
      </c>
      <c r="L481" s="236" t="str">
        <f>IF('ESA Input'!AH446="","",IF('ESA Input'!AH446="Yes",'ESA Input'!G446,""))</f>
        <v/>
      </c>
      <c r="M481" s="31" t="str">
        <f t="shared" si="39"/>
        <v/>
      </c>
      <c r="N481" s="208" t="str">
        <f t="shared" si="40"/>
        <v/>
      </c>
      <c r="O481" s="209" t="str">
        <f t="shared" si="41"/>
        <v/>
      </c>
      <c r="P481" s="209" t="str">
        <f t="shared" si="42"/>
        <v/>
      </c>
      <c r="Q481" s="31" t="str">
        <f t="shared" si="43"/>
        <v/>
      </c>
      <c r="R481" s="129" t="s">
        <v>9</v>
      </c>
      <c r="S481" s="128" t="s">
        <v>9</v>
      </c>
      <c r="T481" s="1"/>
    </row>
    <row r="482" spans="1:20" ht="15.75" hidden="1" customHeight="1">
      <c r="A482" s="1" t="str">
        <f t="shared" si="1"/>
        <v/>
      </c>
      <c r="B482" s="268" t="str">
        <f t="shared" si="38"/>
        <v>X</v>
      </c>
      <c r="C482" s="1"/>
      <c r="D482" s="27" t="str">
        <f>IF('ESA Input'!AH447="","",IF('ESA Input'!AH447="Yes",'ESA Input'!B447,"Ineligible"))</f>
        <v/>
      </c>
      <c r="E482" s="242" t="str">
        <f>IF('ESA Input'!AH447="","",'ESA Input'!AH447)</f>
        <v/>
      </c>
      <c r="F482" s="461" t="str">
        <f>IF('ESA Input'!AH447="","",IF('ESA Input'!AH447="YES",'ESA Input'!AG447,""))</f>
        <v/>
      </c>
      <c r="G482" s="462"/>
      <c r="H482" s="201" t="str">
        <f>IF('ESA Input'!AH447="","",IF('ESA Input'!AH447="Yes",'ESA Input'!J447,""))</f>
        <v/>
      </c>
      <c r="I482" s="227" t="str">
        <f>IF('ESA Input'!AH447="","",IF('ESA Input'!AH447="Yes",'ESA Input'!D447,""))</f>
        <v/>
      </c>
      <c r="J482" s="235" t="str">
        <f>IF('ESA Input'!AH447="","",IF('ESA Input'!AH447="Yes",'ESA Input'!E447,""))</f>
        <v/>
      </c>
      <c r="K482" s="29" t="str">
        <f>IF('ESA Input'!AH447="","",IF('ESA Input'!AH447="Yes",'ESA Input'!H447,""))</f>
        <v/>
      </c>
      <c r="L482" s="236" t="str">
        <f>IF('ESA Input'!AH447="","",IF('ESA Input'!AH447="Yes",'ESA Input'!G447,""))</f>
        <v/>
      </c>
      <c r="M482" s="31" t="str">
        <f t="shared" si="39"/>
        <v/>
      </c>
      <c r="N482" s="208" t="str">
        <f t="shared" si="40"/>
        <v/>
      </c>
      <c r="O482" s="209" t="str">
        <f t="shared" si="41"/>
        <v/>
      </c>
      <c r="P482" s="209" t="str">
        <f t="shared" si="42"/>
        <v/>
      </c>
      <c r="Q482" s="31" t="str">
        <f t="shared" si="43"/>
        <v/>
      </c>
      <c r="R482" s="129" t="s">
        <v>9</v>
      </c>
      <c r="S482" s="128" t="s">
        <v>9</v>
      </c>
      <c r="T482" s="1"/>
    </row>
    <row r="483" spans="1:20" ht="15.75" hidden="1" customHeight="1">
      <c r="A483" s="1" t="str">
        <f t="shared" si="1"/>
        <v/>
      </c>
      <c r="B483" s="268" t="str">
        <f t="shared" si="38"/>
        <v>X</v>
      </c>
      <c r="C483" s="1"/>
      <c r="D483" s="27" t="str">
        <f>IF('ESA Input'!AH448="","",IF('ESA Input'!AH448="Yes",'ESA Input'!B448,"Ineligible"))</f>
        <v/>
      </c>
      <c r="E483" s="242" t="str">
        <f>IF('ESA Input'!AH448="","",'ESA Input'!AH448)</f>
        <v/>
      </c>
      <c r="F483" s="461" t="str">
        <f>IF('ESA Input'!AH448="","",IF('ESA Input'!AH448="YES",'ESA Input'!AG448,""))</f>
        <v/>
      </c>
      <c r="G483" s="462"/>
      <c r="H483" s="201" t="str">
        <f>IF('ESA Input'!AH448="","",IF('ESA Input'!AH448="Yes",'ESA Input'!J448,""))</f>
        <v/>
      </c>
      <c r="I483" s="227" t="str">
        <f>IF('ESA Input'!AH448="","",IF('ESA Input'!AH448="Yes",'ESA Input'!D448,""))</f>
        <v/>
      </c>
      <c r="J483" s="235" t="str">
        <f>IF('ESA Input'!AH448="","",IF('ESA Input'!AH448="Yes",'ESA Input'!E448,""))</f>
        <v/>
      </c>
      <c r="K483" s="29" t="str">
        <f>IF('ESA Input'!AH448="","",IF('ESA Input'!AH448="Yes",'ESA Input'!H448,""))</f>
        <v/>
      </c>
      <c r="L483" s="236" t="str">
        <f>IF('ESA Input'!AH448="","",IF('ESA Input'!AH448="Yes",'ESA Input'!G448,""))</f>
        <v/>
      </c>
      <c r="M483" s="31" t="str">
        <f t="shared" si="39"/>
        <v/>
      </c>
      <c r="N483" s="208" t="str">
        <f t="shared" si="40"/>
        <v/>
      </c>
      <c r="O483" s="209" t="str">
        <f t="shared" si="41"/>
        <v/>
      </c>
      <c r="P483" s="209" t="str">
        <f t="shared" si="42"/>
        <v/>
      </c>
      <c r="Q483" s="31" t="str">
        <f t="shared" si="43"/>
        <v/>
      </c>
      <c r="R483" s="129" t="s">
        <v>9</v>
      </c>
      <c r="S483" s="128" t="s">
        <v>9</v>
      </c>
      <c r="T483" s="1"/>
    </row>
    <row r="484" spans="1:20" ht="15.75" hidden="1" customHeight="1">
      <c r="A484" s="1" t="str">
        <f t="shared" si="1"/>
        <v/>
      </c>
      <c r="B484" s="268" t="str">
        <f t="shared" si="38"/>
        <v>X</v>
      </c>
      <c r="C484" s="1"/>
      <c r="D484" s="27" t="str">
        <f>IF('ESA Input'!AH449="","",IF('ESA Input'!AH449="Yes",'ESA Input'!B449,"Ineligible"))</f>
        <v/>
      </c>
      <c r="E484" s="242" t="str">
        <f>IF('ESA Input'!AH449="","",'ESA Input'!AH449)</f>
        <v/>
      </c>
      <c r="F484" s="461" t="str">
        <f>IF('ESA Input'!AH449="","",IF('ESA Input'!AH449="YES",'ESA Input'!AG449,""))</f>
        <v/>
      </c>
      <c r="G484" s="462"/>
      <c r="H484" s="201" t="str">
        <f>IF('ESA Input'!AH449="","",IF('ESA Input'!AH449="Yes",'ESA Input'!J449,""))</f>
        <v/>
      </c>
      <c r="I484" s="227" t="str">
        <f>IF('ESA Input'!AH449="","",IF('ESA Input'!AH449="Yes",'ESA Input'!D449,""))</f>
        <v/>
      </c>
      <c r="J484" s="235" t="str">
        <f>IF('ESA Input'!AH449="","",IF('ESA Input'!AH449="Yes",'ESA Input'!E449,""))</f>
        <v/>
      </c>
      <c r="K484" s="29" t="str">
        <f>IF('ESA Input'!AH449="","",IF('ESA Input'!AH449="Yes",'ESA Input'!H449,""))</f>
        <v/>
      </c>
      <c r="L484" s="236" t="str">
        <f>IF('ESA Input'!AH449="","",IF('ESA Input'!AH449="Yes",'ESA Input'!G449,""))</f>
        <v/>
      </c>
      <c r="M484" s="31" t="str">
        <f t="shared" si="39"/>
        <v/>
      </c>
      <c r="N484" s="208" t="str">
        <f t="shared" si="40"/>
        <v/>
      </c>
      <c r="O484" s="209" t="str">
        <f t="shared" si="41"/>
        <v/>
      </c>
      <c r="P484" s="209" t="str">
        <f t="shared" si="42"/>
        <v/>
      </c>
      <c r="Q484" s="31" t="str">
        <f t="shared" si="43"/>
        <v/>
      </c>
      <c r="R484" s="129" t="s">
        <v>9</v>
      </c>
      <c r="S484" s="128" t="s">
        <v>9</v>
      </c>
      <c r="T484" s="1"/>
    </row>
    <row r="485" spans="1:20" ht="15.75" hidden="1" customHeight="1">
      <c r="A485" s="1" t="str">
        <f t="shared" si="1"/>
        <v/>
      </c>
      <c r="B485" s="268" t="str">
        <f t="shared" si="38"/>
        <v>X</v>
      </c>
      <c r="C485" s="1"/>
      <c r="D485" s="27" t="str">
        <f>IF('ESA Input'!AH450="","",IF('ESA Input'!AH450="Yes",'ESA Input'!B450,"Ineligible"))</f>
        <v/>
      </c>
      <c r="E485" s="242" t="str">
        <f>IF('ESA Input'!AH450="","",'ESA Input'!AH450)</f>
        <v/>
      </c>
      <c r="F485" s="461" t="str">
        <f>IF('ESA Input'!AH450="","",IF('ESA Input'!AH450="YES",'ESA Input'!AG450,""))</f>
        <v/>
      </c>
      <c r="G485" s="462"/>
      <c r="H485" s="201" t="str">
        <f>IF('ESA Input'!AH450="","",IF('ESA Input'!AH450="Yes",'ESA Input'!J450,""))</f>
        <v/>
      </c>
      <c r="I485" s="227" t="str">
        <f>IF('ESA Input'!AH450="","",IF('ESA Input'!AH450="Yes",'ESA Input'!D450,""))</f>
        <v/>
      </c>
      <c r="J485" s="235" t="str">
        <f>IF('ESA Input'!AH450="","",IF('ESA Input'!AH450="Yes",'ESA Input'!E450,""))</f>
        <v/>
      </c>
      <c r="K485" s="29" t="str">
        <f>IF('ESA Input'!AH450="","",IF('ESA Input'!AH450="Yes",'ESA Input'!H450,""))</f>
        <v/>
      </c>
      <c r="L485" s="236" t="str">
        <f>IF('ESA Input'!AH450="","",IF('ESA Input'!AH450="Yes",'ESA Input'!G450,""))</f>
        <v/>
      </c>
      <c r="M485" s="31" t="str">
        <f t="shared" si="39"/>
        <v/>
      </c>
      <c r="N485" s="208" t="str">
        <f t="shared" si="40"/>
        <v/>
      </c>
      <c r="O485" s="209" t="str">
        <f t="shared" si="41"/>
        <v/>
      </c>
      <c r="P485" s="209" t="str">
        <f t="shared" si="42"/>
        <v/>
      </c>
      <c r="Q485" s="31" t="str">
        <f t="shared" si="43"/>
        <v/>
      </c>
      <c r="R485" s="129" t="s">
        <v>9</v>
      </c>
      <c r="S485" s="128" t="s">
        <v>9</v>
      </c>
      <c r="T485" s="1"/>
    </row>
    <row r="486" spans="1:20" ht="15.75" hidden="1" customHeight="1">
      <c r="A486" s="1" t="str">
        <f t="shared" si="1"/>
        <v/>
      </c>
      <c r="B486" s="268" t="str">
        <f t="shared" ref="B486:B549" si="44">IF(Q486&gt;M486,"+",IF(Q486&lt;M486,"-","X"))</f>
        <v>X</v>
      </c>
      <c r="C486" s="1"/>
      <c r="D486" s="27" t="str">
        <f>IF('ESA Input'!AH451="","",IF('ESA Input'!AH451="Yes",'ESA Input'!B451,"Ineligible"))</f>
        <v/>
      </c>
      <c r="E486" s="242" t="str">
        <f>IF('ESA Input'!AH451="","",'ESA Input'!AH451)</f>
        <v/>
      </c>
      <c r="F486" s="461" t="str">
        <f>IF('ESA Input'!AH451="","",IF('ESA Input'!AH451="YES",'ESA Input'!AG451,""))</f>
        <v/>
      </c>
      <c r="G486" s="462"/>
      <c r="H486" s="201" t="str">
        <f>IF('ESA Input'!AH451="","",IF('ESA Input'!AH451="Yes",'ESA Input'!J451,""))</f>
        <v/>
      </c>
      <c r="I486" s="227" t="str">
        <f>IF('ESA Input'!AH451="","",IF('ESA Input'!AH451="Yes",'ESA Input'!D451,""))</f>
        <v/>
      </c>
      <c r="J486" s="235" t="str">
        <f>IF('ESA Input'!AH451="","",IF('ESA Input'!AH451="Yes",'ESA Input'!E451,""))</f>
        <v/>
      </c>
      <c r="K486" s="29" t="str">
        <f>IF('ESA Input'!AH451="","",IF('ESA Input'!AH451="Yes",'ESA Input'!H451,""))</f>
        <v/>
      </c>
      <c r="L486" s="236" t="str">
        <f>IF('ESA Input'!AH451="","",IF('ESA Input'!AH451="Yes",'ESA Input'!G451,""))</f>
        <v/>
      </c>
      <c r="M486" s="31" t="str">
        <f t="shared" si="39"/>
        <v/>
      </c>
      <c r="N486" s="208" t="str">
        <f t="shared" si="40"/>
        <v/>
      </c>
      <c r="O486" s="209" t="str">
        <f t="shared" si="41"/>
        <v/>
      </c>
      <c r="P486" s="209" t="str">
        <f t="shared" si="42"/>
        <v/>
      </c>
      <c r="Q486" s="31" t="str">
        <f t="shared" si="43"/>
        <v/>
      </c>
      <c r="R486" s="129" t="s">
        <v>9</v>
      </c>
      <c r="S486" s="128" t="s">
        <v>9</v>
      </c>
      <c r="T486" s="1"/>
    </row>
    <row r="487" spans="1:20" ht="15.75" hidden="1" customHeight="1">
      <c r="A487" s="1" t="str">
        <f t="shared" si="1"/>
        <v/>
      </c>
      <c r="B487" s="268" t="str">
        <f t="shared" si="44"/>
        <v>X</v>
      </c>
      <c r="C487" s="1"/>
      <c r="D487" s="27" t="str">
        <f>IF('ESA Input'!AH452="","",IF('ESA Input'!AH452="Yes",'ESA Input'!B452,"Ineligible"))</f>
        <v/>
      </c>
      <c r="E487" s="242" t="str">
        <f>IF('ESA Input'!AH452="","",'ESA Input'!AH452)</f>
        <v/>
      </c>
      <c r="F487" s="461" t="str">
        <f>IF('ESA Input'!AH452="","",IF('ESA Input'!AH452="YES",'ESA Input'!AG452,""))</f>
        <v/>
      </c>
      <c r="G487" s="462"/>
      <c r="H487" s="201" t="str">
        <f>IF('ESA Input'!AH452="","",IF('ESA Input'!AH452="Yes",'ESA Input'!J452,""))</f>
        <v/>
      </c>
      <c r="I487" s="227" t="str">
        <f>IF('ESA Input'!AH452="","",IF('ESA Input'!AH452="Yes",'ESA Input'!D452,""))</f>
        <v/>
      </c>
      <c r="J487" s="235" t="str">
        <f>IF('ESA Input'!AH452="","",IF('ESA Input'!AH452="Yes",'ESA Input'!E452,""))</f>
        <v/>
      </c>
      <c r="K487" s="29" t="str">
        <f>IF('ESA Input'!AH452="","",IF('ESA Input'!AH452="Yes",'ESA Input'!H452,""))</f>
        <v/>
      </c>
      <c r="L487" s="236" t="str">
        <f>IF('ESA Input'!AH452="","",IF('ESA Input'!AH452="Yes",'ESA Input'!G452,""))</f>
        <v/>
      </c>
      <c r="M487" s="31" t="str">
        <f t="shared" ref="M487:M550" si="45">IF($D487="","",SUM(J487:L487))</f>
        <v/>
      </c>
      <c r="N487" s="208" t="str">
        <f t="shared" ref="N487:N550" si="46">J487</f>
        <v/>
      </c>
      <c r="O487" s="209" t="str">
        <f t="shared" ref="O487:O550" si="47">K487</f>
        <v/>
      </c>
      <c r="P487" s="209" t="str">
        <f t="shared" ref="P487:P550" si="48">L487</f>
        <v/>
      </c>
      <c r="Q487" s="31" t="str">
        <f t="shared" ref="Q487:Q550" si="49">IF($D487="","",SUM(N487:P487))</f>
        <v/>
      </c>
      <c r="R487" s="129" t="s">
        <v>9</v>
      </c>
      <c r="S487" s="128" t="s">
        <v>9</v>
      </c>
      <c r="T487" s="1"/>
    </row>
    <row r="488" spans="1:20" ht="15.75" hidden="1" customHeight="1">
      <c r="A488" s="1" t="str">
        <f t="shared" si="1"/>
        <v/>
      </c>
      <c r="B488" s="268" t="str">
        <f t="shared" si="44"/>
        <v>X</v>
      </c>
      <c r="C488" s="1"/>
      <c r="D488" s="27" t="str">
        <f>IF('ESA Input'!AH453="","",IF('ESA Input'!AH453="Yes",'ESA Input'!B453,"Ineligible"))</f>
        <v/>
      </c>
      <c r="E488" s="242" t="str">
        <f>IF('ESA Input'!AH453="","",'ESA Input'!AH453)</f>
        <v/>
      </c>
      <c r="F488" s="461" t="str">
        <f>IF('ESA Input'!AH453="","",IF('ESA Input'!AH453="YES",'ESA Input'!AG453,""))</f>
        <v/>
      </c>
      <c r="G488" s="462"/>
      <c r="H488" s="201" t="str">
        <f>IF('ESA Input'!AH453="","",IF('ESA Input'!AH453="Yes",'ESA Input'!J453,""))</f>
        <v/>
      </c>
      <c r="I488" s="227" t="str">
        <f>IF('ESA Input'!AH453="","",IF('ESA Input'!AH453="Yes",'ESA Input'!D453,""))</f>
        <v/>
      </c>
      <c r="J488" s="235" t="str">
        <f>IF('ESA Input'!AH453="","",IF('ESA Input'!AH453="Yes",'ESA Input'!E453,""))</f>
        <v/>
      </c>
      <c r="K488" s="29" t="str">
        <f>IF('ESA Input'!AH453="","",IF('ESA Input'!AH453="Yes",'ESA Input'!H453,""))</f>
        <v/>
      </c>
      <c r="L488" s="236" t="str">
        <f>IF('ESA Input'!AH453="","",IF('ESA Input'!AH453="Yes",'ESA Input'!G453,""))</f>
        <v/>
      </c>
      <c r="M488" s="31" t="str">
        <f t="shared" si="45"/>
        <v/>
      </c>
      <c r="N488" s="208" t="str">
        <f t="shared" si="46"/>
        <v/>
      </c>
      <c r="O488" s="209" t="str">
        <f t="shared" si="47"/>
        <v/>
      </c>
      <c r="P488" s="209" t="str">
        <f t="shared" si="48"/>
        <v/>
      </c>
      <c r="Q488" s="31" t="str">
        <f t="shared" si="49"/>
        <v/>
      </c>
      <c r="R488" s="129" t="s">
        <v>9</v>
      </c>
      <c r="S488" s="128" t="s">
        <v>9</v>
      </c>
      <c r="T488" s="1"/>
    </row>
    <row r="489" spans="1:20" ht="15.75" hidden="1" customHeight="1">
      <c r="A489" s="1" t="str">
        <f t="shared" si="1"/>
        <v/>
      </c>
      <c r="B489" s="268" t="str">
        <f t="shared" si="44"/>
        <v>X</v>
      </c>
      <c r="C489" s="1"/>
      <c r="D489" s="27" t="str">
        <f>IF('ESA Input'!AH454="","",IF('ESA Input'!AH454="Yes",'ESA Input'!B454,"Ineligible"))</f>
        <v/>
      </c>
      <c r="E489" s="242" t="str">
        <f>IF('ESA Input'!AH454="","",'ESA Input'!AH454)</f>
        <v/>
      </c>
      <c r="F489" s="461" t="str">
        <f>IF('ESA Input'!AH454="","",IF('ESA Input'!AH454="YES",'ESA Input'!AG454,""))</f>
        <v/>
      </c>
      <c r="G489" s="462"/>
      <c r="H489" s="201" t="str">
        <f>IF('ESA Input'!AH454="","",IF('ESA Input'!AH454="Yes",'ESA Input'!J454,""))</f>
        <v/>
      </c>
      <c r="I489" s="227" t="str">
        <f>IF('ESA Input'!AH454="","",IF('ESA Input'!AH454="Yes",'ESA Input'!D454,""))</f>
        <v/>
      </c>
      <c r="J489" s="235" t="str">
        <f>IF('ESA Input'!AH454="","",IF('ESA Input'!AH454="Yes",'ESA Input'!E454,""))</f>
        <v/>
      </c>
      <c r="K489" s="29" t="str">
        <f>IF('ESA Input'!AH454="","",IF('ESA Input'!AH454="Yes",'ESA Input'!H454,""))</f>
        <v/>
      </c>
      <c r="L489" s="236" t="str">
        <f>IF('ESA Input'!AH454="","",IF('ESA Input'!AH454="Yes",'ESA Input'!G454,""))</f>
        <v/>
      </c>
      <c r="M489" s="31" t="str">
        <f t="shared" si="45"/>
        <v/>
      </c>
      <c r="N489" s="208" t="str">
        <f t="shared" si="46"/>
        <v/>
      </c>
      <c r="O489" s="209" t="str">
        <f t="shared" si="47"/>
        <v/>
      </c>
      <c r="P489" s="209" t="str">
        <f t="shared" si="48"/>
        <v/>
      </c>
      <c r="Q489" s="31" t="str">
        <f t="shared" si="49"/>
        <v/>
      </c>
      <c r="R489" s="129" t="s">
        <v>9</v>
      </c>
      <c r="S489" s="128" t="s">
        <v>9</v>
      </c>
      <c r="T489" s="1"/>
    </row>
    <row r="490" spans="1:20" ht="15.75" hidden="1" customHeight="1">
      <c r="A490" s="1" t="str">
        <f t="shared" si="1"/>
        <v/>
      </c>
      <c r="B490" s="268" t="str">
        <f t="shared" si="44"/>
        <v>X</v>
      </c>
      <c r="C490" s="1"/>
      <c r="D490" s="27" t="str">
        <f>IF('ESA Input'!AH455="","",IF('ESA Input'!AH455="Yes",'ESA Input'!B455,"Ineligible"))</f>
        <v/>
      </c>
      <c r="E490" s="242" t="str">
        <f>IF('ESA Input'!AH455="","",'ESA Input'!AH455)</f>
        <v/>
      </c>
      <c r="F490" s="461" t="str">
        <f>IF('ESA Input'!AH455="","",IF('ESA Input'!AH455="YES",'ESA Input'!AG455,""))</f>
        <v/>
      </c>
      <c r="G490" s="462"/>
      <c r="H490" s="201" t="str">
        <f>IF('ESA Input'!AH455="","",IF('ESA Input'!AH455="Yes",'ESA Input'!J455,""))</f>
        <v/>
      </c>
      <c r="I490" s="227" t="str">
        <f>IF('ESA Input'!AH455="","",IF('ESA Input'!AH455="Yes",'ESA Input'!D455,""))</f>
        <v/>
      </c>
      <c r="J490" s="235" t="str">
        <f>IF('ESA Input'!AH455="","",IF('ESA Input'!AH455="Yes",'ESA Input'!E455,""))</f>
        <v/>
      </c>
      <c r="K490" s="29" t="str">
        <f>IF('ESA Input'!AH455="","",IF('ESA Input'!AH455="Yes",'ESA Input'!H455,""))</f>
        <v/>
      </c>
      <c r="L490" s="236" t="str">
        <f>IF('ESA Input'!AH455="","",IF('ESA Input'!AH455="Yes",'ESA Input'!G455,""))</f>
        <v/>
      </c>
      <c r="M490" s="31" t="str">
        <f t="shared" si="45"/>
        <v/>
      </c>
      <c r="N490" s="208" t="str">
        <f t="shared" si="46"/>
        <v/>
      </c>
      <c r="O490" s="209" t="str">
        <f t="shared" si="47"/>
        <v/>
      </c>
      <c r="P490" s="209" t="str">
        <f t="shared" si="48"/>
        <v/>
      </c>
      <c r="Q490" s="31" t="str">
        <f t="shared" si="49"/>
        <v/>
      </c>
      <c r="R490" s="129" t="s">
        <v>9</v>
      </c>
      <c r="S490" s="128" t="s">
        <v>9</v>
      </c>
      <c r="T490" s="1"/>
    </row>
    <row r="491" spans="1:20" ht="15.75" hidden="1" customHeight="1">
      <c r="A491" s="1" t="str">
        <f t="shared" si="1"/>
        <v/>
      </c>
      <c r="B491" s="268" t="str">
        <f t="shared" si="44"/>
        <v>X</v>
      </c>
      <c r="C491" s="1"/>
      <c r="D491" s="27" t="str">
        <f>IF('ESA Input'!AH456="","",IF('ESA Input'!AH456="Yes",'ESA Input'!B456,"Ineligible"))</f>
        <v/>
      </c>
      <c r="E491" s="242" t="str">
        <f>IF('ESA Input'!AH456="","",'ESA Input'!AH456)</f>
        <v/>
      </c>
      <c r="F491" s="461" t="str">
        <f>IF('ESA Input'!AH456="","",IF('ESA Input'!AH456="YES",'ESA Input'!AG456,""))</f>
        <v/>
      </c>
      <c r="G491" s="462"/>
      <c r="H491" s="201" t="str">
        <f>IF('ESA Input'!AH456="","",IF('ESA Input'!AH456="Yes",'ESA Input'!J456,""))</f>
        <v/>
      </c>
      <c r="I491" s="227" t="str">
        <f>IF('ESA Input'!AH456="","",IF('ESA Input'!AH456="Yes",'ESA Input'!D456,""))</f>
        <v/>
      </c>
      <c r="J491" s="235" t="str">
        <f>IF('ESA Input'!AH456="","",IF('ESA Input'!AH456="Yes",'ESA Input'!E456,""))</f>
        <v/>
      </c>
      <c r="K491" s="29" t="str">
        <f>IF('ESA Input'!AH456="","",IF('ESA Input'!AH456="Yes",'ESA Input'!H456,""))</f>
        <v/>
      </c>
      <c r="L491" s="236" t="str">
        <f>IF('ESA Input'!AH456="","",IF('ESA Input'!AH456="Yes",'ESA Input'!G456,""))</f>
        <v/>
      </c>
      <c r="M491" s="31" t="str">
        <f t="shared" si="45"/>
        <v/>
      </c>
      <c r="N491" s="208" t="str">
        <f t="shared" si="46"/>
        <v/>
      </c>
      <c r="O491" s="209" t="str">
        <f t="shared" si="47"/>
        <v/>
      </c>
      <c r="P491" s="209" t="str">
        <f t="shared" si="48"/>
        <v/>
      </c>
      <c r="Q491" s="31" t="str">
        <f t="shared" si="49"/>
        <v/>
      </c>
      <c r="R491" s="129" t="s">
        <v>9</v>
      </c>
      <c r="S491" s="128" t="s">
        <v>9</v>
      </c>
      <c r="T491" s="1"/>
    </row>
    <row r="492" spans="1:20" ht="15.75" hidden="1" customHeight="1">
      <c r="A492" s="1" t="str">
        <f t="shared" si="1"/>
        <v/>
      </c>
      <c r="B492" s="268" t="str">
        <f t="shared" si="44"/>
        <v>X</v>
      </c>
      <c r="C492" s="1"/>
      <c r="D492" s="27" t="str">
        <f>IF('ESA Input'!AH457="","",IF('ESA Input'!AH457="Yes",'ESA Input'!B457,"Ineligible"))</f>
        <v/>
      </c>
      <c r="E492" s="242" t="str">
        <f>IF('ESA Input'!AH457="","",'ESA Input'!AH457)</f>
        <v/>
      </c>
      <c r="F492" s="461" t="str">
        <f>IF('ESA Input'!AH457="","",IF('ESA Input'!AH457="YES",'ESA Input'!AG457,""))</f>
        <v/>
      </c>
      <c r="G492" s="462"/>
      <c r="H492" s="201" t="str">
        <f>IF('ESA Input'!AH457="","",IF('ESA Input'!AH457="Yes",'ESA Input'!J457,""))</f>
        <v/>
      </c>
      <c r="I492" s="227" t="str">
        <f>IF('ESA Input'!AH457="","",IF('ESA Input'!AH457="Yes",'ESA Input'!D457,""))</f>
        <v/>
      </c>
      <c r="J492" s="235" t="str">
        <f>IF('ESA Input'!AH457="","",IF('ESA Input'!AH457="Yes",'ESA Input'!E457,""))</f>
        <v/>
      </c>
      <c r="K492" s="29" t="str">
        <f>IF('ESA Input'!AH457="","",IF('ESA Input'!AH457="Yes",'ESA Input'!H457,""))</f>
        <v/>
      </c>
      <c r="L492" s="236" t="str">
        <f>IF('ESA Input'!AH457="","",IF('ESA Input'!AH457="Yes",'ESA Input'!G457,""))</f>
        <v/>
      </c>
      <c r="M492" s="31" t="str">
        <f t="shared" si="45"/>
        <v/>
      </c>
      <c r="N492" s="208" t="str">
        <f t="shared" si="46"/>
        <v/>
      </c>
      <c r="O492" s="209" t="str">
        <f t="shared" si="47"/>
        <v/>
      </c>
      <c r="P492" s="209" t="str">
        <f t="shared" si="48"/>
        <v/>
      </c>
      <c r="Q492" s="31" t="str">
        <f t="shared" si="49"/>
        <v/>
      </c>
      <c r="R492" s="129" t="s">
        <v>9</v>
      </c>
      <c r="S492" s="128" t="s">
        <v>9</v>
      </c>
      <c r="T492" s="1"/>
    </row>
    <row r="493" spans="1:20" ht="15.75" hidden="1" customHeight="1">
      <c r="A493" s="1" t="str">
        <f t="shared" si="1"/>
        <v/>
      </c>
      <c r="B493" s="268" t="str">
        <f t="shared" si="44"/>
        <v>X</v>
      </c>
      <c r="C493" s="1"/>
      <c r="D493" s="27" t="str">
        <f>IF('ESA Input'!AH458="","",IF('ESA Input'!AH458="Yes",'ESA Input'!B458,"Ineligible"))</f>
        <v/>
      </c>
      <c r="E493" s="242" t="str">
        <f>IF('ESA Input'!AH458="","",'ESA Input'!AH458)</f>
        <v/>
      </c>
      <c r="F493" s="461" t="str">
        <f>IF('ESA Input'!AH458="","",IF('ESA Input'!AH458="YES",'ESA Input'!AG458,""))</f>
        <v/>
      </c>
      <c r="G493" s="462"/>
      <c r="H493" s="201" t="str">
        <f>IF('ESA Input'!AH458="","",IF('ESA Input'!AH458="Yes",'ESA Input'!J458,""))</f>
        <v/>
      </c>
      <c r="I493" s="227" t="str">
        <f>IF('ESA Input'!AH458="","",IF('ESA Input'!AH458="Yes",'ESA Input'!D458,""))</f>
        <v/>
      </c>
      <c r="J493" s="235" t="str">
        <f>IF('ESA Input'!AH458="","",IF('ESA Input'!AH458="Yes",'ESA Input'!E458,""))</f>
        <v/>
      </c>
      <c r="K493" s="29" t="str">
        <f>IF('ESA Input'!AH458="","",IF('ESA Input'!AH458="Yes",'ESA Input'!H458,""))</f>
        <v/>
      </c>
      <c r="L493" s="236" t="str">
        <f>IF('ESA Input'!AH458="","",IF('ESA Input'!AH458="Yes",'ESA Input'!G458,""))</f>
        <v/>
      </c>
      <c r="M493" s="31" t="str">
        <f t="shared" si="45"/>
        <v/>
      </c>
      <c r="N493" s="208" t="str">
        <f t="shared" si="46"/>
        <v/>
      </c>
      <c r="O493" s="209" t="str">
        <f t="shared" si="47"/>
        <v/>
      </c>
      <c r="P493" s="209" t="str">
        <f t="shared" si="48"/>
        <v/>
      </c>
      <c r="Q493" s="31" t="str">
        <f t="shared" si="49"/>
        <v/>
      </c>
      <c r="R493" s="129" t="s">
        <v>9</v>
      </c>
      <c r="S493" s="128" t="s">
        <v>9</v>
      </c>
      <c r="T493" s="1"/>
    </row>
    <row r="494" spans="1:20" ht="15.75" hidden="1" customHeight="1">
      <c r="A494" s="1" t="str">
        <f t="shared" si="1"/>
        <v/>
      </c>
      <c r="B494" s="268" t="str">
        <f t="shared" si="44"/>
        <v>X</v>
      </c>
      <c r="C494" s="1"/>
      <c r="D494" s="27" t="str">
        <f>IF('ESA Input'!AH459="","",IF('ESA Input'!AH459="Yes",'ESA Input'!B459,"Ineligible"))</f>
        <v/>
      </c>
      <c r="E494" s="242" t="str">
        <f>IF('ESA Input'!AH459="","",'ESA Input'!AH459)</f>
        <v/>
      </c>
      <c r="F494" s="461" t="str">
        <f>IF('ESA Input'!AH459="","",IF('ESA Input'!AH459="YES",'ESA Input'!AG459,""))</f>
        <v/>
      </c>
      <c r="G494" s="462"/>
      <c r="H494" s="201" t="str">
        <f>IF('ESA Input'!AH459="","",IF('ESA Input'!AH459="Yes",'ESA Input'!J459,""))</f>
        <v/>
      </c>
      <c r="I494" s="227" t="str">
        <f>IF('ESA Input'!AH459="","",IF('ESA Input'!AH459="Yes",'ESA Input'!D459,""))</f>
        <v/>
      </c>
      <c r="J494" s="235" t="str">
        <f>IF('ESA Input'!AH459="","",IF('ESA Input'!AH459="Yes",'ESA Input'!E459,""))</f>
        <v/>
      </c>
      <c r="K494" s="29" t="str">
        <f>IF('ESA Input'!AH459="","",IF('ESA Input'!AH459="Yes",'ESA Input'!H459,""))</f>
        <v/>
      </c>
      <c r="L494" s="236" t="str">
        <f>IF('ESA Input'!AH459="","",IF('ESA Input'!AH459="Yes",'ESA Input'!G459,""))</f>
        <v/>
      </c>
      <c r="M494" s="31" t="str">
        <f t="shared" si="45"/>
        <v/>
      </c>
      <c r="N494" s="208" t="str">
        <f t="shared" si="46"/>
        <v/>
      </c>
      <c r="O494" s="209" t="str">
        <f t="shared" si="47"/>
        <v/>
      </c>
      <c r="P494" s="209" t="str">
        <f t="shared" si="48"/>
        <v/>
      </c>
      <c r="Q494" s="31" t="str">
        <f t="shared" si="49"/>
        <v/>
      </c>
      <c r="R494" s="129" t="s">
        <v>9</v>
      </c>
      <c r="S494" s="128" t="s">
        <v>9</v>
      </c>
      <c r="T494" s="1"/>
    </row>
    <row r="495" spans="1:20" ht="15.75" hidden="1" customHeight="1">
      <c r="A495" s="1" t="str">
        <f t="shared" si="1"/>
        <v/>
      </c>
      <c r="B495" s="268" t="str">
        <f t="shared" si="44"/>
        <v>X</v>
      </c>
      <c r="C495" s="1"/>
      <c r="D495" s="27" t="str">
        <f>IF('ESA Input'!AH460="","",IF('ESA Input'!AH460="Yes",'ESA Input'!B460,"Ineligible"))</f>
        <v/>
      </c>
      <c r="E495" s="242" t="str">
        <f>IF('ESA Input'!AH460="","",'ESA Input'!AH460)</f>
        <v/>
      </c>
      <c r="F495" s="461" t="str">
        <f>IF('ESA Input'!AH460="","",IF('ESA Input'!AH460="YES",'ESA Input'!AG460,""))</f>
        <v/>
      </c>
      <c r="G495" s="462"/>
      <c r="H495" s="201" t="str">
        <f>IF('ESA Input'!AH460="","",IF('ESA Input'!AH460="Yes",'ESA Input'!J460,""))</f>
        <v/>
      </c>
      <c r="I495" s="227" t="str">
        <f>IF('ESA Input'!AH460="","",IF('ESA Input'!AH460="Yes",'ESA Input'!D460,""))</f>
        <v/>
      </c>
      <c r="J495" s="235" t="str">
        <f>IF('ESA Input'!AH460="","",IF('ESA Input'!AH460="Yes",'ESA Input'!E460,""))</f>
        <v/>
      </c>
      <c r="K495" s="29" t="str">
        <f>IF('ESA Input'!AH460="","",IF('ESA Input'!AH460="Yes",'ESA Input'!H460,""))</f>
        <v/>
      </c>
      <c r="L495" s="236" t="str">
        <f>IF('ESA Input'!AH460="","",IF('ESA Input'!AH460="Yes",'ESA Input'!G460,""))</f>
        <v/>
      </c>
      <c r="M495" s="31" t="str">
        <f t="shared" si="45"/>
        <v/>
      </c>
      <c r="N495" s="208" t="str">
        <f t="shared" si="46"/>
        <v/>
      </c>
      <c r="O495" s="209" t="str">
        <f t="shared" si="47"/>
        <v/>
      </c>
      <c r="P495" s="209" t="str">
        <f t="shared" si="48"/>
        <v/>
      </c>
      <c r="Q495" s="31" t="str">
        <f t="shared" si="49"/>
        <v/>
      </c>
      <c r="R495" s="129" t="s">
        <v>9</v>
      </c>
      <c r="S495" s="128" t="s">
        <v>9</v>
      </c>
      <c r="T495" s="1"/>
    </row>
    <row r="496" spans="1:20" ht="15.75" hidden="1" customHeight="1">
      <c r="A496" s="1" t="str">
        <f t="shared" si="1"/>
        <v/>
      </c>
      <c r="B496" s="268" t="str">
        <f t="shared" si="44"/>
        <v>X</v>
      </c>
      <c r="C496" s="1"/>
      <c r="D496" s="27" t="str">
        <f>IF('ESA Input'!AH461="","",IF('ESA Input'!AH461="Yes",'ESA Input'!B461,"Ineligible"))</f>
        <v/>
      </c>
      <c r="E496" s="242" t="str">
        <f>IF('ESA Input'!AH461="","",'ESA Input'!AH461)</f>
        <v/>
      </c>
      <c r="F496" s="461" t="str">
        <f>IF('ESA Input'!AH461="","",IF('ESA Input'!AH461="YES",'ESA Input'!AG461,""))</f>
        <v/>
      </c>
      <c r="G496" s="462"/>
      <c r="H496" s="201" t="str">
        <f>IF('ESA Input'!AH461="","",IF('ESA Input'!AH461="Yes",'ESA Input'!J461,""))</f>
        <v/>
      </c>
      <c r="I496" s="227" t="str">
        <f>IF('ESA Input'!AH461="","",IF('ESA Input'!AH461="Yes",'ESA Input'!D461,""))</f>
        <v/>
      </c>
      <c r="J496" s="235" t="str">
        <f>IF('ESA Input'!AH461="","",IF('ESA Input'!AH461="Yes",'ESA Input'!E461,""))</f>
        <v/>
      </c>
      <c r="K496" s="29" t="str">
        <f>IF('ESA Input'!AH461="","",IF('ESA Input'!AH461="Yes",'ESA Input'!H461,""))</f>
        <v/>
      </c>
      <c r="L496" s="236" t="str">
        <f>IF('ESA Input'!AH461="","",IF('ESA Input'!AH461="Yes",'ESA Input'!G461,""))</f>
        <v/>
      </c>
      <c r="M496" s="31" t="str">
        <f t="shared" si="45"/>
        <v/>
      </c>
      <c r="N496" s="208" t="str">
        <f t="shared" si="46"/>
        <v/>
      </c>
      <c r="O496" s="209" t="str">
        <f t="shared" si="47"/>
        <v/>
      </c>
      <c r="P496" s="209" t="str">
        <f t="shared" si="48"/>
        <v/>
      </c>
      <c r="Q496" s="31" t="str">
        <f t="shared" si="49"/>
        <v/>
      </c>
      <c r="R496" s="129" t="s">
        <v>9</v>
      </c>
      <c r="S496" s="128" t="s">
        <v>9</v>
      </c>
      <c r="T496" s="1"/>
    </row>
    <row r="497" spans="1:20" ht="15.75" hidden="1" customHeight="1">
      <c r="A497" s="1" t="str">
        <f t="shared" si="1"/>
        <v/>
      </c>
      <c r="B497" s="268" t="str">
        <f t="shared" si="44"/>
        <v>X</v>
      </c>
      <c r="C497" s="1"/>
      <c r="D497" s="27" t="str">
        <f>IF('ESA Input'!AH462="","",IF('ESA Input'!AH462="Yes",'ESA Input'!B462,"Ineligible"))</f>
        <v/>
      </c>
      <c r="E497" s="242" t="str">
        <f>IF('ESA Input'!AH462="","",'ESA Input'!AH462)</f>
        <v/>
      </c>
      <c r="F497" s="461" t="str">
        <f>IF('ESA Input'!AH462="","",IF('ESA Input'!AH462="YES",'ESA Input'!AG462,""))</f>
        <v/>
      </c>
      <c r="G497" s="462"/>
      <c r="H497" s="201" t="str">
        <f>IF('ESA Input'!AH462="","",IF('ESA Input'!AH462="Yes",'ESA Input'!J462,""))</f>
        <v/>
      </c>
      <c r="I497" s="227" t="str">
        <f>IF('ESA Input'!AH462="","",IF('ESA Input'!AH462="Yes",'ESA Input'!D462,""))</f>
        <v/>
      </c>
      <c r="J497" s="235" t="str">
        <f>IF('ESA Input'!AH462="","",IF('ESA Input'!AH462="Yes",'ESA Input'!E462,""))</f>
        <v/>
      </c>
      <c r="K497" s="29" t="str">
        <f>IF('ESA Input'!AH462="","",IF('ESA Input'!AH462="Yes",'ESA Input'!H462,""))</f>
        <v/>
      </c>
      <c r="L497" s="236" t="str">
        <f>IF('ESA Input'!AH462="","",IF('ESA Input'!AH462="Yes",'ESA Input'!G462,""))</f>
        <v/>
      </c>
      <c r="M497" s="31" t="str">
        <f t="shared" si="45"/>
        <v/>
      </c>
      <c r="N497" s="208" t="str">
        <f t="shared" si="46"/>
        <v/>
      </c>
      <c r="O497" s="209" t="str">
        <f t="shared" si="47"/>
        <v/>
      </c>
      <c r="P497" s="209" t="str">
        <f t="shared" si="48"/>
        <v/>
      </c>
      <c r="Q497" s="31" t="str">
        <f t="shared" si="49"/>
        <v/>
      </c>
      <c r="R497" s="129" t="s">
        <v>9</v>
      </c>
      <c r="S497" s="128" t="s">
        <v>9</v>
      </c>
      <c r="T497" s="1"/>
    </row>
    <row r="498" spans="1:20" ht="15.75" hidden="1" customHeight="1">
      <c r="A498" s="1" t="str">
        <f t="shared" si="1"/>
        <v/>
      </c>
      <c r="B498" s="268" t="str">
        <f t="shared" si="44"/>
        <v>X</v>
      </c>
      <c r="C498" s="1"/>
      <c r="D498" s="27" t="str">
        <f>IF('ESA Input'!AH463="","",IF('ESA Input'!AH463="Yes",'ESA Input'!B463,"Ineligible"))</f>
        <v/>
      </c>
      <c r="E498" s="242" t="str">
        <f>IF('ESA Input'!AH463="","",'ESA Input'!AH463)</f>
        <v/>
      </c>
      <c r="F498" s="461" t="str">
        <f>IF('ESA Input'!AH463="","",IF('ESA Input'!AH463="YES",'ESA Input'!AG463,""))</f>
        <v/>
      </c>
      <c r="G498" s="462"/>
      <c r="H498" s="201" t="str">
        <f>IF('ESA Input'!AH463="","",IF('ESA Input'!AH463="Yes",'ESA Input'!J463,""))</f>
        <v/>
      </c>
      <c r="I498" s="227" t="str">
        <f>IF('ESA Input'!AH463="","",IF('ESA Input'!AH463="Yes",'ESA Input'!D463,""))</f>
        <v/>
      </c>
      <c r="J498" s="235" t="str">
        <f>IF('ESA Input'!AH463="","",IF('ESA Input'!AH463="Yes",'ESA Input'!E463,""))</f>
        <v/>
      </c>
      <c r="K498" s="29" t="str">
        <f>IF('ESA Input'!AH463="","",IF('ESA Input'!AH463="Yes",'ESA Input'!H463,""))</f>
        <v/>
      </c>
      <c r="L498" s="236" t="str">
        <f>IF('ESA Input'!AH463="","",IF('ESA Input'!AH463="Yes",'ESA Input'!G463,""))</f>
        <v/>
      </c>
      <c r="M498" s="31" t="str">
        <f t="shared" si="45"/>
        <v/>
      </c>
      <c r="N498" s="208" t="str">
        <f t="shared" si="46"/>
        <v/>
      </c>
      <c r="O498" s="209" t="str">
        <f t="shared" si="47"/>
        <v/>
      </c>
      <c r="P498" s="209" t="str">
        <f t="shared" si="48"/>
        <v/>
      </c>
      <c r="Q498" s="31" t="str">
        <f t="shared" si="49"/>
        <v/>
      </c>
      <c r="R498" s="129" t="s">
        <v>9</v>
      </c>
      <c r="S498" s="128" t="s">
        <v>9</v>
      </c>
      <c r="T498" s="1"/>
    </row>
    <row r="499" spans="1:20" ht="15.75" hidden="1" customHeight="1">
      <c r="A499" s="1" t="str">
        <f t="shared" si="1"/>
        <v/>
      </c>
      <c r="B499" s="268" t="str">
        <f t="shared" si="44"/>
        <v>X</v>
      </c>
      <c r="C499" s="1"/>
      <c r="D499" s="27" t="str">
        <f>IF('ESA Input'!AH464="","",IF('ESA Input'!AH464="Yes",'ESA Input'!B464,"Ineligible"))</f>
        <v/>
      </c>
      <c r="E499" s="242" t="str">
        <f>IF('ESA Input'!AH464="","",'ESA Input'!AH464)</f>
        <v/>
      </c>
      <c r="F499" s="461" t="str">
        <f>IF('ESA Input'!AH464="","",IF('ESA Input'!AH464="YES",'ESA Input'!AG464,""))</f>
        <v/>
      </c>
      <c r="G499" s="462"/>
      <c r="H499" s="201" t="str">
        <f>IF('ESA Input'!AH464="","",IF('ESA Input'!AH464="Yes",'ESA Input'!J464,""))</f>
        <v/>
      </c>
      <c r="I499" s="227" t="str">
        <f>IF('ESA Input'!AH464="","",IF('ESA Input'!AH464="Yes",'ESA Input'!D464,""))</f>
        <v/>
      </c>
      <c r="J499" s="235" t="str">
        <f>IF('ESA Input'!AH464="","",IF('ESA Input'!AH464="Yes",'ESA Input'!E464,""))</f>
        <v/>
      </c>
      <c r="K499" s="29" t="str">
        <f>IF('ESA Input'!AH464="","",IF('ESA Input'!AH464="Yes",'ESA Input'!H464,""))</f>
        <v/>
      </c>
      <c r="L499" s="236" t="str">
        <f>IF('ESA Input'!AH464="","",IF('ESA Input'!AH464="Yes",'ESA Input'!G464,""))</f>
        <v/>
      </c>
      <c r="M499" s="31" t="str">
        <f t="shared" si="45"/>
        <v/>
      </c>
      <c r="N499" s="208" t="str">
        <f t="shared" si="46"/>
        <v/>
      </c>
      <c r="O499" s="209" t="str">
        <f t="shared" si="47"/>
        <v/>
      </c>
      <c r="P499" s="209" t="str">
        <f t="shared" si="48"/>
        <v/>
      </c>
      <c r="Q499" s="31" t="str">
        <f t="shared" si="49"/>
        <v/>
      </c>
      <c r="R499" s="129" t="s">
        <v>9</v>
      </c>
      <c r="S499" s="128" t="s">
        <v>9</v>
      </c>
      <c r="T499" s="1"/>
    </row>
    <row r="500" spans="1:20" ht="15.75" hidden="1" customHeight="1">
      <c r="A500" s="1" t="str">
        <f t="shared" si="1"/>
        <v/>
      </c>
      <c r="B500" s="268" t="str">
        <f t="shared" si="44"/>
        <v>X</v>
      </c>
      <c r="C500" s="1"/>
      <c r="D500" s="27" t="str">
        <f>IF('ESA Input'!AH465="","",IF('ESA Input'!AH465="Yes",'ESA Input'!B465,"Ineligible"))</f>
        <v/>
      </c>
      <c r="E500" s="242" t="str">
        <f>IF('ESA Input'!AH465="","",'ESA Input'!AH465)</f>
        <v/>
      </c>
      <c r="F500" s="461" t="str">
        <f>IF('ESA Input'!AH465="","",IF('ESA Input'!AH465="YES",'ESA Input'!AG465,""))</f>
        <v/>
      </c>
      <c r="G500" s="462"/>
      <c r="H500" s="201" t="str">
        <f>IF('ESA Input'!AH465="","",IF('ESA Input'!AH465="Yes",'ESA Input'!J465,""))</f>
        <v/>
      </c>
      <c r="I500" s="227" t="str">
        <f>IF('ESA Input'!AH465="","",IF('ESA Input'!AH465="Yes",'ESA Input'!D465,""))</f>
        <v/>
      </c>
      <c r="J500" s="235" t="str">
        <f>IF('ESA Input'!AH465="","",IF('ESA Input'!AH465="Yes",'ESA Input'!E465,""))</f>
        <v/>
      </c>
      <c r="K500" s="29" t="str">
        <f>IF('ESA Input'!AH465="","",IF('ESA Input'!AH465="Yes",'ESA Input'!H465,""))</f>
        <v/>
      </c>
      <c r="L500" s="236" t="str">
        <f>IF('ESA Input'!AH465="","",IF('ESA Input'!AH465="Yes",'ESA Input'!G465,""))</f>
        <v/>
      </c>
      <c r="M500" s="31" t="str">
        <f t="shared" si="45"/>
        <v/>
      </c>
      <c r="N500" s="208" t="str">
        <f t="shared" si="46"/>
        <v/>
      </c>
      <c r="O500" s="209" t="str">
        <f t="shared" si="47"/>
        <v/>
      </c>
      <c r="P500" s="209" t="str">
        <f t="shared" si="48"/>
        <v/>
      </c>
      <c r="Q500" s="31" t="str">
        <f t="shared" si="49"/>
        <v/>
      </c>
      <c r="R500" s="129" t="s">
        <v>9</v>
      </c>
      <c r="S500" s="128" t="s">
        <v>9</v>
      </c>
      <c r="T500" s="1"/>
    </row>
    <row r="501" spans="1:20" ht="15.75" hidden="1" customHeight="1">
      <c r="A501" s="1" t="str">
        <f t="shared" si="1"/>
        <v/>
      </c>
      <c r="B501" s="268" t="str">
        <f t="shared" si="44"/>
        <v>X</v>
      </c>
      <c r="C501" s="1"/>
      <c r="D501" s="27" t="str">
        <f>IF('ESA Input'!AH466="","",IF('ESA Input'!AH466="Yes",'ESA Input'!B466,"Ineligible"))</f>
        <v/>
      </c>
      <c r="E501" s="242" t="str">
        <f>IF('ESA Input'!AH466="","",'ESA Input'!AH466)</f>
        <v/>
      </c>
      <c r="F501" s="461" t="str">
        <f>IF('ESA Input'!AH466="","",IF('ESA Input'!AH466="YES",'ESA Input'!AG466,""))</f>
        <v/>
      </c>
      <c r="G501" s="462"/>
      <c r="H501" s="201" t="str">
        <f>IF('ESA Input'!AH466="","",IF('ESA Input'!AH466="Yes",'ESA Input'!J466,""))</f>
        <v/>
      </c>
      <c r="I501" s="227" t="str">
        <f>IF('ESA Input'!AH466="","",IF('ESA Input'!AH466="Yes",'ESA Input'!D466,""))</f>
        <v/>
      </c>
      <c r="J501" s="235" t="str">
        <f>IF('ESA Input'!AH466="","",IF('ESA Input'!AH466="Yes",'ESA Input'!E466,""))</f>
        <v/>
      </c>
      <c r="K501" s="29" t="str">
        <f>IF('ESA Input'!AH466="","",IF('ESA Input'!AH466="Yes",'ESA Input'!H466,""))</f>
        <v/>
      </c>
      <c r="L501" s="236" t="str">
        <f>IF('ESA Input'!AH466="","",IF('ESA Input'!AH466="Yes",'ESA Input'!G466,""))</f>
        <v/>
      </c>
      <c r="M501" s="31" t="str">
        <f t="shared" si="45"/>
        <v/>
      </c>
      <c r="N501" s="208" t="str">
        <f t="shared" si="46"/>
        <v/>
      </c>
      <c r="O501" s="209" t="str">
        <f t="shared" si="47"/>
        <v/>
      </c>
      <c r="P501" s="209" t="str">
        <f t="shared" si="48"/>
        <v/>
      </c>
      <c r="Q501" s="31" t="str">
        <f t="shared" si="49"/>
        <v/>
      </c>
      <c r="R501" s="129" t="s">
        <v>9</v>
      </c>
      <c r="S501" s="128" t="s">
        <v>9</v>
      </c>
      <c r="T501" s="1"/>
    </row>
    <row r="502" spans="1:20" ht="15.75" hidden="1" customHeight="1">
      <c r="A502" s="1" t="str">
        <f t="shared" si="1"/>
        <v/>
      </c>
      <c r="B502" s="268" t="str">
        <f t="shared" si="44"/>
        <v>X</v>
      </c>
      <c r="C502" s="1"/>
      <c r="D502" s="27" t="str">
        <f>IF('ESA Input'!AH467="","",IF('ESA Input'!AH467="Yes",'ESA Input'!B467,"Ineligible"))</f>
        <v/>
      </c>
      <c r="E502" s="242" t="str">
        <f>IF('ESA Input'!AH467="","",'ESA Input'!AH467)</f>
        <v/>
      </c>
      <c r="F502" s="461" t="str">
        <f>IF('ESA Input'!AH467="","",IF('ESA Input'!AH467="YES",'ESA Input'!AG467,""))</f>
        <v/>
      </c>
      <c r="G502" s="462"/>
      <c r="H502" s="201" t="str">
        <f>IF('ESA Input'!AH467="","",IF('ESA Input'!AH467="Yes",'ESA Input'!J467,""))</f>
        <v/>
      </c>
      <c r="I502" s="227" t="str">
        <f>IF('ESA Input'!AH467="","",IF('ESA Input'!AH467="Yes",'ESA Input'!D467,""))</f>
        <v/>
      </c>
      <c r="J502" s="235" t="str">
        <f>IF('ESA Input'!AH467="","",IF('ESA Input'!AH467="Yes",'ESA Input'!E467,""))</f>
        <v/>
      </c>
      <c r="K502" s="29" t="str">
        <f>IF('ESA Input'!AH467="","",IF('ESA Input'!AH467="Yes",'ESA Input'!H467,""))</f>
        <v/>
      </c>
      <c r="L502" s="236" t="str">
        <f>IF('ESA Input'!AH467="","",IF('ESA Input'!AH467="Yes",'ESA Input'!G467,""))</f>
        <v/>
      </c>
      <c r="M502" s="31" t="str">
        <f t="shared" si="45"/>
        <v/>
      </c>
      <c r="N502" s="208" t="str">
        <f t="shared" si="46"/>
        <v/>
      </c>
      <c r="O502" s="209" t="str">
        <f t="shared" si="47"/>
        <v/>
      </c>
      <c r="P502" s="209" t="str">
        <f t="shared" si="48"/>
        <v/>
      </c>
      <c r="Q502" s="31" t="str">
        <f t="shared" si="49"/>
        <v/>
      </c>
      <c r="R502" s="129" t="s">
        <v>9</v>
      </c>
      <c r="S502" s="128" t="s">
        <v>9</v>
      </c>
      <c r="T502" s="1"/>
    </row>
    <row r="503" spans="1:20" ht="15.75" hidden="1" customHeight="1">
      <c r="A503" s="1" t="str">
        <f t="shared" si="1"/>
        <v/>
      </c>
      <c r="B503" s="268" t="str">
        <f t="shared" si="44"/>
        <v>X</v>
      </c>
      <c r="C503" s="1"/>
      <c r="D503" s="27" t="str">
        <f>IF('ESA Input'!AH468="","",IF('ESA Input'!AH468="Yes",'ESA Input'!B468,"Ineligible"))</f>
        <v/>
      </c>
      <c r="E503" s="242" t="str">
        <f>IF('ESA Input'!AH468="","",'ESA Input'!AH468)</f>
        <v/>
      </c>
      <c r="F503" s="461" t="str">
        <f>IF('ESA Input'!AH468="","",IF('ESA Input'!AH468="YES",'ESA Input'!AG468,""))</f>
        <v/>
      </c>
      <c r="G503" s="462"/>
      <c r="H503" s="201" t="str">
        <f>IF('ESA Input'!AH468="","",IF('ESA Input'!AH468="Yes",'ESA Input'!J468,""))</f>
        <v/>
      </c>
      <c r="I503" s="227" t="str">
        <f>IF('ESA Input'!AH468="","",IF('ESA Input'!AH468="Yes",'ESA Input'!D468,""))</f>
        <v/>
      </c>
      <c r="J503" s="235" t="str">
        <f>IF('ESA Input'!AH468="","",IF('ESA Input'!AH468="Yes",'ESA Input'!E468,""))</f>
        <v/>
      </c>
      <c r="K503" s="29" t="str">
        <f>IF('ESA Input'!AH468="","",IF('ESA Input'!AH468="Yes",'ESA Input'!H468,""))</f>
        <v/>
      </c>
      <c r="L503" s="236" t="str">
        <f>IF('ESA Input'!AH468="","",IF('ESA Input'!AH468="Yes",'ESA Input'!G468,""))</f>
        <v/>
      </c>
      <c r="M503" s="31" t="str">
        <f t="shared" si="45"/>
        <v/>
      </c>
      <c r="N503" s="208" t="str">
        <f t="shared" si="46"/>
        <v/>
      </c>
      <c r="O503" s="209" t="str">
        <f t="shared" si="47"/>
        <v/>
      </c>
      <c r="P503" s="209" t="str">
        <f t="shared" si="48"/>
        <v/>
      </c>
      <c r="Q503" s="31" t="str">
        <f t="shared" si="49"/>
        <v/>
      </c>
      <c r="R503" s="129" t="s">
        <v>9</v>
      </c>
      <c r="S503" s="128" t="s">
        <v>9</v>
      </c>
      <c r="T503" s="1"/>
    </row>
    <row r="504" spans="1:20" ht="15.75" hidden="1" customHeight="1">
      <c r="A504" s="1" t="str">
        <f t="shared" si="1"/>
        <v/>
      </c>
      <c r="B504" s="268" t="str">
        <f t="shared" si="44"/>
        <v>X</v>
      </c>
      <c r="C504" s="1"/>
      <c r="D504" s="27" t="str">
        <f>IF('ESA Input'!AH469="","",IF('ESA Input'!AH469="Yes",'ESA Input'!B469,"Ineligible"))</f>
        <v/>
      </c>
      <c r="E504" s="242" t="str">
        <f>IF('ESA Input'!AH469="","",'ESA Input'!AH469)</f>
        <v/>
      </c>
      <c r="F504" s="461" t="str">
        <f>IF('ESA Input'!AH469="","",IF('ESA Input'!AH469="YES",'ESA Input'!AG469,""))</f>
        <v/>
      </c>
      <c r="G504" s="462"/>
      <c r="H504" s="201" t="str">
        <f>IF('ESA Input'!AH469="","",IF('ESA Input'!AH469="Yes",'ESA Input'!J469,""))</f>
        <v/>
      </c>
      <c r="I504" s="227" t="str">
        <f>IF('ESA Input'!AH469="","",IF('ESA Input'!AH469="Yes",'ESA Input'!D469,""))</f>
        <v/>
      </c>
      <c r="J504" s="235" t="str">
        <f>IF('ESA Input'!AH469="","",IF('ESA Input'!AH469="Yes",'ESA Input'!E469,""))</f>
        <v/>
      </c>
      <c r="K504" s="29" t="str">
        <f>IF('ESA Input'!AH469="","",IF('ESA Input'!AH469="Yes",'ESA Input'!H469,""))</f>
        <v/>
      </c>
      <c r="L504" s="236" t="str">
        <f>IF('ESA Input'!AH469="","",IF('ESA Input'!AH469="Yes",'ESA Input'!G469,""))</f>
        <v/>
      </c>
      <c r="M504" s="31" t="str">
        <f t="shared" si="45"/>
        <v/>
      </c>
      <c r="N504" s="208" t="str">
        <f t="shared" si="46"/>
        <v/>
      </c>
      <c r="O504" s="209" t="str">
        <f t="shared" si="47"/>
        <v/>
      </c>
      <c r="P504" s="209" t="str">
        <f t="shared" si="48"/>
        <v/>
      </c>
      <c r="Q504" s="31" t="str">
        <f t="shared" si="49"/>
        <v/>
      </c>
      <c r="R504" s="129" t="s">
        <v>9</v>
      </c>
      <c r="S504" s="128" t="s">
        <v>9</v>
      </c>
      <c r="T504" s="1"/>
    </row>
    <row r="505" spans="1:20" ht="15.75" hidden="1" customHeight="1">
      <c r="A505" s="1" t="str">
        <f t="shared" si="1"/>
        <v/>
      </c>
      <c r="B505" s="268" t="str">
        <f t="shared" si="44"/>
        <v>X</v>
      </c>
      <c r="C505" s="1"/>
      <c r="D505" s="27" t="str">
        <f>IF('ESA Input'!AH470="","",IF('ESA Input'!AH470="Yes",'ESA Input'!B470,"Ineligible"))</f>
        <v/>
      </c>
      <c r="E505" s="242" t="str">
        <f>IF('ESA Input'!AH470="","",'ESA Input'!AH470)</f>
        <v/>
      </c>
      <c r="F505" s="461" t="str">
        <f>IF('ESA Input'!AH470="","",IF('ESA Input'!AH470="YES",'ESA Input'!AG470,""))</f>
        <v/>
      </c>
      <c r="G505" s="462"/>
      <c r="H505" s="201" t="str">
        <f>IF('ESA Input'!AH470="","",IF('ESA Input'!AH470="Yes",'ESA Input'!J470,""))</f>
        <v/>
      </c>
      <c r="I505" s="227" t="str">
        <f>IF('ESA Input'!AH470="","",IF('ESA Input'!AH470="Yes",'ESA Input'!D470,""))</f>
        <v/>
      </c>
      <c r="J505" s="235" t="str">
        <f>IF('ESA Input'!AH470="","",IF('ESA Input'!AH470="Yes",'ESA Input'!E470,""))</f>
        <v/>
      </c>
      <c r="K505" s="29" t="str">
        <f>IF('ESA Input'!AH470="","",IF('ESA Input'!AH470="Yes",'ESA Input'!H470,""))</f>
        <v/>
      </c>
      <c r="L505" s="236" t="str">
        <f>IF('ESA Input'!AH470="","",IF('ESA Input'!AH470="Yes",'ESA Input'!G470,""))</f>
        <v/>
      </c>
      <c r="M505" s="31" t="str">
        <f t="shared" si="45"/>
        <v/>
      </c>
      <c r="N505" s="208" t="str">
        <f t="shared" si="46"/>
        <v/>
      </c>
      <c r="O505" s="209" t="str">
        <f t="shared" si="47"/>
        <v/>
      </c>
      <c r="P505" s="209" t="str">
        <f t="shared" si="48"/>
        <v/>
      </c>
      <c r="Q505" s="31" t="str">
        <f t="shared" si="49"/>
        <v/>
      </c>
      <c r="R505" s="129" t="s">
        <v>9</v>
      </c>
      <c r="S505" s="128" t="s">
        <v>9</v>
      </c>
      <c r="T505" s="1"/>
    </row>
    <row r="506" spans="1:20" ht="15.75" hidden="1" customHeight="1">
      <c r="A506" s="1" t="str">
        <f t="shared" si="1"/>
        <v/>
      </c>
      <c r="B506" s="268" t="str">
        <f t="shared" si="44"/>
        <v>X</v>
      </c>
      <c r="C506" s="1"/>
      <c r="D506" s="27" t="str">
        <f>IF('ESA Input'!AH471="","",IF('ESA Input'!AH471="Yes",'ESA Input'!B471,"Ineligible"))</f>
        <v/>
      </c>
      <c r="E506" s="242" t="str">
        <f>IF('ESA Input'!AH471="","",'ESA Input'!AH471)</f>
        <v/>
      </c>
      <c r="F506" s="461" t="str">
        <f>IF('ESA Input'!AH471="","",IF('ESA Input'!AH471="YES",'ESA Input'!AG471,""))</f>
        <v/>
      </c>
      <c r="G506" s="462"/>
      <c r="H506" s="201" t="str">
        <f>IF('ESA Input'!AH471="","",IF('ESA Input'!AH471="Yes",'ESA Input'!J471,""))</f>
        <v/>
      </c>
      <c r="I506" s="227" t="str">
        <f>IF('ESA Input'!AH471="","",IF('ESA Input'!AH471="Yes",'ESA Input'!D471,""))</f>
        <v/>
      </c>
      <c r="J506" s="235" t="str">
        <f>IF('ESA Input'!AH471="","",IF('ESA Input'!AH471="Yes",'ESA Input'!E471,""))</f>
        <v/>
      </c>
      <c r="K506" s="29" t="str">
        <f>IF('ESA Input'!AH471="","",IF('ESA Input'!AH471="Yes",'ESA Input'!H471,""))</f>
        <v/>
      </c>
      <c r="L506" s="236" t="str">
        <f>IF('ESA Input'!AH471="","",IF('ESA Input'!AH471="Yes",'ESA Input'!G471,""))</f>
        <v/>
      </c>
      <c r="M506" s="31" t="str">
        <f t="shared" si="45"/>
        <v/>
      </c>
      <c r="N506" s="208" t="str">
        <f t="shared" si="46"/>
        <v/>
      </c>
      <c r="O506" s="209" t="str">
        <f t="shared" si="47"/>
        <v/>
      </c>
      <c r="P506" s="209" t="str">
        <f t="shared" si="48"/>
        <v/>
      </c>
      <c r="Q506" s="31" t="str">
        <f t="shared" si="49"/>
        <v/>
      </c>
      <c r="R506" s="129" t="s">
        <v>9</v>
      </c>
      <c r="S506" s="128" t="s">
        <v>9</v>
      </c>
      <c r="T506" s="1"/>
    </row>
    <row r="507" spans="1:20" ht="15.75" hidden="1" customHeight="1">
      <c r="A507" s="1" t="str">
        <f t="shared" si="1"/>
        <v/>
      </c>
      <c r="B507" s="268" t="str">
        <f t="shared" si="44"/>
        <v>X</v>
      </c>
      <c r="C507" s="1"/>
      <c r="D507" s="27" t="str">
        <f>IF('ESA Input'!AH472="","",IF('ESA Input'!AH472="Yes",'ESA Input'!B472,"Ineligible"))</f>
        <v/>
      </c>
      <c r="E507" s="242" t="str">
        <f>IF('ESA Input'!AH472="","",'ESA Input'!AH472)</f>
        <v/>
      </c>
      <c r="F507" s="461" t="str">
        <f>IF('ESA Input'!AH472="","",IF('ESA Input'!AH472="YES",'ESA Input'!AG472,""))</f>
        <v/>
      </c>
      <c r="G507" s="462"/>
      <c r="H507" s="201" t="str">
        <f>IF('ESA Input'!AH472="","",IF('ESA Input'!AH472="Yes",'ESA Input'!J472,""))</f>
        <v/>
      </c>
      <c r="I507" s="227" t="str">
        <f>IF('ESA Input'!AH472="","",IF('ESA Input'!AH472="Yes",'ESA Input'!D472,""))</f>
        <v/>
      </c>
      <c r="J507" s="235" t="str">
        <f>IF('ESA Input'!AH472="","",IF('ESA Input'!AH472="Yes",'ESA Input'!E472,""))</f>
        <v/>
      </c>
      <c r="K507" s="29" t="str">
        <f>IF('ESA Input'!AH472="","",IF('ESA Input'!AH472="Yes",'ESA Input'!H472,""))</f>
        <v/>
      </c>
      <c r="L507" s="236" t="str">
        <f>IF('ESA Input'!AH472="","",IF('ESA Input'!AH472="Yes",'ESA Input'!G472,""))</f>
        <v/>
      </c>
      <c r="M507" s="31" t="str">
        <f t="shared" si="45"/>
        <v/>
      </c>
      <c r="N507" s="208" t="str">
        <f t="shared" si="46"/>
        <v/>
      </c>
      <c r="O507" s="209" t="str">
        <f t="shared" si="47"/>
        <v/>
      </c>
      <c r="P507" s="209" t="str">
        <f t="shared" si="48"/>
        <v/>
      </c>
      <c r="Q507" s="31" t="str">
        <f t="shared" si="49"/>
        <v/>
      </c>
      <c r="R507" s="129" t="s">
        <v>9</v>
      </c>
      <c r="S507" s="128" t="s">
        <v>9</v>
      </c>
      <c r="T507" s="1"/>
    </row>
    <row r="508" spans="1:20" ht="15.75" hidden="1" customHeight="1">
      <c r="A508" s="1" t="str">
        <f t="shared" si="1"/>
        <v/>
      </c>
      <c r="B508" s="268" t="str">
        <f t="shared" si="44"/>
        <v>X</v>
      </c>
      <c r="C508" s="1"/>
      <c r="D508" s="27" t="str">
        <f>IF('ESA Input'!AH473="","",IF('ESA Input'!AH473="Yes",'ESA Input'!B473,"Ineligible"))</f>
        <v/>
      </c>
      <c r="E508" s="242" t="str">
        <f>IF('ESA Input'!AH473="","",'ESA Input'!AH473)</f>
        <v/>
      </c>
      <c r="F508" s="461" t="str">
        <f>IF('ESA Input'!AH473="","",IF('ESA Input'!AH473="YES",'ESA Input'!AG473,""))</f>
        <v/>
      </c>
      <c r="G508" s="462"/>
      <c r="H508" s="201" t="str">
        <f>IF('ESA Input'!AH473="","",IF('ESA Input'!AH473="Yes",'ESA Input'!J473,""))</f>
        <v/>
      </c>
      <c r="I508" s="227" t="str">
        <f>IF('ESA Input'!AH473="","",IF('ESA Input'!AH473="Yes",'ESA Input'!D473,""))</f>
        <v/>
      </c>
      <c r="J508" s="235" t="str">
        <f>IF('ESA Input'!AH473="","",IF('ESA Input'!AH473="Yes",'ESA Input'!E473,""))</f>
        <v/>
      </c>
      <c r="K508" s="29" t="str">
        <f>IF('ESA Input'!AH473="","",IF('ESA Input'!AH473="Yes",'ESA Input'!H473,""))</f>
        <v/>
      </c>
      <c r="L508" s="236" t="str">
        <f>IF('ESA Input'!AH473="","",IF('ESA Input'!AH473="Yes",'ESA Input'!G473,""))</f>
        <v/>
      </c>
      <c r="M508" s="31" t="str">
        <f t="shared" si="45"/>
        <v/>
      </c>
      <c r="N508" s="208" t="str">
        <f t="shared" si="46"/>
        <v/>
      </c>
      <c r="O508" s="209" t="str">
        <f t="shared" si="47"/>
        <v/>
      </c>
      <c r="P508" s="209" t="str">
        <f t="shared" si="48"/>
        <v/>
      </c>
      <c r="Q508" s="31" t="str">
        <f t="shared" si="49"/>
        <v/>
      </c>
      <c r="R508" s="129" t="s">
        <v>9</v>
      </c>
      <c r="S508" s="128" t="s">
        <v>9</v>
      </c>
      <c r="T508" s="1"/>
    </row>
    <row r="509" spans="1:20" ht="15.75" hidden="1" customHeight="1">
      <c r="A509" s="1" t="str">
        <f t="shared" si="1"/>
        <v/>
      </c>
      <c r="B509" s="268" t="str">
        <f t="shared" si="44"/>
        <v>X</v>
      </c>
      <c r="C509" s="1"/>
      <c r="D509" s="27" t="str">
        <f>IF('ESA Input'!AH474="","",IF('ESA Input'!AH474="Yes",'ESA Input'!B474,"Ineligible"))</f>
        <v/>
      </c>
      <c r="E509" s="242" t="str">
        <f>IF('ESA Input'!AH474="","",'ESA Input'!AH474)</f>
        <v/>
      </c>
      <c r="F509" s="461" t="str">
        <f>IF('ESA Input'!AH474="","",IF('ESA Input'!AH474="YES",'ESA Input'!AG474,""))</f>
        <v/>
      </c>
      <c r="G509" s="462"/>
      <c r="H509" s="201" t="str">
        <f>IF('ESA Input'!AH474="","",IF('ESA Input'!AH474="Yes",'ESA Input'!J474,""))</f>
        <v/>
      </c>
      <c r="I509" s="227" t="str">
        <f>IF('ESA Input'!AH474="","",IF('ESA Input'!AH474="Yes",'ESA Input'!D474,""))</f>
        <v/>
      </c>
      <c r="J509" s="235" t="str">
        <f>IF('ESA Input'!AH474="","",IF('ESA Input'!AH474="Yes",'ESA Input'!E474,""))</f>
        <v/>
      </c>
      <c r="K509" s="29" t="str">
        <f>IF('ESA Input'!AH474="","",IF('ESA Input'!AH474="Yes",'ESA Input'!H474,""))</f>
        <v/>
      </c>
      <c r="L509" s="236" t="str">
        <f>IF('ESA Input'!AH474="","",IF('ESA Input'!AH474="Yes",'ESA Input'!G474,""))</f>
        <v/>
      </c>
      <c r="M509" s="31" t="str">
        <f t="shared" si="45"/>
        <v/>
      </c>
      <c r="N509" s="208" t="str">
        <f t="shared" si="46"/>
        <v/>
      </c>
      <c r="O509" s="209" t="str">
        <f t="shared" si="47"/>
        <v/>
      </c>
      <c r="P509" s="209" t="str">
        <f t="shared" si="48"/>
        <v/>
      </c>
      <c r="Q509" s="31" t="str">
        <f t="shared" si="49"/>
        <v/>
      </c>
      <c r="R509" s="129" t="s">
        <v>9</v>
      </c>
      <c r="S509" s="128" t="s">
        <v>9</v>
      </c>
      <c r="T509" s="1"/>
    </row>
    <row r="510" spans="1:20" ht="15.75" hidden="1" customHeight="1">
      <c r="A510" s="1" t="str">
        <f t="shared" si="1"/>
        <v/>
      </c>
      <c r="B510" s="268" t="str">
        <f t="shared" si="44"/>
        <v>X</v>
      </c>
      <c r="C510" s="1"/>
      <c r="D510" s="27" t="str">
        <f>IF('ESA Input'!AH475="","",IF('ESA Input'!AH475="Yes",'ESA Input'!B475,"Ineligible"))</f>
        <v/>
      </c>
      <c r="E510" s="242" t="str">
        <f>IF('ESA Input'!AH475="","",'ESA Input'!AH475)</f>
        <v/>
      </c>
      <c r="F510" s="461" t="str">
        <f>IF('ESA Input'!AH475="","",IF('ESA Input'!AH475="YES",'ESA Input'!AG475,""))</f>
        <v/>
      </c>
      <c r="G510" s="462"/>
      <c r="H510" s="201" t="str">
        <f>IF('ESA Input'!AH475="","",IF('ESA Input'!AH475="Yes",'ESA Input'!J475,""))</f>
        <v/>
      </c>
      <c r="I510" s="227" t="str">
        <f>IF('ESA Input'!AH475="","",IF('ESA Input'!AH475="Yes",'ESA Input'!D475,""))</f>
        <v/>
      </c>
      <c r="J510" s="235" t="str">
        <f>IF('ESA Input'!AH475="","",IF('ESA Input'!AH475="Yes",'ESA Input'!E475,""))</f>
        <v/>
      </c>
      <c r="K510" s="29" t="str">
        <f>IF('ESA Input'!AH475="","",IF('ESA Input'!AH475="Yes",'ESA Input'!H475,""))</f>
        <v/>
      </c>
      <c r="L510" s="236" t="str">
        <f>IF('ESA Input'!AH475="","",IF('ESA Input'!AH475="Yes",'ESA Input'!G475,""))</f>
        <v/>
      </c>
      <c r="M510" s="31" t="str">
        <f t="shared" si="45"/>
        <v/>
      </c>
      <c r="N510" s="208" t="str">
        <f t="shared" si="46"/>
        <v/>
      </c>
      <c r="O510" s="209" t="str">
        <f t="shared" si="47"/>
        <v/>
      </c>
      <c r="P510" s="209" t="str">
        <f t="shared" si="48"/>
        <v/>
      </c>
      <c r="Q510" s="31" t="str">
        <f t="shared" si="49"/>
        <v/>
      </c>
      <c r="R510" s="129" t="s">
        <v>9</v>
      </c>
      <c r="S510" s="128" t="s">
        <v>9</v>
      </c>
      <c r="T510" s="1"/>
    </row>
    <row r="511" spans="1:20" ht="15.75" hidden="1" customHeight="1">
      <c r="A511" s="1" t="str">
        <f t="shared" si="1"/>
        <v/>
      </c>
      <c r="B511" s="268" t="str">
        <f t="shared" si="44"/>
        <v>X</v>
      </c>
      <c r="C511" s="1"/>
      <c r="D511" s="27" t="str">
        <f>IF('ESA Input'!AH476="","",IF('ESA Input'!AH476="Yes",'ESA Input'!B476,"Ineligible"))</f>
        <v/>
      </c>
      <c r="E511" s="242" t="str">
        <f>IF('ESA Input'!AH476="","",'ESA Input'!AH476)</f>
        <v/>
      </c>
      <c r="F511" s="461" t="str">
        <f>IF('ESA Input'!AH476="","",IF('ESA Input'!AH476="YES",'ESA Input'!AG476,""))</f>
        <v/>
      </c>
      <c r="G511" s="462"/>
      <c r="H511" s="201" t="str">
        <f>IF('ESA Input'!AH476="","",IF('ESA Input'!AH476="Yes",'ESA Input'!J476,""))</f>
        <v/>
      </c>
      <c r="I511" s="227" t="str">
        <f>IF('ESA Input'!AH476="","",IF('ESA Input'!AH476="Yes",'ESA Input'!D476,""))</f>
        <v/>
      </c>
      <c r="J511" s="235" t="str">
        <f>IF('ESA Input'!AH476="","",IF('ESA Input'!AH476="Yes",'ESA Input'!E476,""))</f>
        <v/>
      </c>
      <c r="K511" s="29" t="str">
        <f>IF('ESA Input'!AH476="","",IF('ESA Input'!AH476="Yes",'ESA Input'!H476,""))</f>
        <v/>
      </c>
      <c r="L511" s="236" t="str">
        <f>IF('ESA Input'!AH476="","",IF('ESA Input'!AH476="Yes",'ESA Input'!G476,""))</f>
        <v/>
      </c>
      <c r="M511" s="31" t="str">
        <f t="shared" si="45"/>
        <v/>
      </c>
      <c r="N511" s="208" t="str">
        <f t="shared" si="46"/>
        <v/>
      </c>
      <c r="O511" s="209" t="str">
        <f t="shared" si="47"/>
        <v/>
      </c>
      <c r="P511" s="209" t="str">
        <f t="shared" si="48"/>
        <v/>
      </c>
      <c r="Q511" s="31" t="str">
        <f t="shared" si="49"/>
        <v/>
      </c>
      <c r="R511" s="129" t="s">
        <v>9</v>
      </c>
      <c r="S511" s="128" t="s">
        <v>9</v>
      </c>
      <c r="T511" s="1"/>
    </row>
    <row r="512" spans="1:20" ht="15.75" hidden="1" customHeight="1">
      <c r="A512" s="1" t="str">
        <f t="shared" si="1"/>
        <v/>
      </c>
      <c r="B512" s="268" t="str">
        <f t="shared" si="44"/>
        <v>X</v>
      </c>
      <c r="C512" s="1"/>
      <c r="D512" s="27" t="str">
        <f>IF('ESA Input'!AH477="","",IF('ESA Input'!AH477="Yes",'ESA Input'!B477,"Ineligible"))</f>
        <v/>
      </c>
      <c r="E512" s="242" t="str">
        <f>IF('ESA Input'!AH477="","",'ESA Input'!AH477)</f>
        <v/>
      </c>
      <c r="F512" s="461" t="str">
        <f>IF('ESA Input'!AH477="","",IF('ESA Input'!AH477="YES",'ESA Input'!AG477,""))</f>
        <v/>
      </c>
      <c r="G512" s="462"/>
      <c r="H512" s="201" t="str">
        <f>IF('ESA Input'!AH477="","",IF('ESA Input'!AH477="Yes",'ESA Input'!J477,""))</f>
        <v/>
      </c>
      <c r="I512" s="227" t="str">
        <f>IF('ESA Input'!AH477="","",IF('ESA Input'!AH477="Yes",'ESA Input'!D477,""))</f>
        <v/>
      </c>
      <c r="J512" s="235" t="str">
        <f>IF('ESA Input'!AH477="","",IF('ESA Input'!AH477="Yes",'ESA Input'!E477,""))</f>
        <v/>
      </c>
      <c r="K512" s="29" t="str">
        <f>IF('ESA Input'!AH477="","",IF('ESA Input'!AH477="Yes",'ESA Input'!H477,""))</f>
        <v/>
      </c>
      <c r="L512" s="236" t="str">
        <f>IF('ESA Input'!AH477="","",IF('ESA Input'!AH477="Yes",'ESA Input'!G477,""))</f>
        <v/>
      </c>
      <c r="M512" s="31" t="str">
        <f t="shared" si="45"/>
        <v/>
      </c>
      <c r="N512" s="208" t="str">
        <f t="shared" si="46"/>
        <v/>
      </c>
      <c r="O512" s="209" t="str">
        <f t="shared" si="47"/>
        <v/>
      </c>
      <c r="P512" s="209" t="str">
        <f t="shared" si="48"/>
        <v/>
      </c>
      <c r="Q512" s="31" t="str">
        <f t="shared" si="49"/>
        <v/>
      </c>
      <c r="R512" s="129" t="s">
        <v>9</v>
      </c>
      <c r="S512" s="128" t="s">
        <v>9</v>
      </c>
      <c r="T512" s="1"/>
    </row>
    <row r="513" spans="1:20" ht="15.75" hidden="1" customHeight="1">
      <c r="A513" s="1" t="str">
        <f t="shared" si="1"/>
        <v/>
      </c>
      <c r="B513" s="268" t="str">
        <f t="shared" si="44"/>
        <v>X</v>
      </c>
      <c r="C513" s="1"/>
      <c r="D513" s="27" t="str">
        <f>IF('ESA Input'!AH478="","",IF('ESA Input'!AH478="Yes",'ESA Input'!B478,"Ineligible"))</f>
        <v/>
      </c>
      <c r="E513" s="242" t="str">
        <f>IF('ESA Input'!AH478="","",'ESA Input'!AH478)</f>
        <v/>
      </c>
      <c r="F513" s="461" t="str">
        <f>IF('ESA Input'!AH478="","",IF('ESA Input'!AH478="YES",'ESA Input'!AG478,""))</f>
        <v/>
      </c>
      <c r="G513" s="462"/>
      <c r="H513" s="201" t="str">
        <f>IF('ESA Input'!AH478="","",IF('ESA Input'!AH478="Yes",'ESA Input'!J478,""))</f>
        <v/>
      </c>
      <c r="I513" s="227" t="str">
        <f>IF('ESA Input'!AH478="","",IF('ESA Input'!AH478="Yes",'ESA Input'!D478,""))</f>
        <v/>
      </c>
      <c r="J513" s="235" t="str">
        <f>IF('ESA Input'!AH478="","",IF('ESA Input'!AH478="Yes",'ESA Input'!E478,""))</f>
        <v/>
      </c>
      <c r="K513" s="29" t="str">
        <f>IF('ESA Input'!AH478="","",IF('ESA Input'!AH478="Yes",'ESA Input'!H478,""))</f>
        <v/>
      </c>
      <c r="L513" s="236" t="str">
        <f>IF('ESA Input'!AH478="","",IF('ESA Input'!AH478="Yes",'ESA Input'!G478,""))</f>
        <v/>
      </c>
      <c r="M513" s="31" t="str">
        <f t="shared" si="45"/>
        <v/>
      </c>
      <c r="N513" s="208" t="str">
        <f t="shared" si="46"/>
        <v/>
      </c>
      <c r="O513" s="209" t="str">
        <f t="shared" si="47"/>
        <v/>
      </c>
      <c r="P513" s="209" t="str">
        <f t="shared" si="48"/>
        <v/>
      </c>
      <c r="Q513" s="31" t="str">
        <f t="shared" si="49"/>
        <v/>
      </c>
      <c r="R513" s="129" t="s">
        <v>9</v>
      </c>
      <c r="S513" s="128" t="s">
        <v>9</v>
      </c>
      <c r="T513" s="1"/>
    </row>
    <row r="514" spans="1:20" ht="15.75" hidden="1" customHeight="1">
      <c r="A514" s="1" t="str">
        <f t="shared" si="1"/>
        <v/>
      </c>
      <c r="B514" s="268" t="str">
        <f t="shared" si="44"/>
        <v>X</v>
      </c>
      <c r="C514" s="1"/>
      <c r="D514" s="27" t="str">
        <f>IF('ESA Input'!AH479="","",IF('ESA Input'!AH479="Yes",'ESA Input'!B479,"Ineligible"))</f>
        <v/>
      </c>
      <c r="E514" s="242" t="str">
        <f>IF('ESA Input'!AH479="","",'ESA Input'!AH479)</f>
        <v/>
      </c>
      <c r="F514" s="461" t="str">
        <f>IF('ESA Input'!AH479="","",IF('ESA Input'!AH479="YES",'ESA Input'!AG479,""))</f>
        <v/>
      </c>
      <c r="G514" s="462"/>
      <c r="H514" s="201" t="str">
        <f>IF('ESA Input'!AH479="","",IF('ESA Input'!AH479="Yes",'ESA Input'!J479,""))</f>
        <v/>
      </c>
      <c r="I514" s="227" t="str">
        <f>IF('ESA Input'!AH479="","",IF('ESA Input'!AH479="Yes",'ESA Input'!D479,""))</f>
        <v/>
      </c>
      <c r="J514" s="235" t="str">
        <f>IF('ESA Input'!AH479="","",IF('ESA Input'!AH479="Yes",'ESA Input'!E479,""))</f>
        <v/>
      </c>
      <c r="K514" s="29" t="str">
        <f>IF('ESA Input'!AH479="","",IF('ESA Input'!AH479="Yes",'ESA Input'!H479,""))</f>
        <v/>
      </c>
      <c r="L514" s="236" t="str">
        <f>IF('ESA Input'!AH479="","",IF('ESA Input'!AH479="Yes",'ESA Input'!G479,""))</f>
        <v/>
      </c>
      <c r="M514" s="31" t="str">
        <f t="shared" si="45"/>
        <v/>
      </c>
      <c r="N514" s="208" t="str">
        <f t="shared" si="46"/>
        <v/>
      </c>
      <c r="O514" s="209" t="str">
        <f t="shared" si="47"/>
        <v/>
      </c>
      <c r="P514" s="209" t="str">
        <f t="shared" si="48"/>
        <v/>
      </c>
      <c r="Q514" s="31" t="str">
        <f t="shared" si="49"/>
        <v/>
      </c>
      <c r="R514" s="129" t="s">
        <v>9</v>
      </c>
      <c r="S514" s="128" t="s">
        <v>9</v>
      </c>
      <c r="T514" s="1"/>
    </row>
    <row r="515" spans="1:20" ht="15.75" hidden="1" customHeight="1">
      <c r="A515" s="1" t="str">
        <f t="shared" si="1"/>
        <v/>
      </c>
      <c r="B515" s="268" t="str">
        <f t="shared" si="44"/>
        <v>X</v>
      </c>
      <c r="C515" s="1"/>
      <c r="D515" s="27" t="str">
        <f>IF('ESA Input'!AH480="","",IF('ESA Input'!AH480="Yes",'ESA Input'!B480,"Ineligible"))</f>
        <v/>
      </c>
      <c r="E515" s="242" t="str">
        <f>IF('ESA Input'!AH480="","",'ESA Input'!AH480)</f>
        <v/>
      </c>
      <c r="F515" s="461" t="str">
        <f>IF('ESA Input'!AH480="","",IF('ESA Input'!AH480="YES",'ESA Input'!AG480,""))</f>
        <v/>
      </c>
      <c r="G515" s="462"/>
      <c r="H515" s="201" t="str">
        <f>IF('ESA Input'!AH480="","",IF('ESA Input'!AH480="Yes",'ESA Input'!J480,""))</f>
        <v/>
      </c>
      <c r="I515" s="227" t="str">
        <f>IF('ESA Input'!AH480="","",IF('ESA Input'!AH480="Yes",'ESA Input'!D480,""))</f>
        <v/>
      </c>
      <c r="J515" s="235" t="str">
        <f>IF('ESA Input'!AH480="","",IF('ESA Input'!AH480="Yes",'ESA Input'!E480,""))</f>
        <v/>
      </c>
      <c r="K515" s="29" t="str">
        <f>IF('ESA Input'!AH480="","",IF('ESA Input'!AH480="Yes",'ESA Input'!H480,""))</f>
        <v/>
      </c>
      <c r="L515" s="236" t="str">
        <f>IF('ESA Input'!AH480="","",IF('ESA Input'!AH480="Yes",'ESA Input'!G480,""))</f>
        <v/>
      </c>
      <c r="M515" s="31" t="str">
        <f t="shared" si="45"/>
        <v/>
      </c>
      <c r="N515" s="208" t="str">
        <f t="shared" si="46"/>
        <v/>
      </c>
      <c r="O515" s="209" t="str">
        <f t="shared" si="47"/>
        <v/>
      </c>
      <c r="P515" s="209" t="str">
        <f t="shared" si="48"/>
        <v/>
      </c>
      <c r="Q515" s="31" t="str">
        <f t="shared" si="49"/>
        <v/>
      </c>
      <c r="R515" s="129" t="s">
        <v>9</v>
      </c>
      <c r="S515" s="128" t="s">
        <v>9</v>
      </c>
      <c r="T515" s="1"/>
    </row>
    <row r="516" spans="1:20" ht="15.75" hidden="1" customHeight="1">
      <c r="A516" s="1" t="str">
        <f t="shared" si="1"/>
        <v/>
      </c>
      <c r="B516" s="268" t="str">
        <f t="shared" si="44"/>
        <v>X</v>
      </c>
      <c r="C516" s="1"/>
      <c r="D516" s="27" t="str">
        <f>IF('ESA Input'!AH481="","",IF('ESA Input'!AH481="Yes",'ESA Input'!B481,"Ineligible"))</f>
        <v/>
      </c>
      <c r="E516" s="242" t="str">
        <f>IF('ESA Input'!AH481="","",'ESA Input'!AH481)</f>
        <v/>
      </c>
      <c r="F516" s="461" t="str">
        <f>IF('ESA Input'!AH481="","",IF('ESA Input'!AH481="YES",'ESA Input'!AG481,""))</f>
        <v/>
      </c>
      <c r="G516" s="462"/>
      <c r="H516" s="201" t="str">
        <f>IF('ESA Input'!AH481="","",IF('ESA Input'!AH481="Yes",'ESA Input'!J481,""))</f>
        <v/>
      </c>
      <c r="I516" s="227" t="str">
        <f>IF('ESA Input'!AH481="","",IF('ESA Input'!AH481="Yes",'ESA Input'!D481,""))</f>
        <v/>
      </c>
      <c r="J516" s="235" t="str">
        <f>IF('ESA Input'!AH481="","",IF('ESA Input'!AH481="Yes",'ESA Input'!E481,""))</f>
        <v/>
      </c>
      <c r="K516" s="29" t="str">
        <f>IF('ESA Input'!AH481="","",IF('ESA Input'!AH481="Yes",'ESA Input'!H481,""))</f>
        <v/>
      </c>
      <c r="L516" s="236" t="str">
        <f>IF('ESA Input'!AH481="","",IF('ESA Input'!AH481="Yes",'ESA Input'!G481,""))</f>
        <v/>
      </c>
      <c r="M516" s="31" t="str">
        <f t="shared" si="45"/>
        <v/>
      </c>
      <c r="N516" s="208" t="str">
        <f t="shared" si="46"/>
        <v/>
      </c>
      <c r="O516" s="209" t="str">
        <f t="shared" si="47"/>
        <v/>
      </c>
      <c r="P516" s="209" t="str">
        <f t="shared" si="48"/>
        <v/>
      </c>
      <c r="Q516" s="31" t="str">
        <f t="shared" si="49"/>
        <v/>
      </c>
      <c r="R516" s="129" t="s">
        <v>9</v>
      </c>
      <c r="S516" s="128" t="s">
        <v>9</v>
      </c>
      <c r="T516" s="1"/>
    </row>
    <row r="517" spans="1:20" ht="15.75" hidden="1" customHeight="1">
      <c r="A517" s="1" t="str">
        <f t="shared" si="1"/>
        <v/>
      </c>
      <c r="B517" s="268" t="str">
        <f t="shared" si="44"/>
        <v>X</v>
      </c>
      <c r="C517" s="1"/>
      <c r="D517" s="27" t="str">
        <f>IF('ESA Input'!AH482="","",IF('ESA Input'!AH482="Yes",'ESA Input'!B482,"Ineligible"))</f>
        <v/>
      </c>
      <c r="E517" s="242" t="str">
        <f>IF('ESA Input'!AH482="","",'ESA Input'!AH482)</f>
        <v/>
      </c>
      <c r="F517" s="461" t="str">
        <f>IF('ESA Input'!AH482="","",IF('ESA Input'!AH482="YES",'ESA Input'!AG482,""))</f>
        <v/>
      </c>
      <c r="G517" s="462"/>
      <c r="H517" s="201" t="str">
        <f>IF('ESA Input'!AH482="","",IF('ESA Input'!AH482="Yes",'ESA Input'!J482,""))</f>
        <v/>
      </c>
      <c r="I517" s="227" t="str">
        <f>IF('ESA Input'!AH482="","",IF('ESA Input'!AH482="Yes",'ESA Input'!D482,""))</f>
        <v/>
      </c>
      <c r="J517" s="235" t="str">
        <f>IF('ESA Input'!AH482="","",IF('ESA Input'!AH482="Yes",'ESA Input'!E482,""))</f>
        <v/>
      </c>
      <c r="K517" s="29" t="str">
        <f>IF('ESA Input'!AH482="","",IF('ESA Input'!AH482="Yes",'ESA Input'!H482,""))</f>
        <v/>
      </c>
      <c r="L517" s="236" t="str">
        <f>IF('ESA Input'!AH482="","",IF('ESA Input'!AH482="Yes",'ESA Input'!G482,""))</f>
        <v/>
      </c>
      <c r="M517" s="31" t="str">
        <f t="shared" si="45"/>
        <v/>
      </c>
      <c r="N517" s="208" t="str">
        <f t="shared" si="46"/>
        <v/>
      </c>
      <c r="O517" s="209" t="str">
        <f t="shared" si="47"/>
        <v/>
      </c>
      <c r="P517" s="209" t="str">
        <f t="shared" si="48"/>
        <v/>
      </c>
      <c r="Q517" s="31" t="str">
        <f t="shared" si="49"/>
        <v/>
      </c>
      <c r="R517" s="129" t="s">
        <v>9</v>
      </c>
      <c r="S517" s="128" t="s">
        <v>9</v>
      </c>
      <c r="T517" s="1"/>
    </row>
    <row r="518" spans="1:20" ht="15.75" hidden="1" customHeight="1">
      <c r="A518" s="1" t="str">
        <f t="shared" si="1"/>
        <v/>
      </c>
      <c r="B518" s="268" t="str">
        <f t="shared" si="44"/>
        <v>X</v>
      </c>
      <c r="C518" s="1"/>
      <c r="D518" s="27" t="str">
        <f>IF('ESA Input'!AH483="","",IF('ESA Input'!AH483="Yes",'ESA Input'!B483,"Ineligible"))</f>
        <v/>
      </c>
      <c r="E518" s="242" t="str">
        <f>IF('ESA Input'!AH483="","",'ESA Input'!AH483)</f>
        <v/>
      </c>
      <c r="F518" s="461" t="str">
        <f>IF('ESA Input'!AH483="","",IF('ESA Input'!AH483="YES",'ESA Input'!AG483,""))</f>
        <v/>
      </c>
      <c r="G518" s="462"/>
      <c r="H518" s="201" t="str">
        <f>IF('ESA Input'!AH483="","",IF('ESA Input'!AH483="Yes",'ESA Input'!J483,""))</f>
        <v/>
      </c>
      <c r="I518" s="227" t="str">
        <f>IF('ESA Input'!AH483="","",IF('ESA Input'!AH483="Yes",'ESA Input'!D483,""))</f>
        <v/>
      </c>
      <c r="J518" s="235" t="str">
        <f>IF('ESA Input'!AH483="","",IF('ESA Input'!AH483="Yes",'ESA Input'!E483,""))</f>
        <v/>
      </c>
      <c r="K518" s="29" t="str">
        <f>IF('ESA Input'!AH483="","",IF('ESA Input'!AH483="Yes",'ESA Input'!H483,""))</f>
        <v/>
      </c>
      <c r="L518" s="236" t="str">
        <f>IF('ESA Input'!AH483="","",IF('ESA Input'!AH483="Yes",'ESA Input'!G483,""))</f>
        <v/>
      </c>
      <c r="M518" s="31" t="str">
        <f t="shared" si="45"/>
        <v/>
      </c>
      <c r="N518" s="208" t="str">
        <f t="shared" si="46"/>
        <v/>
      </c>
      <c r="O518" s="209" t="str">
        <f t="shared" si="47"/>
        <v/>
      </c>
      <c r="P518" s="209" t="str">
        <f t="shared" si="48"/>
        <v/>
      </c>
      <c r="Q518" s="31" t="str">
        <f t="shared" si="49"/>
        <v/>
      </c>
      <c r="R518" s="129" t="s">
        <v>9</v>
      </c>
      <c r="S518" s="128" t="s">
        <v>9</v>
      </c>
      <c r="T518" s="1"/>
    </row>
    <row r="519" spans="1:20" ht="15.75" hidden="1" customHeight="1">
      <c r="A519" s="1" t="str">
        <f t="shared" si="1"/>
        <v/>
      </c>
      <c r="B519" s="268" t="str">
        <f t="shared" si="44"/>
        <v>X</v>
      </c>
      <c r="C519" s="1"/>
      <c r="D519" s="27" t="str">
        <f>IF('ESA Input'!AH484="","",IF('ESA Input'!AH484="Yes",'ESA Input'!B484,"Ineligible"))</f>
        <v/>
      </c>
      <c r="E519" s="242" t="str">
        <f>IF('ESA Input'!AH484="","",'ESA Input'!AH484)</f>
        <v/>
      </c>
      <c r="F519" s="461" t="str">
        <f>IF('ESA Input'!AH484="","",IF('ESA Input'!AH484="YES",'ESA Input'!AG484,""))</f>
        <v/>
      </c>
      <c r="G519" s="462"/>
      <c r="H519" s="201" t="str">
        <f>IF('ESA Input'!AH484="","",IF('ESA Input'!AH484="Yes",'ESA Input'!J484,""))</f>
        <v/>
      </c>
      <c r="I519" s="227" t="str">
        <f>IF('ESA Input'!AH484="","",IF('ESA Input'!AH484="Yes",'ESA Input'!D484,""))</f>
        <v/>
      </c>
      <c r="J519" s="235" t="str">
        <f>IF('ESA Input'!AH484="","",IF('ESA Input'!AH484="Yes",'ESA Input'!E484,""))</f>
        <v/>
      </c>
      <c r="K519" s="29" t="str">
        <f>IF('ESA Input'!AH484="","",IF('ESA Input'!AH484="Yes",'ESA Input'!H484,""))</f>
        <v/>
      </c>
      <c r="L519" s="236" t="str">
        <f>IF('ESA Input'!AH484="","",IF('ESA Input'!AH484="Yes",'ESA Input'!G484,""))</f>
        <v/>
      </c>
      <c r="M519" s="31" t="str">
        <f t="shared" si="45"/>
        <v/>
      </c>
      <c r="N519" s="208" t="str">
        <f t="shared" si="46"/>
        <v/>
      </c>
      <c r="O519" s="209" t="str">
        <f t="shared" si="47"/>
        <v/>
      </c>
      <c r="P519" s="209" t="str">
        <f t="shared" si="48"/>
        <v/>
      </c>
      <c r="Q519" s="31" t="str">
        <f t="shared" si="49"/>
        <v/>
      </c>
      <c r="R519" s="129" t="s">
        <v>9</v>
      </c>
      <c r="S519" s="128" t="s">
        <v>9</v>
      </c>
      <c r="T519" s="1"/>
    </row>
    <row r="520" spans="1:20" ht="15.75" hidden="1" customHeight="1">
      <c r="A520" s="1" t="str">
        <f t="shared" si="1"/>
        <v/>
      </c>
      <c r="B520" s="268" t="str">
        <f t="shared" si="44"/>
        <v>X</v>
      </c>
      <c r="C520" s="1"/>
      <c r="D520" s="27" t="str">
        <f>IF('ESA Input'!AH485="","",IF('ESA Input'!AH485="Yes",'ESA Input'!B485,"Ineligible"))</f>
        <v/>
      </c>
      <c r="E520" s="242" t="str">
        <f>IF('ESA Input'!AH485="","",'ESA Input'!AH485)</f>
        <v/>
      </c>
      <c r="F520" s="461" t="str">
        <f>IF('ESA Input'!AH485="","",IF('ESA Input'!AH485="YES",'ESA Input'!AG485,""))</f>
        <v/>
      </c>
      <c r="G520" s="462"/>
      <c r="H520" s="201" t="str">
        <f>IF('ESA Input'!AH485="","",IF('ESA Input'!AH485="Yes",'ESA Input'!J485,""))</f>
        <v/>
      </c>
      <c r="I520" s="227" t="str">
        <f>IF('ESA Input'!AH485="","",IF('ESA Input'!AH485="Yes",'ESA Input'!D485,""))</f>
        <v/>
      </c>
      <c r="J520" s="235" t="str">
        <f>IF('ESA Input'!AH485="","",IF('ESA Input'!AH485="Yes",'ESA Input'!E485,""))</f>
        <v/>
      </c>
      <c r="K520" s="29" t="str">
        <f>IF('ESA Input'!AH485="","",IF('ESA Input'!AH485="Yes",'ESA Input'!H485,""))</f>
        <v/>
      </c>
      <c r="L520" s="236" t="str">
        <f>IF('ESA Input'!AH485="","",IF('ESA Input'!AH485="Yes",'ESA Input'!G485,""))</f>
        <v/>
      </c>
      <c r="M520" s="31" t="str">
        <f t="shared" si="45"/>
        <v/>
      </c>
      <c r="N520" s="208" t="str">
        <f t="shared" si="46"/>
        <v/>
      </c>
      <c r="O520" s="209" t="str">
        <f t="shared" si="47"/>
        <v/>
      </c>
      <c r="P520" s="209" t="str">
        <f t="shared" si="48"/>
        <v/>
      </c>
      <c r="Q520" s="31" t="str">
        <f t="shared" si="49"/>
        <v/>
      </c>
      <c r="R520" s="129" t="s">
        <v>9</v>
      </c>
      <c r="S520" s="128" t="s">
        <v>9</v>
      </c>
      <c r="T520" s="1"/>
    </row>
    <row r="521" spans="1:20" ht="15.75" hidden="1" customHeight="1">
      <c r="A521" s="1" t="str">
        <f t="shared" si="1"/>
        <v/>
      </c>
      <c r="B521" s="268" t="str">
        <f t="shared" si="44"/>
        <v>X</v>
      </c>
      <c r="C521" s="1"/>
      <c r="D521" s="27" t="str">
        <f>IF('ESA Input'!AH486="","",IF('ESA Input'!AH486="Yes",'ESA Input'!B486,"Ineligible"))</f>
        <v/>
      </c>
      <c r="E521" s="242" t="str">
        <f>IF('ESA Input'!AH486="","",'ESA Input'!AH486)</f>
        <v/>
      </c>
      <c r="F521" s="461" t="str">
        <f>IF('ESA Input'!AH486="","",IF('ESA Input'!AH486="YES",'ESA Input'!AG486,""))</f>
        <v/>
      </c>
      <c r="G521" s="462"/>
      <c r="H521" s="201" t="str">
        <f>IF('ESA Input'!AH486="","",IF('ESA Input'!AH486="Yes",'ESA Input'!J486,""))</f>
        <v/>
      </c>
      <c r="I521" s="227" t="str">
        <f>IF('ESA Input'!AH486="","",IF('ESA Input'!AH486="Yes",'ESA Input'!D486,""))</f>
        <v/>
      </c>
      <c r="J521" s="235" t="str">
        <f>IF('ESA Input'!AH486="","",IF('ESA Input'!AH486="Yes",'ESA Input'!E486,""))</f>
        <v/>
      </c>
      <c r="K521" s="29" t="str">
        <f>IF('ESA Input'!AH486="","",IF('ESA Input'!AH486="Yes",'ESA Input'!H486,""))</f>
        <v/>
      </c>
      <c r="L521" s="236" t="str">
        <f>IF('ESA Input'!AH486="","",IF('ESA Input'!AH486="Yes",'ESA Input'!G486,""))</f>
        <v/>
      </c>
      <c r="M521" s="31" t="str">
        <f t="shared" si="45"/>
        <v/>
      </c>
      <c r="N521" s="208" t="str">
        <f t="shared" si="46"/>
        <v/>
      </c>
      <c r="O521" s="209" t="str">
        <f t="shared" si="47"/>
        <v/>
      </c>
      <c r="P521" s="209" t="str">
        <f t="shared" si="48"/>
        <v/>
      </c>
      <c r="Q521" s="31" t="str">
        <f t="shared" si="49"/>
        <v/>
      </c>
      <c r="R521" s="129" t="s">
        <v>9</v>
      </c>
      <c r="S521" s="128" t="s">
        <v>9</v>
      </c>
      <c r="T521" s="1"/>
    </row>
    <row r="522" spans="1:20" ht="15.75" hidden="1" customHeight="1">
      <c r="A522" s="1" t="str">
        <f t="shared" si="1"/>
        <v/>
      </c>
      <c r="B522" s="268" t="str">
        <f t="shared" si="44"/>
        <v>X</v>
      </c>
      <c r="C522" s="1"/>
      <c r="D522" s="27" t="str">
        <f>IF('ESA Input'!AH487="","",IF('ESA Input'!AH487="Yes",'ESA Input'!B487,"Ineligible"))</f>
        <v/>
      </c>
      <c r="E522" s="242" t="str">
        <f>IF('ESA Input'!AH487="","",'ESA Input'!AH487)</f>
        <v/>
      </c>
      <c r="F522" s="461" t="str">
        <f>IF('ESA Input'!AH487="","",IF('ESA Input'!AH487="YES",'ESA Input'!AG487,""))</f>
        <v/>
      </c>
      <c r="G522" s="462"/>
      <c r="H522" s="201" t="str">
        <f>IF('ESA Input'!AH487="","",IF('ESA Input'!AH487="Yes",'ESA Input'!J487,""))</f>
        <v/>
      </c>
      <c r="I522" s="227" t="str">
        <f>IF('ESA Input'!AH487="","",IF('ESA Input'!AH487="Yes",'ESA Input'!D487,""))</f>
        <v/>
      </c>
      <c r="J522" s="235" t="str">
        <f>IF('ESA Input'!AH487="","",IF('ESA Input'!AH487="Yes",'ESA Input'!E487,""))</f>
        <v/>
      </c>
      <c r="K522" s="29" t="str">
        <f>IF('ESA Input'!AH487="","",IF('ESA Input'!AH487="Yes",'ESA Input'!H487,""))</f>
        <v/>
      </c>
      <c r="L522" s="236" t="str">
        <f>IF('ESA Input'!AH487="","",IF('ESA Input'!AH487="Yes",'ESA Input'!G487,""))</f>
        <v/>
      </c>
      <c r="M522" s="31" t="str">
        <f t="shared" si="45"/>
        <v/>
      </c>
      <c r="N522" s="208" t="str">
        <f t="shared" si="46"/>
        <v/>
      </c>
      <c r="O522" s="209" t="str">
        <f t="shared" si="47"/>
        <v/>
      </c>
      <c r="P522" s="209" t="str">
        <f t="shared" si="48"/>
        <v/>
      </c>
      <c r="Q522" s="31" t="str">
        <f t="shared" si="49"/>
        <v/>
      </c>
      <c r="R522" s="129" t="s">
        <v>9</v>
      </c>
      <c r="S522" s="128" t="s">
        <v>9</v>
      </c>
      <c r="T522" s="1"/>
    </row>
    <row r="523" spans="1:20" ht="15.75" hidden="1" customHeight="1">
      <c r="A523" s="1" t="str">
        <f t="shared" si="1"/>
        <v/>
      </c>
      <c r="B523" s="268" t="str">
        <f t="shared" si="44"/>
        <v>X</v>
      </c>
      <c r="C523" s="1"/>
      <c r="D523" s="27" t="str">
        <f>IF('ESA Input'!AH488="","",IF('ESA Input'!AH488="Yes",'ESA Input'!B488,"Ineligible"))</f>
        <v/>
      </c>
      <c r="E523" s="242" t="str">
        <f>IF('ESA Input'!AH488="","",'ESA Input'!AH488)</f>
        <v/>
      </c>
      <c r="F523" s="461" t="str">
        <f>IF('ESA Input'!AH488="","",IF('ESA Input'!AH488="YES",'ESA Input'!AG488,""))</f>
        <v/>
      </c>
      <c r="G523" s="462"/>
      <c r="H523" s="201" t="str">
        <f>IF('ESA Input'!AH488="","",IF('ESA Input'!AH488="Yes",'ESA Input'!J488,""))</f>
        <v/>
      </c>
      <c r="I523" s="227" t="str">
        <f>IF('ESA Input'!AH488="","",IF('ESA Input'!AH488="Yes",'ESA Input'!D488,""))</f>
        <v/>
      </c>
      <c r="J523" s="235" t="str">
        <f>IF('ESA Input'!AH488="","",IF('ESA Input'!AH488="Yes",'ESA Input'!E488,""))</f>
        <v/>
      </c>
      <c r="K523" s="29" t="str">
        <f>IF('ESA Input'!AH488="","",IF('ESA Input'!AH488="Yes",'ESA Input'!H488,""))</f>
        <v/>
      </c>
      <c r="L523" s="236" t="str">
        <f>IF('ESA Input'!AH488="","",IF('ESA Input'!AH488="Yes",'ESA Input'!G488,""))</f>
        <v/>
      </c>
      <c r="M523" s="31" t="str">
        <f t="shared" si="45"/>
        <v/>
      </c>
      <c r="N523" s="208" t="str">
        <f t="shared" si="46"/>
        <v/>
      </c>
      <c r="O523" s="209" t="str">
        <f t="shared" si="47"/>
        <v/>
      </c>
      <c r="P523" s="209" t="str">
        <f t="shared" si="48"/>
        <v/>
      </c>
      <c r="Q523" s="31" t="str">
        <f t="shared" si="49"/>
        <v/>
      </c>
      <c r="R523" s="129" t="s">
        <v>9</v>
      </c>
      <c r="S523" s="128" t="s">
        <v>9</v>
      </c>
      <c r="T523" s="1"/>
    </row>
    <row r="524" spans="1:20" ht="15.75" hidden="1" customHeight="1">
      <c r="A524" s="1" t="str">
        <f t="shared" si="1"/>
        <v/>
      </c>
      <c r="B524" s="268" t="str">
        <f t="shared" si="44"/>
        <v>X</v>
      </c>
      <c r="C524" s="1"/>
      <c r="D524" s="27" t="str">
        <f>IF('ESA Input'!AH489="","",IF('ESA Input'!AH489="Yes",'ESA Input'!B489,"Ineligible"))</f>
        <v/>
      </c>
      <c r="E524" s="242" t="str">
        <f>IF('ESA Input'!AH489="","",'ESA Input'!AH489)</f>
        <v/>
      </c>
      <c r="F524" s="461" t="str">
        <f>IF('ESA Input'!AH489="","",IF('ESA Input'!AH489="YES",'ESA Input'!AG489,""))</f>
        <v/>
      </c>
      <c r="G524" s="462"/>
      <c r="H524" s="201" t="str">
        <f>IF('ESA Input'!AH489="","",IF('ESA Input'!AH489="Yes",'ESA Input'!J489,""))</f>
        <v/>
      </c>
      <c r="I524" s="227" t="str">
        <f>IF('ESA Input'!AH489="","",IF('ESA Input'!AH489="Yes",'ESA Input'!D489,""))</f>
        <v/>
      </c>
      <c r="J524" s="235" t="str">
        <f>IF('ESA Input'!AH489="","",IF('ESA Input'!AH489="Yes",'ESA Input'!E489,""))</f>
        <v/>
      </c>
      <c r="K524" s="29" t="str">
        <f>IF('ESA Input'!AH489="","",IF('ESA Input'!AH489="Yes",'ESA Input'!H489,""))</f>
        <v/>
      </c>
      <c r="L524" s="236" t="str">
        <f>IF('ESA Input'!AH489="","",IF('ESA Input'!AH489="Yes",'ESA Input'!G489,""))</f>
        <v/>
      </c>
      <c r="M524" s="31" t="str">
        <f t="shared" si="45"/>
        <v/>
      </c>
      <c r="N524" s="208" t="str">
        <f t="shared" si="46"/>
        <v/>
      </c>
      <c r="O524" s="209" t="str">
        <f t="shared" si="47"/>
        <v/>
      </c>
      <c r="P524" s="209" t="str">
        <f t="shared" si="48"/>
        <v/>
      </c>
      <c r="Q524" s="31" t="str">
        <f t="shared" si="49"/>
        <v/>
      </c>
      <c r="R524" s="129" t="s">
        <v>9</v>
      </c>
      <c r="S524" s="128" t="s">
        <v>9</v>
      </c>
      <c r="T524" s="1"/>
    </row>
    <row r="525" spans="1:20" ht="15.75" hidden="1" customHeight="1">
      <c r="A525" s="1" t="str">
        <f t="shared" si="1"/>
        <v/>
      </c>
      <c r="B525" s="268" t="str">
        <f t="shared" si="44"/>
        <v>X</v>
      </c>
      <c r="C525" s="1"/>
      <c r="D525" s="27" t="str">
        <f>IF('ESA Input'!AH490="","",IF('ESA Input'!AH490="Yes",'ESA Input'!B490,"Ineligible"))</f>
        <v/>
      </c>
      <c r="E525" s="242" t="str">
        <f>IF('ESA Input'!AH490="","",'ESA Input'!AH490)</f>
        <v/>
      </c>
      <c r="F525" s="461" t="str">
        <f>IF('ESA Input'!AH490="","",IF('ESA Input'!AH490="YES",'ESA Input'!AG490,""))</f>
        <v/>
      </c>
      <c r="G525" s="462"/>
      <c r="H525" s="201" t="str">
        <f>IF('ESA Input'!AH490="","",IF('ESA Input'!AH490="Yes",'ESA Input'!J490,""))</f>
        <v/>
      </c>
      <c r="I525" s="227" t="str">
        <f>IF('ESA Input'!AH490="","",IF('ESA Input'!AH490="Yes",'ESA Input'!D490,""))</f>
        <v/>
      </c>
      <c r="J525" s="235" t="str">
        <f>IF('ESA Input'!AH490="","",IF('ESA Input'!AH490="Yes",'ESA Input'!E490,""))</f>
        <v/>
      </c>
      <c r="K525" s="29" t="str">
        <f>IF('ESA Input'!AH490="","",IF('ESA Input'!AH490="Yes",'ESA Input'!H490,""))</f>
        <v/>
      </c>
      <c r="L525" s="236" t="str">
        <f>IF('ESA Input'!AH490="","",IF('ESA Input'!AH490="Yes",'ESA Input'!G490,""))</f>
        <v/>
      </c>
      <c r="M525" s="31" t="str">
        <f t="shared" si="45"/>
        <v/>
      </c>
      <c r="N525" s="208" t="str">
        <f t="shared" si="46"/>
        <v/>
      </c>
      <c r="O525" s="209" t="str">
        <f t="shared" si="47"/>
        <v/>
      </c>
      <c r="P525" s="209" t="str">
        <f t="shared" si="48"/>
        <v/>
      </c>
      <c r="Q525" s="31" t="str">
        <f t="shared" si="49"/>
        <v/>
      </c>
      <c r="R525" s="129" t="s">
        <v>9</v>
      </c>
      <c r="S525" s="128" t="s">
        <v>9</v>
      </c>
      <c r="T525" s="1"/>
    </row>
    <row r="526" spans="1:20" ht="15.75" hidden="1" customHeight="1">
      <c r="A526" s="1" t="str">
        <f t="shared" si="1"/>
        <v/>
      </c>
      <c r="B526" s="268" t="str">
        <f t="shared" si="44"/>
        <v>X</v>
      </c>
      <c r="C526" s="1"/>
      <c r="D526" s="27" t="str">
        <f>IF('ESA Input'!AH491="","",IF('ESA Input'!AH491="Yes",'ESA Input'!B491,"Ineligible"))</f>
        <v/>
      </c>
      <c r="E526" s="242" t="str">
        <f>IF('ESA Input'!AH491="","",'ESA Input'!AH491)</f>
        <v/>
      </c>
      <c r="F526" s="461" t="str">
        <f>IF('ESA Input'!AH491="","",IF('ESA Input'!AH491="YES",'ESA Input'!AG491,""))</f>
        <v/>
      </c>
      <c r="G526" s="462"/>
      <c r="H526" s="201" t="str">
        <f>IF('ESA Input'!AH491="","",IF('ESA Input'!AH491="Yes",'ESA Input'!J491,""))</f>
        <v/>
      </c>
      <c r="I526" s="227" t="str">
        <f>IF('ESA Input'!AH491="","",IF('ESA Input'!AH491="Yes",'ESA Input'!D491,""))</f>
        <v/>
      </c>
      <c r="J526" s="235" t="str">
        <f>IF('ESA Input'!AH491="","",IF('ESA Input'!AH491="Yes",'ESA Input'!E491,""))</f>
        <v/>
      </c>
      <c r="K526" s="29" t="str">
        <f>IF('ESA Input'!AH491="","",IF('ESA Input'!AH491="Yes",'ESA Input'!H491,""))</f>
        <v/>
      </c>
      <c r="L526" s="236" t="str">
        <f>IF('ESA Input'!AH491="","",IF('ESA Input'!AH491="Yes",'ESA Input'!G491,""))</f>
        <v/>
      </c>
      <c r="M526" s="31" t="str">
        <f t="shared" si="45"/>
        <v/>
      </c>
      <c r="N526" s="208" t="str">
        <f t="shared" si="46"/>
        <v/>
      </c>
      <c r="O526" s="209" t="str">
        <f t="shared" si="47"/>
        <v/>
      </c>
      <c r="P526" s="209" t="str">
        <f t="shared" si="48"/>
        <v/>
      </c>
      <c r="Q526" s="31" t="str">
        <f t="shared" si="49"/>
        <v/>
      </c>
      <c r="R526" s="129" t="s">
        <v>9</v>
      </c>
      <c r="S526" s="128" t="s">
        <v>9</v>
      </c>
      <c r="T526" s="1"/>
    </row>
    <row r="527" spans="1:20" ht="15.75" hidden="1" customHeight="1">
      <c r="A527" s="1" t="str">
        <f t="shared" si="1"/>
        <v/>
      </c>
      <c r="B527" s="268" t="str">
        <f t="shared" si="44"/>
        <v>X</v>
      </c>
      <c r="C527" s="1"/>
      <c r="D527" s="27" t="str">
        <f>IF('ESA Input'!AH492="","",IF('ESA Input'!AH492="Yes",'ESA Input'!B492,"Ineligible"))</f>
        <v/>
      </c>
      <c r="E527" s="242" t="str">
        <f>IF('ESA Input'!AH492="","",'ESA Input'!AH492)</f>
        <v/>
      </c>
      <c r="F527" s="461" t="str">
        <f>IF('ESA Input'!AH492="","",IF('ESA Input'!AH492="YES",'ESA Input'!AG492,""))</f>
        <v/>
      </c>
      <c r="G527" s="462"/>
      <c r="H527" s="201" t="str">
        <f>IF('ESA Input'!AH492="","",IF('ESA Input'!AH492="Yes",'ESA Input'!J492,""))</f>
        <v/>
      </c>
      <c r="I527" s="227" t="str">
        <f>IF('ESA Input'!AH492="","",IF('ESA Input'!AH492="Yes",'ESA Input'!D492,""))</f>
        <v/>
      </c>
      <c r="J527" s="235" t="str">
        <f>IF('ESA Input'!AH492="","",IF('ESA Input'!AH492="Yes",'ESA Input'!E492,""))</f>
        <v/>
      </c>
      <c r="K527" s="29" t="str">
        <f>IF('ESA Input'!AH492="","",IF('ESA Input'!AH492="Yes",'ESA Input'!H492,""))</f>
        <v/>
      </c>
      <c r="L527" s="236" t="str">
        <f>IF('ESA Input'!AH492="","",IF('ESA Input'!AH492="Yes",'ESA Input'!G492,""))</f>
        <v/>
      </c>
      <c r="M527" s="31" t="str">
        <f t="shared" si="45"/>
        <v/>
      </c>
      <c r="N527" s="208" t="str">
        <f t="shared" si="46"/>
        <v/>
      </c>
      <c r="O527" s="209" t="str">
        <f t="shared" si="47"/>
        <v/>
      </c>
      <c r="P527" s="209" t="str">
        <f t="shared" si="48"/>
        <v/>
      </c>
      <c r="Q527" s="31" t="str">
        <f t="shared" si="49"/>
        <v/>
      </c>
      <c r="R527" s="129" t="s">
        <v>9</v>
      </c>
      <c r="S527" s="128" t="s">
        <v>9</v>
      </c>
      <c r="T527" s="1"/>
    </row>
    <row r="528" spans="1:20" ht="15.75" hidden="1" customHeight="1">
      <c r="A528" s="1" t="str">
        <f t="shared" si="1"/>
        <v/>
      </c>
      <c r="B528" s="268" t="str">
        <f t="shared" si="44"/>
        <v>X</v>
      </c>
      <c r="C528" s="1"/>
      <c r="D528" s="27" t="str">
        <f>IF('ESA Input'!AH493="","",IF('ESA Input'!AH493="Yes",'ESA Input'!B493,"Ineligible"))</f>
        <v/>
      </c>
      <c r="E528" s="242" t="str">
        <f>IF('ESA Input'!AH493="","",'ESA Input'!AH493)</f>
        <v/>
      </c>
      <c r="F528" s="461" t="str">
        <f>IF('ESA Input'!AH493="","",IF('ESA Input'!AH493="YES",'ESA Input'!AG493,""))</f>
        <v/>
      </c>
      <c r="G528" s="462"/>
      <c r="H528" s="201" t="str">
        <f>IF('ESA Input'!AH493="","",IF('ESA Input'!AH493="Yes",'ESA Input'!J493,""))</f>
        <v/>
      </c>
      <c r="I528" s="227" t="str">
        <f>IF('ESA Input'!AH493="","",IF('ESA Input'!AH493="Yes",'ESA Input'!D493,""))</f>
        <v/>
      </c>
      <c r="J528" s="235" t="str">
        <f>IF('ESA Input'!AH493="","",IF('ESA Input'!AH493="Yes",'ESA Input'!E493,""))</f>
        <v/>
      </c>
      <c r="K528" s="29" t="str">
        <f>IF('ESA Input'!AH493="","",IF('ESA Input'!AH493="Yes",'ESA Input'!H493,""))</f>
        <v/>
      </c>
      <c r="L528" s="236" t="str">
        <f>IF('ESA Input'!AH493="","",IF('ESA Input'!AH493="Yes",'ESA Input'!G493,""))</f>
        <v/>
      </c>
      <c r="M528" s="31" t="str">
        <f t="shared" si="45"/>
        <v/>
      </c>
      <c r="N528" s="208" t="str">
        <f t="shared" si="46"/>
        <v/>
      </c>
      <c r="O528" s="209" t="str">
        <f t="shared" si="47"/>
        <v/>
      </c>
      <c r="P528" s="209" t="str">
        <f t="shared" si="48"/>
        <v/>
      </c>
      <c r="Q528" s="31" t="str">
        <f t="shared" si="49"/>
        <v/>
      </c>
      <c r="R528" s="129" t="s">
        <v>9</v>
      </c>
      <c r="S528" s="128" t="s">
        <v>9</v>
      </c>
      <c r="T528" s="1"/>
    </row>
    <row r="529" spans="1:20" ht="15.75" hidden="1" customHeight="1">
      <c r="A529" s="1" t="str">
        <f t="shared" si="1"/>
        <v/>
      </c>
      <c r="B529" s="268" t="str">
        <f t="shared" si="44"/>
        <v>X</v>
      </c>
      <c r="C529" s="1"/>
      <c r="D529" s="27" t="str">
        <f>IF('ESA Input'!AH494="","",IF('ESA Input'!AH494="Yes",'ESA Input'!B494,"Ineligible"))</f>
        <v/>
      </c>
      <c r="E529" s="242" t="str">
        <f>IF('ESA Input'!AH494="","",'ESA Input'!AH494)</f>
        <v/>
      </c>
      <c r="F529" s="461" t="str">
        <f>IF('ESA Input'!AH494="","",IF('ESA Input'!AH494="YES",'ESA Input'!AG494,""))</f>
        <v/>
      </c>
      <c r="G529" s="462"/>
      <c r="H529" s="201" t="str">
        <f>IF('ESA Input'!AH494="","",IF('ESA Input'!AH494="Yes",'ESA Input'!J494,""))</f>
        <v/>
      </c>
      <c r="I529" s="227" t="str">
        <f>IF('ESA Input'!AH494="","",IF('ESA Input'!AH494="Yes",'ESA Input'!D494,""))</f>
        <v/>
      </c>
      <c r="J529" s="235" t="str">
        <f>IF('ESA Input'!AH494="","",IF('ESA Input'!AH494="Yes",'ESA Input'!E494,""))</f>
        <v/>
      </c>
      <c r="K529" s="29" t="str">
        <f>IF('ESA Input'!AH494="","",IF('ESA Input'!AH494="Yes",'ESA Input'!H494,""))</f>
        <v/>
      </c>
      <c r="L529" s="236" t="str">
        <f>IF('ESA Input'!AH494="","",IF('ESA Input'!AH494="Yes",'ESA Input'!G494,""))</f>
        <v/>
      </c>
      <c r="M529" s="31" t="str">
        <f t="shared" si="45"/>
        <v/>
      </c>
      <c r="N529" s="208" t="str">
        <f t="shared" si="46"/>
        <v/>
      </c>
      <c r="O529" s="209" t="str">
        <f t="shared" si="47"/>
        <v/>
      </c>
      <c r="P529" s="209" t="str">
        <f t="shared" si="48"/>
        <v/>
      </c>
      <c r="Q529" s="31" t="str">
        <f t="shared" si="49"/>
        <v/>
      </c>
      <c r="R529" s="129" t="s">
        <v>9</v>
      </c>
      <c r="S529" s="128" t="s">
        <v>9</v>
      </c>
      <c r="T529" s="1"/>
    </row>
    <row r="530" spans="1:20" ht="15.75" hidden="1" customHeight="1">
      <c r="A530" s="1" t="str">
        <f t="shared" si="1"/>
        <v/>
      </c>
      <c r="B530" s="268" t="str">
        <f t="shared" si="44"/>
        <v>X</v>
      </c>
      <c r="C530" s="1"/>
      <c r="D530" s="27" t="str">
        <f>IF('ESA Input'!AH495="","",IF('ESA Input'!AH495="Yes",'ESA Input'!B495,"Ineligible"))</f>
        <v/>
      </c>
      <c r="E530" s="242" t="str">
        <f>IF('ESA Input'!AH495="","",'ESA Input'!AH495)</f>
        <v/>
      </c>
      <c r="F530" s="461" t="str">
        <f>IF('ESA Input'!AH495="","",IF('ESA Input'!AH495="YES",'ESA Input'!AG495,""))</f>
        <v/>
      </c>
      <c r="G530" s="462"/>
      <c r="H530" s="201" t="str">
        <f>IF('ESA Input'!AH495="","",IF('ESA Input'!AH495="Yes",'ESA Input'!J495,""))</f>
        <v/>
      </c>
      <c r="I530" s="227" t="str">
        <f>IF('ESA Input'!AH495="","",IF('ESA Input'!AH495="Yes",'ESA Input'!D495,""))</f>
        <v/>
      </c>
      <c r="J530" s="235" t="str">
        <f>IF('ESA Input'!AH495="","",IF('ESA Input'!AH495="Yes",'ESA Input'!E495,""))</f>
        <v/>
      </c>
      <c r="K530" s="29" t="str">
        <f>IF('ESA Input'!AH495="","",IF('ESA Input'!AH495="Yes",'ESA Input'!H495,""))</f>
        <v/>
      </c>
      <c r="L530" s="236" t="str">
        <f>IF('ESA Input'!AH495="","",IF('ESA Input'!AH495="Yes",'ESA Input'!G495,""))</f>
        <v/>
      </c>
      <c r="M530" s="31" t="str">
        <f t="shared" si="45"/>
        <v/>
      </c>
      <c r="N530" s="208" t="str">
        <f t="shared" si="46"/>
        <v/>
      </c>
      <c r="O530" s="209" t="str">
        <f t="shared" si="47"/>
        <v/>
      </c>
      <c r="P530" s="209" t="str">
        <f t="shared" si="48"/>
        <v/>
      </c>
      <c r="Q530" s="31" t="str">
        <f t="shared" si="49"/>
        <v/>
      </c>
      <c r="R530" s="129" t="s">
        <v>9</v>
      </c>
      <c r="S530" s="128" t="s">
        <v>9</v>
      </c>
      <c r="T530" s="1"/>
    </row>
    <row r="531" spans="1:20" ht="15.75" hidden="1" customHeight="1">
      <c r="A531" s="1" t="str">
        <f t="shared" si="1"/>
        <v/>
      </c>
      <c r="B531" s="268" t="str">
        <f t="shared" si="44"/>
        <v>X</v>
      </c>
      <c r="C531" s="1"/>
      <c r="D531" s="27" t="str">
        <f>IF('ESA Input'!AH496="","",IF('ESA Input'!AH496="Yes",'ESA Input'!B496,"Ineligible"))</f>
        <v/>
      </c>
      <c r="E531" s="242" t="str">
        <f>IF('ESA Input'!AH496="","",'ESA Input'!AH496)</f>
        <v/>
      </c>
      <c r="F531" s="461" t="str">
        <f>IF('ESA Input'!AH496="","",IF('ESA Input'!AH496="YES",'ESA Input'!AG496,""))</f>
        <v/>
      </c>
      <c r="G531" s="462"/>
      <c r="H531" s="201" t="str">
        <f>IF('ESA Input'!AH496="","",IF('ESA Input'!AH496="Yes",'ESA Input'!J496,""))</f>
        <v/>
      </c>
      <c r="I531" s="227" t="str">
        <f>IF('ESA Input'!AH496="","",IF('ESA Input'!AH496="Yes",'ESA Input'!D496,""))</f>
        <v/>
      </c>
      <c r="J531" s="235" t="str">
        <f>IF('ESA Input'!AH496="","",IF('ESA Input'!AH496="Yes",'ESA Input'!E496,""))</f>
        <v/>
      </c>
      <c r="K531" s="29" t="str">
        <f>IF('ESA Input'!AH496="","",IF('ESA Input'!AH496="Yes",'ESA Input'!H496,""))</f>
        <v/>
      </c>
      <c r="L531" s="236" t="str">
        <f>IF('ESA Input'!AH496="","",IF('ESA Input'!AH496="Yes",'ESA Input'!G496,""))</f>
        <v/>
      </c>
      <c r="M531" s="31" t="str">
        <f t="shared" si="45"/>
        <v/>
      </c>
      <c r="N531" s="208" t="str">
        <f t="shared" si="46"/>
        <v/>
      </c>
      <c r="O531" s="209" t="str">
        <f t="shared" si="47"/>
        <v/>
      </c>
      <c r="P531" s="209" t="str">
        <f t="shared" si="48"/>
        <v/>
      </c>
      <c r="Q531" s="31" t="str">
        <f t="shared" si="49"/>
        <v/>
      </c>
      <c r="R531" s="129" t="s">
        <v>9</v>
      </c>
      <c r="S531" s="128" t="s">
        <v>9</v>
      </c>
      <c r="T531" s="1"/>
    </row>
    <row r="532" spans="1:20" ht="15.75" hidden="1" customHeight="1">
      <c r="A532" s="1" t="str">
        <f t="shared" si="1"/>
        <v/>
      </c>
      <c r="B532" s="268" t="str">
        <f t="shared" si="44"/>
        <v>X</v>
      </c>
      <c r="C532" s="1"/>
      <c r="D532" s="27" t="str">
        <f>IF('ESA Input'!AH497="","",IF('ESA Input'!AH497="Yes",'ESA Input'!B497,"Ineligible"))</f>
        <v/>
      </c>
      <c r="E532" s="242" t="str">
        <f>IF('ESA Input'!AH497="","",'ESA Input'!AH497)</f>
        <v/>
      </c>
      <c r="F532" s="461" t="str">
        <f>IF('ESA Input'!AH497="","",IF('ESA Input'!AH497="YES",'ESA Input'!AG497,""))</f>
        <v/>
      </c>
      <c r="G532" s="462"/>
      <c r="H532" s="201" t="str">
        <f>IF('ESA Input'!AH497="","",IF('ESA Input'!AH497="Yes",'ESA Input'!J497,""))</f>
        <v/>
      </c>
      <c r="I532" s="227" t="str">
        <f>IF('ESA Input'!AH497="","",IF('ESA Input'!AH497="Yes",'ESA Input'!D497,""))</f>
        <v/>
      </c>
      <c r="J532" s="235" t="str">
        <f>IF('ESA Input'!AH497="","",IF('ESA Input'!AH497="Yes",'ESA Input'!E497,""))</f>
        <v/>
      </c>
      <c r="K532" s="29" t="str">
        <f>IF('ESA Input'!AH497="","",IF('ESA Input'!AH497="Yes",'ESA Input'!H497,""))</f>
        <v/>
      </c>
      <c r="L532" s="236" t="str">
        <f>IF('ESA Input'!AH497="","",IF('ESA Input'!AH497="Yes",'ESA Input'!G497,""))</f>
        <v/>
      </c>
      <c r="M532" s="31" t="str">
        <f t="shared" si="45"/>
        <v/>
      </c>
      <c r="N532" s="208" t="str">
        <f t="shared" si="46"/>
        <v/>
      </c>
      <c r="O532" s="209" t="str">
        <f t="shared" si="47"/>
        <v/>
      </c>
      <c r="P532" s="209" t="str">
        <f t="shared" si="48"/>
        <v/>
      </c>
      <c r="Q532" s="31" t="str">
        <f t="shared" si="49"/>
        <v/>
      </c>
      <c r="R532" s="129" t="s">
        <v>9</v>
      </c>
      <c r="S532" s="128" t="s">
        <v>9</v>
      </c>
      <c r="T532" s="1"/>
    </row>
    <row r="533" spans="1:20" ht="15.75" hidden="1" customHeight="1">
      <c r="A533" s="1" t="str">
        <f t="shared" si="1"/>
        <v/>
      </c>
      <c r="B533" s="268" t="str">
        <f t="shared" si="44"/>
        <v>X</v>
      </c>
      <c r="C533" s="1"/>
      <c r="D533" s="27" t="str">
        <f>IF('ESA Input'!AH498="","",IF('ESA Input'!AH498="Yes",'ESA Input'!B498,"Ineligible"))</f>
        <v/>
      </c>
      <c r="E533" s="242" t="str">
        <f>IF('ESA Input'!AH498="","",'ESA Input'!AH498)</f>
        <v/>
      </c>
      <c r="F533" s="461" t="str">
        <f>IF('ESA Input'!AH498="","",IF('ESA Input'!AH498="YES",'ESA Input'!AG498,""))</f>
        <v/>
      </c>
      <c r="G533" s="462"/>
      <c r="H533" s="201" t="str">
        <f>IF('ESA Input'!AH498="","",IF('ESA Input'!AH498="Yes",'ESA Input'!J498,""))</f>
        <v/>
      </c>
      <c r="I533" s="227" t="str">
        <f>IF('ESA Input'!AH498="","",IF('ESA Input'!AH498="Yes",'ESA Input'!D498,""))</f>
        <v/>
      </c>
      <c r="J533" s="235" t="str">
        <f>IF('ESA Input'!AH498="","",IF('ESA Input'!AH498="Yes",'ESA Input'!E498,""))</f>
        <v/>
      </c>
      <c r="K533" s="29" t="str">
        <f>IF('ESA Input'!AH498="","",IF('ESA Input'!AH498="Yes",'ESA Input'!H498,""))</f>
        <v/>
      </c>
      <c r="L533" s="236" t="str">
        <f>IF('ESA Input'!AH498="","",IF('ESA Input'!AH498="Yes",'ESA Input'!G498,""))</f>
        <v/>
      </c>
      <c r="M533" s="31" t="str">
        <f t="shared" si="45"/>
        <v/>
      </c>
      <c r="N533" s="208" t="str">
        <f t="shared" si="46"/>
        <v/>
      </c>
      <c r="O533" s="209" t="str">
        <f t="shared" si="47"/>
        <v/>
      </c>
      <c r="P533" s="209" t="str">
        <f t="shared" si="48"/>
        <v/>
      </c>
      <c r="Q533" s="31" t="str">
        <f t="shared" si="49"/>
        <v/>
      </c>
      <c r="R533" s="129" t="s">
        <v>9</v>
      </c>
      <c r="S533" s="128" t="s">
        <v>9</v>
      </c>
      <c r="T533" s="1"/>
    </row>
    <row r="534" spans="1:20" ht="15.75" hidden="1" customHeight="1">
      <c r="A534" s="1" t="str">
        <f t="shared" si="1"/>
        <v/>
      </c>
      <c r="B534" s="268" t="str">
        <f t="shared" si="44"/>
        <v>X</v>
      </c>
      <c r="C534" s="1"/>
      <c r="D534" s="27" t="str">
        <f>IF('ESA Input'!AH499="","",IF('ESA Input'!AH499="Yes",'ESA Input'!B499,"Ineligible"))</f>
        <v/>
      </c>
      <c r="E534" s="242" t="str">
        <f>IF('ESA Input'!AH499="","",'ESA Input'!AH499)</f>
        <v/>
      </c>
      <c r="F534" s="461" t="str">
        <f>IF('ESA Input'!AH499="","",IF('ESA Input'!AH499="YES",'ESA Input'!AG499,""))</f>
        <v/>
      </c>
      <c r="G534" s="462"/>
      <c r="H534" s="201" t="str">
        <f>IF('ESA Input'!AH499="","",IF('ESA Input'!AH499="Yes",'ESA Input'!J499,""))</f>
        <v/>
      </c>
      <c r="I534" s="227" t="str">
        <f>IF('ESA Input'!AH499="","",IF('ESA Input'!AH499="Yes",'ESA Input'!D499,""))</f>
        <v/>
      </c>
      <c r="J534" s="235" t="str">
        <f>IF('ESA Input'!AH499="","",IF('ESA Input'!AH499="Yes",'ESA Input'!E499,""))</f>
        <v/>
      </c>
      <c r="K534" s="29" t="str">
        <f>IF('ESA Input'!AH499="","",IF('ESA Input'!AH499="Yes",'ESA Input'!H499,""))</f>
        <v/>
      </c>
      <c r="L534" s="236" t="str">
        <f>IF('ESA Input'!AH499="","",IF('ESA Input'!AH499="Yes",'ESA Input'!G499,""))</f>
        <v/>
      </c>
      <c r="M534" s="31" t="str">
        <f t="shared" si="45"/>
        <v/>
      </c>
      <c r="N534" s="208" t="str">
        <f t="shared" si="46"/>
        <v/>
      </c>
      <c r="O534" s="209" t="str">
        <f t="shared" si="47"/>
        <v/>
      </c>
      <c r="P534" s="209" t="str">
        <f t="shared" si="48"/>
        <v/>
      </c>
      <c r="Q534" s="31" t="str">
        <f t="shared" si="49"/>
        <v/>
      </c>
      <c r="R534" s="129" t="s">
        <v>9</v>
      </c>
      <c r="S534" s="128" t="s">
        <v>9</v>
      </c>
      <c r="T534" s="1"/>
    </row>
    <row r="535" spans="1:20" ht="15.75" hidden="1" customHeight="1">
      <c r="A535" s="1" t="str">
        <f t="shared" si="1"/>
        <v/>
      </c>
      <c r="B535" s="268" t="str">
        <f t="shared" si="44"/>
        <v>X</v>
      </c>
      <c r="C535" s="1"/>
      <c r="D535" s="27" t="str">
        <f>IF('ESA Input'!AH500="","",IF('ESA Input'!AH500="Yes",'ESA Input'!B500,"Ineligible"))</f>
        <v/>
      </c>
      <c r="E535" s="242" t="str">
        <f>IF('ESA Input'!AH500="","",'ESA Input'!AH500)</f>
        <v/>
      </c>
      <c r="F535" s="461" t="str">
        <f>IF('ESA Input'!AH500="","",IF('ESA Input'!AH500="YES",'ESA Input'!AG500,""))</f>
        <v/>
      </c>
      <c r="G535" s="462"/>
      <c r="H535" s="201" t="str">
        <f>IF('ESA Input'!AH500="","",IF('ESA Input'!AH500="Yes",'ESA Input'!J500,""))</f>
        <v/>
      </c>
      <c r="I535" s="227" t="str">
        <f>IF('ESA Input'!AH500="","",IF('ESA Input'!AH500="Yes",'ESA Input'!D500,""))</f>
        <v/>
      </c>
      <c r="J535" s="235" t="str">
        <f>IF('ESA Input'!AH500="","",IF('ESA Input'!AH500="Yes",'ESA Input'!E500,""))</f>
        <v/>
      </c>
      <c r="K535" s="29" t="str">
        <f>IF('ESA Input'!AH500="","",IF('ESA Input'!AH500="Yes",'ESA Input'!H500,""))</f>
        <v/>
      </c>
      <c r="L535" s="236" t="str">
        <f>IF('ESA Input'!AH500="","",IF('ESA Input'!AH500="Yes",'ESA Input'!G500,""))</f>
        <v/>
      </c>
      <c r="M535" s="31" t="str">
        <f t="shared" si="45"/>
        <v/>
      </c>
      <c r="N535" s="208" t="str">
        <f t="shared" si="46"/>
        <v/>
      </c>
      <c r="O535" s="209" t="str">
        <f t="shared" si="47"/>
        <v/>
      </c>
      <c r="P535" s="209" t="str">
        <f t="shared" si="48"/>
        <v/>
      </c>
      <c r="Q535" s="31" t="str">
        <f t="shared" si="49"/>
        <v/>
      </c>
      <c r="R535" s="129" t="s">
        <v>9</v>
      </c>
      <c r="S535" s="128" t="s">
        <v>9</v>
      </c>
      <c r="T535" s="1"/>
    </row>
    <row r="536" spans="1:20" ht="15.75" hidden="1" customHeight="1">
      <c r="A536" s="1" t="str">
        <f t="shared" si="1"/>
        <v/>
      </c>
      <c r="B536" s="268" t="str">
        <f t="shared" si="44"/>
        <v>X</v>
      </c>
      <c r="C536" s="1"/>
      <c r="D536" s="27" t="str">
        <f>IF('ESA Input'!AH501="","",IF('ESA Input'!AH501="Yes",'ESA Input'!B501,"Ineligible"))</f>
        <v/>
      </c>
      <c r="E536" s="242" t="str">
        <f>IF('ESA Input'!AH501="","",'ESA Input'!AH501)</f>
        <v/>
      </c>
      <c r="F536" s="461" t="str">
        <f>IF('ESA Input'!AH501="","",IF('ESA Input'!AH501="YES",'ESA Input'!AG501,""))</f>
        <v/>
      </c>
      <c r="G536" s="462"/>
      <c r="H536" s="201" t="str">
        <f>IF('ESA Input'!AH501="","",IF('ESA Input'!AH501="Yes",'ESA Input'!J501,""))</f>
        <v/>
      </c>
      <c r="I536" s="227" t="str">
        <f>IF('ESA Input'!AH501="","",IF('ESA Input'!AH501="Yes",'ESA Input'!D501,""))</f>
        <v/>
      </c>
      <c r="J536" s="235" t="str">
        <f>IF('ESA Input'!AH501="","",IF('ESA Input'!AH501="Yes",'ESA Input'!E501,""))</f>
        <v/>
      </c>
      <c r="K536" s="29" t="str">
        <f>IF('ESA Input'!AH501="","",IF('ESA Input'!AH501="Yes",'ESA Input'!H501,""))</f>
        <v/>
      </c>
      <c r="L536" s="236" t="str">
        <f>IF('ESA Input'!AH501="","",IF('ESA Input'!AH501="Yes",'ESA Input'!G501,""))</f>
        <v/>
      </c>
      <c r="M536" s="31" t="str">
        <f t="shared" si="45"/>
        <v/>
      </c>
      <c r="N536" s="208" t="str">
        <f t="shared" si="46"/>
        <v/>
      </c>
      <c r="O536" s="209" t="str">
        <f t="shared" si="47"/>
        <v/>
      </c>
      <c r="P536" s="209" t="str">
        <f t="shared" si="48"/>
        <v/>
      </c>
      <c r="Q536" s="31" t="str">
        <f t="shared" si="49"/>
        <v/>
      </c>
      <c r="R536" s="129" t="s">
        <v>9</v>
      </c>
      <c r="S536" s="128" t="s">
        <v>9</v>
      </c>
      <c r="T536" s="1"/>
    </row>
    <row r="537" spans="1:20" ht="15.75" hidden="1" customHeight="1">
      <c r="A537" s="1" t="str">
        <f t="shared" si="1"/>
        <v/>
      </c>
      <c r="B537" s="268" t="str">
        <f t="shared" si="44"/>
        <v>X</v>
      </c>
      <c r="C537" s="1"/>
      <c r="D537" s="27" t="str">
        <f>IF('ESA Input'!AH502="","",IF('ESA Input'!AH502="Yes",'ESA Input'!B502,"Ineligible"))</f>
        <v/>
      </c>
      <c r="E537" s="242" t="str">
        <f>IF('ESA Input'!AH502="","",'ESA Input'!AH502)</f>
        <v/>
      </c>
      <c r="F537" s="461" t="str">
        <f>IF('ESA Input'!AH502="","",IF('ESA Input'!AH502="YES",'ESA Input'!AG502,""))</f>
        <v/>
      </c>
      <c r="G537" s="462"/>
      <c r="H537" s="201" t="str">
        <f>IF('ESA Input'!AH502="","",IF('ESA Input'!AH502="Yes",'ESA Input'!J502,""))</f>
        <v/>
      </c>
      <c r="I537" s="227" t="str">
        <f>IF('ESA Input'!AH502="","",IF('ESA Input'!AH502="Yes",'ESA Input'!D502,""))</f>
        <v/>
      </c>
      <c r="J537" s="235" t="str">
        <f>IF('ESA Input'!AH502="","",IF('ESA Input'!AH502="Yes",'ESA Input'!E502,""))</f>
        <v/>
      </c>
      <c r="K537" s="29" t="str">
        <f>IF('ESA Input'!AH502="","",IF('ESA Input'!AH502="Yes",'ESA Input'!H502,""))</f>
        <v/>
      </c>
      <c r="L537" s="236" t="str">
        <f>IF('ESA Input'!AH502="","",IF('ESA Input'!AH502="Yes",'ESA Input'!G502,""))</f>
        <v/>
      </c>
      <c r="M537" s="31" t="str">
        <f t="shared" si="45"/>
        <v/>
      </c>
      <c r="N537" s="208" t="str">
        <f t="shared" si="46"/>
        <v/>
      </c>
      <c r="O537" s="209" t="str">
        <f t="shared" si="47"/>
        <v/>
      </c>
      <c r="P537" s="209" t="str">
        <f t="shared" si="48"/>
        <v/>
      </c>
      <c r="Q537" s="31" t="str">
        <f t="shared" si="49"/>
        <v/>
      </c>
      <c r="R537" s="129" t="s">
        <v>9</v>
      </c>
      <c r="S537" s="128" t="s">
        <v>9</v>
      </c>
      <c r="T537" s="1"/>
    </row>
    <row r="538" spans="1:20" ht="15.75" hidden="1" customHeight="1">
      <c r="A538" s="1" t="str">
        <f t="shared" si="1"/>
        <v/>
      </c>
      <c r="B538" s="268" t="str">
        <f t="shared" si="44"/>
        <v>X</v>
      </c>
      <c r="C538" s="1"/>
      <c r="D538" s="27" t="str">
        <f>IF('ESA Input'!AH503="","",IF('ESA Input'!AH503="Yes",'ESA Input'!B503,"Ineligible"))</f>
        <v/>
      </c>
      <c r="E538" s="242" t="str">
        <f>IF('ESA Input'!AH503="","",'ESA Input'!AH503)</f>
        <v/>
      </c>
      <c r="F538" s="461" t="str">
        <f>IF('ESA Input'!AH503="","",IF('ESA Input'!AH503="YES",'ESA Input'!AG503,""))</f>
        <v/>
      </c>
      <c r="G538" s="462"/>
      <c r="H538" s="201" t="str">
        <f>IF('ESA Input'!AH503="","",IF('ESA Input'!AH503="Yes",'ESA Input'!J503,""))</f>
        <v/>
      </c>
      <c r="I538" s="227" t="str">
        <f>IF('ESA Input'!AH503="","",IF('ESA Input'!AH503="Yes",'ESA Input'!D503,""))</f>
        <v/>
      </c>
      <c r="J538" s="235" t="str">
        <f>IF('ESA Input'!AH503="","",IF('ESA Input'!AH503="Yes",'ESA Input'!E503,""))</f>
        <v/>
      </c>
      <c r="K538" s="29" t="str">
        <f>IF('ESA Input'!AH503="","",IF('ESA Input'!AH503="Yes",'ESA Input'!H503,""))</f>
        <v/>
      </c>
      <c r="L538" s="236" t="str">
        <f>IF('ESA Input'!AH503="","",IF('ESA Input'!AH503="Yes",'ESA Input'!G503,""))</f>
        <v/>
      </c>
      <c r="M538" s="31" t="str">
        <f t="shared" si="45"/>
        <v/>
      </c>
      <c r="N538" s="208" t="str">
        <f t="shared" si="46"/>
        <v/>
      </c>
      <c r="O538" s="209" t="str">
        <f t="shared" si="47"/>
        <v/>
      </c>
      <c r="P538" s="209" t="str">
        <f t="shared" si="48"/>
        <v/>
      </c>
      <c r="Q538" s="31" t="str">
        <f t="shared" si="49"/>
        <v/>
      </c>
      <c r="R538" s="129" t="s">
        <v>9</v>
      </c>
      <c r="S538" s="128" t="s">
        <v>9</v>
      </c>
      <c r="T538" s="1"/>
    </row>
    <row r="539" spans="1:20" ht="15.75" hidden="1" customHeight="1">
      <c r="A539" s="1" t="str">
        <f t="shared" si="1"/>
        <v/>
      </c>
      <c r="B539" s="268" t="str">
        <f t="shared" si="44"/>
        <v>X</v>
      </c>
      <c r="C539" s="1"/>
      <c r="D539" s="27" t="str">
        <f>IF('ESA Input'!AH504="","",IF('ESA Input'!AH504="Yes",'ESA Input'!B504,"Ineligible"))</f>
        <v/>
      </c>
      <c r="E539" s="242" t="str">
        <f>IF('ESA Input'!AH504="","",'ESA Input'!AH504)</f>
        <v/>
      </c>
      <c r="F539" s="461" t="str">
        <f>IF('ESA Input'!AH504="","",IF('ESA Input'!AH504="YES",'ESA Input'!AG504,""))</f>
        <v/>
      </c>
      <c r="G539" s="462"/>
      <c r="H539" s="201" t="str">
        <f>IF('ESA Input'!AH504="","",IF('ESA Input'!AH504="Yes",'ESA Input'!J504,""))</f>
        <v/>
      </c>
      <c r="I539" s="227" t="str">
        <f>IF('ESA Input'!AH504="","",IF('ESA Input'!AH504="Yes",'ESA Input'!D504,""))</f>
        <v/>
      </c>
      <c r="J539" s="235" t="str">
        <f>IF('ESA Input'!AH504="","",IF('ESA Input'!AH504="Yes",'ESA Input'!E504,""))</f>
        <v/>
      </c>
      <c r="K539" s="29" t="str">
        <f>IF('ESA Input'!AH504="","",IF('ESA Input'!AH504="Yes",'ESA Input'!H504,""))</f>
        <v/>
      </c>
      <c r="L539" s="236" t="str">
        <f>IF('ESA Input'!AH504="","",IF('ESA Input'!AH504="Yes",'ESA Input'!G504,""))</f>
        <v/>
      </c>
      <c r="M539" s="31" t="str">
        <f t="shared" si="45"/>
        <v/>
      </c>
      <c r="N539" s="208" t="str">
        <f t="shared" si="46"/>
        <v/>
      </c>
      <c r="O539" s="209" t="str">
        <f t="shared" si="47"/>
        <v/>
      </c>
      <c r="P539" s="209" t="str">
        <f t="shared" si="48"/>
        <v/>
      </c>
      <c r="Q539" s="31" t="str">
        <f t="shared" si="49"/>
        <v/>
      </c>
      <c r="R539" s="129" t="s">
        <v>9</v>
      </c>
      <c r="S539" s="128" t="s">
        <v>9</v>
      </c>
      <c r="T539" s="1"/>
    </row>
    <row r="540" spans="1:20" ht="15.75" hidden="1" customHeight="1">
      <c r="A540" s="1" t="str">
        <f t="shared" si="1"/>
        <v/>
      </c>
      <c r="B540" s="268" t="str">
        <f t="shared" si="44"/>
        <v>X</v>
      </c>
      <c r="C540" s="1"/>
      <c r="D540" s="27" t="str">
        <f>IF('ESA Input'!AH505="","",IF('ESA Input'!AH505="Yes",'ESA Input'!B505,"Ineligible"))</f>
        <v/>
      </c>
      <c r="E540" s="242" t="str">
        <f>IF('ESA Input'!AH505="","",'ESA Input'!AH505)</f>
        <v/>
      </c>
      <c r="F540" s="461" t="str">
        <f>IF('ESA Input'!AH505="","",IF('ESA Input'!AH505="YES",'ESA Input'!AG505,""))</f>
        <v/>
      </c>
      <c r="G540" s="462"/>
      <c r="H540" s="201" t="str">
        <f>IF('ESA Input'!AH505="","",IF('ESA Input'!AH505="Yes",'ESA Input'!J505,""))</f>
        <v/>
      </c>
      <c r="I540" s="227" t="str">
        <f>IF('ESA Input'!AH505="","",IF('ESA Input'!AH505="Yes",'ESA Input'!D505,""))</f>
        <v/>
      </c>
      <c r="J540" s="235" t="str">
        <f>IF('ESA Input'!AH505="","",IF('ESA Input'!AH505="Yes",'ESA Input'!E505,""))</f>
        <v/>
      </c>
      <c r="K540" s="29" t="str">
        <f>IF('ESA Input'!AH505="","",IF('ESA Input'!AH505="Yes",'ESA Input'!H505,""))</f>
        <v/>
      </c>
      <c r="L540" s="236" t="str">
        <f>IF('ESA Input'!AH505="","",IF('ESA Input'!AH505="Yes",'ESA Input'!G505,""))</f>
        <v/>
      </c>
      <c r="M540" s="31" t="str">
        <f t="shared" si="45"/>
        <v/>
      </c>
      <c r="N540" s="208" t="str">
        <f t="shared" si="46"/>
        <v/>
      </c>
      <c r="O540" s="209" t="str">
        <f t="shared" si="47"/>
        <v/>
      </c>
      <c r="P540" s="209" t="str">
        <f t="shared" si="48"/>
        <v/>
      </c>
      <c r="Q540" s="31" t="str">
        <f t="shared" si="49"/>
        <v/>
      </c>
      <c r="R540" s="129" t="s">
        <v>9</v>
      </c>
      <c r="S540" s="128" t="s">
        <v>9</v>
      </c>
      <c r="T540" s="1"/>
    </row>
    <row r="541" spans="1:20" ht="15.75" hidden="1" customHeight="1">
      <c r="A541" s="1" t="str">
        <f t="shared" si="1"/>
        <v/>
      </c>
      <c r="B541" s="268" t="str">
        <f t="shared" si="44"/>
        <v>X</v>
      </c>
      <c r="C541" s="1"/>
      <c r="D541" s="27" t="str">
        <f>IF('ESA Input'!AH506="","",IF('ESA Input'!AH506="Yes",'ESA Input'!B506,"Ineligible"))</f>
        <v/>
      </c>
      <c r="E541" s="242" t="str">
        <f>IF('ESA Input'!AH506="","",'ESA Input'!AH506)</f>
        <v/>
      </c>
      <c r="F541" s="461" t="str">
        <f>IF('ESA Input'!AH506="","",IF('ESA Input'!AH506="YES",'ESA Input'!AG506,""))</f>
        <v/>
      </c>
      <c r="G541" s="462"/>
      <c r="H541" s="201" t="str">
        <f>IF('ESA Input'!AH506="","",IF('ESA Input'!AH506="Yes",'ESA Input'!J506,""))</f>
        <v/>
      </c>
      <c r="I541" s="227" t="str">
        <f>IF('ESA Input'!AH506="","",IF('ESA Input'!AH506="Yes",'ESA Input'!D506,""))</f>
        <v/>
      </c>
      <c r="J541" s="235" t="str">
        <f>IF('ESA Input'!AH506="","",IF('ESA Input'!AH506="Yes",'ESA Input'!E506,""))</f>
        <v/>
      </c>
      <c r="K541" s="29" t="str">
        <f>IF('ESA Input'!AH506="","",IF('ESA Input'!AH506="Yes",'ESA Input'!H506,""))</f>
        <v/>
      </c>
      <c r="L541" s="236" t="str">
        <f>IF('ESA Input'!AH506="","",IF('ESA Input'!AH506="Yes",'ESA Input'!G506,""))</f>
        <v/>
      </c>
      <c r="M541" s="31" t="str">
        <f t="shared" si="45"/>
        <v/>
      </c>
      <c r="N541" s="208" t="str">
        <f t="shared" si="46"/>
        <v/>
      </c>
      <c r="O541" s="209" t="str">
        <f t="shared" si="47"/>
        <v/>
      </c>
      <c r="P541" s="209" t="str">
        <f t="shared" si="48"/>
        <v/>
      </c>
      <c r="Q541" s="31" t="str">
        <f t="shared" si="49"/>
        <v/>
      </c>
      <c r="R541" s="129" t="s">
        <v>9</v>
      </c>
      <c r="S541" s="128" t="s">
        <v>9</v>
      </c>
      <c r="T541" s="1"/>
    </row>
    <row r="542" spans="1:20" ht="15.75" hidden="1" customHeight="1">
      <c r="A542" s="1" t="str">
        <f t="shared" si="1"/>
        <v/>
      </c>
      <c r="B542" s="268" t="str">
        <f t="shared" si="44"/>
        <v>X</v>
      </c>
      <c r="C542" s="1"/>
      <c r="D542" s="27" t="str">
        <f>IF('ESA Input'!AH507="","",IF('ESA Input'!AH507="Yes",'ESA Input'!B507,"Ineligible"))</f>
        <v/>
      </c>
      <c r="E542" s="242" t="str">
        <f>IF('ESA Input'!AH507="","",'ESA Input'!AH507)</f>
        <v/>
      </c>
      <c r="F542" s="461" t="str">
        <f>IF('ESA Input'!AH507="","",IF('ESA Input'!AH507="YES",'ESA Input'!AG507,""))</f>
        <v/>
      </c>
      <c r="G542" s="462"/>
      <c r="H542" s="201" t="str">
        <f>IF('ESA Input'!AH507="","",IF('ESA Input'!AH507="Yes",'ESA Input'!J507,""))</f>
        <v/>
      </c>
      <c r="I542" s="227" t="str">
        <f>IF('ESA Input'!AH507="","",IF('ESA Input'!AH507="Yes",'ESA Input'!D507,""))</f>
        <v/>
      </c>
      <c r="J542" s="235" t="str">
        <f>IF('ESA Input'!AH507="","",IF('ESA Input'!AH507="Yes",'ESA Input'!E507,""))</f>
        <v/>
      </c>
      <c r="K542" s="29" t="str">
        <f>IF('ESA Input'!AH507="","",IF('ESA Input'!AH507="Yes",'ESA Input'!H507,""))</f>
        <v/>
      </c>
      <c r="L542" s="236" t="str">
        <f>IF('ESA Input'!AH507="","",IF('ESA Input'!AH507="Yes",'ESA Input'!G507,""))</f>
        <v/>
      </c>
      <c r="M542" s="31" t="str">
        <f t="shared" si="45"/>
        <v/>
      </c>
      <c r="N542" s="208" t="str">
        <f t="shared" si="46"/>
        <v/>
      </c>
      <c r="O542" s="209" t="str">
        <f t="shared" si="47"/>
        <v/>
      </c>
      <c r="P542" s="209" t="str">
        <f t="shared" si="48"/>
        <v/>
      </c>
      <c r="Q542" s="31" t="str">
        <f t="shared" si="49"/>
        <v/>
      </c>
      <c r="R542" s="129" t="s">
        <v>9</v>
      </c>
      <c r="S542" s="128" t="s">
        <v>9</v>
      </c>
      <c r="T542" s="1"/>
    </row>
    <row r="543" spans="1:20" ht="15.75" hidden="1" customHeight="1">
      <c r="A543" s="1" t="str">
        <f t="shared" si="1"/>
        <v/>
      </c>
      <c r="B543" s="268" t="str">
        <f t="shared" si="44"/>
        <v>X</v>
      </c>
      <c r="C543" s="1"/>
      <c r="D543" s="27" t="str">
        <f>IF('ESA Input'!AH508="","",IF('ESA Input'!AH508="Yes",'ESA Input'!B508,"Ineligible"))</f>
        <v/>
      </c>
      <c r="E543" s="242" t="str">
        <f>IF('ESA Input'!AH508="","",'ESA Input'!AH508)</f>
        <v/>
      </c>
      <c r="F543" s="461" t="str">
        <f>IF('ESA Input'!AH508="","",IF('ESA Input'!AH508="YES",'ESA Input'!AG508,""))</f>
        <v/>
      </c>
      <c r="G543" s="462"/>
      <c r="H543" s="201" t="str">
        <f>IF('ESA Input'!AH508="","",IF('ESA Input'!AH508="Yes",'ESA Input'!J508,""))</f>
        <v/>
      </c>
      <c r="I543" s="227" t="str">
        <f>IF('ESA Input'!AH508="","",IF('ESA Input'!AH508="Yes",'ESA Input'!D508,""))</f>
        <v/>
      </c>
      <c r="J543" s="235" t="str">
        <f>IF('ESA Input'!AH508="","",IF('ESA Input'!AH508="Yes",'ESA Input'!E508,""))</f>
        <v/>
      </c>
      <c r="K543" s="29" t="str">
        <f>IF('ESA Input'!AH508="","",IF('ESA Input'!AH508="Yes",'ESA Input'!H508,""))</f>
        <v/>
      </c>
      <c r="L543" s="236" t="str">
        <f>IF('ESA Input'!AH508="","",IF('ESA Input'!AH508="Yes",'ESA Input'!G508,""))</f>
        <v/>
      </c>
      <c r="M543" s="31" t="str">
        <f t="shared" si="45"/>
        <v/>
      </c>
      <c r="N543" s="208" t="str">
        <f t="shared" si="46"/>
        <v/>
      </c>
      <c r="O543" s="209" t="str">
        <f t="shared" si="47"/>
        <v/>
      </c>
      <c r="P543" s="209" t="str">
        <f t="shared" si="48"/>
        <v/>
      </c>
      <c r="Q543" s="31" t="str">
        <f t="shared" si="49"/>
        <v/>
      </c>
      <c r="R543" s="129" t="s">
        <v>9</v>
      </c>
      <c r="S543" s="128" t="s">
        <v>9</v>
      </c>
      <c r="T543" s="1"/>
    </row>
    <row r="544" spans="1:20" ht="15.75" hidden="1" customHeight="1">
      <c r="A544" s="1" t="str">
        <f t="shared" si="1"/>
        <v/>
      </c>
      <c r="B544" s="268" t="str">
        <f t="shared" si="44"/>
        <v>X</v>
      </c>
      <c r="C544" s="1"/>
      <c r="D544" s="27" t="str">
        <f>IF('ESA Input'!AH509="","",IF('ESA Input'!AH509="Yes",'ESA Input'!B509,"Ineligible"))</f>
        <v/>
      </c>
      <c r="E544" s="242" t="str">
        <f>IF('ESA Input'!AH509="","",'ESA Input'!AH509)</f>
        <v/>
      </c>
      <c r="F544" s="461" t="str">
        <f>IF('ESA Input'!AH509="","",IF('ESA Input'!AH509="YES",'ESA Input'!AG509,""))</f>
        <v/>
      </c>
      <c r="G544" s="462"/>
      <c r="H544" s="201" t="str">
        <f>IF('ESA Input'!AH509="","",IF('ESA Input'!AH509="Yes",'ESA Input'!J509,""))</f>
        <v/>
      </c>
      <c r="I544" s="227" t="str">
        <f>IF('ESA Input'!AH509="","",IF('ESA Input'!AH509="Yes",'ESA Input'!D509,""))</f>
        <v/>
      </c>
      <c r="J544" s="235" t="str">
        <f>IF('ESA Input'!AH509="","",IF('ESA Input'!AH509="Yes",'ESA Input'!E509,""))</f>
        <v/>
      </c>
      <c r="K544" s="29" t="str">
        <f>IF('ESA Input'!AH509="","",IF('ESA Input'!AH509="Yes",'ESA Input'!H509,""))</f>
        <v/>
      </c>
      <c r="L544" s="236" t="str">
        <f>IF('ESA Input'!AH509="","",IF('ESA Input'!AH509="Yes",'ESA Input'!G509,""))</f>
        <v/>
      </c>
      <c r="M544" s="31" t="str">
        <f t="shared" si="45"/>
        <v/>
      </c>
      <c r="N544" s="208" t="str">
        <f t="shared" si="46"/>
        <v/>
      </c>
      <c r="O544" s="209" t="str">
        <f t="shared" si="47"/>
        <v/>
      </c>
      <c r="P544" s="209" t="str">
        <f t="shared" si="48"/>
        <v/>
      </c>
      <c r="Q544" s="31" t="str">
        <f t="shared" si="49"/>
        <v/>
      </c>
      <c r="R544" s="129" t="s">
        <v>9</v>
      </c>
      <c r="S544" s="128" t="s">
        <v>9</v>
      </c>
      <c r="T544" s="1"/>
    </row>
    <row r="545" spans="1:20" ht="15.75" hidden="1" customHeight="1">
      <c r="A545" s="1" t="str">
        <f t="shared" si="1"/>
        <v/>
      </c>
      <c r="B545" s="268" t="str">
        <f t="shared" si="44"/>
        <v>X</v>
      </c>
      <c r="C545" s="1"/>
      <c r="D545" s="27" t="str">
        <f>IF('ESA Input'!AH510="","",IF('ESA Input'!AH510="Yes",'ESA Input'!B510,"Ineligible"))</f>
        <v/>
      </c>
      <c r="E545" s="242" t="str">
        <f>IF('ESA Input'!AH510="","",'ESA Input'!AH510)</f>
        <v/>
      </c>
      <c r="F545" s="461" t="str">
        <f>IF('ESA Input'!AH510="","",IF('ESA Input'!AH510="YES",'ESA Input'!AG510,""))</f>
        <v/>
      </c>
      <c r="G545" s="462"/>
      <c r="H545" s="201" t="str">
        <f>IF('ESA Input'!AH510="","",IF('ESA Input'!AH510="Yes",'ESA Input'!J510,""))</f>
        <v/>
      </c>
      <c r="I545" s="227" t="str">
        <f>IF('ESA Input'!AH510="","",IF('ESA Input'!AH510="Yes",'ESA Input'!D510,""))</f>
        <v/>
      </c>
      <c r="J545" s="235" t="str">
        <f>IF('ESA Input'!AH510="","",IF('ESA Input'!AH510="Yes",'ESA Input'!E510,""))</f>
        <v/>
      </c>
      <c r="K545" s="29" t="str">
        <f>IF('ESA Input'!AH510="","",IF('ESA Input'!AH510="Yes",'ESA Input'!H510,""))</f>
        <v/>
      </c>
      <c r="L545" s="236" t="str">
        <f>IF('ESA Input'!AH510="","",IF('ESA Input'!AH510="Yes",'ESA Input'!G510,""))</f>
        <v/>
      </c>
      <c r="M545" s="31" t="str">
        <f t="shared" si="45"/>
        <v/>
      </c>
      <c r="N545" s="208" t="str">
        <f t="shared" si="46"/>
        <v/>
      </c>
      <c r="O545" s="209" t="str">
        <f t="shared" si="47"/>
        <v/>
      </c>
      <c r="P545" s="209" t="str">
        <f t="shared" si="48"/>
        <v/>
      </c>
      <c r="Q545" s="31" t="str">
        <f t="shared" si="49"/>
        <v/>
      </c>
      <c r="R545" s="129" t="s">
        <v>9</v>
      </c>
      <c r="S545" s="128" t="s">
        <v>9</v>
      </c>
      <c r="T545" s="1"/>
    </row>
    <row r="546" spans="1:20" ht="15.75" hidden="1" customHeight="1">
      <c r="A546" s="1" t="str">
        <f t="shared" si="1"/>
        <v/>
      </c>
      <c r="B546" s="268" t="str">
        <f t="shared" si="44"/>
        <v>X</v>
      </c>
      <c r="C546" s="1"/>
      <c r="D546" s="27" t="str">
        <f>IF('ESA Input'!AH511="","",IF('ESA Input'!AH511="Yes",'ESA Input'!B511,"Ineligible"))</f>
        <v/>
      </c>
      <c r="E546" s="242" t="str">
        <f>IF('ESA Input'!AH511="","",'ESA Input'!AH511)</f>
        <v/>
      </c>
      <c r="F546" s="461" t="str">
        <f>IF('ESA Input'!AH511="","",IF('ESA Input'!AH511="YES",'ESA Input'!AG511,""))</f>
        <v/>
      </c>
      <c r="G546" s="462"/>
      <c r="H546" s="201" t="str">
        <f>IF('ESA Input'!AH511="","",IF('ESA Input'!AH511="Yes",'ESA Input'!J511,""))</f>
        <v/>
      </c>
      <c r="I546" s="227" t="str">
        <f>IF('ESA Input'!AH511="","",IF('ESA Input'!AH511="Yes",'ESA Input'!D511,""))</f>
        <v/>
      </c>
      <c r="J546" s="235" t="str">
        <f>IF('ESA Input'!AH511="","",IF('ESA Input'!AH511="Yes",'ESA Input'!E511,""))</f>
        <v/>
      </c>
      <c r="K546" s="29" t="str">
        <f>IF('ESA Input'!AH511="","",IF('ESA Input'!AH511="Yes",'ESA Input'!H511,""))</f>
        <v/>
      </c>
      <c r="L546" s="236" t="str">
        <f>IF('ESA Input'!AH511="","",IF('ESA Input'!AH511="Yes",'ESA Input'!G511,""))</f>
        <v/>
      </c>
      <c r="M546" s="31" t="str">
        <f t="shared" si="45"/>
        <v/>
      </c>
      <c r="N546" s="208" t="str">
        <f t="shared" si="46"/>
        <v/>
      </c>
      <c r="O546" s="209" t="str">
        <f t="shared" si="47"/>
        <v/>
      </c>
      <c r="P546" s="209" t="str">
        <f t="shared" si="48"/>
        <v/>
      </c>
      <c r="Q546" s="31" t="str">
        <f t="shared" si="49"/>
        <v/>
      </c>
      <c r="R546" s="129" t="s">
        <v>9</v>
      </c>
      <c r="S546" s="128" t="s">
        <v>9</v>
      </c>
      <c r="T546" s="1"/>
    </row>
    <row r="547" spans="1:20" ht="15.75" hidden="1" customHeight="1">
      <c r="A547" s="1" t="str">
        <f t="shared" si="1"/>
        <v/>
      </c>
      <c r="B547" s="268" t="str">
        <f t="shared" si="44"/>
        <v>X</v>
      </c>
      <c r="C547" s="1"/>
      <c r="D547" s="27" t="str">
        <f>IF('ESA Input'!AH512="","",IF('ESA Input'!AH512="Yes",'ESA Input'!B512,"Ineligible"))</f>
        <v/>
      </c>
      <c r="E547" s="242" t="str">
        <f>IF('ESA Input'!AH512="","",'ESA Input'!AH512)</f>
        <v/>
      </c>
      <c r="F547" s="461" t="str">
        <f>IF('ESA Input'!AH512="","",IF('ESA Input'!AH512="YES",'ESA Input'!AG512,""))</f>
        <v/>
      </c>
      <c r="G547" s="462"/>
      <c r="H547" s="201" t="str">
        <f>IF('ESA Input'!AH512="","",IF('ESA Input'!AH512="Yes",'ESA Input'!J512,""))</f>
        <v/>
      </c>
      <c r="I547" s="227" t="str">
        <f>IF('ESA Input'!AH512="","",IF('ESA Input'!AH512="Yes",'ESA Input'!D512,""))</f>
        <v/>
      </c>
      <c r="J547" s="235" t="str">
        <f>IF('ESA Input'!AH512="","",IF('ESA Input'!AH512="Yes",'ESA Input'!E512,""))</f>
        <v/>
      </c>
      <c r="K547" s="29" t="str">
        <f>IF('ESA Input'!AH512="","",IF('ESA Input'!AH512="Yes",'ESA Input'!H512,""))</f>
        <v/>
      </c>
      <c r="L547" s="236" t="str">
        <f>IF('ESA Input'!AH512="","",IF('ESA Input'!AH512="Yes",'ESA Input'!G512,""))</f>
        <v/>
      </c>
      <c r="M547" s="31" t="str">
        <f t="shared" si="45"/>
        <v/>
      </c>
      <c r="N547" s="208" t="str">
        <f t="shared" si="46"/>
        <v/>
      </c>
      <c r="O547" s="209" t="str">
        <f t="shared" si="47"/>
        <v/>
      </c>
      <c r="P547" s="209" t="str">
        <f t="shared" si="48"/>
        <v/>
      </c>
      <c r="Q547" s="31" t="str">
        <f t="shared" si="49"/>
        <v/>
      </c>
      <c r="R547" s="129" t="s">
        <v>9</v>
      </c>
      <c r="S547" s="128" t="s">
        <v>9</v>
      </c>
      <c r="T547" s="1"/>
    </row>
    <row r="548" spans="1:20" ht="15.75" hidden="1" customHeight="1">
      <c r="A548" s="1" t="str">
        <f t="shared" si="1"/>
        <v/>
      </c>
      <c r="B548" s="268" t="str">
        <f t="shared" si="44"/>
        <v>X</v>
      </c>
      <c r="C548" s="1"/>
      <c r="D548" s="27" t="str">
        <f>IF('ESA Input'!AH513="","",IF('ESA Input'!AH513="Yes",'ESA Input'!B513,"Ineligible"))</f>
        <v/>
      </c>
      <c r="E548" s="242" t="str">
        <f>IF('ESA Input'!AH513="","",'ESA Input'!AH513)</f>
        <v/>
      </c>
      <c r="F548" s="461" t="str">
        <f>IF('ESA Input'!AH513="","",IF('ESA Input'!AH513="YES",'ESA Input'!AG513,""))</f>
        <v/>
      </c>
      <c r="G548" s="462"/>
      <c r="H548" s="201" t="str">
        <f>IF('ESA Input'!AH513="","",IF('ESA Input'!AH513="Yes",'ESA Input'!J513,""))</f>
        <v/>
      </c>
      <c r="I548" s="227" t="str">
        <f>IF('ESA Input'!AH513="","",IF('ESA Input'!AH513="Yes",'ESA Input'!D513,""))</f>
        <v/>
      </c>
      <c r="J548" s="235" t="str">
        <f>IF('ESA Input'!AH513="","",IF('ESA Input'!AH513="Yes",'ESA Input'!E513,""))</f>
        <v/>
      </c>
      <c r="K548" s="29" t="str">
        <f>IF('ESA Input'!AH513="","",IF('ESA Input'!AH513="Yes",'ESA Input'!H513,""))</f>
        <v/>
      </c>
      <c r="L548" s="236" t="str">
        <f>IF('ESA Input'!AH513="","",IF('ESA Input'!AH513="Yes",'ESA Input'!G513,""))</f>
        <v/>
      </c>
      <c r="M548" s="31" t="str">
        <f t="shared" si="45"/>
        <v/>
      </c>
      <c r="N548" s="208" t="str">
        <f t="shared" si="46"/>
        <v/>
      </c>
      <c r="O548" s="209" t="str">
        <f t="shared" si="47"/>
        <v/>
      </c>
      <c r="P548" s="209" t="str">
        <f t="shared" si="48"/>
        <v/>
      </c>
      <c r="Q548" s="31" t="str">
        <f t="shared" si="49"/>
        <v/>
      </c>
      <c r="R548" s="129" t="s">
        <v>9</v>
      </c>
      <c r="S548" s="128" t="s">
        <v>9</v>
      </c>
      <c r="T548" s="1"/>
    </row>
    <row r="549" spans="1:20" ht="15.75" hidden="1" customHeight="1">
      <c r="A549" s="1" t="str">
        <f t="shared" si="1"/>
        <v/>
      </c>
      <c r="B549" s="268" t="str">
        <f t="shared" si="44"/>
        <v>X</v>
      </c>
      <c r="C549" s="1"/>
      <c r="D549" s="27" t="str">
        <f>IF('ESA Input'!AH514="","",IF('ESA Input'!AH514="Yes",'ESA Input'!B514,"Ineligible"))</f>
        <v/>
      </c>
      <c r="E549" s="242" t="str">
        <f>IF('ESA Input'!AH514="","",'ESA Input'!AH514)</f>
        <v/>
      </c>
      <c r="F549" s="461" t="str">
        <f>IF('ESA Input'!AH514="","",IF('ESA Input'!AH514="YES",'ESA Input'!AG514,""))</f>
        <v/>
      </c>
      <c r="G549" s="462"/>
      <c r="H549" s="201" t="str">
        <f>IF('ESA Input'!AH514="","",IF('ESA Input'!AH514="Yes",'ESA Input'!J514,""))</f>
        <v/>
      </c>
      <c r="I549" s="227" t="str">
        <f>IF('ESA Input'!AH514="","",IF('ESA Input'!AH514="Yes",'ESA Input'!D514,""))</f>
        <v/>
      </c>
      <c r="J549" s="235" t="str">
        <f>IF('ESA Input'!AH514="","",IF('ESA Input'!AH514="Yes",'ESA Input'!E514,""))</f>
        <v/>
      </c>
      <c r="K549" s="29" t="str">
        <f>IF('ESA Input'!AH514="","",IF('ESA Input'!AH514="Yes",'ESA Input'!H514,""))</f>
        <v/>
      </c>
      <c r="L549" s="236" t="str">
        <f>IF('ESA Input'!AH514="","",IF('ESA Input'!AH514="Yes",'ESA Input'!G514,""))</f>
        <v/>
      </c>
      <c r="M549" s="31" t="str">
        <f t="shared" si="45"/>
        <v/>
      </c>
      <c r="N549" s="208" t="str">
        <f t="shared" si="46"/>
        <v/>
      </c>
      <c r="O549" s="209" t="str">
        <f t="shared" si="47"/>
        <v/>
      </c>
      <c r="P549" s="209" t="str">
        <f t="shared" si="48"/>
        <v/>
      </c>
      <c r="Q549" s="31" t="str">
        <f t="shared" si="49"/>
        <v/>
      </c>
      <c r="R549" s="129" t="s">
        <v>9</v>
      </c>
      <c r="S549" s="128" t="s">
        <v>9</v>
      </c>
      <c r="T549" s="1"/>
    </row>
    <row r="550" spans="1:20" ht="15.75" hidden="1" customHeight="1">
      <c r="A550" s="1" t="str">
        <f t="shared" si="1"/>
        <v/>
      </c>
      <c r="B550" s="268" t="str">
        <f t="shared" ref="B550:B613" si="50">IF(Q550&gt;M550,"+",IF(Q550&lt;M550,"-","X"))</f>
        <v>X</v>
      </c>
      <c r="C550" s="1"/>
      <c r="D550" s="27" t="str">
        <f>IF('ESA Input'!AH515="","",IF('ESA Input'!AH515="Yes",'ESA Input'!B515,"Ineligible"))</f>
        <v/>
      </c>
      <c r="E550" s="242" t="str">
        <f>IF('ESA Input'!AH515="","",'ESA Input'!AH515)</f>
        <v/>
      </c>
      <c r="F550" s="461" t="str">
        <f>IF('ESA Input'!AH515="","",IF('ESA Input'!AH515="YES",'ESA Input'!AG515,""))</f>
        <v/>
      </c>
      <c r="G550" s="462"/>
      <c r="H550" s="201" t="str">
        <f>IF('ESA Input'!AH515="","",IF('ESA Input'!AH515="Yes",'ESA Input'!J515,""))</f>
        <v/>
      </c>
      <c r="I550" s="227" t="str">
        <f>IF('ESA Input'!AH515="","",IF('ESA Input'!AH515="Yes",'ESA Input'!D515,""))</f>
        <v/>
      </c>
      <c r="J550" s="235" t="str">
        <f>IF('ESA Input'!AH515="","",IF('ESA Input'!AH515="Yes",'ESA Input'!E515,""))</f>
        <v/>
      </c>
      <c r="K550" s="29" t="str">
        <f>IF('ESA Input'!AH515="","",IF('ESA Input'!AH515="Yes",'ESA Input'!H515,""))</f>
        <v/>
      </c>
      <c r="L550" s="236" t="str">
        <f>IF('ESA Input'!AH515="","",IF('ESA Input'!AH515="Yes",'ESA Input'!G515,""))</f>
        <v/>
      </c>
      <c r="M550" s="31" t="str">
        <f t="shared" si="45"/>
        <v/>
      </c>
      <c r="N550" s="208" t="str">
        <f t="shared" si="46"/>
        <v/>
      </c>
      <c r="O550" s="209" t="str">
        <f t="shared" si="47"/>
        <v/>
      </c>
      <c r="P550" s="209" t="str">
        <f t="shared" si="48"/>
        <v/>
      </c>
      <c r="Q550" s="31" t="str">
        <f t="shared" si="49"/>
        <v/>
      </c>
      <c r="R550" s="129" t="s">
        <v>9</v>
      </c>
      <c r="S550" s="128" t="s">
        <v>9</v>
      </c>
      <c r="T550" s="1"/>
    </row>
    <row r="551" spans="1:20" ht="15.75" hidden="1" customHeight="1">
      <c r="A551" s="1" t="str">
        <f t="shared" si="1"/>
        <v/>
      </c>
      <c r="B551" s="268" t="str">
        <f t="shared" si="50"/>
        <v>X</v>
      </c>
      <c r="C551" s="1"/>
      <c r="D551" s="27" t="str">
        <f>IF('ESA Input'!AH516="","",IF('ESA Input'!AH516="Yes",'ESA Input'!B516,"Ineligible"))</f>
        <v/>
      </c>
      <c r="E551" s="242" t="str">
        <f>IF('ESA Input'!AH516="","",'ESA Input'!AH516)</f>
        <v/>
      </c>
      <c r="F551" s="461" t="str">
        <f>IF('ESA Input'!AH516="","",IF('ESA Input'!AH516="YES",'ESA Input'!AG516,""))</f>
        <v/>
      </c>
      <c r="G551" s="462"/>
      <c r="H551" s="201" t="str">
        <f>IF('ESA Input'!AH516="","",IF('ESA Input'!AH516="Yes",'ESA Input'!J516,""))</f>
        <v/>
      </c>
      <c r="I551" s="227" t="str">
        <f>IF('ESA Input'!AH516="","",IF('ESA Input'!AH516="Yes",'ESA Input'!D516,""))</f>
        <v/>
      </c>
      <c r="J551" s="235" t="str">
        <f>IF('ESA Input'!AH516="","",IF('ESA Input'!AH516="Yes",'ESA Input'!E516,""))</f>
        <v/>
      </c>
      <c r="K551" s="29" t="str">
        <f>IF('ESA Input'!AH516="","",IF('ESA Input'!AH516="Yes",'ESA Input'!H516,""))</f>
        <v/>
      </c>
      <c r="L551" s="236" t="str">
        <f>IF('ESA Input'!AH516="","",IF('ESA Input'!AH516="Yes",'ESA Input'!G516,""))</f>
        <v/>
      </c>
      <c r="M551" s="31" t="str">
        <f t="shared" ref="M551:M614" si="51">IF($D551="","",SUM(J551:L551))</f>
        <v/>
      </c>
      <c r="N551" s="208" t="str">
        <f t="shared" ref="N551:N614" si="52">J551</f>
        <v/>
      </c>
      <c r="O551" s="209" t="str">
        <f t="shared" ref="O551:O614" si="53">K551</f>
        <v/>
      </c>
      <c r="P551" s="209" t="str">
        <f t="shared" ref="P551:P614" si="54">L551</f>
        <v/>
      </c>
      <c r="Q551" s="31" t="str">
        <f t="shared" ref="Q551:Q614" si="55">IF($D551="","",SUM(N551:P551))</f>
        <v/>
      </c>
      <c r="R551" s="129" t="s">
        <v>9</v>
      </c>
      <c r="S551" s="128" t="s">
        <v>9</v>
      </c>
      <c r="T551" s="1"/>
    </row>
    <row r="552" spans="1:20" ht="15.75" hidden="1" customHeight="1">
      <c r="A552" s="1" t="str">
        <f t="shared" si="1"/>
        <v/>
      </c>
      <c r="B552" s="268" t="str">
        <f t="shared" si="50"/>
        <v>X</v>
      </c>
      <c r="C552" s="1"/>
      <c r="D552" s="27" t="str">
        <f>IF('ESA Input'!AH517="","",IF('ESA Input'!AH517="Yes",'ESA Input'!B517,"Ineligible"))</f>
        <v/>
      </c>
      <c r="E552" s="242" t="str">
        <f>IF('ESA Input'!AH517="","",'ESA Input'!AH517)</f>
        <v/>
      </c>
      <c r="F552" s="461" t="str">
        <f>IF('ESA Input'!AH517="","",IF('ESA Input'!AH517="YES",'ESA Input'!AG517,""))</f>
        <v/>
      </c>
      <c r="G552" s="462"/>
      <c r="H552" s="201" t="str">
        <f>IF('ESA Input'!AH517="","",IF('ESA Input'!AH517="Yes",'ESA Input'!J517,""))</f>
        <v/>
      </c>
      <c r="I552" s="227" t="str">
        <f>IF('ESA Input'!AH517="","",IF('ESA Input'!AH517="Yes",'ESA Input'!D517,""))</f>
        <v/>
      </c>
      <c r="J552" s="235" t="str">
        <f>IF('ESA Input'!AH517="","",IF('ESA Input'!AH517="Yes",'ESA Input'!E517,""))</f>
        <v/>
      </c>
      <c r="K552" s="29" t="str">
        <f>IF('ESA Input'!AH517="","",IF('ESA Input'!AH517="Yes",'ESA Input'!H517,""))</f>
        <v/>
      </c>
      <c r="L552" s="236" t="str">
        <f>IF('ESA Input'!AH517="","",IF('ESA Input'!AH517="Yes",'ESA Input'!G517,""))</f>
        <v/>
      </c>
      <c r="M552" s="31" t="str">
        <f t="shared" si="51"/>
        <v/>
      </c>
      <c r="N552" s="208" t="str">
        <f t="shared" si="52"/>
        <v/>
      </c>
      <c r="O552" s="209" t="str">
        <f t="shared" si="53"/>
        <v/>
      </c>
      <c r="P552" s="209" t="str">
        <f t="shared" si="54"/>
        <v/>
      </c>
      <c r="Q552" s="31" t="str">
        <f t="shared" si="55"/>
        <v/>
      </c>
      <c r="R552" s="129" t="s">
        <v>9</v>
      </c>
      <c r="S552" s="128" t="s">
        <v>9</v>
      </c>
      <c r="T552" s="1"/>
    </row>
    <row r="553" spans="1:20" ht="15.75" hidden="1" customHeight="1">
      <c r="A553" s="1" t="str">
        <f t="shared" si="1"/>
        <v/>
      </c>
      <c r="B553" s="268" t="str">
        <f t="shared" si="50"/>
        <v>X</v>
      </c>
      <c r="C553" s="1"/>
      <c r="D553" s="27" t="str">
        <f>IF('ESA Input'!AH518="","",IF('ESA Input'!AH518="Yes",'ESA Input'!B518,"Ineligible"))</f>
        <v/>
      </c>
      <c r="E553" s="242" t="str">
        <f>IF('ESA Input'!AH518="","",'ESA Input'!AH518)</f>
        <v/>
      </c>
      <c r="F553" s="461" t="str">
        <f>IF('ESA Input'!AH518="","",IF('ESA Input'!AH518="YES",'ESA Input'!AG518,""))</f>
        <v/>
      </c>
      <c r="G553" s="462"/>
      <c r="H553" s="201" t="str">
        <f>IF('ESA Input'!AH518="","",IF('ESA Input'!AH518="Yes",'ESA Input'!J518,""))</f>
        <v/>
      </c>
      <c r="I553" s="227" t="str">
        <f>IF('ESA Input'!AH518="","",IF('ESA Input'!AH518="Yes",'ESA Input'!D518,""))</f>
        <v/>
      </c>
      <c r="J553" s="235" t="str">
        <f>IF('ESA Input'!AH518="","",IF('ESA Input'!AH518="Yes",'ESA Input'!E518,""))</f>
        <v/>
      </c>
      <c r="K553" s="29" t="str">
        <f>IF('ESA Input'!AH518="","",IF('ESA Input'!AH518="Yes",'ESA Input'!H518,""))</f>
        <v/>
      </c>
      <c r="L553" s="236" t="str">
        <f>IF('ESA Input'!AH518="","",IF('ESA Input'!AH518="Yes",'ESA Input'!G518,""))</f>
        <v/>
      </c>
      <c r="M553" s="31" t="str">
        <f t="shared" si="51"/>
        <v/>
      </c>
      <c r="N553" s="208" t="str">
        <f t="shared" si="52"/>
        <v/>
      </c>
      <c r="O553" s="209" t="str">
        <f t="shared" si="53"/>
        <v/>
      </c>
      <c r="P553" s="209" t="str">
        <f t="shared" si="54"/>
        <v/>
      </c>
      <c r="Q553" s="31" t="str">
        <f t="shared" si="55"/>
        <v/>
      </c>
      <c r="R553" s="129" t="s">
        <v>9</v>
      </c>
      <c r="S553" s="128" t="s">
        <v>9</v>
      </c>
      <c r="T553" s="1"/>
    </row>
    <row r="554" spans="1:20" ht="15.75" hidden="1" customHeight="1">
      <c r="A554" s="1" t="str">
        <f t="shared" si="1"/>
        <v/>
      </c>
      <c r="B554" s="268" t="str">
        <f t="shared" si="50"/>
        <v>X</v>
      </c>
      <c r="C554" s="1"/>
      <c r="D554" s="27" t="str">
        <f>IF('ESA Input'!AH519="","",IF('ESA Input'!AH519="Yes",'ESA Input'!B519,"Ineligible"))</f>
        <v/>
      </c>
      <c r="E554" s="242" t="str">
        <f>IF('ESA Input'!AH519="","",'ESA Input'!AH519)</f>
        <v/>
      </c>
      <c r="F554" s="461" t="str">
        <f>IF('ESA Input'!AH519="","",IF('ESA Input'!AH519="YES",'ESA Input'!AG519,""))</f>
        <v/>
      </c>
      <c r="G554" s="462"/>
      <c r="H554" s="201" t="str">
        <f>IF('ESA Input'!AH519="","",IF('ESA Input'!AH519="Yes",'ESA Input'!J519,""))</f>
        <v/>
      </c>
      <c r="I554" s="227" t="str">
        <f>IF('ESA Input'!AH519="","",IF('ESA Input'!AH519="Yes",'ESA Input'!D519,""))</f>
        <v/>
      </c>
      <c r="J554" s="235" t="str">
        <f>IF('ESA Input'!AH519="","",IF('ESA Input'!AH519="Yes",'ESA Input'!E519,""))</f>
        <v/>
      </c>
      <c r="K554" s="29" t="str">
        <f>IF('ESA Input'!AH519="","",IF('ESA Input'!AH519="Yes",'ESA Input'!H519,""))</f>
        <v/>
      </c>
      <c r="L554" s="236" t="str">
        <f>IF('ESA Input'!AH519="","",IF('ESA Input'!AH519="Yes",'ESA Input'!G519,""))</f>
        <v/>
      </c>
      <c r="M554" s="31" t="str">
        <f t="shared" si="51"/>
        <v/>
      </c>
      <c r="N554" s="208" t="str">
        <f t="shared" si="52"/>
        <v/>
      </c>
      <c r="O554" s="209" t="str">
        <f t="shared" si="53"/>
        <v/>
      </c>
      <c r="P554" s="209" t="str">
        <f t="shared" si="54"/>
        <v/>
      </c>
      <c r="Q554" s="31" t="str">
        <f t="shared" si="55"/>
        <v/>
      </c>
      <c r="R554" s="129" t="s">
        <v>9</v>
      </c>
      <c r="S554" s="128" t="s">
        <v>9</v>
      </c>
      <c r="T554" s="1"/>
    </row>
    <row r="555" spans="1:20" ht="15.75" hidden="1" customHeight="1">
      <c r="A555" s="1" t="str">
        <f t="shared" si="1"/>
        <v/>
      </c>
      <c r="B555" s="268" t="str">
        <f t="shared" si="50"/>
        <v>X</v>
      </c>
      <c r="C555" s="1"/>
      <c r="D555" s="27" t="str">
        <f>IF('ESA Input'!AH520="","",IF('ESA Input'!AH520="Yes",'ESA Input'!B520,"Ineligible"))</f>
        <v/>
      </c>
      <c r="E555" s="242" t="str">
        <f>IF('ESA Input'!AH520="","",'ESA Input'!AH520)</f>
        <v/>
      </c>
      <c r="F555" s="461" t="str">
        <f>IF('ESA Input'!AH520="","",IF('ESA Input'!AH520="YES",'ESA Input'!AG520,""))</f>
        <v/>
      </c>
      <c r="G555" s="462"/>
      <c r="H555" s="201" t="str">
        <f>IF('ESA Input'!AH520="","",IF('ESA Input'!AH520="Yes",'ESA Input'!J520,""))</f>
        <v/>
      </c>
      <c r="I555" s="227" t="str">
        <f>IF('ESA Input'!AH520="","",IF('ESA Input'!AH520="Yes",'ESA Input'!D520,""))</f>
        <v/>
      </c>
      <c r="J555" s="235" t="str">
        <f>IF('ESA Input'!AH520="","",IF('ESA Input'!AH520="Yes",'ESA Input'!E520,""))</f>
        <v/>
      </c>
      <c r="K555" s="29" t="str">
        <f>IF('ESA Input'!AH520="","",IF('ESA Input'!AH520="Yes",'ESA Input'!H520,""))</f>
        <v/>
      </c>
      <c r="L555" s="236" t="str">
        <f>IF('ESA Input'!AH520="","",IF('ESA Input'!AH520="Yes",'ESA Input'!G520,""))</f>
        <v/>
      </c>
      <c r="M555" s="31" t="str">
        <f t="shared" si="51"/>
        <v/>
      </c>
      <c r="N555" s="208" t="str">
        <f t="shared" si="52"/>
        <v/>
      </c>
      <c r="O555" s="209" t="str">
        <f t="shared" si="53"/>
        <v/>
      </c>
      <c r="P555" s="209" t="str">
        <f t="shared" si="54"/>
        <v/>
      </c>
      <c r="Q555" s="31" t="str">
        <f t="shared" si="55"/>
        <v/>
      </c>
      <c r="R555" s="129" t="s">
        <v>9</v>
      </c>
      <c r="S555" s="128" t="s">
        <v>9</v>
      </c>
      <c r="T555" s="1"/>
    </row>
    <row r="556" spans="1:20" ht="15.75" hidden="1" customHeight="1">
      <c r="A556" s="1" t="str">
        <f t="shared" si="1"/>
        <v/>
      </c>
      <c r="B556" s="268" t="str">
        <f t="shared" si="50"/>
        <v>X</v>
      </c>
      <c r="C556" s="1"/>
      <c r="D556" s="27" t="str">
        <f>IF('ESA Input'!AH521="","",IF('ESA Input'!AH521="Yes",'ESA Input'!B521,"Ineligible"))</f>
        <v/>
      </c>
      <c r="E556" s="242" t="str">
        <f>IF('ESA Input'!AH521="","",'ESA Input'!AH521)</f>
        <v/>
      </c>
      <c r="F556" s="461" t="str">
        <f>IF('ESA Input'!AH521="","",IF('ESA Input'!AH521="YES",'ESA Input'!AG521,""))</f>
        <v/>
      </c>
      <c r="G556" s="462"/>
      <c r="H556" s="201" t="str">
        <f>IF('ESA Input'!AH521="","",IF('ESA Input'!AH521="Yes",'ESA Input'!J521,""))</f>
        <v/>
      </c>
      <c r="I556" s="227" t="str">
        <f>IF('ESA Input'!AH521="","",IF('ESA Input'!AH521="Yes",'ESA Input'!D521,""))</f>
        <v/>
      </c>
      <c r="J556" s="235" t="str">
        <f>IF('ESA Input'!AH521="","",IF('ESA Input'!AH521="Yes",'ESA Input'!E521,""))</f>
        <v/>
      </c>
      <c r="K556" s="29" t="str">
        <f>IF('ESA Input'!AH521="","",IF('ESA Input'!AH521="Yes",'ESA Input'!H521,""))</f>
        <v/>
      </c>
      <c r="L556" s="236" t="str">
        <f>IF('ESA Input'!AH521="","",IF('ESA Input'!AH521="Yes",'ESA Input'!G521,""))</f>
        <v/>
      </c>
      <c r="M556" s="31" t="str">
        <f t="shared" si="51"/>
        <v/>
      </c>
      <c r="N556" s="208" t="str">
        <f t="shared" si="52"/>
        <v/>
      </c>
      <c r="O556" s="209" t="str">
        <f t="shared" si="53"/>
        <v/>
      </c>
      <c r="P556" s="209" t="str">
        <f t="shared" si="54"/>
        <v/>
      </c>
      <c r="Q556" s="31" t="str">
        <f t="shared" si="55"/>
        <v/>
      </c>
      <c r="R556" s="129" t="s">
        <v>9</v>
      </c>
      <c r="S556" s="128" t="s">
        <v>9</v>
      </c>
      <c r="T556" s="1"/>
    </row>
    <row r="557" spans="1:20" ht="15.75" hidden="1" customHeight="1">
      <c r="A557" s="1" t="str">
        <f t="shared" si="1"/>
        <v/>
      </c>
      <c r="B557" s="268" t="str">
        <f t="shared" si="50"/>
        <v>X</v>
      </c>
      <c r="C557" s="1"/>
      <c r="D557" s="27" t="str">
        <f>IF('ESA Input'!AH522="","",IF('ESA Input'!AH522="Yes",'ESA Input'!B522,"Ineligible"))</f>
        <v/>
      </c>
      <c r="E557" s="242" t="str">
        <f>IF('ESA Input'!AH522="","",'ESA Input'!AH522)</f>
        <v/>
      </c>
      <c r="F557" s="461" t="str">
        <f>IF('ESA Input'!AH522="","",IF('ESA Input'!AH522="YES",'ESA Input'!AG522,""))</f>
        <v/>
      </c>
      <c r="G557" s="462"/>
      <c r="H557" s="201" t="str">
        <f>IF('ESA Input'!AH522="","",IF('ESA Input'!AH522="Yes",'ESA Input'!J522,""))</f>
        <v/>
      </c>
      <c r="I557" s="227" t="str">
        <f>IF('ESA Input'!AH522="","",IF('ESA Input'!AH522="Yes",'ESA Input'!D522,""))</f>
        <v/>
      </c>
      <c r="J557" s="235" t="str">
        <f>IF('ESA Input'!AH522="","",IF('ESA Input'!AH522="Yes",'ESA Input'!E522,""))</f>
        <v/>
      </c>
      <c r="K557" s="29" t="str">
        <f>IF('ESA Input'!AH522="","",IF('ESA Input'!AH522="Yes",'ESA Input'!H522,""))</f>
        <v/>
      </c>
      <c r="L557" s="236" t="str">
        <f>IF('ESA Input'!AH522="","",IF('ESA Input'!AH522="Yes",'ESA Input'!G522,""))</f>
        <v/>
      </c>
      <c r="M557" s="31" t="str">
        <f t="shared" si="51"/>
        <v/>
      </c>
      <c r="N557" s="208" t="str">
        <f t="shared" si="52"/>
        <v/>
      </c>
      <c r="O557" s="209" t="str">
        <f t="shared" si="53"/>
        <v/>
      </c>
      <c r="P557" s="209" t="str">
        <f t="shared" si="54"/>
        <v/>
      </c>
      <c r="Q557" s="31" t="str">
        <f t="shared" si="55"/>
        <v/>
      </c>
      <c r="R557" s="129" t="s">
        <v>9</v>
      </c>
      <c r="S557" s="128" t="s">
        <v>9</v>
      </c>
      <c r="T557" s="1"/>
    </row>
    <row r="558" spans="1:20" ht="15.75" hidden="1" customHeight="1">
      <c r="A558" s="1" t="str">
        <f t="shared" si="1"/>
        <v/>
      </c>
      <c r="B558" s="268" t="str">
        <f t="shared" si="50"/>
        <v>X</v>
      </c>
      <c r="C558" s="1"/>
      <c r="D558" s="27" t="str">
        <f>IF('ESA Input'!AH523="","",IF('ESA Input'!AH523="Yes",'ESA Input'!B523,"Ineligible"))</f>
        <v/>
      </c>
      <c r="E558" s="242" t="str">
        <f>IF('ESA Input'!AH523="","",'ESA Input'!AH523)</f>
        <v/>
      </c>
      <c r="F558" s="461" t="str">
        <f>IF('ESA Input'!AH523="","",IF('ESA Input'!AH523="YES",'ESA Input'!AG523,""))</f>
        <v/>
      </c>
      <c r="G558" s="462"/>
      <c r="H558" s="201" t="str">
        <f>IF('ESA Input'!AH523="","",IF('ESA Input'!AH523="Yes",'ESA Input'!J523,""))</f>
        <v/>
      </c>
      <c r="I558" s="227" t="str">
        <f>IF('ESA Input'!AH523="","",IF('ESA Input'!AH523="Yes",'ESA Input'!D523,""))</f>
        <v/>
      </c>
      <c r="J558" s="235" t="str">
        <f>IF('ESA Input'!AH523="","",IF('ESA Input'!AH523="Yes",'ESA Input'!E523,""))</f>
        <v/>
      </c>
      <c r="K558" s="29" t="str">
        <f>IF('ESA Input'!AH523="","",IF('ESA Input'!AH523="Yes",'ESA Input'!H523,""))</f>
        <v/>
      </c>
      <c r="L558" s="236" t="str">
        <f>IF('ESA Input'!AH523="","",IF('ESA Input'!AH523="Yes",'ESA Input'!G523,""))</f>
        <v/>
      </c>
      <c r="M558" s="31" t="str">
        <f t="shared" si="51"/>
        <v/>
      </c>
      <c r="N558" s="208" t="str">
        <f t="shared" si="52"/>
        <v/>
      </c>
      <c r="O558" s="209" t="str">
        <f t="shared" si="53"/>
        <v/>
      </c>
      <c r="P558" s="209" t="str">
        <f t="shared" si="54"/>
        <v/>
      </c>
      <c r="Q558" s="31" t="str">
        <f t="shared" si="55"/>
        <v/>
      </c>
      <c r="R558" s="129" t="s">
        <v>9</v>
      </c>
      <c r="S558" s="128" t="s">
        <v>9</v>
      </c>
      <c r="T558" s="1"/>
    </row>
    <row r="559" spans="1:20" ht="15.75" hidden="1" customHeight="1">
      <c r="A559" s="1" t="str">
        <f t="shared" si="1"/>
        <v/>
      </c>
      <c r="B559" s="268" t="str">
        <f t="shared" si="50"/>
        <v>X</v>
      </c>
      <c r="C559" s="1"/>
      <c r="D559" s="27" t="str">
        <f>IF('ESA Input'!AH524="","",IF('ESA Input'!AH524="Yes",'ESA Input'!B524,"Ineligible"))</f>
        <v/>
      </c>
      <c r="E559" s="242" t="str">
        <f>IF('ESA Input'!AH524="","",'ESA Input'!AH524)</f>
        <v/>
      </c>
      <c r="F559" s="461" t="str">
        <f>IF('ESA Input'!AH524="","",IF('ESA Input'!AH524="YES",'ESA Input'!AG524,""))</f>
        <v/>
      </c>
      <c r="G559" s="462"/>
      <c r="H559" s="201" t="str">
        <f>IF('ESA Input'!AH524="","",IF('ESA Input'!AH524="Yes",'ESA Input'!J524,""))</f>
        <v/>
      </c>
      <c r="I559" s="227" t="str">
        <f>IF('ESA Input'!AH524="","",IF('ESA Input'!AH524="Yes",'ESA Input'!D524,""))</f>
        <v/>
      </c>
      <c r="J559" s="235" t="str">
        <f>IF('ESA Input'!AH524="","",IF('ESA Input'!AH524="Yes",'ESA Input'!E524,""))</f>
        <v/>
      </c>
      <c r="K559" s="29" t="str">
        <f>IF('ESA Input'!AH524="","",IF('ESA Input'!AH524="Yes",'ESA Input'!H524,""))</f>
        <v/>
      </c>
      <c r="L559" s="236" t="str">
        <f>IF('ESA Input'!AH524="","",IF('ESA Input'!AH524="Yes",'ESA Input'!G524,""))</f>
        <v/>
      </c>
      <c r="M559" s="31" t="str">
        <f t="shared" si="51"/>
        <v/>
      </c>
      <c r="N559" s="208" t="str">
        <f t="shared" si="52"/>
        <v/>
      </c>
      <c r="O559" s="209" t="str">
        <f t="shared" si="53"/>
        <v/>
      </c>
      <c r="P559" s="209" t="str">
        <f t="shared" si="54"/>
        <v/>
      </c>
      <c r="Q559" s="31" t="str">
        <f t="shared" si="55"/>
        <v/>
      </c>
      <c r="R559" s="129" t="s">
        <v>9</v>
      </c>
      <c r="S559" s="128" t="s">
        <v>9</v>
      </c>
      <c r="T559" s="1"/>
    </row>
    <row r="560" spans="1:20" ht="15.75" hidden="1" customHeight="1">
      <c r="A560" s="1" t="str">
        <f t="shared" si="1"/>
        <v/>
      </c>
      <c r="B560" s="268" t="str">
        <f t="shared" si="50"/>
        <v>X</v>
      </c>
      <c r="C560" s="1"/>
      <c r="D560" s="27" t="str">
        <f>IF('ESA Input'!AH525="","",IF('ESA Input'!AH525="Yes",'ESA Input'!B525,"Ineligible"))</f>
        <v/>
      </c>
      <c r="E560" s="242" t="str">
        <f>IF('ESA Input'!AH525="","",'ESA Input'!AH525)</f>
        <v/>
      </c>
      <c r="F560" s="461" t="str">
        <f>IF('ESA Input'!AH525="","",IF('ESA Input'!AH525="YES",'ESA Input'!AG525,""))</f>
        <v/>
      </c>
      <c r="G560" s="462"/>
      <c r="H560" s="201" t="str">
        <f>IF('ESA Input'!AH525="","",IF('ESA Input'!AH525="Yes",'ESA Input'!J525,""))</f>
        <v/>
      </c>
      <c r="I560" s="227" t="str">
        <f>IF('ESA Input'!AH525="","",IF('ESA Input'!AH525="Yes",'ESA Input'!D525,""))</f>
        <v/>
      </c>
      <c r="J560" s="235" t="str">
        <f>IF('ESA Input'!AH525="","",IF('ESA Input'!AH525="Yes",'ESA Input'!E525,""))</f>
        <v/>
      </c>
      <c r="K560" s="29" t="str">
        <f>IF('ESA Input'!AH525="","",IF('ESA Input'!AH525="Yes",'ESA Input'!H525,""))</f>
        <v/>
      </c>
      <c r="L560" s="236" t="str">
        <f>IF('ESA Input'!AH525="","",IF('ESA Input'!AH525="Yes",'ESA Input'!G525,""))</f>
        <v/>
      </c>
      <c r="M560" s="31" t="str">
        <f t="shared" si="51"/>
        <v/>
      </c>
      <c r="N560" s="208" t="str">
        <f t="shared" si="52"/>
        <v/>
      </c>
      <c r="O560" s="209" t="str">
        <f t="shared" si="53"/>
        <v/>
      </c>
      <c r="P560" s="209" t="str">
        <f t="shared" si="54"/>
        <v/>
      </c>
      <c r="Q560" s="31" t="str">
        <f t="shared" si="55"/>
        <v/>
      </c>
      <c r="R560" s="129" t="s">
        <v>9</v>
      </c>
      <c r="S560" s="128" t="s">
        <v>9</v>
      </c>
      <c r="T560" s="1"/>
    </row>
    <row r="561" spans="1:20" ht="15.75" hidden="1" customHeight="1">
      <c r="A561" s="1" t="str">
        <f t="shared" si="1"/>
        <v/>
      </c>
      <c r="B561" s="268" t="str">
        <f t="shared" si="50"/>
        <v>X</v>
      </c>
      <c r="C561" s="1"/>
      <c r="D561" s="27" t="str">
        <f>IF('ESA Input'!AH526="","",IF('ESA Input'!AH526="Yes",'ESA Input'!B526,"Ineligible"))</f>
        <v/>
      </c>
      <c r="E561" s="242" t="str">
        <f>IF('ESA Input'!AH526="","",'ESA Input'!AH526)</f>
        <v/>
      </c>
      <c r="F561" s="461" t="str">
        <f>IF('ESA Input'!AH526="","",IF('ESA Input'!AH526="YES",'ESA Input'!AG526,""))</f>
        <v/>
      </c>
      <c r="G561" s="462"/>
      <c r="H561" s="201" t="str">
        <f>IF('ESA Input'!AH526="","",IF('ESA Input'!AH526="Yes",'ESA Input'!J526,""))</f>
        <v/>
      </c>
      <c r="I561" s="227" t="str">
        <f>IF('ESA Input'!AH526="","",IF('ESA Input'!AH526="Yes",'ESA Input'!D526,""))</f>
        <v/>
      </c>
      <c r="J561" s="235" t="str">
        <f>IF('ESA Input'!AH526="","",IF('ESA Input'!AH526="Yes",'ESA Input'!E526,""))</f>
        <v/>
      </c>
      <c r="K561" s="29" t="str">
        <f>IF('ESA Input'!AH526="","",IF('ESA Input'!AH526="Yes",'ESA Input'!H526,""))</f>
        <v/>
      </c>
      <c r="L561" s="236" t="str">
        <f>IF('ESA Input'!AH526="","",IF('ESA Input'!AH526="Yes",'ESA Input'!G526,""))</f>
        <v/>
      </c>
      <c r="M561" s="31" t="str">
        <f t="shared" si="51"/>
        <v/>
      </c>
      <c r="N561" s="208" t="str">
        <f t="shared" si="52"/>
        <v/>
      </c>
      <c r="O561" s="209" t="str">
        <f t="shared" si="53"/>
        <v/>
      </c>
      <c r="P561" s="209" t="str">
        <f t="shared" si="54"/>
        <v/>
      </c>
      <c r="Q561" s="31" t="str">
        <f t="shared" si="55"/>
        <v/>
      </c>
      <c r="R561" s="129" t="s">
        <v>9</v>
      </c>
      <c r="S561" s="128" t="s">
        <v>9</v>
      </c>
      <c r="T561" s="1"/>
    </row>
    <row r="562" spans="1:20" ht="15.75" hidden="1" customHeight="1">
      <c r="A562" s="1" t="str">
        <f t="shared" si="1"/>
        <v/>
      </c>
      <c r="B562" s="268" t="str">
        <f t="shared" si="50"/>
        <v>X</v>
      </c>
      <c r="C562" s="1"/>
      <c r="D562" s="27" t="str">
        <f>IF('ESA Input'!AH527="","",IF('ESA Input'!AH527="Yes",'ESA Input'!B527,"Ineligible"))</f>
        <v/>
      </c>
      <c r="E562" s="242" t="str">
        <f>IF('ESA Input'!AH527="","",'ESA Input'!AH527)</f>
        <v/>
      </c>
      <c r="F562" s="461" t="str">
        <f>IF('ESA Input'!AH527="","",IF('ESA Input'!AH527="YES",'ESA Input'!AG527,""))</f>
        <v/>
      </c>
      <c r="G562" s="462"/>
      <c r="H562" s="201" t="str">
        <f>IF('ESA Input'!AH527="","",IF('ESA Input'!AH527="Yes",'ESA Input'!J527,""))</f>
        <v/>
      </c>
      <c r="I562" s="227" t="str">
        <f>IF('ESA Input'!AH527="","",IF('ESA Input'!AH527="Yes",'ESA Input'!D527,""))</f>
        <v/>
      </c>
      <c r="J562" s="235" t="str">
        <f>IF('ESA Input'!AH527="","",IF('ESA Input'!AH527="Yes",'ESA Input'!E527,""))</f>
        <v/>
      </c>
      <c r="K562" s="29" t="str">
        <f>IF('ESA Input'!AH527="","",IF('ESA Input'!AH527="Yes",'ESA Input'!H527,""))</f>
        <v/>
      </c>
      <c r="L562" s="236" t="str">
        <f>IF('ESA Input'!AH527="","",IF('ESA Input'!AH527="Yes",'ESA Input'!G527,""))</f>
        <v/>
      </c>
      <c r="M562" s="31" t="str">
        <f t="shared" si="51"/>
        <v/>
      </c>
      <c r="N562" s="208" t="str">
        <f t="shared" si="52"/>
        <v/>
      </c>
      <c r="O562" s="209" t="str">
        <f t="shared" si="53"/>
        <v/>
      </c>
      <c r="P562" s="209" t="str">
        <f t="shared" si="54"/>
        <v/>
      </c>
      <c r="Q562" s="31" t="str">
        <f t="shared" si="55"/>
        <v/>
      </c>
      <c r="R562" s="129" t="s">
        <v>9</v>
      </c>
      <c r="S562" s="128" t="s">
        <v>9</v>
      </c>
      <c r="T562" s="1"/>
    </row>
    <row r="563" spans="1:20" ht="15.75" hidden="1" customHeight="1">
      <c r="A563" s="1" t="str">
        <f t="shared" si="1"/>
        <v/>
      </c>
      <c r="B563" s="268" t="str">
        <f t="shared" si="50"/>
        <v>X</v>
      </c>
      <c r="C563" s="1"/>
      <c r="D563" s="27" t="str">
        <f>IF('ESA Input'!AH528="","",IF('ESA Input'!AH528="Yes",'ESA Input'!B528,"Ineligible"))</f>
        <v/>
      </c>
      <c r="E563" s="242" t="str">
        <f>IF('ESA Input'!AH528="","",'ESA Input'!AH528)</f>
        <v/>
      </c>
      <c r="F563" s="461" t="str">
        <f>IF('ESA Input'!AH528="","",IF('ESA Input'!AH528="YES",'ESA Input'!AG528,""))</f>
        <v/>
      </c>
      <c r="G563" s="462"/>
      <c r="H563" s="201" t="str">
        <f>IF('ESA Input'!AH528="","",IF('ESA Input'!AH528="Yes",'ESA Input'!J528,""))</f>
        <v/>
      </c>
      <c r="I563" s="227" t="str">
        <f>IF('ESA Input'!AH528="","",IF('ESA Input'!AH528="Yes",'ESA Input'!D528,""))</f>
        <v/>
      </c>
      <c r="J563" s="235" t="str">
        <f>IF('ESA Input'!AH528="","",IF('ESA Input'!AH528="Yes",'ESA Input'!E528,""))</f>
        <v/>
      </c>
      <c r="K563" s="29" t="str">
        <f>IF('ESA Input'!AH528="","",IF('ESA Input'!AH528="Yes",'ESA Input'!H528,""))</f>
        <v/>
      </c>
      <c r="L563" s="236" t="str">
        <f>IF('ESA Input'!AH528="","",IF('ESA Input'!AH528="Yes",'ESA Input'!G528,""))</f>
        <v/>
      </c>
      <c r="M563" s="31" t="str">
        <f t="shared" si="51"/>
        <v/>
      </c>
      <c r="N563" s="208" t="str">
        <f t="shared" si="52"/>
        <v/>
      </c>
      <c r="O563" s="209" t="str">
        <f t="shared" si="53"/>
        <v/>
      </c>
      <c r="P563" s="209" t="str">
        <f t="shared" si="54"/>
        <v/>
      </c>
      <c r="Q563" s="31" t="str">
        <f t="shared" si="55"/>
        <v/>
      </c>
      <c r="R563" s="129" t="s">
        <v>9</v>
      </c>
      <c r="S563" s="128" t="s">
        <v>9</v>
      </c>
      <c r="T563" s="1"/>
    </row>
    <row r="564" spans="1:20" ht="15.75" hidden="1" customHeight="1">
      <c r="A564" s="1" t="str">
        <f t="shared" si="1"/>
        <v/>
      </c>
      <c r="B564" s="268" t="str">
        <f t="shared" si="50"/>
        <v>X</v>
      </c>
      <c r="C564" s="1"/>
      <c r="D564" s="27" t="str">
        <f>IF('ESA Input'!AH529="","",IF('ESA Input'!AH529="Yes",'ESA Input'!B529,"Ineligible"))</f>
        <v/>
      </c>
      <c r="E564" s="242" t="str">
        <f>IF('ESA Input'!AH529="","",'ESA Input'!AH529)</f>
        <v/>
      </c>
      <c r="F564" s="461" t="str">
        <f>IF('ESA Input'!AH529="","",IF('ESA Input'!AH529="YES",'ESA Input'!AG529,""))</f>
        <v/>
      </c>
      <c r="G564" s="462"/>
      <c r="H564" s="201" t="str">
        <f>IF('ESA Input'!AH529="","",IF('ESA Input'!AH529="Yes",'ESA Input'!J529,""))</f>
        <v/>
      </c>
      <c r="I564" s="227" t="str">
        <f>IF('ESA Input'!AH529="","",IF('ESA Input'!AH529="Yes",'ESA Input'!D529,""))</f>
        <v/>
      </c>
      <c r="J564" s="235" t="str">
        <f>IF('ESA Input'!AH529="","",IF('ESA Input'!AH529="Yes",'ESA Input'!E529,""))</f>
        <v/>
      </c>
      <c r="K564" s="29" t="str">
        <f>IF('ESA Input'!AH529="","",IF('ESA Input'!AH529="Yes",'ESA Input'!H529,""))</f>
        <v/>
      </c>
      <c r="L564" s="236" t="str">
        <f>IF('ESA Input'!AH529="","",IF('ESA Input'!AH529="Yes",'ESA Input'!G529,""))</f>
        <v/>
      </c>
      <c r="M564" s="31" t="str">
        <f t="shared" si="51"/>
        <v/>
      </c>
      <c r="N564" s="208" t="str">
        <f t="shared" si="52"/>
        <v/>
      </c>
      <c r="O564" s="209" t="str">
        <f t="shared" si="53"/>
        <v/>
      </c>
      <c r="P564" s="209" t="str">
        <f t="shared" si="54"/>
        <v/>
      </c>
      <c r="Q564" s="31" t="str">
        <f t="shared" si="55"/>
        <v/>
      </c>
      <c r="R564" s="129" t="s">
        <v>9</v>
      </c>
      <c r="S564" s="128" t="s">
        <v>9</v>
      </c>
      <c r="T564" s="1"/>
    </row>
    <row r="565" spans="1:20" ht="15.75" hidden="1" customHeight="1">
      <c r="A565" s="1" t="str">
        <f t="shared" si="1"/>
        <v/>
      </c>
      <c r="B565" s="268" t="str">
        <f t="shared" si="50"/>
        <v>X</v>
      </c>
      <c r="C565" s="1"/>
      <c r="D565" s="27" t="str">
        <f>IF('ESA Input'!AH530="","",IF('ESA Input'!AH530="Yes",'ESA Input'!B530,"Ineligible"))</f>
        <v/>
      </c>
      <c r="E565" s="242" t="str">
        <f>IF('ESA Input'!AH530="","",'ESA Input'!AH530)</f>
        <v/>
      </c>
      <c r="F565" s="461" t="str">
        <f>IF('ESA Input'!AH530="","",IF('ESA Input'!AH530="YES",'ESA Input'!AG530,""))</f>
        <v/>
      </c>
      <c r="G565" s="462"/>
      <c r="H565" s="201" t="str">
        <f>IF('ESA Input'!AH530="","",IF('ESA Input'!AH530="Yes",'ESA Input'!J530,""))</f>
        <v/>
      </c>
      <c r="I565" s="227" t="str">
        <f>IF('ESA Input'!AH530="","",IF('ESA Input'!AH530="Yes",'ESA Input'!D530,""))</f>
        <v/>
      </c>
      <c r="J565" s="235" t="str">
        <f>IF('ESA Input'!AH530="","",IF('ESA Input'!AH530="Yes",'ESA Input'!E530,""))</f>
        <v/>
      </c>
      <c r="K565" s="29" t="str">
        <f>IF('ESA Input'!AH530="","",IF('ESA Input'!AH530="Yes",'ESA Input'!H530,""))</f>
        <v/>
      </c>
      <c r="L565" s="236" t="str">
        <f>IF('ESA Input'!AH530="","",IF('ESA Input'!AH530="Yes",'ESA Input'!G530,""))</f>
        <v/>
      </c>
      <c r="M565" s="31" t="str">
        <f t="shared" si="51"/>
        <v/>
      </c>
      <c r="N565" s="208" t="str">
        <f t="shared" si="52"/>
        <v/>
      </c>
      <c r="O565" s="209" t="str">
        <f t="shared" si="53"/>
        <v/>
      </c>
      <c r="P565" s="209" t="str">
        <f t="shared" si="54"/>
        <v/>
      </c>
      <c r="Q565" s="31" t="str">
        <f t="shared" si="55"/>
        <v/>
      </c>
      <c r="R565" s="129" t="s">
        <v>9</v>
      </c>
      <c r="S565" s="128" t="s">
        <v>9</v>
      </c>
      <c r="T565" s="1"/>
    </row>
    <row r="566" spans="1:20" ht="15.75" hidden="1" customHeight="1">
      <c r="A566" s="1" t="str">
        <f t="shared" si="1"/>
        <v/>
      </c>
      <c r="B566" s="268" t="str">
        <f t="shared" si="50"/>
        <v>X</v>
      </c>
      <c r="C566" s="1"/>
      <c r="D566" s="27" t="str">
        <f>IF('ESA Input'!AH531="","",IF('ESA Input'!AH531="Yes",'ESA Input'!B531,"Ineligible"))</f>
        <v/>
      </c>
      <c r="E566" s="242" t="str">
        <f>IF('ESA Input'!AH531="","",'ESA Input'!AH531)</f>
        <v/>
      </c>
      <c r="F566" s="461" t="str">
        <f>IF('ESA Input'!AH531="","",IF('ESA Input'!AH531="YES",'ESA Input'!AG531,""))</f>
        <v/>
      </c>
      <c r="G566" s="462"/>
      <c r="H566" s="201" t="str">
        <f>IF('ESA Input'!AH531="","",IF('ESA Input'!AH531="Yes",'ESA Input'!J531,""))</f>
        <v/>
      </c>
      <c r="I566" s="227" t="str">
        <f>IF('ESA Input'!AH531="","",IF('ESA Input'!AH531="Yes",'ESA Input'!D531,""))</f>
        <v/>
      </c>
      <c r="J566" s="235" t="str">
        <f>IF('ESA Input'!AH531="","",IF('ESA Input'!AH531="Yes",'ESA Input'!E531,""))</f>
        <v/>
      </c>
      <c r="K566" s="29" t="str">
        <f>IF('ESA Input'!AH531="","",IF('ESA Input'!AH531="Yes",'ESA Input'!H531,""))</f>
        <v/>
      </c>
      <c r="L566" s="236" t="str">
        <f>IF('ESA Input'!AH531="","",IF('ESA Input'!AH531="Yes",'ESA Input'!G531,""))</f>
        <v/>
      </c>
      <c r="M566" s="31" t="str">
        <f t="shared" si="51"/>
        <v/>
      </c>
      <c r="N566" s="208" t="str">
        <f t="shared" si="52"/>
        <v/>
      </c>
      <c r="O566" s="209" t="str">
        <f t="shared" si="53"/>
        <v/>
      </c>
      <c r="P566" s="209" t="str">
        <f t="shared" si="54"/>
        <v/>
      </c>
      <c r="Q566" s="31" t="str">
        <f t="shared" si="55"/>
        <v/>
      </c>
      <c r="R566" s="129" t="s">
        <v>9</v>
      </c>
      <c r="S566" s="128" t="s">
        <v>9</v>
      </c>
      <c r="T566" s="1"/>
    </row>
    <row r="567" spans="1:20" ht="15.75" hidden="1" customHeight="1">
      <c r="A567" s="1" t="str">
        <f t="shared" si="1"/>
        <v/>
      </c>
      <c r="B567" s="268" t="str">
        <f t="shared" si="50"/>
        <v>X</v>
      </c>
      <c r="C567" s="1"/>
      <c r="D567" s="27" t="str">
        <f>IF('ESA Input'!AH532="","",IF('ESA Input'!AH532="Yes",'ESA Input'!B532,"Ineligible"))</f>
        <v/>
      </c>
      <c r="E567" s="242" t="str">
        <f>IF('ESA Input'!AH532="","",'ESA Input'!AH532)</f>
        <v/>
      </c>
      <c r="F567" s="461" t="str">
        <f>IF('ESA Input'!AH532="","",IF('ESA Input'!AH532="YES",'ESA Input'!AG532,""))</f>
        <v/>
      </c>
      <c r="G567" s="462"/>
      <c r="H567" s="201" t="str">
        <f>IF('ESA Input'!AH532="","",IF('ESA Input'!AH532="Yes",'ESA Input'!J532,""))</f>
        <v/>
      </c>
      <c r="I567" s="227" t="str">
        <f>IF('ESA Input'!AH532="","",IF('ESA Input'!AH532="Yes",'ESA Input'!D532,""))</f>
        <v/>
      </c>
      <c r="J567" s="235" t="str">
        <f>IF('ESA Input'!AH532="","",IF('ESA Input'!AH532="Yes",'ESA Input'!E532,""))</f>
        <v/>
      </c>
      <c r="K567" s="29" t="str">
        <f>IF('ESA Input'!AH532="","",IF('ESA Input'!AH532="Yes",'ESA Input'!H532,""))</f>
        <v/>
      </c>
      <c r="L567" s="236" t="str">
        <f>IF('ESA Input'!AH532="","",IF('ESA Input'!AH532="Yes",'ESA Input'!G532,""))</f>
        <v/>
      </c>
      <c r="M567" s="31" t="str">
        <f t="shared" si="51"/>
        <v/>
      </c>
      <c r="N567" s="208" t="str">
        <f t="shared" si="52"/>
        <v/>
      </c>
      <c r="O567" s="209" t="str">
        <f t="shared" si="53"/>
        <v/>
      </c>
      <c r="P567" s="209" t="str">
        <f t="shared" si="54"/>
        <v/>
      </c>
      <c r="Q567" s="31" t="str">
        <f t="shared" si="55"/>
        <v/>
      </c>
      <c r="R567" s="129" t="s">
        <v>9</v>
      </c>
      <c r="S567" s="128" t="s">
        <v>9</v>
      </c>
      <c r="T567" s="1"/>
    </row>
    <row r="568" spans="1:20" ht="15.75" hidden="1" customHeight="1">
      <c r="A568" s="1" t="str">
        <f t="shared" si="1"/>
        <v/>
      </c>
      <c r="B568" s="268" t="str">
        <f t="shared" si="50"/>
        <v>X</v>
      </c>
      <c r="C568" s="1"/>
      <c r="D568" s="27" t="str">
        <f>IF('ESA Input'!AH533="","",IF('ESA Input'!AH533="Yes",'ESA Input'!B533,"Ineligible"))</f>
        <v/>
      </c>
      <c r="E568" s="242" t="str">
        <f>IF('ESA Input'!AH533="","",'ESA Input'!AH533)</f>
        <v/>
      </c>
      <c r="F568" s="461" t="str">
        <f>IF('ESA Input'!AH533="","",IF('ESA Input'!AH533="YES",'ESA Input'!AG533,""))</f>
        <v/>
      </c>
      <c r="G568" s="462"/>
      <c r="H568" s="201" t="str">
        <f>IF('ESA Input'!AH533="","",IF('ESA Input'!AH533="Yes",'ESA Input'!J533,""))</f>
        <v/>
      </c>
      <c r="I568" s="227" t="str">
        <f>IF('ESA Input'!AH533="","",IF('ESA Input'!AH533="Yes",'ESA Input'!D533,""))</f>
        <v/>
      </c>
      <c r="J568" s="235" t="str">
        <f>IF('ESA Input'!AH533="","",IF('ESA Input'!AH533="Yes",'ESA Input'!E533,""))</f>
        <v/>
      </c>
      <c r="K568" s="29" t="str">
        <f>IF('ESA Input'!AH533="","",IF('ESA Input'!AH533="Yes",'ESA Input'!H533,""))</f>
        <v/>
      </c>
      <c r="L568" s="236" t="str">
        <f>IF('ESA Input'!AH533="","",IF('ESA Input'!AH533="Yes",'ESA Input'!G533,""))</f>
        <v/>
      </c>
      <c r="M568" s="31" t="str">
        <f t="shared" si="51"/>
        <v/>
      </c>
      <c r="N568" s="208" t="str">
        <f t="shared" si="52"/>
        <v/>
      </c>
      <c r="O568" s="209" t="str">
        <f t="shared" si="53"/>
        <v/>
      </c>
      <c r="P568" s="209" t="str">
        <f t="shared" si="54"/>
        <v/>
      </c>
      <c r="Q568" s="31" t="str">
        <f t="shared" si="55"/>
        <v/>
      </c>
      <c r="R568" s="129" t="s">
        <v>9</v>
      </c>
      <c r="S568" s="128" t="s">
        <v>9</v>
      </c>
      <c r="T568" s="1"/>
    </row>
    <row r="569" spans="1:20" ht="15.75" hidden="1" customHeight="1">
      <c r="A569" s="1" t="str">
        <f t="shared" si="1"/>
        <v/>
      </c>
      <c r="B569" s="268" t="str">
        <f t="shared" si="50"/>
        <v>X</v>
      </c>
      <c r="C569" s="1"/>
      <c r="D569" s="27" t="str">
        <f>IF('ESA Input'!AH534="","",IF('ESA Input'!AH534="Yes",'ESA Input'!B534,"Ineligible"))</f>
        <v/>
      </c>
      <c r="E569" s="242" t="str">
        <f>IF('ESA Input'!AH534="","",'ESA Input'!AH534)</f>
        <v/>
      </c>
      <c r="F569" s="461" t="str">
        <f>IF('ESA Input'!AH534="","",IF('ESA Input'!AH534="YES",'ESA Input'!AG534,""))</f>
        <v/>
      </c>
      <c r="G569" s="462"/>
      <c r="H569" s="201" t="str">
        <f>IF('ESA Input'!AH534="","",IF('ESA Input'!AH534="Yes",'ESA Input'!J534,""))</f>
        <v/>
      </c>
      <c r="I569" s="227" t="str">
        <f>IF('ESA Input'!AH534="","",IF('ESA Input'!AH534="Yes",'ESA Input'!D534,""))</f>
        <v/>
      </c>
      <c r="J569" s="235" t="str">
        <f>IF('ESA Input'!AH534="","",IF('ESA Input'!AH534="Yes",'ESA Input'!E534,""))</f>
        <v/>
      </c>
      <c r="K569" s="29" t="str">
        <f>IF('ESA Input'!AH534="","",IF('ESA Input'!AH534="Yes",'ESA Input'!H534,""))</f>
        <v/>
      </c>
      <c r="L569" s="236" t="str">
        <f>IF('ESA Input'!AH534="","",IF('ESA Input'!AH534="Yes",'ESA Input'!G534,""))</f>
        <v/>
      </c>
      <c r="M569" s="31" t="str">
        <f t="shared" si="51"/>
        <v/>
      </c>
      <c r="N569" s="208" t="str">
        <f t="shared" si="52"/>
        <v/>
      </c>
      <c r="O569" s="209" t="str">
        <f t="shared" si="53"/>
        <v/>
      </c>
      <c r="P569" s="209" t="str">
        <f t="shared" si="54"/>
        <v/>
      </c>
      <c r="Q569" s="31" t="str">
        <f t="shared" si="55"/>
        <v/>
      </c>
      <c r="R569" s="129" t="s">
        <v>9</v>
      </c>
      <c r="S569" s="128" t="s">
        <v>9</v>
      </c>
      <c r="T569" s="1"/>
    </row>
    <row r="570" spans="1:20" ht="15.75" hidden="1" customHeight="1">
      <c r="A570" s="1" t="str">
        <f t="shared" si="1"/>
        <v/>
      </c>
      <c r="B570" s="268" t="str">
        <f t="shared" si="50"/>
        <v>X</v>
      </c>
      <c r="C570" s="1"/>
      <c r="D570" s="27" t="str">
        <f>IF('ESA Input'!AH535="","",IF('ESA Input'!AH535="Yes",'ESA Input'!B535,"Ineligible"))</f>
        <v/>
      </c>
      <c r="E570" s="242" t="str">
        <f>IF('ESA Input'!AH535="","",'ESA Input'!AH535)</f>
        <v/>
      </c>
      <c r="F570" s="461" t="str">
        <f>IF('ESA Input'!AH535="","",IF('ESA Input'!AH535="YES",'ESA Input'!AG535,""))</f>
        <v/>
      </c>
      <c r="G570" s="462"/>
      <c r="H570" s="201" t="str">
        <f>IF('ESA Input'!AH535="","",IF('ESA Input'!AH535="Yes",'ESA Input'!J535,""))</f>
        <v/>
      </c>
      <c r="I570" s="227" t="str">
        <f>IF('ESA Input'!AH535="","",IF('ESA Input'!AH535="Yes",'ESA Input'!D535,""))</f>
        <v/>
      </c>
      <c r="J570" s="235" t="str">
        <f>IF('ESA Input'!AH535="","",IF('ESA Input'!AH535="Yes",'ESA Input'!E535,""))</f>
        <v/>
      </c>
      <c r="K570" s="29" t="str">
        <f>IF('ESA Input'!AH535="","",IF('ESA Input'!AH535="Yes",'ESA Input'!H535,""))</f>
        <v/>
      </c>
      <c r="L570" s="236" t="str">
        <f>IF('ESA Input'!AH535="","",IF('ESA Input'!AH535="Yes",'ESA Input'!G535,""))</f>
        <v/>
      </c>
      <c r="M570" s="31" t="str">
        <f t="shared" si="51"/>
        <v/>
      </c>
      <c r="N570" s="208" t="str">
        <f t="shared" si="52"/>
        <v/>
      </c>
      <c r="O570" s="209" t="str">
        <f t="shared" si="53"/>
        <v/>
      </c>
      <c r="P570" s="209" t="str">
        <f t="shared" si="54"/>
        <v/>
      </c>
      <c r="Q570" s="31" t="str">
        <f t="shared" si="55"/>
        <v/>
      </c>
      <c r="R570" s="129" t="s">
        <v>9</v>
      </c>
      <c r="S570" s="128" t="s">
        <v>9</v>
      </c>
      <c r="T570" s="1"/>
    </row>
    <row r="571" spans="1:20" ht="15.75" hidden="1" customHeight="1">
      <c r="A571" s="1" t="str">
        <f t="shared" si="1"/>
        <v/>
      </c>
      <c r="B571" s="268" t="str">
        <f t="shared" si="50"/>
        <v>X</v>
      </c>
      <c r="C571" s="1"/>
      <c r="D571" s="27" t="str">
        <f>IF('ESA Input'!AH536="","",IF('ESA Input'!AH536="Yes",'ESA Input'!B536,"Ineligible"))</f>
        <v/>
      </c>
      <c r="E571" s="242" t="str">
        <f>IF('ESA Input'!AH536="","",'ESA Input'!AH536)</f>
        <v/>
      </c>
      <c r="F571" s="461" t="str">
        <f>IF('ESA Input'!AH536="","",IF('ESA Input'!AH536="YES",'ESA Input'!AG536,""))</f>
        <v/>
      </c>
      <c r="G571" s="462"/>
      <c r="H571" s="201" t="str">
        <f>IF('ESA Input'!AH536="","",IF('ESA Input'!AH536="Yes",'ESA Input'!J536,""))</f>
        <v/>
      </c>
      <c r="I571" s="227" t="str">
        <f>IF('ESA Input'!AH536="","",IF('ESA Input'!AH536="Yes",'ESA Input'!D536,""))</f>
        <v/>
      </c>
      <c r="J571" s="235" t="str">
        <f>IF('ESA Input'!AH536="","",IF('ESA Input'!AH536="Yes",'ESA Input'!E536,""))</f>
        <v/>
      </c>
      <c r="K571" s="29" t="str">
        <f>IF('ESA Input'!AH536="","",IF('ESA Input'!AH536="Yes",'ESA Input'!H536,""))</f>
        <v/>
      </c>
      <c r="L571" s="236" t="str">
        <f>IF('ESA Input'!AH536="","",IF('ESA Input'!AH536="Yes",'ESA Input'!G536,""))</f>
        <v/>
      </c>
      <c r="M571" s="31" t="str">
        <f t="shared" si="51"/>
        <v/>
      </c>
      <c r="N571" s="208" t="str">
        <f t="shared" si="52"/>
        <v/>
      </c>
      <c r="O571" s="209" t="str">
        <f t="shared" si="53"/>
        <v/>
      </c>
      <c r="P571" s="209" t="str">
        <f t="shared" si="54"/>
        <v/>
      </c>
      <c r="Q571" s="31" t="str">
        <f t="shared" si="55"/>
        <v/>
      </c>
      <c r="R571" s="129" t="s">
        <v>9</v>
      </c>
      <c r="S571" s="128" t="s">
        <v>9</v>
      </c>
      <c r="T571" s="1"/>
    </row>
    <row r="572" spans="1:20" ht="15.75" hidden="1" customHeight="1">
      <c r="A572" s="1" t="str">
        <f t="shared" si="1"/>
        <v/>
      </c>
      <c r="B572" s="268" t="str">
        <f t="shared" si="50"/>
        <v>X</v>
      </c>
      <c r="C572" s="1"/>
      <c r="D572" s="27" t="str">
        <f>IF('ESA Input'!AH537="","",IF('ESA Input'!AH537="Yes",'ESA Input'!B537,"Ineligible"))</f>
        <v/>
      </c>
      <c r="E572" s="242" t="str">
        <f>IF('ESA Input'!AH537="","",'ESA Input'!AH537)</f>
        <v/>
      </c>
      <c r="F572" s="461" t="str">
        <f>IF('ESA Input'!AH537="","",IF('ESA Input'!AH537="YES",'ESA Input'!AG537,""))</f>
        <v/>
      </c>
      <c r="G572" s="462"/>
      <c r="H572" s="201" t="str">
        <f>IF('ESA Input'!AH537="","",IF('ESA Input'!AH537="Yes",'ESA Input'!J537,""))</f>
        <v/>
      </c>
      <c r="I572" s="227" t="str">
        <f>IF('ESA Input'!AH537="","",IF('ESA Input'!AH537="Yes",'ESA Input'!D537,""))</f>
        <v/>
      </c>
      <c r="J572" s="235" t="str">
        <f>IF('ESA Input'!AH537="","",IF('ESA Input'!AH537="Yes",'ESA Input'!E537,""))</f>
        <v/>
      </c>
      <c r="K572" s="29" t="str">
        <f>IF('ESA Input'!AH537="","",IF('ESA Input'!AH537="Yes",'ESA Input'!H537,""))</f>
        <v/>
      </c>
      <c r="L572" s="236" t="str">
        <f>IF('ESA Input'!AH537="","",IF('ESA Input'!AH537="Yes",'ESA Input'!G537,""))</f>
        <v/>
      </c>
      <c r="M572" s="31" t="str">
        <f t="shared" si="51"/>
        <v/>
      </c>
      <c r="N572" s="208" t="str">
        <f t="shared" si="52"/>
        <v/>
      </c>
      <c r="O572" s="209" t="str">
        <f t="shared" si="53"/>
        <v/>
      </c>
      <c r="P572" s="209" t="str">
        <f t="shared" si="54"/>
        <v/>
      </c>
      <c r="Q572" s="31" t="str">
        <f t="shared" si="55"/>
        <v/>
      </c>
      <c r="R572" s="129" t="s">
        <v>9</v>
      </c>
      <c r="S572" s="128" t="s">
        <v>9</v>
      </c>
      <c r="T572" s="1"/>
    </row>
    <row r="573" spans="1:20" ht="15.75" hidden="1" customHeight="1">
      <c r="A573" s="1" t="str">
        <f t="shared" si="1"/>
        <v/>
      </c>
      <c r="B573" s="268" t="str">
        <f t="shared" si="50"/>
        <v>X</v>
      </c>
      <c r="C573" s="1"/>
      <c r="D573" s="27" t="str">
        <f>IF('ESA Input'!AH538="","",IF('ESA Input'!AH538="Yes",'ESA Input'!B538,"Ineligible"))</f>
        <v/>
      </c>
      <c r="E573" s="242" t="str">
        <f>IF('ESA Input'!AH538="","",'ESA Input'!AH538)</f>
        <v/>
      </c>
      <c r="F573" s="461" t="str">
        <f>IF('ESA Input'!AH538="","",IF('ESA Input'!AH538="YES",'ESA Input'!AG538,""))</f>
        <v/>
      </c>
      <c r="G573" s="462"/>
      <c r="H573" s="201" t="str">
        <f>IF('ESA Input'!AH538="","",IF('ESA Input'!AH538="Yes",'ESA Input'!J538,""))</f>
        <v/>
      </c>
      <c r="I573" s="227" t="str">
        <f>IF('ESA Input'!AH538="","",IF('ESA Input'!AH538="Yes",'ESA Input'!D538,""))</f>
        <v/>
      </c>
      <c r="J573" s="235" t="str">
        <f>IF('ESA Input'!AH538="","",IF('ESA Input'!AH538="Yes",'ESA Input'!E538,""))</f>
        <v/>
      </c>
      <c r="K573" s="29" t="str">
        <f>IF('ESA Input'!AH538="","",IF('ESA Input'!AH538="Yes",'ESA Input'!H538,""))</f>
        <v/>
      </c>
      <c r="L573" s="236" t="str">
        <f>IF('ESA Input'!AH538="","",IF('ESA Input'!AH538="Yes",'ESA Input'!G538,""))</f>
        <v/>
      </c>
      <c r="M573" s="31" t="str">
        <f t="shared" si="51"/>
        <v/>
      </c>
      <c r="N573" s="208" t="str">
        <f t="shared" si="52"/>
        <v/>
      </c>
      <c r="O573" s="209" t="str">
        <f t="shared" si="53"/>
        <v/>
      </c>
      <c r="P573" s="209" t="str">
        <f t="shared" si="54"/>
        <v/>
      </c>
      <c r="Q573" s="31" t="str">
        <f t="shared" si="55"/>
        <v/>
      </c>
      <c r="R573" s="129" t="s">
        <v>9</v>
      </c>
      <c r="S573" s="128" t="s">
        <v>9</v>
      </c>
      <c r="T573" s="1"/>
    </row>
    <row r="574" spans="1:20" ht="15.75" hidden="1" customHeight="1">
      <c r="A574" s="1" t="str">
        <f t="shared" si="1"/>
        <v/>
      </c>
      <c r="B574" s="268" t="str">
        <f t="shared" si="50"/>
        <v>X</v>
      </c>
      <c r="C574" s="1"/>
      <c r="D574" s="27" t="str">
        <f>IF('ESA Input'!AH539="","",IF('ESA Input'!AH539="Yes",'ESA Input'!B539,"Ineligible"))</f>
        <v/>
      </c>
      <c r="E574" s="242" t="str">
        <f>IF('ESA Input'!AH539="","",'ESA Input'!AH539)</f>
        <v/>
      </c>
      <c r="F574" s="461" t="str">
        <f>IF('ESA Input'!AH539="","",IF('ESA Input'!AH539="YES",'ESA Input'!AG539,""))</f>
        <v/>
      </c>
      <c r="G574" s="462"/>
      <c r="H574" s="201" t="str">
        <f>IF('ESA Input'!AH539="","",IF('ESA Input'!AH539="Yes",'ESA Input'!J539,""))</f>
        <v/>
      </c>
      <c r="I574" s="227" t="str">
        <f>IF('ESA Input'!AH539="","",IF('ESA Input'!AH539="Yes",'ESA Input'!D539,""))</f>
        <v/>
      </c>
      <c r="J574" s="235" t="str">
        <f>IF('ESA Input'!AH539="","",IF('ESA Input'!AH539="Yes",'ESA Input'!E539,""))</f>
        <v/>
      </c>
      <c r="K574" s="29" t="str">
        <f>IF('ESA Input'!AH539="","",IF('ESA Input'!AH539="Yes",'ESA Input'!H539,""))</f>
        <v/>
      </c>
      <c r="L574" s="236" t="str">
        <f>IF('ESA Input'!AH539="","",IF('ESA Input'!AH539="Yes",'ESA Input'!G539,""))</f>
        <v/>
      </c>
      <c r="M574" s="31" t="str">
        <f t="shared" si="51"/>
        <v/>
      </c>
      <c r="N574" s="208" t="str">
        <f t="shared" si="52"/>
        <v/>
      </c>
      <c r="O574" s="209" t="str">
        <f t="shared" si="53"/>
        <v/>
      </c>
      <c r="P574" s="209" t="str">
        <f t="shared" si="54"/>
        <v/>
      </c>
      <c r="Q574" s="31" t="str">
        <f t="shared" si="55"/>
        <v/>
      </c>
      <c r="R574" s="129" t="s">
        <v>9</v>
      </c>
      <c r="S574" s="128" t="s">
        <v>9</v>
      </c>
      <c r="T574" s="1"/>
    </row>
    <row r="575" spans="1:20" ht="15.75" hidden="1" customHeight="1">
      <c r="A575" s="1" t="str">
        <f t="shared" si="1"/>
        <v/>
      </c>
      <c r="B575" s="268" t="str">
        <f t="shared" si="50"/>
        <v>X</v>
      </c>
      <c r="C575" s="1"/>
      <c r="D575" s="27" t="str">
        <f>IF('ESA Input'!AH540="","",IF('ESA Input'!AH540="Yes",'ESA Input'!B540,"Ineligible"))</f>
        <v/>
      </c>
      <c r="E575" s="242" t="str">
        <f>IF('ESA Input'!AH540="","",'ESA Input'!AH540)</f>
        <v/>
      </c>
      <c r="F575" s="461" t="str">
        <f>IF('ESA Input'!AH540="","",IF('ESA Input'!AH540="YES",'ESA Input'!AG540,""))</f>
        <v/>
      </c>
      <c r="G575" s="462"/>
      <c r="H575" s="201" t="str">
        <f>IF('ESA Input'!AH540="","",IF('ESA Input'!AH540="Yes",'ESA Input'!J540,""))</f>
        <v/>
      </c>
      <c r="I575" s="227" t="str">
        <f>IF('ESA Input'!AH540="","",IF('ESA Input'!AH540="Yes",'ESA Input'!D540,""))</f>
        <v/>
      </c>
      <c r="J575" s="235" t="str">
        <f>IF('ESA Input'!AH540="","",IF('ESA Input'!AH540="Yes",'ESA Input'!E540,""))</f>
        <v/>
      </c>
      <c r="K575" s="29" t="str">
        <f>IF('ESA Input'!AH540="","",IF('ESA Input'!AH540="Yes",'ESA Input'!H540,""))</f>
        <v/>
      </c>
      <c r="L575" s="236" t="str">
        <f>IF('ESA Input'!AH540="","",IF('ESA Input'!AH540="Yes",'ESA Input'!G540,""))</f>
        <v/>
      </c>
      <c r="M575" s="31" t="str">
        <f t="shared" si="51"/>
        <v/>
      </c>
      <c r="N575" s="208" t="str">
        <f t="shared" si="52"/>
        <v/>
      </c>
      <c r="O575" s="209" t="str">
        <f t="shared" si="53"/>
        <v/>
      </c>
      <c r="P575" s="209" t="str">
        <f t="shared" si="54"/>
        <v/>
      </c>
      <c r="Q575" s="31" t="str">
        <f t="shared" si="55"/>
        <v/>
      </c>
      <c r="R575" s="129" t="s">
        <v>9</v>
      </c>
      <c r="S575" s="128" t="s">
        <v>9</v>
      </c>
      <c r="T575" s="1"/>
    </row>
    <row r="576" spans="1:20" ht="15.75" hidden="1" customHeight="1">
      <c r="A576" s="1" t="str">
        <f t="shared" si="1"/>
        <v/>
      </c>
      <c r="B576" s="268" t="str">
        <f t="shared" si="50"/>
        <v>X</v>
      </c>
      <c r="C576" s="1"/>
      <c r="D576" s="27" t="str">
        <f>IF('ESA Input'!AH541="","",IF('ESA Input'!AH541="Yes",'ESA Input'!B541,"Ineligible"))</f>
        <v/>
      </c>
      <c r="E576" s="242" t="str">
        <f>IF('ESA Input'!AH541="","",'ESA Input'!AH541)</f>
        <v/>
      </c>
      <c r="F576" s="461" t="str">
        <f>IF('ESA Input'!AH541="","",IF('ESA Input'!AH541="YES",'ESA Input'!AG541,""))</f>
        <v/>
      </c>
      <c r="G576" s="462"/>
      <c r="H576" s="201" t="str">
        <f>IF('ESA Input'!AH541="","",IF('ESA Input'!AH541="Yes",'ESA Input'!J541,""))</f>
        <v/>
      </c>
      <c r="I576" s="227" t="str">
        <f>IF('ESA Input'!AH541="","",IF('ESA Input'!AH541="Yes",'ESA Input'!D541,""))</f>
        <v/>
      </c>
      <c r="J576" s="235" t="str">
        <f>IF('ESA Input'!AH541="","",IF('ESA Input'!AH541="Yes",'ESA Input'!E541,""))</f>
        <v/>
      </c>
      <c r="K576" s="29" t="str">
        <f>IF('ESA Input'!AH541="","",IF('ESA Input'!AH541="Yes",'ESA Input'!H541,""))</f>
        <v/>
      </c>
      <c r="L576" s="236" t="str">
        <f>IF('ESA Input'!AH541="","",IF('ESA Input'!AH541="Yes",'ESA Input'!G541,""))</f>
        <v/>
      </c>
      <c r="M576" s="31" t="str">
        <f t="shared" si="51"/>
        <v/>
      </c>
      <c r="N576" s="208" t="str">
        <f t="shared" si="52"/>
        <v/>
      </c>
      <c r="O576" s="209" t="str">
        <f t="shared" si="53"/>
        <v/>
      </c>
      <c r="P576" s="209" t="str">
        <f t="shared" si="54"/>
        <v/>
      </c>
      <c r="Q576" s="31" t="str">
        <f t="shared" si="55"/>
        <v/>
      </c>
      <c r="R576" s="129" t="s">
        <v>9</v>
      </c>
      <c r="S576" s="128" t="s">
        <v>9</v>
      </c>
      <c r="T576" s="1"/>
    </row>
    <row r="577" spans="1:20" ht="15.75" hidden="1" customHeight="1">
      <c r="A577" s="1" t="str">
        <f t="shared" si="1"/>
        <v/>
      </c>
      <c r="B577" s="268" t="str">
        <f t="shared" si="50"/>
        <v>X</v>
      </c>
      <c r="C577" s="1"/>
      <c r="D577" s="27" t="str">
        <f>IF('ESA Input'!AH542="","",IF('ESA Input'!AH542="Yes",'ESA Input'!B542,"Ineligible"))</f>
        <v/>
      </c>
      <c r="E577" s="242" t="str">
        <f>IF('ESA Input'!AH542="","",'ESA Input'!AH542)</f>
        <v/>
      </c>
      <c r="F577" s="461" t="str">
        <f>IF('ESA Input'!AH542="","",IF('ESA Input'!AH542="YES",'ESA Input'!AG542,""))</f>
        <v/>
      </c>
      <c r="G577" s="462"/>
      <c r="H577" s="201" t="str">
        <f>IF('ESA Input'!AH542="","",IF('ESA Input'!AH542="Yes",'ESA Input'!J542,""))</f>
        <v/>
      </c>
      <c r="I577" s="227" t="str">
        <f>IF('ESA Input'!AH542="","",IF('ESA Input'!AH542="Yes",'ESA Input'!D542,""))</f>
        <v/>
      </c>
      <c r="J577" s="235" t="str">
        <f>IF('ESA Input'!AH542="","",IF('ESA Input'!AH542="Yes",'ESA Input'!E542,""))</f>
        <v/>
      </c>
      <c r="K577" s="29" t="str">
        <f>IF('ESA Input'!AH542="","",IF('ESA Input'!AH542="Yes",'ESA Input'!H542,""))</f>
        <v/>
      </c>
      <c r="L577" s="236" t="str">
        <f>IF('ESA Input'!AH542="","",IF('ESA Input'!AH542="Yes",'ESA Input'!G542,""))</f>
        <v/>
      </c>
      <c r="M577" s="31" t="str">
        <f t="shared" si="51"/>
        <v/>
      </c>
      <c r="N577" s="208" t="str">
        <f t="shared" si="52"/>
        <v/>
      </c>
      <c r="O577" s="209" t="str">
        <f t="shared" si="53"/>
        <v/>
      </c>
      <c r="P577" s="209" t="str">
        <f t="shared" si="54"/>
        <v/>
      </c>
      <c r="Q577" s="31" t="str">
        <f t="shared" si="55"/>
        <v/>
      </c>
      <c r="R577" s="129" t="s">
        <v>9</v>
      </c>
      <c r="S577" s="128" t="s">
        <v>9</v>
      </c>
      <c r="T577" s="1"/>
    </row>
    <row r="578" spans="1:20" ht="15.75" hidden="1" customHeight="1">
      <c r="A578" s="1" t="str">
        <f t="shared" si="1"/>
        <v/>
      </c>
      <c r="B578" s="268" t="str">
        <f t="shared" si="50"/>
        <v>X</v>
      </c>
      <c r="C578" s="1"/>
      <c r="D578" s="27" t="str">
        <f>IF('ESA Input'!AH543="","",IF('ESA Input'!AH543="Yes",'ESA Input'!B543,"Ineligible"))</f>
        <v/>
      </c>
      <c r="E578" s="242" t="str">
        <f>IF('ESA Input'!AH543="","",'ESA Input'!AH543)</f>
        <v/>
      </c>
      <c r="F578" s="461" t="str">
        <f>IF('ESA Input'!AH543="","",IF('ESA Input'!AH543="YES",'ESA Input'!AG543,""))</f>
        <v/>
      </c>
      <c r="G578" s="462"/>
      <c r="H578" s="201" t="str">
        <f>IF('ESA Input'!AH543="","",IF('ESA Input'!AH543="Yes",'ESA Input'!J543,""))</f>
        <v/>
      </c>
      <c r="I578" s="227" t="str">
        <f>IF('ESA Input'!AH543="","",IF('ESA Input'!AH543="Yes",'ESA Input'!D543,""))</f>
        <v/>
      </c>
      <c r="J578" s="235" t="str">
        <f>IF('ESA Input'!AH543="","",IF('ESA Input'!AH543="Yes",'ESA Input'!E543,""))</f>
        <v/>
      </c>
      <c r="K578" s="29" t="str">
        <f>IF('ESA Input'!AH543="","",IF('ESA Input'!AH543="Yes",'ESA Input'!H543,""))</f>
        <v/>
      </c>
      <c r="L578" s="236" t="str">
        <f>IF('ESA Input'!AH543="","",IF('ESA Input'!AH543="Yes",'ESA Input'!G543,""))</f>
        <v/>
      </c>
      <c r="M578" s="31" t="str">
        <f t="shared" si="51"/>
        <v/>
      </c>
      <c r="N578" s="208" t="str">
        <f t="shared" si="52"/>
        <v/>
      </c>
      <c r="O578" s="209" t="str">
        <f t="shared" si="53"/>
        <v/>
      </c>
      <c r="P578" s="209" t="str">
        <f t="shared" si="54"/>
        <v/>
      </c>
      <c r="Q578" s="31" t="str">
        <f t="shared" si="55"/>
        <v/>
      </c>
      <c r="R578" s="129" t="s">
        <v>9</v>
      </c>
      <c r="S578" s="128" t="s">
        <v>9</v>
      </c>
      <c r="T578" s="1"/>
    </row>
    <row r="579" spans="1:20" ht="15.75" hidden="1" customHeight="1">
      <c r="A579" s="1" t="str">
        <f t="shared" si="1"/>
        <v/>
      </c>
      <c r="B579" s="268" t="str">
        <f t="shared" si="50"/>
        <v>X</v>
      </c>
      <c r="C579" s="1"/>
      <c r="D579" s="27" t="str">
        <f>IF('ESA Input'!AH544="","",IF('ESA Input'!AH544="Yes",'ESA Input'!B544,"Ineligible"))</f>
        <v/>
      </c>
      <c r="E579" s="242" t="str">
        <f>IF('ESA Input'!AH544="","",'ESA Input'!AH544)</f>
        <v/>
      </c>
      <c r="F579" s="461" t="str">
        <f>IF('ESA Input'!AH544="","",IF('ESA Input'!AH544="YES",'ESA Input'!AG544,""))</f>
        <v/>
      </c>
      <c r="G579" s="462"/>
      <c r="H579" s="201" t="str">
        <f>IF('ESA Input'!AH544="","",IF('ESA Input'!AH544="Yes",'ESA Input'!J544,""))</f>
        <v/>
      </c>
      <c r="I579" s="227" t="str">
        <f>IF('ESA Input'!AH544="","",IF('ESA Input'!AH544="Yes",'ESA Input'!D544,""))</f>
        <v/>
      </c>
      <c r="J579" s="235" t="str">
        <f>IF('ESA Input'!AH544="","",IF('ESA Input'!AH544="Yes",'ESA Input'!E544,""))</f>
        <v/>
      </c>
      <c r="K579" s="29" t="str">
        <f>IF('ESA Input'!AH544="","",IF('ESA Input'!AH544="Yes",'ESA Input'!H544,""))</f>
        <v/>
      </c>
      <c r="L579" s="236" t="str">
        <f>IF('ESA Input'!AH544="","",IF('ESA Input'!AH544="Yes",'ESA Input'!G544,""))</f>
        <v/>
      </c>
      <c r="M579" s="31" t="str">
        <f t="shared" si="51"/>
        <v/>
      </c>
      <c r="N579" s="208" t="str">
        <f t="shared" si="52"/>
        <v/>
      </c>
      <c r="O579" s="209" t="str">
        <f t="shared" si="53"/>
        <v/>
      </c>
      <c r="P579" s="209" t="str">
        <f t="shared" si="54"/>
        <v/>
      </c>
      <c r="Q579" s="31" t="str">
        <f t="shared" si="55"/>
        <v/>
      </c>
      <c r="R579" s="129" t="s">
        <v>9</v>
      </c>
      <c r="S579" s="128" t="s">
        <v>9</v>
      </c>
      <c r="T579" s="1"/>
    </row>
    <row r="580" spans="1:20" ht="15.75" hidden="1" customHeight="1">
      <c r="A580" s="1" t="str">
        <f t="shared" si="1"/>
        <v/>
      </c>
      <c r="B580" s="268" t="str">
        <f t="shared" si="50"/>
        <v>X</v>
      </c>
      <c r="C580" s="1"/>
      <c r="D580" s="27" t="str">
        <f>IF('ESA Input'!AH545="","",IF('ESA Input'!AH545="Yes",'ESA Input'!B545,"Ineligible"))</f>
        <v/>
      </c>
      <c r="E580" s="242" t="str">
        <f>IF('ESA Input'!AH545="","",'ESA Input'!AH545)</f>
        <v/>
      </c>
      <c r="F580" s="461" t="str">
        <f>IF('ESA Input'!AH545="","",IF('ESA Input'!AH545="YES",'ESA Input'!AG545,""))</f>
        <v/>
      </c>
      <c r="G580" s="462"/>
      <c r="H580" s="201" t="str">
        <f>IF('ESA Input'!AH545="","",IF('ESA Input'!AH545="Yes",'ESA Input'!J545,""))</f>
        <v/>
      </c>
      <c r="I580" s="227" t="str">
        <f>IF('ESA Input'!AH545="","",IF('ESA Input'!AH545="Yes",'ESA Input'!D545,""))</f>
        <v/>
      </c>
      <c r="J580" s="235" t="str">
        <f>IF('ESA Input'!AH545="","",IF('ESA Input'!AH545="Yes",'ESA Input'!E545,""))</f>
        <v/>
      </c>
      <c r="K580" s="29" t="str">
        <f>IF('ESA Input'!AH545="","",IF('ESA Input'!AH545="Yes",'ESA Input'!H545,""))</f>
        <v/>
      </c>
      <c r="L580" s="236" t="str">
        <f>IF('ESA Input'!AH545="","",IF('ESA Input'!AH545="Yes",'ESA Input'!G545,""))</f>
        <v/>
      </c>
      <c r="M580" s="31" t="str">
        <f t="shared" si="51"/>
        <v/>
      </c>
      <c r="N580" s="208" t="str">
        <f t="shared" si="52"/>
        <v/>
      </c>
      <c r="O580" s="209" t="str">
        <f t="shared" si="53"/>
        <v/>
      </c>
      <c r="P580" s="209" t="str">
        <f t="shared" si="54"/>
        <v/>
      </c>
      <c r="Q580" s="31" t="str">
        <f t="shared" si="55"/>
        <v/>
      </c>
      <c r="R580" s="129" t="s">
        <v>9</v>
      </c>
      <c r="S580" s="128" t="s">
        <v>9</v>
      </c>
      <c r="T580" s="1"/>
    </row>
    <row r="581" spans="1:20" ht="15.75" hidden="1" customHeight="1">
      <c r="A581" s="1" t="str">
        <f t="shared" si="1"/>
        <v/>
      </c>
      <c r="B581" s="268" t="str">
        <f t="shared" si="50"/>
        <v>X</v>
      </c>
      <c r="C581" s="1"/>
      <c r="D581" s="27" t="str">
        <f>IF('ESA Input'!AH546="","",IF('ESA Input'!AH546="Yes",'ESA Input'!B546,"Ineligible"))</f>
        <v/>
      </c>
      <c r="E581" s="242" t="str">
        <f>IF('ESA Input'!AH546="","",'ESA Input'!AH546)</f>
        <v/>
      </c>
      <c r="F581" s="461" t="str">
        <f>IF('ESA Input'!AH546="","",IF('ESA Input'!AH546="YES",'ESA Input'!AG546,""))</f>
        <v/>
      </c>
      <c r="G581" s="462"/>
      <c r="H581" s="201" t="str">
        <f>IF('ESA Input'!AH546="","",IF('ESA Input'!AH546="Yes",'ESA Input'!J546,""))</f>
        <v/>
      </c>
      <c r="I581" s="227" t="str">
        <f>IF('ESA Input'!AH546="","",IF('ESA Input'!AH546="Yes",'ESA Input'!D546,""))</f>
        <v/>
      </c>
      <c r="J581" s="235" t="str">
        <f>IF('ESA Input'!AH546="","",IF('ESA Input'!AH546="Yes",'ESA Input'!E546,""))</f>
        <v/>
      </c>
      <c r="K581" s="29" t="str">
        <f>IF('ESA Input'!AH546="","",IF('ESA Input'!AH546="Yes",'ESA Input'!H546,""))</f>
        <v/>
      </c>
      <c r="L581" s="236" t="str">
        <f>IF('ESA Input'!AH546="","",IF('ESA Input'!AH546="Yes",'ESA Input'!G546,""))</f>
        <v/>
      </c>
      <c r="M581" s="31" t="str">
        <f t="shared" si="51"/>
        <v/>
      </c>
      <c r="N581" s="208" t="str">
        <f t="shared" si="52"/>
        <v/>
      </c>
      <c r="O581" s="209" t="str">
        <f t="shared" si="53"/>
        <v/>
      </c>
      <c r="P581" s="209" t="str">
        <f t="shared" si="54"/>
        <v/>
      </c>
      <c r="Q581" s="31" t="str">
        <f t="shared" si="55"/>
        <v/>
      </c>
      <c r="R581" s="129" t="s">
        <v>9</v>
      </c>
      <c r="S581" s="128" t="s">
        <v>9</v>
      </c>
      <c r="T581" s="1"/>
    </row>
    <row r="582" spans="1:20" ht="15.75" hidden="1" customHeight="1">
      <c r="A582" s="1" t="str">
        <f t="shared" si="1"/>
        <v/>
      </c>
      <c r="B582" s="268" t="str">
        <f t="shared" si="50"/>
        <v>X</v>
      </c>
      <c r="C582" s="1"/>
      <c r="D582" s="27" t="str">
        <f>IF('ESA Input'!AH547="","",IF('ESA Input'!AH547="Yes",'ESA Input'!B547,"Ineligible"))</f>
        <v/>
      </c>
      <c r="E582" s="242" t="str">
        <f>IF('ESA Input'!AH547="","",'ESA Input'!AH547)</f>
        <v/>
      </c>
      <c r="F582" s="461" t="str">
        <f>IF('ESA Input'!AH547="","",IF('ESA Input'!AH547="YES",'ESA Input'!AG547,""))</f>
        <v/>
      </c>
      <c r="G582" s="462"/>
      <c r="H582" s="201" t="str">
        <f>IF('ESA Input'!AH547="","",IF('ESA Input'!AH547="Yes",'ESA Input'!J547,""))</f>
        <v/>
      </c>
      <c r="I582" s="227" t="str">
        <f>IF('ESA Input'!AH547="","",IF('ESA Input'!AH547="Yes",'ESA Input'!D547,""))</f>
        <v/>
      </c>
      <c r="J582" s="235" t="str">
        <f>IF('ESA Input'!AH547="","",IF('ESA Input'!AH547="Yes",'ESA Input'!E547,""))</f>
        <v/>
      </c>
      <c r="K582" s="29" t="str">
        <f>IF('ESA Input'!AH547="","",IF('ESA Input'!AH547="Yes",'ESA Input'!H547,""))</f>
        <v/>
      </c>
      <c r="L582" s="236" t="str">
        <f>IF('ESA Input'!AH547="","",IF('ESA Input'!AH547="Yes",'ESA Input'!G547,""))</f>
        <v/>
      </c>
      <c r="M582" s="31" t="str">
        <f t="shared" si="51"/>
        <v/>
      </c>
      <c r="N582" s="208" t="str">
        <f t="shared" si="52"/>
        <v/>
      </c>
      <c r="O582" s="209" t="str">
        <f t="shared" si="53"/>
        <v/>
      </c>
      <c r="P582" s="209" t="str">
        <f t="shared" si="54"/>
        <v/>
      </c>
      <c r="Q582" s="31" t="str">
        <f t="shared" si="55"/>
        <v/>
      </c>
      <c r="R582" s="129" t="s">
        <v>9</v>
      </c>
      <c r="S582" s="128" t="s">
        <v>9</v>
      </c>
      <c r="T582" s="1"/>
    </row>
    <row r="583" spans="1:20" ht="15.75" hidden="1" customHeight="1">
      <c r="A583" s="1" t="str">
        <f t="shared" si="1"/>
        <v/>
      </c>
      <c r="B583" s="268" t="str">
        <f t="shared" si="50"/>
        <v>X</v>
      </c>
      <c r="C583" s="1"/>
      <c r="D583" s="27" t="str">
        <f>IF('ESA Input'!AH548="","",IF('ESA Input'!AH548="Yes",'ESA Input'!B548,"Ineligible"))</f>
        <v/>
      </c>
      <c r="E583" s="242" t="str">
        <f>IF('ESA Input'!AH548="","",'ESA Input'!AH548)</f>
        <v/>
      </c>
      <c r="F583" s="461" t="str">
        <f>IF('ESA Input'!AH548="","",IF('ESA Input'!AH548="YES",'ESA Input'!AG548,""))</f>
        <v/>
      </c>
      <c r="G583" s="462"/>
      <c r="H583" s="201" t="str">
        <f>IF('ESA Input'!AH548="","",IF('ESA Input'!AH548="Yes",'ESA Input'!J548,""))</f>
        <v/>
      </c>
      <c r="I583" s="227" t="str">
        <f>IF('ESA Input'!AH548="","",IF('ESA Input'!AH548="Yes",'ESA Input'!D548,""))</f>
        <v/>
      </c>
      <c r="J583" s="235" t="str">
        <f>IF('ESA Input'!AH548="","",IF('ESA Input'!AH548="Yes",'ESA Input'!E548,""))</f>
        <v/>
      </c>
      <c r="K583" s="29" t="str">
        <f>IF('ESA Input'!AH548="","",IF('ESA Input'!AH548="Yes",'ESA Input'!H548,""))</f>
        <v/>
      </c>
      <c r="L583" s="236" t="str">
        <f>IF('ESA Input'!AH548="","",IF('ESA Input'!AH548="Yes",'ESA Input'!G548,""))</f>
        <v/>
      </c>
      <c r="M583" s="31" t="str">
        <f t="shared" si="51"/>
        <v/>
      </c>
      <c r="N583" s="208" t="str">
        <f t="shared" si="52"/>
        <v/>
      </c>
      <c r="O583" s="209" t="str">
        <f t="shared" si="53"/>
        <v/>
      </c>
      <c r="P583" s="209" t="str">
        <f t="shared" si="54"/>
        <v/>
      </c>
      <c r="Q583" s="31" t="str">
        <f t="shared" si="55"/>
        <v/>
      </c>
      <c r="R583" s="129" t="s">
        <v>9</v>
      </c>
      <c r="S583" s="128" t="s">
        <v>9</v>
      </c>
      <c r="T583" s="1"/>
    </row>
    <row r="584" spans="1:20" ht="15.75" hidden="1" customHeight="1">
      <c r="A584" s="1" t="str">
        <f t="shared" si="1"/>
        <v/>
      </c>
      <c r="B584" s="268" t="str">
        <f t="shared" si="50"/>
        <v>X</v>
      </c>
      <c r="C584" s="1"/>
      <c r="D584" s="27" t="str">
        <f>IF('ESA Input'!AH549="","",IF('ESA Input'!AH549="Yes",'ESA Input'!B549,"Ineligible"))</f>
        <v/>
      </c>
      <c r="E584" s="242" t="str">
        <f>IF('ESA Input'!AH549="","",'ESA Input'!AH549)</f>
        <v/>
      </c>
      <c r="F584" s="461" t="str">
        <f>IF('ESA Input'!AH549="","",IF('ESA Input'!AH549="YES",'ESA Input'!AG549,""))</f>
        <v/>
      </c>
      <c r="G584" s="462"/>
      <c r="H584" s="201" t="str">
        <f>IF('ESA Input'!AH549="","",IF('ESA Input'!AH549="Yes",'ESA Input'!J549,""))</f>
        <v/>
      </c>
      <c r="I584" s="227" t="str">
        <f>IF('ESA Input'!AH549="","",IF('ESA Input'!AH549="Yes",'ESA Input'!D549,""))</f>
        <v/>
      </c>
      <c r="J584" s="235" t="str">
        <f>IF('ESA Input'!AH549="","",IF('ESA Input'!AH549="Yes",'ESA Input'!E549,""))</f>
        <v/>
      </c>
      <c r="K584" s="29" t="str">
        <f>IF('ESA Input'!AH549="","",IF('ESA Input'!AH549="Yes",'ESA Input'!H549,""))</f>
        <v/>
      </c>
      <c r="L584" s="236" t="str">
        <f>IF('ESA Input'!AH549="","",IF('ESA Input'!AH549="Yes",'ESA Input'!G549,""))</f>
        <v/>
      </c>
      <c r="M584" s="31" t="str">
        <f t="shared" si="51"/>
        <v/>
      </c>
      <c r="N584" s="208" t="str">
        <f t="shared" si="52"/>
        <v/>
      </c>
      <c r="O584" s="209" t="str">
        <f t="shared" si="53"/>
        <v/>
      </c>
      <c r="P584" s="209" t="str">
        <f t="shared" si="54"/>
        <v/>
      </c>
      <c r="Q584" s="31" t="str">
        <f t="shared" si="55"/>
        <v/>
      </c>
      <c r="R584" s="129" t="s">
        <v>9</v>
      </c>
      <c r="S584" s="128" t="s">
        <v>9</v>
      </c>
      <c r="T584" s="1"/>
    </row>
    <row r="585" spans="1:20" ht="15.75" hidden="1" customHeight="1">
      <c r="A585" s="1" t="str">
        <f t="shared" si="1"/>
        <v/>
      </c>
      <c r="B585" s="268" t="str">
        <f t="shared" si="50"/>
        <v>X</v>
      </c>
      <c r="C585" s="1"/>
      <c r="D585" s="27" t="str">
        <f>IF('ESA Input'!AH550="","",IF('ESA Input'!AH550="Yes",'ESA Input'!B550,"Ineligible"))</f>
        <v/>
      </c>
      <c r="E585" s="242" t="str">
        <f>IF('ESA Input'!AH550="","",'ESA Input'!AH550)</f>
        <v/>
      </c>
      <c r="F585" s="461" t="str">
        <f>IF('ESA Input'!AH550="","",IF('ESA Input'!AH550="YES",'ESA Input'!AG550,""))</f>
        <v/>
      </c>
      <c r="G585" s="462"/>
      <c r="H585" s="201" t="str">
        <f>IF('ESA Input'!AH550="","",IF('ESA Input'!AH550="Yes",'ESA Input'!J550,""))</f>
        <v/>
      </c>
      <c r="I585" s="227" t="str">
        <f>IF('ESA Input'!AH550="","",IF('ESA Input'!AH550="Yes",'ESA Input'!D550,""))</f>
        <v/>
      </c>
      <c r="J585" s="235" t="str">
        <f>IF('ESA Input'!AH550="","",IF('ESA Input'!AH550="Yes",'ESA Input'!E550,""))</f>
        <v/>
      </c>
      <c r="K585" s="29" t="str">
        <f>IF('ESA Input'!AH550="","",IF('ESA Input'!AH550="Yes",'ESA Input'!H550,""))</f>
        <v/>
      </c>
      <c r="L585" s="236" t="str">
        <f>IF('ESA Input'!AH550="","",IF('ESA Input'!AH550="Yes",'ESA Input'!G550,""))</f>
        <v/>
      </c>
      <c r="M585" s="31" t="str">
        <f t="shared" si="51"/>
        <v/>
      </c>
      <c r="N585" s="208" t="str">
        <f t="shared" si="52"/>
        <v/>
      </c>
      <c r="O585" s="209" t="str">
        <f t="shared" si="53"/>
        <v/>
      </c>
      <c r="P585" s="209" t="str">
        <f t="shared" si="54"/>
        <v/>
      </c>
      <c r="Q585" s="31" t="str">
        <f t="shared" si="55"/>
        <v/>
      </c>
      <c r="R585" s="129" t="s">
        <v>9</v>
      </c>
      <c r="S585" s="128" t="s">
        <v>9</v>
      </c>
      <c r="T585" s="1"/>
    </row>
    <row r="586" spans="1:20" ht="15.75" hidden="1" customHeight="1">
      <c r="A586" s="1" t="str">
        <f t="shared" si="1"/>
        <v/>
      </c>
      <c r="B586" s="268" t="str">
        <f t="shared" si="50"/>
        <v>X</v>
      </c>
      <c r="C586" s="1"/>
      <c r="D586" s="27" t="str">
        <f>IF('ESA Input'!AH551="","",IF('ESA Input'!AH551="Yes",'ESA Input'!B551,"Ineligible"))</f>
        <v/>
      </c>
      <c r="E586" s="242" t="str">
        <f>IF('ESA Input'!AH551="","",'ESA Input'!AH551)</f>
        <v/>
      </c>
      <c r="F586" s="461" t="str">
        <f>IF('ESA Input'!AH551="","",IF('ESA Input'!AH551="YES",'ESA Input'!AG551,""))</f>
        <v/>
      </c>
      <c r="G586" s="462"/>
      <c r="H586" s="201" t="str">
        <f>IF('ESA Input'!AH551="","",IF('ESA Input'!AH551="Yes",'ESA Input'!J551,""))</f>
        <v/>
      </c>
      <c r="I586" s="227" t="str">
        <f>IF('ESA Input'!AH551="","",IF('ESA Input'!AH551="Yes",'ESA Input'!D551,""))</f>
        <v/>
      </c>
      <c r="J586" s="235" t="str">
        <f>IF('ESA Input'!AH551="","",IF('ESA Input'!AH551="Yes",'ESA Input'!E551,""))</f>
        <v/>
      </c>
      <c r="K586" s="29" t="str">
        <f>IF('ESA Input'!AH551="","",IF('ESA Input'!AH551="Yes",'ESA Input'!H551,""))</f>
        <v/>
      </c>
      <c r="L586" s="236" t="str">
        <f>IF('ESA Input'!AH551="","",IF('ESA Input'!AH551="Yes",'ESA Input'!G551,""))</f>
        <v/>
      </c>
      <c r="M586" s="31" t="str">
        <f t="shared" si="51"/>
        <v/>
      </c>
      <c r="N586" s="208" t="str">
        <f t="shared" si="52"/>
        <v/>
      </c>
      <c r="O586" s="209" t="str">
        <f t="shared" si="53"/>
        <v/>
      </c>
      <c r="P586" s="209" t="str">
        <f t="shared" si="54"/>
        <v/>
      </c>
      <c r="Q586" s="31" t="str">
        <f t="shared" si="55"/>
        <v/>
      </c>
      <c r="R586" s="129" t="s">
        <v>9</v>
      </c>
      <c r="S586" s="128" t="s">
        <v>9</v>
      </c>
      <c r="T586" s="1"/>
    </row>
    <row r="587" spans="1:20" ht="15.75" hidden="1" customHeight="1">
      <c r="A587" s="1" t="str">
        <f t="shared" si="1"/>
        <v/>
      </c>
      <c r="B587" s="268" t="str">
        <f t="shared" si="50"/>
        <v>X</v>
      </c>
      <c r="C587" s="1"/>
      <c r="D587" s="27" t="str">
        <f>IF('ESA Input'!AH552="","",IF('ESA Input'!AH552="Yes",'ESA Input'!B552,"Ineligible"))</f>
        <v/>
      </c>
      <c r="E587" s="242" t="str">
        <f>IF('ESA Input'!AH552="","",'ESA Input'!AH552)</f>
        <v/>
      </c>
      <c r="F587" s="461" t="str">
        <f>IF('ESA Input'!AH552="","",IF('ESA Input'!AH552="YES",'ESA Input'!AG552,""))</f>
        <v/>
      </c>
      <c r="G587" s="462"/>
      <c r="H587" s="201" t="str">
        <f>IF('ESA Input'!AH552="","",IF('ESA Input'!AH552="Yes",'ESA Input'!J552,""))</f>
        <v/>
      </c>
      <c r="I587" s="227" t="str">
        <f>IF('ESA Input'!AH552="","",IF('ESA Input'!AH552="Yes",'ESA Input'!D552,""))</f>
        <v/>
      </c>
      <c r="J587" s="235" t="str">
        <f>IF('ESA Input'!AH552="","",IF('ESA Input'!AH552="Yes",'ESA Input'!E552,""))</f>
        <v/>
      </c>
      <c r="K587" s="29" t="str">
        <f>IF('ESA Input'!AH552="","",IF('ESA Input'!AH552="Yes",'ESA Input'!H552,""))</f>
        <v/>
      </c>
      <c r="L587" s="236" t="str">
        <f>IF('ESA Input'!AH552="","",IF('ESA Input'!AH552="Yes",'ESA Input'!G552,""))</f>
        <v/>
      </c>
      <c r="M587" s="31" t="str">
        <f t="shared" si="51"/>
        <v/>
      </c>
      <c r="N587" s="208" t="str">
        <f t="shared" si="52"/>
        <v/>
      </c>
      <c r="O587" s="209" t="str">
        <f t="shared" si="53"/>
        <v/>
      </c>
      <c r="P587" s="209" t="str">
        <f t="shared" si="54"/>
        <v/>
      </c>
      <c r="Q587" s="31" t="str">
        <f t="shared" si="55"/>
        <v/>
      </c>
      <c r="R587" s="129" t="s">
        <v>9</v>
      </c>
      <c r="S587" s="128" t="s">
        <v>9</v>
      </c>
      <c r="T587" s="1"/>
    </row>
    <row r="588" spans="1:20" ht="15.75" hidden="1" customHeight="1">
      <c r="A588" s="1" t="str">
        <f t="shared" si="1"/>
        <v/>
      </c>
      <c r="B588" s="268" t="str">
        <f t="shared" si="50"/>
        <v>X</v>
      </c>
      <c r="C588" s="1"/>
      <c r="D588" s="27" t="str">
        <f>IF('ESA Input'!AH553="","",IF('ESA Input'!AH553="Yes",'ESA Input'!B553,"Ineligible"))</f>
        <v/>
      </c>
      <c r="E588" s="242" t="str">
        <f>IF('ESA Input'!AH553="","",'ESA Input'!AH553)</f>
        <v/>
      </c>
      <c r="F588" s="461" t="str">
        <f>IF('ESA Input'!AH553="","",IF('ESA Input'!AH553="YES",'ESA Input'!AG553,""))</f>
        <v/>
      </c>
      <c r="G588" s="462"/>
      <c r="H588" s="201" t="str">
        <f>IF('ESA Input'!AH553="","",IF('ESA Input'!AH553="Yes",'ESA Input'!J553,""))</f>
        <v/>
      </c>
      <c r="I588" s="227" t="str">
        <f>IF('ESA Input'!AH553="","",IF('ESA Input'!AH553="Yes",'ESA Input'!D553,""))</f>
        <v/>
      </c>
      <c r="J588" s="235" t="str">
        <f>IF('ESA Input'!AH553="","",IF('ESA Input'!AH553="Yes",'ESA Input'!E553,""))</f>
        <v/>
      </c>
      <c r="K588" s="29" t="str">
        <f>IF('ESA Input'!AH553="","",IF('ESA Input'!AH553="Yes",'ESA Input'!H553,""))</f>
        <v/>
      </c>
      <c r="L588" s="236" t="str">
        <f>IF('ESA Input'!AH553="","",IF('ESA Input'!AH553="Yes",'ESA Input'!G553,""))</f>
        <v/>
      </c>
      <c r="M588" s="31" t="str">
        <f t="shared" si="51"/>
        <v/>
      </c>
      <c r="N588" s="208" t="str">
        <f t="shared" si="52"/>
        <v/>
      </c>
      <c r="O588" s="209" t="str">
        <f t="shared" si="53"/>
        <v/>
      </c>
      <c r="P588" s="209" t="str">
        <f t="shared" si="54"/>
        <v/>
      </c>
      <c r="Q588" s="31" t="str">
        <f t="shared" si="55"/>
        <v/>
      </c>
      <c r="R588" s="129" t="s">
        <v>9</v>
      </c>
      <c r="S588" s="128" t="s">
        <v>9</v>
      </c>
      <c r="T588" s="1"/>
    </row>
    <row r="589" spans="1:20" ht="15.75" hidden="1" customHeight="1">
      <c r="A589" s="1" t="str">
        <f t="shared" si="1"/>
        <v/>
      </c>
      <c r="B589" s="268" t="str">
        <f t="shared" si="50"/>
        <v>X</v>
      </c>
      <c r="C589" s="1"/>
      <c r="D589" s="27" t="str">
        <f>IF('ESA Input'!AH554="","",IF('ESA Input'!AH554="Yes",'ESA Input'!B554,"Ineligible"))</f>
        <v/>
      </c>
      <c r="E589" s="242" t="str">
        <f>IF('ESA Input'!AH554="","",'ESA Input'!AH554)</f>
        <v/>
      </c>
      <c r="F589" s="461" t="str">
        <f>IF('ESA Input'!AH554="","",IF('ESA Input'!AH554="YES",'ESA Input'!AG554,""))</f>
        <v/>
      </c>
      <c r="G589" s="462"/>
      <c r="H589" s="201" t="str">
        <f>IF('ESA Input'!AH554="","",IF('ESA Input'!AH554="Yes",'ESA Input'!J554,""))</f>
        <v/>
      </c>
      <c r="I589" s="227" t="str">
        <f>IF('ESA Input'!AH554="","",IF('ESA Input'!AH554="Yes",'ESA Input'!D554,""))</f>
        <v/>
      </c>
      <c r="J589" s="235" t="str">
        <f>IF('ESA Input'!AH554="","",IF('ESA Input'!AH554="Yes",'ESA Input'!E554,""))</f>
        <v/>
      </c>
      <c r="K589" s="29" t="str">
        <f>IF('ESA Input'!AH554="","",IF('ESA Input'!AH554="Yes",'ESA Input'!H554,""))</f>
        <v/>
      </c>
      <c r="L589" s="236" t="str">
        <f>IF('ESA Input'!AH554="","",IF('ESA Input'!AH554="Yes",'ESA Input'!G554,""))</f>
        <v/>
      </c>
      <c r="M589" s="31" t="str">
        <f t="shared" si="51"/>
        <v/>
      </c>
      <c r="N589" s="208" t="str">
        <f t="shared" si="52"/>
        <v/>
      </c>
      <c r="O589" s="209" t="str">
        <f t="shared" si="53"/>
        <v/>
      </c>
      <c r="P589" s="209" t="str">
        <f t="shared" si="54"/>
        <v/>
      </c>
      <c r="Q589" s="31" t="str">
        <f t="shared" si="55"/>
        <v/>
      </c>
      <c r="R589" s="129" t="s">
        <v>9</v>
      </c>
      <c r="S589" s="128" t="s">
        <v>9</v>
      </c>
      <c r="T589" s="1"/>
    </row>
    <row r="590" spans="1:20" ht="15.75" hidden="1" customHeight="1">
      <c r="A590" s="1" t="str">
        <f t="shared" si="1"/>
        <v/>
      </c>
      <c r="B590" s="268" t="str">
        <f t="shared" si="50"/>
        <v>X</v>
      </c>
      <c r="C590" s="1"/>
      <c r="D590" s="27" t="str">
        <f>IF('ESA Input'!AH555="","",IF('ESA Input'!AH555="Yes",'ESA Input'!B555,"Ineligible"))</f>
        <v/>
      </c>
      <c r="E590" s="242" t="str">
        <f>IF('ESA Input'!AH555="","",'ESA Input'!AH555)</f>
        <v/>
      </c>
      <c r="F590" s="461" t="str">
        <f>IF('ESA Input'!AH555="","",IF('ESA Input'!AH555="YES",'ESA Input'!AG555,""))</f>
        <v/>
      </c>
      <c r="G590" s="462"/>
      <c r="H590" s="201" t="str">
        <f>IF('ESA Input'!AH555="","",IF('ESA Input'!AH555="Yes",'ESA Input'!J555,""))</f>
        <v/>
      </c>
      <c r="I590" s="227" t="str">
        <f>IF('ESA Input'!AH555="","",IF('ESA Input'!AH555="Yes",'ESA Input'!D555,""))</f>
        <v/>
      </c>
      <c r="J590" s="235" t="str">
        <f>IF('ESA Input'!AH555="","",IF('ESA Input'!AH555="Yes",'ESA Input'!E555,""))</f>
        <v/>
      </c>
      <c r="K590" s="29" t="str">
        <f>IF('ESA Input'!AH555="","",IF('ESA Input'!AH555="Yes",'ESA Input'!H555,""))</f>
        <v/>
      </c>
      <c r="L590" s="236" t="str">
        <f>IF('ESA Input'!AH555="","",IF('ESA Input'!AH555="Yes",'ESA Input'!G555,""))</f>
        <v/>
      </c>
      <c r="M590" s="31" t="str">
        <f t="shared" si="51"/>
        <v/>
      </c>
      <c r="N590" s="208" t="str">
        <f t="shared" si="52"/>
        <v/>
      </c>
      <c r="O590" s="209" t="str">
        <f t="shared" si="53"/>
        <v/>
      </c>
      <c r="P590" s="209" t="str">
        <f t="shared" si="54"/>
        <v/>
      </c>
      <c r="Q590" s="31" t="str">
        <f t="shared" si="55"/>
        <v/>
      </c>
      <c r="R590" s="129" t="s">
        <v>9</v>
      </c>
      <c r="S590" s="128" t="s">
        <v>9</v>
      </c>
      <c r="T590" s="1"/>
    </row>
    <row r="591" spans="1:20" ht="15.75" hidden="1" customHeight="1">
      <c r="A591" s="1" t="str">
        <f t="shared" si="1"/>
        <v/>
      </c>
      <c r="B591" s="268" t="str">
        <f t="shared" si="50"/>
        <v>X</v>
      </c>
      <c r="C591" s="1"/>
      <c r="D591" s="27" t="str">
        <f>IF('ESA Input'!AH556="","",IF('ESA Input'!AH556="Yes",'ESA Input'!B556,"Ineligible"))</f>
        <v/>
      </c>
      <c r="E591" s="242" t="str">
        <f>IF('ESA Input'!AH556="","",'ESA Input'!AH556)</f>
        <v/>
      </c>
      <c r="F591" s="461" t="str">
        <f>IF('ESA Input'!AH556="","",IF('ESA Input'!AH556="YES",'ESA Input'!AG556,""))</f>
        <v/>
      </c>
      <c r="G591" s="462"/>
      <c r="H591" s="201" t="str">
        <f>IF('ESA Input'!AH556="","",IF('ESA Input'!AH556="Yes",'ESA Input'!J556,""))</f>
        <v/>
      </c>
      <c r="I591" s="227" t="str">
        <f>IF('ESA Input'!AH556="","",IF('ESA Input'!AH556="Yes",'ESA Input'!D556,""))</f>
        <v/>
      </c>
      <c r="J591" s="235" t="str">
        <f>IF('ESA Input'!AH556="","",IF('ESA Input'!AH556="Yes",'ESA Input'!E556,""))</f>
        <v/>
      </c>
      <c r="K591" s="29" t="str">
        <f>IF('ESA Input'!AH556="","",IF('ESA Input'!AH556="Yes",'ESA Input'!H556,""))</f>
        <v/>
      </c>
      <c r="L591" s="236" t="str">
        <f>IF('ESA Input'!AH556="","",IF('ESA Input'!AH556="Yes",'ESA Input'!G556,""))</f>
        <v/>
      </c>
      <c r="M591" s="31" t="str">
        <f t="shared" si="51"/>
        <v/>
      </c>
      <c r="N591" s="208" t="str">
        <f t="shared" si="52"/>
        <v/>
      </c>
      <c r="O591" s="209" t="str">
        <f t="shared" si="53"/>
        <v/>
      </c>
      <c r="P591" s="209" t="str">
        <f t="shared" si="54"/>
        <v/>
      </c>
      <c r="Q591" s="31" t="str">
        <f t="shared" si="55"/>
        <v/>
      </c>
      <c r="R591" s="129" t="s">
        <v>9</v>
      </c>
      <c r="S591" s="128" t="s">
        <v>9</v>
      </c>
      <c r="T591" s="1"/>
    </row>
    <row r="592" spans="1:20" ht="15.75" hidden="1" customHeight="1">
      <c r="A592" s="1" t="str">
        <f t="shared" si="1"/>
        <v/>
      </c>
      <c r="B592" s="268" t="str">
        <f t="shared" si="50"/>
        <v>X</v>
      </c>
      <c r="C592" s="1"/>
      <c r="D592" s="27" t="str">
        <f>IF('ESA Input'!AH557="","",IF('ESA Input'!AH557="Yes",'ESA Input'!B557,"Ineligible"))</f>
        <v/>
      </c>
      <c r="E592" s="242" t="str">
        <f>IF('ESA Input'!AH557="","",'ESA Input'!AH557)</f>
        <v/>
      </c>
      <c r="F592" s="461" t="str">
        <f>IF('ESA Input'!AH557="","",IF('ESA Input'!AH557="YES",'ESA Input'!AG557,""))</f>
        <v/>
      </c>
      <c r="G592" s="462"/>
      <c r="H592" s="201" t="str">
        <f>IF('ESA Input'!AH557="","",IF('ESA Input'!AH557="Yes",'ESA Input'!J557,""))</f>
        <v/>
      </c>
      <c r="I592" s="227" t="str">
        <f>IF('ESA Input'!AH557="","",IF('ESA Input'!AH557="Yes",'ESA Input'!D557,""))</f>
        <v/>
      </c>
      <c r="J592" s="235" t="str">
        <f>IF('ESA Input'!AH557="","",IF('ESA Input'!AH557="Yes",'ESA Input'!E557,""))</f>
        <v/>
      </c>
      <c r="K592" s="29" t="str">
        <f>IF('ESA Input'!AH557="","",IF('ESA Input'!AH557="Yes",'ESA Input'!H557,""))</f>
        <v/>
      </c>
      <c r="L592" s="236" t="str">
        <f>IF('ESA Input'!AH557="","",IF('ESA Input'!AH557="Yes",'ESA Input'!G557,""))</f>
        <v/>
      </c>
      <c r="M592" s="31" t="str">
        <f t="shared" si="51"/>
        <v/>
      </c>
      <c r="N592" s="208" t="str">
        <f t="shared" si="52"/>
        <v/>
      </c>
      <c r="O592" s="209" t="str">
        <f t="shared" si="53"/>
        <v/>
      </c>
      <c r="P592" s="209" t="str">
        <f t="shared" si="54"/>
        <v/>
      </c>
      <c r="Q592" s="31" t="str">
        <f t="shared" si="55"/>
        <v/>
      </c>
      <c r="R592" s="129" t="s">
        <v>9</v>
      </c>
      <c r="S592" s="128" t="s">
        <v>9</v>
      </c>
      <c r="T592" s="1"/>
    </row>
    <row r="593" spans="1:20" ht="15.75" hidden="1" customHeight="1">
      <c r="A593" s="1" t="str">
        <f t="shared" si="1"/>
        <v/>
      </c>
      <c r="B593" s="268" t="str">
        <f t="shared" si="50"/>
        <v>X</v>
      </c>
      <c r="C593" s="1"/>
      <c r="D593" s="27" t="str">
        <f>IF('ESA Input'!AH558="","",IF('ESA Input'!AH558="Yes",'ESA Input'!B558,"Ineligible"))</f>
        <v/>
      </c>
      <c r="E593" s="242" t="str">
        <f>IF('ESA Input'!AH558="","",'ESA Input'!AH558)</f>
        <v/>
      </c>
      <c r="F593" s="461" t="str">
        <f>IF('ESA Input'!AH558="","",IF('ESA Input'!AH558="YES",'ESA Input'!AG558,""))</f>
        <v/>
      </c>
      <c r="G593" s="462"/>
      <c r="H593" s="201" t="str">
        <f>IF('ESA Input'!AH558="","",IF('ESA Input'!AH558="Yes",'ESA Input'!J558,""))</f>
        <v/>
      </c>
      <c r="I593" s="227" t="str">
        <f>IF('ESA Input'!AH558="","",IF('ESA Input'!AH558="Yes",'ESA Input'!D558,""))</f>
        <v/>
      </c>
      <c r="J593" s="235" t="str">
        <f>IF('ESA Input'!AH558="","",IF('ESA Input'!AH558="Yes",'ESA Input'!E558,""))</f>
        <v/>
      </c>
      <c r="K593" s="29" t="str">
        <f>IF('ESA Input'!AH558="","",IF('ESA Input'!AH558="Yes",'ESA Input'!H558,""))</f>
        <v/>
      </c>
      <c r="L593" s="236" t="str">
        <f>IF('ESA Input'!AH558="","",IF('ESA Input'!AH558="Yes",'ESA Input'!G558,""))</f>
        <v/>
      </c>
      <c r="M593" s="31" t="str">
        <f t="shared" si="51"/>
        <v/>
      </c>
      <c r="N593" s="208" t="str">
        <f t="shared" si="52"/>
        <v/>
      </c>
      <c r="O593" s="209" t="str">
        <f t="shared" si="53"/>
        <v/>
      </c>
      <c r="P593" s="209" t="str">
        <f t="shared" si="54"/>
        <v/>
      </c>
      <c r="Q593" s="31" t="str">
        <f t="shared" si="55"/>
        <v/>
      </c>
      <c r="R593" s="129" t="s">
        <v>9</v>
      </c>
      <c r="S593" s="128" t="s">
        <v>9</v>
      </c>
      <c r="T593" s="1"/>
    </row>
    <row r="594" spans="1:20" ht="15.75" hidden="1" customHeight="1">
      <c r="A594" s="1" t="str">
        <f t="shared" si="1"/>
        <v/>
      </c>
      <c r="B594" s="268" t="str">
        <f t="shared" si="50"/>
        <v>X</v>
      </c>
      <c r="C594" s="1"/>
      <c r="D594" s="27" t="str">
        <f>IF('ESA Input'!AH559="","",IF('ESA Input'!AH559="Yes",'ESA Input'!B559,"Ineligible"))</f>
        <v/>
      </c>
      <c r="E594" s="242" t="str">
        <f>IF('ESA Input'!AH559="","",'ESA Input'!AH559)</f>
        <v/>
      </c>
      <c r="F594" s="461" t="str">
        <f>IF('ESA Input'!AH559="","",IF('ESA Input'!AH559="YES",'ESA Input'!AG559,""))</f>
        <v/>
      </c>
      <c r="G594" s="462"/>
      <c r="H594" s="201" t="str">
        <f>IF('ESA Input'!AH559="","",IF('ESA Input'!AH559="Yes",'ESA Input'!J559,""))</f>
        <v/>
      </c>
      <c r="I594" s="227" t="str">
        <f>IF('ESA Input'!AH559="","",IF('ESA Input'!AH559="Yes",'ESA Input'!D559,""))</f>
        <v/>
      </c>
      <c r="J594" s="235" t="str">
        <f>IF('ESA Input'!AH559="","",IF('ESA Input'!AH559="Yes",'ESA Input'!E559,""))</f>
        <v/>
      </c>
      <c r="K594" s="29" t="str">
        <f>IF('ESA Input'!AH559="","",IF('ESA Input'!AH559="Yes",'ESA Input'!H559,""))</f>
        <v/>
      </c>
      <c r="L594" s="236" t="str">
        <f>IF('ESA Input'!AH559="","",IF('ESA Input'!AH559="Yes",'ESA Input'!G559,""))</f>
        <v/>
      </c>
      <c r="M594" s="31" t="str">
        <f t="shared" si="51"/>
        <v/>
      </c>
      <c r="N594" s="208" t="str">
        <f t="shared" si="52"/>
        <v/>
      </c>
      <c r="O594" s="209" t="str">
        <f t="shared" si="53"/>
        <v/>
      </c>
      <c r="P594" s="209" t="str">
        <f t="shared" si="54"/>
        <v/>
      </c>
      <c r="Q594" s="31" t="str">
        <f t="shared" si="55"/>
        <v/>
      </c>
      <c r="R594" s="129" t="s">
        <v>9</v>
      </c>
      <c r="S594" s="128" t="s">
        <v>9</v>
      </c>
      <c r="T594" s="1"/>
    </row>
    <row r="595" spans="1:20" ht="15.75" hidden="1" customHeight="1">
      <c r="A595" s="1" t="str">
        <f t="shared" si="1"/>
        <v/>
      </c>
      <c r="B595" s="268" t="str">
        <f t="shared" si="50"/>
        <v>X</v>
      </c>
      <c r="C595" s="1"/>
      <c r="D595" s="27" t="str">
        <f>IF('ESA Input'!AH560="","",IF('ESA Input'!AH560="Yes",'ESA Input'!B560,"Ineligible"))</f>
        <v/>
      </c>
      <c r="E595" s="242" t="str">
        <f>IF('ESA Input'!AH560="","",'ESA Input'!AH560)</f>
        <v/>
      </c>
      <c r="F595" s="461" t="str">
        <f>IF('ESA Input'!AH560="","",IF('ESA Input'!AH560="YES",'ESA Input'!AG560,""))</f>
        <v/>
      </c>
      <c r="G595" s="462"/>
      <c r="H595" s="201" t="str">
        <f>IF('ESA Input'!AH560="","",IF('ESA Input'!AH560="Yes",'ESA Input'!J560,""))</f>
        <v/>
      </c>
      <c r="I595" s="227" t="str">
        <f>IF('ESA Input'!AH560="","",IF('ESA Input'!AH560="Yes",'ESA Input'!D560,""))</f>
        <v/>
      </c>
      <c r="J595" s="235" t="str">
        <f>IF('ESA Input'!AH560="","",IF('ESA Input'!AH560="Yes",'ESA Input'!E560,""))</f>
        <v/>
      </c>
      <c r="K595" s="29" t="str">
        <f>IF('ESA Input'!AH560="","",IF('ESA Input'!AH560="Yes",'ESA Input'!H560,""))</f>
        <v/>
      </c>
      <c r="L595" s="236" t="str">
        <f>IF('ESA Input'!AH560="","",IF('ESA Input'!AH560="Yes",'ESA Input'!G560,""))</f>
        <v/>
      </c>
      <c r="M595" s="31" t="str">
        <f t="shared" si="51"/>
        <v/>
      </c>
      <c r="N595" s="208" t="str">
        <f t="shared" si="52"/>
        <v/>
      </c>
      <c r="O595" s="209" t="str">
        <f t="shared" si="53"/>
        <v/>
      </c>
      <c r="P595" s="209" t="str">
        <f t="shared" si="54"/>
        <v/>
      </c>
      <c r="Q595" s="31" t="str">
        <f t="shared" si="55"/>
        <v/>
      </c>
      <c r="R595" s="129" t="s">
        <v>9</v>
      </c>
      <c r="S595" s="128" t="s">
        <v>9</v>
      </c>
      <c r="T595" s="1"/>
    </row>
    <row r="596" spans="1:20" ht="15.75" hidden="1" customHeight="1">
      <c r="A596" s="1" t="str">
        <f t="shared" si="1"/>
        <v/>
      </c>
      <c r="B596" s="268" t="str">
        <f t="shared" si="50"/>
        <v>X</v>
      </c>
      <c r="C596" s="1"/>
      <c r="D596" s="27" t="str">
        <f>IF('ESA Input'!AH561="","",IF('ESA Input'!AH561="Yes",'ESA Input'!B561,"Ineligible"))</f>
        <v/>
      </c>
      <c r="E596" s="242" t="str">
        <f>IF('ESA Input'!AH561="","",'ESA Input'!AH561)</f>
        <v/>
      </c>
      <c r="F596" s="461" t="str">
        <f>IF('ESA Input'!AH561="","",IF('ESA Input'!AH561="YES",'ESA Input'!AG561,""))</f>
        <v/>
      </c>
      <c r="G596" s="462"/>
      <c r="H596" s="201" t="str">
        <f>IF('ESA Input'!AH561="","",IF('ESA Input'!AH561="Yes",'ESA Input'!J561,""))</f>
        <v/>
      </c>
      <c r="I596" s="227" t="str">
        <f>IF('ESA Input'!AH561="","",IF('ESA Input'!AH561="Yes",'ESA Input'!D561,""))</f>
        <v/>
      </c>
      <c r="J596" s="235" t="str">
        <f>IF('ESA Input'!AH561="","",IF('ESA Input'!AH561="Yes",'ESA Input'!E561,""))</f>
        <v/>
      </c>
      <c r="K596" s="29" t="str">
        <f>IF('ESA Input'!AH561="","",IF('ESA Input'!AH561="Yes",'ESA Input'!H561,""))</f>
        <v/>
      </c>
      <c r="L596" s="236" t="str">
        <f>IF('ESA Input'!AH561="","",IF('ESA Input'!AH561="Yes",'ESA Input'!G561,""))</f>
        <v/>
      </c>
      <c r="M596" s="31" t="str">
        <f t="shared" si="51"/>
        <v/>
      </c>
      <c r="N596" s="208" t="str">
        <f t="shared" si="52"/>
        <v/>
      </c>
      <c r="O596" s="209" t="str">
        <f t="shared" si="53"/>
        <v/>
      </c>
      <c r="P596" s="209" t="str">
        <f t="shared" si="54"/>
        <v/>
      </c>
      <c r="Q596" s="31" t="str">
        <f t="shared" si="55"/>
        <v/>
      </c>
      <c r="R596" s="129" t="s">
        <v>9</v>
      </c>
      <c r="S596" s="128" t="s">
        <v>9</v>
      </c>
      <c r="T596" s="1"/>
    </row>
    <row r="597" spans="1:20" ht="15.75" hidden="1" customHeight="1">
      <c r="A597" s="1" t="str">
        <f t="shared" si="1"/>
        <v/>
      </c>
      <c r="B597" s="268" t="str">
        <f t="shared" si="50"/>
        <v>X</v>
      </c>
      <c r="C597" s="1"/>
      <c r="D597" s="27" t="str">
        <f>IF('ESA Input'!AH562="","",IF('ESA Input'!AH562="Yes",'ESA Input'!B562,"Ineligible"))</f>
        <v/>
      </c>
      <c r="E597" s="242" t="str">
        <f>IF('ESA Input'!AH562="","",'ESA Input'!AH562)</f>
        <v/>
      </c>
      <c r="F597" s="461" t="str">
        <f>IF('ESA Input'!AH562="","",IF('ESA Input'!AH562="YES",'ESA Input'!AG562,""))</f>
        <v/>
      </c>
      <c r="G597" s="462"/>
      <c r="H597" s="201" t="str">
        <f>IF('ESA Input'!AH562="","",IF('ESA Input'!AH562="Yes",'ESA Input'!J562,""))</f>
        <v/>
      </c>
      <c r="I597" s="227" t="str">
        <f>IF('ESA Input'!AH562="","",IF('ESA Input'!AH562="Yes",'ESA Input'!D562,""))</f>
        <v/>
      </c>
      <c r="J597" s="235" t="str">
        <f>IF('ESA Input'!AH562="","",IF('ESA Input'!AH562="Yes",'ESA Input'!E562,""))</f>
        <v/>
      </c>
      <c r="K597" s="29" t="str">
        <f>IF('ESA Input'!AH562="","",IF('ESA Input'!AH562="Yes",'ESA Input'!H562,""))</f>
        <v/>
      </c>
      <c r="L597" s="236" t="str">
        <f>IF('ESA Input'!AH562="","",IF('ESA Input'!AH562="Yes",'ESA Input'!G562,""))</f>
        <v/>
      </c>
      <c r="M597" s="31" t="str">
        <f t="shared" si="51"/>
        <v/>
      </c>
      <c r="N597" s="208" t="str">
        <f t="shared" si="52"/>
        <v/>
      </c>
      <c r="O597" s="209" t="str">
        <f t="shared" si="53"/>
        <v/>
      </c>
      <c r="P597" s="209" t="str">
        <f t="shared" si="54"/>
        <v/>
      </c>
      <c r="Q597" s="31" t="str">
        <f t="shared" si="55"/>
        <v/>
      </c>
      <c r="R597" s="129" t="s">
        <v>9</v>
      </c>
      <c r="S597" s="128" t="s">
        <v>9</v>
      </c>
      <c r="T597" s="1"/>
    </row>
    <row r="598" spans="1:20" ht="15.75" hidden="1" customHeight="1">
      <c r="A598" s="1" t="str">
        <f t="shared" si="1"/>
        <v/>
      </c>
      <c r="B598" s="268" t="str">
        <f t="shared" si="50"/>
        <v>X</v>
      </c>
      <c r="C598" s="1"/>
      <c r="D598" s="27" t="str">
        <f>IF('ESA Input'!AH563="","",IF('ESA Input'!AH563="Yes",'ESA Input'!B563,"Ineligible"))</f>
        <v/>
      </c>
      <c r="E598" s="242" t="str">
        <f>IF('ESA Input'!AH563="","",'ESA Input'!AH563)</f>
        <v/>
      </c>
      <c r="F598" s="461" t="str">
        <f>IF('ESA Input'!AH563="","",IF('ESA Input'!AH563="YES",'ESA Input'!AG563,""))</f>
        <v/>
      </c>
      <c r="G598" s="462"/>
      <c r="H598" s="201" t="str">
        <f>IF('ESA Input'!AH563="","",IF('ESA Input'!AH563="Yes",'ESA Input'!J563,""))</f>
        <v/>
      </c>
      <c r="I598" s="227" t="str">
        <f>IF('ESA Input'!AH563="","",IF('ESA Input'!AH563="Yes",'ESA Input'!D563,""))</f>
        <v/>
      </c>
      <c r="J598" s="235" t="str">
        <f>IF('ESA Input'!AH563="","",IF('ESA Input'!AH563="Yes",'ESA Input'!E563,""))</f>
        <v/>
      </c>
      <c r="K598" s="29" t="str">
        <f>IF('ESA Input'!AH563="","",IF('ESA Input'!AH563="Yes",'ESA Input'!H563,""))</f>
        <v/>
      </c>
      <c r="L598" s="236" t="str">
        <f>IF('ESA Input'!AH563="","",IF('ESA Input'!AH563="Yes",'ESA Input'!G563,""))</f>
        <v/>
      </c>
      <c r="M598" s="31" t="str">
        <f t="shared" si="51"/>
        <v/>
      </c>
      <c r="N598" s="208" t="str">
        <f t="shared" si="52"/>
        <v/>
      </c>
      <c r="O598" s="209" t="str">
        <f t="shared" si="53"/>
        <v/>
      </c>
      <c r="P598" s="209" t="str">
        <f t="shared" si="54"/>
        <v/>
      </c>
      <c r="Q598" s="31" t="str">
        <f t="shared" si="55"/>
        <v/>
      </c>
      <c r="R598" s="129" t="s">
        <v>9</v>
      </c>
      <c r="S598" s="128" t="s">
        <v>9</v>
      </c>
      <c r="T598" s="1"/>
    </row>
    <row r="599" spans="1:20" ht="15.75" hidden="1" customHeight="1">
      <c r="A599" s="1" t="str">
        <f t="shared" si="1"/>
        <v/>
      </c>
      <c r="B599" s="268" t="str">
        <f t="shared" si="50"/>
        <v>X</v>
      </c>
      <c r="C599" s="1"/>
      <c r="D599" s="27" t="str">
        <f>IF('ESA Input'!AH564="","",IF('ESA Input'!AH564="Yes",'ESA Input'!B564,"Ineligible"))</f>
        <v/>
      </c>
      <c r="E599" s="242" t="str">
        <f>IF('ESA Input'!AH564="","",'ESA Input'!AH564)</f>
        <v/>
      </c>
      <c r="F599" s="461" t="str">
        <f>IF('ESA Input'!AH564="","",IF('ESA Input'!AH564="YES",'ESA Input'!AG564,""))</f>
        <v/>
      </c>
      <c r="G599" s="462"/>
      <c r="H599" s="201" t="str">
        <f>IF('ESA Input'!AH564="","",IF('ESA Input'!AH564="Yes",'ESA Input'!J564,""))</f>
        <v/>
      </c>
      <c r="I599" s="227" t="str">
        <f>IF('ESA Input'!AH564="","",IF('ESA Input'!AH564="Yes",'ESA Input'!D564,""))</f>
        <v/>
      </c>
      <c r="J599" s="235" t="str">
        <f>IF('ESA Input'!AH564="","",IF('ESA Input'!AH564="Yes",'ESA Input'!E564,""))</f>
        <v/>
      </c>
      <c r="K599" s="29" t="str">
        <f>IF('ESA Input'!AH564="","",IF('ESA Input'!AH564="Yes",'ESA Input'!H564,""))</f>
        <v/>
      </c>
      <c r="L599" s="236" t="str">
        <f>IF('ESA Input'!AH564="","",IF('ESA Input'!AH564="Yes",'ESA Input'!G564,""))</f>
        <v/>
      </c>
      <c r="M599" s="31" t="str">
        <f t="shared" si="51"/>
        <v/>
      </c>
      <c r="N599" s="208" t="str">
        <f t="shared" si="52"/>
        <v/>
      </c>
      <c r="O599" s="209" t="str">
        <f t="shared" si="53"/>
        <v/>
      </c>
      <c r="P599" s="209" t="str">
        <f t="shared" si="54"/>
        <v/>
      </c>
      <c r="Q599" s="31" t="str">
        <f t="shared" si="55"/>
        <v/>
      </c>
      <c r="R599" s="129" t="s">
        <v>9</v>
      </c>
      <c r="S599" s="128" t="s">
        <v>9</v>
      </c>
      <c r="T599" s="1"/>
    </row>
    <row r="600" spans="1:20" ht="15.75" hidden="1" customHeight="1">
      <c r="A600" s="1" t="str">
        <f t="shared" si="1"/>
        <v/>
      </c>
      <c r="B600" s="268" t="str">
        <f t="shared" si="50"/>
        <v>X</v>
      </c>
      <c r="C600" s="1"/>
      <c r="D600" s="27" t="str">
        <f>IF('ESA Input'!AH565="","",IF('ESA Input'!AH565="Yes",'ESA Input'!B565,"Ineligible"))</f>
        <v/>
      </c>
      <c r="E600" s="242" t="str">
        <f>IF('ESA Input'!AH565="","",'ESA Input'!AH565)</f>
        <v/>
      </c>
      <c r="F600" s="461" t="str">
        <f>IF('ESA Input'!AH565="","",IF('ESA Input'!AH565="YES",'ESA Input'!AG565,""))</f>
        <v/>
      </c>
      <c r="G600" s="462"/>
      <c r="H600" s="201" t="str">
        <f>IF('ESA Input'!AH565="","",IF('ESA Input'!AH565="Yes",'ESA Input'!J565,""))</f>
        <v/>
      </c>
      <c r="I600" s="227" t="str">
        <f>IF('ESA Input'!AH565="","",IF('ESA Input'!AH565="Yes",'ESA Input'!D565,""))</f>
        <v/>
      </c>
      <c r="J600" s="235" t="str">
        <f>IF('ESA Input'!AH565="","",IF('ESA Input'!AH565="Yes",'ESA Input'!E565,""))</f>
        <v/>
      </c>
      <c r="K600" s="29" t="str">
        <f>IF('ESA Input'!AH565="","",IF('ESA Input'!AH565="Yes",'ESA Input'!H565,""))</f>
        <v/>
      </c>
      <c r="L600" s="236" t="str">
        <f>IF('ESA Input'!AH565="","",IF('ESA Input'!AH565="Yes",'ESA Input'!G565,""))</f>
        <v/>
      </c>
      <c r="M600" s="31" t="str">
        <f t="shared" si="51"/>
        <v/>
      </c>
      <c r="N600" s="208" t="str">
        <f t="shared" si="52"/>
        <v/>
      </c>
      <c r="O600" s="209" t="str">
        <f t="shared" si="53"/>
        <v/>
      </c>
      <c r="P600" s="209" t="str">
        <f t="shared" si="54"/>
        <v/>
      </c>
      <c r="Q600" s="31" t="str">
        <f t="shared" si="55"/>
        <v/>
      </c>
      <c r="R600" s="129" t="s">
        <v>9</v>
      </c>
      <c r="S600" s="128" t="s">
        <v>9</v>
      </c>
      <c r="T600" s="1"/>
    </row>
    <row r="601" spans="1:20" ht="15.75" hidden="1" customHeight="1">
      <c r="A601" s="1" t="str">
        <f t="shared" si="1"/>
        <v/>
      </c>
      <c r="B601" s="268" t="str">
        <f t="shared" si="50"/>
        <v>X</v>
      </c>
      <c r="C601" s="1"/>
      <c r="D601" s="27" t="str">
        <f>IF('ESA Input'!AH566="","",IF('ESA Input'!AH566="Yes",'ESA Input'!B566,"Ineligible"))</f>
        <v/>
      </c>
      <c r="E601" s="242" t="str">
        <f>IF('ESA Input'!AH566="","",'ESA Input'!AH566)</f>
        <v/>
      </c>
      <c r="F601" s="461" t="str">
        <f>IF('ESA Input'!AH566="","",IF('ESA Input'!AH566="YES",'ESA Input'!AG566,""))</f>
        <v/>
      </c>
      <c r="G601" s="462"/>
      <c r="H601" s="201" t="str">
        <f>IF('ESA Input'!AH566="","",IF('ESA Input'!AH566="Yes",'ESA Input'!J566,""))</f>
        <v/>
      </c>
      <c r="I601" s="227" t="str">
        <f>IF('ESA Input'!AH566="","",IF('ESA Input'!AH566="Yes",'ESA Input'!D566,""))</f>
        <v/>
      </c>
      <c r="J601" s="235" t="str">
        <f>IF('ESA Input'!AH566="","",IF('ESA Input'!AH566="Yes",'ESA Input'!E566,""))</f>
        <v/>
      </c>
      <c r="K601" s="29" t="str">
        <f>IF('ESA Input'!AH566="","",IF('ESA Input'!AH566="Yes",'ESA Input'!H566,""))</f>
        <v/>
      </c>
      <c r="L601" s="236" t="str">
        <f>IF('ESA Input'!AH566="","",IF('ESA Input'!AH566="Yes",'ESA Input'!G566,""))</f>
        <v/>
      </c>
      <c r="M601" s="31" t="str">
        <f t="shared" si="51"/>
        <v/>
      </c>
      <c r="N601" s="208" t="str">
        <f t="shared" si="52"/>
        <v/>
      </c>
      <c r="O601" s="209" t="str">
        <f t="shared" si="53"/>
        <v/>
      </c>
      <c r="P601" s="209" t="str">
        <f t="shared" si="54"/>
        <v/>
      </c>
      <c r="Q601" s="31" t="str">
        <f t="shared" si="55"/>
        <v/>
      </c>
      <c r="R601" s="129" t="s">
        <v>9</v>
      </c>
      <c r="S601" s="128" t="s">
        <v>9</v>
      </c>
      <c r="T601" s="1"/>
    </row>
    <row r="602" spans="1:20" ht="15.75" hidden="1" customHeight="1">
      <c r="A602" s="1" t="str">
        <f t="shared" si="1"/>
        <v/>
      </c>
      <c r="B602" s="268" t="str">
        <f t="shared" si="50"/>
        <v>X</v>
      </c>
      <c r="C602" s="1"/>
      <c r="D602" s="27" t="str">
        <f>IF('ESA Input'!AH567="","",IF('ESA Input'!AH567="Yes",'ESA Input'!B567,"Ineligible"))</f>
        <v/>
      </c>
      <c r="E602" s="242" t="str">
        <f>IF('ESA Input'!AH567="","",'ESA Input'!AH567)</f>
        <v/>
      </c>
      <c r="F602" s="461" t="str">
        <f>IF('ESA Input'!AH567="","",IF('ESA Input'!AH567="YES",'ESA Input'!AG567,""))</f>
        <v/>
      </c>
      <c r="G602" s="462"/>
      <c r="H602" s="201" t="str">
        <f>IF('ESA Input'!AH567="","",IF('ESA Input'!AH567="Yes",'ESA Input'!J567,""))</f>
        <v/>
      </c>
      <c r="I602" s="227" t="str">
        <f>IF('ESA Input'!AH567="","",IF('ESA Input'!AH567="Yes",'ESA Input'!D567,""))</f>
        <v/>
      </c>
      <c r="J602" s="235" t="str">
        <f>IF('ESA Input'!AH567="","",IF('ESA Input'!AH567="Yes",'ESA Input'!E567,""))</f>
        <v/>
      </c>
      <c r="K602" s="29" t="str">
        <f>IF('ESA Input'!AH567="","",IF('ESA Input'!AH567="Yes",'ESA Input'!H567,""))</f>
        <v/>
      </c>
      <c r="L602" s="236" t="str">
        <f>IF('ESA Input'!AH567="","",IF('ESA Input'!AH567="Yes",'ESA Input'!G567,""))</f>
        <v/>
      </c>
      <c r="M602" s="31" t="str">
        <f t="shared" si="51"/>
        <v/>
      </c>
      <c r="N602" s="208" t="str">
        <f t="shared" si="52"/>
        <v/>
      </c>
      <c r="O602" s="209" t="str">
        <f t="shared" si="53"/>
        <v/>
      </c>
      <c r="P602" s="209" t="str">
        <f t="shared" si="54"/>
        <v/>
      </c>
      <c r="Q602" s="31" t="str">
        <f t="shared" si="55"/>
        <v/>
      </c>
      <c r="R602" s="129" t="s">
        <v>9</v>
      </c>
      <c r="S602" s="128" t="s">
        <v>9</v>
      </c>
      <c r="T602" s="1"/>
    </row>
    <row r="603" spans="1:20" ht="15.75" hidden="1" customHeight="1">
      <c r="A603" s="1" t="str">
        <f t="shared" si="1"/>
        <v/>
      </c>
      <c r="B603" s="268" t="str">
        <f t="shared" si="50"/>
        <v>X</v>
      </c>
      <c r="C603" s="1"/>
      <c r="D603" s="27" t="str">
        <f>IF('ESA Input'!AH568="","",IF('ESA Input'!AH568="Yes",'ESA Input'!B568,"Ineligible"))</f>
        <v/>
      </c>
      <c r="E603" s="242" t="str">
        <f>IF('ESA Input'!AH568="","",'ESA Input'!AH568)</f>
        <v/>
      </c>
      <c r="F603" s="461" t="str">
        <f>IF('ESA Input'!AH568="","",IF('ESA Input'!AH568="YES",'ESA Input'!AG568,""))</f>
        <v/>
      </c>
      <c r="G603" s="462"/>
      <c r="H603" s="201" t="str">
        <f>IF('ESA Input'!AH568="","",IF('ESA Input'!AH568="Yes",'ESA Input'!J568,""))</f>
        <v/>
      </c>
      <c r="I603" s="227" t="str">
        <f>IF('ESA Input'!AH568="","",IF('ESA Input'!AH568="Yes",'ESA Input'!D568,""))</f>
        <v/>
      </c>
      <c r="J603" s="235" t="str">
        <f>IF('ESA Input'!AH568="","",IF('ESA Input'!AH568="Yes",'ESA Input'!E568,""))</f>
        <v/>
      </c>
      <c r="K603" s="29" t="str">
        <f>IF('ESA Input'!AH568="","",IF('ESA Input'!AH568="Yes",'ESA Input'!H568,""))</f>
        <v/>
      </c>
      <c r="L603" s="236" t="str">
        <f>IF('ESA Input'!AH568="","",IF('ESA Input'!AH568="Yes",'ESA Input'!G568,""))</f>
        <v/>
      </c>
      <c r="M603" s="31" t="str">
        <f t="shared" si="51"/>
        <v/>
      </c>
      <c r="N603" s="208" t="str">
        <f t="shared" si="52"/>
        <v/>
      </c>
      <c r="O603" s="209" t="str">
        <f t="shared" si="53"/>
        <v/>
      </c>
      <c r="P603" s="209" t="str">
        <f t="shared" si="54"/>
        <v/>
      </c>
      <c r="Q603" s="31" t="str">
        <f t="shared" si="55"/>
        <v/>
      </c>
      <c r="R603" s="129" t="s">
        <v>9</v>
      </c>
      <c r="S603" s="128" t="s">
        <v>9</v>
      </c>
      <c r="T603" s="1"/>
    </row>
    <row r="604" spans="1:20" ht="15.75" hidden="1" customHeight="1">
      <c r="A604" s="1" t="str">
        <f t="shared" si="1"/>
        <v/>
      </c>
      <c r="B604" s="268" t="str">
        <f t="shared" si="50"/>
        <v>X</v>
      </c>
      <c r="C604" s="1"/>
      <c r="D604" s="27" t="str">
        <f>IF('ESA Input'!AH569="","",IF('ESA Input'!AH569="Yes",'ESA Input'!B569,"Ineligible"))</f>
        <v/>
      </c>
      <c r="E604" s="242" t="str">
        <f>IF('ESA Input'!AH569="","",'ESA Input'!AH569)</f>
        <v/>
      </c>
      <c r="F604" s="461" t="str">
        <f>IF('ESA Input'!AH569="","",IF('ESA Input'!AH569="YES",'ESA Input'!AG569,""))</f>
        <v/>
      </c>
      <c r="G604" s="462"/>
      <c r="H604" s="201" t="str">
        <f>IF('ESA Input'!AH569="","",IF('ESA Input'!AH569="Yes",'ESA Input'!J569,""))</f>
        <v/>
      </c>
      <c r="I604" s="227" t="str">
        <f>IF('ESA Input'!AH569="","",IF('ESA Input'!AH569="Yes",'ESA Input'!D569,""))</f>
        <v/>
      </c>
      <c r="J604" s="235" t="str">
        <f>IF('ESA Input'!AH569="","",IF('ESA Input'!AH569="Yes",'ESA Input'!E569,""))</f>
        <v/>
      </c>
      <c r="K604" s="29" t="str">
        <f>IF('ESA Input'!AH569="","",IF('ESA Input'!AH569="Yes",'ESA Input'!H569,""))</f>
        <v/>
      </c>
      <c r="L604" s="236" t="str">
        <f>IF('ESA Input'!AH569="","",IF('ESA Input'!AH569="Yes",'ESA Input'!G569,""))</f>
        <v/>
      </c>
      <c r="M604" s="31" t="str">
        <f t="shared" si="51"/>
        <v/>
      </c>
      <c r="N604" s="208" t="str">
        <f t="shared" si="52"/>
        <v/>
      </c>
      <c r="O604" s="209" t="str">
        <f t="shared" si="53"/>
        <v/>
      </c>
      <c r="P604" s="209" t="str">
        <f t="shared" si="54"/>
        <v/>
      </c>
      <c r="Q604" s="31" t="str">
        <f t="shared" si="55"/>
        <v/>
      </c>
      <c r="R604" s="129" t="s">
        <v>9</v>
      </c>
      <c r="S604" s="128" t="s">
        <v>9</v>
      </c>
      <c r="T604" s="1"/>
    </row>
    <row r="605" spans="1:20" ht="15.75" hidden="1" customHeight="1">
      <c r="A605" s="1" t="str">
        <f t="shared" si="1"/>
        <v/>
      </c>
      <c r="B605" s="268" t="str">
        <f t="shared" si="50"/>
        <v>X</v>
      </c>
      <c r="C605" s="1"/>
      <c r="D605" s="27" t="str">
        <f>IF('ESA Input'!AH570="","",IF('ESA Input'!AH570="Yes",'ESA Input'!B570,"Ineligible"))</f>
        <v/>
      </c>
      <c r="E605" s="242" t="str">
        <f>IF('ESA Input'!AH570="","",'ESA Input'!AH570)</f>
        <v/>
      </c>
      <c r="F605" s="461" t="str">
        <f>IF('ESA Input'!AH570="","",IF('ESA Input'!AH570="YES",'ESA Input'!AG570,""))</f>
        <v/>
      </c>
      <c r="G605" s="462"/>
      <c r="H605" s="201" t="str">
        <f>IF('ESA Input'!AH570="","",IF('ESA Input'!AH570="Yes",'ESA Input'!J570,""))</f>
        <v/>
      </c>
      <c r="I605" s="227" t="str">
        <f>IF('ESA Input'!AH570="","",IF('ESA Input'!AH570="Yes",'ESA Input'!D570,""))</f>
        <v/>
      </c>
      <c r="J605" s="235" t="str">
        <f>IF('ESA Input'!AH570="","",IF('ESA Input'!AH570="Yes",'ESA Input'!E570,""))</f>
        <v/>
      </c>
      <c r="K605" s="29" t="str">
        <f>IF('ESA Input'!AH570="","",IF('ESA Input'!AH570="Yes",'ESA Input'!H570,""))</f>
        <v/>
      </c>
      <c r="L605" s="236" t="str">
        <f>IF('ESA Input'!AH570="","",IF('ESA Input'!AH570="Yes",'ESA Input'!G570,""))</f>
        <v/>
      </c>
      <c r="M605" s="31" t="str">
        <f t="shared" si="51"/>
        <v/>
      </c>
      <c r="N605" s="208" t="str">
        <f t="shared" si="52"/>
        <v/>
      </c>
      <c r="O605" s="209" t="str">
        <f t="shared" si="53"/>
        <v/>
      </c>
      <c r="P605" s="209" t="str">
        <f t="shared" si="54"/>
        <v/>
      </c>
      <c r="Q605" s="31" t="str">
        <f t="shared" si="55"/>
        <v/>
      </c>
      <c r="R605" s="129" t="s">
        <v>9</v>
      </c>
      <c r="S605" s="128" t="s">
        <v>9</v>
      </c>
      <c r="T605" s="1"/>
    </row>
    <row r="606" spans="1:20" ht="15.75" hidden="1" customHeight="1">
      <c r="A606" s="1" t="str">
        <f t="shared" si="1"/>
        <v/>
      </c>
      <c r="B606" s="268" t="str">
        <f t="shared" si="50"/>
        <v>X</v>
      </c>
      <c r="C606" s="1"/>
      <c r="D606" s="27" t="str">
        <f>IF('ESA Input'!AH571="","",IF('ESA Input'!AH571="Yes",'ESA Input'!B571,"Ineligible"))</f>
        <v/>
      </c>
      <c r="E606" s="242" t="str">
        <f>IF('ESA Input'!AH571="","",'ESA Input'!AH571)</f>
        <v/>
      </c>
      <c r="F606" s="461" t="str">
        <f>IF('ESA Input'!AH571="","",IF('ESA Input'!AH571="YES",'ESA Input'!AG571,""))</f>
        <v/>
      </c>
      <c r="G606" s="462"/>
      <c r="H606" s="201" t="str">
        <f>IF('ESA Input'!AH571="","",IF('ESA Input'!AH571="Yes",'ESA Input'!J571,""))</f>
        <v/>
      </c>
      <c r="I606" s="227" t="str">
        <f>IF('ESA Input'!AH571="","",IF('ESA Input'!AH571="Yes",'ESA Input'!D571,""))</f>
        <v/>
      </c>
      <c r="J606" s="235" t="str">
        <f>IF('ESA Input'!AH571="","",IF('ESA Input'!AH571="Yes",'ESA Input'!E571,""))</f>
        <v/>
      </c>
      <c r="K606" s="29" t="str">
        <f>IF('ESA Input'!AH571="","",IF('ESA Input'!AH571="Yes",'ESA Input'!H571,""))</f>
        <v/>
      </c>
      <c r="L606" s="236" t="str">
        <f>IF('ESA Input'!AH571="","",IF('ESA Input'!AH571="Yes",'ESA Input'!G571,""))</f>
        <v/>
      </c>
      <c r="M606" s="31" t="str">
        <f t="shared" si="51"/>
        <v/>
      </c>
      <c r="N606" s="208" t="str">
        <f t="shared" si="52"/>
        <v/>
      </c>
      <c r="O606" s="209" t="str">
        <f t="shared" si="53"/>
        <v/>
      </c>
      <c r="P606" s="209" t="str">
        <f t="shared" si="54"/>
        <v/>
      </c>
      <c r="Q606" s="31" t="str">
        <f t="shared" si="55"/>
        <v/>
      </c>
      <c r="R606" s="129" t="s">
        <v>9</v>
      </c>
      <c r="S606" s="128" t="s">
        <v>9</v>
      </c>
      <c r="T606" s="1"/>
    </row>
    <row r="607" spans="1:20" ht="15.75" hidden="1" customHeight="1">
      <c r="A607" s="1" t="str">
        <f t="shared" si="1"/>
        <v/>
      </c>
      <c r="B607" s="268" t="str">
        <f t="shared" si="50"/>
        <v>X</v>
      </c>
      <c r="C607" s="1"/>
      <c r="D607" s="27" t="str">
        <f>IF('ESA Input'!AH572="","",IF('ESA Input'!AH572="Yes",'ESA Input'!B572,"Ineligible"))</f>
        <v/>
      </c>
      <c r="E607" s="242" t="str">
        <f>IF('ESA Input'!AH572="","",'ESA Input'!AH572)</f>
        <v/>
      </c>
      <c r="F607" s="461" t="str">
        <f>IF('ESA Input'!AH572="","",IF('ESA Input'!AH572="YES",'ESA Input'!AG572,""))</f>
        <v/>
      </c>
      <c r="G607" s="462"/>
      <c r="H607" s="201" t="str">
        <f>IF('ESA Input'!AH572="","",IF('ESA Input'!AH572="Yes",'ESA Input'!J572,""))</f>
        <v/>
      </c>
      <c r="I607" s="227" t="str">
        <f>IF('ESA Input'!AH572="","",IF('ESA Input'!AH572="Yes",'ESA Input'!D572,""))</f>
        <v/>
      </c>
      <c r="J607" s="235" t="str">
        <f>IF('ESA Input'!AH572="","",IF('ESA Input'!AH572="Yes",'ESA Input'!E572,""))</f>
        <v/>
      </c>
      <c r="K607" s="29" t="str">
        <f>IF('ESA Input'!AH572="","",IF('ESA Input'!AH572="Yes",'ESA Input'!H572,""))</f>
        <v/>
      </c>
      <c r="L607" s="236" t="str">
        <f>IF('ESA Input'!AH572="","",IF('ESA Input'!AH572="Yes",'ESA Input'!G572,""))</f>
        <v/>
      </c>
      <c r="M607" s="31" t="str">
        <f t="shared" si="51"/>
        <v/>
      </c>
      <c r="N607" s="208" t="str">
        <f t="shared" si="52"/>
        <v/>
      </c>
      <c r="O607" s="209" t="str">
        <f t="shared" si="53"/>
        <v/>
      </c>
      <c r="P607" s="209" t="str">
        <f t="shared" si="54"/>
        <v/>
      </c>
      <c r="Q607" s="31" t="str">
        <f t="shared" si="55"/>
        <v/>
      </c>
      <c r="R607" s="129" t="s">
        <v>9</v>
      </c>
      <c r="S607" s="128" t="s">
        <v>9</v>
      </c>
      <c r="T607" s="1"/>
    </row>
    <row r="608" spans="1:20" ht="15.75" hidden="1" customHeight="1">
      <c r="A608" s="1" t="str">
        <f t="shared" si="1"/>
        <v/>
      </c>
      <c r="B608" s="268" t="str">
        <f t="shared" si="50"/>
        <v>X</v>
      </c>
      <c r="C608" s="1"/>
      <c r="D608" s="27" t="str">
        <f>IF('ESA Input'!AH573="","",IF('ESA Input'!AH573="Yes",'ESA Input'!B573,"Ineligible"))</f>
        <v/>
      </c>
      <c r="E608" s="242" t="str">
        <f>IF('ESA Input'!AH573="","",'ESA Input'!AH573)</f>
        <v/>
      </c>
      <c r="F608" s="461" t="str">
        <f>IF('ESA Input'!AH573="","",IF('ESA Input'!AH573="YES",'ESA Input'!AG573,""))</f>
        <v/>
      </c>
      <c r="G608" s="462"/>
      <c r="H608" s="201" t="str">
        <f>IF('ESA Input'!AH573="","",IF('ESA Input'!AH573="Yes",'ESA Input'!J573,""))</f>
        <v/>
      </c>
      <c r="I608" s="227" t="str">
        <f>IF('ESA Input'!AH573="","",IF('ESA Input'!AH573="Yes",'ESA Input'!D573,""))</f>
        <v/>
      </c>
      <c r="J608" s="235" t="str">
        <f>IF('ESA Input'!AH573="","",IF('ESA Input'!AH573="Yes",'ESA Input'!E573,""))</f>
        <v/>
      </c>
      <c r="K608" s="29" t="str">
        <f>IF('ESA Input'!AH573="","",IF('ESA Input'!AH573="Yes",'ESA Input'!H573,""))</f>
        <v/>
      </c>
      <c r="L608" s="236" t="str">
        <f>IF('ESA Input'!AH573="","",IF('ESA Input'!AH573="Yes",'ESA Input'!G573,""))</f>
        <v/>
      </c>
      <c r="M608" s="31" t="str">
        <f t="shared" si="51"/>
        <v/>
      </c>
      <c r="N608" s="208" t="str">
        <f t="shared" si="52"/>
        <v/>
      </c>
      <c r="O608" s="209" t="str">
        <f t="shared" si="53"/>
        <v/>
      </c>
      <c r="P608" s="209" t="str">
        <f t="shared" si="54"/>
        <v/>
      </c>
      <c r="Q608" s="31" t="str">
        <f t="shared" si="55"/>
        <v/>
      </c>
      <c r="R608" s="129" t="s">
        <v>9</v>
      </c>
      <c r="S608" s="128" t="s">
        <v>9</v>
      </c>
      <c r="T608" s="1"/>
    </row>
    <row r="609" spans="1:20" ht="15.75" hidden="1" customHeight="1">
      <c r="A609" s="1" t="str">
        <f t="shared" si="1"/>
        <v/>
      </c>
      <c r="B609" s="268" t="str">
        <f t="shared" si="50"/>
        <v>X</v>
      </c>
      <c r="C609" s="1"/>
      <c r="D609" s="27" t="str">
        <f>IF('ESA Input'!AH574="","",IF('ESA Input'!AH574="Yes",'ESA Input'!B574,"Ineligible"))</f>
        <v/>
      </c>
      <c r="E609" s="242" t="str">
        <f>IF('ESA Input'!AH574="","",'ESA Input'!AH574)</f>
        <v/>
      </c>
      <c r="F609" s="461" t="str">
        <f>IF('ESA Input'!AH574="","",IF('ESA Input'!AH574="YES",'ESA Input'!AG574,""))</f>
        <v/>
      </c>
      <c r="G609" s="462"/>
      <c r="H609" s="201" t="str">
        <f>IF('ESA Input'!AH574="","",IF('ESA Input'!AH574="Yes",'ESA Input'!J574,""))</f>
        <v/>
      </c>
      <c r="I609" s="227" t="str">
        <f>IF('ESA Input'!AH574="","",IF('ESA Input'!AH574="Yes",'ESA Input'!D574,""))</f>
        <v/>
      </c>
      <c r="J609" s="235" t="str">
        <f>IF('ESA Input'!AH574="","",IF('ESA Input'!AH574="Yes",'ESA Input'!E574,""))</f>
        <v/>
      </c>
      <c r="K609" s="29" t="str">
        <f>IF('ESA Input'!AH574="","",IF('ESA Input'!AH574="Yes",'ESA Input'!H574,""))</f>
        <v/>
      </c>
      <c r="L609" s="236" t="str">
        <f>IF('ESA Input'!AH574="","",IF('ESA Input'!AH574="Yes",'ESA Input'!G574,""))</f>
        <v/>
      </c>
      <c r="M609" s="31" t="str">
        <f t="shared" si="51"/>
        <v/>
      </c>
      <c r="N609" s="208" t="str">
        <f t="shared" si="52"/>
        <v/>
      </c>
      <c r="O609" s="209" t="str">
        <f t="shared" si="53"/>
        <v/>
      </c>
      <c r="P609" s="209" t="str">
        <f t="shared" si="54"/>
        <v/>
      </c>
      <c r="Q609" s="31" t="str">
        <f t="shared" si="55"/>
        <v/>
      </c>
      <c r="R609" s="129" t="s">
        <v>9</v>
      </c>
      <c r="S609" s="128" t="s">
        <v>9</v>
      </c>
      <c r="T609" s="1"/>
    </row>
    <row r="610" spans="1:20" ht="15.75" hidden="1" customHeight="1">
      <c r="A610" s="1" t="str">
        <f t="shared" si="1"/>
        <v/>
      </c>
      <c r="B610" s="268" t="str">
        <f t="shared" si="50"/>
        <v>X</v>
      </c>
      <c r="C610" s="1"/>
      <c r="D610" s="27" t="str">
        <f>IF('ESA Input'!AH575="","",IF('ESA Input'!AH575="Yes",'ESA Input'!B575,"Ineligible"))</f>
        <v/>
      </c>
      <c r="E610" s="242" t="str">
        <f>IF('ESA Input'!AH575="","",'ESA Input'!AH575)</f>
        <v/>
      </c>
      <c r="F610" s="461" t="str">
        <f>IF('ESA Input'!AH575="","",IF('ESA Input'!AH575="YES",'ESA Input'!AG575,""))</f>
        <v/>
      </c>
      <c r="G610" s="462"/>
      <c r="H610" s="201" t="str">
        <f>IF('ESA Input'!AH575="","",IF('ESA Input'!AH575="Yes",'ESA Input'!J575,""))</f>
        <v/>
      </c>
      <c r="I610" s="227" t="str">
        <f>IF('ESA Input'!AH575="","",IF('ESA Input'!AH575="Yes",'ESA Input'!D575,""))</f>
        <v/>
      </c>
      <c r="J610" s="235" t="str">
        <f>IF('ESA Input'!AH575="","",IF('ESA Input'!AH575="Yes",'ESA Input'!E575,""))</f>
        <v/>
      </c>
      <c r="K610" s="29" t="str">
        <f>IF('ESA Input'!AH575="","",IF('ESA Input'!AH575="Yes",'ESA Input'!H575,""))</f>
        <v/>
      </c>
      <c r="L610" s="236" t="str">
        <f>IF('ESA Input'!AH575="","",IF('ESA Input'!AH575="Yes",'ESA Input'!G575,""))</f>
        <v/>
      </c>
      <c r="M610" s="31" t="str">
        <f t="shared" si="51"/>
        <v/>
      </c>
      <c r="N610" s="208" t="str">
        <f t="shared" si="52"/>
        <v/>
      </c>
      <c r="O610" s="209" t="str">
        <f t="shared" si="53"/>
        <v/>
      </c>
      <c r="P610" s="209" t="str">
        <f t="shared" si="54"/>
        <v/>
      </c>
      <c r="Q610" s="31" t="str">
        <f t="shared" si="55"/>
        <v/>
      </c>
      <c r="R610" s="129" t="s">
        <v>9</v>
      </c>
      <c r="S610" s="128" t="s">
        <v>9</v>
      </c>
      <c r="T610" s="1"/>
    </row>
    <row r="611" spans="1:20" ht="15.75" hidden="1" customHeight="1">
      <c r="A611" s="1" t="str">
        <f t="shared" si="1"/>
        <v/>
      </c>
      <c r="B611" s="268" t="str">
        <f t="shared" si="50"/>
        <v>X</v>
      </c>
      <c r="C611" s="1"/>
      <c r="D611" s="27" t="str">
        <f>IF('ESA Input'!AH576="","",IF('ESA Input'!AH576="Yes",'ESA Input'!B576,"Ineligible"))</f>
        <v/>
      </c>
      <c r="E611" s="242" t="str">
        <f>IF('ESA Input'!AH576="","",'ESA Input'!AH576)</f>
        <v/>
      </c>
      <c r="F611" s="461" t="str">
        <f>IF('ESA Input'!AH576="","",IF('ESA Input'!AH576="YES",'ESA Input'!AG576,""))</f>
        <v/>
      </c>
      <c r="G611" s="462"/>
      <c r="H611" s="201" t="str">
        <f>IF('ESA Input'!AH576="","",IF('ESA Input'!AH576="Yes",'ESA Input'!J576,""))</f>
        <v/>
      </c>
      <c r="I611" s="227" t="str">
        <f>IF('ESA Input'!AH576="","",IF('ESA Input'!AH576="Yes",'ESA Input'!D576,""))</f>
        <v/>
      </c>
      <c r="J611" s="235" t="str">
        <f>IF('ESA Input'!AH576="","",IF('ESA Input'!AH576="Yes",'ESA Input'!E576,""))</f>
        <v/>
      </c>
      <c r="K611" s="29" t="str">
        <f>IF('ESA Input'!AH576="","",IF('ESA Input'!AH576="Yes",'ESA Input'!H576,""))</f>
        <v/>
      </c>
      <c r="L611" s="236" t="str">
        <f>IF('ESA Input'!AH576="","",IF('ESA Input'!AH576="Yes",'ESA Input'!G576,""))</f>
        <v/>
      </c>
      <c r="M611" s="31" t="str">
        <f t="shared" si="51"/>
        <v/>
      </c>
      <c r="N611" s="208" t="str">
        <f t="shared" si="52"/>
        <v/>
      </c>
      <c r="O611" s="209" t="str">
        <f t="shared" si="53"/>
        <v/>
      </c>
      <c r="P611" s="209" t="str">
        <f t="shared" si="54"/>
        <v/>
      </c>
      <c r="Q611" s="31" t="str">
        <f t="shared" si="55"/>
        <v/>
      </c>
      <c r="R611" s="129" t="s">
        <v>9</v>
      </c>
      <c r="S611" s="128" t="s">
        <v>9</v>
      </c>
      <c r="T611" s="1"/>
    </row>
    <row r="612" spans="1:20" ht="15.75" hidden="1" customHeight="1">
      <c r="A612" s="1" t="str">
        <f t="shared" si="1"/>
        <v/>
      </c>
      <c r="B612" s="268" t="str">
        <f t="shared" si="50"/>
        <v>X</v>
      </c>
      <c r="C612" s="1"/>
      <c r="D612" s="27" t="str">
        <f>IF('ESA Input'!AH577="","",IF('ESA Input'!AH577="Yes",'ESA Input'!B577,"Ineligible"))</f>
        <v/>
      </c>
      <c r="E612" s="242" t="str">
        <f>IF('ESA Input'!AH577="","",'ESA Input'!AH577)</f>
        <v/>
      </c>
      <c r="F612" s="461" t="str">
        <f>IF('ESA Input'!AH577="","",IF('ESA Input'!AH577="YES",'ESA Input'!AG577,""))</f>
        <v/>
      </c>
      <c r="G612" s="462"/>
      <c r="H612" s="201" t="str">
        <f>IF('ESA Input'!AH577="","",IF('ESA Input'!AH577="Yes",'ESA Input'!J577,""))</f>
        <v/>
      </c>
      <c r="I612" s="227" t="str">
        <f>IF('ESA Input'!AH577="","",IF('ESA Input'!AH577="Yes",'ESA Input'!D577,""))</f>
        <v/>
      </c>
      <c r="J612" s="235" t="str">
        <f>IF('ESA Input'!AH577="","",IF('ESA Input'!AH577="Yes",'ESA Input'!E577,""))</f>
        <v/>
      </c>
      <c r="K612" s="29" t="str">
        <f>IF('ESA Input'!AH577="","",IF('ESA Input'!AH577="Yes",'ESA Input'!H577,""))</f>
        <v/>
      </c>
      <c r="L612" s="236" t="str">
        <f>IF('ESA Input'!AH577="","",IF('ESA Input'!AH577="Yes",'ESA Input'!G577,""))</f>
        <v/>
      </c>
      <c r="M612" s="31" t="str">
        <f t="shared" si="51"/>
        <v/>
      </c>
      <c r="N612" s="208" t="str">
        <f t="shared" si="52"/>
        <v/>
      </c>
      <c r="O612" s="209" t="str">
        <f t="shared" si="53"/>
        <v/>
      </c>
      <c r="P612" s="209" t="str">
        <f t="shared" si="54"/>
        <v/>
      </c>
      <c r="Q612" s="31" t="str">
        <f t="shared" si="55"/>
        <v/>
      </c>
      <c r="R612" s="129" t="s">
        <v>9</v>
      </c>
      <c r="S612" s="128" t="s">
        <v>9</v>
      </c>
      <c r="T612" s="1"/>
    </row>
    <row r="613" spans="1:20" ht="15.75" hidden="1" customHeight="1">
      <c r="A613" s="1" t="str">
        <f t="shared" si="1"/>
        <v/>
      </c>
      <c r="B613" s="268" t="str">
        <f t="shared" si="50"/>
        <v>X</v>
      </c>
      <c r="C613" s="1"/>
      <c r="D613" s="27" t="str">
        <f>IF('ESA Input'!AH578="","",IF('ESA Input'!AH578="Yes",'ESA Input'!B578,"Ineligible"))</f>
        <v/>
      </c>
      <c r="E613" s="242" t="str">
        <f>IF('ESA Input'!AH578="","",'ESA Input'!AH578)</f>
        <v/>
      </c>
      <c r="F613" s="461" t="str">
        <f>IF('ESA Input'!AH578="","",IF('ESA Input'!AH578="YES",'ESA Input'!AG578,""))</f>
        <v/>
      </c>
      <c r="G613" s="462"/>
      <c r="H613" s="201" t="str">
        <f>IF('ESA Input'!AH578="","",IF('ESA Input'!AH578="Yes",'ESA Input'!J578,""))</f>
        <v/>
      </c>
      <c r="I613" s="227" t="str">
        <f>IF('ESA Input'!AH578="","",IF('ESA Input'!AH578="Yes",'ESA Input'!D578,""))</f>
        <v/>
      </c>
      <c r="J613" s="235" t="str">
        <f>IF('ESA Input'!AH578="","",IF('ESA Input'!AH578="Yes",'ESA Input'!E578,""))</f>
        <v/>
      </c>
      <c r="K613" s="29" t="str">
        <f>IF('ESA Input'!AH578="","",IF('ESA Input'!AH578="Yes",'ESA Input'!H578,""))</f>
        <v/>
      </c>
      <c r="L613" s="236" t="str">
        <f>IF('ESA Input'!AH578="","",IF('ESA Input'!AH578="Yes",'ESA Input'!G578,""))</f>
        <v/>
      </c>
      <c r="M613" s="31" t="str">
        <f t="shared" si="51"/>
        <v/>
      </c>
      <c r="N613" s="208" t="str">
        <f t="shared" si="52"/>
        <v/>
      </c>
      <c r="O613" s="209" t="str">
        <f t="shared" si="53"/>
        <v/>
      </c>
      <c r="P613" s="209" t="str">
        <f t="shared" si="54"/>
        <v/>
      </c>
      <c r="Q613" s="31" t="str">
        <f t="shared" si="55"/>
        <v/>
      </c>
      <c r="R613" s="129" t="s">
        <v>9</v>
      </c>
      <c r="S613" s="128" t="s">
        <v>9</v>
      </c>
      <c r="T613" s="1"/>
    </row>
    <row r="614" spans="1:20" ht="15.75" hidden="1" customHeight="1">
      <c r="A614" s="1" t="str">
        <f t="shared" si="1"/>
        <v/>
      </c>
      <c r="B614" s="268" t="str">
        <f t="shared" ref="B614:B677" si="56">IF(Q614&gt;M614,"+",IF(Q614&lt;M614,"-","X"))</f>
        <v>X</v>
      </c>
      <c r="C614" s="1"/>
      <c r="D614" s="27" t="str">
        <f>IF('ESA Input'!AH579="","",IF('ESA Input'!AH579="Yes",'ESA Input'!B579,"Ineligible"))</f>
        <v/>
      </c>
      <c r="E614" s="242" t="str">
        <f>IF('ESA Input'!AH579="","",'ESA Input'!AH579)</f>
        <v/>
      </c>
      <c r="F614" s="461" t="str">
        <f>IF('ESA Input'!AH579="","",IF('ESA Input'!AH579="YES",'ESA Input'!AG579,""))</f>
        <v/>
      </c>
      <c r="G614" s="462"/>
      <c r="H614" s="201" t="str">
        <f>IF('ESA Input'!AH579="","",IF('ESA Input'!AH579="Yes",'ESA Input'!J579,""))</f>
        <v/>
      </c>
      <c r="I614" s="227" t="str">
        <f>IF('ESA Input'!AH579="","",IF('ESA Input'!AH579="Yes",'ESA Input'!D579,""))</f>
        <v/>
      </c>
      <c r="J614" s="235" t="str">
        <f>IF('ESA Input'!AH579="","",IF('ESA Input'!AH579="Yes",'ESA Input'!E579,""))</f>
        <v/>
      </c>
      <c r="K614" s="29" t="str">
        <f>IF('ESA Input'!AH579="","",IF('ESA Input'!AH579="Yes",'ESA Input'!H579,""))</f>
        <v/>
      </c>
      <c r="L614" s="236" t="str">
        <f>IF('ESA Input'!AH579="","",IF('ESA Input'!AH579="Yes",'ESA Input'!G579,""))</f>
        <v/>
      </c>
      <c r="M614" s="31" t="str">
        <f t="shared" si="51"/>
        <v/>
      </c>
      <c r="N614" s="208" t="str">
        <f t="shared" si="52"/>
        <v/>
      </c>
      <c r="O614" s="209" t="str">
        <f t="shared" si="53"/>
        <v/>
      </c>
      <c r="P614" s="209" t="str">
        <f t="shared" si="54"/>
        <v/>
      </c>
      <c r="Q614" s="31" t="str">
        <f t="shared" si="55"/>
        <v/>
      </c>
      <c r="R614" s="129" t="s">
        <v>9</v>
      </c>
      <c r="S614" s="128" t="s">
        <v>9</v>
      </c>
      <c r="T614" s="1"/>
    </row>
    <row r="615" spans="1:20" ht="15.75" hidden="1" customHeight="1">
      <c r="A615" s="1" t="str">
        <f t="shared" si="1"/>
        <v/>
      </c>
      <c r="B615" s="268" t="str">
        <f t="shared" si="56"/>
        <v>X</v>
      </c>
      <c r="C615" s="1"/>
      <c r="D615" s="27" t="str">
        <f>IF('ESA Input'!AH580="","",IF('ESA Input'!AH580="Yes",'ESA Input'!B580,"Ineligible"))</f>
        <v/>
      </c>
      <c r="E615" s="242" t="str">
        <f>IF('ESA Input'!AH580="","",'ESA Input'!AH580)</f>
        <v/>
      </c>
      <c r="F615" s="461" t="str">
        <f>IF('ESA Input'!AH580="","",IF('ESA Input'!AH580="YES",'ESA Input'!AG580,""))</f>
        <v/>
      </c>
      <c r="G615" s="462"/>
      <c r="H615" s="201" t="str">
        <f>IF('ESA Input'!AH580="","",IF('ESA Input'!AH580="Yes",'ESA Input'!J580,""))</f>
        <v/>
      </c>
      <c r="I615" s="227" t="str">
        <f>IF('ESA Input'!AH580="","",IF('ESA Input'!AH580="Yes",'ESA Input'!D580,""))</f>
        <v/>
      </c>
      <c r="J615" s="235" t="str">
        <f>IF('ESA Input'!AH580="","",IF('ESA Input'!AH580="Yes",'ESA Input'!E580,""))</f>
        <v/>
      </c>
      <c r="K615" s="29" t="str">
        <f>IF('ESA Input'!AH580="","",IF('ESA Input'!AH580="Yes",'ESA Input'!H580,""))</f>
        <v/>
      </c>
      <c r="L615" s="236" t="str">
        <f>IF('ESA Input'!AH580="","",IF('ESA Input'!AH580="Yes",'ESA Input'!G580,""))</f>
        <v/>
      </c>
      <c r="M615" s="31" t="str">
        <f t="shared" ref="M615:M678" si="57">IF($D615="","",SUM(J615:L615))</f>
        <v/>
      </c>
      <c r="N615" s="208" t="str">
        <f t="shared" ref="N615:N678" si="58">J615</f>
        <v/>
      </c>
      <c r="O615" s="209" t="str">
        <f t="shared" ref="O615:O678" si="59">K615</f>
        <v/>
      </c>
      <c r="P615" s="209" t="str">
        <f t="shared" ref="P615:P678" si="60">L615</f>
        <v/>
      </c>
      <c r="Q615" s="31" t="str">
        <f t="shared" ref="Q615:Q678" si="61">IF($D615="","",SUM(N615:P615))</f>
        <v/>
      </c>
      <c r="R615" s="129" t="s">
        <v>9</v>
      </c>
      <c r="S615" s="128" t="s">
        <v>9</v>
      </c>
      <c r="T615" s="1"/>
    </row>
    <row r="616" spans="1:20" ht="15.75" hidden="1" customHeight="1">
      <c r="A616" s="1" t="str">
        <f t="shared" si="1"/>
        <v/>
      </c>
      <c r="B616" s="268" t="str">
        <f t="shared" si="56"/>
        <v>X</v>
      </c>
      <c r="C616" s="1"/>
      <c r="D616" s="27" t="str">
        <f>IF('ESA Input'!AH581="","",IF('ESA Input'!AH581="Yes",'ESA Input'!B581,"Ineligible"))</f>
        <v/>
      </c>
      <c r="E616" s="242" t="str">
        <f>IF('ESA Input'!AH581="","",'ESA Input'!AH581)</f>
        <v/>
      </c>
      <c r="F616" s="461" t="str">
        <f>IF('ESA Input'!AH581="","",IF('ESA Input'!AH581="YES",'ESA Input'!AG581,""))</f>
        <v/>
      </c>
      <c r="G616" s="462"/>
      <c r="H616" s="201" t="str">
        <f>IF('ESA Input'!AH581="","",IF('ESA Input'!AH581="Yes",'ESA Input'!J581,""))</f>
        <v/>
      </c>
      <c r="I616" s="227" t="str">
        <f>IF('ESA Input'!AH581="","",IF('ESA Input'!AH581="Yes",'ESA Input'!D581,""))</f>
        <v/>
      </c>
      <c r="J616" s="235" t="str">
        <f>IF('ESA Input'!AH581="","",IF('ESA Input'!AH581="Yes",'ESA Input'!E581,""))</f>
        <v/>
      </c>
      <c r="K616" s="29" t="str">
        <f>IF('ESA Input'!AH581="","",IF('ESA Input'!AH581="Yes",'ESA Input'!H581,""))</f>
        <v/>
      </c>
      <c r="L616" s="236" t="str">
        <f>IF('ESA Input'!AH581="","",IF('ESA Input'!AH581="Yes",'ESA Input'!G581,""))</f>
        <v/>
      </c>
      <c r="M616" s="31" t="str">
        <f t="shared" si="57"/>
        <v/>
      </c>
      <c r="N616" s="208" t="str">
        <f t="shared" si="58"/>
        <v/>
      </c>
      <c r="O616" s="209" t="str">
        <f t="shared" si="59"/>
        <v/>
      </c>
      <c r="P616" s="209" t="str">
        <f t="shared" si="60"/>
        <v/>
      </c>
      <c r="Q616" s="31" t="str">
        <f t="shared" si="61"/>
        <v/>
      </c>
      <c r="R616" s="129" t="s">
        <v>9</v>
      </c>
      <c r="S616" s="128" t="s">
        <v>9</v>
      </c>
      <c r="T616" s="1"/>
    </row>
    <row r="617" spans="1:20" ht="15.75" hidden="1" customHeight="1">
      <c r="A617" s="1" t="str">
        <f t="shared" si="1"/>
        <v/>
      </c>
      <c r="B617" s="268" t="str">
        <f t="shared" si="56"/>
        <v>X</v>
      </c>
      <c r="C617" s="1"/>
      <c r="D617" s="27" t="str">
        <f>IF('ESA Input'!AH582="","",IF('ESA Input'!AH582="Yes",'ESA Input'!B582,"Ineligible"))</f>
        <v/>
      </c>
      <c r="E617" s="242" t="str">
        <f>IF('ESA Input'!AH582="","",'ESA Input'!AH582)</f>
        <v/>
      </c>
      <c r="F617" s="461" t="str">
        <f>IF('ESA Input'!AH582="","",IF('ESA Input'!AH582="YES",'ESA Input'!AG582,""))</f>
        <v/>
      </c>
      <c r="G617" s="462"/>
      <c r="H617" s="201" t="str">
        <f>IF('ESA Input'!AH582="","",IF('ESA Input'!AH582="Yes",'ESA Input'!J582,""))</f>
        <v/>
      </c>
      <c r="I617" s="227" t="str">
        <f>IF('ESA Input'!AH582="","",IF('ESA Input'!AH582="Yes",'ESA Input'!D582,""))</f>
        <v/>
      </c>
      <c r="J617" s="235" t="str">
        <f>IF('ESA Input'!AH582="","",IF('ESA Input'!AH582="Yes",'ESA Input'!E582,""))</f>
        <v/>
      </c>
      <c r="K617" s="29" t="str">
        <f>IF('ESA Input'!AH582="","",IF('ESA Input'!AH582="Yes",'ESA Input'!H582,""))</f>
        <v/>
      </c>
      <c r="L617" s="236" t="str">
        <f>IF('ESA Input'!AH582="","",IF('ESA Input'!AH582="Yes",'ESA Input'!G582,""))</f>
        <v/>
      </c>
      <c r="M617" s="31" t="str">
        <f t="shared" si="57"/>
        <v/>
      </c>
      <c r="N617" s="208" t="str">
        <f t="shared" si="58"/>
        <v/>
      </c>
      <c r="O617" s="209" t="str">
        <f t="shared" si="59"/>
        <v/>
      </c>
      <c r="P617" s="209" t="str">
        <f t="shared" si="60"/>
        <v/>
      </c>
      <c r="Q617" s="31" t="str">
        <f t="shared" si="61"/>
        <v/>
      </c>
      <c r="R617" s="129" t="s">
        <v>9</v>
      </c>
      <c r="S617" s="128" t="s">
        <v>9</v>
      </c>
      <c r="T617" s="1"/>
    </row>
    <row r="618" spans="1:20" ht="15.75" hidden="1" customHeight="1">
      <c r="A618" s="1" t="str">
        <f t="shared" si="1"/>
        <v/>
      </c>
      <c r="B618" s="268" t="str">
        <f t="shared" si="56"/>
        <v>X</v>
      </c>
      <c r="C618" s="1"/>
      <c r="D618" s="27" t="str">
        <f>IF('ESA Input'!AH583="","",IF('ESA Input'!AH583="Yes",'ESA Input'!B583,"Ineligible"))</f>
        <v/>
      </c>
      <c r="E618" s="242" t="str">
        <f>IF('ESA Input'!AH583="","",'ESA Input'!AH583)</f>
        <v/>
      </c>
      <c r="F618" s="461" t="str">
        <f>IF('ESA Input'!AH583="","",IF('ESA Input'!AH583="YES",'ESA Input'!AG583,""))</f>
        <v/>
      </c>
      <c r="G618" s="462"/>
      <c r="H618" s="201" t="str">
        <f>IF('ESA Input'!AH583="","",IF('ESA Input'!AH583="Yes",'ESA Input'!J583,""))</f>
        <v/>
      </c>
      <c r="I618" s="227" t="str">
        <f>IF('ESA Input'!AH583="","",IF('ESA Input'!AH583="Yes",'ESA Input'!D583,""))</f>
        <v/>
      </c>
      <c r="J618" s="235" t="str">
        <f>IF('ESA Input'!AH583="","",IF('ESA Input'!AH583="Yes",'ESA Input'!E583,""))</f>
        <v/>
      </c>
      <c r="K618" s="29" t="str">
        <f>IF('ESA Input'!AH583="","",IF('ESA Input'!AH583="Yes",'ESA Input'!H583,""))</f>
        <v/>
      </c>
      <c r="L618" s="236" t="str">
        <f>IF('ESA Input'!AH583="","",IF('ESA Input'!AH583="Yes",'ESA Input'!G583,""))</f>
        <v/>
      </c>
      <c r="M618" s="31" t="str">
        <f t="shared" si="57"/>
        <v/>
      </c>
      <c r="N618" s="208" t="str">
        <f t="shared" si="58"/>
        <v/>
      </c>
      <c r="O618" s="209" t="str">
        <f t="shared" si="59"/>
        <v/>
      </c>
      <c r="P618" s="209" t="str">
        <f t="shared" si="60"/>
        <v/>
      </c>
      <c r="Q618" s="31" t="str">
        <f t="shared" si="61"/>
        <v/>
      </c>
      <c r="R618" s="129" t="s">
        <v>9</v>
      </c>
      <c r="S618" s="128" t="s">
        <v>9</v>
      </c>
      <c r="T618" s="1"/>
    </row>
    <row r="619" spans="1:20" ht="15.75" hidden="1" customHeight="1">
      <c r="A619" s="1" t="str">
        <f t="shared" si="1"/>
        <v/>
      </c>
      <c r="B619" s="268" t="str">
        <f t="shared" si="56"/>
        <v>X</v>
      </c>
      <c r="C619" s="1"/>
      <c r="D619" s="27" t="str">
        <f>IF('ESA Input'!AH584="","",IF('ESA Input'!AH584="Yes",'ESA Input'!B584,"Ineligible"))</f>
        <v/>
      </c>
      <c r="E619" s="242" t="str">
        <f>IF('ESA Input'!AH584="","",'ESA Input'!AH584)</f>
        <v/>
      </c>
      <c r="F619" s="461" t="str">
        <f>IF('ESA Input'!AH584="","",IF('ESA Input'!AH584="YES",'ESA Input'!AG584,""))</f>
        <v/>
      </c>
      <c r="G619" s="462"/>
      <c r="H619" s="201" t="str">
        <f>IF('ESA Input'!AH584="","",IF('ESA Input'!AH584="Yes",'ESA Input'!J584,""))</f>
        <v/>
      </c>
      <c r="I619" s="227" t="str">
        <f>IF('ESA Input'!AH584="","",IF('ESA Input'!AH584="Yes",'ESA Input'!D584,""))</f>
        <v/>
      </c>
      <c r="J619" s="235" t="str">
        <f>IF('ESA Input'!AH584="","",IF('ESA Input'!AH584="Yes",'ESA Input'!E584,""))</f>
        <v/>
      </c>
      <c r="K619" s="29" t="str">
        <f>IF('ESA Input'!AH584="","",IF('ESA Input'!AH584="Yes",'ESA Input'!H584,""))</f>
        <v/>
      </c>
      <c r="L619" s="236" t="str">
        <f>IF('ESA Input'!AH584="","",IF('ESA Input'!AH584="Yes",'ESA Input'!G584,""))</f>
        <v/>
      </c>
      <c r="M619" s="31" t="str">
        <f t="shared" si="57"/>
        <v/>
      </c>
      <c r="N619" s="208" t="str">
        <f t="shared" si="58"/>
        <v/>
      </c>
      <c r="O619" s="209" t="str">
        <f t="shared" si="59"/>
        <v/>
      </c>
      <c r="P619" s="209" t="str">
        <f t="shared" si="60"/>
        <v/>
      </c>
      <c r="Q619" s="31" t="str">
        <f t="shared" si="61"/>
        <v/>
      </c>
      <c r="R619" s="129" t="s">
        <v>9</v>
      </c>
      <c r="S619" s="128" t="s">
        <v>9</v>
      </c>
      <c r="T619" s="1"/>
    </row>
    <row r="620" spans="1:20" ht="15.75" hidden="1" customHeight="1">
      <c r="A620" s="1" t="str">
        <f t="shared" si="1"/>
        <v/>
      </c>
      <c r="B620" s="268" t="str">
        <f t="shared" si="56"/>
        <v>X</v>
      </c>
      <c r="C620" s="1"/>
      <c r="D620" s="27" t="str">
        <f>IF('ESA Input'!AH585="","",IF('ESA Input'!AH585="Yes",'ESA Input'!B585,"Ineligible"))</f>
        <v/>
      </c>
      <c r="E620" s="242" t="str">
        <f>IF('ESA Input'!AH585="","",'ESA Input'!AH585)</f>
        <v/>
      </c>
      <c r="F620" s="461" t="str">
        <f>IF('ESA Input'!AH585="","",IF('ESA Input'!AH585="YES",'ESA Input'!AG585,""))</f>
        <v/>
      </c>
      <c r="G620" s="462"/>
      <c r="H620" s="201" t="str">
        <f>IF('ESA Input'!AH585="","",IF('ESA Input'!AH585="Yes",'ESA Input'!J585,""))</f>
        <v/>
      </c>
      <c r="I620" s="227" t="str">
        <f>IF('ESA Input'!AH585="","",IF('ESA Input'!AH585="Yes",'ESA Input'!D585,""))</f>
        <v/>
      </c>
      <c r="J620" s="235" t="str">
        <f>IF('ESA Input'!AH585="","",IF('ESA Input'!AH585="Yes",'ESA Input'!E585,""))</f>
        <v/>
      </c>
      <c r="K620" s="29" t="str">
        <f>IF('ESA Input'!AH585="","",IF('ESA Input'!AH585="Yes",'ESA Input'!H585,""))</f>
        <v/>
      </c>
      <c r="L620" s="236" t="str">
        <f>IF('ESA Input'!AH585="","",IF('ESA Input'!AH585="Yes",'ESA Input'!G585,""))</f>
        <v/>
      </c>
      <c r="M620" s="31" t="str">
        <f t="shared" si="57"/>
        <v/>
      </c>
      <c r="N620" s="208" t="str">
        <f t="shared" si="58"/>
        <v/>
      </c>
      <c r="O620" s="209" t="str">
        <f t="shared" si="59"/>
        <v/>
      </c>
      <c r="P620" s="209" t="str">
        <f t="shared" si="60"/>
        <v/>
      </c>
      <c r="Q620" s="31" t="str">
        <f t="shared" si="61"/>
        <v/>
      </c>
      <c r="R620" s="129" t="s">
        <v>9</v>
      </c>
      <c r="S620" s="128" t="s">
        <v>9</v>
      </c>
      <c r="T620" s="1"/>
    </row>
    <row r="621" spans="1:20" ht="15.75" hidden="1" customHeight="1">
      <c r="A621" s="1" t="str">
        <f t="shared" si="1"/>
        <v/>
      </c>
      <c r="B621" s="268" t="str">
        <f t="shared" si="56"/>
        <v>X</v>
      </c>
      <c r="C621" s="1"/>
      <c r="D621" s="27" t="str">
        <f>IF('ESA Input'!AH586="","",IF('ESA Input'!AH586="Yes",'ESA Input'!B586,"Ineligible"))</f>
        <v/>
      </c>
      <c r="E621" s="242" t="str">
        <f>IF('ESA Input'!AH586="","",'ESA Input'!AH586)</f>
        <v/>
      </c>
      <c r="F621" s="461" t="str">
        <f>IF('ESA Input'!AH586="","",IF('ESA Input'!AH586="YES",'ESA Input'!AG586,""))</f>
        <v/>
      </c>
      <c r="G621" s="462"/>
      <c r="H621" s="201" t="str">
        <f>IF('ESA Input'!AH586="","",IF('ESA Input'!AH586="Yes",'ESA Input'!J586,""))</f>
        <v/>
      </c>
      <c r="I621" s="227" t="str">
        <f>IF('ESA Input'!AH586="","",IF('ESA Input'!AH586="Yes",'ESA Input'!D586,""))</f>
        <v/>
      </c>
      <c r="J621" s="235" t="str">
        <f>IF('ESA Input'!AH586="","",IF('ESA Input'!AH586="Yes",'ESA Input'!E586,""))</f>
        <v/>
      </c>
      <c r="K621" s="29" t="str">
        <f>IF('ESA Input'!AH586="","",IF('ESA Input'!AH586="Yes",'ESA Input'!H586,""))</f>
        <v/>
      </c>
      <c r="L621" s="236" t="str">
        <f>IF('ESA Input'!AH586="","",IF('ESA Input'!AH586="Yes",'ESA Input'!G586,""))</f>
        <v/>
      </c>
      <c r="M621" s="31" t="str">
        <f t="shared" si="57"/>
        <v/>
      </c>
      <c r="N621" s="208" t="str">
        <f t="shared" si="58"/>
        <v/>
      </c>
      <c r="O621" s="209" t="str">
        <f t="shared" si="59"/>
        <v/>
      </c>
      <c r="P621" s="209" t="str">
        <f t="shared" si="60"/>
        <v/>
      </c>
      <c r="Q621" s="31" t="str">
        <f t="shared" si="61"/>
        <v/>
      </c>
      <c r="R621" s="129" t="s">
        <v>9</v>
      </c>
      <c r="S621" s="128" t="s">
        <v>9</v>
      </c>
      <c r="T621" s="1"/>
    </row>
    <row r="622" spans="1:20" ht="15.75" hidden="1" customHeight="1">
      <c r="A622" s="1" t="str">
        <f t="shared" si="1"/>
        <v/>
      </c>
      <c r="B622" s="268" t="str">
        <f t="shared" si="56"/>
        <v>X</v>
      </c>
      <c r="C622" s="1"/>
      <c r="D622" s="27" t="str">
        <f>IF('ESA Input'!AH587="","",IF('ESA Input'!AH587="Yes",'ESA Input'!B587,"Ineligible"))</f>
        <v/>
      </c>
      <c r="E622" s="242" t="str">
        <f>IF('ESA Input'!AH587="","",'ESA Input'!AH587)</f>
        <v/>
      </c>
      <c r="F622" s="461" t="str">
        <f>IF('ESA Input'!AH587="","",IF('ESA Input'!AH587="YES",'ESA Input'!AG587,""))</f>
        <v/>
      </c>
      <c r="G622" s="462"/>
      <c r="H622" s="201" t="str">
        <f>IF('ESA Input'!AH587="","",IF('ESA Input'!AH587="Yes",'ESA Input'!J587,""))</f>
        <v/>
      </c>
      <c r="I622" s="227" t="str">
        <f>IF('ESA Input'!AH587="","",IF('ESA Input'!AH587="Yes",'ESA Input'!D587,""))</f>
        <v/>
      </c>
      <c r="J622" s="235" t="str">
        <f>IF('ESA Input'!AH587="","",IF('ESA Input'!AH587="Yes",'ESA Input'!E587,""))</f>
        <v/>
      </c>
      <c r="K622" s="29" t="str">
        <f>IF('ESA Input'!AH587="","",IF('ESA Input'!AH587="Yes",'ESA Input'!H587,""))</f>
        <v/>
      </c>
      <c r="L622" s="236" t="str">
        <f>IF('ESA Input'!AH587="","",IF('ESA Input'!AH587="Yes",'ESA Input'!G587,""))</f>
        <v/>
      </c>
      <c r="M622" s="31" t="str">
        <f t="shared" si="57"/>
        <v/>
      </c>
      <c r="N622" s="208" t="str">
        <f t="shared" si="58"/>
        <v/>
      </c>
      <c r="O622" s="209" t="str">
        <f t="shared" si="59"/>
        <v/>
      </c>
      <c r="P622" s="209" t="str">
        <f t="shared" si="60"/>
        <v/>
      </c>
      <c r="Q622" s="31" t="str">
        <f t="shared" si="61"/>
        <v/>
      </c>
      <c r="R622" s="129" t="s">
        <v>9</v>
      </c>
      <c r="S622" s="128" t="s">
        <v>9</v>
      </c>
      <c r="T622" s="1"/>
    </row>
    <row r="623" spans="1:20" ht="15.75" hidden="1" customHeight="1">
      <c r="A623" s="1" t="str">
        <f t="shared" si="1"/>
        <v/>
      </c>
      <c r="B623" s="268" t="str">
        <f t="shared" si="56"/>
        <v>X</v>
      </c>
      <c r="C623" s="1"/>
      <c r="D623" s="27" t="str">
        <f>IF('ESA Input'!AH588="","",IF('ESA Input'!AH588="Yes",'ESA Input'!B588,"Ineligible"))</f>
        <v/>
      </c>
      <c r="E623" s="242" t="str">
        <f>IF('ESA Input'!AH588="","",'ESA Input'!AH588)</f>
        <v/>
      </c>
      <c r="F623" s="461" t="str">
        <f>IF('ESA Input'!AH588="","",IF('ESA Input'!AH588="YES",'ESA Input'!AG588,""))</f>
        <v/>
      </c>
      <c r="G623" s="462"/>
      <c r="H623" s="201" t="str">
        <f>IF('ESA Input'!AH588="","",IF('ESA Input'!AH588="Yes",'ESA Input'!J588,""))</f>
        <v/>
      </c>
      <c r="I623" s="227" t="str">
        <f>IF('ESA Input'!AH588="","",IF('ESA Input'!AH588="Yes",'ESA Input'!D588,""))</f>
        <v/>
      </c>
      <c r="J623" s="235" t="str">
        <f>IF('ESA Input'!AH588="","",IF('ESA Input'!AH588="Yes",'ESA Input'!E588,""))</f>
        <v/>
      </c>
      <c r="K623" s="29" t="str">
        <f>IF('ESA Input'!AH588="","",IF('ESA Input'!AH588="Yes",'ESA Input'!H588,""))</f>
        <v/>
      </c>
      <c r="L623" s="236" t="str">
        <f>IF('ESA Input'!AH588="","",IF('ESA Input'!AH588="Yes",'ESA Input'!G588,""))</f>
        <v/>
      </c>
      <c r="M623" s="31" t="str">
        <f t="shared" si="57"/>
        <v/>
      </c>
      <c r="N623" s="208" t="str">
        <f t="shared" si="58"/>
        <v/>
      </c>
      <c r="O623" s="209" t="str">
        <f t="shared" si="59"/>
        <v/>
      </c>
      <c r="P623" s="209" t="str">
        <f t="shared" si="60"/>
        <v/>
      </c>
      <c r="Q623" s="31" t="str">
        <f t="shared" si="61"/>
        <v/>
      </c>
      <c r="R623" s="129" t="s">
        <v>9</v>
      </c>
      <c r="S623" s="128" t="s">
        <v>9</v>
      </c>
      <c r="T623" s="1"/>
    </row>
    <row r="624" spans="1:20" ht="15.75" hidden="1" customHeight="1">
      <c r="A624" s="1" t="str">
        <f t="shared" si="1"/>
        <v/>
      </c>
      <c r="B624" s="268" t="str">
        <f t="shared" si="56"/>
        <v>X</v>
      </c>
      <c r="C624" s="1"/>
      <c r="D624" s="27" t="str">
        <f>IF('ESA Input'!AH589="","",IF('ESA Input'!AH589="Yes",'ESA Input'!B589,"Ineligible"))</f>
        <v/>
      </c>
      <c r="E624" s="242" t="str">
        <f>IF('ESA Input'!AH589="","",'ESA Input'!AH589)</f>
        <v/>
      </c>
      <c r="F624" s="461" t="str">
        <f>IF('ESA Input'!AH589="","",IF('ESA Input'!AH589="YES",'ESA Input'!AG589,""))</f>
        <v/>
      </c>
      <c r="G624" s="462"/>
      <c r="H624" s="201" t="str">
        <f>IF('ESA Input'!AH589="","",IF('ESA Input'!AH589="Yes",'ESA Input'!J589,""))</f>
        <v/>
      </c>
      <c r="I624" s="227" t="str">
        <f>IF('ESA Input'!AH589="","",IF('ESA Input'!AH589="Yes",'ESA Input'!D589,""))</f>
        <v/>
      </c>
      <c r="J624" s="235" t="str">
        <f>IF('ESA Input'!AH589="","",IF('ESA Input'!AH589="Yes",'ESA Input'!E589,""))</f>
        <v/>
      </c>
      <c r="K624" s="29" t="str">
        <f>IF('ESA Input'!AH589="","",IF('ESA Input'!AH589="Yes",'ESA Input'!H589,""))</f>
        <v/>
      </c>
      <c r="L624" s="236" t="str">
        <f>IF('ESA Input'!AH589="","",IF('ESA Input'!AH589="Yes",'ESA Input'!G589,""))</f>
        <v/>
      </c>
      <c r="M624" s="31" t="str">
        <f t="shared" si="57"/>
        <v/>
      </c>
      <c r="N624" s="208" t="str">
        <f t="shared" si="58"/>
        <v/>
      </c>
      <c r="O624" s="209" t="str">
        <f t="shared" si="59"/>
        <v/>
      </c>
      <c r="P624" s="209" t="str">
        <f t="shared" si="60"/>
        <v/>
      </c>
      <c r="Q624" s="31" t="str">
        <f t="shared" si="61"/>
        <v/>
      </c>
      <c r="R624" s="129" t="s">
        <v>9</v>
      </c>
      <c r="S624" s="128" t="s">
        <v>9</v>
      </c>
      <c r="T624" s="1"/>
    </row>
    <row r="625" spans="1:20" ht="15.75" hidden="1" customHeight="1">
      <c r="A625" s="1" t="str">
        <f t="shared" si="1"/>
        <v/>
      </c>
      <c r="B625" s="268" t="str">
        <f t="shared" si="56"/>
        <v>X</v>
      </c>
      <c r="C625" s="1"/>
      <c r="D625" s="27" t="str">
        <f>IF('ESA Input'!AH590="","",IF('ESA Input'!AH590="Yes",'ESA Input'!B590,"Ineligible"))</f>
        <v/>
      </c>
      <c r="E625" s="242" t="str">
        <f>IF('ESA Input'!AH590="","",'ESA Input'!AH590)</f>
        <v/>
      </c>
      <c r="F625" s="461" t="str">
        <f>IF('ESA Input'!AH590="","",IF('ESA Input'!AH590="YES",'ESA Input'!AG590,""))</f>
        <v/>
      </c>
      <c r="G625" s="462"/>
      <c r="H625" s="201" t="str">
        <f>IF('ESA Input'!AH590="","",IF('ESA Input'!AH590="Yes",'ESA Input'!J590,""))</f>
        <v/>
      </c>
      <c r="I625" s="227" t="str">
        <f>IF('ESA Input'!AH590="","",IF('ESA Input'!AH590="Yes",'ESA Input'!D590,""))</f>
        <v/>
      </c>
      <c r="J625" s="235" t="str">
        <f>IF('ESA Input'!AH590="","",IF('ESA Input'!AH590="Yes",'ESA Input'!E590,""))</f>
        <v/>
      </c>
      <c r="K625" s="29" t="str">
        <f>IF('ESA Input'!AH590="","",IF('ESA Input'!AH590="Yes",'ESA Input'!H590,""))</f>
        <v/>
      </c>
      <c r="L625" s="236" t="str">
        <f>IF('ESA Input'!AH590="","",IF('ESA Input'!AH590="Yes",'ESA Input'!G590,""))</f>
        <v/>
      </c>
      <c r="M625" s="31" t="str">
        <f t="shared" si="57"/>
        <v/>
      </c>
      <c r="N625" s="208" t="str">
        <f t="shared" si="58"/>
        <v/>
      </c>
      <c r="O625" s="209" t="str">
        <f t="shared" si="59"/>
        <v/>
      </c>
      <c r="P625" s="209" t="str">
        <f t="shared" si="60"/>
        <v/>
      </c>
      <c r="Q625" s="31" t="str">
        <f t="shared" si="61"/>
        <v/>
      </c>
      <c r="R625" s="129" t="s">
        <v>9</v>
      </c>
      <c r="S625" s="128" t="s">
        <v>9</v>
      </c>
      <c r="T625" s="1"/>
    </row>
    <row r="626" spans="1:20" ht="15.75" hidden="1" customHeight="1">
      <c r="A626" s="1" t="str">
        <f t="shared" si="1"/>
        <v/>
      </c>
      <c r="B626" s="268" t="str">
        <f t="shared" si="56"/>
        <v>X</v>
      </c>
      <c r="C626" s="1"/>
      <c r="D626" s="27" t="str">
        <f>IF('ESA Input'!AH591="","",IF('ESA Input'!AH591="Yes",'ESA Input'!B591,"Ineligible"))</f>
        <v/>
      </c>
      <c r="E626" s="242" t="str">
        <f>IF('ESA Input'!AH591="","",'ESA Input'!AH591)</f>
        <v/>
      </c>
      <c r="F626" s="461" t="str">
        <f>IF('ESA Input'!AH591="","",IF('ESA Input'!AH591="YES",'ESA Input'!AG591,""))</f>
        <v/>
      </c>
      <c r="G626" s="462"/>
      <c r="H626" s="201" t="str">
        <f>IF('ESA Input'!AH591="","",IF('ESA Input'!AH591="Yes",'ESA Input'!J591,""))</f>
        <v/>
      </c>
      <c r="I626" s="227" t="str">
        <f>IF('ESA Input'!AH591="","",IF('ESA Input'!AH591="Yes",'ESA Input'!D591,""))</f>
        <v/>
      </c>
      <c r="J626" s="235" t="str">
        <f>IF('ESA Input'!AH591="","",IF('ESA Input'!AH591="Yes",'ESA Input'!E591,""))</f>
        <v/>
      </c>
      <c r="K626" s="29" t="str">
        <f>IF('ESA Input'!AH591="","",IF('ESA Input'!AH591="Yes",'ESA Input'!H591,""))</f>
        <v/>
      </c>
      <c r="L626" s="236" t="str">
        <f>IF('ESA Input'!AH591="","",IF('ESA Input'!AH591="Yes",'ESA Input'!G591,""))</f>
        <v/>
      </c>
      <c r="M626" s="31" t="str">
        <f t="shared" si="57"/>
        <v/>
      </c>
      <c r="N626" s="208" t="str">
        <f t="shared" si="58"/>
        <v/>
      </c>
      <c r="O626" s="209" t="str">
        <f t="shared" si="59"/>
        <v/>
      </c>
      <c r="P626" s="209" t="str">
        <f t="shared" si="60"/>
        <v/>
      </c>
      <c r="Q626" s="31" t="str">
        <f t="shared" si="61"/>
        <v/>
      </c>
      <c r="R626" s="129" t="s">
        <v>9</v>
      </c>
      <c r="S626" s="128" t="s">
        <v>9</v>
      </c>
      <c r="T626" s="1"/>
    </row>
    <row r="627" spans="1:20" ht="15.75" hidden="1" customHeight="1">
      <c r="A627" s="1" t="str">
        <f t="shared" si="1"/>
        <v/>
      </c>
      <c r="B627" s="268" t="str">
        <f t="shared" si="56"/>
        <v>X</v>
      </c>
      <c r="C627" s="1"/>
      <c r="D627" s="27" t="str">
        <f>IF('ESA Input'!AH592="","",IF('ESA Input'!AH592="Yes",'ESA Input'!B592,"Ineligible"))</f>
        <v/>
      </c>
      <c r="E627" s="242" t="str">
        <f>IF('ESA Input'!AH592="","",'ESA Input'!AH592)</f>
        <v/>
      </c>
      <c r="F627" s="461" t="str">
        <f>IF('ESA Input'!AH592="","",IF('ESA Input'!AH592="YES",'ESA Input'!AG592,""))</f>
        <v/>
      </c>
      <c r="G627" s="462"/>
      <c r="H627" s="201" t="str">
        <f>IF('ESA Input'!AH592="","",IF('ESA Input'!AH592="Yes",'ESA Input'!J592,""))</f>
        <v/>
      </c>
      <c r="I627" s="227" t="str">
        <f>IF('ESA Input'!AH592="","",IF('ESA Input'!AH592="Yes",'ESA Input'!D592,""))</f>
        <v/>
      </c>
      <c r="J627" s="235" t="str">
        <f>IF('ESA Input'!AH592="","",IF('ESA Input'!AH592="Yes",'ESA Input'!E592,""))</f>
        <v/>
      </c>
      <c r="K627" s="29" t="str">
        <f>IF('ESA Input'!AH592="","",IF('ESA Input'!AH592="Yes",'ESA Input'!H592,""))</f>
        <v/>
      </c>
      <c r="L627" s="236" t="str">
        <f>IF('ESA Input'!AH592="","",IF('ESA Input'!AH592="Yes",'ESA Input'!G592,""))</f>
        <v/>
      </c>
      <c r="M627" s="31" t="str">
        <f t="shared" si="57"/>
        <v/>
      </c>
      <c r="N627" s="208" t="str">
        <f t="shared" si="58"/>
        <v/>
      </c>
      <c r="O627" s="209" t="str">
        <f t="shared" si="59"/>
        <v/>
      </c>
      <c r="P627" s="209" t="str">
        <f t="shared" si="60"/>
        <v/>
      </c>
      <c r="Q627" s="31" t="str">
        <f t="shared" si="61"/>
        <v/>
      </c>
      <c r="R627" s="129" t="s">
        <v>9</v>
      </c>
      <c r="S627" s="128" t="s">
        <v>9</v>
      </c>
      <c r="T627" s="1"/>
    </row>
    <row r="628" spans="1:20" ht="15.75" hidden="1" customHeight="1">
      <c r="A628" s="1" t="str">
        <f t="shared" si="1"/>
        <v/>
      </c>
      <c r="B628" s="268" t="str">
        <f t="shared" si="56"/>
        <v>X</v>
      </c>
      <c r="C628" s="1"/>
      <c r="D628" s="27" t="str">
        <f>IF('ESA Input'!AH593="","",IF('ESA Input'!AH593="Yes",'ESA Input'!B593,"Ineligible"))</f>
        <v/>
      </c>
      <c r="E628" s="242" t="str">
        <f>IF('ESA Input'!AH593="","",'ESA Input'!AH593)</f>
        <v/>
      </c>
      <c r="F628" s="461" t="str">
        <f>IF('ESA Input'!AH593="","",IF('ESA Input'!AH593="YES",'ESA Input'!AG593,""))</f>
        <v/>
      </c>
      <c r="G628" s="462"/>
      <c r="H628" s="201" t="str">
        <f>IF('ESA Input'!AH593="","",IF('ESA Input'!AH593="Yes",'ESA Input'!J593,""))</f>
        <v/>
      </c>
      <c r="I628" s="227" t="str">
        <f>IF('ESA Input'!AH593="","",IF('ESA Input'!AH593="Yes",'ESA Input'!D593,""))</f>
        <v/>
      </c>
      <c r="J628" s="235" t="str">
        <f>IF('ESA Input'!AH593="","",IF('ESA Input'!AH593="Yes",'ESA Input'!E593,""))</f>
        <v/>
      </c>
      <c r="K628" s="29" t="str">
        <f>IF('ESA Input'!AH593="","",IF('ESA Input'!AH593="Yes",'ESA Input'!H593,""))</f>
        <v/>
      </c>
      <c r="L628" s="236" t="str">
        <f>IF('ESA Input'!AH593="","",IF('ESA Input'!AH593="Yes",'ESA Input'!G593,""))</f>
        <v/>
      </c>
      <c r="M628" s="31" t="str">
        <f t="shared" si="57"/>
        <v/>
      </c>
      <c r="N628" s="208" t="str">
        <f t="shared" si="58"/>
        <v/>
      </c>
      <c r="O628" s="209" t="str">
        <f t="shared" si="59"/>
        <v/>
      </c>
      <c r="P628" s="209" t="str">
        <f t="shared" si="60"/>
        <v/>
      </c>
      <c r="Q628" s="31" t="str">
        <f t="shared" si="61"/>
        <v/>
      </c>
      <c r="R628" s="129" t="s">
        <v>9</v>
      </c>
      <c r="S628" s="128" t="s">
        <v>9</v>
      </c>
      <c r="T628" s="1"/>
    </row>
    <row r="629" spans="1:20" ht="15.75" hidden="1" customHeight="1">
      <c r="A629" s="1" t="str">
        <f t="shared" si="1"/>
        <v/>
      </c>
      <c r="B629" s="268" t="str">
        <f t="shared" si="56"/>
        <v>X</v>
      </c>
      <c r="C629" s="1"/>
      <c r="D629" s="27" t="str">
        <f>IF('ESA Input'!AH594="","",IF('ESA Input'!AH594="Yes",'ESA Input'!B594,"Ineligible"))</f>
        <v/>
      </c>
      <c r="E629" s="242" t="str">
        <f>IF('ESA Input'!AH594="","",'ESA Input'!AH594)</f>
        <v/>
      </c>
      <c r="F629" s="461" t="str">
        <f>IF('ESA Input'!AH594="","",IF('ESA Input'!AH594="YES",'ESA Input'!AG594,""))</f>
        <v/>
      </c>
      <c r="G629" s="462"/>
      <c r="H629" s="201" t="str">
        <f>IF('ESA Input'!AH594="","",IF('ESA Input'!AH594="Yes",'ESA Input'!J594,""))</f>
        <v/>
      </c>
      <c r="I629" s="227" t="str">
        <f>IF('ESA Input'!AH594="","",IF('ESA Input'!AH594="Yes",'ESA Input'!D594,""))</f>
        <v/>
      </c>
      <c r="J629" s="235" t="str">
        <f>IF('ESA Input'!AH594="","",IF('ESA Input'!AH594="Yes",'ESA Input'!E594,""))</f>
        <v/>
      </c>
      <c r="K629" s="29" t="str">
        <f>IF('ESA Input'!AH594="","",IF('ESA Input'!AH594="Yes",'ESA Input'!H594,""))</f>
        <v/>
      </c>
      <c r="L629" s="236" t="str">
        <f>IF('ESA Input'!AH594="","",IF('ESA Input'!AH594="Yes",'ESA Input'!G594,""))</f>
        <v/>
      </c>
      <c r="M629" s="31" t="str">
        <f t="shared" si="57"/>
        <v/>
      </c>
      <c r="N629" s="208" t="str">
        <f t="shared" si="58"/>
        <v/>
      </c>
      <c r="O629" s="209" t="str">
        <f t="shared" si="59"/>
        <v/>
      </c>
      <c r="P629" s="209" t="str">
        <f t="shared" si="60"/>
        <v/>
      </c>
      <c r="Q629" s="31" t="str">
        <f t="shared" si="61"/>
        <v/>
      </c>
      <c r="R629" s="129" t="s">
        <v>9</v>
      </c>
      <c r="S629" s="128" t="s">
        <v>9</v>
      </c>
      <c r="T629" s="1"/>
    </row>
    <row r="630" spans="1:20" ht="15.75" hidden="1" customHeight="1">
      <c r="A630" s="1" t="str">
        <f t="shared" si="1"/>
        <v/>
      </c>
      <c r="B630" s="268" t="str">
        <f t="shared" si="56"/>
        <v>X</v>
      </c>
      <c r="C630" s="1"/>
      <c r="D630" s="27" t="str">
        <f>IF('ESA Input'!AH595="","",IF('ESA Input'!AH595="Yes",'ESA Input'!B595,"Ineligible"))</f>
        <v/>
      </c>
      <c r="E630" s="242" t="str">
        <f>IF('ESA Input'!AH595="","",'ESA Input'!AH595)</f>
        <v/>
      </c>
      <c r="F630" s="461" t="str">
        <f>IF('ESA Input'!AH595="","",IF('ESA Input'!AH595="YES",'ESA Input'!AG595,""))</f>
        <v/>
      </c>
      <c r="G630" s="462"/>
      <c r="H630" s="201" t="str">
        <f>IF('ESA Input'!AH595="","",IF('ESA Input'!AH595="Yes",'ESA Input'!J595,""))</f>
        <v/>
      </c>
      <c r="I630" s="227" t="str">
        <f>IF('ESA Input'!AH595="","",IF('ESA Input'!AH595="Yes",'ESA Input'!D595,""))</f>
        <v/>
      </c>
      <c r="J630" s="235" t="str">
        <f>IF('ESA Input'!AH595="","",IF('ESA Input'!AH595="Yes",'ESA Input'!E595,""))</f>
        <v/>
      </c>
      <c r="K630" s="29" t="str">
        <f>IF('ESA Input'!AH595="","",IF('ESA Input'!AH595="Yes",'ESA Input'!H595,""))</f>
        <v/>
      </c>
      <c r="L630" s="236" t="str">
        <f>IF('ESA Input'!AH595="","",IF('ESA Input'!AH595="Yes",'ESA Input'!G595,""))</f>
        <v/>
      </c>
      <c r="M630" s="31" t="str">
        <f t="shared" si="57"/>
        <v/>
      </c>
      <c r="N630" s="208" t="str">
        <f t="shared" si="58"/>
        <v/>
      </c>
      <c r="O630" s="209" t="str">
        <f t="shared" si="59"/>
        <v/>
      </c>
      <c r="P630" s="209" t="str">
        <f t="shared" si="60"/>
        <v/>
      </c>
      <c r="Q630" s="31" t="str">
        <f t="shared" si="61"/>
        <v/>
      </c>
      <c r="R630" s="129" t="s">
        <v>9</v>
      </c>
      <c r="S630" s="128" t="s">
        <v>9</v>
      </c>
      <c r="T630" s="1"/>
    </row>
    <row r="631" spans="1:20" ht="15.75" hidden="1" customHeight="1">
      <c r="A631" s="1" t="str">
        <f t="shared" si="1"/>
        <v/>
      </c>
      <c r="B631" s="268" t="str">
        <f t="shared" si="56"/>
        <v>X</v>
      </c>
      <c r="C631" s="1"/>
      <c r="D631" s="27" t="str">
        <f>IF('ESA Input'!AH596="","",IF('ESA Input'!AH596="Yes",'ESA Input'!B596,"Ineligible"))</f>
        <v/>
      </c>
      <c r="E631" s="242" t="str">
        <f>IF('ESA Input'!AH596="","",'ESA Input'!AH596)</f>
        <v/>
      </c>
      <c r="F631" s="461" t="str">
        <f>IF('ESA Input'!AH596="","",IF('ESA Input'!AH596="YES",'ESA Input'!AG596,""))</f>
        <v/>
      </c>
      <c r="G631" s="462"/>
      <c r="H631" s="201" t="str">
        <f>IF('ESA Input'!AH596="","",IF('ESA Input'!AH596="Yes",'ESA Input'!J596,""))</f>
        <v/>
      </c>
      <c r="I631" s="227" t="str">
        <f>IF('ESA Input'!AH596="","",IF('ESA Input'!AH596="Yes",'ESA Input'!D596,""))</f>
        <v/>
      </c>
      <c r="J631" s="235" t="str">
        <f>IF('ESA Input'!AH596="","",IF('ESA Input'!AH596="Yes",'ESA Input'!E596,""))</f>
        <v/>
      </c>
      <c r="K631" s="29" t="str">
        <f>IF('ESA Input'!AH596="","",IF('ESA Input'!AH596="Yes",'ESA Input'!H596,""))</f>
        <v/>
      </c>
      <c r="L631" s="236" t="str">
        <f>IF('ESA Input'!AH596="","",IF('ESA Input'!AH596="Yes",'ESA Input'!G596,""))</f>
        <v/>
      </c>
      <c r="M631" s="31" t="str">
        <f t="shared" si="57"/>
        <v/>
      </c>
      <c r="N631" s="208" t="str">
        <f t="shared" si="58"/>
        <v/>
      </c>
      <c r="O631" s="209" t="str">
        <f t="shared" si="59"/>
        <v/>
      </c>
      <c r="P631" s="209" t="str">
        <f t="shared" si="60"/>
        <v/>
      </c>
      <c r="Q631" s="31" t="str">
        <f t="shared" si="61"/>
        <v/>
      </c>
      <c r="R631" s="129" t="s">
        <v>9</v>
      </c>
      <c r="S631" s="128" t="s">
        <v>9</v>
      </c>
      <c r="T631" s="1"/>
    </row>
    <row r="632" spans="1:20" ht="15.75" hidden="1" customHeight="1">
      <c r="A632" s="1" t="str">
        <f t="shared" si="1"/>
        <v/>
      </c>
      <c r="B632" s="268" t="str">
        <f t="shared" si="56"/>
        <v>X</v>
      </c>
      <c r="C632" s="1"/>
      <c r="D632" s="27" t="str">
        <f>IF('ESA Input'!AH597="","",IF('ESA Input'!AH597="Yes",'ESA Input'!B597,"Ineligible"))</f>
        <v/>
      </c>
      <c r="E632" s="242" t="str">
        <f>IF('ESA Input'!AH597="","",'ESA Input'!AH597)</f>
        <v/>
      </c>
      <c r="F632" s="461" t="str">
        <f>IF('ESA Input'!AH597="","",IF('ESA Input'!AH597="YES",'ESA Input'!AG597,""))</f>
        <v/>
      </c>
      <c r="G632" s="462"/>
      <c r="H632" s="201" t="str">
        <f>IF('ESA Input'!AH597="","",IF('ESA Input'!AH597="Yes",'ESA Input'!J597,""))</f>
        <v/>
      </c>
      <c r="I632" s="227" t="str">
        <f>IF('ESA Input'!AH597="","",IF('ESA Input'!AH597="Yes",'ESA Input'!D597,""))</f>
        <v/>
      </c>
      <c r="J632" s="235" t="str">
        <f>IF('ESA Input'!AH597="","",IF('ESA Input'!AH597="Yes",'ESA Input'!E597,""))</f>
        <v/>
      </c>
      <c r="K632" s="29" t="str">
        <f>IF('ESA Input'!AH597="","",IF('ESA Input'!AH597="Yes",'ESA Input'!H597,""))</f>
        <v/>
      </c>
      <c r="L632" s="236" t="str">
        <f>IF('ESA Input'!AH597="","",IF('ESA Input'!AH597="Yes",'ESA Input'!G597,""))</f>
        <v/>
      </c>
      <c r="M632" s="31" t="str">
        <f t="shared" si="57"/>
        <v/>
      </c>
      <c r="N632" s="208" t="str">
        <f t="shared" si="58"/>
        <v/>
      </c>
      <c r="O632" s="209" t="str">
        <f t="shared" si="59"/>
        <v/>
      </c>
      <c r="P632" s="209" t="str">
        <f t="shared" si="60"/>
        <v/>
      </c>
      <c r="Q632" s="31" t="str">
        <f t="shared" si="61"/>
        <v/>
      </c>
      <c r="R632" s="129" t="s">
        <v>9</v>
      </c>
      <c r="S632" s="128" t="s">
        <v>9</v>
      </c>
      <c r="T632" s="1"/>
    </row>
    <row r="633" spans="1:20" ht="15.75" hidden="1" customHeight="1">
      <c r="A633" s="1" t="str">
        <f t="shared" si="1"/>
        <v/>
      </c>
      <c r="B633" s="268" t="str">
        <f t="shared" si="56"/>
        <v>X</v>
      </c>
      <c r="C633" s="1"/>
      <c r="D633" s="27" t="str">
        <f>IF('ESA Input'!AH598="","",IF('ESA Input'!AH598="Yes",'ESA Input'!B598,"Ineligible"))</f>
        <v/>
      </c>
      <c r="E633" s="242" t="str">
        <f>IF('ESA Input'!AH598="","",'ESA Input'!AH598)</f>
        <v/>
      </c>
      <c r="F633" s="461" t="str">
        <f>IF('ESA Input'!AH598="","",IF('ESA Input'!AH598="YES",'ESA Input'!AG598,""))</f>
        <v/>
      </c>
      <c r="G633" s="462"/>
      <c r="H633" s="201" t="str">
        <f>IF('ESA Input'!AH598="","",IF('ESA Input'!AH598="Yes",'ESA Input'!J598,""))</f>
        <v/>
      </c>
      <c r="I633" s="227" t="str">
        <f>IF('ESA Input'!AH598="","",IF('ESA Input'!AH598="Yes",'ESA Input'!D598,""))</f>
        <v/>
      </c>
      <c r="J633" s="235" t="str">
        <f>IF('ESA Input'!AH598="","",IF('ESA Input'!AH598="Yes",'ESA Input'!E598,""))</f>
        <v/>
      </c>
      <c r="K633" s="29" t="str">
        <f>IF('ESA Input'!AH598="","",IF('ESA Input'!AH598="Yes",'ESA Input'!H598,""))</f>
        <v/>
      </c>
      <c r="L633" s="236" t="str">
        <f>IF('ESA Input'!AH598="","",IF('ESA Input'!AH598="Yes",'ESA Input'!G598,""))</f>
        <v/>
      </c>
      <c r="M633" s="31" t="str">
        <f t="shared" si="57"/>
        <v/>
      </c>
      <c r="N633" s="208" t="str">
        <f t="shared" si="58"/>
        <v/>
      </c>
      <c r="O633" s="209" t="str">
        <f t="shared" si="59"/>
        <v/>
      </c>
      <c r="P633" s="209" t="str">
        <f t="shared" si="60"/>
        <v/>
      </c>
      <c r="Q633" s="31" t="str">
        <f t="shared" si="61"/>
        <v/>
      </c>
      <c r="R633" s="129" t="s">
        <v>9</v>
      </c>
      <c r="S633" s="128" t="s">
        <v>9</v>
      </c>
      <c r="T633" s="1"/>
    </row>
    <row r="634" spans="1:20" ht="15.75" hidden="1" customHeight="1">
      <c r="A634" s="1" t="str">
        <f t="shared" si="1"/>
        <v/>
      </c>
      <c r="B634" s="268" t="str">
        <f t="shared" si="56"/>
        <v>X</v>
      </c>
      <c r="C634" s="1"/>
      <c r="D634" s="27" t="str">
        <f>IF('ESA Input'!AH599="","",IF('ESA Input'!AH599="Yes",'ESA Input'!B599,"Ineligible"))</f>
        <v/>
      </c>
      <c r="E634" s="242" t="str">
        <f>IF('ESA Input'!AH599="","",'ESA Input'!AH599)</f>
        <v/>
      </c>
      <c r="F634" s="461" t="str">
        <f>IF('ESA Input'!AH599="","",IF('ESA Input'!AH599="YES",'ESA Input'!AG599,""))</f>
        <v/>
      </c>
      <c r="G634" s="462"/>
      <c r="H634" s="201" t="str">
        <f>IF('ESA Input'!AH599="","",IF('ESA Input'!AH599="Yes",'ESA Input'!J599,""))</f>
        <v/>
      </c>
      <c r="I634" s="227" t="str">
        <f>IF('ESA Input'!AH599="","",IF('ESA Input'!AH599="Yes",'ESA Input'!D599,""))</f>
        <v/>
      </c>
      <c r="J634" s="235" t="str">
        <f>IF('ESA Input'!AH599="","",IF('ESA Input'!AH599="Yes",'ESA Input'!E599,""))</f>
        <v/>
      </c>
      <c r="K634" s="29" t="str">
        <f>IF('ESA Input'!AH599="","",IF('ESA Input'!AH599="Yes",'ESA Input'!H599,""))</f>
        <v/>
      </c>
      <c r="L634" s="236" t="str">
        <f>IF('ESA Input'!AH599="","",IF('ESA Input'!AH599="Yes",'ESA Input'!G599,""))</f>
        <v/>
      </c>
      <c r="M634" s="31" t="str">
        <f t="shared" si="57"/>
        <v/>
      </c>
      <c r="N634" s="208" t="str">
        <f t="shared" si="58"/>
        <v/>
      </c>
      <c r="O634" s="209" t="str">
        <f t="shared" si="59"/>
        <v/>
      </c>
      <c r="P634" s="209" t="str">
        <f t="shared" si="60"/>
        <v/>
      </c>
      <c r="Q634" s="31" t="str">
        <f t="shared" si="61"/>
        <v/>
      </c>
      <c r="R634" s="129" t="s">
        <v>9</v>
      </c>
      <c r="S634" s="128" t="s">
        <v>9</v>
      </c>
      <c r="T634" s="1"/>
    </row>
    <row r="635" spans="1:20" ht="15.75" hidden="1" customHeight="1">
      <c r="A635" s="1" t="str">
        <f t="shared" si="1"/>
        <v/>
      </c>
      <c r="B635" s="268" t="str">
        <f t="shared" si="56"/>
        <v>X</v>
      </c>
      <c r="C635" s="1"/>
      <c r="D635" s="27" t="str">
        <f>IF('ESA Input'!AH600="","",IF('ESA Input'!AH600="Yes",'ESA Input'!B600,"Ineligible"))</f>
        <v/>
      </c>
      <c r="E635" s="242" t="str">
        <f>IF('ESA Input'!AH600="","",'ESA Input'!AH600)</f>
        <v/>
      </c>
      <c r="F635" s="461" t="str">
        <f>IF('ESA Input'!AH600="","",IF('ESA Input'!AH600="YES",'ESA Input'!AG600,""))</f>
        <v/>
      </c>
      <c r="G635" s="462"/>
      <c r="H635" s="201" t="str">
        <f>IF('ESA Input'!AH600="","",IF('ESA Input'!AH600="Yes",'ESA Input'!J600,""))</f>
        <v/>
      </c>
      <c r="I635" s="227" t="str">
        <f>IF('ESA Input'!AH600="","",IF('ESA Input'!AH600="Yes",'ESA Input'!D600,""))</f>
        <v/>
      </c>
      <c r="J635" s="235" t="str">
        <f>IF('ESA Input'!AH600="","",IF('ESA Input'!AH600="Yes",'ESA Input'!E600,""))</f>
        <v/>
      </c>
      <c r="K635" s="29" t="str">
        <f>IF('ESA Input'!AH600="","",IF('ESA Input'!AH600="Yes",'ESA Input'!H600,""))</f>
        <v/>
      </c>
      <c r="L635" s="236" t="str">
        <f>IF('ESA Input'!AH600="","",IF('ESA Input'!AH600="Yes",'ESA Input'!G600,""))</f>
        <v/>
      </c>
      <c r="M635" s="31" t="str">
        <f t="shared" si="57"/>
        <v/>
      </c>
      <c r="N635" s="208" t="str">
        <f t="shared" si="58"/>
        <v/>
      </c>
      <c r="O635" s="209" t="str">
        <f t="shared" si="59"/>
        <v/>
      </c>
      <c r="P635" s="209" t="str">
        <f t="shared" si="60"/>
        <v/>
      </c>
      <c r="Q635" s="31" t="str">
        <f t="shared" si="61"/>
        <v/>
      </c>
      <c r="R635" s="129" t="s">
        <v>9</v>
      </c>
      <c r="S635" s="128" t="s">
        <v>9</v>
      </c>
      <c r="T635" s="1"/>
    </row>
    <row r="636" spans="1:20" ht="15.75" hidden="1" customHeight="1">
      <c r="A636" s="1" t="str">
        <f t="shared" si="1"/>
        <v/>
      </c>
      <c r="B636" s="268" t="str">
        <f t="shared" si="56"/>
        <v>X</v>
      </c>
      <c r="C636" s="1"/>
      <c r="D636" s="27" t="str">
        <f>IF('ESA Input'!AH601="","",IF('ESA Input'!AH601="Yes",'ESA Input'!B601,"Ineligible"))</f>
        <v/>
      </c>
      <c r="E636" s="242" t="str">
        <f>IF('ESA Input'!AH601="","",'ESA Input'!AH601)</f>
        <v/>
      </c>
      <c r="F636" s="461" t="str">
        <f>IF('ESA Input'!AH601="","",IF('ESA Input'!AH601="YES",'ESA Input'!AG601,""))</f>
        <v/>
      </c>
      <c r="G636" s="462"/>
      <c r="H636" s="201" t="str">
        <f>IF('ESA Input'!AH601="","",IF('ESA Input'!AH601="Yes",'ESA Input'!J601,""))</f>
        <v/>
      </c>
      <c r="I636" s="227" t="str">
        <f>IF('ESA Input'!AH601="","",IF('ESA Input'!AH601="Yes",'ESA Input'!D601,""))</f>
        <v/>
      </c>
      <c r="J636" s="235" t="str">
        <f>IF('ESA Input'!AH601="","",IF('ESA Input'!AH601="Yes",'ESA Input'!E601,""))</f>
        <v/>
      </c>
      <c r="K636" s="29" t="str">
        <f>IF('ESA Input'!AH601="","",IF('ESA Input'!AH601="Yes",'ESA Input'!H601,""))</f>
        <v/>
      </c>
      <c r="L636" s="236" t="str">
        <f>IF('ESA Input'!AH601="","",IF('ESA Input'!AH601="Yes",'ESA Input'!G601,""))</f>
        <v/>
      </c>
      <c r="M636" s="31" t="str">
        <f t="shared" si="57"/>
        <v/>
      </c>
      <c r="N636" s="208" t="str">
        <f t="shared" si="58"/>
        <v/>
      </c>
      <c r="O636" s="209" t="str">
        <f t="shared" si="59"/>
        <v/>
      </c>
      <c r="P636" s="209" t="str">
        <f t="shared" si="60"/>
        <v/>
      </c>
      <c r="Q636" s="31" t="str">
        <f t="shared" si="61"/>
        <v/>
      </c>
      <c r="R636" s="129" t="s">
        <v>9</v>
      </c>
      <c r="S636" s="128" t="s">
        <v>9</v>
      </c>
      <c r="T636" s="1"/>
    </row>
    <row r="637" spans="1:20" ht="15.75" hidden="1" customHeight="1">
      <c r="A637" s="1" t="str">
        <f t="shared" si="1"/>
        <v/>
      </c>
      <c r="B637" s="268" t="str">
        <f t="shared" si="56"/>
        <v>X</v>
      </c>
      <c r="C637" s="1"/>
      <c r="D637" s="27" t="str">
        <f>IF('ESA Input'!AH602="","",IF('ESA Input'!AH602="Yes",'ESA Input'!B602,"Ineligible"))</f>
        <v/>
      </c>
      <c r="E637" s="242" t="str">
        <f>IF('ESA Input'!AH602="","",'ESA Input'!AH602)</f>
        <v/>
      </c>
      <c r="F637" s="461" t="str">
        <f>IF('ESA Input'!AH602="","",IF('ESA Input'!AH602="YES",'ESA Input'!AG602,""))</f>
        <v/>
      </c>
      <c r="G637" s="462"/>
      <c r="H637" s="201" t="str">
        <f>IF('ESA Input'!AH602="","",IF('ESA Input'!AH602="Yes",'ESA Input'!J602,""))</f>
        <v/>
      </c>
      <c r="I637" s="227" t="str">
        <f>IF('ESA Input'!AH602="","",IF('ESA Input'!AH602="Yes",'ESA Input'!D602,""))</f>
        <v/>
      </c>
      <c r="J637" s="235" t="str">
        <f>IF('ESA Input'!AH602="","",IF('ESA Input'!AH602="Yes",'ESA Input'!E602,""))</f>
        <v/>
      </c>
      <c r="K637" s="29" t="str">
        <f>IF('ESA Input'!AH602="","",IF('ESA Input'!AH602="Yes",'ESA Input'!H602,""))</f>
        <v/>
      </c>
      <c r="L637" s="236" t="str">
        <f>IF('ESA Input'!AH602="","",IF('ESA Input'!AH602="Yes",'ESA Input'!G602,""))</f>
        <v/>
      </c>
      <c r="M637" s="31" t="str">
        <f t="shared" si="57"/>
        <v/>
      </c>
      <c r="N637" s="208" t="str">
        <f t="shared" si="58"/>
        <v/>
      </c>
      <c r="O637" s="209" t="str">
        <f t="shared" si="59"/>
        <v/>
      </c>
      <c r="P637" s="209" t="str">
        <f t="shared" si="60"/>
        <v/>
      </c>
      <c r="Q637" s="31" t="str">
        <f t="shared" si="61"/>
        <v/>
      </c>
      <c r="R637" s="129" t="s">
        <v>9</v>
      </c>
      <c r="S637" s="128" t="s">
        <v>9</v>
      </c>
      <c r="T637" s="1"/>
    </row>
    <row r="638" spans="1:20" ht="15.75" hidden="1" customHeight="1">
      <c r="A638" s="1" t="str">
        <f t="shared" si="1"/>
        <v/>
      </c>
      <c r="B638" s="268" t="str">
        <f t="shared" si="56"/>
        <v>X</v>
      </c>
      <c r="C638" s="1"/>
      <c r="D638" s="27" t="str">
        <f>IF('ESA Input'!AH603="","",IF('ESA Input'!AH603="Yes",'ESA Input'!B603,"Ineligible"))</f>
        <v/>
      </c>
      <c r="E638" s="242" t="str">
        <f>IF('ESA Input'!AH603="","",'ESA Input'!AH603)</f>
        <v/>
      </c>
      <c r="F638" s="461" t="str">
        <f>IF('ESA Input'!AH603="","",IF('ESA Input'!AH603="YES",'ESA Input'!AG603,""))</f>
        <v/>
      </c>
      <c r="G638" s="462"/>
      <c r="H638" s="201" t="str">
        <f>IF('ESA Input'!AH603="","",IF('ESA Input'!AH603="Yes",'ESA Input'!J603,""))</f>
        <v/>
      </c>
      <c r="I638" s="227" t="str">
        <f>IF('ESA Input'!AH603="","",IF('ESA Input'!AH603="Yes",'ESA Input'!D603,""))</f>
        <v/>
      </c>
      <c r="J638" s="235" t="str">
        <f>IF('ESA Input'!AH603="","",IF('ESA Input'!AH603="Yes",'ESA Input'!E603,""))</f>
        <v/>
      </c>
      <c r="K638" s="29" t="str">
        <f>IF('ESA Input'!AH603="","",IF('ESA Input'!AH603="Yes",'ESA Input'!H603,""))</f>
        <v/>
      </c>
      <c r="L638" s="236" t="str">
        <f>IF('ESA Input'!AH603="","",IF('ESA Input'!AH603="Yes",'ESA Input'!G603,""))</f>
        <v/>
      </c>
      <c r="M638" s="31" t="str">
        <f t="shared" si="57"/>
        <v/>
      </c>
      <c r="N638" s="208" t="str">
        <f t="shared" si="58"/>
        <v/>
      </c>
      <c r="O638" s="209" t="str">
        <f t="shared" si="59"/>
        <v/>
      </c>
      <c r="P638" s="209" t="str">
        <f t="shared" si="60"/>
        <v/>
      </c>
      <c r="Q638" s="31" t="str">
        <f t="shared" si="61"/>
        <v/>
      </c>
      <c r="R638" s="129" t="s">
        <v>9</v>
      </c>
      <c r="S638" s="128" t="s">
        <v>9</v>
      </c>
      <c r="T638" s="1"/>
    </row>
    <row r="639" spans="1:20" ht="15.75" hidden="1" customHeight="1">
      <c r="A639" s="1" t="str">
        <f t="shared" si="1"/>
        <v/>
      </c>
      <c r="B639" s="268" t="str">
        <f t="shared" si="56"/>
        <v>X</v>
      </c>
      <c r="C639" s="1"/>
      <c r="D639" s="27" t="str">
        <f>IF('ESA Input'!AH604="","",IF('ESA Input'!AH604="Yes",'ESA Input'!B604,"Ineligible"))</f>
        <v/>
      </c>
      <c r="E639" s="242" t="str">
        <f>IF('ESA Input'!AH604="","",'ESA Input'!AH604)</f>
        <v/>
      </c>
      <c r="F639" s="461" t="str">
        <f>IF('ESA Input'!AH604="","",IF('ESA Input'!AH604="YES",'ESA Input'!AG604,""))</f>
        <v/>
      </c>
      <c r="G639" s="462"/>
      <c r="H639" s="201" t="str">
        <f>IF('ESA Input'!AH604="","",IF('ESA Input'!AH604="Yes",'ESA Input'!J604,""))</f>
        <v/>
      </c>
      <c r="I639" s="227" t="str">
        <f>IF('ESA Input'!AH604="","",IF('ESA Input'!AH604="Yes",'ESA Input'!D604,""))</f>
        <v/>
      </c>
      <c r="J639" s="235" t="str">
        <f>IF('ESA Input'!AH604="","",IF('ESA Input'!AH604="Yes",'ESA Input'!E604,""))</f>
        <v/>
      </c>
      <c r="K639" s="29" t="str">
        <f>IF('ESA Input'!AH604="","",IF('ESA Input'!AH604="Yes",'ESA Input'!H604,""))</f>
        <v/>
      </c>
      <c r="L639" s="236" t="str">
        <f>IF('ESA Input'!AH604="","",IF('ESA Input'!AH604="Yes",'ESA Input'!G604,""))</f>
        <v/>
      </c>
      <c r="M639" s="31" t="str">
        <f t="shared" si="57"/>
        <v/>
      </c>
      <c r="N639" s="208" t="str">
        <f t="shared" si="58"/>
        <v/>
      </c>
      <c r="O639" s="209" t="str">
        <f t="shared" si="59"/>
        <v/>
      </c>
      <c r="P639" s="209" t="str">
        <f t="shared" si="60"/>
        <v/>
      </c>
      <c r="Q639" s="31" t="str">
        <f t="shared" si="61"/>
        <v/>
      </c>
      <c r="R639" s="129" t="s">
        <v>9</v>
      </c>
      <c r="S639" s="128" t="s">
        <v>9</v>
      </c>
      <c r="T639" s="1"/>
    </row>
    <row r="640" spans="1:20" ht="15.75" hidden="1" customHeight="1">
      <c r="A640" s="1" t="str">
        <f t="shared" si="1"/>
        <v/>
      </c>
      <c r="B640" s="268" t="str">
        <f t="shared" si="56"/>
        <v>X</v>
      </c>
      <c r="C640" s="1"/>
      <c r="D640" s="27" t="str">
        <f>IF('ESA Input'!AH605="","",IF('ESA Input'!AH605="Yes",'ESA Input'!B605,"Ineligible"))</f>
        <v/>
      </c>
      <c r="E640" s="242" t="str">
        <f>IF('ESA Input'!AH605="","",'ESA Input'!AH605)</f>
        <v/>
      </c>
      <c r="F640" s="461" t="str">
        <f>IF('ESA Input'!AH605="","",IF('ESA Input'!AH605="YES",'ESA Input'!AG605,""))</f>
        <v/>
      </c>
      <c r="G640" s="462"/>
      <c r="H640" s="201" t="str">
        <f>IF('ESA Input'!AH605="","",IF('ESA Input'!AH605="Yes",'ESA Input'!J605,""))</f>
        <v/>
      </c>
      <c r="I640" s="227" t="str">
        <f>IF('ESA Input'!AH605="","",IF('ESA Input'!AH605="Yes",'ESA Input'!D605,""))</f>
        <v/>
      </c>
      <c r="J640" s="235" t="str">
        <f>IF('ESA Input'!AH605="","",IF('ESA Input'!AH605="Yes",'ESA Input'!E605,""))</f>
        <v/>
      </c>
      <c r="K640" s="29" t="str">
        <f>IF('ESA Input'!AH605="","",IF('ESA Input'!AH605="Yes",'ESA Input'!H605,""))</f>
        <v/>
      </c>
      <c r="L640" s="236" t="str">
        <f>IF('ESA Input'!AH605="","",IF('ESA Input'!AH605="Yes",'ESA Input'!G605,""))</f>
        <v/>
      </c>
      <c r="M640" s="31" t="str">
        <f t="shared" si="57"/>
        <v/>
      </c>
      <c r="N640" s="208" t="str">
        <f t="shared" si="58"/>
        <v/>
      </c>
      <c r="O640" s="209" t="str">
        <f t="shared" si="59"/>
        <v/>
      </c>
      <c r="P640" s="209" t="str">
        <f t="shared" si="60"/>
        <v/>
      </c>
      <c r="Q640" s="31" t="str">
        <f t="shared" si="61"/>
        <v/>
      </c>
      <c r="R640" s="129" t="s">
        <v>9</v>
      </c>
      <c r="S640" s="128" t="s">
        <v>9</v>
      </c>
      <c r="T640" s="1"/>
    </row>
    <row r="641" spans="1:20" ht="15.75" hidden="1" customHeight="1">
      <c r="A641" s="1" t="str">
        <f t="shared" si="1"/>
        <v/>
      </c>
      <c r="B641" s="268" t="str">
        <f t="shared" si="56"/>
        <v>X</v>
      </c>
      <c r="C641" s="1"/>
      <c r="D641" s="27" t="str">
        <f>IF('ESA Input'!AH606="","",IF('ESA Input'!AH606="Yes",'ESA Input'!B606,"Ineligible"))</f>
        <v/>
      </c>
      <c r="E641" s="242" t="str">
        <f>IF('ESA Input'!AH606="","",'ESA Input'!AH606)</f>
        <v/>
      </c>
      <c r="F641" s="461" t="str">
        <f>IF('ESA Input'!AH606="","",IF('ESA Input'!AH606="YES",'ESA Input'!AG606,""))</f>
        <v/>
      </c>
      <c r="G641" s="462"/>
      <c r="H641" s="201" t="str">
        <f>IF('ESA Input'!AH606="","",IF('ESA Input'!AH606="Yes",'ESA Input'!J606,""))</f>
        <v/>
      </c>
      <c r="I641" s="227" t="str">
        <f>IF('ESA Input'!AH606="","",IF('ESA Input'!AH606="Yes",'ESA Input'!D606,""))</f>
        <v/>
      </c>
      <c r="J641" s="235" t="str">
        <f>IF('ESA Input'!AH606="","",IF('ESA Input'!AH606="Yes",'ESA Input'!E606,""))</f>
        <v/>
      </c>
      <c r="K641" s="29" t="str">
        <f>IF('ESA Input'!AH606="","",IF('ESA Input'!AH606="Yes",'ESA Input'!H606,""))</f>
        <v/>
      </c>
      <c r="L641" s="236" t="str">
        <f>IF('ESA Input'!AH606="","",IF('ESA Input'!AH606="Yes",'ESA Input'!G606,""))</f>
        <v/>
      </c>
      <c r="M641" s="31" t="str">
        <f t="shared" si="57"/>
        <v/>
      </c>
      <c r="N641" s="208" t="str">
        <f t="shared" si="58"/>
        <v/>
      </c>
      <c r="O641" s="209" t="str">
        <f t="shared" si="59"/>
        <v/>
      </c>
      <c r="P641" s="209" t="str">
        <f t="shared" si="60"/>
        <v/>
      </c>
      <c r="Q641" s="31" t="str">
        <f t="shared" si="61"/>
        <v/>
      </c>
      <c r="R641" s="129" t="s">
        <v>9</v>
      </c>
      <c r="S641" s="128" t="s">
        <v>9</v>
      </c>
      <c r="T641" s="1"/>
    </row>
    <row r="642" spans="1:20" ht="15.75" hidden="1" customHeight="1">
      <c r="A642" s="1" t="str">
        <f t="shared" si="1"/>
        <v/>
      </c>
      <c r="B642" s="268" t="str">
        <f t="shared" si="56"/>
        <v>X</v>
      </c>
      <c r="C642" s="1"/>
      <c r="D642" s="27" t="str">
        <f>IF('ESA Input'!AH607="","",IF('ESA Input'!AH607="Yes",'ESA Input'!B607,"Ineligible"))</f>
        <v/>
      </c>
      <c r="E642" s="242" t="str">
        <f>IF('ESA Input'!AH607="","",'ESA Input'!AH607)</f>
        <v/>
      </c>
      <c r="F642" s="461" t="str">
        <f>IF('ESA Input'!AH607="","",IF('ESA Input'!AH607="YES",'ESA Input'!AG607,""))</f>
        <v/>
      </c>
      <c r="G642" s="462"/>
      <c r="H642" s="201" t="str">
        <f>IF('ESA Input'!AH607="","",IF('ESA Input'!AH607="Yes",'ESA Input'!J607,""))</f>
        <v/>
      </c>
      <c r="I642" s="227" t="str">
        <f>IF('ESA Input'!AH607="","",IF('ESA Input'!AH607="Yes",'ESA Input'!D607,""))</f>
        <v/>
      </c>
      <c r="J642" s="235" t="str">
        <f>IF('ESA Input'!AH607="","",IF('ESA Input'!AH607="Yes",'ESA Input'!E607,""))</f>
        <v/>
      </c>
      <c r="K642" s="29" t="str">
        <f>IF('ESA Input'!AH607="","",IF('ESA Input'!AH607="Yes",'ESA Input'!H607,""))</f>
        <v/>
      </c>
      <c r="L642" s="236" t="str">
        <f>IF('ESA Input'!AH607="","",IF('ESA Input'!AH607="Yes",'ESA Input'!G607,""))</f>
        <v/>
      </c>
      <c r="M642" s="31" t="str">
        <f t="shared" si="57"/>
        <v/>
      </c>
      <c r="N642" s="208" t="str">
        <f t="shared" si="58"/>
        <v/>
      </c>
      <c r="O642" s="209" t="str">
        <f t="shared" si="59"/>
        <v/>
      </c>
      <c r="P642" s="209" t="str">
        <f t="shared" si="60"/>
        <v/>
      </c>
      <c r="Q642" s="31" t="str">
        <f t="shared" si="61"/>
        <v/>
      </c>
      <c r="R642" s="129" t="s">
        <v>9</v>
      </c>
      <c r="S642" s="128" t="s">
        <v>9</v>
      </c>
      <c r="T642" s="1"/>
    </row>
    <row r="643" spans="1:20" ht="15.75" hidden="1" customHeight="1">
      <c r="A643" s="1" t="str">
        <f t="shared" si="1"/>
        <v/>
      </c>
      <c r="B643" s="268" t="str">
        <f t="shared" si="56"/>
        <v>X</v>
      </c>
      <c r="C643" s="1"/>
      <c r="D643" s="27" t="str">
        <f>IF('ESA Input'!AH608="","",IF('ESA Input'!AH608="Yes",'ESA Input'!B608,"Ineligible"))</f>
        <v/>
      </c>
      <c r="E643" s="242" t="str">
        <f>IF('ESA Input'!AH608="","",'ESA Input'!AH608)</f>
        <v/>
      </c>
      <c r="F643" s="461" t="str">
        <f>IF('ESA Input'!AH608="","",IF('ESA Input'!AH608="YES",'ESA Input'!AG608,""))</f>
        <v/>
      </c>
      <c r="G643" s="462"/>
      <c r="H643" s="201" t="str">
        <f>IF('ESA Input'!AH608="","",IF('ESA Input'!AH608="Yes",'ESA Input'!J608,""))</f>
        <v/>
      </c>
      <c r="I643" s="227" t="str">
        <f>IF('ESA Input'!AH608="","",IF('ESA Input'!AH608="Yes",'ESA Input'!D608,""))</f>
        <v/>
      </c>
      <c r="J643" s="235" t="str">
        <f>IF('ESA Input'!AH608="","",IF('ESA Input'!AH608="Yes",'ESA Input'!E608,""))</f>
        <v/>
      </c>
      <c r="K643" s="29" t="str">
        <f>IF('ESA Input'!AH608="","",IF('ESA Input'!AH608="Yes",'ESA Input'!H608,""))</f>
        <v/>
      </c>
      <c r="L643" s="236" t="str">
        <f>IF('ESA Input'!AH608="","",IF('ESA Input'!AH608="Yes",'ESA Input'!G608,""))</f>
        <v/>
      </c>
      <c r="M643" s="31" t="str">
        <f t="shared" si="57"/>
        <v/>
      </c>
      <c r="N643" s="208" t="str">
        <f t="shared" si="58"/>
        <v/>
      </c>
      <c r="O643" s="209" t="str">
        <f t="shared" si="59"/>
        <v/>
      </c>
      <c r="P643" s="209" t="str">
        <f t="shared" si="60"/>
        <v/>
      </c>
      <c r="Q643" s="31" t="str">
        <f t="shared" si="61"/>
        <v/>
      </c>
      <c r="R643" s="129" t="s">
        <v>9</v>
      </c>
      <c r="S643" s="128" t="s">
        <v>9</v>
      </c>
      <c r="T643" s="1"/>
    </row>
    <row r="644" spans="1:20" ht="15.75" hidden="1" customHeight="1">
      <c r="A644" s="1" t="str">
        <f t="shared" si="1"/>
        <v/>
      </c>
      <c r="B644" s="268" t="str">
        <f t="shared" si="56"/>
        <v>X</v>
      </c>
      <c r="C644" s="1"/>
      <c r="D644" s="27" t="str">
        <f>IF('ESA Input'!AH609="","",IF('ESA Input'!AH609="Yes",'ESA Input'!B609,"Ineligible"))</f>
        <v/>
      </c>
      <c r="E644" s="242" t="str">
        <f>IF('ESA Input'!AH609="","",'ESA Input'!AH609)</f>
        <v/>
      </c>
      <c r="F644" s="461" t="str">
        <f>IF('ESA Input'!AH609="","",IF('ESA Input'!AH609="YES",'ESA Input'!AG609,""))</f>
        <v/>
      </c>
      <c r="G644" s="462"/>
      <c r="H644" s="201" t="str">
        <f>IF('ESA Input'!AH609="","",IF('ESA Input'!AH609="Yes",'ESA Input'!J609,""))</f>
        <v/>
      </c>
      <c r="I644" s="227" t="str">
        <f>IF('ESA Input'!AH609="","",IF('ESA Input'!AH609="Yes",'ESA Input'!D609,""))</f>
        <v/>
      </c>
      <c r="J644" s="235" t="str">
        <f>IF('ESA Input'!AH609="","",IF('ESA Input'!AH609="Yes",'ESA Input'!E609,""))</f>
        <v/>
      </c>
      <c r="K644" s="29" t="str">
        <f>IF('ESA Input'!AH609="","",IF('ESA Input'!AH609="Yes",'ESA Input'!H609,""))</f>
        <v/>
      </c>
      <c r="L644" s="236" t="str">
        <f>IF('ESA Input'!AH609="","",IF('ESA Input'!AH609="Yes",'ESA Input'!G609,""))</f>
        <v/>
      </c>
      <c r="M644" s="31" t="str">
        <f t="shared" si="57"/>
        <v/>
      </c>
      <c r="N644" s="208" t="str">
        <f t="shared" si="58"/>
        <v/>
      </c>
      <c r="O644" s="209" t="str">
        <f t="shared" si="59"/>
        <v/>
      </c>
      <c r="P644" s="209" t="str">
        <f t="shared" si="60"/>
        <v/>
      </c>
      <c r="Q644" s="31" t="str">
        <f t="shared" si="61"/>
        <v/>
      </c>
      <c r="R644" s="129" t="s">
        <v>9</v>
      </c>
      <c r="S644" s="128" t="s">
        <v>9</v>
      </c>
      <c r="T644" s="1"/>
    </row>
    <row r="645" spans="1:20" ht="15.75" hidden="1" customHeight="1">
      <c r="A645" s="1" t="str">
        <f t="shared" si="1"/>
        <v/>
      </c>
      <c r="B645" s="268" t="str">
        <f t="shared" si="56"/>
        <v>X</v>
      </c>
      <c r="C645" s="1"/>
      <c r="D645" s="27" t="str">
        <f>IF('ESA Input'!AH610="","",IF('ESA Input'!AH610="Yes",'ESA Input'!B610,"Ineligible"))</f>
        <v/>
      </c>
      <c r="E645" s="242" t="str">
        <f>IF('ESA Input'!AH610="","",'ESA Input'!AH610)</f>
        <v/>
      </c>
      <c r="F645" s="461" t="str">
        <f>IF('ESA Input'!AH610="","",IF('ESA Input'!AH610="YES",'ESA Input'!AG610,""))</f>
        <v/>
      </c>
      <c r="G645" s="462"/>
      <c r="H645" s="201" t="str">
        <f>IF('ESA Input'!AH610="","",IF('ESA Input'!AH610="Yes",'ESA Input'!J610,""))</f>
        <v/>
      </c>
      <c r="I645" s="227" t="str">
        <f>IF('ESA Input'!AH610="","",IF('ESA Input'!AH610="Yes",'ESA Input'!D610,""))</f>
        <v/>
      </c>
      <c r="J645" s="235" t="str">
        <f>IF('ESA Input'!AH610="","",IF('ESA Input'!AH610="Yes",'ESA Input'!E610,""))</f>
        <v/>
      </c>
      <c r="K645" s="29" t="str">
        <f>IF('ESA Input'!AH610="","",IF('ESA Input'!AH610="Yes",'ESA Input'!H610,""))</f>
        <v/>
      </c>
      <c r="L645" s="236" t="str">
        <f>IF('ESA Input'!AH610="","",IF('ESA Input'!AH610="Yes",'ESA Input'!G610,""))</f>
        <v/>
      </c>
      <c r="M645" s="31" t="str">
        <f t="shared" si="57"/>
        <v/>
      </c>
      <c r="N645" s="208" t="str">
        <f t="shared" si="58"/>
        <v/>
      </c>
      <c r="O645" s="209" t="str">
        <f t="shared" si="59"/>
        <v/>
      </c>
      <c r="P645" s="209" t="str">
        <f t="shared" si="60"/>
        <v/>
      </c>
      <c r="Q645" s="31" t="str">
        <f t="shared" si="61"/>
        <v/>
      </c>
      <c r="R645" s="129" t="s">
        <v>9</v>
      </c>
      <c r="S645" s="128" t="s">
        <v>9</v>
      </c>
      <c r="T645" s="1"/>
    </row>
    <row r="646" spans="1:20" ht="15.75" hidden="1" customHeight="1">
      <c r="A646" s="1" t="str">
        <f t="shared" si="1"/>
        <v/>
      </c>
      <c r="B646" s="268" t="str">
        <f t="shared" si="56"/>
        <v>X</v>
      </c>
      <c r="C646" s="1"/>
      <c r="D646" s="27" t="str">
        <f>IF('ESA Input'!AH611="","",IF('ESA Input'!AH611="Yes",'ESA Input'!B611,"Ineligible"))</f>
        <v/>
      </c>
      <c r="E646" s="242" t="str">
        <f>IF('ESA Input'!AH611="","",'ESA Input'!AH611)</f>
        <v/>
      </c>
      <c r="F646" s="461" t="str">
        <f>IF('ESA Input'!AH611="","",IF('ESA Input'!AH611="YES",'ESA Input'!AG611,""))</f>
        <v/>
      </c>
      <c r="G646" s="462"/>
      <c r="H646" s="201" t="str">
        <f>IF('ESA Input'!AH611="","",IF('ESA Input'!AH611="Yes",'ESA Input'!J611,""))</f>
        <v/>
      </c>
      <c r="I646" s="227" t="str">
        <f>IF('ESA Input'!AH611="","",IF('ESA Input'!AH611="Yes",'ESA Input'!D611,""))</f>
        <v/>
      </c>
      <c r="J646" s="235" t="str">
        <f>IF('ESA Input'!AH611="","",IF('ESA Input'!AH611="Yes",'ESA Input'!E611,""))</f>
        <v/>
      </c>
      <c r="K646" s="29" t="str">
        <f>IF('ESA Input'!AH611="","",IF('ESA Input'!AH611="Yes",'ESA Input'!H611,""))</f>
        <v/>
      </c>
      <c r="L646" s="236" t="str">
        <f>IF('ESA Input'!AH611="","",IF('ESA Input'!AH611="Yes",'ESA Input'!G611,""))</f>
        <v/>
      </c>
      <c r="M646" s="31" t="str">
        <f t="shared" si="57"/>
        <v/>
      </c>
      <c r="N646" s="208" t="str">
        <f t="shared" si="58"/>
        <v/>
      </c>
      <c r="O646" s="209" t="str">
        <f t="shared" si="59"/>
        <v/>
      </c>
      <c r="P646" s="209" t="str">
        <f t="shared" si="60"/>
        <v/>
      </c>
      <c r="Q646" s="31" t="str">
        <f t="shared" si="61"/>
        <v/>
      </c>
      <c r="R646" s="129" t="s">
        <v>9</v>
      </c>
      <c r="S646" s="128" t="s">
        <v>9</v>
      </c>
      <c r="T646" s="1"/>
    </row>
    <row r="647" spans="1:20" ht="15.75" hidden="1" customHeight="1">
      <c r="A647" s="1" t="str">
        <f t="shared" si="1"/>
        <v/>
      </c>
      <c r="B647" s="268" t="str">
        <f t="shared" si="56"/>
        <v>X</v>
      </c>
      <c r="C647" s="1"/>
      <c r="D647" s="27" t="str">
        <f>IF('ESA Input'!AH612="","",IF('ESA Input'!AH612="Yes",'ESA Input'!B612,"Ineligible"))</f>
        <v/>
      </c>
      <c r="E647" s="242" t="str">
        <f>IF('ESA Input'!AH612="","",'ESA Input'!AH612)</f>
        <v/>
      </c>
      <c r="F647" s="461" t="str">
        <f>IF('ESA Input'!AH612="","",IF('ESA Input'!AH612="YES",'ESA Input'!AG612,""))</f>
        <v/>
      </c>
      <c r="G647" s="462"/>
      <c r="H647" s="201" t="str">
        <f>IF('ESA Input'!AH612="","",IF('ESA Input'!AH612="Yes",'ESA Input'!J612,""))</f>
        <v/>
      </c>
      <c r="I647" s="227" t="str">
        <f>IF('ESA Input'!AH612="","",IF('ESA Input'!AH612="Yes",'ESA Input'!D612,""))</f>
        <v/>
      </c>
      <c r="J647" s="235" t="str">
        <f>IF('ESA Input'!AH612="","",IF('ESA Input'!AH612="Yes",'ESA Input'!E612,""))</f>
        <v/>
      </c>
      <c r="K647" s="29" t="str">
        <f>IF('ESA Input'!AH612="","",IF('ESA Input'!AH612="Yes",'ESA Input'!H612,""))</f>
        <v/>
      </c>
      <c r="L647" s="236" t="str">
        <f>IF('ESA Input'!AH612="","",IF('ESA Input'!AH612="Yes",'ESA Input'!G612,""))</f>
        <v/>
      </c>
      <c r="M647" s="31" t="str">
        <f t="shared" si="57"/>
        <v/>
      </c>
      <c r="N647" s="208" t="str">
        <f t="shared" si="58"/>
        <v/>
      </c>
      <c r="O647" s="209" t="str">
        <f t="shared" si="59"/>
        <v/>
      </c>
      <c r="P647" s="209" t="str">
        <f t="shared" si="60"/>
        <v/>
      </c>
      <c r="Q647" s="31" t="str">
        <f t="shared" si="61"/>
        <v/>
      </c>
      <c r="R647" s="129" t="s">
        <v>9</v>
      </c>
      <c r="S647" s="128" t="s">
        <v>9</v>
      </c>
      <c r="T647" s="1"/>
    </row>
    <row r="648" spans="1:20" ht="15.75" hidden="1" customHeight="1">
      <c r="A648" s="1" t="str">
        <f t="shared" si="1"/>
        <v/>
      </c>
      <c r="B648" s="268" t="str">
        <f t="shared" si="56"/>
        <v>X</v>
      </c>
      <c r="C648" s="1"/>
      <c r="D648" s="27" t="str">
        <f>IF('ESA Input'!AH613="","",IF('ESA Input'!AH613="Yes",'ESA Input'!B613,"Ineligible"))</f>
        <v/>
      </c>
      <c r="E648" s="242" t="str">
        <f>IF('ESA Input'!AH613="","",'ESA Input'!AH613)</f>
        <v/>
      </c>
      <c r="F648" s="461" t="str">
        <f>IF('ESA Input'!AH613="","",IF('ESA Input'!AH613="YES",'ESA Input'!AG613,""))</f>
        <v/>
      </c>
      <c r="G648" s="462"/>
      <c r="H648" s="201" t="str">
        <f>IF('ESA Input'!AH613="","",IF('ESA Input'!AH613="Yes",'ESA Input'!J613,""))</f>
        <v/>
      </c>
      <c r="I648" s="227" t="str">
        <f>IF('ESA Input'!AH613="","",IF('ESA Input'!AH613="Yes",'ESA Input'!D613,""))</f>
        <v/>
      </c>
      <c r="J648" s="235" t="str">
        <f>IF('ESA Input'!AH613="","",IF('ESA Input'!AH613="Yes",'ESA Input'!E613,""))</f>
        <v/>
      </c>
      <c r="K648" s="29" t="str">
        <f>IF('ESA Input'!AH613="","",IF('ESA Input'!AH613="Yes",'ESA Input'!H613,""))</f>
        <v/>
      </c>
      <c r="L648" s="236" t="str">
        <f>IF('ESA Input'!AH613="","",IF('ESA Input'!AH613="Yes",'ESA Input'!G613,""))</f>
        <v/>
      </c>
      <c r="M648" s="31" t="str">
        <f t="shared" si="57"/>
        <v/>
      </c>
      <c r="N648" s="208" t="str">
        <f t="shared" si="58"/>
        <v/>
      </c>
      <c r="O648" s="209" t="str">
        <f t="shared" si="59"/>
        <v/>
      </c>
      <c r="P648" s="209" t="str">
        <f t="shared" si="60"/>
        <v/>
      </c>
      <c r="Q648" s="31" t="str">
        <f t="shared" si="61"/>
        <v/>
      </c>
      <c r="R648" s="129" t="s">
        <v>9</v>
      </c>
      <c r="S648" s="128" t="s">
        <v>9</v>
      </c>
      <c r="T648" s="1"/>
    </row>
    <row r="649" spans="1:20" ht="15.75" hidden="1" customHeight="1">
      <c r="A649" s="1" t="str">
        <f t="shared" si="1"/>
        <v/>
      </c>
      <c r="B649" s="268" t="str">
        <f t="shared" si="56"/>
        <v>X</v>
      </c>
      <c r="C649" s="1"/>
      <c r="D649" s="27" t="str">
        <f>IF('ESA Input'!AH614="","",IF('ESA Input'!AH614="Yes",'ESA Input'!B614,"Ineligible"))</f>
        <v/>
      </c>
      <c r="E649" s="242" t="str">
        <f>IF('ESA Input'!AH614="","",'ESA Input'!AH614)</f>
        <v/>
      </c>
      <c r="F649" s="461" t="str">
        <f>IF('ESA Input'!AH614="","",IF('ESA Input'!AH614="YES",'ESA Input'!AG614,""))</f>
        <v/>
      </c>
      <c r="G649" s="462"/>
      <c r="H649" s="201" t="str">
        <f>IF('ESA Input'!AH614="","",IF('ESA Input'!AH614="Yes",'ESA Input'!J614,""))</f>
        <v/>
      </c>
      <c r="I649" s="227" t="str">
        <f>IF('ESA Input'!AH614="","",IF('ESA Input'!AH614="Yes",'ESA Input'!D614,""))</f>
        <v/>
      </c>
      <c r="J649" s="235" t="str">
        <f>IF('ESA Input'!AH614="","",IF('ESA Input'!AH614="Yes",'ESA Input'!E614,""))</f>
        <v/>
      </c>
      <c r="K649" s="29" t="str">
        <f>IF('ESA Input'!AH614="","",IF('ESA Input'!AH614="Yes",'ESA Input'!H614,""))</f>
        <v/>
      </c>
      <c r="L649" s="236" t="str">
        <f>IF('ESA Input'!AH614="","",IF('ESA Input'!AH614="Yes",'ESA Input'!G614,""))</f>
        <v/>
      </c>
      <c r="M649" s="31" t="str">
        <f t="shared" si="57"/>
        <v/>
      </c>
      <c r="N649" s="208" t="str">
        <f t="shared" si="58"/>
        <v/>
      </c>
      <c r="O649" s="209" t="str">
        <f t="shared" si="59"/>
        <v/>
      </c>
      <c r="P649" s="209" t="str">
        <f t="shared" si="60"/>
        <v/>
      </c>
      <c r="Q649" s="31" t="str">
        <f t="shared" si="61"/>
        <v/>
      </c>
      <c r="R649" s="129" t="s">
        <v>9</v>
      </c>
      <c r="S649" s="128" t="s">
        <v>9</v>
      </c>
      <c r="T649" s="1"/>
    </row>
    <row r="650" spans="1:20" ht="15.75" hidden="1" customHeight="1">
      <c r="A650" s="1" t="str">
        <f t="shared" si="1"/>
        <v/>
      </c>
      <c r="B650" s="268" t="str">
        <f t="shared" si="56"/>
        <v>X</v>
      </c>
      <c r="C650" s="1"/>
      <c r="D650" s="27" t="str">
        <f>IF('ESA Input'!AH615="","",IF('ESA Input'!AH615="Yes",'ESA Input'!B615,"Ineligible"))</f>
        <v/>
      </c>
      <c r="E650" s="242" t="str">
        <f>IF('ESA Input'!AH615="","",'ESA Input'!AH615)</f>
        <v/>
      </c>
      <c r="F650" s="461" t="str">
        <f>IF('ESA Input'!AH615="","",IF('ESA Input'!AH615="YES",'ESA Input'!AG615,""))</f>
        <v/>
      </c>
      <c r="G650" s="462"/>
      <c r="H650" s="201" t="str">
        <f>IF('ESA Input'!AH615="","",IF('ESA Input'!AH615="Yes",'ESA Input'!J615,""))</f>
        <v/>
      </c>
      <c r="I650" s="227" t="str">
        <f>IF('ESA Input'!AH615="","",IF('ESA Input'!AH615="Yes",'ESA Input'!D615,""))</f>
        <v/>
      </c>
      <c r="J650" s="235" t="str">
        <f>IF('ESA Input'!AH615="","",IF('ESA Input'!AH615="Yes",'ESA Input'!E615,""))</f>
        <v/>
      </c>
      <c r="K650" s="29" t="str">
        <f>IF('ESA Input'!AH615="","",IF('ESA Input'!AH615="Yes",'ESA Input'!H615,""))</f>
        <v/>
      </c>
      <c r="L650" s="236" t="str">
        <f>IF('ESA Input'!AH615="","",IF('ESA Input'!AH615="Yes",'ESA Input'!G615,""))</f>
        <v/>
      </c>
      <c r="M650" s="31" t="str">
        <f t="shared" si="57"/>
        <v/>
      </c>
      <c r="N650" s="208" t="str">
        <f t="shared" si="58"/>
        <v/>
      </c>
      <c r="O650" s="209" t="str">
        <f t="shared" si="59"/>
        <v/>
      </c>
      <c r="P650" s="209" t="str">
        <f t="shared" si="60"/>
        <v/>
      </c>
      <c r="Q650" s="31" t="str">
        <f t="shared" si="61"/>
        <v/>
      </c>
      <c r="R650" s="129" t="s">
        <v>9</v>
      </c>
      <c r="S650" s="128" t="s">
        <v>9</v>
      </c>
      <c r="T650" s="1"/>
    </row>
    <row r="651" spans="1:20" ht="15.75" hidden="1" customHeight="1">
      <c r="A651" s="1" t="str">
        <f t="shared" si="1"/>
        <v/>
      </c>
      <c r="B651" s="268" t="str">
        <f t="shared" si="56"/>
        <v>X</v>
      </c>
      <c r="C651" s="1"/>
      <c r="D651" s="27" t="str">
        <f>IF('ESA Input'!AH616="","",IF('ESA Input'!AH616="Yes",'ESA Input'!B616,"Ineligible"))</f>
        <v/>
      </c>
      <c r="E651" s="242" t="str">
        <f>IF('ESA Input'!AH616="","",'ESA Input'!AH616)</f>
        <v/>
      </c>
      <c r="F651" s="461" t="str">
        <f>IF('ESA Input'!AH616="","",IF('ESA Input'!AH616="YES",'ESA Input'!AG616,""))</f>
        <v/>
      </c>
      <c r="G651" s="462"/>
      <c r="H651" s="201" t="str">
        <f>IF('ESA Input'!AH616="","",IF('ESA Input'!AH616="Yes",'ESA Input'!J616,""))</f>
        <v/>
      </c>
      <c r="I651" s="227" t="str">
        <f>IF('ESA Input'!AH616="","",IF('ESA Input'!AH616="Yes",'ESA Input'!D616,""))</f>
        <v/>
      </c>
      <c r="J651" s="235" t="str">
        <f>IF('ESA Input'!AH616="","",IF('ESA Input'!AH616="Yes",'ESA Input'!E616,""))</f>
        <v/>
      </c>
      <c r="K651" s="29" t="str">
        <f>IF('ESA Input'!AH616="","",IF('ESA Input'!AH616="Yes",'ESA Input'!H616,""))</f>
        <v/>
      </c>
      <c r="L651" s="236" t="str">
        <f>IF('ESA Input'!AH616="","",IF('ESA Input'!AH616="Yes",'ESA Input'!G616,""))</f>
        <v/>
      </c>
      <c r="M651" s="31" t="str">
        <f t="shared" si="57"/>
        <v/>
      </c>
      <c r="N651" s="208" t="str">
        <f t="shared" si="58"/>
        <v/>
      </c>
      <c r="O651" s="209" t="str">
        <f t="shared" si="59"/>
        <v/>
      </c>
      <c r="P651" s="209" t="str">
        <f t="shared" si="60"/>
        <v/>
      </c>
      <c r="Q651" s="31" t="str">
        <f t="shared" si="61"/>
        <v/>
      </c>
      <c r="R651" s="129" t="s">
        <v>9</v>
      </c>
      <c r="S651" s="128" t="s">
        <v>9</v>
      </c>
      <c r="T651" s="1"/>
    </row>
    <row r="652" spans="1:20" ht="15.75" hidden="1" customHeight="1">
      <c r="A652" s="1" t="str">
        <f t="shared" si="1"/>
        <v/>
      </c>
      <c r="B652" s="268" t="str">
        <f t="shared" si="56"/>
        <v>X</v>
      </c>
      <c r="C652" s="1"/>
      <c r="D652" s="27" t="str">
        <f>IF('ESA Input'!AH617="","",IF('ESA Input'!AH617="Yes",'ESA Input'!B617,"Ineligible"))</f>
        <v/>
      </c>
      <c r="E652" s="242" t="str">
        <f>IF('ESA Input'!AH617="","",'ESA Input'!AH617)</f>
        <v/>
      </c>
      <c r="F652" s="461" t="str">
        <f>IF('ESA Input'!AH617="","",IF('ESA Input'!AH617="YES",'ESA Input'!AG617,""))</f>
        <v/>
      </c>
      <c r="G652" s="462"/>
      <c r="H652" s="201" t="str">
        <f>IF('ESA Input'!AH617="","",IF('ESA Input'!AH617="Yes",'ESA Input'!J617,""))</f>
        <v/>
      </c>
      <c r="I652" s="227" t="str">
        <f>IF('ESA Input'!AH617="","",IF('ESA Input'!AH617="Yes",'ESA Input'!D617,""))</f>
        <v/>
      </c>
      <c r="J652" s="235" t="str">
        <f>IF('ESA Input'!AH617="","",IF('ESA Input'!AH617="Yes",'ESA Input'!E617,""))</f>
        <v/>
      </c>
      <c r="K652" s="29" t="str">
        <f>IF('ESA Input'!AH617="","",IF('ESA Input'!AH617="Yes",'ESA Input'!H617,""))</f>
        <v/>
      </c>
      <c r="L652" s="236" t="str">
        <f>IF('ESA Input'!AH617="","",IF('ESA Input'!AH617="Yes",'ESA Input'!G617,""))</f>
        <v/>
      </c>
      <c r="M652" s="31" t="str">
        <f t="shared" si="57"/>
        <v/>
      </c>
      <c r="N652" s="208" t="str">
        <f t="shared" si="58"/>
        <v/>
      </c>
      <c r="O652" s="209" t="str">
        <f t="shared" si="59"/>
        <v/>
      </c>
      <c r="P652" s="209" t="str">
        <f t="shared" si="60"/>
        <v/>
      </c>
      <c r="Q652" s="31" t="str">
        <f t="shared" si="61"/>
        <v/>
      </c>
      <c r="R652" s="129" t="s">
        <v>9</v>
      </c>
      <c r="S652" s="128" t="s">
        <v>9</v>
      </c>
      <c r="T652" s="1"/>
    </row>
    <row r="653" spans="1:20" ht="15.75" hidden="1" customHeight="1">
      <c r="A653" s="1" t="str">
        <f t="shared" si="1"/>
        <v/>
      </c>
      <c r="B653" s="268" t="str">
        <f t="shared" si="56"/>
        <v>X</v>
      </c>
      <c r="C653" s="1"/>
      <c r="D653" s="27" t="str">
        <f>IF('ESA Input'!AH618="","",IF('ESA Input'!AH618="Yes",'ESA Input'!B618,"Ineligible"))</f>
        <v/>
      </c>
      <c r="E653" s="242" t="str">
        <f>IF('ESA Input'!AH618="","",'ESA Input'!AH618)</f>
        <v/>
      </c>
      <c r="F653" s="461" t="str">
        <f>IF('ESA Input'!AH618="","",IF('ESA Input'!AH618="YES",'ESA Input'!AG618,""))</f>
        <v/>
      </c>
      <c r="G653" s="462"/>
      <c r="H653" s="201" t="str">
        <f>IF('ESA Input'!AH618="","",IF('ESA Input'!AH618="Yes",'ESA Input'!J618,""))</f>
        <v/>
      </c>
      <c r="I653" s="227" t="str">
        <f>IF('ESA Input'!AH618="","",IF('ESA Input'!AH618="Yes",'ESA Input'!D618,""))</f>
        <v/>
      </c>
      <c r="J653" s="235" t="str">
        <f>IF('ESA Input'!AH618="","",IF('ESA Input'!AH618="Yes",'ESA Input'!E618,""))</f>
        <v/>
      </c>
      <c r="K653" s="29" t="str">
        <f>IF('ESA Input'!AH618="","",IF('ESA Input'!AH618="Yes",'ESA Input'!H618,""))</f>
        <v/>
      </c>
      <c r="L653" s="236" t="str">
        <f>IF('ESA Input'!AH618="","",IF('ESA Input'!AH618="Yes",'ESA Input'!G618,""))</f>
        <v/>
      </c>
      <c r="M653" s="31" t="str">
        <f t="shared" si="57"/>
        <v/>
      </c>
      <c r="N653" s="208" t="str">
        <f t="shared" si="58"/>
        <v/>
      </c>
      <c r="O653" s="209" t="str">
        <f t="shared" si="59"/>
        <v/>
      </c>
      <c r="P653" s="209" t="str">
        <f t="shared" si="60"/>
        <v/>
      </c>
      <c r="Q653" s="31" t="str">
        <f t="shared" si="61"/>
        <v/>
      </c>
      <c r="R653" s="129" t="s">
        <v>9</v>
      </c>
      <c r="S653" s="128" t="s">
        <v>9</v>
      </c>
      <c r="T653" s="1"/>
    </row>
    <row r="654" spans="1:20" ht="15.75" hidden="1" customHeight="1">
      <c r="A654" s="1" t="str">
        <f t="shared" si="1"/>
        <v/>
      </c>
      <c r="B654" s="268" t="str">
        <f t="shared" si="56"/>
        <v>X</v>
      </c>
      <c r="C654" s="1"/>
      <c r="D654" s="27" t="str">
        <f>IF('ESA Input'!AH619="","",IF('ESA Input'!AH619="Yes",'ESA Input'!B619,"Ineligible"))</f>
        <v/>
      </c>
      <c r="E654" s="242" t="str">
        <f>IF('ESA Input'!AH619="","",'ESA Input'!AH619)</f>
        <v/>
      </c>
      <c r="F654" s="461" t="str">
        <f>IF('ESA Input'!AH619="","",IF('ESA Input'!AH619="YES",'ESA Input'!AG619,""))</f>
        <v/>
      </c>
      <c r="G654" s="462"/>
      <c r="H654" s="201" t="str">
        <f>IF('ESA Input'!AH619="","",IF('ESA Input'!AH619="Yes",'ESA Input'!J619,""))</f>
        <v/>
      </c>
      <c r="I654" s="227" t="str">
        <f>IF('ESA Input'!AH619="","",IF('ESA Input'!AH619="Yes",'ESA Input'!D619,""))</f>
        <v/>
      </c>
      <c r="J654" s="235" t="str">
        <f>IF('ESA Input'!AH619="","",IF('ESA Input'!AH619="Yes",'ESA Input'!E619,""))</f>
        <v/>
      </c>
      <c r="K654" s="29" t="str">
        <f>IF('ESA Input'!AH619="","",IF('ESA Input'!AH619="Yes",'ESA Input'!H619,""))</f>
        <v/>
      </c>
      <c r="L654" s="236" t="str">
        <f>IF('ESA Input'!AH619="","",IF('ESA Input'!AH619="Yes",'ESA Input'!G619,""))</f>
        <v/>
      </c>
      <c r="M654" s="31" t="str">
        <f t="shared" si="57"/>
        <v/>
      </c>
      <c r="N654" s="208" t="str">
        <f t="shared" si="58"/>
        <v/>
      </c>
      <c r="O654" s="209" t="str">
        <f t="shared" si="59"/>
        <v/>
      </c>
      <c r="P654" s="209" t="str">
        <f t="shared" si="60"/>
        <v/>
      </c>
      <c r="Q654" s="31" t="str">
        <f t="shared" si="61"/>
        <v/>
      </c>
      <c r="R654" s="129" t="s">
        <v>9</v>
      </c>
      <c r="S654" s="128" t="s">
        <v>9</v>
      </c>
      <c r="T654" s="1"/>
    </row>
    <row r="655" spans="1:20" ht="15.75" hidden="1" customHeight="1">
      <c r="A655" s="1" t="str">
        <f t="shared" si="1"/>
        <v/>
      </c>
      <c r="B655" s="268" t="str">
        <f t="shared" si="56"/>
        <v>X</v>
      </c>
      <c r="C655" s="1"/>
      <c r="D655" s="27" t="str">
        <f>IF('ESA Input'!AH620="","",IF('ESA Input'!AH620="Yes",'ESA Input'!B620,"Ineligible"))</f>
        <v/>
      </c>
      <c r="E655" s="242" t="str">
        <f>IF('ESA Input'!AH620="","",'ESA Input'!AH620)</f>
        <v/>
      </c>
      <c r="F655" s="461" t="str">
        <f>IF('ESA Input'!AH620="","",IF('ESA Input'!AH620="YES",'ESA Input'!AG620,""))</f>
        <v/>
      </c>
      <c r="G655" s="462"/>
      <c r="H655" s="201" t="str">
        <f>IF('ESA Input'!AH620="","",IF('ESA Input'!AH620="Yes",'ESA Input'!J620,""))</f>
        <v/>
      </c>
      <c r="I655" s="227" t="str">
        <f>IF('ESA Input'!AH620="","",IF('ESA Input'!AH620="Yes",'ESA Input'!D620,""))</f>
        <v/>
      </c>
      <c r="J655" s="235" t="str">
        <f>IF('ESA Input'!AH620="","",IF('ESA Input'!AH620="Yes",'ESA Input'!E620,""))</f>
        <v/>
      </c>
      <c r="K655" s="29" t="str">
        <f>IF('ESA Input'!AH620="","",IF('ESA Input'!AH620="Yes",'ESA Input'!H620,""))</f>
        <v/>
      </c>
      <c r="L655" s="236" t="str">
        <f>IF('ESA Input'!AH620="","",IF('ESA Input'!AH620="Yes",'ESA Input'!G620,""))</f>
        <v/>
      </c>
      <c r="M655" s="31" t="str">
        <f t="shared" si="57"/>
        <v/>
      </c>
      <c r="N655" s="208" t="str">
        <f t="shared" si="58"/>
        <v/>
      </c>
      <c r="O655" s="209" t="str">
        <f t="shared" si="59"/>
        <v/>
      </c>
      <c r="P655" s="209" t="str">
        <f t="shared" si="60"/>
        <v/>
      </c>
      <c r="Q655" s="31" t="str">
        <f t="shared" si="61"/>
        <v/>
      </c>
      <c r="R655" s="129" t="s">
        <v>9</v>
      </c>
      <c r="S655" s="128" t="s">
        <v>9</v>
      </c>
      <c r="T655" s="1"/>
    </row>
    <row r="656" spans="1:20" ht="15.75" hidden="1" customHeight="1">
      <c r="A656" s="1" t="str">
        <f t="shared" si="1"/>
        <v/>
      </c>
      <c r="B656" s="268" t="str">
        <f t="shared" si="56"/>
        <v>X</v>
      </c>
      <c r="C656" s="1"/>
      <c r="D656" s="27" t="str">
        <f>IF('ESA Input'!AH621="","",IF('ESA Input'!AH621="Yes",'ESA Input'!B621,"Ineligible"))</f>
        <v/>
      </c>
      <c r="E656" s="242" t="str">
        <f>IF('ESA Input'!AH621="","",'ESA Input'!AH621)</f>
        <v/>
      </c>
      <c r="F656" s="461" t="str">
        <f>IF('ESA Input'!AH621="","",IF('ESA Input'!AH621="YES",'ESA Input'!AG621,""))</f>
        <v/>
      </c>
      <c r="G656" s="462"/>
      <c r="H656" s="201" t="str">
        <f>IF('ESA Input'!AH621="","",IF('ESA Input'!AH621="Yes",'ESA Input'!J621,""))</f>
        <v/>
      </c>
      <c r="I656" s="227" t="str">
        <f>IF('ESA Input'!AH621="","",IF('ESA Input'!AH621="Yes",'ESA Input'!D621,""))</f>
        <v/>
      </c>
      <c r="J656" s="235" t="str">
        <f>IF('ESA Input'!AH621="","",IF('ESA Input'!AH621="Yes",'ESA Input'!E621,""))</f>
        <v/>
      </c>
      <c r="K656" s="29" t="str">
        <f>IF('ESA Input'!AH621="","",IF('ESA Input'!AH621="Yes",'ESA Input'!H621,""))</f>
        <v/>
      </c>
      <c r="L656" s="236" t="str">
        <f>IF('ESA Input'!AH621="","",IF('ESA Input'!AH621="Yes",'ESA Input'!G621,""))</f>
        <v/>
      </c>
      <c r="M656" s="31" t="str">
        <f t="shared" si="57"/>
        <v/>
      </c>
      <c r="N656" s="208" t="str">
        <f t="shared" si="58"/>
        <v/>
      </c>
      <c r="O656" s="209" t="str">
        <f t="shared" si="59"/>
        <v/>
      </c>
      <c r="P656" s="209" t="str">
        <f t="shared" si="60"/>
        <v/>
      </c>
      <c r="Q656" s="31" t="str">
        <f t="shared" si="61"/>
        <v/>
      </c>
      <c r="R656" s="129" t="s">
        <v>9</v>
      </c>
      <c r="S656" s="128" t="s">
        <v>9</v>
      </c>
      <c r="T656" s="1"/>
    </row>
    <row r="657" spans="1:20" ht="15.75" hidden="1" customHeight="1">
      <c r="A657" s="1" t="str">
        <f t="shared" si="1"/>
        <v/>
      </c>
      <c r="B657" s="268" t="str">
        <f t="shared" si="56"/>
        <v>X</v>
      </c>
      <c r="C657" s="1"/>
      <c r="D657" s="27" t="str">
        <f>IF('ESA Input'!AH622="","",IF('ESA Input'!AH622="Yes",'ESA Input'!B622,"Ineligible"))</f>
        <v/>
      </c>
      <c r="E657" s="242" t="str">
        <f>IF('ESA Input'!AH622="","",'ESA Input'!AH622)</f>
        <v/>
      </c>
      <c r="F657" s="461" t="str">
        <f>IF('ESA Input'!AH622="","",IF('ESA Input'!AH622="YES",'ESA Input'!AG622,""))</f>
        <v/>
      </c>
      <c r="G657" s="462"/>
      <c r="H657" s="201" t="str">
        <f>IF('ESA Input'!AH622="","",IF('ESA Input'!AH622="Yes",'ESA Input'!J622,""))</f>
        <v/>
      </c>
      <c r="I657" s="227" t="str">
        <f>IF('ESA Input'!AH622="","",IF('ESA Input'!AH622="Yes",'ESA Input'!D622,""))</f>
        <v/>
      </c>
      <c r="J657" s="235" t="str">
        <f>IF('ESA Input'!AH622="","",IF('ESA Input'!AH622="Yes",'ESA Input'!E622,""))</f>
        <v/>
      </c>
      <c r="K657" s="29" t="str">
        <f>IF('ESA Input'!AH622="","",IF('ESA Input'!AH622="Yes",'ESA Input'!H622,""))</f>
        <v/>
      </c>
      <c r="L657" s="236" t="str">
        <f>IF('ESA Input'!AH622="","",IF('ESA Input'!AH622="Yes",'ESA Input'!G622,""))</f>
        <v/>
      </c>
      <c r="M657" s="31" t="str">
        <f t="shared" si="57"/>
        <v/>
      </c>
      <c r="N657" s="208" t="str">
        <f t="shared" si="58"/>
        <v/>
      </c>
      <c r="O657" s="209" t="str">
        <f t="shared" si="59"/>
        <v/>
      </c>
      <c r="P657" s="209" t="str">
        <f t="shared" si="60"/>
        <v/>
      </c>
      <c r="Q657" s="31" t="str">
        <f t="shared" si="61"/>
        <v/>
      </c>
      <c r="R657" s="129" t="s">
        <v>9</v>
      </c>
      <c r="S657" s="128" t="s">
        <v>9</v>
      </c>
      <c r="T657" s="1"/>
    </row>
    <row r="658" spans="1:20" ht="15.75" hidden="1" customHeight="1">
      <c r="A658" s="1" t="str">
        <f t="shared" si="1"/>
        <v/>
      </c>
      <c r="B658" s="268" t="str">
        <f t="shared" si="56"/>
        <v>X</v>
      </c>
      <c r="C658" s="1"/>
      <c r="D658" s="27" t="str">
        <f>IF('ESA Input'!AH623="","",IF('ESA Input'!AH623="Yes",'ESA Input'!B623,"Ineligible"))</f>
        <v/>
      </c>
      <c r="E658" s="242" t="str">
        <f>IF('ESA Input'!AH623="","",'ESA Input'!AH623)</f>
        <v/>
      </c>
      <c r="F658" s="461" t="str">
        <f>IF('ESA Input'!AH623="","",IF('ESA Input'!AH623="YES",'ESA Input'!AG623,""))</f>
        <v/>
      </c>
      <c r="G658" s="462"/>
      <c r="H658" s="201" t="str">
        <f>IF('ESA Input'!AH623="","",IF('ESA Input'!AH623="Yes",'ESA Input'!J623,""))</f>
        <v/>
      </c>
      <c r="I658" s="227" t="str">
        <f>IF('ESA Input'!AH623="","",IF('ESA Input'!AH623="Yes",'ESA Input'!D623,""))</f>
        <v/>
      </c>
      <c r="J658" s="235" t="str">
        <f>IF('ESA Input'!AH623="","",IF('ESA Input'!AH623="Yes",'ESA Input'!E623,""))</f>
        <v/>
      </c>
      <c r="K658" s="29" t="str">
        <f>IF('ESA Input'!AH623="","",IF('ESA Input'!AH623="Yes",'ESA Input'!H623,""))</f>
        <v/>
      </c>
      <c r="L658" s="236" t="str">
        <f>IF('ESA Input'!AH623="","",IF('ESA Input'!AH623="Yes",'ESA Input'!G623,""))</f>
        <v/>
      </c>
      <c r="M658" s="31" t="str">
        <f t="shared" si="57"/>
        <v/>
      </c>
      <c r="N658" s="208" t="str">
        <f t="shared" si="58"/>
        <v/>
      </c>
      <c r="O658" s="209" t="str">
        <f t="shared" si="59"/>
        <v/>
      </c>
      <c r="P658" s="209" t="str">
        <f t="shared" si="60"/>
        <v/>
      </c>
      <c r="Q658" s="31" t="str">
        <f t="shared" si="61"/>
        <v/>
      </c>
      <c r="R658" s="129" t="s">
        <v>9</v>
      </c>
      <c r="S658" s="128" t="s">
        <v>9</v>
      </c>
      <c r="T658" s="1"/>
    </row>
    <row r="659" spans="1:20" ht="15.75" hidden="1" customHeight="1">
      <c r="A659" s="1" t="str">
        <f t="shared" si="1"/>
        <v/>
      </c>
      <c r="B659" s="268" t="str">
        <f t="shared" si="56"/>
        <v>X</v>
      </c>
      <c r="C659" s="1"/>
      <c r="D659" s="27" t="str">
        <f>IF('ESA Input'!AH624="","",IF('ESA Input'!AH624="Yes",'ESA Input'!B624,"Ineligible"))</f>
        <v/>
      </c>
      <c r="E659" s="242" t="str">
        <f>IF('ESA Input'!AH624="","",'ESA Input'!AH624)</f>
        <v/>
      </c>
      <c r="F659" s="461" t="str">
        <f>IF('ESA Input'!AH624="","",IF('ESA Input'!AH624="YES",'ESA Input'!AG624,""))</f>
        <v/>
      </c>
      <c r="G659" s="462"/>
      <c r="H659" s="201" t="str">
        <f>IF('ESA Input'!AH624="","",IF('ESA Input'!AH624="Yes",'ESA Input'!J624,""))</f>
        <v/>
      </c>
      <c r="I659" s="227" t="str">
        <f>IF('ESA Input'!AH624="","",IF('ESA Input'!AH624="Yes",'ESA Input'!D624,""))</f>
        <v/>
      </c>
      <c r="J659" s="235" t="str">
        <f>IF('ESA Input'!AH624="","",IF('ESA Input'!AH624="Yes",'ESA Input'!E624,""))</f>
        <v/>
      </c>
      <c r="K659" s="29" t="str">
        <f>IF('ESA Input'!AH624="","",IF('ESA Input'!AH624="Yes",'ESA Input'!H624,""))</f>
        <v/>
      </c>
      <c r="L659" s="236" t="str">
        <f>IF('ESA Input'!AH624="","",IF('ESA Input'!AH624="Yes",'ESA Input'!G624,""))</f>
        <v/>
      </c>
      <c r="M659" s="31" t="str">
        <f t="shared" si="57"/>
        <v/>
      </c>
      <c r="N659" s="208" t="str">
        <f t="shared" si="58"/>
        <v/>
      </c>
      <c r="O659" s="209" t="str">
        <f t="shared" si="59"/>
        <v/>
      </c>
      <c r="P659" s="209" t="str">
        <f t="shared" si="60"/>
        <v/>
      </c>
      <c r="Q659" s="31" t="str">
        <f t="shared" si="61"/>
        <v/>
      </c>
      <c r="R659" s="129" t="s">
        <v>9</v>
      </c>
      <c r="S659" s="128" t="s">
        <v>9</v>
      </c>
      <c r="T659" s="1"/>
    </row>
    <row r="660" spans="1:20" ht="15.75" hidden="1" customHeight="1">
      <c r="A660" s="1" t="str">
        <f t="shared" si="1"/>
        <v/>
      </c>
      <c r="B660" s="268" t="str">
        <f t="shared" si="56"/>
        <v>X</v>
      </c>
      <c r="C660" s="1"/>
      <c r="D660" s="27" t="str">
        <f>IF('ESA Input'!AH625="","",IF('ESA Input'!AH625="Yes",'ESA Input'!B625,"Ineligible"))</f>
        <v/>
      </c>
      <c r="E660" s="242" t="str">
        <f>IF('ESA Input'!AH625="","",'ESA Input'!AH625)</f>
        <v/>
      </c>
      <c r="F660" s="461" t="str">
        <f>IF('ESA Input'!AH625="","",IF('ESA Input'!AH625="YES",'ESA Input'!AG625,""))</f>
        <v/>
      </c>
      <c r="G660" s="462"/>
      <c r="H660" s="201" t="str">
        <f>IF('ESA Input'!AH625="","",IF('ESA Input'!AH625="Yes",'ESA Input'!J625,""))</f>
        <v/>
      </c>
      <c r="I660" s="227" t="str">
        <f>IF('ESA Input'!AH625="","",IF('ESA Input'!AH625="Yes",'ESA Input'!D625,""))</f>
        <v/>
      </c>
      <c r="J660" s="235" t="str">
        <f>IF('ESA Input'!AH625="","",IF('ESA Input'!AH625="Yes",'ESA Input'!E625,""))</f>
        <v/>
      </c>
      <c r="K660" s="29" t="str">
        <f>IF('ESA Input'!AH625="","",IF('ESA Input'!AH625="Yes",'ESA Input'!H625,""))</f>
        <v/>
      </c>
      <c r="L660" s="236" t="str">
        <f>IF('ESA Input'!AH625="","",IF('ESA Input'!AH625="Yes",'ESA Input'!G625,""))</f>
        <v/>
      </c>
      <c r="M660" s="31" t="str">
        <f t="shared" si="57"/>
        <v/>
      </c>
      <c r="N660" s="208" t="str">
        <f t="shared" si="58"/>
        <v/>
      </c>
      <c r="O660" s="209" t="str">
        <f t="shared" si="59"/>
        <v/>
      </c>
      <c r="P660" s="209" t="str">
        <f t="shared" si="60"/>
        <v/>
      </c>
      <c r="Q660" s="31" t="str">
        <f t="shared" si="61"/>
        <v/>
      </c>
      <c r="R660" s="129" t="s">
        <v>9</v>
      </c>
      <c r="S660" s="128" t="s">
        <v>9</v>
      </c>
      <c r="T660" s="1"/>
    </row>
    <row r="661" spans="1:20" ht="15.75" hidden="1" customHeight="1">
      <c r="A661" s="1" t="str">
        <f t="shared" si="1"/>
        <v/>
      </c>
      <c r="B661" s="268" t="str">
        <f t="shared" si="56"/>
        <v>X</v>
      </c>
      <c r="C661" s="1"/>
      <c r="D661" s="27" t="str">
        <f>IF('ESA Input'!AH626="","",IF('ESA Input'!AH626="Yes",'ESA Input'!B626,"Ineligible"))</f>
        <v/>
      </c>
      <c r="E661" s="242" t="str">
        <f>IF('ESA Input'!AH626="","",'ESA Input'!AH626)</f>
        <v/>
      </c>
      <c r="F661" s="461" t="str">
        <f>IF('ESA Input'!AH626="","",IF('ESA Input'!AH626="YES",'ESA Input'!AG626,""))</f>
        <v/>
      </c>
      <c r="G661" s="462"/>
      <c r="H661" s="201" t="str">
        <f>IF('ESA Input'!AH626="","",IF('ESA Input'!AH626="Yes",'ESA Input'!J626,""))</f>
        <v/>
      </c>
      <c r="I661" s="227" t="str">
        <f>IF('ESA Input'!AH626="","",IF('ESA Input'!AH626="Yes",'ESA Input'!D626,""))</f>
        <v/>
      </c>
      <c r="J661" s="235" t="str">
        <f>IF('ESA Input'!AH626="","",IF('ESA Input'!AH626="Yes",'ESA Input'!E626,""))</f>
        <v/>
      </c>
      <c r="K661" s="29" t="str">
        <f>IF('ESA Input'!AH626="","",IF('ESA Input'!AH626="Yes",'ESA Input'!H626,""))</f>
        <v/>
      </c>
      <c r="L661" s="236" t="str">
        <f>IF('ESA Input'!AH626="","",IF('ESA Input'!AH626="Yes",'ESA Input'!G626,""))</f>
        <v/>
      </c>
      <c r="M661" s="31" t="str">
        <f t="shared" si="57"/>
        <v/>
      </c>
      <c r="N661" s="208" t="str">
        <f t="shared" si="58"/>
        <v/>
      </c>
      <c r="O661" s="209" t="str">
        <f t="shared" si="59"/>
        <v/>
      </c>
      <c r="P661" s="209" t="str">
        <f t="shared" si="60"/>
        <v/>
      </c>
      <c r="Q661" s="31" t="str">
        <f t="shared" si="61"/>
        <v/>
      </c>
      <c r="R661" s="129" t="s">
        <v>9</v>
      </c>
      <c r="S661" s="128" t="s">
        <v>9</v>
      </c>
      <c r="T661" s="1"/>
    </row>
    <row r="662" spans="1:20" ht="15.75" hidden="1" customHeight="1">
      <c r="A662" s="1" t="str">
        <f t="shared" si="1"/>
        <v/>
      </c>
      <c r="B662" s="268" t="str">
        <f t="shared" si="56"/>
        <v>X</v>
      </c>
      <c r="C662" s="1"/>
      <c r="D662" s="27" t="str">
        <f>IF('ESA Input'!AH627="","",IF('ESA Input'!AH627="Yes",'ESA Input'!B627,"Ineligible"))</f>
        <v/>
      </c>
      <c r="E662" s="242" t="str">
        <f>IF('ESA Input'!AH627="","",'ESA Input'!AH627)</f>
        <v/>
      </c>
      <c r="F662" s="461" t="str">
        <f>IF('ESA Input'!AH627="","",IF('ESA Input'!AH627="YES",'ESA Input'!AG627,""))</f>
        <v/>
      </c>
      <c r="G662" s="462"/>
      <c r="H662" s="201" t="str">
        <f>IF('ESA Input'!AH627="","",IF('ESA Input'!AH627="Yes",'ESA Input'!J627,""))</f>
        <v/>
      </c>
      <c r="I662" s="227" t="str">
        <f>IF('ESA Input'!AH627="","",IF('ESA Input'!AH627="Yes",'ESA Input'!D627,""))</f>
        <v/>
      </c>
      <c r="J662" s="235" t="str">
        <f>IF('ESA Input'!AH627="","",IF('ESA Input'!AH627="Yes",'ESA Input'!E627,""))</f>
        <v/>
      </c>
      <c r="K662" s="29" t="str">
        <f>IF('ESA Input'!AH627="","",IF('ESA Input'!AH627="Yes",'ESA Input'!H627,""))</f>
        <v/>
      </c>
      <c r="L662" s="236" t="str">
        <f>IF('ESA Input'!AH627="","",IF('ESA Input'!AH627="Yes",'ESA Input'!G627,""))</f>
        <v/>
      </c>
      <c r="M662" s="31" t="str">
        <f t="shared" si="57"/>
        <v/>
      </c>
      <c r="N662" s="208" t="str">
        <f t="shared" si="58"/>
        <v/>
      </c>
      <c r="O662" s="209" t="str">
        <f t="shared" si="59"/>
        <v/>
      </c>
      <c r="P662" s="209" t="str">
        <f t="shared" si="60"/>
        <v/>
      </c>
      <c r="Q662" s="31" t="str">
        <f t="shared" si="61"/>
        <v/>
      </c>
      <c r="R662" s="129" t="s">
        <v>9</v>
      </c>
      <c r="S662" s="128" t="s">
        <v>9</v>
      </c>
      <c r="T662" s="1"/>
    </row>
    <row r="663" spans="1:20" ht="15.75" hidden="1" customHeight="1">
      <c r="A663" s="1" t="str">
        <f t="shared" si="1"/>
        <v/>
      </c>
      <c r="B663" s="268" t="str">
        <f t="shared" si="56"/>
        <v>X</v>
      </c>
      <c r="C663" s="1"/>
      <c r="D663" s="27" t="str">
        <f>IF('ESA Input'!AH628="","",IF('ESA Input'!AH628="Yes",'ESA Input'!B628,"Ineligible"))</f>
        <v/>
      </c>
      <c r="E663" s="242" t="str">
        <f>IF('ESA Input'!AH628="","",'ESA Input'!AH628)</f>
        <v/>
      </c>
      <c r="F663" s="461" t="str">
        <f>IF('ESA Input'!AH628="","",IF('ESA Input'!AH628="YES",'ESA Input'!AG628,""))</f>
        <v/>
      </c>
      <c r="G663" s="462"/>
      <c r="H663" s="201" t="str">
        <f>IF('ESA Input'!AH628="","",IF('ESA Input'!AH628="Yes",'ESA Input'!J628,""))</f>
        <v/>
      </c>
      <c r="I663" s="227" t="str">
        <f>IF('ESA Input'!AH628="","",IF('ESA Input'!AH628="Yes",'ESA Input'!D628,""))</f>
        <v/>
      </c>
      <c r="J663" s="235" t="str">
        <f>IF('ESA Input'!AH628="","",IF('ESA Input'!AH628="Yes",'ESA Input'!E628,""))</f>
        <v/>
      </c>
      <c r="K663" s="29" t="str">
        <f>IF('ESA Input'!AH628="","",IF('ESA Input'!AH628="Yes",'ESA Input'!H628,""))</f>
        <v/>
      </c>
      <c r="L663" s="236" t="str">
        <f>IF('ESA Input'!AH628="","",IF('ESA Input'!AH628="Yes",'ESA Input'!G628,""))</f>
        <v/>
      </c>
      <c r="M663" s="31" t="str">
        <f t="shared" si="57"/>
        <v/>
      </c>
      <c r="N663" s="208" t="str">
        <f t="shared" si="58"/>
        <v/>
      </c>
      <c r="O663" s="209" t="str">
        <f t="shared" si="59"/>
        <v/>
      </c>
      <c r="P663" s="209" t="str">
        <f t="shared" si="60"/>
        <v/>
      </c>
      <c r="Q663" s="31" t="str">
        <f t="shared" si="61"/>
        <v/>
      </c>
      <c r="R663" s="129" t="s">
        <v>9</v>
      </c>
      <c r="S663" s="128" t="s">
        <v>9</v>
      </c>
      <c r="T663" s="1"/>
    </row>
    <row r="664" spans="1:20" ht="15.75" hidden="1" customHeight="1">
      <c r="A664" s="1" t="str">
        <f t="shared" si="1"/>
        <v/>
      </c>
      <c r="B664" s="268" t="str">
        <f t="shared" si="56"/>
        <v>X</v>
      </c>
      <c r="C664" s="1"/>
      <c r="D664" s="27" t="str">
        <f>IF('ESA Input'!AH629="","",IF('ESA Input'!AH629="Yes",'ESA Input'!B629,"Ineligible"))</f>
        <v/>
      </c>
      <c r="E664" s="242" t="str">
        <f>IF('ESA Input'!AH629="","",'ESA Input'!AH629)</f>
        <v/>
      </c>
      <c r="F664" s="461" t="str">
        <f>IF('ESA Input'!AH629="","",IF('ESA Input'!AH629="YES",'ESA Input'!AG629,""))</f>
        <v/>
      </c>
      <c r="G664" s="462"/>
      <c r="H664" s="201" t="str">
        <f>IF('ESA Input'!AH629="","",IF('ESA Input'!AH629="Yes",'ESA Input'!J629,""))</f>
        <v/>
      </c>
      <c r="I664" s="227" t="str">
        <f>IF('ESA Input'!AH629="","",IF('ESA Input'!AH629="Yes",'ESA Input'!D629,""))</f>
        <v/>
      </c>
      <c r="J664" s="235" t="str">
        <f>IF('ESA Input'!AH629="","",IF('ESA Input'!AH629="Yes",'ESA Input'!E629,""))</f>
        <v/>
      </c>
      <c r="K664" s="29" t="str">
        <f>IF('ESA Input'!AH629="","",IF('ESA Input'!AH629="Yes",'ESA Input'!H629,""))</f>
        <v/>
      </c>
      <c r="L664" s="236" t="str">
        <f>IF('ESA Input'!AH629="","",IF('ESA Input'!AH629="Yes",'ESA Input'!G629,""))</f>
        <v/>
      </c>
      <c r="M664" s="31" t="str">
        <f t="shared" si="57"/>
        <v/>
      </c>
      <c r="N664" s="208" t="str">
        <f t="shared" si="58"/>
        <v/>
      </c>
      <c r="O664" s="209" t="str">
        <f t="shared" si="59"/>
        <v/>
      </c>
      <c r="P664" s="209" t="str">
        <f t="shared" si="60"/>
        <v/>
      </c>
      <c r="Q664" s="31" t="str">
        <f t="shared" si="61"/>
        <v/>
      </c>
      <c r="R664" s="129" t="s">
        <v>9</v>
      </c>
      <c r="S664" s="128" t="s">
        <v>9</v>
      </c>
      <c r="T664" s="1"/>
    </row>
    <row r="665" spans="1:20" ht="15.75" hidden="1" customHeight="1">
      <c r="A665" s="1" t="str">
        <f t="shared" si="1"/>
        <v/>
      </c>
      <c r="B665" s="268" t="str">
        <f t="shared" si="56"/>
        <v>X</v>
      </c>
      <c r="C665" s="1"/>
      <c r="D665" s="27" t="str">
        <f>IF('ESA Input'!AH630="","",IF('ESA Input'!AH630="Yes",'ESA Input'!B630,"Ineligible"))</f>
        <v/>
      </c>
      <c r="E665" s="242" t="str">
        <f>IF('ESA Input'!AH630="","",'ESA Input'!AH630)</f>
        <v/>
      </c>
      <c r="F665" s="461" t="str">
        <f>IF('ESA Input'!AH630="","",IF('ESA Input'!AH630="YES",'ESA Input'!AG630,""))</f>
        <v/>
      </c>
      <c r="G665" s="462"/>
      <c r="H665" s="201" t="str">
        <f>IF('ESA Input'!AH630="","",IF('ESA Input'!AH630="Yes",'ESA Input'!J630,""))</f>
        <v/>
      </c>
      <c r="I665" s="227" t="str">
        <f>IF('ESA Input'!AH630="","",IF('ESA Input'!AH630="Yes",'ESA Input'!D630,""))</f>
        <v/>
      </c>
      <c r="J665" s="235" t="str">
        <f>IF('ESA Input'!AH630="","",IF('ESA Input'!AH630="Yes",'ESA Input'!E630,""))</f>
        <v/>
      </c>
      <c r="K665" s="29" t="str">
        <f>IF('ESA Input'!AH630="","",IF('ESA Input'!AH630="Yes",'ESA Input'!H630,""))</f>
        <v/>
      </c>
      <c r="L665" s="236" t="str">
        <f>IF('ESA Input'!AH630="","",IF('ESA Input'!AH630="Yes",'ESA Input'!G630,""))</f>
        <v/>
      </c>
      <c r="M665" s="31" t="str">
        <f t="shared" si="57"/>
        <v/>
      </c>
      <c r="N665" s="208" t="str">
        <f t="shared" si="58"/>
        <v/>
      </c>
      <c r="O665" s="209" t="str">
        <f t="shared" si="59"/>
        <v/>
      </c>
      <c r="P665" s="209" t="str">
        <f t="shared" si="60"/>
        <v/>
      </c>
      <c r="Q665" s="31" t="str">
        <f t="shared" si="61"/>
        <v/>
      </c>
      <c r="R665" s="129" t="s">
        <v>9</v>
      </c>
      <c r="S665" s="128" t="s">
        <v>9</v>
      </c>
      <c r="T665" s="1"/>
    </row>
    <row r="666" spans="1:20" ht="15.75" hidden="1" customHeight="1">
      <c r="A666" s="1" t="str">
        <f t="shared" si="1"/>
        <v/>
      </c>
      <c r="B666" s="268" t="str">
        <f t="shared" si="56"/>
        <v>X</v>
      </c>
      <c r="C666" s="1"/>
      <c r="D666" s="27" t="str">
        <f>IF('ESA Input'!AH631="","",IF('ESA Input'!AH631="Yes",'ESA Input'!B631,"Ineligible"))</f>
        <v/>
      </c>
      <c r="E666" s="242" t="str">
        <f>IF('ESA Input'!AH631="","",'ESA Input'!AH631)</f>
        <v/>
      </c>
      <c r="F666" s="461" t="str">
        <f>IF('ESA Input'!AH631="","",IF('ESA Input'!AH631="YES",'ESA Input'!AG631,""))</f>
        <v/>
      </c>
      <c r="G666" s="462"/>
      <c r="H666" s="201" t="str">
        <f>IF('ESA Input'!AH631="","",IF('ESA Input'!AH631="Yes",'ESA Input'!J631,""))</f>
        <v/>
      </c>
      <c r="I666" s="227" t="str">
        <f>IF('ESA Input'!AH631="","",IF('ESA Input'!AH631="Yes",'ESA Input'!D631,""))</f>
        <v/>
      </c>
      <c r="J666" s="235" t="str">
        <f>IF('ESA Input'!AH631="","",IF('ESA Input'!AH631="Yes",'ESA Input'!E631,""))</f>
        <v/>
      </c>
      <c r="K666" s="29" t="str">
        <f>IF('ESA Input'!AH631="","",IF('ESA Input'!AH631="Yes",'ESA Input'!H631,""))</f>
        <v/>
      </c>
      <c r="L666" s="236" t="str">
        <f>IF('ESA Input'!AH631="","",IF('ESA Input'!AH631="Yes",'ESA Input'!G631,""))</f>
        <v/>
      </c>
      <c r="M666" s="31" t="str">
        <f t="shared" si="57"/>
        <v/>
      </c>
      <c r="N666" s="208" t="str">
        <f t="shared" si="58"/>
        <v/>
      </c>
      <c r="O666" s="209" t="str">
        <f t="shared" si="59"/>
        <v/>
      </c>
      <c r="P666" s="209" t="str">
        <f t="shared" si="60"/>
        <v/>
      </c>
      <c r="Q666" s="31" t="str">
        <f t="shared" si="61"/>
        <v/>
      </c>
      <c r="R666" s="129" t="s">
        <v>9</v>
      </c>
      <c r="S666" s="128" t="s">
        <v>9</v>
      </c>
      <c r="T666" s="1"/>
    </row>
    <row r="667" spans="1:20" ht="15.75" hidden="1" customHeight="1">
      <c r="A667" s="1" t="str">
        <f t="shared" si="1"/>
        <v/>
      </c>
      <c r="B667" s="268" t="str">
        <f t="shared" si="56"/>
        <v>X</v>
      </c>
      <c r="C667" s="1"/>
      <c r="D667" s="27" t="str">
        <f>IF('ESA Input'!AH632="","",IF('ESA Input'!AH632="Yes",'ESA Input'!B632,"Ineligible"))</f>
        <v/>
      </c>
      <c r="E667" s="242" t="str">
        <f>IF('ESA Input'!AH632="","",'ESA Input'!AH632)</f>
        <v/>
      </c>
      <c r="F667" s="461" t="str">
        <f>IF('ESA Input'!AH632="","",IF('ESA Input'!AH632="YES",'ESA Input'!AG632,""))</f>
        <v/>
      </c>
      <c r="G667" s="462"/>
      <c r="H667" s="201" t="str">
        <f>IF('ESA Input'!AH632="","",IF('ESA Input'!AH632="Yes",'ESA Input'!J632,""))</f>
        <v/>
      </c>
      <c r="I667" s="227" t="str">
        <f>IF('ESA Input'!AH632="","",IF('ESA Input'!AH632="Yes",'ESA Input'!D632,""))</f>
        <v/>
      </c>
      <c r="J667" s="235" t="str">
        <f>IF('ESA Input'!AH632="","",IF('ESA Input'!AH632="Yes",'ESA Input'!E632,""))</f>
        <v/>
      </c>
      <c r="K667" s="29" t="str">
        <f>IF('ESA Input'!AH632="","",IF('ESA Input'!AH632="Yes",'ESA Input'!H632,""))</f>
        <v/>
      </c>
      <c r="L667" s="236" t="str">
        <f>IF('ESA Input'!AH632="","",IF('ESA Input'!AH632="Yes",'ESA Input'!G632,""))</f>
        <v/>
      </c>
      <c r="M667" s="31" t="str">
        <f t="shared" si="57"/>
        <v/>
      </c>
      <c r="N667" s="208" t="str">
        <f t="shared" si="58"/>
        <v/>
      </c>
      <c r="O667" s="209" t="str">
        <f t="shared" si="59"/>
        <v/>
      </c>
      <c r="P667" s="209" t="str">
        <f t="shared" si="60"/>
        <v/>
      </c>
      <c r="Q667" s="31" t="str">
        <f t="shared" si="61"/>
        <v/>
      </c>
      <c r="R667" s="129" t="s">
        <v>9</v>
      </c>
      <c r="S667" s="128" t="s">
        <v>9</v>
      </c>
      <c r="T667" s="1"/>
    </row>
    <row r="668" spans="1:20" ht="15.75" hidden="1" customHeight="1">
      <c r="A668" s="1" t="str">
        <f t="shared" si="1"/>
        <v/>
      </c>
      <c r="B668" s="268" t="str">
        <f t="shared" si="56"/>
        <v>X</v>
      </c>
      <c r="C668" s="1"/>
      <c r="D668" s="27" t="str">
        <f>IF('ESA Input'!AH633="","",IF('ESA Input'!AH633="Yes",'ESA Input'!B633,"Ineligible"))</f>
        <v/>
      </c>
      <c r="E668" s="242" t="str">
        <f>IF('ESA Input'!AH633="","",'ESA Input'!AH633)</f>
        <v/>
      </c>
      <c r="F668" s="461" t="str">
        <f>IF('ESA Input'!AH633="","",IF('ESA Input'!AH633="YES",'ESA Input'!AG633,""))</f>
        <v/>
      </c>
      <c r="G668" s="462"/>
      <c r="H668" s="201" t="str">
        <f>IF('ESA Input'!AH633="","",IF('ESA Input'!AH633="Yes",'ESA Input'!J633,""))</f>
        <v/>
      </c>
      <c r="I668" s="227" t="str">
        <f>IF('ESA Input'!AH633="","",IF('ESA Input'!AH633="Yes",'ESA Input'!D633,""))</f>
        <v/>
      </c>
      <c r="J668" s="235" t="str">
        <f>IF('ESA Input'!AH633="","",IF('ESA Input'!AH633="Yes",'ESA Input'!E633,""))</f>
        <v/>
      </c>
      <c r="K668" s="29" t="str">
        <f>IF('ESA Input'!AH633="","",IF('ESA Input'!AH633="Yes",'ESA Input'!H633,""))</f>
        <v/>
      </c>
      <c r="L668" s="236" t="str">
        <f>IF('ESA Input'!AH633="","",IF('ESA Input'!AH633="Yes",'ESA Input'!G633,""))</f>
        <v/>
      </c>
      <c r="M668" s="31" t="str">
        <f t="shared" si="57"/>
        <v/>
      </c>
      <c r="N668" s="208" t="str">
        <f t="shared" si="58"/>
        <v/>
      </c>
      <c r="O668" s="209" t="str">
        <f t="shared" si="59"/>
        <v/>
      </c>
      <c r="P668" s="209" t="str">
        <f t="shared" si="60"/>
        <v/>
      </c>
      <c r="Q668" s="31" t="str">
        <f t="shared" si="61"/>
        <v/>
      </c>
      <c r="R668" s="129" t="s">
        <v>9</v>
      </c>
      <c r="S668" s="128" t="s">
        <v>9</v>
      </c>
      <c r="T668" s="1"/>
    </row>
    <row r="669" spans="1:20" ht="15.75" hidden="1" customHeight="1">
      <c r="A669" s="1" t="str">
        <f t="shared" si="1"/>
        <v/>
      </c>
      <c r="B669" s="268" t="str">
        <f t="shared" si="56"/>
        <v>X</v>
      </c>
      <c r="C669" s="1"/>
      <c r="D669" s="27" t="str">
        <f>IF('ESA Input'!AH634="","",IF('ESA Input'!AH634="Yes",'ESA Input'!B634,"Ineligible"))</f>
        <v/>
      </c>
      <c r="E669" s="242" t="str">
        <f>IF('ESA Input'!AH634="","",'ESA Input'!AH634)</f>
        <v/>
      </c>
      <c r="F669" s="461" t="str">
        <f>IF('ESA Input'!AH634="","",IF('ESA Input'!AH634="YES",'ESA Input'!AG634,""))</f>
        <v/>
      </c>
      <c r="G669" s="462"/>
      <c r="H669" s="201" t="str">
        <f>IF('ESA Input'!AH634="","",IF('ESA Input'!AH634="Yes",'ESA Input'!J634,""))</f>
        <v/>
      </c>
      <c r="I669" s="227" t="str">
        <f>IF('ESA Input'!AH634="","",IF('ESA Input'!AH634="Yes",'ESA Input'!D634,""))</f>
        <v/>
      </c>
      <c r="J669" s="235" t="str">
        <f>IF('ESA Input'!AH634="","",IF('ESA Input'!AH634="Yes",'ESA Input'!E634,""))</f>
        <v/>
      </c>
      <c r="K669" s="29" t="str">
        <f>IF('ESA Input'!AH634="","",IF('ESA Input'!AH634="Yes",'ESA Input'!H634,""))</f>
        <v/>
      </c>
      <c r="L669" s="236" t="str">
        <f>IF('ESA Input'!AH634="","",IF('ESA Input'!AH634="Yes",'ESA Input'!G634,""))</f>
        <v/>
      </c>
      <c r="M669" s="31" t="str">
        <f t="shared" si="57"/>
        <v/>
      </c>
      <c r="N669" s="208" t="str">
        <f t="shared" si="58"/>
        <v/>
      </c>
      <c r="O669" s="209" t="str">
        <f t="shared" si="59"/>
        <v/>
      </c>
      <c r="P669" s="209" t="str">
        <f t="shared" si="60"/>
        <v/>
      </c>
      <c r="Q669" s="31" t="str">
        <f t="shared" si="61"/>
        <v/>
      </c>
      <c r="R669" s="129" t="s">
        <v>9</v>
      </c>
      <c r="S669" s="128" t="s">
        <v>9</v>
      </c>
      <c r="T669" s="1"/>
    </row>
    <row r="670" spans="1:20" ht="15.75" hidden="1" customHeight="1">
      <c r="A670" s="1" t="str">
        <f t="shared" si="1"/>
        <v/>
      </c>
      <c r="B670" s="268" t="str">
        <f t="shared" si="56"/>
        <v>X</v>
      </c>
      <c r="C670" s="1"/>
      <c r="D670" s="27" t="str">
        <f>IF('ESA Input'!AH635="","",IF('ESA Input'!AH635="Yes",'ESA Input'!B635,"Ineligible"))</f>
        <v/>
      </c>
      <c r="E670" s="242" t="str">
        <f>IF('ESA Input'!AH635="","",'ESA Input'!AH635)</f>
        <v/>
      </c>
      <c r="F670" s="461" t="str">
        <f>IF('ESA Input'!AH635="","",IF('ESA Input'!AH635="YES",'ESA Input'!AG635,""))</f>
        <v/>
      </c>
      <c r="G670" s="462"/>
      <c r="H670" s="201" t="str">
        <f>IF('ESA Input'!AH635="","",IF('ESA Input'!AH635="Yes",'ESA Input'!J635,""))</f>
        <v/>
      </c>
      <c r="I670" s="227" t="str">
        <f>IF('ESA Input'!AH635="","",IF('ESA Input'!AH635="Yes",'ESA Input'!D635,""))</f>
        <v/>
      </c>
      <c r="J670" s="235" t="str">
        <f>IF('ESA Input'!AH635="","",IF('ESA Input'!AH635="Yes",'ESA Input'!E635,""))</f>
        <v/>
      </c>
      <c r="K670" s="29" t="str">
        <f>IF('ESA Input'!AH635="","",IF('ESA Input'!AH635="Yes",'ESA Input'!H635,""))</f>
        <v/>
      </c>
      <c r="L670" s="236" t="str">
        <f>IF('ESA Input'!AH635="","",IF('ESA Input'!AH635="Yes",'ESA Input'!G635,""))</f>
        <v/>
      </c>
      <c r="M670" s="31" t="str">
        <f t="shared" si="57"/>
        <v/>
      </c>
      <c r="N670" s="208" t="str">
        <f t="shared" si="58"/>
        <v/>
      </c>
      <c r="O670" s="209" t="str">
        <f t="shared" si="59"/>
        <v/>
      </c>
      <c r="P670" s="209" t="str">
        <f t="shared" si="60"/>
        <v/>
      </c>
      <c r="Q670" s="31" t="str">
        <f t="shared" si="61"/>
        <v/>
      </c>
      <c r="R670" s="129" t="s">
        <v>9</v>
      </c>
      <c r="S670" s="128" t="s">
        <v>9</v>
      </c>
      <c r="T670" s="1"/>
    </row>
    <row r="671" spans="1:20" ht="15.75" hidden="1" customHeight="1">
      <c r="A671" s="1" t="str">
        <f t="shared" si="1"/>
        <v/>
      </c>
      <c r="B671" s="268" t="str">
        <f t="shared" si="56"/>
        <v>X</v>
      </c>
      <c r="C671" s="1"/>
      <c r="D671" s="27" t="str">
        <f>IF('ESA Input'!AH636="","",IF('ESA Input'!AH636="Yes",'ESA Input'!B636,"Ineligible"))</f>
        <v/>
      </c>
      <c r="E671" s="242" t="str">
        <f>IF('ESA Input'!AH636="","",'ESA Input'!AH636)</f>
        <v/>
      </c>
      <c r="F671" s="461" t="str">
        <f>IF('ESA Input'!AH636="","",IF('ESA Input'!AH636="YES",'ESA Input'!AG636,""))</f>
        <v/>
      </c>
      <c r="G671" s="462"/>
      <c r="H671" s="201" t="str">
        <f>IF('ESA Input'!AH636="","",IF('ESA Input'!AH636="Yes",'ESA Input'!J636,""))</f>
        <v/>
      </c>
      <c r="I671" s="227" t="str">
        <f>IF('ESA Input'!AH636="","",IF('ESA Input'!AH636="Yes",'ESA Input'!D636,""))</f>
        <v/>
      </c>
      <c r="J671" s="235" t="str">
        <f>IF('ESA Input'!AH636="","",IF('ESA Input'!AH636="Yes",'ESA Input'!E636,""))</f>
        <v/>
      </c>
      <c r="K671" s="29" t="str">
        <f>IF('ESA Input'!AH636="","",IF('ESA Input'!AH636="Yes",'ESA Input'!H636,""))</f>
        <v/>
      </c>
      <c r="L671" s="236" t="str">
        <f>IF('ESA Input'!AH636="","",IF('ESA Input'!AH636="Yes",'ESA Input'!G636,""))</f>
        <v/>
      </c>
      <c r="M671" s="31" t="str">
        <f t="shared" si="57"/>
        <v/>
      </c>
      <c r="N671" s="208" t="str">
        <f t="shared" si="58"/>
        <v/>
      </c>
      <c r="O671" s="209" t="str">
        <f t="shared" si="59"/>
        <v/>
      </c>
      <c r="P671" s="209" t="str">
        <f t="shared" si="60"/>
        <v/>
      </c>
      <c r="Q671" s="31" t="str">
        <f t="shared" si="61"/>
        <v/>
      </c>
      <c r="R671" s="129" t="s">
        <v>9</v>
      </c>
      <c r="S671" s="128" t="s">
        <v>9</v>
      </c>
      <c r="T671" s="1"/>
    </row>
    <row r="672" spans="1:20" ht="15.75" hidden="1" customHeight="1">
      <c r="A672" s="1" t="str">
        <f t="shared" si="1"/>
        <v/>
      </c>
      <c r="B672" s="268" t="str">
        <f t="shared" si="56"/>
        <v>X</v>
      </c>
      <c r="C672" s="1"/>
      <c r="D672" s="27" t="str">
        <f>IF('ESA Input'!AH637="","",IF('ESA Input'!AH637="Yes",'ESA Input'!B637,"Ineligible"))</f>
        <v/>
      </c>
      <c r="E672" s="242" t="str">
        <f>IF('ESA Input'!AH637="","",'ESA Input'!AH637)</f>
        <v/>
      </c>
      <c r="F672" s="461" t="str">
        <f>IF('ESA Input'!AH637="","",IF('ESA Input'!AH637="YES",'ESA Input'!AG637,""))</f>
        <v/>
      </c>
      <c r="G672" s="462"/>
      <c r="H672" s="201" t="str">
        <f>IF('ESA Input'!AH637="","",IF('ESA Input'!AH637="Yes",'ESA Input'!J637,""))</f>
        <v/>
      </c>
      <c r="I672" s="227" t="str">
        <f>IF('ESA Input'!AH637="","",IF('ESA Input'!AH637="Yes",'ESA Input'!D637,""))</f>
        <v/>
      </c>
      <c r="J672" s="235" t="str">
        <f>IF('ESA Input'!AH637="","",IF('ESA Input'!AH637="Yes",'ESA Input'!E637,""))</f>
        <v/>
      </c>
      <c r="K672" s="29" t="str">
        <f>IF('ESA Input'!AH637="","",IF('ESA Input'!AH637="Yes",'ESA Input'!H637,""))</f>
        <v/>
      </c>
      <c r="L672" s="236" t="str">
        <f>IF('ESA Input'!AH637="","",IF('ESA Input'!AH637="Yes",'ESA Input'!G637,""))</f>
        <v/>
      </c>
      <c r="M672" s="31" t="str">
        <f t="shared" si="57"/>
        <v/>
      </c>
      <c r="N672" s="208" t="str">
        <f t="shared" si="58"/>
        <v/>
      </c>
      <c r="O672" s="209" t="str">
        <f t="shared" si="59"/>
        <v/>
      </c>
      <c r="P672" s="209" t="str">
        <f t="shared" si="60"/>
        <v/>
      </c>
      <c r="Q672" s="31" t="str">
        <f t="shared" si="61"/>
        <v/>
      </c>
      <c r="R672" s="129" t="s">
        <v>9</v>
      </c>
      <c r="S672" s="128" t="s">
        <v>9</v>
      </c>
      <c r="T672" s="1"/>
    </row>
    <row r="673" spans="1:20" ht="15.75" hidden="1" customHeight="1">
      <c r="A673" s="1" t="str">
        <f t="shared" si="1"/>
        <v/>
      </c>
      <c r="B673" s="268" t="str">
        <f t="shared" si="56"/>
        <v>X</v>
      </c>
      <c r="C673" s="1"/>
      <c r="D673" s="27" t="str">
        <f>IF('ESA Input'!AH638="","",IF('ESA Input'!AH638="Yes",'ESA Input'!B638,"Ineligible"))</f>
        <v/>
      </c>
      <c r="E673" s="242" t="str">
        <f>IF('ESA Input'!AH638="","",'ESA Input'!AH638)</f>
        <v/>
      </c>
      <c r="F673" s="461" t="str">
        <f>IF('ESA Input'!AH638="","",IF('ESA Input'!AH638="YES",'ESA Input'!AG638,""))</f>
        <v/>
      </c>
      <c r="G673" s="462"/>
      <c r="H673" s="201" t="str">
        <f>IF('ESA Input'!AH638="","",IF('ESA Input'!AH638="Yes",'ESA Input'!J638,""))</f>
        <v/>
      </c>
      <c r="I673" s="227" t="str">
        <f>IF('ESA Input'!AH638="","",IF('ESA Input'!AH638="Yes",'ESA Input'!D638,""))</f>
        <v/>
      </c>
      <c r="J673" s="235" t="str">
        <f>IF('ESA Input'!AH638="","",IF('ESA Input'!AH638="Yes",'ESA Input'!E638,""))</f>
        <v/>
      </c>
      <c r="K673" s="29" t="str">
        <f>IF('ESA Input'!AH638="","",IF('ESA Input'!AH638="Yes",'ESA Input'!H638,""))</f>
        <v/>
      </c>
      <c r="L673" s="236" t="str">
        <f>IF('ESA Input'!AH638="","",IF('ESA Input'!AH638="Yes",'ESA Input'!G638,""))</f>
        <v/>
      </c>
      <c r="M673" s="31" t="str">
        <f t="shared" si="57"/>
        <v/>
      </c>
      <c r="N673" s="208" t="str">
        <f t="shared" si="58"/>
        <v/>
      </c>
      <c r="O673" s="209" t="str">
        <f t="shared" si="59"/>
        <v/>
      </c>
      <c r="P673" s="209" t="str">
        <f t="shared" si="60"/>
        <v/>
      </c>
      <c r="Q673" s="31" t="str">
        <f t="shared" si="61"/>
        <v/>
      </c>
      <c r="R673" s="129" t="s">
        <v>9</v>
      </c>
      <c r="S673" s="128" t="s">
        <v>9</v>
      </c>
      <c r="T673" s="1"/>
    </row>
    <row r="674" spans="1:20" ht="15.75" hidden="1" customHeight="1">
      <c r="A674" s="1" t="str">
        <f t="shared" si="1"/>
        <v/>
      </c>
      <c r="B674" s="268" t="str">
        <f t="shared" si="56"/>
        <v>X</v>
      </c>
      <c r="C674" s="1"/>
      <c r="D674" s="27" t="str">
        <f>IF('ESA Input'!AH639="","",IF('ESA Input'!AH639="Yes",'ESA Input'!B639,"Ineligible"))</f>
        <v/>
      </c>
      <c r="E674" s="242" t="str">
        <f>IF('ESA Input'!AH639="","",'ESA Input'!AH639)</f>
        <v/>
      </c>
      <c r="F674" s="461" t="str">
        <f>IF('ESA Input'!AH639="","",IF('ESA Input'!AH639="YES",'ESA Input'!AG639,""))</f>
        <v/>
      </c>
      <c r="G674" s="462"/>
      <c r="H674" s="201" t="str">
        <f>IF('ESA Input'!AH639="","",IF('ESA Input'!AH639="Yes",'ESA Input'!J639,""))</f>
        <v/>
      </c>
      <c r="I674" s="227" t="str">
        <f>IF('ESA Input'!AH639="","",IF('ESA Input'!AH639="Yes",'ESA Input'!D639,""))</f>
        <v/>
      </c>
      <c r="J674" s="235" t="str">
        <f>IF('ESA Input'!AH639="","",IF('ESA Input'!AH639="Yes",'ESA Input'!E639,""))</f>
        <v/>
      </c>
      <c r="K674" s="29" t="str">
        <f>IF('ESA Input'!AH639="","",IF('ESA Input'!AH639="Yes",'ESA Input'!H639,""))</f>
        <v/>
      </c>
      <c r="L674" s="236" t="str">
        <f>IF('ESA Input'!AH639="","",IF('ESA Input'!AH639="Yes",'ESA Input'!G639,""))</f>
        <v/>
      </c>
      <c r="M674" s="31" t="str">
        <f t="shared" si="57"/>
        <v/>
      </c>
      <c r="N674" s="208" t="str">
        <f t="shared" si="58"/>
        <v/>
      </c>
      <c r="O674" s="209" t="str">
        <f t="shared" si="59"/>
        <v/>
      </c>
      <c r="P674" s="209" t="str">
        <f t="shared" si="60"/>
        <v/>
      </c>
      <c r="Q674" s="31" t="str">
        <f t="shared" si="61"/>
        <v/>
      </c>
      <c r="R674" s="129" t="s">
        <v>9</v>
      </c>
      <c r="S674" s="128" t="s">
        <v>9</v>
      </c>
      <c r="T674" s="1"/>
    </row>
    <row r="675" spans="1:20" ht="15.75" hidden="1" customHeight="1">
      <c r="A675" s="1" t="str">
        <f t="shared" si="1"/>
        <v/>
      </c>
      <c r="B675" s="268" t="str">
        <f t="shared" si="56"/>
        <v>X</v>
      </c>
      <c r="C675" s="1"/>
      <c r="D675" s="27" t="str">
        <f>IF('ESA Input'!AH640="","",IF('ESA Input'!AH640="Yes",'ESA Input'!B640,"Ineligible"))</f>
        <v/>
      </c>
      <c r="E675" s="242" t="str">
        <f>IF('ESA Input'!AH640="","",'ESA Input'!AH640)</f>
        <v/>
      </c>
      <c r="F675" s="461" t="str">
        <f>IF('ESA Input'!AH640="","",IF('ESA Input'!AH640="YES",'ESA Input'!AG640,""))</f>
        <v/>
      </c>
      <c r="G675" s="462"/>
      <c r="H675" s="201" t="str">
        <f>IF('ESA Input'!AH640="","",IF('ESA Input'!AH640="Yes",'ESA Input'!J640,""))</f>
        <v/>
      </c>
      <c r="I675" s="227" t="str">
        <f>IF('ESA Input'!AH640="","",IF('ESA Input'!AH640="Yes",'ESA Input'!D640,""))</f>
        <v/>
      </c>
      <c r="J675" s="235" t="str">
        <f>IF('ESA Input'!AH640="","",IF('ESA Input'!AH640="Yes",'ESA Input'!E640,""))</f>
        <v/>
      </c>
      <c r="K675" s="29" t="str">
        <f>IF('ESA Input'!AH640="","",IF('ESA Input'!AH640="Yes",'ESA Input'!H640,""))</f>
        <v/>
      </c>
      <c r="L675" s="236" t="str">
        <f>IF('ESA Input'!AH640="","",IF('ESA Input'!AH640="Yes",'ESA Input'!G640,""))</f>
        <v/>
      </c>
      <c r="M675" s="31" t="str">
        <f t="shared" si="57"/>
        <v/>
      </c>
      <c r="N675" s="208" t="str">
        <f t="shared" si="58"/>
        <v/>
      </c>
      <c r="O675" s="209" t="str">
        <f t="shared" si="59"/>
        <v/>
      </c>
      <c r="P675" s="209" t="str">
        <f t="shared" si="60"/>
        <v/>
      </c>
      <c r="Q675" s="31" t="str">
        <f t="shared" si="61"/>
        <v/>
      </c>
      <c r="R675" s="129" t="s">
        <v>9</v>
      </c>
      <c r="S675" s="128" t="s">
        <v>9</v>
      </c>
      <c r="T675" s="1"/>
    </row>
    <row r="676" spans="1:20" ht="15.75" hidden="1" customHeight="1">
      <c r="A676" s="1" t="str">
        <f t="shared" si="1"/>
        <v/>
      </c>
      <c r="B676" s="268" t="str">
        <f t="shared" si="56"/>
        <v>X</v>
      </c>
      <c r="C676" s="1"/>
      <c r="D676" s="27" t="str">
        <f>IF('ESA Input'!AH641="","",IF('ESA Input'!AH641="Yes",'ESA Input'!B641,"Ineligible"))</f>
        <v/>
      </c>
      <c r="E676" s="242" t="str">
        <f>IF('ESA Input'!AH641="","",'ESA Input'!AH641)</f>
        <v/>
      </c>
      <c r="F676" s="461" t="str">
        <f>IF('ESA Input'!AH641="","",IF('ESA Input'!AH641="YES",'ESA Input'!AG641,""))</f>
        <v/>
      </c>
      <c r="G676" s="462"/>
      <c r="H676" s="201" t="str">
        <f>IF('ESA Input'!AH641="","",IF('ESA Input'!AH641="Yes",'ESA Input'!J641,""))</f>
        <v/>
      </c>
      <c r="I676" s="227" t="str">
        <f>IF('ESA Input'!AH641="","",IF('ESA Input'!AH641="Yes",'ESA Input'!D641,""))</f>
        <v/>
      </c>
      <c r="J676" s="235" t="str">
        <f>IF('ESA Input'!AH641="","",IF('ESA Input'!AH641="Yes",'ESA Input'!E641,""))</f>
        <v/>
      </c>
      <c r="K676" s="29" t="str">
        <f>IF('ESA Input'!AH641="","",IF('ESA Input'!AH641="Yes",'ESA Input'!H641,""))</f>
        <v/>
      </c>
      <c r="L676" s="236" t="str">
        <f>IF('ESA Input'!AH641="","",IF('ESA Input'!AH641="Yes",'ESA Input'!G641,""))</f>
        <v/>
      </c>
      <c r="M676" s="31" t="str">
        <f t="shared" si="57"/>
        <v/>
      </c>
      <c r="N676" s="208" t="str">
        <f t="shared" si="58"/>
        <v/>
      </c>
      <c r="O676" s="209" t="str">
        <f t="shared" si="59"/>
        <v/>
      </c>
      <c r="P676" s="209" t="str">
        <f t="shared" si="60"/>
        <v/>
      </c>
      <c r="Q676" s="31" t="str">
        <f t="shared" si="61"/>
        <v/>
      </c>
      <c r="R676" s="129" t="s">
        <v>9</v>
      </c>
      <c r="S676" s="128" t="s">
        <v>9</v>
      </c>
      <c r="T676" s="1"/>
    </row>
    <row r="677" spans="1:20" ht="15.75" hidden="1" customHeight="1">
      <c r="A677" s="1" t="str">
        <f t="shared" si="1"/>
        <v/>
      </c>
      <c r="B677" s="268" t="str">
        <f t="shared" si="56"/>
        <v>X</v>
      </c>
      <c r="C677" s="1"/>
      <c r="D677" s="27" t="str">
        <f>IF('ESA Input'!AH642="","",IF('ESA Input'!AH642="Yes",'ESA Input'!B642,"Ineligible"))</f>
        <v/>
      </c>
      <c r="E677" s="242" t="str">
        <f>IF('ESA Input'!AH642="","",'ESA Input'!AH642)</f>
        <v/>
      </c>
      <c r="F677" s="461" t="str">
        <f>IF('ESA Input'!AH642="","",IF('ESA Input'!AH642="YES",'ESA Input'!AG642,""))</f>
        <v/>
      </c>
      <c r="G677" s="462"/>
      <c r="H677" s="201" t="str">
        <f>IF('ESA Input'!AH642="","",IF('ESA Input'!AH642="Yes",'ESA Input'!J642,""))</f>
        <v/>
      </c>
      <c r="I677" s="227" t="str">
        <f>IF('ESA Input'!AH642="","",IF('ESA Input'!AH642="Yes",'ESA Input'!D642,""))</f>
        <v/>
      </c>
      <c r="J677" s="235" t="str">
        <f>IF('ESA Input'!AH642="","",IF('ESA Input'!AH642="Yes",'ESA Input'!E642,""))</f>
        <v/>
      </c>
      <c r="K677" s="29" t="str">
        <f>IF('ESA Input'!AH642="","",IF('ESA Input'!AH642="Yes",'ESA Input'!H642,""))</f>
        <v/>
      </c>
      <c r="L677" s="236" t="str">
        <f>IF('ESA Input'!AH642="","",IF('ESA Input'!AH642="Yes",'ESA Input'!G642,""))</f>
        <v/>
      </c>
      <c r="M677" s="31" t="str">
        <f t="shared" si="57"/>
        <v/>
      </c>
      <c r="N677" s="208" t="str">
        <f t="shared" si="58"/>
        <v/>
      </c>
      <c r="O677" s="209" t="str">
        <f t="shared" si="59"/>
        <v/>
      </c>
      <c r="P677" s="209" t="str">
        <f t="shared" si="60"/>
        <v/>
      </c>
      <c r="Q677" s="31" t="str">
        <f t="shared" si="61"/>
        <v/>
      </c>
      <c r="R677" s="129" t="s">
        <v>9</v>
      </c>
      <c r="S677" s="128" t="s">
        <v>9</v>
      </c>
      <c r="T677" s="1"/>
    </row>
    <row r="678" spans="1:20" ht="15.75" hidden="1" customHeight="1">
      <c r="A678" s="1" t="str">
        <f t="shared" si="1"/>
        <v/>
      </c>
      <c r="B678" s="268" t="str">
        <f t="shared" ref="B678:B741" si="62">IF(Q678&gt;M678,"+",IF(Q678&lt;M678,"-","X"))</f>
        <v>X</v>
      </c>
      <c r="C678" s="1"/>
      <c r="D678" s="27" t="str">
        <f>IF('ESA Input'!AH643="","",IF('ESA Input'!AH643="Yes",'ESA Input'!B643,"Ineligible"))</f>
        <v/>
      </c>
      <c r="E678" s="242" t="str">
        <f>IF('ESA Input'!AH643="","",'ESA Input'!AH643)</f>
        <v/>
      </c>
      <c r="F678" s="461" t="str">
        <f>IF('ESA Input'!AH643="","",IF('ESA Input'!AH643="YES",'ESA Input'!AG643,""))</f>
        <v/>
      </c>
      <c r="G678" s="462"/>
      <c r="H678" s="201" t="str">
        <f>IF('ESA Input'!AH643="","",IF('ESA Input'!AH643="Yes",'ESA Input'!J643,""))</f>
        <v/>
      </c>
      <c r="I678" s="227" t="str">
        <f>IF('ESA Input'!AH643="","",IF('ESA Input'!AH643="Yes",'ESA Input'!D643,""))</f>
        <v/>
      </c>
      <c r="J678" s="235" t="str">
        <f>IF('ESA Input'!AH643="","",IF('ESA Input'!AH643="Yes",'ESA Input'!E643,""))</f>
        <v/>
      </c>
      <c r="K678" s="29" t="str">
        <f>IF('ESA Input'!AH643="","",IF('ESA Input'!AH643="Yes",'ESA Input'!H643,""))</f>
        <v/>
      </c>
      <c r="L678" s="236" t="str">
        <f>IF('ESA Input'!AH643="","",IF('ESA Input'!AH643="Yes",'ESA Input'!G643,""))</f>
        <v/>
      </c>
      <c r="M678" s="31" t="str">
        <f t="shared" si="57"/>
        <v/>
      </c>
      <c r="N678" s="208" t="str">
        <f t="shared" si="58"/>
        <v/>
      </c>
      <c r="O678" s="209" t="str">
        <f t="shared" si="59"/>
        <v/>
      </c>
      <c r="P678" s="209" t="str">
        <f t="shared" si="60"/>
        <v/>
      </c>
      <c r="Q678" s="31" t="str">
        <f t="shared" si="61"/>
        <v/>
      </c>
      <c r="R678" s="129" t="s">
        <v>9</v>
      </c>
      <c r="S678" s="128" t="s">
        <v>9</v>
      </c>
      <c r="T678" s="1"/>
    </row>
    <row r="679" spans="1:20" ht="15.75" hidden="1" customHeight="1">
      <c r="A679" s="1" t="str">
        <f t="shared" si="1"/>
        <v/>
      </c>
      <c r="B679" s="268" t="str">
        <f t="shared" si="62"/>
        <v>X</v>
      </c>
      <c r="C679" s="1"/>
      <c r="D679" s="27" t="str">
        <f>IF('ESA Input'!AH644="","",IF('ESA Input'!AH644="Yes",'ESA Input'!B644,"Ineligible"))</f>
        <v/>
      </c>
      <c r="E679" s="242" t="str">
        <f>IF('ESA Input'!AH644="","",'ESA Input'!AH644)</f>
        <v/>
      </c>
      <c r="F679" s="461" t="str">
        <f>IF('ESA Input'!AH644="","",IF('ESA Input'!AH644="YES",'ESA Input'!AG644,""))</f>
        <v/>
      </c>
      <c r="G679" s="462"/>
      <c r="H679" s="201" t="str">
        <f>IF('ESA Input'!AH644="","",IF('ESA Input'!AH644="Yes",'ESA Input'!J644,""))</f>
        <v/>
      </c>
      <c r="I679" s="227" t="str">
        <f>IF('ESA Input'!AH644="","",IF('ESA Input'!AH644="Yes",'ESA Input'!D644,""))</f>
        <v/>
      </c>
      <c r="J679" s="235" t="str">
        <f>IF('ESA Input'!AH644="","",IF('ESA Input'!AH644="Yes",'ESA Input'!E644,""))</f>
        <v/>
      </c>
      <c r="K679" s="29" t="str">
        <f>IF('ESA Input'!AH644="","",IF('ESA Input'!AH644="Yes",'ESA Input'!H644,""))</f>
        <v/>
      </c>
      <c r="L679" s="236" t="str">
        <f>IF('ESA Input'!AH644="","",IF('ESA Input'!AH644="Yes",'ESA Input'!G644,""))</f>
        <v/>
      </c>
      <c r="M679" s="31" t="str">
        <f t="shared" ref="M679:M742" si="63">IF($D679="","",SUM(J679:L679))</f>
        <v/>
      </c>
      <c r="N679" s="208" t="str">
        <f t="shared" ref="N679:N742" si="64">J679</f>
        <v/>
      </c>
      <c r="O679" s="209" t="str">
        <f t="shared" ref="O679:O742" si="65">K679</f>
        <v/>
      </c>
      <c r="P679" s="209" t="str">
        <f t="shared" ref="P679:P742" si="66">L679</f>
        <v/>
      </c>
      <c r="Q679" s="31" t="str">
        <f t="shared" ref="Q679:Q742" si="67">IF($D679="","",SUM(N679:P679))</f>
        <v/>
      </c>
      <c r="R679" s="129" t="s">
        <v>9</v>
      </c>
      <c r="S679" s="128" t="s">
        <v>9</v>
      </c>
      <c r="T679" s="1"/>
    </row>
    <row r="680" spans="1:20" ht="15.75" hidden="1" customHeight="1">
      <c r="A680" s="1" t="str">
        <f t="shared" si="1"/>
        <v/>
      </c>
      <c r="B680" s="268" t="str">
        <f t="shared" si="62"/>
        <v>X</v>
      </c>
      <c r="C680" s="1"/>
      <c r="D680" s="27" t="str">
        <f>IF('ESA Input'!AH645="","",IF('ESA Input'!AH645="Yes",'ESA Input'!B645,"Ineligible"))</f>
        <v/>
      </c>
      <c r="E680" s="242" t="str">
        <f>IF('ESA Input'!AH645="","",'ESA Input'!AH645)</f>
        <v/>
      </c>
      <c r="F680" s="461" t="str">
        <f>IF('ESA Input'!AH645="","",IF('ESA Input'!AH645="YES",'ESA Input'!AG645,""))</f>
        <v/>
      </c>
      <c r="G680" s="462"/>
      <c r="H680" s="201" t="str">
        <f>IF('ESA Input'!AH645="","",IF('ESA Input'!AH645="Yes",'ESA Input'!J645,""))</f>
        <v/>
      </c>
      <c r="I680" s="227" t="str">
        <f>IF('ESA Input'!AH645="","",IF('ESA Input'!AH645="Yes",'ESA Input'!D645,""))</f>
        <v/>
      </c>
      <c r="J680" s="235" t="str">
        <f>IF('ESA Input'!AH645="","",IF('ESA Input'!AH645="Yes",'ESA Input'!E645,""))</f>
        <v/>
      </c>
      <c r="K680" s="29" t="str">
        <f>IF('ESA Input'!AH645="","",IF('ESA Input'!AH645="Yes",'ESA Input'!H645,""))</f>
        <v/>
      </c>
      <c r="L680" s="236" t="str">
        <f>IF('ESA Input'!AH645="","",IF('ESA Input'!AH645="Yes",'ESA Input'!G645,""))</f>
        <v/>
      </c>
      <c r="M680" s="31" t="str">
        <f t="shared" si="63"/>
        <v/>
      </c>
      <c r="N680" s="208" t="str">
        <f t="shared" si="64"/>
        <v/>
      </c>
      <c r="O680" s="209" t="str">
        <f t="shared" si="65"/>
        <v/>
      </c>
      <c r="P680" s="209" t="str">
        <f t="shared" si="66"/>
        <v/>
      </c>
      <c r="Q680" s="31" t="str">
        <f t="shared" si="67"/>
        <v/>
      </c>
      <c r="R680" s="129" t="s">
        <v>9</v>
      </c>
      <c r="S680" s="128" t="s">
        <v>9</v>
      </c>
      <c r="T680" s="1"/>
    </row>
    <row r="681" spans="1:20" ht="15.75" hidden="1" customHeight="1">
      <c r="A681" s="1" t="str">
        <f t="shared" si="1"/>
        <v/>
      </c>
      <c r="B681" s="268" t="str">
        <f t="shared" si="62"/>
        <v>X</v>
      </c>
      <c r="C681" s="1"/>
      <c r="D681" s="27" t="str">
        <f>IF('ESA Input'!AH646="","",IF('ESA Input'!AH646="Yes",'ESA Input'!B646,"Ineligible"))</f>
        <v/>
      </c>
      <c r="E681" s="242" t="str">
        <f>IF('ESA Input'!AH646="","",'ESA Input'!AH646)</f>
        <v/>
      </c>
      <c r="F681" s="461" t="str">
        <f>IF('ESA Input'!AH646="","",IF('ESA Input'!AH646="YES",'ESA Input'!AG646,""))</f>
        <v/>
      </c>
      <c r="G681" s="462"/>
      <c r="H681" s="201" t="str">
        <f>IF('ESA Input'!AH646="","",IF('ESA Input'!AH646="Yes",'ESA Input'!J646,""))</f>
        <v/>
      </c>
      <c r="I681" s="227" t="str">
        <f>IF('ESA Input'!AH646="","",IF('ESA Input'!AH646="Yes",'ESA Input'!D646,""))</f>
        <v/>
      </c>
      <c r="J681" s="235" t="str">
        <f>IF('ESA Input'!AH646="","",IF('ESA Input'!AH646="Yes",'ESA Input'!E646,""))</f>
        <v/>
      </c>
      <c r="K681" s="29" t="str">
        <f>IF('ESA Input'!AH646="","",IF('ESA Input'!AH646="Yes",'ESA Input'!H646,""))</f>
        <v/>
      </c>
      <c r="L681" s="236" t="str">
        <f>IF('ESA Input'!AH646="","",IF('ESA Input'!AH646="Yes",'ESA Input'!G646,""))</f>
        <v/>
      </c>
      <c r="M681" s="31" t="str">
        <f t="shared" si="63"/>
        <v/>
      </c>
      <c r="N681" s="208" t="str">
        <f t="shared" si="64"/>
        <v/>
      </c>
      <c r="O681" s="209" t="str">
        <f t="shared" si="65"/>
        <v/>
      </c>
      <c r="P681" s="209" t="str">
        <f t="shared" si="66"/>
        <v/>
      </c>
      <c r="Q681" s="31" t="str">
        <f t="shared" si="67"/>
        <v/>
      </c>
      <c r="R681" s="129" t="s">
        <v>9</v>
      </c>
      <c r="S681" s="128" t="s">
        <v>9</v>
      </c>
      <c r="T681" s="1"/>
    </row>
    <row r="682" spans="1:20" ht="15.75" hidden="1" customHeight="1">
      <c r="A682" s="1" t="str">
        <f t="shared" si="1"/>
        <v/>
      </c>
      <c r="B682" s="268" t="str">
        <f t="shared" si="62"/>
        <v>X</v>
      </c>
      <c r="C682" s="1"/>
      <c r="D682" s="27" t="str">
        <f>IF('ESA Input'!AH647="","",IF('ESA Input'!AH647="Yes",'ESA Input'!B647,"Ineligible"))</f>
        <v/>
      </c>
      <c r="E682" s="242" t="str">
        <f>IF('ESA Input'!AH647="","",'ESA Input'!AH647)</f>
        <v/>
      </c>
      <c r="F682" s="461" t="str">
        <f>IF('ESA Input'!AH647="","",IF('ESA Input'!AH647="YES",'ESA Input'!AG647,""))</f>
        <v/>
      </c>
      <c r="G682" s="462"/>
      <c r="H682" s="201" t="str">
        <f>IF('ESA Input'!AH647="","",IF('ESA Input'!AH647="Yes",'ESA Input'!J647,""))</f>
        <v/>
      </c>
      <c r="I682" s="227" t="str">
        <f>IF('ESA Input'!AH647="","",IF('ESA Input'!AH647="Yes",'ESA Input'!D647,""))</f>
        <v/>
      </c>
      <c r="J682" s="235" t="str">
        <f>IF('ESA Input'!AH647="","",IF('ESA Input'!AH647="Yes",'ESA Input'!E647,""))</f>
        <v/>
      </c>
      <c r="K682" s="29" t="str">
        <f>IF('ESA Input'!AH647="","",IF('ESA Input'!AH647="Yes",'ESA Input'!H647,""))</f>
        <v/>
      </c>
      <c r="L682" s="236" t="str">
        <f>IF('ESA Input'!AH647="","",IF('ESA Input'!AH647="Yes",'ESA Input'!G647,""))</f>
        <v/>
      </c>
      <c r="M682" s="31" t="str">
        <f t="shared" si="63"/>
        <v/>
      </c>
      <c r="N682" s="208" t="str">
        <f t="shared" si="64"/>
        <v/>
      </c>
      <c r="O682" s="209" t="str">
        <f t="shared" si="65"/>
        <v/>
      </c>
      <c r="P682" s="209" t="str">
        <f t="shared" si="66"/>
        <v/>
      </c>
      <c r="Q682" s="31" t="str">
        <f t="shared" si="67"/>
        <v/>
      </c>
      <c r="R682" s="129" t="s">
        <v>9</v>
      </c>
      <c r="S682" s="128" t="s">
        <v>9</v>
      </c>
      <c r="T682" s="1"/>
    </row>
    <row r="683" spans="1:20" ht="15.75" hidden="1" customHeight="1">
      <c r="A683" s="1" t="str">
        <f t="shared" si="1"/>
        <v/>
      </c>
      <c r="B683" s="268" t="str">
        <f t="shared" si="62"/>
        <v>X</v>
      </c>
      <c r="C683" s="1"/>
      <c r="D683" s="27" t="str">
        <f>IF('ESA Input'!AH648="","",IF('ESA Input'!AH648="Yes",'ESA Input'!B648,"Ineligible"))</f>
        <v/>
      </c>
      <c r="E683" s="242" t="str">
        <f>IF('ESA Input'!AH648="","",'ESA Input'!AH648)</f>
        <v/>
      </c>
      <c r="F683" s="461" t="str">
        <f>IF('ESA Input'!AH648="","",IF('ESA Input'!AH648="YES",'ESA Input'!AG648,""))</f>
        <v/>
      </c>
      <c r="G683" s="462"/>
      <c r="H683" s="201" t="str">
        <f>IF('ESA Input'!AH648="","",IF('ESA Input'!AH648="Yes",'ESA Input'!J648,""))</f>
        <v/>
      </c>
      <c r="I683" s="227" t="str">
        <f>IF('ESA Input'!AH648="","",IF('ESA Input'!AH648="Yes",'ESA Input'!D648,""))</f>
        <v/>
      </c>
      <c r="J683" s="235" t="str">
        <f>IF('ESA Input'!AH648="","",IF('ESA Input'!AH648="Yes",'ESA Input'!E648,""))</f>
        <v/>
      </c>
      <c r="K683" s="29" t="str">
        <f>IF('ESA Input'!AH648="","",IF('ESA Input'!AH648="Yes",'ESA Input'!H648,""))</f>
        <v/>
      </c>
      <c r="L683" s="236" t="str">
        <f>IF('ESA Input'!AH648="","",IF('ESA Input'!AH648="Yes",'ESA Input'!G648,""))</f>
        <v/>
      </c>
      <c r="M683" s="31" t="str">
        <f t="shared" si="63"/>
        <v/>
      </c>
      <c r="N683" s="208" t="str">
        <f t="shared" si="64"/>
        <v/>
      </c>
      <c r="O683" s="209" t="str">
        <f t="shared" si="65"/>
        <v/>
      </c>
      <c r="P683" s="209" t="str">
        <f t="shared" si="66"/>
        <v/>
      </c>
      <c r="Q683" s="31" t="str">
        <f t="shared" si="67"/>
        <v/>
      </c>
      <c r="R683" s="129" t="s">
        <v>9</v>
      </c>
      <c r="S683" s="128" t="s">
        <v>9</v>
      </c>
      <c r="T683" s="1"/>
    </row>
    <row r="684" spans="1:20" ht="15.75" hidden="1" customHeight="1">
      <c r="A684" s="1" t="str">
        <f t="shared" si="1"/>
        <v/>
      </c>
      <c r="B684" s="268" t="str">
        <f t="shared" si="62"/>
        <v>X</v>
      </c>
      <c r="C684" s="1"/>
      <c r="D684" s="27" t="str">
        <f>IF('ESA Input'!AH649="","",IF('ESA Input'!AH649="Yes",'ESA Input'!B649,"Ineligible"))</f>
        <v/>
      </c>
      <c r="E684" s="242" t="str">
        <f>IF('ESA Input'!AH649="","",'ESA Input'!AH649)</f>
        <v/>
      </c>
      <c r="F684" s="461" t="str">
        <f>IF('ESA Input'!AH649="","",IF('ESA Input'!AH649="YES",'ESA Input'!AG649,""))</f>
        <v/>
      </c>
      <c r="G684" s="462"/>
      <c r="H684" s="201" t="str">
        <f>IF('ESA Input'!AH649="","",IF('ESA Input'!AH649="Yes",'ESA Input'!J649,""))</f>
        <v/>
      </c>
      <c r="I684" s="227" t="str">
        <f>IF('ESA Input'!AH649="","",IF('ESA Input'!AH649="Yes",'ESA Input'!D649,""))</f>
        <v/>
      </c>
      <c r="J684" s="235" t="str">
        <f>IF('ESA Input'!AH649="","",IF('ESA Input'!AH649="Yes",'ESA Input'!E649,""))</f>
        <v/>
      </c>
      <c r="K684" s="29" t="str">
        <f>IF('ESA Input'!AH649="","",IF('ESA Input'!AH649="Yes",'ESA Input'!H649,""))</f>
        <v/>
      </c>
      <c r="L684" s="236" t="str">
        <f>IF('ESA Input'!AH649="","",IF('ESA Input'!AH649="Yes",'ESA Input'!G649,""))</f>
        <v/>
      </c>
      <c r="M684" s="31" t="str">
        <f t="shared" si="63"/>
        <v/>
      </c>
      <c r="N684" s="208" t="str">
        <f t="shared" si="64"/>
        <v/>
      </c>
      <c r="O684" s="209" t="str">
        <f t="shared" si="65"/>
        <v/>
      </c>
      <c r="P684" s="209" t="str">
        <f t="shared" si="66"/>
        <v/>
      </c>
      <c r="Q684" s="31" t="str">
        <f t="shared" si="67"/>
        <v/>
      </c>
      <c r="R684" s="129" t="s">
        <v>9</v>
      </c>
      <c r="S684" s="128" t="s">
        <v>9</v>
      </c>
      <c r="T684" s="1"/>
    </row>
    <row r="685" spans="1:20" ht="15.75" hidden="1" customHeight="1">
      <c r="A685" s="1" t="str">
        <f t="shared" si="1"/>
        <v/>
      </c>
      <c r="B685" s="268" t="str">
        <f t="shared" si="62"/>
        <v>X</v>
      </c>
      <c r="C685" s="1"/>
      <c r="D685" s="27" t="str">
        <f>IF('ESA Input'!AH650="","",IF('ESA Input'!AH650="Yes",'ESA Input'!B650,"Ineligible"))</f>
        <v/>
      </c>
      <c r="E685" s="242" t="str">
        <f>IF('ESA Input'!AH650="","",'ESA Input'!AH650)</f>
        <v/>
      </c>
      <c r="F685" s="461" t="str">
        <f>IF('ESA Input'!AH650="","",IF('ESA Input'!AH650="YES",'ESA Input'!AG650,""))</f>
        <v/>
      </c>
      <c r="G685" s="462"/>
      <c r="H685" s="201" t="str">
        <f>IF('ESA Input'!AH650="","",IF('ESA Input'!AH650="Yes",'ESA Input'!J650,""))</f>
        <v/>
      </c>
      <c r="I685" s="227" t="str">
        <f>IF('ESA Input'!AH650="","",IF('ESA Input'!AH650="Yes",'ESA Input'!D650,""))</f>
        <v/>
      </c>
      <c r="J685" s="235" t="str">
        <f>IF('ESA Input'!AH650="","",IF('ESA Input'!AH650="Yes",'ESA Input'!E650,""))</f>
        <v/>
      </c>
      <c r="K685" s="29" t="str">
        <f>IF('ESA Input'!AH650="","",IF('ESA Input'!AH650="Yes",'ESA Input'!H650,""))</f>
        <v/>
      </c>
      <c r="L685" s="236" t="str">
        <f>IF('ESA Input'!AH650="","",IF('ESA Input'!AH650="Yes",'ESA Input'!G650,""))</f>
        <v/>
      </c>
      <c r="M685" s="31" t="str">
        <f t="shared" si="63"/>
        <v/>
      </c>
      <c r="N685" s="208" t="str">
        <f t="shared" si="64"/>
        <v/>
      </c>
      <c r="O685" s="209" t="str">
        <f t="shared" si="65"/>
        <v/>
      </c>
      <c r="P685" s="209" t="str">
        <f t="shared" si="66"/>
        <v/>
      </c>
      <c r="Q685" s="31" t="str">
        <f t="shared" si="67"/>
        <v/>
      </c>
      <c r="R685" s="129" t="s">
        <v>9</v>
      </c>
      <c r="S685" s="128" t="s">
        <v>9</v>
      </c>
      <c r="T685" s="1"/>
    </row>
    <row r="686" spans="1:20" ht="15.75" hidden="1" customHeight="1">
      <c r="A686" s="1" t="str">
        <f t="shared" si="1"/>
        <v/>
      </c>
      <c r="B686" s="268" t="str">
        <f t="shared" si="62"/>
        <v>X</v>
      </c>
      <c r="C686" s="1"/>
      <c r="D686" s="27" t="str">
        <f>IF('ESA Input'!AH651="","",IF('ESA Input'!AH651="Yes",'ESA Input'!B651,"Ineligible"))</f>
        <v/>
      </c>
      <c r="E686" s="242" t="str">
        <f>IF('ESA Input'!AH651="","",'ESA Input'!AH651)</f>
        <v/>
      </c>
      <c r="F686" s="461" t="str">
        <f>IF('ESA Input'!AH651="","",IF('ESA Input'!AH651="YES",'ESA Input'!AG651,""))</f>
        <v/>
      </c>
      <c r="G686" s="462"/>
      <c r="H686" s="201" t="str">
        <f>IF('ESA Input'!AH651="","",IF('ESA Input'!AH651="Yes",'ESA Input'!J651,""))</f>
        <v/>
      </c>
      <c r="I686" s="227" t="str">
        <f>IF('ESA Input'!AH651="","",IF('ESA Input'!AH651="Yes",'ESA Input'!D651,""))</f>
        <v/>
      </c>
      <c r="J686" s="235" t="str">
        <f>IF('ESA Input'!AH651="","",IF('ESA Input'!AH651="Yes",'ESA Input'!E651,""))</f>
        <v/>
      </c>
      <c r="K686" s="29" t="str">
        <f>IF('ESA Input'!AH651="","",IF('ESA Input'!AH651="Yes",'ESA Input'!H651,""))</f>
        <v/>
      </c>
      <c r="L686" s="236" t="str">
        <f>IF('ESA Input'!AH651="","",IF('ESA Input'!AH651="Yes",'ESA Input'!G651,""))</f>
        <v/>
      </c>
      <c r="M686" s="31" t="str">
        <f t="shared" si="63"/>
        <v/>
      </c>
      <c r="N686" s="208" t="str">
        <f t="shared" si="64"/>
        <v/>
      </c>
      <c r="O686" s="209" t="str">
        <f t="shared" si="65"/>
        <v/>
      </c>
      <c r="P686" s="209" t="str">
        <f t="shared" si="66"/>
        <v/>
      </c>
      <c r="Q686" s="31" t="str">
        <f t="shared" si="67"/>
        <v/>
      </c>
      <c r="R686" s="129" t="s">
        <v>9</v>
      </c>
      <c r="S686" s="128" t="s">
        <v>9</v>
      </c>
      <c r="T686" s="1"/>
    </row>
    <row r="687" spans="1:20" ht="15.75" hidden="1" customHeight="1">
      <c r="A687" s="1" t="str">
        <f t="shared" si="1"/>
        <v/>
      </c>
      <c r="B687" s="268" t="str">
        <f t="shared" si="62"/>
        <v>X</v>
      </c>
      <c r="C687" s="1"/>
      <c r="D687" s="27" t="str">
        <f>IF('ESA Input'!AH652="","",IF('ESA Input'!AH652="Yes",'ESA Input'!B652,"Ineligible"))</f>
        <v/>
      </c>
      <c r="E687" s="242" t="str">
        <f>IF('ESA Input'!AH652="","",'ESA Input'!AH652)</f>
        <v/>
      </c>
      <c r="F687" s="461" t="str">
        <f>IF('ESA Input'!AH652="","",IF('ESA Input'!AH652="YES",'ESA Input'!AG652,""))</f>
        <v/>
      </c>
      <c r="G687" s="462"/>
      <c r="H687" s="201" t="str">
        <f>IF('ESA Input'!AH652="","",IF('ESA Input'!AH652="Yes",'ESA Input'!J652,""))</f>
        <v/>
      </c>
      <c r="I687" s="227" t="str">
        <f>IF('ESA Input'!AH652="","",IF('ESA Input'!AH652="Yes",'ESA Input'!D652,""))</f>
        <v/>
      </c>
      <c r="J687" s="235" t="str">
        <f>IF('ESA Input'!AH652="","",IF('ESA Input'!AH652="Yes",'ESA Input'!E652,""))</f>
        <v/>
      </c>
      <c r="K687" s="29" t="str">
        <f>IF('ESA Input'!AH652="","",IF('ESA Input'!AH652="Yes",'ESA Input'!H652,""))</f>
        <v/>
      </c>
      <c r="L687" s="236" t="str">
        <f>IF('ESA Input'!AH652="","",IF('ESA Input'!AH652="Yes",'ESA Input'!G652,""))</f>
        <v/>
      </c>
      <c r="M687" s="31" t="str">
        <f t="shared" si="63"/>
        <v/>
      </c>
      <c r="N687" s="208" t="str">
        <f t="shared" si="64"/>
        <v/>
      </c>
      <c r="O687" s="209" t="str">
        <f t="shared" si="65"/>
        <v/>
      </c>
      <c r="P687" s="209" t="str">
        <f t="shared" si="66"/>
        <v/>
      </c>
      <c r="Q687" s="31" t="str">
        <f t="shared" si="67"/>
        <v/>
      </c>
      <c r="R687" s="129" t="s">
        <v>9</v>
      </c>
      <c r="S687" s="128" t="s">
        <v>9</v>
      </c>
      <c r="T687" s="1"/>
    </row>
    <row r="688" spans="1:20" ht="15.75" hidden="1" customHeight="1">
      <c r="A688" s="1" t="str">
        <f t="shared" si="1"/>
        <v/>
      </c>
      <c r="B688" s="268" t="str">
        <f t="shared" si="62"/>
        <v>X</v>
      </c>
      <c r="C688" s="1"/>
      <c r="D688" s="27" t="str">
        <f>IF('ESA Input'!AH653="","",IF('ESA Input'!AH653="Yes",'ESA Input'!B653,"Ineligible"))</f>
        <v/>
      </c>
      <c r="E688" s="242" t="str">
        <f>IF('ESA Input'!AH653="","",'ESA Input'!AH653)</f>
        <v/>
      </c>
      <c r="F688" s="461" t="str">
        <f>IF('ESA Input'!AH653="","",IF('ESA Input'!AH653="YES",'ESA Input'!AG653,""))</f>
        <v/>
      </c>
      <c r="G688" s="462"/>
      <c r="H688" s="201" t="str">
        <f>IF('ESA Input'!AH653="","",IF('ESA Input'!AH653="Yes",'ESA Input'!J653,""))</f>
        <v/>
      </c>
      <c r="I688" s="227" t="str">
        <f>IF('ESA Input'!AH653="","",IF('ESA Input'!AH653="Yes",'ESA Input'!D653,""))</f>
        <v/>
      </c>
      <c r="J688" s="235" t="str">
        <f>IF('ESA Input'!AH653="","",IF('ESA Input'!AH653="Yes",'ESA Input'!E653,""))</f>
        <v/>
      </c>
      <c r="K688" s="29" t="str">
        <f>IF('ESA Input'!AH653="","",IF('ESA Input'!AH653="Yes",'ESA Input'!H653,""))</f>
        <v/>
      </c>
      <c r="L688" s="236" t="str">
        <f>IF('ESA Input'!AH653="","",IF('ESA Input'!AH653="Yes",'ESA Input'!G653,""))</f>
        <v/>
      </c>
      <c r="M688" s="31" t="str">
        <f t="shared" si="63"/>
        <v/>
      </c>
      <c r="N688" s="208" t="str">
        <f t="shared" si="64"/>
        <v/>
      </c>
      <c r="O688" s="209" t="str">
        <f t="shared" si="65"/>
        <v/>
      </c>
      <c r="P688" s="209" t="str">
        <f t="shared" si="66"/>
        <v/>
      </c>
      <c r="Q688" s="31" t="str">
        <f t="shared" si="67"/>
        <v/>
      </c>
      <c r="R688" s="129" t="s">
        <v>9</v>
      </c>
      <c r="S688" s="128" t="s">
        <v>9</v>
      </c>
      <c r="T688" s="1"/>
    </row>
    <row r="689" spans="1:20" ht="15.75" hidden="1" customHeight="1">
      <c r="A689" s="1" t="str">
        <f t="shared" si="1"/>
        <v/>
      </c>
      <c r="B689" s="268" t="str">
        <f t="shared" si="62"/>
        <v>X</v>
      </c>
      <c r="C689" s="1"/>
      <c r="D689" s="27" t="str">
        <f>IF('ESA Input'!AH654="","",IF('ESA Input'!AH654="Yes",'ESA Input'!B654,"Ineligible"))</f>
        <v/>
      </c>
      <c r="E689" s="242" t="str">
        <f>IF('ESA Input'!AH654="","",'ESA Input'!AH654)</f>
        <v/>
      </c>
      <c r="F689" s="461" t="str">
        <f>IF('ESA Input'!AH654="","",IF('ESA Input'!AH654="YES",'ESA Input'!AG654,""))</f>
        <v/>
      </c>
      <c r="G689" s="462"/>
      <c r="H689" s="201" t="str">
        <f>IF('ESA Input'!AH654="","",IF('ESA Input'!AH654="Yes",'ESA Input'!J654,""))</f>
        <v/>
      </c>
      <c r="I689" s="227" t="str">
        <f>IF('ESA Input'!AH654="","",IF('ESA Input'!AH654="Yes",'ESA Input'!D654,""))</f>
        <v/>
      </c>
      <c r="J689" s="235" t="str">
        <f>IF('ESA Input'!AH654="","",IF('ESA Input'!AH654="Yes",'ESA Input'!E654,""))</f>
        <v/>
      </c>
      <c r="K689" s="29" t="str">
        <f>IF('ESA Input'!AH654="","",IF('ESA Input'!AH654="Yes",'ESA Input'!H654,""))</f>
        <v/>
      </c>
      <c r="L689" s="236" t="str">
        <f>IF('ESA Input'!AH654="","",IF('ESA Input'!AH654="Yes",'ESA Input'!G654,""))</f>
        <v/>
      </c>
      <c r="M689" s="31" t="str">
        <f t="shared" si="63"/>
        <v/>
      </c>
      <c r="N689" s="208" t="str">
        <f t="shared" si="64"/>
        <v/>
      </c>
      <c r="O689" s="209" t="str">
        <f t="shared" si="65"/>
        <v/>
      </c>
      <c r="P689" s="209" t="str">
        <f t="shared" si="66"/>
        <v/>
      </c>
      <c r="Q689" s="31" t="str">
        <f t="shared" si="67"/>
        <v/>
      </c>
      <c r="R689" s="129" t="s">
        <v>9</v>
      </c>
      <c r="S689" s="128" t="s">
        <v>9</v>
      </c>
      <c r="T689" s="1"/>
    </row>
    <row r="690" spans="1:20" ht="15.75" hidden="1" customHeight="1">
      <c r="A690" s="1" t="str">
        <f t="shared" si="1"/>
        <v/>
      </c>
      <c r="B690" s="268" t="str">
        <f t="shared" si="62"/>
        <v>X</v>
      </c>
      <c r="C690" s="1"/>
      <c r="D690" s="27" t="str">
        <f>IF('ESA Input'!AH655="","",IF('ESA Input'!AH655="Yes",'ESA Input'!B655,"Ineligible"))</f>
        <v/>
      </c>
      <c r="E690" s="242" t="str">
        <f>IF('ESA Input'!AH655="","",'ESA Input'!AH655)</f>
        <v/>
      </c>
      <c r="F690" s="461" t="str">
        <f>IF('ESA Input'!AH655="","",IF('ESA Input'!AH655="YES",'ESA Input'!AG655,""))</f>
        <v/>
      </c>
      <c r="G690" s="462"/>
      <c r="H690" s="201" t="str">
        <f>IF('ESA Input'!AH655="","",IF('ESA Input'!AH655="Yes",'ESA Input'!J655,""))</f>
        <v/>
      </c>
      <c r="I690" s="227" t="str">
        <f>IF('ESA Input'!AH655="","",IF('ESA Input'!AH655="Yes",'ESA Input'!D655,""))</f>
        <v/>
      </c>
      <c r="J690" s="235" t="str">
        <f>IF('ESA Input'!AH655="","",IF('ESA Input'!AH655="Yes",'ESA Input'!E655,""))</f>
        <v/>
      </c>
      <c r="K690" s="29" t="str">
        <f>IF('ESA Input'!AH655="","",IF('ESA Input'!AH655="Yes",'ESA Input'!H655,""))</f>
        <v/>
      </c>
      <c r="L690" s="236" t="str">
        <f>IF('ESA Input'!AH655="","",IF('ESA Input'!AH655="Yes",'ESA Input'!G655,""))</f>
        <v/>
      </c>
      <c r="M690" s="31" t="str">
        <f t="shared" si="63"/>
        <v/>
      </c>
      <c r="N690" s="208" t="str">
        <f t="shared" si="64"/>
        <v/>
      </c>
      <c r="O690" s="209" t="str">
        <f t="shared" si="65"/>
        <v/>
      </c>
      <c r="P690" s="209" t="str">
        <f t="shared" si="66"/>
        <v/>
      </c>
      <c r="Q690" s="31" t="str">
        <f t="shared" si="67"/>
        <v/>
      </c>
      <c r="R690" s="129" t="s">
        <v>9</v>
      </c>
      <c r="S690" s="128" t="s">
        <v>9</v>
      </c>
      <c r="T690" s="1"/>
    </row>
    <row r="691" spans="1:20" ht="15.75" hidden="1" customHeight="1">
      <c r="A691" s="1" t="str">
        <f t="shared" si="1"/>
        <v/>
      </c>
      <c r="B691" s="268" t="str">
        <f t="shared" si="62"/>
        <v>X</v>
      </c>
      <c r="C691" s="1"/>
      <c r="D691" s="27" t="str">
        <f>IF('ESA Input'!AH656="","",IF('ESA Input'!AH656="Yes",'ESA Input'!B656,"Ineligible"))</f>
        <v/>
      </c>
      <c r="E691" s="242" t="str">
        <f>IF('ESA Input'!AH656="","",'ESA Input'!AH656)</f>
        <v/>
      </c>
      <c r="F691" s="461" t="str">
        <f>IF('ESA Input'!AH656="","",IF('ESA Input'!AH656="YES",'ESA Input'!AG656,""))</f>
        <v/>
      </c>
      <c r="G691" s="462"/>
      <c r="H691" s="201" t="str">
        <f>IF('ESA Input'!AH656="","",IF('ESA Input'!AH656="Yes",'ESA Input'!J656,""))</f>
        <v/>
      </c>
      <c r="I691" s="227" t="str">
        <f>IF('ESA Input'!AH656="","",IF('ESA Input'!AH656="Yes",'ESA Input'!D656,""))</f>
        <v/>
      </c>
      <c r="J691" s="235" t="str">
        <f>IF('ESA Input'!AH656="","",IF('ESA Input'!AH656="Yes",'ESA Input'!E656,""))</f>
        <v/>
      </c>
      <c r="K691" s="29" t="str">
        <f>IF('ESA Input'!AH656="","",IF('ESA Input'!AH656="Yes",'ESA Input'!H656,""))</f>
        <v/>
      </c>
      <c r="L691" s="236" t="str">
        <f>IF('ESA Input'!AH656="","",IF('ESA Input'!AH656="Yes",'ESA Input'!G656,""))</f>
        <v/>
      </c>
      <c r="M691" s="31" t="str">
        <f t="shared" si="63"/>
        <v/>
      </c>
      <c r="N691" s="208" t="str">
        <f t="shared" si="64"/>
        <v/>
      </c>
      <c r="O691" s="209" t="str">
        <f t="shared" si="65"/>
        <v/>
      </c>
      <c r="P691" s="209" t="str">
        <f t="shared" si="66"/>
        <v/>
      </c>
      <c r="Q691" s="31" t="str">
        <f t="shared" si="67"/>
        <v/>
      </c>
      <c r="R691" s="129" t="s">
        <v>9</v>
      </c>
      <c r="S691" s="128" t="s">
        <v>9</v>
      </c>
      <c r="T691" s="1"/>
    </row>
    <row r="692" spans="1:20" ht="15.75" hidden="1" customHeight="1">
      <c r="A692" s="1" t="str">
        <f t="shared" si="1"/>
        <v/>
      </c>
      <c r="B692" s="268" t="str">
        <f t="shared" si="62"/>
        <v>X</v>
      </c>
      <c r="C692" s="1"/>
      <c r="D692" s="27" t="str">
        <f>IF('ESA Input'!AH657="","",IF('ESA Input'!AH657="Yes",'ESA Input'!B657,"Ineligible"))</f>
        <v/>
      </c>
      <c r="E692" s="242" t="str">
        <f>IF('ESA Input'!AH657="","",'ESA Input'!AH657)</f>
        <v/>
      </c>
      <c r="F692" s="461" t="str">
        <f>IF('ESA Input'!AH657="","",IF('ESA Input'!AH657="YES",'ESA Input'!AG657,""))</f>
        <v/>
      </c>
      <c r="G692" s="462"/>
      <c r="H692" s="201" t="str">
        <f>IF('ESA Input'!AH657="","",IF('ESA Input'!AH657="Yes",'ESA Input'!J657,""))</f>
        <v/>
      </c>
      <c r="I692" s="227" t="str">
        <f>IF('ESA Input'!AH657="","",IF('ESA Input'!AH657="Yes",'ESA Input'!D657,""))</f>
        <v/>
      </c>
      <c r="J692" s="235" t="str">
        <f>IF('ESA Input'!AH657="","",IF('ESA Input'!AH657="Yes",'ESA Input'!E657,""))</f>
        <v/>
      </c>
      <c r="K692" s="29" t="str">
        <f>IF('ESA Input'!AH657="","",IF('ESA Input'!AH657="Yes",'ESA Input'!H657,""))</f>
        <v/>
      </c>
      <c r="L692" s="236" t="str">
        <f>IF('ESA Input'!AH657="","",IF('ESA Input'!AH657="Yes",'ESA Input'!G657,""))</f>
        <v/>
      </c>
      <c r="M692" s="31" t="str">
        <f t="shared" si="63"/>
        <v/>
      </c>
      <c r="N692" s="208" t="str">
        <f t="shared" si="64"/>
        <v/>
      </c>
      <c r="O692" s="209" t="str">
        <f t="shared" si="65"/>
        <v/>
      </c>
      <c r="P692" s="209" t="str">
        <f t="shared" si="66"/>
        <v/>
      </c>
      <c r="Q692" s="31" t="str">
        <f t="shared" si="67"/>
        <v/>
      </c>
      <c r="R692" s="129" t="s">
        <v>9</v>
      </c>
      <c r="S692" s="128" t="s">
        <v>9</v>
      </c>
      <c r="T692" s="1"/>
    </row>
    <row r="693" spans="1:20" ht="15.75" hidden="1" customHeight="1">
      <c r="A693" s="1" t="str">
        <f t="shared" si="1"/>
        <v/>
      </c>
      <c r="B693" s="268" t="str">
        <f t="shared" si="62"/>
        <v>X</v>
      </c>
      <c r="C693" s="1"/>
      <c r="D693" s="27" t="str">
        <f>IF('ESA Input'!AH658="","",IF('ESA Input'!AH658="Yes",'ESA Input'!B658,"Ineligible"))</f>
        <v/>
      </c>
      <c r="E693" s="242" t="str">
        <f>IF('ESA Input'!AH658="","",'ESA Input'!AH658)</f>
        <v/>
      </c>
      <c r="F693" s="461" t="str">
        <f>IF('ESA Input'!AH658="","",IF('ESA Input'!AH658="YES",'ESA Input'!AG658,""))</f>
        <v/>
      </c>
      <c r="G693" s="462"/>
      <c r="H693" s="201" t="str">
        <f>IF('ESA Input'!AH658="","",IF('ESA Input'!AH658="Yes",'ESA Input'!J658,""))</f>
        <v/>
      </c>
      <c r="I693" s="227" t="str">
        <f>IF('ESA Input'!AH658="","",IF('ESA Input'!AH658="Yes",'ESA Input'!D658,""))</f>
        <v/>
      </c>
      <c r="J693" s="235" t="str">
        <f>IF('ESA Input'!AH658="","",IF('ESA Input'!AH658="Yes",'ESA Input'!E658,""))</f>
        <v/>
      </c>
      <c r="K693" s="29" t="str">
        <f>IF('ESA Input'!AH658="","",IF('ESA Input'!AH658="Yes",'ESA Input'!H658,""))</f>
        <v/>
      </c>
      <c r="L693" s="236" t="str">
        <f>IF('ESA Input'!AH658="","",IF('ESA Input'!AH658="Yes",'ESA Input'!G658,""))</f>
        <v/>
      </c>
      <c r="M693" s="31" t="str">
        <f t="shared" si="63"/>
        <v/>
      </c>
      <c r="N693" s="208" t="str">
        <f t="shared" si="64"/>
        <v/>
      </c>
      <c r="O693" s="209" t="str">
        <f t="shared" si="65"/>
        <v/>
      </c>
      <c r="P693" s="209" t="str">
        <f t="shared" si="66"/>
        <v/>
      </c>
      <c r="Q693" s="31" t="str">
        <f t="shared" si="67"/>
        <v/>
      </c>
      <c r="R693" s="129" t="s">
        <v>9</v>
      </c>
      <c r="S693" s="128" t="s">
        <v>9</v>
      </c>
      <c r="T693" s="1"/>
    </row>
    <row r="694" spans="1:20" ht="15.75" hidden="1" customHeight="1">
      <c r="A694" s="1" t="str">
        <f t="shared" si="1"/>
        <v/>
      </c>
      <c r="B694" s="268" t="str">
        <f t="shared" si="62"/>
        <v>X</v>
      </c>
      <c r="C694" s="1"/>
      <c r="D694" s="27" t="str">
        <f>IF('ESA Input'!AH659="","",IF('ESA Input'!AH659="Yes",'ESA Input'!B659,"Ineligible"))</f>
        <v/>
      </c>
      <c r="E694" s="242" t="str">
        <f>IF('ESA Input'!AH659="","",'ESA Input'!AH659)</f>
        <v/>
      </c>
      <c r="F694" s="461" t="str">
        <f>IF('ESA Input'!AH659="","",IF('ESA Input'!AH659="YES",'ESA Input'!AG659,""))</f>
        <v/>
      </c>
      <c r="G694" s="462"/>
      <c r="H694" s="201" t="str">
        <f>IF('ESA Input'!AH659="","",IF('ESA Input'!AH659="Yes",'ESA Input'!J659,""))</f>
        <v/>
      </c>
      <c r="I694" s="227" t="str">
        <f>IF('ESA Input'!AH659="","",IF('ESA Input'!AH659="Yes",'ESA Input'!D659,""))</f>
        <v/>
      </c>
      <c r="J694" s="235" t="str">
        <f>IF('ESA Input'!AH659="","",IF('ESA Input'!AH659="Yes",'ESA Input'!E659,""))</f>
        <v/>
      </c>
      <c r="K694" s="29" t="str">
        <f>IF('ESA Input'!AH659="","",IF('ESA Input'!AH659="Yes",'ESA Input'!H659,""))</f>
        <v/>
      </c>
      <c r="L694" s="236" t="str">
        <f>IF('ESA Input'!AH659="","",IF('ESA Input'!AH659="Yes",'ESA Input'!G659,""))</f>
        <v/>
      </c>
      <c r="M694" s="31" t="str">
        <f t="shared" si="63"/>
        <v/>
      </c>
      <c r="N694" s="208" t="str">
        <f t="shared" si="64"/>
        <v/>
      </c>
      <c r="O694" s="209" t="str">
        <f t="shared" si="65"/>
        <v/>
      </c>
      <c r="P694" s="209" t="str">
        <f t="shared" si="66"/>
        <v/>
      </c>
      <c r="Q694" s="31" t="str">
        <f t="shared" si="67"/>
        <v/>
      </c>
      <c r="R694" s="129" t="s">
        <v>9</v>
      </c>
      <c r="S694" s="128" t="s">
        <v>9</v>
      </c>
      <c r="T694" s="1"/>
    </row>
    <row r="695" spans="1:20" ht="15.75" hidden="1" customHeight="1">
      <c r="A695" s="1" t="str">
        <f t="shared" si="1"/>
        <v/>
      </c>
      <c r="B695" s="268" t="str">
        <f t="shared" si="62"/>
        <v>X</v>
      </c>
      <c r="C695" s="1"/>
      <c r="D695" s="27" t="str">
        <f>IF('ESA Input'!AH660="","",IF('ESA Input'!AH660="Yes",'ESA Input'!B660,"Ineligible"))</f>
        <v/>
      </c>
      <c r="E695" s="242" t="str">
        <f>IF('ESA Input'!AH660="","",'ESA Input'!AH660)</f>
        <v/>
      </c>
      <c r="F695" s="461" t="str">
        <f>IF('ESA Input'!AH660="","",IF('ESA Input'!AH660="YES",'ESA Input'!AG660,""))</f>
        <v/>
      </c>
      <c r="G695" s="462"/>
      <c r="H695" s="201" t="str">
        <f>IF('ESA Input'!AH660="","",IF('ESA Input'!AH660="Yes",'ESA Input'!J660,""))</f>
        <v/>
      </c>
      <c r="I695" s="227" t="str">
        <f>IF('ESA Input'!AH660="","",IF('ESA Input'!AH660="Yes",'ESA Input'!D660,""))</f>
        <v/>
      </c>
      <c r="J695" s="235" t="str">
        <f>IF('ESA Input'!AH660="","",IF('ESA Input'!AH660="Yes",'ESA Input'!E660,""))</f>
        <v/>
      </c>
      <c r="K695" s="29" t="str">
        <f>IF('ESA Input'!AH660="","",IF('ESA Input'!AH660="Yes",'ESA Input'!H660,""))</f>
        <v/>
      </c>
      <c r="L695" s="236" t="str">
        <f>IF('ESA Input'!AH660="","",IF('ESA Input'!AH660="Yes",'ESA Input'!G660,""))</f>
        <v/>
      </c>
      <c r="M695" s="31" t="str">
        <f t="shared" si="63"/>
        <v/>
      </c>
      <c r="N695" s="208" t="str">
        <f t="shared" si="64"/>
        <v/>
      </c>
      <c r="O695" s="209" t="str">
        <f t="shared" si="65"/>
        <v/>
      </c>
      <c r="P695" s="209" t="str">
        <f t="shared" si="66"/>
        <v/>
      </c>
      <c r="Q695" s="31" t="str">
        <f t="shared" si="67"/>
        <v/>
      </c>
      <c r="R695" s="129" t="s">
        <v>9</v>
      </c>
      <c r="S695" s="128" t="s">
        <v>9</v>
      </c>
      <c r="T695" s="1"/>
    </row>
    <row r="696" spans="1:20" ht="15.75" hidden="1" customHeight="1">
      <c r="A696" s="1" t="str">
        <f t="shared" si="1"/>
        <v/>
      </c>
      <c r="B696" s="268" t="str">
        <f t="shared" si="62"/>
        <v>X</v>
      </c>
      <c r="C696" s="1"/>
      <c r="D696" s="27" t="str">
        <f>IF('ESA Input'!AH661="","",IF('ESA Input'!AH661="Yes",'ESA Input'!B661,"Ineligible"))</f>
        <v/>
      </c>
      <c r="E696" s="242" t="str">
        <f>IF('ESA Input'!AH661="","",'ESA Input'!AH661)</f>
        <v/>
      </c>
      <c r="F696" s="461" t="str">
        <f>IF('ESA Input'!AH661="","",IF('ESA Input'!AH661="YES",'ESA Input'!AG661,""))</f>
        <v/>
      </c>
      <c r="G696" s="462"/>
      <c r="H696" s="201" t="str">
        <f>IF('ESA Input'!AH661="","",IF('ESA Input'!AH661="Yes",'ESA Input'!J661,""))</f>
        <v/>
      </c>
      <c r="I696" s="227" t="str">
        <f>IF('ESA Input'!AH661="","",IF('ESA Input'!AH661="Yes",'ESA Input'!D661,""))</f>
        <v/>
      </c>
      <c r="J696" s="235" t="str">
        <f>IF('ESA Input'!AH661="","",IF('ESA Input'!AH661="Yes",'ESA Input'!E661,""))</f>
        <v/>
      </c>
      <c r="K696" s="29" t="str">
        <f>IF('ESA Input'!AH661="","",IF('ESA Input'!AH661="Yes",'ESA Input'!H661,""))</f>
        <v/>
      </c>
      <c r="L696" s="236" t="str">
        <f>IF('ESA Input'!AH661="","",IF('ESA Input'!AH661="Yes",'ESA Input'!G661,""))</f>
        <v/>
      </c>
      <c r="M696" s="31" t="str">
        <f t="shared" si="63"/>
        <v/>
      </c>
      <c r="N696" s="208" t="str">
        <f t="shared" si="64"/>
        <v/>
      </c>
      <c r="O696" s="209" t="str">
        <f t="shared" si="65"/>
        <v/>
      </c>
      <c r="P696" s="209" t="str">
        <f t="shared" si="66"/>
        <v/>
      </c>
      <c r="Q696" s="31" t="str">
        <f t="shared" si="67"/>
        <v/>
      </c>
      <c r="R696" s="129" t="s">
        <v>9</v>
      </c>
      <c r="S696" s="128" t="s">
        <v>9</v>
      </c>
      <c r="T696" s="1"/>
    </row>
    <row r="697" spans="1:20" ht="15.75" hidden="1" customHeight="1">
      <c r="A697" s="1" t="str">
        <f t="shared" si="1"/>
        <v/>
      </c>
      <c r="B697" s="268" t="str">
        <f t="shared" si="62"/>
        <v>X</v>
      </c>
      <c r="C697" s="1"/>
      <c r="D697" s="27" t="str">
        <f>IF('ESA Input'!AH662="","",IF('ESA Input'!AH662="Yes",'ESA Input'!B662,"Ineligible"))</f>
        <v/>
      </c>
      <c r="E697" s="242" t="str">
        <f>IF('ESA Input'!AH662="","",'ESA Input'!AH662)</f>
        <v/>
      </c>
      <c r="F697" s="461" t="str">
        <f>IF('ESA Input'!AH662="","",IF('ESA Input'!AH662="YES",'ESA Input'!AG662,""))</f>
        <v/>
      </c>
      <c r="G697" s="462"/>
      <c r="H697" s="201" t="str">
        <f>IF('ESA Input'!AH662="","",IF('ESA Input'!AH662="Yes",'ESA Input'!J662,""))</f>
        <v/>
      </c>
      <c r="I697" s="227" t="str">
        <f>IF('ESA Input'!AH662="","",IF('ESA Input'!AH662="Yes",'ESA Input'!D662,""))</f>
        <v/>
      </c>
      <c r="J697" s="235" t="str">
        <f>IF('ESA Input'!AH662="","",IF('ESA Input'!AH662="Yes",'ESA Input'!E662,""))</f>
        <v/>
      </c>
      <c r="K697" s="29" t="str">
        <f>IF('ESA Input'!AH662="","",IF('ESA Input'!AH662="Yes",'ESA Input'!H662,""))</f>
        <v/>
      </c>
      <c r="L697" s="236" t="str">
        <f>IF('ESA Input'!AH662="","",IF('ESA Input'!AH662="Yes",'ESA Input'!G662,""))</f>
        <v/>
      </c>
      <c r="M697" s="31" t="str">
        <f t="shared" si="63"/>
        <v/>
      </c>
      <c r="N697" s="208" t="str">
        <f t="shared" si="64"/>
        <v/>
      </c>
      <c r="O697" s="209" t="str">
        <f t="shared" si="65"/>
        <v/>
      </c>
      <c r="P697" s="209" t="str">
        <f t="shared" si="66"/>
        <v/>
      </c>
      <c r="Q697" s="31" t="str">
        <f t="shared" si="67"/>
        <v/>
      </c>
      <c r="R697" s="129" t="s">
        <v>9</v>
      </c>
      <c r="S697" s="128" t="s">
        <v>9</v>
      </c>
      <c r="T697" s="1"/>
    </row>
    <row r="698" spans="1:20" ht="15.75" hidden="1" customHeight="1">
      <c r="A698" s="1" t="str">
        <f t="shared" si="1"/>
        <v/>
      </c>
      <c r="B698" s="268" t="str">
        <f t="shared" si="62"/>
        <v>X</v>
      </c>
      <c r="C698" s="1"/>
      <c r="D698" s="27" t="str">
        <f>IF('ESA Input'!AH663="","",IF('ESA Input'!AH663="Yes",'ESA Input'!B663,"Ineligible"))</f>
        <v/>
      </c>
      <c r="E698" s="242" t="str">
        <f>IF('ESA Input'!AH663="","",'ESA Input'!AH663)</f>
        <v/>
      </c>
      <c r="F698" s="461" t="str">
        <f>IF('ESA Input'!AH663="","",IF('ESA Input'!AH663="YES",'ESA Input'!AG663,""))</f>
        <v/>
      </c>
      <c r="G698" s="462"/>
      <c r="H698" s="201" t="str">
        <f>IF('ESA Input'!AH663="","",IF('ESA Input'!AH663="Yes",'ESA Input'!J663,""))</f>
        <v/>
      </c>
      <c r="I698" s="227" t="str">
        <f>IF('ESA Input'!AH663="","",IF('ESA Input'!AH663="Yes",'ESA Input'!D663,""))</f>
        <v/>
      </c>
      <c r="J698" s="235" t="str">
        <f>IF('ESA Input'!AH663="","",IF('ESA Input'!AH663="Yes",'ESA Input'!E663,""))</f>
        <v/>
      </c>
      <c r="K698" s="29" t="str">
        <f>IF('ESA Input'!AH663="","",IF('ESA Input'!AH663="Yes",'ESA Input'!H663,""))</f>
        <v/>
      </c>
      <c r="L698" s="236" t="str">
        <f>IF('ESA Input'!AH663="","",IF('ESA Input'!AH663="Yes",'ESA Input'!G663,""))</f>
        <v/>
      </c>
      <c r="M698" s="31" t="str">
        <f t="shared" si="63"/>
        <v/>
      </c>
      <c r="N698" s="208" t="str">
        <f t="shared" si="64"/>
        <v/>
      </c>
      <c r="O698" s="209" t="str">
        <f t="shared" si="65"/>
        <v/>
      </c>
      <c r="P698" s="209" t="str">
        <f t="shared" si="66"/>
        <v/>
      </c>
      <c r="Q698" s="31" t="str">
        <f t="shared" si="67"/>
        <v/>
      </c>
      <c r="R698" s="129" t="s">
        <v>9</v>
      </c>
      <c r="S698" s="128" t="s">
        <v>9</v>
      </c>
      <c r="T698" s="1"/>
    </row>
    <row r="699" spans="1:20" ht="15.75" hidden="1" customHeight="1">
      <c r="A699" s="1" t="str">
        <f t="shared" si="1"/>
        <v/>
      </c>
      <c r="B699" s="268" t="str">
        <f t="shared" si="62"/>
        <v>X</v>
      </c>
      <c r="C699" s="1"/>
      <c r="D699" s="27" t="str">
        <f>IF('ESA Input'!AH664="","",IF('ESA Input'!AH664="Yes",'ESA Input'!B664,"Ineligible"))</f>
        <v/>
      </c>
      <c r="E699" s="242" t="str">
        <f>IF('ESA Input'!AH664="","",'ESA Input'!AH664)</f>
        <v/>
      </c>
      <c r="F699" s="461" t="str">
        <f>IF('ESA Input'!AH664="","",IF('ESA Input'!AH664="YES",'ESA Input'!AG664,""))</f>
        <v/>
      </c>
      <c r="G699" s="462"/>
      <c r="H699" s="201" t="str">
        <f>IF('ESA Input'!AH664="","",IF('ESA Input'!AH664="Yes",'ESA Input'!J664,""))</f>
        <v/>
      </c>
      <c r="I699" s="227" t="str">
        <f>IF('ESA Input'!AH664="","",IF('ESA Input'!AH664="Yes",'ESA Input'!D664,""))</f>
        <v/>
      </c>
      <c r="J699" s="235" t="str">
        <f>IF('ESA Input'!AH664="","",IF('ESA Input'!AH664="Yes",'ESA Input'!E664,""))</f>
        <v/>
      </c>
      <c r="K699" s="29" t="str">
        <f>IF('ESA Input'!AH664="","",IF('ESA Input'!AH664="Yes",'ESA Input'!H664,""))</f>
        <v/>
      </c>
      <c r="L699" s="236" t="str">
        <f>IF('ESA Input'!AH664="","",IF('ESA Input'!AH664="Yes",'ESA Input'!G664,""))</f>
        <v/>
      </c>
      <c r="M699" s="31" t="str">
        <f t="shared" si="63"/>
        <v/>
      </c>
      <c r="N699" s="208" t="str">
        <f t="shared" si="64"/>
        <v/>
      </c>
      <c r="O699" s="209" t="str">
        <f t="shared" si="65"/>
        <v/>
      </c>
      <c r="P699" s="209" t="str">
        <f t="shared" si="66"/>
        <v/>
      </c>
      <c r="Q699" s="31" t="str">
        <f t="shared" si="67"/>
        <v/>
      </c>
      <c r="R699" s="129" t="s">
        <v>9</v>
      </c>
      <c r="S699" s="128" t="s">
        <v>9</v>
      </c>
      <c r="T699" s="1"/>
    </row>
    <row r="700" spans="1:20" ht="15.75" hidden="1" customHeight="1">
      <c r="A700" s="1" t="str">
        <f t="shared" si="1"/>
        <v/>
      </c>
      <c r="B700" s="268" t="str">
        <f t="shared" si="62"/>
        <v>X</v>
      </c>
      <c r="C700" s="1"/>
      <c r="D700" s="27" t="str">
        <f>IF('ESA Input'!AH665="","",IF('ESA Input'!AH665="Yes",'ESA Input'!B665,"Ineligible"))</f>
        <v/>
      </c>
      <c r="E700" s="242" t="str">
        <f>IF('ESA Input'!AH665="","",'ESA Input'!AH665)</f>
        <v/>
      </c>
      <c r="F700" s="461" t="str">
        <f>IF('ESA Input'!AH665="","",IF('ESA Input'!AH665="YES",'ESA Input'!AG665,""))</f>
        <v/>
      </c>
      <c r="G700" s="462"/>
      <c r="H700" s="201" t="str">
        <f>IF('ESA Input'!AH665="","",IF('ESA Input'!AH665="Yes",'ESA Input'!J665,""))</f>
        <v/>
      </c>
      <c r="I700" s="227" t="str">
        <f>IF('ESA Input'!AH665="","",IF('ESA Input'!AH665="Yes",'ESA Input'!D665,""))</f>
        <v/>
      </c>
      <c r="J700" s="235" t="str">
        <f>IF('ESA Input'!AH665="","",IF('ESA Input'!AH665="Yes",'ESA Input'!E665,""))</f>
        <v/>
      </c>
      <c r="K700" s="29" t="str">
        <f>IF('ESA Input'!AH665="","",IF('ESA Input'!AH665="Yes",'ESA Input'!H665,""))</f>
        <v/>
      </c>
      <c r="L700" s="236" t="str">
        <f>IF('ESA Input'!AH665="","",IF('ESA Input'!AH665="Yes",'ESA Input'!G665,""))</f>
        <v/>
      </c>
      <c r="M700" s="31" t="str">
        <f t="shared" si="63"/>
        <v/>
      </c>
      <c r="N700" s="208" t="str">
        <f t="shared" si="64"/>
        <v/>
      </c>
      <c r="O700" s="209" t="str">
        <f t="shared" si="65"/>
        <v/>
      </c>
      <c r="P700" s="209" t="str">
        <f t="shared" si="66"/>
        <v/>
      </c>
      <c r="Q700" s="31" t="str">
        <f t="shared" si="67"/>
        <v/>
      </c>
      <c r="R700" s="129" t="s">
        <v>9</v>
      </c>
      <c r="S700" s="128" t="s">
        <v>9</v>
      </c>
      <c r="T700" s="1"/>
    </row>
    <row r="701" spans="1:20" ht="15.75" hidden="1" customHeight="1">
      <c r="A701" s="1" t="str">
        <f t="shared" si="1"/>
        <v/>
      </c>
      <c r="B701" s="268" t="str">
        <f t="shared" si="62"/>
        <v>X</v>
      </c>
      <c r="C701" s="1"/>
      <c r="D701" s="27" t="str">
        <f>IF('ESA Input'!AH666="","",IF('ESA Input'!AH666="Yes",'ESA Input'!B666,"Ineligible"))</f>
        <v/>
      </c>
      <c r="E701" s="242" t="str">
        <f>IF('ESA Input'!AH666="","",'ESA Input'!AH666)</f>
        <v/>
      </c>
      <c r="F701" s="461" t="str">
        <f>IF('ESA Input'!AH666="","",IF('ESA Input'!AH666="YES",'ESA Input'!AG666,""))</f>
        <v/>
      </c>
      <c r="G701" s="462"/>
      <c r="H701" s="201" t="str">
        <f>IF('ESA Input'!AH666="","",IF('ESA Input'!AH666="Yes",'ESA Input'!J666,""))</f>
        <v/>
      </c>
      <c r="I701" s="227" t="str">
        <f>IF('ESA Input'!AH666="","",IF('ESA Input'!AH666="Yes",'ESA Input'!D666,""))</f>
        <v/>
      </c>
      <c r="J701" s="235" t="str">
        <f>IF('ESA Input'!AH666="","",IF('ESA Input'!AH666="Yes",'ESA Input'!E666,""))</f>
        <v/>
      </c>
      <c r="K701" s="29" t="str">
        <f>IF('ESA Input'!AH666="","",IF('ESA Input'!AH666="Yes",'ESA Input'!H666,""))</f>
        <v/>
      </c>
      <c r="L701" s="236" t="str">
        <f>IF('ESA Input'!AH666="","",IF('ESA Input'!AH666="Yes",'ESA Input'!G666,""))</f>
        <v/>
      </c>
      <c r="M701" s="31" t="str">
        <f t="shared" si="63"/>
        <v/>
      </c>
      <c r="N701" s="208" t="str">
        <f t="shared" si="64"/>
        <v/>
      </c>
      <c r="O701" s="209" t="str">
        <f t="shared" si="65"/>
        <v/>
      </c>
      <c r="P701" s="209" t="str">
        <f t="shared" si="66"/>
        <v/>
      </c>
      <c r="Q701" s="31" t="str">
        <f t="shared" si="67"/>
        <v/>
      </c>
      <c r="R701" s="129" t="s">
        <v>9</v>
      </c>
      <c r="S701" s="128" t="s">
        <v>9</v>
      </c>
      <c r="T701" s="1"/>
    </row>
    <row r="702" spans="1:20" ht="15.75" hidden="1" customHeight="1">
      <c r="A702" s="1" t="str">
        <f t="shared" si="1"/>
        <v/>
      </c>
      <c r="B702" s="268" t="str">
        <f t="shared" si="62"/>
        <v>X</v>
      </c>
      <c r="C702" s="1"/>
      <c r="D702" s="27" t="str">
        <f>IF('ESA Input'!AH667="","",IF('ESA Input'!AH667="Yes",'ESA Input'!B667,"Ineligible"))</f>
        <v/>
      </c>
      <c r="E702" s="242" t="str">
        <f>IF('ESA Input'!AH667="","",'ESA Input'!AH667)</f>
        <v/>
      </c>
      <c r="F702" s="461" t="str">
        <f>IF('ESA Input'!AH667="","",IF('ESA Input'!AH667="YES",'ESA Input'!AG667,""))</f>
        <v/>
      </c>
      <c r="G702" s="462"/>
      <c r="H702" s="201" t="str">
        <f>IF('ESA Input'!AH667="","",IF('ESA Input'!AH667="Yes",'ESA Input'!J667,""))</f>
        <v/>
      </c>
      <c r="I702" s="227" t="str">
        <f>IF('ESA Input'!AH667="","",IF('ESA Input'!AH667="Yes",'ESA Input'!D667,""))</f>
        <v/>
      </c>
      <c r="J702" s="235" t="str">
        <f>IF('ESA Input'!AH667="","",IF('ESA Input'!AH667="Yes",'ESA Input'!E667,""))</f>
        <v/>
      </c>
      <c r="K702" s="29" t="str">
        <f>IF('ESA Input'!AH667="","",IF('ESA Input'!AH667="Yes",'ESA Input'!H667,""))</f>
        <v/>
      </c>
      <c r="L702" s="236" t="str">
        <f>IF('ESA Input'!AH667="","",IF('ESA Input'!AH667="Yes",'ESA Input'!G667,""))</f>
        <v/>
      </c>
      <c r="M702" s="31" t="str">
        <f t="shared" si="63"/>
        <v/>
      </c>
      <c r="N702" s="208" t="str">
        <f t="shared" si="64"/>
        <v/>
      </c>
      <c r="O702" s="209" t="str">
        <f t="shared" si="65"/>
        <v/>
      </c>
      <c r="P702" s="209" t="str">
        <f t="shared" si="66"/>
        <v/>
      </c>
      <c r="Q702" s="31" t="str">
        <f t="shared" si="67"/>
        <v/>
      </c>
      <c r="R702" s="129" t="s">
        <v>9</v>
      </c>
      <c r="S702" s="128" t="s">
        <v>9</v>
      </c>
      <c r="T702" s="1"/>
    </row>
    <row r="703" spans="1:20" ht="15.75" hidden="1" customHeight="1">
      <c r="A703" s="1" t="str">
        <f t="shared" si="1"/>
        <v/>
      </c>
      <c r="B703" s="268" t="str">
        <f t="shared" si="62"/>
        <v>X</v>
      </c>
      <c r="C703" s="1"/>
      <c r="D703" s="27" t="str">
        <f>IF('ESA Input'!AH668="","",IF('ESA Input'!AH668="Yes",'ESA Input'!B668,"Ineligible"))</f>
        <v/>
      </c>
      <c r="E703" s="242" t="str">
        <f>IF('ESA Input'!AH668="","",'ESA Input'!AH668)</f>
        <v/>
      </c>
      <c r="F703" s="461" t="str">
        <f>IF('ESA Input'!AH668="","",IF('ESA Input'!AH668="YES",'ESA Input'!AG668,""))</f>
        <v/>
      </c>
      <c r="G703" s="462"/>
      <c r="H703" s="201" t="str">
        <f>IF('ESA Input'!AH668="","",IF('ESA Input'!AH668="Yes",'ESA Input'!J668,""))</f>
        <v/>
      </c>
      <c r="I703" s="227" t="str">
        <f>IF('ESA Input'!AH668="","",IF('ESA Input'!AH668="Yes",'ESA Input'!D668,""))</f>
        <v/>
      </c>
      <c r="J703" s="235" t="str">
        <f>IF('ESA Input'!AH668="","",IF('ESA Input'!AH668="Yes",'ESA Input'!E668,""))</f>
        <v/>
      </c>
      <c r="K703" s="29" t="str">
        <f>IF('ESA Input'!AH668="","",IF('ESA Input'!AH668="Yes",'ESA Input'!H668,""))</f>
        <v/>
      </c>
      <c r="L703" s="236" t="str">
        <f>IF('ESA Input'!AH668="","",IF('ESA Input'!AH668="Yes",'ESA Input'!G668,""))</f>
        <v/>
      </c>
      <c r="M703" s="31" t="str">
        <f t="shared" si="63"/>
        <v/>
      </c>
      <c r="N703" s="208" t="str">
        <f t="shared" si="64"/>
        <v/>
      </c>
      <c r="O703" s="209" t="str">
        <f t="shared" si="65"/>
        <v/>
      </c>
      <c r="P703" s="209" t="str">
        <f t="shared" si="66"/>
        <v/>
      </c>
      <c r="Q703" s="31" t="str">
        <f t="shared" si="67"/>
        <v/>
      </c>
      <c r="R703" s="129" t="s">
        <v>9</v>
      </c>
      <c r="S703" s="128" t="s">
        <v>9</v>
      </c>
      <c r="T703" s="1"/>
    </row>
    <row r="704" spans="1:20" ht="15.75" hidden="1" customHeight="1">
      <c r="A704" s="1" t="str">
        <f t="shared" si="1"/>
        <v/>
      </c>
      <c r="B704" s="268" t="str">
        <f t="shared" si="62"/>
        <v>X</v>
      </c>
      <c r="C704" s="1"/>
      <c r="D704" s="27" t="str">
        <f>IF('ESA Input'!AH669="","",IF('ESA Input'!AH669="Yes",'ESA Input'!B669,"Ineligible"))</f>
        <v/>
      </c>
      <c r="E704" s="242" t="str">
        <f>IF('ESA Input'!AH669="","",'ESA Input'!AH669)</f>
        <v/>
      </c>
      <c r="F704" s="461" t="str">
        <f>IF('ESA Input'!AH669="","",IF('ESA Input'!AH669="YES",'ESA Input'!AG669,""))</f>
        <v/>
      </c>
      <c r="G704" s="462"/>
      <c r="H704" s="201" t="str">
        <f>IF('ESA Input'!AH669="","",IF('ESA Input'!AH669="Yes",'ESA Input'!J669,""))</f>
        <v/>
      </c>
      <c r="I704" s="227" t="str">
        <f>IF('ESA Input'!AH669="","",IF('ESA Input'!AH669="Yes",'ESA Input'!D669,""))</f>
        <v/>
      </c>
      <c r="J704" s="235" t="str">
        <f>IF('ESA Input'!AH669="","",IF('ESA Input'!AH669="Yes",'ESA Input'!E669,""))</f>
        <v/>
      </c>
      <c r="K704" s="29" t="str">
        <f>IF('ESA Input'!AH669="","",IF('ESA Input'!AH669="Yes",'ESA Input'!H669,""))</f>
        <v/>
      </c>
      <c r="L704" s="236" t="str">
        <f>IF('ESA Input'!AH669="","",IF('ESA Input'!AH669="Yes",'ESA Input'!G669,""))</f>
        <v/>
      </c>
      <c r="M704" s="31" t="str">
        <f t="shared" si="63"/>
        <v/>
      </c>
      <c r="N704" s="208" t="str">
        <f t="shared" si="64"/>
        <v/>
      </c>
      <c r="O704" s="209" t="str">
        <f t="shared" si="65"/>
        <v/>
      </c>
      <c r="P704" s="209" t="str">
        <f t="shared" si="66"/>
        <v/>
      </c>
      <c r="Q704" s="31" t="str">
        <f t="shared" si="67"/>
        <v/>
      </c>
      <c r="R704" s="129" t="s">
        <v>9</v>
      </c>
      <c r="S704" s="128" t="s">
        <v>9</v>
      </c>
      <c r="T704" s="1"/>
    </row>
    <row r="705" spans="1:20" ht="15.75" hidden="1" customHeight="1">
      <c r="A705" s="1" t="str">
        <f t="shared" si="1"/>
        <v/>
      </c>
      <c r="B705" s="268" t="str">
        <f t="shared" si="62"/>
        <v>X</v>
      </c>
      <c r="C705" s="1"/>
      <c r="D705" s="27" t="str">
        <f>IF('ESA Input'!AH670="","",IF('ESA Input'!AH670="Yes",'ESA Input'!B670,"Ineligible"))</f>
        <v/>
      </c>
      <c r="E705" s="242" t="str">
        <f>IF('ESA Input'!AH670="","",'ESA Input'!AH670)</f>
        <v/>
      </c>
      <c r="F705" s="461" t="str">
        <f>IF('ESA Input'!AH670="","",IF('ESA Input'!AH670="YES",'ESA Input'!AG670,""))</f>
        <v/>
      </c>
      <c r="G705" s="462"/>
      <c r="H705" s="201" t="str">
        <f>IF('ESA Input'!AH670="","",IF('ESA Input'!AH670="Yes",'ESA Input'!J670,""))</f>
        <v/>
      </c>
      <c r="I705" s="227" t="str">
        <f>IF('ESA Input'!AH670="","",IF('ESA Input'!AH670="Yes",'ESA Input'!D670,""))</f>
        <v/>
      </c>
      <c r="J705" s="235" t="str">
        <f>IF('ESA Input'!AH670="","",IF('ESA Input'!AH670="Yes",'ESA Input'!E670,""))</f>
        <v/>
      </c>
      <c r="K705" s="29" t="str">
        <f>IF('ESA Input'!AH670="","",IF('ESA Input'!AH670="Yes",'ESA Input'!H670,""))</f>
        <v/>
      </c>
      <c r="L705" s="236" t="str">
        <f>IF('ESA Input'!AH670="","",IF('ESA Input'!AH670="Yes",'ESA Input'!G670,""))</f>
        <v/>
      </c>
      <c r="M705" s="31" t="str">
        <f t="shared" si="63"/>
        <v/>
      </c>
      <c r="N705" s="208" t="str">
        <f t="shared" si="64"/>
        <v/>
      </c>
      <c r="O705" s="209" t="str">
        <f t="shared" si="65"/>
        <v/>
      </c>
      <c r="P705" s="209" t="str">
        <f t="shared" si="66"/>
        <v/>
      </c>
      <c r="Q705" s="31" t="str">
        <f t="shared" si="67"/>
        <v/>
      </c>
      <c r="R705" s="129" t="s">
        <v>9</v>
      </c>
      <c r="S705" s="128" t="s">
        <v>9</v>
      </c>
      <c r="T705" s="1"/>
    </row>
    <row r="706" spans="1:20" ht="15.75" hidden="1" customHeight="1">
      <c r="A706" s="1" t="str">
        <f t="shared" si="1"/>
        <v/>
      </c>
      <c r="B706" s="268" t="str">
        <f t="shared" si="62"/>
        <v>X</v>
      </c>
      <c r="C706" s="1"/>
      <c r="D706" s="27" t="str">
        <f>IF('ESA Input'!AH671="","",IF('ESA Input'!AH671="Yes",'ESA Input'!B671,"Ineligible"))</f>
        <v/>
      </c>
      <c r="E706" s="242" t="str">
        <f>IF('ESA Input'!AH671="","",'ESA Input'!AH671)</f>
        <v/>
      </c>
      <c r="F706" s="461" t="str">
        <f>IF('ESA Input'!AH671="","",IF('ESA Input'!AH671="YES",'ESA Input'!AG671,""))</f>
        <v/>
      </c>
      <c r="G706" s="462"/>
      <c r="H706" s="201" t="str">
        <f>IF('ESA Input'!AH671="","",IF('ESA Input'!AH671="Yes",'ESA Input'!J671,""))</f>
        <v/>
      </c>
      <c r="I706" s="227" t="str">
        <f>IF('ESA Input'!AH671="","",IF('ESA Input'!AH671="Yes",'ESA Input'!D671,""))</f>
        <v/>
      </c>
      <c r="J706" s="235" t="str">
        <f>IF('ESA Input'!AH671="","",IF('ESA Input'!AH671="Yes",'ESA Input'!E671,""))</f>
        <v/>
      </c>
      <c r="K706" s="29" t="str">
        <f>IF('ESA Input'!AH671="","",IF('ESA Input'!AH671="Yes",'ESA Input'!H671,""))</f>
        <v/>
      </c>
      <c r="L706" s="236" t="str">
        <f>IF('ESA Input'!AH671="","",IF('ESA Input'!AH671="Yes",'ESA Input'!G671,""))</f>
        <v/>
      </c>
      <c r="M706" s="31" t="str">
        <f t="shared" si="63"/>
        <v/>
      </c>
      <c r="N706" s="208" t="str">
        <f t="shared" si="64"/>
        <v/>
      </c>
      <c r="O706" s="209" t="str">
        <f t="shared" si="65"/>
        <v/>
      </c>
      <c r="P706" s="209" t="str">
        <f t="shared" si="66"/>
        <v/>
      </c>
      <c r="Q706" s="31" t="str">
        <f t="shared" si="67"/>
        <v/>
      </c>
      <c r="R706" s="129" t="s">
        <v>9</v>
      </c>
      <c r="S706" s="128" t="s">
        <v>9</v>
      </c>
      <c r="T706" s="1"/>
    </row>
    <row r="707" spans="1:20" ht="15.75" hidden="1" customHeight="1">
      <c r="A707" s="1" t="str">
        <f t="shared" si="1"/>
        <v/>
      </c>
      <c r="B707" s="268" t="str">
        <f t="shared" si="62"/>
        <v>X</v>
      </c>
      <c r="C707" s="1"/>
      <c r="D707" s="27" t="str">
        <f>IF('ESA Input'!AH672="","",IF('ESA Input'!AH672="Yes",'ESA Input'!B672,"Ineligible"))</f>
        <v/>
      </c>
      <c r="E707" s="242" t="str">
        <f>IF('ESA Input'!AH672="","",'ESA Input'!AH672)</f>
        <v/>
      </c>
      <c r="F707" s="461" t="str">
        <f>IF('ESA Input'!AH672="","",IF('ESA Input'!AH672="YES",'ESA Input'!AG672,""))</f>
        <v/>
      </c>
      <c r="G707" s="462"/>
      <c r="H707" s="201" t="str">
        <f>IF('ESA Input'!AH672="","",IF('ESA Input'!AH672="Yes",'ESA Input'!J672,""))</f>
        <v/>
      </c>
      <c r="I707" s="227" t="str">
        <f>IF('ESA Input'!AH672="","",IF('ESA Input'!AH672="Yes",'ESA Input'!D672,""))</f>
        <v/>
      </c>
      <c r="J707" s="235" t="str">
        <f>IF('ESA Input'!AH672="","",IF('ESA Input'!AH672="Yes",'ESA Input'!E672,""))</f>
        <v/>
      </c>
      <c r="K707" s="29" t="str">
        <f>IF('ESA Input'!AH672="","",IF('ESA Input'!AH672="Yes",'ESA Input'!H672,""))</f>
        <v/>
      </c>
      <c r="L707" s="236" t="str">
        <f>IF('ESA Input'!AH672="","",IF('ESA Input'!AH672="Yes",'ESA Input'!G672,""))</f>
        <v/>
      </c>
      <c r="M707" s="31" t="str">
        <f t="shared" si="63"/>
        <v/>
      </c>
      <c r="N707" s="208" t="str">
        <f t="shared" si="64"/>
        <v/>
      </c>
      <c r="O707" s="209" t="str">
        <f t="shared" si="65"/>
        <v/>
      </c>
      <c r="P707" s="209" t="str">
        <f t="shared" si="66"/>
        <v/>
      </c>
      <c r="Q707" s="31" t="str">
        <f t="shared" si="67"/>
        <v/>
      </c>
      <c r="R707" s="129" t="s">
        <v>9</v>
      </c>
      <c r="S707" s="128" t="s">
        <v>9</v>
      </c>
      <c r="T707" s="1"/>
    </row>
    <row r="708" spans="1:20" ht="15.75" hidden="1" customHeight="1">
      <c r="A708" s="1" t="str">
        <f t="shared" si="1"/>
        <v/>
      </c>
      <c r="B708" s="268" t="str">
        <f t="shared" si="62"/>
        <v>X</v>
      </c>
      <c r="C708" s="1"/>
      <c r="D708" s="27" t="str">
        <f>IF('ESA Input'!AH673="","",IF('ESA Input'!AH673="Yes",'ESA Input'!B673,"Ineligible"))</f>
        <v/>
      </c>
      <c r="E708" s="242" t="str">
        <f>IF('ESA Input'!AH673="","",'ESA Input'!AH673)</f>
        <v/>
      </c>
      <c r="F708" s="461" t="str">
        <f>IF('ESA Input'!AH673="","",IF('ESA Input'!AH673="YES",'ESA Input'!AG673,""))</f>
        <v/>
      </c>
      <c r="G708" s="462"/>
      <c r="H708" s="201" t="str">
        <f>IF('ESA Input'!AH673="","",IF('ESA Input'!AH673="Yes",'ESA Input'!J673,""))</f>
        <v/>
      </c>
      <c r="I708" s="227" t="str">
        <f>IF('ESA Input'!AH673="","",IF('ESA Input'!AH673="Yes",'ESA Input'!D673,""))</f>
        <v/>
      </c>
      <c r="J708" s="235" t="str">
        <f>IF('ESA Input'!AH673="","",IF('ESA Input'!AH673="Yes",'ESA Input'!E673,""))</f>
        <v/>
      </c>
      <c r="K708" s="29" t="str">
        <f>IF('ESA Input'!AH673="","",IF('ESA Input'!AH673="Yes",'ESA Input'!H673,""))</f>
        <v/>
      </c>
      <c r="L708" s="236" t="str">
        <f>IF('ESA Input'!AH673="","",IF('ESA Input'!AH673="Yes",'ESA Input'!G673,""))</f>
        <v/>
      </c>
      <c r="M708" s="31" t="str">
        <f t="shared" si="63"/>
        <v/>
      </c>
      <c r="N708" s="208" t="str">
        <f t="shared" si="64"/>
        <v/>
      </c>
      <c r="O708" s="209" t="str">
        <f t="shared" si="65"/>
        <v/>
      </c>
      <c r="P708" s="209" t="str">
        <f t="shared" si="66"/>
        <v/>
      </c>
      <c r="Q708" s="31" t="str">
        <f t="shared" si="67"/>
        <v/>
      </c>
      <c r="R708" s="129" t="s">
        <v>9</v>
      </c>
      <c r="S708" s="128" t="s">
        <v>9</v>
      </c>
      <c r="T708" s="1"/>
    </row>
    <row r="709" spans="1:20" ht="15.75" hidden="1" customHeight="1">
      <c r="A709" s="1" t="str">
        <f t="shared" si="1"/>
        <v/>
      </c>
      <c r="B709" s="268" t="str">
        <f t="shared" si="62"/>
        <v>X</v>
      </c>
      <c r="C709" s="1"/>
      <c r="D709" s="27" t="str">
        <f>IF('ESA Input'!AH674="","",IF('ESA Input'!AH674="Yes",'ESA Input'!B674,"Ineligible"))</f>
        <v/>
      </c>
      <c r="E709" s="242" t="str">
        <f>IF('ESA Input'!AH674="","",'ESA Input'!AH674)</f>
        <v/>
      </c>
      <c r="F709" s="461" t="str">
        <f>IF('ESA Input'!AH674="","",IF('ESA Input'!AH674="YES",'ESA Input'!AG674,""))</f>
        <v/>
      </c>
      <c r="G709" s="462"/>
      <c r="H709" s="201" t="str">
        <f>IF('ESA Input'!AH674="","",IF('ESA Input'!AH674="Yes",'ESA Input'!J674,""))</f>
        <v/>
      </c>
      <c r="I709" s="227" t="str">
        <f>IF('ESA Input'!AH674="","",IF('ESA Input'!AH674="Yes",'ESA Input'!D674,""))</f>
        <v/>
      </c>
      <c r="J709" s="235" t="str">
        <f>IF('ESA Input'!AH674="","",IF('ESA Input'!AH674="Yes",'ESA Input'!E674,""))</f>
        <v/>
      </c>
      <c r="K709" s="29" t="str">
        <f>IF('ESA Input'!AH674="","",IF('ESA Input'!AH674="Yes",'ESA Input'!H674,""))</f>
        <v/>
      </c>
      <c r="L709" s="236" t="str">
        <f>IF('ESA Input'!AH674="","",IF('ESA Input'!AH674="Yes",'ESA Input'!G674,""))</f>
        <v/>
      </c>
      <c r="M709" s="31" t="str">
        <f t="shared" si="63"/>
        <v/>
      </c>
      <c r="N709" s="208" t="str">
        <f t="shared" si="64"/>
        <v/>
      </c>
      <c r="O709" s="209" t="str">
        <f t="shared" si="65"/>
        <v/>
      </c>
      <c r="P709" s="209" t="str">
        <f t="shared" si="66"/>
        <v/>
      </c>
      <c r="Q709" s="31" t="str">
        <f t="shared" si="67"/>
        <v/>
      </c>
      <c r="R709" s="129" t="s">
        <v>9</v>
      </c>
      <c r="S709" s="128" t="s">
        <v>9</v>
      </c>
      <c r="T709" s="1"/>
    </row>
    <row r="710" spans="1:20" ht="15.75" hidden="1" customHeight="1">
      <c r="A710" s="1" t="str">
        <f t="shared" si="1"/>
        <v/>
      </c>
      <c r="B710" s="268" t="str">
        <f t="shared" si="62"/>
        <v>X</v>
      </c>
      <c r="C710" s="1"/>
      <c r="D710" s="27" t="str">
        <f>IF('ESA Input'!AH675="","",IF('ESA Input'!AH675="Yes",'ESA Input'!B675,"Ineligible"))</f>
        <v/>
      </c>
      <c r="E710" s="242" t="str">
        <f>IF('ESA Input'!AH675="","",'ESA Input'!AH675)</f>
        <v/>
      </c>
      <c r="F710" s="461" t="str">
        <f>IF('ESA Input'!AH675="","",IF('ESA Input'!AH675="YES",'ESA Input'!AG675,""))</f>
        <v/>
      </c>
      <c r="G710" s="462"/>
      <c r="H710" s="201" t="str">
        <f>IF('ESA Input'!AH675="","",IF('ESA Input'!AH675="Yes",'ESA Input'!J675,""))</f>
        <v/>
      </c>
      <c r="I710" s="227" t="str">
        <f>IF('ESA Input'!AH675="","",IF('ESA Input'!AH675="Yes",'ESA Input'!D675,""))</f>
        <v/>
      </c>
      <c r="J710" s="235" t="str">
        <f>IF('ESA Input'!AH675="","",IF('ESA Input'!AH675="Yes",'ESA Input'!E675,""))</f>
        <v/>
      </c>
      <c r="K710" s="29" t="str">
        <f>IF('ESA Input'!AH675="","",IF('ESA Input'!AH675="Yes",'ESA Input'!H675,""))</f>
        <v/>
      </c>
      <c r="L710" s="236" t="str">
        <f>IF('ESA Input'!AH675="","",IF('ESA Input'!AH675="Yes",'ESA Input'!G675,""))</f>
        <v/>
      </c>
      <c r="M710" s="31" t="str">
        <f t="shared" si="63"/>
        <v/>
      </c>
      <c r="N710" s="208" t="str">
        <f t="shared" si="64"/>
        <v/>
      </c>
      <c r="O710" s="209" t="str">
        <f t="shared" si="65"/>
        <v/>
      </c>
      <c r="P710" s="209" t="str">
        <f t="shared" si="66"/>
        <v/>
      </c>
      <c r="Q710" s="31" t="str">
        <f t="shared" si="67"/>
        <v/>
      </c>
      <c r="R710" s="129" t="s">
        <v>9</v>
      </c>
      <c r="S710" s="128" t="s">
        <v>9</v>
      </c>
      <c r="T710" s="1"/>
    </row>
    <row r="711" spans="1:20" ht="15.75" hidden="1" customHeight="1">
      <c r="A711" s="1" t="str">
        <f t="shared" si="1"/>
        <v/>
      </c>
      <c r="B711" s="268" t="str">
        <f t="shared" si="62"/>
        <v>X</v>
      </c>
      <c r="C711" s="1"/>
      <c r="D711" s="27" t="str">
        <f>IF('ESA Input'!AH676="","",IF('ESA Input'!AH676="Yes",'ESA Input'!B676,"Ineligible"))</f>
        <v/>
      </c>
      <c r="E711" s="242" t="str">
        <f>IF('ESA Input'!AH676="","",'ESA Input'!AH676)</f>
        <v/>
      </c>
      <c r="F711" s="461" t="str">
        <f>IF('ESA Input'!AH676="","",IF('ESA Input'!AH676="YES",'ESA Input'!AG676,""))</f>
        <v/>
      </c>
      <c r="G711" s="462"/>
      <c r="H711" s="201" t="str">
        <f>IF('ESA Input'!AH676="","",IF('ESA Input'!AH676="Yes",'ESA Input'!J676,""))</f>
        <v/>
      </c>
      <c r="I711" s="227" t="str">
        <f>IF('ESA Input'!AH676="","",IF('ESA Input'!AH676="Yes",'ESA Input'!D676,""))</f>
        <v/>
      </c>
      <c r="J711" s="235" t="str">
        <f>IF('ESA Input'!AH676="","",IF('ESA Input'!AH676="Yes",'ESA Input'!E676,""))</f>
        <v/>
      </c>
      <c r="K711" s="29" t="str">
        <f>IF('ESA Input'!AH676="","",IF('ESA Input'!AH676="Yes",'ESA Input'!H676,""))</f>
        <v/>
      </c>
      <c r="L711" s="236" t="str">
        <f>IF('ESA Input'!AH676="","",IF('ESA Input'!AH676="Yes",'ESA Input'!G676,""))</f>
        <v/>
      </c>
      <c r="M711" s="31" t="str">
        <f t="shared" si="63"/>
        <v/>
      </c>
      <c r="N711" s="208" t="str">
        <f t="shared" si="64"/>
        <v/>
      </c>
      <c r="O711" s="209" t="str">
        <f t="shared" si="65"/>
        <v/>
      </c>
      <c r="P711" s="209" t="str">
        <f t="shared" si="66"/>
        <v/>
      </c>
      <c r="Q711" s="31" t="str">
        <f t="shared" si="67"/>
        <v/>
      </c>
      <c r="R711" s="129" t="s">
        <v>9</v>
      </c>
      <c r="S711" s="128" t="s">
        <v>9</v>
      </c>
      <c r="T711" s="1"/>
    </row>
    <row r="712" spans="1:20" ht="15.75" hidden="1" customHeight="1">
      <c r="A712" s="1" t="str">
        <f t="shared" si="1"/>
        <v/>
      </c>
      <c r="B712" s="268" t="str">
        <f t="shared" si="62"/>
        <v>X</v>
      </c>
      <c r="C712" s="1"/>
      <c r="D712" s="27" t="str">
        <f>IF('ESA Input'!AH677="","",IF('ESA Input'!AH677="Yes",'ESA Input'!B677,"Ineligible"))</f>
        <v/>
      </c>
      <c r="E712" s="242" t="str">
        <f>IF('ESA Input'!AH677="","",'ESA Input'!AH677)</f>
        <v/>
      </c>
      <c r="F712" s="461" t="str">
        <f>IF('ESA Input'!AH677="","",IF('ESA Input'!AH677="YES",'ESA Input'!AG677,""))</f>
        <v/>
      </c>
      <c r="G712" s="462"/>
      <c r="H712" s="201" t="str">
        <f>IF('ESA Input'!AH677="","",IF('ESA Input'!AH677="Yes",'ESA Input'!J677,""))</f>
        <v/>
      </c>
      <c r="I712" s="227" t="str">
        <f>IF('ESA Input'!AH677="","",IF('ESA Input'!AH677="Yes",'ESA Input'!D677,""))</f>
        <v/>
      </c>
      <c r="J712" s="235" t="str">
        <f>IF('ESA Input'!AH677="","",IF('ESA Input'!AH677="Yes",'ESA Input'!E677,""))</f>
        <v/>
      </c>
      <c r="K712" s="29" t="str">
        <f>IF('ESA Input'!AH677="","",IF('ESA Input'!AH677="Yes",'ESA Input'!H677,""))</f>
        <v/>
      </c>
      <c r="L712" s="236" t="str">
        <f>IF('ESA Input'!AH677="","",IF('ESA Input'!AH677="Yes",'ESA Input'!G677,""))</f>
        <v/>
      </c>
      <c r="M712" s="31" t="str">
        <f t="shared" si="63"/>
        <v/>
      </c>
      <c r="N712" s="208" t="str">
        <f t="shared" si="64"/>
        <v/>
      </c>
      <c r="O712" s="209" t="str">
        <f t="shared" si="65"/>
        <v/>
      </c>
      <c r="P712" s="209" t="str">
        <f t="shared" si="66"/>
        <v/>
      </c>
      <c r="Q712" s="31" t="str">
        <f t="shared" si="67"/>
        <v/>
      </c>
      <c r="R712" s="129" t="s">
        <v>9</v>
      </c>
      <c r="S712" s="128" t="s">
        <v>9</v>
      </c>
      <c r="T712" s="1"/>
    </row>
    <row r="713" spans="1:20" ht="15.75" hidden="1" customHeight="1">
      <c r="A713" s="1" t="str">
        <f t="shared" si="1"/>
        <v/>
      </c>
      <c r="B713" s="268" t="str">
        <f t="shared" si="62"/>
        <v>X</v>
      </c>
      <c r="C713" s="1"/>
      <c r="D713" s="27" t="str">
        <f>IF('ESA Input'!AH678="","",IF('ESA Input'!AH678="Yes",'ESA Input'!B678,"Ineligible"))</f>
        <v/>
      </c>
      <c r="E713" s="242" t="str">
        <f>IF('ESA Input'!AH678="","",'ESA Input'!AH678)</f>
        <v/>
      </c>
      <c r="F713" s="461" t="str">
        <f>IF('ESA Input'!AH678="","",IF('ESA Input'!AH678="YES",'ESA Input'!AG678,""))</f>
        <v/>
      </c>
      <c r="G713" s="462"/>
      <c r="H713" s="201" t="str">
        <f>IF('ESA Input'!AH678="","",IF('ESA Input'!AH678="Yes",'ESA Input'!J678,""))</f>
        <v/>
      </c>
      <c r="I713" s="227" t="str">
        <f>IF('ESA Input'!AH678="","",IF('ESA Input'!AH678="Yes",'ESA Input'!D678,""))</f>
        <v/>
      </c>
      <c r="J713" s="235" t="str">
        <f>IF('ESA Input'!AH678="","",IF('ESA Input'!AH678="Yes",'ESA Input'!E678,""))</f>
        <v/>
      </c>
      <c r="K713" s="29" t="str">
        <f>IF('ESA Input'!AH678="","",IF('ESA Input'!AH678="Yes",'ESA Input'!H678,""))</f>
        <v/>
      </c>
      <c r="L713" s="236" t="str">
        <f>IF('ESA Input'!AH678="","",IF('ESA Input'!AH678="Yes",'ESA Input'!G678,""))</f>
        <v/>
      </c>
      <c r="M713" s="31" t="str">
        <f t="shared" si="63"/>
        <v/>
      </c>
      <c r="N713" s="208" t="str">
        <f t="shared" si="64"/>
        <v/>
      </c>
      <c r="O713" s="209" t="str">
        <f t="shared" si="65"/>
        <v/>
      </c>
      <c r="P713" s="209" t="str">
        <f t="shared" si="66"/>
        <v/>
      </c>
      <c r="Q713" s="31" t="str">
        <f t="shared" si="67"/>
        <v/>
      </c>
      <c r="R713" s="129" t="s">
        <v>9</v>
      </c>
      <c r="S713" s="128" t="s">
        <v>9</v>
      </c>
      <c r="T713" s="1"/>
    </row>
    <row r="714" spans="1:20" ht="15.75" hidden="1" customHeight="1">
      <c r="A714" s="1" t="str">
        <f t="shared" si="1"/>
        <v/>
      </c>
      <c r="B714" s="268" t="str">
        <f t="shared" si="62"/>
        <v>X</v>
      </c>
      <c r="C714" s="1"/>
      <c r="D714" s="27" t="str">
        <f>IF('ESA Input'!AH679="","",IF('ESA Input'!AH679="Yes",'ESA Input'!B679,"Ineligible"))</f>
        <v/>
      </c>
      <c r="E714" s="242" t="str">
        <f>IF('ESA Input'!AH679="","",'ESA Input'!AH679)</f>
        <v/>
      </c>
      <c r="F714" s="461" t="str">
        <f>IF('ESA Input'!AH679="","",IF('ESA Input'!AH679="YES",'ESA Input'!AG679,""))</f>
        <v/>
      </c>
      <c r="G714" s="462"/>
      <c r="H714" s="201" t="str">
        <f>IF('ESA Input'!AH679="","",IF('ESA Input'!AH679="Yes",'ESA Input'!J679,""))</f>
        <v/>
      </c>
      <c r="I714" s="227" t="str">
        <f>IF('ESA Input'!AH679="","",IF('ESA Input'!AH679="Yes",'ESA Input'!D679,""))</f>
        <v/>
      </c>
      <c r="J714" s="235" t="str">
        <f>IF('ESA Input'!AH679="","",IF('ESA Input'!AH679="Yes",'ESA Input'!E679,""))</f>
        <v/>
      </c>
      <c r="K714" s="29" t="str">
        <f>IF('ESA Input'!AH679="","",IF('ESA Input'!AH679="Yes",'ESA Input'!H679,""))</f>
        <v/>
      </c>
      <c r="L714" s="236" t="str">
        <f>IF('ESA Input'!AH679="","",IF('ESA Input'!AH679="Yes",'ESA Input'!G679,""))</f>
        <v/>
      </c>
      <c r="M714" s="31" t="str">
        <f t="shared" si="63"/>
        <v/>
      </c>
      <c r="N714" s="208" t="str">
        <f t="shared" si="64"/>
        <v/>
      </c>
      <c r="O714" s="209" t="str">
        <f t="shared" si="65"/>
        <v/>
      </c>
      <c r="P714" s="209" t="str">
        <f t="shared" si="66"/>
        <v/>
      </c>
      <c r="Q714" s="31" t="str">
        <f t="shared" si="67"/>
        <v/>
      </c>
      <c r="R714" s="129" t="s">
        <v>9</v>
      </c>
      <c r="S714" s="128" t="s">
        <v>9</v>
      </c>
      <c r="T714" s="1"/>
    </row>
    <row r="715" spans="1:20" ht="15.75" hidden="1" customHeight="1">
      <c r="A715" s="1" t="str">
        <f t="shared" si="1"/>
        <v/>
      </c>
      <c r="B715" s="268" t="str">
        <f t="shared" si="62"/>
        <v>X</v>
      </c>
      <c r="C715" s="1"/>
      <c r="D715" s="27" t="str">
        <f>IF('ESA Input'!AH680="","",IF('ESA Input'!AH680="Yes",'ESA Input'!B680,"Ineligible"))</f>
        <v/>
      </c>
      <c r="E715" s="242" t="str">
        <f>IF('ESA Input'!AH680="","",'ESA Input'!AH680)</f>
        <v/>
      </c>
      <c r="F715" s="461" t="str">
        <f>IF('ESA Input'!AH680="","",IF('ESA Input'!AH680="YES",'ESA Input'!AG680,""))</f>
        <v/>
      </c>
      <c r="G715" s="462"/>
      <c r="H715" s="201" t="str">
        <f>IF('ESA Input'!AH680="","",IF('ESA Input'!AH680="Yes",'ESA Input'!J680,""))</f>
        <v/>
      </c>
      <c r="I715" s="227" t="str">
        <f>IF('ESA Input'!AH680="","",IF('ESA Input'!AH680="Yes",'ESA Input'!D680,""))</f>
        <v/>
      </c>
      <c r="J715" s="235" t="str">
        <f>IF('ESA Input'!AH680="","",IF('ESA Input'!AH680="Yes",'ESA Input'!E680,""))</f>
        <v/>
      </c>
      <c r="K715" s="29" t="str">
        <f>IF('ESA Input'!AH680="","",IF('ESA Input'!AH680="Yes",'ESA Input'!H680,""))</f>
        <v/>
      </c>
      <c r="L715" s="236" t="str">
        <f>IF('ESA Input'!AH680="","",IF('ESA Input'!AH680="Yes",'ESA Input'!G680,""))</f>
        <v/>
      </c>
      <c r="M715" s="31" t="str">
        <f t="shared" si="63"/>
        <v/>
      </c>
      <c r="N715" s="208" t="str">
        <f t="shared" si="64"/>
        <v/>
      </c>
      <c r="O715" s="209" t="str">
        <f t="shared" si="65"/>
        <v/>
      </c>
      <c r="P715" s="209" t="str">
        <f t="shared" si="66"/>
        <v/>
      </c>
      <c r="Q715" s="31" t="str">
        <f t="shared" si="67"/>
        <v/>
      </c>
      <c r="R715" s="129" t="s">
        <v>9</v>
      </c>
      <c r="S715" s="128" t="s">
        <v>9</v>
      </c>
      <c r="T715" s="1"/>
    </row>
    <row r="716" spans="1:20" ht="15.75" hidden="1" customHeight="1">
      <c r="A716" s="1" t="str">
        <f t="shared" si="1"/>
        <v/>
      </c>
      <c r="B716" s="268" t="str">
        <f t="shared" si="62"/>
        <v>X</v>
      </c>
      <c r="C716" s="1"/>
      <c r="D716" s="27" t="str">
        <f>IF('ESA Input'!AH681="","",IF('ESA Input'!AH681="Yes",'ESA Input'!B681,"Ineligible"))</f>
        <v/>
      </c>
      <c r="E716" s="242" t="str">
        <f>IF('ESA Input'!AH681="","",'ESA Input'!AH681)</f>
        <v/>
      </c>
      <c r="F716" s="461" t="str">
        <f>IF('ESA Input'!AH681="","",IF('ESA Input'!AH681="YES",'ESA Input'!AG681,""))</f>
        <v/>
      </c>
      <c r="G716" s="462"/>
      <c r="H716" s="201" t="str">
        <f>IF('ESA Input'!AH681="","",IF('ESA Input'!AH681="Yes",'ESA Input'!J681,""))</f>
        <v/>
      </c>
      <c r="I716" s="227" t="str">
        <f>IF('ESA Input'!AH681="","",IF('ESA Input'!AH681="Yes",'ESA Input'!D681,""))</f>
        <v/>
      </c>
      <c r="J716" s="235" t="str">
        <f>IF('ESA Input'!AH681="","",IF('ESA Input'!AH681="Yes",'ESA Input'!E681,""))</f>
        <v/>
      </c>
      <c r="K716" s="29" t="str">
        <f>IF('ESA Input'!AH681="","",IF('ESA Input'!AH681="Yes",'ESA Input'!H681,""))</f>
        <v/>
      </c>
      <c r="L716" s="236" t="str">
        <f>IF('ESA Input'!AH681="","",IF('ESA Input'!AH681="Yes",'ESA Input'!G681,""))</f>
        <v/>
      </c>
      <c r="M716" s="31" t="str">
        <f t="shared" si="63"/>
        <v/>
      </c>
      <c r="N716" s="208" t="str">
        <f t="shared" si="64"/>
        <v/>
      </c>
      <c r="O716" s="209" t="str">
        <f t="shared" si="65"/>
        <v/>
      </c>
      <c r="P716" s="209" t="str">
        <f t="shared" si="66"/>
        <v/>
      </c>
      <c r="Q716" s="31" t="str">
        <f t="shared" si="67"/>
        <v/>
      </c>
      <c r="R716" s="129" t="s">
        <v>9</v>
      </c>
      <c r="S716" s="128" t="s">
        <v>9</v>
      </c>
      <c r="T716" s="1"/>
    </row>
    <row r="717" spans="1:20" ht="15.75" hidden="1" customHeight="1">
      <c r="A717" s="1" t="str">
        <f t="shared" si="1"/>
        <v/>
      </c>
      <c r="B717" s="268" t="str">
        <f t="shared" si="62"/>
        <v>X</v>
      </c>
      <c r="C717" s="1"/>
      <c r="D717" s="27" t="str">
        <f>IF('ESA Input'!AH682="","",IF('ESA Input'!AH682="Yes",'ESA Input'!B682,"Ineligible"))</f>
        <v/>
      </c>
      <c r="E717" s="242" t="str">
        <f>IF('ESA Input'!AH682="","",'ESA Input'!AH682)</f>
        <v/>
      </c>
      <c r="F717" s="461" t="str">
        <f>IF('ESA Input'!AH682="","",IF('ESA Input'!AH682="YES",'ESA Input'!AG682,""))</f>
        <v/>
      </c>
      <c r="G717" s="462"/>
      <c r="H717" s="201" t="str">
        <f>IF('ESA Input'!AH682="","",IF('ESA Input'!AH682="Yes",'ESA Input'!J682,""))</f>
        <v/>
      </c>
      <c r="I717" s="227" t="str">
        <f>IF('ESA Input'!AH682="","",IF('ESA Input'!AH682="Yes",'ESA Input'!D682,""))</f>
        <v/>
      </c>
      <c r="J717" s="235" t="str">
        <f>IF('ESA Input'!AH682="","",IF('ESA Input'!AH682="Yes",'ESA Input'!E682,""))</f>
        <v/>
      </c>
      <c r="K717" s="29" t="str">
        <f>IF('ESA Input'!AH682="","",IF('ESA Input'!AH682="Yes",'ESA Input'!H682,""))</f>
        <v/>
      </c>
      <c r="L717" s="236" t="str">
        <f>IF('ESA Input'!AH682="","",IF('ESA Input'!AH682="Yes",'ESA Input'!G682,""))</f>
        <v/>
      </c>
      <c r="M717" s="31" t="str">
        <f t="shared" si="63"/>
        <v/>
      </c>
      <c r="N717" s="208" t="str">
        <f t="shared" si="64"/>
        <v/>
      </c>
      <c r="O717" s="209" t="str">
        <f t="shared" si="65"/>
        <v/>
      </c>
      <c r="P717" s="209" t="str">
        <f t="shared" si="66"/>
        <v/>
      </c>
      <c r="Q717" s="31" t="str">
        <f t="shared" si="67"/>
        <v/>
      </c>
      <c r="R717" s="129" t="s">
        <v>9</v>
      </c>
      <c r="S717" s="128" t="s">
        <v>9</v>
      </c>
      <c r="T717" s="1"/>
    </row>
    <row r="718" spans="1:20" ht="15.75" hidden="1" customHeight="1">
      <c r="A718" s="1" t="str">
        <f t="shared" si="1"/>
        <v/>
      </c>
      <c r="B718" s="268" t="str">
        <f t="shared" si="62"/>
        <v>X</v>
      </c>
      <c r="C718" s="1"/>
      <c r="D718" s="27" t="str">
        <f>IF('ESA Input'!AH683="","",IF('ESA Input'!AH683="Yes",'ESA Input'!B683,"Ineligible"))</f>
        <v/>
      </c>
      <c r="E718" s="242" t="str">
        <f>IF('ESA Input'!AH683="","",'ESA Input'!AH683)</f>
        <v/>
      </c>
      <c r="F718" s="461" t="str">
        <f>IF('ESA Input'!AH683="","",IF('ESA Input'!AH683="YES",'ESA Input'!AG683,""))</f>
        <v/>
      </c>
      <c r="G718" s="462"/>
      <c r="H718" s="201" t="str">
        <f>IF('ESA Input'!AH683="","",IF('ESA Input'!AH683="Yes",'ESA Input'!J683,""))</f>
        <v/>
      </c>
      <c r="I718" s="227" t="str">
        <f>IF('ESA Input'!AH683="","",IF('ESA Input'!AH683="Yes",'ESA Input'!D683,""))</f>
        <v/>
      </c>
      <c r="J718" s="235" t="str">
        <f>IF('ESA Input'!AH683="","",IF('ESA Input'!AH683="Yes",'ESA Input'!E683,""))</f>
        <v/>
      </c>
      <c r="K718" s="29" t="str">
        <f>IF('ESA Input'!AH683="","",IF('ESA Input'!AH683="Yes",'ESA Input'!H683,""))</f>
        <v/>
      </c>
      <c r="L718" s="236" t="str">
        <f>IF('ESA Input'!AH683="","",IF('ESA Input'!AH683="Yes",'ESA Input'!G683,""))</f>
        <v/>
      </c>
      <c r="M718" s="31" t="str">
        <f t="shared" si="63"/>
        <v/>
      </c>
      <c r="N718" s="208" t="str">
        <f t="shared" si="64"/>
        <v/>
      </c>
      <c r="O718" s="209" t="str">
        <f t="shared" si="65"/>
        <v/>
      </c>
      <c r="P718" s="209" t="str">
        <f t="shared" si="66"/>
        <v/>
      </c>
      <c r="Q718" s="31" t="str">
        <f t="shared" si="67"/>
        <v/>
      </c>
      <c r="R718" s="129" t="s">
        <v>9</v>
      </c>
      <c r="S718" s="128" t="s">
        <v>9</v>
      </c>
      <c r="T718" s="1"/>
    </row>
    <row r="719" spans="1:20" ht="15.75" hidden="1" customHeight="1">
      <c r="A719" s="1" t="str">
        <f t="shared" si="1"/>
        <v/>
      </c>
      <c r="B719" s="268" t="str">
        <f t="shared" si="62"/>
        <v>X</v>
      </c>
      <c r="C719" s="1"/>
      <c r="D719" s="27" t="str">
        <f>IF('ESA Input'!AH684="","",IF('ESA Input'!AH684="Yes",'ESA Input'!B684,"Ineligible"))</f>
        <v/>
      </c>
      <c r="E719" s="242" t="str">
        <f>IF('ESA Input'!AH684="","",'ESA Input'!AH684)</f>
        <v/>
      </c>
      <c r="F719" s="461" t="str">
        <f>IF('ESA Input'!AH684="","",IF('ESA Input'!AH684="YES",'ESA Input'!AG684,""))</f>
        <v/>
      </c>
      <c r="G719" s="462"/>
      <c r="H719" s="201" t="str">
        <f>IF('ESA Input'!AH684="","",IF('ESA Input'!AH684="Yes",'ESA Input'!J684,""))</f>
        <v/>
      </c>
      <c r="I719" s="227" t="str">
        <f>IF('ESA Input'!AH684="","",IF('ESA Input'!AH684="Yes",'ESA Input'!D684,""))</f>
        <v/>
      </c>
      <c r="J719" s="235" t="str">
        <f>IF('ESA Input'!AH684="","",IF('ESA Input'!AH684="Yes",'ESA Input'!E684,""))</f>
        <v/>
      </c>
      <c r="K719" s="29" t="str">
        <f>IF('ESA Input'!AH684="","",IF('ESA Input'!AH684="Yes",'ESA Input'!H684,""))</f>
        <v/>
      </c>
      <c r="L719" s="236" t="str">
        <f>IF('ESA Input'!AH684="","",IF('ESA Input'!AH684="Yes",'ESA Input'!G684,""))</f>
        <v/>
      </c>
      <c r="M719" s="31" t="str">
        <f t="shared" si="63"/>
        <v/>
      </c>
      <c r="N719" s="208" t="str">
        <f t="shared" si="64"/>
        <v/>
      </c>
      <c r="O719" s="209" t="str">
        <f t="shared" si="65"/>
        <v/>
      </c>
      <c r="P719" s="209" t="str">
        <f t="shared" si="66"/>
        <v/>
      </c>
      <c r="Q719" s="31" t="str">
        <f t="shared" si="67"/>
        <v/>
      </c>
      <c r="R719" s="129" t="s">
        <v>9</v>
      </c>
      <c r="S719" s="128" t="s">
        <v>9</v>
      </c>
      <c r="T719" s="1"/>
    </row>
    <row r="720" spans="1:20" ht="15.75" hidden="1" customHeight="1">
      <c r="A720" s="1" t="str">
        <f t="shared" si="1"/>
        <v/>
      </c>
      <c r="B720" s="268" t="str">
        <f t="shared" si="62"/>
        <v>X</v>
      </c>
      <c r="C720" s="1"/>
      <c r="D720" s="27" t="str">
        <f>IF('ESA Input'!AH685="","",IF('ESA Input'!AH685="Yes",'ESA Input'!B685,"Ineligible"))</f>
        <v/>
      </c>
      <c r="E720" s="242" t="str">
        <f>IF('ESA Input'!AH685="","",'ESA Input'!AH685)</f>
        <v/>
      </c>
      <c r="F720" s="461" t="str">
        <f>IF('ESA Input'!AH685="","",IF('ESA Input'!AH685="YES",'ESA Input'!AG685,""))</f>
        <v/>
      </c>
      <c r="G720" s="462"/>
      <c r="H720" s="201" t="str">
        <f>IF('ESA Input'!AH685="","",IF('ESA Input'!AH685="Yes",'ESA Input'!J685,""))</f>
        <v/>
      </c>
      <c r="I720" s="227" t="str">
        <f>IF('ESA Input'!AH685="","",IF('ESA Input'!AH685="Yes",'ESA Input'!D685,""))</f>
        <v/>
      </c>
      <c r="J720" s="235" t="str">
        <f>IF('ESA Input'!AH685="","",IF('ESA Input'!AH685="Yes",'ESA Input'!E685,""))</f>
        <v/>
      </c>
      <c r="K720" s="29" t="str">
        <f>IF('ESA Input'!AH685="","",IF('ESA Input'!AH685="Yes",'ESA Input'!H685,""))</f>
        <v/>
      </c>
      <c r="L720" s="236" t="str">
        <f>IF('ESA Input'!AH685="","",IF('ESA Input'!AH685="Yes",'ESA Input'!G685,""))</f>
        <v/>
      </c>
      <c r="M720" s="31" t="str">
        <f t="shared" si="63"/>
        <v/>
      </c>
      <c r="N720" s="208" t="str">
        <f t="shared" si="64"/>
        <v/>
      </c>
      <c r="O720" s="209" t="str">
        <f t="shared" si="65"/>
        <v/>
      </c>
      <c r="P720" s="209" t="str">
        <f t="shared" si="66"/>
        <v/>
      </c>
      <c r="Q720" s="31" t="str">
        <f t="shared" si="67"/>
        <v/>
      </c>
      <c r="R720" s="129" t="s">
        <v>9</v>
      </c>
      <c r="S720" s="128" t="s">
        <v>9</v>
      </c>
      <c r="T720" s="1"/>
    </row>
    <row r="721" spans="1:20" ht="15.75" hidden="1" customHeight="1">
      <c r="A721" s="1" t="str">
        <f t="shared" si="1"/>
        <v/>
      </c>
      <c r="B721" s="268" t="str">
        <f t="shared" si="62"/>
        <v>X</v>
      </c>
      <c r="C721" s="1"/>
      <c r="D721" s="27" t="str">
        <f>IF('ESA Input'!AH686="","",IF('ESA Input'!AH686="Yes",'ESA Input'!B686,"Ineligible"))</f>
        <v/>
      </c>
      <c r="E721" s="242" t="str">
        <f>IF('ESA Input'!AH686="","",'ESA Input'!AH686)</f>
        <v/>
      </c>
      <c r="F721" s="461" t="str">
        <f>IF('ESA Input'!AH686="","",IF('ESA Input'!AH686="YES",'ESA Input'!AG686,""))</f>
        <v/>
      </c>
      <c r="G721" s="462"/>
      <c r="H721" s="201" t="str">
        <f>IF('ESA Input'!AH686="","",IF('ESA Input'!AH686="Yes",'ESA Input'!J686,""))</f>
        <v/>
      </c>
      <c r="I721" s="227" t="str">
        <f>IF('ESA Input'!AH686="","",IF('ESA Input'!AH686="Yes",'ESA Input'!D686,""))</f>
        <v/>
      </c>
      <c r="J721" s="235" t="str">
        <f>IF('ESA Input'!AH686="","",IF('ESA Input'!AH686="Yes",'ESA Input'!E686,""))</f>
        <v/>
      </c>
      <c r="K721" s="29" t="str">
        <f>IF('ESA Input'!AH686="","",IF('ESA Input'!AH686="Yes",'ESA Input'!H686,""))</f>
        <v/>
      </c>
      <c r="L721" s="236" t="str">
        <f>IF('ESA Input'!AH686="","",IF('ESA Input'!AH686="Yes",'ESA Input'!G686,""))</f>
        <v/>
      </c>
      <c r="M721" s="31" t="str">
        <f t="shared" si="63"/>
        <v/>
      </c>
      <c r="N721" s="208" t="str">
        <f t="shared" si="64"/>
        <v/>
      </c>
      <c r="O721" s="209" t="str">
        <f t="shared" si="65"/>
        <v/>
      </c>
      <c r="P721" s="209" t="str">
        <f t="shared" si="66"/>
        <v/>
      </c>
      <c r="Q721" s="31" t="str">
        <f t="shared" si="67"/>
        <v/>
      </c>
      <c r="R721" s="129" t="s">
        <v>9</v>
      </c>
      <c r="S721" s="128" t="s">
        <v>9</v>
      </c>
      <c r="T721" s="1"/>
    </row>
    <row r="722" spans="1:20" ht="15.75" hidden="1" customHeight="1">
      <c r="A722" s="1" t="str">
        <f t="shared" si="1"/>
        <v/>
      </c>
      <c r="B722" s="268" t="str">
        <f t="shared" si="62"/>
        <v>X</v>
      </c>
      <c r="C722" s="1"/>
      <c r="D722" s="27" t="str">
        <f>IF('ESA Input'!AH687="","",IF('ESA Input'!AH687="Yes",'ESA Input'!B687,"Ineligible"))</f>
        <v/>
      </c>
      <c r="E722" s="242" t="str">
        <f>IF('ESA Input'!AH687="","",'ESA Input'!AH687)</f>
        <v/>
      </c>
      <c r="F722" s="461" t="str">
        <f>IF('ESA Input'!AH687="","",IF('ESA Input'!AH687="YES",'ESA Input'!AG687,""))</f>
        <v/>
      </c>
      <c r="G722" s="462"/>
      <c r="H722" s="201" t="str">
        <f>IF('ESA Input'!AH687="","",IF('ESA Input'!AH687="Yes",'ESA Input'!J687,""))</f>
        <v/>
      </c>
      <c r="I722" s="227" t="str">
        <f>IF('ESA Input'!AH687="","",IF('ESA Input'!AH687="Yes",'ESA Input'!D687,""))</f>
        <v/>
      </c>
      <c r="J722" s="235" t="str">
        <f>IF('ESA Input'!AH687="","",IF('ESA Input'!AH687="Yes",'ESA Input'!E687,""))</f>
        <v/>
      </c>
      <c r="K722" s="29" t="str">
        <f>IF('ESA Input'!AH687="","",IF('ESA Input'!AH687="Yes",'ESA Input'!H687,""))</f>
        <v/>
      </c>
      <c r="L722" s="236" t="str">
        <f>IF('ESA Input'!AH687="","",IF('ESA Input'!AH687="Yes",'ESA Input'!G687,""))</f>
        <v/>
      </c>
      <c r="M722" s="31" t="str">
        <f t="shared" si="63"/>
        <v/>
      </c>
      <c r="N722" s="208" t="str">
        <f t="shared" si="64"/>
        <v/>
      </c>
      <c r="O722" s="209" t="str">
        <f t="shared" si="65"/>
        <v/>
      </c>
      <c r="P722" s="209" t="str">
        <f t="shared" si="66"/>
        <v/>
      </c>
      <c r="Q722" s="31" t="str">
        <f t="shared" si="67"/>
        <v/>
      </c>
      <c r="R722" s="129" t="s">
        <v>9</v>
      </c>
      <c r="S722" s="128" t="s">
        <v>9</v>
      </c>
      <c r="T722" s="1"/>
    </row>
    <row r="723" spans="1:20" ht="15.75" hidden="1" customHeight="1">
      <c r="A723" s="1" t="str">
        <f t="shared" si="1"/>
        <v/>
      </c>
      <c r="B723" s="268" t="str">
        <f t="shared" si="62"/>
        <v>X</v>
      </c>
      <c r="C723" s="1"/>
      <c r="D723" s="27" t="str">
        <f>IF('ESA Input'!AH688="","",IF('ESA Input'!AH688="Yes",'ESA Input'!B688,"Ineligible"))</f>
        <v/>
      </c>
      <c r="E723" s="242" t="str">
        <f>IF('ESA Input'!AH688="","",'ESA Input'!AH688)</f>
        <v/>
      </c>
      <c r="F723" s="461" t="str">
        <f>IF('ESA Input'!AH688="","",IF('ESA Input'!AH688="YES",'ESA Input'!AG688,""))</f>
        <v/>
      </c>
      <c r="G723" s="462"/>
      <c r="H723" s="201" t="str">
        <f>IF('ESA Input'!AH688="","",IF('ESA Input'!AH688="Yes",'ESA Input'!J688,""))</f>
        <v/>
      </c>
      <c r="I723" s="227" t="str">
        <f>IF('ESA Input'!AH688="","",IF('ESA Input'!AH688="Yes",'ESA Input'!D688,""))</f>
        <v/>
      </c>
      <c r="J723" s="235" t="str">
        <f>IF('ESA Input'!AH688="","",IF('ESA Input'!AH688="Yes",'ESA Input'!E688,""))</f>
        <v/>
      </c>
      <c r="K723" s="29" t="str">
        <f>IF('ESA Input'!AH688="","",IF('ESA Input'!AH688="Yes",'ESA Input'!H688,""))</f>
        <v/>
      </c>
      <c r="L723" s="236" t="str">
        <f>IF('ESA Input'!AH688="","",IF('ESA Input'!AH688="Yes",'ESA Input'!G688,""))</f>
        <v/>
      </c>
      <c r="M723" s="31" t="str">
        <f t="shared" si="63"/>
        <v/>
      </c>
      <c r="N723" s="208" t="str">
        <f t="shared" si="64"/>
        <v/>
      </c>
      <c r="O723" s="209" t="str">
        <f t="shared" si="65"/>
        <v/>
      </c>
      <c r="P723" s="209" t="str">
        <f t="shared" si="66"/>
        <v/>
      </c>
      <c r="Q723" s="31" t="str">
        <f t="shared" si="67"/>
        <v/>
      </c>
      <c r="R723" s="129" t="s">
        <v>9</v>
      </c>
      <c r="S723" s="128" t="s">
        <v>9</v>
      </c>
      <c r="T723" s="1"/>
    </row>
    <row r="724" spans="1:20" ht="15.75" hidden="1" customHeight="1">
      <c r="A724" s="1" t="str">
        <f t="shared" si="1"/>
        <v/>
      </c>
      <c r="B724" s="268" t="str">
        <f t="shared" si="62"/>
        <v>X</v>
      </c>
      <c r="C724" s="1"/>
      <c r="D724" s="27" t="str">
        <f>IF('ESA Input'!AH689="","",IF('ESA Input'!AH689="Yes",'ESA Input'!B689,"Ineligible"))</f>
        <v/>
      </c>
      <c r="E724" s="242" t="str">
        <f>IF('ESA Input'!AH689="","",'ESA Input'!AH689)</f>
        <v/>
      </c>
      <c r="F724" s="461" t="str">
        <f>IF('ESA Input'!AH689="","",IF('ESA Input'!AH689="YES",'ESA Input'!AG689,""))</f>
        <v/>
      </c>
      <c r="G724" s="462"/>
      <c r="H724" s="201" t="str">
        <f>IF('ESA Input'!AH689="","",IF('ESA Input'!AH689="Yes",'ESA Input'!J689,""))</f>
        <v/>
      </c>
      <c r="I724" s="227" t="str">
        <f>IF('ESA Input'!AH689="","",IF('ESA Input'!AH689="Yes",'ESA Input'!D689,""))</f>
        <v/>
      </c>
      <c r="J724" s="235" t="str">
        <f>IF('ESA Input'!AH689="","",IF('ESA Input'!AH689="Yes",'ESA Input'!E689,""))</f>
        <v/>
      </c>
      <c r="K724" s="29" t="str">
        <f>IF('ESA Input'!AH689="","",IF('ESA Input'!AH689="Yes",'ESA Input'!H689,""))</f>
        <v/>
      </c>
      <c r="L724" s="236" t="str">
        <f>IF('ESA Input'!AH689="","",IF('ESA Input'!AH689="Yes",'ESA Input'!G689,""))</f>
        <v/>
      </c>
      <c r="M724" s="31" t="str">
        <f t="shared" si="63"/>
        <v/>
      </c>
      <c r="N724" s="208" t="str">
        <f t="shared" si="64"/>
        <v/>
      </c>
      <c r="O724" s="209" t="str">
        <f t="shared" si="65"/>
        <v/>
      </c>
      <c r="P724" s="209" t="str">
        <f t="shared" si="66"/>
        <v/>
      </c>
      <c r="Q724" s="31" t="str">
        <f t="shared" si="67"/>
        <v/>
      </c>
      <c r="R724" s="129" t="s">
        <v>9</v>
      </c>
      <c r="S724" s="128" t="s">
        <v>9</v>
      </c>
      <c r="T724" s="1"/>
    </row>
    <row r="725" spans="1:20" ht="15.75" hidden="1" customHeight="1">
      <c r="A725" s="1" t="str">
        <f t="shared" si="1"/>
        <v/>
      </c>
      <c r="B725" s="268" t="str">
        <f t="shared" si="62"/>
        <v>X</v>
      </c>
      <c r="C725" s="1"/>
      <c r="D725" s="27" t="str">
        <f>IF('ESA Input'!AH690="","",IF('ESA Input'!AH690="Yes",'ESA Input'!B690,"Ineligible"))</f>
        <v/>
      </c>
      <c r="E725" s="242" t="str">
        <f>IF('ESA Input'!AH690="","",'ESA Input'!AH690)</f>
        <v/>
      </c>
      <c r="F725" s="461" t="str">
        <f>IF('ESA Input'!AH690="","",IF('ESA Input'!AH690="YES",'ESA Input'!AG690,""))</f>
        <v/>
      </c>
      <c r="G725" s="462"/>
      <c r="H725" s="201" t="str">
        <f>IF('ESA Input'!AH690="","",IF('ESA Input'!AH690="Yes",'ESA Input'!J690,""))</f>
        <v/>
      </c>
      <c r="I725" s="227" t="str">
        <f>IF('ESA Input'!AH690="","",IF('ESA Input'!AH690="Yes",'ESA Input'!D690,""))</f>
        <v/>
      </c>
      <c r="J725" s="235" t="str">
        <f>IF('ESA Input'!AH690="","",IF('ESA Input'!AH690="Yes",'ESA Input'!E690,""))</f>
        <v/>
      </c>
      <c r="K725" s="29" t="str">
        <f>IF('ESA Input'!AH690="","",IF('ESA Input'!AH690="Yes",'ESA Input'!H690,""))</f>
        <v/>
      </c>
      <c r="L725" s="236" t="str">
        <f>IF('ESA Input'!AH690="","",IF('ESA Input'!AH690="Yes",'ESA Input'!G690,""))</f>
        <v/>
      </c>
      <c r="M725" s="31" t="str">
        <f t="shared" si="63"/>
        <v/>
      </c>
      <c r="N725" s="208" t="str">
        <f t="shared" si="64"/>
        <v/>
      </c>
      <c r="O725" s="209" t="str">
        <f t="shared" si="65"/>
        <v/>
      </c>
      <c r="P725" s="209" t="str">
        <f t="shared" si="66"/>
        <v/>
      </c>
      <c r="Q725" s="31" t="str">
        <f t="shared" si="67"/>
        <v/>
      </c>
      <c r="R725" s="129" t="s">
        <v>9</v>
      </c>
      <c r="S725" s="128" t="s">
        <v>9</v>
      </c>
      <c r="T725" s="1"/>
    </row>
    <row r="726" spans="1:20" ht="15.75" hidden="1" customHeight="1">
      <c r="A726" s="1" t="str">
        <f t="shared" si="1"/>
        <v/>
      </c>
      <c r="B726" s="268" t="str">
        <f t="shared" si="62"/>
        <v>X</v>
      </c>
      <c r="C726" s="1"/>
      <c r="D726" s="27" t="str">
        <f>IF('ESA Input'!AH691="","",IF('ESA Input'!AH691="Yes",'ESA Input'!B691,"Ineligible"))</f>
        <v/>
      </c>
      <c r="E726" s="242" t="str">
        <f>IF('ESA Input'!AH691="","",'ESA Input'!AH691)</f>
        <v/>
      </c>
      <c r="F726" s="461" t="str">
        <f>IF('ESA Input'!AH691="","",IF('ESA Input'!AH691="YES",'ESA Input'!AG691,""))</f>
        <v/>
      </c>
      <c r="G726" s="462"/>
      <c r="H726" s="201" t="str">
        <f>IF('ESA Input'!AH691="","",IF('ESA Input'!AH691="Yes",'ESA Input'!J691,""))</f>
        <v/>
      </c>
      <c r="I726" s="227" t="str">
        <f>IF('ESA Input'!AH691="","",IF('ESA Input'!AH691="Yes",'ESA Input'!D691,""))</f>
        <v/>
      </c>
      <c r="J726" s="235" t="str">
        <f>IF('ESA Input'!AH691="","",IF('ESA Input'!AH691="Yes",'ESA Input'!E691,""))</f>
        <v/>
      </c>
      <c r="K726" s="29" t="str">
        <f>IF('ESA Input'!AH691="","",IF('ESA Input'!AH691="Yes",'ESA Input'!H691,""))</f>
        <v/>
      </c>
      <c r="L726" s="236" t="str">
        <f>IF('ESA Input'!AH691="","",IF('ESA Input'!AH691="Yes",'ESA Input'!G691,""))</f>
        <v/>
      </c>
      <c r="M726" s="31" t="str">
        <f t="shared" si="63"/>
        <v/>
      </c>
      <c r="N726" s="208" t="str">
        <f t="shared" si="64"/>
        <v/>
      </c>
      <c r="O726" s="209" t="str">
        <f t="shared" si="65"/>
        <v/>
      </c>
      <c r="P726" s="209" t="str">
        <f t="shared" si="66"/>
        <v/>
      </c>
      <c r="Q726" s="31" t="str">
        <f t="shared" si="67"/>
        <v/>
      </c>
      <c r="R726" s="129" t="s">
        <v>9</v>
      </c>
      <c r="S726" s="128" t="s">
        <v>9</v>
      </c>
      <c r="T726" s="1"/>
    </row>
    <row r="727" spans="1:20" ht="15.75" hidden="1" customHeight="1">
      <c r="A727" s="1" t="str">
        <f t="shared" si="1"/>
        <v/>
      </c>
      <c r="B727" s="268" t="str">
        <f t="shared" si="62"/>
        <v>X</v>
      </c>
      <c r="C727" s="1"/>
      <c r="D727" s="27" t="str">
        <f>IF('ESA Input'!AH692="","",IF('ESA Input'!AH692="Yes",'ESA Input'!B692,"Ineligible"))</f>
        <v/>
      </c>
      <c r="E727" s="242" t="str">
        <f>IF('ESA Input'!AH692="","",'ESA Input'!AH692)</f>
        <v/>
      </c>
      <c r="F727" s="461" t="str">
        <f>IF('ESA Input'!AH692="","",IF('ESA Input'!AH692="YES",'ESA Input'!AG692,""))</f>
        <v/>
      </c>
      <c r="G727" s="462"/>
      <c r="H727" s="201" t="str">
        <f>IF('ESA Input'!AH692="","",IF('ESA Input'!AH692="Yes",'ESA Input'!J692,""))</f>
        <v/>
      </c>
      <c r="I727" s="227" t="str">
        <f>IF('ESA Input'!AH692="","",IF('ESA Input'!AH692="Yes",'ESA Input'!D692,""))</f>
        <v/>
      </c>
      <c r="J727" s="235" t="str">
        <f>IF('ESA Input'!AH692="","",IF('ESA Input'!AH692="Yes",'ESA Input'!E692,""))</f>
        <v/>
      </c>
      <c r="K727" s="29" t="str">
        <f>IF('ESA Input'!AH692="","",IF('ESA Input'!AH692="Yes",'ESA Input'!H692,""))</f>
        <v/>
      </c>
      <c r="L727" s="236" t="str">
        <f>IF('ESA Input'!AH692="","",IF('ESA Input'!AH692="Yes",'ESA Input'!G692,""))</f>
        <v/>
      </c>
      <c r="M727" s="31" t="str">
        <f t="shared" si="63"/>
        <v/>
      </c>
      <c r="N727" s="208" t="str">
        <f t="shared" si="64"/>
        <v/>
      </c>
      <c r="O727" s="209" t="str">
        <f t="shared" si="65"/>
        <v/>
      </c>
      <c r="P727" s="209" t="str">
        <f t="shared" si="66"/>
        <v/>
      </c>
      <c r="Q727" s="31" t="str">
        <f t="shared" si="67"/>
        <v/>
      </c>
      <c r="R727" s="129" t="s">
        <v>9</v>
      </c>
      <c r="S727" s="128" t="s">
        <v>9</v>
      </c>
      <c r="T727" s="1"/>
    </row>
    <row r="728" spans="1:20" ht="15.75" hidden="1" customHeight="1">
      <c r="A728" s="1" t="str">
        <f t="shared" si="1"/>
        <v/>
      </c>
      <c r="B728" s="268" t="str">
        <f t="shared" si="62"/>
        <v>X</v>
      </c>
      <c r="C728" s="1"/>
      <c r="D728" s="27" t="str">
        <f>IF('ESA Input'!AH693="","",IF('ESA Input'!AH693="Yes",'ESA Input'!B693,"Ineligible"))</f>
        <v/>
      </c>
      <c r="E728" s="242" t="str">
        <f>IF('ESA Input'!AH693="","",'ESA Input'!AH693)</f>
        <v/>
      </c>
      <c r="F728" s="461" t="str">
        <f>IF('ESA Input'!AH693="","",IF('ESA Input'!AH693="YES",'ESA Input'!AG693,""))</f>
        <v/>
      </c>
      <c r="G728" s="462"/>
      <c r="H728" s="201" t="str">
        <f>IF('ESA Input'!AH693="","",IF('ESA Input'!AH693="Yes",'ESA Input'!J693,""))</f>
        <v/>
      </c>
      <c r="I728" s="227" t="str">
        <f>IF('ESA Input'!AH693="","",IF('ESA Input'!AH693="Yes",'ESA Input'!D693,""))</f>
        <v/>
      </c>
      <c r="J728" s="235" t="str">
        <f>IF('ESA Input'!AH693="","",IF('ESA Input'!AH693="Yes",'ESA Input'!E693,""))</f>
        <v/>
      </c>
      <c r="K728" s="29" t="str">
        <f>IF('ESA Input'!AH693="","",IF('ESA Input'!AH693="Yes",'ESA Input'!H693,""))</f>
        <v/>
      </c>
      <c r="L728" s="236" t="str">
        <f>IF('ESA Input'!AH693="","",IF('ESA Input'!AH693="Yes",'ESA Input'!G693,""))</f>
        <v/>
      </c>
      <c r="M728" s="31" t="str">
        <f t="shared" si="63"/>
        <v/>
      </c>
      <c r="N728" s="208" t="str">
        <f t="shared" si="64"/>
        <v/>
      </c>
      <c r="O728" s="209" t="str">
        <f t="shared" si="65"/>
        <v/>
      </c>
      <c r="P728" s="209" t="str">
        <f t="shared" si="66"/>
        <v/>
      </c>
      <c r="Q728" s="31" t="str">
        <f t="shared" si="67"/>
        <v/>
      </c>
      <c r="R728" s="129" t="s">
        <v>9</v>
      </c>
      <c r="S728" s="128" t="s">
        <v>9</v>
      </c>
      <c r="T728" s="1"/>
    </row>
    <row r="729" spans="1:20" ht="15.75" hidden="1" customHeight="1">
      <c r="A729" s="1" t="str">
        <f t="shared" si="1"/>
        <v/>
      </c>
      <c r="B729" s="268" t="str">
        <f t="shared" si="62"/>
        <v>X</v>
      </c>
      <c r="C729" s="1"/>
      <c r="D729" s="27" t="str">
        <f>IF('ESA Input'!AH694="","",IF('ESA Input'!AH694="Yes",'ESA Input'!B694,"Ineligible"))</f>
        <v/>
      </c>
      <c r="E729" s="242" t="str">
        <f>IF('ESA Input'!AH694="","",'ESA Input'!AH694)</f>
        <v/>
      </c>
      <c r="F729" s="461" t="str">
        <f>IF('ESA Input'!AH694="","",IF('ESA Input'!AH694="YES",'ESA Input'!AG694,""))</f>
        <v/>
      </c>
      <c r="G729" s="462"/>
      <c r="H729" s="201" t="str">
        <f>IF('ESA Input'!AH694="","",IF('ESA Input'!AH694="Yes",'ESA Input'!J694,""))</f>
        <v/>
      </c>
      <c r="I729" s="227" t="str">
        <f>IF('ESA Input'!AH694="","",IF('ESA Input'!AH694="Yes",'ESA Input'!D694,""))</f>
        <v/>
      </c>
      <c r="J729" s="235" t="str">
        <f>IF('ESA Input'!AH694="","",IF('ESA Input'!AH694="Yes",'ESA Input'!E694,""))</f>
        <v/>
      </c>
      <c r="K729" s="29" t="str">
        <f>IF('ESA Input'!AH694="","",IF('ESA Input'!AH694="Yes",'ESA Input'!H694,""))</f>
        <v/>
      </c>
      <c r="L729" s="236" t="str">
        <f>IF('ESA Input'!AH694="","",IF('ESA Input'!AH694="Yes",'ESA Input'!G694,""))</f>
        <v/>
      </c>
      <c r="M729" s="31" t="str">
        <f t="shared" si="63"/>
        <v/>
      </c>
      <c r="N729" s="208" t="str">
        <f t="shared" si="64"/>
        <v/>
      </c>
      <c r="O729" s="209" t="str">
        <f t="shared" si="65"/>
        <v/>
      </c>
      <c r="P729" s="209" t="str">
        <f t="shared" si="66"/>
        <v/>
      </c>
      <c r="Q729" s="31" t="str">
        <f t="shared" si="67"/>
        <v/>
      </c>
      <c r="R729" s="129" t="s">
        <v>9</v>
      </c>
      <c r="S729" s="128" t="s">
        <v>9</v>
      </c>
      <c r="T729" s="1"/>
    </row>
    <row r="730" spans="1:20" ht="15.75" hidden="1" customHeight="1">
      <c r="A730" s="1" t="str">
        <f t="shared" si="1"/>
        <v/>
      </c>
      <c r="B730" s="268" t="str">
        <f t="shared" si="62"/>
        <v>X</v>
      </c>
      <c r="C730" s="1"/>
      <c r="D730" s="27" t="str">
        <f>IF('ESA Input'!AH695="","",IF('ESA Input'!AH695="Yes",'ESA Input'!B695,"Ineligible"))</f>
        <v/>
      </c>
      <c r="E730" s="242" t="str">
        <f>IF('ESA Input'!AH695="","",'ESA Input'!AH695)</f>
        <v/>
      </c>
      <c r="F730" s="461" t="str">
        <f>IF('ESA Input'!AH695="","",IF('ESA Input'!AH695="YES",'ESA Input'!AG695,""))</f>
        <v/>
      </c>
      <c r="G730" s="462"/>
      <c r="H730" s="201" t="str">
        <f>IF('ESA Input'!AH695="","",IF('ESA Input'!AH695="Yes",'ESA Input'!J695,""))</f>
        <v/>
      </c>
      <c r="I730" s="227" t="str">
        <f>IF('ESA Input'!AH695="","",IF('ESA Input'!AH695="Yes",'ESA Input'!D695,""))</f>
        <v/>
      </c>
      <c r="J730" s="235" t="str">
        <f>IF('ESA Input'!AH695="","",IF('ESA Input'!AH695="Yes",'ESA Input'!E695,""))</f>
        <v/>
      </c>
      <c r="K730" s="29" t="str">
        <f>IF('ESA Input'!AH695="","",IF('ESA Input'!AH695="Yes",'ESA Input'!H695,""))</f>
        <v/>
      </c>
      <c r="L730" s="236" t="str">
        <f>IF('ESA Input'!AH695="","",IF('ESA Input'!AH695="Yes",'ESA Input'!G695,""))</f>
        <v/>
      </c>
      <c r="M730" s="31" t="str">
        <f t="shared" si="63"/>
        <v/>
      </c>
      <c r="N730" s="208" t="str">
        <f t="shared" si="64"/>
        <v/>
      </c>
      <c r="O730" s="209" t="str">
        <f t="shared" si="65"/>
        <v/>
      </c>
      <c r="P730" s="209" t="str">
        <f t="shared" si="66"/>
        <v/>
      </c>
      <c r="Q730" s="31" t="str">
        <f t="shared" si="67"/>
        <v/>
      </c>
      <c r="R730" s="129" t="s">
        <v>9</v>
      </c>
      <c r="S730" s="128" t="s">
        <v>9</v>
      </c>
      <c r="T730" s="1"/>
    </row>
    <row r="731" spans="1:20" ht="15.75" hidden="1" customHeight="1">
      <c r="A731" s="1" t="str">
        <f t="shared" si="1"/>
        <v/>
      </c>
      <c r="B731" s="268" t="str">
        <f t="shared" si="62"/>
        <v>X</v>
      </c>
      <c r="C731" s="1"/>
      <c r="D731" s="27" t="str">
        <f>IF('ESA Input'!AH696="","",IF('ESA Input'!AH696="Yes",'ESA Input'!B696,"Ineligible"))</f>
        <v/>
      </c>
      <c r="E731" s="242" t="str">
        <f>IF('ESA Input'!AH696="","",'ESA Input'!AH696)</f>
        <v/>
      </c>
      <c r="F731" s="461" t="str">
        <f>IF('ESA Input'!AH696="","",IF('ESA Input'!AH696="YES",'ESA Input'!AG696,""))</f>
        <v/>
      </c>
      <c r="G731" s="462"/>
      <c r="H731" s="201" t="str">
        <f>IF('ESA Input'!AH696="","",IF('ESA Input'!AH696="Yes",'ESA Input'!J696,""))</f>
        <v/>
      </c>
      <c r="I731" s="227" t="str">
        <f>IF('ESA Input'!AH696="","",IF('ESA Input'!AH696="Yes",'ESA Input'!D696,""))</f>
        <v/>
      </c>
      <c r="J731" s="235" t="str">
        <f>IF('ESA Input'!AH696="","",IF('ESA Input'!AH696="Yes",'ESA Input'!E696,""))</f>
        <v/>
      </c>
      <c r="K731" s="29" t="str">
        <f>IF('ESA Input'!AH696="","",IF('ESA Input'!AH696="Yes",'ESA Input'!H696,""))</f>
        <v/>
      </c>
      <c r="L731" s="236" t="str">
        <f>IF('ESA Input'!AH696="","",IF('ESA Input'!AH696="Yes",'ESA Input'!G696,""))</f>
        <v/>
      </c>
      <c r="M731" s="31" t="str">
        <f t="shared" si="63"/>
        <v/>
      </c>
      <c r="N731" s="208" t="str">
        <f t="shared" si="64"/>
        <v/>
      </c>
      <c r="O731" s="209" t="str">
        <f t="shared" si="65"/>
        <v/>
      </c>
      <c r="P731" s="209" t="str">
        <f t="shared" si="66"/>
        <v/>
      </c>
      <c r="Q731" s="31" t="str">
        <f t="shared" si="67"/>
        <v/>
      </c>
      <c r="R731" s="129" t="s">
        <v>9</v>
      </c>
      <c r="S731" s="128" t="s">
        <v>9</v>
      </c>
      <c r="T731" s="1"/>
    </row>
    <row r="732" spans="1:20" ht="15.75" hidden="1" customHeight="1">
      <c r="A732" s="1" t="str">
        <f t="shared" si="1"/>
        <v/>
      </c>
      <c r="B732" s="268" t="str">
        <f t="shared" si="62"/>
        <v>X</v>
      </c>
      <c r="C732" s="1"/>
      <c r="D732" s="27" t="str">
        <f>IF('ESA Input'!AH697="","",IF('ESA Input'!AH697="Yes",'ESA Input'!B697,"Ineligible"))</f>
        <v/>
      </c>
      <c r="E732" s="242" t="str">
        <f>IF('ESA Input'!AH697="","",'ESA Input'!AH697)</f>
        <v/>
      </c>
      <c r="F732" s="461" t="str">
        <f>IF('ESA Input'!AH697="","",IF('ESA Input'!AH697="YES",'ESA Input'!AG697,""))</f>
        <v/>
      </c>
      <c r="G732" s="462"/>
      <c r="H732" s="201" t="str">
        <f>IF('ESA Input'!AH697="","",IF('ESA Input'!AH697="Yes",'ESA Input'!J697,""))</f>
        <v/>
      </c>
      <c r="I732" s="227" t="str">
        <f>IF('ESA Input'!AH697="","",IF('ESA Input'!AH697="Yes",'ESA Input'!D697,""))</f>
        <v/>
      </c>
      <c r="J732" s="235" t="str">
        <f>IF('ESA Input'!AH697="","",IF('ESA Input'!AH697="Yes",'ESA Input'!E697,""))</f>
        <v/>
      </c>
      <c r="K732" s="29" t="str">
        <f>IF('ESA Input'!AH697="","",IF('ESA Input'!AH697="Yes",'ESA Input'!H697,""))</f>
        <v/>
      </c>
      <c r="L732" s="236" t="str">
        <f>IF('ESA Input'!AH697="","",IF('ESA Input'!AH697="Yes",'ESA Input'!G697,""))</f>
        <v/>
      </c>
      <c r="M732" s="31" t="str">
        <f t="shared" si="63"/>
        <v/>
      </c>
      <c r="N732" s="208" t="str">
        <f t="shared" si="64"/>
        <v/>
      </c>
      <c r="O732" s="209" t="str">
        <f t="shared" si="65"/>
        <v/>
      </c>
      <c r="P732" s="209" t="str">
        <f t="shared" si="66"/>
        <v/>
      </c>
      <c r="Q732" s="31" t="str">
        <f t="shared" si="67"/>
        <v/>
      </c>
      <c r="R732" s="129" t="s">
        <v>9</v>
      </c>
      <c r="S732" s="128" t="s">
        <v>9</v>
      </c>
      <c r="T732" s="1"/>
    </row>
    <row r="733" spans="1:20" ht="15.75" hidden="1" customHeight="1">
      <c r="A733" s="1" t="str">
        <f t="shared" si="1"/>
        <v/>
      </c>
      <c r="B733" s="268" t="str">
        <f t="shared" si="62"/>
        <v>X</v>
      </c>
      <c r="C733" s="1"/>
      <c r="D733" s="27" t="str">
        <f>IF('ESA Input'!AH698="","",IF('ESA Input'!AH698="Yes",'ESA Input'!B698,"Ineligible"))</f>
        <v/>
      </c>
      <c r="E733" s="242" t="str">
        <f>IF('ESA Input'!AH698="","",'ESA Input'!AH698)</f>
        <v/>
      </c>
      <c r="F733" s="461" t="str">
        <f>IF('ESA Input'!AH698="","",IF('ESA Input'!AH698="YES",'ESA Input'!AG698,""))</f>
        <v/>
      </c>
      <c r="G733" s="462"/>
      <c r="H733" s="201" t="str">
        <f>IF('ESA Input'!AH698="","",IF('ESA Input'!AH698="Yes",'ESA Input'!J698,""))</f>
        <v/>
      </c>
      <c r="I733" s="227" t="str">
        <f>IF('ESA Input'!AH698="","",IF('ESA Input'!AH698="Yes",'ESA Input'!D698,""))</f>
        <v/>
      </c>
      <c r="J733" s="235" t="str">
        <f>IF('ESA Input'!AH698="","",IF('ESA Input'!AH698="Yes",'ESA Input'!E698,""))</f>
        <v/>
      </c>
      <c r="K733" s="29" t="str">
        <f>IF('ESA Input'!AH698="","",IF('ESA Input'!AH698="Yes",'ESA Input'!H698,""))</f>
        <v/>
      </c>
      <c r="L733" s="236" t="str">
        <f>IF('ESA Input'!AH698="","",IF('ESA Input'!AH698="Yes",'ESA Input'!G698,""))</f>
        <v/>
      </c>
      <c r="M733" s="31" t="str">
        <f t="shared" si="63"/>
        <v/>
      </c>
      <c r="N733" s="208" t="str">
        <f t="shared" si="64"/>
        <v/>
      </c>
      <c r="O733" s="209" t="str">
        <f t="shared" si="65"/>
        <v/>
      </c>
      <c r="P733" s="209" t="str">
        <f t="shared" si="66"/>
        <v/>
      </c>
      <c r="Q733" s="31" t="str">
        <f t="shared" si="67"/>
        <v/>
      </c>
      <c r="R733" s="129" t="s">
        <v>9</v>
      </c>
      <c r="S733" s="128" t="s">
        <v>9</v>
      </c>
      <c r="T733" s="1"/>
    </row>
    <row r="734" spans="1:20" ht="15.75" hidden="1" customHeight="1">
      <c r="A734" s="1" t="str">
        <f t="shared" si="1"/>
        <v/>
      </c>
      <c r="B734" s="268" t="str">
        <f t="shared" si="62"/>
        <v>X</v>
      </c>
      <c r="C734" s="1"/>
      <c r="D734" s="27" t="str">
        <f>IF('ESA Input'!AH699="","",IF('ESA Input'!AH699="Yes",'ESA Input'!B699,"Ineligible"))</f>
        <v/>
      </c>
      <c r="E734" s="242" t="str">
        <f>IF('ESA Input'!AH699="","",'ESA Input'!AH699)</f>
        <v/>
      </c>
      <c r="F734" s="461" t="str">
        <f>IF('ESA Input'!AH699="","",IF('ESA Input'!AH699="YES",'ESA Input'!AG699,""))</f>
        <v/>
      </c>
      <c r="G734" s="462"/>
      <c r="H734" s="201" t="str">
        <f>IF('ESA Input'!AH699="","",IF('ESA Input'!AH699="Yes",'ESA Input'!J699,""))</f>
        <v/>
      </c>
      <c r="I734" s="227" t="str">
        <f>IF('ESA Input'!AH699="","",IF('ESA Input'!AH699="Yes",'ESA Input'!D699,""))</f>
        <v/>
      </c>
      <c r="J734" s="235" t="str">
        <f>IF('ESA Input'!AH699="","",IF('ESA Input'!AH699="Yes",'ESA Input'!E699,""))</f>
        <v/>
      </c>
      <c r="K734" s="29" t="str">
        <f>IF('ESA Input'!AH699="","",IF('ESA Input'!AH699="Yes",'ESA Input'!H699,""))</f>
        <v/>
      </c>
      <c r="L734" s="236" t="str">
        <f>IF('ESA Input'!AH699="","",IF('ESA Input'!AH699="Yes",'ESA Input'!G699,""))</f>
        <v/>
      </c>
      <c r="M734" s="31" t="str">
        <f t="shared" si="63"/>
        <v/>
      </c>
      <c r="N734" s="208" t="str">
        <f t="shared" si="64"/>
        <v/>
      </c>
      <c r="O734" s="209" t="str">
        <f t="shared" si="65"/>
        <v/>
      </c>
      <c r="P734" s="209" t="str">
        <f t="shared" si="66"/>
        <v/>
      </c>
      <c r="Q734" s="31" t="str">
        <f t="shared" si="67"/>
        <v/>
      </c>
      <c r="R734" s="129" t="s">
        <v>9</v>
      </c>
      <c r="S734" s="128" t="s">
        <v>9</v>
      </c>
      <c r="T734" s="1"/>
    </row>
    <row r="735" spans="1:20" ht="15.75" hidden="1" customHeight="1">
      <c r="A735" s="1" t="str">
        <f t="shared" si="1"/>
        <v/>
      </c>
      <c r="B735" s="268" t="str">
        <f t="shared" si="62"/>
        <v>X</v>
      </c>
      <c r="C735" s="1"/>
      <c r="D735" s="27" t="str">
        <f>IF('ESA Input'!AH700="","",IF('ESA Input'!AH700="Yes",'ESA Input'!B700,"Ineligible"))</f>
        <v/>
      </c>
      <c r="E735" s="242" t="str">
        <f>IF('ESA Input'!AH700="","",'ESA Input'!AH700)</f>
        <v/>
      </c>
      <c r="F735" s="461" t="str">
        <f>IF('ESA Input'!AH700="","",IF('ESA Input'!AH700="YES",'ESA Input'!AG700,""))</f>
        <v/>
      </c>
      <c r="G735" s="462"/>
      <c r="H735" s="201" t="str">
        <f>IF('ESA Input'!AH700="","",IF('ESA Input'!AH700="Yes",'ESA Input'!J700,""))</f>
        <v/>
      </c>
      <c r="I735" s="227" t="str">
        <f>IF('ESA Input'!AH700="","",IF('ESA Input'!AH700="Yes",'ESA Input'!D700,""))</f>
        <v/>
      </c>
      <c r="J735" s="235" t="str">
        <f>IF('ESA Input'!AH700="","",IF('ESA Input'!AH700="Yes",'ESA Input'!E700,""))</f>
        <v/>
      </c>
      <c r="K735" s="29" t="str">
        <f>IF('ESA Input'!AH700="","",IF('ESA Input'!AH700="Yes",'ESA Input'!H700,""))</f>
        <v/>
      </c>
      <c r="L735" s="236" t="str">
        <f>IF('ESA Input'!AH700="","",IF('ESA Input'!AH700="Yes",'ESA Input'!G700,""))</f>
        <v/>
      </c>
      <c r="M735" s="31" t="str">
        <f t="shared" si="63"/>
        <v/>
      </c>
      <c r="N735" s="208" t="str">
        <f t="shared" si="64"/>
        <v/>
      </c>
      <c r="O735" s="209" t="str">
        <f t="shared" si="65"/>
        <v/>
      </c>
      <c r="P735" s="209" t="str">
        <f t="shared" si="66"/>
        <v/>
      </c>
      <c r="Q735" s="31" t="str">
        <f t="shared" si="67"/>
        <v/>
      </c>
      <c r="R735" s="129" t="s">
        <v>9</v>
      </c>
      <c r="S735" s="128" t="s">
        <v>9</v>
      </c>
      <c r="T735" s="1"/>
    </row>
    <row r="736" spans="1:20" ht="15.75" hidden="1" customHeight="1">
      <c r="A736" s="1" t="str">
        <f t="shared" si="1"/>
        <v/>
      </c>
      <c r="B736" s="268" t="str">
        <f t="shared" si="62"/>
        <v>X</v>
      </c>
      <c r="C736" s="1"/>
      <c r="D736" s="27" t="str">
        <f>IF('ESA Input'!AH701="","",IF('ESA Input'!AH701="Yes",'ESA Input'!B701,"Ineligible"))</f>
        <v/>
      </c>
      <c r="E736" s="242" t="str">
        <f>IF('ESA Input'!AH701="","",'ESA Input'!AH701)</f>
        <v/>
      </c>
      <c r="F736" s="461" t="str">
        <f>IF('ESA Input'!AH701="","",IF('ESA Input'!AH701="YES",'ESA Input'!AG701,""))</f>
        <v/>
      </c>
      <c r="G736" s="462"/>
      <c r="H736" s="201" t="str">
        <f>IF('ESA Input'!AH701="","",IF('ESA Input'!AH701="Yes",'ESA Input'!J701,""))</f>
        <v/>
      </c>
      <c r="I736" s="227" t="str">
        <f>IF('ESA Input'!AH701="","",IF('ESA Input'!AH701="Yes",'ESA Input'!D701,""))</f>
        <v/>
      </c>
      <c r="J736" s="235" t="str">
        <f>IF('ESA Input'!AH701="","",IF('ESA Input'!AH701="Yes",'ESA Input'!E701,""))</f>
        <v/>
      </c>
      <c r="K736" s="29" t="str">
        <f>IF('ESA Input'!AH701="","",IF('ESA Input'!AH701="Yes",'ESA Input'!H701,""))</f>
        <v/>
      </c>
      <c r="L736" s="236" t="str">
        <f>IF('ESA Input'!AH701="","",IF('ESA Input'!AH701="Yes",'ESA Input'!G701,""))</f>
        <v/>
      </c>
      <c r="M736" s="31" t="str">
        <f t="shared" si="63"/>
        <v/>
      </c>
      <c r="N736" s="208" t="str">
        <f t="shared" si="64"/>
        <v/>
      </c>
      <c r="O736" s="209" t="str">
        <f t="shared" si="65"/>
        <v/>
      </c>
      <c r="P736" s="209" t="str">
        <f t="shared" si="66"/>
        <v/>
      </c>
      <c r="Q736" s="31" t="str">
        <f t="shared" si="67"/>
        <v/>
      </c>
      <c r="R736" s="129" t="s">
        <v>9</v>
      </c>
      <c r="S736" s="128" t="s">
        <v>9</v>
      </c>
      <c r="T736" s="1"/>
    </row>
    <row r="737" spans="1:20" ht="15.75" hidden="1" customHeight="1">
      <c r="A737" s="1" t="str">
        <f t="shared" si="1"/>
        <v/>
      </c>
      <c r="B737" s="268" t="str">
        <f t="shared" si="62"/>
        <v>X</v>
      </c>
      <c r="C737" s="1"/>
      <c r="D737" s="27" t="str">
        <f>IF('ESA Input'!AH702="","",IF('ESA Input'!AH702="Yes",'ESA Input'!B702,"Ineligible"))</f>
        <v/>
      </c>
      <c r="E737" s="242" t="str">
        <f>IF('ESA Input'!AH702="","",'ESA Input'!AH702)</f>
        <v/>
      </c>
      <c r="F737" s="461" t="str">
        <f>IF('ESA Input'!AH702="","",IF('ESA Input'!AH702="YES",'ESA Input'!AG702,""))</f>
        <v/>
      </c>
      <c r="G737" s="462"/>
      <c r="H737" s="201" t="str">
        <f>IF('ESA Input'!AH702="","",IF('ESA Input'!AH702="Yes",'ESA Input'!J702,""))</f>
        <v/>
      </c>
      <c r="I737" s="227" t="str">
        <f>IF('ESA Input'!AH702="","",IF('ESA Input'!AH702="Yes",'ESA Input'!D702,""))</f>
        <v/>
      </c>
      <c r="J737" s="235" t="str">
        <f>IF('ESA Input'!AH702="","",IF('ESA Input'!AH702="Yes",'ESA Input'!E702,""))</f>
        <v/>
      </c>
      <c r="K737" s="29" t="str">
        <f>IF('ESA Input'!AH702="","",IF('ESA Input'!AH702="Yes",'ESA Input'!H702,""))</f>
        <v/>
      </c>
      <c r="L737" s="236" t="str">
        <f>IF('ESA Input'!AH702="","",IF('ESA Input'!AH702="Yes",'ESA Input'!G702,""))</f>
        <v/>
      </c>
      <c r="M737" s="31" t="str">
        <f t="shared" si="63"/>
        <v/>
      </c>
      <c r="N737" s="208" t="str">
        <f t="shared" si="64"/>
        <v/>
      </c>
      <c r="O737" s="209" t="str">
        <f t="shared" si="65"/>
        <v/>
      </c>
      <c r="P737" s="209" t="str">
        <f t="shared" si="66"/>
        <v/>
      </c>
      <c r="Q737" s="31" t="str">
        <f t="shared" si="67"/>
        <v/>
      </c>
      <c r="R737" s="129" t="s">
        <v>9</v>
      </c>
      <c r="S737" s="128" t="s">
        <v>9</v>
      </c>
      <c r="T737" s="1"/>
    </row>
    <row r="738" spans="1:20" ht="15.75" hidden="1" customHeight="1">
      <c r="A738" s="1" t="str">
        <f t="shared" si="1"/>
        <v/>
      </c>
      <c r="B738" s="268" t="str">
        <f t="shared" si="62"/>
        <v>X</v>
      </c>
      <c r="C738" s="1"/>
      <c r="D738" s="27" t="str">
        <f>IF('ESA Input'!AH703="","",IF('ESA Input'!AH703="Yes",'ESA Input'!B703,"Ineligible"))</f>
        <v/>
      </c>
      <c r="E738" s="242" t="str">
        <f>IF('ESA Input'!AH703="","",'ESA Input'!AH703)</f>
        <v/>
      </c>
      <c r="F738" s="461" t="str">
        <f>IF('ESA Input'!AH703="","",IF('ESA Input'!AH703="YES",'ESA Input'!AG703,""))</f>
        <v/>
      </c>
      <c r="G738" s="462"/>
      <c r="H738" s="201" t="str">
        <f>IF('ESA Input'!AH703="","",IF('ESA Input'!AH703="Yes",'ESA Input'!J703,""))</f>
        <v/>
      </c>
      <c r="I738" s="227" t="str">
        <f>IF('ESA Input'!AH703="","",IF('ESA Input'!AH703="Yes",'ESA Input'!D703,""))</f>
        <v/>
      </c>
      <c r="J738" s="235" t="str">
        <f>IF('ESA Input'!AH703="","",IF('ESA Input'!AH703="Yes",'ESA Input'!E703,""))</f>
        <v/>
      </c>
      <c r="K738" s="29" t="str">
        <f>IF('ESA Input'!AH703="","",IF('ESA Input'!AH703="Yes",'ESA Input'!H703,""))</f>
        <v/>
      </c>
      <c r="L738" s="236" t="str">
        <f>IF('ESA Input'!AH703="","",IF('ESA Input'!AH703="Yes",'ESA Input'!G703,""))</f>
        <v/>
      </c>
      <c r="M738" s="31" t="str">
        <f t="shared" si="63"/>
        <v/>
      </c>
      <c r="N738" s="208" t="str">
        <f t="shared" si="64"/>
        <v/>
      </c>
      <c r="O738" s="209" t="str">
        <f t="shared" si="65"/>
        <v/>
      </c>
      <c r="P738" s="209" t="str">
        <f t="shared" si="66"/>
        <v/>
      </c>
      <c r="Q738" s="31" t="str">
        <f t="shared" si="67"/>
        <v/>
      </c>
      <c r="R738" s="129" t="s">
        <v>9</v>
      </c>
      <c r="S738" s="128" t="s">
        <v>9</v>
      </c>
      <c r="T738" s="1"/>
    </row>
    <row r="739" spans="1:20" ht="15.75" hidden="1" customHeight="1">
      <c r="A739" s="1" t="str">
        <f t="shared" si="1"/>
        <v/>
      </c>
      <c r="B739" s="268" t="str">
        <f t="shared" si="62"/>
        <v>X</v>
      </c>
      <c r="C739" s="1"/>
      <c r="D739" s="27" t="str">
        <f>IF('ESA Input'!AH704="","",IF('ESA Input'!AH704="Yes",'ESA Input'!B704,"Ineligible"))</f>
        <v/>
      </c>
      <c r="E739" s="242" t="str">
        <f>IF('ESA Input'!AH704="","",'ESA Input'!AH704)</f>
        <v/>
      </c>
      <c r="F739" s="461" t="str">
        <f>IF('ESA Input'!AH704="","",IF('ESA Input'!AH704="YES",'ESA Input'!AG704,""))</f>
        <v/>
      </c>
      <c r="G739" s="462"/>
      <c r="H739" s="201" t="str">
        <f>IF('ESA Input'!AH704="","",IF('ESA Input'!AH704="Yes",'ESA Input'!J704,""))</f>
        <v/>
      </c>
      <c r="I739" s="227" t="str">
        <f>IF('ESA Input'!AH704="","",IF('ESA Input'!AH704="Yes",'ESA Input'!D704,""))</f>
        <v/>
      </c>
      <c r="J739" s="235" t="str">
        <f>IF('ESA Input'!AH704="","",IF('ESA Input'!AH704="Yes",'ESA Input'!E704,""))</f>
        <v/>
      </c>
      <c r="K739" s="29" t="str">
        <f>IF('ESA Input'!AH704="","",IF('ESA Input'!AH704="Yes",'ESA Input'!H704,""))</f>
        <v/>
      </c>
      <c r="L739" s="236" t="str">
        <f>IF('ESA Input'!AH704="","",IF('ESA Input'!AH704="Yes",'ESA Input'!G704,""))</f>
        <v/>
      </c>
      <c r="M739" s="31" t="str">
        <f t="shared" si="63"/>
        <v/>
      </c>
      <c r="N739" s="208" t="str">
        <f t="shared" si="64"/>
        <v/>
      </c>
      <c r="O739" s="209" t="str">
        <f t="shared" si="65"/>
        <v/>
      </c>
      <c r="P739" s="209" t="str">
        <f t="shared" si="66"/>
        <v/>
      </c>
      <c r="Q739" s="31" t="str">
        <f t="shared" si="67"/>
        <v/>
      </c>
      <c r="R739" s="129" t="s">
        <v>9</v>
      </c>
      <c r="S739" s="128" t="s">
        <v>9</v>
      </c>
      <c r="T739" s="1"/>
    </row>
    <row r="740" spans="1:20" ht="15.75" hidden="1" customHeight="1">
      <c r="A740" s="1" t="str">
        <f t="shared" si="1"/>
        <v/>
      </c>
      <c r="B740" s="268" t="str">
        <f t="shared" si="62"/>
        <v>X</v>
      </c>
      <c r="C740" s="1"/>
      <c r="D740" s="27" t="str">
        <f>IF('ESA Input'!AH705="","",IF('ESA Input'!AH705="Yes",'ESA Input'!B705,"Ineligible"))</f>
        <v/>
      </c>
      <c r="E740" s="242" t="str">
        <f>IF('ESA Input'!AH705="","",'ESA Input'!AH705)</f>
        <v/>
      </c>
      <c r="F740" s="461" t="str">
        <f>IF('ESA Input'!AH705="","",IF('ESA Input'!AH705="YES",'ESA Input'!AG705,""))</f>
        <v/>
      </c>
      <c r="G740" s="462"/>
      <c r="H740" s="201" t="str">
        <f>IF('ESA Input'!AH705="","",IF('ESA Input'!AH705="Yes",'ESA Input'!J705,""))</f>
        <v/>
      </c>
      <c r="I740" s="227" t="str">
        <f>IF('ESA Input'!AH705="","",IF('ESA Input'!AH705="Yes",'ESA Input'!D705,""))</f>
        <v/>
      </c>
      <c r="J740" s="235" t="str">
        <f>IF('ESA Input'!AH705="","",IF('ESA Input'!AH705="Yes",'ESA Input'!E705,""))</f>
        <v/>
      </c>
      <c r="K740" s="29" t="str">
        <f>IF('ESA Input'!AH705="","",IF('ESA Input'!AH705="Yes",'ESA Input'!H705,""))</f>
        <v/>
      </c>
      <c r="L740" s="236" t="str">
        <f>IF('ESA Input'!AH705="","",IF('ESA Input'!AH705="Yes",'ESA Input'!G705,""))</f>
        <v/>
      </c>
      <c r="M740" s="31" t="str">
        <f t="shared" si="63"/>
        <v/>
      </c>
      <c r="N740" s="208" t="str">
        <f t="shared" si="64"/>
        <v/>
      </c>
      <c r="O740" s="209" t="str">
        <f t="shared" si="65"/>
        <v/>
      </c>
      <c r="P740" s="209" t="str">
        <f t="shared" si="66"/>
        <v/>
      </c>
      <c r="Q740" s="31" t="str">
        <f t="shared" si="67"/>
        <v/>
      </c>
      <c r="R740" s="129" t="s">
        <v>9</v>
      </c>
      <c r="S740" s="128" t="s">
        <v>9</v>
      </c>
      <c r="T740" s="1"/>
    </row>
    <row r="741" spans="1:20" ht="15.75" hidden="1" customHeight="1">
      <c r="A741" s="1" t="str">
        <f t="shared" si="1"/>
        <v/>
      </c>
      <c r="B741" s="268" t="str">
        <f t="shared" si="62"/>
        <v>X</v>
      </c>
      <c r="C741" s="1"/>
      <c r="D741" s="27" t="str">
        <f>IF('ESA Input'!AH706="","",IF('ESA Input'!AH706="Yes",'ESA Input'!B706,"Ineligible"))</f>
        <v/>
      </c>
      <c r="E741" s="242" t="str">
        <f>IF('ESA Input'!AH706="","",'ESA Input'!AH706)</f>
        <v/>
      </c>
      <c r="F741" s="461" t="str">
        <f>IF('ESA Input'!AH706="","",IF('ESA Input'!AH706="YES",'ESA Input'!AG706,""))</f>
        <v/>
      </c>
      <c r="G741" s="462"/>
      <c r="H741" s="201" t="str">
        <f>IF('ESA Input'!AH706="","",IF('ESA Input'!AH706="Yes",'ESA Input'!J706,""))</f>
        <v/>
      </c>
      <c r="I741" s="227" t="str">
        <f>IF('ESA Input'!AH706="","",IF('ESA Input'!AH706="Yes",'ESA Input'!D706,""))</f>
        <v/>
      </c>
      <c r="J741" s="235" t="str">
        <f>IF('ESA Input'!AH706="","",IF('ESA Input'!AH706="Yes",'ESA Input'!E706,""))</f>
        <v/>
      </c>
      <c r="K741" s="29" t="str">
        <f>IF('ESA Input'!AH706="","",IF('ESA Input'!AH706="Yes",'ESA Input'!H706,""))</f>
        <v/>
      </c>
      <c r="L741" s="236" t="str">
        <f>IF('ESA Input'!AH706="","",IF('ESA Input'!AH706="Yes",'ESA Input'!G706,""))</f>
        <v/>
      </c>
      <c r="M741" s="31" t="str">
        <f t="shared" si="63"/>
        <v/>
      </c>
      <c r="N741" s="208" t="str">
        <f t="shared" si="64"/>
        <v/>
      </c>
      <c r="O741" s="209" t="str">
        <f t="shared" si="65"/>
        <v/>
      </c>
      <c r="P741" s="209" t="str">
        <f t="shared" si="66"/>
        <v/>
      </c>
      <c r="Q741" s="31" t="str">
        <f t="shared" si="67"/>
        <v/>
      </c>
      <c r="R741" s="129" t="s">
        <v>9</v>
      </c>
      <c r="S741" s="128" t="s">
        <v>9</v>
      </c>
      <c r="T741" s="1"/>
    </row>
    <row r="742" spans="1:20" ht="15.75" hidden="1" customHeight="1">
      <c r="A742" s="1" t="str">
        <f t="shared" si="1"/>
        <v/>
      </c>
      <c r="B742" s="268" t="str">
        <f t="shared" ref="B742:B805" si="68">IF(Q742&gt;M742,"+",IF(Q742&lt;M742,"-","X"))</f>
        <v>X</v>
      </c>
      <c r="C742" s="1"/>
      <c r="D742" s="27" t="str">
        <f>IF('ESA Input'!AH707="","",IF('ESA Input'!AH707="Yes",'ESA Input'!B707,"Ineligible"))</f>
        <v/>
      </c>
      <c r="E742" s="242" t="str">
        <f>IF('ESA Input'!AH707="","",'ESA Input'!AH707)</f>
        <v/>
      </c>
      <c r="F742" s="461" t="str">
        <f>IF('ESA Input'!AH707="","",IF('ESA Input'!AH707="YES",'ESA Input'!AG707,""))</f>
        <v/>
      </c>
      <c r="G742" s="462"/>
      <c r="H742" s="201" t="str">
        <f>IF('ESA Input'!AH707="","",IF('ESA Input'!AH707="Yes",'ESA Input'!J707,""))</f>
        <v/>
      </c>
      <c r="I742" s="227" t="str">
        <f>IF('ESA Input'!AH707="","",IF('ESA Input'!AH707="Yes",'ESA Input'!D707,""))</f>
        <v/>
      </c>
      <c r="J742" s="235" t="str">
        <f>IF('ESA Input'!AH707="","",IF('ESA Input'!AH707="Yes",'ESA Input'!E707,""))</f>
        <v/>
      </c>
      <c r="K742" s="29" t="str">
        <f>IF('ESA Input'!AH707="","",IF('ESA Input'!AH707="Yes",'ESA Input'!H707,""))</f>
        <v/>
      </c>
      <c r="L742" s="236" t="str">
        <f>IF('ESA Input'!AH707="","",IF('ESA Input'!AH707="Yes",'ESA Input'!G707,""))</f>
        <v/>
      </c>
      <c r="M742" s="31" t="str">
        <f t="shared" si="63"/>
        <v/>
      </c>
      <c r="N742" s="208" t="str">
        <f t="shared" si="64"/>
        <v/>
      </c>
      <c r="O742" s="209" t="str">
        <f t="shared" si="65"/>
        <v/>
      </c>
      <c r="P742" s="209" t="str">
        <f t="shared" si="66"/>
        <v/>
      </c>
      <c r="Q742" s="31" t="str">
        <f t="shared" si="67"/>
        <v/>
      </c>
      <c r="R742" s="129" t="s">
        <v>9</v>
      </c>
      <c r="S742" s="128" t="s">
        <v>9</v>
      </c>
      <c r="T742" s="1"/>
    </row>
    <row r="743" spans="1:20" ht="15.75" hidden="1" customHeight="1">
      <c r="A743" s="1" t="str">
        <f t="shared" si="1"/>
        <v/>
      </c>
      <c r="B743" s="268" t="str">
        <f t="shared" si="68"/>
        <v>X</v>
      </c>
      <c r="C743" s="1"/>
      <c r="D743" s="27" t="str">
        <f>IF('ESA Input'!AH708="","",IF('ESA Input'!AH708="Yes",'ESA Input'!B708,"Ineligible"))</f>
        <v/>
      </c>
      <c r="E743" s="242" t="str">
        <f>IF('ESA Input'!AH708="","",'ESA Input'!AH708)</f>
        <v/>
      </c>
      <c r="F743" s="461" t="str">
        <f>IF('ESA Input'!AH708="","",IF('ESA Input'!AH708="YES",'ESA Input'!AG708,""))</f>
        <v/>
      </c>
      <c r="G743" s="462"/>
      <c r="H743" s="201" t="str">
        <f>IF('ESA Input'!AH708="","",IF('ESA Input'!AH708="Yes",'ESA Input'!J708,""))</f>
        <v/>
      </c>
      <c r="I743" s="227" t="str">
        <f>IF('ESA Input'!AH708="","",IF('ESA Input'!AH708="Yes",'ESA Input'!D708,""))</f>
        <v/>
      </c>
      <c r="J743" s="235" t="str">
        <f>IF('ESA Input'!AH708="","",IF('ESA Input'!AH708="Yes",'ESA Input'!E708,""))</f>
        <v/>
      </c>
      <c r="K743" s="29" t="str">
        <f>IF('ESA Input'!AH708="","",IF('ESA Input'!AH708="Yes",'ESA Input'!H708,""))</f>
        <v/>
      </c>
      <c r="L743" s="236" t="str">
        <f>IF('ESA Input'!AH708="","",IF('ESA Input'!AH708="Yes",'ESA Input'!G708,""))</f>
        <v/>
      </c>
      <c r="M743" s="31" t="str">
        <f t="shared" ref="M743:M806" si="69">IF($D743="","",SUM(J743:L743))</f>
        <v/>
      </c>
      <c r="N743" s="208" t="str">
        <f t="shared" ref="N743:N806" si="70">J743</f>
        <v/>
      </c>
      <c r="O743" s="209" t="str">
        <f t="shared" ref="O743:O806" si="71">K743</f>
        <v/>
      </c>
      <c r="P743" s="209" t="str">
        <f t="shared" ref="P743:P806" si="72">L743</f>
        <v/>
      </c>
      <c r="Q743" s="31" t="str">
        <f t="shared" ref="Q743:Q806" si="73">IF($D743="","",SUM(N743:P743))</f>
        <v/>
      </c>
      <c r="R743" s="129" t="s">
        <v>9</v>
      </c>
      <c r="S743" s="128" t="s">
        <v>9</v>
      </c>
      <c r="T743" s="1"/>
    </row>
    <row r="744" spans="1:20" ht="15.75" hidden="1" customHeight="1">
      <c r="A744" s="1" t="str">
        <f t="shared" si="1"/>
        <v/>
      </c>
      <c r="B744" s="268" t="str">
        <f t="shared" si="68"/>
        <v>X</v>
      </c>
      <c r="C744" s="1"/>
      <c r="D744" s="27" t="str">
        <f>IF('ESA Input'!AH709="","",IF('ESA Input'!AH709="Yes",'ESA Input'!B709,"Ineligible"))</f>
        <v/>
      </c>
      <c r="E744" s="242" t="str">
        <f>IF('ESA Input'!AH709="","",'ESA Input'!AH709)</f>
        <v/>
      </c>
      <c r="F744" s="461" t="str">
        <f>IF('ESA Input'!AH709="","",IF('ESA Input'!AH709="YES",'ESA Input'!AG709,""))</f>
        <v/>
      </c>
      <c r="G744" s="462"/>
      <c r="H744" s="201" t="str">
        <f>IF('ESA Input'!AH709="","",IF('ESA Input'!AH709="Yes",'ESA Input'!J709,""))</f>
        <v/>
      </c>
      <c r="I744" s="227" t="str">
        <f>IF('ESA Input'!AH709="","",IF('ESA Input'!AH709="Yes",'ESA Input'!D709,""))</f>
        <v/>
      </c>
      <c r="J744" s="235" t="str">
        <f>IF('ESA Input'!AH709="","",IF('ESA Input'!AH709="Yes",'ESA Input'!E709,""))</f>
        <v/>
      </c>
      <c r="K744" s="29" t="str">
        <f>IF('ESA Input'!AH709="","",IF('ESA Input'!AH709="Yes",'ESA Input'!H709,""))</f>
        <v/>
      </c>
      <c r="L744" s="236" t="str">
        <f>IF('ESA Input'!AH709="","",IF('ESA Input'!AH709="Yes",'ESA Input'!G709,""))</f>
        <v/>
      </c>
      <c r="M744" s="31" t="str">
        <f t="shared" si="69"/>
        <v/>
      </c>
      <c r="N744" s="208" t="str">
        <f t="shared" si="70"/>
        <v/>
      </c>
      <c r="O744" s="209" t="str">
        <f t="shared" si="71"/>
        <v/>
      </c>
      <c r="P744" s="209" t="str">
        <f t="shared" si="72"/>
        <v/>
      </c>
      <c r="Q744" s="31" t="str">
        <f t="shared" si="73"/>
        <v/>
      </c>
      <c r="R744" s="129" t="s">
        <v>9</v>
      </c>
      <c r="S744" s="128" t="s">
        <v>9</v>
      </c>
      <c r="T744" s="1"/>
    </row>
    <row r="745" spans="1:20" ht="15.75" hidden="1" customHeight="1">
      <c r="A745" s="1" t="str">
        <f t="shared" si="1"/>
        <v/>
      </c>
      <c r="B745" s="268" t="str">
        <f t="shared" si="68"/>
        <v>X</v>
      </c>
      <c r="C745" s="1"/>
      <c r="D745" s="27" t="str">
        <f>IF('ESA Input'!AH710="","",IF('ESA Input'!AH710="Yes",'ESA Input'!B710,"Ineligible"))</f>
        <v/>
      </c>
      <c r="E745" s="242" t="str">
        <f>IF('ESA Input'!AH710="","",'ESA Input'!AH710)</f>
        <v/>
      </c>
      <c r="F745" s="461" t="str">
        <f>IF('ESA Input'!AH710="","",IF('ESA Input'!AH710="YES",'ESA Input'!AG710,""))</f>
        <v/>
      </c>
      <c r="G745" s="462"/>
      <c r="H745" s="201" t="str">
        <f>IF('ESA Input'!AH710="","",IF('ESA Input'!AH710="Yes",'ESA Input'!J710,""))</f>
        <v/>
      </c>
      <c r="I745" s="227" t="str">
        <f>IF('ESA Input'!AH710="","",IF('ESA Input'!AH710="Yes",'ESA Input'!D710,""))</f>
        <v/>
      </c>
      <c r="J745" s="235" t="str">
        <f>IF('ESA Input'!AH710="","",IF('ESA Input'!AH710="Yes",'ESA Input'!E710,""))</f>
        <v/>
      </c>
      <c r="K745" s="29" t="str">
        <f>IF('ESA Input'!AH710="","",IF('ESA Input'!AH710="Yes",'ESA Input'!H710,""))</f>
        <v/>
      </c>
      <c r="L745" s="236" t="str">
        <f>IF('ESA Input'!AH710="","",IF('ESA Input'!AH710="Yes",'ESA Input'!G710,""))</f>
        <v/>
      </c>
      <c r="M745" s="31" t="str">
        <f t="shared" si="69"/>
        <v/>
      </c>
      <c r="N745" s="208" t="str">
        <f t="shared" si="70"/>
        <v/>
      </c>
      <c r="O745" s="209" t="str">
        <f t="shared" si="71"/>
        <v/>
      </c>
      <c r="P745" s="209" t="str">
        <f t="shared" si="72"/>
        <v/>
      </c>
      <c r="Q745" s="31" t="str">
        <f t="shared" si="73"/>
        <v/>
      </c>
      <c r="R745" s="129" t="s">
        <v>9</v>
      </c>
      <c r="S745" s="128" t="s">
        <v>9</v>
      </c>
      <c r="T745" s="1"/>
    </row>
    <row r="746" spans="1:20" ht="15.75" hidden="1" customHeight="1">
      <c r="A746" s="1" t="str">
        <f t="shared" si="1"/>
        <v/>
      </c>
      <c r="B746" s="268" t="str">
        <f t="shared" si="68"/>
        <v>X</v>
      </c>
      <c r="C746" s="1"/>
      <c r="D746" s="27" t="str">
        <f>IF('ESA Input'!AH711="","",IF('ESA Input'!AH711="Yes",'ESA Input'!B711,"Ineligible"))</f>
        <v/>
      </c>
      <c r="E746" s="242" t="str">
        <f>IF('ESA Input'!AH711="","",'ESA Input'!AH711)</f>
        <v/>
      </c>
      <c r="F746" s="461" t="str">
        <f>IF('ESA Input'!AH711="","",IF('ESA Input'!AH711="YES",'ESA Input'!AG711,""))</f>
        <v/>
      </c>
      <c r="G746" s="462"/>
      <c r="H746" s="201" t="str">
        <f>IF('ESA Input'!AH711="","",IF('ESA Input'!AH711="Yes",'ESA Input'!J711,""))</f>
        <v/>
      </c>
      <c r="I746" s="227" t="str">
        <f>IF('ESA Input'!AH711="","",IF('ESA Input'!AH711="Yes",'ESA Input'!D711,""))</f>
        <v/>
      </c>
      <c r="J746" s="235" t="str">
        <f>IF('ESA Input'!AH711="","",IF('ESA Input'!AH711="Yes",'ESA Input'!E711,""))</f>
        <v/>
      </c>
      <c r="K746" s="29" t="str">
        <f>IF('ESA Input'!AH711="","",IF('ESA Input'!AH711="Yes",'ESA Input'!H711,""))</f>
        <v/>
      </c>
      <c r="L746" s="236" t="str">
        <f>IF('ESA Input'!AH711="","",IF('ESA Input'!AH711="Yes",'ESA Input'!G711,""))</f>
        <v/>
      </c>
      <c r="M746" s="31" t="str">
        <f t="shared" si="69"/>
        <v/>
      </c>
      <c r="N746" s="208" t="str">
        <f t="shared" si="70"/>
        <v/>
      </c>
      <c r="O746" s="209" t="str">
        <f t="shared" si="71"/>
        <v/>
      </c>
      <c r="P746" s="209" t="str">
        <f t="shared" si="72"/>
        <v/>
      </c>
      <c r="Q746" s="31" t="str">
        <f t="shared" si="73"/>
        <v/>
      </c>
      <c r="R746" s="129" t="s">
        <v>9</v>
      </c>
      <c r="S746" s="128" t="s">
        <v>9</v>
      </c>
      <c r="T746" s="1"/>
    </row>
    <row r="747" spans="1:20" ht="15.75" hidden="1" customHeight="1">
      <c r="A747" s="1" t="str">
        <f t="shared" si="1"/>
        <v/>
      </c>
      <c r="B747" s="268" t="str">
        <f t="shared" si="68"/>
        <v>X</v>
      </c>
      <c r="C747" s="1"/>
      <c r="D747" s="27" t="str">
        <f>IF('ESA Input'!AH712="","",IF('ESA Input'!AH712="Yes",'ESA Input'!B712,"Ineligible"))</f>
        <v/>
      </c>
      <c r="E747" s="242" t="str">
        <f>IF('ESA Input'!AH712="","",'ESA Input'!AH712)</f>
        <v/>
      </c>
      <c r="F747" s="461" t="str">
        <f>IF('ESA Input'!AH712="","",IF('ESA Input'!AH712="YES",'ESA Input'!AG712,""))</f>
        <v/>
      </c>
      <c r="G747" s="462"/>
      <c r="H747" s="201" t="str">
        <f>IF('ESA Input'!AH712="","",IF('ESA Input'!AH712="Yes",'ESA Input'!J712,""))</f>
        <v/>
      </c>
      <c r="I747" s="227" t="str">
        <f>IF('ESA Input'!AH712="","",IF('ESA Input'!AH712="Yes",'ESA Input'!D712,""))</f>
        <v/>
      </c>
      <c r="J747" s="235" t="str">
        <f>IF('ESA Input'!AH712="","",IF('ESA Input'!AH712="Yes",'ESA Input'!E712,""))</f>
        <v/>
      </c>
      <c r="K747" s="29" t="str">
        <f>IF('ESA Input'!AH712="","",IF('ESA Input'!AH712="Yes",'ESA Input'!H712,""))</f>
        <v/>
      </c>
      <c r="L747" s="236" t="str">
        <f>IF('ESA Input'!AH712="","",IF('ESA Input'!AH712="Yes",'ESA Input'!G712,""))</f>
        <v/>
      </c>
      <c r="M747" s="31" t="str">
        <f t="shared" si="69"/>
        <v/>
      </c>
      <c r="N747" s="208" t="str">
        <f t="shared" si="70"/>
        <v/>
      </c>
      <c r="O747" s="209" t="str">
        <f t="shared" si="71"/>
        <v/>
      </c>
      <c r="P747" s="209" t="str">
        <f t="shared" si="72"/>
        <v/>
      </c>
      <c r="Q747" s="31" t="str">
        <f t="shared" si="73"/>
        <v/>
      </c>
      <c r="R747" s="129" t="s">
        <v>9</v>
      </c>
      <c r="S747" s="128" t="s">
        <v>9</v>
      </c>
      <c r="T747" s="1"/>
    </row>
    <row r="748" spans="1:20" ht="15.75" hidden="1" customHeight="1">
      <c r="A748" s="1" t="str">
        <f t="shared" si="1"/>
        <v/>
      </c>
      <c r="B748" s="268" t="str">
        <f t="shared" si="68"/>
        <v>X</v>
      </c>
      <c r="C748" s="1"/>
      <c r="D748" s="27" t="str">
        <f>IF('ESA Input'!AH713="","",IF('ESA Input'!AH713="Yes",'ESA Input'!B713,"Ineligible"))</f>
        <v/>
      </c>
      <c r="E748" s="242" t="str">
        <f>IF('ESA Input'!AH713="","",'ESA Input'!AH713)</f>
        <v/>
      </c>
      <c r="F748" s="461" t="str">
        <f>IF('ESA Input'!AH713="","",IF('ESA Input'!AH713="YES",'ESA Input'!AG713,""))</f>
        <v/>
      </c>
      <c r="G748" s="462"/>
      <c r="H748" s="201" t="str">
        <f>IF('ESA Input'!AH713="","",IF('ESA Input'!AH713="Yes",'ESA Input'!J713,""))</f>
        <v/>
      </c>
      <c r="I748" s="227" t="str">
        <f>IF('ESA Input'!AH713="","",IF('ESA Input'!AH713="Yes",'ESA Input'!D713,""))</f>
        <v/>
      </c>
      <c r="J748" s="235" t="str">
        <f>IF('ESA Input'!AH713="","",IF('ESA Input'!AH713="Yes",'ESA Input'!E713,""))</f>
        <v/>
      </c>
      <c r="K748" s="29" t="str">
        <f>IF('ESA Input'!AH713="","",IF('ESA Input'!AH713="Yes",'ESA Input'!H713,""))</f>
        <v/>
      </c>
      <c r="L748" s="236" t="str">
        <f>IF('ESA Input'!AH713="","",IF('ESA Input'!AH713="Yes",'ESA Input'!G713,""))</f>
        <v/>
      </c>
      <c r="M748" s="31" t="str">
        <f t="shared" si="69"/>
        <v/>
      </c>
      <c r="N748" s="208" t="str">
        <f t="shared" si="70"/>
        <v/>
      </c>
      <c r="O748" s="209" t="str">
        <f t="shared" si="71"/>
        <v/>
      </c>
      <c r="P748" s="209" t="str">
        <f t="shared" si="72"/>
        <v/>
      </c>
      <c r="Q748" s="31" t="str">
        <f t="shared" si="73"/>
        <v/>
      </c>
      <c r="R748" s="129" t="s">
        <v>9</v>
      </c>
      <c r="S748" s="128" t="s">
        <v>9</v>
      </c>
      <c r="T748" s="1"/>
    </row>
    <row r="749" spans="1:20" ht="15.75" hidden="1" customHeight="1">
      <c r="A749" s="1" t="str">
        <f t="shared" si="1"/>
        <v/>
      </c>
      <c r="B749" s="268" t="str">
        <f t="shared" si="68"/>
        <v>X</v>
      </c>
      <c r="C749" s="1"/>
      <c r="D749" s="27" t="str">
        <f>IF('ESA Input'!AH714="","",IF('ESA Input'!AH714="Yes",'ESA Input'!B714,"Ineligible"))</f>
        <v/>
      </c>
      <c r="E749" s="242" t="str">
        <f>IF('ESA Input'!AH714="","",'ESA Input'!AH714)</f>
        <v/>
      </c>
      <c r="F749" s="461" t="str">
        <f>IF('ESA Input'!AH714="","",IF('ESA Input'!AH714="YES",'ESA Input'!AG714,""))</f>
        <v/>
      </c>
      <c r="G749" s="462"/>
      <c r="H749" s="201" t="str">
        <f>IF('ESA Input'!AH714="","",IF('ESA Input'!AH714="Yes",'ESA Input'!J714,""))</f>
        <v/>
      </c>
      <c r="I749" s="227" t="str">
        <f>IF('ESA Input'!AH714="","",IF('ESA Input'!AH714="Yes",'ESA Input'!D714,""))</f>
        <v/>
      </c>
      <c r="J749" s="235" t="str">
        <f>IF('ESA Input'!AH714="","",IF('ESA Input'!AH714="Yes",'ESA Input'!E714,""))</f>
        <v/>
      </c>
      <c r="K749" s="29" t="str">
        <f>IF('ESA Input'!AH714="","",IF('ESA Input'!AH714="Yes",'ESA Input'!H714,""))</f>
        <v/>
      </c>
      <c r="L749" s="236" t="str">
        <f>IF('ESA Input'!AH714="","",IF('ESA Input'!AH714="Yes",'ESA Input'!G714,""))</f>
        <v/>
      </c>
      <c r="M749" s="31" t="str">
        <f t="shared" si="69"/>
        <v/>
      </c>
      <c r="N749" s="208" t="str">
        <f t="shared" si="70"/>
        <v/>
      </c>
      <c r="O749" s="209" t="str">
        <f t="shared" si="71"/>
        <v/>
      </c>
      <c r="P749" s="209" t="str">
        <f t="shared" si="72"/>
        <v/>
      </c>
      <c r="Q749" s="31" t="str">
        <f t="shared" si="73"/>
        <v/>
      </c>
      <c r="R749" s="129" t="s">
        <v>9</v>
      </c>
      <c r="S749" s="128" t="s">
        <v>9</v>
      </c>
      <c r="T749" s="1"/>
    </row>
    <row r="750" spans="1:20" ht="15.75" hidden="1" customHeight="1">
      <c r="A750" s="1" t="str">
        <f t="shared" si="1"/>
        <v/>
      </c>
      <c r="B750" s="268" t="str">
        <f t="shared" si="68"/>
        <v>X</v>
      </c>
      <c r="C750" s="1"/>
      <c r="D750" s="27" t="str">
        <f>IF('ESA Input'!AH715="","",IF('ESA Input'!AH715="Yes",'ESA Input'!B715,"Ineligible"))</f>
        <v/>
      </c>
      <c r="E750" s="242" t="str">
        <f>IF('ESA Input'!AH715="","",'ESA Input'!AH715)</f>
        <v/>
      </c>
      <c r="F750" s="461" t="str">
        <f>IF('ESA Input'!AH715="","",IF('ESA Input'!AH715="YES",'ESA Input'!AG715,""))</f>
        <v/>
      </c>
      <c r="G750" s="462"/>
      <c r="H750" s="201" t="str">
        <f>IF('ESA Input'!AH715="","",IF('ESA Input'!AH715="Yes",'ESA Input'!J715,""))</f>
        <v/>
      </c>
      <c r="I750" s="227" t="str">
        <f>IF('ESA Input'!AH715="","",IF('ESA Input'!AH715="Yes",'ESA Input'!D715,""))</f>
        <v/>
      </c>
      <c r="J750" s="235" t="str">
        <f>IF('ESA Input'!AH715="","",IF('ESA Input'!AH715="Yes",'ESA Input'!E715,""))</f>
        <v/>
      </c>
      <c r="K750" s="29" t="str">
        <f>IF('ESA Input'!AH715="","",IF('ESA Input'!AH715="Yes",'ESA Input'!H715,""))</f>
        <v/>
      </c>
      <c r="L750" s="236" t="str">
        <f>IF('ESA Input'!AH715="","",IF('ESA Input'!AH715="Yes",'ESA Input'!G715,""))</f>
        <v/>
      </c>
      <c r="M750" s="31" t="str">
        <f t="shared" si="69"/>
        <v/>
      </c>
      <c r="N750" s="208" t="str">
        <f t="shared" si="70"/>
        <v/>
      </c>
      <c r="O750" s="209" t="str">
        <f t="shared" si="71"/>
        <v/>
      </c>
      <c r="P750" s="209" t="str">
        <f t="shared" si="72"/>
        <v/>
      </c>
      <c r="Q750" s="31" t="str">
        <f t="shared" si="73"/>
        <v/>
      </c>
      <c r="R750" s="129" t="s">
        <v>9</v>
      </c>
      <c r="S750" s="128" t="s">
        <v>9</v>
      </c>
      <c r="T750" s="1"/>
    </row>
    <row r="751" spans="1:20" ht="15.75" hidden="1" customHeight="1">
      <c r="A751" s="1" t="str">
        <f t="shared" si="1"/>
        <v/>
      </c>
      <c r="B751" s="268" t="str">
        <f t="shared" si="68"/>
        <v>X</v>
      </c>
      <c r="C751" s="1"/>
      <c r="D751" s="27" t="str">
        <f>IF('ESA Input'!AH716="","",IF('ESA Input'!AH716="Yes",'ESA Input'!B716,"Ineligible"))</f>
        <v/>
      </c>
      <c r="E751" s="242" t="str">
        <f>IF('ESA Input'!AH716="","",'ESA Input'!AH716)</f>
        <v/>
      </c>
      <c r="F751" s="461" t="str">
        <f>IF('ESA Input'!AH716="","",IF('ESA Input'!AH716="YES",'ESA Input'!AG716,""))</f>
        <v/>
      </c>
      <c r="G751" s="462"/>
      <c r="H751" s="201" t="str">
        <f>IF('ESA Input'!AH716="","",IF('ESA Input'!AH716="Yes",'ESA Input'!J716,""))</f>
        <v/>
      </c>
      <c r="I751" s="227" t="str">
        <f>IF('ESA Input'!AH716="","",IF('ESA Input'!AH716="Yes",'ESA Input'!D716,""))</f>
        <v/>
      </c>
      <c r="J751" s="235" t="str">
        <f>IF('ESA Input'!AH716="","",IF('ESA Input'!AH716="Yes",'ESA Input'!E716,""))</f>
        <v/>
      </c>
      <c r="K751" s="29" t="str">
        <f>IF('ESA Input'!AH716="","",IF('ESA Input'!AH716="Yes",'ESA Input'!H716,""))</f>
        <v/>
      </c>
      <c r="L751" s="236" t="str">
        <f>IF('ESA Input'!AH716="","",IF('ESA Input'!AH716="Yes",'ESA Input'!G716,""))</f>
        <v/>
      </c>
      <c r="M751" s="31" t="str">
        <f t="shared" si="69"/>
        <v/>
      </c>
      <c r="N751" s="208" t="str">
        <f t="shared" si="70"/>
        <v/>
      </c>
      <c r="O751" s="209" t="str">
        <f t="shared" si="71"/>
        <v/>
      </c>
      <c r="P751" s="209" t="str">
        <f t="shared" si="72"/>
        <v/>
      </c>
      <c r="Q751" s="31" t="str">
        <f t="shared" si="73"/>
        <v/>
      </c>
      <c r="R751" s="129" t="s">
        <v>9</v>
      </c>
      <c r="S751" s="128" t="s">
        <v>9</v>
      </c>
      <c r="T751" s="1"/>
    </row>
    <row r="752" spans="1:20" ht="15.75" hidden="1" customHeight="1">
      <c r="A752" s="1" t="str">
        <f t="shared" si="1"/>
        <v/>
      </c>
      <c r="B752" s="268" t="str">
        <f t="shared" si="68"/>
        <v>X</v>
      </c>
      <c r="C752" s="1"/>
      <c r="D752" s="27" t="str">
        <f>IF('ESA Input'!AH717="","",IF('ESA Input'!AH717="Yes",'ESA Input'!B717,"Ineligible"))</f>
        <v/>
      </c>
      <c r="E752" s="242" t="str">
        <f>IF('ESA Input'!AH717="","",'ESA Input'!AH717)</f>
        <v/>
      </c>
      <c r="F752" s="461" t="str">
        <f>IF('ESA Input'!AH717="","",IF('ESA Input'!AH717="YES",'ESA Input'!AG717,""))</f>
        <v/>
      </c>
      <c r="G752" s="462"/>
      <c r="H752" s="201" t="str">
        <f>IF('ESA Input'!AH717="","",IF('ESA Input'!AH717="Yes",'ESA Input'!J717,""))</f>
        <v/>
      </c>
      <c r="I752" s="227" t="str">
        <f>IF('ESA Input'!AH717="","",IF('ESA Input'!AH717="Yes",'ESA Input'!D717,""))</f>
        <v/>
      </c>
      <c r="J752" s="235" t="str">
        <f>IF('ESA Input'!AH717="","",IF('ESA Input'!AH717="Yes",'ESA Input'!E717,""))</f>
        <v/>
      </c>
      <c r="K752" s="29" t="str">
        <f>IF('ESA Input'!AH717="","",IF('ESA Input'!AH717="Yes",'ESA Input'!H717,""))</f>
        <v/>
      </c>
      <c r="L752" s="236" t="str">
        <f>IF('ESA Input'!AH717="","",IF('ESA Input'!AH717="Yes",'ESA Input'!G717,""))</f>
        <v/>
      </c>
      <c r="M752" s="31" t="str">
        <f t="shared" si="69"/>
        <v/>
      </c>
      <c r="N752" s="208" t="str">
        <f t="shared" si="70"/>
        <v/>
      </c>
      <c r="O752" s="209" t="str">
        <f t="shared" si="71"/>
        <v/>
      </c>
      <c r="P752" s="209" t="str">
        <f t="shared" si="72"/>
        <v/>
      </c>
      <c r="Q752" s="31" t="str">
        <f t="shared" si="73"/>
        <v/>
      </c>
      <c r="R752" s="129" t="s">
        <v>9</v>
      </c>
      <c r="S752" s="128" t="s">
        <v>9</v>
      </c>
      <c r="T752" s="1"/>
    </row>
    <row r="753" spans="1:20" ht="15.75" hidden="1" customHeight="1">
      <c r="A753" s="1" t="str">
        <f t="shared" si="1"/>
        <v/>
      </c>
      <c r="B753" s="268" t="str">
        <f t="shared" si="68"/>
        <v>X</v>
      </c>
      <c r="C753" s="1"/>
      <c r="D753" s="27" t="str">
        <f>IF('ESA Input'!AH718="","",IF('ESA Input'!AH718="Yes",'ESA Input'!B718,"Ineligible"))</f>
        <v/>
      </c>
      <c r="E753" s="242" t="str">
        <f>IF('ESA Input'!AH718="","",'ESA Input'!AH718)</f>
        <v/>
      </c>
      <c r="F753" s="461" t="str">
        <f>IF('ESA Input'!AH718="","",IF('ESA Input'!AH718="YES",'ESA Input'!AG718,""))</f>
        <v/>
      </c>
      <c r="G753" s="462"/>
      <c r="H753" s="201" t="str">
        <f>IF('ESA Input'!AH718="","",IF('ESA Input'!AH718="Yes",'ESA Input'!J718,""))</f>
        <v/>
      </c>
      <c r="I753" s="227" t="str">
        <f>IF('ESA Input'!AH718="","",IF('ESA Input'!AH718="Yes",'ESA Input'!D718,""))</f>
        <v/>
      </c>
      <c r="J753" s="235" t="str">
        <f>IF('ESA Input'!AH718="","",IF('ESA Input'!AH718="Yes",'ESA Input'!E718,""))</f>
        <v/>
      </c>
      <c r="K753" s="29" t="str">
        <f>IF('ESA Input'!AH718="","",IF('ESA Input'!AH718="Yes",'ESA Input'!H718,""))</f>
        <v/>
      </c>
      <c r="L753" s="236" t="str">
        <f>IF('ESA Input'!AH718="","",IF('ESA Input'!AH718="Yes",'ESA Input'!G718,""))</f>
        <v/>
      </c>
      <c r="M753" s="31" t="str">
        <f t="shared" si="69"/>
        <v/>
      </c>
      <c r="N753" s="208" t="str">
        <f t="shared" si="70"/>
        <v/>
      </c>
      <c r="O753" s="209" t="str">
        <f t="shared" si="71"/>
        <v/>
      </c>
      <c r="P753" s="209" t="str">
        <f t="shared" si="72"/>
        <v/>
      </c>
      <c r="Q753" s="31" t="str">
        <f t="shared" si="73"/>
        <v/>
      </c>
      <c r="R753" s="129" t="s">
        <v>9</v>
      </c>
      <c r="S753" s="128" t="s">
        <v>9</v>
      </c>
      <c r="T753" s="1"/>
    </row>
    <row r="754" spans="1:20" ht="15.75" hidden="1" customHeight="1">
      <c r="A754" s="1" t="str">
        <f t="shared" si="1"/>
        <v/>
      </c>
      <c r="B754" s="268" t="str">
        <f t="shared" si="68"/>
        <v>X</v>
      </c>
      <c r="C754" s="1"/>
      <c r="D754" s="27" t="str">
        <f>IF('ESA Input'!AH719="","",IF('ESA Input'!AH719="Yes",'ESA Input'!B719,"Ineligible"))</f>
        <v/>
      </c>
      <c r="E754" s="242" t="str">
        <f>IF('ESA Input'!AH719="","",'ESA Input'!AH719)</f>
        <v/>
      </c>
      <c r="F754" s="461" t="str">
        <f>IF('ESA Input'!AH719="","",IF('ESA Input'!AH719="YES",'ESA Input'!AG719,""))</f>
        <v/>
      </c>
      <c r="G754" s="462"/>
      <c r="H754" s="201" t="str">
        <f>IF('ESA Input'!AH719="","",IF('ESA Input'!AH719="Yes",'ESA Input'!J719,""))</f>
        <v/>
      </c>
      <c r="I754" s="227" t="str">
        <f>IF('ESA Input'!AH719="","",IF('ESA Input'!AH719="Yes",'ESA Input'!D719,""))</f>
        <v/>
      </c>
      <c r="J754" s="235" t="str">
        <f>IF('ESA Input'!AH719="","",IF('ESA Input'!AH719="Yes",'ESA Input'!E719,""))</f>
        <v/>
      </c>
      <c r="K754" s="29" t="str">
        <f>IF('ESA Input'!AH719="","",IF('ESA Input'!AH719="Yes",'ESA Input'!H719,""))</f>
        <v/>
      </c>
      <c r="L754" s="236" t="str">
        <f>IF('ESA Input'!AH719="","",IF('ESA Input'!AH719="Yes",'ESA Input'!G719,""))</f>
        <v/>
      </c>
      <c r="M754" s="31" t="str">
        <f t="shared" si="69"/>
        <v/>
      </c>
      <c r="N754" s="208" t="str">
        <f t="shared" si="70"/>
        <v/>
      </c>
      <c r="O754" s="209" t="str">
        <f t="shared" si="71"/>
        <v/>
      </c>
      <c r="P754" s="209" t="str">
        <f t="shared" si="72"/>
        <v/>
      </c>
      <c r="Q754" s="31" t="str">
        <f t="shared" si="73"/>
        <v/>
      </c>
      <c r="R754" s="129" t="s">
        <v>9</v>
      </c>
      <c r="S754" s="128" t="s">
        <v>9</v>
      </c>
      <c r="T754" s="1"/>
    </row>
    <row r="755" spans="1:20" ht="15.75" hidden="1" customHeight="1">
      <c r="A755" s="1" t="str">
        <f t="shared" si="1"/>
        <v/>
      </c>
      <c r="B755" s="268" t="str">
        <f t="shared" si="68"/>
        <v>X</v>
      </c>
      <c r="C755" s="1"/>
      <c r="D755" s="27" t="str">
        <f>IF('ESA Input'!AH720="","",IF('ESA Input'!AH720="Yes",'ESA Input'!B720,"Ineligible"))</f>
        <v/>
      </c>
      <c r="E755" s="242" t="str">
        <f>IF('ESA Input'!AH720="","",'ESA Input'!AH720)</f>
        <v/>
      </c>
      <c r="F755" s="461" t="str">
        <f>IF('ESA Input'!AH720="","",IF('ESA Input'!AH720="YES",'ESA Input'!AG720,""))</f>
        <v/>
      </c>
      <c r="G755" s="462"/>
      <c r="H755" s="201" t="str">
        <f>IF('ESA Input'!AH720="","",IF('ESA Input'!AH720="Yes",'ESA Input'!J720,""))</f>
        <v/>
      </c>
      <c r="I755" s="227" t="str">
        <f>IF('ESA Input'!AH720="","",IF('ESA Input'!AH720="Yes",'ESA Input'!D720,""))</f>
        <v/>
      </c>
      <c r="J755" s="235" t="str">
        <f>IF('ESA Input'!AH720="","",IF('ESA Input'!AH720="Yes",'ESA Input'!E720,""))</f>
        <v/>
      </c>
      <c r="K755" s="29" t="str">
        <f>IF('ESA Input'!AH720="","",IF('ESA Input'!AH720="Yes",'ESA Input'!H720,""))</f>
        <v/>
      </c>
      <c r="L755" s="236" t="str">
        <f>IF('ESA Input'!AH720="","",IF('ESA Input'!AH720="Yes",'ESA Input'!G720,""))</f>
        <v/>
      </c>
      <c r="M755" s="31" t="str">
        <f t="shared" si="69"/>
        <v/>
      </c>
      <c r="N755" s="208" t="str">
        <f t="shared" si="70"/>
        <v/>
      </c>
      <c r="O755" s="209" t="str">
        <f t="shared" si="71"/>
        <v/>
      </c>
      <c r="P755" s="209" t="str">
        <f t="shared" si="72"/>
        <v/>
      </c>
      <c r="Q755" s="31" t="str">
        <f t="shared" si="73"/>
        <v/>
      </c>
      <c r="R755" s="129" t="s">
        <v>9</v>
      </c>
      <c r="S755" s="128" t="s">
        <v>9</v>
      </c>
      <c r="T755" s="1"/>
    </row>
    <row r="756" spans="1:20" ht="15.75" hidden="1" customHeight="1">
      <c r="A756" s="1" t="str">
        <f t="shared" si="1"/>
        <v/>
      </c>
      <c r="B756" s="268" t="str">
        <f t="shared" si="68"/>
        <v>X</v>
      </c>
      <c r="C756" s="1"/>
      <c r="D756" s="27" t="str">
        <f>IF('ESA Input'!AH721="","",IF('ESA Input'!AH721="Yes",'ESA Input'!B721,"Ineligible"))</f>
        <v/>
      </c>
      <c r="E756" s="242" t="str">
        <f>IF('ESA Input'!AH721="","",'ESA Input'!AH721)</f>
        <v/>
      </c>
      <c r="F756" s="461" t="str">
        <f>IF('ESA Input'!AH721="","",IF('ESA Input'!AH721="YES",'ESA Input'!AG721,""))</f>
        <v/>
      </c>
      <c r="G756" s="462"/>
      <c r="H756" s="201" t="str">
        <f>IF('ESA Input'!AH721="","",IF('ESA Input'!AH721="Yes",'ESA Input'!J721,""))</f>
        <v/>
      </c>
      <c r="I756" s="227" t="str">
        <f>IF('ESA Input'!AH721="","",IF('ESA Input'!AH721="Yes",'ESA Input'!D721,""))</f>
        <v/>
      </c>
      <c r="J756" s="235" t="str">
        <f>IF('ESA Input'!AH721="","",IF('ESA Input'!AH721="Yes",'ESA Input'!E721,""))</f>
        <v/>
      </c>
      <c r="K756" s="29" t="str">
        <f>IF('ESA Input'!AH721="","",IF('ESA Input'!AH721="Yes",'ESA Input'!H721,""))</f>
        <v/>
      </c>
      <c r="L756" s="236" t="str">
        <f>IF('ESA Input'!AH721="","",IF('ESA Input'!AH721="Yes",'ESA Input'!G721,""))</f>
        <v/>
      </c>
      <c r="M756" s="31" t="str">
        <f t="shared" si="69"/>
        <v/>
      </c>
      <c r="N756" s="208" t="str">
        <f t="shared" si="70"/>
        <v/>
      </c>
      <c r="O756" s="209" t="str">
        <f t="shared" si="71"/>
        <v/>
      </c>
      <c r="P756" s="209" t="str">
        <f t="shared" si="72"/>
        <v/>
      </c>
      <c r="Q756" s="31" t="str">
        <f t="shared" si="73"/>
        <v/>
      </c>
      <c r="R756" s="129" t="s">
        <v>9</v>
      </c>
      <c r="S756" s="128" t="s">
        <v>9</v>
      </c>
      <c r="T756" s="1"/>
    </row>
    <row r="757" spans="1:20" ht="15.75" hidden="1" customHeight="1">
      <c r="A757" s="1" t="str">
        <f t="shared" si="1"/>
        <v/>
      </c>
      <c r="B757" s="268" t="str">
        <f t="shared" si="68"/>
        <v>X</v>
      </c>
      <c r="C757" s="1"/>
      <c r="D757" s="27" t="str">
        <f>IF('ESA Input'!AH722="","",IF('ESA Input'!AH722="Yes",'ESA Input'!B722,"Ineligible"))</f>
        <v/>
      </c>
      <c r="E757" s="242" t="str">
        <f>IF('ESA Input'!AH722="","",'ESA Input'!AH722)</f>
        <v/>
      </c>
      <c r="F757" s="461" t="str">
        <f>IF('ESA Input'!AH722="","",IF('ESA Input'!AH722="YES",'ESA Input'!AG722,""))</f>
        <v/>
      </c>
      <c r="G757" s="462"/>
      <c r="H757" s="201" t="str">
        <f>IF('ESA Input'!AH722="","",IF('ESA Input'!AH722="Yes",'ESA Input'!J722,""))</f>
        <v/>
      </c>
      <c r="I757" s="227" t="str">
        <f>IF('ESA Input'!AH722="","",IF('ESA Input'!AH722="Yes",'ESA Input'!D722,""))</f>
        <v/>
      </c>
      <c r="J757" s="235" t="str">
        <f>IF('ESA Input'!AH722="","",IF('ESA Input'!AH722="Yes",'ESA Input'!E722,""))</f>
        <v/>
      </c>
      <c r="K757" s="29" t="str">
        <f>IF('ESA Input'!AH722="","",IF('ESA Input'!AH722="Yes",'ESA Input'!H722,""))</f>
        <v/>
      </c>
      <c r="L757" s="236" t="str">
        <f>IF('ESA Input'!AH722="","",IF('ESA Input'!AH722="Yes",'ESA Input'!G722,""))</f>
        <v/>
      </c>
      <c r="M757" s="31" t="str">
        <f t="shared" si="69"/>
        <v/>
      </c>
      <c r="N757" s="208" t="str">
        <f t="shared" si="70"/>
        <v/>
      </c>
      <c r="O757" s="209" t="str">
        <f t="shared" si="71"/>
        <v/>
      </c>
      <c r="P757" s="209" t="str">
        <f t="shared" si="72"/>
        <v/>
      </c>
      <c r="Q757" s="31" t="str">
        <f t="shared" si="73"/>
        <v/>
      </c>
      <c r="R757" s="129" t="s">
        <v>9</v>
      </c>
      <c r="S757" s="128" t="s">
        <v>9</v>
      </c>
      <c r="T757" s="1"/>
    </row>
    <row r="758" spans="1:20" ht="15.75" hidden="1" customHeight="1">
      <c r="A758" s="1" t="str">
        <f t="shared" si="1"/>
        <v/>
      </c>
      <c r="B758" s="268" t="str">
        <f t="shared" si="68"/>
        <v>X</v>
      </c>
      <c r="C758" s="1"/>
      <c r="D758" s="27" t="str">
        <f>IF('ESA Input'!AH723="","",IF('ESA Input'!AH723="Yes",'ESA Input'!B723,"Ineligible"))</f>
        <v/>
      </c>
      <c r="E758" s="242" t="str">
        <f>IF('ESA Input'!AH723="","",'ESA Input'!AH723)</f>
        <v/>
      </c>
      <c r="F758" s="461" t="str">
        <f>IF('ESA Input'!AH723="","",IF('ESA Input'!AH723="YES",'ESA Input'!AG723,""))</f>
        <v/>
      </c>
      <c r="G758" s="462"/>
      <c r="H758" s="201" t="str">
        <f>IF('ESA Input'!AH723="","",IF('ESA Input'!AH723="Yes",'ESA Input'!J723,""))</f>
        <v/>
      </c>
      <c r="I758" s="227" t="str">
        <f>IF('ESA Input'!AH723="","",IF('ESA Input'!AH723="Yes",'ESA Input'!D723,""))</f>
        <v/>
      </c>
      <c r="J758" s="235" t="str">
        <f>IF('ESA Input'!AH723="","",IF('ESA Input'!AH723="Yes",'ESA Input'!E723,""))</f>
        <v/>
      </c>
      <c r="K758" s="29" t="str">
        <f>IF('ESA Input'!AH723="","",IF('ESA Input'!AH723="Yes",'ESA Input'!H723,""))</f>
        <v/>
      </c>
      <c r="L758" s="236" t="str">
        <f>IF('ESA Input'!AH723="","",IF('ESA Input'!AH723="Yes",'ESA Input'!G723,""))</f>
        <v/>
      </c>
      <c r="M758" s="31" t="str">
        <f t="shared" si="69"/>
        <v/>
      </c>
      <c r="N758" s="208" t="str">
        <f t="shared" si="70"/>
        <v/>
      </c>
      <c r="O758" s="209" t="str">
        <f t="shared" si="71"/>
        <v/>
      </c>
      <c r="P758" s="209" t="str">
        <f t="shared" si="72"/>
        <v/>
      </c>
      <c r="Q758" s="31" t="str">
        <f t="shared" si="73"/>
        <v/>
      </c>
      <c r="R758" s="129" t="s">
        <v>9</v>
      </c>
      <c r="S758" s="128" t="s">
        <v>9</v>
      </c>
      <c r="T758" s="1"/>
    </row>
    <row r="759" spans="1:20" ht="15.75" hidden="1" customHeight="1">
      <c r="A759" s="1" t="str">
        <f t="shared" si="1"/>
        <v/>
      </c>
      <c r="B759" s="268" t="str">
        <f t="shared" si="68"/>
        <v>X</v>
      </c>
      <c r="C759" s="1"/>
      <c r="D759" s="27" t="str">
        <f>IF('ESA Input'!AH724="","",IF('ESA Input'!AH724="Yes",'ESA Input'!B724,"Ineligible"))</f>
        <v/>
      </c>
      <c r="E759" s="242" t="str">
        <f>IF('ESA Input'!AH724="","",'ESA Input'!AH724)</f>
        <v/>
      </c>
      <c r="F759" s="461" t="str">
        <f>IF('ESA Input'!AH724="","",IF('ESA Input'!AH724="YES",'ESA Input'!AG724,""))</f>
        <v/>
      </c>
      <c r="G759" s="462"/>
      <c r="H759" s="201" t="str">
        <f>IF('ESA Input'!AH724="","",IF('ESA Input'!AH724="Yes",'ESA Input'!J724,""))</f>
        <v/>
      </c>
      <c r="I759" s="227" t="str">
        <f>IF('ESA Input'!AH724="","",IF('ESA Input'!AH724="Yes",'ESA Input'!D724,""))</f>
        <v/>
      </c>
      <c r="J759" s="235" t="str">
        <f>IF('ESA Input'!AH724="","",IF('ESA Input'!AH724="Yes",'ESA Input'!E724,""))</f>
        <v/>
      </c>
      <c r="K759" s="29" t="str">
        <f>IF('ESA Input'!AH724="","",IF('ESA Input'!AH724="Yes",'ESA Input'!H724,""))</f>
        <v/>
      </c>
      <c r="L759" s="236" t="str">
        <f>IF('ESA Input'!AH724="","",IF('ESA Input'!AH724="Yes",'ESA Input'!G724,""))</f>
        <v/>
      </c>
      <c r="M759" s="31" t="str">
        <f t="shared" si="69"/>
        <v/>
      </c>
      <c r="N759" s="208" t="str">
        <f t="shared" si="70"/>
        <v/>
      </c>
      <c r="O759" s="209" t="str">
        <f t="shared" si="71"/>
        <v/>
      </c>
      <c r="P759" s="209" t="str">
        <f t="shared" si="72"/>
        <v/>
      </c>
      <c r="Q759" s="31" t="str">
        <f t="shared" si="73"/>
        <v/>
      </c>
      <c r="R759" s="129" t="s">
        <v>9</v>
      </c>
      <c r="S759" s="128" t="s">
        <v>9</v>
      </c>
      <c r="T759" s="1"/>
    </row>
    <row r="760" spans="1:20" ht="15.75" hidden="1" customHeight="1">
      <c r="A760" s="1" t="str">
        <f t="shared" si="1"/>
        <v/>
      </c>
      <c r="B760" s="268" t="str">
        <f t="shared" si="68"/>
        <v>X</v>
      </c>
      <c r="C760" s="1"/>
      <c r="D760" s="27" t="str">
        <f>IF('ESA Input'!AH725="","",IF('ESA Input'!AH725="Yes",'ESA Input'!B725,"Ineligible"))</f>
        <v/>
      </c>
      <c r="E760" s="242" t="str">
        <f>IF('ESA Input'!AH725="","",'ESA Input'!AH725)</f>
        <v/>
      </c>
      <c r="F760" s="461" t="str">
        <f>IF('ESA Input'!AH725="","",IF('ESA Input'!AH725="YES",'ESA Input'!AG725,""))</f>
        <v/>
      </c>
      <c r="G760" s="462"/>
      <c r="H760" s="201" t="str">
        <f>IF('ESA Input'!AH725="","",IF('ESA Input'!AH725="Yes",'ESA Input'!J725,""))</f>
        <v/>
      </c>
      <c r="I760" s="227" t="str">
        <f>IF('ESA Input'!AH725="","",IF('ESA Input'!AH725="Yes",'ESA Input'!D725,""))</f>
        <v/>
      </c>
      <c r="J760" s="235" t="str">
        <f>IF('ESA Input'!AH725="","",IF('ESA Input'!AH725="Yes",'ESA Input'!E725,""))</f>
        <v/>
      </c>
      <c r="K760" s="29" t="str">
        <f>IF('ESA Input'!AH725="","",IF('ESA Input'!AH725="Yes",'ESA Input'!H725,""))</f>
        <v/>
      </c>
      <c r="L760" s="236" t="str">
        <f>IF('ESA Input'!AH725="","",IF('ESA Input'!AH725="Yes",'ESA Input'!G725,""))</f>
        <v/>
      </c>
      <c r="M760" s="31" t="str">
        <f t="shared" si="69"/>
        <v/>
      </c>
      <c r="N760" s="208" t="str">
        <f t="shared" si="70"/>
        <v/>
      </c>
      <c r="O760" s="209" t="str">
        <f t="shared" si="71"/>
        <v/>
      </c>
      <c r="P760" s="209" t="str">
        <f t="shared" si="72"/>
        <v/>
      </c>
      <c r="Q760" s="31" t="str">
        <f t="shared" si="73"/>
        <v/>
      </c>
      <c r="R760" s="129" t="s">
        <v>9</v>
      </c>
      <c r="S760" s="128" t="s">
        <v>9</v>
      </c>
      <c r="T760" s="1"/>
    </row>
    <row r="761" spans="1:20" ht="15.75" hidden="1" customHeight="1">
      <c r="A761" s="1" t="str">
        <f t="shared" si="1"/>
        <v/>
      </c>
      <c r="B761" s="268" t="str">
        <f t="shared" si="68"/>
        <v>X</v>
      </c>
      <c r="C761" s="1"/>
      <c r="D761" s="27" t="str">
        <f>IF('ESA Input'!AH726="","",IF('ESA Input'!AH726="Yes",'ESA Input'!B726,"Ineligible"))</f>
        <v/>
      </c>
      <c r="E761" s="242" t="str">
        <f>IF('ESA Input'!AH726="","",'ESA Input'!AH726)</f>
        <v/>
      </c>
      <c r="F761" s="461" t="str">
        <f>IF('ESA Input'!AH726="","",IF('ESA Input'!AH726="YES",'ESA Input'!AG726,""))</f>
        <v/>
      </c>
      <c r="G761" s="462"/>
      <c r="H761" s="201" t="str">
        <f>IF('ESA Input'!AH726="","",IF('ESA Input'!AH726="Yes",'ESA Input'!J726,""))</f>
        <v/>
      </c>
      <c r="I761" s="227" t="str">
        <f>IF('ESA Input'!AH726="","",IF('ESA Input'!AH726="Yes",'ESA Input'!D726,""))</f>
        <v/>
      </c>
      <c r="J761" s="235" t="str">
        <f>IF('ESA Input'!AH726="","",IF('ESA Input'!AH726="Yes",'ESA Input'!E726,""))</f>
        <v/>
      </c>
      <c r="K761" s="29" t="str">
        <f>IF('ESA Input'!AH726="","",IF('ESA Input'!AH726="Yes",'ESA Input'!H726,""))</f>
        <v/>
      </c>
      <c r="L761" s="236" t="str">
        <f>IF('ESA Input'!AH726="","",IF('ESA Input'!AH726="Yes",'ESA Input'!G726,""))</f>
        <v/>
      </c>
      <c r="M761" s="31" t="str">
        <f t="shared" si="69"/>
        <v/>
      </c>
      <c r="N761" s="208" t="str">
        <f t="shared" si="70"/>
        <v/>
      </c>
      <c r="O761" s="209" t="str">
        <f t="shared" si="71"/>
        <v/>
      </c>
      <c r="P761" s="209" t="str">
        <f t="shared" si="72"/>
        <v/>
      </c>
      <c r="Q761" s="31" t="str">
        <f t="shared" si="73"/>
        <v/>
      </c>
      <c r="R761" s="129" t="s">
        <v>9</v>
      </c>
      <c r="S761" s="128" t="s">
        <v>9</v>
      </c>
      <c r="T761" s="1"/>
    </row>
    <row r="762" spans="1:20" ht="15.75" hidden="1" customHeight="1">
      <c r="A762" s="1" t="str">
        <f t="shared" si="1"/>
        <v/>
      </c>
      <c r="B762" s="268" t="str">
        <f t="shared" si="68"/>
        <v>X</v>
      </c>
      <c r="C762" s="1"/>
      <c r="D762" s="27" t="str">
        <f>IF('ESA Input'!AH727="","",IF('ESA Input'!AH727="Yes",'ESA Input'!B727,"Ineligible"))</f>
        <v/>
      </c>
      <c r="E762" s="242" t="str">
        <f>IF('ESA Input'!AH727="","",'ESA Input'!AH727)</f>
        <v/>
      </c>
      <c r="F762" s="461" t="str">
        <f>IF('ESA Input'!AH727="","",IF('ESA Input'!AH727="YES",'ESA Input'!AG727,""))</f>
        <v/>
      </c>
      <c r="G762" s="462"/>
      <c r="H762" s="201" t="str">
        <f>IF('ESA Input'!AH727="","",IF('ESA Input'!AH727="Yes",'ESA Input'!J727,""))</f>
        <v/>
      </c>
      <c r="I762" s="227" t="str">
        <f>IF('ESA Input'!AH727="","",IF('ESA Input'!AH727="Yes",'ESA Input'!D727,""))</f>
        <v/>
      </c>
      <c r="J762" s="235" t="str">
        <f>IF('ESA Input'!AH727="","",IF('ESA Input'!AH727="Yes",'ESA Input'!E727,""))</f>
        <v/>
      </c>
      <c r="K762" s="29" t="str">
        <f>IF('ESA Input'!AH727="","",IF('ESA Input'!AH727="Yes",'ESA Input'!H727,""))</f>
        <v/>
      </c>
      <c r="L762" s="236" t="str">
        <f>IF('ESA Input'!AH727="","",IF('ESA Input'!AH727="Yes",'ESA Input'!G727,""))</f>
        <v/>
      </c>
      <c r="M762" s="31" t="str">
        <f t="shared" si="69"/>
        <v/>
      </c>
      <c r="N762" s="208" t="str">
        <f t="shared" si="70"/>
        <v/>
      </c>
      <c r="O762" s="209" t="str">
        <f t="shared" si="71"/>
        <v/>
      </c>
      <c r="P762" s="209" t="str">
        <f t="shared" si="72"/>
        <v/>
      </c>
      <c r="Q762" s="31" t="str">
        <f t="shared" si="73"/>
        <v/>
      </c>
      <c r="R762" s="129" t="s">
        <v>9</v>
      </c>
      <c r="S762" s="128" t="s">
        <v>9</v>
      </c>
      <c r="T762" s="1"/>
    </row>
    <row r="763" spans="1:20" ht="15.75" hidden="1" customHeight="1">
      <c r="A763" s="1" t="str">
        <f t="shared" si="1"/>
        <v/>
      </c>
      <c r="B763" s="268" t="str">
        <f t="shared" si="68"/>
        <v>X</v>
      </c>
      <c r="C763" s="1"/>
      <c r="D763" s="27" t="str">
        <f>IF('ESA Input'!AH728="","",IF('ESA Input'!AH728="Yes",'ESA Input'!B728,"Ineligible"))</f>
        <v/>
      </c>
      <c r="E763" s="242" t="str">
        <f>IF('ESA Input'!AH728="","",'ESA Input'!AH728)</f>
        <v/>
      </c>
      <c r="F763" s="461" t="str">
        <f>IF('ESA Input'!AH728="","",IF('ESA Input'!AH728="YES",'ESA Input'!AG728,""))</f>
        <v/>
      </c>
      <c r="G763" s="462"/>
      <c r="H763" s="201" t="str">
        <f>IF('ESA Input'!AH728="","",IF('ESA Input'!AH728="Yes",'ESA Input'!J728,""))</f>
        <v/>
      </c>
      <c r="I763" s="227" t="str">
        <f>IF('ESA Input'!AH728="","",IF('ESA Input'!AH728="Yes",'ESA Input'!D728,""))</f>
        <v/>
      </c>
      <c r="J763" s="235" t="str">
        <f>IF('ESA Input'!AH728="","",IF('ESA Input'!AH728="Yes",'ESA Input'!E728,""))</f>
        <v/>
      </c>
      <c r="K763" s="29" t="str">
        <f>IF('ESA Input'!AH728="","",IF('ESA Input'!AH728="Yes",'ESA Input'!H728,""))</f>
        <v/>
      </c>
      <c r="L763" s="236" t="str">
        <f>IF('ESA Input'!AH728="","",IF('ESA Input'!AH728="Yes",'ESA Input'!G728,""))</f>
        <v/>
      </c>
      <c r="M763" s="31" t="str">
        <f t="shared" si="69"/>
        <v/>
      </c>
      <c r="N763" s="208" t="str">
        <f t="shared" si="70"/>
        <v/>
      </c>
      <c r="O763" s="209" t="str">
        <f t="shared" si="71"/>
        <v/>
      </c>
      <c r="P763" s="209" t="str">
        <f t="shared" si="72"/>
        <v/>
      </c>
      <c r="Q763" s="31" t="str">
        <f t="shared" si="73"/>
        <v/>
      </c>
      <c r="R763" s="129" t="s">
        <v>9</v>
      </c>
      <c r="S763" s="128" t="s">
        <v>9</v>
      </c>
      <c r="T763" s="1"/>
    </row>
    <row r="764" spans="1:20" ht="15.75" hidden="1" customHeight="1">
      <c r="A764" s="1" t="str">
        <f t="shared" si="1"/>
        <v/>
      </c>
      <c r="B764" s="268" t="str">
        <f t="shared" si="68"/>
        <v>X</v>
      </c>
      <c r="C764" s="1"/>
      <c r="D764" s="27" t="str">
        <f>IF('ESA Input'!AH729="","",IF('ESA Input'!AH729="Yes",'ESA Input'!B729,"Ineligible"))</f>
        <v/>
      </c>
      <c r="E764" s="242" t="str">
        <f>IF('ESA Input'!AH729="","",'ESA Input'!AH729)</f>
        <v/>
      </c>
      <c r="F764" s="461" t="str">
        <f>IF('ESA Input'!AH729="","",IF('ESA Input'!AH729="YES",'ESA Input'!AG729,""))</f>
        <v/>
      </c>
      <c r="G764" s="462"/>
      <c r="H764" s="201" t="str">
        <f>IF('ESA Input'!AH729="","",IF('ESA Input'!AH729="Yes",'ESA Input'!J729,""))</f>
        <v/>
      </c>
      <c r="I764" s="227" t="str">
        <f>IF('ESA Input'!AH729="","",IF('ESA Input'!AH729="Yes",'ESA Input'!D729,""))</f>
        <v/>
      </c>
      <c r="J764" s="235" t="str">
        <f>IF('ESA Input'!AH729="","",IF('ESA Input'!AH729="Yes",'ESA Input'!E729,""))</f>
        <v/>
      </c>
      <c r="K764" s="29" t="str">
        <f>IF('ESA Input'!AH729="","",IF('ESA Input'!AH729="Yes",'ESA Input'!H729,""))</f>
        <v/>
      </c>
      <c r="L764" s="236" t="str">
        <f>IF('ESA Input'!AH729="","",IF('ESA Input'!AH729="Yes",'ESA Input'!G729,""))</f>
        <v/>
      </c>
      <c r="M764" s="31" t="str">
        <f t="shared" si="69"/>
        <v/>
      </c>
      <c r="N764" s="208" t="str">
        <f t="shared" si="70"/>
        <v/>
      </c>
      <c r="O764" s="209" t="str">
        <f t="shared" si="71"/>
        <v/>
      </c>
      <c r="P764" s="209" t="str">
        <f t="shared" si="72"/>
        <v/>
      </c>
      <c r="Q764" s="31" t="str">
        <f t="shared" si="73"/>
        <v/>
      </c>
      <c r="R764" s="129" t="s">
        <v>9</v>
      </c>
      <c r="S764" s="128" t="s">
        <v>9</v>
      </c>
      <c r="T764" s="1"/>
    </row>
    <row r="765" spans="1:20" ht="15.75" hidden="1" customHeight="1">
      <c r="A765" s="1" t="str">
        <f t="shared" si="1"/>
        <v/>
      </c>
      <c r="B765" s="268" t="str">
        <f t="shared" si="68"/>
        <v>X</v>
      </c>
      <c r="C765" s="1"/>
      <c r="D765" s="27" t="str">
        <f>IF('ESA Input'!AH730="","",IF('ESA Input'!AH730="Yes",'ESA Input'!B730,"Ineligible"))</f>
        <v/>
      </c>
      <c r="E765" s="242" t="str">
        <f>IF('ESA Input'!AH730="","",'ESA Input'!AH730)</f>
        <v/>
      </c>
      <c r="F765" s="461" t="str">
        <f>IF('ESA Input'!AH730="","",IF('ESA Input'!AH730="YES",'ESA Input'!AG730,""))</f>
        <v/>
      </c>
      <c r="G765" s="462"/>
      <c r="H765" s="201" t="str">
        <f>IF('ESA Input'!AH730="","",IF('ESA Input'!AH730="Yes",'ESA Input'!J730,""))</f>
        <v/>
      </c>
      <c r="I765" s="227" t="str">
        <f>IF('ESA Input'!AH730="","",IF('ESA Input'!AH730="Yes",'ESA Input'!D730,""))</f>
        <v/>
      </c>
      <c r="J765" s="235" t="str">
        <f>IF('ESA Input'!AH730="","",IF('ESA Input'!AH730="Yes",'ESA Input'!E730,""))</f>
        <v/>
      </c>
      <c r="K765" s="29" t="str">
        <f>IF('ESA Input'!AH730="","",IF('ESA Input'!AH730="Yes",'ESA Input'!H730,""))</f>
        <v/>
      </c>
      <c r="L765" s="236" t="str">
        <f>IF('ESA Input'!AH730="","",IF('ESA Input'!AH730="Yes",'ESA Input'!G730,""))</f>
        <v/>
      </c>
      <c r="M765" s="31" t="str">
        <f t="shared" si="69"/>
        <v/>
      </c>
      <c r="N765" s="208" t="str">
        <f t="shared" si="70"/>
        <v/>
      </c>
      <c r="O765" s="209" t="str">
        <f t="shared" si="71"/>
        <v/>
      </c>
      <c r="P765" s="209" t="str">
        <f t="shared" si="72"/>
        <v/>
      </c>
      <c r="Q765" s="31" t="str">
        <f t="shared" si="73"/>
        <v/>
      </c>
      <c r="R765" s="129" t="s">
        <v>9</v>
      </c>
      <c r="S765" s="128" t="s">
        <v>9</v>
      </c>
      <c r="T765" s="1"/>
    </row>
    <row r="766" spans="1:20" ht="15.75" hidden="1" customHeight="1">
      <c r="A766" s="1" t="str">
        <f t="shared" si="1"/>
        <v/>
      </c>
      <c r="B766" s="268" t="str">
        <f t="shared" si="68"/>
        <v>X</v>
      </c>
      <c r="C766" s="1"/>
      <c r="D766" s="27" t="str">
        <f>IF('ESA Input'!AH731="","",IF('ESA Input'!AH731="Yes",'ESA Input'!B731,"Ineligible"))</f>
        <v/>
      </c>
      <c r="E766" s="242" t="str">
        <f>IF('ESA Input'!AH731="","",'ESA Input'!AH731)</f>
        <v/>
      </c>
      <c r="F766" s="461" t="str">
        <f>IF('ESA Input'!AH731="","",IF('ESA Input'!AH731="YES",'ESA Input'!AG731,""))</f>
        <v/>
      </c>
      <c r="G766" s="462"/>
      <c r="H766" s="201" t="str">
        <f>IF('ESA Input'!AH731="","",IF('ESA Input'!AH731="Yes",'ESA Input'!J731,""))</f>
        <v/>
      </c>
      <c r="I766" s="227" t="str">
        <f>IF('ESA Input'!AH731="","",IF('ESA Input'!AH731="Yes",'ESA Input'!D731,""))</f>
        <v/>
      </c>
      <c r="J766" s="235" t="str">
        <f>IF('ESA Input'!AH731="","",IF('ESA Input'!AH731="Yes",'ESA Input'!E731,""))</f>
        <v/>
      </c>
      <c r="K766" s="29" t="str">
        <f>IF('ESA Input'!AH731="","",IF('ESA Input'!AH731="Yes",'ESA Input'!H731,""))</f>
        <v/>
      </c>
      <c r="L766" s="236" t="str">
        <f>IF('ESA Input'!AH731="","",IF('ESA Input'!AH731="Yes",'ESA Input'!G731,""))</f>
        <v/>
      </c>
      <c r="M766" s="31" t="str">
        <f t="shared" si="69"/>
        <v/>
      </c>
      <c r="N766" s="208" t="str">
        <f t="shared" si="70"/>
        <v/>
      </c>
      <c r="O766" s="209" t="str">
        <f t="shared" si="71"/>
        <v/>
      </c>
      <c r="P766" s="209" t="str">
        <f t="shared" si="72"/>
        <v/>
      </c>
      <c r="Q766" s="31" t="str">
        <f t="shared" si="73"/>
        <v/>
      </c>
      <c r="R766" s="129" t="s">
        <v>9</v>
      </c>
      <c r="S766" s="128" t="s">
        <v>9</v>
      </c>
      <c r="T766" s="1"/>
    </row>
    <row r="767" spans="1:20" ht="15.75" hidden="1" customHeight="1">
      <c r="A767" s="1" t="str">
        <f t="shared" si="1"/>
        <v/>
      </c>
      <c r="B767" s="268" t="str">
        <f t="shared" si="68"/>
        <v>X</v>
      </c>
      <c r="C767" s="1"/>
      <c r="D767" s="27" t="str">
        <f>IF('ESA Input'!AH732="","",IF('ESA Input'!AH732="Yes",'ESA Input'!B732,"Ineligible"))</f>
        <v/>
      </c>
      <c r="E767" s="242" t="str">
        <f>IF('ESA Input'!AH732="","",'ESA Input'!AH732)</f>
        <v/>
      </c>
      <c r="F767" s="461" t="str">
        <f>IF('ESA Input'!AH732="","",IF('ESA Input'!AH732="YES",'ESA Input'!AG732,""))</f>
        <v/>
      </c>
      <c r="G767" s="462"/>
      <c r="H767" s="201" t="str">
        <f>IF('ESA Input'!AH732="","",IF('ESA Input'!AH732="Yes",'ESA Input'!J732,""))</f>
        <v/>
      </c>
      <c r="I767" s="227" t="str">
        <f>IF('ESA Input'!AH732="","",IF('ESA Input'!AH732="Yes",'ESA Input'!D732,""))</f>
        <v/>
      </c>
      <c r="J767" s="235" t="str">
        <f>IF('ESA Input'!AH732="","",IF('ESA Input'!AH732="Yes",'ESA Input'!E732,""))</f>
        <v/>
      </c>
      <c r="K767" s="29" t="str">
        <f>IF('ESA Input'!AH732="","",IF('ESA Input'!AH732="Yes",'ESA Input'!H732,""))</f>
        <v/>
      </c>
      <c r="L767" s="236" t="str">
        <f>IF('ESA Input'!AH732="","",IF('ESA Input'!AH732="Yes",'ESA Input'!G732,""))</f>
        <v/>
      </c>
      <c r="M767" s="31" t="str">
        <f t="shared" si="69"/>
        <v/>
      </c>
      <c r="N767" s="208" t="str">
        <f t="shared" si="70"/>
        <v/>
      </c>
      <c r="O767" s="209" t="str">
        <f t="shared" si="71"/>
        <v/>
      </c>
      <c r="P767" s="209" t="str">
        <f t="shared" si="72"/>
        <v/>
      </c>
      <c r="Q767" s="31" t="str">
        <f t="shared" si="73"/>
        <v/>
      </c>
      <c r="R767" s="129" t="s">
        <v>9</v>
      </c>
      <c r="S767" s="128" t="s">
        <v>9</v>
      </c>
      <c r="T767" s="1"/>
    </row>
    <row r="768" spans="1:20" ht="15.75" hidden="1" customHeight="1">
      <c r="A768" s="1" t="str">
        <f t="shared" si="1"/>
        <v/>
      </c>
      <c r="B768" s="268" t="str">
        <f t="shared" si="68"/>
        <v>X</v>
      </c>
      <c r="C768" s="1"/>
      <c r="D768" s="27" t="str">
        <f>IF('ESA Input'!AH733="","",IF('ESA Input'!AH733="Yes",'ESA Input'!B733,"Ineligible"))</f>
        <v/>
      </c>
      <c r="E768" s="242" t="str">
        <f>IF('ESA Input'!AH733="","",'ESA Input'!AH733)</f>
        <v/>
      </c>
      <c r="F768" s="461" t="str">
        <f>IF('ESA Input'!AH733="","",IF('ESA Input'!AH733="YES",'ESA Input'!AG733,""))</f>
        <v/>
      </c>
      <c r="G768" s="462"/>
      <c r="H768" s="201" t="str">
        <f>IF('ESA Input'!AH733="","",IF('ESA Input'!AH733="Yes",'ESA Input'!J733,""))</f>
        <v/>
      </c>
      <c r="I768" s="227" t="str">
        <f>IF('ESA Input'!AH733="","",IF('ESA Input'!AH733="Yes",'ESA Input'!D733,""))</f>
        <v/>
      </c>
      <c r="J768" s="235" t="str">
        <f>IF('ESA Input'!AH733="","",IF('ESA Input'!AH733="Yes",'ESA Input'!E733,""))</f>
        <v/>
      </c>
      <c r="K768" s="29" t="str">
        <f>IF('ESA Input'!AH733="","",IF('ESA Input'!AH733="Yes",'ESA Input'!H733,""))</f>
        <v/>
      </c>
      <c r="L768" s="236" t="str">
        <f>IF('ESA Input'!AH733="","",IF('ESA Input'!AH733="Yes",'ESA Input'!G733,""))</f>
        <v/>
      </c>
      <c r="M768" s="31" t="str">
        <f t="shared" si="69"/>
        <v/>
      </c>
      <c r="N768" s="208" t="str">
        <f t="shared" si="70"/>
        <v/>
      </c>
      <c r="O768" s="209" t="str">
        <f t="shared" si="71"/>
        <v/>
      </c>
      <c r="P768" s="209" t="str">
        <f t="shared" si="72"/>
        <v/>
      </c>
      <c r="Q768" s="31" t="str">
        <f t="shared" si="73"/>
        <v/>
      </c>
      <c r="R768" s="129" t="s">
        <v>9</v>
      </c>
      <c r="S768" s="128" t="s">
        <v>9</v>
      </c>
      <c r="T768" s="1"/>
    </row>
    <row r="769" spans="1:20" ht="15.75" hidden="1" customHeight="1">
      <c r="A769" s="1" t="str">
        <f t="shared" si="1"/>
        <v/>
      </c>
      <c r="B769" s="268" t="str">
        <f t="shared" si="68"/>
        <v>X</v>
      </c>
      <c r="C769" s="1"/>
      <c r="D769" s="27" t="str">
        <f>IF('ESA Input'!AH734="","",IF('ESA Input'!AH734="Yes",'ESA Input'!B734,"Ineligible"))</f>
        <v/>
      </c>
      <c r="E769" s="242" t="str">
        <f>IF('ESA Input'!AH734="","",'ESA Input'!AH734)</f>
        <v/>
      </c>
      <c r="F769" s="461" t="str">
        <f>IF('ESA Input'!AH734="","",IF('ESA Input'!AH734="YES",'ESA Input'!AG734,""))</f>
        <v/>
      </c>
      <c r="G769" s="462"/>
      <c r="H769" s="201" t="str">
        <f>IF('ESA Input'!AH734="","",IF('ESA Input'!AH734="Yes",'ESA Input'!J734,""))</f>
        <v/>
      </c>
      <c r="I769" s="227" t="str">
        <f>IF('ESA Input'!AH734="","",IF('ESA Input'!AH734="Yes",'ESA Input'!D734,""))</f>
        <v/>
      </c>
      <c r="J769" s="235" t="str">
        <f>IF('ESA Input'!AH734="","",IF('ESA Input'!AH734="Yes",'ESA Input'!E734,""))</f>
        <v/>
      </c>
      <c r="K769" s="29" t="str">
        <f>IF('ESA Input'!AH734="","",IF('ESA Input'!AH734="Yes",'ESA Input'!H734,""))</f>
        <v/>
      </c>
      <c r="L769" s="236" t="str">
        <f>IF('ESA Input'!AH734="","",IF('ESA Input'!AH734="Yes",'ESA Input'!G734,""))</f>
        <v/>
      </c>
      <c r="M769" s="31" t="str">
        <f t="shared" si="69"/>
        <v/>
      </c>
      <c r="N769" s="208" t="str">
        <f t="shared" si="70"/>
        <v/>
      </c>
      <c r="O769" s="209" t="str">
        <f t="shared" si="71"/>
        <v/>
      </c>
      <c r="P769" s="209" t="str">
        <f t="shared" si="72"/>
        <v/>
      </c>
      <c r="Q769" s="31" t="str">
        <f t="shared" si="73"/>
        <v/>
      </c>
      <c r="R769" s="129" t="s">
        <v>9</v>
      </c>
      <c r="S769" s="128" t="s">
        <v>9</v>
      </c>
      <c r="T769" s="1"/>
    </row>
    <row r="770" spans="1:20" ht="15.75" hidden="1" customHeight="1">
      <c r="A770" s="1" t="str">
        <f t="shared" si="1"/>
        <v/>
      </c>
      <c r="B770" s="268" t="str">
        <f t="shared" si="68"/>
        <v>X</v>
      </c>
      <c r="C770" s="1"/>
      <c r="D770" s="27" t="str">
        <f>IF('ESA Input'!AH735="","",IF('ESA Input'!AH735="Yes",'ESA Input'!B735,"Ineligible"))</f>
        <v/>
      </c>
      <c r="E770" s="242" t="str">
        <f>IF('ESA Input'!AH735="","",'ESA Input'!AH735)</f>
        <v/>
      </c>
      <c r="F770" s="461" t="str">
        <f>IF('ESA Input'!AH735="","",IF('ESA Input'!AH735="YES",'ESA Input'!AG735,""))</f>
        <v/>
      </c>
      <c r="G770" s="462"/>
      <c r="H770" s="201" t="str">
        <f>IF('ESA Input'!AH735="","",IF('ESA Input'!AH735="Yes",'ESA Input'!J735,""))</f>
        <v/>
      </c>
      <c r="I770" s="227" t="str">
        <f>IF('ESA Input'!AH735="","",IF('ESA Input'!AH735="Yes",'ESA Input'!D735,""))</f>
        <v/>
      </c>
      <c r="J770" s="235" t="str">
        <f>IF('ESA Input'!AH735="","",IF('ESA Input'!AH735="Yes",'ESA Input'!E735,""))</f>
        <v/>
      </c>
      <c r="K770" s="29" t="str">
        <f>IF('ESA Input'!AH735="","",IF('ESA Input'!AH735="Yes",'ESA Input'!H735,""))</f>
        <v/>
      </c>
      <c r="L770" s="236" t="str">
        <f>IF('ESA Input'!AH735="","",IF('ESA Input'!AH735="Yes",'ESA Input'!G735,""))</f>
        <v/>
      </c>
      <c r="M770" s="31" t="str">
        <f t="shared" si="69"/>
        <v/>
      </c>
      <c r="N770" s="208" t="str">
        <f t="shared" si="70"/>
        <v/>
      </c>
      <c r="O770" s="209" t="str">
        <f t="shared" si="71"/>
        <v/>
      </c>
      <c r="P770" s="209" t="str">
        <f t="shared" si="72"/>
        <v/>
      </c>
      <c r="Q770" s="31" t="str">
        <f t="shared" si="73"/>
        <v/>
      </c>
      <c r="R770" s="129" t="s">
        <v>9</v>
      </c>
      <c r="S770" s="128" t="s">
        <v>9</v>
      </c>
      <c r="T770" s="1"/>
    </row>
    <row r="771" spans="1:20" ht="15.75" hidden="1" customHeight="1">
      <c r="A771" s="1" t="str">
        <f t="shared" si="1"/>
        <v/>
      </c>
      <c r="B771" s="268" t="str">
        <f t="shared" si="68"/>
        <v>X</v>
      </c>
      <c r="C771" s="1"/>
      <c r="D771" s="27" t="str">
        <f>IF('ESA Input'!AH736="","",IF('ESA Input'!AH736="Yes",'ESA Input'!B736,"Ineligible"))</f>
        <v/>
      </c>
      <c r="E771" s="242" t="str">
        <f>IF('ESA Input'!AH736="","",'ESA Input'!AH736)</f>
        <v/>
      </c>
      <c r="F771" s="461" t="str">
        <f>IF('ESA Input'!AH736="","",IF('ESA Input'!AH736="YES",'ESA Input'!AG736,""))</f>
        <v/>
      </c>
      <c r="G771" s="462"/>
      <c r="H771" s="201" t="str">
        <f>IF('ESA Input'!AH736="","",IF('ESA Input'!AH736="Yes",'ESA Input'!J736,""))</f>
        <v/>
      </c>
      <c r="I771" s="227" t="str">
        <f>IF('ESA Input'!AH736="","",IF('ESA Input'!AH736="Yes",'ESA Input'!D736,""))</f>
        <v/>
      </c>
      <c r="J771" s="235" t="str">
        <f>IF('ESA Input'!AH736="","",IF('ESA Input'!AH736="Yes",'ESA Input'!E736,""))</f>
        <v/>
      </c>
      <c r="K771" s="29" t="str">
        <f>IF('ESA Input'!AH736="","",IF('ESA Input'!AH736="Yes",'ESA Input'!H736,""))</f>
        <v/>
      </c>
      <c r="L771" s="236" t="str">
        <f>IF('ESA Input'!AH736="","",IF('ESA Input'!AH736="Yes",'ESA Input'!G736,""))</f>
        <v/>
      </c>
      <c r="M771" s="31" t="str">
        <f t="shared" si="69"/>
        <v/>
      </c>
      <c r="N771" s="208" t="str">
        <f t="shared" si="70"/>
        <v/>
      </c>
      <c r="O771" s="209" t="str">
        <f t="shared" si="71"/>
        <v/>
      </c>
      <c r="P771" s="209" t="str">
        <f t="shared" si="72"/>
        <v/>
      </c>
      <c r="Q771" s="31" t="str">
        <f t="shared" si="73"/>
        <v/>
      </c>
      <c r="R771" s="129" t="s">
        <v>9</v>
      </c>
      <c r="S771" s="128" t="s">
        <v>9</v>
      </c>
      <c r="T771" s="1"/>
    </row>
    <row r="772" spans="1:20" ht="15.75" hidden="1" customHeight="1">
      <c r="A772" s="1" t="str">
        <f t="shared" si="1"/>
        <v/>
      </c>
      <c r="B772" s="268" t="str">
        <f t="shared" si="68"/>
        <v>X</v>
      </c>
      <c r="C772" s="1"/>
      <c r="D772" s="27" t="str">
        <f>IF('ESA Input'!AH737="","",IF('ESA Input'!AH737="Yes",'ESA Input'!B737,"Ineligible"))</f>
        <v/>
      </c>
      <c r="E772" s="242" t="str">
        <f>IF('ESA Input'!AH737="","",'ESA Input'!AH737)</f>
        <v/>
      </c>
      <c r="F772" s="461" t="str">
        <f>IF('ESA Input'!AH737="","",IF('ESA Input'!AH737="YES",'ESA Input'!AG737,""))</f>
        <v/>
      </c>
      <c r="G772" s="462"/>
      <c r="H772" s="201" t="str">
        <f>IF('ESA Input'!AH737="","",IF('ESA Input'!AH737="Yes",'ESA Input'!J737,""))</f>
        <v/>
      </c>
      <c r="I772" s="227" t="str">
        <f>IF('ESA Input'!AH737="","",IF('ESA Input'!AH737="Yes",'ESA Input'!D737,""))</f>
        <v/>
      </c>
      <c r="J772" s="235" t="str">
        <f>IF('ESA Input'!AH737="","",IF('ESA Input'!AH737="Yes",'ESA Input'!E737,""))</f>
        <v/>
      </c>
      <c r="K772" s="29" t="str">
        <f>IF('ESA Input'!AH737="","",IF('ESA Input'!AH737="Yes",'ESA Input'!H737,""))</f>
        <v/>
      </c>
      <c r="L772" s="236" t="str">
        <f>IF('ESA Input'!AH737="","",IF('ESA Input'!AH737="Yes",'ESA Input'!G737,""))</f>
        <v/>
      </c>
      <c r="M772" s="31" t="str">
        <f t="shared" si="69"/>
        <v/>
      </c>
      <c r="N772" s="208" t="str">
        <f t="shared" si="70"/>
        <v/>
      </c>
      <c r="O772" s="209" t="str">
        <f t="shared" si="71"/>
        <v/>
      </c>
      <c r="P772" s="209" t="str">
        <f t="shared" si="72"/>
        <v/>
      </c>
      <c r="Q772" s="31" t="str">
        <f t="shared" si="73"/>
        <v/>
      </c>
      <c r="R772" s="129" t="s">
        <v>9</v>
      </c>
      <c r="S772" s="128" t="s">
        <v>9</v>
      </c>
      <c r="T772" s="1"/>
    </row>
    <row r="773" spans="1:20" ht="15.75" hidden="1" customHeight="1">
      <c r="A773" s="1" t="str">
        <f t="shared" si="1"/>
        <v/>
      </c>
      <c r="B773" s="268" t="str">
        <f t="shared" si="68"/>
        <v>X</v>
      </c>
      <c r="C773" s="1"/>
      <c r="D773" s="27" t="str">
        <f>IF('ESA Input'!AH738="","",IF('ESA Input'!AH738="Yes",'ESA Input'!B738,"Ineligible"))</f>
        <v/>
      </c>
      <c r="E773" s="242" t="str">
        <f>IF('ESA Input'!AH738="","",'ESA Input'!AH738)</f>
        <v/>
      </c>
      <c r="F773" s="461" t="str">
        <f>IF('ESA Input'!AH738="","",IF('ESA Input'!AH738="YES",'ESA Input'!AG738,""))</f>
        <v/>
      </c>
      <c r="G773" s="462"/>
      <c r="H773" s="201" t="str">
        <f>IF('ESA Input'!AH738="","",IF('ESA Input'!AH738="Yes",'ESA Input'!J738,""))</f>
        <v/>
      </c>
      <c r="I773" s="227" t="str">
        <f>IF('ESA Input'!AH738="","",IF('ESA Input'!AH738="Yes",'ESA Input'!D738,""))</f>
        <v/>
      </c>
      <c r="J773" s="235" t="str">
        <f>IF('ESA Input'!AH738="","",IF('ESA Input'!AH738="Yes",'ESA Input'!E738,""))</f>
        <v/>
      </c>
      <c r="K773" s="29" t="str">
        <f>IF('ESA Input'!AH738="","",IF('ESA Input'!AH738="Yes",'ESA Input'!H738,""))</f>
        <v/>
      </c>
      <c r="L773" s="236" t="str">
        <f>IF('ESA Input'!AH738="","",IF('ESA Input'!AH738="Yes",'ESA Input'!G738,""))</f>
        <v/>
      </c>
      <c r="M773" s="31" t="str">
        <f t="shared" si="69"/>
        <v/>
      </c>
      <c r="N773" s="208" t="str">
        <f t="shared" si="70"/>
        <v/>
      </c>
      <c r="O773" s="209" t="str">
        <f t="shared" si="71"/>
        <v/>
      </c>
      <c r="P773" s="209" t="str">
        <f t="shared" si="72"/>
        <v/>
      </c>
      <c r="Q773" s="31" t="str">
        <f t="shared" si="73"/>
        <v/>
      </c>
      <c r="R773" s="129" t="s">
        <v>9</v>
      </c>
      <c r="S773" s="128" t="s">
        <v>9</v>
      </c>
      <c r="T773" s="1"/>
    </row>
    <row r="774" spans="1:20" ht="15.75" hidden="1" customHeight="1">
      <c r="A774" s="1" t="str">
        <f t="shared" si="1"/>
        <v/>
      </c>
      <c r="B774" s="268" t="str">
        <f t="shared" si="68"/>
        <v>X</v>
      </c>
      <c r="C774" s="1"/>
      <c r="D774" s="27" t="str">
        <f>IF('ESA Input'!AH739="","",IF('ESA Input'!AH739="Yes",'ESA Input'!B739,"Ineligible"))</f>
        <v/>
      </c>
      <c r="E774" s="242" t="str">
        <f>IF('ESA Input'!AH739="","",'ESA Input'!AH739)</f>
        <v/>
      </c>
      <c r="F774" s="461" t="str">
        <f>IF('ESA Input'!AH739="","",IF('ESA Input'!AH739="YES",'ESA Input'!AG739,""))</f>
        <v/>
      </c>
      <c r="G774" s="462"/>
      <c r="H774" s="201" t="str">
        <f>IF('ESA Input'!AH739="","",IF('ESA Input'!AH739="Yes",'ESA Input'!J739,""))</f>
        <v/>
      </c>
      <c r="I774" s="227" t="str">
        <f>IF('ESA Input'!AH739="","",IF('ESA Input'!AH739="Yes",'ESA Input'!D739,""))</f>
        <v/>
      </c>
      <c r="J774" s="235" t="str">
        <f>IF('ESA Input'!AH739="","",IF('ESA Input'!AH739="Yes",'ESA Input'!E739,""))</f>
        <v/>
      </c>
      <c r="K774" s="29" t="str">
        <f>IF('ESA Input'!AH739="","",IF('ESA Input'!AH739="Yes",'ESA Input'!H739,""))</f>
        <v/>
      </c>
      <c r="L774" s="236" t="str">
        <f>IF('ESA Input'!AH739="","",IF('ESA Input'!AH739="Yes",'ESA Input'!G739,""))</f>
        <v/>
      </c>
      <c r="M774" s="31" t="str">
        <f t="shared" si="69"/>
        <v/>
      </c>
      <c r="N774" s="208" t="str">
        <f t="shared" si="70"/>
        <v/>
      </c>
      <c r="O774" s="209" t="str">
        <f t="shared" si="71"/>
        <v/>
      </c>
      <c r="P774" s="209" t="str">
        <f t="shared" si="72"/>
        <v/>
      </c>
      <c r="Q774" s="31" t="str">
        <f t="shared" si="73"/>
        <v/>
      </c>
      <c r="R774" s="129" t="s">
        <v>9</v>
      </c>
      <c r="S774" s="128" t="s">
        <v>9</v>
      </c>
      <c r="T774" s="1"/>
    </row>
    <row r="775" spans="1:20" ht="15.75" hidden="1" customHeight="1">
      <c r="A775" s="1" t="str">
        <f t="shared" si="1"/>
        <v/>
      </c>
      <c r="B775" s="268" t="str">
        <f t="shared" si="68"/>
        <v>X</v>
      </c>
      <c r="C775" s="1"/>
      <c r="D775" s="27" t="str">
        <f>IF('ESA Input'!AH740="","",IF('ESA Input'!AH740="Yes",'ESA Input'!B740,"Ineligible"))</f>
        <v/>
      </c>
      <c r="E775" s="242" t="str">
        <f>IF('ESA Input'!AH740="","",'ESA Input'!AH740)</f>
        <v/>
      </c>
      <c r="F775" s="461" t="str">
        <f>IF('ESA Input'!AH740="","",IF('ESA Input'!AH740="YES",'ESA Input'!AG740,""))</f>
        <v/>
      </c>
      <c r="G775" s="462"/>
      <c r="H775" s="201" t="str">
        <f>IF('ESA Input'!AH740="","",IF('ESA Input'!AH740="Yes",'ESA Input'!J740,""))</f>
        <v/>
      </c>
      <c r="I775" s="227" t="str">
        <f>IF('ESA Input'!AH740="","",IF('ESA Input'!AH740="Yes",'ESA Input'!D740,""))</f>
        <v/>
      </c>
      <c r="J775" s="235" t="str">
        <f>IF('ESA Input'!AH740="","",IF('ESA Input'!AH740="Yes",'ESA Input'!E740,""))</f>
        <v/>
      </c>
      <c r="K775" s="29" t="str">
        <f>IF('ESA Input'!AH740="","",IF('ESA Input'!AH740="Yes",'ESA Input'!H740,""))</f>
        <v/>
      </c>
      <c r="L775" s="236" t="str">
        <f>IF('ESA Input'!AH740="","",IF('ESA Input'!AH740="Yes",'ESA Input'!G740,""))</f>
        <v/>
      </c>
      <c r="M775" s="31" t="str">
        <f t="shared" si="69"/>
        <v/>
      </c>
      <c r="N775" s="208" t="str">
        <f t="shared" si="70"/>
        <v/>
      </c>
      <c r="O775" s="209" t="str">
        <f t="shared" si="71"/>
        <v/>
      </c>
      <c r="P775" s="209" t="str">
        <f t="shared" si="72"/>
        <v/>
      </c>
      <c r="Q775" s="31" t="str">
        <f t="shared" si="73"/>
        <v/>
      </c>
      <c r="R775" s="129" t="s">
        <v>9</v>
      </c>
      <c r="S775" s="128" t="s">
        <v>9</v>
      </c>
      <c r="T775" s="1"/>
    </row>
    <row r="776" spans="1:20" ht="15.75" hidden="1" customHeight="1">
      <c r="A776" s="1" t="str">
        <f t="shared" si="1"/>
        <v/>
      </c>
      <c r="B776" s="268" t="str">
        <f t="shared" si="68"/>
        <v>X</v>
      </c>
      <c r="C776" s="1"/>
      <c r="D776" s="27" t="str">
        <f>IF('ESA Input'!AH741="","",IF('ESA Input'!AH741="Yes",'ESA Input'!B741,"Ineligible"))</f>
        <v/>
      </c>
      <c r="E776" s="242" t="str">
        <f>IF('ESA Input'!AH741="","",'ESA Input'!AH741)</f>
        <v/>
      </c>
      <c r="F776" s="461" t="str">
        <f>IF('ESA Input'!AH741="","",IF('ESA Input'!AH741="YES",'ESA Input'!AG741,""))</f>
        <v/>
      </c>
      <c r="G776" s="462"/>
      <c r="H776" s="201" t="str">
        <f>IF('ESA Input'!AH741="","",IF('ESA Input'!AH741="Yes",'ESA Input'!J741,""))</f>
        <v/>
      </c>
      <c r="I776" s="227" t="str">
        <f>IF('ESA Input'!AH741="","",IF('ESA Input'!AH741="Yes",'ESA Input'!D741,""))</f>
        <v/>
      </c>
      <c r="J776" s="235" t="str">
        <f>IF('ESA Input'!AH741="","",IF('ESA Input'!AH741="Yes",'ESA Input'!E741,""))</f>
        <v/>
      </c>
      <c r="K776" s="29" t="str">
        <f>IF('ESA Input'!AH741="","",IF('ESA Input'!AH741="Yes",'ESA Input'!H741,""))</f>
        <v/>
      </c>
      <c r="L776" s="236" t="str">
        <f>IF('ESA Input'!AH741="","",IF('ESA Input'!AH741="Yes",'ESA Input'!G741,""))</f>
        <v/>
      </c>
      <c r="M776" s="31" t="str">
        <f t="shared" si="69"/>
        <v/>
      </c>
      <c r="N776" s="208" t="str">
        <f t="shared" si="70"/>
        <v/>
      </c>
      <c r="O776" s="209" t="str">
        <f t="shared" si="71"/>
        <v/>
      </c>
      <c r="P776" s="209" t="str">
        <f t="shared" si="72"/>
        <v/>
      </c>
      <c r="Q776" s="31" t="str">
        <f t="shared" si="73"/>
        <v/>
      </c>
      <c r="R776" s="129" t="s">
        <v>9</v>
      </c>
      <c r="S776" s="128" t="s">
        <v>9</v>
      </c>
      <c r="T776" s="1"/>
    </row>
    <row r="777" spans="1:20" ht="15.75" hidden="1" customHeight="1">
      <c r="A777" s="1" t="str">
        <f t="shared" si="1"/>
        <v/>
      </c>
      <c r="B777" s="268" t="str">
        <f t="shared" si="68"/>
        <v>X</v>
      </c>
      <c r="C777" s="1"/>
      <c r="D777" s="27" t="str">
        <f>IF('ESA Input'!AH742="","",IF('ESA Input'!AH742="Yes",'ESA Input'!B742,"Ineligible"))</f>
        <v/>
      </c>
      <c r="E777" s="242" t="str">
        <f>IF('ESA Input'!AH742="","",'ESA Input'!AH742)</f>
        <v/>
      </c>
      <c r="F777" s="461" t="str">
        <f>IF('ESA Input'!AH742="","",IF('ESA Input'!AH742="YES",'ESA Input'!AG742,""))</f>
        <v/>
      </c>
      <c r="G777" s="462"/>
      <c r="H777" s="201" t="str">
        <f>IF('ESA Input'!AH742="","",IF('ESA Input'!AH742="Yes",'ESA Input'!J742,""))</f>
        <v/>
      </c>
      <c r="I777" s="227" t="str">
        <f>IF('ESA Input'!AH742="","",IF('ESA Input'!AH742="Yes",'ESA Input'!D742,""))</f>
        <v/>
      </c>
      <c r="J777" s="235" t="str">
        <f>IF('ESA Input'!AH742="","",IF('ESA Input'!AH742="Yes",'ESA Input'!E742,""))</f>
        <v/>
      </c>
      <c r="K777" s="29" t="str">
        <f>IF('ESA Input'!AH742="","",IF('ESA Input'!AH742="Yes",'ESA Input'!H742,""))</f>
        <v/>
      </c>
      <c r="L777" s="236" t="str">
        <f>IF('ESA Input'!AH742="","",IF('ESA Input'!AH742="Yes",'ESA Input'!G742,""))</f>
        <v/>
      </c>
      <c r="M777" s="31" t="str">
        <f t="shared" si="69"/>
        <v/>
      </c>
      <c r="N777" s="208" t="str">
        <f t="shared" si="70"/>
        <v/>
      </c>
      <c r="O777" s="209" t="str">
        <f t="shared" si="71"/>
        <v/>
      </c>
      <c r="P777" s="209" t="str">
        <f t="shared" si="72"/>
        <v/>
      </c>
      <c r="Q777" s="31" t="str">
        <f t="shared" si="73"/>
        <v/>
      </c>
      <c r="R777" s="129" t="s">
        <v>9</v>
      </c>
      <c r="S777" s="128" t="s">
        <v>9</v>
      </c>
      <c r="T777" s="1"/>
    </row>
    <row r="778" spans="1:20" ht="15.75" hidden="1" customHeight="1">
      <c r="A778" s="1" t="str">
        <f t="shared" si="1"/>
        <v/>
      </c>
      <c r="B778" s="268" t="str">
        <f t="shared" si="68"/>
        <v>X</v>
      </c>
      <c r="C778" s="1"/>
      <c r="D778" s="27" t="str">
        <f>IF('ESA Input'!AH743="","",IF('ESA Input'!AH743="Yes",'ESA Input'!B743,"Ineligible"))</f>
        <v/>
      </c>
      <c r="E778" s="242" t="str">
        <f>IF('ESA Input'!AH743="","",'ESA Input'!AH743)</f>
        <v/>
      </c>
      <c r="F778" s="461" t="str">
        <f>IF('ESA Input'!AH743="","",IF('ESA Input'!AH743="YES",'ESA Input'!AG743,""))</f>
        <v/>
      </c>
      <c r="G778" s="462"/>
      <c r="H778" s="201" t="str">
        <f>IF('ESA Input'!AH743="","",IF('ESA Input'!AH743="Yes",'ESA Input'!J743,""))</f>
        <v/>
      </c>
      <c r="I778" s="227" t="str">
        <f>IF('ESA Input'!AH743="","",IF('ESA Input'!AH743="Yes",'ESA Input'!D743,""))</f>
        <v/>
      </c>
      <c r="J778" s="235" t="str">
        <f>IF('ESA Input'!AH743="","",IF('ESA Input'!AH743="Yes",'ESA Input'!E743,""))</f>
        <v/>
      </c>
      <c r="K778" s="29" t="str">
        <f>IF('ESA Input'!AH743="","",IF('ESA Input'!AH743="Yes",'ESA Input'!H743,""))</f>
        <v/>
      </c>
      <c r="L778" s="236" t="str">
        <f>IF('ESA Input'!AH743="","",IF('ESA Input'!AH743="Yes",'ESA Input'!G743,""))</f>
        <v/>
      </c>
      <c r="M778" s="31" t="str">
        <f t="shared" si="69"/>
        <v/>
      </c>
      <c r="N778" s="208" t="str">
        <f t="shared" si="70"/>
        <v/>
      </c>
      <c r="O778" s="209" t="str">
        <f t="shared" si="71"/>
        <v/>
      </c>
      <c r="P778" s="209" t="str">
        <f t="shared" si="72"/>
        <v/>
      </c>
      <c r="Q778" s="31" t="str">
        <f t="shared" si="73"/>
        <v/>
      </c>
      <c r="R778" s="129" t="s">
        <v>9</v>
      </c>
      <c r="S778" s="128" t="s">
        <v>9</v>
      </c>
      <c r="T778" s="1"/>
    </row>
    <row r="779" spans="1:20" ht="15.75" hidden="1" customHeight="1">
      <c r="A779" s="1" t="str">
        <f t="shared" si="1"/>
        <v/>
      </c>
      <c r="B779" s="268" t="str">
        <f t="shared" si="68"/>
        <v>X</v>
      </c>
      <c r="C779" s="1"/>
      <c r="D779" s="27" t="str">
        <f>IF('ESA Input'!AH744="","",IF('ESA Input'!AH744="Yes",'ESA Input'!B744,"Ineligible"))</f>
        <v/>
      </c>
      <c r="E779" s="242" t="str">
        <f>IF('ESA Input'!AH744="","",'ESA Input'!AH744)</f>
        <v/>
      </c>
      <c r="F779" s="461" t="str">
        <f>IF('ESA Input'!AH744="","",IF('ESA Input'!AH744="YES",'ESA Input'!AG744,""))</f>
        <v/>
      </c>
      <c r="G779" s="462"/>
      <c r="H779" s="201" t="str">
        <f>IF('ESA Input'!AH744="","",IF('ESA Input'!AH744="Yes",'ESA Input'!J744,""))</f>
        <v/>
      </c>
      <c r="I779" s="227" t="str">
        <f>IF('ESA Input'!AH744="","",IF('ESA Input'!AH744="Yes",'ESA Input'!D744,""))</f>
        <v/>
      </c>
      <c r="J779" s="235" t="str">
        <f>IF('ESA Input'!AH744="","",IF('ESA Input'!AH744="Yes",'ESA Input'!E744,""))</f>
        <v/>
      </c>
      <c r="K779" s="29" t="str">
        <f>IF('ESA Input'!AH744="","",IF('ESA Input'!AH744="Yes",'ESA Input'!H744,""))</f>
        <v/>
      </c>
      <c r="L779" s="236" t="str">
        <f>IF('ESA Input'!AH744="","",IF('ESA Input'!AH744="Yes",'ESA Input'!G744,""))</f>
        <v/>
      </c>
      <c r="M779" s="31" t="str">
        <f t="shared" si="69"/>
        <v/>
      </c>
      <c r="N779" s="208" t="str">
        <f t="shared" si="70"/>
        <v/>
      </c>
      <c r="O779" s="209" t="str">
        <f t="shared" si="71"/>
        <v/>
      </c>
      <c r="P779" s="209" t="str">
        <f t="shared" si="72"/>
        <v/>
      </c>
      <c r="Q779" s="31" t="str">
        <f t="shared" si="73"/>
        <v/>
      </c>
      <c r="R779" s="129" t="s">
        <v>9</v>
      </c>
      <c r="S779" s="128" t="s">
        <v>9</v>
      </c>
      <c r="T779" s="1"/>
    </row>
    <row r="780" spans="1:20" ht="15.75" hidden="1" customHeight="1">
      <c r="A780" s="1" t="str">
        <f t="shared" si="1"/>
        <v/>
      </c>
      <c r="B780" s="268" t="str">
        <f t="shared" si="68"/>
        <v>X</v>
      </c>
      <c r="C780" s="1"/>
      <c r="D780" s="27" t="str">
        <f>IF('ESA Input'!AH745="","",IF('ESA Input'!AH745="Yes",'ESA Input'!B745,"Ineligible"))</f>
        <v/>
      </c>
      <c r="E780" s="242" t="str">
        <f>IF('ESA Input'!AH745="","",'ESA Input'!AH745)</f>
        <v/>
      </c>
      <c r="F780" s="461" t="str">
        <f>IF('ESA Input'!AH745="","",IF('ESA Input'!AH745="YES",'ESA Input'!AG745,""))</f>
        <v/>
      </c>
      <c r="G780" s="462"/>
      <c r="H780" s="201" t="str">
        <f>IF('ESA Input'!AH745="","",IF('ESA Input'!AH745="Yes",'ESA Input'!J745,""))</f>
        <v/>
      </c>
      <c r="I780" s="227" t="str">
        <f>IF('ESA Input'!AH745="","",IF('ESA Input'!AH745="Yes",'ESA Input'!D745,""))</f>
        <v/>
      </c>
      <c r="J780" s="235" t="str">
        <f>IF('ESA Input'!AH745="","",IF('ESA Input'!AH745="Yes",'ESA Input'!E745,""))</f>
        <v/>
      </c>
      <c r="K780" s="29" t="str">
        <f>IF('ESA Input'!AH745="","",IF('ESA Input'!AH745="Yes",'ESA Input'!H745,""))</f>
        <v/>
      </c>
      <c r="L780" s="236" t="str">
        <f>IF('ESA Input'!AH745="","",IF('ESA Input'!AH745="Yes",'ESA Input'!G745,""))</f>
        <v/>
      </c>
      <c r="M780" s="31" t="str">
        <f t="shared" si="69"/>
        <v/>
      </c>
      <c r="N780" s="208" t="str">
        <f t="shared" si="70"/>
        <v/>
      </c>
      <c r="O780" s="209" t="str">
        <f t="shared" si="71"/>
        <v/>
      </c>
      <c r="P780" s="209" t="str">
        <f t="shared" si="72"/>
        <v/>
      </c>
      <c r="Q780" s="31" t="str">
        <f t="shared" si="73"/>
        <v/>
      </c>
      <c r="R780" s="129" t="s">
        <v>9</v>
      </c>
      <c r="S780" s="128" t="s">
        <v>9</v>
      </c>
      <c r="T780" s="1"/>
    </row>
    <row r="781" spans="1:20" ht="15.75" hidden="1" customHeight="1">
      <c r="A781" s="1" t="str">
        <f t="shared" si="1"/>
        <v/>
      </c>
      <c r="B781" s="268" t="str">
        <f t="shared" si="68"/>
        <v>X</v>
      </c>
      <c r="C781" s="1"/>
      <c r="D781" s="27" t="str">
        <f>IF('ESA Input'!AH746="","",IF('ESA Input'!AH746="Yes",'ESA Input'!B746,"Ineligible"))</f>
        <v/>
      </c>
      <c r="E781" s="242" t="str">
        <f>IF('ESA Input'!AH746="","",'ESA Input'!AH746)</f>
        <v/>
      </c>
      <c r="F781" s="461" t="str">
        <f>IF('ESA Input'!AH746="","",IF('ESA Input'!AH746="YES",'ESA Input'!AG746,""))</f>
        <v/>
      </c>
      <c r="G781" s="462"/>
      <c r="H781" s="201" t="str">
        <f>IF('ESA Input'!AH746="","",IF('ESA Input'!AH746="Yes",'ESA Input'!J746,""))</f>
        <v/>
      </c>
      <c r="I781" s="227" t="str">
        <f>IF('ESA Input'!AH746="","",IF('ESA Input'!AH746="Yes",'ESA Input'!D746,""))</f>
        <v/>
      </c>
      <c r="J781" s="235" t="str">
        <f>IF('ESA Input'!AH746="","",IF('ESA Input'!AH746="Yes",'ESA Input'!E746,""))</f>
        <v/>
      </c>
      <c r="K781" s="29" t="str">
        <f>IF('ESA Input'!AH746="","",IF('ESA Input'!AH746="Yes",'ESA Input'!H746,""))</f>
        <v/>
      </c>
      <c r="L781" s="236" t="str">
        <f>IF('ESA Input'!AH746="","",IF('ESA Input'!AH746="Yes",'ESA Input'!G746,""))</f>
        <v/>
      </c>
      <c r="M781" s="31" t="str">
        <f t="shared" si="69"/>
        <v/>
      </c>
      <c r="N781" s="208" t="str">
        <f t="shared" si="70"/>
        <v/>
      </c>
      <c r="O781" s="209" t="str">
        <f t="shared" si="71"/>
        <v/>
      </c>
      <c r="P781" s="209" t="str">
        <f t="shared" si="72"/>
        <v/>
      </c>
      <c r="Q781" s="31" t="str">
        <f t="shared" si="73"/>
        <v/>
      </c>
      <c r="R781" s="129" t="s">
        <v>9</v>
      </c>
      <c r="S781" s="128" t="s">
        <v>9</v>
      </c>
      <c r="T781" s="1"/>
    </row>
    <row r="782" spans="1:20" ht="15.75" hidden="1" customHeight="1">
      <c r="A782" s="1" t="str">
        <f t="shared" si="1"/>
        <v/>
      </c>
      <c r="B782" s="268" t="str">
        <f t="shared" si="68"/>
        <v>X</v>
      </c>
      <c r="C782" s="1"/>
      <c r="D782" s="27" t="str">
        <f>IF('ESA Input'!AH747="","",IF('ESA Input'!AH747="Yes",'ESA Input'!B747,"Ineligible"))</f>
        <v/>
      </c>
      <c r="E782" s="242" t="str">
        <f>IF('ESA Input'!AH747="","",'ESA Input'!AH747)</f>
        <v/>
      </c>
      <c r="F782" s="461" t="str">
        <f>IF('ESA Input'!AH747="","",IF('ESA Input'!AH747="YES",'ESA Input'!AG747,""))</f>
        <v/>
      </c>
      <c r="G782" s="462"/>
      <c r="H782" s="201" t="str">
        <f>IF('ESA Input'!AH747="","",IF('ESA Input'!AH747="Yes",'ESA Input'!J747,""))</f>
        <v/>
      </c>
      <c r="I782" s="227" t="str">
        <f>IF('ESA Input'!AH747="","",IF('ESA Input'!AH747="Yes",'ESA Input'!D747,""))</f>
        <v/>
      </c>
      <c r="J782" s="235" t="str">
        <f>IF('ESA Input'!AH747="","",IF('ESA Input'!AH747="Yes",'ESA Input'!E747,""))</f>
        <v/>
      </c>
      <c r="K782" s="29" t="str">
        <f>IF('ESA Input'!AH747="","",IF('ESA Input'!AH747="Yes",'ESA Input'!H747,""))</f>
        <v/>
      </c>
      <c r="L782" s="236" t="str">
        <f>IF('ESA Input'!AH747="","",IF('ESA Input'!AH747="Yes",'ESA Input'!G747,""))</f>
        <v/>
      </c>
      <c r="M782" s="31" t="str">
        <f t="shared" si="69"/>
        <v/>
      </c>
      <c r="N782" s="208" t="str">
        <f t="shared" si="70"/>
        <v/>
      </c>
      <c r="O782" s="209" t="str">
        <f t="shared" si="71"/>
        <v/>
      </c>
      <c r="P782" s="209" t="str">
        <f t="shared" si="72"/>
        <v/>
      </c>
      <c r="Q782" s="31" t="str">
        <f t="shared" si="73"/>
        <v/>
      </c>
      <c r="R782" s="129" t="s">
        <v>9</v>
      </c>
      <c r="S782" s="128" t="s">
        <v>9</v>
      </c>
      <c r="T782" s="1"/>
    </row>
    <row r="783" spans="1:20" ht="15.75" hidden="1" customHeight="1">
      <c r="A783" s="1" t="str">
        <f t="shared" si="1"/>
        <v/>
      </c>
      <c r="B783" s="268" t="str">
        <f t="shared" si="68"/>
        <v>X</v>
      </c>
      <c r="C783" s="1"/>
      <c r="D783" s="27" t="str">
        <f>IF('ESA Input'!AH748="","",IF('ESA Input'!AH748="Yes",'ESA Input'!B748,"Ineligible"))</f>
        <v/>
      </c>
      <c r="E783" s="242" t="str">
        <f>IF('ESA Input'!AH748="","",'ESA Input'!AH748)</f>
        <v/>
      </c>
      <c r="F783" s="461" t="str">
        <f>IF('ESA Input'!AH748="","",IF('ESA Input'!AH748="YES",'ESA Input'!AG748,""))</f>
        <v/>
      </c>
      <c r="G783" s="462"/>
      <c r="H783" s="201" t="str">
        <f>IF('ESA Input'!AH748="","",IF('ESA Input'!AH748="Yes",'ESA Input'!J748,""))</f>
        <v/>
      </c>
      <c r="I783" s="227" t="str">
        <f>IF('ESA Input'!AH748="","",IF('ESA Input'!AH748="Yes",'ESA Input'!D748,""))</f>
        <v/>
      </c>
      <c r="J783" s="235" t="str">
        <f>IF('ESA Input'!AH748="","",IF('ESA Input'!AH748="Yes",'ESA Input'!E748,""))</f>
        <v/>
      </c>
      <c r="K783" s="29" t="str">
        <f>IF('ESA Input'!AH748="","",IF('ESA Input'!AH748="Yes",'ESA Input'!H748,""))</f>
        <v/>
      </c>
      <c r="L783" s="236" t="str">
        <f>IF('ESA Input'!AH748="","",IF('ESA Input'!AH748="Yes",'ESA Input'!G748,""))</f>
        <v/>
      </c>
      <c r="M783" s="31" t="str">
        <f t="shared" si="69"/>
        <v/>
      </c>
      <c r="N783" s="208" t="str">
        <f t="shared" si="70"/>
        <v/>
      </c>
      <c r="O783" s="209" t="str">
        <f t="shared" si="71"/>
        <v/>
      </c>
      <c r="P783" s="209" t="str">
        <f t="shared" si="72"/>
        <v/>
      </c>
      <c r="Q783" s="31" t="str">
        <f t="shared" si="73"/>
        <v/>
      </c>
      <c r="R783" s="129" t="s">
        <v>9</v>
      </c>
      <c r="S783" s="128" t="s">
        <v>9</v>
      </c>
      <c r="T783" s="1"/>
    </row>
    <row r="784" spans="1:20" ht="15.75" hidden="1" customHeight="1">
      <c r="A784" s="1" t="str">
        <f t="shared" si="1"/>
        <v/>
      </c>
      <c r="B784" s="268" t="str">
        <f t="shared" si="68"/>
        <v>X</v>
      </c>
      <c r="C784" s="1"/>
      <c r="D784" s="27" t="str">
        <f>IF('ESA Input'!AH749="","",IF('ESA Input'!AH749="Yes",'ESA Input'!B749,"Ineligible"))</f>
        <v/>
      </c>
      <c r="E784" s="242" t="str">
        <f>IF('ESA Input'!AH749="","",'ESA Input'!AH749)</f>
        <v/>
      </c>
      <c r="F784" s="461" t="str">
        <f>IF('ESA Input'!AH749="","",IF('ESA Input'!AH749="YES",'ESA Input'!AG749,""))</f>
        <v/>
      </c>
      <c r="G784" s="462"/>
      <c r="H784" s="201" t="str">
        <f>IF('ESA Input'!AH749="","",IF('ESA Input'!AH749="Yes",'ESA Input'!J749,""))</f>
        <v/>
      </c>
      <c r="I784" s="227" t="str">
        <f>IF('ESA Input'!AH749="","",IF('ESA Input'!AH749="Yes",'ESA Input'!D749,""))</f>
        <v/>
      </c>
      <c r="J784" s="235" t="str">
        <f>IF('ESA Input'!AH749="","",IF('ESA Input'!AH749="Yes",'ESA Input'!E749,""))</f>
        <v/>
      </c>
      <c r="K784" s="29" t="str">
        <f>IF('ESA Input'!AH749="","",IF('ESA Input'!AH749="Yes",'ESA Input'!H749,""))</f>
        <v/>
      </c>
      <c r="L784" s="236" t="str">
        <f>IF('ESA Input'!AH749="","",IF('ESA Input'!AH749="Yes",'ESA Input'!G749,""))</f>
        <v/>
      </c>
      <c r="M784" s="31" t="str">
        <f t="shared" si="69"/>
        <v/>
      </c>
      <c r="N784" s="208" t="str">
        <f t="shared" si="70"/>
        <v/>
      </c>
      <c r="O784" s="209" t="str">
        <f t="shared" si="71"/>
        <v/>
      </c>
      <c r="P784" s="209" t="str">
        <f t="shared" si="72"/>
        <v/>
      </c>
      <c r="Q784" s="31" t="str">
        <f t="shared" si="73"/>
        <v/>
      </c>
      <c r="R784" s="129" t="s">
        <v>9</v>
      </c>
      <c r="S784" s="128" t="s">
        <v>9</v>
      </c>
      <c r="T784" s="1"/>
    </row>
    <row r="785" spans="1:20" ht="15.75" hidden="1" customHeight="1">
      <c r="A785" s="1" t="str">
        <f t="shared" si="1"/>
        <v/>
      </c>
      <c r="B785" s="268" t="str">
        <f t="shared" si="68"/>
        <v>X</v>
      </c>
      <c r="C785" s="1"/>
      <c r="D785" s="27" t="str">
        <f>IF('ESA Input'!AH750="","",IF('ESA Input'!AH750="Yes",'ESA Input'!B750,"Ineligible"))</f>
        <v/>
      </c>
      <c r="E785" s="242" t="str">
        <f>IF('ESA Input'!AH750="","",'ESA Input'!AH750)</f>
        <v/>
      </c>
      <c r="F785" s="461" t="str">
        <f>IF('ESA Input'!AH750="","",IF('ESA Input'!AH750="YES",'ESA Input'!AG750,""))</f>
        <v/>
      </c>
      <c r="G785" s="462"/>
      <c r="H785" s="201" t="str">
        <f>IF('ESA Input'!AH750="","",IF('ESA Input'!AH750="Yes",'ESA Input'!J750,""))</f>
        <v/>
      </c>
      <c r="I785" s="227" t="str">
        <f>IF('ESA Input'!AH750="","",IF('ESA Input'!AH750="Yes",'ESA Input'!D750,""))</f>
        <v/>
      </c>
      <c r="J785" s="235" t="str">
        <f>IF('ESA Input'!AH750="","",IF('ESA Input'!AH750="Yes",'ESA Input'!E750,""))</f>
        <v/>
      </c>
      <c r="K785" s="29" t="str">
        <f>IF('ESA Input'!AH750="","",IF('ESA Input'!AH750="Yes",'ESA Input'!H750,""))</f>
        <v/>
      </c>
      <c r="L785" s="236" t="str">
        <f>IF('ESA Input'!AH750="","",IF('ESA Input'!AH750="Yes",'ESA Input'!G750,""))</f>
        <v/>
      </c>
      <c r="M785" s="31" t="str">
        <f t="shared" si="69"/>
        <v/>
      </c>
      <c r="N785" s="208" t="str">
        <f t="shared" si="70"/>
        <v/>
      </c>
      <c r="O785" s="209" t="str">
        <f t="shared" si="71"/>
        <v/>
      </c>
      <c r="P785" s="209" t="str">
        <f t="shared" si="72"/>
        <v/>
      </c>
      <c r="Q785" s="31" t="str">
        <f t="shared" si="73"/>
        <v/>
      </c>
      <c r="R785" s="129" t="s">
        <v>9</v>
      </c>
      <c r="S785" s="128" t="s">
        <v>9</v>
      </c>
      <c r="T785" s="1"/>
    </row>
    <row r="786" spans="1:20" ht="15.75" hidden="1" customHeight="1">
      <c r="A786" s="1" t="str">
        <f t="shared" si="1"/>
        <v/>
      </c>
      <c r="B786" s="268" t="str">
        <f t="shared" si="68"/>
        <v>X</v>
      </c>
      <c r="C786" s="1"/>
      <c r="D786" s="27" t="str">
        <f>IF('ESA Input'!AH751="","",IF('ESA Input'!AH751="Yes",'ESA Input'!B751,"Ineligible"))</f>
        <v/>
      </c>
      <c r="E786" s="242" t="str">
        <f>IF('ESA Input'!AH751="","",'ESA Input'!AH751)</f>
        <v/>
      </c>
      <c r="F786" s="461" t="str">
        <f>IF('ESA Input'!AH751="","",IF('ESA Input'!AH751="YES",'ESA Input'!AG751,""))</f>
        <v/>
      </c>
      <c r="G786" s="462"/>
      <c r="H786" s="201" t="str">
        <f>IF('ESA Input'!AH751="","",IF('ESA Input'!AH751="Yes",'ESA Input'!J751,""))</f>
        <v/>
      </c>
      <c r="I786" s="227" t="str">
        <f>IF('ESA Input'!AH751="","",IF('ESA Input'!AH751="Yes",'ESA Input'!D751,""))</f>
        <v/>
      </c>
      <c r="J786" s="235" t="str">
        <f>IF('ESA Input'!AH751="","",IF('ESA Input'!AH751="Yes",'ESA Input'!E751,""))</f>
        <v/>
      </c>
      <c r="K786" s="29" t="str">
        <f>IF('ESA Input'!AH751="","",IF('ESA Input'!AH751="Yes",'ESA Input'!H751,""))</f>
        <v/>
      </c>
      <c r="L786" s="236" t="str">
        <f>IF('ESA Input'!AH751="","",IF('ESA Input'!AH751="Yes",'ESA Input'!G751,""))</f>
        <v/>
      </c>
      <c r="M786" s="31" t="str">
        <f t="shared" si="69"/>
        <v/>
      </c>
      <c r="N786" s="208" t="str">
        <f t="shared" si="70"/>
        <v/>
      </c>
      <c r="O786" s="209" t="str">
        <f t="shared" si="71"/>
        <v/>
      </c>
      <c r="P786" s="209" t="str">
        <f t="shared" si="72"/>
        <v/>
      </c>
      <c r="Q786" s="31" t="str">
        <f t="shared" si="73"/>
        <v/>
      </c>
      <c r="R786" s="129" t="s">
        <v>9</v>
      </c>
      <c r="S786" s="128" t="s">
        <v>9</v>
      </c>
      <c r="T786" s="1"/>
    </row>
    <row r="787" spans="1:20" ht="15.75" hidden="1" customHeight="1">
      <c r="A787" s="1" t="str">
        <f t="shared" si="1"/>
        <v/>
      </c>
      <c r="B787" s="268" t="str">
        <f t="shared" si="68"/>
        <v>X</v>
      </c>
      <c r="C787" s="1"/>
      <c r="D787" s="27" t="str">
        <f>IF('ESA Input'!AH752="","",IF('ESA Input'!AH752="Yes",'ESA Input'!B752,"Ineligible"))</f>
        <v/>
      </c>
      <c r="E787" s="242" t="str">
        <f>IF('ESA Input'!AH752="","",'ESA Input'!AH752)</f>
        <v/>
      </c>
      <c r="F787" s="461" t="str">
        <f>IF('ESA Input'!AH752="","",IF('ESA Input'!AH752="YES",'ESA Input'!AG752,""))</f>
        <v/>
      </c>
      <c r="G787" s="462"/>
      <c r="H787" s="201" t="str">
        <f>IF('ESA Input'!AH752="","",IF('ESA Input'!AH752="Yes",'ESA Input'!J752,""))</f>
        <v/>
      </c>
      <c r="I787" s="227" t="str">
        <f>IF('ESA Input'!AH752="","",IF('ESA Input'!AH752="Yes",'ESA Input'!D752,""))</f>
        <v/>
      </c>
      <c r="J787" s="235" t="str">
        <f>IF('ESA Input'!AH752="","",IF('ESA Input'!AH752="Yes",'ESA Input'!E752,""))</f>
        <v/>
      </c>
      <c r="K787" s="29" t="str">
        <f>IF('ESA Input'!AH752="","",IF('ESA Input'!AH752="Yes",'ESA Input'!H752,""))</f>
        <v/>
      </c>
      <c r="L787" s="236" t="str">
        <f>IF('ESA Input'!AH752="","",IF('ESA Input'!AH752="Yes",'ESA Input'!G752,""))</f>
        <v/>
      </c>
      <c r="M787" s="31" t="str">
        <f t="shared" si="69"/>
        <v/>
      </c>
      <c r="N787" s="208" t="str">
        <f t="shared" si="70"/>
        <v/>
      </c>
      <c r="O787" s="209" t="str">
        <f t="shared" si="71"/>
        <v/>
      </c>
      <c r="P787" s="209" t="str">
        <f t="shared" si="72"/>
        <v/>
      </c>
      <c r="Q787" s="31" t="str">
        <f t="shared" si="73"/>
        <v/>
      </c>
      <c r="R787" s="129" t="s">
        <v>9</v>
      </c>
      <c r="S787" s="128" t="s">
        <v>9</v>
      </c>
      <c r="T787" s="1"/>
    </row>
    <row r="788" spans="1:20" ht="15.75" hidden="1" customHeight="1">
      <c r="A788" s="1" t="str">
        <f t="shared" si="1"/>
        <v/>
      </c>
      <c r="B788" s="268" t="str">
        <f t="shared" si="68"/>
        <v>X</v>
      </c>
      <c r="C788" s="1"/>
      <c r="D788" s="27" t="str">
        <f>IF('ESA Input'!AH753="","",IF('ESA Input'!AH753="Yes",'ESA Input'!B753,"Ineligible"))</f>
        <v/>
      </c>
      <c r="E788" s="242" t="str">
        <f>IF('ESA Input'!AH753="","",'ESA Input'!AH753)</f>
        <v/>
      </c>
      <c r="F788" s="461" t="str">
        <f>IF('ESA Input'!AH753="","",IF('ESA Input'!AH753="YES",'ESA Input'!AG753,""))</f>
        <v/>
      </c>
      <c r="G788" s="462"/>
      <c r="H788" s="201" t="str">
        <f>IF('ESA Input'!AH753="","",IF('ESA Input'!AH753="Yes",'ESA Input'!J753,""))</f>
        <v/>
      </c>
      <c r="I788" s="227" t="str">
        <f>IF('ESA Input'!AH753="","",IF('ESA Input'!AH753="Yes",'ESA Input'!D753,""))</f>
        <v/>
      </c>
      <c r="J788" s="235" t="str">
        <f>IF('ESA Input'!AH753="","",IF('ESA Input'!AH753="Yes",'ESA Input'!E753,""))</f>
        <v/>
      </c>
      <c r="K788" s="29" t="str">
        <f>IF('ESA Input'!AH753="","",IF('ESA Input'!AH753="Yes",'ESA Input'!H753,""))</f>
        <v/>
      </c>
      <c r="L788" s="236" t="str">
        <f>IF('ESA Input'!AH753="","",IF('ESA Input'!AH753="Yes",'ESA Input'!G753,""))</f>
        <v/>
      </c>
      <c r="M788" s="31" t="str">
        <f t="shared" si="69"/>
        <v/>
      </c>
      <c r="N788" s="208" t="str">
        <f t="shared" si="70"/>
        <v/>
      </c>
      <c r="O788" s="209" t="str">
        <f t="shared" si="71"/>
        <v/>
      </c>
      <c r="P788" s="209" t="str">
        <f t="shared" si="72"/>
        <v/>
      </c>
      <c r="Q788" s="31" t="str">
        <f t="shared" si="73"/>
        <v/>
      </c>
      <c r="R788" s="129" t="s">
        <v>9</v>
      </c>
      <c r="S788" s="128" t="s">
        <v>9</v>
      </c>
      <c r="T788" s="1"/>
    </row>
    <row r="789" spans="1:20" ht="15.75" hidden="1" customHeight="1">
      <c r="A789" s="1" t="str">
        <f t="shared" si="1"/>
        <v/>
      </c>
      <c r="B789" s="268" t="str">
        <f t="shared" si="68"/>
        <v>X</v>
      </c>
      <c r="C789" s="1"/>
      <c r="D789" s="27" t="str">
        <f>IF('ESA Input'!AH754="","",IF('ESA Input'!AH754="Yes",'ESA Input'!B754,"Ineligible"))</f>
        <v/>
      </c>
      <c r="E789" s="242" t="str">
        <f>IF('ESA Input'!AH754="","",'ESA Input'!AH754)</f>
        <v/>
      </c>
      <c r="F789" s="461" t="str">
        <f>IF('ESA Input'!AH754="","",IF('ESA Input'!AH754="YES",'ESA Input'!AG754,""))</f>
        <v/>
      </c>
      <c r="G789" s="462"/>
      <c r="H789" s="201" t="str">
        <f>IF('ESA Input'!AH754="","",IF('ESA Input'!AH754="Yes",'ESA Input'!J754,""))</f>
        <v/>
      </c>
      <c r="I789" s="227" t="str">
        <f>IF('ESA Input'!AH754="","",IF('ESA Input'!AH754="Yes",'ESA Input'!D754,""))</f>
        <v/>
      </c>
      <c r="J789" s="235" t="str">
        <f>IF('ESA Input'!AH754="","",IF('ESA Input'!AH754="Yes",'ESA Input'!E754,""))</f>
        <v/>
      </c>
      <c r="K789" s="29" t="str">
        <f>IF('ESA Input'!AH754="","",IF('ESA Input'!AH754="Yes",'ESA Input'!H754,""))</f>
        <v/>
      </c>
      <c r="L789" s="236" t="str">
        <f>IF('ESA Input'!AH754="","",IF('ESA Input'!AH754="Yes",'ESA Input'!G754,""))</f>
        <v/>
      </c>
      <c r="M789" s="31" t="str">
        <f t="shared" si="69"/>
        <v/>
      </c>
      <c r="N789" s="208" t="str">
        <f t="shared" si="70"/>
        <v/>
      </c>
      <c r="O789" s="209" t="str">
        <f t="shared" si="71"/>
        <v/>
      </c>
      <c r="P789" s="209" t="str">
        <f t="shared" si="72"/>
        <v/>
      </c>
      <c r="Q789" s="31" t="str">
        <f t="shared" si="73"/>
        <v/>
      </c>
      <c r="R789" s="129" t="s">
        <v>9</v>
      </c>
      <c r="S789" s="128" t="s">
        <v>9</v>
      </c>
      <c r="T789" s="1"/>
    </row>
    <row r="790" spans="1:20" ht="15.75" hidden="1" customHeight="1">
      <c r="A790" s="1" t="str">
        <f t="shared" si="1"/>
        <v/>
      </c>
      <c r="B790" s="268" t="str">
        <f t="shared" si="68"/>
        <v>X</v>
      </c>
      <c r="C790" s="1"/>
      <c r="D790" s="27" t="str">
        <f>IF('ESA Input'!AH755="","",IF('ESA Input'!AH755="Yes",'ESA Input'!B755,"Ineligible"))</f>
        <v/>
      </c>
      <c r="E790" s="242" t="str">
        <f>IF('ESA Input'!AH755="","",'ESA Input'!AH755)</f>
        <v/>
      </c>
      <c r="F790" s="461" t="str">
        <f>IF('ESA Input'!AH755="","",IF('ESA Input'!AH755="YES",'ESA Input'!AG755,""))</f>
        <v/>
      </c>
      <c r="G790" s="462"/>
      <c r="H790" s="201" t="str">
        <f>IF('ESA Input'!AH755="","",IF('ESA Input'!AH755="Yes",'ESA Input'!J755,""))</f>
        <v/>
      </c>
      <c r="I790" s="227" t="str">
        <f>IF('ESA Input'!AH755="","",IF('ESA Input'!AH755="Yes",'ESA Input'!D755,""))</f>
        <v/>
      </c>
      <c r="J790" s="235" t="str">
        <f>IF('ESA Input'!AH755="","",IF('ESA Input'!AH755="Yes",'ESA Input'!E755,""))</f>
        <v/>
      </c>
      <c r="K790" s="29" t="str">
        <f>IF('ESA Input'!AH755="","",IF('ESA Input'!AH755="Yes",'ESA Input'!H755,""))</f>
        <v/>
      </c>
      <c r="L790" s="236" t="str">
        <f>IF('ESA Input'!AH755="","",IF('ESA Input'!AH755="Yes",'ESA Input'!G755,""))</f>
        <v/>
      </c>
      <c r="M790" s="31" t="str">
        <f t="shared" si="69"/>
        <v/>
      </c>
      <c r="N790" s="208" t="str">
        <f t="shared" si="70"/>
        <v/>
      </c>
      <c r="O790" s="209" t="str">
        <f t="shared" si="71"/>
        <v/>
      </c>
      <c r="P790" s="209" t="str">
        <f t="shared" si="72"/>
        <v/>
      </c>
      <c r="Q790" s="31" t="str">
        <f t="shared" si="73"/>
        <v/>
      </c>
      <c r="R790" s="129" t="s">
        <v>9</v>
      </c>
      <c r="S790" s="128" t="s">
        <v>9</v>
      </c>
      <c r="T790" s="1"/>
    </row>
    <row r="791" spans="1:20" ht="15.75" hidden="1" customHeight="1">
      <c r="A791" s="1" t="str">
        <f t="shared" si="1"/>
        <v/>
      </c>
      <c r="B791" s="268" t="str">
        <f t="shared" si="68"/>
        <v>X</v>
      </c>
      <c r="C791" s="1"/>
      <c r="D791" s="27" t="str">
        <f>IF('ESA Input'!AH756="","",IF('ESA Input'!AH756="Yes",'ESA Input'!B756,"Ineligible"))</f>
        <v/>
      </c>
      <c r="E791" s="242" t="str">
        <f>IF('ESA Input'!AH756="","",'ESA Input'!AH756)</f>
        <v/>
      </c>
      <c r="F791" s="461" t="str">
        <f>IF('ESA Input'!AH756="","",IF('ESA Input'!AH756="YES",'ESA Input'!AG756,""))</f>
        <v/>
      </c>
      <c r="G791" s="462"/>
      <c r="H791" s="201" t="str">
        <f>IF('ESA Input'!AH756="","",IF('ESA Input'!AH756="Yes",'ESA Input'!J756,""))</f>
        <v/>
      </c>
      <c r="I791" s="227" t="str">
        <f>IF('ESA Input'!AH756="","",IF('ESA Input'!AH756="Yes",'ESA Input'!D756,""))</f>
        <v/>
      </c>
      <c r="J791" s="235" t="str">
        <f>IF('ESA Input'!AH756="","",IF('ESA Input'!AH756="Yes",'ESA Input'!E756,""))</f>
        <v/>
      </c>
      <c r="K791" s="29" t="str">
        <f>IF('ESA Input'!AH756="","",IF('ESA Input'!AH756="Yes",'ESA Input'!H756,""))</f>
        <v/>
      </c>
      <c r="L791" s="236" t="str">
        <f>IF('ESA Input'!AH756="","",IF('ESA Input'!AH756="Yes",'ESA Input'!G756,""))</f>
        <v/>
      </c>
      <c r="M791" s="31" t="str">
        <f t="shared" si="69"/>
        <v/>
      </c>
      <c r="N791" s="208" t="str">
        <f t="shared" si="70"/>
        <v/>
      </c>
      <c r="O791" s="209" t="str">
        <f t="shared" si="71"/>
        <v/>
      </c>
      <c r="P791" s="209" t="str">
        <f t="shared" si="72"/>
        <v/>
      </c>
      <c r="Q791" s="31" t="str">
        <f t="shared" si="73"/>
        <v/>
      </c>
      <c r="R791" s="129" t="s">
        <v>9</v>
      </c>
      <c r="S791" s="128" t="s">
        <v>9</v>
      </c>
      <c r="T791" s="1"/>
    </row>
    <row r="792" spans="1:20" ht="15.75" hidden="1" customHeight="1">
      <c r="A792" s="1" t="str">
        <f t="shared" si="1"/>
        <v/>
      </c>
      <c r="B792" s="268" t="str">
        <f t="shared" si="68"/>
        <v>X</v>
      </c>
      <c r="C792" s="1"/>
      <c r="D792" s="27" t="str">
        <f>IF('ESA Input'!AH757="","",IF('ESA Input'!AH757="Yes",'ESA Input'!B757,"Ineligible"))</f>
        <v/>
      </c>
      <c r="E792" s="242" t="str">
        <f>IF('ESA Input'!AH757="","",'ESA Input'!AH757)</f>
        <v/>
      </c>
      <c r="F792" s="461" t="str">
        <f>IF('ESA Input'!AH757="","",IF('ESA Input'!AH757="YES",'ESA Input'!AG757,""))</f>
        <v/>
      </c>
      <c r="G792" s="462"/>
      <c r="H792" s="201" t="str">
        <f>IF('ESA Input'!AH757="","",IF('ESA Input'!AH757="Yes",'ESA Input'!J757,""))</f>
        <v/>
      </c>
      <c r="I792" s="227" t="str">
        <f>IF('ESA Input'!AH757="","",IF('ESA Input'!AH757="Yes",'ESA Input'!D757,""))</f>
        <v/>
      </c>
      <c r="J792" s="235" t="str">
        <f>IF('ESA Input'!AH757="","",IF('ESA Input'!AH757="Yes",'ESA Input'!E757,""))</f>
        <v/>
      </c>
      <c r="K792" s="29" t="str">
        <f>IF('ESA Input'!AH757="","",IF('ESA Input'!AH757="Yes",'ESA Input'!H757,""))</f>
        <v/>
      </c>
      <c r="L792" s="236" t="str">
        <f>IF('ESA Input'!AH757="","",IF('ESA Input'!AH757="Yes",'ESA Input'!G757,""))</f>
        <v/>
      </c>
      <c r="M792" s="31" t="str">
        <f t="shared" si="69"/>
        <v/>
      </c>
      <c r="N792" s="208" t="str">
        <f t="shared" si="70"/>
        <v/>
      </c>
      <c r="O792" s="209" t="str">
        <f t="shared" si="71"/>
        <v/>
      </c>
      <c r="P792" s="209" t="str">
        <f t="shared" si="72"/>
        <v/>
      </c>
      <c r="Q792" s="31" t="str">
        <f t="shared" si="73"/>
        <v/>
      </c>
      <c r="R792" s="129" t="s">
        <v>9</v>
      </c>
      <c r="S792" s="128" t="s">
        <v>9</v>
      </c>
      <c r="T792" s="1"/>
    </row>
    <row r="793" spans="1:20" ht="15.75" hidden="1" customHeight="1">
      <c r="A793" s="1" t="str">
        <f t="shared" si="1"/>
        <v/>
      </c>
      <c r="B793" s="268" t="str">
        <f t="shared" si="68"/>
        <v>X</v>
      </c>
      <c r="C793" s="1"/>
      <c r="D793" s="27" t="str">
        <f>IF('ESA Input'!AH758="","",IF('ESA Input'!AH758="Yes",'ESA Input'!B758,"Ineligible"))</f>
        <v/>
      </c>
      <c r="E793" s="242" t="str">
        <f>IF('ESA Input'!AH758="","",'ESA Input'!AH758)</f>
        <v/>
      </c>
      <c r="F793" s="461" t="str">
        <f>IF('ESA Input'!AH758="","",IF('ESA Input'!AH758="YES",'ESA Input'!AG758,""))</f>
        <v/>
      </c>
      <c r="G793" s="462"/>
      <c r="H793" s="201" t="str">
        <f>IF('ESA Input'!AH758="","",IF('ESA Input'!AH758="Yes",'ESA Input'!J758,""))</f>
        <v/>
      </c>
      <c r="I793" s="227" t="str">
        <f>IF('ESA Input'!AH758="","",IF('ESA Input'!AH758="Yes",'ESA Input'!D758,""))</f>
        <v/>
      </c>
      <c r="J793" s="235" t="str">
        <f>IF('ESA Input'!AH758="","",IF('ESA Input'!AH758="Yes",'ESA Input'!E758,""))</f>
        <v/>
      </c>
      <c r="K793" s="29" t="str">
        <f>IF('ESA Input'!AH758="","",IF('ESA Input'!AH758="Yes",'ESA Input'!H758,""))</f>
        <v/>
      </c>
      <c r="L793" s="236" t="str">
        <f>IF('ESA Input'!AH758="","",IF('ESA Input'!AH758="Yes",'ESA Input'!G758,""))</f>
        <v/>
      </c>
      <c r="M793" s="31" t="str">
        <f t="shared" si="69"/>
        <v/>
      </c>
      <c r="N793" s="208" t="str">
        <f t="shared" si="70"/>
        <v/>
      </c>
      <c r="O793" s="209" t="str">
        <f t="shared" si="71"/>
        <v/>
      </c>
      <c r="P793" s="209" t="str">
        <f t="shared" si="72"/>
        <v/>
      </c>
      <c r="Q793" s="31" t="str">
        <f t="shared" si="73"/>
        <v/>
      </c>
      <c r="R793" s="129" t="s">
        <v>9</v>
      </c>
      <c r="S793" s="128" t="s">
        <v>9</v>
      </c>
      <c r="T793" s="1"/>
    </row>
    <row r="794" spans="1:20" ht="15.75" hidden="1" customHeight="1">
      <c r="A794" s="1" t="str">
        <f t="shared" si="1"/>
        <v/>
      </c>
      <c r="B794" s="268" t="str">
        <f t="shared" si="68"/>
        <v>X</v>
      </c>
      <c r="C794" s="1"/>
      <c r="D794" s="27" t="str">
        <f>IF('ESA Input'!AH759="","",IF('ESA Input'!AH759="Yes",'ESA Input'!B759,"Ineligible"))</f>
        <v/>
      </c>
      <c r="E794" s="242" t="str">
        <f>IF('ESA Input'!AH759="","",'ESA Input'!AH759)</f>
        <v/>
      </c>
      <c r="F794" s="461" t="str">
        <f>IF('ESA Input'!AH759="","",IF('ESA Input'!AH759="YES",'ESA Input'!AG759,""))</f>
        <v/>
      </c>
      <c r="G794" s="462"/>
      <c r="H794" s="201" t="str">
        <f>IF('ESA Input'!AH759="","",IF('ESA Input'!AH759="Yes",'ESA Input'!J759,""))</f>
        <v/>
      </c>
      <c r="I794" s="227" t="str">
        <f>IF('ESA Input'!AH759="","",IF('ESA Input'!AH759="Yes",'ESA Input'!D759,""))</f>
        <v/>
      </c>
      <c r="J794" s="235" t="str">
        <f>IF('ESA Input'!AH759="","",IF('ESA Input'!AH759="Yes",'ESA Input'!E759,""))</f>
        <v/>
      </c>
      <c r="K794" s="29" t="str">
        <f>IF('ESA Input'!AH759="","",IF('ESA Input'!AH759="Yes",'ESA Input'!H759,""))</f>
        <v/>
      </c>
      <c r="L794" s="236" t="str">
        <f>IF('ESA Input'!AH759="","",IF('ESA Input'!AH759="Yes",'ESA Input'!G759,""))</f>
        <v/>
      </c>
      <c r="M794" s="31" t="str">
        <f t="shared" si="69"/>
        <v/>
      </c>
      <c r="N794" s="208" t="str">
        <f t="shared" si="70"/>
        <v/>
      </c>
      <c r="O794" s="209" t="str">
        <f t="shared" si="71"/>
        <v/>
      </c>
      <c r="P794" s="209" t="str">
        <f t="shared" si="72"/>
        <v/>
      </c>
      <c r="Q794" s="31" t="str">
        <f t="shared" si="73"/>
        <v/>
      </c>
      <c r="R794" s="129" t="s">
        <v>9</v>
      </c>
      <c r="S794" s="128" t="s">
        <v>9</v>
      </c>
      <c r="T794" s="1"/>
    </row>
    <row r="795" spans="1:20" ht="15.75" hidden="1" customHeight="1">
      <c r="A795" s="1" t="str">
        <f t="shared" si="1"/>
        <v/>
      </c>
      <c r="B795" s="268" t="str">
        <f t="shared" si="68"/>
        <v>X</v>
      </c>
      <c r="C795" s="1"/>
      <c r="D795" s="27" t="str">
        <f>IF('ESA Input'!AH760="","",IF('ESA Input'!AH760="Yes",'ESA Input'!B760,"Ineligible"))</f>
        <v/>
      </c>
      <c r="E795" s="242" t="str">
        <f>IF('ESA Input'!AH760="","",'ESA Input'!AH760)</f>
        <v/>
      </c>
      <c r="F795" s="461" t="str">
        <f>IF('ESA Input'!AH760="","",IF('ESA Input'!AH760="YES",'ESA Input'!AG760,""))</f>
        <v/>
      </c>
      <c r="G795" s="462"/>
      <c r="H795" s="201" t="str">
        <f>IF('ESA Input'!AH760="","",IF('ESA Input'!AH760="Yes",'ESA Input'!J760,""))</f>
        <v/>
      </c>
      <c r="I795" s="227" t="str">
        <f>IF('ESA Input'!AH760="","",IF('ESA Input'!AH760="Yes",'ESA Input'!D760,""))</f>
        <v/>
      </c>
      <c r="J795" s="235" t="str">
        <f>IF('ESA Input'!AH760="","",IF('ESA Input'!AH760="Yes",'ESA Input'!E760,""))</f>
        <v/>
      </c>
      <c r="K795" s="29" t="str">
        <f>IF('ESA Input'!AH760="","",IF('ESA Input'!AH760="Yes",'ESA Input'!H760,""))</f>
        <v/>
      </c>
      <c r="L795" s="236" t="str">
        <f>IF('ESA Input'!AH760="","",IF('ESA Input'!AH760="Yes",'ESA Input'!G760,""))</f>
        <v/>
      </c>
      <c r="M795" s="31" t="str">
        <f t="shared" si="69"/>
        <v/>
      </c>
      <c r="N795" s="208" t="str">
        <f t="shared" si="70"/>
        <v/>
      </c>
      <c r="O795" s="209" t="str">
        <f t="shared" si="71"/>
        <v/>
      </c>
      <c r="P795" s="209" t="str">
        <f t="shared" si="72"/>
        <v/>
      </c>
      <c r="Q795" s="31" t="str">
        <f t="shared" si="73"/>
        <v/>
      </c>
      <c r="R795" s="129" t="s">
        <v>9</v>
      </c>
      <c r="S795" s="128" t="s">
        <v>9</v>
      </c>
      <c r="T795" s="1"/>
    </row>
    <row r="796" spans="1:20" ht="15.75" hidden="1" customHeight="1">
      <c r="A796" s="1" t="str">
        <f t="shared" si="1"/>
        <v/>
      </c>
      <c r="B796" s="268" t="str">
        <f t="shared" si="68"/>
        <v>X</v>
      </c>
      <c r="C796" s="1"/>
      <c r="D796" s="27" t="str">
        <f>IF('ESA Input'!AH761="","",IF('ESA Input'!AH761="Yes",'ESA Input'!B761,"Ineligible"))</f>
        <v/>
      </c>
      <c r="E796" s="242" t="str">
        <f>IF('ESA Input'!AH761="","",'ESA Input'!AH761)</f>
        <v/>
      </c>
      <c r="F796" s="461" t="str">
        <f>IF('ESA Input'!AH761="","",IF('ESA Input'!AH761="YES",'ESA Input'!AG761,""))</f>
        <v/>
      </c>
      <c r="G796" s="462"/>
      <c r="H796" s="201" t="str">
        <f>IF('ESA Input'!AH761="","",IF('ESA Input'!AH761="Yes",'ESA Input'!J761,""))</f>
        <v/>
      </c>
      <c r="I796" s="227" t="str">
        <f>IF('ESA Input'!AH761="","",IF('ESA Input'!AH761="Yes",'ESA Input'!D761,""))</f>
        <v/>
      </c>
      <c r="J796" s="235" t="str">
        <f>IF('ESA Input'!AH761="","",IF('ESA Input'!AH761="Yes",'ESA Input'!E761,""))</f>
        <v/>
      </c>
      <c r="K796" s="29" t="str">
        <f>IF('ESA Input'!AH761="","",IF('ESA Input'!AH761="Yes",'ESA Input'!H761,""))</f>
        <v/>
      </c>
      <c r="L796" s="236" t="str">
        <f>IF('ESA Input'!AH761="","",IF('ESA Input'!AH761="Yes",'ESA Input'!G761,""))</f>
        <v/>
      </c>
      <c r="M796" s="31" t="str">
        <f t="shared" si="69"/>
        <v/>
      </c>
      <c r="N796" s="208" t="str">
        <f t="shared" si="70"/>
        <v/>
      </c>
      <c r="O796" s="209" t="str">
        <f t="shared" si="71"/>
        <v/>
      </c>
      <c r="P796" s="209" t="str">
        <f t="shared" si="72"/>
        <v/>
      </c>
      <c r="Q796" s="31" t="str">
        <f t="shared" si="73"/>
        <v/>
      </c>
      <c r="R796" s="129" t="s">
        <v>9</v>
      </c>
      <c r="S796" s="128" t="s">
        <v>9</v>
      </c>
      <c r="T796" s="1"/>
    </row>
    <row r="797" spans="1:20" ht="15.75" hidden="1" customHeight="1">
      <c r="A797" s="1" t="str">
        <f t="shared" si="1"/>
        <v/>
      </c>
      <c r="B797" s="268" t="str">
        <f t="shared" si="68"/>
        <v>X</v>
      </c>
      <c r="C797" s="1"/>
      <c r="D797" s="27" t="str">
        <f>IF('ESA Input'!AH762="","",IF('ESA Input'!AH762="Yes",'ESA Input'!B762,"Ineligible"))</f>
        <v/>
      </c>
      <c r="E797" s="242" t="str">
        <f>IF('ESA Input'!AH762="","",'ESA Input'!AH762)</f>
        <v/>
      </c>
      <c r="F797" s="461" t="str">
        <f>IF('ESA Input'!AH762="","",IF('ESA Input'!AH762="YES",'ESA Input'!AG762,""))</f>
        <v/>
      </c>
      <c r="G797" s="462"/>
      <c r="H797" s="201" t="str">
        <f>IF('ESA Input'!AH762="","",IF('ESA Input'!AH762="Yes",'ESA Input'!J762,""))</f>
        <v/>
      </c>
      <c r="I797" s="227" t="str">
        <f>IF('ESA Input'!AH762="","",IF('ESA Input'!AH762="Yes",'ESA Input'!D762,""))</f>
        <v/>
      </c>
      <c r="J797" s="235" t="str">
        <f>IF('ESA Input'!AH762="","",IF('ESA Input'!AH762="Yes",'ESA Input'!E762,""))</f>
        <v/>
      </c>
      <c r="K797" s="29" t="str">
        <f>IF('ESA Input'!AH762="","",IF('ESA Input'!AH762="Yes",'ESA Input'!H762,""))</f>
        <v/>
      </c>
      <c r="L797" s="236" t="str">
        <f>IF('ESA Input'!AH762="","",IF('ESA Input'!AH762="Yes",'ESA Input'!G762,""))</f>
        <v/>
      </c>
      <c r="M797" s="31" t="str">
        <f t="shared" si="69"/>
        <v/>
      </c>
      <c r="N797" s="208" t="str">
        <f t="shared" si="70"/>
        <v/>
      </c>
      <c r="O797" s="209" t="str">
        <f t="shared" si="71"/>
        <v/>
      </c>
      <c r="P797" s="209" t="str">
        <f t="shared" si="72"/>
        <v/>
      </c>
      <c r="Q797" s="31" t="str">
        <f t="shared" si="73"/>
        <v/>
      </c>
      <c r="R797" s="129" t="s">
        <v>9</v>
      </c>
      <c r="S797" s="128" t="s">
        <v>9</v>
      </c>
      <c r="T797" s="1"/>
    </row>
    <row r="798" spans="1:20" ht="15.75" hidden="1" customHeight="1">
      <c r="A798" s="1" t="str">
        <f t="shared" si="1"/>
        <v/>
      </c>
      <c r="B798" s="268" t="str">
        <f t="shared" si="68"/>
        <v>X</v>
      </c>
      <c r="C798" s="1"/>
      <c r="D798" s="27" t="str">
        <f>IF('ESA Input'!AH763="","",IF('ESA Input'!AH763="Yes",'ESA Input'!B763,"Ineligible"))</f>
        <v/>
      </c>
      <c r="E798" s="242" t="str">
        <f>IF('ESA Input'!AH763="","",'ESA Input'!AH763)</f>
        <v/>
      </c>
      <c r="F798" s="461" t="str">
        <f>IF('ESA Input'!AH763="","",IF('ESA Input'!AH763="YES",'ESA Input'!AG763,""))</f>
        <v/>
      </c>
      <c r="G798" s="462"/>
      <c r="H798" s="201" t="str">
        <f>IF('ESA Input'!AH763="","",IF('ESA Input'!AH763="Yes",'ESA Input'!J763,""))</f>
        <v/>
      </c>
      <c r="I798" s="227" t="str">
        <f>IF('ESA Input'!AH763="","",IF('ESA Input'!AH763="Yes",'ESA Input'!D763,""))</f>
        <v/>
      </c>
      <c r="J798" s="235" t="str">
        <f>IF('ESA Input'!AH763="","",IF('ESA Input'!AH763="Yes",'ESA Input'!E763,""))</f>
        <v/>
      </c>
      <c r="K798" s="29" t="str">
        <f>IF('ESA Input'!AH763="","",IF('ESA Input'!AH763="Yes",'ESA Input'!H763,""))</f>
        <v/>
      </c>
      <c r="L798" s="236" t="str">
        <f>IF('ESA Input'!AH763="","",IF('ESA Input'!AH763="Yes",'ESA Input'!G763,""))</f>
        <v/>
      </c>
      <c r="M798" s="31" t="str">
        <f t="shared" si="69"/>
        <v/>
      </c>
      <c r="N798" s="208" t="str">
        <f t="shared" si="70"/>
        <v/>
      </c>
      <c r="O798" s="209" t="str">
        <f t="shared" si="71"/>
        <v/>
      </c>
      <c r="P798" s="209" t="str">
        <f t="shared" si="72"/>
        <v/>
      </c>
      <c r="Q798" s="31" t="str">
        <f t="shared" si="73"/>
        <v/>
      </c>
      <c r="R798" s="129" t="s">
        <v>9</v>
      </c>
      <c r="S798" s="128" t="s">
        <v>9</v>
      </c>
      <c r="T798" s="1"/>
    </row>
    <row r="799" spans="1:20" ht="15.75" hidden="1" customHeight="1">
      <c r="A799" s="1" t="str">
        <f t="shared" si="1"/>
        <v/>
      </c>
      <c r="B799" s="268" t="str">
        <f t="shared" si="68"/>
        <v>X</v>
      </c>
      <c r="C799" s="1"/>
      <c r="D799" s="27" t="str">
        <f>IF('ESA Input'!AH764="","",IF('ESA Input'!AH764="Yes",'ESA Input'!B764,"Ineligible"))</f>
        <v/>
      </c>
      <c r="E799" s="242" t="str">
        <f>IF('ESA Input'!AH764="","",'ESA Input'!AH764)</f>
        <v/>
      </c>
      <c r="F799" s="461" t="str">
        <f>IF('ESA Input'!AH764="","",IF('ESA Input'!AH764="YES",'ESA Input'!AG764,""))</f>
        <v/>
      </c>
      <c r="G799" s="462"/>
      <c r="H799" s="201" t="str">
        <f>IF('ESA Input'!AH764="","",IF('ESA Input'!AH764="Yes",'ESA Input'!J764,""))</f>
        <v/>
      </c>
      <c r="I799" s="227" t="str">
        <f>IF('ESA Input'!AH764="","",IF('ESA Input'!AH764="Yes",'ESA Input'!D764,""))</f>
        <v/>
      </c>
      <c r="J799" s="235" t="str">
        <f>IF('ESA Input'!AH764="","",IF('ESA Input'!AH764="Yes",'ESA Input'!E764,""))</f>
        <v/>
      </c>
      <c r="K799" s="29" t="str">
        <f>IF('ESA Input'!AH764="","",IF('ESA Input'!AH764="Yes",'ESA Input'!H764,""))</f>
        <v/>
      </c>
      <c r="L799" s="236" t="str">
        <f>IF('ESA Input'!AH764="","",IF('ESA Input'!AH764="Yes",'ESA Input'!G764,""))</f>
        <v/>
      </c>
      <c r="M799" s="31" t="str">
        <f t="shared" si="69"/>
        <v/>
      </c>
      <c r="N799" s="208" t="str">
        <f t="shared" si="70"/>
        <v/>
      </c>
      <c r="O799" s="209" t="str">
        <f t="shared" si="71"/>
        <v/>
      </c>
      <c r="P799" s="209" t="str">
        <f t="shared" si="72"/>
        <v/>
      </c>
      <c r="Q799" s="31" t="str">
        <f t="shared" si="73"/>
        <v/>
      </c>
      <c r="R799" s="129" t="s">
        <v>9</v>
      </c>
      <c r="S799" s="128" t="s">
        <v>9</v>
      </c>
      <c r="T799" s="1"/>
    </row>
    <row r="800" spans="1:20" ht="15.75" hidden="1" customHeight="1">
      <c r="A800" s="1" t="str">
        <f t="shared" si="1"/>
        <v/>
      </c>
      <c r="B800" s="268" t="str">
        <f t="shared" si="68"/>
        <v>X</v>
      </c>
      <c r="C800" s="1"/>
      <c r="D800" s="27" t="str">
        <f>IF('ESA Input'!AH765="","",IF('ESA Input'!AH765="Yes",'ESA Input'!B765,"Ineligible"))</f>
        <v/>
      </c>
      <c r="E800" s="242" t="str">
        <f>IF('ESA Input'!AH765="","",'ESA Input'!AH765)</f>
        <v/>
      </c>
      <c r="F800" s="461" t="str">
        <f>IF('ESA Input'!AH765="","",IF('ESA Input'!AH765="YES",'ESA Input'!AG765,""))</f>
        <v/>
      </c>
      <c r="G800" s="462"/>
      <c r="H800" s="201" t="str">
        <f>IF('ESA Input'!AH765="","",IF('ESA Input'!AH765="Yes",'ESA Input'!J765,""))</f>
        <v/>
      </c>
      <c r="I800" s="227" t="str">
        <f>IF('ESA Input'!AH765="","",IF('ESA Input'!AH765="Yes",'ESA Input'!D765,""))</f>
        <v/>
      </c>
      <c r="J800" s="235" t="str">
        <f>IF('ESA Input'!AH765="","",IF('ESA Input'!AH765="Yes",'ESA Input'!E765,""))</f>
        <v/>
      </c>
      <c r="K800" s="29" t="str">
        <f>IF('ESA Input'!AH765="","",IF('ESA Input'!AH765="Yes",'ESA Input'!H765,""))</f>
        <v/>
      </c>
      <c r="L800" s="236" t="str">
        <f>IF('ESA Input'!AH765="","",IF('ESA Input'!AH765="Yes",'ESA Input'!G765,""))</f>
        <v/>
      </c>
      <c r="M800" s="31" t="str">
        <f t="shared" si="69"/>
        <v/>
      </c>
      <c r="N800" s="208" t="str">
        <f t="shared" si="70"/>
        <v/>
      </c>
      <c r="O800" s="209" t="str">
        <f t="shared" si="71"/>
        <v/>
      </c>
      <c r="P800" s="209" t="str">
        <f t="shared" si="72"/>
        <v/>
      </c>
      <c r="Q800" s="31" t="str">
        <f t="shared" si="73"/>
        <v/>
      </c>
      <c r="R800" s="129" t="s">
        <v>9</v>
      </c>
      <c r="S800" s="128" t="s">
        <v>9</v>
      </c>
      <c r="T800" s="1"/>
    </row>
    <row r="801" spans="1:20" ht="15.75" hidden="1" customHeight="1">
      <c r="A801" s="1" t="str">
        <f t="shared" si="1"/>
        <v/>
      </c>
      <c r="B801" s="268" t="str">
        <f t="shared" si="68"/>
        <v>X</v>
      </c>
      <c r="C801" s="1"/>
      <c r="D801" s="27" t="str">
        <f>IF('ESA Input'!AH766="","",IF('ESA Input'!AH766="Yes",'ESA Input'!B766,"Ineligible"))</f>
        <v/>
      </c>
      <c r="E801" s="242" t="str">
        <f>IF('ESA Input'!AH766="","",'ESA Input'!AH766)</f>
        <v/>
      </c>
      <c r="F801" s="461" t="str">
        <f>IF('ESA Input'!AH766="","",IF('ESA Input'!AH766="YES",'ESA Input'!AG766,""))</f>
        <v/>
      </c>
      <c r="G801" s="462"/>
      <c r="H801" s="201" t="str">
        <f>IF('ESA Input'!AH766="","",IF('ESA Input'!AH766="Yes",'ESA Input'!J766,""))</f>
        <v/>
      </c>
      <c r="I801" s="227" t="str">
        <f>IF('ESA Input'!AH766="","",IF('ESA Input'!AH766="Yes",'ESA Input'!D766,""))</f>
        <v/>
      </c>
      <c r="J801" s="235" t="str">
        <f>IF('ESA Input'!AH766="","",IF('ESA Input'!AH766="Yes",'ESA Input'!E766,""))</f>
        <v/>
      </c>
      <c r="K801" s="29" t="str">
        <f>IF('ESA Input'!AH766="","",IF('ESA Input'!AH766="Yes",'ESA Input'!H766,""))</f>
        <v/>
      </c>
      <c r="L801" s="236" t="str">
        <f>IF('ESA Input'!AH766="","",IF('ESA Input'!AH766="Yes",'ESA Input'!G766,""))</f>
        <v/>
      </c>
      <c r="M801" s="31" t="str">
        <f t="shared" si="69"/>
        <v/>
      </c>
      <c r="N801" s="208" t="str">
        <f t="shared" si="70"/>
        <v/>
      </c>
      <c r="O801" s="209" t="str">
        <f t="shared" si="71"/>
        <v/>
      </c>
      <c r="P801" s="209" t="str">
        <f t="shared" si="72"/>
        <v/>
      </c>
      <c r="Q801" s="31" t="str">
        <f t="shared" si="73"/>
        <v/>
      </c>
      <c r="R801" s="129" t="s">
        <v>9</v>
      </c>
      <c r="S801" s="128" t="s">
        <v>9</v>
      </c>
      <c r="T801" s="1"/>
    </row>
    <row r="802" spans="1:20" ht="15.75" hidden="1" customHeight="1">
      <c r="A802" s="1" t="str">
        <f t="shared" si="1"/>
        <v/>
      </c>
      <c r="B802" s="268" t="str">
        <f t="shared" si="68"/>
        <v>X</v>
      </c>
      <c r="C802" s="1"/>
      <c r="D802" s="27" t="str">
        <f>IF('ESA Input'!AH767="","",IF('ESA Input'!AH767="Yes",'ESA Input'!B767,"Ineligible"))</f>
        <v/>
      </c>
      <c r="E802" s="242" t="str">
        <f>IF('ESA Input'!AH767="","",'ESA Input'!AH767)</f>
        <v/>
      </c>
      <c r="F802" s="461" t="str">
        <f>IF('ESA Input'!AH767="","",IF('ESA Input'!AH767="YES",'ESA Input'!AG767,""))</f>
        <v/>
      </c>
      <c r="G802" s="462"/>
      <c r="H802" s="201" t="str">
        <f>IF('ESA Input'!AH767="","",IF('ESA Input'!AH767="Yes",'ESA Input'!J767,""))</f>
        <v/>
      </c>
      <c r="I802" s="227" t="str">
        <f>IF('ESA Input'!AH767="","",IF('ESA Input'!AH767="Yes",'ESA Input'!D767,""))</f>
        <v/>
      </c>
      <c r="J802" s="235" t="str">
        <f>IF('ESA Input'!AH767="","",IF('ESA Input'!AH767="Yes",'ESA Input'!E767,""))</f>
        <v/>
      </c>
      <c r="K802" s="29" t="str">
        <f>IF('ESA Input'!AH767="","",IF('ESA Input'!AH767="Yes",'ESA Input'!H767,""))</f>
        <v/>
      </c>
      <c r="L802" s="236" t="str">
        <f>IF('ESA Input'!AH767="","",IF('ESA Input'!AH767="Yes",'ESA Input'!G767,""))</f>
        <v/>
      </c>
      <c r="M802" s="31" t="str">
        <f t="shared" si="69"/>
        <v/>
      </c>
      <c r="N802" s="208" t="str">
        <f t="shared" si="70"/>
        <v/>
      </c>
      <c r="O802" s="209" t="str">
        <f t="shared" si="71"/>
        <v/>
      </c>
      <c r="P802" s="209" t="str">
        <f t="shared" si="72"/>
        <v/>
      </c>
      <c r="Q802" s="31" t="str">
        <f t="shared" si="73"/>
        <v/>
      </c>
      <c r="R802" s="129" t="s">
        <v>9</v>
      </c>
      <c r="S802" s="128" t="s">
        <v>9</v>
      </c>
      <c r="T802" s="1"/>
    </row>
    <row r="803" spans="1:20" ht="15.75" hidden="1" customHeight="1">
      <c r="A803" s="1" t="str">
        <f t="shared" si="1"/>
        <v/>
      </c>
      <c r="B803" s="268" t="str">
        <f t="shared" si="68"/>
        <v>X</v>
      </c>
      <c r="C803" s="1"/>
      <c r="D803" s="27" t="str">
        <f>IF('ESA Input'!AH768="","",IF('ESA Input'!AH768="Yes",'ESA Input'!B768,"Ineligible"))</f>
        <v/>
      </c>
      <c r="E803" s="242" t="str">
        <f>IF('ESA Input'!AH768="","",'ESA Input'!AH768)</f>
        <v/>
      </c>
      <c r="F803" s="461" t="str">
        <f>IF('ESA Input'!AH768="","",IF('ESA Input'!AH768="YES",'ESA Input'!AG768,""))</f>
        <v/>
      </c>
      <c r="G803" s="462"/>
      <c r="H803" s="201" t="str">
        <f>IF('ESA Input'!AH768="","",IF('ESA Input'!AH768="Yes",'ESA Input'!J768,""))</f>
        <v/>
      </c>
      <c r="I803" s="227" t="str">
        <f>IF('ESA Input'!AH768="","",IF('ESA Input'!AH768="Yes",'ESA Input'!D768,""))</f>
        <v/>
      </c>
      <c r="J803" s="235" t="str">
        <f>IF('ESA Input'!AH768="","",IF('ESA Input'!AH768="Yes",'ESA Input'!E768,""))</f>
        <v/>
      </c>
      <c r="K803" s="29" t="str">
        <f>IF('ESA Input'!AH768="","",IF('ESA Input'!AH768="Yes",'ESA Input'!H768,""))</f>
        <v/>
      </c>
      <c r="L803" s="236" t="str">
        <f>IF('ESA Input'!AH768="","",IF('ESA Input'!AH768="Yes",'ESA Input'!G768,""))</f>
        <v/>
      </c>
      <c r="M803" s="31" t="str">
        <f t="shared" si="69"/>
        <v/>
      </c>
      <c r="N803" s="208" t="str">
        <f t="shared" si="70"/>
        <v/>
      </c>
      <c r="O803" s="209" t="str">
        <f t="shared" si="71"/>
        <v/>
      </c>
      <c r="P803" s="209" t="str">
        <f t="shared" si="72"/>
        <v/>
      </c>
      <c r="Q803" s="31" t="str">
        <f t="shared" si="73"/>
        <v/>
      </c>
      <c r="R803" s="129" t="s">
        <v>9</v>
      </c>
      <c r="S803" s="128" t="s">
        <v>9</v>
      </c>
      <c r="T803" s="1"/>
    </row>
    <row r="804" spans="1:20" ht="15.75" hidden="1" customHeight="1">
      <c r="A804" s="1" t="str">
        <f t="shared" si="1"/>
        <v/>
      </c>
      <c r="B804" s="268" t="str">
        <f t="shared" si="68"/>
        <v>X</v>
      </c>
      <c r="C804" s="1"/>
      <c r="D804" s="27" t="str">
        <f>IF('ESA Input'!AH769="","",IF('ESA Input'!AH769="Yes",'ESA Input'!B769,"Ineligible"))</f>
        <v/>
      </c>
      <c r="E804" s="242" t="str">
        <f>IF('ESA Input'!AH769="","",'ESA Input'!AH769)</f>
        <v/>
      </c>
      <c r="F804" s="461" t="str">
        <f>IF('ESA Input'!AH769="","",IF('ESA Input'!AH769="YES",'ESA Input'!AG769,""))</f>
        <v/>
      </c>
      <c r="G804" s="462"/>
      <c r="H804" s="201" t="str">
        <f>IF('ESA Input'!AH769="","",IF('ESA Input'!AH769="Yes",'ESA Input'!J769,""))</f>
        <v/>
      </c>
      <c r="I804" s="227" t="str">
        <f>IF('ESA Input'!AH769="","",IF('ESA Input'!AH769="Yes",'ESA Input'!D769,""))</f>
        <v/>
      </c>
      <c r="J804" s="235" t="str">
        <f>IF('ESA Input'!AH769="","",IF('ESA Input'!AH769="Yes",'ESA Input'!E769,""))</f>
        <v/>
      </c>
      <c r="K804" s="29" t="str">
        <f>IF('ESA Input'!AH769="","",IF('ESA Input'!AH769="Yes",'ESA Input'!H769,""))</f>
        <v/>
      </c>
      <c r="L804" s="236" t="str">
        <f>IF('ESA Input'!AH769="","",IF('ESA Input'!AH769="Yes",'ESA Input'!G769,""))</f>
        <v/>
      </c>
      <c r="M804" s="31" t="str">
        <f t="shared" si="69"/>
        <v/>
      </c>
      <c r="N804" s="208" t="str">
        <f t="shared" si="70"/>
        <v/>
      </c>
      <c r="O804" s="209" t="str">
        <f t="shared" si="71"/>
        <v/>
      </c>
      <c r="P804" s="209" t="str">
        <f t="shared" si="72"/>
        <v/>
      </c>
      <c r="Q804" s="31" t="str">
        <f t="shared" si="73"/>
        <v/>
      </c>
      <c r="R804" s="129" t="s">
        <v>9</v>
      </c>
      <c r="S804" s="128" t="s">
        <v>9</v>
      </c>
      <c r="T804" s="1"/>
    </row>
    <row r="805" spans="1:20" ht="15.75" hidden="1" customHeight="1">
      <c r="A805" s="1" t="str">
        <f t="shared" si="1"/>
        <v/>
      </c>
      <c r="B805" s="268" t="str">
        <f t="shared" si="68"/>
        <v>X</v>
      </c>
      <c r="C805" s="1"/>
      <c r="D805" s="27" t="str">
        <f>IF('ESA Input'!AH770="","",IF('ESA Input'!AH770="Yes",'ESA Input'!B770,"Ineligible"))</f>
        <v/>
      </c>
      <c r="E805" s="242" t="str">
        <f>IF('ESA Input'!AH770="","",'ESA Input'!AH770)</f>
        <v/>
      </c>
      <c r="F805" s="461" t="str">
        <f>IF('ESA Input'!AH770="","",IF('ESA Input'!AH770="YES",'ESA Input'!AG770,""))</f>
        <v/>
      </c>
      <c r="G805" s="462"/>
      <c r="H805" s="201" t="str">
        <f>IF('ESA Input'!AH770="","",IF('ESA Input'!AH770="Yes",'ESA Input'!J770,""))</f>
        <v/>
      </c>
      <c r="I805" s="227" t="str">
        <f>IF('ESA Input'!AH770="","",IF('ESA Input'!AH770="Yes",'ESA Input'!D770,""))</f>
        <v/>
      </c>
      <c r="J805" s="235" t="str">
        <f>IF('ESA Input'!AH770="","",IF('ESA Input'!AH770="Yes",'ESA Input'!E770,""))</f>
        <v/>
      </c>
      <c r="K805" s="29" t="str">
        <f>IF('ESA Input'!AH770="","",IF('ESA Input'!AH770="Yes",'ESA Input'!H770,""))</f>
        <v/>
      </c>
      <c r="L805" s="236" t="str">
        <f>IF('ESA Input'!AH770="","",IF('ESA Input'!AH770="Yes",'ESA Input'!G770,""))</f>
        <v/>
      </c>
      <c r="M805" s="31" t="str">
        <f t="shared" si="69"/>
        <v/>
      </c>
      <c r="N805" s="208" t="str">
        <f t="shared" si="70"/>
        <v/>
      </c>
      <c r="O805" s="209" t="str">
        <f t="shared" si="71"/>
        <v/>
      </c>
      <c r="P805" s="209" t="str">
        <f t="shared" si="72"/>
        <v/>
      </c>
      <c r="Q805" s="31" t="str">
        <f t="shared" si="73"/>
        <v/>
      </c>
      <c r="R805" s="129" t="s">
        <v>9</v>
      </c>
      <c r="S805" s="128" t="s">
        <v>9</v>
      </c>
      <c r="T805" s="1"/>
    </row>
    <row r="806" spans="1:20" ht="15.75" hidden="1" customHeight="1">
      <c r="A806" s="1" t="str">
        <f t="shared" si="1"/>
        <v/>
      </c>
      <c r="B806" s="268" t="str">
        <f t="shared" ref="B806:B869" si="74">IF(Q806&gt;M806,"+",IF(Q806&lt;M806,"-","X"))</f>
        <v>X</v>
      </c>
      <c r="C806" s="1"/>
      <c r="D806" s="27" t="str">
        <f>IF('ESA Input'!AH771="","",IF('ESA Input'!AH771="Yes",'ESA Input'!B771,"Ineligible"))</f>
        <v/>
      </c>
      <c r="E806" s="242" t="str">
        <f>IF('ESA Input'!AH771="","",'ESA Input'!AH771)</f>
        <v/>
      </c>
      <c r="F806" s="461" t="str">
        <f>IF('ESA Input'!AH771="","",IF('ESA Input'!AH771="YES",'ESA Input'!AG771,""))</f>
        <v/>
      </c>
      <c r="G806" s="462"/>
      <c r="H806" s="201" t="str">
        <f>IF('ESA Input'!AH771="","",IF('ESA Input'!AH771="Yes",'ESA Input'!J771,""))</f>
        <v/>
      </c>
      <c r="I806" s="227" t="str">
        <f>IF('ESA Input'!AH771="","",IF('ESA Input'!AH771="Yes",'ESA Input'!D771,""))</f>
        <v/>
      </c>
      <c r="J806" s="235" t="str">
        <f>IF('ESA Input'!AH771="","",IF('ESA Input'!AH771="Yes",'ESA Input'!E771,""))</f>
        <v/>
      </c>
      <c r="K806" s="29" t="str">
        <f>IF('ESA Input'!AH771="","",IF('ESA Input'!AH771="Yes",'ESA Input'!H771,""))</f>
        <v/>
      </c>
      <c r="L806" s="236" t="str">
        <f>IF('ESA Input'!AH771="","",IF('ESA Input'!AH771="Yes",'ESA Input'!G771,""))</f>
        <v/>
      </c>
      <c r="M806" s="31" t="str">
        <f t="shared" si="69"/>
        <v/>
      </c>
      <c r="N806" s="208" t="str">
        <f t="shared" si="70"/>
        <v/>
      </c>
      <c r="O806" s="209" t="str">
        <f t="shared" si="71"/>
        <v/>
      </c>
      <c r="P806" s="209" t="str">
        <f t="shared" si="72"/>
        <v/>
      </c>
      <c r="Q806" s="31" t="str">
        <f t="shared" si="73"/>
        <v/>
      </c>
      <c r="R806" s="129" t="s">
        <v>9</v>
      </c>
      <c r="S806" s="128" t="s">
        <v>9</v>
      </c>
      <c r="T806" s="1"/>
    </row>
    <row r="807" spans="1:20" ht="15.75" hidden="1" customHeight="1">
      <c r="A807" s="1" t="str">
        <f t="shared" si="1"/>
        <v/>
      </c>
      <c r="B807" s="268" t="str">
        <f t="shared" si="74"/>
        <v>X</v>
      </c>
      <c r="C807" s="1"/>
      <c r="D807" s="27" t="str">
        <f>IF('ESA Input'!AH772="","",IF('ESA Input'!AH772="Yes",'ESA Input'!B772,"Ineligible"))</f>
        <v/>
      </c>
      <c r="E807" s="242" t="str">
        <f>IF('ESA Input'!AH772="","",'ESA Input'!AH772)</f>
        <v/>
      </c>
      <c r="F807" s="461" t="str">
        <f>IF('ESA Input'!AH772="","",IF('ESA Input'!AH772="YES",'ESA Input'!AG772,""))</f>
        <v/>
      </c>
      <c r="G807" s="462"/>
      <c r="H807" s="201" t="str">
        <f>IF('ESA Input'!AH772="","",IF('ESA Input'!AH772="Yes",'ESA Input'!J772,""))</f>
        <v/>
      </c>
      <c r="I807" s="227" t="str">
        <f>IF('ESA Input'!AH772="","",IF('ESA Input'!AH772="Yes",'ESA Input'!D772,""))</f>
        <v/>
      </c>
      <c r="J807" s="235" t="str">
        <f>IF('ESA Input'!AH772="","",IF('ESA Input'!AH772="Yes",'ESA Input'!E772,""))</f>
        <v/>
      </c>
      <c r="K807" s="29" t="str">
        <f>IF('ESA Input'!AH772="","",IF('ESA Input'!AH772="Yes",'ESA Input'!H772,""))</f>
        <v/>
      </c>
      <c r="L807" s="236" t="str">
        <f>IF('ESA Input'!AH772="","",IF('ESA Input'!AH772="Yes",'ESA Input'!G772,""))</f>
        <v/>
      </c>
      <c r="M807" s="31" t="str">
        <f t="shared" ref="M807:M870" si="75">IF($D807="","",SUM(J807:L807))</f>
        <v/>
      </c>
      <c r="N807" s="208" t="str">
        <f t="shared" ref="N807:N870" si="76">J807</f>
        <v/>
      </c>
      <c r="O807" s="209" t="str">
        <f t="shared" ref="O807:O870" si="77">K807</f>
        <v/>
      </c>
      <c r="P807" s="209" t="str">
        <f t="shared" ref="P807:P870" si="78">L807</f>
        <v/>
      </c>
      <c r="Q807" s="31" t="str">
        <f t="shared" ref="Q807:Q870" si="79">IF($D807="","",SUM(N807:P807))</f>
        <v/>
      </c>
      <c r="R807" s="129" t="s">
        <v>9</v>
      </c>
      <c r="S807" s="128" t="s">
        <v>9</v>
      </c>
      <c r="T807" s="1"/>
    </row>
    <row r="808" spans="1:20" ht="15.75" hidden="1" customHeight="1">
      <c r="A808" s="1" t="str">
        <f t="shared" si="1"/>
        <v/>
      </c>
      <c r="B808" s="268" t="str">
        <f t="shared" si="74"/>
        <v>X</v>
      </c>
      <c r="C808" s="1"/>
      <c r="D808" s="27" t="str">
        <f>IF('ESA Input'!AH773="","",IF('ESA Input'!AH773="Yes",'ESA Input'!B773,"Ineligible"))</f>
        <v/>
      </c>
      <c r="E808" s="242" t="str">
        <f>IF('ESA Input'!AH773="","",'ESA Input'!AH773)</f>
        <v/>
      </c>
      <c r="F808" s="461" t="str">
        <f>IF('ESA Input'!AH773="","",IF('ESA Input'!AH773="YES",'ESA Input'!AG773,""))</f>
        <v/>
      </c>
      <c r="G808" s="462"/>
      <c r="H808" s="201" t="str">
        <f>IF('ESA Input'!AH773="","",IF('ESA Input'!AH773="Yes",'ESA Input'!J773,""))</f>
        <v/>
      </c>
      <c r="I808" s="227" t="str">
        <f>IF('ESA Input'!AH773="","",IF('ESA Input'!AH773="Yes",'ESA Input'!D773,""))</f>
        <v/>
      </c>
      <c r="J808" s="235" t="str">
        <f>IF('ESA Input'!AH773="","",IF('ESA Input'!AH773="Yes",'ESA Input'!E773,""))</f>
        <v/>
      </c>
      <c r="K808" s="29" t="str">
        <f>IF('ESA Input'!AH773="","",IF('ESA Input'!AH773="Yes",'ESA Input'!H773,""))</f>
        <v/>
      </c>
      <c r="L808" s="236" t="str">
        <f>IF('ESA Input'!AH773="","",IF('ESA Input'!AH773="Yes",'ESA Input'!G773,""))</f>
        <v/>
      </c>
      <c r="M808" s="31" t="str">
        <f t="shared" si="75"/>
        <v/>
      </c>
      <c r="N808" s="208" t="str">
        <f t="shared" si="76"/>
        <v/>
      </c>
      <c r="O808" s="209" t="str">
        <f t="shared" si="77"/>
        <v/>
      </c>
      <c r="P808" s="209" t="str">
        <f t="shared" si="78"/>
        <v/>
      </c>
      <c r="Q808" s="31" t="str">
        <f t="shared" si="79"/>
        <v/>
      </c>
      <c r="R808" s="129" t="s">
        <v>9</v>
      </c>
      <c r="S808" s="128" t="s">
        <v>9</v>
      </c>
      <c r="T808" s="1"/>
    </row>
    <row r="809" spans="1:20" ht="15.75" hidden="1" customHeight="1">
      <c r="A809" s="1" t="str">
        <f t="shared" si="1"/>
        <v/>
      </c>
      <c r="B809" s="268" t="str">
        <f t="shared" si="74"/>
        <v>X</v>
      </c>
      <c r="C809" s="1"/>
      <c r="D809" s="27" t="str">
        <f>IF('ESA Input'!AH774="","",IF('ESA Input'!AH774="Yes",'ESA Input'!B774,"Ineligible"))</f>
        <v/>
      </c>
      <c r="E809" s="242" t="str">
        <f>IF('ESA Input'!AH774="","",'ESA Input'!AH774)</f>
        <v/>
      </c>
      <c r="F809" s="461" t="str">
        <f>IF('ESA Input'!AH774="","",IF('ESA Input'!AH774="YES",'ESA Input'!AG774,""))</f>
        <v/>
      </c>
      <c r="G809" s="462"/>
      <c r="H809" s="201" t="str">
        <f>IF('ESA Input'!AH774="","",IF('ESA Input'!AH774="Yes",'ESA Input'!J774,""))</f>
        <v/>
      </c>
      <c r="I809" s="227" t="str">
        <f>IF('ESA Input'!AH774="","",IF('ESA Input'!AH774="Yes",'ESA Input'!D774,""))</f>
        <v/>
      </c>
      <c r="J809" s="235" t="str">
        <f>IF('ESA Input'!AH774="","",IF('ESA Input'!AH774="Yes",'ESA Input'!E774,""))</f>
        <v/>
      </c>
      <c r="K809" s="29" t="str">
        <f>IF('ESA Input'!AH774="","",IF('ESA Input'!AH774="Yes",'ESA Input'!H774,""))</f>
        <v/>
      </c>
      <c r="L809" s="236" t="str">
        <f>IF('ESA Input'!AH774="","",IF('ESA Input'!AH774="Yes",'ESA Input'!G774,""))</f>
        <v/>
      </c>
      <c r="M809" s="31" t="str">
        <f t="shared" si="75"/>
        <v/>
      </c>
      <c r="N809" s="208" t="str">
        <f t="shared" si="76"/>
        <v/>
      </c>
      <c r="O809" s="209" t="str">
        <f t="shared" si="77"/>
        <v/>
      </c>
      <c r="P809" s="209" t="str">
        <f t="shared" si="78"/>
        <v/>
      </c>
      <c r="Q809" s="31" t="str">
        <f t="shared" si="79"/>
        <v/>
      </c>
      <c r="R809" s="129" t="s">
        <v>9</v>
      </c>
      <c r="S809" s="128" t="s">
        <v>9</v>
      </c>
      <c r="T809" s="1"/>
    </row>
    <row r="810" spans="1:20" ht="15.75" hidden="1" customHeight="1">
      <c r="A810" s="1" t="str">
        <f t="shared" si="1"/>
        <v/>
      </c>
      <c r="B810" s="268" t="str">
        <f t="shared" si="74"/>
        <v>X</v>
      </c>
      <c r="C810" s="1"/>
      <c r="D810" s="27" t="str">
        <f>IF('ESA Input'!AH775="","",IF('ESA Input'!AH775="Yes",'ESA Input'!B775,"Ineligible"))</f>
        <v/>
      </c>
      <c r="E810" s="242" t="str">
        <f>IF('ESA Input'!AH775="","",'ESA Input'!AH775)</f>
        <v/>
      </c>
      <c r="F810" s="461" t="str">
        <f>IF('ESA Input'!AH775="","",IF('ESA Input'!AH775="YES",'ESA Input'!AG775,""))</f>
        <v/>
      </c>
      <c r="G810" s="462"/>
      <c r="H810" s="201" t="str">
        <f>IF('ESA Input'!AH775="","",IF('ESA Input'!AH775="Yes",'ESA Input'!J775,""))</f>
        <v/>
      </c>
      <c r="I810" s="227" t="str">
        <f>IF('ESA Input'!AH775="","",IF('ESA Input'!AH775="Yes",'ESA Input'!D775,""))</f>
        <v/>
      </c>
      <c r="J810" s="235" t="str">
        <f>IF('ESA Input'!AH775="","",IF('ESA Input'!AH775="Yes",'ESA Input'!E775,""))</f>
        <v/>
      </c>
      <c r="K810" s="29" t="str">
        <f>IF('ESA Input'!AH775="","",IF('ESA Input'!AH775="Yes",'ESA Input'!H775,""))</f>
        <v/>
      </c>
      <c r="L810" s="236" t="str">
        <f>IF('ESA Input'!AH775="","",IF('ESA Input'!AH775="Yes",'ESA Input'!G775,""))</f>
        <v/>
      </c>
      <c r="M810" s="31" t="str">
        <f t="shared" si="75"/>
        <v/>
      </c>
      <c r="N810" s="208" t="str">
        <f t="shared" si="76"/>
        <v/>
      </c>
      <c r="O810" s="209" t="str">
        <f t="shared" si="77"/>
        <v/>
      </c>
      <c r="P810" s="209" t="str">
        <f t="shared" si="78"/>
        <v/>
      </c>
      <c r="Q810" s="31" t="str">
        <f t="shared" si="79"/>
        <v/>
      </c>
      <c r="R810" s="129" t="s">
        <v>9</v>
      </c>
      <c r="S810" s="128" t="s">
        <v>9</v>
      </c>
      <c r="T810" s="1"/>
    </row>
    <row r="811" spans="1:20" ht="15.75" hidden="1" customHeight="1">
      <c r="A811" s="1" t="str">
        <f t="shared" si="1"/>
        <v/>
      </c>
      <c r="B811" s="268" t="str">
        <f t="shared" si="74"/>
        <v>X</v>
      </c>
      <c r="C811" s="1"/>
      <c r="D811" s="27" t="str">
        <f>IF('ESA Input'!AH776="","",IF('ESA Input'!AH776="Yes",'ESA Input'!B776,"Ineligible"))</f>
        <v/>
      </c>
      <c r="E811" s="242" t="str">
        <f>IF('ESA Input'!AH776="","",'ESA Input'!AH776)</f>
        <v/>
      </c>
      <c r="F811" s="461" t="str">
        <f>IF('ESA Input'!AH776="","",IF('ESA Input'!AH776="YES",'ESA Input'!AG776,""))</f>
        <v/>
      </c>
      <c r="G811" s="462"/>
      <c r="H811" s="201" t="str">
        <f>IF('ESA Input'!AH776="","",IF('ESA Input'!AH776="Yes",'ESA Input'!J776,""))</f>
        <v/>
      </c>
      <c r="I811" s="227" t="str">
        <f>IF('ESA Input'!AH776="","",IF('ESA Input'!AH776="Yes",'ESA Input'!D776,""))</f>
        <v/>
      </c>
      <c r="J811" s="235" t="str">
        <f>IF('ESA Input'!AH776="","",IF('ESA Input'!AH776="Yes",'ESA Input'!E776,""))</f>
        <v/>
      </c>
      <c r="K811" s="29" t="str">
        <f>IF('ESA Input'!AH776="","",IF('ESA Input'!AH776="Yes",'ESA Input'!H776,""))</f>
        <v/>
      </c>
      <c r="L811" s="236" t="str">
        <f>IF('ESA Input'!AH776="","",IF('ESA Input'!AH776="Yes",'ESA Input'!G776,""))</f>
        <v/>
      </c>
      <c r="M811" s="31" t="str">
        <f t="shared" si="75"/>
        <v/>
      </c>
      <c r="N811" s="208" t="str">
        <f t="shared" si="76"/>
        <v/>
      </c>
      <c r="O811" s="209" t="str">
        <f t="shared" si="77"/>
        <v/>
      </c>
      <c r="P811" s="209" t="str">
        <f t="shared" si="78"/>
        <v/>
      </c>
      <c r="Q811" s="31" t="str">
        <f t="shared" si="79"/>
        <v/>
      </c>
      <c r="R811" s="129" t="s">
        <v>9</v>
      </c>
      <c r="S811" s="128" t="s">
        <v>9</v>
      </c>
      <c r="T811" s="1"/>
    </row>
    <row r="812" spans="1:20" ht="15.75" hidden="1" customHeight="1">
      <c r="A812" s="1" t="str">
        <f t="shared" si="1"/>
        <v/>
      </c>
      <c r="B812" s="268" t="str">
        <f t="shared" si="74"/>
        <v>X</v>
      </c>
      <c r="C812" s="1"/>
      <c r="D812" s="27" t="str">
        <f>IF('ESA Input'!AH777="","",IF('ESA Input'!AH777="Yes",'ESA Input'!B777,"Ineligible"))</f>
        <v/>
      </c>
      <c r="E812" s="242" t="str">
        <f>IF('ESA Input'!AH777="","",'ESA Input'!AH777)</f>
        <v/>
      </c>
      <c r="F812" s="461" t="str">
        <f>IF('ESA Input'!AH777="","",IF('ESA Input'!AH777="YES",'ESA Input'!AG777,""))</f>
        <v/>
      </c>
      <c r="G812" s="462"/>
      <c r="H812" s="201" t="str">
        <f>IF('ESA Input'!AH777="","",IF('ESA Input'!AH777="Yes",'ESA Input'!J777,""))</f>
        <v/>
      </c>
      <c r="I812" s="227" t="str">
        <f>IF('ESA Input'!AH777="","",IF('ESA Input'!AH777="Yes",'ESA Input'!D777,""))</f>
        <v/>
      </c>
      <c r="J812" s="235" t="str">
        <f>IF('ESA Input'!AH777="","",IF('ESA Input'!AH777="Yes",'ESA Input'!E777,""))</f>
        <v/>
      </c>
      <c r="K812" s="29" t="str">
        <f>IF('ESA Input'!AH777="","",IF('ESA Input'!AH777="Yes",'ESA Input'!H777,""))</f>
        <v/>
      </c>
      <c r="L812" s="236" t="str">
        <f>IF('ESA Input'!AH777="","",IF('ESA Input'!AH777="Yes",'ESA Input'!G777,""))</f>
        <v/>
      </c>
      <c r="M812" s="31" t="str">
        <f t="shared" si="75"/>
        <v/>
      </c>
      <c r="N812" s="208" t="str">
        <f t="shared" si="76"/>
        <v/>
      </c>
      <c r="O812" s="209" t="str">
        <f t="shared" si="77"/>
        <v/>
      </c>
      <c r="P812" s="209" t="str">
        <f t="shared" si="78"/>
        <v/>
      </c>
      <c r="Q812" s="31" t="str">
        <f t="shared" si="79"/>
        <v/>
      </c>
      <c r="R812" s="129" t="s">
        <v>9</v>
      </c>
      <c r="S812" s="128" t="s">
        <v>9</v>
      </c>
      <c r="T812" s="1"/>
    </row>
    <row r="813" spans="1:20" ht="15.75" hidden="1" customHeight="1">
      <c r="A813" s="1" t="str">
        <f t="shared" si="1"/>
        <v/>
      </c>
      <c r="B813" s="268" t="str">
        <f t="shared" si="74"/>
        <v>X</v>
      </c>
      <c r="C813" s="1"/>
      <c r="D813" s="27" t="str">
        <f>IF('ESA Input'!AH778="","",IF('ESA Input'!AH778="Yes",'ESA Input'!B778,"Ineligible"))</f>
        <v/>
      </c>
      <c r="E813" s="242" t="str">
        <f>IF('ESA Input'!AH778="","",'ESA Input'!AH778)</f>
        <v/>
      </c>
      <c r="F813" s="461" t="str">
        <f>IF('ESA Input'!AH778="","",IF('ESA Input'!AH778="YES",'ESA Input'!AG778,""))</f>
        <v/>
      </c>
      <c r="G813" s="462"/>
      <c r="H813" s="201" t="str">
        <f>IF('ESA Input'!AH778="","",IF('ESA Input'!AH778="Yes",'ESA Input'!J778,""))</f>
        <v/>
      </c>
      <c r="I813" s="227" t="str">
        <f>IF('ESA Input'!AH778="","",IF('ESA Input'!AH778="Yes",'ESA Input'!D778,""))</f>
        <v/>
      </c>
      <c r="J813" s="235" t="str">
        <f>IF('ESA Input'!AH778="","",IF('ESA Input'!AH778="Yes",'ESA Input'!E778,""))</f>
        <v/>
      </c>
      <c r="K813" s="29" t="str">
        <f>IF('ESA Input'!AH778="","",IF('ESA Input'!AH778="Yes",'ESA Input'!H778,""))</f>
        <v/>
      </c>
      <c r="L813" s="236" t="str">
        <f>IF('ESA Input'!AH778="","",IF('ESA Input'!AH778="Yes",'ESA Input'!G778,""))</f>
        <v/>
      </c>
      <c r="M813" s="31" t="str">
        <f t="shared" si="75"/>
        <v/>
      </c>
      <c r="N813" s="208" t="str">
        <f t="shared" si="76"/>
        <v/>
      </c>
      <c r="O813" s="209" t="str">
        <f t="shared" si="77"/>
        <v/>
      </c>
      <c r="P813" s="209" t="str">
        <f t="shared" si="78"/>
        <v/>
      </c>
      <c r="Q813" s="31" t="str">
        <f t="shared" si="79"/>
        <v/>
      </c>
      <c r="R813" s="129" t="s">
        <v>9</v>
      </c>
      <c r="S813" s="128" t="s">
        <v>9</v>
      </c>
      <c r="T813" s="1"/>
    </row>
    <row r="814" spans="1:20" ht="15.75" hidden="1" customHeight="1">
      <c r="A814" s="1" t="str">
        <f t="shared" si="1"/>
        <v/>
      </c>
      <c r="B814" s="268" t="str">
        <f t="shared" si="74"/>
        <v>X</v>
      </c>
      <c r="C814" s="1"/>
      <c r="D814" s="27" t="str">
        <f>IF('ESA Input'!AH779="","",IF('ESA Input'!AH779="Yes",'ESA Input'!B779,"Ineligible"))</f>
        <v/>
      </c>
      <c r="E814" s="242" t="str">
        <f>IF('ESA Input'!AH779="","",'ESA Input'!AH779)</f>
        <v/>
      </c>
      <c r="F814" s="461" t="str">
        <f>IF('ESA Input'!AH779="","",IF('ESA Input'!AH779="YES",'ESA Input'!AG779,""))</f>
        <v/>
      </c>
      <c r="G814" s="462"/>
      <c r="H814" s="201" t="str">
        <f>IF('ESA Input'!AH779="","",IF('ESA Input'!AH779="Yes",'ESA Input'!J779,""))</f>
        <v/>
      </c>
      <c r="I814" s="227" t="str">
        <f>IF('ESA Input'!AH779="","",IF('ESA Input'!AH779="Yes",'ESA Input'!D779,""))</f>
        <v/>
      </c>
      <c r="J814" s="235" t="str">
        <f>IF('ESA Input'!AH779="","",IF('ESA Input'!AH779="Yes",'ESA Input'!E779,""))</f>
        <v/>
      </c>
      <c r="K814" s="29" t="str">
        <f>IF('ESA Input'!AH779="","",IF('ESA Input'!AH779="Yes",'ESA Input'!H779,""))</f>
        <v/>
      </c>
      <c r="L814" s="236" t="str">
        <f>IF('ESA Input'!AH779="","",IF('ESA Input'!AH779="Yes",'ESA Input'!G779,""))</f>
        <v/>
      </c>
      <c r="M814" s="31" t="str">
        <f t="shared" si="75"/>
        <v/>
      </c>
      <c r="N814" s="208" t="str">
        <f t="shared" si="76"/>
        <v/>
      </c>
      <c r="O814" s="209" t="str">
        <f t="shared" si="77"/>
        <v/>
      </c>
      <c r="P814" s="209" t="str">
        <f t="shared" si="78"/>
        <v/>
      </c>
      <c r="Q814" s="31" t="str">
        <f t="shared" si="79"/>
        <v/>
      </c>
      <c r="R814" s="129" t="s">
        <v>9</v>
      </c>
      <c r="S814" s="128" t="s">
        <v>9</v>
      </c>
      <c r="T814" s="1"/>
    </row>
    <row r="815" spans="1:20" ht="15.75" hidden="1" customHeight="1">
      <c r="A815" s="1" t="str">
        <f t="shared" si="1"/>
        <v/>
      </c>
      <c r="B815" s="268" t="str">
        <f t="shared" si="74"/>
        <v>X</v>
      </c>
      <c r="C815" s="1"/>
      <c r="D815" s="27" t="str">
        <f>IF('ESA Input'!AH780="","",IF('ESA Input'!AH780="Yes",'ESA Input'!B780,"Ineligible"))</f>
        <v/>
      </c>
      <c r="E815" s="242" t="str">
        <f>IF('ESA Input'!AH780="","",'ESA Input'!AH780)</f>
        <v/>
      </c>
      <c r="F815" s="461" t="str">
        <f>IF('ESA Input'!AH780="","",IF('ESA Input'!AH780="YES",'ESA Input'!AG780,""))</f>
        <v/>
      </c>
      <c r="G815" s="462"/>
      <c r="H815" s="201" t="str">
        <f>IF('ESA Input'!AH780="","",IF('ESA Input'!AH780="Yes",'ESA Input'!J780,""))</f>
        <v/>
      </c>
      <c r="I815" s="227" t="str">
        <f>IF('ESA Input'!AH780="","",IF('ESA Input'!AH780="Yes",'ESA Input'!D780,""))</f>
        <v/>
      </c>
      <c r="J815" s="235" t="str">
        <f>IF('ESA Input'!AH780="","",IF('ESA Input'!AH780="Yes",'ESA Input'!E780,""))</f>
        <v/>
      </c>
      <c r="K815" s="29" t="str">
        <f>IF('ESA Input'!AH780="","",IF('ESA Input'!AH780="Yes",'ESA Input'!H780,""))</f>
        <v/>
      </c>
      <c r="L815" s="236" t="str">
        <f>IF('ESA Input'!AH780="","",IF('ESA Input'!AH780="Yes",'ESA Input'!G780,""))</f>
        <v/>
      </c>
      <c r="M815" s="31" t="str">
        <f t="shared" si="75"/>
        <v/>
      </c>
      <c r="N815" s="208" t="str">
        <f t="shared" si="76"/>
        <v/>
      </c>
      <c r="O815" s="209" t="str">
        <f t="shared" si="77"/>
        <v/>
      </c>
      <c r="P815" s="209" t="str">
        <f t="shared" si="78"/>
        <v/>
      </c>
      <c r="Q815" s="31" t="str">
        <f t="shared" si="79"/>
        <v/>
      </c>
      <c r="R815" s="129" t="s">
        <v>9</v>
      </c>
      <c r="S815" s="128" t="s">
        <v>9</v>
      </c>
      <c r="T815" s="1"/>
    </row>
    <row r="816" spans="1:20" ht="15.75" hidden="1" customHeight="1">
      <c r="A816" s="1" t="str">
        <f t="shared" si="1"/>
        <v/>
      </c>
      <c r="B816" s="268" t="str">
        <f t="shared" si="74"/>
        <v>X</v>
      </c>
      <c r="C816" s="1"/>
      <c r="D816" s="27" t="str">
        <f>IF('ESA Input'!AH781="","",IF('ESA Input'!AH781="Yes",'ESA Input'!B781,"Ineligible"))</f>
        <v/>
      </c>
      <c r="E816" s="242" t="str">
        <f>IF('ESA Input'!AH781="","",'ESA Input'!AH781)</f>
        <v/>
      </c>
      <c r="F816" s="461" t="str">
        <f>IF('ESA Input'!AH781="","",IF('ESA Input'!AH781="YES",'ESA Input'!AG781,""))</f>
        <v/>
      </c>
      <c r="G816" s="462"/>
      <c r="H816" s="201" t="str">
        <f>IF('ESA Input'!AH781="","",IF('ESA Input'!AH781="Yes",'ESA Input'!J781,""))</f>
        <v/>
      </c>
      <c r="I816" s="227" t="str">
        <f>IF('ESA Input'!AH781="","",IF('ESA Input'!AH781="Yes",'ESA Input'!D781,""))</f>
        <v/>
      </c>
      <c r="J816" s="235" t="str">
        <f>IF('ESA Input'!AH781="","",IF('ESA Input'!AH781="Yes",'ESA Input'!E781,""))</f>
        <v/>
      </c>
      <c r="K816" s="29" t="str">
        <f>IF('ESA Input'!AH781="","",IF('ESA Input'!AH781="Yes",'ESA Input'!H781,""))</f>
        <v/>
      </c>
      <c r="L816" s="236" t="str">
        <f>IF('ESA Input'!AH781="","",IF('ESA Input'!AH781="Yes",'ESA Input'!G781,""))</f>
        <v/>
      </c>
      <c r="M816" s="31" t="str">
        <f t="shared" si="75"/>
        <v/>
      </c>
      <c r="N816" s="208" t="str">
        <f t="shared" si="76"/>
        <v/>
      </c>
      <c r="O816" s="209" t="str">
        <f t="shared" si="77"/>
        <v/>
      </c>
      <c r="P816" s="209" t="str">
        <f t="shared" si="78"/>
        <v/>
      </c>
      <c r="Q816" s="31" t="str">
        <f t="shared" si="79"/>
        <v/>
      </c>
      <c r="R816" s="129" t="s">
        <v>9</v>
      </c>
      <c r="S816" s="128" t="s">
        <v>9</v>
      </c>
      <c r="T816" s="1"/>
    </row>
    <row r="817" spans="1:20" ht="15.75" hidden="1" customHeight="1">
      <c r="A817" s="1" t="str">
        <f t="shared" si="1"/>
        <v/>
      </c>
      <c r="B817" s="268" t="str">
        <f t="shared" si="74"/>
        <v>X</v>
      </c>
      <c r="C817" s="1"/>
      <c r="D817" s="27" t="str">
        <f>IF('ESA Input'!AH782="","",IF('ESA Input'!AH782="Yes",'ESA Input'!B782,"Ineligible"))</f>
        <v/>
      </c>
      <c r="E817" s="242" t="str">
        <f>IF('ESA Input'!AH782="","",'ESA Input'!AH782)</f>
        <v/>
      </c>
      <c r="F817" s="461" t="str">
        <f>IF('ESA Input'!AH782="","",IF('ESA Input'!AH782="YES",'ESA Input'!AG782,""))</f>
        <v/>
      </c>
      <c r="G817" s="462"/>
      <c r="H817" s="201" t="str">
        <f>IF('ESA Input'!AH782="","",IF('ESA Input'!AH782="Yes",'ESA Input'!J782,""))</f>
        <v/>
      </c>
      <c r="I817" s="227" t="str">
        <f>IF('ESA Input'!AH782="","",IF('ESA Input'!AH782="Yes",'ESA Input'!D782,""))</f>
        <v/>
      </c>
      <c r="J817" s="235" t="str">
        <f>IF('ESA Input'!AH782="","",IF('ESA Input'!AH782="Yes",'ESA Input'!E782,""))</f>
        <v/>
      </c>
      <c r="K817" s="29" t="str">
        <f>IF('ESA Input'!AH782="","",IF('ESA Input'!AH782="Yes",'ESA Input'!H782,""))</f>
        <v/>
      </c>
      <c r="L817" s="236" t="str">
        <f>IF('ESA Input'!AH782="","",IF('ESA Input'!AH782="Yes",'ESA Input'!G782,""))</f>
        <v/>
      </c>
      <c r="M817" s="31" t="str">
        <f t="shared" si="75"/>
        <v/>
      </c>
      <c r="N817" s="208" t="str">
        <f t="shared" si="76"/>
        <v/>
      </c>
      <c r="O817" s="209" t="str">
        <f t="shared" si="77"/>
        <v/>
      </c>
      <c r="P817" s="209" t="str">
        <f t="shared" si="78"/>
        <v/>
      </c>
      <c r="Q817" s="31" t="str">
        <f t="shared" si="79"/>
        <v/>
      </c>
      <c r="R817" s="129" t="s">
        <v>9</v>
      </c>
      <c r="S817" s="128" t="s">
        <v>9</v>
      </c>
      <c r="T817" s="1"/>
    </row>
    <row r="818" spans="1:20" ht="15.75" hidden="1" customHeight="1">
      <c r="A818" s="1" t="str">
        <f t="shared" si="1"/>
        <v/>
      </c>
      <c r="B818" s="268" t="str">
        <f t="shared" si="74"/>
        <v>X</v>
      </c>
      <c r="C818" s="1"/>
      <c r="D818" s="27" t="str">
        <f>IF('ESA Input'!AH783="","",IF('ESA Input'!AH783="Yes",'ESA Input'!B783,"Ineligible"))</f>
        <v/>
      </c>
      <c r="E818" s="242" t="str">
        <f>IF('ESA Input'!AH783="","",'ESA Input'!AH783)</f>
        <v/>
      </c>
      <c r="F818" s="461" t="str">
        <f>IF('ESA Input'!AH783="","",IF('ESA Input'!AH783="YES",'ESA Input'!AG783,""))</f>
        <v/>
      </c>
      <c r="G818" s="462"/>
      <c r="H818" s="201" t="str">
        <f>IF('ESA Input'!AH783="","",IF('ESA Input'!AH783="Yes",'ESA Input'!J783,""))</f>
        <v/>
      </c>
      <c r="I818" s="227" t="str">
        <f>IF('ESA Input'!AH783="","",IF('ESA Input'!AH783="Yes",'ESA Input'!D783,""))</f>
        <v/>
      </c>
      <c r="J818" s="235" t="str">
        <f>IF('ESA Input'!AH783="","",IF('ESA Input'!AH783="Yes",'ESA Input'!E783,""))</f>
        <v/>
      </c>
      <c r="K818" s="29" t="str">
        <f>IF('ESA Input'!AH783="","",IF('ESA Input'!AH783="Yes",'ESA Input'!H783,""))</f>
        <v/>
      </c>
      <c r="L818" s="236" t="str">
        <f>IF('ESA Input'!AH783="","",IF('ESA Input'!AH783="Yes",'ESA Input'!G783,""))</f>
        <v/>
      </c>
      <c r="M818" s="31" t="str">
        <f t="shared" si="75"/>
        <v/>
      </c>
      <c r="N818" s="208" t="str">
        <f t="shared" si="76"/>
        <v/>
      </c>
      <c r="O818" s="209" t="str">
        <f t="shared" si="77"/>
        <v/>
      </c>
      <c r="P818" s="209" t="str">
        <f t="shared" si="78"/>
        <v/>
      </c>
      <c r="Q818" s="31" t="str">
        <f t="shared" si="79"/>
        <v/>
      </c>
      <c r="R818" s="129" t="s">
        <v>9</v>
      </c>
      <c r="S818" s="128" t="s">
        <v>9</v>
      </c>
      <c r="T818" s="1"/>
    </row>
    <row r="819" spans="1:20" ht="15.75" hidden="1" customHeight="1">
      <c r="A819" s="1" t="str">
        <f t="shared" si="1"/>
        <v/>
      </c>
      <c r="B819" s="268" t="str">
        <f t="shared" si="74"/>
        <v>X</v>
      </c>
      <c r="C819" s="1"/>
      <c r="D819" s="27" t="str">
        <f>IF('ESA Input'!AH784="","",IF('ESA Input'!AH784="Yes",'ESA Input'!B784,"Ineligible"))</f>
        <v/>
      </c>
      <c r="E819" s="242" t="str">
        <f>IF('ESA Input'!AH784="","",'ESA Input'!AH784)</f>
        <v/>
      </c>
      <c r="F819" s="461" t="str">
        <f>IF('ESA Input'!AH784="","",IF('ESA Input'!AH784="YES",'ESA Input'!AG784,""))</f>
        <v/>
      </c>
      <c r="G819" s="462"/>
      <c r="H819" s="201" t="str">
        <f>IF('ESA Input'!AH784="","",IF('ESA Input'!AH784="Yes",'ESA Input'!J784,""))</f>
        <v/>
      </c>
      <c r="I819" s="227" t="str">
        <f>IF('ESA Input'!AH784="","",IF('ESA Input'!AH784="Yes",'ESA Input'!D784,""))</f>
        <v/>
      </c>
      <c r="J819" s="235" t="str">
        <f>IF('ESA Input'!AH784="","",IF('ESA Input'!AH784="Yes",'ESA Input'!E784,""))</f>
        <v/>
      </c>
      <c r="K819" s="29" t="str">
        <f>IF('ESA Input'!AH784="","",IF('ESA Input'!AH784="Yes",'ESA Input'!H784,""))</f>
        <v/>
      </c>
      <c r="L819" s="236" t="str">
        <f>IF('ESA Input'!AH784="","",IF('ESA Input'!AH784="Yes",'ESA Input'!G784,""))</f>
        <v/>
      </c>
      <c r="M819" s="31" t="str">
        <f t="shared" si="75"/>
        <v/>
      </c>
      <c r="N819" s="208" t="str">
        <f t="shared" si="76"/>
        <v/>
      </c>
      <c r="O819" s="209" t="str">
        <f t="shared" si="77"/>
        <v/>
      </c>
      <c r="P819" s="209" t="str">
        <f t="shared" si="78"/>
        <v/>
      </c>
      <c r="Q819" s="31" t="str">
        <f t="shared" si="79"/>
        <v/>
      </c>
      <c r="R819" s="129" t="s">
        <v>9</v>
      </c>
      <c r="S819" s="128" t="s">
        <v>9</v>
      </c>
      <c r="T819" s="1"/>
    </row>
    <row r="820" spans="1:20" ht="15.75" hidden="1" customHeight="1">
      <c r="A820" s="1" t="str">
        <f t="shared" si="1"/>
        <v/>
      </c>
      <c r="B820" s="268" t="str">
        <f t="shared" si="74"/>
        <v>X</v>
      </c>
      <c r="C820" s="1"/>
      <c r="D820" s="27" t="str">
        <f>IF('ESA Input'!AH785="","",IF('ESA Input'!AH785="Yes",'ESA Input'!B785,"Ineligible"))</f>
        <v/>
      </c>
      <c r="E820" s="242" t="str">
        <f>IF('ESA Input'!AH785="","",'ESA Input'!AH785)</f>
        <v/>
      </c>
      <c r="F820" s="461" t="str">
        <f>IF('ESA Input'!AH785="","",IF('ESA Input'!AH785="YES",'ESA Input'!AG785,""))</f>
        <v/>
      </c>
      <c r="G820" s="462"/>
      <c r="H820" s="201" t="str">
        <f>IF('ESA Input'!AH785="","",IF('ESA Input'!AH785="Yes",'ESA Input'!J785,""))</f>
        <v/>
      </c>
      <c r="I820" s="227" t="str">
        <f>IF('ESA Input'!AH785="","",IF('ESA Input'!AH785="Yes",'ESA Input'!D785,""))</f>
        <v/>
      </c>
      <c r="J820" s="235" t="str">
        <f>IF('ESA Input'!AH785="","",IF('ESA Input'!AH785="Yes",'ESA Input'!E785,""))</f>
        <v/>
      </c>
      <c r="K820" s="29" t="str">
        <f>IF('ESA Input'!AH785="","",IF('ESA Input'!AH785="Yes",'ESA Input'!H785,""))</f>
        <v/>
      </c>
      <c r="L820" s="236" t="str">
        <f>IF('ESA Input'!AH785="","",IF('ESA Input'!AH785="Yes",'ESA Input'!G785,""))</f>
        <v/>
      </c>
      <c r="M820" s="31" t="str">
        <f t="shared" si="75"/>
        <v/>
      </c>
      <c r="N820" s="208" t="str">
        <f t="shared" si="76"/>
        <v/>
      </c>
      <c r="O820" s="209" t="str">
        <f t="shared" si="77"/>
        <v/>
      </c>
      <c r="P820" s="209" t="str">
        <f t="shared" si="78"/>
        <v/>
      </c>
      <c r="Q820" s="31" t="str">
        <f t="shared" si="79"/>
        <v/>
      </c>
      <c r="R820" s="129" t="s">
        <v>9</v>
      </c>
      <c r="S820" s="128" t="s">
        <v>9</v>
      </c>
      <c r="T820" s="1"/>
    </row>
    <row r="821" spans="1:20" ht="15.75" hidden="1" customHeight="1">
      <c r="A821" s="1" t="str">
        <f t="shared" si="1"/>
        <v/>
      </c>
      <c r="B821" s="268" t="str">
        <f t="shared" si="74"/>
        <v>X</v>
      </c>
      <c r="C821" s="1"/>
      <c r="D821" s="27" t="str">
        <f>IF('ESA Input'!AH786="","",IF('ESA Input'!AH786="Yes",'ESA Input'!B786,"Ineligible"))</f>
        <v/>
      </c>
      <c r="E821" s="242" t="str">
        <f>IF('ESA Input'!AH786="","",'ESA Input'!AH786)</f>
        <v/>
      </c>
      <c r="F821" s="461" t="str">
        <f>IF('ESA Input'!AH786="","",IF('ESA Input'!AH786="YES",'ESA Input'!AG786,""))</f>
        <v/>
      </c>
      <c r="G821" s="462"/>
      <c r="H821" s="201" t="str">
        <f>IF('ESA Input'!AH786="","",IF('ESA Input'!AH786="Yes",'ESA Input'!J786,""))</f>
        <v/>
      </c>
      <c r="I821" s="227" t="str">
        <f>IF('ESA Input'!AH786="","",IF('ESA Input'!AH786="Yes",'ESA Input'!D786,""))</f>
        <v/>
      </c>
      <c r="J821" s="235" t="str">
        <f>IF('ESA Input'!AH786="","",IF('ESA Input'!AH786="Yes",'ESA Input'!E786,""))</f>
        <v/>
      </c>
      <c r="K821" s="29" t="str">
        <f>IF('ESA Input'!AH786="","",IF('ESA Input'!AH786="Yes",'ESA Input'!H786,""))</f>
        <v/>
      </c>
      <c r="L821" s="236" t="str">
        <f>IF('ESA Input'!AH786="","",IF('ESA Input'!AH786="Yes",'ESA Input'!G786,""))</f>
        <v/>
      </c>
      <c r="M821" s="31" t="str">
        <f t="shared" si="75"/>
        <v/>
      </c>
      <c r="N821" s="208" t="str">
        <f t="shared" si="76"/>
        <v/>
      </c>
      <c r="O821" s="209" t="str">
        <f t="shared" si="77"/>
        <v/>
      </c>
      <c r="P821" s="209" t="str">
        <f t="shared" si="78"/>
        <v/>
      </c>
      <c r="Q821" s="31" t="str">
        <f t="shared" si="79"/>
        <v/>
      </c>
      <c r="R821" s="129" t="s">
        <v>9</v>
      </c>
      <c r="S821" s="128" t="s">
        <v>9</v>
      </c>
      <c r="T821" s="1"/>
    </row>
    <row r="822" spans="1:20" ht="15.75" hidden="1" customHeight="1">
      <c r="A822" s="1" t="str">
        <f t="shared" si="1"/>
        <v/>
      </c>
      <c r="B822" s="268" t="str">
        <f t="shared" si="74"/>
        <v>X</v>
      </c>
      <c r="C822" s="1"/>
      <c r="D822" s="27" t="str">
        <f>IF('ESA Input'!AH787="","",IF('ESA Input'!AH787="Yes",'ESA Input'!B787,"Ineligible"))</f>
        <v/>
      </c>
      <c r="E822" s="242" t="str">
        <f>IF('ESA Input'!AH787="","",'ESA Input'!AH787)</f>
        <v/>
      </c>
      <c r="F822" s="461" t="str">
        <f>IF('ESA Input'!AH787="","",IF('ESA Input'!AH787="YES",'ESA Input'!AG787,""))</f>
        <v/>
      </c>
      <c r="G822" s="462"/>
      <c r="H822" s="201" t="str">
        <f>IF('ESA Input'!AH787="","",IF('ESA Input'!AH787="Yes",'ESA Input'!J787,""))</f>
        <v/>
      </c>
      <c r="I822" s="227" t="str">
        <f>IF('ESA Input'!AH787="","",IF('ESA Input'!AH787="Yes",'ESA Input'!D787,""))</f>
        <v/>
      </c>
      <c r="J822" s="235" t="str">
        <f>IF('ESA Input'!AH787="","",IF('ESA Input'!AH787="Yes",'ESA Input'!E787,""))</f>
        <v/>
      </c>
      <c r="K822" s="29" t="str">
        <f>IF('ESA Input'!AH787="","",IF('ESA Input'!AH787="Yes",'ESA Input'!H787,""))</f>
        <v/>
      </c>
      <c r="L822" s="236" t="str">
        <f>IF('ESA Input'!AH787="","",IF('ESA Input'!AH787="Yes",'ESA Input'!G787,""))</f>
        <v/>
      </c>
      <c r="M822" s="31" t="str">
        <f t="shared" si="75"/>
        <v/>
      </c>
      <c r="N822" s="208" t="str">
        <f t="shared" si="76"/>
        <v/>
      </c>
      <c r="O822" s="209" t="str">
        <f t="shared" si="77"/>
        <v/>
      </c>
      <c r="P822" s="209" t="str">
        <f t="shared" si="78"/>
        <v/>
      </c>
      <c r="Q822" s="31" t="str">
        <f t="shared" si="79"/>
        <v/>
      </c>
      <c r="R822" s="129" t="s">
        <v>9</v>
      </c>
      <c r="S822" s="128" t="s">
        <v>9</v>
      </c>
      <c r="T822" s="1"/>
    </row>
    <row r="823" spans="1:20" ht="15.75" hidden="1" customHeight="1">
      <c r="A823" s="1" t="str">
        <f t="shared" si="1"/>
        <v/>
      </c>
      <c r="B823" s="268" t="str">
        <f t="shared" si="74"/>
        <v>X</v>
      </c>
      <c r="C823" s="1"/>
      <c r="D823" s="27" t="str">
        <f>IF('ESA Input'!AH788="","",IF('ESA Input'!AH788="Yes",'ESA Input'!B788,"Ineligible"))</f>
        <v/>
      </c>
      <c r="E823" s="242" t="str">
        <f>IF('ESA Input'!AH788="","",'ESA Input'!AH788)</f>
        <v/>
      </c>
      <c r="F823" s="461" t="str">
        <f>IF('ESA Input'!AH788="","",IF('ESA Input'!AH788="YES",'ESA Input'!AG788,""))</f>
        <v/>
      </c>
      <c r="G823" s="462"/>
      <c r="H823" s="201" t="str">
        <f>IF('ESA Input'!AH788="","",IF('ESA Input'!AH788="Yes",'ESA Input'!J788,""))</f>
        <v/>
      </c>
      <c r="I823" s="227" t="str">
        <f>IF('ESA Input'!AH788="","",IF('ESA Input'!AH788="Yes",'ESA Input'!D788,""))</f>
        <v/>
      </c>
      <c r="J823" s="235" t="str">
        <f>IF('ESA Input'!AH788="","",IF('ESA Input'!AH788="Yes",'ESA Input'!E788,""))</f>
        <v/>
      </c>
      <c r="K823" s="29" t="str">
        <f>IF('ESA Input'!AH788="","",IF('ESA Input'!AH788="Yes",'ESA Input'!H788,""))</f>
        <v/>
      </c>
      <c r="L823" s="236" t="str">
        <f>IF('ESA Input'!AH788="","",IF('ESA Input'!AH788="Yes",'ESA Input'!G788,""))</f>
        <v/>
      </c>
      <c r="M823" s="31" t="str">
        <f t="shared" si="75"/>
        <v/>
      </c>
      <c r="N823" s="208" t="str">
        <f t="shared" si="76"/>
        <v/>
      </c>
      <c r="O823" s="209" t="str">
        <f t="shared" si="77"/>
        <v/>
      </c>
      <c r="P823" s="209" t="str">
        <f t="shared" si="78"/>
        <v/>
      </c>
      <c r="Q823" s="31" t="str">
        <f t="shared" si="79"/>
        <v/>
      </c>
      <c r="R823" s="129" t="s">
        <v>9</v>
      </c>
      <c r="S823" s="128" t="s">
        <v>9</v>
      </c>
      <c r="T823" s="1"/>
    </row>
    <row r="824" spans="1:20" ht="15.75" hidden="1" customHeight="1">
      <c r="A824" s="1" t="str">
        <f t="shared" si="1"/>
        <v/>
      </c>
      <c r="B824" s="268" t="str">
        <f t="shared" si="74"/>
        <v>X</v>
      </c>
      <c r="C824" s="1"/>
      <c r="D824" s="27" t="str">
        <f>IF('ESA Input'!AH789="","",IF('ESA Input'!AH789="Yes",'ESA Input'!B789,"Ineligible"))</f>
        <v/>
      </c>
      <c r="E824" s="242" t="str">
        <f>IF('ESA Input'!AH789="","",'ESA Input'!AH789)</f>
        <v/>
      </c>
      <c r="F824" s="461" t="str">
        <f>IF('ESA Input'!AH789="","",IF('ESA Input'!AH789="YES",'ESA Input'!AG789,""))</f>
        <v/>
      </c>
      <c r="G824" s="462"/>
      <c r="H824" s="201" t="str">
        <f>IF('ESA Input'!AH789="","",IF('ESA Input'!AH789="Yes",'ESA Input'!J789,""))</f>
        <v/>
      </c>
      <c r="I824" s="227" t="str">
        <f>IF('ESA Input'!AH789="","",IF('ESA Input'!AH789="Yes",'ESA Input'!D789,""))</f>
        <v/>
      </c>
      <c r="J824" s="235" t="str">
        <f>IF('ESA Input'!AH789="","",IF('ESA Input'!AH789="Yes",'ESA Input'!E789,""))</f>
        <v/>
      </c>
      <c r="K824" s="29" t="str">
        <f>IF('ESA Input'!AH789="","",IF('ESA Input'!AH789="Yes",'ESA Input'!H789,""))</f>
        <v/>
      </c>
      <c r="L824" s="236" t="str">
        <f>IF('ESA Input'!AH789="","",IF('ESA Input'!AH789="Yes",'ESA Input'!G789,""))</f>
        <v/>
      </c>
      <c r="M824" s="31" t="str">
        <f t="shared" si="75"/>
        <v/>
      </c>
      <c r="N824" s="208" t="str">
        <f t="shared" si="76"/>
        <v/>
      </c>
      <c r="O824" s="209" t="str">
        <f t="shared" si="77"/>
        <v/>
      </c>
      <c r="P824" s="209" t="str">
        <f t="shared" si="78"/>
        <v/>
      </c>
      <c r="Q824" s="31" t="str">
        <f t="shared" si="79"/>
        <v/>
      </c>
      <c r="R824" s="129" t="s">
        <v>9</v>
      </c>
      <c r="S824" s="128" t="s">
        <v>9</v>
      </c>
      <c r="T824" s="1"/>
    </row>
    <row r="825" spans="1:20" ht="15.75" hidden="1" customHeight="1">
      <c r="A825" s="1" t="str">
        <f t="shared" si="1"/>
        <v/>
      </c>
      <c r="B825" s="268" t="str">
        <f t="shared" si="74"/>
        <v>X</v>
      </c>
      <c r="C825" s="1"/>
      <c r="D825" s="27" t="str">
        <f>IF('ESA Input'!AH790="","",IF('ESA Input'!AH790="Yes",'ESA Input'!B790,"Ineligible"))</f>
        <v/>
      </c>
      <c r="E825" s="242" t="str">
        <f>IF('ESA Input'!AH790="","",'ESA Input'!AH790)</f>
        <v/>
      </c>
      <c r="F825" s="461" t="str">
        <f>IF('ESA Input'!AH790="","",IF('ESA Input'!AH790="YES",'ESA Input'!AG790,""))</f>
        <v/>
      </c>
      <c r="G825" s="462"/>
      <c r="H825" s="201" t="str">
        <f>IF('ESA Input'!AH790="","",IF('ESA Input'!AH790="Yes",'ESA Input'!J790,""))</f>
        <v/>
      </c>
      <c r="I825" s="227" t="str">
        <f>IF('ESA Input'!AH790="","",IF('ESA Input'!AH790="Yes",'ESA Input'!D790,""))</f>
        <v/>
      </c>
      <c r="J825" s="235" t="str">
        <f>IF('ESA Input'!AH790="","",IF('ESA Input'!AH790="Yes",'ESA Input'!E790,""))</f>
        <v/>
      </c>
      <c r="K825" s="29" t="str">
        <f>IF('ESA Input'!AH790="","",IF('ESA Input'!AH790="Yes",'ESA Input'!H790,""))</f>
        <v/>
      </c>
      <c r="L825" s="236" t="str">
        <f>IF('ESA Input'!AH790="","",IF('ESA Input'!AH790="Yes",'ESA Input'!G790,""))</f>
        <v/>
      </c>
      <c r="M825" s="31" t="str">
        <f t="shared" si="75"/>
        <v/>
      </c>
      <c r="N825" s="208" t="str">
        <f t="shared" si="76"/>
        <v/>
      </c>
      <c r="O825" s="209" t="str">
        <f t="shared" si="77"/>
        <v/>
      </c>
      <c r="P825" s="209" t="str">
        <f t="shared" si="78"/>
        <v/>
      </c>
      <c r="Q825" s="31" t="str">
        <f t="shared" si="79"/>
        <v/>
      </c>
      <c r="R825" s="129" t="s">
        <v>9</v>
      </c>
      <c r="S825" s="128" t="s">
        <v>9</v>
      </c>
      <c r="T825" s="1"/>
    </row>
    <row r="826" spans="1:20" ht="15.75" hidden="1" customHeight="1">
      <c r="A826" s="1" t="str">
        <f t="shared" si="1"/>
        <v/>
      </c>
      <c r="B826" s="268" t="str">
        <f t="shared" si="74"/>
        <v>X</v>
      </c>
      <c r="C826" s="1"/>
      <c r="D826" s="27" t="str">
        <f>IF('ESA Input'!AH791="","",IF('ESA Input'!AH791="Yes",'ESA Input'!B791,"Ineligible"))</f>
        <v/>
      </c>
      <c r="E826" s="242" t="str">
        <f>IF('ESA Input'!AH791="","",'ESA Input'!AH791)</f>
        <v/>
      </c>
      <c r="F826" s="461" t="str">
        <f>IF('ESA Input'!AH791="","",IF('ESA Input'!AH791="YES",'ESA Input'!AG791,""))</f>
        <v/>
      </c>
      <c r="G826" s="462"/>
      <c r="H826" s="201" t="str">
        <f>IF('ESA Input'!AH791="","",IF('ESA Input'!AH791="Yes",'ESA Input'!J791,""))</f>
        <v/>
      </c>
      <c r="I826" s="227" t="str">
        <f>IF('ESA Input'!AH791="","",IF('ESA Input'!AH791="Yes",'ESA Input'!D791,""))</f>
        <v/>
      </c>
      <c r="J826" s="235" t="str">
        <f>IF('ESA Input'!AH791="","",IF('ESA Input'!AH791="Yes",'ESA Input'!E791,""))</f>
        <v/>
      </c>
      <c r="K826" s="29" t="str">
        <f>IF('ESA Input'!AH791="","",IF('ESA Input'!AH791="Yes",'ESA Input'!H791,""))</f>
        <v/>
      </c>
      <c r="L826" s="236" t="str">
        <f>IF('ESA Input'!AH791="","",IF('ESA Input'!AH791="Yes",'ESA Input'!G791,""))</f>
        <v/>
      </c>
      <c r="M826" s="31" t="str">
        <f t="shared" si="75"/>
        <v/>
      </c>
      <c r="N826" s="208" t="str">
        <f t="shared" si="76"/>
        <v/>
      </c>
      <c r="O826" s="209" t="str">
        <f t="shared" si="77"/>
        <v/>
      </c>
      <c r="P826" s="209" t="str">
        <f t="shared" si="78"/>
        <v/>
      </c>
      <c r="Q826" s="31" t="str">
        <f t="shared" si="79"/>
        <v/>
      </c>
      <c r="R826" s="129" t="s">
        <v>9</v>
      </c>
      <c r="S826" s="128" t="s">
        <v>9</v>
      </c>
      <c r="T826" s="1"/>
    </row>
    <row r="827" spans="1:20" ht="15.75" hidden="1" customHeight="1">
      <c r="A827" s="1" t="str">
        <f t="shared" si="1"/>
        <v/>
      </c>
      <c r="B827" s="268" t="str">
        <f t="shared" si="74"/>
        <v>X</v>
      </c>
      <c r="C827" s="1"/>
      <c r="D827" s="27" t="str">
        <f>IF('ESA Input'!AH792="","",IF('ESA Input'!AH792="Yes",'ESA Input'!B792,"Ineligible"))</f>
        <v/>
      </c>
      <c r="E827" s="242" t="str">
        <f>IF('ESA Input'!AH792="","",'ESA Input'!AH792)</f>
        <v/>
      </c>
      <c r="F827" s="461" t="str">
        <f>IF('ESA Input'!AH792="","",IF('ESA Input'!AH792="YES",'ESA Input'!AG792,""))</f>
        <v/>
      </c>
      <c r="G827" s="462"/>
      <c r="H827" s="201" t="str">
        <f>IF('ESA Input'!AH792="","",IF('ESA Input'!AH792="Yes",'ESA Input'!J792,""))</f>
        <v/>
      </c>
      <c r="I827" s="227" t="str">
        <f>IF('ESA Input'!AH792="","",IF('ESA Input'!AH792="Yes",'ESA Input'!D792,""))</f>
        <v/>
      </c>
      <c r="J827" s="235" t="str">
        <f>IF('ESA Input'!AH792="","",IF('ESA Input'!AH792="Yes",'ESA Input'!E792,""))</f>
        <v/>
      </c>
      <c r="K827" s="29" t="str">
        <f>IF('ESA Input'!AH792="","",IF('ESA Input'!AH792="Yes",'ESA Input'!H792,""))</f>
        <v/>
      </c>
      <c r="L827" s="236" t="str">
        <f>IF('ESA Input'!AH792="","",IF('ESA Input'!AH792="Yes",'ESA Input'!G792,""))</f>
        <v/>
      </c>
      <c r="M827" s="31" t="str">
        <f t="shared" si="75"/>
        <v/>
      </c>
      <c r="N827" s="208" t="str">
        <f t="shared" si="76"/>
        <v/>
      </c>
      <c r="O827" s="209" t="str">
        <f t="shared" si="77"/>
        <v/>
      </c>
      <c r="P827" s="209" t="str">
        <f t="shared" si="78"/>
        <v/>
      </c>
      <c r="Q827" s="31" t="str">
        <f t="shared" si="79"/>
        <v/>
      </c>
      <c r="R827" s="129" t="s">
        <v>9</v>
      </c>
      <c r="S827" s="128" t="s">
        <v>9</v>
      </c>
      <c r="T827" s="1"/>
    </row>
    <row r="828" spans="1:20" ht="15.75" hidden="1" customHeight="1">
      <c r="A828" s="1" t="str">
        <f t="shared" si="1"/>
        <v/>
      </c>
      <c r="B828" s="268" t="str">
        <f t="shared" si="74"/>
        <v>X</v>
      </c>
      <c r="C828" s="1"/>
      <c r="D828" s="27" t="str">
        <f>IF('ESA Input'!AH793="","",IF('ESA Input'!AH793="Yes",'ESA Input'!B793,"Ineligible"))</f>
        <v/>
      </c>
      <c r="E828" s="242" t="str">
        <f>IF('ESA Input'!AH793="","",'ESA Input'!AH793)</f>
        <v/>
      </c>
      <c r="F828" s="461" t="str">
        <f>IF('ESA Input'!AH793="","",IF('ESA Input'!AH793="YES",'ESA Input'!AG793,""))</f>
        <v/>
      </c>
      <c r="G828" s="462"/>
      <c r="H828" s="201" t="str">
        <f>IF('ESA Input'!AH793="","",IF('ESA Input'!AH793="Yes",'ESA Input'!J793,""))</f>
        <v/>
      </c>
      <c r="I828" s="227" t="str">
        <f>IF('ESA Input'!AH793="","",IF('ESA Input'!AH793="Yes",'ESA Input'!D793,""))</f>
        <v/>
      </c>
      <c r="J828" s="235" t="str">
        <f>IF('ESA Input'!AH793="","",IF('ESA Input'!AH793="Yes",'ESA Input'!E793,""))</f>
        <v/>
      </c>
      <c r="K828" s="29" t="str">
        <f>IF('ESA Input'!AH793="","",IF('ESA Input'!AH793="Yes",'ESA Input'!H793,""))</f>
        <v/>
      </c>
      <c r="L828" s="236" t="str">
        <f>IF('ESA Input'!AH793="","",IF('ESA Input'!AH793="Yes",'ESA Input'!G793,""))</f>
        <v/>
      </c>
      <c r="M828" s="31" t="str">
        <f t="shared" si="75"/>
        <v/>
      </c>
      <c r="N828" s="208" t="str">
        <f t="shared" si="76"/>
        <v/>
      </c>
      <c r="O828" s="209" t="str">
        <f t="shared" si="77"/>
        <v/>
      </c>
      <c r="P828" s="209" t="str">
        <f t="shared" si="78"/>
        <v/>
      </c>
      <c r="Q828" s="31" t="str">
        <f t="shared" si="79"/>
        <v/>
      </c>
      <c r="R828" s="129" t="s">
        <v>9</v>
      </c>
      <c r="S828" s="128" t="s">
        <v>9</v>
      </c>
      <c r="T828" s="1"/>
    </row>
    <row r="829" spans="1:20" ht="15.75" hidden="1" customHeight="1">
      <c r="A829" s="1" t="str">
        <f t="shared" si="1"/>
        <v/>
      </c>
      <c r="B829" s="268" t="str">
        <f t="shared" si="74"/>
        <v>X</v>
      </c>
      <c r="C829" s="1"/>
      <c r="D829" s="27" t="str">
        <f>IF('ESA Input'!AH794="","",IF('ESA Input'!AH794="Yes",'ESA Input'!B794,"Ineligible"))</f>
        <v/>
      </c>
      <c r="E829" s="242" t="str">
        <f>IF('ESA Input'!AH794="","",'ESA Input'!AH794)</f>
        <v/>
      </c>
      <c r="F829" s="461" t="str">
        <f>IF('ESA Input'!AH794="","",IF('ESA Input'!AH794="YES",'ESA Input'!AG794,""))</f>
        <v/>
      </c>
      <c r="G829" s="462"/>
      <c r="H829" s="201" t="str">
        <f>IF('ESA Input'!AH794="","",IF('ESA Input'!AH794="Yes",'ESA Input'!J794,""))</f>
        <v/>
      </c>
      <c r="I829" s="227" t="str">
        <f>IF('ESA Input'!AH794="","",IF('ESA Input'!AH794="Yes",'ESA Input'!D794,""))</f>
        <v/>
      </c>
      <c r="J829" s="235" t="str">
        <f>IF('ESA Input'!AH794="","",IF('ESA Input'!AH794="Yes",'ESA Input'!E794,""))</f>
        <v/>
      </c>
      <c r="K829" s="29" t="str">
        <f>IF('ESA Input'!AH794="","",IF('ESA Input'!AH794="Yes",'ESA Input'!H794,""))</f>
        <v/>
      </c>
      <c r="L829" s="236" t="str">
        <f>IF('ESA Input'!AH794="","",IF('ESA Input'!AH794="Yes",'ESA Input'!G794,""))</f>
        <v/>
      </c>
      <c r="M829" s="31" t="str">
        <f t="shared" si="75"/>
        <v/>
      </c>
      <c r="N829" s="208" t="str">
        <f t="shared" si="76"/>
        <v/>
      </c>
      <c r="O829" s="209" t="str">
        <f t="shared" si="77"/>
        <v/>
      </c>
      <c r="P829" s="209" t="str">
        <f t="shared" si="78"/>
        <v/>
      </c>
      <c r="Q829" s="31" t="str">
        <f t="shared" si="79"/>
        <v/>
      </c>
      <c r="R829" s="129" t="s">
        <v>9</v>
      </c>
      <c r="S829" s="128" t="s">
        <v>9</v>
      </c>
      <c r="T829" s="1"/>
    </row>
    <row r="830" spans="1:20" ht="15.75" hidden="1" customHeight="1">
      <c r="A830" s="1" t="str">
        <f t="shared" si="1"/>
        <v/>
      </c>
      <c r="B830" s="268" t="str">
        <f t="shared" si="74"/>
        <v>X</v>
      </c>
      <c r="C830" s="1"/>
      <c r="D830" s="27" t="str">
        <f>IF('ESA Input'!AH795="","",IF('ESA Input'!AH795="Yes",'ESA Input'!B795,"Ineligible"))</f>
        <v/>
      </c>
      <c r="E830" s="242" t="str">
        <f>IF('ESA Input'!AH795="","",'ESA Input'!AH795)</f>
        <v/>
      </c>
      <c r="F830" s="461" t="str">
        <f>IF('ESA Input'!AH795="","",IF('ESA Input'!AH795="YES",'ESA Input'!AG795,""))</f>
        <v/>
      </c>
      <c r="G830" s="462"/>
      <c r="H830" s="201" t="str">
        <f>IF('ESA Input'!AH795="","",IF('ESA Input'!AH795="Yes",'ESA Input'!J795,""))</f>
        <v/>
      </c>
      <c r="I830" s="227" t="str">
        <f>IF('ESA Input'!AH795="","",IF('ESA Input'!AH795="Yes",'ESA Input'!D795,""))</f>
        <v/>
      </c>
      <c r="J830" s="235" t="str">
        <f>IF('ESA Input'!AH795="","",IF('ESA Input'!AH795="Yes",'ESA Input'!E795,""))</f>
        <v/>
      </c>
      <c r="K830" s="29" t="str">
        <f>IF('ESA Input'!AH795="","",IF('ESA Input'!AH795="Yes",'ESA Input'!H795,""))</f>
        <v/>
      </c>
      <c r="L830" s="236" t="str">
        <f>IF('ESA Input'!AH795="","",IF('ESA Input'!AH795="Yes",'ESA Input'!G795,""))</f>
        <v/>
      </c>
      <c r="M830" s="31" t="str">
        <f t="shared" si="75"/>
        <v/>
      </c>
      <c r="N830" s="208" t="str">
        <f t="shared" si="76"/>
        <v/>
      </c>
      <c r="O830" s="209" t="str">
        <f t="shared" si="77"/>
        <v/>
      </c>
      <c r="P830" s="209" t="str">
        <f t="shared" si="78"/>
        <v/>
      </c>
      <c r="Q830" s="31" t="str">
        <f t="shared" si="79"/>
        <v/>
      </c>
      <c r="R830" s="129" t="s">
        <v>9</v>
      </c>
      <c r="S830" s="128" t="s">
        <v>9</v>
      </c>
      <c r="T830" s="1"/>
    </row>
    <row r="831" spans="1:20" ht="15.75" hidden="1" customHeight="1">
      <c r="A831" s="1" t="str">
        <f t="shared" si="1"/>
        <v/>
      </c>
      <c r="B831" s="268" t="str">
        <f t="shared" si="74"/>
        <v>X</v>
      </c>
      <c r="C831" s="1"/>
      <c r="D831" s="27" t="str">
        <f>IF('ESA Input'!AH796="","",IF('ESA Input'!AH796="Yes",'ESA Input'!B796,"Ineligible"))</f>
        <v/>
      </c>
      <c r="E831" s="242" t="str">
        <f>IF('ESA Input'!AH796="","",'ESA Input'!AH796)</f>
        <v/>
      </c>
      <c r="F831" s="461" t="str">
        <f>IF('ESA Input'!AH796="","",IF('ESA Input'!AH796="YES",'ESA Input'!AG796,""))</f>
        <v/>
      </c>
      <c r="G831" s="462"/>
      <c r="H831" s="201" t="str">
        <f>IF('ESA Input'!AH796="","",IF('ESA Input'!AH796="Yes",'ESA Input'!J796,""))</f>
        <v/>
      </c>
      <c r="I831" s="227" t="str">
        <f>IF('ESA Input'!AH796="","",IF('ESA Input'!AH796="Yes",'ESA Input'!D796,""))</f>
        <v/>
      </c>
      <c r="J831" s="235" t="str">
        <f>IF('ESA Input'!AH796="","",IF('ESA Input'!AH796="Yes",'ESA Input'!E796,""))</f>
        <v/>
      </c>
      <c r="K831" s="29" t="str">
        <f>IF('ESA Input'!AH796="","",IF('ESA Input'!AH796="Yes",'ESA Input'!H796,""))</f>
        <v/>
      </c>
      <c r="L831" s="236" t="str">
        <f>IF('ESA Input'!AH796="","",IF('ESA Input'!AH796="Yes",'ESA Input'!G796,""))</f>
        <v/>
      </c>
      <c r="M831" s="31" t="str">
        <f t="shared" si="75"/>
        <v/>
      </c>
      <c r="N831" s="208" t="str">
        <f t="shared" si="76"/>
        <v/>
      </c>
      <c r="O831" s="209" t="str">
        <f t="shared" si="77"/>
        <v/>
      </c>
      <c r="P831" s="209" t="str">
        <f t="shared" si="78"/>
        <v/>
      </c>
      <c r="Q831" s="31" t="str">
        <f t="shared" si="79"/>
        <v/>
      </c>
      <c r="R831" s="129" t="s">
        <v>9</v>
      </c>
      <c r="S831" s="128" t="s">
        <v>9</v>
      </c>
      <c r="T831" s="1"/>
    </row>
    <row r="832" spans="1:20" ht="15.75" hidden="1" customHeight="1">
      <c r="A832" s="1" t="str">
        <f t="shared" si="1"/>
        <v/>
      </c>
      <c r="B832" s="268" t="str">
        <f t="shared" si="74"/>
        <v>X</v>
      </c>
      <c r="C832" s="1"/>
      <c r="D832" s="27" t="str">
        <f>IF('ESA Input'!AH797="","",IF('ESA Input'!AH797="Yes",'ESA Input'!B797,"Ineligible"))</f>
        <v/>
      </c>
      <c r="E832" s="242" t="str">
        <f>IF('ESA Input'!AH797="","",'ESA Input'!AH797)</f>
        <v/>
      </c>
      <c r="F832" s="461" t="str">
        <f>IF('ESA Input'!AH797="","",IF('ESA Input'!AH797="YES",'ESA Input'!AG797,""))</f>
        <v/>
      </c>
      <c r="G832" s="462"/>
      <c r="H832" s="201" t="str">
        <f>IF('ESA Input'!AH797="","",IF('ESA Input'!AH797="Yes",'ESA Input'!J797,""))</f>
        <v/>
      </c>
      <c r="I832" s="227" t="str">
        <f>IF('ESA Input'!AH797="","",IF('ESA Input'!AH797="Yes",'ESA Input'!D797,""))</f>
        <v/>
      </c>
      <c r="J832" s="235" t="str">
        <f>IF('ESA Input'!AH797="","",IF('ESA Input'!AH797="Yes",'ESA Input'!E797,""))</f>
        <v/>
      </c>
      <c r="K832" s="29" t="str">
        <f>IF('ESA Input'!AH797="","",IF('ESA Input'!AH797="Yes",'ESA Input'!H797,""))</f>
        <v/>
      </c>
      <c r="L832" s="236" t="str">
        <f>IF('ESA Input'!AH797="","",IF('ESA Input'!AH797="Yes",'ESA Input'!G797,""))</f>
        <v/>
      </c>
      <c r="M832" s="31" t="str">
        <f t="shared" si="75"/>
        <v/>
      </c>
      <c r="N832" s="208" t="str">
        <f t="shared" si="76"/>
        <v/>
      </c>
      <c r="O832" s="209" t="str">
        <f t="shared" si="77"/>
        <v/>
      </c>
      <c r="P832" s="209" t="str">
        <f t="shared" si="78"/>
        <v/>
      </c>
      <c r="Q832" s="31" t="str">
        <f t="shared" si="79"/>
        <v/>
      </c>
      <c r="R832" s="129" t="s">
        <v>9</v>
      </c>
      <c r="S832" s="128" t="s">
        <v>9</v>
      </c>
      <c r="T832" s="1"/>
    </row>
    <row r="833" spans="1:20" ht="15.75" hidden="1" customHeight="1">
      <c r="A833" s="1" t="str">
        <f t="shared" si="1"/>
        <v/>
      </c>
      <c r="B833" s="268" t="str">
        <f t="shared" si="74"/>
        <v>X</v>
      </c>
      <c r="C833" s="1"/>
      <c r="D833" s="27" t="str">
        <f>IF('ESA Input'!AH798="","",IF('ESA Input'!AH798="Yes",'ESA Input'!B798,"Ineligible"))</f>
        <v/>
      </c>
      <c r="E833" s="242" t="str">
        <f>IF('ESA Input'!AH798="","",'ESA Input'!AH798)</f>
        <v/>
      </c>
      <c r="F833" s="461" t="str">
        <f>IF('ESA Input'!AH798="","",IF('ESA Input'!AH798="YES",'ESA Input'!AG798,""))</f>
        <v/>
      </c>
      <c r="G833" s="462"/>
      <c r="H833" s="201" t="str">
        <f>IF('ESA Input'!AH798="","",IF('ESA Input'!AH798="Yes",'ESA Input'!J798,""))</f>
        <v/>
      </c>
      <c r="I833" s="227" t="str">
        <f>IF('ESA Input'!AH798="","",IF('ESA Input'!AH798="Yes",'ESA Input'!D798,""))</f>
        <v/>
      </c>
      <c r="J833" s="235" t="str">
        <f>IF('ESA Input'!AH798="","",IF('ESA Input'!AH798="Yes",'ESA Input'!E798,""))</f>
        <v/>
      </c>
      <c r="K833" s="29" t="str">
        <f>IF('ESA Input'!AH798="","",IF('ESA Input'!AH798="Yes",'ESA Input'!H798,""))</f>
        <v/>
      </c>
      <c r="L833" s="236" t="str">
        <f>IF('ESA Input'!AH798="","",IF('ESA Input'!AH798="Yes",'ESA Input'!G798,""))</f>
        <v/>
      </c>
      <c r="M833" s="31" t="str">
        <f t="shared" si="75"/>
        <v/>
      </c>
      <c r="N833" s="208" t="str">
        <f t="shared" si="76"/>
        <v/>
      </c>
      <c r="O833" s="209" t="str">
        <f t="shared" si="77"/>
        <v/>
      </c>
      <c r="P833" s="209" t="str">
        <f t="shared" si="78"/>
        <v/>
      </c>
      <c r="Q833" s="31" t="str">
        <f t="shared" si="79"/>
        <v/>
      </c>
      <c r="R833" s="129" t="s">
        <v>9</v>
      </c>
      <c r="S833" s="128" t="s">
        <v>9</v>
      </c>
      <c r="T833" s="1"/>
    </row>
    <row r="834" spans="1:20" ht="15.75" hidden="1" customHeight="1">
      <c r="A834" s="1" t="str">
        <f t="shared" si="1"/>
        <v/>
      </c>
      <c r="B834" s="268" t="str">
        <f t="shared" si="74"/>
        <v>X</v>
      </c>
      <c r="C834" s="1"/>
      <c r="D834" s="27" t="str">
        <f>IF('ESA Input'!AH799="","",IF('ESA Input'!AH799="Yes",'ESA Input'!B799,"Ineligible"))</f>
        <v/>
      </c>
      <c r="E834" s="242" t="str">
        <f>IF('ESA Input'!AH799="","",'ESA Input'!AH799)</f>
        <v/>
      </c>
      <c r="F834" s="461" t="str">
        <f>IF('ESA Input'!AH799="","",IF('ESA Input'!AH799="YES",'ESA Input'!AG799,""))</f>
        <v/>
      </c>
      <c r="G834" s="462"/>
      <c r="H834" s="201" t="str">
        <f>IF('ESA Input'!AH799="","",IF('ESA Input'!AH799="Yes",'ESA Input'!J799,""))</f>
        <v/>
      </c>
      <c r="I834" s="227" t="str">
        <f>IF('ESA Input'!AH799="","",IF('ESA Input'!AH799="Yes",'ESA Input'!D799,""))</f>
        <v/>
      </c>
      <c r="J834" s="235" t="str">
        <f>IF('ESA Input'!AH799="","",IF('ESA Input'!AH799="Yes",'ESA Input'!E799,""))</f>
        <v/>
      </c>
      <c r="K834" s="29" t="str">
        <f>IF('ESA Input'!AH799="","",IF('ESA Input'!AH799="Yes",'ESA Input'!H799,""))</f>
        <v/>
      </c>
      <c r="L834" s="236" t="str">
        <f>IF('ESA Input'!AH799="","",IF('ESA Input'!AH799="Yes",'ESA Input'!G799,""))</f>
        <v/>
      </c>
      <c r="M834" s="31" t="str">
        <f t="shared" si="75"/>
        <v/>
      </c>
      <c r="N834" s="208" t="str">
        <f t="shared" si="76"/>
        <v/>
      </c>
      <c r="O834" s="209" t="str">
        <f t="shared" si="77"/>
        <v/>
      </c>
      <c r="P834" s="209" t="str">
        <f t="shared" si="78"/>
        <v/>
      </c>
      <c r="Q834" s="31" t="str">
        <f t="shared" si="79"/>
        <v/>
      </c>
      <c r="R834" s="129" t="s">
        <v>9</v>
      </c>
      <c r="S834" s="128" t="s">
        <v>9</v>
      </c>
      <c r="T834" s="1"/>
    </row>
    <row r="835" spans="1:20" ht="15.75" hidden="1" customHeight="1">
      <c r="A835" s="1" t="str">
        <f t="shared" si="1"/>
        <v/>
      </c>
      <c r="B835" s="268" t="str">
        <f t="shared" si="74"/>
        <v>X</v>
      </c>
      <c r="C835" s="1"/>
      <c r="D835" s="27" t="str">
        <f>IF('ESA Input'!AH800="","",IF('ESA Input'!AH800="Yes",'ESA Input'!B800,"Ineligible"))</f>
        <v/>
      </c>
      <c r="E835" s="242" t="str">
        <f>IF('ESA Input'!AH800="","",'ESA Input'!AH800)</f>
        <v/>
      </c>
      <c r="F835" s="461" t="str">
        <f>IF('ESA Input'!AH800="","",IF('ESA Input'!AH800="YES",'ESA Input'!AG800,""))</f>
        <v/>
      </c>
      <c r="G835" s="462"/>
      <c r="H835" s="201" t="str">
        <f>IF('ESA Input'!AH800="","",IF('ESA Input'!AH800="Yes",'ESA Input'!J800,""))</f>
        <v/>
      </c>
      <c r="I835" s="227" t="str">
        <f>IF('ESA Input'!AH800="","",IF('ESA Input'!AH800="Yes",'ESA Input'!D800,""))</f>
        <v/>
      </c>
      <c r="J835" s="235" t="str">
        <f>IF('ESA Input'!AH800="","",IF('ESA Input'!AH800="Yes",'ESA Input'!E800,""))</f>
        <v/>
      </c>
      <c r="K835" s="29" t="str">
        <f>IF('ESA Input'!AH800="","",IF('ESA Input'!AH800="Yes",'ESA Input'!H800,""))</f>
        <v/>
      </c>
      <c r="L835" s="236" t="str">
        <f>IF('ESA Input'!AH800="","",IF('ESA Input'!AH800="Yes",'ESA Input'!G800,""))</f>
        <v/>
      </c>
      <c r="M835" s="31" t="str">
        <f t="shared" si="75"/>
        <v/>
      </c>
      <c r="N835" s="208" t="str">
        <f t="shared" si="76"/>
        <v/>
      </c>
      <c r="O835" s="209" t="str">
        <f t="shared" si="77"/>
        <v/>
      </c>
      <c r="P835" s="209" t="str">
        <f t="shared" si="78"/>
        <v/>
      </c>
      <c r="Q835" s="31" t="str">
        <f t="shared" si="79"/>
        <v/>
      </c>
      <c r="R835" s="129" t="s">
        <v>9</v>
      </c>
      <c r="S835" s="128" t="s">
        <v>9</v>
      </c>
      <c r="T835" s="1"/>
    </row>
    <row r="836" spans="1:20" ht="15.75" hidden="1" customHeight="1">
      <c r="A836" s="1" t="str">
        <f t="shared" si="1"/>
        <v/>
      </c>
      <c r="B836" s="268" t="str">
        <f t="shared" si="74"/>
        <v>X</v>
      </c>
      <c r="C836" s="1"/>
      <c r="D836" s="27" t="str">
        <f>IF('ESA Input'!AH801="","",IF('ESA Input'!AH801="Yes",'ESA Input'!B801,"Ineligible"))</f>
        <v/>
      </c>
      <c r="E836" s="242" t="str">
        <f>IF('ESA Input'!AH801="","",'ESA Input'!AH801)</f>
        <v/>
      </c>
      <c r="F836" s="461" t="str">
        <f>IF('ESA Input'!AH801="","",IF('ESA Input'!AH801="YES",'ESA Input'!AG801,""))</f>
        <v/>
      </c>
      <c r="G836" s="462"/>
      <c r="H836" s="201" t="str">
        <f>IF('ESA Input'!AH801="","",IF('ESA Input'!AH801="Yes",'ESA Input'!J801,""))</f>
        <v/>
      </c>
      <c r="I836" s="227" t="str">
        <f>IF('ESA Input'!AH801="","",IF('ESA Input'!AH801="Yes",'ESA Input'!D801,""))</f>
        <v/>
      </c>
      <c r="J836" s="235" t="str">
        <f>IF('ESA Input'!AH801="","",IF('ESA Input'!AH801="Yes",'ESA Input'!E801,""))</f>
        <v/>
      </c>
      <c r="K836" s="29" t="str">
        <f>IF('ESA Input'!AH801="","",IF('ESA Input'!AH801="Yes",'ESA Input'!H801,""))</f>
        <v/>
      </c>
      <c r="L836" s="236" t="str">
        <f>IF('ESA Input'!AH801="","",IF('ESA Input'!AH801="Yes",'ESA Input'!G801,""))</f>
        <v/>
      </c>
      <c r="M836" s="31" t="str">
        <f t="shared" si="75"/>
        <v/>
      </c>
      <c r="N836" s="208" t="str">
        <f t="shared" si="76"/>
        <v/>
      </c>
      <c r="O836" s="209" t="str">
        <f t="shared" si="77"/>
        <v/>
      </c>
      <c r="P836" s="209" t="str">
        <f t="shared" si="78"/>
        <v/>
      </c>
      <c r="Q836" s="31" t="str">
        <f t="shared" si="79"/>
        <v/>
      </c>
      <c r="R836" s="129" t="s">
        <v>9</v>
      </c>
      <c r="S836" s="128" t="s">
        <v>9</v>
      </c>
      <c r="T836" s="1"/>
    </row>
    <row r="837" spans="1:20" ht="15.75" hidden="1" customHeight="1">
      <c r="A837" s="1" t="str">
        <f t="shared" si="1"/>
        <v/>
      </c>
      <c r="B837" s="268" t="str">
        <f t="shared" si="74"/>
        <v>X</v>
      </c>
      <c r="C837" s="1"/>
      <c r="D837" s="27" t="str">
        <f>IF('ESA Input'!AH802="","",IF('ESA Input'!AH802="Yes",'ESA Input'!B802,"Ineligible"))</f>
        <v/>
      </c>
      <c r="E837" s="242" t="str">
        <f>IF('ESA Input'!AH802="","",'ESA Input'!AH802)</f>
        <v/>
      </c>
      <c r="F837" s="461" t="str">
        <f>IF('ESA Input'!AH802="","",IF('ESA Input'!AH802="YES",'ESA Input'!AG802,""))</f>
        <v/>
      </c>
      <c r="G837" s="462"/>
      <c r="H837" s="201" t="str">
        <f>IF('ESA Input'!AH802="","",IF('ESA Input'!AH802="Yes",'ESA Input'!J802,""))</f>
        <v/>
      </c>
      <c r="I837" s="227" t="str">
        <f>IF('ESA Input'!AH802="","",IF('ESA Input'!AH802="Yes",'ESA Input'!D802,""))</f>
        <v/>
      </c>
      <c r="J837" s="235" t="str">
        <f>IF('ESA Input'!AH802="","",IF('ESA Input'!AH802="Yes",'ESA Input'!E802,""))</f>
        <v/>
      </c>
      <c r="K837" s="29" t="str">
        <f>IF('ESA Input'!AH802="","",IF('ESA Input'!AH802="Yes",'ESA Input'!H802,""))</f>
        <v/>
      </c>
      <c r="L837" s="236" t="str">
        <f>IF('ESA Input'!AH802="","",IF('ESA Input'!AH802="Yes",'ESA Input'!G802,""))</f>
        <v/>
      </c>
      <c r="M837" s="31" t="str">
        <f t="shared" si="75"/>
        <v/>
      </c>
      <c r="N837" s="208" t="str">
        <f t="shared" si="76"/>
        <v/>
      </c>
      <c r="O837" s="209" t="str">
        <f t="shared" si="77"/>
        <v/>
      </c>
      <c r="P837" s="209" t="str">
        <f t="shared" si="78"/>
        <v/>
      </c>
      <c r="Q837" s="31" t="str">
        <f t="shared" si="79"/>
        <v/>
      </c>
      <c r="R837" s="129" t="s">
        <v>9</v>
      </c>
      <c r="S837" s="128" t="s">
        <v>9</v>
      </c>
      <c r="T837" s="1"/>
    </row>
    <row r="838" spans="1:20" ht="15.75" hidden="1" customHeight="1">
      <c r="A838" s="1" t="str">
        <f t="shared" si="1"/>
        <v/>
      </c>
      <c r="B838" s="268" t="str">
        <f t="shared" si="74"/>
        <v>X</v>
      </c>
      <c r="C838" s="1"/>
      <c r="D838" s="27" t="str">
        <f>IF('ESA Input'!AH803="","",IF('ESA Input'!AH803="Yes",'ESA Input'!B803,"Ineligible"))</f>
        <v/>
      </c>
      <c r="E838" s="242" t="str">
        <f>IF('ESA Input'!AH803="","",'ESA Input'!AH803)</f>
        <v/>
      </c>
      <c r="F838" s="461" t="str">
        <f>IF('ESA Input'!AH803="","",IF('ESA Input'!AH803="YES",'ESA Input'!AG803,""))</f>
        <v/>
      </c>
      <c r="G838" s="462"/>
      <c r="H838" s="201" t="str">
        <f>IF('ESA Input'!AH803="","",IF('ESA Input'!AH803="Yes",'ESA Input'!J803,""))</f>
        <v/>
      </c>
      <c r="I838" s="227" t="str">
        <f>IF('ESA Input'!AH803="","",IF('ESA Input'!AH803="Yes",'ESA Input'!D803,""))</f>
        <v/>
      </c>
      <c r="J838" s="235" t="str">
        <f>IF('ESA Input'!AH803="","",IF('ESA Input'!AH803="Yes",'ESA Input'!E803,""))</f>
        <v/>
      </c>
      <c r="K838" s="29" t="str">
        <f>IF('ESA Input'!AH803="","",IF('ESA Input'!AH803="Yes",'ESA Input'!H803,""))</f>
        <v/>
      </c>
      <c r="L838" s="236" t="str">
        <f>IF('ESA Input'!AH803="","",IF('ESA Input'!AH803="Yes",'ESA Input'!G803,""))</f>
        <v/>
      </c>
      <c r="M838" s="31" t="str">
        <f t="shared" si="75"/>
        <v/>
      </c>
      <c r="N838" s="208" t="str">
        <f t="shared" si="76"/>
        <v/>
      </c>
      <c r="O838" s="209" t="str">
        <f t="shared" si="77"/>
        <v/>
      </c>
      <c r="P838" s="209" t="str">
        <f t="shared" si="78"/>
        <v/>
      </c>
      <c r="Q838" s="31" t="str">
        <f t="shared" si="79"/>
        <v/>
      </c>
      <c r="R838" s="129" t="s">
        <v>9</v>
      </c>
      <c r="S838" s="128" t="s">
        <v>9</v>
      </c>
      <c r="T838" s="1"/>
    </row>
    <row r="839" spans="1:20" ht="15.75" hidden="1" customHeight="1">
      <c r="A839" s="1" t="str">
        <f t="shared" si="1"/>
        <v/>
      </c>
      <c r="B839" s="268" t="str">
        <f t="shared" si="74"/>
        <v>X</v>
      </c>
      <c r="C839" s="1"/>
      <c r="D839" s="27" t="str">
        <f>IF('ESA Input'!AH804="","",IF('ESA Input'!AH804="Yes",'ESA Input'!B804,"Ineligible"))</f>
        <v/>
      </c>
      <c r="E839" s="242" t="str">
        <f>IF('ESA Input'!AH804="","",'ESA Input'!AH804)</f>
        <v/>
      </c>
      <c r="F839" s="461" t="str">
        <f>IF('ESA Input'!AH804="","",IF('ESA Input'!AH804="YES",'ESA Input'!AG804,""))</f>
        <v/>
      </c>
      <c r="G839" s="462"/>
      <c r="H839" s="201" t="str">
        <f>IF('ESA Input'!AH804="","",IF('ESA Input'!AH804="Yes",'ESA Input'!J804,""))</f>
        <v/>
      </c>
      <c r="I839" s="227" t="str">
        <f>IF('ESA Input'!AH804="","",IF('ESA Input'!AH804="Yes",'ESA Input'!D804,""))</f>
        <v/>
      </c>
      <c r="J839" s="235" t="str">
        <f>IF('ESA Input'!AH804="","",IF('ESA Input'!AH804="Yes",'ESA Input'!E804,""))</f>
        <v/>
      </c>
      <c r="K839" s="29" t="str">
        <f>IF('ESA Input'!AH804="","",IF('ESA Input'!AH804="Yes",'ESA Input'!H804,""))</f>
        <v/>
      </c>
      <c r="L839" s="236" t="str">
        <f>IF('ESA Input'!AH804="","",IF('ESA Input'!AH804="Yes",'ESA Input'!G804,""))</f>
        <v/>
      </c>
      <c r="M839" s="31" t="str">
        <f t="shared" si="75"/>
        <v/>
      </c>
      <c r="N839" s="208" t="str">
        <f t="shared" si="76"/>
        <v/>
      </c>
      <c r="O839" s="209" t="str">
        <f t="shared" si="77"/>
        <v/>
      </c>
      <c r="P839" s="209" t="str">
        <f t="shared" si="78"/>
        <v/>
      </c>
      <c r="Q839" s="31" t="str">
        <f t="shared" si="79"/>
        <v/>
      </c>
      <c r="R839" s="129" t="s">
        <v>9</v>
      </c>
      <c r="S839" s="128" t="s">
        <v>9</v>
      </c>
      <c r="T839" s="1"/>
    </row>
    <row r="840" spans="1:20" ht="15.75" hidden="1" customHeight="1">
      <c r="A840" s="1" t="str">
        <f t="shared" si="1"/>
        <v/>
      </c>
      <c r="B840" s="268" t="str">
        <f t="shared" si="74"/>
        <v>X</v>
      </c>
      <c r="C840" s="1"/>
      <c r="D840" s="27" t="str">
        <f>IF('ESA Input'!AH805="","",IF('ESA Input'!AH805="Yes",'ESA Input'!B805,"Ineligible"))</f>
        <v/>
      </c>
      <c r="E840" s="242" t="str">
        <f>IF('ESA Input'!AH805="","",'ESA Input'!AH805)</f>
        <v/>
      </c>
      <c r="F840" s="461" t="str">
        <f>IF('ESA Input'!AH805="","",IF('ESA Input'!AH805="YES",'ESA Input'!AG805,""))</f>
        <v/>
      </c>
      <c r="G840" s="462"/>
      <c r="H840" s="201" t="str">
        <f>IF('ESA Input'!AH805="","",IF('ESA Input'!AH805="Yes",'ESA Input'!J805,""))</f>
        <v/>
      </c>
      <c r="I840" s="227" t="str">
        <f>IF('ESA Input'!AH805="","",IF('ESA Input'!AH805="Yes",'ESA Input'!D805,""))</f>
        <v/>
      </c>
      <c r="J840" s="235" t="str">
        <f>IF('ESA Input'!AH805="","",IF('ESA Input'!AH805="Yes",'ESA Input'!E805,""))</f>
        <v/>
      </c>
      <c r="K840" s="29" t="str">
        <f>IF('ESA Input'!AH805="","",IF('ESA Input'!AH805="Yes",'ESA Input'!H805,""))</f>
        <v/>
      </c>
      <c r="L840" s="236" t="str">
        <f>IF('ESA Input'!AH805="","",IF('ESA Input'!AH805="Yes",'ESA Input'!G805,""))</f>
        <v/>
      </c>
      <c r="M840" s="31" t="str">
        <f t="shared" si="75"/>
        <v/>
      </c>
      <c r="N840" s="208" t="str">
        <f t="shared" si="76"/>
        <v/>
      </c>
      <c r="O840" s="209" t="str">
        <f t="shared" si="77"/>
        <v/>
      </c>
      <c r="P840" s="209" t="str">
        <f t="shared" si="78"/>
        <v/>
      </c>
      <c r="Q840" s="31" t="str">
        <f t="shared" si="79"/>
        <v/>
      </c>
      <c r="R840" s="129" t="s">
        <v>9</v>
      </c>
      <c r="S840" s="128" t="s">
        <v>9</v>
      </c>
      <c r="T840" s="1"/>
    </row>
    <row r="841" spans="1:20" ht="15.75" hidden="1" customHeight="1">
      <c r="A841" s="1" t="str">
        <f t="shared" si="1"/>
        <v/>
      </c>
      <c r="B841" s="268" t="str">
        <f t="shared" si="74"/>
        <v>X</v>
      </c>
      <c r="C841" s="1"/>
      <c r="D841" s="27" t="str">
        <f>IF('ESA Input'!AH806="","",IF('ESA Input'!AH806="Yes",'ESA Input'!B806,"Ineligible"))</f>
        <v/>
      </c>
      <c r="E841" s="242" t="str">
        <f>IF('ESA Input'!AH806="","",'ESA Input'!AH806)</f>
        <v/>
      </c>
      <c r="F841" s="461" t="str">
        <f>IF('ESA Input'!AH806="","",IF('ESA Input'!AH806="YES",'ESA Input'!AG806,""))</f>
        <v/>
      </c>
      <c r="G841" s="462"/>
      <c r="H841" s="201" t="str">
        <f>IF('ESA Input'!AH806="","",IF('ESA Input'!AH806="Yes",'ESA Input'!J806,""))</f>
        <v/>
      </c>
      <c r="I841" s="227" t="str">
        <f>IF('ESA Input'!AH806="","",IF('ESA Input'!AH806="Yes",'ESA Input'!D806,""))</f>
        <v/>
      </c>
      <c r="J841" s="235" t="str">
        <f>IF('ESA Input'!AH806="","",IF('ESA Input'!AH806="Yes",'ESA Input'!E806,""))</f>
        <v/>
      </c>
      <c r="K841" s="29" t="str">
        <f>IF('ESA Input'!AH806="","",IF('ESA Input'!AH806="Yes",'ESA Input'!H806,""))</f>
        <v/>
      </c>
      <c r="L841" s="236" t="str">
        <f>IF('ESA Input'!AH806="","",IF('ESA Input'!AH806="Yes",'ESA Input'!G806,""))</f>
        <v/>
      </c>
      <c r="M841" s="31" t="str">
        <f t="shared" si="75"/>
        <v/>
      </c>
      <c r="N841" s="208" t="str">
        <f t="shared" si="76"/>
        <v/>
      </c>
      <c r="O841" s="209" t="str">
        <f t="shared" si="77"/>
        <v/>
      </c>
      <c r="P841" s="209" t="str">
        <f t="shared" si="78"/>
        <v/>
      </c>
      <c r="Q841" s="31" t="str">
        <f t="shared" si="79"/>
        <v/>
      </c>
      <c r="R841" s="129" t="s">
        <v>9</v>
      </c>
      <c r="S841" s="128" t="s">
        <v>9</v>
      </c>
      <c r="T841" s="1"/>
    </row>
    <row r="842" spans="1:20" ht="15.75" hidden="1" customHeight="1">
      <c r="A842" s="1" t="str">
        <f t="shared" si="1"/>
        <v/>
      </c>
      <c r="B842" s="268" t="str">
        <f t="shared" si="74"/>
        <v>X</v>
      </c>
      <c r="C842" s="1"/>
      <c r="D842" s="27" t="str">
        <f>IF('ESA Input'!AH807="","",IF('ESA Input'!AH807="Yes",'ESA Input'!B807,"Ineligible"))</f>
        <v/>
      </c>
      <c r="E842" s="242" t="str">
        <f>IF('ESA Input'!AH807="","",'ESA Input'!AH807)</f>
        <v/>
      </c>
      <c r="F842" s="461" t="str">
        <f>IF('ESA Input'!AH807="","",IF('ESA Input'!AH807="YES",'ESA Input'!AG807,""))</f>
        <v/>
      </c>
      <c r="G842" s="462"/>
      <c r="H842" s="201" t="str">
        <f>IF('ESA Input'!AH807="","",IF('ESA Input'!AH807="Yes",'ESA Input'!J807,""))</f>
        <v/>
      </c>
      <c r="I842" s="227" t="str">
        <f>IF('ESA Input'!AH807="","",IF('ESA Input'!AH807="Yes",'ESA Input'!D807,""))</f>
        <v/>
      </c>
      <c r="J842" s="235" t="str">
        <f>IF('ESA Input'!AH807="","",IF('ESA Input'!AH807="Yes",'ESA Input'!E807,""))</f>
        <v/>
      </c>
      <c r="K842" s="29" t="str">
        <f>IF('ESA Input'!AH807="","",IF('ESA Input'!AH807="Yes",'ESA Input'!H807,""))</f>
        <v/>
      </c>
      <c r="L842" s="236" t="str">
        <f>IF('ESA Input'!AH807="","",IF('ESA Input'!AH807="Yes",'ESA Input'!G807,""))</f>
        <v/>
      </c>
      <c r="M842" s="31" t="str">
        <f t="shared" si="75"/>
        <v/>
      </c>
      <c r="N842" s="208" t="str">
        <f t="shared" si="76"/>
        <v/>
      </c>
      <c r="O842" s="209" t="str">
        <f t="shared" si="77"/>
        <v/>
      </c>
      <c r="P842" s="209" t="str">
        <f t="shared" si="78"/>
        <v/>
      </c>
      <c r="Q842" s="31" t="str">
        <f t="shared" si="79"/>
        <v/>
      </c>
      <c r="R842" s="129" t="s">
        <v>9</v>
      </c>
      <c r="S842" s="128" t="s">
        <v>9</v>
      </c>
      <c r="T842" s="1"/>
    </row>
    <row r="843" spans="1:20" ht="15.75" hidden="1" customHeight="1">
      <c r="A843" s="1" t="str">
        <f t="shared" si="1"/>
        <v/>
      </c>
      <c r="B843" s="268" t="str">
        <f t="shared" si="74"/>
        <v>X</v>
      </c>
      <c r="C843" s="1"/>
      <c r="D843" s="27" t="str">
        <f>IF('ESA Input'!AH808="","",IF('ESA Input'!AH808="Yes",'ESA Input'!B808,"Ineligible"))</f>
        <v/>
      </c>
      <c r="E843" s="242" t="str">
        <f>IF('ESA Input'!AH808="","",'ESA Input'!AH808)</f>
        <v/>
      </c>
      <c r="F843" s="461" t="str">
        <f>IF('ESA Input'!AH808="","",IF('ESA Input'!AH808="YES",'ESA Input'!AG808,""))</f>
        <v/>
      </c>
      <c r="G843" s="462"/>
      <c r="H843" s="201" t="str">
        <f>IF('ESA Input'!AH808="","",IF('ESA Input'!AH808="Yes",'ESA Input'!J808,""))</f>
        <v/>
      </c>
      <c r="I843" s="227" t="str">
        <f>IF('ESA Input'!AH808="","",IF('ESA Input'!AH808="Yes",'ESA Input'!D808,""))</f>
        <v/>
      </c>
      <c r="J843" s="235" t="str">
        <f>IF('ESA Input'!AH808="","",IF('ESA Input'!AH808="Yes",'ESA Input'!E808,""))</f>
        <v/>
      </c>
      <c r="K843" s="29" t="str">
        <f>IF('ESA Input'!AH808="","",IF('ESA Input'!AH808="Yes",'ESA Input'!H808,""))</f>
        <v/>
      </c>
      <c r="L843" s="236" t="str">
        <f>IF('ESA Input'!AH808="","",IF('ESA Input'!AH808="Yes",'ESA Input'!G808,""))</f>
        <v/>
      </c>
      <c r="M843" s="31" t="str">
        <f t="shared" si="75"/>
        <v/>
      </c>
      <c r="N843" s="208" t="str">
        <f t="shared" si="76"/>
        <v/>
      </c>
      <c r="O843" s="209" t="str">
        <f t="shared" si="77"/>
        <v/>
      </c>
      <c r="P843" s="209" t="str">
        <f t="shared" si="78"/>
        <v/>
      </c>
      <c r="Q843" s="31" t="str">
        <f t="shared" si="79"/>
        <v/>
      </c>
      <c r="R843" s="129" t="s">
        <v>9</v>
      </c>
      <c r="S843" s="128" t="s">
        <v>9</v>
      </c>
      <c r="T843" s="1"/>
    </row>
    <row r="844" spans="1:20" ht="15.75" hidden="1" customHeight="1">
      <c r="A844" s="1" t="str">
        <f t="shared" si="1"/>
        <v/>
      </c>
      <c r="B844" s="268" t="str">
        <f t="shared" si="74"/>
        <v>X</v>
      </c>
      <c r="C844" s="1"/>
      <c r="D844" s="27" t="str">
        <f>IF('ESA Input'!AH809="","",IF('ESA Input'!AH809="Yes",'ESA Input'!B809,"Ineligible"))</f>
        <v/>
      </c>
      <c r="E844" s="242" t="str">
        <f>IF('ESA Input'!AH809="","",'ESA Input'!AH809)</f>
        <v/>
      </c>
      <c r="F844" s="461" t="str">
        <f>IF('ESA Input'!AH809="","",IF('ESA Input'!AH809="YES",'ESA Input'!AG809,""))</f>
        <v/>
      </c>
      <c r="G844" s="462"/>
      <c r="H844" s="201" t="str">
        <f>IF('ESA Input'!AH809="","",IF('ESA Input'!AH809="Yes",'ESA Input'!J809,""))</f>
        <v/>
      </c>
      <c r="I844" s="227" t="str">
        <f>IF('ESA Input'!AH809="","",IF('ESA Input'!AH809="Yes",'ESA Input'!D809,""))</f>
        <v/>
      </c>
      <c r="J844" s="235" t="str">
        <f>IF('ESA Input'!AH809="","",IF('ESA Input'!AH809="Yes",'ESA Input'!E809,""))</f>
        <v/>
      </c>
      <c r="K844" s="29" t="str">
        <f>IF('ESA Input'!AH809="","",IF('ESA Input'!AH809="Yes",'ESA Input'!H809,""))</f>
        <v/>
      </c>
      <c r="L844" s="236" t="str">
        <f>IF('ESA Input'!AH809="","",IF('ESA Input'!AH809="Yes",'ESA Input'!G809,""))</f>
        <v/>
      </c>
      <c r="M844" s="31" t="str">
        <f t="shared" si="75"/>
        <v/>
      </c>
      <c r="N844" s="208" t="str">
        <f t="shared" si="76"/>
        <v/>
      </c>
      <c r="O844" s="209" t="str">
        <f t="shared" si="77"/>
        <v/>
      </c>
      <c r="P844" s="209" t="str">
        <f t="shared" si="78"/>
        <v/>
      </c>
      <c r="Q844" s="31" t="str">
        <f t="shared" si="79"/>
        <v/>
      </c>
      <c r="R844" s="129" t="s">
        <v>9</v>
      </c>
      <c r="S844" s="128" t="s">
        <v>9</v>
      </c>
      <c r="T844" s="1"/>
    </row>
    <row r="845" spans="1:20" ht="15.75" hidden="1" customHeight="1">
      <c r="A845" s="1" t="str">
        <f t="shared" si="1"/>
        <v/>
      </c>
      <c r="B845" s="268" t="str">
        <f t="shared" si="74"/>
        <v>X</v>
      </c>
      <c r="C845" s="1"/>
      <c r="D845" s="27" t="str">
        <f>IF('ESA Input'!AH810="","",IF('ESA Input'!AH810="Yes",'ESA Input'!B810,"Ineligible"))</f>
        <v/>
      </c>
      <c r="E845" s="242" t="str">
        <f>IF('ESA Input'!AH810="","",'ESA Input'!AH810)</f>
        <v/>
      </c>
      <c r="F845" s="461" t="str">
        <f>IF('ESA Input'!AH810="","",IF('ESA Input'!AH810="YES",'ESA Input'!AG810,""))</f>
        <v/>
      </c>
      <c r="G845" s="462"/>
      <c r="H845" s="201" t="str">
        <f>IF('ESA Input'!AH810="","",IF('ESA Input'!AH810="Yes",'ESA Input'!J810,""))</f>
        <v/>
      </c>
      <c r="I845" s="227" t="str">
        <f>IF('ESA Input'!AH810="","",IF('ESA Input'!AH810="Yes",'ESA Input'!D810,""))</f>
        <v/>
      </c>
      <c r="J845" s="235" t="str">
        <f>IF('ESA Input'!AH810="","",IF('ESA Input'!AH810="Yes",'ESA Input'!E810,""))</f>
        <v/>
      </c>
      <c r="K845" s="29" t="str">
        <f>IF('ESA Input'!AH810="","",IF('ESA Input'!AH810="Yes",'ESA Input'!H810,""))</f>
        <v/>
      </c>
      <c r="L845" s="236" t="str">
        <f>IF('ESA Input'!AH810="","",IF('ESA Input'!AH810="Yes",'ESA Input'!G810,""))</f>
        <v/>
      </c>
      <c r="M845" s="31" t="str">
        <f t="shared" si="75"/>
        <v/>
      </c>
      <c r="N845" s="208" t="str">
        <f t="shared" si="76"/>
        <v/>
      </c>
      <c r="O845" s="209" t="str">
        <f t="shared" si="77"/>
        <v/>
      </c>
      <c r="P845" s="209" t="str">
        <f t="shared" si="78"/>
        <v/>
      </c>
      <c r="Q845" s="31" t="str">
        <f t="shared" si="79"/>
        <v/>
      </c>
      <c r="R845" s="129" t="s">
        <v>9</v>
      </c>
      <c r="S845" s="128" t="s">
        <v>9</v>
      </c>
      <c r="T845" s="1"/>
    </row>
    <row r="846" spans="1:20" ht="15.75" hidden="1" customHeight="1">
      <c r="A846" s="1" t="str">
        <f t="shared" si="1"/>
        <v/>
      </c>
      <c r="B846" s="268" t="str">
        <f t="shared" si="74"/>
        <v>X</v>
      </c>
      <c r="C846" s="1"/>
      <c r="D846" s="27" t="str">
        <f>IF('ESA Input'!AH811="","",IF('ESA Input'!AH811="Yes",'ESA Input'!B811,"Ineligible"))</f>
        <v/>
      </c>
      <c r="E846" s="242" t="str">
        <f>IF('ESA Input'!AH811="","",'ESA Input'!AH811)</f>
        <v/>
      </c>
      <c r="F846" s="461" t="str">
        <f>IF('ESA Input'!AH811="","",IF('ESA Input'!AH811="YES",'ESA Input'!AG811,""))</f>
        <v/>
      </c>
      <c r="G846" s="462"/>
      <c r="H846" s="201" t="str">
        <f>IF('ESA Input'!AH811="","",IF('ESA Input'!AH811="Yes",'ESA Input'!J811,""))</f>
        <v/>
      </c>
      <c r="I846" s="227" t="str">
        <f>IF('ESA Input'!AH811="","",IF('ESA Input'!AH811="Yes",'ESA Input'!D811,""))</f>
        <v/>
      </c>
      <c r="J846" s="235" t="str">
        <f>IF('ESA Input'!AH811="","",IF('ESA Input'!AH811="Yes",'ESA Input'!E811,""))</f>
        <v/>
      </c>
      <c r="K846" s="29" t="str">
        <f>IF('ESA Input'!AH811="","",IF('ESA Input'!AH811="Yes",'ESA Input'!H811,""))</f>
        <v/>
      </c>
      <c r="L846" s="236" t="str">
        <f>IF('ESA Input'!AH811="","",IF('ESA Input'!AH811="Yes",'ESA Input'!G811,""))</f>
        <v/>
      </c>
      <c r="M846" s="31" t="str">
        <f t="shared" si="75"/>
        <v/>
      </c>
      <c r="N846" s="208" t="str">
        <f t="shared" si="76"/>
        <v/>
      </c>
      <c r="O846" s="209" t="str">
        <f t="shared" si="77"/>
        <v/>
      </c>
      <c r="P846" s="209" t="str">
        <f t="shared" si="78"/>
        <v/>
      </c>
      <c r="Q846" s="31" t="str">
        <f t="shared" si="79"/>
        <v/>
      </c>
      <c r="R846" s="129" t="s">
        <v>9</v>
      </c>
      <c r="S846" s="128" t="s">
        <v>9</v>
      </c>
      <c r="T846" s="1"/>
    </row>
    <row r="847" spans="1:20" ht="15.75" hidden="1" customHeight="1">
      <c r="A847" s="1" t="str">
        <f t="shared" si="1"/>
        <v/>
      </c>
      <c r="B847" s="268" t="str">
        <f t="shared" si="74"/>
        <v>X</v>
      </c>
      <c r="C847" s="1"/>
      <c r="D847" s="27" t="str">
        <f>IF('ESA Input'!AH812="","",IF('ESA Input'!AH812="Yes",'ESA Input'!B812,"Ineligible"))</f>
        <v/>
      </c>
      <c r="E847" s="242" t="str">
        <f>IF('ESA Input'!AH812="","",'ESA Input'!AH812)</f>
        <v/>
      </c>
      <c r="F847" s="461" t="str">
        <f>IF('ESA Input'!AH812="","",IF('ESA Input'!AH812="YES",'ESA Input'!AG812,""))</f>
        <v/>
      </c>
      <c r="G847" s="462"/>
      <c r="H847" s="201" t="str">
        <f>IF('ESA Input'!AH812="","",IF('ESA Input'!AH812="Yes",'ESA Input'!J812,""))</f>
        <v/>
      </c>
      <c r="I847" s="227" t="str">
        <f>IF('ESA Input'!AH812="","",IF('ESA Input'!AH812="Yes",'ESA Input'!D812,""))</f>
        <v/>
      </c>
      <c r="J847" s="235" t="str">
        <f>IF('ESA Input'!AH812="","",IF('ESA Input'!AH812="Yes",'ESA Input'!E812,""))</f>
        <v/>
      </c>
      <c r="K847" s="29" t="str">
        <f>IF('ESA Input'!AH812="","",IF('ESA Input'!AH812="Yes",'ESA Input'!H812,""))</f>
        <v/>
      </c>
      <c r="L847" s="236" t="str">
        <f>IF('ESA Input'!AH812="","",IF('ESA Input'!AH812="Yes",'ESA Input'!G812,""))</f>
        <v/>
      </c>
      <c r="M847" s="31" t="str">
        <f t="shared" si="75"/>
        <v/>
      </c>
      <c r="N847" s="208" t="str">
        <f t="shared" si="76"/>
        <v/>
      </c>
      <c r="O847" s="209" t="str">
        <f t="shared" si="77"/>
        <v/>
      </c>
      <c r="P847" s="209" t="str">
        <f t="shared" si="78"/>
        <v/>
      </c>
      <c r="Q847" s="31" t="str">
        <f t="shared" si="79"/>
        <v/>
      </c>
      <c r="R847" s="129" t="s">
        <v>9</v>
      </c>
      <c r="S847" s="128" t="s">
        <v>9</v>
      </c>
      <c r="T847" s="1"/>
    </row>
    <row r="848" spans="1:20" ht="15.75" hidden="1" customHeight="1">
      <c r="A848" s="1" t="str">
        <f t="shared" si="1"/>
        <v/>
      </c>
      <c r="B848" s="268" t="str">
        <f t="shared" si="74"/>
        <v>X</v>
      </c>
      <c r="C848" s="1"/>
      <c r="D848" s="27" t="str">
        <f>IF('ESA Input'!AH813="","",IF('ESA Input'!AH813="Yes",'ESA Input'!B813,"Ineligible"))</f>
        <v/>
      </c>
      <c r="E848" s="242" t="str">
        <f>IF('ESA Input'!AH813="","",'ESA Input'!AH813)</f>
        <v/>
      </c>
      <c r="F848" s="461" t="str">
        <f>IF('ESA Input'!AH813="","",IF('ESA Input'!AH813="YES",'ESA Input'!AG813,""))</f>
        <v/>
      </c>
      <c r="G848" s="462"/>
      <c r="H848" s="201" t="str">
        <f>IF('ESA Input'!AH813="","",IF('ESA Input'!AH813="Yes",'ESA Input'!J813,""))</f>
        <v/>
      </c>
      <c r="I848" s="227" t="str">
        <f>IF('ESA Input'!AH813="","",IF('ESA Input'!AH813="Yes",'ESA Input'!D813,""))</f>
        <v/>
      </c>
      <c r="J848" s="235" t="str">
        <f>IF('ESA Input'!AH813="","",IF('ESA Input'!AH813="Yes",'ESA Input'!E813,""))</f>
        <v/>
      </c>
      <c r="K848" s="29" t="str">
        <f>IF('ESA Input'!AH813="","",IF('ESA Input'!AH813="Yes",'ESA Input'!H813,""))</f>
        <v/>
      </c>
      <c r="L848" s="236" t="str">
        <f>IF('ESA Input'!AH813="","",IF('ESA Input'!AH813="Yes",'ESA Input'!G813,""))</f>
        <v/>
      </c>
      <c r="M848" s="31" t="str">
        <f t="shared" si="75"/>
        <v/>
      </c>
      <c r="N848" s="208" t="str">
        <f t="shared" si="76"/>
        <v/>
      </c>
      <c r="O848" s="209" t="str">
        <f t="shared" si="77"/>
        <v/>
      </c>
      <c r="P848" s="209" t="str">
        <f t="shared" si="78"/>
        <v/>
      </c>
      <c r="Q848" s="31" t="str">
        <f t="shared" si="79"/>
        <v/>
      </c>
      <c r="R848" s="129" t="s">
        <v>9</v>
      </c>
      <c r="S848" s="128" t="s">
        <v>9</v>
      </c>
      <c r="T848" s="1"/>
    </row>
    <row r="849" spans="1:20" ht="15.75" hidden="1" customHeight="1">
      <c r="A849" s="1" t="str">
        <f t="shared" si="1"/>
        <v/>
      </c>
      <c r="B849" s="268" t="str">
        <f t="shared" si="74"/>
        <v>X</v>
      </c>
      <c r="C849" s="1"/>
      <c r="D849" s="27" t="str">
        <f>IF('ESA Input'!AH814="","",IF('ESA Input'!AH814="Yes",'ESA Input'!B814,"Ineligible"))</f>
        <v/>
      </c>
      <c r="E849" s="242" t="str">
        <f>IF('ESA Input'!AH814="","",'ESA Input'!AH814)</f>
        <v/>
      </c>
      <c r="F849" s="461" t="str">
        <f>IF('ESA Input'!AH814="","",IF('ESA Input'!AH814="YES",'ESA Input'!AG814,""))</f>
        <v/>
      </c>
      <c r="G849" s="462"/>
      <c r="H849" s="201" t="str">
        <f>IF('ESA Input'!AH814="","",IF('ESA Input'!AH814="Yes",'ESA Input'!J814,""))</f>
        <v/>
      </c>
      <c r="I849" s="227" t="str">
        <f>IF('ESA Input'!AH814="","",IF('ESA Input'!AH814="Yes",'ESA Input'!D814,""))</f>
        <v/>
      </c>
      <c r="J849" s="235" t="str">
        <f>IF('ESA Input'!AH814="","",IF('ESA Input'!AH814="Yes",'ESA Input'!E814,""))</f>
        <v/>
      </c>
      <c r="K849" s="29" t="str">
        <f>IF('ESA Input'!AH814="","",IF('ESA Input'!AH814="Yes",'ESA Input'!H814,""))</f>
        <v/>
      </c>
      <c r="L849" s="236" t="str">
        <f>IF('ESA Input'!AH814="","",IF('ESA Input'!AH814="Yes",'ESA Input'!G814,""))</f>
        <v/>
      </c>
      <c r="M849" s="31" t="str">
        <f t="shared" si="75"/>
        <v/>
      </c>
      <c r="N849" s="208" t="str">
        <f t="shared" si="76"/>
        <v/>
      </c>
      <c r="O849" s="209" t="str">
        <f t="shared" si="77"/>
        <v/>
      </c>
      <c r="P849" s="209" t="str">
        <f t="shared" si="78"/>
        <v/>
      </c>
      <c r="Q849" s="31" t="str">
        <f t="shared" si="79"/>
        <v/>
      </c>
      <c r="R849" s="129" t="s">
        <v>9</v>
      </c>
      <c r="S849" s="128" t="s">
        <v>9</v>
      </c>
      <c r="T849" s="1"/>
    </row>
    <row r="850" spans="1:20" ht="15.75" hidden="1" customHeight="1">
      <c r="A850" s="1" t="str">
        <f t="shared" si="1"/>
        <v/>
      </c>
      <c r="B850" s="268" t="str">
        <f t="shared" si="74"/>
        <v>X</v>
      </c>
      <c r="C850" s="1"/>
      <c r="D850" s="27" t="str">
        <f>IF('ESA Input'!AH815="","",IF('ESA Input'!AH815="Yes",'ESA Input'!B815,"Ineligible"))</f>
        <v/>
      </c>
      <c r="E850" s="242" t="str">
        <f>IF('ESA Input'!AH815="","",'ESA Input'!AH815)</f>
        <v/>
      </c>
      <c r="F850" s="461" t="str">
        <f>IF('ESA Input'!AH815="","",IF('ESA Input'!AH815="YES",'ESA Input'!AG815,""))</f>
        <v/>
      </c>
      <c r="G850" s="462"/>
      <c r="H850" s="201" t="str">
        <f>IF('ESA Input'!AH815="","",IF('ESA Input'!AH815="Yes",'ESA Input'!J815,""))</f>
        <v/>
      </c>
      <c r="I850" s="227" t="str">
        <f>IF('ESA Input'!AH815="","",IF('ESA Input'!AH815="Yes",'ESA Input'!D815,""))</f>
        <v/>
      </c>
      <c r="J850" s="235" t="str">
        <f>IF('ESA Input'!AH815="","",IF('ESA Input'!AH815="Yes",'ESA Input'!E815,""))</f>
        <v/>
      </c>
      <c r="K850" s="29" t="str">
        <f>IF('ESA Input'!AH815="","",IF('ESA Input'!AH815="Yes",'ESA Input'!H815,""))</f>
        <v/>
      </c>
      <c r="L850" s="236" t="str">
        <f>IF('ESA Input'!AH815="","",IF('ESA Input'!AH815="Yes",'ESA Input'!G815,""))</f>
        <v/>
      </c>
      <c r="M850" s="31" t="str">
        <f t="shared" si="75"/>
        <v/>
      </c>
      <c r="N850" s="208" t="str">
        <f t="shared" si="76"/>
        <v/>
      </c>
      <c r="O850" s="209" t="str">
        <f t="shared" si="77"/>
        <v/>
      </c>
      <c r="P850" s="209" t="str">
        <f t="shared" si="78"/>
        <v/>
      </c>
      <c r="Q850" s="31" t="str">
        <f t="shared" si="79"/>
        <v/>
      </c>
      <c r="R850" s="129" t="s">
        <v>9</v>
      </c>
      <c r="S850" s="128" t="s">
        <v>9</v>
      </c>
      <c r="T850" s="1"/>
    </row>
    <row r="851" spans="1:20" ht="15.75" hidden="1" customHeight="1">
      <c r="A851" s="1" t="str">
        <f t="shared" si="1"/>
        <v/>
      </c>
      <c r="B851" s="268" t="str">
        <f t="shared" si="74"/>
        <v>X</v>
      </c>
      <c r="C851" s="1"/>
      <c r="D851" s="27" t="str">
        <f>IF('ESA Input'!AH816="","",IF('ESA Input'!AH816="Yes",'ESA Input'!B816,"Ineligible"))</f>
        <v/>
      </c>
      <c r="E851" s="242" t="str">
        <f>IF('ESA Input'!AH816="","",'ESA Input'!AH816)</f>
        <v/>
      </c>
      <c r="F851" s="461" t="str">
        <f>IF('ESA Input'!AH816="","",IF('ESA Input'!AH816="YES",'ESA Input'!AG816,""))</f>
        <v/>
      </c>
      <c r="G851" s="462"/>
      <c r="H851" s="201" t="str">
        <f>IF('ESA Input'!AH816="","",IF('ESA Input'!AH816="Yes",'ESA Input'!J816,""))</f>
        <v/>
      </c>
      <c r="I851" s="227" t="str">
        <f>IF('ESA Input'!AH816="","",IF('ESA Input'!AH816="Yes",'ESA Input'!D816,""))</f>
        <v/>
      </c>
      <c r="J851" s="235" t="str">
        <f>IF('ESA Input'!AH816="","",IF('ESA Input'!AH816="Yes",'ESA Input'!E816,""))</f>
        <v/>
      </c>
      <c r="K851" s="29" t="str">
        <f>IF('ESA Input'!AH816="","",IF('ESA Input'!AH816="Yes",'ESA Input'!H816,""))</f>
        <v/>
      </c>
      <c r="L851" s="236" t="str">
        <f>IF('ESA Input'!AH816="","",IF('ESA Input'!AH816="Yes",'ESA Input'!G816,""))</f>
        <v/>
      </c>
      <c r="M851" s="31" t="str">
        <f t="shared" si="75"/>
        <v/>
      </c>
      <c r="N851" s="208" t="str">
        <f t="shared" si="76"/>
        <v/>
      </c>
      <c r="O851" s="209" t="str">
        <f t="shared" si="77"/>
        <v/>
      </c>
      <c r="P851" s="209" t="str">
        <f t="shared" si="78"/>
        <v/>
      </c>
      <c r="Q851" s="31" t="str">
        <f t="shared" si="79"/>
        <v/>
      </c>
      <c r="R851" s="129" t="s">
        <v>9</v>
      </c>
      <c r="S851" s="128" t="s">
        <v>9</v>
      </c>
      <c r="T851" s="1"/>
    </row>
    <row r="852" spans="1:20" ht="15.75" hidden="1" customHeight="1">
      <c r="A852" s="1" t="str">
        <f t="shared" si="1"/>
        <v/>
      </c>
      <c r="B852" s="268" t="str">
        <f t="shared" si="74"/>
        <v>X</v>
      </c>
      <c r="C852" s="1"/>
      <c r="D852" s="27" t="str">
        <f>IF('ESA Input'!AH817="","",IF('ESA Input'!AH817="Yes",'ESA Input'!B817,"Ineligible"))</f>
        <v/>
      </c>
      <c r="E852" s="242" t="str">
        <f>IF('ESA Input'!AH817="","",'ESA Input'!AH817)</f>
        <v/>
      </c>
      <c r="F852" s="461" t="str">
        <f>IF('ESA Input'!AH817="","",IF('ESA Input'!AH817="YES",'ESA Input'!AG817,""))</f>
        <v/>
      </c>
      <c r="G852" s="462"/>
      <c r="H852" s="201" t="str">
        <f>IF('ESA Input'!AH817="","",IF('ESA Input'!AH817="Yes",'ESA Input'!J817,""))</f>
        <v/>
      </c>
      <c r="I852" s="227" t="str">
        <f>IF('ESA Input'!AH817="","",IF('ESA Input'!AH817="Yes",'ESA Input'!D817,""))</f>
        <v/>
      </c>
      <c r="J852" s="235" t="str">
        <f>IF('ESA Input'!AH817="","",IF('ESA Input'!AH817="Yes",'ESA Input'!E817,""))</f>
        <v/>
      </c>
      <c r="K852" s="29" t="str">
        <f>IF('ESA Input'!AH817="","",IF('ESA Input'!AH817="Yes",'ESA Input'!H817,""))</f>
        <v/>
      </c>
      <c r="L852" s="236" t="str">
        <f>IF('ESA Input'!AH817="","",IF('ESA Input'!AH817="Yes",'ESA Input'!G817,""))</f>
        <v/>
      </c>
      <c r="M852" s="31" t="str">
        <f t="shared" si="75"/>
        <v/>
      </c>
      <c r="N852" s="208" t="str">
        <f t="shared" si="76"/>
        <v/>
      </c>
      <c r="O852" s="209" t="str">
        <f t="shared" si="77"/>
        <v/>
      </c>
      <c r="P852" s="209" t="str">
        <f t="shared" si="78"/>
        <v/>
      </c>
      <c r="Q852" s="31" t="str">
        <f t="shared" si="79"/>
        <v/>
      </c>
      <c r="R852" s="129" t="s">
        <v>9</v>
      </c>
      <c r="S852" s="128" t="s">
        <v>9</v>
      </c>
      <c r="T852" s="1"/>
    </row>
    <row r="853" spans="1:20" ht="15.75" hidden="1" customHeight="1">
      <c r="A853" s="1" t="str">
        <f t="shared" si="1"/>
        <v/>
      </c>
      <c r="B853" s="268" t="str">
        <f t="shared" si="74"/>
        <v>X</v>
      </c>
      <c r="C853" s="1"/>
      <c r="D853" s="27" t="str">
        <f>IF('ESA Input'!AH818="","",IF('ESA Input'!AH818="Yes",'ESA Input'!B818,"Ineligible"))</f>
        <v/>
      </c>
      <c r="E853" s="242" t="str">
        <f>IF('ESA Input'!AH818="","",'ESA Input'!AH818)</f>
        <v/>
      </c>
      <c r="F853" s="461" t="str">
        <f>IF('ESA Input'!AH818="","",IF('ESA Input'!AH818="YES",'ESA Input'!AG818,""))</f>
        <v/>
      </c>
      <c r="G853" s="462"/>
      <c r="H853" s="201" t="str">
        <f>IF('ESA Input'!AH818="","",IF('ESA Input'!AH818="Yes",'ESA Input'!J818,""))</f>
        <v/>
      </c>
      <c r="I853" s="227" t="str">
        <f>IF('ESA Input'!AH818="","",IF('ESA Input'!AH818="Yes",'ESA Input'!D818,""))</f>
        <v/>
      </c>
      <c r="J853" s="235" t="str">
        <f>IF('ESA Input'!AH818="","",IF('ESA Input'!AH818="Yes",'ESA Input'!E818,""))</f>
        <v/>
      </c>
      <c r="K853" s="29" t="str">
        <f>IF('ESA Input'!AH818="","",IF('ESA Input'!AH818="Yes",'ESA Input'!H818,""))</f>
        <v/>
      </c>
      <c r="L853" s="236" t="str">
        <f>IF('ESA Input'!AH818="","",IF('ESA Input'!AH818="Yes",'ESA Input'!G818,""))</f>
        <v/>
      </c>
      <c r="M853" s="31" t="str">
        <f t="shared" si="75"/>
        <v/>
      </c>
      <c r="N853" s="208" t="str">
        <f t="shared" si="76"/>
        <v/>
      </c>
      <c r="O853" s="209" t="str">
        <f t="shared" si="77"/>
        <v/>
      </c>
      <c r="P853" s="209" t="str">
        <f t="shared" si="78"/>
        <v/>
      </c>
      <c r="Q853" s="31" t="str">
        <f t="shared" si="79"/>
        <v/>
      </c>
      <c r="R853" s="129" t="s">
        <v>9</v>
      </c>
      <c r="S853" s="128" t="s">
        <v>9</v>
      </c>
      <c r="T853" s="1"/>
    </row>
    <row r="854" spans="1:20" ht="15.75" hidden="1" customHeight="1">
      <c r="A854" s="1" t="str">
        <f t="shared" si="1"/>
        <v/>
      </c>
      <c r="B854" s="268" t="str">
        <f t="shared" si="74"/>
        <v>X</v>
      </c>
      <c r="C854" s="1"/>
      <c r="D854" s="27" t="str">
        <f>IF('ESA Input'!AH819="","",IF('ESA Input'!AH819="Yes",'ESA Input'!B819,"Ineligible"))</f>
        <v/>
      </c>
      <c r="E854" s="242" t="str">
        <f>IF('ESA Input'!AH819="","",'ESA Input'!AH819)</f>
        <v/>
      </c>
      <c r="F854" s="461" t="str">
        <f>IF('ESA Input'!AH819="","",IF('ESA Input'!AH819="YES",'ESA Input'!AG819,""))</f>
        <v/>
      </c>
      <c r="G854" s="462"/>
      <c r="H854" s="201" t="str">
        <f>IF('ESA Input'!AH819="","",IF('ESA Input'!AH819="Yes",'ESA Input'!J819,""))</f>
        <v/>
      </c>
      <c r="I854" s="227" t="str">
        <f>IF('ESA Input'!AH819="","",IF('ESA Input'!AH819="Yes",'ESA Input'!D819,""))</f>
        <v/>
      </c>
      <c r="J854" s="235" t="str">
        <f>IF('ESA Input'!AH819="","",IF('ESA Input'!AH819="Yes",'ESA Input'!E819,""))</f>
        <v/>
      </c>
      <c r="K854" s="29" t="str">
        <f>IF('ESA Input'!AH819="","",IF('ESA Input'!AH819="Yes",'ESA Input'!H819,""))</f>
        <v/>
      </c>
      <c r="L854" s="236" t="str">
        <f>IF('ESA Input'!AH819="","",IF('ESA Input'!AH819="Yes",'ESA Input'!G819,""))</f>
        <v/>
      </c>
      <c r="M854" s="31" t="str">
        <f t="shared" si="75"/>
        <v/>
      </c>
      <c r="N854" s="208" t="str">
        <f t="shared" si="76"/>
        <v/>
      </c>
      <c r="O854" s="209" t="str">
        <f t="shared" si="77"/>
        <v/>
      </c>
      <c r="P854" s="209" t="str">
        <f t="shared" si="78"/>
        <v/>
      </c>
      <c r="Q854" s="31" t="str">
        <f t="shared" si="79"/>
        <v/>
      </c>
      <c r="R854" s="129" t="s">
        <v>9</v>
      </c>
      <c r="S854" s="128" t="s">
        <v>9</v>
      </c>
      <c r="T854" s="1"/>
    </row>
    <row r="855" spans="1:20" ht="15.75" hidden="1" customHeight="1">
      <c r="A855" s="1" t="str">
        <f t="shared" si="1"/>
        <v/>
      </c>
      <c r="B855" s="268" t="str">
        <f t="shared" si="74"/>
        <v>X</v>
      </c>
      <c r="C855" s="1"/>
      <c r="D855" s="27" t="str">
        <f>IF('ESA Input'!AH820="","",IF('ESA Input'!AH820="Yes",'ESA Input'!B820,"Ineligible"))</f>
        <v/>
      </c>
      <c r="E855" s="242" t="str">
        <f>IF('ESA Input'!AH820="","",'ESA Input'!AH820)</f>
        <v/>
      </c>
      <c r="F855" s="461" t="str">
        <f>IF('ESA Input'!AH820="","",IF('ESA Input'!AH820="YES",'ESA Input'!AG820,""))</f>
        <v/>
      </c>
      <c r="G855" s="462"/>
      <c r="H855" s="201" t="str">
        <f>IF('ESA Input'!AH820="","",IF('ESA Input'!AH820="Yes",'ESA Input'!J820,""))</f>
        <v/>
      </c>
      <c r="I855" s="227" t="str">
        <f>IF('ESA Input'!AH820="","",IF('ESA Input'!AH820="Yes",'ESA Input'!D820,""))</f>
        <v/>
      </c>
      <c r="J855" s="235" t="str">
        <f>IF('ESA Input'!AH820="","",IF('ESA Input'!AH820="Yes",'ESA Input'!E820,""))</f>
        <v/>
      </c>
      <c r="K855" s="29" t="str">
        <f>IF('ESA Input'!AH820="","",IF('ESA Input'!AH820="Yes",'ESA Input'!H820,""))</f>
        <v/>
      </c>
      <c r="L855" s="236" t="str">
        <f>IF('ESA Input'!AH820="","",IF('ESA Input'!AH820="Yes",'ESA Input'!G820,""))</f>
        <v/>
      </c>
      <c r="M855" s="31" t="str">
        <f t="shared" si="75"/>
        <v/>
      </c>
      <c r="N855" s="208" t="str">
        <f t="shared" si="76"/>
        <v/>
      </c>
      <c r="O855" s="209" t="str">
        <f t="shared" si="77"/>
        <v/>
      </c>
      <c r="P855" s="209" t="str">
        <f t="shared" si="78"/>
        <v/>
      </c>
      <c r="Q855" s="31" t="str">
        <f t="shared" si="79"/>
        <v/>
      </c>
      <c r="R855" s="129" t="s">
        <v>9</v>
      </c>
      <c r="S855" s="128" t="s">
        <v>9</v>
      </c>
      <c r="T855" s="1"/>
    </row>
    <row r="856" spans="1:20" ht="15.75" hidden="1" customHeight="1">
      <c r="A856" s="1" t="str">
        <f t="shared" si="1"/>
        <v/>
      </c>
      <c r="B856" s="268" t="str">
        <f t="shared" si="74"/>
        <v>X</v>
      </c>
      <c r="C856" s="1"/>
      <c r="D856" s="27" t="str">
        <f>IF('ESA Input'!AH821="","",IF('ESA Input'!AH821="Yes",'ESA Input'!B821,"Ineligible"))</f>
        <v/>
      </c>
      <c r="E856" s="242" t="str">
        <f>IF('ESA Input'!AH821="","",'ESA Input'!AH821)</f>
        <v/>
      </c>
      <c r="F856" s="461" t="str">
        <f>IF('ESA Input'!AH821="","",IF('ESA Input'!AH821="YES",'ESA Input'!AG821,""))</f>
        <v/>
      </c>
      <c r="G856" s="462"/>
      <c r="H856" s="201" t="str">
        <f>IF('ESA Input'!AH821="","",IF('ESA Input'!AH821="Yes",'ESA Input'!J821,""))</f>
        <v/>
      </c>
      <c r="I856" s="227" t="str">
        <f>IF('ESA Input'!AH821="","",IF('ESA Input'!AH821="Yes",'ESA Input'!D821,""))</f>
        <v/>
      </c>
      <c r="J856" s="235" t="str">
        <f>IF('ESA Input'!AH821="","",IF('ESA Input'!AH821="Yes",'ESA Input'!E821,""))</f>
        <v/>
      </c>
      <c r="K856" s="29" t="str">
        <f>IF('ESA Input'!AH821="","",IF('ESA Input'!AH821="Yes",'ESA Input'!H821,""))</f>
        <v/>
      </c>
      <c r="L856" s="236" t="str">
        <f>IF('ESA Input'!AH821="","",IF('ESA Input'!AH821="Yes",'ESA Input'!G821,""))</f>
        <v/>
      </c>
      <c r="M856" s="31" t="str">
        <f t="shared" si="75"/>
        <v/>
      </c>
      <c r="N856" s="208" t="str">
        <f t="shared" si="76"/>
        <v/>
      </c>
      <c r="O856" s="209" t="str">
        <f t="shared" si="77"/>
        <v/>
      </c>
      <c r="P856" s="209" t="str">
        <f t="shared" si="78"/>
        <v/>
      </c>
      <c r="Q856" s="31" t="str">
        <f t="shared" si="79"/>
        <v/>
      </c>
      <c r="R856" s="129" t="s">
        <v>9</v>
      </c>
      <c r="S856" s="128" t="s">
        <v>9</v>
      </c>
      <c r="T856" s="1"/>
    </row>
    <row r="857" spans="1:20" ht="15.75" hidden="1" customHeight="1">
      <c r="A857" s="1" t="str">
        <f t="shared" si="1"/>
        <v/>
      </c>
      <c r="B857" s="268" t="str">
        <f t="shared" si="74"/>
        <v>X</v>
      </c>
      <c r="C857" s="1"/>
      <c r="D857" s="27" t="str">
        <f>IF('ESA Input'!AH822="","",IF('ESA Input'!AH822="Yes",'ESA Input'!B822,"Ineligible"))</f>
        <v/>
      </c>
      <c r="E857" s="242" t="str">
        <f>IF('ESA Input'!AH822="","",'ESA Input'!AH822)</f>
        <v/>
      </c>
      <c r="F857" s="461" t="str">
        <f>IF('ESA Input'!AH822="","",IF('ESA Input'!AH822="YES",'ESA Input'!AG822,""))</f>
        <v/>
      </c>
      <c r="G857" s="462"/>
      <c r="H857" s="201" t="str">
        <f>IF('ESA Input'!AH822="","",IF('ESA Input'!AH822="Yes",'ESA Input'!J822,""))</f>
        <v/>
      </c>
      <c r="I857" s="227" t="str">
        <f>IF('ESA Input'!AH822="","",IF('ESA Input'!AH822="Yes",'ESA Input'!D822,""))</f>
        <v/>
      </c>
      <c r="J857" s="235" t="str">
        <f>IF('ESA Input'!AH822="","",IF('ESA Input'!AH822="Yes",'ESA Input'!E822,""))</f>
        <v/>
      </c>
      <c r="K857" s="29" t="str">
        <f>IF('ESA Input'!AH822="","",IF('ESA Input'!AH822="Yes",'ESA Input'!H822,""))</f>
        <v/>
      </c>
      <c r="L857" s="236" t="str">
        <f>IF('ESA Input'!AH822="","",IF('ESA Input'!AH822="Yes",'ESA Input'!G822,""))</f>
        <v/>
      </c>
      <c r="M857" s="31" t="str">
        <f t="shared" si="75"/>
        <v/>
      </c>
      <c r="N857" s="208" t="str">
        <f t="shared" si="76"/>
        <v/>
      </c>
      <c r="O857" s="209" t="str">
        <f t="shared" si="77"/>
        <v/>
      </c>
      <c r="P857" s="209" t="str">
        <f t="shared" si="78"/>
        <v/>
      </c>
      <c r="Q857" s="31" t="str">
        <f t="shared" si="79"/>
        <v/>
      </c>
      <c r="R857" s="129" t="s">
        <v>9</v>
      </c>
      <c r="S857" s="128" t="s">
        <v>9</v>
      </c>
      <c r="T857" s="1"/>
    </row>
    <row r="858" spans="1:20" ht="15.75" hidden="1" customHeight="1">
      <c r="A858" s="1" t="str">
        <f t="shared" si="1"/>
        <v/>
      </c>
      <c r="B858" s="268" t="str">
        <f t="shared" si="74"/>
        <v>X</v>
      </c>
      <c r="C858" s="1"/>
      <c r="D858" s="27" t="str">
        <f>IF('ESA Input'!AH823="","",IF('ESA Input'!AH823="Yes",'ESA Input'!B823,"Ineligible"))</f>
        <v/>
      </c>
      <c r="E858" s="242" t="str">
        <f>IF('ESA Input'!AH823="","",'ESA Input'!AH823)</f>
        <v/>
      </c>
      <c r="F858" s="461" t="str">
        <f>IF('ESA Input'!AH823="","",IF('ESA Input'!AH823="YES",'ESA Input'!AG823,""))</f>
        <v/>
      </c>
      <c r="G858" s="462"/>
      <c r="H858" s="201" t="str">
        <f>IF('ESA Input'!AH823="","",IF('ESA Input'!AH823="Yes",'ESA Input'!J823,""))</f>
        <v/>
      </c>
      <c r="I858" s="227" t="str">
        <f>IF('ESA Input'!AH823="","",IF('ESA Input'!AH823="Yes",'ESA Input'!D823,""))</f>
        <v/>
      </c>
      <c r="J858" s="235" t="str">
        <f>IF('ESA Input'!AH823="","",IF('ESA Input'!AH823="Yes",'ESA Input'!E823,""))</f>
        <v/>
      </c>
      <c r="K858" s="29" t="str">
        <f>IF('ESA Input'!AH823="","",IF('ESA Input'!AH823="Yes",'ESA Input'!H823,""))</f>
        <v/>
      </c>
      <c r="L858" s="236" t="str">
        <f>IF('ESA Input'!AH823="","",IF('ESA Input'!AH823="Yes",'ESA Input'!G823,""))</f>
        <v/>
      </c>
      <c r="M858" s="31" t="str">
        <f t="shared" si="75"/>
        <v/>
      </c>
      <c r="N858" s="208" t="str">
        <f t="shared" si="76"/>
        <v/>
      </c>
      <c r="O858" s="209" t="str">
        <f t="shared" si="77"/>
        <v/>
      </c>
      <c r="P858" s="209" t="str">
        <f t="shared" si="78"/>
        <v/>
      </c>
      <c r="Q858" s="31" t="str">
        <f t="shared" si="79"/>
        <v/>
      </c>
      <c r="R858" s="129" t="s">
        <v>9</v>
      </c>
      <c r="S858" s="128" t="s">
        <v>9</v>
      </c>
      <c r="T858" s="1"/>
    </row>
    <row r="859" spans="1:20" ht="15.75" hidden="1" customHeight="1">
      <c r="A859" s="1" t="str">
        <f t="shared" si="1"/>
        <v/>
      </c>
      <c r="B859" s="268" t="str">
        <f t="shared" si="74"/>
        <v>X</v>
      </c>
      <c r="C859" s="1"/>
      <c r="D859" s="27" t="str">
        <f>IF('ESA Input'!AH824="","",IF('ESA Input'!AH824="Yes",'ESA Input'!B824,"Ineligible"))</f>
        <v/>
      </c>
      <c r="E859" s="242" t="str">
        <f>IF('ESA Input'!AH824="","",'ESA Input'!AH824)</f>
        <v/>
      </c>
      <c r="F859" s="461" t="str">
        <f>IF('ESA Input'!AH824="","",IF('ESA Input'!AH824="YES",'ESA Input'!AG824,""))</f>
        <v/>
      </c>
      <c r="G859" s="462"/>
      <c r="H859" s="201" t="str">
        <f>IF('ESA Input'!AH824="","",IF('ESA Input'!AH824="Yes",'ESA Input'!J824,""))</f>
        <v/>
      </c>
      <c r="I859" s="227" t="str">
        <f>IF('ESA Input'!AH824="","",IF('ESA Input'!AH824="Yes",'ESA Input'!D824,""))</f>
        <v/>
      </c>
      <c r="J859" s="235" t="str">
        <f>IF('ESA Input'!AH824="","",IF('ESA Input'!AH824="Yes",'ESA Input'!E824,""))</f>
        <v/>
      </c>
      <c r="K859" s="29" t="str">
        <f>IF('ESA Input'!AH824="","",IF('ESA Input'!AH824="Yes",'ESA Input'!H824,""))</f>
        <v/>
      </c>
      <c r="L859" s="236" t="str">
        <f>IF('ESA Input'!AH824="","",IF('ESA Input'!AH824="Yes",'ESA Input'!G824,""))</f>
        <v/>
      </c>
      <c r="M859" s="31" t="str">
        <f t="shared" si="75"/>
        <v/>
      </c>
      <c r="N859" s="208" t="str">
        <f t="shared" si="76"/>
        <v/>
      </c>
      <c r="O859" s="209" t="str">
        <f t="shared" si="77"/>
        <v/>
      </c>
      <c r="P859" s="209" t="str">
        <f t="shared" si="78"/>
        <v/>
      </c>
      <c r="Q859" s="31" t="str">
        <f t="shared" si="79"/>
        <v/>
      </c>
      <c r="R859" s="129" t="s">
        <v>9</v>
      </c>
      <c r="S859" s="128" t="s">
        <v>9</v>
      </c>
      <c r="T859" s="1"/>
    </row>
    <row r="860" spans="1:20" ht="15.75" hidden="1" customHeight="1">
      <c r="A860" s="1" t="str">
        <f t="shared" si="1"/>
        <v/>
      </c>
      <c r="B860" s="268" t="str">
        <f t="shared" si="74"/>
        <v>X</v>
      </c>
      <c r="C860" s="1"/>
      <c r="D860" s="27" t="str">
        <f>IF('ESA Input'!AH825="","",IF('ESA Input'!AH825="Yes",'ESA Input'!B825,"Ineligible"))</f>
        <v/>
      </c>
      <c r="E860" s="242" t="str">
        <f>IF('ESA Input'!AH825="","",'ESA Input'!AH825)</f>
        <v/>
      </c>
      <c r="F860" s="461" t="str">
        <f>IF('ESA Input'!AH825="","",IF('ESA Input'!AH825="YES",'ESA Input'!AG825,""))</f>
        <v/>
      </c>
      <c r="G860" s="462"/>
      <c r="H860" s="201" t="str">
        <f>IF('ESA Input'!AH825="","",IF('ESA Input'!AH825="Yes",'ESA Input'!J825,""))</f>
        <v/>
      </c>
      <c r="I860" s="227" t="str">
        <f>IF('ESA Input'!AH825="","",IF('ESA Input'!AH825="Yes",'ESA Input'!D825,""))</f>
        <v/>
      </c>
      <c r="J860" s="235" t="str">
        <f>IF('ESA Input'!AH825="","",IF('ESA Input'!AH825="Yes",'ESA Input'!E825,""))</f>
        <v/>
      </c>
      <c r="K860" s="29" t="str">
        <f>IF('ESA Input'!AH825="","",IF('ESA Input'!AH825="Yes",'ESA Input'!H825,""))</f>
        <v/>
      </c>
      <c r="L860" s="236" t="str">
        <f>IF('ESA Input'!AH825="","",IF('ESA Input'!AH825="Yes",'ESA Input'!G825,""))</f>
        <v/>
      </c>
      <c r="M860" s="31" t="str">
        <f t="shared" si="75"/>
        <v/>
      </c>
      <c r="N860" s="208" t="str">
        <f t="shared" si="76"/>
        <v/>
      </c>
      <c r="O860" s="209" t="str">
        <f t="shared" si="77"/>
        <v/>
      </c>
      <c r="P860" s="209" t="str">
        <f t="shared" si="78"/>
        <v/>
      </c>
      <c r="Q860" s="31" t="str">
        <f t="shared" si="79"/>
        <v/>
      </c>
      <c r="R860" s="129" t="s">
        <v>9</v>
      </c>
      <c r="S860" s="128" t="s">
        <v>9</v>
      </c>
      <c r="T860" s="1"/>
    </row>
    <row r="861" spans="1:20" ht="15.75" hidden="1" customHeight="1">
      <c r="A861" s="1" t="str">
        <f t="shared" si="1"/>
        <v/>
      </c>
      <c r="B861" s="268" t="str">
        <f t="shared" si="74"/>
        <v>X</v>
      </c>
      <c r="C861" s="1"/>
      <c r="D861" s="27" t="str">
        <f>IF('ESA Input'!AH826="","",IF('ESA Input'!AH826="Yes",'ESA Input'!B826,"Ineligible"))</f>
        <v/>
      </c>
      <c r="E861" s="242" t="str">
        <f>IF('ESA Input'!AH826="","",'ESA Input'!AH826)</f>
        <v/>
      </c>
      <c r="F861" s="461" t="str">
        <f>IF('ESA Input'!AH826="","",IF('ESA Input'!AH826="YES",'ESA Input'!AG826,""))</f>
        <v/>
      </c>
      <c r="G861" s="462"/>
      <c r="H861" s="201" t="str">
        <f>IF('ESA Input'!AH826="","",IF('ESA Input'!AH826="Yes",'ESA Input'!J826,""))</f>
        <v/>
      </c>
      <c r="I861" s="227" t="str">
        <f>IF('ESA Input'!AH826="","",IF('ESA Input'!AH826="Yes",'ESA Input'!D826,""))</f>
        <v/>
      </c>
      <c r="J861" s="235" t="str">
        <f>IF('ESA Input'!AH826="","",IF('ESA Input'!AH826="Yes",'ESA Input'!E826,""))</f>
        <v/>
      </c>
      <c r="K861" s="29" t="str">
        <f>IF('ESA Input'!AH826="","",IF('ESA Input'!AH826="Yes",'ESA Input'!H826,""))</f>
        <v/>
      </c>
      <c r="L861" s="236" t="str">
        <f>IF('ESA Input'!AH826="","",IF('ESA Input'!AH826="Yes",'ESA Input'!G826,""))</f>
        <v/>
      </c>
      <c r="M861" s="31" t="str">
        <f t="shared" si="75"/>
        <v/>
      </c>
      <c r="N861" s="208" t="str">
        <f t="shared" si="76"/>
        <v/>
      </c>
      <c r="O861" s="209" t="str">
        <f t="shared" si="77"/>
        <v/>
      </c>
      <c r="P861" s="209" t="str">
        <f t="shared" si="78"/>
        <v/>
      </c>
      <c r="Q861" s="31" t="str">
        <f t="shared" si="79"/>
        <v/>
      </c>
      <c r="R861" s="129" t="s">
        <v>9</v>
      </c>
      <c r="S861" s="128" t="s">
        <v>9</v>
      </c>
      <c r="T861" s="1"/>
    </row>
    <row r="862" spans="1:20" ht="15.75" hidden="1" customHeight="1">
      <c r="A862" s="1" t="str">
        <f t="shared" si="1"/>
        <v/>
      </c>
      <c r="B862" s="268" t="str">
        <f t="shared" si="74"/>
        <v>X</v>
      </c>
      <c r="C862" s="1"/>
      <c r="D862" s="27" t="str">
        <f>IF('ESA Input'!AH827="","",IF('ESA Input'!AH827="Yes",'ESA Input'!B827,"Ineligible"))</f>
        <v/>
      </c>
      <c r="E862" s="242" t="str">
        <f>IF('ESA Input'!AH827="","",'ESA Input'!AH827)</f>
        <v/>
      </c>
      <c r="F862" s="461" t="str">
        <f>IF('ESA Input'!AH827="","",IF('ESA Input'!AH827="YES",'ESA Input'!AG827,""))</f>
        <v/>
      </c>
      <c r="G862" s="462"/>
      <c r="H862" s="201" t="str">
        <f>IF('ESA Input'!AH827="","",IF('ESA Input'!AH827="Yes",'ESA Input'!J827,""))</f>
        <v/>
      </c>
      <c r="I862" s="227" t="str">
        <f>IF('ESA Input'!AH827="","",IF('ESA Input'!AH827="Yes",'ESA Input'!D827,""))</f>
        <v/>
      </c>
      <c r="J862" s="235" t="str">
        <f>IF('ESA Input'!AH827="","",IF('ESA Input'!AH827="Yes",'ESA Input'!E827,""))</f>
        <v/>
      </c>
      <c r="K862" s="29" t="str">
        <f>IF('ESA Input'!AH827="","",IF('ESA Input'!AH827="Yes",'ESA Input'!H827,""))</f>
        <v/>
      </c>
      <c r="L862" s="236" t="str">
        <f>IF('ESA Input'!AH827="","",IF('ESA Input'!AH827="Yes",'ESA Input'!G827,""))</f>
        <v/>
      </c>
      <c r="M862" s="31" t="str">
        <f t="shared" si="75"/>
        <v/>
      </c>
      <c r="N862" s="208" t="str">
        <f t="shared" si="76"/>
        <v/>
      </c>
      <c r="O862" s="209" t="str">
        <f t="shared" si="77"/>
        <v/>
      </c>
      <c r="P862" s="209" t="str">
        <f t="shared" si="78"/>
        <v/>
      </c>
      <c r="Q862" s="31" t="str">
        <f t="shared" si="79"/>
        <v/>
      </c>
      <c r="R862" s="129" t="s">
        <v>9</v>
      </c>
      <c r="S862" s="128" t="s">
        <v>9</v>
      </c>
      <c r="T862" s="1"/>
    </row>
    <row r="863" spans="1:20" ht="15.75" hidden="1" customHeight="1">
      <c r="A863" s="1" t="str">
        <f t="shared" si="1"/>
        <v/>
      </c>
      <c r="B863" s="268" t="str">
        <f t="shared" si="74"/>
        <v>X</v>
      </c>
      <c r="C863" s="1"/>
      <c r="D863" s="27" t="str">
        <f>IF('ESA Input'!AH828="","",IF('ESA Input'!AH828="Yes",'ESA Input'!B828,"Ineligible"))</f>
        <v/>
      </c>
      <c r="E863" s="242" t="str">
        <f>IF('ESA Input'!AH828="","",'ESA Input'!AH828)</f>
        <v/>
      </c>
      <c r="F863" s="461" t="str">
        <f>IF('ESA Input'!AH828="","",IF('ESA Input'!AH828="YES",'ESA Input'!AG828,""))</f>
        <v/>
      </c>
      <c r="G863" s="462"/>
      <c r="H863" s="201" t="str">
        <f>IF('ESA Input'!AH828="","",IF('ESA Input'!AH828="Yes",'ESA Input'!J828,""))</f>
        <v/>
      </c>
      <c r="I863" s="227" t="str">
        <f>IF('ESA Input'!AH828="","",IF('ESA Input'!AH828="Yes",'ESA Input'!D828,""))</f>
        <v/>
      </c>
      <c r="J863" s="235" t="str">
        <f>IF('ESA Input'!AH828="","",IF('ESA Input'!AH828="Yes",'ESA Input'!E828,""))</f>
        <v/>
      </c>
      <c r="K863" s="29" t="str">
        <f>IF('ESA Input'!AH828="","",IF('ESA Input'!AH828="Yes",'ESA Input'!H828,""))</f>
        <v/>
      </c>
      <c r="L863" s="236" t="str">
        <f>IF('ESA Input'!AH828="","",IF('ESA Input'!AH828="Yes",'ESA Input'!G828,""))</f>
        <v/>
      </c>
      <c r="M863" s="31" t="str">
        <f t="shared" si="75"/>
        <v/>
      </c>
      <c r="N863" s="208" t="str">
        <f t="shared" si="76"/>
        <v/>
      </c>
      <c r="O863" s="209" t="str">
        <f t="shared" si="77"/>
        <v/>
      </c>
      <c r="P863" s="209" t="str">
        <f t="shared" si="78"/>
        <v/>
      </c>
      <c r="Q863" s="31" t="str">
        <f t="shared" si="79"/>
        <v/>
      </c>
      <c r="R863" s="129" t="s">
        <v>9</v>
      </c>
      <c r="S863" s="128" t="s">
        <v>9</v>
      </c>
      <c r="T863" s="1"/>
    </row>
    <row r="864" spans="1:20" ht="15.75" hidden="1" customHeight="1">
      <c r="A864" s="1" t="str">
        <f t="shared" si="1"/>
        <v/>
      </c>
      <c r="B864" s="268" t="str">
        <f t="shared" si="74"/>
        <v>X</v>
      </c>
      <c r="C864" s="1"/>
      <c r="D864" s="27" t="str">
        <f>IF('ESA Input'!AH829="","",IF('ESA Input'!AH829="Yes",'ESA Input'!B829,"Ineligible"))</f>
        <v/>
      </c>
      <c r="E864" s="242" t="str">
        <f>IF('ESA Input'!AH829="","",'ESA Input'!AH829)</f>
        <v/>
      </c>
      <c r="F864" s="461" t="str">
        <f>IF('ESA Input'!AH829="","",IF('ESA Input'!AH829="YES",'ESA Input'!AG829,""))</f>
        <v/>
      </c>
      <c r="G864" s="462"/>
      <c r="H864" s="201" t="str">
        <f>IF('ESA Input'!AH829="","",IF('ESA Input'!AH829="Yes",'ESA Input'!J829,""))</f>
        <v/>
      </c>
      <c r="I864" s="227" t="str">
        <f>IF('ESA Input'!AH829="","",IF('ESA Input'!AH829="Yes",'ESA Input'!D829,""))</f>
        <v/>
      </c>
      <c r="J864" s="235" t="str">
        <f>IF('ESA Input'!AH829="","",IF('ESA Input'!AH829="Yes",'ESA Input'!E829,""))</f>
        <v/>
      </c>
      <c r="K864" s="29" t="str">
        <f>IF('ESA Input'!AH829="","",IF('ESA Input'!AH829="Yes",'ESA Input'!H829,""))</f>
        <v/>
      </c>
      <c r="L864" s="236" t="str">
        <f>IF('ESA Input'!AH829="","",IF('ESA Input'!AH829="Yes",'ESA Input'!G829,""))</f>
        <v/>
      </c>
      <c r="M864" s="31" t="str">
        <f t="shared" si="75"/>
        <v/>
      </c>
      <c r="N864" s="208" t="str">
        <f t="shared" si="76"/>
        <v/>
      </c>
      <c r="O864" s="209" t="str">
        <f t="shared" si="77"/>
        <v/>
      </c>
      <c r="P864" s="209" t="str">
        <f t="shared" si="78"/>
        <v/>
      </c>
      <c r="Q864" s="31" t="str">
        <f t="shared" si="79"/>
        <v/>
      </c>
      <c r="R864" s="129" t="s">
        <v>9</v>
      </c>
      <c r="S864" s="128" t="s">
        <v>9</v>
      </c>
      <c r="T864" s="1"/>
    </row>
    <row r="865" spans="1:20" ht="15.75" hidden="1" customHeight="1">
      <c r="A865" s="1" t="str">
        <f t="shared" si="1"/>
        <v/>
      </c>
      <c r="B865" s="268" t="str">
        <f t="shared" si="74"/>
        <v>X</v>
      </c>
      <c r="C865" s="1"/>
      <c r="D865" s="27" t="str">
        <f>IF('ESA Input'!AH830="","",IF('ESA Input'!AH830="Yes",'ESA Input'!B830,"Ineligible"))</f>
        <v/>
      </c>
      <c r="E865" s="242" t="str">
        <f>IF('ESA Input'!AH830="","",'ESA Input'!AH830)</f>
        <v/>
      </c>
      <c r="F865" s="461" t="str">
        <f>IF('ESA Input'!AH830="","",IF('ESA Input'!AH830="YES",'ESA Input'!AG830,""))</f>
        <v/>
      </c>
      <c r="G865" s="462"/>
      <c r="H865" s="201" t="str">
        <f>IF('ESA Input'!AH830="","",IF('ESA Input'!AH830="Yes",'ESA Input'!J830,""))</f>
        <v/>
      </c>
      <c r="I865" s="227" t="str">
        <f>IF('ESA Input'!AH830="","",IF('ESA Input'!AH830="Yes",'ESA Input'!D830,""))</f>
        <v/>
      </c>
      <c r="J865" s="235" t="str">
        <f>IF('ESA Input'!AH830="","",IF('ESA Input'!AH830="Yes",'ESA Input'!E830,""))</f>
        <v/>
      </c>
      <c r="K865" s="29" t="str">
        <f>IF('ESA Input'!AH830="","",IF('ESA Input'!AH830="Yes",'ESA Input'!H830,""))</f>
        <v/>
      </c>
      <c r="L865" s="236" t="str">
        <f>IF('ESA Input'!AH830="","",IF('ESA Input'!AH830="Yes",'ESA Input'!G830,""))</f>
        <v/>
      </c>
      <c r="M865" s="31" t="str">
        <f t="shared" si="75"/>
        <v/>
      </c>
      <c r="N865" s="208" t="str">
        <f t="shared" si="76"/>
        <v/>
      </c>
      <c r="O865" s="209" t="str">
        <f t="shared" si="77"/>
        <v/>
      </c>
      <c r="P865" s="209" t="str">
        <f t="shared" si="78"/>
        <v/>
      </c>
      <c r="Q865" s="31" t="str">
        <f t="shared" si="79"/>
        <v/>
      </c>
      <c r="R865" s="129" t="s">
        <v>9</v>
      </c>
      <c r="S865" s="128" t="s">
        <v>9</v>
      </c>
      <c r="T865" s="1"/>
    </row>
    <row r="866" spans="1:20" ht="15.75" hidden="1" customHeight="1">
      <c r="A866" s="1" t="str">
        <f t="shared" si="1"/>
        <v/>
      </c>
      <c r="B866" s="268" t="str">
        <f t="shared" si="74"/>
        <v>X</v>
      </c>
      <c r="C866" s="1"/>
      <c r="D866" s="27" t="str">
        <f>IF('ESA Input'!AH831="","",IF('ESA Input'!AH831="Yes",'ESA Input'!B831,"Ineligible"))</f>
        <v/>
      </c>
      <c r="E866" s="242" t="str">
        <f>IF('ESA Input'!AH831="","",'ESA Input'!AH831)</f>
        <v/>
      </c>
      <c r="F866" s="461" t="str">
        <f>IF('ESA Input'!AH831="","",IF('ESA Input'!AH831="YES",'ESA Input'!AG831,""))</f>
        <v/>
      </c>
      <c r="G866" s="462"/>
      <c r="H866" s="201" t="str">
        <f>IF('ESA Input'!AH831="","",IF('ESA Input'!AH831="Yes",'ESA Input'!J831,""))</f>
        <v/>
      </c>
      <c r="I866" s="227" t="str">
        <f>IF('ESA Input'!AH831="","",IF('ESA Input'!AH831="Yes",'ESA Input'!D831,""))</f>
        <v/>
      </c>
      <c r="J866" s="235" t="str">
        <f>IF('ESA Input'!AH831="","",IF('ESA Input'!AH831="Yes",'ESA Input'!E831,""))</f>
        <v/>
      </c>
      <c r="K866" s="29" t="str">
        <f>IF('ESA Input'!AH831="","",IF('ESA Input'!AH831="Yes",'ESA Input'!H831,""))</f>
        <v/>
      </c>
      <c r="L866" s="236" t="str">
        <f>IF('ESA Input'!AH831="","",IF('ESA Input'!AH831="Yes",'ESA Input'!G831,""))</f>
        <v/>
      </c>
      <c r="M866" s="31" t="str">
        <f t="shared" si="75"/>
        <v/>
      </c>
      <c r="N866" s="208" t="str">
        <f t="shared" si="76"/>
        <v/>
      </c>
      <c r="O866" s="209" t="str">
        <f t="shared" si="77"/>
        <v/>
      </c>
      <c r="P866" s="209" t="str">
        <f t="shared" si="78"/>
        <v/>
      </c>
      <c r="Q866" s="31" t="str">
        <f t="shared" si="79"/>
        <v/>
      </c>
      <c r="R866" s="129" t="s">
        <v>9</v>
      </c>
      <c r="S866" s="128" t="s">
        <v>9</v>
      </c>
      <c r="T866" s="1"/>
    </row>
    <row r="867" spans="1:20" ht="15.75" hidden="1" customHeight="1">
      <c r="A867" s="1" t="str">
        <f t="shared" si="1"/>
        <v/>
      </c>
      <c r="B867" s="268" t="str">
        <f t="shared" si="74"/>
        <v>X</v>
      </c>
      <c r="C867" s="1"/>
      <c r="D867" s="27" t="str">
        <f>IF('ESA Input'!AH832="","",IF('ESA Input'!AH832="Yes",'ESA Input'!B832,"Ineligible"))</f>
        <v/>
      </c>
      <c r="E867" s="242" t="str">
        <f>IF('ESA Input'!AH832="","",'ESA Input'!AH832)</f>
        <v/>
      </c>
      <c r="F867" s="461" t="str">
        <f>IF('ESA Input'!AH832="","",IF('ESA Input'!AH832="YES",'ESA Input'!AG832,""))</f>
        <v/>
      </c>
      <c r="G867" s="462"/>
      <c r="H867" s="201" t="str">
        <f>IF('ESA Input'!AH832="","",IF('ESA Input'!AH832="Yes",'ESA Input'!J832,""))</f>
        <v/>
      </c>
      <c r="I867" s="227" t="str">
        <f>IF('ESA Input'!AH832="","",IF('ESA Input'!AH832="Yes",'ESA Input'!D832,""))</f>
        <v/>
      </c>
      <c r="J867" s="235" t="str">
        <f>IF('ESA Input'!AH832="","",IF('ESA Input'!AH832="Yes",'ESA Input'!E832,""))</f>
        <v/>
      </c>
      <c r="K867" s="29" t="str">
        <f>IF('ESA Input'!AH832="","",IF('ESA Input'!AH832="Yes",'ESA Input'!H832,""))</f>
        <v/>
      </c>
      <c r="L867" s="236" t="str">
        <f>IF('ESA Input'!AH832="","",IF('ESA Input'!AH832="Yes",'ESA Input'!G832,""))</f>
        <v/>
      </c>
      <c r="M867" s="31" t="str">
        <f t="shared" si="75"/>
        <v/>
      </c>
      <c r="N867" s="208" t="str">
        <f t="shared" si="76"/>
        <v/>
      </c>
      <c r="O867" s="209" t="str">
        <f t="shared" si="77"/>
        <v/>
      </c>
      <c r="P867" s="209" t="str">
        <f t="shared" si="78"/>
        <v/>
      </c>
      <c r="Q867" s="31" t="str">
        <f t="shared" si="79"/>
        <v/>
      </c>
      <c r="R867" s="129" t="s">
        <v>9</v>
      </c>
      <c r="S867" s="128" t="s">
        <v>9</v>
      </c>
      <c r="T867" s="1"/>
    </row>
    <row r="868" spans="1:20" ht="15.75" hidden="1" customHeight="1">
      <c r="A868" s="1" t="str">
        <f t="shared" si="1"/>
        <v/>
      </c>
      <c r="B868" s="268" t="str">
        <f t="shared" si="74"/>
        <v>X</v>
      </c>
      <c r="C868" s="1"/>
      <c r="D868" s="27" t="str">
        <f>IF('ESA Input'!AH833="","",IF('ESA Input'!AH833="Yes",'ESA Input'!B833,"Ineligible"))</f>
        <v/>
      </c>
      <c r="E868" s="242" t="str">
        <f>IF('ESA Input'!AH833="","",'ESA Input'!AH833)</f>
        <v/>
      </c>
      <c r="F868" s="461" t="str">
        <f>IF('ESA Input'!AH833="","",IF('ESA Input'!AH833="YES",'ESA Input'!AG833,""))</f>
        <v/>
      </c>
      <c r="G868" s="462"/>
      <c r="H868" s="201" t="str">
        <f>IF('ESA Input'!AH833="","",IF('ESA Input'!AH833="Yes",'ESA Input'!J833,""))</f>
        <v/>
      </c>
      <c r="I868" s="227" t="str">
        <f>IF('ESA Input'!AH833="","",IF('ESA Input'!AH833="Yes",'ESA Input'!D833,""))</f>
        <v/>
      </c>
      <c r="J868" s="235" t="str">
        <f>IF('ESA Input'!AH833="","",IF('ESA Input'!AH833="Yes",'ESA Input'!E833,""))</f>
        <v/>
      </c>
      <c r="K868" s="29" t="str">
        <f>IF('ESA Input'!AH833="","",IF('ESA Input'!AH833="Yes",'ESA Input'!H833,""))</f>
        <v/>
      </c>
      <c r="L868" s="236" t="str">
        <f>IF('ESA Input'!AH833="","",IF('ESA Input'!AH833="Yes",'ESA Input'!G833,""))</f>
        <v/>
      </c>
      <c r="M868" s="31" t="str">
        <f t="shared" si="75"/>
        <v/>
      </c>
      <c r="N868" s="208" t="str">
        <f t="shared" si="76"/>
        <v/>
      </c>
      <c r="O868" s="209" t="str">
        <f t="shared" si="77"/>
        <v/>
      </c>
      <c r="P868" s="209" t="str">
        <f t="shared" si="78"/>
        <v/>
      </c>
      <c r="Q868" s="31" t="str">
        <f t="shared" si="79"/>
        <v/>
      </c>
      <c r="R868" s="129" t="s">
        <v>9</v>
      </c>
      <c r="S868" s="128" t="s">
        <v>9</v>
      </c>
      <c r="T868" s="1"/>
    </row>
    <row r="869" spans="1:20" ht="15.75" hidden="1" customHeight="1">
      <c r="A869" s="1" t="str">
        <f t="shared" si="1"/>
        <v/>
      </c>
      <c r="B869" s="268" t="str">
        <f t="shared" si="74"/>
        <v>X</v>
      </c>
      <c r="C869" s="1"/>
      <c r="D869" s="27" t="str">
        <f>IF('ESA Input'!AH834="","",IF('ESA Input'!AH834="Yes",'ESA Input'!B834,"Ineligible"))</f>
        <v/>
      </c>
      <c r="E869" s="242" t="str">
        <f>IF('ESA Input'!AH834="","",'ESA Input'!AH834)</f>
        <v/>
      </c>
      <c r="F869" s="461" t="str">
        <f>IF('ESA Input'!AH834="","",IF('ESA Input'!AH834="YES",'ESA Input'!AG834,""))</f>
        <v/>
      </c>
      <c r="G869" s="462"/>
      <c r="H869" s="201" t="str">
        <f>IF('ESA Input'!AH834="","",IF('ESA Input'!AH834="Yes",'ESA Input'!J834,""))</f>
        <v/>
      </c>
      <c r="I869" s="227" t="str">
        <f>IF('ESA Input'!AH834="","",IF('ESA Input'!AH834="Yes",'ESA Input'!D834,""))</f>
        <v/>
      </c>
      <c r="J869" s="235" t="str">
        <f>IF('ESA Input'!AH834="","",IF('ESA Input'!AH834="Yes",'ESA Input'!E834,""))</f>
        <v/>
      </c>
      <c r="K869" s="29" t="str">
        <f>IF('ESA Input'!AH834="","",IF('ESA Input'!AH834="Yes",'ESA Input'!H834,""))</f>
        <v/>
      </c>
      <c r="L869" s="236" t="str">
        <f>IF('ESA Input'!AH834="","",IF('ESA Input'!AH834="Yes",'ESA Input'!G834,""))</f>
        <v/>
      </c>
      <c r="M869" s="31" t="str">
        <f t="shared" si="75"/>
        <v/>
      </c>
      <c r="N869" s="208" t="str">
        <f t="shared" si="76"/>
        <v/>
      </c>
      <c r="O869" s="209" t="str">
        <f t="shared" si="77"/>
        <v/>
      </c>
      <c r="P869" s="209" t="str">
        <f t="shared" si="78"/>
        <v/>
      </c>
      <c r="Q869" s="31" t="str">
        <f t="shared" si="79"/>
        <v/>
      </c>
      <c r="R869" s="129" t="s">
        <v>9</v>
      </c>
      <c r="S869" s="128" t="s">
        <v>9</v>
      </c>
      <c r="T869" s="1"/>
    </row>
    <row r="870" spans="1:20" ht="15.75" hidden="1" customHeight="1">
      <c r="A870" s="1" t="str">
        <f t="shared" si="1"/>
        <v/>
      </c>
      <c r="B870" s="268" t="str">
        <f t="shared" ref="B870:B933" si="80">IF(Q870&gt;M870,"+",IF(Q870&lt;M870,"-","X"))</f>
        <v>X</v>
      </c>
      <c r="C870" s="1"/>
      <c r="D870" s="27" t="str">
        <f>IF('ESA Input'!AH835="","",IF('ESA Input'!AH835="Yes",'ESA Input'!B835,"Ineligible"))</f>
        <v/>
      </c>
      <c r="E870" s="242" t="str">
        <f>IF('ESA Input'!AH835="","",'ESA Input'!AH835)</f>
        <v/>
      </c>
      <c r="F870" s="461" t="str">
        <f>IF('ESA Input'!AH835="","",IF('ESA Input'!AH835="YES",'ESA Input'!AG835,""))</f>
        <v/>
      </c>
      <c r="G870" s="462"/>
      <c r="H870" s="201" t="str">
        <f>IF('ESA Input'!AH835="","",IF('ESA Input'!AH835="Yes",'ESA Input'!J835,""))</f>
        <v/>
      </c>
      <c r="I870" s="227" t="str">
        <f>IF('ESA Input'!AH835="","",IF('ESA Input'!AH835="Yes",'ESA Input'!D835,""))</f>
        <v/>
      </c>
      <c r="J870" s="235" t="str">
        <f>IF('ESA Input'!AH835="","",IF('ESA Input'!AH835="Yes",'ESA Input'!E835,""))</f>
        <v/>
      </c>
      <c r="K870" s="29" t="str">
        <f>IF('ESA Input'!AH835="","",IF('ESA Input'!AH835="Yes",'ESA Input'!H835,""))</f>
        <v/>
      </c>
      <c r="L870" s="236" t="str">
        <f>IF('ESA Input'!AH835="","",IF('ESA Input'!AH835="Yes",'ESA Input'!G835,""))</f>
        <v/>
      </c>
      <c r="M870" s="31" t="str">
        <f t="shared" si="75"/>
        <v/>
      </c>
      <c r="N870" s="208" t="str">
        <f t="shared" si="76"/>
        <v/>
      </c>
      <c r="O870" s="209" t="str">
        <f t="shared" si="77"/>
        <v/>
      </c>
      <c r="P870" s="209" t="str">
        <f t="shared" si="78"/>
        <v/>
      </c>
      <c r="Q870" s="31" t="str">
        <f t="shared" si="79"/>
        <v/>
      </c>
      <c r="R870" s="129" t="s">
        <v>9</v>
      </c>
      <c r="S870" s="128" t="s">
        <v>9</v>
      </c>
      <c r="T870" s="1"/>
    </row>
    <row r="871" spans="1:20" ht="15.75" hidden="1" customHeight="1">
      <c r="A871" s="1" t="str">
        <f t="shared" si="1"/>
        <v/>
      </c>
      <c r="B871" s="268" t="str">
        <f t="shared" si="80"/>
        <v>X</v>
      </c>
      <c r="C871" s="1"/>
      <c r="D871" s="27" t="str">
        <f>IF('ESA Input'!AH836="","",IF('ESA Input'!AH836="Yes",'ESA Input'!B836,"Ineligible"))</f>
        <v/>
      </c>
      <c r="E871" s="242" t="str">
        <f>IF('ESA Input'!AH836="","",'ESA Input'!AH836)</f>
        <v/>
      </c>
      <c r="F871" s="461" t="str">
        <f>IF('ESA Input'!AH836="","",IF('ESA Input'!AH836="YES",'ESA Input'!AG836,""))</f>
        <v/>
      </c>
      <c r="G871" s="462"/>
      <c r="H871" s="201" t="str">
        <f>IF('ESA Input'!AH836="","",IF('ESA Input'!AH836="Yes",'ESA Input'!J836,""))</f>
        <v/>
      </c>
      <c r="I871" s="227" t="str">
        <f>IF('ESA Input'!AH836="","",IF('ESA Input'!AH836="Yes",'ESA Input'!D836,""))</f>
        <v/>
      </c>
      <c r="J871" s="235" t="str">
        <f>IF('ESA Input'!AH836="","",IF('ESA Input'!AH836="Yes",'ESA Input'!E836,""))</f>
        <v/>
      </c>
      <c r="K871" s="29" t="str">
        <f>IF('ESA Input'!AH836="","",IF('ESA Input'!AH836="Yes",'ESA Input'!H836,""))</f>
        <v/>
      </c>
      <c r="L871" s="236" t="str">
        <f>IF('ESA Input'!AH836="","",IF('ESA Input'!AH836="Yes",'ESA Input'!G836,""))</f>
        <v/>
      </c>
      <c r="M871" s="31" t="str">
        <f t="shared" ref="M871:M934" si="81">IF($D871="","",SUM(J871:L871))</f>
        <v/>
      </c>
      <c r="N871" s="208" t="str">
        <f t="shared" ref="N871:N934" si="82">J871</f>
        <v/>
      </c>
      <c r="O871" s="209" t="str">
        <f t="shared" ref="O871:O934" si="83">K871</f>
        <v/>
      </c>
      <c r="P871" s="209" t="str">
        <f t="shared" ref="P871:P934" si="84">L871</f>
        <v/>
      </c>
      <c r="Q871" s="31" t="str">
        <f t="shared" ref="Q871:Q934" si="85">IF($D871="","",SUM(N871:P871))</f>
        <v/>
      </c>
      <c r="R871" s="129" t="s">
        <v>9</v>
      </c>
      <c r="S871" s="128" t="s">
        <v>9</v>
      </c>
      <c r="T871" s="1"/>
    </row>
    <row r="872" spans="1:20" ht="15.75" hidden="1" customHeight="1">
      <c r="A872" s="1" t="str">
        <f t="shared" si="1"/>
        <v/>
      </c>
      <c r="B872" s="268" t="str">
        <f t="shared" si="80"/>
        <v>X</v>
      </c>
      <c r="C872" s="1"/>
      <c r="D872" s="27" t="str">
        <f>IF('ESA Input'!AH837="","",IF('ESA Input'!AH837="Yes",'ESA Input'!B837,"Ineligible"))</f>
        <v/>
      </c>
      <c r="E872" s="242" t="str">
        <f>IF('ESA Input'!AH837="","",'ESA Input'!AH837)</f>
        <v/>
      </c>
      <c r="F872" s="461" t="str">
        <f>IF('ESA Input'!AH837="","",IF('ESA Input'!AH837="YES",'ESA Input'!AG837,""))</f>
        <v/>
      </c>
      <c r="G872" s="462"/>
      <c r="H872" s="201" t="str">
        <f>IF('ESA Input'!AH837="","",IF('ESA Input'!AH837="Yes",'ESA Input'!J837,""))</f>
        <v/>
      </c>
      <c r="I872" s="227" t="str">
        <f>IF('ESA Input'!AH837="","",IF('ESA Input'!AH837="Yes",'ESA Input'!D837,""))</f>
        <v/>
      </c>
      <c r="J872" s="235" t="str">
        <f>IF('ESA Input'!AH837="","",IF('ESA Input'!AH837="Yes",'ESA Input'!E837,""))</f>
        <v/>
      </c>
      <c r="K872" s="29" t="str">
        <f>IF('ESA Input'!AH837="","",IF('ESA Input'!AH837="Yes",'ESA Input'!H837,""))</f>
        <v/>
      </c>
      <c r="L872" s="236" t="str">
        <f>IF('ESA Input'!AH837="","",IF('ESA Input'!AH837="Yes",'ESA Input'!G837,""))</f>
        <v/>
      </c>
      <c r="M872" s="31" t="str">
        <f t="shared" si="81"/>
        <v/>
      </c>
      <c r="N872" s="208" t="str">
        <f t="shared" si="82"/>
        <v/>
      </c>
      <c r="O872" s="209" t="str">
        <f t="shared" si="83"/>
        <v/>
      </c>
      <c r="P872" s="209" t="str">
        <f t="shared" si="84"/>
        <v/>
      </c>
      <c r="Q872" s="31" t="str">
        <f t="shared" si="85"/>
        <v/>
      </c>
      <c r="R872" s="129" t="s">
        <v>9</v>
      </c>
      <c r="S872" s="128" t="s">
        <v>9</v>
      </c>
      <c r="T872" s="1"/>
    </row>
    <row r="873" spans="1:20" ht="15.75" hidden="1" customHeight="1">
      <c r="A873" s="1" t="str">
        <f t="shared" si="1"/>
        <v/>
      </c>
      <c r="B873" s="268" t="str">
        <f t="shared" si="80"/>
        <v>X</v>
      </c>
      <c r="C873" s="1"/>
      <c r="D873" s="27" t="str">
        <f>IF('ESA Input'!AH838="","",IF('ESA Input'!AH838="Yes",'ESA Input'!B838,"Ineligible"))</f>
        <v/>
      </c>
      <c r="E873" s="242" t="str">
        <f>IF('ESA Input'!AH838="","",'ESA Input'!AH838)</f>
        <v/>
      </c>
      <c r="F873" s="461" t="str">
        <f>IF('ESA Input'!AH838="","",IF('ESA Input'!AH838="YES",'ESA Input'!AG838,""))</f>
        <v/>
      </c>
      <c r="G873" s="462"/>
      <c r="H873" s="201" t="str">
        <f>IF('ESA Input'!AH838="","",IF('ESA Input'!AH838="Yes",'ESA Input'!J838,""))</f>
        <v/>
      </c>
      <c r="I873" s="227" t="str">
        <f>IF('ESA Input'!AH838="","",IF('ESA Input'!AH838="Yes",'ESA Input'!D838,""))</f>
        <v/>
      </c>
      <c r="J873" s="235" t="str">
        <f>IF('ESA Input'!AH838="","",IF('ESA Input'!AH838="Yes",'ESA Input'!E838,""))</f>
        <v/>
      </c>
      <c r="K873" s="29" t="str">
        <f>IF('ESA Input'!AH838="","",IF('ESA Input'!AH838="Yes",'ESA Input'!H838,""))</f>
        <v/>
      </c>
      <c r="L873" s="236" t="str">
        <f>IF('ESA Input'!AH838="","",IF('ESA Input'!AH838="Yes",'ESA Input'!G838,""))</f>
        <v/>
      </c>
      <c r="M873" s="31" t="str">
        <f t="shared" si="81"/>
        <v/>
      </c>
      <c r="N873" s="208" t="str">
        <f t="shared" si="82"/>
        <v/>
      </c>
      <c r="O873" s="209" t="str">
        <f t="shared" si="83"/>
        <v/>
      </c>
      <c r="P873" s="209" t="str">
        <f t="shared" si="84"/>
        <v/>
      </c>
      <c r="Q873" s="31" t="str">
        <f t="shared" si="85"/>
        <v/>
      </c>
      <c r="R873" s="129" t="s">
        <v>9</v>
      </c>
      <c r="S873" s="128" t="s">
        <v>9</v>
      </c>
      <c r="T873" s="1"/>
    </row>
    <row r="874" spans="1:20" ht="15.75" hidden="1" customHeight="1">
      <c r="A874" s="1" t="str">
        <f t="shared" si="1"/>
        <v/>
      </c>
      <c r="B874" s="268" t="str">
        <f t="shared" si="80"/>
        <v>X</v>
      </c>
      <c r="C874" s="1"/>
      <c r="D874" s="27" t="str">
        <f>IF('ESA Input'!AH839="","",IF('ESA Input'!AH839="Yes",'ESA Input'!B839,"Ineligible"))</f>
        <v/>
      </c>
      <c r="E874" s="242" t="str">
        <f>IF('ESA Input'!AH839="","",'ESA Input'!AH839)</f>
        <v/>
      </c>
      <c r="F874" s="461" t="str">
        <f>IF('ESA Input'!AH839="","",IF('ESA Input'!AH839="YES",'ESA Input'!AG839,""))</f>
        <v/>
      </c>
      <c r="G874" s="462"/>
      <c r="H874" s="201" t="str">
        <f>IF('ESA Input'!AH839="","",IF('ESA Input'!AH839="Yes",'ESA Input'!J839,""))</f>
        <v/>
      </c>
      <c r="I874" s="227" t="str">
        <f>IF('ESA Input'!AH839="","",IF('ESA Input'!AH839="Yes",'ESA Input'!D839,""))</f>
        <v/>
      </c>
      <c r="J874" s="235" t="str">
        <f>IF('ESA Input'!AH839="","",IF('ESA Input'!AH839="Yes",'ESA Input'!E839,""))</f>
        <v/>
      </c>
      <c r="K874" s="29" t="str">
        <f>IF('ESA Input'!AH839="","",IF('ESA Input'!AH839="Yes",'ESA Input'!H839,""))</f>
        <v/>
      </c>
      <c r="L874" s="236" t="str">
        <f>IF('ESA Input'!AH839="","",IF('ESA Input'!AH839="Yes",'ESA Input'!G839,""))</f>
        <v/>
      </c>
      <c r="M874" s="31" t="str">
        <f t="shared" si="81"/>
        <v/>
      </c>
      <c r="N874" s="208" t="str">
        <f t="shared" si="82"/>
        <v/>
      </c>
      <c r="O874" s="209" t="str">
        <f t="shared" si="83"/>
        <v/>
      </c>
      <c r="P874" s="209" t="str">
        <f t="shared" si="84"/>
        <v/>
      </c>
      <c r="Q874" s="31" t="str">
        <f t="shared" si="85"/>
        <v/>
      </c>
      <c r="R874" s="129" t="s">
        <v>9</v>
      </c>
      <c r="S874" s="128" t="s">
        <v>9</v>
      </c>
      <c r="T874" s="1"/>
    </row>
    <row r="875" spans="1:20" ht="15.75" hidden="1" customHeight="1">
      <c r="A875" s="1" t="str">
        <f t="shared" si="1"/>
        <v/>
      </c>
      <c r="B875" s="268" t="str">
        <f t="shared" si="80"/>
        <v>X</v>
      </c>
      <c r="C875" s="1"/>
      <c r="D875" s="27" t="str">
        <f>IF('ESA Input'!AH840="","",IF('ESA Input'!AH840="Yes",'ESA Input'!B840,"Ineligible"))</f>
        <v/>
      </c>
      <c r="E875" s="242" t="str">
        <f>IF('ESA Input'!AH840="","",'ESA Input'!AH840)</f>
        <v/>
      </c>
      <c r="F875" s="461" t="str">
        <f>IF('ESA Input'!AH840="","",IF('ESA Input'!AH840="YES",'ESA Input'!AG840,""))</f>
        <v/>
      </c>
      <c r="G875" s="462"/>
      <c r="H875" s="201" t="str">
        <f>IF('ESA Input'!AH840="","",IF('ESA Input'!AH840="Yes",'ESA Input'!J840,""))</f>
        <v/>
      </c>
      <c r="I875" s="227" t="str">
        <f>IF('ESA Input'!AH840="","",IF('ESA Input'!AH840="Yes",'ESA Input'!D840,""))</f>
        <v/>
      </c>
      <c r="J875" s="235" t="str">
        <f>IF('ESA Input'!AH840="","",IF('ESA Input'!AH840="Yes",'ESA Input'!E840,""))</f>
        <v/>
      </c>
      <c r="K875" s="29" t="str">
        <f>IF('ESA Input'!AH840="","",IF('ESA Input'!AH840="Yes",'ESA Input'!H840,""))</f>
        <v/>
      </c>
      <c r="L875" s="236" t="str">
        <f>IF('ESA Input'!AH840="","",IF('ESA Input'!AH840="Yes",'ESA Input'!G840,""))</f>
        <v/>
      </c>
      <c r="M875" s="31" t="str">
        <f t="shared" si="81"/>
        <v/>
      </c>
      <c r="N875" s="208" t="str">
        <f t="shared" si="82"/>
        <v/>
      </c>
      <c r="O875" s="209" t="str">
        <f t="shared" si="83"/>
        <v/>
      </c>
      <c r="P875" s="209" t="str">
        <f t="shared" si="84"/>
        <v/>
      </c>
      <c r="Q875" s="31" t="str">
        <f t="shared" si="85"/>
        <v/>
      </c>
      <c r="R875" s="129" t="s">
        <v>9</v>
      </c>
      <c r="S875" s="128" t="s">
        <v>9</v>
      </c>
      <c r="T875" s="1"/>
    </row>
    <row r="876" spans="1:20" ht="15.75" hidden="1" customHeight="1">
      <c r="A876" s="1" t="str">
        <f t="shared" si="1"/>
        <v/>
      </c>
      <c r="B876" s="268" t="str">
        <f t="shared" si="80"/>
        <v>X</v>
      </c>
      <c r="C876" s="1"/>
      <c r="D876" s="27" t="str">
        <f>IF('ESA Input'!AH841="","",IF('ESA Input'!AH841="Yes",'ESA Input'!B841,"Ineligible"))</f>
        <v/>
      </c>
      <c r="E876" s="242" t="str">
        <f>IF('ESA Input'!AH841="","",'ESA Input'!AH841)</f>
        <v/>
      </c>
      <c r="F876" s="461" t="str">
        <f>IF('ESA Input'!AH841="","",IF('ESA Input'!AH841="YES",'ESA Input'!AG841,""))</f>
        <v/>
      </c>
      <c r="G876" s="462"/>
      <c r="H876" s="201" t="str">
        <f>IF('ESA Input'!AH841="","",IF('ESA Input'!AH841="Yes",'ESA Input'!J841,""))</f>
        <v/>
      </c>
      <c r="I876" s="227" t="str">
        <f>IF('ESA Input'!AH841="","",IF('ESA Input'!AH841="Yes",'ESA Input'!D841,""))</f>
        <v/>
      </c>
      <c r="J876" s="235" t="str">
        <f>IF('ESA Input'!AH841="","",IF('ESA Input'!AH841="Yes",'ESA Input'!E841,""))</f>
        <v/>
      </c>
      <c r="K876" s="29" t="str">
        <f>IF('ESA Input'!AH841="","",IF('ESA Input'!AH841="Yes",'ESA Input'!H841,""))</f>
        <v/>
      </c>
      <c r="L876" s="236" t="str">
        <f>IF('ESA Input'!AH841="","",IF('ESA Input'!AH841="Yes",'ESA Input'!G841,""))</f>
        <v/>
      </c>
      <c r="M876" s="31" t="str">
        <f t="shared" si="81"/>
        <v/>
      </c>
      <c r="N876" s="208" t="str">
        <f t="shared" si="82"/>
        <v/>
      </c>
      <c r="O876" s="209" t="str">
        <f t="shared" si="83"/>
        <v/>
      </c>
      <c r="P876" s="209" t="str">
        <f t="shared" si="84"/>
        <v/>
      </c>
      <c r="Q876" s="31" t="str">
        <f t="shared" si="85"/>
        <v/>
      </c>
      <c r="R876" s="129" t="s">
        <v>9</v>
      </c>
      <c r="S876" s="128" t="s">
        <v>9</v>
      </c>
      <c r="T876" s="1"/>
    </row>
    <row r="877" spans="1:20" ht="15.75" hidden="1" customHeight="1">
      <c r="A877" s="1" t="str">
        <f t="shared" si="1"/>
        <v/>
      </c>
      <c r="B877" s="268" t="str">
        <f t="shared" si="80"/>
        <v>X</v>
      </c>
      <c r="C877" s="1"/>
      <c r="D877" s="27" t="str">
        <f>IF('ESA Input'!AH842="","",IF('ESA Input'!AH842="Yes",'ESA Input'!B842,"Ineligible"))</f>
        <v/>
      </c>
      <c r="E877" s="242" t="str">
        <f>IF('ESA Input'!AH842="","",'ESA Input'!AH842)</f>
        <v/>
      </c>
      <c r="F877" s="461" t="str">
        <f>IF('ESA Input'!AH842="","",IF('ESA Input'!AH842="YES",'ESA Input'!AG842,""))</f>
        <v/>
      </c>
      <c r="G877" s="462"/>
      <c r="H877" s="201" t="str">
        <f>IF('ESA Input'!AH842="","",IF('ESA Input'!AH842="Yes",'ESA Input'!J842,""))</f>
        <v/>
      </c>
      <c r="I877" s="227" t="str">
        <f>IF('ESA Input'!AH842="","",IF('ESA Input'!AH842="Yes",'ESA Input'!D842,""))</f>
        <v/>
      </c>
      <c r="J877" s="235" t="str">
        <f>IF('ESA Input'!AH842="","",IF('ESA Input'!AH842="Yes",'ESA Input'!E842,""))</f>
        <v/>
      </c>
      <c r="K877" s="29" t="str">
        <f>IF('ESA Input'!AH842="","",IF('ESA Input'!AH842="Yes",'ESA Input'!H842,""))</f>
        <v/>
      </c>
      <c r="L877" s="236" t="str">
        <f>IF('ESA Input'!AH842="","",IF('ESA Input'!AH842="Yes",'ESA Input'!G842,""))</f>
        <v/>
      </c>
      <c r="M877" s="31" t="str">
        <f t="shared" si="81"/>
        <v/>
      </c>
      <c r="N877" s="208" t="str">
        <f t="shared" si="82"/>
        <v/>
      </c>
      <c r="O877" s="209" t="str">
        <f t="shared" si="83"/>
        <v/>
      </c>
      <c r="P877" s="209" t="str">
        <f t="shared" si="84"/>
        <v/>
      </c>
      <c r="Q877" s="31" t="str">
        <f t="shared" si="85"/>
        <v/>
      </c>
      <c r="R877" s="129" t="s">
        <v>9</v>
      </c>
      <c r="S877" s="128" t="s">
        <v>9</v>
      </c>
      <c r="T877" s="1"/>
    </row>
    <row r="878" spans="1:20" ht="15.75" hidden="1" customHeight="1">
      <c r="A878" s="1" t="str">
        <f t="shared" si="1"/>
        <v/>
      </c>
      <c r="B878" s="268" t="str">
        <f t="shared" si="80"/>
        <v>X</v>
      </c>
      <c r="C878" s="1"/>
      <c r="D878" s="27" t="str">
        <f>IF('ESA Input'!AH843="","",IF('ESA Input'!AH843="Yes",'ESA Input'!B843,"Ineligible"))</f>
        <v/>
      </c>
      <c r="E878" s="242" t="str">
        <f>IF('ESA Input'!AH843="","",'ESA Input'!AH843)</f>
        <v/>
      </c>
      <c r="F878" s="461" t="str">
        <f>IF('ESA Input'!AH843="","",IF('ESA Input'!AH843="YES",'ESA Input'!AG843,""))</f>
        <v/>
      </c>
      <c r="G878" s="462"/>
      <c r="H878" s="201" t="str">
        <f>IF('ESA Input'!AH843="","",IF('ESA Input'!AH843="Yes",'ESA Input'!J843,""))</f>
        <v/>
      </c>
      <c r="I878" s="227" t="str">
        <f>IF('ESA Input'!AH843="","",IF('ESA Input'!AH843="Yes",'ESA Input'!D843,""))</f>
        <v/>
      </c>
      <c r="J878" s="235" t="str">
        <f>IF('ESA Input'!AH843="","",IF('ESA Input'!AH843="Yes",'ESA Input'!E843,""))</f>
        <v/>
      </c>
      <c r="K878" s="29" t="str">
        <f>IF('ESA Input'!AH843="","",IF('ESA Input'!AH843="Yes",'ESA Input'!H843,""))</f>
        <v/>
      </c>
      <c r="L878" s="236" t="str">
        <f>IF('ESA Input'!AH843="","",IF('ESA Input'!AH843="Yes",'ESA Input'!G843,""))</f>
        <v/>
      </c>
      <c r="M878" s="31" t="str">
        <f t="shared" si="81"/>
        <v/>
      </c>
      <c r="N878" s="208" t="str">
        <f t="shared" si="82"/>
        <v/>
      </c>
      <c r="O878" s="209" t="str">
        <f t="shared" si="83"/>
        <v/>
      </c>
      <c r="P878" s="209" t="str">
        <f t="shared" si="84"/>
        <v/>
      </c>
      <c r="Q878" s="31" t="str">
        <f t="shared" si="85"/>
        <v/>
      </c>
      <c r="R878" s="129" t="s">
        <v>9</v>
      </c>
      <c r="S878" s="128" t="s">
        <v>9</v>
      </c>
      <c r="T878" s="1"/>
    </row>
    <row r="879" spans="1:20" ht="15.75" hidden="1" customHeight="1">
      <c r="A879" s="1" t="str">
        <f t="shared" si="1"/>
        <v/>
      </c>
      <c r="B879" s="268" t="str">
        <f t="shared" si="80"/>
        <v>X</v>
      </c>
      <c r="C879" s="1"/>
      <c r="D879" s="27" t="str">
        <f>IF('ESA Input'!AH844="","",IF('ESA Input'!AH844="Yes",'ESA Input'!B844,"Ineligible"))</f>
        <v/>
      </c>
      <c r="E879" s="242" t="str">
        <f>IF('ESA Input'!AH844="","",'ESA Input'!AH844)</f>
        <v/>
      </c>
      <c r="F879" s="461" t="str">
        <f>IF('ESA Input'!AH844="","",IF('ESA Input'!AH844="YES",'ESA Input'!AG844,""))</f>
        <v/>
      </c>
      <c r="G879" s="462"/>
      <c r="H879" s="201" t="str">
        <f>IF('ESA Input'!AH844="","",IF('ESA Input'!AH844="Yes",'ESA Input'!J844,""))</f>
        <v/>
      </c>
      <c r="I879" s="227" t="str">
        <f>IF('ESA Input'!AH844="","",IF('ESA Input'!AH844="Yes",'ESA Input'!D844,""))</f>
        <v/>
      </c>
      <c r="J879" s="235" t="str">
        <f>IF('ESA Input'!AH844="","",IF('ESA Input'!AH844="Yes",'ESA Input'!E844,""))</f>
        <v/>
      </c>
      <c r="K879" s="29" t="str">
        <f>IF('ESA Input'!AH844="","",IF('ESA Input'!AH844="Yes",'ESA Input'!H844,""))</f>
        <v/>
      </c>
      <c r="L879" s="236" t="str">
        <f>IF('ESA Input'!AH844="","",IF('ESA Input'!AH844="Yes",'ESA Input'!G844,""))</f>
        <v/>
      </c>
      <c r="M879" s="31" t="str">
        <f t="shared" si="81"/>
        <v/>
      </c>
      <c r="N879" s="208" t="str">
        <f t="shared" si="82"/>
        <v/>
      </c>
      <c r="O879" s="209" t="str">
        <f t="shared" si="83"/>
        <v/>
      </c>
      <c r="P879" s="209" t="str">
        <f t="shared" si="84"/>
        <v/>
      </c>
      <c r="Q879" s="31" t="str">
        <f t="shared" si="85"/>
        <v/>
      </c>
      <c r="R879" s="129" t="s">
        <v>9</v>
      </c>
      <c r="S879" s="128" t="s">
        <v>9</v>
      </c>
      <c r="T879" s="1"/>
    </row>
    <row r="880" spans="1:20" ht="15.75" hidden="1" customHeight="1">
      <c r="A880" s="1" t="str">
        <f t="shared" si="1"/>
        <v/>
      </c>
      <c r="B880" s="268" t="str">
        <f t="shared" si="80"/>
        <v>X</v>
      </c>
      <c r="C880" s="1"/>
      <c r="D880" s="27" t="str">
        <f>IF('ESA Input'!AH845="","",IF('ESA Input'!AH845="Yes",'ESA Input'!B845,"Ineligible"))</f>
        <v/>
      </c>
      <c r="E880" s="242" t="str">
        <f>IF('ESA Input'!AH845="","",'ESA Input'!AH845)</f>
        <v/>
      </c>
      <c r="F880" s="461" t="str">
        <f>IF('ESA Input'!AH845="","",IF('ESA Input'!AH845="YES",'ESA Input'!AG845,""))</f>
        <v/>
      </c>
      <c r="G880" s="462"/>
      <c r="H880" s="201" t="str">
        <f>IF('ESA Input'!AH845="","",IF('ESA Input'!AH845="Yes",'ESA Input'!J845,""))</f>
        <v/>
      </c>
      <c r="I880" s="227" t="str">
        <f>IF('ESA Input'!AH845="","",IF('ESA Input'!AH845="Yes",'ESA Input'!D845,""))</f>
        <v/>
      </c>
      <c r="J880" s="235" t="str">
        <f>IF('ESA Input'!AH845="","",IF('ESA Input'!AH845="Yes",'ESA Input'!E845,""))</f>
        <v/>
      </c>
      <c r="K880" s="29" t="str">
        <f>IF('ESA Input'!AH845="","",IF('ESA Input'!AH845="Yes",'ESA Input'!H845,""))</f>
        <v/>
      </c>
      <c r="L880" s="236" t="str">
        <f>IF('ESA Input'!AH845="","",IF('ESA Input'!AH845="Yes",'ESA Input'!G845,""))</f>
        <v/>
      </c>
      <c r="M880" s="31" t="str">
        <f t="shared" si="81"/>
        <v/>
      </c>
      <c r="N880" s="208" t="str">
        <f t="shared" si="82"/>
        <v/>
      </c>
      <c r="O880" s="209" t="str">
        <f t="shared" si="83"/>
        <v/>
      </c>
      <c r="P880" s="209" t="str">
        <f t="shared" si="84"/>
        <v/>
      </c>
      <c r="Q880" s="31" t="str">
        <f t="shared" si="85"/>
        <v/>
      </c>
      <c r="R880" s="129" t="s">
        <v>9</v>
      </c>
      <c r="S880" s="128" t="s">
        <v>9</v>
      </c>
      <c r="T880" s="1"/>
    </row>
    <row r="881" spans="1:20" ht="15.75" hidden="1" customHeight="1">
      <c r="A881" s="1" t="str">
        <f t="shared" si="1"/>
        <v/>
      </c>
      <c r="B881" s="268" t="str">
        <f t="shared" si="80"/>
        <v>X</v>
      </c>
      <c r="C881" s="1"/>
      <c r="D881" s="27" t="str">
        <f>IF('ESA Input'!AH846="","",IF('ESA Input'!AH846="Yes",'ESA Input'!B846,"Ineligible"))</f>
        <v/>
      </c>
      <c r="E881" s="242" t="str">
        <f>IF('ESA Input'!AH846="","",'ESA Input'!AH846)</f>
        <v/>
      </c>
      <c r="F881" s="461" t="str">
        <f>IF('ESA Input'!AH846="","",IF('ESA Input'!AH846="YES",'ESA Input'!AG846,""))</f>
        <v/>
      </c>
      <c r="G881" s="462"/>
      <c r="H881" s="201" t="str">
        <f>IF('ESA Input'!AH846="","",IF('ESA Input'!AH846="Yes",'ESA Input'!J846,""))</f>
        <v/>
      </c>
      <c r="I881" s="227" t="str">
        <f>IF('ESA Input'!AH846="","",IF('ESA Input'!AH846="Yes",'ESA Input'!D846,""))</f>
        <v/>
      </c>
      <c r="J881" s="235" t="str">
        <f>IF('ESA Input'!AH846="","",IF('ESA Input'!AH846="Yes",'ESA Input'!E846,""))</f>
        <v/>
      </c>
      <c r="K881" s="29" t="str">
        <f>IF('ESA Input'!AH846="","",IF('ESA Input'!AH846="Yes",'ESA Input'!H846,""))</f>
        <v/>
      </c>
      <c r="L881" s="236" t="str">
        <f>IF('ESA Input'!AH846="","",IF('ESA Input'!AH846="Yes",'ESA Input'!G846,""))</f>
        <v/>
      </c>
      <c r="M881" s="31" t="str">
        <f t="shared" si="81"/>
        <v/>
      </c>
      <c r="N881" s="208" t="str">
        <f t="shared" si="82"/>
        <v/>
      </c>
      <c r="O881" s="209" t="str">
        <f t="shared" si="83"/>
        <v/>
      </c>
      <c r="P881" s="209" t="str">
        <f t="shared" si="84"/>
        <v/>
      </c>
      <c r="Q881" s="31" t="str">
        <f t="shared" si="85"/>
        <v/>
      </c>
      <c r="R881" s="129" t="s">
        <v>9</v>
      </c>
      <c r="S881" s="128" t="s">
        <v>9</v>
      </c>
      <c r="T881" s="1"/>
    </row>
    <row r="882" spans="1:20" ht="15.75" hidden="1" customHeight="1">
      <c r="A882" s="1" t="str">
        <f t="shared" si="1"/>
        <v/>
      </c>
      <c r="B882" s="268" t="str">
        <f t="shared" si="80"/>
        <v>X</v>
      </c>
      <c r="C882" s="1"/>
      <c r="D882" s="27" t="str">
        <f>IF('ESA Input'!AH847="","",IF('ESA Input'!AH847="Yes",'ESA Input'!B847,"Ineligible"))</f>
        <v/>
      </c>
      <c r="E882" s="242" t="str">
        <f>IF('ESA Input'!AH847="","",'ESA Input'!AH847)</f>
        <v/>
      </c>
      <c r="F882" s="461" t="str">
        <f>IF('ESA Input'!AH847="","",IF('ESA Input'!AH847="YES",'ESA Input'!AG847,""))</f>
        <v/>
      </c>
      <c r="G882" s="462"/>
      <c r="H882" s="201" t="str">
        <f>IF('ESA Input'!AH847="","",IF('ESA Input'!AH847="Yes",'ESA Input'!J847,""))</f>
        <v/>
      </c>
      <c r="I882" s="227" t="str">
        <f>IF('ESA Input'!AH847="","",IF('ESA Input'!AH847="Yes",'ESA Input'!D847,""))</f>
        <v/>
      </c>
      <c r="J882" s="235" t="str">
        <f>IF('ESA Input'!AH847="","",IF('ESA Input'!AH847="Yes",'ESA Input'!E847,""))</f>
        <v/>
      </c>
      <c r="K882" s="29" t="str">
        <f>IF('ESA Input'!AH847="","",IF('ESA Input'!AH847="Yes",'ESA Input'!H847,""))</f>
        <v/>
      </c>
      <c r="L882" s="236" t="str">
        <f>IF('ESA Input'!AH847="","",IF('ESA Input'!AH847="Yes",'ESA Input'!G847,""))</f>
        <v/>
      </c>
      <c r="M882" s="31" t="str">
        <f t="shared" si="81"/>
        <v/>
      </c>
      <c r="N882" s="208" t="str">
        <f t="shared" si="82"/>
        <v/>
      </c>
      <c r="O882" s="209" t="str">
        <f t="shared" si="83"/>
        <v/>
      </c>
      <c r="P882" s="209" t="str">
        <f t="shared" si="84"/>
        <v/>
      </c>
      <c r="Q882" s="31" t="str">
        <f t="shared" si="85"/>
        <v/>
      </c>
      <c r="R882" s="129" t="s">
        <v>9</v>
      </c>
      <c r="S882" s="128" t="s">
        <v>9</v>
      </c>
      <c r="T882" s="1"/>
    </row>
    <row r="883" spans="1:20" ht="15.75" hidden="1" customHeight="1">
      <c r="A883" s="1" t="str">
        <f t="shared" si="1"/>
        <v/>
      </c>
      <c r="B883" s="268" t="str">
        <f t="shared" si="80"/>
        <v>X</v>
      </c>
      <c r="C883" s="1"/>
      <c r="D883" s="27" t="str">
        <f>IF('ESA Input'!AH848="","",IF('ESA Input'!AH848="Yes",'ESA Input'!B848,"Ineligible"))</f>
        <v/>
      </c>
      <c r="E883" s="242" t="str">
        <f>IF('ESA Input'!AH848="","",'ESA Input'!AH848)</f>
        <v/>
      </c>
      <c r="F883" s="461" t="str">
        <f>IF('ESA Input'!AH848="","",IF('ESA Input'!AH848="YES",'ESA Input'!AG848,""))</f>
        <v/>
      </c>
      <c r="G883" s="462"/>
      <c r="H883" s="201" t="str">
        <f>IF('ESA Input'!AH848="","",IF('ESA Input'!AH848="Yes",'ESA Input'!J848,""))</f>
        <v/>
      </c>
      <c r="I883" s="227" t="str">
        <f>IF('ESA Input'!AH848="","",IF('ESA Input'!AH848="Yes",'ESA Input'!D848,""))</f>
        <v/>
      </c>
      <c r="J883" s="235" t="str">
        <f>IF('ESA Input'!AH848="","",IF('ESA Input'!AH848="Yes",'ESA Input'!E848,""))</f>
        <v/>
      </c>
      <c r="K883" s="29" t="str">
        <f>IF('ESA Input'!AH848="","",IF('ESA Input'!AH848="Yes",'ESA Input'!H848,""))</f>
        <v/>
      </c>
      <c r="L883" s="236" t="str">
        <f>IF('ESA Input'!AH848="","",IF('ESA Input'!AH848="Yes",'ESA Input'!G848,""))</f>
        <v/>
      </c>
      <c r="M883" s="31" t="str">
        <f t="shared" si="81"/>
        <v/>
      </c>
      <c r="N883" s="208" t="str">
        <f t="shared" si="82"/>
        <v/>
      </c>
      <c r="O883" s="209" t="str">
        <f t="shared" si="83"/>
        <v/>
      </c>
      <c r="P883" s="209" t="str">
        <f t="shared" si="84"/>
        <v/>
      </c>
      <c r="Q883" s="31" t="str">
        <f t="shared" si="85"/>
        <v/>
      </c>
      <c r="R883" s="129" t="s">
        <v>9</v>
      </c>
      <c r="S883" s="128" t="s">
        <v>9</v>
      </c>
      <c r="T883" s="1"/>
    </row>
    <row r="884" spans="1:20" ht="15.75" hidden="1" customHeight="1">
      <c r="A884" s="1" t="str">
        <f t="shared" si="1"/>
        <v/>
      </c>
      <c r="B884" s="268" t="str">
        <f t="shared" si="80"/>
        <v>X</v>
      </c>
      <c r="C884" s="1"/>
      <c r="D884" s="27" t="str">
        <f>IF('ESA Input'!AH849="","",IF('ESA Input'!AH849="Yes",'ESA Input'!B849,"Ineligible"))</f>
        <v/>
      </c>
      <c r="E884" s="242" t="str">
        <f>IF('ESA Input'!AH849="","",'ESA Input'!AH849)</f>
        <v/>
      </c>
      <c r="F884" s="461" t="str">
        <f>IF('ESA Input'!AH849="","",IF('ESA Input'!AH849="YES",'ESA Input'!AG849,""))</f>
        <v/>
      </c>
      <c r="G884" s="462"/>
      <c r="H884" s="201" t="str">
        <f>IF('ESA Input'!AH849="","",IF('ESA Input'!AH849="Yes",'ESA Input'!J849,""))</f>
        <v/>
      </c>
      <c r="I884" s="227" t="str">
        <f>IF('ESA Input'!AH849="","",IF('ESA Input'!AH849="Yes",'ESA Input'!D849,""))</f>
        <v/>
      </c>
      <c r="J884" s="235" t="str">
        <f>IF('ESA Input'!AH849="","",IF('ESA Input'!AH849="Yes",'ESA Input'!E849,""))</f>
        <v/>
      </c>
      <c r="K884" s="29" t="str">
        <f>IF('ESA Input'!AH849="","",IF('ESA Input'!AH849="Yes",'ESA Input'!H849,""))</f>
        <v/>
      </c>
      <c r="L884" s="236" t="str">
        <f>IF('ESA Input'!AH849="","",IF('ESA Input'!AH849="Yes",'ESA Input'!G849,""))</f>
        <v/>
      </c>
      <c r="M884" s="31" t="str">
        <f t="shared" si="81"/>
        <v/>
      </c>
      <c r="N884" s="208" t="str">
        <f t="shared" si="82"/>
        <v/>
      </c>
      <c r="O884" s="209" t="str">
        <f t="shared" si="83"/>
        <v/>
      </c>
      <c r="P884" s="209" t="str">
        <f t="shared" si="84"/>
        <v/>
      </c>
      <c r="Q884" s="31" t="str">
        <f t="shared" si="85"/>
        <v/>
      </c>
      <c r="R884" s="129" t="s">
        <v>9</v>
      </c>
      <c r="S884" s="128" t="s">
        <v>9</v>
      </c>
      <c r="T884" s="1"/>
    </row>
    <row r="885" spans="1:20" ht="15.75" hidden="1" customHeight="1">
      <c r="A885" s="1" t="str">
        <f t="shared" si="1"/>
        <v/>
      </c>
      <c r="B885" s="268" t="str">
        <f t="shared" si="80"/>
        <v>X</v>
      </c>
      <c r="C885" s="1"/>
      <c r="D885" s="27" t="str">
        <f>IF('ESA Input'!AH850="","",IF('ESA Input'!AH850="Yes",'ESA Input'!B850,"Ineligible"))</f>
        <v/>
      </c>
      <c r="E885" s="242" t="str">
        <f>IF('ESA Input'!AH850="","",'ESA Input'!AH850)</f>
        <v/>
      </c>
      <c r="F885" s="461" t="str">
        <f>IF('ESA Input'!AH850="","",IF('ESA Input'!AH850="YES",'ESA Input'!AG850,""))</f>
        <v/>
      </c>
      <c r="G885" s="462"/>
      <c r="H885" s="201" t="str">
        <f>IF('ESA Input'!AH850="","",IF('ESA Input'!AH850="Yes",'ESA Input'!J850,""))</f>
        <v/>
      </c>
      <c r="I885" s="227" t="str">
        <f>IF('ESA Input'!AH850="","",IF('ESA Input'!AH850="Yes",'ESA Input'!D850,""))</f>
        <v/>
      </c>
      <c r="J885" s="235" t="str">
        <f>IF('ESA Input'!AH850="","",IF('ESA Input'!AH850="Yes",'ESA Input'!E850,""))</f>
        <v/>
      </c>
      <c r="K885" s="29" t="str">
        <f>IF('ESA Input'!AH850="","",IF('ESA Input'!AH850="Yes",'ESA Input'!H850,""))</f>
        <v/>
      </c>
      <c r="L885" s="236" t="str">
        <f>IF('ESA Input'!AH850="","",IF('ESA Input'!AH850="Yes",'ESA Input'!G850,""))</f>
        <v/>
      </c>
      <c r="M885" s="31" t="str">
        <f t="shared" si="81"/>
        <v/>
      </c>
      <c r="N885" s="208" t="str">
        <f t="shared" si="82"/>
        <v/>
      </c>
      <c r="O885" s="209" t="str">
        <f t="shared" si="83"/>
        <v/>
      </c>
      <c r="P885" s="209" t="str">
        <f t="shared" si="84"/>
        <v/>
      </c>
      <c r="Q885" s="31" t="str">
        <f t="shared" si="85"/>
        <v/>
      </c>
      <c r="R885" s="129" t="s">
        <v>9</v>
      </c>
      <c r="S885" s="128" t="s">
        <v>9</v>
      </c>
      <c r="T885" s="1"/>
    </row>
    <row r="886" spans="1:20" ht="15.75" hidden="1" customHeight="1">
      <c r="A886" s="1" t="str">
        <f t="shared" si="1"/>
        <v/>
      </c>
      <c r="B886" s="268" t="str">
        <f t="shared" si="80"/>
        <v>X</v>
      </c>
      <c r="C886" s="1"/>
      <c r="D886" s="27" t="str">
        <f>IF('ESA Input'!AH851="","",IF('ESA Input'!AH851="Yes",'ESA Input'!B851,"Ineligible"))</f>
        <v/>
      </c>
      <c r="E886" s="242" t="str">
        <f>IF('ESA Input'!AH851="","",'ESA Input'!AH851)</f>
        <v/>
      </c>
      <c r="F886" s="461" t="str">
        <f>IF('ESA Input'!AH851="","",IF('ESA Input'!AH851="YES",'ESA Input'!AG851,""))</f>
        <v/>
      </c>
      <c r="G886" s="462"/>
      <c r="H886" s="201" t="str">
        <f>IF('ESA Input'!AH851="","",IF('ESA Input'!AH851="Yes",'ESA Input'!J851,""))</f>
        <v/>
      </c>
      <c r="I886" s="227" t="str">
        <f>IF('ESA Input'!AH851="","",IF('ESA Input'!AH851="Yes",'ESA Input'!D851,""))</f>
        <v/>
      </c>
      <c r="J886" s="235" t="str">
        <f>IF('ESA Input'!AH851="","",IF('ESA Input'!AH851="Yes",'ESA Input'!E851,""))</f>
        <v/>
      </c>
      <c r="K886" s="29" t="str">
        <f>IF('ESA Input'!AH851="","",IF('ESA Input'!AH851="Yes",'ESA Input'!H851,""))</f>
        <v/>
      </c>
      <c r="L886" s="236" t="str">
        <f>IF('ESA Input'!AH851="","",IF('ESA Input'!AH851="Yes",'ESA Input'!G851,""))</f>
        <v/>
      </c>
      <c r="M886" s="31" t="str">
        <f t="shared" si="81"/>
        <v/>
      </c>
      <c r="N886" s="208" t="str">
        <f t="shared" si="82"/>
        <v/>
      </c>
      <c r="O886" s="209" t="str">
        <f t="shared" si="83"/>
        <v/>
      </c>
      <c r="P886" s="209" t="str">
        <f t="shared" si="84"/>
        <v/>
      </c>
      <c r="Q886" s="31" t="str">
        <f t="shared" si="85"/>
        <v/>
      </c>
      <c r="R886" s="129" t="s">
        <v>9</v>
      </c>
      <c r="S886" s="128" t="s">
        <v>9</v>
      </c>
      <c r="T886" s="1"/>
    </row>
    <row r="887" spans="1:20" ht="15.75" hidden="1" customHeight="1">
      <c r="A887" s="1" t="str">
        <f t="shared" si="1"/>
        <v/>
      </c>
      <c r="B887" s="268" t="str">
        <f t="shared" si="80"/>
        <v>X</v>
      </c>
      <c r="C887" s="1"/>
      <c r="D887" s="27" t="str">
        <f>IF('ESA Input'!AH852="","",IF('ESA Input'!AH852="Yes",'ESA Input'!B852,"Ineligible"))</f>
        <v/>
      </c>
      <c r="E887" s="242" t="str">
        <f>IF('ESA Input'!AH852="","",'ESA Input'!AH852)</f>
        <v/>
      </c>
      <c r="F887" s="461" t="str">
        <f>IF('ESA Input'!AH852="","",IF('ESA Input'!AH852="YES",'ESA Input'!AG852,""))</f>
        <v/>
      </c>
      <c r="G887" s="462"/>
      <c r="H887" s="201" t="str">
        <f>IF('ESA Input'!AH852="","",IF('ESA Input'!AH852="Yes",'ESA Input'!J852,""))</f>
        <v/>
      </c>
      <c r="I887" s="227" t="str">
        <f>IF('ESA Input'!AH852="","",IF('ESA Input'!AH852="Yes",'ESA Input'!D852,""))</f>
        <v/>
      </c>
      <c r="J887" s="235" t="str">
        <f>IF('ESA Input'!AH852="","",IF('ESA Input'!AH852="Yes",'ESA Input'!E852,""))</f>
        <v/>
      </c>
      <c r="K887" s="29" t="str">
        <f>IF('ESA Input'!AH852="","",IF('ESA Input'!AH852="Yes",'ESA Input'!H852,""))</f>
        <v/>
      </c>
      <c r="L887" s="236" t="str">
        <f>IF('ESA Input'!AH852="","",IF('ESA Input'!AH852="Yes",'ESA Input'!G852,""))</f>
        <v/>
      </c>
      <c r="M887" s="31" t="str">
        <f t="shared" si="81"/>
        <v/>
      </c>
      <c r="N887" s="208" t="str">
        <f t="shared" si="82"/>
        <v/>
      </c>
      <c r="O887" s="209" t="str">
        <f t="shared" si="83"/>
        <v/>
      </c>
      <c r="P887" s="209" t="str">
        <f t="shared" si="84"/>
        <v/>
      </c>
      <c r="Q887" s="31" t="str">
        <f t="shared" si="85"/>
        <v/>
      </c>
      <c r="R887" s="129" t="s">
        <v>9</v>
      </c>
      <c r="S887" s="128" t="s">
        <v>9</v>
      </c>
      <c r="T887" s="1"/>
    </row>
    <row r="888" spans="1:20" ht="15.75" hidden="1" customHeight="1">
      <c r="A888" s="1" t="str">
        <f t="shared" si="1"/>
        <v/>
      </c>
      <c r="B888" s="268" t="str">
        <f t="shared" si="80"/>
        <v>X</v>
      </c>
      <c r="C888" s="1"/>
      <c r="D888" s="27" t="str">
        <f>IF('ESA Input'!AH853="","",IF('ESA Input'!AH853="Yes",'ESA Input'!B853,"Ineligible"))</f>
        <v/>
      </c>
      <c r="E888" s="242" t="str">
        <f>IF('ESA Input'!AH853="","",'ESA Input'!AH853)</f>
        <v/>
      </c>
      <c r="F888" s="461" t="str">
        <f>IF('ESA Input'!AH853="","",IF('ESA Input'!AH853="YES",'ESA Input'!AG853,""))</f>
        <v/>
      </c>
      <c r="G888" s="462"/>
      <c r="H888" s="201" t="str">
        <f>IF('ESA Input'!AH853="","",IF('ESA Input'!AH853="Yes",'ESA Input'!J853,""))</f>
        <v/>
      </c>
      <c r="I888" s="227" t="str">
        <f>IF('ESA Input'!AH853="","",IF('ESA Input'!AH853="Yes",'ESA Input'!D853,""))</f>
        <v/>
      </c>
      <c r="J888" s="235" t="str">
        <f>IF('ESA Input'!AH853="","",IF('ESA Input'!AH853="Yes",'ESA Input'!E853,""))</f>
        <v/>
      </c>
      <c r="K888" s="29" t="str">
        <f>IF('ESA Input'!AH853="","",IF('ESA Input'!AH853="Yes",'ESA Input'!H853,""))</f>
        <v/>
      </c>
      <c r="L888" s="236" t="str">
        <f>IF('ESA Input'!AH853="","",IF('ESA Input'!AH853="Yes",'ESA Input'!G853,""))</f>
        <v/>
      </c>
      <c r="M888" s="31" t="str">
        <f t="shared" si="81"/>
        <v/>
      </c>
      <c r="N888" s="208" t="str">
        <f t="shared" si="82"/>
        <v/>
      </c>
      <c r="O888" s="209" t="str">
        <f t="shared" si="83"/>
        <v/>
      </c>
      <c r="P888" s="209" t="str">
        <f t="shared" si="84"/>
        <v/>
      </c>
      <c r="Q888" s="31" t="str">
        <f t="shared" si="85"/>
        <v/>
      </c>
      <c r="R888" s="129" t="s">
        <v>9</v>
      </c>
      <c r="S888" s="128" t="s">
        <v>9</v>
      </c>
      <c r="T888" s="1"/>
    </row>
    <row r="889" spans="1:20" ht="15.75" hidden="1" customHeight="1">
      <c r="A889" s="1" t="str">
        <f t="shared" si="1"/>
        <v/>
      </c>
      <c r="B889" s="268" t="str">
        <f t="shared" si="80"/>
        <v>X</v>
      </c>
      <c r="C889" s="1"/>
      <c r="D889" s="27" t="str">
        <f>IF('ESA Input'!AH854="","",IF('ESA Input'!AH854="Yes",'ESA Input'!B854,"Ineligible"))</f>
        <v/>
      </c>
      <c r="E889" s="242" t="str">
        <f>IF('ESA Input'!AH854="","",'ESA Input'!AH854)</f>
        <v/>
      </c>
      <c r="F889" s="461" t="str">
        <f>IF('ESA Input'!AH854="","",IF('ESA Input'!AH854="YES",'ESA Input'!AG854,""))</f>
        <v/>
      </c>
      <c r="G889" s="462"/>
      <c r="H889" s="201" t="str">
        <f>IF('ESA Input'!AH854="","",IF('ESA Input'!AH854="Yes",'ESA Input'!J854,""))</f>
        <v/>
      </c>
      <c r="I889" s="227" t="str">
        <f>IF('ESA Input'!AH854="","",IF('ESA Input'!AH854="Yes",'ESA Input'!D854,""))</f>
        <v/>
      </c>
      <c r="J889" s="235" t="str">
        <f>IF('ESA Input'!AH854="","",IF('ESA Input'!AH854="Yes",'ESA Input'!E854,""))</f>
        <v/>
      </c>
      <c r="K889" s="29" t="str">
        <f>IF('ESA Input'!AH854="","",IF('ESA Input'!AH854="Yes",'ESA Input'!H854,""))</f>
        <v/>
      </c>
      <c r="L889" s="236" t="str">
        <f>IF('ESA Input'!AH854="","",IF('ESA Input'!AH854="Yes",'ESA Input'!G854,""))</f>
        <v/>
      </c>
      <c r="M889" s="31" t="str">
        <f t="shared" si="81"/>
        <v/>
      </c>
      <c r="N889" s="208" t="str">
        <f t="shared" si="82"/>
        <v/>
      </c>
      <c r="O889" s="209" t="str">
        <f t="shared" si="83"/>
        <v/>
      </c>
      <c r="P889" s="209" t="str">
        <f t="shared" si="84"/>
        <v/>
      </c>
      <c r="Q889" s="31" t="str">
        <f t="shared" si="85"/>
        <v/>
      </c>
      <c r="R889" s="129" t="s">
        <v>9</v>
      </c>
      <c r="S889" s="128" t="s">
        <v>9</v>
      </c>
      <c r="T889" s="1"/>
    </row>
    <row r="890" spans="1:20" ht="15.75" hidden="1" customHeight="1">
      <c r="A890" s="1" t="str">
        <f t="shared" si="1"/>
        <v/>
      </c>
      <c r="B890" s="268" t="str">
        <f t="shared" si="80"/>
        <v>X</v>
      </c>
      <c r="C890" s="1"/>
      <c r="D890" s="27" t="str">
        <f>IF('ESA Input'!AH855="","",IF('ESA Input'!AH855="Yes",'ESA Input'!B855,"Ineligible"))</f>
        <v/>
      </c>
      <c r="E890" s="242" t="str">
        <f>IF('ESA Input'!AH855="","",'ESA Input'!AH855)</f>
        <v/>
      </c>
      <c r="F890" s="461" t="str">
        <f>IF('ESA Input'!AH855="","",IF('ESA Input'!AH855="YES",'ESA Input'!AG855,""))</f>
        <v/>
      </c>
      <c r="G890" s="462"/>
      <c r="H890" s="201" t="str">
        <f>IF('ESA Input'!AH855="","",IF('ESA Input'!AH855="Yes",'ESA Input'!J855,""))</f>
        <v/>
      </c>
      <c r="I890" s="227" t="str">
        <f>IF('ESA Input'!AH855="","",IF('ESA Input'!AH855="Yes",'ESA Input'!D855,""))</f>
        <v/>
      </c>
      <c r="J890" s="235" t="str">
        <f>IF('ESA Input'!AH855="","",IF('ESA Input'!AH855="Yes",'ESA Input'!E855,""))</f>
        <v/>
      </c>
      <c r="K890" s="29" t="str">
        <f>IF('ESA Input'!AH855="","",IF('ESA Input'!AH855="Yes",'ESA Input'!H855,""))</f>
        <v/>
      </c>
      <c r="L890" s="236" t="str">
        <f>IF('ESA Input'!AH855="","",IF('ESA Input'!AH855="Yes",'ESA Input'!G855,""))</f>
        <v/>
      </c>
      <c r="M890" s="31" t="str">
        <f t="shared" si="81"/>
        <v/>
      </c>
      <c r="N890" s="208" t="str">
        <f t="shared" si="82"/>
        <v/>
      </c>
      <c r="O890" s="209" t="str">
        <f t="shared" si="83"/>
        <v/>
      </c>
      <c r="P890" s="209" t="str">
        <f t="shared" si="84"/>
        <v/>
      </c>
      <c r="Q890" s="31" t="str">
        <f t="shared" si="85"/>
        <v/>
      </c>
      <c r="R890" s="129" t="s">
        <v>9</v>
      </c>
      <c r="S890" s="128" t="s">
        <v>9</v>
      </c>
      <c r="T890" s="1"/>
    </row>
    <row r="891" spans="1:20" ht="15.75" hidden="1" customHeight="1">
      <c r="A891" s="1" t="str">
        <f t="shared" si="1"/>
        <v/>
      </c>
      <c r="B891" s="268" t="str">
        <f t="shared" si="80"/>
        <v>X</v>
      </c>
      <c r="C891" s="1"/>
      <c r="D891" s="27" t="str">
        <f>IF('ESA Input'!AH856="","",IF('ESA Input'!AH856="Yes",'ESA Input'!B856,"Ineligible"))</f>
        <v/>
      </c>
      <c r="E891" s="242" t="str">
        <f>IF('ESA Input'!AH856="","",'ESA Input'!AH856)</f>
        <v/>
      </c>
      <c r="F891" s="461" t="str">
        <f>IF('ESA Input'!AH856="","",IF('ESA Input'!AH856="YES",'ESA Input'!AG856,""))</f>
        <v/>
      </c>
      <c r="G891" s="462"/>
      <c r="H891" s="201" t="str">
        <f>IF('ESA Input'!AH856="","",IF('ESA Input'!AH856="Yes",'ESA Input'!J856,""))</f>
        <v/>
      </c>
      <c r="I891" s="227" t="str">
        <f>IF('ESA Input'!AH856="","",IF('ESA Input'!AH856="Yes",'ESA Input'!D856,""))</f>
        <v/>
      </c>
      <c r="J891" s="235" t="str">
        <f>IF('ESA Input'!AH856="","",IF('ESA Input'!AH856="Yes",'ESA Input'!E856,""))</f>
        <v/>
      </c>
      <c r="K891" s="29" t="str">
        <f>IF('ESA Input'!AH856="","",IF('ESA Input'!AH856="Yes",'ESA Input'!H856,""))</f>
        <v/>
      </c>
      <c r="L891" s="236" t="str">
        <f>IF('ESA Input'!AH856="","",IF('ESA Input'!AH856="Yes",'ESA Input'!G856,""))</f>
        <v/>
      </c>
      <c r="M891" s="31" t="str">
        <f t="shared" si="81"/>
        <v/>
      </c>
      <c r="N891" s="208" t="str">
        <f t="shared" si="82"/>
        <v/>
      </c>
      <c r="O891" s="209" t="str">
        <f t="shared" si="83"/>
        <v/>
      </c>
      <c r="P891" s="209" t="str">
        <f t="shared" si="84"/>
        <v/>
      </c>
      <c r="Q891" s="31" t="str">
        <f t="shared" si="85"/>
        <v/>
      </c>
      <c r="R891" s="129" t="s">
        <v>9</v>
      </c>
      <c r="S891" s="128" t="s">
        <v>9</v>
      </c>
      <c r="T891" s="1"/>
    </row>
    <row r="892" spans="1:20" ht="15.75" hidden="1" customHeight="1">
      <c r="A892" s="1" t="str">
        <f t="shared" si="1"/>
        <v/>
      </c>
      <c r="B892" s="268" t="str">
        <f t="shared" si="80"/>
        <v>X</v>
      </c>
      <c r="C892" s="1"/>
      <c r="D892" s="27" t="str">
        <f>IF('ESA Input'!AH857="","",IF('ESA Input'!AH857="Yes",'ESA Input'!B857,"Ineligible"))</f>
        <v/>
      </c>
      <c r="E892" s="242" t="str">
        <f>IF('ESA Input'!AH857="","",'ESA Input'!AH857)</f>
        <v/>
      </c>
      <c r="F892" s="461" t="str">
        <f>IF('ESA Input'!AH857="","",IF('ESA Input'!AH857="YES",'ESA Input'!AG857,""))</f>
        <v/>
      </c>
      <c r="G892" s="462"/>
      <c r="H892" s="201" t="str">
        <f>IF('ESA Input'!AH857="","",IF('ESA Input'!AH857="Yes",'ESA Input'!J857,""))</f>
        <v/>
      </c>
      <c r="I892" s="227" t="str">
        <f>IF('ESA Input'!AH857="","",IF('ESA Input'!AH857="Yes",'ESA Input'!D857,""))</f>
        <v/>
      </c>
      <c r="J892" s="235" t="str">
        <f>IF('ESA Input'!AH857="","",IF('ESA Input'!AH857="Yes",'ESA Input'!E857,""))</f>
        <v/>
      </c>
      <c r="K892" s="29" t="str">
        <f>IF('ESA Input'!AH857="","",IF('ESA Input'!AH857="Yes",'ESA Input'!H857,""))</f>
        <v/>
      </c>
      <c r="L892" s="236" t="str">
        <f>IF('ESA Input'!AH857="","",IF('ESA Input'!AH857="Yes",'ESA Input'!G857,""))</f>
        <v/>
      </c>
      <c r="M892" s="31" t="str">
        <f t="shared" si="81"/>
        <v/>
      </c>
      <c r="N892" s="208" t="str">
        <f t="shared" si="82"/>
        <v/>
      </c>
      <c r="O892" s="209" t="str">
        <f t="shared" si="83"/>
        <v/>
      </c>
      <c r="P892" s="209" t="str">
        <f t="shared" si="84"/>
        <v/>
      </c>
      <c r="Q892" s="31" t="str">
        <f t="shared" si="85"/>
        <v/>
      </c>
      <c r="R892" s="129" t="s">
        <v>9</v>
      </c>
      <c r="S892" s="128" t="s">
        <v>9</v>
      </c>
      <c r="T892" s="1"/>
    </row>
    <row r="893" spans="1:20" ht="15.75" hidden="1" customHeight="1">
      <c r="A893" s="1" t="str">
        <f t="shared" si="1"/>
        <v/>
      </c>
      <c r="B893" s="268" t="str">
        <f t="shared" si="80"/>
        <v>X</v>
      </c>
      <c r="C893" s="1"/>
      <c r="D893" s="27" t="str">
        <f>IF('ESA Input'!AH858="","",IF('ESA Input'!AH858="Yes",'ESA Input'!B858,"Ineligible"))</f>
        <v/>
      </c>
      <c r="E893" s="242" t="str">
        <f>IF('ESA Input'!AH858="","",'ESA Input'!AH858)</f>
        <v/>
      </c>
      <c r="F893" s="461" t="str">
        <f>IF('ESA Input'!AH858="","",IF('ESA Input'!AH858="YES",'ESA Input'!AG858,""))</f>
        <v/>
      </c>
      <c r="G893" s="462"/>
      <c r="H893" s="201" t="str">
        <f>IF('ESA Input'!AH858="","",IF('ESA Input'!AH858="Yes",'ESA Input'!J858,""))</f>
        <v/>
      </c>
      <c r="I893" s="227" t="str">
        <f>IF('ESA Input'!AH858="","",IF('ESA Input'!AH858="Yes",'ESA Input'!D858,""))</f>
        <v/>
      </c>
      <c r="J893" s="235" t="str">
        <f>IF('ESA Input'!AH858="","",IF('ESA Input'!AH858="Yes",'ESA Input'!E858,""))</f>
        <v/>
      </c>
      <c r="K893" s="29" t="str">
        <f>IF('ESA Input'!AH858="","",IF('ESA Input'!AH858="Yes",'ESA Input'!H858,""))</f>
        <v/>
      </c>
      <c r="L893" s="236" t="str">
        <f>IF('ESA Input'!AH858="","",IF('ESA Input'!AH858="Yes",'ESA Input'!G858,""))</f>
        <v/>
      </c>
      <c r="M893" s="31" t="str">
        <f t="shared" si="81"/>
        <v/>
      </c>
      <c r="N893" s="208" t="str">
        <f t="shared" si="82"/>
        <v/>
      </c>
      <c r="O893" s="209" t="str">
        <f t="shared" si="83"/>
        <v/>
      </c>
      <c r="P893" s="209" t="str">
        <f t="shared" si="84"/>
        <v/>
      </c>
      <c r="Q893" s="31" t="str">
        <f t="shared" si="85"/>
        <v/>
      </c>
      <c r="R893" s="129" t="s">
        <v>9</v>
      </c>
      <c r="S893" s="128" t="s">
        <v>9</v>
      </c>
      <c r="T893" s="1"/>
    </row>
    <row r="894" spans="1:20" ht="15.75" hidden="1" customHeight="1">
      <c r="A894" s="1" t="str">
        <f t="shared" si="1"/>
        <v/>
      </c>
      <c r="B894" s="268" t="str">
        <f t="shared" si="80"/>
        <v>X</v>
      </c>
      <c r="C894" s="1"/>
      <c r="D894" s="27" t="str">
        <f>IF('ESA Input'!AH859="","",IF('ESA Input'!AH859="Yes",'ESA Input'!B859,"Ineligible"))</f>
        <v/>
      </c>
      <c r="E894" s="242" t="str">
        <f>IF('ESA Input'!AH859="","",'ESA Input'!AH859)</f>
        <v/>
      </c>
      <c r="F894" s="461" t="str">
        <f>IF('ESA Input'!AH859="","",IF('ESA Input'!AH859="YES",'ESA Input'!AG859,""))</f>
        <v/>
      </c>
      <c r="G894" s="462"/>
      <c r="H894" s="201" t="str">
        <f>IF('ESA Input'!AH859="","",IF('ESA Input'!AH859="Yes",'ESA Input'!J859,""))</f>
        <v/>
      </c>
      <c r="I894" s="227" t="str">
        <f>IF('ESA Input'!AH859="","",IF('ESA Input'!AH859="Yes",'ESA Input'!D859,""))</f>
        <v/>
      </c>
      <c r="J894" s="235" t="str">
        <f>IF('ESA Input'!AH859="","",IF('ESA Input'!AH859="Yes",'ESA Input'!E859,""))</f>
        <v/>
      </c>
      <c r="K894" s="29" t="str">
        <f>IF('ESA Input'!AH859="","",IF('ESA Input'!AH859="Yes",'ESA Input'!H859,""))</f>
        <v/>
      </c>
      <c r="L894" s="236" t="str">
        <f>IF('ESA Input'!AH859="","",IF('ESA Input'!AH859="Yes",'ESA Input'!G859,""))</f>
        <v/>
      </c>
      <c r="M894" s="31" t="str">
        <f t="shared" si="81"/>
        <v/>
      </c>
      <c r="N894" s="208" t="str">
        <f t="shared" si="82"/>
        <v/>
      </c>
      <c r="O894" s="209" t="str">
        <f t="shared" si="83"/>
        <v/>
      </c>
      <c r="P894" s="209" t="str">
        <f t="shared" si="84"/>
        <v/>
      </c>
      <c r="Q894" s="31" t="str">
        <f t="shared" si="85"/>
        <v/>
      </c>
      <c r="R894" s="129" t="s">
        <v>9</v>
      </c>
      <c r="S894" s="128" t="s">
        <v>9</v>
      </c>
      <c r="T894" s="1"/>
    </row>
    <row r="895" spans="1:20" ht="15.75" hidden="1" customHeight="1">
      <c r="A895" s="1" t="str">
        <f t="shared" si="1"/>
        <v/>
      </c>
      <c r="B895" s="268" t="str">
        <f t="shared" si="80"/>
        <v>X</v>
      </c>
      <c r="C895" s="1"/>
      <c r="D895" s="27" t="str">
        <f>IF('ESA Input'!AH860="","",IF('ESA Input'!AH860="Yes",'ESA Input'!B860,"Ineligible"))</f>
        <v/>
      </c>
      <c r="E895" s="242" t="str">
        <f>IF('ESA Input'!AH860="","",'ESA Input'!AH860)</f>
        <v/>
      </c>
      <c r="F895" s="461" t="str">
        <f>IF('ESA Input'!AH860="","",IF('ESA Input'!AH860="YES",'ESA Input'!AG860,""))</f>
        <v/>
      </c>
      <c r="G895" s="462"/>
      <c r="H895" s="201" t="str">
        <f>IF('ESA Input'!AH860="","",IF('ESA Input'!AH860="Yes",'ESA Input'!J860,""))</f>
        <v/>
      </c>
      <c r="I895" s="227" t="str">
        <f>IF('ESA Input'!AH860="","",IF('ESA Input'!AH860="Yes",'ESA Input'!D860,""))</f>
        <v/>
      </c>
      <c r="J895" s="235" t="str">
        <f>IF('ESA Input'!AH860="","",IF('ESA Input'!AH860="Yes",'ESA Input'!E860,""))</f>
        <v/>
      </c>
      <c r="K895" s="29" t="str">
        <f>IF('ESA Input'!AH860="","",IF('ESA Input'!AH860="Yes",'ESA Input'!H860,""))</f>
        <v/>
      </c>
      <c r="L895" s="236" t="str">
        <f>IF('ESA Input'!AH860="","",IF('ESA Input'!AH860="Yes",'ESA Input'!G860,""))</f>
        <v/>
      </c>
      <c r="M895" s="31" t="str">
        <f t="shared" si="81"/>
        <v/>
      </c>
      <c r="N895" s="208" t="str">
        <f t="shared" si="82"/>
        <v/>
      </c>
      <c r="O895" s="209" t="str">
        <f t="shared" si="83"/>
        <v/>
      </c>
      <c r="P895" s="209" t="str">
        <f t="shared" si="84"/>
        <v/>
      </c>
      <c r="Q895" s="31" t="str">
        <f t="shared" si="85"/>
        <v/>
      </c>
      <c r="R895" s="129" t="s">
        <v>9</v>
      </c>
      <c r="S895" s="128" t="s">
        <v>9</v>
      </c>
      <c r="T895" s="1"/>
    </row>
    <row r="896" spans="1:20" ht="15.75" hidden="1" customHeight="1">
      <c r="A896" s="1" t="str">
        <f t="shared" si="1"/>
        <v/>
      </c>
      <c r="B896" s="268" t="str">
        <f t="shared" si="80"/>
        <v>X</v>
      </c>
      <c r="C896" s="1"/>
      <c r="D896" s="27" t="str">
        <f>IF('ESA Input'!AH861="","",IF('ESA Input'!AH861="Yes",'ESA Input'!B861,"Ineligible"))</f>
        <v/>
      </c>
      <c r="E896" s="242" t="str">
        <f>IF('ESA Input'!AH861="","",'ESA Input'!AH861)</f>
        <v/>
      </c>
      <c r="F896" s="461" t="str">
        <f>IF('ESA Input'!AH861="","",IF('ESA Input'!AH861="YES",'ESA Input'!AG861,""))</f>
        <v/>
      </c>
      <c r="G896" s="462"/>
      <c r="H896" s="201" t="str">
        <f>IF('ESA Input'!AH861="","",IF('ESA Input'!AH861="Yes",'ESA Input'!J861,""))</f>
        <v/>
      </c>
      <c r="I896" s="227" t="str">
        <f>IF('ESA Input'!AH861="","",IF('ESA Input'!AH861="Yes",'ESA Input'!D861,""))</f>
        <v/>
      </c>
      <c r="J896" s="235" t="str">
        <f>IF('ESA Input'!AH861="","",IF('ESA Input'!AH861="Yes",'ESA Input'!E861,""))</f>
        <v/>
      </c>
      <c r="K896" s="29" t="str">
        <f>IF('ESA Input'!AH861="","",IF('ESA Input'!AH861="Yes",'ESA Input'!H861,""))</f>
        <v/>
      </c>
      <c r="L896" s="236" t="str">
        <f>IF('ESA Input'!AH861="","",IF('ESA Input'!AH861="Yes",'ESA Input'!G861,""))</f>
        <v/>
      </c>
      <c r="M896" s="31" t="str">
        <f t="shared" si="81"/>
        <v/>
      </c>
      <c r="N896" s="208" t="str">
        <f t="shared" si="82"/>
        <v/>
      </c>
      <c r="O896" s="209" t="str">
        <f t="shared" si="83"/>
        <v/>
      </c>
      <c r="P896" s="209" t="str">
        <f t="shared" si="84"/>
        <v/>
      </c>
      <c r="Q896" s="31" t="str">
        <f t="shared" si="85"/>
        <v/>
      </c>
      <c r="R896" s="129" t="s">
        <v>9</v>
      </c>
      <c r="S896" s="128" t="s">
        <v>9</v>
      </c>
      <c r="T896" s="1"/>
    </row>
    <row r="897" spans="1:20" ht="15.75" hidden="1" customHeight="1">
      <c r="A897" s="1" t="str">
        <f t="shared" si="1"/>
        <v/>
      </c>
      <c r="B897" s="268" t="str">
        <f t="shared" si="80"/>
        <v>X</v>
      </c>
      <c r="C897" s="1"/>
      <c r="D897" s="27" t="str">
        <f>IF('ESA Input'!AH862="","",IF('ESA Input'!AH862="Yes",'ESA Input'!B862,"Ineligible"))</f>
        <v/>
      </c>
      <c r="E897" s="242" t="str">
        <f>IF('ESA Input'!AH862="","",'ESA Input'!AH862)</f>
        <v/>
      </c>
      <c r="F897" s="461" t="str">
        <f>IF('ESA Input'!AH862="","",IF('ESA Input'!AH862="YES",'ESA Input'!AG862,""))</f>
        <v/>
      </c>
      <c r="G897" s="462"/>
      <c r="H897" s="201" t="str">
        <f>IF('ESA Input'!AH862="","",IF('ESA Input'!AH862="Yes",'ESA Input'!J862,""))</f>
        <v/>
      </c>
      <c r="I897" s="227" t="str">
        <f>IF('ESA Input'!AH862="","",IF('ESA Input'!AH862="Yes",'ESA Input'!D862,""))</f>
        <v/>
      </c>
      <c r="J897" s="235" t="str">
        <f>IF('ESA Input'!AH862="","",IF('ESA Input'!AH862="Yes",'ESA Input'!E862,""))</f>
        <v/>
      </c>
      <c r="K897" s="29" t="str">
        <f>IF('ESA Input'!AH862="","",IF('ESA Input'!AH862="Yes",'ESA Input'!H862,""))</f>
        <v/>
      </c>
      <c r="L897" s="236" t="str">
        <f>IF('ESA Input'!AH862="","",IF('ESA Input'!AH862="Yes",'ESA Input'!G862,""))</f>
        <v/>
      </c>
      <c r="M897" s="31" t="str">
        <f t="shared" si="81"/>
        <v/>
      </c>
      <c r="N897" s="208" t="str">
        <f t="shared" si="82"/>
        <v/>
      </c>
      <c r="O897" s="209" t="str">
        <f t="shared" si="83"/>
        <v/>
      </c>
      <c r="P897" s="209" t="str">
        <f t="shared" si="84"/>
        <v/>
      </c>
      <c r="Q897" s="31" t="str">
        <f t="shared" si="85"/>
        <v/>
      </c>
      <c r="R897" s="129" t="s">
        <v>9</v>
      </c>
      <c r="S897" s="128" t="s">
        <v>9</v>
      </c>
      <c r="T897" s="1"/>
    </row>
    <row r="898" spans="1:20" ht="15.75" hidden="1" customHeight="1">
      <c r="A898" s="1" t="str">
        <f t="shared" si="1"/>
        <v/>
      </c>
      <c r="B898" s="268" t="str">
        <f t="shared" si="80"/>
        <v>X</v>
      </c>
      <c r="C898" s="1"/>
      <c r="D898" s="27" t="str">
        <f>IF('ESA Input'!AH863="","",IF('ESA Input'!AH863="Yes",'ESA Input'!B863,"Ineligible"))</f>
        <v/>
      </c>
      <c r="E898" s="242" t="str">
        <f>IF('ESA Input'!AH863="","",'ESA Input'!AH863)</f>
        <v/>
      </c>
      <c r="F898" s="461" t="str">
        <f>IF('ESA Input'!AH863="","",IF('ESA Input'!AH863="YES",'ESA Input'!AG863,""))</f>
        <v/>
      </c>
      <c r="G898" s="462"/>
      <c r="H898" s="201" t="str">
        <f>IF('ESA Input'!AH863="","",IF('ESA Input'!AH863="Yes",'ESA Input'!J863,""))</f>
        <v/>
      </c>
      <c r="I898" s="227" t="str">
        <f>IF('ESA Input'!AH863="","",IF('ESA Input'!AH863="Yes",'ESA Input'!D863,""))</f>
        <v/>
      </c>
      <c r="J898" s="235" t="str">
        <f>IF('ESA Input'!AH863="","",IF('ESA Input'!AH863="Yes",'ESA Input'!E863,""))</f>
        <v/>
      </c>
      <c r="K898" s="29" t="str">
        <f>IF('ESA Input'!AH863="","",IF('ESA Input'!AH863="Yes",'ESA Input'!H863,""))</f>
        <v/>
      </c>
      <c r="L898" s="236" t="str">
        <f>IF('ESA Input'!AH863="","",IF('ESA Input'!AH863="Yes",'ESA Input'!G863,""))</f>
        <v/>
      </c>
      <c r="M898" s="31" t="str">
        <f t="shared" si="81"/>
        <v/>
      </c>
      <c r="N898" s="208" t="str">
        <f t="shared" si="82"/>
        <v/>
      </c>
      <c r="O898" s="209" t="str">
        <f t="shared" si="83"/>
        <v/>
      </c>
      <c r="P898" s="209" t="str">
        <f t="shared" si="84"/>
        <v/>
      </c>
      <c r="Q898" s="31" t="str">
        <f t="shared" si="85"/>
        <v/>
      </c>
      <c r="R898" s="129" t="s">
        <v>9</v>
      </c>
      <c r="S898" s="128" t="s">
        <v>9</v>
      </c>
      <c r="T898" s="1"/>
    </row>
    <row r="899" spans="1:20" ht="15.75" hidden="1" customHeight="1">
      <c r="A899" s="1" t="str">
        <f t="shared" si="1"/>
        <v/>
      </c>
      <c r="B899" s="268" t="str">
        <f t="shared" si="80"/>
        <v>X</v>
      </c>
      <c r="C899" s="1"/>
      <c r="D899" s="27" t="str">
        <f>IF('ESA Input'!AH864="","",IF('ESA Input'!AH864="Yes",'ESA Input'!B864,"Ineligible"))</f>
        <v/>
      </c>
      <c r="E899" s="242" t="str">
        <f>IF('ESA Input'!AH864="","",'ESA Input'!AH864)</f>
        <v/>
      </c>
      <c r="F899" s="461" t="str">
        <f>IF('ESA Input'!AH864="","",IF('ESA Input'!AH864="YES",'ESA Input'!AG864,""))</f>
        <v/>
      </c>
      <c r="G899" s="462"/>
      <c r="H899" s="201" t="str">
        <f>IF('ESA Input'!AH864="","",IF('ESA Input'!AH864="Yes",'ESA Input'!J864,""))</f>
        <v/>
      </c>
      <c r="I899" s="227" t="str">
        <f>IF('ESA Input'!AH864="","",IF('ESA Input'!AH864="Yes",'ESA Input'!D864,""))</f>
        <v/>
      </c>
      <c r="J899" s="235" t="str">
        <f>IF('ESA Input'!AH864="","",IF('ESA Input'!AH864="Yes",'ESA Input'!E864,""))</f>
        <v/>
      </c>
      <c r="K899" s="29" t="str">
        <f>IF('ESA Input'!AH864="","",IF('ESA Input'!AH864="Yes",'ESA Input'!H864,""))</f>
        <v/>
      </c>
      <c r="L899" s="236" t="str">
        <f>IF('ESA Input'!AH864="","",IF('ESA Input'!AH864="Yes",'ESA Input'!G864,""))</f>
        <v/>
      </c>
      <c r="M899" s="31" t="str">
        <f t="shared" si="81"/>
        <v/>
      </c>
      <c r="N899" s="208" t="str">
        <f t="shared" si="82"/>
        <v/>
      </c>
      <c r="O899" s="209" t="str">
        <f t="shared" si="83"/>
        <v/>
      </c>
      <c r="P899" s="209" t="str">
        <f t="shared" si="84"/>
        <v/>
      </c>
      <c r="Q899" s="31" t="str">
        <f t="shared" si="85"/>
        <v/>
      </c>
      <c r="R899" s="129" t="s">
        <v>9</v>
      </c>
      <c r="S899" s="128" t="s">
        <v>9</v>
      </c>
      <c r="T899" s="1"/>
    </row>
    <row r="900" spans="1:20" ht="15.75" hidden="1" customHeight="1">
      <c r="A900" s="1" t="str">
        <f t="shared" si="1"/>
        <v/>
      </c>
      <c r="B900" s="268" t="str">
        <f t="shared" si="80"/>
        <v>X</v>
      </c>
      <c r="C900" s="1"/>
      <c r="D900" s="27" t="str">
        <f>IF('ESA Input'!AH865="","",IF('ESA Input'!AH865="Yes",'ESA Input'!B865,"Ineligible"))</f>
        <v/>
      </c>
      <c r="E900" s="242" t="str">
        <f>IF('ESA Input'!AH865="","",'ESA Input'!AH865)</f>
        <v/>
      </c>
      <c r="F900" s="461" t="str">
        <f>IF('ESA Input'!AH865="","",IF('ESA Input'!AH865="YES",'ESA Input'!AG865,""))</f>
        <v/>
      </c>
      <c r="G900" s="462"/>
      <c r="H900" s="201" t="str">
        <f>IF('ESA Input'!AH865="","",IF('ESA Input'!AH865="Yes",'ESA Input'!J865,""))</f>
        <v/>
      </c>
      <c r="I900" s="227" t="str">
        <f>IF('ESA Input'!AH865="","",IF('ESA Input'!AH865="Yes",'ESA Input'!D865,""))</f>
        <v/>
      </c>
      <c r="J900" s="235" t="str">
        <f>IF('ESA Input'!AH865="","",IF('ESA Input'!AH865="Yes",'ESA Input'!E865,""))</f>
        <v/>
      </c>
      <c r="K900" s="29" t="str">
        <f>IF('ESA Input'!AH865="","",IF('ESA Input'!AH865="Yes",'ESA Input'!H865,""))</f>
        <v/>
      </c>
      <c r="L900" s="236" t="str">
        <f>IF('ESA Input'!AH865="","",IF('ESA Input'!AH865="Yes",'ESA Input'!G865,""))</f>
        <v/>
      </c>
      <c r="M900" s="31" t="str">
        <f t="shared" si="81"/>
        <v/>
      </c>
      <c r="N900" s="208" t="str">
        <f t="shared" si="82"/>
        <v/>
      </c>
      <c r="O900" s="209" t="str">
        <f t="shared" si="83"/>
        <v/>
      </c>
      <c r="P900" s="209" t="str">
        <f t="shared" si="84"/>
        <v/>
      </c>
      <c r="Q900" s="31" t="str">
        <f t="shared" si="85"/>
        <v/>
      </c>
      <c r="R900" s="129" t="s">
        <v>9</v>
      </c>
      <c r="S900" s="128" t="s">
        <v>9</v>
      </c>
      <c r="T900" s="1"/>
    </row>
    <row r="901" spans="1:20" ht="15.75" hidden="1" customHeight="1">
      <c r="A901" s="1" t="str">
        <f t="shared" si="1"/>
        <v/>
      </c>
      <c r="B901" s="268" t="str">
        <f t="shared" si="80"/>
        <v>X</v>
      </c>
      <c r="C901" s="1"/>
      <c r="D901" s="27" t="str">
        <f>IF('ESA Input'!AH866="","",IF('ESA Input'!AH866="Yes",'ESA Input'!B866,"Ineligible"))</f>
        <v/>
      </c>
      <c r="E901" s="242" t="str">
        <f>IF('ESA Input'!AH866="","",'ESA Input'!AH866)</f>
        <v/>
      </c>
      <c r="F901" s="461" t="str">
        <f>IF('ESA Input'!AH866="","",IF('ESA Input'!AH866="YES",'ESA Input'!AG866,""))</f>
        <v/>
      </c>
      <c r="G901" s="462"/>
      <c r="H901" s="201" t="str">
        <f>IF('ESA Input'!AH866="","",IF('ESA Input'!AH866="Yes",'ESA Input'!J866,""))</f>
        <v/>
      </c>
      <c r="I901" s="227" t="str">
        <f>IF('ESA Input'!AH866="","",IF('ESA Input'!AH866="Yes",'ESA Input'!D866,""))</f>
        <v/>
      </c>
      <c r="J901" s="235" t="str">
        <f>IF('ESA Input'!AH866="","",IF('ESA Input'!AH866="Yes",'ESA Input'!E866,""))</f>
        <v/>
      </c>
      <c r="K901" s="29" t="str">
        <f>IF('ESA Input'!AH866="","",IF('ESA Input'!AH866="Yes",'ESA Input'!H866,""))</f>
        <v/>
      </c>
      <c r="L901" s="236" t="str">
        <f>IF('ESA Input'!AH866="","",IF('ESA Input'!AH866="Yes",'ESA Input'!G866,""))</f>
        <v/>
      </c>
      <c r="M901" s="31" t="str">
        <f t="shared" si="81"/>
        <v/>
      </c>
      <c r="N901" s="208" t="str">
        <f t="shared" si="82"/>
        <v/>
      </c>
      <c r="O901" s="209" t="str">
        <f t="shared" si="83"/>
        <v/>
      </c>
      <c r="P901" s="209" t="str">
        <f t="shared" si="84"/>
        <v/>
      </c>
      <c r="Q901" s="31" t="str">
        <f t="shared" si="85"/>
        <v/>
      </c>
      <c r="R901" s="129" t="s">
        <v>9</v>
      </c>
      <c r="S901" s="128" t="s">
        <v>9</v>
      </c>
      <c r="T901" s="1"/>
    </row>
    <row r="902" spans="1:20" ht="15.75" hidden="1" customHeight="1">
      <c r="A902" s="1" t="str">
        <f t="shared" si="1"/>
        <v/>
      </c>
      <c r="B902" s="268" t="str">
        <f t="shared" si="80"/>
        <v>X</v>
      </c>
      <c r="C902" s="1"/>
      <c r="D902" s="27" t="str">
        <f>IF('ESA Input'!AH867="","",IF('ESA Input'!AH867="Yes",'ESA Input'!B867,"Ineligible"))</f>
        <v/>
      </c>
      <c r="E902" s="242" t="str">
        <f>IF('ESA Input'!AH867="","",'ESA Input'!AH867)</f>
        <v/>
      </c>
      <c r="F902" s="461" t="str">
        <f>IF('ESA Input'!AH867="","",IF('ESA Input'!AH867="YES",'ESA Input'!AG867,""))</f>
        <v/>
      </c>
      <c r="G902" s="462"/>
      <c r="H902" s="201" t="str">
        <f>IF('ESA Input'!AH867="","",IF('ESA Input'!AH867="Yes",'ESA Input'!J867,""))</f>
        <v/>
      </c>
      <c r="I902" s="227" t="str">
        <f>IF('ESA Input'!AH867="","",IF('ESA Input'!AH867="Yes",'ESA Input'!D867,""))</f>
        <v/>
      </c>
      <c r="J902" s="235" t="str">
        <f>IF('ESA Input'!AH867="","",IF('ESA Input'!AH867="Yes",'ESA Input'!E867,""))</f>
        <v/>
      </c>
      <c r="K902" s="29" t="str">
        <f>IF('ESA Input'!AH867="","",IF('ESA Input'!AH867="Yes",'ESA Input'!H867,""))</f>
        <v/>
      </c>
      <c r="L902" s="236" t="str">
        <f>IF('ESA Input'!AH867="","",IF('ESA Input'!AH867="Yes",'ESA Input'!G867,""))</f>
        <v/>
      </c>
      <c r="M902" s="31" t="str">
        <f t="shared" si="81"/>
        <v/>
      </c>
      <c r="N902" s="208" t="str">
        <f t="shared" si="82"/>
        <v/>
      </c>
      <c r="O902" s="209" t="str">
        <f t="shared" si="83"/>
        <v/>
      </c>
      <c r="P902" s="209" t="str">
        <f t="shared" si="84"/>
        <v/>
      </c>
      <c r="Q902" s="31" t="str">
        <f t="shared" si="85"/>
        <v/>
      </c>
      <c r="R902" s="129" t="s">
        <v>9</v>
      </c>
      <c r="S902" s="128" t="s">
        <v>9</v>
      </c>
      <c r="T902" s="1"/>
    </row>
    <row r="903" spans="1:20" ht="15.75" hidden="1" customHeight="1">
      <c r="A903" s="1" t="str">
        <f t="shared" si="1"/>
        <v/>
      </c>
      <c r="B903" s="268" t="str">
        <f t="shared" si="80"/>
        <v>X</v>
      </c>
      <c r="C903" s="1"/>
      <c r="D903" s="27" t="str">
        <f>IF('ESA Input'!AH868="","",IF('ESA Input'!AH868="Yes",'ESA Input'!B868,"Ineligible"))</f>
        <v/>
      </c>
      <c r="E903" s="242" t="str">
        <f>IF('ESA Input'!AH868="","",'ESA Input'!AH868)</f>
        <v/>
      </c>
      <c r="F903" s="461" t="str">
        <f>IF('ESA Input'!AH868="","",IF('ESA Input'!AH868="YES",'ESA Input'!AG868,""))</f>
        <v/>
      </c>
      <c r="G903" s="462"/>
      <c r="H903" s="201" t="str">
        <f>IF('ESA Input'!AH868="","",IF('ESA Input'!AH868="Yes",'ESA Input'!J868,""))</f>
        <v/>
      </c>
      <c r="I903" s="227" t="str">
        <f>IF('ESA Input'!AH868="","",IF('ESA Input'!AH868="Yes",'ESA Input'!D868,""))</f>
        <v/>
      </c>
      <c r="J903" s="235" t="str">
        <f>IF('ESA Input'!AH868="","",IF('ESA Input'!AH868="Yes",'ESA Input'!E868,""))</f>
        <v/>
      </c>
      <c r="K903" s="29" t="str">
        <f>IF('ESA Input'!AH868="","",IF('ESA Input'!AH868="Yes",'ESA Input'!H868,""))</f>
        <v/>
      </c>
      <c r="L903" s="236" t="str">
        <f>IF('ESA Input'!AH868="","",IF('ESA Input'!AH868="Yes",'ESA Input'!G868,""))</f>
        <v/>
      </c>
      <c r="M903" s="31" t="str">
        <f t="shared" si="81"/>
        <v/>
      </c>
      <c r="N903" s="208" t="str">
        <f t="shared" si="82"/>
        <v/>
      </c>
      <c r="O903" s="209" t="str">
        <f t="shared" si="83"/>
        <v/>
      </c>
      <c r="P903" s="209" t="str">
        <f t="shared" si="84"/>
        <v/>
      </c>
      <c r="Q903" s="31" t="str">
        <f t="shared" si="85"/>
        <v/>
      </c>
      <c r="R903" s="129" t="s">
        <v>9</v>
      </c>
      <c r="S903" s="128" t="s">
        <v>9</v>
      </c>
      <c r="T903" s="1"/>
    </row>
    <row r="904" spans="1:20" ht="15.75" hidden="1" customHeight="1">
      <c r="A904" s="1" t="str">
        <f t="shared" si="1"/>
        <v/>
      </c>
      <c r="B904" s="268" t="str">
        <f t="shared" si="80"/>
        <v>X</v>
      </c>
      <c r="C904" s="1"/>
      <c r="D904" s="27" t="str">
        <f>IF('ESA Input'!AH869="","",IF('ESA Input'!AH869="Yes",'ESA Input'!B869,"Ineligible"))</f>
        <v/>
      </c>
      <c r="E904" s="242" t="str">
        <f>IF('ESA Input'!AH869="","",'ESA Input'!AH869)</f>
        <v/>
      </c>
      <c r="F904" s="461" t="str">
        <f>IF('ESA Input'!AH869="","",IF('ESA Input'!AH869="YES",'ESA Input'!AG869,""))</f>
        <v/>
      </c>
      <c r="G904" s="462"/>
      <c r="H904" s="201" t="str">
        <f>IF('ESA Input'!AH869="","",IF('ESA Input'!AH869="Yes",'ESA Input'!J869,""))</f>
        <v/>
      </c>
      <c r="I904" s="227" t="str">
        <f>IF('ESA Input'!AH869="","",IF('ESA Input'!AH869="Yes",'ESA Input'!D869,""))</f>
        <v/>
      </c>
      <c r="J904" s="235" t="str">
        <f>IF('ESA Input'!AH869="","",IF('ESA Input'!AH869="Yes",'ESA Input'!E869,""))</f>
        <v/>
      </c>
      <c r="K904" s="29" t="str">
        <f>IF('ESA Input'!AH869="","",IF('ESA Input'!AH869="Yes",'ESA Input'!H869,""))</f>
        <v/>
      </c>
      <c r="L904" s="236" t="str">
        <f>IF('ESA Input'!AH869="","",IF('ESA Input'!AH869="Yes",'ESA Input'!G869,""))</f>
        <v/>
      </c>
      <c r="M904" s="31" t="str">
        <f t="shared" si="81"/>
        <v/>
      </c>
      <c r="N904" s="208" t="str">
        <f t="shared" si="82"/>
        <v/>
      </c>
      <c r="O904" s="209" t="str">
        <f t="shared" si="83"/>
        <v/>
      </c>
      <c r="P904" s="209" t="str">
        <f t="shared" si="84"/>
        <v/>
      </c>
      <c r="Q904" s="31" t="str">
        <f t="shared" si="85"/>
        <v/>
      </c>
      <c r="R904" s="129" t="s">
        <v>9</v>
      </c>
      <c r="S904" s="128" t="s">
        <v>9</v>
      </c>
      <c r="T904" s="1"/>
    </row>
    <row r="905" spans="1:20" ht="15.75" hidden="1" customHeight="1">
      <c r="A905" s="1" t="str">
        <f t="shared" si="1"/>
        <v/>
      </c>
      <c r="B905" s="268" t="str">
        <f t="shared" si="80"/>
        <v>X</v>
      </c>
      <c r="C905" s="1"/>
      <c r="D905" s="27" t="str">
        <f>IF('ESA Input'!AH870="","",IF('ESA Input'!AH870="Yes",'ESA Input'!B870,"Ineligible"))</f>
        <v/>
      </c>
      <c r="E905" s="242" t="str">
        <f>IF('ESA Input'!AH870="","",'ESA Input'!AH870)</f>
        <v/>
      </c>
      <c r="F905" s="461" t="str">
        <f>IF('ESA Input'!AH870="","",IF('ESA Input'!AH870="YES",'ESA Input'!AG870,""))</f>
        <v/>
      </c>
      <c r="G905" s="462"/>
      <c r="H905" s="201" t="str">
        <f>IF('ESA Input'!AH870="","",IF('ESA Input'!AH870="Yes",'ESA Input'!J870,""))</f>
        <v/>
      </c>
      <c r="I905" s="227" t="str">
        <f>IF('ESA Input'!AH870="","",IF('ESA Input'!AH870="Yes",'ESA Input'!D870,""))</f>
        <v/>
      </c>
      <c r="J905" s="235" t="str">
        <f>IF('ESA Input'!AH870="","",IF('ESA Input'!AH870="Yes",'ESA Input'!E870,""))</f>
        <v/>
      </c>
      <c r="K905" s="29" t="str">
        <f>IF('ESA Input'!AH870="","",IF('ESA Input'!AH870="Yes",'ESA Input'!H870,""))</f>
        <v/>
      </c>
      <c r="L905" s="236" t="str">
        <f>IF('ESA Input'!AH870="","",IF('ESA Input'!AH870="Yes",'ESA Input'!G870,""))</f>
        <v/>
      </c>
      <c r="M905" s="31" t="str">
        <f t="shared" si="81"/>
        <v/>
      </c>
      <c r="N905" s="208" t="str">
        <f t="shared" si="82"/>
        <v/>
      </c>
      <c r="O905" s="209" t="str">
        <f t="shared" si="83"/>
        <v/>
      </c>
      <c r="P905" s="209" t="str">
        <f t="shared" si="84"/>
        <v/>
      </c>
      <c r="Q905" s="31" t="str">
        <f t="shared" si="85"/>
        <v/>
      </c>
      <c r="R905" s="129" t="s">
        <v>9</v>
      </c>
      <c r="S905" s="128" t="s">
        <v>9</v>
      </c>
      <c r="T905" s="1"/>
    </row>
    <row r="906" spans="1:20" ht="15.75" hidden="1" customHeight="1">
      <c r="A906" s="1" t="str">
        <f t="shared" si="1"/>
        <v/>
      </c>
      <c r="B906" s="268" t="str">
        <f t="shared" si="80"/>
        <v>X</v>
      </c>
      <c r="C906" s="1"/>
      <c r="D906" s="27" t="str">
        <f>IF('ESA Input'!AH871="","",IF('ESA Input'!AH871="Yes",'ESA Input'!B871,"Ineligible"))</f>
        <v/>
      </c>
      <c r="E906" s="242" t="str">
        <f>IF('ESA Input'!AH871="","",'ESA Input'!AH871)</f>
        <v/>
      </c>
      <c r="F906" s="461" t="str">
        <f>IF('ESA Input'!AH871="","",IF('ESA Input'!AH871="YES",'ESA Input'!AG871,""))</f>
        <v/>
      </c>
      <c r="G906" s="462"/>
      <c r="H906" s="201" t="str">
        <f>IF('ESA Input'!AH871="","",IF('ESA Input'!AH871="Yes",'ESA Input'!J871,""))</f>
        <v/>
      </c>
      <c r="I906" s="227" t="str">
        <f>IF('ESA Input'!AH871="","",IF('ESA Input'!AH871="Yes",'ESA Input'!D871,""))</f>
        <v/>
      </c>
      <c r="J906" s="235" t="str">
        <f>IF('ESA Input'!AH871="","",IF('ESA Input'!AH871="Yes",'ESA Input'!E871,""))</f>
        <v/>
      </c>
      <c r="K906" s="29" t="str">
        <f>IF('ESA Input'!AH871="","",IF('ESA Input'!AH871="Yes",'ESA Input'!H871,""))</f>
        <v/>
      </c>
      <c r="L906" s="236" t="str">
        <f>IF('ESA Input'!AH871="","",IF('ESA Input'!AH871="Yes",'ESA Input'!G871,""))</f>
        <v/>
      </c>
      <c r="M906" s="31" t="str">
        <f t="shared" si="81"/>
        <v/>
      </c>
      <c r="N906" s="208" t="str">
        <f t="shared" si="82"/>
        <v/>
      </c>
      <c r="O906" s="209" t="str">
        <f t="shared" si="83"/>
        <v/>
      </c>
      <c r="P906" s="209" t="str">
        <f t="shared" si="84"/>
        <v/>
      </c>
      <c r="Q906" s="31" t="str">
        <f t="shared" si="85"/>
        <v/>
      </c>
      <c r="R906" s="129" t="s">
        <v>9</v>
      </c>
      <c r="S906" s="128" t="s">
        <v>9</v>
      </c>
      <c r="T906" s="1"/>
    </row>
    <row r="907" spans="1:20" ht="15.75" hidden="1" customHeight="1">
      <c r="A907" s="1" t="str">
        <f t="shared" si="1"/>
        <v/>
      </c>
      <c r="B907" s="268" t="str">
        <f t="shared" si="80"/>
        <v>X</v>
      </c>
      <c r="C907" s="1"/>
      <c r="D907" s="27" t="str">
        <f>IF('ESA Input'!AH872="","",IF('ESA Input'!AH872="Yes",'ESA Input'!B872,"Ineligible"))</f>
        <v/>
      </c>
      <c r="E907" s="242" t="str">
        <f>IF('ESA Input'!AH872="","",'ESA Input'!AH872)</f>
        <v/>
      </c>
      <c r="F907" s="461" t="str">
        <f>IF('ESA Input'!AH872="","",IF('ESA Input'!AH872="YES",'ESA Input'!AG872,""))</f>
        <v/>
      </c>
      <c r="G907" s="462"/>
      <c r="H907" s="201" t="str">
        <f>IF('ESA Input'!AH872="","",IF('ESA Input'!AH872="Yes",'ESA Input'!J872,""))</f>
        <v/>
      </c>
      <c r="I907" s="227" t="str">
        <f>IF('ESA Input'!AH872="","",IF('ESA Input'!AH872="Yes",'ESA Input'!D872,""))</f>
        <v/>
      </c>
      <c r="J907" s="235" t="str">
        <f>IF('ESA Input'!AH872="","",IF('ESA Input'!AH872="Yes",'ESA Input'!E872,""))</f>
        <v/>
      </c>
      <c r="K907" s="29" t="str">
        <f>IF('ESA Input'!AH872="","",IF('ESA Input'!AH872="Yes",'ESA Input'!H872,""))</f>
        <v/>
      </c>
      <c r="L907" s="236" t="str">
        <f>IF('ESA Input'!AH872="","",IF('ESA Input'!AH872="Yes",'ESA Input'!G872,""))</f>
        <v/>
      </c>
      <c r="M907" s="31" t="str">
        <f t="shared" si="81"/>
        <v/>
      </c>
      <c r="N907" s="208" t="str">
        <f t="shared" si="82"/>
        <v/>
      </c>
      <c r="O907" s="209" t="str">
        <f t="shared" si="83"/>
        <v/>
      </c>
      <c r="P907" s="209" t="str">
        <f t="shared" si="84"/>
        <v/>
      </c>
      <c r="Q907" s="31" t="str">
        <f t="shared" si="85"/>
        <v/>
      </c>
      <c r="R907" s="129" t="s">
        <v>9</v>
      </c>
      <c r="S907" s="128" t="s">
        <v>9</v>
      </c>
      <c r="T907" s="1"/>
    </row>
    <row r="908" spans="1:20" ht="15.75" hidden="1" customHeight="1">
      <c r="A908" s="1" t="str">
        <f t="shared" si="1"/>
        <v/>
      </c>
      <c r="B908" s="268" t="str">
        <f t="shared" si="80"/>
        <v>X</v>
      </c>
      <c r="C908" s="1"/>
      <c r="D908" s="27" t="str">
        <f>IF('ESA Input'!AH873="","",IF('ESA Input'!AH873="Yes",'ESA Input'!B873,"Ineligible"))</f>
        <v/>
      </c>
      <c r="E908" s="242" t="str">
        <f>IF('ESA Input'!AH873="","",'ESA Input'!AH873)</f>
        <v/>
      </c>
      <c r="F908" s="461" t="str">
        <f>IF('ESA Input'!AH873="","",IF('ESA Input'!AH873="YES",'ESA Input'!AG873,""))</f>
        <v/>
      </c>
      <c r="G908" s="462"/>
      <c r="H908" s="201" t="str">
        <f>IF('ESA Input'!AH873="","",IF('ESA Input'!AH873="Yes",'ESA Input'!J873,""))</f>
        <v/>
      </c>
      <c r="I908" s="227" t="str">
        <f>IF('ESA Input'!AH873="","",IF('ESA Input'!AH873="Yes",'ESA Input'!D873,""))</f>
        <v/>
      </c>
      <c r="J908" s="235" t="str">
        <f>IF('ESA Input'!AH873="","",IF('ESA Input'!AH873="Yes",'ESA Input'!E873,""))</f>
        <v/>
      </c>
      <c r="K908" s="29" t="str">
        <f>IF('ESA Input'!AH873="","",IF('ESA Input'!AH873="Yes",'ESA Input'!H873,""))</f>
        <v/>
      </c>
      <c r="L908" s="236" t="str">
        <f>IF('ESA Input'!AH873="","",IF('ESA Input'!AH873="Yes",'ESA Input'!G873,""))</f>
        <v/>
      </c>
      <c r="M908" s="31" t="str">
        <f t="shared" si="81"/>
        <v/>
      </c>
      <c r="N908" s="208" t="str">
        <f t="shared" si="82"/>
        <v/>
      </c>
      <c r="O908" s="209" t="str">
        <f t="shared" si="83"/>
        <v/>
      </c>
      <c r="P908" s="209" t="str">
        <f t="shared" si="84"/>
        <v/>
      </c>
      <c r="Q908" s="31" t="str">
        <f t="shared" si="85"/>
        <v/>
      </c>
      <c r="R908" s="129" t="s">
        <v>9</v>
      </c>
      <c r="S908" s="128" t="s">
        <v>9</v>
      </c>
      <c r="T908" s="1"/>
    </row>
    <row r="909" spans="1:20" ht="15.75" hidden="1" customHeight="1">
      <c r="A909" s="1" t="str">
        <f t="shared" si="1"/>
        <v/>
      </c>
      <c r="B909" s="268" t="str">
        <f t="shared" si="80"/>
        <v>X</v>
      </c>
      <c r="C909" s="1"/>
      <c r="D909" s="27" t="str">
        <f>IF('ESA Input'!AH874="","",IF('ESA Input'!AH874="Yes",'ESA Input'!B874,"Ineligible"))</f>
        <v/>
      </c>
      <c r="E909" s="242" t="str">
        <f>IF('ESA Input'!AH874="","",'ESA Input'!AH874)</f>
        <v/>
      </c>
      <c r="F909" s="461" t="str">
        <f>IF('ESA Input'!AH874="","",IF('ESA Input'!AH874="YES",'ESA Input'!AG874,""))</f>
        <v/>
      </c>
      <c r="G909" s="462"/>
      <c r="H909" s="201" t="str">
        <f>IF('ESA Input'!AH874="","",IF('ESA Input'!AH874="Yes",'ESA Input'!J874,""))</f>
        <v/>
      </c>
      <c r="I909" s="227" t="str">
        <f>IF('ESA Input'!AH874="","",IF('ESA Input'!AH874="Yes",'ESA Input'!D874,""))</f>
        <v/>
      </c>
      <c r="J909" s="235" t="str">
        <f>IF('ESA Input'!AH874="","",IF('ESA Input'!AH874="Yes",'ESA Input'!E874,""))</f>
        <v/>
      </c>
      <c r="K909" s="29" t="str">
        <f>IF('ESA Input'!AH874="","",IF('ESA Input'!AH874="Yes",'ESA Input'!H874,""))</f>
        <v/>
      </c>
      <c r="L909" s="236" t="str">
        <f>IF('ESA Input'!AH874="","",IF('ESA Input'!AH874="Yes",'ESA Input'!G874,""))</f>
        <v/>
      </c>
      <c r="M909" s="31" t="str">
        <f t="shared" si="81"/>
        <v/>
      </c>
      <c r="N909" s="208" t="str">
        <f t="shared" si="82"/>
        <v/>
      </c>
      <c r="O909" s="209" t="str">
        <f t="shared" si="83"/>
        <v/>
      </c>
      <c r="P909" s="209" t="str">
        <f t="shared" si="84"/>
        <v/>
      </c>
      <c r="Q909" s="31" t="str">
        <f t="shared" si="85"/>
        <v/>
      </c>
      <c r="R909" s="129" t="s">
        <v>9</v>
      </c>
      <c r="S909" s="128" t="s">
        <v>9</v>
      </c>
      <c r="T909" s="1"/>
    </row>
    <row r="910" spans="1:20" ht="15.75" hidden="1" customHeight="1">
      <c r="A910" s="1" t="str">
        <f t="shared" si="1"/>
        <v/>
      </c>
      <c r="B910" s="268" t="str">
        <f t="shared" si="80"/>
        <v>X</v>
      </c>
      <c r="C910" s="1"/>
      <c r="D910" s="27" t="str">
        <f>IF('ESA Input'!AH875="","",IF('ESA Input'!AH875="Yes",'ESA Input'!B875,"Ineligible"))</f>
        <v/>
      </c>
      <c r="E910" s="242" t="str">
        <f>IF('ESA Input'!AH875="","",'ESA Input'!AH875)</f>
        <v/>
      </c>
      <c r="F910" s="461" t="str">
        <f>IF('ESA Input'!AH875="","",IF('ESA Input'!AH875="YES",'ESA Input'!AG875,""))</f>
        <v/>
      </c>
      <c r="G910" s="462"/>
      <c r="H910" s="201" t="str">
        <f>IF('ESA Input'!AH875="","",IF('ESA Input'!AH875="Yes",'ESA Input'!J875,""))</f>
        <v/>
      </c>
      <c r="I910" s="227" t="str">
        <f>IF('ESA Input'!AH875="","",IF('ESA Input'!AH875="Yes",'ESA Input'!D875,""))</f>
        <v/>
      </c>
      <c r="J910" s="235" t="str">
        <f>IF('ESA Input'!AH875="","",IF('ESA Input'!AH875="Yes",'ESA Input'!E875,""))</f>
        <v/>
      </c>
      <c r="K910" s="29" t="str">
        <f>IF('ESA Input'!AH875="","",IF('ESA Input'!AH875="Yes",'ESA Input'!H875,""))</f>
        <v/>
      </c>
      <c r="L910" s="236" t="str">
        <f>IF('ESA Input'!AH875="","",IF('ESA Input'!AH875="Yes",'ESA Input'!G875,""))</f>
        <v/>
      </c>
      <c r="M910" s="31" t="str">
        <f t="shared" si="81"/>
        <v/>
      </c>
      <c r="N910" s="208" t="str">
        <f t="shared" si="82"/>
        <v/>
      </c>
      <c r="O910" s="209" t="str">
        <f t="shared" si="83"/>
        <v/>
      </c>
      <c r="P910" s="209" t="str">
        <f t="shared" si="84"/>
        <v/>
      </c>
      <c r="Q910" s="31" t="str">
        <f t="shared" si="85"/>
        <v/>
      </c>
      <c r="R910" s="129" t="s">
        <v>9</v>
      </c>
      <c r="S910" s="128" t="s">
        <v>9</v>
      </c>
      <c r="T910" s="1"/>
    </row>
    <row r="911" spans="1:20" ht="15.75" hidden="1" customHeight="1">
      <c r="A911" s="1" t="str">
        <f t="shared" si="1"/>
        <v/>
      </c>
      <c r="B911" s="268" t="str">
        <f t="shared" si="80"/>
        <v>X</v>
      </c>
      <c r="C911" s="1"/>
      <c r="D911" s="27" t="str">
        <f>IF('ESA Input'!AH876="","",IF('ESA Input'!AH876="Yes",'ESA Input'!B876,"Ineligible"))</f>
        <v/>
      </c>
      <c r="E911" s="242" t="str">
        <f>IF('ESA Input'!AH876="","",'ESA Input'!AH876)</f>
        <v/>
      </c>
      <c r="F911" s="461" t="str">
        <f>IF('ESA Input'!AH876="","",IF('ESA Input'!AH876="YES",'ESA Input'!AG876,""))</f>
        <v/>
      </c>
      <c r="G911" s="462"/>
      <c r="H911" s="201" t="str">
        <f>IF('ESA Input'!AH876="","",IF('ESA Input'!AH876="Yes",'ESA Input'!J876,""))</f>
        <v/>
      </c>
      <c r="I911" s="227" t="str">
        <f>IF('ESA Input'!AH876="","",IF('ESA Input'!AH876="Yes",'ESA Input'!D876,""))</f>
        <v/>
      </c>
      <c r="J911" s="235" t="str">
        <f>IF('ESA Input'!AH876="","",IF('ESA Input'!AH876="Yes",'ESA Input'!E876,""))</f>
        <v/>
      </c>
      <c r="K911" s="29" t="str">
        <f>IF('ESA Input'!AH876="","",IF('ESA Input'!AH876="Yes",'ESA Input'!H876,""))</f>
        <v/>
      </c>
      <c r="L911" s="236" t="str">
        <f>IF('ESA Input'!AH876="","",IF('ESA Input'!AH876="Yes",'ESA Input'!G876,""))</f>
        <v/>
      </c>
      <c r="M911" s="31" t="str">
        <f t="shared" si="81"/>
        <v/>
      </c>
      <c r="N911" s="208" t="str">
        <f t="shared" si="82"/>
        <v/>
      </c>
      <c r="O911" s="209" t="str">
        <f t="shared" si="83"/>
        <v/>
      </c>
      <c r="P911" s="209" t="str">
        <f t="shared" si="84"/>
        <v/>
      </c>
      <c r="Q911" s="31" t="str">
        <f t="shared" si="85"/>
        <v/>
      </c>
      <c r="R911" s="129" t="s">
        <v>9</v>
      </c>
      <c r="S911" s="128" t="s">
        <v>9</v>
      </c>
      <c r="T911" s="1"/>
    </row>
    <row r="912" spans="1:20" ht="15.75" hidden="1" customHeight="1">
      <c r="A912" s="1" t="str">
        <f t="shared" si="1"/>
        <v/>
      </c>
      <c r="B912" s="268" t="str">
        <f t="shared" si="80"/>
        <v>X</v>
      </c>
      <c r="C912" s="1"/>
      <c r="D912" s="27" t="str">
        <f>IF('ESA Input'!AH877="","",IF('ESA Input'!AH877="Yes",'ESA Input'!B877,"Ineligible"))</f>
        <v/>
      </c>
      <c r="E912" s="242" t="str">
        <f>IF('ESA Input'!AH877="","",'ESA Input'!AH877)</f>
        <v/>
      </c>
      <c r="F912" s="461" t="str">
        <f>IF('ESA Input'!AH877="","",IF('ESA Input'!AH877="YES",'ESA Input'!AG877,""))</f>
        <v/>
      </c>
      <c r="G912" s="462"/>
      <c r="H912" s="201" t="str">
        <f>IF('ESA Input'!AH877="","",IF('ESA Input'!AH877="Yes",'ESA Input'!J877,""))</f>
        <v/>
      </c>
      <c r="I912" s="227" t="str">
        <f>IF('ESA Input'!AH877="","",IF('ESA Input'!AH877="Yes",'ESA Input'!D877,""))</f>
        <v/>
      </c>
      <c r="J912" s="235" t="str">
        <f>IF('ESA Input'!AH877="","",IF('ESA Input'!AH877="Yes",'ESA Input'!E877,""))</f>
        <v/>
      </c>
      <c r="K912" s="29" t="str">
        <f>IF('ESA Input'!AH877="","",IF('ESA Input'!AH877="Yes",'ESA Input'!H877,""))</f>
        <v/>
      </c>
      <c r="L912" s="236" t="str">
        <f>IF('ESA Input'!AH877="","",IF('ESA Input'!AH877="Yes",'ESA Input'!G877,""))</f>
        <v/>
      </c>
      <c r="M912" s="31" t="str">
        <f t="shared" si="81"/>
        <v/>
      </c>
      <c r="N912" s="208" t="str">
        <f t="shared" si="82"/>
        <v/>
      </c>
      <c r="O912" s="209" t="str">
        <f t="shared" si="83"/>
        <v/>
      </c>
      <c r="P912" s="209" t="str">
        <f t="shared" si="84"/>
        <v/>
      </c>
      <c r="Q912" s="31" t="str">
        <f t="shared" si="85"/>
        <v/>
      </c>
      <c r="R912" s="129" t="s">
        <v>9</v>
      </c>
      <c r="S912" s="128" t="s">
        <v>9</v>
      </c>
      <c r="T912" s="1"/>
    </row>
    <row r="913" spans="1:20" ht="15.75" hidden="1" customHeight="1">
      <c r="A913" s="1" t="str">
        <f t="shared" si="1"/>
        <v/>
      </c>
      <c r="B913" s="268" t="str">
        <f t="shared" si="80"/>
        <v>X</v>
      </c>
      <c r="C913" s="1"/>
      <c r="D913" s="27" t="str">
        <f>IF('ESA Input'!AH878="","",IF('ESA Input'!AH878="Yes",'ESA Input'!B878,"Ineligible"))</f>
        <v/>
      </c>
      <c r="E913" s="242" t="str">
        <f>IF('ESA Input'!AH878="","",'ESA Input'!AH878)</f>
        <v/>
      </c>
      <c r="F913" s="461" t="str">
        <f>IF('ESA Input'!AH878="","",IF('ESA Input'!AH878="YES",'ESA Input'!AG878,""))</f>
        <v/>
      </c>
      <c r="G913" s="462"/>
      <c r="H913" s="201" t="str">
        <f>IF('ESA Input'!AH878="","",IF('ESA Input'!AH878="Yes",'ESA Input'!J878,""))</f>
        <v/>
      </c>
      <c r="I913" s="227" t="str">
        <f>IF('ESA Input'!AH878="","",IF('ESA Input'!AH878="Yes",'ESA Input'!D878,""))</f>
        <v/>
      </c>
      <c r="J913" s="235" t="str">
        <f>IF('ESA Input'!AH878="","",IF('ESA Input'!AH878="Yes",'ESA Input'!E878,""))</f>
        <v/>
      </c>
      <c r="K913" s="29" t="str">
        <f>IF('ESA Input'!AH878="","",IF('ESA Input'!AH878="Yes",'ESA Input'!H878,""))</f>
        <v/>
      </c>
      <c r="L913" s="236" t="str">
        <f>IF('ESA Input'!AH878="","",IF('ESA Input'!AH878="Yes",'ESA Input'!G878,""))</f>
        <v/>
      </c>
      <c r="M913" s="31" t="str">
        <f t="shared" si="81"/>
        <v/>
      </c>
      <c r="N913" s="208" t="str">
        <f t="shared" si="82"/>
        <v/>
      </c>
      <c r="O913" s="209" t="str">
        <f t="shared" si="83"/>
        <v/>
      </c>
      <c r="P913" s="209" t="str">
        <f t="shared" si="84"/>
        <v/>
      </c>
      <c r="Q913" s="31" t="str">
        <f t="shared" si="85"/>
        <v/>
      </c>
      <c r="R913" s="129" t="s">
        <v>9</v>
      </c>
      <c r="S913" s="128" t="s">
        <v>9</v>
      </c>
      <c r="T913" s="1"/>
    </row>
    <row r="914" spans="1:20" ht="15.75" hidden="1" customHeight="1">
      <c r="A914" s="1" t="str">
        <f t="shared" si="1"/>
        <v/>
      </c>
      <c r="B914" s="268" t="str">
        <f t="shared" si="80"/>
        <v>X</v>
      </c>
      <c r="C914" s="1"/>
      <c r="D914" s="27" t="str">
        <f>IF('ESA Input'!AH879="","",IF('ESA Input'!AH879="Yes",'ESA Input'!B879,"Ineligible"))</f>
        <v/>
      </c>
      <c r="E914" s="242" t="str">
        <f>IF('ESA Input'!AH879="","",'ESA Input'!AH879)</f>
        <v/>
      </c>
      <c r="F914" s="461" t="str">
        <f>IF('ESA Input'!AH879="","",IF('ESA Input'!AH879="YES",'ESA Input'!AG879,""))</f>
        <v/>
      </c>
      <c r="G914" s="462"/>
      <c r="H914" s="201" t="str">
        <f>IF('ESA Input'!AH879="","",IF('ESA Input'!AH879="Yes",'ESA Input'!J879,""))</f>
        <v/>
      </c>
      <c r="I914" s="227" t="str">
        <f>IF('ESA Input'!AH879="","",IF('ESA Input'!AH879="Yes",'ESA Input'!D879,""))</f>
        <v/>
      </c>
      <c r="J914" s="235" t="str">
        <f>IF('ESA Input'!AH879="","",IF('ESA Input'!AH879="Yes",'ESA Input'!E879,""))</f>
        <v/>
      </c>
      <c r="K914" s="29" t="str">
        <f>IF('ESA Input'!AH879="","",IF('ESA Input'!AH879="Yes",'ESA Input'!H879,""))</f>
        <v/>
      </c>
      <c r="L914" s="236" t="str">
        <f>IF('ESA Input'!AH879="","",IF('ESA Input'!AH879="Yes",'ESA Input'!G879,""))</f>
        <v/>
      </c>
      <c r="M914" s="31" t="str">
        <f t="shared" si="81"/>
        <v/>
      </c>
      <c r="N914" s="208" t="str">
        <f t="shared" si="82"/>
        <v/>
      </c>
      <c r="O914" s="209" t="str">
        <f t="shared" si="83"/>
        <v/>
      </c>
      <c r="P914" s="209" t="str">
        <f t="shared" si="84"/>
        <v/>
      </c>
      <c r="Q914" s="31" t="str">
        <f t="shared" si="85"/>
        <v/>
      </c>
      <c r="R914" s="129" t="s">
        <v>9</v>
      </c>
      <c r="S914" s="128" t="s">
        <v>9</v>
      </c>
      <c r="T914" s="1"/>
    </row>
    <row r="915" spans="1:20" ht="15.75" hidden="1" customHeight="1">
      <c r="A915" s="1" t="str">
        <f t="shared" si="1"/>
        <v/>
      </c>
      <c r="B915" s="268" t="str">
        <f t="shared" si="80"/>
        <v>X</v>
      </c>
      <c r="C915" s="1"/>
      <c r="D915" s="27" t="str">
        <f>IF('ESA Input'!AH880="","",IF('ESA Input'!AH880="Yes",'ESA Input'!B880,"Ineligible"))</f>
        <v/>
      </c>
      <c r="E915" s="242" t="str">
        <f>IF('ESA Input'!AH880="","",'ESA Input'!AH880)</f>
        <v/>
      </c>
      <c r="F915" s="461" t="str">
        <f>IF('ESA Input'!AH880="","",IF('ESA Input'!AH880="YES",'ESA Input'!AG880,""))</f>
        <v/>
      </c>
      <c r="G915" s="462"/>
      <c r="H915" s="201" t="str">
        <f>IF('ESA Input'!AH880="","",IF('ESA Input'!AH880="Yes",'ESA Input'!J880,""))</f>
        <v/>
      </c>
      <c r="I915" s="227" t="str">
        <f>IF('ESA Input'!AH880="","",IF('ESA Input'!AH880="Yes",'ESA Input'!D880,""))</f>
        <v/>
      </c>
      <c r="J915" s="235" t="str">
        <f>IF('ESA Input'!AH880="","",IF('ESA Input'!AH880="Yes",'ESA Input'!E880,""))</f>
        <v/>
      </c>
      <c r="K915" s="29" t="str">
        <f>IF('ESA Input'!AH880="","",IF('ESA Input'!AH880="Yes",'ESA Input'!H880,""))</f>
        <v/>
      </c>
      <c r="L915" s="236" t="str">
        <f>IF('ESA Input'!AH880="","",IF('ESA Input'!AH880="Yes",'ESA Input'!G880,""))</f>
        <v/>
      </c>
      <c r="M915" s="31" t="str">
        <f t="shared" si="81"/>
        <v/>
      </c>
      <c r="N915" s="208" t="str">
        <f t="shared" si="82"/>
        <v/>
      </c>
      <c r="O915" s="209" t="str">
        <f t="shared" si="83"/>
        <v/>
      </c>
      <c r="P915" s="209" t="str">
        <f t="shared" si="84"/>
        <v/>
      </c>
      <c r="Q915" s="31" t="str">
        <f t="shared" si="85"/>
        <v/>
      </c>
      <c r="R915" s="129" t="s">
        <v>9</v>
      </c>
      <c r="S915" s="128" t="s">
        <v>9</v>
      </c>
      <c r="T915" s="1"/>
    </row>
    <row r="916" spans="1:20" ht="15.75" hidden="1" customHeight="1">
      <c r="A916" s="1" t="str">
        <f t="shared" si="1"/>
        <v/>
      </c>
      <c r="B916" s="268" t="str">
        <f t="shared" si="80"/>
        <v>X</v>
      </c>
      <c r="C916" s="1"/>
      <c r="D916" s="27" t="str">
        <f>IF('ESA Input'!AH881="","",IF('ESA Input'!AH881="Yes",'ESA Input'!B881,"Ineligible"))</f>
        <v/>
      </c>
      <c r="E916" s="242" t="str">
        <f>IF('ESA Input'!AH881="","",'ESA Input'!AH881)</f>
        <v/>
      </c>
      <c r="F916" s="461" t="str">
        <f>IF('ESA Input'!AH881="","",IF('ESA Input'!AH881="YES",'ESA Input'!AG881,""))</f>
        <v/>
      </c>
      <c r="G916" s="462"/>
      <c r="H916" s="201" t="str">
        <f>IF('ESA Input'!AH881="","",IF('ESA Input'!AH881="Yes",'ESA Input'!J881,""))</f>
        <v/>
      </c>
      <c r="I916" s="227" t="str">
        <f>IF('ESA Input'!AH881="","",IF('ESA Input'!AH881="Yes",'ESA Input'!D881,""))</f>
        <v/>
      </c>
      <c r="J916" s="235" t="str">
        <f>IF('ESA Input'!AH881="","",IF('ESA Input'!AH881="Yes",'ESA Input'!E881,""))</f>
        <v/>
      </c>
      <c r="K916" s="29" t="str">
        <f>IF('ESA Input'!AH881="","",IF('ESA Input'!AH881="Yes",'ESA Input'!H881,""))</f>
        <v/>
      </c>
      <c r="L916" s="236" t="str">
        <f>IF('ESA Input'!AH881="","",IF('ESA Input'!AH881="Yes",'ESA Input'!G881,""))</f>
        <v/>
      </c>
      <c r="M916" s="31" t="str">
        <f t="shared" si="81"/>
        <v/>
      </c>
      <c r="N916" s="208" t="str">
        <f t="shared" si="82"/>
        <v/>
      </c>
      <c r="O916" s="209" t="str">
        <f t="shared" si="83"/>
        <v/>
      </c>
      <c r="P916" s="209" t="str">
        <f t="shared" si="84"/>
        <v/>
      </c>
      <c r="Q916" s="31" t="str">
        <f t="shared" si="85"/>
        <v/>
      </c>
      <c r="R916" s="129" t="s">
        <v>9</v>
      </c>
      <c r="S916" s="128" t="s">
        <v>9</v>
      </c>
      <c r="T916" s="1"/>
    </row>
    <row r="917" spans="1:20" ht="15.75" hidden="1" customHeight="1">
      <c r="A917" s="1" t="str">
        <f t="shared" si="1"/>
        <v/>
      </c>
      <c r="B917" s="268" t="str">
        <f t="shared" si="80"/>
        <v>X</v>
      </c>
      <c r="C917" s="1"/>
      <c r="D917" s="27" t="str">
        <f>IF('ESA Input'!AH882="","",IF('ESA Input'!AH882="Yes",'ESA Input'!B882,"Ineligible"))</f>
        <v/>
      </c>
      <c r="E917" s="242" t="str">
        <f>IF('ESA Input'!AH882="","",'ESA Input'!AH882)</f>
        <v/>
      </c>
      <c r="F917" s="461" t="str">
        <f>IF('ESA Input'!AH882="","",IF('ESA Input'!AH882="YES",'ESA Input'!AG882,""))</f>
        <v/>
      </c>
      <c r="G917" s="462"/>
      <c r="H917" s="201" t="str">
        <f>IF('ESA Input'!AH882="","",IF('ESA Input'!AH882="Yes",'ESA Input'!J882,""))</f>
        <v/>
      </c>
      <c r="I917" s="227" t="str">
        <f>IF('ESA Input'!AH882="","",IF('ESA Input'!AH882="Yes",'ESA Input'!D882,""))</f>
        <v/>
      </c>
      <c r="J917" s="235" t="str">
        <f>IF('ESA Input'!AH882="","",IF('ESA Input'!AH882="Yes",'ESA Input'!E882,""))</f>
        <v/>
      </c>
      <c r="K917" s="29" t="str">
        <f>IF('ESA Input'!AH882="","",IF('ESA Input'!AH882="Yes",'ESA Input'!H882,""))</f>
        <v/>
      </c>
      <c r="L917" s="236" t="str">
        <f>IF('ESA Input'!AH882="","",IF('ESA Input'!AH882="Yes",'ESA Input'!G882,""))</f>
        <v/>
      </c>
      <c r="M917" s="31" t="str">
        <f t="shared" si="81"/>
        <v/>
      </c>
      <c r="N917" s="208" t="str">
        <f t="shared" si="82"/>
        <v/>
      </c>
      <c r="O917" s="209" t="str">
        <f t="shared" si="83"/>
        <v/>
      </c>
      <c r="P917" s="209" t="str">
        <f t="shared" si="84"/>
        <v/>
      </c>
      <c r="Q917" s="31" t="str">
        <f t="shared" si="85"/>
        <v/>
      </c>
      <c r="R917" s="129" t="s">
        <v>9</v>
      </c>
      <c r="S917" s="128" t="s">
        <v>9</v>
      </c>
      <c r="T917" s="1"/>
    </row>
    <row r="918" spans="1:20" ht="15.75" hidden="1" customHeight="1">
      <c r="A918" s="1" t="str">
        <f t="shared" si="1"/>
        <v/>
      </c>
      <c r="B918" s="268" t="str">
        <f t="shared" si="80"/>
        <v>X</v>
      </c>
      <c r="C918" s="1"/>
      <c r="D918" s="27" t="str">
        <f>IF('ESA Input'!AH883="","",IF('ESA Input'!AH883="Yes",'ESA Input'!B883,"Ineligible"))</f>
        <v/>
      </c>
      <c r="E918" s="242" t="str">
        <f>IF('ESA Input'!AH883="","",'ESA Input'!AH883)</f>
        <v/>
      </c>
      <c r="F918" s="461" t="str">
        <f>IF('ESA Input'!AH883="","",IF('ESA Input'!AH883="YES",'ESA Input'!AG883,""))</f>
        <v/>
      </c>
      <c r="G918" s="462"/>
      <c r="H918" s="201" t="str">
        <f>IF('ESA Input'!AH883="","",IF('ESA Input'!AH883="Yes",'ESA Input'!J883,""))</f>
        <v/>
      </c>
      <c r="I918" s="227" t="str">
        <f>IF('ESA Input'!AH883="","",IF('ESA Input'!AH883="Yes",'ESA Input'!D883,""))</f>
        <v/>
      </c>
      <c r="J918" s="235" t="str">
        <f>IF('ESA Input'!AH883="","",IF('ESA Input'!AH883="Yes",'ESA Input'!E883,""))</f>
        <v/>
      </c>
      <c r="K918" s="29" t="str">
        <f>IF('ESA Input'!AH883="","",IF('ESA Input'!AH883="Yes",'ESA Input'!H883,""))</f>
        <v/>
      </c>
      <c r="L918" s="236" t="str">
        <f>IF('ESA Input'!AH883="","",IF('ESA Input'!AH883="Yes",'ESA Input'!G883,""))</f>
        <v/>
      </c>
      <c r="M918" s="31" t="str">
        <f t="shared" si="81"/>
        <v/>
      </c>
      <c r="N918" s="208" t="str">
        <f t="shared" si="82"/>
        <v/>
      </c>
      <c r="O918" s="209" t="str">
        <f t="shared" si="83"/>
        <v/>
      </c>
      <c r="P918" s="209" t="str">
        <f t="shared" si="84"/>
        <v/>
      </c>
      <c r="Q918" s="31" t="str">
        <f t="shared" si="85"/>
        <v/>
      </c>
      <c r="R918" s="129" t="s">
        <v>9</v>
      </c>
      <c r="S918" s="128" t="s">
        <v>9</v>
      </c>
      <c r="T918" s="1"/>
    </row>
    <row r="919" spans="1:20" ht="15.75" hidden="1" customHeight="1">
      <c r="A919" s="1" t="str">
        <f t="shared" si="1"/>
        <v/>
      </c>
      <c r="B919" s="268" t="str">
        <f t="shared" si="80"/>
        <v>X</v>
      </c>
      <c r="C919" s="1"/>
      <c r="D919" s="27" t="str">
        <f>IF('ESA Input'!AH884="","",IF('ESA Input'!AH884="Yes",'ESA Input'!B884,"Ineligible"))</f>
        <v/>
      </c>
      <c r="E919" s="242" t="str">
        <f>IF('ESA Input'!AH884="","",'ESA Input'!AH884)</f>
        <v/>
      </c>
      <c r="F919" s="461" t="str">
        <f>IF('ESA Input'!AH884="","",IF('ESA Input'!AH884="YES",'ESA Input'!AG884,""))</f>
        <v/>
      </c>
      <c r="G919" s="462"/>
      <c r="H919" s="201" t="str">
        <f>IF('ESA Input'!AH884="","",IF('ESA Input'!AH884="Yes",'ESA Input'!J884,""))</f>
        <v/>
      </c>
      <c r="I919" s="227" t="str">
        <f>IF('ESA Input'!AH884="","",IF('ESA Input'!AH884="Yes",'ESA Input'!D884,""))</f>
        <v/>
      </c>
      <c r="J919" s="235" t="str">
        <f>IF('ESA Input'!AH884="","",IF('ESA Input'!AH884="Yes",'ESA Input'!E884,""))</f>
        <v/>
      </c>
      <c r="K919" s="29" t="str">
        <f>IF('ESA Input'!AH884="","",IF('ESA Input'!AH884="Yes",'ESA Input'!H884,""))</f>
        <v/>
      </c>
      <c r="L919" s="236" t="str">
        <f>IF('ESA Input'!AH884="","",IF('ESA Input'!AH884="Yes",'ESA Input'!G884,""))</f>
        <v/>
      </c>
      <c r="M919" s="31" t="str">
        <f t="shared" si="81"/>
        <v/>
      </c>
      <c r="N919" s="208" t="str">
        <f t="shared" si="82"/>
        <v/>
      </c>
      <c r="O919" s="209" t="str">
        <f t="shared" si="83"/>
        <v/>
      </c>
      <c r="P919" s="209" t="str">
        <f t="shared" si="84"/>
        <v/>
      </c>
      <c r="Q919" s="31" t="str">
        <f t="shared" si="85"/>
        <v/>
      </c>
      <c r="R919" s="129" t="s">
        <v>9</v>
      </c>
      <c r="S919" s="128" t="s">
        <v>9</v>
      </c>
      <c r="T919" s="1"/>
    </row>
    <row r="920" spans="1:20" ht="15.75" hidden="1" customHeight="1">
      <c r="A920" s="1" t="str">
        <f t="shared" si="1"/>
        <v/>
      </c>
      <c r="B920" s="268" t="str">
        <f t="shared" si="80"/>
        <v>X</v>
      </c>
      <c r="C920" s="1"/>
      <c r="D920" s="27" t="str">
        <f>IF('ESA Input'!AH885="","",IF('ESA Input'!AH885="Yes",'ESA Input'!B885,"Ineligible"))</f>
        <v/>
      </c>
      <c r="E920" s="242" t="str">
        <f>IF('ESA Input'!AH885="","",'ESA Input'!AH885)</f>
        <v/>
      </c>
      <c r="F920" s="461" t="str">
        <f>IF('ESA Input'!AH885="","",IF('ESA Input'!AH885="YES",'ESA Input'!AG885,""))</f>
        <v/>
      </c>
      <c r="G920" s="462"/>
      <c r="H920" s="201" t="str">
        <f>IF('ESA Input'!AH885="","",IF('ESA Input'!AH885="Yes",'ESA Input'!J885,""))</f>
        <v/>
      </c>
      <c r="I920" s="227" t="str">
        <f>IF('ESA Input'!AH885="","",IF('ESA Input'!AH885="Yes",'ESA Input'!D885,""))</f>
        <v/>
      </c>
      <c r="J920" s="235" t="str">
        <f>IF('ESA Input'!AH885="","",IF('ESA Input'!AH885="Yes",'ESA Input'!E885,""))</f>
        <v/>
      </c>
      <c r="K920" s="29" t="str">
        <f>IF('ESA Input'!AH885="","",IF('ESA Input'!AH885="Yes",'ESA Input'!H885,""))</f>
        <v/>
      </c>
      <c r="L920" s="236" t="str">
        <f>IF('ESA Input'!AH885="","",IF('ESA Input'!AH885="Yes",'ESA Input'!G885,""))</f>
        <v/>
      </c>
      <c r="M920" s="31" t="str">
        <f t="shared" si="81"/>
        <v/>
      </c>
      <c r="N920" s="208" t="str">
        <f t="shared" si="82"/>
        <v/>
      </c>
      <c r="O920" s="209" t="str">
        <f t="shared" si="83"/>
        <v/>
      </c>
      <c r="P920" s="209" t="str">
        <f t="shared" si="84"/>
        <v/>
      </c>
      <c r="Q920" s="31" t="str">
        <f t="shared" si="85"/>
        <v/>
      </c>
      <c r="R920" s="129" t="s">
        <v>9</v>
      </c>
      <c r="S920" s="128" t="s">
        <v>9</v>
      </c>
      <c r="T920" s="1"/>
    </row>
    <row r="921" spans="1:20" ht="15.75" hidden="1" customHeight="1">
      <c r="A921" s="1" t="str">
        <f t="shared" si="1"/>
        <v/>
      </c>
      <c r="B921" s="268" t="str">
        <f t="shared" si="80"/>
        <v>X</v>
      </c>
      <c r="C921" s="1"/>
      <c r="D921" s="27" t="str">
        <f>IF('ESA Input'!AH886="","",IF('ESA Input'!AH886="Yes",'ESA Input'!B886,"Ineligible"))</f>
        <v/>
      </c>
      <c r="E921" s="242" t="str">
        <f>IF('ESA Input'!AH886="","",'ESA Input'!AH886)</f>
        <v/>
      </c>
      <c r="F921" s="461" t="str">
        <f>IF('ESA Input'!AH886="","",IF('ESA Input'!AH886="YES",'ESA Input'!AG886,""))</f>
        <v/>
      </c>
      <c r="G921" s="462"/>
      <c r="H921" s="201" t="str">
        <f>IF('ESA Input'!AH886="","",IF('ESA Input'!AH886="Yes",'ESA Input'!J886,""))</f>
        <v/>
      </c>
      <c r="I921" s="227" t="str">
        <f>IF('ESA Input'!AH886="","",IF('ESA Input'!AH886="Yes",'ESA Input'!D886,""))</f>
        <v/>
      </c>
      <c r="J921" s="235" t="str">
        <f>IF('ESA Input'!AH886="","",IF('ESA Input'!AH886="Yes",'ESA Input'!E886,""))</f>
        <v/>
      </c>
      <c r="K921" s="29" t="str">
        <f>IF('ESA Input'!AH886="","",IF('ESA Input'!AH886="Yes",'ESA Input'!H886,""))</f>
        <v/>
      </c>
      <c r="L921" s="236" t="str">
        <f>IF('ESA Input'!AH886="","",IF('ESA Input'!AH886="Yes",'ESA Input'!G886,""))</f>
        <v/>
      </c>
      <c r="M921" s="31" t="str">
        <f t="shared" si="81"/>
        <v/>
      </c>
      <c r="N921" s="208" t="str">
        <f t="shared" si="82"/>
        <v/>
      </c>
      <c r="O921" s="209" t="str">
        <f t="shared" si="83"/>
        <v/>
      </c>
      <c r="P921" s="209" t="str">
        <f t="shared" si="84"/>
        <v/>
      </c>
      <c r="Q921" s="31" t="str">
        <f t="shared" si="85"/>
        <v/>
      </c>
      <c r="R921" s="129" t="s">
        <v>9</v>
      </c>
      <c r="S921" s="128" t="s">
        <v>9</v>
      </c>
      <c r="T921" s="1"/>
    </row>
    <row r="922" spans="1:20" ht="15.75" hidden="1" customHeight="1">
      <c r="A922" s="1" t="str">
        <f t="shared" si="1"/>
        <v/>
      </c>
      <c r="B922" s="268" t="str">
        <f t="shared" si="80"/>
        <v>X</v>
      </c>
      <c r="C922" s="1"/>
      <c r="D922" s="27" t="str">
        <f>IF('ESA Input'!AH887="","",IF('ESA Input'!AH887="Yes",'ESA Input'!B887,"Ineligible"))</f>
        <v/>
      </c>
      <c r="E922" s="242" t="str">
        <f>IF('ESA Input'!AH887="","",'ESA Input'!AH887)</f>
        <v/>
      </c>
      <c r="F922" s="461" t="str">
        <f>IF('ESA Input'!AH887="","",IF('ESA Input'!AH887="YES",'ESA Input'!AG887,""))</f>
        <v/>
      </c>
      <c r="G922" s="462"/>
      <c r="H922" s="201" t="str">
        <f>IF('ESA Input'!AH887="","",IF('ESA Input'!AH887="Yes",'ESA Input'!J887,""))</f>
        <v/>
      </c>
      <c r="I922" s="227" t="str">
        <f>IF('ESA Input'!AH887="","",IF('ESA Input'!AH887="Yes",'ESA Input'!D887,""))</f>
        <v/>
      </c>
      <c r="J922" s="235" t="str">
        <f>IF('ESA Input'!AH887="","",IF('ESA Input'!AH887="Yes",'ESA Input'!E887,""))</f>
        <v/>
      </c>
      <c r="K922" s="29" t="str">
        <f>IF('ESA Input'!AH887="","",IF('ESA Input'!AH887="Yes",'ESA Input'!H887,""))</f>
        <v/>
      </c>
      <c r="L922" s="236" t="str">
        <f>IF('ESA Input'!AH887="","",IF('ESA Input'!AH887="Yes",'ESA Input'!G887,""))</f>
        <v/>
      </c>
      <c r="M922" s="31" t="str">
        <f t="shared" si="81"/>
        <v/>
      </c>
      <c r="N922" s="208" t="str">
        <f t="shared" si="82"/>
        <v/>
      </c>
      <c r="O922" s="209" t="str">
        <f t="shared" si="83"/>
        <v/>
      </c>
      <c r="P922" s="209" t="str">
        <f t="shared" si="84"/>
        <v/>
      </c>
      <c r="Q922" s="31" t="str">
        <f t="shared" si="85"/>
        <v/>
      </c>
      <c r="R922" s="129" t="s">
        <v>9</v>
      </c>
      <c r="S922" s="128" t="s">
        <v>9</v>
      </c>
      <c r="T922" s="1"/>
    </row>
    <row r="923" spans="1:20" ht="15.75" hidden="1" customHeight="1">
      <c r="A923" s="1" t="str">
        <f t="shared" si="1"/>
        <v/>
      </c>
      <c r="B923" s="268" t="str">
        <f t="shared" si="80"/>
        <v>X</v>
      </c>
      <c r="C923" s="1"/>
      <c r="D923" s="27" t="str">
        <f>IF('ESA Input'!AH888="","",IF('ESA Input'!AH888="Yes",'ESA Input'!B888,"Ineligible"))</f>
        <v/>
      </c>
      <c r="E923" s="242" t="str">
        <f>IF('ESA Input'!AH888="","",'ESA Input'!AH888)</f>
        <v/>
      </c>
      <c r="F923" s="461" t="str">
        <f>IF('ESA Input'!AH888="","",IF('ESA Input'!AH888="YES",'ESA Input'!AG888,""))</f>
        <v/>
      </c>
      <c r="G923" s="462"/>
      <c r="H923" s="201" t="str">
        <f>IF('ESA Input'!AH888="","",IF('ESA Input'!AH888="Yes",'ESA Input'!J888,""))</f>
        <v/>
      </c>
      <c r="I923" s="227" t="str">
        <f>IF('ESA Input'!AH888="","",IF('ESA Input'!AH888="Yes",'ESA Input'!D888,""))</f>
        <v/>
      </c>
      <c r="J923" s="235" t="str">
        <f>IF('ESA Input'!AH888="","",IF('ESA Input'!AH888="Yes",'ESA Input'!E888,""))</f>
        <v/>
      </c>
      <c r="K923" s="29" t="str">
        <f>IF('ESA Input'!AH888="","",IF('ESA Input'!AH888="Yes",'ESA Input'!H888,""))</f>
        <v/>
      </c>
      <c r="L923" s="236" t="str">
        <f>IF('ESA Input'!AH888="","",IF('ESA Input'!AH888="Yes",'ESA Input'!G888,""))</f>
        <v/>
      </c>
      <c r="M923" s="31" t="str">
        <f t="shared" si="81"/>
        <v/>
      </c>
      <c r="N923" s="208" t="str">
        <f t="shared" si="82"/>
        <v/>
      </c>
      <c r="O923" s="209" t="str">
        <f t="shared" si="83"/>
        <v/>
      </c>
      <c r="P923" s="209" t="str">
        <f t="shared" si="84"/>
        <v/>
      </c>
      <c r="Q923" s="31" t="str">
        <f t="shared" si="85"/>
        <v/>
      </c>
      <c r="R923" s="129" t="s">
        <v>9</v>
      </c>
      <c r="S923" s="128" t="s">
        <v>9</v>
      </c>
      <c r="T923" s="1"/>
    </row>
    <row r="924" spans="1:20" ht="15.75" hidden="1" customHeight="1">
      <c r="A924" s="1" t="str">
        <f t="shared" si="1"/>
        <v/>
      </c>
      <c r="B924" s="268" t="str">
        <f t="shared" si="80"/>
        <v>X</v>
      </c>
      <c r="C924" s="1"/>
      <c r="D924" s="27" t="str">
        <f>IF('ESA Input'!AH889="","",IF('ESA Input'!AH889="Yes",'ESA Input'!B889,"Ineligible"))</f>
        <v/>
      </c>
      <c r="E924" s="242" t="str">
        <f>IF('ESA Input'!AH889="","",'ESA Input'!AH889)</f>
        <v/>
      </c>
      <c r="F924" s="461" t="str">
        <f>IF('ESA Input'!AH889="","",IF('ESA Input'!AH889="YES",'ESA Input'!AG889,""))</f>
        <v/>
      </c>
      <c r="G924" s="462"/>
      <c r="H924" s="201" t="str">
        <f>IF('ESA Input'!AH889="","",IF('ESA Input'!AH889="Yes",'ESA Input'!J889,""))</f>
        <v/>
      </c>
      <c r="I924" s="227" t="str">
        <f>IF('ESA Input'!AH889="","",IF('ESA Input'!AH889="Yes",'ESA Input'!D889,""))</f>
        <v/>
      </c>
      <c r="J924" s="235" t="str">
        <f>IF('ESA Input'!AH889="","",IF('ESA Input'!AH889="Yes",'ESA Input'!E889,""))</f>
        <v/>
      </c>
      <c r="K924" s="29" t="str">
        <f>IF('ESA Input'!AH889="","",IF('ESA Input'!AH889="Yes",'ESA Input'!H889,""))</f>
        <v/>
      </c>
      <c r="L924" s="236" t="str">
        <f>IF('ESA Input'!AH889="","",IF('ESA Input'!AH889="Yes",'ESA Input'!G889,""))</f>
        <v/>
      </c>
      <c r="M924" s="31" t="str">
        <f t="shared" si="81"/>
        <v/>
      </c>
      <c r="N924" s="208" t="str">
        <f t="shared" si="82"/>
        <v/>
      </c>
      <c r="O924" s="209" t="str">
        <f t="shared" si="83"/>
        <v/>
      </c>
      <c r="P924" s="209" t="str">
        <f t="shared" si="84"/>
        <v/>
      </c>
      <c r="Q924" s="31" t="str">
        <f t="shared" si="85"/>
        <v/>
      </c>
      <c r="R924" s="129" t="s">
        <v>9</v>
      </c>
      <c r="S924" s="128" t="s">
        <v>9</v>
      </c>
      <c r="T924" s="1"/>
    </row>
    <row r="925" spans="1:20" ht="15.75" hidden="1" customHeight="1">
      <c r="A925" s="1" t="str">
        <f t="shared" si="1"/>
        <v/>
      </c>
      <c r="B925" s="268" t="str">
        <f t="shared" si="80"/>
        <v>X</v>
      </c>
      <c r="C925" s="1"/>
      <c r="D925" s="27" t="str">
        <f>IF('ESA Input'!AH890="","",IF('ESA Input'!AH890="Yes",'ESA Input'!B890,"Ineligible"))</f>
        <v/>
      </c>
      <c r="E925" s="242" t="str">
        <f>IF('ESA Input'!AH890="","",'ESA Input'!AH890)</f>
        <v/>
      </c>
      <c r="F925" s="461" t="str">
        <f>IF('ESA Input'!AH890="","",IF('ESA Input'!AH890="YES",'ESA Input'!AG890,""))</f>
        <v/>
      </c>
      <c r="G925" s="462"/>
      <c r="H925" s="201" t="str">
        <f>IF('ESA Input'!AH890="","",IF('ESA Input'!AH890="Yes",'ESA Input'!J890,""))</f>
        <v/>
      </c>
      <c r="I925" s="227" t="str">
        <f>IF('ESA Input'!AH890="","",IF('ESA Input'!AH890="Yes",'ESA Input'!D890,""))</f>
        <v/>
      </c>
      <c r="J925" s="235" t="str">
        <f>IF('ESA Input'!AH890="","",IF('ESA Input'!AH890="Yes",'ESA Input'!E890,""))</f>
        <v/>
      </c>
      <c r="K925" s="29" t="str">
        <f>IF('ESA Input'!AH890="","",IF('ESA Input'!AH890="Yes",'ESA Input'!H890,""))</f>
        <v/>
      </c>
      <c r="L925" s="236" t="str">
        <f>IF('ESA Input'!AH890="","",IF('ESA Input'!AH890="Yes",'ESA Input'!G890,""))</f>
        <v/>
      </c>
      <c r="M925" s="31" t="str">
        <f t="shared" si="81"/>
        <v/>
      </c>
      <c r="N925" s="208" t="str">
        <f t="shared" si="82"/>
        <v/>
      </c>
      <c r="O925" s="209" t="str">
        <f t="shared" si="83"/>
        <v/>
      </c>
      <c r="P925" s="209" t="str">
        <f t="shared" si="84"/>
        <v/>
      </c>
      <c r="Q925" s="31" t="str">
        <f t="shared" si="85"/>
        <v/>
      </c>
      <c r="R925" s="129" t="s">
        <v>9</v>
      </c>
      <c r="S925" s="128" t="s">
        <v>9</v>
      </c>
      <c r="T925" s="1"/>
    </row>
    <row r="926" spans="1:20" ht="15.75" hidden="1" customHeight="1">
      <c r="A926" s="1" t="str">
        <f t="shared" si="1"/>
        <v/>
      </c>
      <c r="B926" s="268" t="str">
        <f t="shared" si="80"/>
        <v>X</v>
      </c>
      <c r="C926" s="1"/>
      <c r="D926" s="27" t="str">
        <f>IF('ESA Input'!AH891="","",IF('ESA Input'!AH891="Yes",'ESA Input'!B891,"Ineligible"))</f>
        <v/>
      </c>
      <c r="E926" s="242" t="str">
        <f>IF('ESA Input'!AH891="","",'ESA Input'!AH891)</f>
        <v/>
      </c>
      <c r="F926" s="461" t="str">
        <f>IF('ESA Input'!AH891="","",IF('ESA Input'!AH891="YES",'ESA Input'!AG891,""))</f>
        <v/>
      </c>
      <c r="G926" s="462"/>
      <c r="H926" s="201" t="str">
        <f>IF('ESA Input'!AH891="","",IF('ESA Input'!AH891="Yes",'ESA Input'!J891,""))</f>
        <v/>
      </c>
      <c r="I926" s="227" t="str">
        <f>IF('ESA Input'!AH891="","",IF('ESA Input'!AH891="Yes",'ESA Input'!D891,""))</f>
        <v/>
      </c>
      <c r="J926" s="235" t="str">
        <f>IF('ESA Input'!AH891="","",IF('ESA Input'!AH891="Yes",'ESA Input'!E891,""))</f>
        <v/>
      </c>
      <c r="K926" s="29" t="str">
        <f>IF('ESA Input'!AH891="","",IF('ESA Input'!AH891="Yes",'ESA Input'!H891,""))</f>
        <v/>
      </c>
      <c r="L926" s="236" t="str">
        <f>IF('ESA Input'!AH891="","",IF('ESA Input'!AH891="Yes",'ESA Input'!G891,""))</f>
        <v/>
      </c>
      <c r="M926" s="31" t="str">
        <f t="shared" si="81"/>
        <v/>
      </c>
      <c r="N926" s="208" t="str">
        <f t="shared" si="82"/>
        <v/>
      </c>
      <c r="O926" s="209" t="str">
        <f t="shared" si="83"/>
        <v/>
      </c>
      <c r="P926" s="209" t="str">
        <f t="shared" si="84"/>
        <v/>
      </c>
      <c r="Q926" s="31" t="str">
        <f t="shared" si="85"/>
        <v/>
      </c>
      <c r="R926" s="129" t="s">
        <v>9</v>
      </c>
      <c r="S926" s="128" t="s">
        <v>9</v>
      </c>
      <c r="T926" s="1"/>
    </row>
    <row r="927" spans="1:20" ht="15.75" hidden="1" customHeight="1">
      <c r="A927" s="1" t="str">
        <f t="shared" si="1"/>
        <v/>
      </c>
      <c r="B927" s="268" t="str">
        <f t="shared" si="80"/>
        <v>X</v>
      </c>
      <c r="C927" s="1"/>
      <c r="D927" s="27" t="str">
        <f>IF('ESA Input'!AH892="","",IF('ESA Input'!AH892="Yes",'ESA Input'!B892,"Ineligible"))</f>
        <v/>
      </c>
      <c r="E927" s="242" t="str">
        <f>IF('ESA Input'!AH892="","",'ESA Input'!AH892)</f>
        <v/>
      </c>
      <c r="F927" s="461" t="str">
        <f>IF('ESA Input'!AH892="","",IF('ESA Input'!AH892="YES",'ESA Input'!AG892,""))</f>
        <v/>
      </c>
      <c r="G927" s="462"/>
      <c r="H927" s="201" t="str">
        <f>IF('ESA Input'!AH892="","",IF('ESA Input'!AH892="Yes",'ESA Input'!J892,""))</f>
        <v/>
      </c>
      <c r="I927" s="227" t="str">
        <f>IF('ESA Input'!AH892="","",IF('ESA Input'!AH892="Yes",'ESA Input'!D892,""))</f>
        <v/>
      </c>
      <c r="J927" s="235" t="str">
        <f>IF('ESA Input'!AH892="","",IF('ESA Input'!AH892="Yes",'ESA Input'!E892,""))</f>
        <v/>
      </c>
      <c r="K927" s="29" t="str">
        <f>IF('ESA Input'!AH892="","",IF('ESA Input'!AH892="Yes",'ESA Input'!H892,""))</f>
        <v/>
      </c>
      <c r="L927" s="236" t="str">
        <f>IF('ESA Input'!AH892="","",IF('ESA Input'!AH892="Yes",'ESA Input'!G892,""))</f>
        <v/>
      </c>
      <c r="M927" s="31" t="str">
        <f t="shared" si="81"/>
        <v/>
      </c>
      <c r="N927" s="208" t="str">
        <f t="shared" si="82"/>
        <v/>
      </c>
      <c r="O927" s="209" t="str">
        <f t="shared" si="83"/>
        <v/>
      </c>
      <c r="P927" s="209" t="str">
        <f t="shared" si="84"/>
        <v/>
      </c>
      <c r="Q927" s="31" t="str">
        <f t="shared" si="85"/>
        <v/>
      </c>
      <c r="R927" s="129" t="s">
        <v>9</v>
      </c>
      <c r="S927" s="128" t="s">
        <v>9</v>
      </c>
      <c r="T927" s="1"/>
    </row>
    <row r="928" spans="1:20" ht="15.75" hidden="1" customHeight="1">
      <c r="A928" s="1" t="str">
        <f t="shared" si="1"/>
        <v/>
      </c>
      <c r="B928" s="268" t="str">
        <f t="shared" si="80"/>
        <v>X</v>
      </c>
      <c r="C928" s="1"/>
      <c r="D928" s="27" t="str">
        <f>IF('ESA Input'!AH893="","",IF('ESA Input'!AH893="Yes",'ESA Input'!B893,"Ineligible"))</f>
        <v/>
      </c>
      <c r="E928" s="242" t="str">
        <f>IF('ESA Input'!AH893="","",'ESA Input'!AH893)</f>
        <v/>
      </c>
      <c r="F928" s="461" t="str">
        <f>IF('ESA Input'!AH893="","",IF('ESA Input'!AH893="YES",'ESA Input'!AG893,""))</f>
        <v/>
      </c>
      <c r="G928" s="462"/>
      <c r="H928" s="201" t="str">
        <f>IF('ESA Input'!AH893="","",IF('ESA Input'!AH893="Yes",'ESA Input'!J893,""))</f>
        <v/>
      </c>
      <c r="I928" s="227" t="str">
        <f>IF('ESA Input'!AH893="","",IF('ESA Input'!AH893="Yes",'ESA Input'!D893,""))</f>
        <v/>
      </c>
      <c r="J928" s="235" t="str">
        <f>IF('ESA Input'!AH893="","",IF('ESA Input'!AH893="Yes",'ESA Input'!E893,""))</f>
        <v/>
      </c>
      <c r="K928" s="29" t="str">
        <f>IF('ESA Input'!AH893="","",IF('ESA Input'!AH893="Yes",'ESA Input'!H893,""))</f>
        <v/>
      </c>
      <c r="L928" s="236" t="str">
        <f>IF('ESA Input'!AH893="","",IF('ESA Input'!AH893="Yes",'ESA Input'!G893,""))</f>
        <v/>
      </c>
      <c r="M928" s="31" t="str">
        <f t="shared" si="81"/>
        <v/>
      </c>
      <c r="N928" s="208" t="str">
        <f t="shared" si="82"/>
        <v/>
      </c>
      <c r="O928" s="209" t="str">
        <f t="shared" si="83"/>
        <v/>
      </c>
      <c r="P928" s="209" t="str">
        <f t="shared" si="84"/>
        <v/>
      </c>
      <c r="Q928" s="31" t="str">
        <f t="shared" si="85"/>
        <v/>
      </c>
      <c r="R928" s="129" t="s">
        <v>9</v>
      </c>
      <c r="S928" s="128" t="s">
        <v>9</v>
      </c>
      <c r="T928" s="1"/>
    </row>
    <row r="929" spans="1:20" ht="15.75" hidden="1" customHeight="1">
      <c r="A929" s="1" t="str">
        <f t="shared" si="1"/>
        <v/>
      </c>
      <c r="B929" s="268" t="str">
        <f t="shared" si="80"/>
        <v>X</v>
      </c>
      <c r="C929" s="1"/>
      <c r="D929" s="27" t="str">
        <f>IF('ESA Input'!AH894="","",IF('ESA Input'!AH894="Yes",'ESA Input'!B894,"Ineligible"))</f>
        <v/>
      </c>
      <c r="E929" s="242" t="str">
        <f>IF('ESA Input'!AH894="","",'ESA Input'!AH894)</f>
        <v/>
      </c>
      <c r="F929" s="461" t="str">
        <f>IF('ESA Input'!AH894="","",IF('ESA Input'!AH894="YES",'ESA Input'!AG894,""))</f>
        <v/>
      </c>
      <c r="G929" s="462"/>
      <c r="H929" s="201" t="str">
        <f>IF('ESA Input'!AH894="","",IF('ESA Input'!AH894="Yes",'ESA Input'!J894,""))</f>
        <v/>
      </c>
      <c r="I929" s="227" t="str">
        <f>IF('ESA Input'!AH894="","",IF('ESA Input'!AH894="Yes",'ESA Input'!D894,""))</f>
        <v/>
      </c>
      <c r="J929" s="235" t="str">
        <f>IF('ESA Input'!AH894="","",IF('ESA Input'!AH894="Yes",'ESA Input'!E894,""))</f>
        <v/>
      </c>
      <c r="K929" s="29" t="str">
        <f>IF('ESA Input'!AH894="","",IF('ESA Input'!AH894="Yes",'ESA Input'!H894,""))</f>
        <v/>
      </c>
      <c r="L929" s="236" t="str">
        <f>IF('ESA Input'!AH894="","",IF('ESA Input'!AH894="Yes",'ESA Input'!G894,""))</f>
        <v/>
      </c>
      <c r="M929" s="31" t="str">
        <f t="shared" si="81"/>
        <v/>
      </c>
      <c r="N929" s="208" t="str">
        <f t="shared" si="82"/>
        <v/>
      </c>
      <c r="O929" s="209" t="str">
        <f t="shared" si="83"/>
        <v/>
      </c>
      <c r="P929" s="209" t="str">
        <f t="shared" si="84"/>
        <v/>
      </c>
      <c r="Q929" s="31" t="str">
        <f t="shared" si="85"/>
        <v/>
      </c>
      <c r="R929" s="129" t="s">
        <v>9</v>
      </c>
      <c r="S929" s="128" t="s">
        <v>9</v>
      </c>
      <c r="T929" s="1"/>
    </row>
    <row r="930" spans="1:20" ht="15.75" hidden="1" customHeight="1">
      <c r="A930" s="1" t="str">
        <f t="shared" si="1"/>
        <v/>
      </c>
      <c r="B930" s="268" t="str">
        <f t="shared" si="80"/>
        <v>X</v>
      </c>
      <c r="C930" s="1"/>
      <c r="D930" s="27" t="str">
        <f>IF('ESA Input'!AH895="","",IF('ESA Input'!AH895="Yes",'ESA Input'!B895,"Ineligible"))</f>
        <v/>
      </c>
      <c r="E930" s="242" t="str">
        <f>IF('ESA Input'!AH895="","",'ESA Input'!AH895)</f>
        <v/>
      </c>
      <c r="F930" s="461" t="str">
        <f>IF('ESA Input'!AH895="","",IF('ESA Input'!AH895="YES",'ESA Input'!AG895,""))</f>
        <v/>
      </c>
      <c r="G930" s="462"/>
      <c r="H930" s="201" t="str">
        <f>IF('ESA Input'!AH895="","",IF('ESA Input'!AH895="Yes",'ESA Input'!J895,""))</f>
        <v/>
      </c>
      <c r="I930" s="227" t="str">
        <f>IF('ESA Input'!AH895="","",IF('ESA Input'!AH895="Yes",'ESA Input'!D895,""))</f>
        <v/>
      </c>
      <c r="J930" s="235" t="str">
        <f>IF('ESA Input'!AH895="","",IF('ESA Input'!AH895="Yes",'ESA Input'!E895,""))</f>
        <v/>
      </c>
      <c r="K930" s="29" t="str">
        <f>IF('ESA Input'!AH895="","",IF('ESA Input'!AH895="Yes",'ESA Input'!H895,""))</f>
        <v/>
      </c>
      <c r="L930" s="236" t="str">
        <f>IF('ESA Input'!AH895="","",IF('ESA Input'!AH895="Yes",'ESA Input'!G895,""))</f>
        <v/>
      </c>
      <c r="M930" s="31" t="str">
        <f t="shared" si="81"/>
        <v/>
      </c>
      <c r="N930" s="208" t="str">
        <f t="shared" si="82"/>
        <v/>
      </c>
      <c r="O930" s="209" t="str">
        <f t="shared" si="83"/>
        <v/>
      </c>
      <c r="P930" s="209" t="str">
        <f t="shared" si="84"/>
        <v/>
      </c>
      <c r="Q930" s="31" t="str">
        <f t="shared" si="85"/>
        <v/>
      </c>
      <c r="R930" s="129" t="s">
        <v>9</v>
      </c>
      <c r="S930" s="128" t="s">
        <v>9</v>
      </c>
      <c r="T930" s="1"/>
    </row>
    <row r="931" spans="1:20" ht="15.75" hidden="1" customHeight="1">
      <c r="A931" s="1" t="str">
        <f t="shared" si="1"/>
        <v/>
      </c>
      <c r="B931" s="268" t="str">
        <f t="shared" si="80"/>
        <v>X</v>
      </c>
      <c r="C931" s="1"/>
      <c r="D931" s="27" t="str">
        <f>IF('ESA Input'!AH896="","",IF('ESA Input'!AH896="Yes",'ESA Input'!B896,"Ineligible"))</f>
        <v/>
      </c>
      <c r="E931" s="242" t="str">
        <f>IF('ESA Input'!AH896="","",'ESA Input'!AH896)</f>
        <v/>
      </c>
      <c r="F931" s="461" t="str">
        <f>IF('ESA Input'!AH896="","",IF('ESA Input'!AH896="YES",'ESA Input'!AG896,""))</f>
        <v/>
      </c>
      <c r="G931" s="462"/>
      <c r="H931" s="201" t="str">
        <f>IF('ESA Input'!AH896="","",IF('ESA Input'!AH896="Yes",'ESA Input'!J896,""))</f>
        <v/>
      </c>
      <c r="I931" s="227" t="str">
        <f>IF('ESA Input'!AH896="","",IF('ESA Input'!AH896="Yes",'ESA Input'!D896,""))</f>
        <v/>
      </c>
      <c r="J931" s="235" t="str">
        <f>IF('ESA Input'!AH896="","",IF('ESA Input'!AH896="Yes",'ESA Input'!E896,""))</f>
        <v/>
      </c>
      <c r="K931" s="29" t="str">
        <f>IF('ESA Input'!AH896="","",IF('ESA Input'!AH896="Yes",'ESA Input'!H896,""))</f>
        <v/>
      </c>
      <c r="L931" s="236" t="str">
        <f>IF('ESA Input'!AH896="","",IF('ESA Input'!AH896="Yes",'ESA Input'!G896,""))</f>
        <v/>
      </c>
      <c r="M931" s="31" t="str">
        <f t="shared" si="81"/>
        <v/>
      </c>
      <c r="N931" s="208" t="str">
        <f t="shared" si="82"/>
        <v/>
      </c>
      <c r="O931" s="209" t="str">
        <f t="shared" si="83"/>
        <v/>
      </c>
      <c r="P931" s="209" t="str">
        <f t="shared" si="84"/>
        <v/>
      </c>
      <c r="Q931" s="31" t="str">
        <f t="shared" si="85"/>
        <v/>
      </c>
      <c r="R931" s="129" t="s">
        <v>9</v>
      </c>
      <c r="S931" s="128" t="s">
        <v>9</v>
      </c>
      <c r="T931" s="1"/>
    </row>
    <row r="932" spans="1:20" ht="15.75" hidden="1" customHeight="1">
      <c r="A932" s="1" t="str">
        <f t="shared" si="1"/>
        <v/>
      </c>
      <c r="B932" s="268" t="str">
        <f t="shared" si="80"/>
        <v>X</v>
      </c>
      <c r="C932" s="1"/>
      <c r="D932" s="27" t="str">
        <f>IF('ESA Input'!AH897="","",IF('ESA Input'!AH897="Yes",'ESA Input'!B897,"Ineligible"))</f>
        <v/>
      </c>
      <c r="E932" s="242" t="str">
        <f>IF('ESA Input'!AH897="","",'ESA Input'!AH897)</f>
        <v/>
      </c>
      <c r="F932" s="461" t="str">
        <f>IF('ESA Input'!AH897="","",IF('ESA Input'!AH897="YES",'ESA Input'!AG897,""))</f>
        <v/>
      </c>
      <c r="G932" s="462"/>
      <c r="H932" s="201" t="str">
        <f>IF('ESA Input'!AH897="","",IF('ESA Input'!AH897="Yes",'ESA Input'!J897,""))</f>
        <v/>
      </c>
      <c r="I932" s="227" t="str">
        <f>IF('ESA Input'!AH897="","",IF('ESA Input'!AH897="Yes",'ESA Input'!D897,""))</f>
        <v/>
      </c>
      <c r="J932" s="235" t="str">
        <f>IF('ESA Input'!AH897="","",IF('ESA Input'!AH897="Yes",'ESA Input'!E897,""))</f>
        <v/>
      </c>
      <c r="K932" s="29" t="str">
        <f>IF('ESA Input'!AH897="","",IF('ESA Input'!AH897="Yes",'ESA Input'!H897,""))</f>
        <v/>
      </c>
      <c r="L932" s="236" t="str">
        <f>IF('ESA Input'!AH897="","",IF('ESA Input'!AH897="Yes",'ESA Input'!G897,""))</f>
        <v/>
      </c>
      <c r="M932" s="31" t="str">
        <f t="shared" si="81"/>
        <v/>
      </c>
      <c r="N932" s="208" t="str">
        <f t="shared" si="82"/>
        <v/>
      </c>
      <c r="O932" s="209" t="str">
        <f t="shared" si="83"/>
        <v/>
      </c>
      <c r="P932" s="209" t="str">
        <f t="shared" si="84"/>
        <v/>
      </c>
      <c r="Q932" s="31" t="str">
        <f t="shared" si="85"/>
        <v/>
      </c>
      <c r="R932" s="129" t="s">
        <v>9</v>
      </c>
      <c r="S932" s="128" t="s">
        <v>9</v>
      </c>
      <c r="T932" s="1"/>
    </row>
    <row r="933" spans="1:20" ht="15.75" hidden="1" customHeight="1">
      <c r="A933" s="1" t="str">
        <f t="shared" si="1"/>
        <v/>
      </c>
      <c r="B933" s="268" t="str">
        <f t="shared" si="80"/>
        <v>X</v>
      </c>
      <c r="C933" s="1"/>
      <c r="D933" s="27" t="str">
        <f>IF('ESA Input'!AH898="","",IF('ESA Input'!AH898="Yes",'ESA Input'!B898,"Ineligible"))</f>
        <v/>
      </c>
      <c r="E933" s="242" t="str">
        <f>IF('ESA Input'!AH898="","",'ESA Input'!AH898)</f>
        <v/>
      </c>
      <c r="F933" s="461" t="str">
        <f>IF('ESA Input'!AH898="","",IF('ESA Input'!AH898="YES",'ESA Input'!AG898,""))</f>
        <v/>
      </c>
      <c r="G933" s="462"/>
      <c r="H933" s="201" t="str">
        <f>IF('ESA Input'!AH898="","",IF('ESA Input'!AH898="Yes",'ESA Input'!J898,""))</f>
        <v/>
      </c>
      <c r="I933" s="227" t="str">
        <f>IF('ESA Input'!AH898="","",IF('ESA Input'!AH898="Yes",'ESA Input'!D898,""))</f>
        <v/>
      </c>
      <c r="J933" s="235" t="str">
        <f>IF('ESA Input'!AH898="","",IF('ESA Input'!AH898="Yes",'ESA Input'!E898,""))</f>
        <v/>
      </c>
      <c r="K933" s="29" t="str">
        <f>IF('ESA Input'!AH898="","",IF('ESA Input'!AH898="Yes",'ESA Input'!H898,""))</f>
        <v/>
      </c>
      <c r="L933" s="236" t="str">
        <f>IF('ESA Input'!AH898="","",IF('ESA Input'!AH898="Yes",'ESA Input'!G898,""))</f>
        <v/>
      </c>
      <c r="M933" s="31" t="str">
        <f t="shared" si="81"/>
        <v/>
      </c>
      <c r="N933" s="208" t="str">
        <f t="shared" si="82"/>
        <v/>
      </c>
      <c r="O933" s="209" t="str">
        <f t="shared" si="83"/>
        <v/>
      </c>
      <c r="P933" s="209" t="str">
        <f t="shared" si="84"/>
        <v/>
      </c>
      <c r="Q933" s="31" t="str">
        <f t="shared" si="85"/>
        <v/>
      </c>
      <c r="R933" s="129" t="s">
        <v>9</v>
      </c>
      <c r="S933" s="128" t="s">
        <v>9</v>
      </c>
      <c r="T933" s="1"/>
    </row>
    <row r="934" spans="1:20" ht="15.75" hidden="1" customHeight="1">
      <c r="A934" s="1" t="str">
        <f t="shared" si="1"/>
        <v/>
      </c>
      <c r="B934" s="268" t="str">
        <f t="shared" ref="B934:B997" si="86">IF(Q934&gt;M934,"+",IF(Q934&lt;M934,"-","X"))</f>
        <v>X</v>
      </c>
      <c r="C934" s="1"/>
      <c r="D934" s="27" t="str">
        <f>IF('ESA Input'!AH899="","",IF('ESA Input'!AH899="Yes",'ESA Input'!B899,"Ineligible"))</f>
        <v/>
      </c>
      <c r="E934" s="242" t="str">
        <f>IF('ESA Input'!AH899="","",'ESA Input'!AH899)</f>
        <v/>
      </c>
      <c r="F934" s="461" t="str">
        <f>IF('ESA Input'!AH899="","",IF('ESA Input'!AH899="YES",'ESA Input'!AG899,""))</f>
        <v/>
      </c>
      <c r="G934" s="462"/>
      <c r="H934" s="201" t="str">
        <f>IF('ESA Input'!AH899="","",IF('ESA Input'!AH899="Yes",'ESA Input'!J899,""))</f>
        <v/>
      </c>
      <c r="I934" s="227" t="str">
        <f>IF('ESA Input'!AH899="","",IF('ESA Input'!AH899="Yes",'ESA Input'!D899,""))</f>
        <v/>
      </c>
      <c r="J934" s="235" t="str">
        <f>IF('ESA Input'!AH899="","",IF('ESA Input'!AH899="Yes",'ESA Input'!E899,""))</f>
        <v/>
      </c>
      <c r="K934" s="29" t="str">
        <f>IF('ESA Input'!AH899="","",IF('ESA Input'!AH899="Yes",'ESA Input'!H899,""))</f>
        <v/>
      </c>
      <c r="L934" s="236" t="str">
        <f>IF('ESA Input'!AH899="","",IF('ESA Input'!AH899="Yes",'ESA Input'!G899,""))</f>
        <v/>
      </c>
      <c r="M934" s="31" t="str">
        <f t="shared" si="81"/>
        <v/>
      </c>
      <c r="N934" s="208" t="str">
        <f t="shared" si="82"/>
        <v/>
      </c>
      <c r="O934" s="209" t="str">
        <f t="shared" si="83"/>
        <v/>
      </c>
      <c r="P934" s="209" t="str">
        <f t="shared" si="84"/>
        <v/>
      </c>
      <c r="Q934" s="31" t="str">
        <f t="shared" si="85"/>
        <v/>
      </c>
      <c r="R934" s="129" t="s">
        <v>9</v>
      </c>
      <c r="S934" s="128" t="s">
        <v>9</v>
      </c>
      <c r="T934" s="1"/>
    </row>
    <row r="935" spans="1:20" ht="15.75" hidden="1" customHeight="1">
      <c r="A935" s="1" t="str">
        <f t="shared" si="1"/>
        <v/>
      </c>
      <c r="B935" s="268" t="str">
        <f t="shared" si="86"/>
        <v>X</v>
      </c>
      <c r="C935" s="1"/>
      <c r="D935" s="27" t="str">
        <f>IF('ESA Input'!AH900="","",IF('ESA Input'!AH900="Yes",'ESA Input'!B900,"Ineligible"))</f>
        <v/>
      </c>
      <c r="E935" s="242" t="str">
        <f>IF('ESA Input'!AH900="","",'ESA Input'!AH900)</f>
        <v/>
      </c>
      <c r="F935" s="461" t="str">
        <f>IF('ESA Input'!AH900="","",IF('ESA Input'!AH900="YES",'ESA Input'!AG900,""))</f>
        <v/>
      </c>
      <c r="G935" s="462"/>
      <c r="H935" s="201" t="str">
        <f>IF('ESA Input'!AH900="","",IF('ESA Input'!AH900="Yes",'ESA Input'!J900,""))</f>
        <v/>
      </c>
      <c r="I935" s="227" t="str">
        <f>IF('ESA Input'!AH900="","",IF('ESA Input'!AH900="Yes",'ESA Input'!D900,""))</f>
        <v/>
      </c>
      <c r="J935" s="235" t="str">
        <f>IF('ESA Input'!AH900="","",IF('ESA Input'!AH900="Yes",'ESA Input'!E900,""))</f>
        <v/>
      </c>
      <c r="K935" s="29" t="str">
        <f>IF('ESA Input'!AH900="","",IF('ESA Input'!AH900="Yes",'ESA Input'!H900,""))</f>
        <v/>
      </c>
      <c r="L935" s="236" t="str">
        <f>IF('ESA Input'!AH900="","",IF('ESA Input'!AH900="Yes",'ESA Input'!G900,""))</f>
        <v/>
      </c>
      <c r="M935" s="31" t="str">
        <f t="shared" ref="M935:M998" si="87">IF($D935="","",SUM(J935:L935))</f>
        <v/>
      </c>
      <c r="N935" s="208" t="str">
        <f t="shared" ref="N935:N998" si="88">J935</f>
        <v/>
      </c>
      <c r="O935" s="209" t="str">
        <f t="shared" ref="O935:O998" si="89">K935</f>
        <v/>
      </c>
      <c r="P935" s="209" t="str">
        <f t="shared" ref="P935:P998" si="90">L935</f>
        <v/>
      </c>
      <c r="Q935" s="31" t="str">
        <f t="shared" ref="Q935:Q998" si="91">IF($D935="","",SUM(N935:P935))</f>
        <v/>
      </c>
      <c r="R935" s="129" t="s">
        <v>9</v>
      </c>
      <c r="S935" s="128" t="s">
        <v>9</v>
      </c>
      <c r="T935" s="1"/>
    </row>
    <row r="936" spans="1:20" ht="15.75" hidden="1" customHeight="1">
      <c r="A936" s="1" t="str">
        <f t="shared" si="1"/>
        <v/>
      </c>
      <c r="B936" s="268" t="str">
        <f t="shared" si="86"/>
        <v>X</v>
      </c>
      <c r="C936" s="1"/>
      <c r="D936" s="27" t="str">
        <f>IF('ESA Input'!AH901="","",IF('ESA Input'!AH901="Yes",'ESA Input'!B901,"Ineligible"))</f>
        <v/>
      </c>
      <c r="E936" s="242" t="str">
        <f>IF('ESA Input'!AH901="","",'ESA Input'!AH901)</f>
        <v/>
      </c>
      <c r="F936" s="461" t="str">
        <f>IF('ESA Input'!AH901="","",IF('ESA Input'!AH901="YES",'ESA Input'!AG901,""))</f>
        <v/>
      </c>
      <c r="G936" s="462"/>
      <c r="H936" s="201" t="str">
        <f>IF('ESA Input'!AH901="","",IF('ESA Input'!AH901="Yes",'ESA Input'!J901,""))</f>
        <v/>
      </c>
      <c r="I936" s="227" t="str">
        <f>IF('ESA Input'!AH901="","",IF('ESA Input'!AH901="Yes",'ESA Input'!D901,""))</f>
        <v/>
      </c>
      <c r="J936" s="235" t="str">
        <f>IF('ESA Input'!AH901="","",IF('ESA Input'!AH901="Yes",'ESA Input'!E901,""))</f>
        <v/>
      </c>
      <c r="K936" s="29" t="str">
        <f>IF('ESA Input'!AH901="","",IF('ESA Input'!AH901="Yes",'ESA Input'!H901,""))</f>
        <v/>
      </c>
      <c r="L936" s="236" t="str">
        <f>IF('ESA Input'!AH901="","",IF('ESA Input'!AH901="Yes",'ESA Input'!G901,""))</f>
        <v/>
      </c>
      <c r="M936" s="31" t="str">
        <f t="shared" si="87"/>
        <v/>
      </c>
      <c r="N936" s="208" t="str">
        <f t="shared" si="88"/>
        <v/>
      </c>
      <c r="O936" s="209" t="str">
        <f t="shared" si="89"/>
        <v/>
      </c>
      <c r="P936" s="209" t="str">
        <f t="shared" si="90"/>
        <v/>
      </c>
      <c r="Q936" s="31" t="str">
        <f t="shared" si="91"/>
        <v/>
      </c>
      <c r="R936" s="129" t="s">
        <v>9</v>
      </c>
      <c r="S936" s="128" t="s">
        <v>9</v>
      </c>
      <c r="T936" s="1"/>
    </row>
    <row r="937" spans="1:20" ht="15.75" hidden="1" customHeight="1">
      <c r="A937" s="1" t="str">
        <f t="shared" si="1"/>
        <v/>
      </c>
      <c r="B937" s="268" t="str">
        <f t="shared" si="86"/>
        <v>X</v>
      </c>
      <c r="C937" s="1"/>
      <c r="D937" s="27" t="str">
        <f>IF('ESA Input'!AH902="","",IF('ESA Input'!AH902="Yes",'ESA Input'!B902,"Ineligible"))</f>
        <v/>
      </c>
      <c r="E937" s="242" t="str">
        <f>IF('ESA Input'!AH902="","",'ESA Input'!AH902)</f>
        <v/>
      </c>
      <c r="F937" s="461" t="str">
        <f>IF('ESA Input'!AH902="","",IF('ESA Input'!AH902="YES",'ESA Input'!AG902,""))</f>
        <v/>
      </c>
      <c r="G937" s="462"/>
      <c r="H937" s="201" t="str">
        <f>IF('ESA Input'!AH902="","",IF('ESA Input'!AH902="Yes",'ESA Input'!J902,""))</f>
        <v/>
      </c>
      <c r="I937" s="227" t="str">
        <f>IF('ESA Input'!AH902="","",IF('ESA Input'!AH902="Yes",'ESA Input'!D902,""))</f>
        <v/>
      </c>
      <c r="J937" s="235" t="str">
        <f>IF('ESA Input'!AH902="","",IF('ESA Input'!AH902="Yes",'ESA Input'!E902,""))</f>
        <v/>
      </c>
      <c r="K937" s="29" t="str">
        <f>IF('ESA Input'!AH902="","",IF('ESA Input'!AH902="Yes",'ESA Input'!H902,""))</f>
        <v/>
      </c>
      <c r="L937" s="236" t="str">
        <f>IF('ESA Input'!AH902="","",IF('ESA Input'!AH902="Yes",'ESA Input'!G902,""))</f>
        <v/>
      </c>
      <c r="M937" s="31" t="str">
        <f t="shared" si="87"/>
        <v/>
      </c>
      <c r="N937" s="208" t="str">
        <f t="shared" si="88"/>
        <v/>
      </c>
      <c r="O937" s="209" t="str">
        <f t="shared" si="89"/>
        <v/>
      </c>
      <c r="P937" s="209" t="str">
        <f t="shared" si="90"/>
        <v/>
      </c>
      <c r="Q937" s="31" t="str">
        <f t="shared" si="91"/>
        <v/>
      </c>
      <c r="R937" s="129" t="s">
        <v>9</v>
      </c>
      <c r="S937" s="128" t="s">
        <v>9</v>
      </c>
      <c r="T937" s="1"/>
    </row>
    <row r="938" spans="1:20" ht="15.75" hidden="1" customHeight="1">
      <c r="A938" s="1" t="str">
        <f t="shared" si="1"/>
        <v/>
      </c>
      <c r="B938" s="268" t="str">
        <f t="shared" si="86"/>
        <v>X</v>
      </c>
      <c r="C938" s="1"/>
      <c r="D938" s="27" t="str">
        <f>IF('ESA Input'!AH903="","",IF('ESA Input'!AH903="Yes",'ESA Input'!B903,"Ineligible"))</f>
        <v/>
      </c>
      <c r="E938" s="242" t="str">
        <f>IF('ESA Input'!AH903="","",'ESA Input'!AH903)</f>
        <v/>
      </c>
      <c r="F938" s="461" t="str">
        <f>IF('ESA Input'!AH903="","",IF('ESA Input'!AH903="YES",'ESA Input'!AG903,""))</f>
        <v/>
      </c>
      <c r="G938" s="462"/>
      <c r="H938" s="201" t="str">
        <f>IF('ESA Input'!AH903="","",IF('ESA Input'!AH903="Yes",'ESA Input'!J903,""))</f>
        <v/>
      </c>
      <c r="I938" s="227" t="str">
        <f>IF('ESA Input'!AH903="","",IF('ESA Input'!AH903="Yes",'ESA Input'!D903,""))</f>
        <v/>
      </c>
      <c r="J938" s="235" t="str">
        <f>IF('ESA Input'!AH903="","",IF('ESA Input'!AH903="Yes",'ESA Input'!E903,""))</f>
        <v/>
      </c>
      <c r="K938" s="29" t="str">
        <f>IF('ESA Input'!AH903="","",IF('ESA Input'!AH903="Yes",'ESA Input'!H903,""))</f>
        <v/>
      </c>
      <c r="L938" s="236" t="str">
        <f>IF('ESA Input'!AH903="","",IF('ESA Input'!AH903="Yes",'ESA Input'!G903,""))</f>
        <v/>
      </c>
      <c r="M938" s="31" t="str">
        <f t="shared" si="87"/>
        <v/>
      </c>
      <c r="N938" s="208" t="str">
        <f t="shared" si="88"/>
        <v/>
      </c>
      <c r="O938" s="209" t="str">
        <f t="shared" si="89"/>
        <v/>
      </c>
      <c r="P938" s="209" t="str">
        <f t="shared" si="90"/>
        <v/>
      </c>
      <c r="Q938" s="31" t="str">
        <f t="shared" si="91"/>
        <v/>
      </c>
      <c r="R938" s="129" t="s">
        <v>9</v>
      </c>
      <c r="S938" s="128" t="s">
        <v>9</v>
      </c>
      <c r="T938" s="1"/>
    </row>
    <row r="939" spans="1:20" ht="15.75" hidden="1" customHeight="1">
      <c r="A939" s="1" t="str">
        <f t="shared" si="1"/>
        <v/>
      </c>
      <c r="B939" s="268" t="str">
        <f t="shared" si="86"/>
        <v>X</v>
      </c>
      <c r="C939" s="1"/>
      <c r="D939" s="27" t="str">
        <f>IF('ESA Input'!AH904="","",IF('ESA Input'!AH904="Yes",'ESA Input'!B904,"Ineligible"))</f>
        <v/>
      </c>
      <c r="E939" s="242" t="str">
        <f>IF('ESA Input'!AH904="","",'ESA Input'!AH904)</f>
        <v/>
      </c>
      <c r="F939" s="461" t="str">
        <f>IF('ESA Input'!AH904="","",IF('ESA Input'!AH904="YES",'ESA Input'!AG904,""))</f>
        <v/>
      </c>
      <c r="G939" s="462"/>
      <c r="H939" s="201" t="str">
        <f>IF('ESA Input'!AH904="","",IF('ESA Input'!AH904="Yes",'ESA Input'!J904,""))</f>
        <v/>
      </c>
      <c r="I939" s="227" t="str">
        <f>IF('ESA Input'!AH904="","",IF('ESA Input'!AH904="Yes",'ESA Input'!D904,""))</f>
        <v/>
      </c>
      <c r="J939" s="235" t="str">
        <f>IF('ESA Input'!AH904="","",IF('ESA Input'!AH904="Yes",'ESA Input'!E904,""))</f>
        <v/>
      </c>
      <c r="K939" s="29" t="str">
        <f>IF('ESA Input'!AH904="","",IF('ESA Input'!AH904="Yes",'ESA Input'!H904,""))</f>
        <v/>
      </c>
      <c r="L939" s="236" t="str">
        <f>IF('ESA Input'!AH904="","",IF('ESA Input'!AH904="Yes",'ESA Input'!G904,""))</f>
        <v/>
      </c>
      <c r="M939" s="31" t="str">
        <f t="shared" si="87"/>
        <v/>
      </c>
      <c r="N939" s="208" t="str">
        <f t="shared" si="88"/>
        <v/>
      </c>
      <c r="O939" s="209" t="str">
        <f t="shared" si="89"/>
        <v/>
      </c>
      <c r="P939" s="209" t="str">
        <f t="shared" si="90"/>
        <v/>
      </c>
      <c r="Q939" s="31" t="str">
        <f t="shared" si="91"/>
        <v/>
      </c>
      <c r="R939" s="129" t="s">
        <v>9</v>
      </c>
      <c r="S939" s="128" t="s">
        <v>9</v>
      </c>
      <c r="T939" s="1"/>
    </row>
    <row r="940" spans="1:20" ht="15.75" hidden="1" customHeight="1">
      <c r="A940" s="1" t="str">
        <f t="shared" si="1"/>
        <v/>
      </c>
      <c r="B940" s="268" t="str">
        <f t="shared" si="86"/>
        <v>X</v>
      </c>
      <c r="C940" s="1"/>
      <c r="D940" s="27" t="str">
        <f>IF('ESA Input'!AH905="","",IF('ESA Input'!AH905="Yes",'ESA Input'!B905,"Ineligible"))</f>
        <v/>
      </c>
      <c r="E940" s="242" t="str">
        <f>IF('ESA Input'!AH905="","",'ESA Input'!AH905)</f>
        <v/>
      </c>
      <c r="F940" s="461" t="str">
        <f>IF('ESA Input'!AH905="","",IF('ESA Input'!AH905="YES",'ESA Input'!AG905,""))</f>
        <v/>
      </c>
      <c r="G940" s="462"/>
      <c r="H940" s="201" t="str">
        <f>IF('ESA Input'!AH905="","",IF('ESA Input'!AH905="Yes",'ESA Input'!J905,""))</f>
        <v/>
      </c>
      <c r="I940" s="227" t="str">
        <f>IF('ESA Input'!AH905="","",IF('ESA Input'!AH905="Yes",'ESA Input'!D905,""))</f>
        <v/>
      </c>
      <c r="J940" s="235" t="str">
        <f>IF('ESA Input'!AH905="","",IF('ESA Input'!AH905="Yes",'ESA Input'!E905,""))</f>
        <v/>
      </c>
      <c r="K940" s="29" t="str">
        <f>IF('ESA Input'!AH905="","",IF('ESA Input'!AH905="Yes",'ESA Input'!H905,""))</f>
        <v/>
      </c>
      <c r="L940" s="236" t="str">
        <f>IF('ESA Input'!AH905="","",IF('ESA Input'!AH905="Yes",'ESA Input'!G905,""))</f>
        <v/>
      </c>
      <c r="M940" s="31" t="str">
        <f t="shared" si="87"/>
        <v/>
      </c>
      <c r="N940" s="208" t="str">
        <f t="shared" si="88"/>
        <v/>
      </c>
      <c r="O940" s="209" t="str">
        <f t="shared" si="89"/>
        <v/>
      </c>
      <c r="P940" s="209" t="str">
        <f t="shared" si="90"/>
        <v/>
      </c>
      <c r="Q940" s="31" t="str">
        <f t="shared" si="91"/>
        <v/>
      </c>
      <c r="R940" s="129" t="s">
        <v>9</v>
      </c>
      <c r="S940" s="128" t="s">
        <v>9</v>
      </c>
      <c r="T940" s="1"/>
    </row>
    <row r="941" spans="1:20" ht="15.75" hidden="1" customHeight="1">
      <c r="A941" s="1" t="str">
        <f t="shared" si="1"/>
        <v/>
      </c>
      <c r="B941" s="268" t="str">
        <f t="shared" si="86"/>
        <v>X</v>
      </c>
      <c r="C941" s="1"/>
      <c r="D941" s="27" t="str">
        <f>IF('ESA Input'!AH906="","",IF('ESA Input'!AH906="Yes",'ESA Input'!B906,"Ineligible"))</f>
        <v/>
      </c>
      <c r="E941" s="242" t="str">
        <f>IF('ESA Input'!AH906="","",'ESA Input'!AH906)</f>
        <v/>
      </c>
      <c r="F941" s="461" t="str">
        <f>IF('ESA Input'!AH906="","",IF('ESA Input'!AH906="YES",'ESA Input'!AG906,""))</f>
        <v/>
      </c>
      <c r="G941" s="462"/>
      <c r="H941" s="201" t="str">
        <f>IF('ESA Input'!AH906="","",IF('ESA Input'!AH906="Yes",'ESA Input'!J906,""))</f>
        <v/>
      </c>
      <c r="I941" s="227" t="str">
        <f>IF('ESA Input'!AH906="","",IF('ESA Input'!AH906="Yes",'ESA Input'!D906,""))</f>
        <v/>
      </c>
      <c r="J941" s="235" t="str">
        <f>IF('ESA Input'!AH906="","",IF('ESA Input'!AH906="Yes",'ESA Input'!E906,""))</f>
        <v/>
      </c>
      <c r="K941" s="29" t="str">
        <f>IF('ESA Input'!AH906="","",IF('ESA Input'!AH906="Yes",'ESA Input'!H906,""))</f>
        <v/>
      </c>
      <c r="L941" s="236" t="str">
        <f>IF('ESA Input'!AH906="","",IF('ESA Input'!AH906="Yes",'ESA Input'!G906,""))</f>
        <v/>
      </c>
      <c r="M941" s="31" t="str">
        <f t="shared" si="87"/>
        <v/>
      </c>
      <c r="N941" s="208" t="str">
        <f t="shared" si="88"/>
        <v/>
      </c>
      <c r="O941" s="209" t="str">
        <f t="shared" si="89"/>
        <v/>
      </c>
      <c r="P941" s="209" t="str">
        <f t="shared" si="90"/>
        <v/>
      </c>
      <c r="Q941" s="31" t="str">
        <f t="shared" si="91"/>
        <v/>
      </c>
      <c r="R941" s="129" t="s">
        <v>9</v>
      </c>
      <c r="S941" s="128" t="s">
        <v>9</v>
      </c>
      <c r="T941" s="1"/>
    </row>
    <row r="942" spans="1:20" ht="15.75" hidden="1" customHeight="1">
      <c r="A942" s="1" t="str">
        <f t="shared" si="1"/>
        <v/>
      </c>
      <c r="B942" s="268" t="str">
        <f t="shared" si="86"/>
        <v>X</v>
      </c>
      <c r="C942" s="1"/>
      <c r="D942" s="27" t="str">
        <f>IF('ESA Input'!AH907="","",IF('ESA Input'!AH907="Yes",'ESA Input'!B907,"Ineligible"))</f>
        <v/>
      </c>
      <c r="E942" s="242" t="str">
        <f>IF('ESA Input'!AH907="","",'ESA Input'!AH907)</f>
        <v/>
      </c>
      <c r="F942" s="461" t="str">
        <f>IF('ESA Input'!AH907="","",IF('ESA Input'!AH907="YES",'ESA Input'!AG907,""))</f>
        <v/>
      </c>
      <c r="G942" s="462"/>
      <c r="H942" s="201" t="str">
        <f>IF('ESA Input'!AH907="","",IF('ESA Input'!AH907="Yes",'ESA Input'!J907,""))</f>
        <v/>
      </c>
      <c r="I942" s="227" t="str">
        <f>IF('ESA Input'!AH907="","",IF('ESA Input'!AH907="Yes",'ESA Input'!D907,""))</f>
        <v/>
      </c>
      <c r="J942" s="235" t="str">
        <f>IF('ESA Input'!AH907="","",IF('ESA Input'!AH907="Yes",'ESA Input'!E907,""))</f>
        <v/>
      </c>
      <c r="K942" s="29" t="str">
        <f>IF('ESA Input'!AH907="","",IF('ESA Input'!AH907="Yes",'ESA Input'!H907,""))</f>
        <v/>
      </c>
      <c r="L942" s="236" t="str">
        <f>IF('ESA Input'!AH907="","",IF('ESA Input'!AH907="Yes",'ESA Input'!G907,""))</f>
        <v/>
      </c>
      <c r="M942" s="31" t="str">
        <f t="shared" si="87"/>
        <v/>
      </c>
      <c r="N942" s="208" t="str">
        <f t="shared" si="88"/>
        <v/>
      </c>
      <c r="O942" s="209" t="str">
        <f t="shared" si="89"/>
        <v/>
      </c>
      <c r="P942" s="209" t="str">
        <f t="shared" si="90"/>
        <v/>
      </c>
      <c r="Q942" s="31" t="str">
        <f t="shared" si="91"/>
        <v/>
      </c>
      <c r="R942" s="129" t="s">
        <v>9</v>
      </c>
      <c r="S942" s="128" t="s">
        <v>9</v>
      </c>
      <c r="T942" s="1"/>
    </row>
    <row r="943" spans="1:20" ht="15.75" hidden="1" customHeight="1">
      <c r="A943" s="1" t="str">
        <f t="shared" si="1"/>
        <v/>
      </c>
      <c r="B943" s="268" t="str">
        <f t="shared" si="86"/>
        <v>X</v>
      </c>
      <c r="C943" s="1"/>
      <c r="D943" s="27" t="str">
        <f>IF('ESA Input'!AH908="","",IF('ESA Input'!AH908="Yes",'ESA Input'!B908,"Ineligible"))</f>
        <v/>
      </c>
      <c r="E943" s="242" t="str">
        <f>IF('ESA Input'!AH908="","",'ESA Input'!AH908)</f>
        <v/>
      </c>
      <c r="F943" s="461" t="str">
        <f>IF('ESA Input'!AH908="","",IF('ESA Input'!AH908="YES",'ESA Input'!AG908,""))</f>
        <v/>
      </c>
      <c r="G943" s="462"/>
      <c r="H943" s="201" t="str">
        <f>IF('ESA Input'!AH908="","",IF('ESA Input'!AH908="Yes",'ESA Input'!J908,""))</f>
        <v/>
      </c>
      <c r="I943" s="227" t="str">
        <f>IF('ESA Input'!AH908="","",IF('ESA Input'!AH908="Yes",'ESA Input'!D908,""))</f>
        <v/>
      </c>
      <c r="J943" s="235" t="str">
        <f>IF('ESA Input'!AH908="","",IF('ESA Input'!AH908="Yes",'ESA Input'!E908,""))</f>
        <v/>
      </c>
      <c r="K943" s="29" t="str">
        <f>IF('ESA Input'!AH908="","",IF('ESA Input'!AH908="Yes",'ESA Input'!H908,""))</f>
        <v/>
      </c>
      <c r="L943" s="236" t="str">
        <f>IF('ESA Input'!AH908="","",IF('ESA Input'!AH908="Yes",'ESA Input'!G908,""))</f>
        <v/>
      </c>
      <c r="M943" s="31" t="str">
        <f t="shared" si="87"/>
        <v/>
      </c>
      <c r="N943" s="208" t="str">
        <f t="shared" si="88"/>
        <v/>
      </c>
      <c r="O943" s="209" t="str">
        <f t="shared" si="89"/>
        <v/>
      </c>
      <c r="P943" s="209" t="str">
        <f t="shared" si="90"/>
        <v/>
      </c>
      <c r="Q943" s="31" t="str">
        <f t="shared" si="91"/>
        <v/>
      </c>
      <c r="R943" s="129" t="s">
        <v>9</v>
      </c>
      <c r="S943" s="128" t="s">
        <v>9</v>
      </c>
      <c r="T943" s="1"/>
    </row>
    <row r="944" spans="1:20" ht="15.75" hidden="1" customHeight="1">
      <c r="A944" s="1" t="str">
        <f t="shared" si="1"/>
        <v/>
      </c>
      <c r="B944" s="268" t="str">
        <f t="shared" si="86"/>
        <v>X</v>
      </c>
      <c r="C944" s="1"/>
      <c r="D944" s="27" t="str">
        <f>IF('ESA Input'!AH909="","",IF('ESA Input'!AH909="Yes",'ESA Input'!B909,"Ineligible"))</f>
        <v/>
      </c>
      <c r="E944" s="242" t="str">
        <f>IF('ESA Input'!AH909="","",'ESA Input'!AH909)</f>
        <v/>
      </c>
      <c r="F944" s="461" t="str">
        <f>IF('ESA Input'!AH909="","",IF('ESA Input'!AH909="YES",'ESA Input'!AG909,""))</f>
        <v/>
      </c>
      <c r="G944" s="462"/>
      <c r="H944" s="201" t="str">
        <f>IF('ESA Input'!AH909="","",IF('ESA Input'!AH909="Yes",'ESA Input'!J909,""))</f>
        <v/>
      </c>
      <c r="I944" s="227" t="str">
        <f>IF('ESA Input'!AH909="","",IF('ESA Input'!AH909="Yes",'ESA Input'!D909,""))</f>
        <v/>
      </c>
      <c r="J944" s="235" t="str">
        <f>IF('ESA Input'!AH909="","",IF('ESA Input'!AH909="Yes",'ESA Input'!E909,""))</f>
        <v/>
      </c>
      <c r="K944" s="29" t="str">
        <f>IF('ESA Input'!AH909="","",IF('ESA Input'!AH909="Yes",'ESA Input'!H909,""))</f>
        <v/>
      </c>
      <c r="L944" s="236" t="str">
        <f>IF('ESA Input'!AH909="","",IF('ESA Input'!AH909="Yes",'ESA Input'!G909,""))</f>
        <v/>
      </c>
      <c r="M944" s="31" t="str">
        <f t="shared" si="87"/>
        <v/>
      </c>
      <c r="N944" s="208" t="str">
        <f t="shared" si="88"/>
        <v/>
      </c>
      <c r="O944" s="209" t="str">
        <f t="shared" si="89"/>
        <v/>
      </c>
      <c r="P944" s="209" t="str">
        <f t="shared" si="90"/>
        <v/>
      </c>
      <c r="Q944" s="31" t="str">
        <f t="shared" si="91"/>
        <v/>
      </c>
      <c r="R944" s="129" t="s">
        <v>9</v>
      </c>
      <c r="S944" s="128" t="s">
        <v>9</v>
      </c>
      <c r="T944" s="1"/>
    </row>
    <row r="945" spans="1:20" ht="15.75" hidden="1" customHeight="1">
      <c r="A945" s="1" t="str">
        <f t="shared" si="1"/>
        <v/>
      </c>
      <c r="B945" s="268" t="str">
        <f t="shared" si="86"/>
        <v>X</v>
      </c>
      <c r="C945" s="1"/>
      <c r="D945" s="27" t="str">
        <f>IF('ESA Input'!AH910="","",IF('ESA Input'!AH910="Yes",'ESA Input'!B910,"Ineligible"))</f>
        <v/>
      </c>
      <c r="E945" s="242" t="str">
        <f>IF('ESA Input'!AH910="","",'ESA Input'!AH910)</f>
        <v/>
      </c>
      <c r="F945" s="461" t="str">
        <f>IF('ESA Input'!AH910="","",IF('ESA Input'!AH910="YES",'ESA Input'!AG910,""))</f>
        <v/>
      </c>
      <c r="G945" s="462"/>
      <c r="H945" s="201" t="str">
        <f>IF('ESA Input'!AH910="","",IF('ESA Input'!AH910="Yes",'ESA Input'!J910,""))</f>
        <v/>
      </c>
      <c r="I945" s="227" t="str">
        <f>IF('ESA Input'!AH910="","",IF('ESA Input'!AH910="Yes",'ESA Input'!D910,""))</f>
        <v/>
      </c>
      <c r="J945" s="235" t="str">
        <f>IF('ESA Input'!AH910="","",IF('ESA Input'!AH910="Yes",'ESA Input'!E910,""))</f>
        <v/>
      </c>
      <c r="K945" s="29" t="str">
        <f>IF('ESA Input'!AH910="","",IF('ESA Input'!AH910="Yes",'ESA Input'!H910,""))</f>
        <v/>
      </c>
      <c r="L945" s="236" t="str">
        <f>IF('ESA Input'!AH910="","",IF('ESA Input'!AH910="Yes",'ESA Input'!G910,""))</f>
        <v/>
      </c>
      <c r="M945" s="31" t="str">
        <f t="shared" si="87"/>
        <v/>
      </c>
      <c r="N945" s="208" t="str">
        <f t="shared" si="88"/>
        <v/>
      </c>
      <c r="O945" s="209" t="str">
        <f t="shared" si="89"/>
        <v/>
      </c>
      <c r="P945" s="209" t="str">
        <f t="shared" si="90"/>
        <v/>
      </c>
      <c r="Q945" s="31" t="str">
        <f t="shared" si="91"/>
        <v/>
      </c>
      <c r="R945" s="129" t="s">
        <v>9</v>
      </c>
      <c r="S945" s="128" t="s">
        <v>9</v>
      </c>
      <c r="T945" s="1"/>
    </row>
    <row r="946" spans="1:20" ht="15.75" hidden="1" customHeight="1">
      <c r="A946" s="1" t="str">
        <f t="shared" si="1"/>
        <v/>
      </c>
      <c r="B946" s="268" t="str">
        <f t="shared" si="86"/>
        <v>X</v>
      </c>
      <c r="C946" s="1"/>
      <c r="D946" s="27" t="str">
        <f>IF('ESA Input'!AH911="","",IF('ESA Input'!AH911="Yes",'ESA Input'!B911,"Ineligible"))</f>
        <v/>
      </c>
      <c r="E946" s="242" t="str">
        <f>IF('ESA Input'!AH911="","",'ESA Input'!AH911)</f>
        <v/>
      </c>
      <c r="F946" s="461" t="str">
        <f>IF('ESA Input'!AH911="","",IF('ESA Input'!AH911="YES",'ESA Input'!AG911,""))</f>
        <v/>
      </c>
      <c r="G946" s="462"/>
      <c r="H946" s="201" t="str">
        <f>IF('ESA Input'!AH911="","",IF('ESA Input'!AH911="Yes",'ESA Input'!J911,""))</f>
        <v/>
      </c>
      <c r="I946" s="227" t="str">
        <f>IF('ESA Input'!AH911="","",IF('ESA Input'!AH911="Yes",'ESA Input'!D911,""))</f>
        <v/>
      </c>
      <c r="J946" s="235" t="str">
        <f>IF('ESA Input'!AH911="","",IF('ESA Input'!AH911="Yes",'ESA Input'!E911,""))</f>
        <v/>
      </c>
      <c r="K946" s="29" t="str">
        <f>IF('ESA Input'!AH911="","",IF('ESA Input'!AH911="Yes",'ESA Input'!H911,""))</f>
        <v/>
      </c>
      <c r="L946" s="236" t="str">
        <f>IF('ESA Input'!AH911="","",IF('ESA Input'!AH911="Yes",'ESA Input'!G911,""))</f>
        <v/>
      </c>
      <c r="M946" s="31" t="str">
        <f t="shared" si="87"/>
        <v/>
      </c>
      <c r="N946" s="208" t="str">
        <f t="shared" si="88"/>
        <v/>
      </c>
      <c r="O946" s="209" t="str">
        <f t="shared" si="89"/>
        <v/>
      </c>
      <c r="P946" s="209" t="str">
        <f t="shared" si="90"/>
        <v/>
      </c>
      <c r="Q946" s="31" t="str">
        <f t="shared" si="91"/>
        <v/>
      </c>
      <c r="R946" s="129" t="s">
        <v>9</v>
      </c>
      <c r="S946" s="128" t="s">
        <v>9</v>
      </c>
      <c r="T946" s="1"/>
    </row>
    <row r="947" spans="1:20" ht="15.75" hidden="1" customHeight="1">
      <c r="A947" s="1" t="str">
        <f t="shared" si="1"/>
        <v/>
      </c>
      <c r="B947" s="268" t="str">
        <f t="shared" si="86"/>
        <v>X</v>
      </c>
      <c r="C947" s="1"/>
      <c r="D947" s="27" t="str">
        <f>IF('ESA Input'!AH912="","",IF('ESA Input'!AH912="Yes",'ESA Input'!B912,"Ineligible"))</f>
        <v/>
      </c>
      <c r="E947" s="242" t="str">
        <f>IF('ESA Input'!AH912="","",'ESA Input'!AH912)</f>
        <v/>
      </c>
      <c r="F947" s="461" t="str">
        <f>IF('ESA Input'!AH912="","",IF('ESA Input'!AH912="YES",'ESA Input'!AG912,""))</f>
        <v/>
      </c>
      <c r="G947" s="462"/>
      <c r="H947" s="201" t="str">
        <f>IF('ESA Input'!AH912="","",IF('ESA Input'!AH912="Yes",'ESA Input'!J912,""))</f>
        <v/>
      </c>
      <c r="I947" s="227" t="str">
        <f>IF('ESA Input'!AH912="","",IF('ESA Input'!AH912="Yes",'ESA Input'!D912,""))</f>
        <v/>
      </c>
      <c r="J947" s="235" t="str">
        <f>IF('ESA Input'!AH912="","",IF('ESA Input'!AH912="Yes",'ESA Input'!E912,""))</f>
        <v/>
      </c>
      <c r="K947" s="29" t="str">
        <f>IF('ESA Input'!AH912="","",IF('ESA Input'!AH912="Yes",'ESA Input'!H912,""))</f>
        <v/>
      </c>
      <c r="L947" s="236" t="str">
        <f>IF('ESA Input'!AH912="","",IF('ESA Input'!AH912="Yes",'ESA Input'!G912,""))</f>
        <v/>
      </c>
      <c r="M947" s="31" t="str">
        <f t="shared" si="87"/>
        <v/>
      </c>
      <c r="N947" s="208" t="str">
        <f t="shared" si="88"/>
        <v/>
      </c>
      <c r="O947" s="209" t="str">
        <f t="shared" si="89"/>
        <v/>
      </c>
      <c r="P947" s="209" t="str">
        <f t="shared" si="90"/>
        <v/>
      </c>
      <c r="Q947" s="31" t="str">
        <f t="shared" si="91"/>
        <v/>
      </c>
      <c r="R947" s="129" t="s">
        <v>9</v>
      </c>
      <c r="S947" s="128" t="s">
        <v>9</v>
      </c>
      <c r="T947" s="1"/>
    </row>
    <row r="948" spans="1:20" ht="15.75" hidden="1" customHeight="1">
      <c r="A948" s="1" t="str">
        <f t="shared" si="1"/>
        <v/>
      </c>
      <c r="B948" s="268" t="str">
        <f t="shared" si="86"/>
        <v>X</v>
      </c>
      <c r="C948" s="1"/>
      <c r="D948" s="27" t="str">
        <f>IF('ESA Input'!AH913="","",IF('ESA Input'!AH913="Yes",'ESA Input'!B913,"Ineligible"))</f>
        <v/>
      </c>
      <c r="E948" s="242" t="str">
        <f>IF('ESA Input'!AH913="","",'ESA Input'!AH913)</f>
        <v/>
      </c>
      <c r="F948" s="461" t="str">
        <f>IF('ESA Input'!AH913="","",IF('ESA Input'!AH913="YES",'ESA Input'!AG913,""))</f>
        <v/>
      </c>
      <c r="G948" s="462"/>
      <c r="H948" s="201" t="str">
        <f>IF('ESA Input'!AH913="","",IF('ESA Input'!AH913="Yes",'ESA Input'!J913,""))</f>
        <v/>
      </c>
      <c r="I948" s="227" t="str">
        <f>IF('ESA Input'!AH913="","",IF('ESA Input'!AH913="Yes",'ESA Input'!D913,""))</f>
        <v/>
      </c>
      <c r="J948" s="235" t="str">
        <f>IF('ESA Input'!AH913="","",IF('ESA Input'!AH913="Yes",'ESA Input'!E913,""))</f>
        <v/>
      </c>
      <c r="K948" s="29" t="str">
        <f>IF('ESA Input'!AH913="","",IF('ESA Input'!AH913="Yes",'ESA Input'!H913,""))</f>
        <v/>
      </c>
      <c r="L948" s="236" t="str">
        <f>IF('ESA Input'!AH913="","",IF('ESA Input'!AH913="Yes",'ESA Input'!G913,""))</f>
        <v/>
      </c>
      <c r="M948" s="31" t="str">
        <f t="shared" si="87"/>
        <v/>
      </c>
      <c r="N948" s="208" t="str">
        <f t="shared" si="88"/>
        <v/>
      </c>
      <c r="O948" s="209" t="str">
        <f t="shared" si="89"/>
        <v/>
      </c>
      <c r="P948" s="209" t="str">
        <f t="shared" si="90"/>
        <v/>
      </c>
      <c r="Q948" s="31" t="str">
        <f t="shared" si="91"/>
        <v/>
      </c>
      <c r="R948" s="129" t="s">
        <v>9</v>
      </c>
      <c r="S948" s="128" t="s">
        <v>9</v>
      </c>
      <c r="T948" s="1"/>
    </row>
    <row r="949" spans="1:20" ht="15.75" hidden="1" customHeight="1">
      <c r="A949" s="1" t="str">
        <f t="shared" si="1"/>
        <v/>
      </c>
      <c r="B949" s="268" t="str">
        <f t="shared" si="86"/>
        <v>X</v>
      </c>
      <c r="C949" s="1"/>
      <c r="D949" s="27" t="str">
        <f>IF('ESA Input'!AH914="","",IF('ESA Input'!AH914="Yes",'ESA Input'!B914,"Ineligible"))</f>
        <v/>
      </c>
      <c r="E949" s="242" t="str">
        <f>IF('ESA Input'!AH914="","",'ESA Input'!AH914)</f>
        <v/>
      </c>
      <c r="F949" s="461" t="str">
        <f>IF('ESA Input'!AH914="","",IF('ESA Input'!AH914="YES",'ESA Input'!AG914,""))</f>
        <v/>
      </c>
      <c r="G949" s="462"/>
      <c r="H949" s="201" t="str">
        <f>IF('ESA Input'!AH914="","",IF('ESA Input'!AH914="Yes",'ESA Input'!J914,""))</f>
        <v/>
      </c>
      <c r="I949" s="227" t="str">
        <f>IF('ESA Input'!AH914="","",IF('ESA Input'!AH914="Yes",'ESA Input'!D914,""))</f>
        <v/>
      </c>
      <c r="J949" s="235" t="str">
        <f>IF('ESA Input'!AH914="","",IF('ESA Input'!AH914="Yes",'ESA Input'!E914,""))</f>
        <v/>
      </c>
      <c r="K949" s="29" t="str">
        <f>IF('ESA Input'!AH914="","",IF('ESA Input'!AH914="Yes",'ESA Input'!H914,""))</f>
        <v/>
      </c>
      <c r="L949" s="236" t="str">
        <f>IF('ESA Input'!AH914="","",IF('ESA Input'!AH914="Yes",'ESA Input'!G914,""))</f>
        <v/>
      </c>
      <c r="M949" s="31" t="str">
        <f t="shared" si="87"/>
        <v/>
      </c>
      <c r="N949" s="208" t="str">
        <f t="shared" si="88"/>
        <v/>
      </c>
      <c r="O949" s="209" t="str">
        <f t="shared" si="89"/>
        <v/>
      </c>
      <c r="P949" s="209" t="str">
        <f t="shared" si="90"/>
        <v/>
      </c>
      <c r="Q949" s="31" t="str">
        <f t="shared" si="91"/>
        <v/>
      </c>
      <c r="R949" s="129" t="s">
        <v>9</v>
      </c>
      <c r="S949" s="128" t="s">
        <v>9</v>
      </c>
      <c r="T949" s="1"/>
    </row>
    <row r="950" spans="1:20" ht="15.75" hidden="1" customHeight="1">
      <c r="A950" s="1" t="str">
        <f t="shared" si="1"/>
        <v/>
      </c>
      <c r="B950" s="268" t="str">
        <f t="shared" si="86"/>
        <v>X</v>
      </c>
      <c r="C950" s="1"/>
      <c r="D950" s="27" t="str">
        <f>IF('ESA Input'!AH915="","",IF('ESA Input'!AH915="Yes",'ESA Input'!B915,"Ineligible"))</f>
        <v/>
      </c>
      <c r="E950" s="242" t="str">
        <f>IF('ESA Input'!AH915="","",'ESA Input'!AH915)</f>
        <v/>
      </c>
      <c r="F950" s="461" t="str">
        <f>IF('ESA Input'!AH915="","",IF('ESA Input'!AH915="YES",'ESA Input'!AG915,""))</f>
        <v/>
      </c>
      <c r="G950" s="462"/>
      <c r="H950" s="201" t="str">
        <f>IF('ESA Input'!AH915="","",IF('ESA Input'!AH915="Yes",'ESA Input'!J915,""))</f>
        <v/>
      </c>
      <c r="I950" s="227" t="str">
        <f>IF('ESA Input'!AH915="","",IF('ESA Input'!AH915="Yes",'ESA Input'!D915,""))</f>
        <v/>
      </c>
      <c r="J950" s="235" t="str">
        <f>IF('ESA Input'!AH915="","",IF('ESA Input'!AH915="Yes",'ESA Input'!E915,""))</f>
        <v/>
      </c>
      <c r="K950" s="29" t="str">
        <f>IF('ESA Input'!AH915="","",IF('ESA Input'!AH915="Yes",'ESA Input'!H915,""))</f>
        <v/>
      </c>
      <c r="L950" s="236" t="str">
        <f>IF('ESA Input'!AH915="","",IF('ESA Input'!AH915="Yes",'ESA Input'!G915,""))</f>
        <v/>
      </c>
      <c r="M950" s="31" t="str">
        <f t="shared" si="87"/>
        <v/>
      </c>
      <c r="N950" s="208" t="str">
        <f t="shared" si="88"/>
        <v/>
      </c>
      <c r="O950" s="209" t="str">
        <f t="shared" si="89"/>
        <v/>
      </c>
      <c r="P950" s="209" t="str">
        <f t="shared" si="90"/>
        <v/>
      </c>
      <c r="Q950" s="31" t="str">
        <f t="shared" si="91"/>
        <v/>
      </c>
      <c r="R950" s="129" t="s">
        <v>9</v>
      </c>
      <c r="S950" s="128" t="s">
        <v>9</v>
      </c>
      <c r="T950" s="1"/>
    </row>
    <row r="951" spans="1:20" ht="15.75" hidden="1" customHeight="1">
      <c r="A951" s="1" t="str">
        <f t="shared" si="1"/>
        <v/>
      </c>
      <c r="B951" s="268" t="str">
        <f t="shared" si="86"/>
        <v>X</v>
      </c>
      <c r="C951" s="1"/>
      <c r="D951" s="27" t="str">
        <f>IF('ESA Input'!AH916="","",IF('ESA Input'!AH916="Yes",'ESA Input'!B916,"Ineligible"))</f>
        <v/>
      </c>
      <c r="E951" s="242" t="str">
        <f>IF('ESA Input'!AH916="","",'ESA Input'!AH916)</f>
        <v/>
      </c>
      <c r="F951" s="461" t="str">
        <f>IF('ESA Input'!AH916="","",IF('ESA Input'!AH916="YES",'ESA Input'!AG916,""))</f>
        <v/>
      </c>
      <c r="G951" s="462"/>
      <c r="H951" s="201" t="str">
        <f>IF('ESA Input'!AH916="","",IF('ESA Input'!AH916="Yes",'ESA Input'!J916,""))</f>
        <v/>
      </c>
      <c r="I951" s="227" t="str">
        <f>IF('ESA Input'!AH916="","",IF('ESA Input'!AH916="Yes",'ESA Input'!D916,""))</f>
        <v/>
      </c>
      <c r="J951" s="235" t="str">
        <f>IF('ESA Input'!AH916="","",IF('ESA Input'!AH916="Yes",'ESA Input'!E916,""))</f>
        <v/>
      </c>
      <c r="K951" s="29" t="str">
        <f>IF('ESA Input'!AH916="","",IF('ESA Input'!AH916="Yes",'ESA Input'!H916,""))</f>
        <v/>
      </c>
      <c r="L951" s="236" t="str">
        <f>IF('ESA Input'!AH916="","",IF('ESA Input'!AH916="Yes",'ESA Input'!G916,""))</f>
        <v/>
      </c>
      <c r="M951" s="31" t="str">
        <f t="shared" si="87"/>
        <v/>
      </c>
      <c r="N951" s="208" t="str">
        <f t="shared" si="88"/>
        <v/>
      </c>
      <c r="O951" s="209" t="str">
        <f t="shared" si="89"/>
        <v/>
      </c>
      <c r="P951" s="209" t="str">
        <f t="shared" si="90"/>
        <v/>
      </c>
      <c r="Q951" s="31" t="str">
        <f t="shared" si="91"/>
        <v/>
      </c>
      <c r="R951" s="129" t="s">
        <v>9</v>
      </c>
      <c r="S951" s="128" t="s">
        <v>9</v>
      </c>
      <c r="T951" s="1"/>
    </row>
    <row r="952" spans="1:20" ht="15.75" hidden="1" customHeight="1">
      <c r="A952" s="1" t="str">
        <f t="shared" si="1"/>
        <v/>
      </c>
      <c r="B952" s="268" t="str">
        <f t="shared" si="86"/>
        <v>X</v>
      </c>
      <c r="C952" s="1"/>
      <c r="D952" s="27" t="str">
        <f>IF('ESA Input'!AH917="","",IF('ESA Input'!AH917="Yes",'ESA Input'!B917,"Ineligible"))</f>
        <v/>
      </c>
      <c r="E952" s="242" t="str">
        <f>IF('ESA Input'!AH917="","",'ESA Input'!AH917)</f>
        <v/>
      </c>
      <c r="F952" s="461" t="str">
        <f>IF('ESA Input'!AH917="","",IF('ESA Input'!AH917="YES",'ESA Input'!AG917,""))</f>
        <v/>
      </c>
      <c r="G952" s="462"/>
      <c r="H952" s="201" t="str">
        <f>IF('ESA Input'!AH917="","",IF('ESA Input'!AH917="Yes",'ESA Input'!J917,""))</f>
        <v/>
      </c>
      <c r="I952" s="227" t="str">
        <f>IF('ESA Input'!AH917="","",IF('ESA Input'!AH917="Yes",'ESA Input'!D917,""))</f>
        <v/>
      </c>
      <c r="J952" s="235" t="str">
        <f>IF('ESA Input'!AH917="","",IF('ESA Input'!AH917="Yes",'ESA Input'!E917,""))</f>
        <v/>
      </c>
      <c r="K952" s="29" t="str">
        <f>IF('ESA Input'!AH917="","",IF('ESA Input'!AH917="Yes",'ESA Input'!H917,""))</f>
        <v/>
      </c>
      <c r="L952" s="236" t="str">
        <f>IF('ESA Input'!AH917="","",IF('ESA Input'!AH917="Yes",'ESA Input'!G917,""))</f>
        <v/>
      </c>
      <c r="M952" s="31" t="str">
        <f t="shared" si="87"/>
        <v/>
      </c>
      <c r="N952" s="208" t="str">
        <f t="shared" si="88"/>
        <v/>
      </c>
      <c r="O952" s="209" t="str">
        <f t="shared" si="89"/>
        <v/>
      </c>
      <c r="P952" s="209" t="str">
        <f t="shared" si="90"/>
        <v/>
      </c>
      <c r="Q952" s="31" t="str">
        <f t="shared" si="91"/>
        <v/>
      </c>
      <c r="R952" s="129" t="s">
        <v>9</v>
      </c>
      <c r="S952" s="128" t="s">
        <v>9</v>
      </c>
      <c r="T952" s="1"/>
    </row>
    <row r="953" spans="1:20" ht="15.75" hidden="1" customHeight="1">
      <c r="A953" s="1" t="str">
        <f t="shared" si="1"/>
        <v/>
      </c>
      <c r="B953" s="268" t="str">
        <f t="shared" si="86"/>
        <v>X</v>
      </c>
      <c r="C953" s="1"/>
      <c r="D953" s="27" t="str">
        <f>IF('ESA Input'!AH918="","",IF('ESA Input'!AH918="Yes",'ESA Input'!B918,"Ineligible"))</f>
        <v/>
      </c>
      <c r="E953" s="242" t="str">
        <f>IF('ESA Input'!AH918="","",'ESA Input'!AH918)</f>
        <v/>
      </c>
      <c r="F953" s="461" t="str">
        <f>IF('ESA Input'!AH918="","",IF('ESA Input'!AH918="YES",'ESA Input'!AG918,""))</f>
        <v/>
      </c>
      <c r="G953" s="462"/>
      <c r="H953" s="201" t="str">
        <f>IF('ESA Input'!AH918="","",IF('ESA Input'!AH918="Yes",'ESA Input'!J918,""))</f>
        <v/>
      </c>
      <c r="I953" s="227" t="str">
        <f>IF('ESA Input'!AH918="","",IF('ESA Input'!AH918="Yes",'ESA Input'!D918,""))</f>
        <v/>
      </c>
      <c r="J953" s="235" t="str">
        <f>IF('ESA Input'!AH918="","",IF('ESA Input'!AH918="Yes",'ESA Input'!E918,""))</f>
        <v/>
      </c>
      <c r="K953" s="29" t="str">
        <f>IF('ESA Input'!AH918="","",IF('ESA Input'!AH918="Yes",'ESA Input'!H918,""))</f>
        <v/>
      </c>
      <c r="L953" s="236" t="str">
        <f>IF('ESA Input'!AH918="","",IF('ESA Input'!AH918="Yes",'ESA Input'!G918,""))</f>
        <v/>
      </c>
      <c r="M953" s="31" t="str">
        <f t="shared" si="87"/>
        <v/>
      </c>
      <c r="N953" s="208" t="str">
        <f t="shared" si="88"/>
        <v/>
      </c>
      <c r="O953" s="209" t="str">
        <f t="shared" si="89"/>
        <v/>
      </c>
      <c r="P953" s="209" t="str">
        <f t="shared" si="90"/>
        <v/>
      </c>
      <c r="Q953" s="31" t="str">
        <f t="shared" si="91"/>
        <v/>
      </c>
      <c r="R953" s="129" t="s">
        <v>9</v>
      </c>
      <c r="S953" s="128" t="s">
        <v>9</v>
      </c>
      <c r="T953" s="1"/>
    </row>
    <row r="954" spans="1:20" ht="15.75" hidden="1" customHeight="1">
      <c r="A954" s="1" t="str">
        <f t="shared" si="1"/>
        <v/>
      </c>
      <c r="B954" s="268" t="str">
        <f t="shared" si="86"/>
        <v>X</v>
      </c>
      <c r="C954" s="1"/>
      <c r="D954" s="27" t="str">
        <f>IF('ESA Input'!AH919="","",IF('ESA Input'!AH919="Yes",'ESA Input'!B919,"Ineligible"))</f>
        <v/>
      </c>
      <c r="E954" s="242" t="str">
        <f>IF('ESA Input'!AH919="","",'ESA Input'!AH919)</f>
        <v/>
      </c>
      <c r="F954" s="461" t="str">
        <f>IF('ESA Input'!AH919="","",IF('ESA Input'!AH919="YES",'ESA Input'!AG919,""))</f>
        <v/>
      </c>
      <c r="G954" s="462"/>
      <c r="H954" s="201" t="str">
        <f>IF('ESA Input'!AH919="","",IF('ESA Input'!AH919="Yes",'ESA Input'!J919,""))</f>
        <v/>
      </c>
      <c r="I954" s="227" t="str">
        <f>IF('ESA Input'!AH919="","",IF('ESA Input'!AH919="Yes",'ESA Input'!D919,""))</f>
        <v/>
      </c>
      <c r="J954" s="235" t="str">
        <f>IF('ESA Input'!AH919="","",IF('ESA Input'!AH919="Yes",'ESA Input'!E919,""))</f>
        <v/>
      </c>
      <c r="K954" s="29" t="str">
        <f>IF('ESA Input'!AH919="","",IF('ESA Input'!AH919="Yes",'ESA Input'!H919,""))</f>
        <v/>
      </c>
      <c r="L954" s="236" t="str">
        <f>IF('ESA Input'!AH919="","",IF('ESA Input'!AH919="Yes",'ESA Input'!G919,""))</f>
        <v/>
      </c>
      <c r="M954" s="31" t="str">
        <f t="shared" si="87"/>
        <v/>
      </c>
      <c r="N954" s="208" t="str">
        <f t="shared" si="88"/>
        <v/>
      </c>
      <c r="O954" s="209" t="str">
        <f t="shared" si="89"/>
        <v/>
      </c>
      <c r="P954" s="209" t="str">
        <f t="shared" si="90"/>
        <v/>
      </c>
      <c r="Q954" s="31" t="str">
        <f t="shared" si="91"/>
        <v/>
      </c>
      <c r="R954" s="129" t="s">
        <v>9</v>
      </c>
      <c r="S954" s="128" t="s">
        <v>9</v>
      </c>
      <c r="T954" s="1"/>
    </row>
    <row r="955" spans="1:20" ht="15.75" hidden="1" customHeight="1">
      <c r="A955" s="1" t="str">
        <f t="shared" si="1"/>
        <v/>
      </c>
      <c r="B955" s="268" t="str">
        <f t="shared" si="86"/>
        <v>X</v>
      </c>
      <c r="C955" s="1"/>
      <c r="D955" s="27" t="str">
        <f>IF('ESA Input'!AH920="","",IF('ESA Input'!AH920="Yes",'ESA Input'!B920,"Ineligible"))</f>
        <v/>
      </c>
      <c r="E955" s="242" t="str">
        <f>IF('ESA Input'!AH920="","",'ESA Input'!AH920)</f>
        <v/>
      </c>
      <c r="F955" s="461" t="str">
        <f>IF('ESA Input'!AH920="","",IF('ESA Input'!AH920="YES",'ESA Input'!AG920,""))</f>
        <v/>
      </c>
      <c r="G955" s="462"/>
      <c r="H955" s="201" t="str">
        <f>IF('ESA Input'!AH920="","",IF('ESA Input'!AH920="Yes",'ESA Input'!J920,""))</f>
        <v/>
      </c>
      <c r="I955" s="227" t="str">
        <f>IF('ESA Input'!AH920="","",IF('ESA Input'!AH920="Yes",'ESA Input'!D920,""))</f>
        <v/>
      </c>
      <c r="J955" s="235" t="str">
        <f>IF('ESA Input'!AH920="","",IF('ESA Input'!AH920="Yes",'ESA Input'!E920,""))</f>
        <v/>
      </c>
      <c r="K955" s="29" t="str">
        <f>IF('ESA Input'!AH920="","",IF('ESA Input'!AH920="Yes",'ESA Input'!H920,""))</f>
        <v/>
      </c>
      <c r="L955" s="236" t="str">
        <f>IF('ESA Input'!AH920="","",IF('ESA Input'!AH920="Yes",'ESA Input'!G920,""))</f>
        <v/>
      </c>
      <c r="M955" s="31" t="str">
        <f t="shared" si="87"/>
        <v/>
      </c>
      <c r="N955" s="208" t="str">
        <f t="shared" si="88"/>
        <v/>
      </c>
      <c r="O955" s="209" t="str">
        <f t="shared" si="89"/>
        <v/>
      </c>
      <c r="P955" s="209" t="str">
        <f t="shared" si="90"/>
        <v/>
      </c>
      <c r="Q955" s="31" t="str">
        <f t="shared" si="91"/>
        <v/>
      </c>
      <c r="R955" s="129" t="s">
        <v>9</v>
      </c>
      <c r="S955" s="128" t="s">
        <v>9</v>
      </c>
      <c r="T955" s="1"/>
    </row>
    <row r="956" spans="1:20" ht="15.75" hidden="1" customHeight="1">
      <c r="A956" s="1" t="str">
        <f t="shared" si="1"/>
        <v/>
      </c>
      <c r="B956" s="268" t="str">
        <f t="shared" si="86"/>
        <v>X</v>
      </c>
      <c r="C956" s="1"/>
      <c r="D956" s="27" t="str">
        <f>IF('ESA Input'!AH921="","",IF('ESA Input'!AH921="Yes",'ESA Input'!B921,"Ineligible"))</f>
        <v/>
      </c>
      <c r="E956" s="242" t="str">
        <f>IF('ESA Input'!AH921="","",'ESA Input'!AH921)</f>
        <v/>
      </c>
      <c r="F956" s="461" t="str">
        <f>IF('ESA Input'!AH921="","",IF('ESA Input'!AH921="YES",'ESA Input'!AG921,""))</f>
        <v/>
      </c>
      <c r="G956" s="462"/>
      <c r="H956" s="201" t="str">
        <f>IF('ESA Input'!AH921="","",IF('ESA Input'!AH921="Yes",'ESA Input'!J921,""))</f>
        <v/>
      </c>
      <c r="I956" s="227" t="str">
        <f>IF('ESA Input'!AH921="","",IF('ESA Input'!AH921="Yes",'ESA Input'!D921,""))</f>
        <v/>
      </c>
      <c r="J956" s="235" t="str">
        <f>IF('ESA Input'!AH921="","",IF('ESA Input'!AH921="Yes",'ESA Input'!E921,""))</f>
        <v/>
      </c>
      <c r="K956" s="29" t="str">
        <f>IF('ESA Input'!AH921="","",IF('ESA Input'!AH921="Yes",'ESA Input'!H921,""))</f>
        <v/>
      </c>
      <c r="L956" s="236" t="str">
        <f>IF('ESA Input'!AH921="","",IF('ESA Input'!AH921="Yes",'ESA Input'!G921,""))</f>
        <v/>
      </c>
      <c r="M956" s="31" t="str">
        <f t="shared" si="87"/>
        <v/>
      </c>
      <c r="N956" s="208" t="str">
        <f t="shared" si="88"/>
        <v/>
      </c>
      <c r="O956" s="209" t="str">
        <f t="shared" si="89"/>
        <v/>
      </c>
      <c r="P956" s="209" t="str">
        <f t="shared" si="90"/>
        <v/>
      </c>
      <c r="Q956" s="31" t="str">
        <f t="shared" si="91"/>
        <v/>
      </c>
      <c r="R956" s="129" t="s">
        <v>9</v>
      </c>
      <c r="S956" s="128" t="s">
        <v>9</v>
      </c>
      <c r="T956" s="1"/>
    </row>
    <row r="957" spans="1:20" ht="15.75" hidden="1" customHeight="1">
      <c r="A957" s="1" t="str">
        <f t="shared" si="1"/>
        <v/>
      </c>
      <c r="B957" s="268" t="str">
        <f t="shared" si="86"/>
        <v>X</v>
      </c>
      <c r="C957" s="1"/>
      <c r="D957" s="27" t="str">
        <f>IF('ESA Input'!AH922="","",IF('ESA Input'!AH922="Yes",'ESA Input'!B922,"Ineligible"))</f>
        <v/>
      </c>
      <c r="E957" s="242" t="str">
        <f>IF('ESA Input'!AH922="","",'ESA Input'!AH922)</f>
        <v/>
      </c>
      <c r="F957" s="461" t="str">
        <f>IF('ESA Input'!AH922="","",IF('ESA Input'!AH922="YES",'ESA Input'!AG922,""))</f>
        <v/>
      </c>
      <c r="G957" s="462"/>
      <c r="H957" s="201" t="str">
        <f>IF('ESA Input'!AH922="","",IF('ESA Input'!AH922="Yes",'ESA Input'!J922,""))</f>
        <v/>
      </c>
      <c r="I957" s="227" t="str">
        <f>IF('ESA Input'!AH922="","",IF('ESA Input'!AH922="Yes",'ESA Input'!D922,""))</f>
        <v/>
      </c>
      <c r="J957" s="235" t="str">
        <f>IF('ESA Input'!AH922="","",IF('ESA Input'!AH922="Yes",'ESA Input'!E922,""))</f>
        <v/>
      </c>
      <c r="K957" s="29" t="str">
        <f>IF('ESA Input'!AH922="","",IF('ESA Input'!AH922="Yes",'ESA Input'!H922,""))</f>
        <v/>
      </c>
      <c r="L957" s="236" t="str">
        <f>IF('ESA Input'!AH922="","",IF('ESA Input'!AH922="Yes",'ESA Input'!G922,""))</f>
        <v/>
      </c>
      <c r="M957" s="31" t="str">
        <f t="shared" si="87"/>
        <v/>
      </c>
      <c r="N957" s="208" t="str">
        <f t="shared" si="88"/>
        <v/>
      </c>
      <c r="O957" s="209" t="str">
        <f t="shared" si="89"/>
        <v/>
      </c>
      <c r="P957" s="209" t="str">
        <f t="shared" si="90"/>
        <v/>
      </c>
      <c r="Q957" s="31" t="str">
        <f t="shared" si="91"/>
        <v/>
      </c>
      <c r="R957" s="129" t="s">
        <v>9</v>
      </c>
      <c r="S957" s="128" t="s">
        <v>9</v>
      </c>
      <c r="T957" s="1"/>
    </row>
    <row r="958" spans="1:20" ht="15.75" hidden="1" customHeight="1">
      <c r="A958" s="1" t="str">
        <f t="shared" si="1"/>
        <v/>
      </c>
      <c r="B958" s="268" t="str">
        <f t="shared" si="86"/>
        <v>X</v>
      </c>
      <c r="C958" s="1"/>
      <c r="D958" s="27" t="str">
        <f>IF('ESA Input'!AH923="","",IF('ESA Input'!AH923="Yes",'ESA Input'!B923,"Ineligible"))</f>
        <v/>
      </c>
      <c r="E958" s="242" t="str">
        <f>IF('ESA Input'!AH923="","",'ESA Input'!AH923)</f>
        <v/>
      </c>
      <c r="F958" s="461" t="str">
        <f>IF('ESA Input'!AH923="","",IF('ESA Input'!AH923="YES",'ESA Input'!AG923,""))</f>
        <v/>
      </c>
      <c r="G958" s="462"/>
      <c r="H958" s="201" t="str">
        <f>IF('ESA Input'!AH923="","",IF('ESA Input'!AH923="Yes",'ESA Input'!J923,""))</f>
        <v/>
      </c>
      <c r="I958" s="227" t="str">
        <f>IF('ESA Input'!AH923="","",IF('ESA Input'!AH923="Yes",'ESA Input'!D923,""))</f>
        <v/>
      </c>
      <c r="J958" s="235" t="str">
        <f>IF('ESA Input'!AH923="","",IF('ESA Input'!AH923="Yes",'ESA Input'!E923,""))</f>
        <v/>
      </c>
      <c r="K958" s="29" t="str">
        <f>IF('ESA Input'!AH923="","",IF('ESA Input'!AH923="Yes",'ESA Input'!H923,""))</f>
        <v/>
      </c>
      <c r="L958" s="236" t="str">
        <f>IF('ESA Input'!AH923="","",IF('ESA Input'!AH923="Yes",'ESA Input'!G923,""))</f>
        <v/>
      </c>
      <c r="M958" s="31" t="str">
        <f t="shared" si="87"/>
        <v/>
      </c>
      <c r="N958" s="208" t="str">
        <f t="shared" si="88"/>
        <v/>
      </c>
      <c r="O958" s="209" t="str">
        <f t="shared" si="89"/>
        <v/>
      </c>
      <c r="P958" s="209" t="str">
        <f t="shared" si="90"/>
        <v/>
      </c>
      <c r="Q958" s="31" t="str">
        <f t="shared" si="91"/>
        <v/>
      </c>
      <c r="R958" s="129" t="s">
        <v>9</v>
      </c>
      <c r="S958" s="128" t="s">
        <v>9</v>
      </c>
      <c r="T958" s="1"/>
    </row>
    <row r="959" spans="1:20" ht="15.75" hidden="1" customHeight="1">
      <c r="A959" s="1" t="str">
        <f t="shared" si="1"/>
        <v/>
      </c>
      <c r="B959" s="268" t="str">
        <f t="shared" si="86"/>
        <v>X</v>
      </c>
      <c r="C959" s="1"/>
      <c r="D959" s="27" t="str">
        <f>IF('ESA Input'!AH924="","",IF('ESA Input'!AH924="Yes",'ESA Input'!B924,"Ineligible"))</f>
        <v/>
      </c>
      <c r="E959" s="242" t="str">
        <f>IF('ESA Input'!AH924="","",'ESA Input'!AH924)</f>
        <v/>
      </c>
      <c r="F959" s="461" t="str">
        <f>IF('ESA Input'!AH924="","",IF('ESA Input'!AH924="YES",'ESA Input'!AG924,""))</f>
        <v/>
      </c>
      <c r="G959" s="462"/>
      <c r="H959" s="201" t="str">
        <f>IF('ESA Input'!AH924="","",IF('ESA Input'!AH924="Yes",'ESA Input'!J924,""))</f>
        <v/>
      </c>
      <c r="I959" s="227" t="str">
        <f>IF('ESA Input'!AH924="","",IF('ESA Input'!AH924="Yes",'ESA Input'!D924,""))</f>
        <v/>
      </c>
      <c r="J959" s="235" t="str">
        <f>IF('ESA Input'!AH924="","",IF('ESA Input'!AH924="Yes",'ESA Input'!E924,""))</f>
        <v/>
      </c>
      <c r="K959" s="29" t="str">
        <f>IF('ESA Input'!AH924="","",IF('ESA Input'!AH924="Yes",'ESA Input'!H924,""))</f>
        <v/>
      </c>
      <c r="L959" s="236" t="str">
        <f>IF('ESA Input'!AH924="","",IF('ESA Input'!AH924="Yes",'ESA Input'!G924,""))</f>
        <v/>
      </c>
      <c r="M959" s="31" t="str">
        <f t="shared" si="87"/>
        <v/>
      </c>
      <c r="N959" s="208" t="str">
        <f t="shared" si="88"/>
        <v/>
      </c>
      <c r="O959" s="209" t="str">
        <f t="shared" si="89"/>
        <v/>
      </c>
      <c r="P959" s="209" t="str">
        <f t="shared" si="90"/>
        <v/>
      </c>
      <c r="Q959" s="31" t="str">
        <f t="shared" si="91"/>
        <v/>
      </c>
      <c r="R959" s="129" t="s">
        <v>9</v>
      </c>
      <c r="S959" s="128" t="s">
        <v>9</v>
      </c>
      <c r="T959" s="1"/>
    </row>
    <row r="960" spans="1:20" ht="15.75" hidden="1" customHeight="1">
      <c r="A960" s="1" t="str">
        <f t="shared" si="1"/>
        <v/>
      </c>
      <c r="B960" s="268" t="str">
        <f t="shared" si="86"/>
        <v>X</v>
      </c>
      <c r="C960" s="1"/>
      <c r="D960" s="27" t="str">
        <f>IF('ESA Input'!AH925="","",IF('ESA Input'!AH925="Yes",'ESA Input'!B925,"Ineligible"))</f>
        <v/>
      </c>
      <c r="E960" s="242" t="str">
        <f>IF('ESA Input'!AH925="","",'ESA Input'!AH925)</f>
        <v/>
      </c>
      <c r="F960" s="461" t="str">
        <f>IF('ESA Input'!AH925="","",IF('ESA Input'!AH925="YES",'ESA Input'!AG925,""))</f>
        <v/>
      </c>
      <c r="G960" s="462"/>
      <c r="H960" s="201" t="str">
        <f>IF('ESA Input'!AH925="","",IF('ESA Input'!AH925="Yes",'ESA Input'!J925,""))</f>
        <v/>
      </c>
      <c r="I960" s="227" t="str">
        <f>IF('ESA Input'!AH925="","",IF('ESA Input'!AH925="Yes",'ESA Input'!D925,""))</f>
        <v/>
      </c>
      <c r="J960" s="235" t="str">
        <f>IF('ESA Input'!AH925="","",IF('ESA Input'!AH925="Yes",'ESA Input'!E925,""))</f>
        <v/>
      </c>
      <c r="K960" s="29" t="str">
        <f>IF('ESA Input'!AH925="","",IF('ESA Input'!AH925="Yes",'ESA Input'!H925,""))</f>
        <v/>
      </c>
      <c r="L960" s="236" t="str">
        <f>IF('ESA Input'!AH925="","",IF('ESA Input'!AH925="Yes",'ESA Input'!G925,""))</f>
        <v/>
      </c>
      <c r="M960" s="31" t="str">
        <f t="shared" si="87"/>
        <v/>
      </c>
      <c r="N960" s="208" t="str">
        <f t="shared" si="88"/>
        <v/>
      </c>
      <c r="O960" s="209" t="str">
        <f t="shared" si="89"/>
        <v/>
      </c>
      <c r="P960" s="209" t="str">
        <f t="shared" si="90"/>
        <v/>
      </c>
      <c r="Q960" s="31" t="str">
        <f t="shared" si="91"/>
        <v/>
      </c>
      <c r="R960" s="129" t="s">
        <v>9</v>
      </c>
      <c r="S960" s="128" t="s">
        <v>9</v>
      </c>
      <c r="T960" s="1"/>
    </row>
    <row r="961" spans="1:20" ht="15.75" hidden="1" customHeight="1">
      <c r="A961" s="1" t="str">
        <f t="shared" si="1"/>
        <v/>
      </c>
      <c r="B961" s="268" t="str">
        <f t="shared" si="86"/>
        <v>X</v>
      </c>
      <c r="C961" s="1"/>
      <c r="D961" s="27" t="str">
        <f>IF('ESA Input'!AH926="","",IF('ESA Input'!AH926="Yes",'ESA Input'!B926,"Ineligible"))</f>
        <v/>
      </c>
      <c r="E961" s="242" t="str">
        <f>IF('ESA Input'!AH926="","",'ESA Input'!AH926)</f>
        <v/>
      </c>
      <c r="F961" s="461" t="str">
        <f>IF('ESA Input'!AH926="","",IF('ESA Input'!AH926="YES",'ESA Input'!AG926,""))</f>
        <v/>
      </c>
      <c r="G961" s="462"/>
      <c r="H961" s="201" t="str">
        <f>IF('ESA Input'!AH926="","",IF('ESA Input'!AH926="Yes",'ESA Input'!J926,""))</f>
        <v/>
      </c>
      <c r="I961" s="227" t="str">
        <f>IF('ESA Input'!AH926="","",IF('ESA Input'!AH926="Yes",'ESA Input'!D926,""))</f>
        <v/>
      </c>
      <c r="J961" s="235" t="str">
        <f>IF('ESA Input'!AH926="","",IF('ESA Input'!AH926="Yes",'ESA Input'!E926,""))</f>
        <v/>
      </c>
      <c r="K961" s="29" t="str">
        <f>IF('ESA Input'!AH926="","",IF('ESA Input'!AH926="Yes",'ESA Input'!H926,""))</f>
        <v/>
      </c>
      <c r="L961" s="236" t="str">
        <f>IF('ESA Input'!AH926="","",IF('ESA Input'!AH926="Yes",'ESA Input'!G926,""))</f>
        <v/>
      </c>
      <c r="M961" s="31" t="str">
        <f t="shared" si="87"/>
        <v/>
      </c>
      <c r="N961" s="208" t="str">
        <f t="shared" si="88"/>
        <v/>
      </c>
      <c r="O961" s="209" t="str">
        <f t="shared" si="89"/>
        <v/>
      </c>
      <c r="P961" s="209" t="str">
        <f t="shared" si="90"/>
        <v/>
      </c>
      <c r="Q961" s="31" t="str">
        <f t="shared" si="91"/>
        <v/>
      </c>
      <c r="R961" s="129" t="s">
        <v>9</v>
      </c>
      <c r="S961" s="128" t="s">
        <v>9</v>
      </c>
      <c r="T961" s="1"/>
    </row>
    <row r="962" spans="1:20" ht="15.75" hidden="1" customHeight="1">
      <c r="A962" s="1" t="str">
        <f t="shared" si="1"/>
        <v/>
      </c>
      <c r="B962" s="268" t="str">
        <f t="shared" si="86"/>
        <v>X</v>
      </c>
      <c r="C962" s="1"/>
      <c r="D962" s="27" t="str">
        <f>IF('ESA Input'!AH927="","",IF('ESA Input'!AH927="Yes",'ESA Input'!B927,"Ineligible"))</f>
        <v/>
      </c>
      <c r="E962" s="242" t="str">
        <f>IF('ESA Input'!AH927="","",'ESA Input'!AH927)</f>
        <v/>
      </c>
      <c r="F962" s="461" t="str">
        <f>IF('ESA Input'!AH927="","",IF('ESA Input'!AH927="YES",'ESA Input'!AG927,""))</f>
        <v/>
      </c>
      <c r="G962" s="462"/>
      <c r="H962" s="201" t="str">
        <f>IF('ESA Input'!AH927="","",IF('ESA Input'!AH927="Yes",'ESA Input'!J927,""))</f>
        <v/>
      </c>
      <c r="I962" s="227" t="str">
        <f>IF('ESA Input'!AH927="","",IF('ESA Input'!AH927="Yes",'ESA Input'!D927,""))</f>
        <v/>
      </c>
      <c r="J962" s="235" t="str">
        <f>IF('ESA Input'!AH927="","",IF('ESA Input'!AH927="Yes",'ESA Input'!E927,""))</f>
        <v/>
      </c>
      <c r="K962" s="29" t="str">
        <f>IF('ESA Input'!AH927="","",IF('ESA Input'!AH927="Yes",'ESA Input'!H927,""))</f>
        <v/>
      </c>
      <c r="L962" s="236" t="str">
        <f>IF('ESA Input'!AH927="","",IF('ESA Input'!AH927="Yes",'ESA Input'!G927,""))</f>
        <v/>
      </c>
      <c r="M962" s="31" t="str">
        <f t="shared" si="87"/>
        <v/>
      </c>
      <c r="N962" s="208" t="str">
        <f t="shared" si="88"/>
        <v/>
      </c>
      <c r="O962" s="209" t="str">
        <f t="shared" si="89"/>
        <v/>
      </c>
      <c r="P962" s="209" t="str">
        <f t="shared" si="90"/>
        <v/>
      </c>
      <c r="Q962" s="31" t="str">
        <f t="shared" si="91"/>
        <v/>
      </c>
      <c r="R962" s="129" t="s">
        <v>9</v>
      </c>
      <c r="S962" s="128" t="s">
        <v>9</v>
      </c>
      <c r="T962" s="1"/>
    </row>
    <row r="963" spans="1:20" ht="15.75" hidden="1" customHeight="1">
      <c r="A963" s="1" t="str">
        <f t="shared" si="1"/>
        <v/>
      </c>
      <c r="B963" s="268" t="str">
        <f t="shared" si="86"/>
        <v>X</v>
      </c>
      <c r="C963" s="1"/>
      <c r="D963" s="27" t="str">
        <f>IF('ESA Input'!AH928="","",IF('ESA Input'!AH928="Yes",'ESA Input'!B928,"Ineligible"))</f>
        <v/>
      </c>
      <c r="E963" s="242" t="str">
        <f>IF('ESA Input'!AH928="","",'ESA Input'!AH928)</f>
        <v/>
      </c>
      <c r="F963" s="461" t="str">
        <f>IF('ESA Input'!AH928="","",IF('ESA Input'!AH928="YES",'ESA Input'!AG928,""))</f>
        <v/>
      </c>
      <c r="G963" s="462"/>
      <c r="H963" s="201" t="str">
        <f>IF('ESA Input'!AH928="","",IF('ESA Input'!AH928="Yes",'ESA Input'!J928,""))</f>
        <v/>
      </c>
      <c r="I963" s="227" t="str">
        <f>IF('ESA Input'!AH928="","",IF('ESA Input'!AH928="Yes",'ESA Input'!D928,""))</f>
        <v/>
      </c>
      <c r="J963" s="235" t="str">
        <f>IF('ESA Input'!AH928="","",IF('ESA Input'!AH928="Yes",'ESA Input'!E928,""))</f>
        <v/>
      </c>
      <c r="K963" s="29" t="str">
        <f>IF('ESA Input'!AH928="","",IF('ESA Input'!AH928="Yes",'ESA Input'!H928,""))</f>
        <v/>
      </c>
      <c r="L963" s="236" t="str">
        <f>IF('ESA Input'!AH928="","",IF('ESA Input'!AH928="Yes",'ESA Input'!G928,""))</f>
        <v/>
      </c>
      <c r="M963" s="31" t="str">
        <f t="shared" si="87"/>
        <v/>
      </c>
      <c r="N963" s="208" t="str">
        <f t="shared" si="88"/>
        <v/>
      </c>
      <c r="O963" s="209" t="str">
        <f t="shared" si="89"/>
        <v/>
      </c>
      <c r="P963" s="209" t="str">
        <f t="shared" si="90"/>
        <v/>
      </c>
      <c r="Q963" s="31" t="str">
        <f t="shared" si="91"/>
        <v/>
      </c>
      <c r="R963" s="129" t="s">
        <v>9</v>
      </c>
      <c r="S963" s="128" t="s">
        <v>9</v>
      </c>
      <c r="T963" s="1"/>
    </row>
    <row r="964" spans="1:20" ht="15.75" hidden="1" customHeight="1">
      <c r="A964" s="1" t="str">
        <f t="shared" si="1"/>
        <v/>
      </c>
      <c r="B964" s="268" t="str">
        <f t="shared" si="86"/>
        <v>X</v>
      </c>
      <c r="C964" s="1"/>
      <c r="D964" s="27" t="str">
        <f>IF('ESA Input'!AH929="","",IF('ESA Input'!AH929="Yes",'ESA Input'!B929,"Ineligible"))</f>
        <v/>
      </c>
      <c r="E964" s="242" t="str">
        <f>IF('ESA Input'!AH929="","",'ESA Input'!AH929)</f>
        <v/>
      </c>
      <c r="F964" s="461" t="str">
        <f>IF('ESA Input'!AH929="","",IF('ESA Input'!AH929="YES",'ESA Input'!AG929,""))</f>
        <v/>
      </c>
      <c r="G964" s="462"/>
      <c r="H964" s="201" t="str">
        <f>IF('ESA Input'!AH929="","",IF('ESA Input'!AH929="Yes",'ESA Input'!J929,""))</f>
        <v/>
      </c>
      <c r="I964" s="227" t="str">
        <f>IF('ESA Input'!AH929="","",IF('ESA Input'!AH929="Yes",'ESA Input'!D929,""))</f>
        <v/>
      </c>
      <c r="J964" s="235" t="str">
        <f>IF('ESA Input'!AH929="","",IF('ESA Input'!AH929="Yes",'ESA Input'!E929,""))</f>
        <v/>
      </c>
      <c r="K964" s="29" t="str">
        <f>IF('ESA Input'!AH929="","",IF('ESA Input'!AH929="Yes",'ESA Input'!H929,""))</f>
        <v/>
      </c>
      <c r="L964" s="236" t="str">
        <f>IF('ESA Input'!AH929="","",IF('ESA Input'!AH929="Yes",'ESA Input'!G929,""))</f>
        <v/>
      </c>
      <c r="M964" s="31" t="str">
        <f t="shared" si="87"/>
        <v/>
      </c>
      <c r="N964" s="208" t="str">
        <f t="shared" si="88"/>
        <v/>
      </c>
      <c r="O964" s="209" t="str">
        <f t="shared" si="89"/>
        <v/>
      </c>
      <c r="P964" s="209" t="str">
        <f t="shared" si="90"/>
        <v/>
      </c>
      <c r="Q964" s="31" t="str">
        <f t="shared" si="91"/>
        <v/>
      </c>
      <c r="R964" s="129" t="s">
        <v>9</v>
      </c>
      <c r="S964" s="128" t="s">
        <v>9</v>
      </c>
      <c r="T964" s="1"/>
    </row>
    <row r="965" spans="1:20" ht="15.75" hidden="1" customHeight="1">
      <c r="A965" s="1" t="str">
        <f t="shared" si="1"/>
        <v/>
      </c>
      <c r="B965" s="268" t="str">
        <f t="shared" si="86"/>
        <v>X</v>
      </c>
      <c r="C965" s="1"/>
      <c r="D965" s="27" t="str">
        <f>IF('ESA Input'!AH930="","",IF('ESA Input'!AH930="Yes",'ESA Input'!B930,"Ineligible"))</f>
        <v/>
      </c>
      <c r="E965" s="242" t="str">
        <f>IF('ESA Input'!AH930="","",'ESA Input'!AH930)</f>
        <v/>
      </c>
      <c r="F965" s="461" t="str">
        <f>IF('ESA Input'!AH930="","",IF('ESA Input'!AH930="YES",'ESA Input'!AG930,""))</f>
        <v/>
      </c>
      <c r="G965" s="462"/>
      <c r="H965" s="201" t="str">
        <f>IF('ESA Input'!AH930="","",IF('ESA Input'!AH930="Yes",'ESA Input'!J930,""))</f>
        <v/>
      </c>
      <c r="I965" s="227" t="str">
        <f>IF('ESA Input'!AH930="","",IF('ESA Input'!AH930="Yes",'ESA Input'!D930,""))</f>
        <v/>
      </c>
      <c r="J965" s="235" t="str">
        <f>IF('ESA Input'!AH930="","",IF('ESA Input'!AH930="Yes",'ESA Input'!E930,""))</f>
        <v/>
      </c>
      <c r="K965" s="29" t="str">
        <f>IF('ESA Input'!AH930="","",IF('ESA Input'!AH930="Yes",'ESA Input'!H930,""))</f>
        <v/>
      </c>
      <c r="L965" s="236" t="str">
        <f>IF('ESA Input'!AH930="","",IF('ESA Input'!AH930="Yes",'ESA Input'!G930,""))</f>
        <v/>
      </c>
      <c r="M965" s="31" t="str">
        <f t="shared" si="87"/>
        <v/>
      </c>
      <c r="N965" s="208" t="str">
        <f t="shared" si="88"/>
        <v/>
      </c>
      <c r="O965" s="209" t="str">
        <f t="shared" si="89"/>
        <v/>
      </c>
      <c r="P965" s="209" t="str">
        <f t="shared" si="90"/>
        <v/>
      </c>
      <c r="Q965" s="31" t="str">
        <f t="shared" si="91"/>
        <v/>
      </c>
      <c r="R965" s="129" t="s">
        <v>9</v>
      </c>
      <c r="S965" s="128" t="s">
        <v>9</v>
      </c>
      <c r="T965" s="1"/>
    </row>
    <row r="966" spans="1:20" ht="15.75" hidden="1" customHeight="1">
      <c r="A966" s="1" t="str">
        <f t="shared" si="1"/>
        <v/>
      </c>
      <c r="B966" s="268" t="str">
        <f t="shared" si="86"/>
        <v>X</v>
      </c>
      <c r="C966" s="1"/>
      <c r="D966" s="27" t="str">
        <f>IF('ESA Input'!AH931="","",IF('ESA Input'!AH931="Yes",'ESA Input'!B931,"Ineligible"))</f>
        <v/>
      </c>
      <c r="E966" s="242" t="str">
        <f>IF('ESA Input'!AH931="","",'ESA Input'!AH931)</f>
        <v/>
      </c>
      <c r="F966" s="461" t="str">
        <f>IF('ESA Input'!AH931="","",IF('ESA Input'!AH931="YES",'ESA Input'!AG931,""))</f>
        <v/>
      </c>
      <c r="G966" s="462"/>
      <c r="H966" s="201" t="str">
        <f>IF('ESA Input'!AH931="","",IF('ESA Input'!AH931="Yes",'ESA Input'!J931,""))</f>
        <v/>
      </c>
      <c r="I966" s="227" t="str">
        <f>IF('ESA Input'!AH931="","",IF('ESA Input'!AH931="Yes",'ESA Input'!D931,""))</f>
        <v/>
      </c>
      <c r="J966" s="235" t="str">
        <f>IF('ESA Input'!AH931="","",IF('ESA Input'!AH931="Yes",'ESA Input'!E931,""))</f>
        <v/>
      </c>
      <c r="K966" s="29" t="str">
        <f>IF('ESA Input'!AH931="","",IF('ESA Input'!AH931="Yes",'ESA Input'!H931,""))</f>
        <v/>
      </c>
      <c r="L966" s="236" t="str">
        <f>IF('ESA Input'!AH931="","",IF('ESA Input'!AH931="Yes",'ESA Input'!G931,""))</f>
        <v/>
      </c>
      <c r="M966" s="31" t="str">
        <f t="shared" si="87"/>
        <v/>
      </c>
      <c r="N966" s="208" t="str">
        <f t="shared" si="88"/>
        <v/>
      </c>
      <c r="O966" s="209" t="str">
        <f t="shared" si="89"/>
        <v/>
      </c>
      <c r="P966" s="209" t="str">
        <f t="shared" si="90"/>
        <v/>
      </c>
      <c r="Q966" s="31" t="str">
        <f t="shared" si="91"/>
        <v/>
      </c>
      <c r="R966" s="129" t="s">
        <v>9</v>
      </c>
      <c r="S966" s="128" t="s">
        <v>9</v>
      </c>
      <c r="T966" s="1"/>
    </row>
    <row r="967" spans="1:20" ht="15.75" hidden="1" customHeight="1">
      <c r="A967" s="1" t="str">
        <f t="shared" si="1"/>
        <v/>
      </c>
      <c r="B967" s="268" t="str">
        <f t="shared" si="86"/>
        <v>X</v>
      </c>
      <c r="C967" s="1"/>
      <c r="D967" s="27" t="str">
        <f>IF('ESA Input'!AH932="","",IF('ESA Input'!AH932="Yes",'ESA Input'!B932,"Ineligible"))</f>
        <v/>
      </c>
      <c r="E967" s="242" t="str">
        <f>IF('ESA Input'!AH932="","",'ESA Input'!AH932)</f>
        <v/>
      </c>
      <c r="F967" s="461" t="str">
        <f>IF('ESA Input'!AH932="","",IF('ESA Input'!AH932="YES",'ESA Input'!AG932,""))</f>
        <v/>
      </c>
      <c r="G967" s="462"/>
      <c r="H967" s="201" t="str">
        <f>IF('ESA Input'!AH932="","",IF('ESA Input'!AH932="Yes",'ESA Input'!J932,""))</f>
        <v/>
      </c>
      <c r="I967" s="227" t="str">
        <f>IF('ESA Input'!AH932="","",IF('ESA Input'!AH932="Yes",'ESA Input'!D932,""))</f>
        <v/>
      </c>
      <c r="J967" s="235" t="str">
        <f>IF('ESA Input'!AH932="","",IF('ESA Input'!AH932="Yes",'ESA Input'!E932,""))</f>
        <v/>
      </c>
      <c r="K967" s="29" t="str">
        <f>IF('ESA Input'!AH932="","",IF('ESA Input'!AH932="Yes",'ESA Input'!H932,""))</f>
        <v/>
      </c>
      <c r="L967" s="236" t="str">
        <f>IF('ESA Input'!AH932="","",IF('ESA Input'!AH932="Yes",'ESA Input'!G932,""))</f>
        <v/>
      </c>
      <c r="M967" s="31" t="str">
        <f t="shared" si="87"/>
        <v/>
      </c>
      <c r="N967" s="208" t="str">
        <f t="shared" si="88"/>
        <v/>
      </c>
      <c r="O967" s="209" t="str">
        <f t="shared" si="89"/>
        <v/>
      </c>
      <c r="P967" s="209" t="str">
        <f t="shared" si="90"/>
        <v/>
      </c>
      <c r="Q967" s="31" t="str">
        <f t="shared" si="91"/>
        <v/>
      </c>
      <c r="R967" s="129" t="s">
        <v>9</v>
      </c>
      <c r="S967" s="128" t="s">
        <v>9</v>
      </c>
      <c r="T967" s="1"/>
    </row>
    <row r="968" spans="1:20" ht="15.75" hidden="1" customHeight="1">
      <c r="A968" s="1" t="str">
        <f t="shared" si="1"/>
        <v/>
      </c>
      <c r="B968" s="268" t="str">
        <f t="shared" si="86"/>
        <v>X</v>
      </c>
      <c r="C968" s="1"/>
      <c r="D968" s="27" t="str">
        <f>IF('ESA Input'!AH933="","",IF('ESA Input'!AH933="Yes",'ESA Input'!B933,"Ineligible"))</f>
        <v/>
      </c>
      <c r="E968" s="242" t="str">
        <f>IF('ESA Input'!AH933="","",'ESA Input'!AH933)</f>
        <v/>
      </c>
      <c r="F968" s="461" t="str">
        <f>IF('ESA Input'!AH933="","",IF('ESA Input'!AH933="YES",'ESA Input'!AG933,""))</f>
        <v/>
      </c>
      <c r="G968" s="462"/>
      <c r="H968" s="201" t="str">
        <f>IF('ESA Input'!AH933="","",IF('ESA Input'!AH933="Yes",'ESA Input'!J933,""))</f>
        <v/>
      </c>
      <c r="I968" s="227" t="str">
        <f>IF('ESA Input'!AH933="","",IF('ESA Input'!AH933="Yes",'ESA Input'!D933,""))</f>
        <v/>
      </c>
      <c r="J968" s="235" t="str">
        <f>IF('ESA Input'!AH933="","",IF('ESA Input'!AH933="Yes",'ESA Input'!E933,""))</f>
        <v/>
      </c>
      <c r="K968" s="29" t="str">
        <f>IF('ESA Input'!AH933="","",IF('ESA Input'!AH933="Yes",'ESA Input'!H933,""))</f>
        <v/>
      </c>
      <c r="L968" s="236" t="str">
        <f>IF('ESA Input'!AH933="","",IF('ESA Input'!AH933="Yes",'ESA Input'!G933,""))</f>
        <v/>
      </c>
      <c r="M968" s="31" t="str">
        <f t="shared" si="87"/>
        <v/>
      </c>
      <c r="N968" s="208" t="str">
        <f t="shared" si="88"/>
        <v/>
      </c>
      <c r="O968" s="209" t="str">
        <f t="shared" si="89"/>
        <v/>
      </c>
      <c r="P968" s="209" t="str">
        <f t="shared" si="90"/>
        <v/>
      </c>
      <c r="Q968" s="31" t="str">
        <f t="shared" si="91"/>
        <v/>
      </c>
      <c r="R968" s="129" t="s">
        <v>9</v>
      </c>
      <c r="S968" s="128" t="s">
        <v>9</v>
      </c>
      <c r="T968" s="1"/>
    </row>
    <row r="969" spans="1:20" ht="15.75" hidden="1" customHeight="1">
      <c r="A969" s="1" t="str">
        <f t="shared" si="1"/>
        <v/>
      </c>
      <c r="B969" s="268" t="str">
        <f t="shared" si="86"/>
        <v>X</v>
      </c>
      <c r="C969" s="1"/>
      <c r="D969" s="27" t="str">
        <f>IF('ESA Input'!AH934="","",IF('ESA Input'!AH934="Yes",'ESA Input'!B934,"Ineligible"))</f>
        <v/>
      </c>
      <c r="E969" s="242" t="str">
        <f>IF('ESA Input'!AH934="","",'ESA Input'!AH934)</f>
        <v/>
      </c>
      <c r="F969" s="461" t="str">
        <f>IF('ESA Input'!AH934="","",IF('ESA Input'!AH934="YES",'ESA Input'!AG934,""))</f>
        <v/>
      </c>
      <c r="G969" s="462"/>
      <c r="H969" s="201" t="str">
        <f>IF('ESA Input'!AH934="","",IF('ESA Input'!AH934="Yes",'ESA Input'!J934,""))</f>
        <v/>
      </c>
      <c r="I969" s="227" t="str">
        <f>IF('ESA Input'!AH934="","",IF('ESA Input'!AH934="Yes",'ESA Input'!D934,""))</f>
        <v/>
      </c>
      <c r="J969" s="235" t="str">
        <f>IF('ESA Input'!AH934="","",IF('ESA Input'!AH934="Yes",'ESA Input'!E934,""))</f>
        <v/>
      </c>
      <c r="K969" s="29" t="str">
        <f>IF('ESA Input'!AH934="","",IF('ESA Input'!AH934="Yes",'ESA Input'!H934,""))</f>
        <v/>
      </c>
      <c r="L969" s="236" t="str">
        <f>IF('ESA Input'!AH934="","",IF('ESA Input'!AH934="Yes",'ESA Input'!G934,""))</f>
        <v/>
      </c>
      <c r="M969" s="31" t="str">
        <f t="shared" si="87"/>
        <v/>
      </c>
      <c r="N969" s="208" t="str">
        <f t="shared" si="88"/>
        <v/>
      </c>
      <c r="O969" s="209" t="str">
        <f t="shared" si="89"/>
        <v/>
      </c>
      <c r="P969" s="209" t="str">
        <f t="shared" si="90"/>
        <v/>
      </c>
      <c r="Q969" s="31" t="str">
        <f t="shared" si="91"/>
        <v/>
      </c>
      <c r="R969" s="129" t="s">
        <v>9</v>
      </c>
      <c r="S969" s="128" t="s">
        <v>9</v>
      </c>
      <c r="T969" s="1"/>
    </row>
    <row r="970" spans="1:20" ht="15.75" hidden="1" customHeight="1">
      <c r="A970" s="1" t="str">
        <f t="shared" si="1"/>
        <v/>
      </c>
      <c r="B970" s="268" t="str">
        <f t="shared" si="86"/>
        <v>X</v>
      </c>
      <c r="C970" s="1"/>
      <c r="D970" s="27" t="str">
        <f>IF('ESA Input'!AH935="","",IF('ESA Input'!AH935="Yes",'ESA Input'!B935,"Ineligible"))</f>
        <v/>
      </c>
      <c r="E970" s="242" t="str">
        <f>IF('ESA Input'!AH935="","",'ESA Input'!AH935)</f>
        <v/>
      </c>
      <c r="F970" s="461" t="str">
        <f>IF('ESA Input'!AH935="","",IF('ESA Input'!AH935="YES",'ESA Input'!AG935,""))</f>
        <v/>
      </c>
      <c r="G970" s="462"/>
      <c r="H970" s="201" t="str">
        <f>IF('ESA Input'!AH935="","",IF('ESA Input'!AH935="Yes",'ESA Input'!J935,""))</f>
        <v/>
      </c>
      <c r="I970" s="227" t="str">
        <f>IF('ESA Input'!AH935="","",IF('ESA Input'!AH935="Yes",'ESA Input'!D935,""))</f>
        <v/>
      </c>
      <c r="J970" s="235" t="str">
        <f>IF('ESA Input'!AH935="","",IF('ESA Input'!AH935="Yes",'ESA Input'!E935,""))</f>
        <v/>
      </c>
      <c r="K970" s="29" t="str">
        <f>IF('ESA Input'!AH935="","",IF('ESA Input'!AH935="Yes",'ESA Input'!H935,""))</f>
        <v/>
      </c>
      <c r="L970" s="236" t="str">
        <f>IF('ESA Input'!AH935="","",IF('ESA Input'!AH935="Yes",'ESA Input'!G935,""))</f>
        <v/>
      </c>
      <c r="M970" s="31" t="str">
        <f t="shared" si="87"/>
        <v/>
      </c>
      <c r="N970" s="208" t="str">
        <f t="shared" si="88"/>
        <v/>
      </c>
      <c r="O970" s="209" t="str">
        <f t="shared" si="89"/>
        <v/>
      </c>
      <c r="P970" s="209" t="str">
        <f t="shared" si="90"/>
        <v/>
      </c>
      <c r="Q970" s="31" t="str">
        <f t="shared" si="91"/>
        <v/>
      </c>
      <c r="R970" s="129" t="s">
        <v>9</v>
      </c>
      <c r="S970" s="128" t="s">
        <v>9</v>
      </c>
      <c r="T970" s="1"/>
    </row>
    <row r="971" spans="1:20" ht="15.75" hidden="1" customHeight="1">
      <c r="A971" s="1" t="str">
        <f t="shared" si="1"/>
        <v/>
      </c>
      <c r="B971" s="268" t="str">
        <f t="shared" si="86"/>
        <v>X</v>
      </c>
      <c r="C971" s="1"/>
      <c r="D971" s="27" t="str">
        <f>IF('ESA Input'!AH936="","",IF('ESA Input'!AH936="Yes",'ESA Input'!B936,"Ineligible"))</f>
        <v/>
      </c>
      <c r="E971" s="242" t="str">
        <f>IF('ESA Input'!AH936="","",'ESA Input'!AH936)</f>
        <v/>
      </c>
      <c r="F971" s="461" t="str">
        <f>IF('ESA Input'!AH936="","",IF('ESA Input'!AH936="YES",'ESA Input'!AG936,""))</f>
        <v/>
      </c>
      <c r="G971" s="462"/>
      <c r="H971" s="201" t="str">
        <f>IF('ESA Input'!AH936="","",IF('ESA Input'!AH936="Yes",'ESA Input'!J936,""))</f>
        <v/>
      </c>
      <c r="I971" s="227" t="str">
        <f>IF('ESA Input'!AH936="","",IF('ESA Input'!AH936="Yes",'ESA Input'!D936,""))</f>
        <v/>
      </c>
      <c r="J971" s="235" t="str">
        <f>IF('ESA Input'!AH936="","",IF('ESA Input'!AH936="Yes",'ESA Input'!E936,""))</f>
        <v/>
      </c>
      <c r="K971" s="29" t="str">
        <f>IF('ESA Input'!AH936="","",IF('ESA Input'!AH936="Yes",'ESA Input'!H936,""))</f>
        <v/>
      </c>
      <c r="L971" s="236" t="str">
        <f>IF('ESA Input'!AH936="","",IF('ESA Input'!AH936="Yes",'ESA Input'!G936,""))</f>
        <v/>
      </c>
      <c r="M971" s="31" t="str">
        <f t="shared" si="87"/>
        <v/>
      </c>
      <c r="N971" s="208" t="str">
        <f t="shared" si="88"/>
        <v/>
      </c>
      <c r="O971" s="209" t="str">
        <f t="shared" si="89"/>
        <v/>
      </c>
      <c r="P971" s="209" t="str">
        <f t="shared" si="90"/>
        <v/>
      </c>
      <c r="Q971" s="31" t="str">
        <f t="shared" si="91"/>
        <v/>
      </c>
      <c r="R971" s="129" t="s">
        <v>9</v>
      </c>
      <c r="S971" s="128" t="s">
        <v>9</v>
      </c>
      <c r="T971" s="1"/>
    </row>
    <row r="972" spans="1:20" ht="15.75" hidden="1" customHeight="1">
      <c r="A972" s="1" t="str">
        <f t="shared" si="1"/>
        <v/>
      </c>
      <c r="B972" s="268" t="str">
        <f t="shared" si="86"/>
        <v>X</v>
      </c>
      <c r="C972" s="1"/>
      <c r="D972" s="27" t="str">
        <f>IF('ESA Input'!AH937="","",IF('ESA Input'!AH937="Yes",'ESA Input'!B937,"Ineligible"))</f>
        <v/>
      </c>
      <c r="E972" s="242" t="str">
        <f>IF('ESA Input'!AH937="","",'ESA Input'!AH937)</f>
        <v/>
      </c>
      <c r="F972" s="461" t="str">
        <f>IF('ESA Input'!AH937="","",IF('ESA Input'!AH937="YES",'ESA Input'!AG937,""))</f>
        <v/>
      </c>
      <c r="G972" s="462"/>
      <c r="H972" s="201" t="str">
        <f>IF('ESA Input'!AH937="","",IF('ESA Input'!AH937="Yes",'ESA Input'!J937,""))</f>
        <v/>
      </c>
      <c r="I972" s="227" t="str">
        <f>IF('ESA Input'!AH937="","",IF('ESA Input'!AH937="Yes",'ESA Input'!D937,""))</f>
        <v/>
      </c>
      <c r="J972" s="235" t="str">
        <f>IF('ESA Input'!AH937="","",IF('ESA Input'!AH937="Yes",'ESA Input'!E937,""))</f>
        <v/>
      </c>
      <c r="K972" s="29" t="str">
        <f>IF('ESA Input'!AH937="","",IF('ESA Input'!AH937="Yes",'ESA Input'!H937,""))</f>
        <v/>
      </c>
      <c r="L972" s="236" t="str">
        <f>IF('ESA Input'!AH937="","",IF('ESA Input'!AH937="Yes",'ESA Input'!G937,""))</f>
        <v/>
      </c>
      <c r="M972" s="31" t="str">
        <f t="shared" si="87"/>
        <v/>
      </c>
      <c r="N972" s="208" t="str">
        <f t="shared" si="88"/>
        <v/>
      </c>
      <c r="O972" s="209" t="str">
        <f t="shared" si="89"/>
        <v/>
      </c>
      <c r="P972" s="209" t="str">
        <f t="shared" si="90"/>
        <v/>
      </c>
      <c r="Q972" s="31" t="str">
        <f t="shared" si="91"/>
        <v/>
      </c>
      <c r="R972" s="129" t="s">
        <v>9</v>
      </c>
      <c r="S972" s="128" t="s">
        <v>9</v>
      </c>
      <c r="T972" s="1"/>
    </row>
    <row r="973" spans="1:20" ht="15.75" hidden="1" customHeight="1">
      <c r="A973" s="1" t="str">
        <f t="shared" si="1"/>
        <v/>
      </c>
      <c r="B973" s="268" t="str">
        <f t="shared" si="86"/>
        <v>X</v>
      </c>
      <c r="C973" s="1"/>
      <c r="D973" s="27" t="str">
        <f>IF('ESA Input'!AH938="","",IF('ESA Input'!AH938="Yes",'ESA Input'!B938,"Ineligible"))</f>
        <v/>
      </c>
      <c r="E973" s="242" t="str">
        <f>IF('ESA Input'!AH938="","",'ESA Input'!AH938)</f>
        <v/>
      </c>
      <c r="F973" s="461" t="str">
        <f>IF('ESA Input'!AH938="","",IF('ESA Input'!AH938="YES",'ESA Input'!AG938,""))</f>
        <v/>
      </c>
      <c r="G973" s="462"/>
      <c r="H973" s="201" t="str">
        <f>IF('ESA Input'!AH938="","",IF('ESA Input'!AH938="Yes",'ESA Input'!J938,""))</f>
        <v/>
      </c>
      <c r="I973" s="227" t="str">
        <f>IF('ESA Input'!AH938="","",IF('ESA Input'!AH938="Yes",'ESA Input'!D938,""))</f>
        <v/>
      </c>
      <c r="J973" s="235" t="str">
        <f>IF('ESA Input'!AH938="","",IF('ESA Input'!AH938="Yes",'ESA Input'!E938,""))</f>
        <v/>
      </c>
      <c r="K973" s="29" t="str">
        <f>IF('ESA Input'!AH938="","",IF('ESA Input'!AH938="Yes",'ESA Input'!H938,""))</f>
        <v/>
      </c>
      <c r="L973" s="236" t="str">
        <f>IF('ESA Input'!AH938="","",IF('ESA Input'!AH938="Yes",'ESA Input'!G938,""))</f>
        <v/>
      </c>
      <c r="M973" s="31" t="str">
        <f t="shared" si="87"/>
        <v/>
      </c>
      <c r="N973" s="208" t="str">
        <f t="shared" si="88"/>
        <v/>
      </c>
      <c r="O973" s="209" t="str">
        <f t="shared" si="89"/>
        <v/>
      </c>
      <c r="P973" s="209" t="str">
        <f t="shared" si="90"/>
        <v/>
      </c>
      <c r="Q973" s="31" t="str">
        <f t="shared" si="91"/>
        <v/>
      </c>
      <c r="R973" s="129" t="s">
        <v>9</v>
      </c>
      <c r="S973" s="128" t="s">
        <v>9</v>
      </c>
      <c r="T973" s="1"/>
    </row>
    <row r="974" spans="1:20" ht="15.75" hidden="1" customHeight="1">
      <c r="A974" s="1" t="str">
        <f t="shared" si="1"/>
        <v/>
      </c>
      <c r="B974" s="268" t="str">
        <f t="shared" si="86"/>
        <v>X</v>
      </c>
      <c r="C974" s="1"/>
      <c r="D974" s="27" t="str">
        <f>IF('ESA Input'!AH939="","",IF('ESA Input'!AH939="Yes",'ESA Input'!B939,"Ineligible"))</f>
        <v/>
      </c>
      <c r="E974" s="242" t="str">
        <f>IF('ESA Input'!AH939="","",'ESA Input'!AH939)</f>
        <v/>
      </c>
      <c r="F974" s="461" t="str">
        <f>IF('ESA Input'!AH939="","",IF('ESA Input'!AH939="YES",'ESA Input'!AG939,""))</f>
        <v/>
      </c>
      <c r="G974" s="462"/>
      <c r="H974" s="201" t="str">
        <f>IF('ESA Input'!AH939="","",IF('ESA Input'!AH939="Yes",'ESA Input'!J939,""))</f>
        <v/>
      </c>
      <c r="I974" s="227" t="str">
        <f>IF('ESA Input'!AH939="","",IF('ESA Input'!AH939="Yes",'ESA Input'!D939,""))</f>
        <v/>
      </c>
      <c r="J974" s="235" t="str">
        <f>IF('ESA Input'!AH939="","",IF('ESA Input'!AH939="Yes",'ESA Input'!E939,""))</f>
        <v/>
      </c>
      <c r="K974" s="29" t="str">
        <f>IF('ESA Input'!AH939="","",IF('ESA Input'!AH939="Yes",'ESA Input'!H939,""))</f>
        <v/>
      </c>
      <c r="L974" s="236" t="str">
        <f>IF('ESA Input'!AH939="","",IF('ESA Input'!AH939="Yes",'ESA Input'!G939,""))</f>
        <v/>
      </c>
      <c r="M974" s="31" t="str">
        <f t="shared" si="87"/>
        <v/>
      </c>
      <c r="N974" s="208" t="str">
        <f t="shared" si="88"/>
        <v/>
      </c>
      <c r="O974" s="209" t="str">
        <f t="shared" si="89"/>
        <v/>
      </c>
      <c r="P974" s="209" t="str">
        <f t="shared" si="90"/>
        <v/>
      </c>
      <c r="Q974" s="31" t="str">
        <f t="shared" si="91"/>
        <v/>
      </c>
      <c r="R974" s="129" t="s">
        <v>9</v>
      </c>
      <c r="S974" s="128" t="s">
        <v>9</v>
      </c>
      <c r="T974" s="1"/>
    </row>
    <row r="975" spans="1:20" ht="15.75" hidden="1" customHeight="1">
      <c r="A975" s="1" t="str">
        <f t="shared" si="1"/>
        <v/>
      </c>
      <c r="B975" s="268" t="str">
        <f t="shared" si="86"/>
        <v>X</v>
      </c>
      <c r="C975" s="1"/>
      <c r="D975" s="27" t="str">
        <f>IF('ESA Input'!AH940="","",IF('ESA Input'!AH940="Yes",'ESA Input'!B940,"Ineligible"))</f>
        <v/>
      </c>
      <c r="E975" s="242" t="str">
        <f>IF('ESA Input'!AH940="","",'ESA Input'!AH940)</f>
        <v/>
      </c>
      <c r="F975" s="461" t="str">
        <f>IF('ESA Input'!AH940="","",IF('ESA Input'!AH940="YES",'ESA Input'!AG940,""))</f>
        <v/>
      </c>
      <c r="G975" s="462"/>
      <c r="H975" s="201" t="str">
        <f>IF('ESA Input'!AH940="","",IF('ESA Input'!AH940="Yes",'ESA Input'!J940,""))</f>
        <v/>
      </c>
      <c r="I975" s="227" t="str">
        <f>IF('ESA Input'!AH940="","",IF('ESA Input'!AH940="Yes",'ESA Input'!D940,""))</f>
        <v/>
      </c>
      <c r="J975" s="235" t="str">
        <f>IF('ESA Input'!AH940="","",IF('ESA Input'!AH940="Yes",'ESA Input'!E940,""))</f>
        <v/>
      </c>
      <c r="K975" s="29" t="str">
        <f>IF('ESA Input'!AH940="","",IF('ESA Input'!AH940="Yes",'ESA Input'!H940,""))</f>
        <v/>
      </c>
      <c r="L975" s="236" t="str">
        <f>IF('ESA Input'!AH940="","",IF('ESA Input'!AH940="Yes",'ESA Input'!G940,""))</f>
        <v/>
      </c>
      <c r="M975" s="31" t="str">
        <f t="shared" si="87"/>
        <v/>
      </c>
      <c r="N975" s="208" t="str">
        <f t="shared" si="88"/>
        <v/>
      </c>
      <c r="O975" s="209" t="str">
        <f t="shared" si="89"/>
        <v/>
      </c>
      <c r="P975" s="209" t="str">
        <f t="shared" si="90"/>
        <v/>
      </c>
      <c r="Q975" s="31" t="str">
        <f t="shared" si="91"/>
        <v/>
      </c>
      <c r="R975" s="129" t="s">
        <v>9</v>
      </c>
      <c r="S975" s="128" t="s">
        <v>9</v>
      </c>
      <c r="T975" s="1"/>
    </row>
    <row r="976" spans="1:20" ht="15.75" hidden="1" customHeight="1">
      <c r="A976" s="1" t="str">
        <f t="shared" si="1"/>
        <v/>
      </c>
      <c r="B976" s="268" t="str">
        <f t="shared" si="86"/>
        <v>X</v>
      </c>
      <c r="C976" s="1"/>
      <c r="D976" s="27" t="str">
        <f>IF('ESA Input'!AH941="","",IF('ESA Input'!AH941="Yes",'ESA Input'!B941,"Ineligible"))</f>
        <v/>
      </c>
      <c r="E976" s="242" t="str">
        <f>IF('ESA Input'!AH941="","",'ESA Input'!AH941)</f>
        <v/>
      </c>
      <c r="F976" s="461" t="str">
        <f>IF('ESA Input'!AH941="","",IF('ESA Input'!AH941="YES",'ESA Input'!AG941,""))</f>
        <v/>
      </c>
      <c r="G976" s="462"/>
      <c r="H976" s="201" t="str">
        <f>IF('ESA Input'!AH941="","",IF('ESA Input'!AH941="Yes",'ESA Input'!J941,""))</f>
        <v/>
      </c>
      <c r="I976" s="227" t="str">
        <f>IF('ESA Input'!AH941="","",IF('ESA Input'!AH941="Yes",'ESA Input'!D941,""))</f>
        <v/>
      </c>
      <c r="J976" s="235" t="str">
        <f>IF('ESA Input'!AH941="","",IF('ESA Input'!AH941="Yes",'ESA Input'!E941,""))</f>
        <v/>
      </c>
      <c r="K976" s="29" t="str">
        <f>IF('ESA Input'!AH941="","",IF('ESA Input'!AH941="Yes",'ESA Input'!H941,""))</f>
        <v/>
      </c>
      <c r="L976" s="236" t="str">
        <f>IF('ESA Input'!AH941="","",IF('ESA Input'!AH941="Yes",'ESA Input'!G941,""))</f>
        <v/>
      </c>
      <c r="M976" s="31" t="str">
        <f t="shared" si="87"/>
        <v/>
      </c>
      <c r="N976" s="208" t="str">
        <f t="shared" si="88"/>
        <v/>
      </c>
      <c r="O976" s="209" t="str">
        <f t="shared" si="89"/>
        <v/>
      </c>
      <c r="P976" s="209" t="str">
        <f t="shared" si="90"/>
        <v/>
      </c>
      <c r="Q976" s="31" t="str">
        <f t="shared" si="91"/>
        <v/>
      </c>
      <c r="R976" s="129" t="s">
        <v>9</v>
      </c>
      <c r="S976" s="128" t="s">
        <v>9</v>
      </c>
      <c r="T976" s="1"/>
    </row>
    <row r="977" spans="1:20" ht="15.75" hidden="1" customHeight="1">
      <c r="A977" s="1" t="str">
        <f t="shared" si="1"/>
        <v/>
      </c>
      <c r="B977" s="268" t="str">
        <f t="shared" si="86"/>
        <v>X</v>
      </c>
      <c r="C977" s="1"/>
      <c r="D977" s="27" t="str">
        <f>IF('ESA Input'!AH942="","",IF('ESA Input'!AH942="Yes",'ESA Input'!B942,"Ineligible"))</f>
        <v/>
      </c>
      <c r="E977" s="242" t="str">
        <f>IF('ESA Input'!AH942="","",'ESA Input'!AH942)</f>
        <v/>
      </c>
      <c r="F977" s="461" t="str">
        <f>IF('ESA Input'!AH942="","",IF('ESA Input'!AH942="YES",'ESA Input'!AG942,""))</f>
        <v/>
      </c>
      <c r="G977" s="462"/>
      <c r="H977" s="201" t="str">
        <f>IF('ESA Input'!AH942="","",IF('ESA Input'!AH942="Yes",'ESA Input'!J942,""))</f>
        <v/>
      </c>
      <c r="I977" s="227" t="str">
        <f>IF('ESA Input'!AH942="","",IF('ESA Input'!AH942="Yes",'ESA Input'!D942,""))</f>
        <v/>
      </c>
      <c r="J977" s="235" t="str">
        <f>IF('ESA Input'!AH942="","",IF('ESA Input'!AH942="Yes",'ESA Input'!E942,""))</f>
        <v/>
      </c>
      <c r="K977" s="29" t="str">
        <f>IF('ESA Input'!AH942="","",IF('ESA Input'!AH942="Yes",'ESA Input'!H942,""))</f>
        <v/>
      </c>
      <c r="L977" s="236" t="str">
        <f>IF('ESA Input'!AH942="","",IF('ESA Input'!AH942="Yes",'ESA Input'!G942,""))</f>
        <v/>
      </c>
      <c r="M977" s="31" t="str">
        <f t="shared" si="87"/>
        <v/>
      </c>
      <c r="N977" s="208" t="str">
        <f t="shared" si="88"/>
        <v/>
      </c>
      <c r="O977" s="209" t="str">
        <f t="shared" si="89"/>
        <v/>
      </c>
      <c r="P977" s="209" t="str">
        <f t="shared" si="90"/>
        <v/>
      </c>
      <c r="Q977" s="31" t="str">
        <f t="shared" si="91"/>
        <v/>
      </c>
      <c r="R977" s="129" t="s">
        <v>9</v>
      </c>
      <c r="S977" s="128" t="s">
        <v>9</v>
      </c>
      <c r="T977" s="1"/>
    </row>
    <row r="978" spans="1:20" ht="15.75" hidden="1" customHeight="1">
      <c r="A978" s="1" t="str">
        <f t="shared" si="1"/>
        <v/>
      </c>
      <c r="B978" s="268" t="str">
        <f t="shared" si="86"/>
        <v>X</v>
      </c>
      <c r="C978" s="1"/>
      <c r="D978" s="27" t="str">
        <f>IF('ESA Input'!AH943="","",IF('ESA Input'!AH943="Yes",'ESA Input'!B943,"Ineligible"))</f>
        <v/>
      </c>
      <c r="E978" s="242" t="str">
        <f>IF('ESA Input'!AH943="","",'ESA Input'!AH943)</f>
        <v/>
      </c>
      <c r="F978" s="461" t="str">
        <f>IF('ESA Input'!AH943="","",IF('ESA Input'!AH943="YES",'ESA Input'!AG943,""))</f>
        <v/>
      </c>
      <c r="G978" s="462"/>
      <c r="H978" s="201" t="str">
        <f>IF('ESA Input'!AH943="","",IF('ESA Input'!AH943="Yes",'ESA Input'!J943,""))</f>
        <v/>
      </c>
      <c r="I978" s="227" t="str">
        <f>IF('ESA Input'!AH943="","",IF('ESA Input'!AH943="Yes",'ESA Input'!D943,""))</f>
        <v/>
      </c>
      <c r="J978" s="235" t="str">
        <f>IF('ESA Input'!AH943="","",IF('ESA Input'!AH943="Yes",'ESA Input'!E943,""))</f>
        <v/>
      </c>
      <c r="K978" s="29" t="str">
        <f>IF('ESA Input'!AH943="","",IF('ESA Input'!AH943="Yes",'ESA Input'!H943,""))</f>
        <v/>
      </c>
      <c r="L978" s="236" t="str">
        <f>IF('ESA Input'!AH943="","",IF('ESA Input'!AH943="Yes",'ESA Input'!G943,""))</f>
        <v/>
      </c>
      <c r="M978" s="31" t="str">
        <f t="shared" si="87"/>
        <v/>
      </c>
      <c r="N978" s="208" t="str">
        <f t="shared" si="88"/>
        <v/>
      </c>
      <c r="O978" s="209" t="str">
        <f t="shared" si="89"/>
        <v/>
      </c>
      <c r="P978" s="209" t="str">
        <f t="shared" si="90"/>
        <v/>
      </c>
      <c r="Q978" s="31" t="str">
        <f t="shared" si="91"/>
        <v/>
      </c>
      <c r="R978" s="129" t="s">
        <v>9</v>
      </c>
      <c r="S978" s="128" t="s">
        <v>9</v>
      </c>
      <c r="T978" s="1"/>
    </row>
    <row r="979" spans="1:20" ht="15.75" hidden="1" customHeight="1">
      <c r="A979" s="1" t="str">
        <f t="shared" si="1"/>
        <v/>
      </c>
      <c r="B979" s="268" t="str">
        <f t="shared" si="86"/>
        <v>X</v>
      </c>
      <c r="C979" s="1"/>
      <c r="D979" s="27" t="str">
        <f>IF('ESA Input'!AH944="","",IF('ESA Input'!AH944="Yes",'ESA Input'!B944,"Ineligible"))</f>
        <v/>
      </c>
      <c r="E979" s="242" t="str">
        <f>IF('ESA Input'!AH944="","",'ESA Input'!AH944)</f>
        <v/>
      </c>
      <c r="F979" s="461" t="str">
        <f>IF('ESA Input'!AH944="","",IF('ESA Input'!AH944="YES",'ESA Input'!AG944,""))</f>
        <v/>
      </c>
      <c r="G979" s="462"/>
      <c r="H979" s="201" t="str">
        <f>IF('ESA Input'!AH944="","",IF('ESA Input'!AH944="Yes",'ESA Input'!J944,""))</f>
        <v/>
      </c>
      <c r="I979" s="227" t="str">
        <f>IF('ESA Input'!AH944="","",IF('ESA Input'!AH944="Yes",'ESA Input'!D944,""))</f>
        <v/>
      </c>
      <c r="J979" s="235" t="str">
        <f>IF('ESA Input'!AH944="","",IF('ESA Input'!AH944="Yes",'ESA Input'!E944,""))</f>
        <v/>
      </c>
      <c r="K979" s="29" t="str">
        <f>IF('ESA Input'!AH944="","",IF('ESA Input'!AH944="Yes",'ESA Input'!H944,""))</f>
        <v/>
      </c>
      <c r="L979" s="236" t="str">
        <f>IF('ESA Input'!AH944="","",IF('ESA Input'!AH944="Yes",'ESA Input'!G944,""))</f>
        <v/>
      </c>
      <c r="M979" s="31" t="str">
        <f t="shared" si="87"/>
        <v/>
      </c>
      <c r="N979" s="208" t="str">
        <f t="shared" si="88"/>
        <v/>
      </c>
      <c r="O979" s="209" t="str">
        <f t="shared" si="89"/>
        <v/>
      </c>
      <c r="P979" s="209" t="str">
        <f t="shared" si="90"/>
        <v/>
      </c>
      <c r="Q979" s="31" t="str">
        <f t="shared" si="91"/>
        <v/>
      </c>
      <c r="R979" s="129" t="s">
        <v>9</v>
      </c>
      <c r="S979" s="128" t="s">
        <v>9</v>
      </c>
      <c r="T979" s="1"/>
    </row>
    <row r="980" spans="1:20" ht="15.75" hidden="1" customHeight="1">
      <c r="A980" s="1" t="str">
        <f t="shared" si="1"/>
        <v/>
      </c>
      <c r="B980" s="268" t="str">
        <f t="shared" si="86"/>
        <v>X</v>
      </c>
      <c r="C980" s="1"/>
      <c r="D980" s="27" t="str">
        <f>IF('ESA Input'!AH945="","",IF('ESA Input'!AH945="Yes",'ESA Input'!B945,"Ineligible"))</f>
        <v/>
      </c>
      <c r="E980" s="242" t="str">
        <f>IF('ESA Input'!AH945="","",'ESA Input'!AH945)</f>
        <v/>
      </c>
      <c r="F980" s="461" t="str">
        <f>IF('ESA Input'!AH945="","",IF('ESA Input'!AH945="YES",'ESA Input'!AG945,""))</f>
        <v/>
      </c>
      <c r="G980" s="462"/>
      <c r="H980" s="201" t="str">
        <f>IF('ESA Input'!AH945="","",IF('ESA Input'!AH945="Yes",'ESA Input'!J945,""))</f>
        <v/>
      </c>
      <c r="I980" s="227" t="str">
        <f>IF('ESA Input'!AH945="","",IF('ESA Input'!AH945="Yes",'ESA Input'!D945,""))</f>
        <v/>
      </c>
      <c r="J980" s="235" t="str">
        <f>IF('ESA Input'!AH945="","",IF('ESA Input'!AH945="Yes",'ESA Input'!E945,""))</f>
        <v/>
      </c>
      <c r="K980" s="29" t="str">
        <f>IF('ESA Input'!AH945="","",IF('ESA Input'!AH945="Yes",'ESA Input'!H945,""))</f>
        <v/>
      </c>
      <c r="L980" s="236" t="str">
        <f>IF('ESA Input'!AH945="","",IF('ESA Input'!AH945="Yes",'ESA Input'!G945,""))</f>
        <v/>
      </c>
      <c r="M980" s="31" t="str">
        <f t="shared" si="87"/>
        <v/>
      </c>
      <c r="N980" s="208" t="str">
        <f t="shared" si="88"/>
        <v/>
      </c>
      <c r="O980" s="209" t="str">
        <f t="shared" si="89"/>
        <v/>
      </c>
      <c r="P980" s="209" t="str">
        <f t="shared" si="90"/>
        <v/>
      </c>
      <c r="Q980" s="31" t="str">
        <f t="shared" si="91"/>
        <v/>
      </c>
      <c r="R980" s="129" t="s">
        <v>9</v>
      </c>
      <c r="S980" s="128" t="s">
        <v>9</v>
      </c>
      <c r="T980" s="1"/>
    </row>
    <row r="981" spans="1:20" ht="15.75" hidden="1" customHeight="1">
      <c r="A981" s="1" t="str">
        <f t="shared" si="1"/>
        <v/>
      </c>
      <c r="B981" s="268" t="str">
        <f t="shared" si="86"/>
        <v>X</v>
      </c>
      <c r="C981" s="1"/>
      <c r="D981" s="27" t="str">
        <f>IF('ESA Input'!AH946="","",IF('ESA Input'!AH946="Yes",'ESA Input'!B946,"Ineligible"))</f>
        <v/>
      </c>
      <c r="E981" s="242" t="str">
        <f>IF('ESA Input'!AH946="","",'ESA Input'!AH946)</f>
        <v/>
      </c>
      <c r="F981" s="461" t="str">
        <f>IF('ESA Input'!AH946="","",IF('ESA Input'!AH946="YES",'ESA Input'!AG946,""))</f>
        <v/>
      </c>
      <c r="G981" s="462"/>
      <c r="H981" s="201" t="str">
        <f>IF('ESA Input'!AH946="","",IF('ESA Input'!AH946="Yes",'ESA Input'!J946,""))</f>
        <v/>
      </c>
      <c r="I981" s="227" t="str">
        <f>IF('ESA Input'!AH946="","",IF('ESA Input'!AH946="Yes",'ESA Input'!D946,""))</f>
        <v/>
      </c>
      <c r="J981" s="235" t="str">
        <f>IF('ESA Input'!AH946="","",IF('ESA Input'!AH946="Yes",'ESA Input'!E946,""))</f>
        <v/>
      </c>
      <c r="K981" s="29" t="str">
        <f>IF('ESA Input'!AH946="","",IF('ESA Input'!AH946="Yes",'ESA Input'!H946,""))</f>
        <v/>
      </c>
      <c r="L981" s="236" t="str">
        <f>IF('ESA Input'!AH946="","",IF('ESA Input'!AH946="Yes",'ESA Input'!G946,""))</f>
        <v/>
      </c>
      <c r="M981" s="31" t="str">
        <f t="shared" si="87"/>
        <v/>
      </c>
      <c r="N981" s="208" t="str">
        <f t="shared" si="88"/>
        <v/>
      </c>
      <c r="O981" s="209" t="str">
        <f t="shared" si="89"/>
        <v/>
      </c>
      <c r="P981" s="209" t="str">
        <f t="shared" si="90"/>
        <v/>
      </c>
      <c r="Q981" s="31" t="str">
        <f t="shared" si="91"/>
        <v/>
      </c>
      <c r="R981" s="129" t="s">
        <v>9</v>
      </c>
      <c r="S981" s="128" t="s">
        <v>9</v>
      </c>
      <c r="T981" s="1"/>
    </row>
    <row r="982" spans="1:20" ht="15.75" hidden="1" customHeight="1">
      <c r="A982" s="1" t="str">
        <f t="shared" si="1"/>
        <v/>
      </c>
      <c r="B982" s="268" t="str">
        <f t="shared" si="86"/>
        <v>X</v>
      </c>
      <c r="C982" s="1"/>
      <c r="D982" s="27" t="str">
        <f>IF('ESA Input'!AH947="","",IF('ESA Input'!AH947="Yes",'ESA Input'!B947,"Ineligible"))</f>
        <v/>
      </c>
      <c r="E982" s="242" t="str">
        <f>IF('ESA Input'!AH947="","",'ESA Input'!AH947)</f>
        <v/>
      </c>
      <c r="F982" s="461" t="str">
        <f>IF('ESA Input'!AH947="","",IF('ESA Input'!AH947="YES",'ESA Input'!AG947,""))</f>
        <v/>
      </c>
      <c r="G982" s="462"/>
      <c r="H982" s="201" t="str">
        <f>IF('ESA Input'!AH947="","",IF('ESA Input'!AH947="Yes",'ESA Input'!J947,""))</f>
        <v/>
      </c>
      <c r="I982" s="227" t="str">
        <f>IF('ESA Input'!AH947="","",IF('ESA Input'!AH947="Yes",'ESA Input'!D947,""))</f>
        <v/>
      </c>
      <c r="J982" s="235" t="str">
        <f>IF('ESA Input'!AH947="","",IF('ESA Input'!AH947="Yes",'ESA Input'!E947,""))</f>
        <v/>
      </c>
      <c r="K982" s="29" t="str">
        <f>IF('ESA Input'!AH947="","",IF('ESA Input'!AH947="Yes",'ESA Input'!H947,""))</f>
        <v/>
      </c>
      <c r="L982" s="236" t="str">
        <f>IF('ESA Input'!AH947="","",IF('ESA Input'!AH947="Yes",'ESA Input'!G947,""))</f>
        <v/>
      </c>
      <c r="M982" s="31" t="str">
        <f t="shared" si="87"/>
        <v/>
      </c>
      <c r="N982" s="208" t="str">
        <f t="shared" si="88"/>
        <v/>
      </c>
      <c r="O982" s="209" t="str">
        <f t="shared" si="89"/>
        <v/>
      </c>
      <c r="P982" s="209" t="str">
        <f t="shared" si="90"/>
        <v/>
      </c>
      <c r="Q982" s="31" t="str">
        <f t="shared" si="91"/>
        <v/>
      </c>
      <c r="R982" s="129" t="s">
        <v>9</v>
      </c>
      <c r="S982" s="128" t="s">
        <v>9</v>
      </c>
      <c r="T982" s="1"/>
    </row>
    <row r="983" spans="1:20" ht="15.75" hidden="1" customHeight="1">
      <c r="A983" s="1" t="str">
        <f t="shared" si="1"/>
        <v/>
      </c>
      <c r="B983" s="268" t="str">
        <f t="shared" si="86"/>
        <v>X</v>
      </c>
      <c r="C983" s="1"/>
      <c r="D983" s="27" t="str">
        <f>IF('ESA Input'!AH948="","",IF('ESA Input'!AH948="Yes",'ESA Input'!B948,"Ineligible"))</f>
        <v/>
      </c>
      <c r="E983" s="242" t="str">
        <f>IF('ESA Input'!AH948="","",'ESA Input'!AH948)</f>
        <v/>
      </c>
      <c r="F983" s="461" t="str">
        <f>IF('ESA Input'!AH948="","",IF('ESA Input'!AH948="YES",'ESA Input'!AG948,""))</f>
        <v/>
      </c>
      <c r="G983" s="462"/>
      <c r="H983" s="201" t="str">
        <f>IF('ESA Input'!AH948="","",IF('ESA Input'!AH948="Yes",'ESA Input'!J948,""))</f>
        <v/>
      </c>
      <c r="I983" s="227" t="str">
        <f>IF('ESA Input'!AH948="","",IF('ESA Input'!AH948="Yes",'ESA Input'!D948,""))</f>
        <v/>
      </c>
      <c r="J983" s="235" t="str">
        <f>IF('ESA Input'!AH948="","",IF('ESA Input'!AH948="Yes",'ESA Input'!E948,""))</f>
        <v/>
      </c>
      <c r="K983" s="29" t="str">
        <f>IF('ESA Input'!AH948="","",IF('ESA Input'!AH948="Yes",'ESA Input'!H948,""))</f>
        <v/>
      </c>
      <c r="L983" s="236" t="str">
        <f>IF('ESA Input'!AH948="","",IF('ESA Input'!AH948="Yes",'ESA Input'!G948,""))</f>
        <v/>
      </c>
      <c r="M983" s="31" t="str">
        <f t="shared" si="87"/>
        <v/>
      </c>
      <c r="N983" s="208" t="str">
        <f t="shared" si="88"/>
        <v/>
      </c>
      <c r="O983" s="209" t="str">
        <f t="shared" si="89"/>
        <v/>
      </c>
      <c r="P983" s="209" t="str">
        <f t="shared" si="90"/>
        <v/>
      </c>
      <c r="Q983" s="31" t="str">
        <f t="shared" si="91"/>
        <v/>
      </c>
      <c r="R983" s="129" t="s">
        <v>9</v>
      </c>
      <c r="S983" s="128" t="s">
        <v>9</v>
      </c>
      <c r="T983" s="1"/>
    </row>
    <row r="984" spans="1:20" ht="15.75" hidden="1" customHeight="1">
      <c r="A984" s="1" t="str">
        <f t="shared" si="1"/>
        <v/>
      </c>
      <c r="B984" s="268" t="str">
        <f t="shared" si="86"/>
        <v>X</v>
      </c>
      <c r="C984" s="1"/>
      <c r="D984" s="27" t="str">
        <f>IF('ESA Input'!AH949="","",IF('ESA Input'!AH949="Yes",'ESA Input'!B949,"Ineligible"))</f>
        <v/>
      </c>
      <c r="E984" s="242" t="str">
        <f>IF('ESA Input'!AH949="","",'ESA Input'!AH949)</f>
        <v/>
      </c>
      <c r="F984" s="461" t="str">
        <f>IF('ESA Input'!AH949="","",IF('ESA Input'!AH949="YES",'ESA Input'!AG949,""))</f>
        <v/>
      </c>
      <c r="G984" s="462"/>
      <c r="H984" s="201" t="str">
        <f>IF('ESA Input'!AH949="","",IF('ESA Input'!AH949="Yes",'ESA Input'!J949,""))</f>
        <v/>
      </c>
      <c r="I984" s="227" t="str">
        <f>IF('ESA Input'!AH949="","",IF('ESA Input'!AH949="Yes",'ESA Input'!D949,""))</f>
        <v/>
      </c>
      <c r="J984" s="235" t="str">
        <f>IF('ESA Input'!AH949="","",IF('ESA Input'!AH949="Yes",'ESA Input'!E949,""))</f>
        <v/>
      </c>
      <c r="K984" s="29" t="str">
        <f>IF('ESA Input'!AH949="","",IF('ESA Input'!AH949="Yes",'ESA Input'!H949,""))</f>
        <v/>
      </c>
      <c r="L984" s="236" t="str">
        <f>IF('ESA Input'!AH949="","",IF('ESA Input'!AH949="Yes",'ESA Input'!G949,""))</f>
        <v/>
      </c>
      <c r="M984" s="31" t="str">
        <f t="shared" si="87"/>
        <v/>
      </c>
      <c r="N984" s="208" t="str">
        <f t="shared" si="88"/>
        <v/>
      </c>
      <c r="O984" s="209" t="str">
        <f t="shared" si="89"/>
        <v/>
      </c>
      <c r="P984" s="209" t="str">
        <f t="shared" si="90"/>
        <v/>
      </c>
      <c r="Q984" s="31" t="str">
        <f t="shared" si="91"/>
        <v/>
      </c>
      <c r="R984" s="129" t="s">
        <v>9</v>
      </c>
      <c r="S984" s="128" t="s">
        <v>9</v>
      </c>
      <c r="T984" s="1"/>
    </row>
    <row r="985" spans="1:20" ht="15.75" hidden="1" customHeight="1">
      <c r="A985" s="1" t="str">
        <f t="shared" si="1"/>
        <v/>
      </c>
      <c r="B985" s="268" t="str">
        <f t="shared" si="86"/>
        <v>X</v>
      </c>
      <c r="C985" s="1"/>
      <c r="D985" s="27" t="str">
        <f>IF('ESA Input'!AH950="","",IF('ESA Input'!AH950="Yes",'ESA Input'!B950,"Ineligible"))</f>
        <v/>
      </c>
      <c r="E985" s="242" t="str">
        <f>IF('ESA Input'!AH950="","",'ESA Input'!AH950)</f>
        <v/>
      </c>
      <c r="F985" s="461" t="str">
        <f>IF('ESA Input'!AH950="","",IF('ESA Input'!AH950="YES",'ESA Input'!AG950,""))</f>
        <v/>
      </c>
      <c r="G985" s="462"/>
      <c r="H985" s="201" t="str">
        <f>IF('ESA Input'!AH950="","",IF('ESA Input'!AH950="Yes",'ESA Input'!J950,""))</f>
        <v/>
      </c>
      <c r="I985" s="227" t="str">
        <f>IF('ESA Input'!AH950="","",IF('ESA Input'!AH950="Yes",'ESA Input'!D950,""))</f>
        <v/>
      </c>
      <c r="J985" s="235" t="str">
        <f>IF('ESA Input'!AH950="","",IF('ESA Input'!AH950="Yes",'ESA Input'!E950,""))</f>
        <v/>
      </c>
      <c r="K985" s="29" t="str">
        <f>IF('ESA Input'!AH950="","",IF('ESA Input'!AH950="Yes",'ESA Input'!H950,""))</f>
        <v/>
      </c>
      <c r="L985" s="236" t="str">
        <f>IF('ESA Input'!AH950="","",IF('ESA Input'!AH950="Yes",'ESA Input'!G950,""))</f>
        <v/>
      </c>
      <c r="M985" s="31" t="str">
        <f t="shared" si="87"/>
        <v/>
      </c>
      <c r="N985" s="208" t="str">
        <f t="shared" si="88"/>
        <v/>
      </c>
      <c r="O985" s="209" t="str">
        <f t="shared" si="89"/>
        <v/>
      </c>
      <c r="P985" s="209" t="str">
        <f t="shared" si="90"/>
        <v/>
      </c>
      <c r="Q985" s="31" t="str">
        <f t="shared" si="91"/>
        <v/>
      </c>
      <c r="R985" s="129" t="s">
        <v>9</v>
      </c>
      <c r="S985" s="128" t="s">
        <v>9</v>
      </c>
      <c r="T985" s="1"/>
    </row>
    <row r="986" spans="1:20" ht="15.75" hidden="1" customHeight="1">
      <c r="A986" s="1" t="str">
        <f t="shared" si="1"/>
        <v/>
      </c>
      <c r="B986" s="268" t="str">
        <f t="shared" si="86"/>
        <v>X</v>
      </c>
      <c r="C986" s="1"/>
      <c r="D986" s="27" t="str">
        <f>IF('ESA Input'!AH951="","",IF('ESA Input'!AH951="Yes",'ESA Input'!B951,"Ineligible"))</f>
        <v/>
      </c>
      <c r="E986" s="242" t="str">
        <f>IF('ESA Input'!AH951="","",'ESA Input'!AH951)</f>
        <v/>
      </c>
      <c r="F986" s="461" t="str">
        <f>IF('ESA Input'!AH951="","",IF('ESA Input'!AH951="YES",'ESA Input'!AG951,""))</f>
        <v/>
      </c>
      <c r="G986" s="462"/>
      <c r="H986" s="201" t="str">
        <f>IF('ESA Input'!AH951="","",IF('ESA Input'!AH951="Yes",'ESA Input'!J951,""))</f>
        <v/>
      </c>
      <c r="I986" s="227" t="str">
        <f>IF('ESA Input'!AH951="","",IF('ESA Input'!AH951="Yes",'ESA Input'!D951,""))</f>
        <v/>
      </c>
      <c r="J986" s="235" t="str">
        <f>IF('ESA Input'!AH951="","",IF('ESA Input'!AH951="Yes",'ESA Input'!E951,""))</f>
        <v/>
      </c>
      <c r="K986" s="29" t="str">
        <f>IF('ESA Input'!AH951="","",IF('ESA Input'!AH951="Yes",'ESA Input'!H951,""))</f>
        <v/>
      </c>
      <c r="L986" s="236" t="str">
        <f>IF('ESA Input'!AH951="","",IF('ESA Input'!AH951="Yes",'ESA Input'!G951,""))</f>
        <v/>
      </c>
      <c r="M986" s="31" t="str">
        <f t="shared" si="87"/>
        <v/>
      </c>
      <c r="N986" s="208" t="str">
        <f t="shared" si="88"/>
        <v/>
      </c>
      <c r="O986" s="209" t="str">
        <f t="shared" si="89"/>
        <v/>
      </c>
      <c r="P986" s="209" t="str">
        <f t="shared" si="90"/>
        <v/>
      </c>
      <c r="Q986" s="31" t="str">
        <f t="shared" si="91"/>
        <v/>
      </c>
      <c r="R986" s="129" t="s">
        <v>9</v>
      </c>
      <c r="S986" s="128" t="s">
        <v>9</v>
      </c>
      <c r="T986" s="1"/>
    </row>
    <row r="987" spans="1:20" ht="15.75" hidden="1" customHeight="1">
      <c r="A987" s="1" t="str">
        <f t="shared" si="1"/>
        <v/>
      </c>
      <c r="B987" s="268" t="str">
        <f t="shared" si="86"/>
        <v>X</v>
      </c>
      <c r="C987" s="1"/>
      <c r="D987" s="27" t="str">
        <f>IF('ESA Input'!AH952="","",IF('ESA Input'!AH952="Yes",'ESA Input'!B952,"Ineligible"))</f>
        <v/>
      </c>
      <c r="E987" s="242" t="str">
        <f>IF('ESA Input'!AH952="","",'ESA Input'!AH952)</f>
        <v/>
      </c>
      <c r="F987" s="461" t="str">
        <f>IF('ESA Input'!AH952="","",IF('ESA Input'!AH952="YES",'ESA Input'!AG952,""))</f>
        <v/>
      </c>
      <c r="G987" s="462"/>
      <c r="H987" s="201" t="str">
        <f>IF('ESA Input'!AH952="","",IF('ESA Input'!AH952="Yes",'ESA Input'!J952,""))</f>
        <v/>
      </c>
      <c r="I987" s="227" t="str">
        <f>IF('ESA Input'!AH952="","",IF('ESA Input'!AH952="Yes",'ESA Input'!D952,""))</f>
        <v/>
      </c>
      <c r="J987" s="235" t="str">
        <f>IF('ESA Input'!AH952="","",IF('ESA Input'!AH952="Yes",'ESA Input'!E952,""))</f>
        <v/>
      </c>
      <c r="K987" s="29" t="str">
        <f>IF('ESA Input'!AH952="","",IF('ESA Input'!AH952="Yes",'ESA Input'!H952,""))</f>
        <v/>
      </c>
      <c r="L987" s="236" t="str">
        <f>IF('ESA Input'!AH952="","",IF('ESA Input'!AH952="Yes",'ESA Input'!G952,""))</f>
        <v/>
      </c>
      <c r="M987" s="31" t="str">
        <f t="shared" si="87"/>
        <v/>
      </c>
      <c r="N987" s="208" t="str">
        <f t="shared" si="88"/>
        <v/>
      </c>
      <c r="O987" s="209" t="str">
        <f t="shared" si="89"/>
        <v/>
      </c>
      <c r="P987" s="209" t="str">
        <f t="shared" si="90"/>
        <v/>
      </c>
      <c r="Q987" s="31" t="str">
        <f t="shared" si="91"/>
        <v/>
      </c>
      <c r="R987" s="129" t="s">
        <v>9</v>
      </c>
      <c r="S987" s="128" t="s">
        <v>9</v>
      </c>
      <c r="T987" s="1"/>
    </row>
    <row r="988" spans="1:20" ht="15.75" hidden="1" customHeight="1">
      <c r="A988" s="1" t="str">
        <f t="shared" si="1"/>
        <v/>
      </c>
      <c r="B988" s="268" t="str">
        <f t="shared" si="86"/>
        <v>X</v>
      </c>
      <c r="C988" s="1"/>
      <c r="D988" s="27" t="str">
        <f>IF('ESA Input'!AH953="","",IF('ESA Input'!AH953="Yes",'ESA Input'!B953,"Ineligible"))</f>
        <v/>
      </c>
      <c r="E988" s="242" t="str">
        <f>IF('ESA Input'!AH953="","",'ESA Input'!AH953)</f>
        <v/>
      </c>
      <c r="F988" s="461" t="str">
        <f>IF('ESA Input'!AH953="","",IF('ESA Input'!AH953="YES",'ESA Input'!AG953,""))</f>
        <v/>
      </c>
      <c r="G988" s="462"/>
      <c r="H988" s="201" t="str">
        <f>IF('ESA Input'!AH953="","",IF('ESA Input'!AH953="Yes",'ESA Input'!J953,""))</f>
        <v/>
      </c>
      <c r="I988" s="227" t="str">
        <f>IF('ESA Input'!AH953="","",IF('ESA Input'!AH953="Yes",'ESA Input'!D953,""))</f>
        <v/>
      </c>
      <c r="J988" s="235" t="str">
        <f>IF('ESA Input'!AH953="","",IF('ESA Input'!AH953="Yes",'ESA Input'!E953,""))</f>
        <v/>
      </c>
      <c r="K988" s="29" t="str">
        <f>IF('ESA Input'!AH953="","",IF('ESA Input'!AH953="Yes",'ESA Input'!H953,""))</f>
        <v/>
      </c>
      <c r="L988" s="236" t="str">
        <f>IF('ESA Input'!AH953="","",IF('ESA Input'!AH953="Yes",'ESA Input'!G953,""))</f>
        <v/>
      </c>
      <c r="M988" s="31" t="str">
        <f t="shared" si="87"/>
        <v/>
      </c>
      <c r="N988" s="208" t="str">
        <f t="shared" si="88"/>
        <v/>
      </c>
      <c r="O988" s="209" t="str">
        <f t="shared" si="89"/>
        <v/>
      </c>
      <c r="P988" s="209" t="str">
        <f t="shared" si="90"/>
        <v/>
      </c>
      <c r="Q988" s="31" t="str">
        <f t="shared" si="91"/>
        <v/>
      </c>
      <c r="R988" s="129" t="s">
        <v>9</v>
      </c>
      <c r="S988" s="128" t="s">
        <v>9</v>
      </c>
      <c r="T988" s="1"/>
    </row>
    <row r="989" spans="1:20" ht="15.75" hidden="1" customHeight="1">
      <c r="A989" s="1" t="str">
        <f t="shared" si="1"/>
        <v/>
      </c>
      <c r="B989" s="268" t="str">
        <f t="shared" si="86"/>
        <v>X</v>
      </c>
      <c r="C989" s="1"/>
      <c r="D989" s="27" t="str">
        <f>IF('ESA Input'!AH954="","",IF('ESA Input'!AH954="Yes",'ESA Input'!B954,"Ineligible"))</f>
        <v/>
      </c>
      <c r="E989" s="242" t="str">
        <f>IF('ESA Input'!AH954="","",'ESA Input'!AH954)</f>
        <v/>
      </c>
      <c r="F989" s="461" t="str">
        <f>IF('ESA Input'!AH954="","",IF('ESA Input'!AH954="YES",'ESA Input'!AG954,""))</f>
        <v/>
      </c>
      <c r="G989" s="462"/>
      <c r="H989" s="201" t="str">
        <f>IF('ESA Input'!AH954="","",IF('ESA Input'!AH954="Yes",'ESA Input'!J954,""))</f>
        <v/>
      </c>
      <c r="I989" s="227" t="str">
        <f>IF('ESA Input'!AH954="","",IF('ESA Input'!AH954="Yes",'ESA Input'!D954,""))</f>
        <v/>
      </c>
      <c r="J989" s="235" t="str">
        <f>IF('ESA Input'!AH954="","",IF('ESA Input'!AH954="Yes",'ESA Input'!E954,""))</f>
        <v/>
      </c>
      <c r="K989" s="29" t="str">
        <f>IF('ESA Input'!AH954="","",IF('ESA Input'!AH954="Yes",'ESA Input'!H954,""))</f>
        <v/>
      </c>
      <c r="L989" s="236" t="str">
        <f>IF('ESA Input'!AH954="","",IF('ESA Input'!AH954="Yes",'ESA Input'!G954,""))</f>
        <v/>
      </c>
      <c r="M989" s="31" t="str">
        <f t="shared" si="87"/>
        <v/>
      </c>
      <c r="N989" s="208" t="str">
        <f t="shared" si="88"/>
        <v/>
      </c>
      <c r="O989" s="209" t="str">
        <f t="shared" si="89"/>
        <v/>
      </c>
      <c r="P989" s="209" t="str">
        <f t="shared" si="90"/>
        <v/>
      </c>
      <c r="Q989" s="31" t="str">
        <f t="shared" si="91"/>
        <v/>
      </c>
      <c r="R989" s="129" t="s">
        <v>9</v>
      </c>
      <c r="S989" s="128" t="s">
        <v>9</v>
      </c>
      <c r="T989" s="1"/>
    </row>
    <row r="990" spans="1:20" ht="15.75" hidden="1" customHeight="1">
      <c r="A990" s="1" t="str">
        <f t="shared" si="1"/>
        <v/>
      </c>
      <c r="B990" s="268" t="str">
        <f t="shared" si="86"/>
        <v>X</v>
      </c>
      <c r="C990" s="1"/>
      <c r="D990" s="27" t="str">
        <f>IF('ESA Input'!AH955="","",IF('ESA Input'!AH955="Yes",'ESA Input'!B955,"Ineligible"))</f>
        <v/>
      </c>
      <c r="E990" s="242" t="str">
        <f>IF('ESA Input'!AH955="","",'ESA Input'!AH955)</f>
        <v/>
      </c>
      <c r="F990" s="461" t="str">
        <f>IF('ESA Input'!AH955="","",IF('ESA Input'!AH955="YES",'ESA Input'!AG955,""))</f>
        <v/>
      </c>
      <c r="G990" s="462"/>
      <c r="H990" s="201" t="str">
        <f>IF('ESA Input'!AH955="","",IF('ESA Input'!AH955="Yes",'ESA Input'!J955,""))</f>
        <v/>
      </c>
      <c r="I990" s="227" t="str">
        <f>IF('ESA Input'!AH955="","",IF('ESA Input'!AH955="Yes",'ESA Input'!D955,""))</f>
        <v/>
      </c>
      <c r="J990" s="235" t="str">
        <f>IF('ESA Input'!AH955="","",IF('ESA Input'!AH955="Yes",'ESA Input'!E955,""))</f>
        <v/>
      </c>
      <c r="K990" s="29" t="str">
        <f>IF('ESA Input'!AH955="","",IF('ESA Input'!AH955="Yes",'ESA Input'!H955,""))</f>
        <v/>
      </c>
      <c r="L990" s="236" t="str">
        <f>IF('ESA Input'!AH955="","",IF('ESA Input'!AH955="Yes",'ESA Input'!G955,""))</f>
        <v/>
      </c>
      <c r="M990" s="31" t="str">
        <f t="shared" si="87"/>
        <v/>
      </c>
      <c r="N990" s="208" t="str">
        <f t="shared" si="88"/>
        <v/>
      </c>
      <c r="O990" s="209" t="str">
        <f t="shared" si="89"/>
        <v/>
      </c>
      <c r="P990" s="209" t="str">
        <f t="shared" si="90"/>
        <v/>
      </c>
      <c r="Q990" s="31" t="str">
        <f t="shared" si="91"/>
        <v/>
      </c>
      <c r="R990" s="129" t="s">
        <v>9</v>
      </c>
      <c r="S990" s="128" t="s">
        <v>9</v>
      </c>
      <c r="T990" s="1"/>
    </row>
    <row r="991" spans="1:20" ht="15.75" hidden="1" customHeight="1">
      <c r="A991" s="1" t="str">
        <f t="shared" si="1"/>
        <v/>
      </c>
      <c r="B991" s="268" t="str">
        <f t="shared" si="86"/>
        <v>X</v>
      </c>
      <c r="C991" s="1"/>
      <c r="D991" s="27" t="str">
        <f>IF('ESA Input'!AH956="","",IF('ESA Input'!AH956="Yes",'ESA Input'!B956,"Ineligible"))</f>
        <v/>
      </c>
      <c r="E991" s="242" t="str">
        <f>IF('ESA Input'!AH956="","",'ESA Input'!AH956)</f>
        <v/>
      </c>
      <c r="F991" s="461" t="str">
        <f>IF('ESA Input'!AH956="","",IF('ESA Input'!AH956="YES",'ESA Input'!AG956,""))</f>
        <v/>
      </c>
      <c r="G991" s="462"/>
      <c r="H991" s="201" t="str">
        <f>IF('ESA Input'!AH956="","",IF('ESA Input'!AH956="Yes",'ESA Input'!J956,""))</f>
        <v/>
      </c>
      <c r="I991" s="227" t="str">
        <f>IF('ESA Input'!AH956="","",IF('ESA Input'!AH956="Yes",'ESA Input'!D956,""))</f>
        <v/>
      </c>
      <c r="J991" s="235" t="str">
        <f>IF('ESA Input'!AH956="","",IF('ESA Input'!AH956="Yes",'ESA Input'!E956,""))</f>
        <v/>
      </c>
      <c r="K991" s="29" t="str">
        <f>IF('ESA Input'!AH956="","",IF('ESA Input'!AH956="Yes",'ESA Input'!H956,""))</f>
        <v/>
      </c>
      <c r="L991" s="236" t="str">
        <f>IF('ESA Input'!AH956="","",IF('ESA Input'!AH956="Yes",'ESA Input'!G956,""))</f>
        <v/>
      </c>
      <c r="M991" s="31" t="str">
        <f t="shared" si="87"/>
        <v/>
      </c>
      <c r="N991" s="208" t="str">
        <f t="shared" si="88"/>
        <v/>
      </c>
      <c r="O991" s="209" t="str">
        <f t="shared" si="89"/>
        <v/>
      </c>
      <c r="P991" s="209" t="str">
        <f t="shared" si="90"/>
        <v/>
      </c>
      <c r="Q991" s="31" t="str">
        <f t="shared" si="91"/>
        <v/>
      </c>
      <c r="R991" s="129" t="s">
        <v>9</v>
      </c>
      <c r="S991" s="128" t="s">
        <v>9</v>
      </c>
      <c r="T991" s="1"/>
    </row>
    <row r="992" spans="1:20" ht="15.75" hidden="1" customHeight="1">
      <c r="A992" s="1" t="str">
        <f t="shared" si="1"/>
        <v/>
      </c>
      <c r="B992" s="268" t="str">
        <f t="shared" si="86"/>
        <v>X</v>
      </c>
      <c r="C992" s="1"/>
      <c r="D992" s="27" t="str">
        <f>IF('ESA Input'!AH957="","",IF('ESA Input'!AH957="Yes",'ESA Input'!B957,"Ineligible"))</f>
        <v/>
      </c>
      <c r="E992" s="242" t="str">
        <f>IF('ESA Input'!AH957="","",'ESA Input'!AH957)</f>
        <v/>
      </c>
      <c r="F992" s="461" t="str">
        <f>IF('ESA Input'!AH957="","",IF('ESA Input'!AH957="YES",'ESA Input'!AG957,""))</f>
        <v/>
      </c>
      <c r="G992" s="462"/>
      <c r="H992" s="201" t="str">
        <f>IF('ESA Input'!AH957="","",IF('ESA Input'!AH957="Yes",'ESA Input'!J957,""))</f>
        <v/>
      </c>
      <c r="I992" s="227" t="str">
        <f>IF('ESA Input'!AH957="","",IF('ESA Input'!AH957="Yes",'ESA Input'!D957,""))</f>
        <v/>
      </c>
      <c r="J992" s="235" t="str">
        <f>IF('ESA Input'!AH957="","",IF('ESA Input'!AH957="Yes",'ESA Input'!E957,""))</f>
        <v/>
      </c>
      <c r="K992" s="29" t="str">
        <f>IF('ESA Input'!AH957="","",IF('ESA Input'!AH957="Yes",'ESA Input'!H957,""))</f>
        <v/>
      </c>
      <c r="L992" s="236" t="str">
        <f>IF('ESA Input'!AH957="","",IF('ESA Input'!AH957="Yes",'ESA Input'!G957,""))</f>
        <v/>
      </c>
      <c r="M992" s="31" t="str">
        <f t="shared" si="87"/>
        <v/>
      </c>
      <c r="N992" s="208" t="str">
        <f t="shared" si="88"/>
        <v/>
      </c>
      <c r="O992" s="209" t="str">
        <f t="shared" si="89"/>
        <v/>
      </c>
      <c r="P992" s="209" t="str">
        <f t="shared" si="90"/>
        <v/>
      </c>
      <c r="Q992" s="31" t="str">
        <f t="shared" si="91"/>
        <v/>
      </c>
      <c r="R992" s="129" t="s">
        <v>9</v>
      </c>
      <c r="S992" s="128" t="s">
        <v>9</v>
      </c>
      <c r="T992" s="1"/>
    </row>
    <row r="993" spans="1:20" ht="15.75" hidden="1" customHeight="1">
      <c r="A993" s="1" t="str">
        <f t="shared" si="1"/>
        <v/>
      </c>
      <c r="B993" s="268" t="str">
        <f t="shared" si="86"/>
        <v>X</v>
      </c>
      <c r="C993" s="1"/>
      <c r="D993" s="27" t="str">
        <f>IF('ESA Input'!AH958="","",IF('ESA Input'!AH958="Yes",'ESA Input'!B958,"Ineligible"))</f>
        <v/>
      </c>
      <c r="E993" s="242" t="str">
        <f>IF('ESA Input'!AH958="","",'ESA Input'!AH958)</f>
        <v/>
      </c>
      <c r="F993" s="461" t="str">
        <f>IF('ESA Input'!AH958="","",IF('ESA Input'!AH958="YES",'ESA Input'!AG958,""))</f>
        <v/>
      </c>
      <c r="G993" s="462"/>
      <c r="H993" s="201" t="str">
        <f>IF('ESA Input'!AH958="","",IF('ESA Input'!AH958="Yes",'ESA Input'!J958,""))</f>
        <v/>
      </c>
      <c r="I993" s="227" t="str">
        <f>IF('ESA Input'!AH958="","",IF('ESA Input'!AH958="Yes",'ESA Input'!D958,""))</f>
        <v/>
      </c>
      <c r="J993" s="235" t="str">
        <f>IF('ESA Input'!AH958="","",IF('ESA Input'!AH958="Yes",'ESA Input'!E958,""))</f>
        <v/>
      </c>
      <c r="K993" s="29" t="str">
        <f>IF('ESA Input'!AH958="","",IF('ESA Input'!AH958="Yes",'ESA Input'!H958,""))</f>
        <v/>
      </c>
      <c r="L993" s="236" t="str">
        <f>IF('ESA Input'!AH958="","",IF('ESA Input'!AH958="Yes",'ESA Input'!G958,""))</f>
        <v/>
      </c>
      <c r="M993" s="31" t="str">
        <f t="shared" si="87"/>
        <v/>
      </c>
      <c r="N993" s="208" t="str">
        <f t="shared" si="88"/>
        <v/>
      </c>
      <c r="O993" s="209" t="str">
        <f t="shared" si="89"/>
        <v/>
      </c>
      <c r="P993" s="209" t="str">
        <f t="shared" si="90"/>
        <v/>
      </c>
      <c r="Q993" s="31" t="str">
        <f t="shared" si="91"/>
        <v/>
      </c>
      <c r="R993" s="129" t="s">
        <v>9</v>
      </c>
      <c r="S993" s="128" t="s">
        <v>9</v>
      </c>
      <c r="T993" s="1"/>
    </row>
    <row r="994" spans="1:20" ht="15.75" hidden="1" customHeight="1">
      <c r="A994" s="1" t="str">
        <f t="shared" si="1"/>
        <v/>
      </c>
      <c r="B994" s="268" t="str">
        <f t="shared" si="86"/>
        <v>X</v>
      </c>
      <c r="C994" s="1"/>
      <c r="D994" s="27" t="str">
        <f>IF('ESA Input'!AH959="","",IF('ESA Input'!AH959="Yes",'ESA Input'!B959,"Ineligible"))</f>
        <v/>
      </c>
      <c r="E994" s="242" t="str">
        <f>IF('ESA Input'!AH959="","",'ESA Input'!AH959)</f>
        <v/>
      </c>
      <c r="F994" s="461" t="str">
        <f>IF('ESA Input'!AH959="","",IF('ESA Input'!AH959="YES",'ESA Input'!AG959,""))</f>
        <v/>
      </c>
      <c r="G994" s="462"/>
      <c r="H994" s="201" t="str">
        <f>IF('ESA Input'!AH959="","",IF('ESA Input'!AH959="Yes",'ESA Input'!J959,""))</f>
        <v/>
      </c>
      <c r="I994" s="227" t="str">
        <f>IF('ESA Input'!AH959="","",IF('ESA Input'!AH959="Yes",'ESA Input'!D959,""))</f>
        <v/>
      </c>
      <c r="J994" s="235" t="str">
        <f>IF('ESA Input'!AH959="","",IF('ESA Input'!AH959="Yes",'ESA Input'!E959,""))</f>
        <v/>
      </c>
      <c r="K994" s="29" t="str">
        <f>IF('ESA Input'!AH959="","",IF('ESA Input'!AH959="Yes",'ESA Input'!H959,""))</f>
        <v/>
      </c>
      <c r="L994" s="236" t="str">
        <f>IF('ESA Input'!AH959="","",IF('ESA Input'!AH959="Yes",'ESA Input'!G959,""))</f>
        <v/>
      </c>
      <c r="M994" s="31" t="str">
        <f t="shared" si="87"/>
        <v/>
      </c>
      <c r="N994" s="208" t="str">
        <f t="shared" si="88"/>
        <v/>
      </c>
      <c r="O994" s="209" t="str">
        <f t="shared" si="89"/>
        <v/>
      </c>
      <c r="P994" s="209" t="str">
        <f t="shared" si="90"/>
        <v/>
      </c>
      <c r="Q994" s="31" t="str">
        <f t="shared" si="91"/>
        <v/>
      </c>
      <c r="R994" s="129" t="s">
        <v>9</v>
      </c>
      <c r="S994" s="128" t="s">
        <v>9</v>
      </c>
      <c r="T994" s="1"/>
    </row>
    <row r="995" spans="1:20" ht="15.75" hidden="1" customHeight="1">
      <c r="A995" s="1" t="str">
        <f t="shared" si="1"/>
        <v/>
      </c>
      <c r="B995" s="268" t="str">
        <f t="shared" si="86"/>
        <v>X</v>
      </c>
      <c r="C995" s="1"/>
      <c r="D995" s="27" t="str">
        <f>IF('ESA Input'!AH960="","",IF('ESA Input'!AH960="Yes",'ESA Input'!B960,"Ineligible"))</f>
        <v/>
      </c>
      <c r="E995" s="242" t="str">
        <f>IF('ESA Input'!AH960="","",'ESA Input'!AH960)</f>
        <v/>
      </c>
      <c r="F995" s="461" t="str">
        <f>IF('ESA Input'!AH960="","",IF('ESA Input'!AH960="YES",'ESA Input'!AG960,""))</f>
        <v/>
      </c>
      <c r="G995" s="462"/>
      <c r="H995" s="201" t="str">
        <f>IF('ESA Input'!AH960="","",IF('ESA Input'!AH960="Yes",'ESA Input'!J960,""))</f>
        <v/>
      </c>
      <c r="I995" s="227" t="str">
        <f>IF('ESA Input'!AH960="","",IF('ESA Input'!AH960="Yes",'ESA Input'!D960,""))</f>
        <v/>
      </c>
      <c r="J995" s="235" t="str">
        <f>IF('ESA Input'!AH960="","",IF('ESA Input'!AH960="Yes",'ESA Input'!E960,""))</f>
        <v/>
      </c>
      <c r="K995" s="29" t="str">
        <f>IF('ESA Input'!AH960="","",IF('ESA Input'!AH960="Yes",'ESA Input'!H960,""))</f>
        <v/>
      </c>
      <c r="L995" s="236" t="str">
        <f>IF('ESA Input'!AH960="","",IF('ESA Input'!AH960="Yes",'ESA Input'!G960,""))</f>
        <v/>
      </c>
      <c r="M995" s="31" t="str">
        <f t="shared" si="87"/>
        <v/>
      </c>
      <c r="N995" s="208" t="str">
        <f t="shared" si="88"/>
        <v/>
      </c>
      <c r="O995" s="209" t="str">
        <f t="shared" si="89"/>
        <v/>
      </c>
      <c r="P995" s="209" t="str">
        <f t="shared" si="90"/>
        <v/>
      </c>
      <c r="Q995" s="31" t="str">
        <f t="shared" si="91"/>
        <v/>
      </c>
      <c r="R995" s="129" t="s">
        <v>9</v>
      </c>
      <c r="S995" s="128" t="s">
        <v>9</v>
      </c>
      <c r="T995" s="1"/>
    </row>
    <row r="996" spans="1:20" ht="15.75" hidden="1" customHeight="1">
      <c r="A996" s="1" t="str">
        <f t="shared" si="1"/>
        <v/>
      </c>
      <c r="B996" s="268" t="str">
        <f t="shared" si="86"/>
        <v>X</v>
      </c>
      <c r="C996" s="1"/>
      <c r="D996" s="27" t="str">
        <f>IF('ESA Input'!AH961="","",IF('ESA Input'!AH961="Yes",'ESA Input'!B961,"Ineligible"))</f>
        <v/>
      </c>
      <c r="E996" s="242" t="str">
        <f>IF('ESA Input'!AH961="","",'ESA Input'!AH961)</f>
        <v/>
      </c>
      <c r="F996" s="461" t="str">
        <f>IF('ESA Input'!AH961="","",IF('ESA Input'!AH961="YES",'ESA Input'!AG961,""))</f>
        <v/>
      </c>
      <c r="G996" s="462"/>
      <c r="H996" s="201" t="str">
        <f>IF('ESA Input'!AH961="","",IF('ESA Input'!AH961="Yes",'ESA Input'!J961,""))</f>
        <v/>
      </c>
      <c r="I996" s="227" t="str">
        <f>IF('ESA Input'!AH961="","",IF('ESA Input'!AH961="Yes",'ESA Input'!D961,""))</f>
        <v/>
      </c>
      <c r="J996" s="235" t="str">
        <f>IF('ESA Input'!AH961="","",IF('ESA Input'!AH961="Yes",'ESA Input'!E961,""))</f>
        <v/>
      </c>
      <c r="K996" s="29" t="str">
        <f>IF('ESA Input'!AH961="","",IF('ESA Input'!AH961="Yes",'ESA Input'!H961,""))</f>
        <v/>
      </c>
      <c r="L996" s="236" t="str">
        <f>IF('ESA Input'!AH961="","",IF('ESA Input'!AH961="Yes",'ESA Input'!G961,""))</f>
        <v/>
      </c>
      <c r="M996" s="31" t="str">
        <f t="shared" si="87"/>
        <v/>
      </c>
      <c r="N996" s="208" t="str">
        <f t="shared" si="88"/>
        <v/>
      </c>
      <c r="O996" s="209" t="str">
        <f t="shared" si="89"/>
        <v/>
      </c>
      <c r="P996" s="209" t="str">
        <f t="shared" si="90"/>
        <v/>
      </c>
      <c r="Q996" s="31" t="str">
        <f t="shared" si="91"/>
        <v/>
      </c>
      <c r="R996" s="129" t="s">
        <v>9</v>
      </c>
      <c r="S996" s="128" t="s">
        <v>9</v>
      </c>
      <c r="T996" s="1"/>
    </row>
    <row r="997" spans="1:20" ht="15.75" hidden="1" customHeight="1">
      <c r="A997" s="1" t="str">
        <f t="shared" si="1"/>
        <v/>
      </c>
      <c r="B997" s="268" t="str">
        <f t="shared" si="86"/>
        <v>X</v>
      </c>
      <c r="C997" s="1"/>
      <c r="D997" s="27" t="str">
        <f>IF('ESA Input'!AH962="","",IF('ESA Input'!AH962="Yes",'ESA Input'!B962,"Ineligible"))</f>
        <v/>
      </c>
      <c r="E997" s="242" t="str">
        <f>IF('ESA Input'!AH962="","",'ESA Input'!AH962)</f>
        <v/>
      </c>
      <c r="F997" s="461" t="str">
        <f>IF('ESA Input'!AH962="","",IF('ESA Input'!AH962="YES",'ESA Input'!AG962,""))</f>
        <v/>
      </c>
      <c r="G997" s="462"/>
      <c r="H997" s="201" t="str">
        <f>IF('ESA Input'!AH962="","",IF('ESA Input'!AH962="Yes",'ESA Input'!J962,""))</f>
        <v/>
      </c>
      <c r="I997" s="227" t="str">
        <f>IF('ESA Input'!AH962="","",IF('ESA Input'!AH962="Yes",'ESA Input'!D962,""))</f>
        <v/>
      </c>
      <c r="J997" s="235" t="str">
        <f>IF('ESA Input'!AH962="","",IF('ESA Input'!AH962="Yes",'ESA Input'!E962,""))</f>
        <v/>
      </c>
      <c r="K997" s="29" t="str">
        <f>IF('ESA Input'!AH962="","",IF('ESA Input'!AH962="Yes",'ESA Input'!H962,""))</f>
        <v/>
      </c>
      <c r="L997" s="236" t="str">
        <f>IF('ESA Input'!AH962="","",IF('ESA Input'!AH962="Yes",'ESA Input'!G962,""))</f>
        <v/>
      </c>
      <c r="M997" s="31" t="str">
        <f t="shared" si="87"/>
        <v/>
      </c>
      <c r="N997" s="208" t="str">
        <f t="shared" si="88"/>
        <v/>
      </c>
      <c r="O997" s="209" t="str">
        <f t="shared" si="89"/>
        <v/>
      </c>
      <c r="P997" s="209" t="str">
        <f t="shared" si="90"/>
        <v/>
      </c>
      <c r="Q997" s="31" t="str">
        <f t="shared" si="91"/>
        <v/>
      </c>
      <c r="R997" s="129" t="s">
        <v>9</v>
      </c>
      <c r="S997" s="128" t="s">
        <v>9</v>
      </c>
      <c r="T997" s="1"/>
    </row>
    <row r="998" spans="1:20" ht="15.75" hidden="1" customHeight="1">
      <c r="A998" s="1" t="str">
        <f t="shared" si="1"/>
        <v/>
      </c>
      <c r="B998" s="268" t="str">
        <f t="shared" ref="B998:B1061" si="92">IF(Q998&gt;M998,"+",IF(Q998&lt;M998,"-","X"))</f>
        <v>X</v>
      </c>
      <c r="C998" s="1"/>
      <c r="D998" s="27" t="str">
        <f>IF('ESA Input'!AH963="","",IF('ESA Input'!AH963="Yes",'ESA Input'!B963,"Ineligible"))</f>
        <v/>
      </c>
      <c r="E998" s="242" t="str">
        <f>IF('ESA Input'!AH963="","",'ESA Input'!AH963)</f>
        <v/>
      </c>
      <c r="F998" s="461" t="str">
        <f>IF('ESA Input'!AH963="","",IF('ESA Input'!AH963="YES",'ESA Input'!AG963,""))</f>
        <v/>
      </c>
      <c r="G998" s="462"/>
      <c r="H998" s="201" t="str">
        <f>IF('ESA Input'!AH963="","",IF('ESA Input'!AH963="Yes",'ESA Input'!J963,""))</f>
        <v/>
      </c>
      <c r="I998" s="227" t="str">
        <f>IF('ESA Input'!AH963="","",IF('ESA Input'!AH963="Yes",'ESA Input'!D963,""))</f>
        <v/>
      </c>
      <c r="J998" s="235" t="str">
        <f>IF('ESA Input'!AH963="","",IF('ESA Input'!AH963="Yes",'ESA Input'!E963,""))</f>
        <v/>
      </c>
      <c r="K998" s="29" t="str">
        <f>IF('ESA Input'!AH963="","",IF('ESA Input'!AH963="Yes",'ESA Input'!H963,""))</f>
        <v/>
      </c>
      <c r="L998" s="236" t="str">
        <f>IF('ESA Input'!AH963="","",IF('ESA Input'!AH963="Yes",'ESA Input'!G963,""))</f>
        <v/>
      </c>
      <c r="M998" s="31" t="str">
        <f t="shared" si="87"/>
        <v/>
      </c>
      <c r="N998" s="208" t="str">
        <f t="shared" si="88"/>
        <v/>
      </c>
      <c r="O998" s="209" t="str">
        <f t="shared" si="89"/>
        <v/>
      </c>
      <c r="P998" s="209" t="str">
        <f t="shared" si="90"/>
        <v/>
      </c>
      <c r="Q998" s="31" t="str">
        <f t="shared" si="91"/>
        <v/>
      </c>
      <c r="R998" s="129" t="s">
        <v>9</v>
      </c>
      <c r="S998" s="128" t="s">
        <v>9</v>
      </c>
      <c r="T998" s="1"/>
    </row>
    <row r="999" spans="1:20" ht="15.75" hidden="1" customHeight="1">
      <c r="A999" s="1" t="str">
        <f t="shared" si="1"/>
        <v/>
      </c>
      <c r="B999" s="268" t="str">
        <f t="shared" si="92"/>
        <v>X</v>
      </c>
      <c r="C999" s="1"/>
      <c r="D999" s="27" t="str">
        <f>IF('ESA Input'!AH964="","",IF('ESA Input'!AH964="Yes",'ESA Input'!B964,"Ineligible"))</f>
        <v/>
      </c>
      <c r="E999" s="242" t="str">
        <f>IF('ESA Input'!AH964="","",'ESA Input'!AH964)</f>
        <v/>
      </c>
      <c r="F999" s="461" t="str">
        <f>IF('ESA Input'!AH964="","",IF('ESA Input'!AH964="YES",'ESA Input'!AG964,""))</f>
        <v/>
      </c>
      <c r="G999" s="462"/>
      <c r="H999" s="201" t="str">
        <f>IF('ESA Input'!AH964="","",IF('ESA Input'!AH964="Yes",'ESA Input'!J964,""))</f>
        <v/>
      </c>
      <c r="I999" s="227" t="str">
        <f>IF('ESA Input'!AH964="","",IF('ESA Input'!AH964="Yes",'ESA Input'!D964,""))</f>
        <v/>
      </c>
      <c r="J999" s="235" t="str">
        <f>IF('ESA Input'!AH964="","",IF('ESA Input'!AH964="Yes",'ESA Input'!E964,""))</f>
        <v/>
      </c>
      <c r="K999" s="29" t="str">
        <f>IF('ESA Input'!AH964="","",IF('ESA Input'!AH964="Yes",'ESA Input'!H964,""))</f>
        <v/>
      </c>
      <c r="L999" s="236" t="str">
        <f>IF('ESA Input'!AH964="","",IF('ESA Input'!AH964="Yes",'ESA Input'!G964,""))</f>
        <v/>
      </c>
      <c r="M999" s="31" t="str">
        <f t="shared" ref="M999:M1062" si="93">IF($D999="","",SUM(J999:L999))</f>
        <v/>
      </c>
      <c r="N999" s="208" t="str">
        <f t="shared" ref="N999:N1062" si="94">J999</f>
        <v/>
      </c>
      <c r="O999" s="209" t="str">
        <f t="shared" ref="O999:O1062" si="95">K999</f>
        <v/>
      </c>
      <c r="P999" s="209" t="str">
        <f t="shared" ref="P999:P1062" si="96">L999</f>
        <v/>
      </c>
      <c r="Q999" s="31" t="str">
        <f t="shared" ref="Q999:Q1062" si="97">IF($D999="","",SUM(N999:P999))</f>
        <v/>
      </c>
      <c r="R999" s="129" t="s">
        <v>9</v>
      </c>
      <c r="S999" s="128" t="s">
        <v>9</v>
      </c>
      <c r="T999" s="1"/>
    </row>
    <row r="1000" spans="1:20" ht="15.75" hidden="1" customHeight="1">
      <c r="A1000" s="1" t="str">
        <f t="shared" si="1"/>
        <v/>
      </c>
      <c r="B1000" s="268" t="str">
        <f t="shared" si="92"/>
        <v>X</v>
      </c>
      <c r="C1000" s="1"/>
      <c r="D1000" s="27" t="str">
        <f>IF('ESA Input'!AH965="","",IF('ESA Input'!AH965="Yes",'ESA Input'!B965,"Ineligible"))</f>
        <v/>
      </c>
      <c r="E1000" s="242" t="str">
        <f>IF('ESA Input'!AH965="","",'ESA Input'!AH965)</f>
        <v/>
      </c>
      <c r="F1000" s="461" t="str">
        <f>IF('ESA Input'!AH965="","",IF('ESA Input'!AH965="YES",'ESA Input'!AG965,""))</f>
        <v/>
      </c>
      <c r="G1000" s="462"/>
      <c r="H1000" s="201" t="str">
        <f>IF('ESA Input'!AH965="","",IF('ESA Input'!AH965="Yes",'ESA Input'!J965,""))</f>
        <v/>
      </c>
      <c r="I1000" s="227" t="str">
        <f>IF('ESA Input'!AH965="","",IF('ESA Input'!AH965="Yes",'ESA Input'!D965,""))</f>
        <v/>
      </c>
      <c r="J1000" s="235" t="str">
        <f>IF('ESA Input'!AH965="","",IF('ESA Input'!AH965="Yes",'ESA Input'!E965,""))</f>
        <v/>
      </c>
      <c r="K1000" s="29" t="str">
        <f>IF('ESA Input'!AH965="","",IF('ESA Input'!AH965="Yes",'ESA Input'!H965,""))</f>
        <v/>
      </c>
      <c r="L1000" s="236" t="str">
        <f>IF('ESA Input'!AH965="","",IF('ESA Input'!AH965="Yes",'ESA Input'!G965,""))</f>
        <v/>
      </c>
      <c r="M1000" s="31" t="str">
        <f t="shared" si="93"/>
        <v/>
      </c>
      <c r="N1000" s="208" t="str">
        <f t="shared" si="94"/>
        <v/>
      </c>
      <c r="O1000" s="209" t="str">
        <f t="shared" si="95"/>
        <v/>
      </c>
      <c r="P1000" s="209" t="str">
        <f t="shared" si="96"/>
        <v/>
      </c>
      <c r="Q1000" s="31" t="str">
        <f t="shared" si="97"/>
        <v/>
      </c>
      <c r="R1000" s="129" t="s">
        <v>9</v>
      </c>
      <c r="S1000" s="128" t="s">
        <v>9</v>
      </c>
      <c r="T1000" s="1"/>
    </row>
    <row r="1001" spans="1:20" ht="15.75" hidden="1" customHeight="1">
      <c r="A1001" s="1" t="str">
        <f t="shared" si="1"/>
        <v/>
      </c>
      <c r="B1001" s="268" t="str">
        <f t="shared" si="92"/>
        <v>X</v>
      </c>
      <c r="C1001" s="1"/>
      <c r="D1001" s="27" t="str">
        <f>IF('ESA Input'!AH966="","",IF('ESA Input'!AH966="Yes",'ESA Input'!B966,"Ineligible"))</f>
        <v/>
      </c>
      <c r="E1001" s="242" t="str">
        <f>IF('ESA Input'!AH966="","",'ESA Input'!AH966)</f>
        <v/>
      </c>
      <c r="F1001" s="461" t="str">
        <f>IF('ESA Input'!AH966="","",IF('ESA Input'!AH966="YES",'ESA Input'!AG966,""))</f>
        <v/>
      </c>
      <c r="G1001" s="462"/>
      <c r="H1001" s="201" t="str">
        <f>IF('ESA Input'!AH966="","",IF('ESA Input'!AH966="Yes",'ESA Input'!J966,""))</f>
        <v/>
      </c>
      <c r="I1001" s="227" t="str">
        <f>IF('ESA Input'!AH966="","",IF('ESA Input'!AH966="Yes",'ESA Input'!D966,""))</f>
        <v/>
      </c>
      <c r="J1001" s="235" t="str">
        <f>IF('ESA Input'!AH966="","",IF('ESA Input'!AH966="Yes",'ESA Input'!E966,""))</f>
        <v/>
      </c>
      <c r="K1001" s="29" t="str">
        <f>IF('ESA Input'!AH966="","",IF('ESA Input'!AH966="Yes",'ESA Input'!H966,""))</f>
        <v/>
      </c>
      <c r="L1001" s="236" t="str">
        <f>IF('ESA Input'!AH966="","",IF('ESA Input'!AH966="Yes",'ESA Input'!G966,""))</f>
        <v/>
      </c>
      <c r="M1001" s="31" t="str">
        <f t="shared" si="93"/>
        <v/>
      </c>
      <c r="N1001" s="208" t="str">
        <f t="shared" si="94"/>
        <v/>
      </c>
      <c r="O1001" s="209" t="str">
        <f t="shared" si="95"/>
        <v/>
      </c>
      <c r="P1001" s="209" t="str">
        <f t="shared" si="96"/>
        <v/>
      </c>
      <c r="Q1001" s="31" t="str">
        <f t="shared" si="97"/>
        <v/>
      </c>
      <c r="R1001" s="129" t="s">
        <v>9</v>
      </c>
      <c r="S1001" s="128" t="s">
        <v>9</v>
      </c>
      <c r="T1001" s="1"/>
    </row>
    <row r="1002" spans="1:20" ht="15.75" hidden="1" customHeight="1">
      <c r="A1002" s="1" t="str">
        <f t="shared" si="1"/>
        <v/>
      </c>
      <c r="B1002" s="268" t="str">
        <f t="shared" si="92"/>
        <v>X</v>
      </c>
      <c r="C1002" s="1"/>
      <c r="D1002" s="27" t="str">
        <f>IF('ESA Input'!AH967="","",IF('ESA Input'!AH967="Yes",'ESA Input'!B967,"Ineligible"))</f>
        <v/>
      </c>
      <c r="E1002" s="242" t="str">
        <f>IF('ESA Input'!AH967="","",'ESA Input'!AH967)</f>
        <v/>
      </c>
      <c r="F1002" s="461" t="str">
        <f>IF('ESA Input'!AH967="","",IF('ESA Input'!AH967="YES",'ESA Input'!AG967,""))</f>
        <v/>
      </c>
      <c r="G1002" s="462"/>
      <c r="H1002" s="201" t="str">
        <f>IF('ESA Input'!AH967="","",IF('ESA Input'!AH967="Yes",'ESA Input'!J967,""))</f>
        <v/>
      </c>
      <c r="I1002" s="227" t="str">
        <f>IF('ESA Input'!AH967="","",IF('ESA Input'!AH967="Yes",'ESA Input'!D967,""))</f>
        <v/>
      </c>
      <c r="J1002" s="235" t="str">
        <f>IF('ESA Input'!AH967="","",IF('ESA Input'!AH967="Yes",'ESA Input'!E967,""))</f>
        <v/>
      </c>
      <c r="K1002" s="29" t="str">
        <f>IF('ESA Input'!AH967="","",IF('ESA Input'!AH967="Yes",'ESA Input'!H967,""))</f>
        <v/>
      </c>
      <c r="L1002" s="236" t="str">
        <f>IF('ESA Input'!AH967="","",IF('ESA Input'!AH967="Yes",'ESA Input'!G967,""))</f>
        <v/>
      </c>
      <c r="M1002" s="31" t="str">
        <f t="shared" si="93"/>
        <v/>
      </c>
      <c r="N1002" s="208" t="str">
        <f t="shared" si="94"/>
        <v/>
      </c>
      <c r="O1002" s="209" t="str">
        <f t="shared" si="95"/>
        <v/>
      </c>
      <c r="P1002" s="209" t="str">
        <f t="shared" si="96"/>
        <v/>
      </c>
      <c r="Q1002" s="31" t="str">
        <f t="shared" si="97"/>
        <v/>
      </c>
      <c r="R1002" s="129" t="s">
        <v>9</v>
      </c>
      <c r="S1002" s="128" t="s">
        <v>9</v>
      </c>
      <c r="T1002" s="1"/>
    </row>
    <row r="1003" spans="1:20" ht="15.75" hidden="1" customHeight="1">
      <c r="A1003" s="1" t="str">
        <f t="shared" si="1"/>
        <v/>
      </c>
      <c r="B1003" s="268" t="str">
        <f t="shared" si="92"/>
        <v>X</v>
      </c>
      <c r="C1003" s="1"/>
      <c r="D1003" s="27" t="str">
        <f>IF('ESA Input'!AH968="","",IF('ESA Input'!AH968="Yes",'ESA Input'!B968,"Ineligible"))</f>
        <v/>
      </c>
      <c r="E1003" s="242" t="str">
        <f>IF('ESA Input'!AH968="","",'ESA Input'!AH968)</f>
        <v/>
      </c>
      <c r="F1003" s="461" t="str">
        <f>IF('ESA Input'!AH968="","",IF('ESA Input'!AH968="YES",'ESA Input'!AG968,""))</f>
        <v/>
      </c>
      <c r="G1003" s="462"/>
      <c r="H1003" s="201" t="str">
        <f>IF('ESA Input'!AH968="","",IF('ESA Input'!AH968="Yes",'ESA Input'!J968,""))</f>
        <v/>
      </c>
      <c r="I1003" s="227" t="str">
        <f>IF('ESA Input'!AH968="","",IF('ESA Input'!AH968="Yes",'ESA Input'!D968,""))</f>
        <v/>
      </c>
      <c r="J1003" s="235" t="str">
        <f>IF('ESA Input'!AH968="","",IF('ESA Input'!AH968="Yes",'ESA Input'!E968,""))</f>
        <v/>
      </c>
      <c r="K1003" s="29" t="str">
        <f>IF('ESA Input'!AH968="","",IF('ESA Input'!AH968="Yes",'ESA Input'!H968,""))</f>
        <v/>
      </c>
      <c r="L1003" s="236" t="str">
        <f>IF('ESA Input'!AH968="","",IF('ESA Input'!AH968="Yes",'ESA Input'!G968,""))</f>
        <v/>
      </c>
      <c r="M1003" s="31" t="str">
        <f t="shared" si="93"/>
        <v/>
      </c>
      <c r="N1003" s="208" t="str">
        <f t="shared" si="94"/>
        <v/>
      </c>
      <c r="O1003" s="209" t="str">
        <f t="shared" si="95"/>
        <v/>
      </c>
      <c r="P1003" s="209" t="str">
        <f t="shared" si="96"/>
        <v/>
      </c>
      <c r="Q1003" s="31" t="str">
        <f t="shared" si="97"/>
        <v/>
      </c>
      <c r="R1003" s="129" t="s">
        <v>9</v>
      </c>
      <c r="S1003" s="128" t="s">
        <v>9</v>
      </c>
      <c r="T1003" s="1"/>
    </row>
    <row r="1004" spans="1:20" ht="15.75" hidden="1" customHeight="1">
      <c r="A1004" s="1" t="str">
        <f t="shared" si="1"/>
        <v/>
      </c>
      <c r="B1004" s="268" t="str">
        <f t="shared" si="92"/>
        <v>X</v>
      </c>
      <c r="C1004" s="1"/>
      <c r="D1004" s="27" t="str">
        <f>IF('ESA Input'!AH969="","",IF('ESA Input'!AH969="Yes",'ESA Input'!B969,"Ineligible"))</f>
        <v/>
      </c>
      <c r="E1004" s="242" t="str">
        <f>IF('ESA Input'!AH969="","",'ESA Input'!AH969)</f>
        <v/>
      </c>
      <c r="F1004" s="461" t="str">
        <f>IF('ESA Input'!AH969="","",IF('ESA Input'!AH969="YES",'ESA Input'!AG969,""))</f>
        <v/>
      </c>
      <c r="G1004" s="462"/>
      <c r="H1004" s="201" t="str">
        <f>IF('ESA Input'!AH969="","",IF('ESA Input'!AH969="Yes",'ESA Input'!J969,""))</f>
        <v/>
      </c>
      <c r="I1004" s="227" t="str">
        <f>IF('ESA Input'!AH969="","",IF('ESA Input'!AH969="Yes",'ESA Input'!D969,""))</f>
        <v/>
      </c>
      <c r="J1004" s="235" t="str">
        <f>IF('ESA Input'!AH969="","",IF('ESA Input'!AH969="Yes",'ESA Input'!E969,""))</f>
        <v/>
      </c>
      <c r="K1004" s="29" t="str">
        <f>IF('ESA Input'!AH969="","",IF('ESA Input'!AH969="Yes",'ESA Input'!H969,""))</f>
        <v/>
      </c>
      <c r="L1004" s="236" t="str">
        <f>IF('ESA Input'!AH969="","",IF('ESA Input'!AH969="Yes",'ESA Input'!G969,""))</f>
        <v/>
      </c>
      <c r="M1004" s="31" t="str">
        <f t="shared" si="93"/>
        <v/>
      </c>
      <c r="N1004" s="208" t="str">
        <f t="shared" si="94"/>
        <v/>
      </c>
      <c r="O1004" s="209" t="str">
        <f t="shared" si="95"/>
        <v/>
      </c>
      <c r="P1004" s="209" t="str">
        <f t="shared" si="96"/>
        <v/>
      </c>
      <c r="Q1004" s="31" t="str">
        <f t="shared" si="97"/>
        <v/>
      </c>
      <c r="R1004" s="129" t="s">
        <v>9</v>
      </c>
      <c r="S1004" s="128" t="s">
        <v>9</v>
      </c>
      <c r="T1004" s="1"/>
    </row>
    <row r="1005" spans="1:20" ht="15.75" hidden="1" customHeight="1">
      <c r="A1005" s="1" t="str">
        <f t="shared" si="1"/>
        <v/>
      </c>
      <c r="B1005" s="268" t="str">
        <f t="shared" si="92"/>
        <v>X</v>
      </c>
      <c r="C1005" s="1"/>
      <c r="D1005" s="27" t="str">
        <f>IF('ESA Input'!AH970="","",IF('ESA Input'!AH970="Yes",'ESA Input'!B970,"Ineligible"))</f>
        <v/>
      </c>
      <c r="E1005" s="242" t="str">
        <f>IF('ESA Input'!AH970="","",'ESA Input'!AH970)</f>
        <v/>
      </c>
      <c r="F1005" s="461" t="str">
        <f>IF('ESA Input'!AH970="","",IF('ESA Input'!AH970="YES",'ESA Input'!AG970,""))</f>
        <v/>
      </c>
      <c r="G1005" s="462"/>
      <c r="H1005" s="201" t="str">
        <f>IF('ESA Input'!AH970="","",IF('ESA Input'!AH970="Yes",'ESA Input'!J970,""))</f>
        <v/>
      </c>
      <c r="I1005" s="227" t="str">
        <f>IF('ESA Input'!AH970="","",IF('ESA Input'!AH970="Yes",'ESA Input'!D970,""))</f>
        <v/>
      </c>
      <c r="J1005" s="235" t="str">
        <f>IF('ESA Input'!AH970="","",IF('ESA Input'!AH970="Yes",'ESA Input'!E970,""))</f>
        <v/>
      </c>
      <c r="K1005" s="29" t="str">
        <f>IF('ESA Input'!AH970="","",IF('ESA Input'!AH970="Yes",'ESA Input'!H970,""))</f>
        <v/>
      </c>
      <c r="L1005" s="236" t="str">
        <f>IF('ESA Input'!AH970="","",IF('ESA Input'!AH970="Yes",'ESA Input'!G970,""))</f>
        <v/>
      </c>
      <c r="M1005" s="31" t="str">
        <f t="shared" si="93"/>
        <v/>
      </c>
      <c r="N1005" s="208" t="str">
        <f t="shared" si="94"/>
        <v/>
      </c>
      <c r="O1005" s="209" t="str">
        <f t="shared" si="95"/>
        <v/>
      </c>
      <c r="P1005" s="209" t="str">
        <f t="shared" si="96"/>
        <v/>
      </c>
      <c r="Q1005" s="31" t="str">
        <f t="shared" si="97"/>
        <v/>
      </c>
      <c r="R1005" s="129" t="s">
        <v>9</v>
      </c>
      <c r="S1005" s="128" t="s">
        <v>9</v>
      </c>
      <c r="T1005" s="1"/>
    </row>
    <row r="1006" spans="1:20" ht="15.75" hidden="1" customHeight="1">
      <c r="A1006" s="1" t="str">
        <f t="shared" si="1"/>
        <v/>
      </c>
      <c r="B1006" s="268" t="str">
        <f t="shared" si="92"/>
        <v>X</v>
      </c>
      <c r="C1006" s="1"/>
      <c r="D1006" s="27" t="str">
        <f>IF('ESA Input'!AH971="","",IF('ESA Input'!AH971="Yes",'ESA Input'!B971,"Ineligible"))</f>
        <v/>
      </c>
      <c r="E1006" s="242" t="str">
        <f>IF('ESA Input'!AH971="","",'ESA Input'!AH971)</f>
        <v/>
      </c>
      <c r="F1006" s="461" t="str">
        <f>IF('ESA Input'!AH971="","",IF('ESA Input'!AH971="YES",'ESA Input'!AG971,""))</f>
        <v/>
      </c>
      <c r="G1006" s="462"/>
      <c r="H1006" s="201" t="str">
        <f>IF('ESA Input'!AH971="","",IF('ESA Input'!AH971="Yes",'ESA Input'!J971,""))</f>
        <v/>
      </c>
      <c r="I1006" s="227" t="str">
        <f>IF('ESA Input'!AH971="","",IF('ESA Input'!AH971="Yes",'ESA Input'!D971,""))</f>
        <v/>
      </c>
      <c r="J1006" s="235" t="str">
        <f>IF('ESA Input'!AH971="","",IF('ESA Input'!AH971="Yes",'ESA Input'!E971,""))</f>
        <v/>
      </c>
      <c r="K1006" s="29" t="str">
        <f>IF('ESA Input'!AH971="","",IF('ESA Input'!AH971="Yes",'ESA Input'!H971,""))</f>
        <v/>
      </c>
      <c r="L1006" s="236" t="str">
        <f>IF('ESA Input'!AH971="","",IF('ESA Input'!AH971="Yes",'ESA Input'!G971,""))</f>
        <v/>
      </c>
      <c r="M1006" s="31" t="str">
        <f t="shared" si="93"/>
        <v/>
      </c>
      <c r="N1006" s="208" t="str">
        <f t="shared" si="94"/>
        <v/>
      </c>
      <c r="O1006" s="209" t="str">
        <f t="shared" si="95"/>
        <v/>
      </c>
      <c r="P1006" s="209" t="str">
        <f t="shared" si="96"/>
        <v/>
      </c>
      <c r="Q1006" s="31" t="str">
        <f t="shared" si="97"/>
        <v/>
      </c>
      <c r="R1006" s="129" t="s">
        <v>9</v>
      </c>
      <c r="S1006" s="128" t="s">
        <v>9</v>
      </c>
      <c r="T1006" s="1"/>
    </row>
    <row r="1007" spans="1:20" ht="15.75" hidden="1" customHeight="1">
      <c r="A1007" s="1" t="str">
        <f t="shared" si="1"/>
        <v/>
      </c>
      <c r="B1007" s="268" t="str">
        <f t="shared" si="92"/>
        <v>X</v>
      </c>
      <c r="C1007" s="1"/>
      <c r="D1007" s="27" t="str">
        <f>IF('ESA Input'!AH972="","",IF('ESA Input'!AH972="Yes",'ESA Input'!B972,"Ineligible"))</f>
        <v/>
      </c>
      <c r="E1007" s="242" t="str">
        <f>IF('ESA Input'!AH972="","",'ESA Input'!AH972)</f>
        <v/>
      </c>
      <c r="F1007" s="461" t="str">
        <f>IF('ESA Input'!AH972="","",IF('ESA Input'!AH972="YES",'ESA Input'!AG972,""))</f>
        <v/>
      </c>
      <c r="G1007" s="462"/>
      <c r="H1007" s="201" t="str">
        <f>IF('ESA Input'!AH972="","",IF('ESA Input'!AH972="Yes",'ESA Input'!J972,""))</f>
        <v/>
      </c>
      <c r="I1007" s="227" t="str">
        <f>IF('ESA Input'!AH972="","",IF('ESA Input'!AH972="Yes",'ESA Input'!D972,""))</f>
        <v/>
      </c>
      <c r="J1007" s="235" t="str">
        <f>IF('ESA Input'!AH972="","",IF('ESA Input'!AH972="Yes",'ESA Input'!E972,""))</f>
        <v/>
      </c>
      <c r="K1007" s="29" t="str">
        <f>IF('ESA Input'!AH972="","",IF('ESA Input'!AH972="Yes",'ESA Input'!H972,""))</f>
        <v/>
      </c>
      <c r="L1007" s="236" t="str">
        <f>IF('ESA Input'!AH972="","",IF('ESA Input'!AH972="Yes",'ESA Input'!G972,""))</f>
        <v/>
      </c>
      <c r="M1007" s="31" t="str">
        <f t="shared" si="93"/>
        <v/>
      </c>
      <c r="N1007" s="208" t="str">
        <f t="shared" si="94"/>
        <v/>
      </c>
      <c r="O1007" s="209" t="str">
        <f t="shared" si="95"/>
        <v/>
      </c>
      <c r="P1007" s="209" t="str">
        <f t="shared" si="96"/>
        <v/>
      </c>
      <c r="Q1007" s="31" t="str">
        <f t="shared" si="97"/>
        <v/>
      </c>
      <c r="R1007" s="129" t="s">
        <v>9</v>
      </c>
      <c r="S1007" s="128" t="s">
        <v>9</v>
      </c>
      <c r="T1007" s="1"/>
    </row>
    <row r="1008" spans="1:20" ht="15.75" hidden="1" customHeight="1">
      <c r="A1008" s="1" t="str">
        <f t="shared" si="1"/>
        <v/>
      </c>
      <c r="B1008" s="268" t="str">
        <f t="shared" si="92"/>
        <v>X</v>
      </c>
      <c r="C1008" s="1"/>
      <c r="D1008" s="27" t="str">
        <f>IF('ESA Input'!AH973="","",IF('ESA Input'!AH973="Yes",'ESA Input'!B973,"Ineligible"))</f>
        <v/>
      </c>
      <c r="E1008" s="242" t="str">
        <f>IF('ESA Input'!AH973="","",'ESA Input'!AH973)</f>
        <v/>
      </c>
      <c r="F1008" s="461" t="str">
        <f>IF('ESA Input'!AH973="","",IF('ESA Input'!AH973="YES",'ESA Input'!AG973,""))</f>
        <v/>
      </c>
      <c r="G1008" s="462"/>
      <c r="H1008" s="201" t="str">
        <f>IF('ESA Input'!AH973="","",IF('ESA Input'!AH973="Yes",'ESA Input'!J973,""))</f>
        <v/>
      </c>
      <c r="I1008" s="227" t="str">
        <f>IF('ESA Input'!AH973="","",IF('ESA Input'!AH973="Yes",'ESA Input'!D973,""))</f>
        <v/>
      </c>
      <c r="J1008" s="235" t="str">
        <f>IF('ESA Input'!AH973="","",IF('ESA Input'!AH973="Yes",'ESA Input'!E973,""))</f>
        <v/>
      </c>
      <c r="K1008" s="29" t="str">
        <f>IF('ESA Input'!AH973="","",IF('ESA Input'!AH973="Yes",'ESA Input'!H973,""))</f>
        <v/>
      </c>
      <c r="L1008" s="236" t="str">
        <f>IF('ESA Input'!AH973="","",IF('ESA Input'!AH973="Yes",'ESA Input'!G973,""))</f>
        <v/>
      </c>
      <c r="M1008" s="31" t="str">
        <f t="shared" si="93"/>
        <v/>
      </c>
      <c r="N1008" s="208" t="str">
        <f t="shared" si="94"/>
        <v/>
      </c>
      <c r="O1008" s="209" t="str">
        <f t="shared" si="95"/>
        <v/>
      </c>
      <c r="P1008" s="209" t="str">
        <f t="shared" si="96"/>
        <v/>
      </c>
      <c r="Q1008" s="31" t="str">
        <f t="shared" si="97"/>
        <v/>
      </c>
      <c r="R1008" s="129" t="s">
        <v>9</v>
      </c>
      <c r="S1008" s="128" t="s">
        <v>9</v>
      </c>
      <c r="T1008" s="1"/>
    </row>
    <row r="1009" spans="1:20" ht="15.75" hidden="1" customHeight="1">
      <c r="A1009" s="1" t="str">
        <f t="shared" si="1"/>
        <v/>
      </c>
      <c r="B1009" s="268" t="str">
        <f t="shared" si="92"/>
        <v>X</v>
      </c>
      <c r="C1009" s="1"/>
      <c r="D1009" s="27" t="str">
        <f>IF('ESA Input'!AH974="","",IF('ESA Input'!AH974="Yes",'ESA Input'!B974,"Ineligible"))</f>
        <v/>
      </c>
      <c r="E1009" s="242" t="str">
        <f>IF('ESA Input'!AH974="","",'ESA Input'!AH974)</f>
        <v/>
      </c>
      <c r="F1009" s="461" t="str">
        <f>IF('ESA Input'!AH974="","",IF('ESA Input'!AH974="YES",'ESA Input'!AG974,""))</f>
        <v/>
      </c>
      <c r="G1009" s="462"/>
      <c r="H1009" s="201" t="str">
        <f>IF('ESA Input'!AH974="","",IF('ESA Input'!AH974="Yes",'ESA Input'!J974,""))</f>
        <v/>
      </c>
      <c r="I1009" s="227" t="str">
        <f>IF('ESA Input'!AH974="","",IF('ESA Input'!AH974="Yes",'ESA Input'!D974,""))</f>
        <v/>
      </c>
      <c r="J1009" s="235" t="str">
        <f>IF('ESA Input'!AH974="","",IF('ESA Input'!AH974="Yes",'ESA Input'!E974,""))</f>
        <v/>
      </c>
      <c r="K1009" s="29" t="str">
        <f>IF('ESA Input'!AH974="","",IF('ESA Input'!AH974="Yes",'ESA Input'!H974,""))</f>
        <v/>
      </c>
      <c r="L1009" s="236" t="str">
        <f>IF('ESA Input'!AH974="","",IF('ESA Input'!AH974="Yes",'ESA Input'!G974,""))</f>
        <v/>
      </c>
      <c r="M1009" s="31" t="str">
        <f t="shared" si="93"/>
        <v/>
      </c>
      <c r="N1009" s="208" t="str">
        <f t="shared" si="94"/>
        <v/>
      </c>
      <c r="O1009" s="209" t="str">
        <f t="shared" si="95"/>
        <v/>
      </c>
      <c r="P1009" s="209" t="str">
        <f t="shared" si="96"/>
        <v/>
      </c>
      <c r="Q1009" s="31" t="str">
        <f t="shared" si="97"/>
        <v/>
      </c>
      <c r="R1009" s="129" t="s">
        <v>9</v>
      </c>
      <c r="S1009" s="128" t="s">
        <v>9</v>
      </c>
      <c r="T1009" s="1"/>
    </row>
    <row r="1010" spans="1:20" ht="15.75" hidden="1" customHeight="1">
      <c r="A1010" s="1" t="str">
        <f t="shared" si="1"/>
        <v/>
      </c>
      <c r="B1010" s="268" t="str">
        <f t="shared" si="92"/>
        <v>X</v>
      </c>
      <c r="C1010" s="1"/>
      <c r="D1010" s="27" t="str">
        <f>IF('ESA Input'!AH975="","",IF('ESA Input'!AH975="Yes",'ESA Input'!B975,"Ineligible"))</f>
        <v/>
      </c>
      <c r="E1010" s="242" t="str">
        <f>IF('ESA Input'!AH975="","",'ESA Input'!AH975)</f>
        <v/>
      </c>
      <c r="F1010" s="461" t="str">
        <f>IF('ESA Input'!AH975="","",IF('ESA Input'!AH975="YES",'ESA Input'!AG975,""))</f>
        <v/>
      </c>
      <c r="G1010" s="462"/>
      <c r="H1010" s="201" t="str">
        <f>IF('ESA Input'!AH975="","",IF('ESA Input'!AH975="Yes",'ESA Input'!J975,""))</f>
        <v/>
      </c>
      <c r="I1010" s="227" t="str">
        <f>IF('ESA Input'!AH975="","",IF('ESA Input'!AH975="Yes",'ESA Input'!D975,""))</f>
        <v/>
      </c>
      <c r="J1010" s="235" t="str">
        <f>IF('ESA Input'!AH975="","",IF('ESA Input'!AH975="Yes",'ESA Input'!E975,""))</f>
        <v/>
      </c>
      <c r="K1010" s="29" t="str">
        <f>IF('ESA Input'!AH975="","",IF('ESA Input'!AH975="Yes",'ESA Input'!H975,""))</f>
        <v/>
      </c>
      <c r="L1010" s="236" t="str">
        <f>IF('ESA Input'!AH975="","",IF('ESA Input'!AH975="Yes",'ESA Input'!G975,""))</f>
        <v/>
      </c>
      <c r="M1010" s="31" t="str">
        <f t="shared" si="93"/>
        <v/>
      </c>
      <c r="N1010" s="208" t="str">
        <f t="shared" si="94"/>
        <v/>
      </c>
      <c r="O1010" s="209" t="str">
        <f t="shared" si="95"/>
        <v/>
      </c>
      <c r="P1010" s="209" t="str">
        <f t="shared" si="96"/>
        <v/>
      </c>
      <c r="Q1010" s="31" t="str">
        <f t="shared" si="97"/>
        <v/>
      </c>
      <c r="R1010" s="129" t="s">
        <v>9</v>
      </c>
      <c r="S1010" s="128" t="s">
        <v>9</v>
      </c>
      <c r="T1010" s="1"/>
    </row>
    <row r="1011" spans="1:20" ht="15.75" hidden="1" customHeight="1">
      <c r="A1011" s="1" t="str">
        <f t="shared" si="1"/>
        <v/>
      </c>
      <c r="B1011" s="268" t="str">
        <f t="shared" si="92"/>
        <v>X</v>
      </c>
      <c r="C1011" s="1"/>
      <c r="D1011" s="27" t="str">
        <f>IF('ESA Input'!AH976="","",IF('ESA Input'!AH976="Yes",'ESA Input'!B976,"Ineligible"))</f>
        <v/>
      </c>
      <c r="E1011" s="242" t="str">
        <f>IF('ESA Input'!AH976="","",'ESA Input'!AH976)</f>
        <v/>
      </c>
      <c r="F1011" s="461" t="str">
        <f>IF('ESA Input'!AH976="","",IF('ESA Input'!AH976="YES",'ESA Input'!AG976,""))</f>
        <v/>
      </c>
      <c r="G1011" s="462"/>
      <c r="H1011" s="201" t="str">
        <f>IF('ESA Input'!AH976="","",IF('ESA Input'!AH976="Yes",'ESA Input'!J976,""))</f>
        <v/>
      </c>
      <c r="I1011" s="227" t="str">
        <f>IF('ESA Input'!AH976="","",IF('ESA Input'!AH976="Yes",'ESA Input'!D976,""))</f>
        <v/>
      </c>
      <c r="J1011" s="235" t="str">
        <f>IF('ESA Input'!AH976="","",IF('ESA Input'!AH976="Yes",'ESA Input'!E976,""))</f>
        <v/>
      </c>
      <c r="K1011" s="29" t="str">
        <f>IF('ESA Input'!AH976="","",IF('ESA Input'!AH976="Yes",'ESA Input'!H976,""))</f>
        <v/>
      </c>
      <c r="L1011" s="236" t="str">
        <f>IF('ESA Input'!AH976="","",IF('ESA Input'!AH976="Yes",'ESA Input'!G976,""))</f>
        <v/>
      </c>
      <c r="M1011" s="31" t="str">
        <f t="shared" si="93"/>
        <v/>
      </c>
      <c r="N1011" s="208" t="str">
        <f t="shared" si="94"/>
        <v/>
      </c>
      <c r="O1011" s="209" t="str">
        <f t="shared" si="95"/>
        <v/>
      </c>
      <c r="P1011" s="209" t="str">
        <f t="shared" si="96"/>
        <v/>
      </c>
      <c r="Q1011" s="31" t="str">
        <f t="shared" si="97"/>
        <v/>
      </c>
      <c r="R1011" s="129" t="s">
        <v>9</v>
      </c>
      <c r="S1011" s="128" t="s">
        <v>9</v>
      </c>
      <c r="T1011" s="1"/>
    </row>
    <row r="1012" spans="1:20" ht="15.75" hidden="1" customHeight="1">
      <c r="A1012" s="1" t="str">
        <f t="shared" si="1"/>
        <v/>
      </c>
      <c r="B1012" s="268" t="str">
        <f t="shared" si="92"/>
        <v>X</v>
      </c>
      <c r="C1012" s="1"/>
      <c r="D1012" s="27" t="str">
        <f>IF('ESA Input'!AH977="","",IF('ESA Input'!AH977="Yes",'ESA Input'!B977,"Ineligible"))</f>
        <v/>
      </c>
      <c r="E1012" s="242" t="str">
        <f>IF('ESA Input'!AH977="","",'ESA Input'!AH977)</f>
        <v/>
      </c>
      <c r="F1012" s="461" t="str">
        <f>IF('ESA Input'!AH977="","",IF('ESA Input'!AH977="YES",'ESA Input'!AG977,""))</f>
        <v/>
      </c>
      <c r="G1012" s="462"/>
      <c r="H1012" s="201" t="str">
        <f>IF('ESA Input'!AH977="","",IF('ESA Input'!AH977="Yes",'ESA Input'!J977,""))</f>
        <v/>
      </c>
      <c r="I1012" s="227" t="str">
        <f>IF('ESA Input'!AH977="","",IF('ESA Input'!AH977="Yes",'ESA Input'!D977,""))</f>
        <v/>
      </c>
      <c r="J1012" s="235" t="str">
        <f>IF('ESA Input'!AH977="","",IF('ESA Input'!AH977="Yes",'ESA Input'!E977,""))</f>
        <v/>
      </c>
      <c r="K1012" s="29" t="str">
        <f>IF('ESA Input'!AH977="","",IF('ESA Input'!AH977="Yes",'ESA Input'!H977,""))</f>
        <v/>
      </c>
      <c r="L1012" s="236" t="str">
        <f>IF('ESA Input'!AH977="","",IF('ESA Input'!AH977="Yes",'ESA Input'!G977,""))</f>
        <v/>
      </c>
      <c r="M1012" s="31" t="str">
        <f t="shared" si="93"/>
        <v/>
      </c>
      <c r="N1012" s="208" t="str">
        <f t="shared" si="94"/>
        <v/>
      </c>
      <c r="O1012" s="209" t="str">
        <f t="shared" si="95"/>
        <v/>
      </c>
      <c r="P1012" s="209" t="str">
        <f t="shared" si="96"/>
        <v/>
      </c>
      <c r="Q1012" s="31" t="str">
        <f t="shared" si="97"/>
        <v/>
      </c>
      <c r="R1012" s="129" t="s">
        <v>9</v>
      </c>
      <c r="S1012" s="128" t="s">
        <v>9</v>
      </c>
      <c r="T1012" s="1"/>
    </row>
    <row r="1013" spans="1:20" ht="15.75" hidden="1" customHeight="1">
      <c r="A1013" s="1" t="str">
        <f t="shared" si="1"/>
        <v/>
      </c>
      <c r="B1013" s="268" t="str">
        <f t="shared" si="92"/>
        <v>X</v>
      </c>
      <c r="C1013" s="1"/>
      <c r="D1013" s="27" t="str">
        <f>IF('ESA Input'!AH978="","",IF('ESA Input'!AH978="Yes",'ESA Input'!B978,"Ineligible"))</f>
        <v/>
      </c>
      <c r="E1013" s="242" t="str">
        <f>IF('ESA Input'!AH978="","",'ESA Input'!AH978)</f>
        <v/>
      </c>
      <c r="F1013" s="461" t="str">
        <f>IF('ESA Input'!AH978="","",IF('ESA Input'!AH978="YES",'ESA Input'!AG978,""))</f>
        <v/>
      </c>
      <c r="G1013" s="462"/>
      <c r="H1013" s="201" t="str">
        <f>IF('ESA Input'!AH978="","",IF('ESA Input'!AH978="Yes",'ESA Input'!J978,""))</f>
        <v/>
      </c>
      <c r="I1013" s="227" t="str">
        <f>IF('ESA Input'!AH978="","",IF('ESA Input'!AH978="Yes",'ESA Input'!D978,""))</f>
        <v/>
      </c>
      <c r="J1013" s="235" t="str">
        <f>IF('ESA Input'!AH978="","",IF('ESA Input'!AH978="Yes",'ESA Input'!E978,""))</f>
        <v/>
      </c>
      <c r="K1013" s="29" t="str">
        <f>IF('ESA Input'!AH978="","",IF('ESA Input'!AH978="Yes",'ESA Input'!H978,""))</f>
        <v/>
      </c>
      <c r="L1013" s="236" t="str">
        <f>IF('ESA Input'!AH978="","",IF('ESA Input'!AH978="Yes",'ESA Input'!G978,""))</f>
        <v/>
      </c>
      <c r="M1013" s="31" t="str">
        <f t="shared" si="93"/>
        <v/>
      </c>
      <c r="N1013" s="208" t="str">
        <f t="shared" si="94"/>
        <v/>
      </c>
      <c r="O1013" s="209" t="str">
        <f t="shared" si="95"/>
        <v/>
      </c>
      <c r="P1013" s="209" t="str">
        <f t="shared" si="96"/>
        <v/>
      </c>
      <c r="Q1013" s="31" t="str">
        <f t="shared" si="97"/>
        <v/>
      </c>
      <c r="R1013" s="129" t="s">
        <v>9</v>
      </c>
      <c r="S1013" s="128" t="s">
        <v>9</v>
      </c>
      <c r="T1013" s="1"/>
    </row>
    <row r="1014" spans="1:20" ht="15.75" hidden="1" customHeight="1">
      <c r="A1014" s="1" t="str">
        <f t="shared" si="1"/>
        <v/>
      </c>
      <c r="B1014" s="268" t="str">
        <f t="shared" si="92"/>
        <v>X</v>
      </c>
      <c r="C1014" s="1"/>
      <c r="D1014" s="27" t="str">
        <f>IF('ESA Input'!AH979="","",IF('ESA Input'!AH979="Yes",'ESA Input'!B979,"Ineligible"))</f>
        <v/>
      </c>
      <c r="E1014" s="242" t="str">
        <f>IF('ESA Input'!AH979="","",'ESA Input'!AH979)</f>
        <v/>
      </c>
      <c r="F1014" s="461" t="str">
        <f>IF('ESA Input'!AH979="","",IF('ESA Input'!AH979="YES",'ESA Input'!AG979,""))</f>
        <v/>
      </c>
      <c r="G1014" s="462"/>
      <c r="H1014" s="201" t="str">
        <f>IF('ESA Input'!AH979="","",IF('ESA Input'!AH979="Yes",'ESA Input'!J979,""))</f>
        <v/>
      </c>
      <c r="I1014" s="227" t="str">
        <f>IF('ESA Input'!AH979="","",IF('ESA Input'!AH979="Yes",'ESA Input'!D979,""))</f>
        <v/>
      </c>
      <c r="J1014" s="235" t="str">
        <f>IF('ESA Input'!AH979="","",IF('ESA Input'!AH979="Yes",'ESA Input'!E979,""))</f>
        <v/>
      </c>
      <c r="K1014" s="29" t="str">
        <f>IF('ESA Input'!AH979="","",IF('ESA Input'!AH979="Yes",'ESA Input'!H979,""))</f>
        <v/>
      </c>
      <c r="L1014" s="236" t="str">
        <f>IF('ESA Input'!AH979="","",IF('ESA Input'!AH979="Yes",'ESA Input'!G979,""))</f>
        <v/>
      </c>
      <c r="M1014" s="31" t="str">
        <f t="shared" si="93"/>
        <v/>
      </c>
      <c r="N1014" s="208" t="str">
        <f t="shared" si="94"/>
        <v/>
      </c>
      <c r="O1014" s="209" t="str">
        <f t="shared" si="95"/>
        <v/>
      </c>
      <c r="P1014" s="209" t="str">
        <f t="shared" si="96"/>
        <v/>
      </c>
      <c r="Q1014" s="31" t="str">
        <f t="shared" si="97"/>
        <v/>
      </c>
      <c r="R1014" s="129" t="s">
        <v>9</v>
      </c>
      <c r="S1014" s="128" t="s">
        <v>9</v>
      </c>
      <c r="T1014" s="1"/>
    </row>
    <row r="1015" spans="1:20" ht="15.75" hidden="1" customHeight="1">
      <c r="A1015" s="1" t="str">
        <f t="shared" si="1"/>
        <v/>
      </c>
      <c r="B1015" s="268" t="str">
        <f t="shared" si="92"/>
        <v>X</v>
      </c>
      <c r="C1015" s="1"/>
      <c r="D1015" s="27" t="str">
        <f>IF('ESA Input'!AH980="","",IF('ESA Input'!AH980="Yes",'ESA Input'!B980,"Ineligible"))</f>
        <v/>
      </c>
      <c r="E1015" s="242" t="str">
        <f>IF('ESA Input'!AH980="","",'ESA Input'!AH980)</f>
        <v/>
      </c>
      <c r="F1015" s="461" t="str">
        <f>IF('ESA Input'!AH980="","",IF('ESA Input'!AH980="YES",'ESA Input'!AG980,""))</f>
        <v/>
      </c>
      <c r="G1015" s="462"/>
      <c r="H1015" s="201" t="str">
        <f>IF('ESA Input'!AH980="","",IF('ESA Input'!AH980="Yes",'ESA Input'!J980,""))</f>
        <v/>
      </c>
      <c r="I1015" s="227" t="str">
        <f>IF('ESA Input'!AH980="","",IF('ESA Input'!AH980="Yes",'ESA Input'!D980,""))</f>
        <v/>
      </c>
      <c r="J1015" s="235" t="str">
        <f>IF('ESA Input'!AH980="","",IF('ESA Input'!AH980="Yes",'ESA Input'!E980,""))</f>
        <v/>
      </c>
      <c r="K1015" s="29" t="str">
        <f>IF('ESA Input'!AH980="","",IF('ESA Input'!AH980="Yes",'ESA Input'!H980,""))</f>
        <v/>
      </c>
      <c r="L1015" s="236" t="str">
        <f>IF('ESA Input'!AH980="","",IF('ESA Input'!AH980="Yes",'ESA Input'!G980,""))</f>
        <v/>
      </c>
      <c r="M1015" s="31" t="str">
        <f t="shared" si="93"/>
        <v/>
      </c>
      <c r="N1015" s="208" t="str">
        <f t="shared" si="94"/>
        <v/>
      </c>
      <c r="O1015" s="209" t="str">
        <f t="shared" si="95"/>
        <v/>
      </c>
      <c r="P1015" s="209" t="str">
        <f t="shared" si="96"/>
        <v/>
      </c>
      <c r="Q1015" s="31" t="str">
        <f t="shared" si="97"/>
        <v/>
      </c>
      <c r="R1015" s="129" t="s">
        <v>9</v>
      </c>
      <c r="S1015" s="128" t="s">
        <v>9</v>
      </c>
      <c r="T1015" s="1"/>
    </row>
    <row r="1016" spans="1:20" ht="15.75" hidden="1" customHeight="1">
      <c r="A1016" s="1" t="str">
        <f t="shared" si="1"/>
        <v/>
      </c>
      <c r="B1016" s="268" t="str">
        <f t="shared" si="92"/>
        <v>X</v>
      </c>
      <c r="C1016" s="1"/>
      <c r="D1016" s="27" t="str">
        <f>IF('ESA Input'!AH981="","",IF('ESA Input'!AH981="Yes",'ESA Input'!B981,"Ineligible"))</f>
        <v/>
      </c>
      <c r="E1016" s="242" t="str">
        <f>IF('ESA Input'!AH981="","",'ESA Input'!AH981)</f>
        <v/>
      </c>
      <c r="F1016" s="461" t="str">
        <f>IF('ESA Input'!AH981="","",IF('ESA Input'!AH981="YES",'ESA Input'!AG981,""))</f>
        <v/>
      </c>
      <c r="G1016" s="462"/>
      <c r="H1016" s="201" t="str">
        <f>IF('ESA Input'!AH981="","",IF('ESA Input'!AH981="Yes",'ESA Input'!J981,""))</f>
        <v/>
      </c>
      <c r="I1016" s="227" t="str">
        <f>IF('ESA Input'!AH981="","",IF('ESA Input'!AH981="Yes",'ESA Input'!D981,""))</f>
        <v/>
      </c>
      <c r="J1016" s="235" t="str">
        <f>IF('ESA Input'!AH981="","",IF('ESA Input'!AH981="Yes",'ESA Input'!E981,""))</f>
        <v/>
      </c>
      <c r="K1016" s="29" t="str">
        <f>IF('ESA Input'!AH981="","",IF('ESA Input'!AH981="Yes",'ESA Input'!H981,""))</f>
        <v/>
      </c>
      <c r="L1016" s="236" t="str">
        <f>IF('ESA Input'!AH981="","",IF('ESA Input'!AH981="Yes",'ESA Input'!G981,""))</f>
        <v/>
      </c>
      <c r="M1016" s="31" t="str">
        <f t="shared" si="93"/>
        <v/>
      </c>
      <c r="N1016" s="208" t="str">
        <f t="shared" si="94"/>
        <v/>
      </c>
      <c r="O1016" s="209" t="str">
        <f t="shared" si="95"/>
        <v/>
      </c>
      <c r="P1016" s="209" t="str">
        <f t="shared" si="96"/>
        <v/>
      </c>
      <c r="Q1016" s="31" t="str">
        <f t="shared" si="97"/>
        <v/>
      </c>
      <c r="R1016" s="129" t="s">
        <v>9</v>
      </c>
      <c r="S1016" s="128" t="s">
        <v>9</v>
      </c>
      <c r="T1016" s="1"/>
    </row>
    <row r="1017" spans="1:20" ht="15.75" hidden="1" customHeight="1">
      <c r="A1017" s="1" t="str">
        <f t="shared" si="1"/>
        <v/>
      </c>
      <c r="B1017" s="268" t="str">
        <f t="shared" si="92"/>
        <v>X</v>
      </c>
      <c r="C1017" s="1"/>
      <c r="D1017" s="27" t="str">
        <f>IF('ESA Input'!AH982="","",IF('ESA Input'!AH982="Yes",'ESA Input'!B982,"Ineligible"))</f>
        <v/>
      </c>
      <c r="E1017" s="242" t="str">
        <f>IF('ESA Input'!AH982="","",'ESA Input'!AH982)</f>
        <v/>
      </c>
      <c r="F1017" s="461" t="str">
        <f>IF('ESA Input'!AH982="","",IF('ESA Input'!AH982="YES",'ESA Input'!AG982,""))</f>
        <v/>
      </c>
      <c r="G1017" s="462"/>
      <c r="H1017" s="201" t="str">
        <f>IF('ESA Input'!AH982="","",IF('ESA Input'!AH982="Yes",'ESA Input'!J982,""))</f>
        <v/>
      </c>
      <c r="I1017" s="227" t="str">
        <f>IF('ESA Input'!AH982="","",IF('ESA Input'!AH982="Yes",'ESA Input'!D982,""))</f>
        <v/>
      </c>
      <c r="J1017" s="235" t="str">
        <f>IF('ESA Input'!AH982="","",IF('ESA Input'!AH982="Yes",'ESA Input'!E982,""))</f>
        <v/>
      </c>
      <c r="K1017" s="29" t="str">
        <f>IF('ESA Input'!AH982="","",IF('ESA Input'!AH982="Yes",'ESA Input'!H982,""))</f>
        <v/>
      </c>
      <c r="L1017" s="236" t="str">
        <f>IF('ESA Input'!AH982="","",IF('ESA Input'!AH982="Yes",'ESA Input'!G982,""))</f>
        <v/>
      </c>
      <c r="M1017" s="31" t="str">
        <f t="shared" si="93"/>
        <v/>
      </c>
      <c r="N1017" s="208" t="str">
        <f t="shared" si="94"/>
        <v/>
      </c>
      <c r="O1017" s="209" t="str">
        <f t="shared" si="95"/>
        <v/>
      </c>
      <c r="P1017" s="209" t="str">
        <f t="shared" si="96"/>
        <v/>
      </c>
      <c r="Q1017" s="31" t="str">
        <f t="shared" si="97"/>
        <v/>
      </c>
      <c r="R1017" s="129" t="s">
        <v>9</v>
      </c>
      <c r="S1017" s="128" t="s">
        <v>9</v>
      </c>
      <c r="T1017" s="1"/>
    </row>
    <row r="1018" spans="1:20" ht="15.75" hidden="1" customHeight="1">
      <c r="A1018" s="1" t="str">
        <f t="shared" si="1"/>
        <v/>
      </c>
      <c r="B1018" s="268" t="str">
        <f t="shared" si="92"/>
        <v>X</v>
      </c>
      <c r="C1018" s="1"/>
      <c r="D1018" s="27" t="str">
        <f>IF('ESA Input'!AH983="","",IF('ESA Input'!AH983="Yes",'ESA Input'!B983,"Ineligible"))</f>
        <v/>
      </c>
      <c r="E1018" s="242" t="str">
        <f>IF('ESA Input'!AH983="","",'ESA Input'!AH983)</f>
        <v/>
      </c>
      <c r="F1018" s="461" t="str">
        <f>IF('ESA Input'!AH983="","",IF('ESA Input'!AH983="YES",'ESA Input'!AG983,""))</f>
        <v/>
      </c>
      <c r="G1018" s="462"/>
      <c r="H1018" s="201" t="str">
        <f>IF('ESA Input'!AH983="","",IF('ESA Input'!AH983="Yes",'ESA Input'!J983,""))</f>
        <v/>
      </c>
      <c r="I1018" s="227" t="str">
        <f>IF('ESA Input'!AH983="","",IF('ESA Input'!AH983="Yes",'ESA Input'!D983,""))</f>
        <v/>
      </c>
      <c r="J1018" s="235" t="str">
        <f>IF('ESA Input'!AH983="","",IF('ESA Input'!AH983="Yes",'ESA Input'!E983,""))</f>
        <v/>
      </c>
      <c r="K1018" s="29" t="str">
        <f>IF('ESA Input'!AH983="","",IF('ESA Input'!AH983="Yes",'ESA Input'!H983,""))</f>
        <v/>
      </c>
      <c r="L1018" s="236" t="str">
        <f>IF('ESA Input'!AH983="","",IF('ESA Input'!AH983="Yes",'ESA Input'!G983,""))</f>
        <v/>
      </c>
      <c r="M1018" s="31" t="str">
        <f t="shared" si="93"/>
        <v/>
      </c>
      <c r="N1018" s="208" t="str">
        <f t="shared" si="94"/>
        <v/>
      </c>
      <c r="O1018" s="209" t="str">
        <f t="shared" si="95"/>
        <v/>
      </c>
      <c r="P1018" s="209" t="str">
        <f t="shared" si="96"/>
        <v/>
      </c>
      <c r="Q1018" s="31" t="str">
        <f t="shared" si="97"/>
        <v/>
      </c>
      <c r="R1018" s="129" t="s">
        <v>9</v>
      </c>
      <c r="S1018" s="128" t="s">
        <v>9</v>
      </c>
      <c r="T1018" s="1"/>
    </row>
    <row r="1019" spans="1:20" ht="15.75" hidden="1" customHeight="1">
      <c r="A1019" s="1" t="str">
        <f t="shared" si="1"/>
        <v/>
      </c>
      <c r="B1019" s="268" t="str">
        <f t="shared" si="92"/>
        <v>X</v>
      </c>
      <c r="C1019" s="1"/>
      <c r="D1019" s="27" t="str">
        <f>IF('ESA Input'!AH984="","",IF('ESA Input'!AH984="Yes",'ESA Input'!B984,"Ineligible"))</f>
        <v/>
      </c>
      <c r="E1019" s="242" t="str">
        <f>IF('ESA Input'!AH984="","",'ESA Input'!AH984)</f>
        <v/>
      </c>
      <c r="F1019" s="461" t="str">
        <f>IF('ESA Input'!AH984="","",IF('ESA Input'!AH984="YES",'ESA Input'!AG984,""))</f>
        <v/>
      </c>
      <c r="G1019" s="462"/>
      <c r="H1019" s="201" t="str">
        <f>IF('ESA Input'!AH984="","",IF('ESA Input'!AH984="Yes",'ESA Input'!J984,""))</f>
        <v/>
      </c>
      <c r="I1019" s="227" t="str">
        <f>IF('ESA Input'!AH984="","",IF('ESA Input'!AH984="Yes",'ESA Input'!D984,""))</f>
        <v/>
      </c>
      <c r="J1019" s="235" t="str">
        <f>IF('ESA Input'!AH984="","",IF('ESA Input'!AH984="Yes",'ESA Input'!E984,""))</f>
        <v/>
      </c>
      <c r="K1019" s="29" t="str">
        <f>IF('ESA Input'!AH984="","",IF('ESA Input'!AH984="Yes",'ESA Input'!H984,""))</f>
        <v/>
      </c>
      <c r="L1019" s="236" t="str">
        <f>IF('ESA Input'!AH984="","",IF('ESA Input'!AH984="Yes",'ESA Input'!G984,""))</f>
        <v/>
      </c>
      <c r="M1019" s="31" t="str">
        <f t="shared" si="93"/>
        <v/>
      </c>
      <c r="N1019" s="208" t="str">
        <f t="shared" si="94"/>
        <v/>
      </c>
      <c r="O1019" s="209" t="str">
        <f t="shared" si="95"/>
        <v/>
      </c>
      <c r="P1019" s="209" t="str">
        <f t="shared" si="96"/>
        <v/>
      </c>
      <c r="Q1019" s="31" t="str">
        <f t="shared" si="97"/>
        <v/>
      </c>
      <c r="R1019" s="129" t="s">
        <v>9</v>
      </c>
      <c r="S1019" s="128" t="s">
        <v>9</v>
      </c>
      <c r="T1019" s="1"/>
    </row>
    <row r="1020" spans="1:20" ht="15.75" hidden="1" customHeight="1">
      <c r="A1020" s="1" t="str">
        <f t="shared" si="1"/>
        <v/>
      </c>
      <c r="B1020" s="268" t="str">
        <f t="shared" si="92"/>
        <v>X</v>
      </c>
      <c r="C1020" s="1"/>
      <c r="D1020" s="27" t="str">
        <f>IF('ESA Input'!AH985="","",IF('ESA Input'!AH985="Yes",'ESA Input'!B985,"Ineligible"))</f>
        <v/>
      </c>
      <c r="E1020" s="242" t="str">
        <f>IF('ESA Input'!AH985="","",'ESA Input'!AH985)</f>
        <v/>
      </c>
      <c r="F1020" s="461" t="str">
        <f>IF('ESA Input'!AH985="","",IF('ESA Input'!AH985="YES",'ESA Input'!AG985,""))</f>
        <v/>
      </c>
      <c r="G1020" s="462"/>
      <c r="H1020" s="201" t="str">
        <f>IF('ESA Input'!AH985="","",IF('ESA Input'!AH985="Yes",'ESA Input'!J985,""))</f>
        <v/>
      </c>
      <c r="I1020" s="227" t="str">
        <f>IF('ESA Input'!AH985="","",IF('ESA Input'!AH985="Yes",'ESA Input'!D985,""))</f>
        <v/>
      </c>
      <c r="J1020" s="235" t="str">
        <f>IF('ESA Input'!AH985="","",IF('ESA Input'!AH985="Yes",'ESA Input'!E985,""))</f>
        <v/>
      </c>
      <c r="K1020" s="29" t="str">
        <f>IF('ESA Input'!AH985="","",IF('ESA Input'!AH985="Yes",'ESA Input'!H985,""))</f>
        <v/>
      </c>
      <c r="L1020" s="236" t="str">
        <f>IF('ESA Input'!AH985="","",IF('ESA Input'!AH985="Yes",'ESA Input'!G985,""))</f>
        <v/>
      </c>
      <c r="M1020" s="31" t="str">
        <f t="shared" si="93"/>
        <v/>
      </c>
      <c r="N1020" s="208" t="str">
        <f t="shared" si="94"/>
        <v/>
      </c>
      <c r="O1020" s="209" t="str">
        <f t="shared" si="95"/>
        <v/>
      </c>
      <c r="P1020" s="209" t="str">
        <f t="shared" si="96"/>
        <v/>
      </c>
      <c r="Q1020" s="31" t="str">
        <f t="shared" si="97"/>
        <v/>
      </c>
      <c r="R1020" s="129" t="s">
        <v>9</v>
      </c>
      <c r="S1020" s="128" t="s">
        <v>9</v>
      </c>
      <c r="T1020" s="1"/>
    </row>
    <row r="1021" spans="1:20" ht="15.75" hidden="1" customHeight="1">
      <c r="A1021" s="1" t="str">
        <f t="shared" si="1"/>
        <v/>
      </c>
      <c r="B1021" s="268" t="str">
        <f t="shared" si="92"/>
        <v>X</v>
      </c>
      <c r="C1021" s="1"/>
      <c r="D1021" s="27" t="str">
        <f>IF('ESA Input'!AH986="","",IF('ESA Input'!AH986="Yes",'ESA Input'!B986,"Ineligible"))</f>
        <v/>
      </c>
      <c r="E1021" s="242" t="str">
        <f>IF('ESA Input'!AH986="","",'ESA Input'!AH986)</f>
        <v/>
      </c>
      <c r="F1021" s="461" t="str">
        <f>IF('ESA Input'!AH986="","",IF('ESA Input'!AH986="YES",'ESA Input'!AG986,""))</f>
        <v/>
      </c>
      <c r="G1021" s="462"/>
      <c r="H1021" s="201" t="str">
        <f>IF('ESA Input'!AH986="","",IF('ESA Input'!AH986="Yes",'ESA Input'!J986,""))</f>
        <v/>
      </c>
      <c r="I1021" s="227" t="str">
        <f>IF('ESA Input'!AH986="","",IF('ESA Input'!AH986="Yes",'ESA Input'!D986,""))</f>
        <v/>
      </c>
      <c r="J1021" s="235" t="str">
        <f>IF('ESA Input'!AH986="","",IF('ESA Input'!AH986="Yes",'ESA Input'!E986,""))</f>
        <v/>
      </c>
      <c r="K1021" s="29" t="str">
        <f>IF('ESA Input'!AH986="","",IF('ESA Input'!AH986="Yes",'ESA Input'!H986,""))</f>
        <v/>
      </c>
      <c r="L1021" s="236" t="str">
        <f>IF('ESA Input'!AH986="","",IF('ESA Input'!AH986="Yes",'ESA Input'!G986,""))</f>
        <v/>
      </c>
      <c r="M1021" s="31" t="str">
        <f t="shared" si="93"/>
        <v/>
      </c>
      <c r="N1021" s="208" t="str">
        <f t="shared" si="94"/>
        <v/>
      </c>
      <c r="O1021" s="209" t="str">
        <f t="shared" si="95"/>
        <v/>
      </c>
      <c r="P1021" s="209" t="str">
        <f t="shared" si="96"/>
        <v/>
      </c>
      <c r="Q1021" s="31" t="str">
        <f t="shared" si="97"/>
        <v/>
      </c>
      <c r="R1021" s="129" t="s">
        <v>9</v>
      </c>
      <c r="S1021" s="128" t="s">
        <v>9</v>
      </c>
      <c r="T1021" s="1"/>
    </row>
    <row r="1022" spans="1:20" ht="15.75" hidden="1" customHeight="1">
      <c r="A1022" s="1" t="str">
        <f t="shared" si="1"/>
        <v/>
      </c>
      <c r="B1022" s="268" t="str">
        <f t="shared" si="92"/>
        <v>X</v>
      </c>
      <c r="C1022" s="1"/>
      <c r="D1022" s="27" t="str">
        <f>IF('ESA Input'!AH987="","",IF('ESA Input'!AH987="Yes",'ESA Input'!B987,"Ineligible"))</f>
        <v/>
      </c>
      <c r="E1022" s="242" t="str">
        <f>IF('ESA Input'!AH987="","",'ESA Input'!AH987)</f>
        <v/>
      </c>
      <c r="F1022" s="461" t="str">
        <f>IF('ESA Input'!AH987="","",IF('ESA Input'!AH987="YES",'ESA Input'!AG987,""))</f>
        <v/>
      </c>
      <c r="G1022" s="462"/>
      <c r="H1022" s="201" t="str">
        <f>IF('ESA Input'!AH987="","",IF('ESA Input'!AH987="Yes",'ESA Input'!J987,""))</f>
        <v/>
      </c>
      <c r="I1022" s="227" t="str">
        <f>IF('ESA Input'!AH987="","",IF('ESA Input'!AH987="Yes",'ESA Input'!D987,""))</f>
        <v/>
      </c>
      <c r="J1022" s="235" t="str">
        <f>IF('ESA Input'!AH987="","",IF('ESA Input'!AH987="Yes",'ESA Input'!E987,""))</f>
        <v/>
      </c>
      <c r="K1022" s="29" t="str">
        <f>IF('ESA Input'!AH987="","",IF('ESA Input'!AH987="Yes",'ESA Input'!H987,""))</f>
        <v/>
      </c>
      <c r="L1022" s="236" t="str">
        <f>IF('ESA Input'!AH987="","",IF('ESA Input'!AH987="Yes",'ESA Input'!G987,""))</f>
        <v/>
      </c>
      <c r="M1022" s="31" t="str">
        <f t="shared" si="93"/>
        <v/>
      </c>
      <c r="N1022" s="208" t="str">
        <f t="shared" si="94"/>
        <v/>
      </c>
      <c r="O1022" s="209" t="str">
        <f t="shared" si="95"/>
        <v/>
      </c>
      <c r="P1022" s="209" t="str">
        <f t="shared" si="96"/>
        <v/>
      </c>
      <c r="Q1022" s="31" t="str">
        <f t="shared" si="97"/>
        <v/>
      </c>
      <c r="R1022" s="129" t="s">
        <v>9</v>
      </c>
      <c r="S1022" s="128" t="s">
        <v>9</v>
      </c>
      <c r="T1022" s="1"/>
    </row>
    <row r="1023" spans="1:20" ht="15.75" hidden="1" customHeight="1">
      <c r="A1023" s="1" t="str">
        <f t="shared" si="1"/>
        <v/>
      </c>
      <c r="B1023" s="268" t="str">
        <f t="shared" si="92"/>
        <v>X</v>
      </c>
      <c r="C1023" s="1"/>
      <c r="D1023" s="27" t="str">
        <f>IF('ESA Input'!AH988="","",IF('ESA Input'!AH988="Yes",'ESA Input'!B988,"Ineligible"))</f>
        <v/>
      </c>
      <c r="E1023" s="242" t="str">
        <f>IF('ESA Input'!AH988="","",'ESA Input'!AH988)</f>
        <v/>
      </c>
      <c r="F1023" s="461" t="str">
        <f>IF('ESA Input'!AH988="","",IF('ESA Input'!AH988="YES",'ESA Input'!AG988,""))</f>
        <v/>
      </c>
      <c r="G1023" s="462"/>
      <c r="H1023" s="201" t="str">
        <f>IF('ESA Input'!AH988="","",IF('ESA Input'!AH988="Yes",'ESA Input'!J988,""))</f>
        <v/>
      </c>
      <c r="I1023" s="227" t="str">
        <f>IF('ESA Input'!AH988="","",IF('ESA Input'!AH988="Yes",'ESA Input'!D988,""))</f>
        <v/>
      </c>
      <c r="J1023" s="235" t="str">
        <f>IF('ESA Input'!AH988="","",IF('ESA Input'!AH988="Yes",'ESA Input'!E988,""))</f>
        <v/>
      </c>
      <c r="K1023" s="29" t="str">
        <f>IF('ESA Input'!AH988="","",IF('ESA Input'!AH988="Yes",'ESA Input'!H988,""))</f>
        <v/>
      </c>
      <c r="L1023" s="236" t="str">
        <f>IF('ESA Input'!AH988="","",IF('ESA Input'!AH988="Yes",'ESA Input'!G988,""))</f>
        <v/>
      </c>
      <c r="M1023" s="31" t="str">
        <f t="shared" si="93"/>
        <v/>
      </c>
      <c r="N1023" s="208" t="str">
        <f t="shared" si="94"/>
        <v/>
      </c>
      <c r="O1023" s="209" t="str">
        <f t="shared" si="95"/>
        <v/>
      </c>
      <c r="P1023" s="209" t="str">
        <f t="shared" si="96"/>
        <v/>
      </c>
      <c r="Q1023" s="31" t="str">
        <f t="shared" si="97"/>
        <v/>
      </c>
      <c r="R1023" s="129" t="s">
        <v>9</v>
      </c>
      <c r="S1023" s="128" t="s">
        <v>9</v>
      </c>
      <c r="T1023" s="1"/>
    </row>
    <row r="1024" spans="1:20" ht="15.75" hidden="1" customHeight="1">
      <c r="A1024" s="1" t="str">
        <f t="shared" si="1"/>
        <v/>
      </c>
      <c r="B1024" s="268" t="str">
        <f t="shared" si="92"/>
        <v>X</v>
      </c>
      <c r="C1024" s="1"/>
      <c r="D1024" s="27" t="str">
        <f>IF('ESA Input'!AH989="","",IF('ESA Input'!AH989="Yes",'ESA Input'!B989,"Ineligible"))</f>
        <v/>
      </c>
      <c r="E1024" s="242" t="str">
        <f>IF('ESA Input'!AH989="","",'ESA Input'!AH989)</f>
        <v/>
      </c>
      <c r="F1024" s="461" t="str">
        <f>IF('ESA Input'!AH989="","",IF('ESA Input'!AH989="YES",'ESA Input'!AG989,""))</f>
        <v/>
      </c>
      <c r="G1024" s="462"/>
      <c r="H1024" s="201" t="str">
        <f>IF('ESA Input'!AH989="","",IF('ESA Input'!AH989="Yes",'ESA Input'!J989,""))</f>
        <v/>
      </c>
      <c r="I1024" s="227" t="str">
        <f>IF('ESA Input'!AH989="","",IF('ESA Input'!AH989="Yes",'ESA Input'!D989,""))</f>
        <v/>
      </c>
      <c r="J1024" s="235" t="str">
        <f>IF('ESA Input'!AH989="","",IF('ESA Input'!AH989="Yes",'ESA Input'!E989,""))</f>
        <v/>
      </c>
      <c r="K1024" s="29" t="str">
        <f>IF('ESA Input'!AH989="","",IF('ESA Input'!AH989="Yes",'ESA Input'!H989,""))</f>
        <v/>
      </c>
      <c r="L1024" s="236" t="str">
        <f>IF('ESA Input'!AH989="","",IF('ESA Input'!AH989="Yes",'ESA Input'!G989,""))</f>
        <v/>
      </c>
      <c r="M1024" s="31" t="str">
        <f t="shared" si="93"/>
        <v/>
      </c>
      <c r="N1024" s="208" t="str">
        <f t="shared" si="94"/>
        <v/>
      </c>
      <c r="O1024" s="209" t="str">
        <f t="shared" si="95"/>
        <v/>
      </c>
      <c r="P1024" s="209" t="str">
        <f t="shared" si="96"/>
        <v/>
      </c>
      <c r="Q1024" s="31" t="str">
        <f t="shared" si="97"/>
        <v/>
      </c>
      <c r="R1024" s="129" t="s">
        <v>9</v>
      </c>
      <c r="S1024" s="128" t="s">
        <v>9</v>
      </c>
      <c r="T1024" s="1"/>
    </row>
    <row r="1025" spans="1:20" ht="15.75" hidden="1" customHeight="1">
      <c r="A1025" s="1" t="str">
        <f t="shared" si="1"/>
        <v/>
      </c>
      <c r="B1025" s="268" t="str">
        <f t="shared" si="92"/>
        <v>X</v>
      </c>
      <c r="C1025" s="1"/>
      <c r="D1025" s="27" t="str">
        <f>IF('ESA Input'!AH990="","",IF('ESA Input'!AH990="Yes",'ESA Input'!B990,"Ineligible"))</f>
        <v/>
      </c>
      <c r="E1025" s="242" t="str">
        <f>IF('ESA Input'!AH990="","",'ESA Input'!AH990)</f>
        <v/>
      </c>
      <c r="F1025" s="461" t="str">
        <f>IF('ESA Input'!AH990="","",IF('ESA Input'!AH990="YES",'ESA Input'!AG990,""))</f>
        <v/>
      </c>
      <c r="G1025" s="462"/>
      <c r="H1025" s="201" t="str">
        <f>IF('ESA Input'!AH990="","",IF('ESA Input'!AH990="Yes",'ESA Input'!J990,""))</f>
        <v/>
      </c>
      <c r="I1025" s="227" t="str">
        <f>IF('ESA Input'!AH990="","",IF('ESA Input'!AH990="Yes",'ESA Input'!D990,""))</f>
        <v/>
      </c>
      <c r="J1025" s="235" t="str">
        <f>IF('ESA Input'!AH990="","",IF('ESA Input'!AH990="Yes",'ESA Input'!E990,""))</f>
        <v/>
      </c>
      <c r="K1025" s="29" t="str">
        <f>IF('ESA Input'!AH990="","",IF('ESA Input'!AH990="Yes",'ESA Input'!H990,""))</f>
        <v/>
      </c>
      <c r="L1025" s="236" t="str">
        <f>IF('ESA Input'!AH990="","",IF('ESA Input'!AH990="Yes",'ESA Input'!G990,""))</f>
        <v/>
      </c>
      <c r="M1025" s="31" t="str">
        <f t="shared" si="93"/>
        <v/>
      </c>
      <c r="N1025" s="208" t="str">
        <f t="shared" si="94"/>
        <v/>
      </c>
      <c r="O1025" s="209" t="str">
        <f t="shared" si="95"/>
        <v/>
      </c>
      <c r="P1025" s="209" t="str">
        <f t="shared" si="96"/>
        <v/>
      </c>
      <c r="Q1025" s="31" t="str">
        <f t="shared" si="97"/>
        <v/>
      </c>
      <c r="R1025" s="129" t="s">
        <v>9</v>
      </c>
      <c r="S1025" s="128" t="s">
        <v>9</v>
      </c>
      <c r="T1025" s="1"/>
    </row>
    <row r="1026" spans="1:20" ht="15.75" hidden="1" customHeight="1">
      <c r="A1026" s="1" t="str">
        <f t="shared" si="1"/>
        <v/>
      </c>
      <c r="B1026" s="268" t="str">
        <f t="shared" si="92"/>
        <v>X</v>
      </c>
      <c r="C1026" s="1"/>
      <c r="D1026" s="27" t="str">
        <f>IF('ESA Input'!AH991="","",IF('ESA Input'!AH991="Yes",'ESA Input'!B991,"Ineligible"))</f>
        <v/>
      </c>
      <c r="E1026" s="242" t="str">
        <f>IF('ESA Input'!AH991="","",'ESA Input'!AH991)</f>
        <v/>
      </c>
      <c r="F1026" s="461" t="str">
        <f>IF('ESA Input'!AH991="","",IF('ESA Input'!AH991="YES",'ESA Input'!AG991,""))</f>
        <v/>
      </c>
      <c r="G1026" s="462"/>
      <c r="H1026" s="201" t="str">
        <f>IF('ESA Input'!AH991="","",IF('ESA Input'!AH991="Yes",'ESA Input'!J991,""))</f>
        <v/>
      </c>
      <c r="I1026" s="227" t="str">
        <f>IF('ESA Input'!AH991="","",IF('ESA Input'!AH991="Yes",'ESA Input'!D991,""))</f>
        <v/>
      </c>
      <c r="J1026" s="235" t="str">
        <f>IF('ESA Input'!AH991="","",IF('ESA Input'!AH991="Yes",'ESA Input'!E991,""))</f>
        <v/>
      </c>
      <c r="K1026" s="29" t="str">
        <f>IF('ESA Input'!AH991="","",IF('ESA Input'!AH991="Yes",'ESA Input'!H991,""))</f>
        <v/>
      </c>
      <c r="L1026" s="236" t="str">
        <f>IF('ESA Input'!AH991="","",IF('ESA Input'!AH991="Yes",'ESA Input'!G991,""))</f>
        <v/>
      </c>
      <c r="M1026" s="31" t="str">
        <f t="shared" si="93"/>
        <v/>
      </c>
      <c r="N1026" s="208" t="str">
        <f t="shared" si="94"/>
        <v/>
      </c>
      <c r="O1026" s="209" t="str">
        <f t="shared" si="95"/>
        <v/>
      </c>
      <c r="P1026" s="209" t="str">
        <f t="shared" si="96"/>
        <v/>
      </c>
      <c r="Q1026" s="31" t="str">
        <f t="shared" si="97"/>
        <v/>
      </c>
      <c r="R1026" s="129" t="s">
        <v>9</v>
      </c>
      <c r="S1026" s="128" t="s">
        <v>9</v>
      </c>
      <c r="T1026" s="1"/>
    </row>
    <row r="1027" spans="1:20" ht="15.75" hidden="1" customHeight="1">
      <c r="A1027" s="1" t="str">
        <f t="shared" si="1"/>
        <v/>
      </c>
      <c r="B1027" s="268" t="str">
        <f t="shared" si="92"/>
        <v>X</v>
      </c>
      <c r="C1027" s="1"/>
      <c r="D1027" s="27" t="str">
        <f>IF('ESA Input'!AH992="","",IF('ESA Input'!AH992="Yes",'ESA Input'!B992,"Ineligible"))</f>
        <v/>
      </c>
      <c r="E1027" s="242" t="str">
        <f>IF('ESA Input'!AH992="","",'ESA Input'!AH992)</f>
        <v/>
      </c>
      <c r="F1027" s="461" t="str">
        <f>IF('ESA Input'!AH992="","",IF('ESA Input'!AH992="YES",'ESA Input'!AG992,""))</f>
        <v/>
      </c>
      <c r="G1027" s="462"/>
      <c r="H1027" s="201" t="str">
        <f>IF('ESA Input'!AH992="","",IF('ESA Input'!AH992="Yes",'ESA Input'!J992,""))</f>
        <v/>
      </c>
      <c r="I1027" s="227" t="str">
        <f>IF('ESA Input'!AH992="","",IF('ESA Input'!AH992="Yes",'ESA Input'!D992,""))</f>
        <v/>
      </c>
      <c r="J1027" s="235" t="str">
        <f>IF('ESA Input'!AH992="","",IF('ESA Input'!AH992="Yes",'ESA Input'!E992,""))</f>
        <v/>
      </c>
      <c r="K1027" s="29" t="str">
        <f>IF('ESA Input'!AH992="","",IF('ESA Input'!AH992="Yes",'ESA Input'!H992,""))</f>
        <v/>
      </c>
      <c r="L1027" s="236" t="str">
        <f>IF('ESA Input'!AH992="","",IF('ESA Input'!AH992="Yes",'ESA Input'!G992,""))</f>
        <v/>
      </c>
      <c r="M1027" s="31" t="str">
        <f t="shared" si="93"/>
        <v/>
      </c>
      <c r="N1027" s="208" t="str">
        <f t="shared" si="94"/>
        <v/>
      </c>
      <c r="O1027" s="209" t="str">
        <f t="shared" si="95"/>
        <v/>
      </c>
      <c r="P1027" s="209" t="str">
        <f t="shared" si="96"/>
        <v/>
      </c>
      <c r="Q1027" s="31" t="str">
        <f t="shared" si="97"/>
        <v/>
      </c>
      <c r="R1027" s="129" t="s">
        <v>9</v>
      </c>
      <c r="S1027" s="128" t="s">
        <v>9</v>
      </c>
      <c r="T1027" s="1"/>
    </row>
    <row r="1028" spans="1:20" ht="15.75" hidden="1" customHeight="1">
      <c r="A1028" s="1" t="str">
        <f t="shared" si="1"/>
        <v/>
      </c>
      <c r="B1028" s="268" t="str">
        <f t="shared" si="92"/>
        <v>X</v>
      </c>
      <c r="C1028" s="1"/>
      <c r="D1028" s="27" t="str">
        <f>IF('ESA Input'!AH993="","",IF('ESA Input'!AH993="Yes",'ESA Input'!B993,"Ineligible"))</f>
        <v/>
      </c>
      <c r="E1028" s="242" t="str">
        <f>IF('ESA Input'!AH993="","",'ESA Input'!AH993)</f>
        <v/>
      </c>
      <c r="F1028" s="461" t="str">
        <f>IF('ESA Input'!AH993="","",IF('ESA Input'!AH993="YES",'ESA Input'!AG993,""))</f>
        <v/>
      </c>
      <c r="G1028" s="462"/>
      <c r="H1028" s="201" t="str">
        <f>IF('ESA Input'!AH993="","",IF('ESA Input'!AH993="Yes",'ESA Input'!J993,""))</f>
        <v/>
      </c>
      <c r="I1028" s="227" t="str">
        <f>IF('ESA Input'!AH993="","",IF('ESA Input'!AH993="Yes",'ESA Input'!D993,""))</f>
        <v/>
      </c>
      <c r="J1028" s="235" t="str">
        <f>IF('ESA Input'!AH993="","",IF('ESA Input'!AH993="Yes",'ESA Input'!E993,""))</f>
        <v/>
      </c>
      <c r="K1028" s="29" t="str">
        <f>IF('ESA Input'!AH993="","",IF('ESA Input'!AH993="Yes",'ESA Input'!H993,""))</f>
        <v/>
      </c>
      <c r="L1028" s="236" t="str">
        <f>IF('ESA Input'!AH993="","",IF('ESA Input'!AH993="Yes",'ESA Input'!G993,""))</f>
        <v/>
      </c>
      <c r="M1028" s="31" t="str">
        <f t="shared" si="93"/>
        <v/>
      </c>
      <c r="N1028" s="208" t="str">
        <f t="shared" si="94"/>
        <v/>
      </c>
      <c r="O1028" s="209" t="str">
        <f t="shared" si="95"/>
        <v/>
      </c>
      <c r="P1028" s="209" t="str">
        <f t="shared" si="96"/>
        <v/>
      </c>
      <c r="Q1028" s="31" t="str">
        <f t="shared" si="97"/>
        <v/>
      </c>
      <c r="R1028" s="129" t="s">
        <v>9</v>
      </c>
      <c r="S1028" s="128" t="s">
        <v>9</v>
      </c>
      <c r="T1028" s="1"/>
    </row>
    <row r="1029" spans="1:20" ht="15.75" hidden="1" customHeight="1">
      <c r="A1029" s="1" t="str">
        <f t="shared" si="1"/>
        <v/>
      </c>
      <c r="B1029" s="268" t="str">
        <f t="shared" si="92"/>
        <v>X</v>
      </c>
      <c r="C1029" s="1"/>
      <c r="D1029" s="27" t="str">
        <f>IF('ESA Input'!AH994="","",IF('ESA Input'!AH994="Yes",'ESA Input'!B994,"Ineligible"))</f>
        <v/>
      </c>
      <c r="E1029" s="242" t="str">
        <f>IF('ESA Input'!AH994="","",'ESA Input'!AH994)</f>
        <v/>
      </c>
      <c r="F1029" s="461" t="str">
        <f>IF('ESA Input'!AH994="","",IF('ESA Input'!AH994="YES",'ESA Input'!AG994,""))</f>
        <v/>
      </c>
      <c r="G1029" s="462"/>
      <c r="H1029" s="201" t="str">
        <f>IF('ESA Input'!AH994="","",IF('ESA Input'!AH994="Yes",'ESA Input'!J994,""))</f>
        <v/>
      </c>
      <c r="I1029" s="227" t="str">
        <f>IF('ESA Input'!AH994="","",IF('ESA Input'!AH994="Yes",'ESA Input'!D994,""))</f>
        <v/>
      </c>
      <c r="J1029" s="235" t="str">
        <f>IF('ESA Input'!AH994="","",IF('ESA Input'!AH994="Yes",'ESA Input'!E994,""))</f>
        <v/>
      </c>
      <c r="K1029" s="29" t="str">
        <f>IF('ESA Input'!AH994="","",IF('ESA Input'!AH994="Yes",'ESA Input'!H994,""))</f>
        <v/>
      </c>
      <c r="L1029" s="236" t="str">
        <f>IF('ESA Input'!AH994="","",IF('ESA Input'!AH994="Yes",'ESA Input'!G994,""))</f>
        <v/>
      </c>
      <c r="M1029" s="31" t="str">
        <f t="shared" si="93"/>
        <v/>
      </c>
      <c r="N1029" s="208" t="str">
        <f t="shared" si="94"/>
        <v/>
      </c>
      <c r="O1029" s="209" t="str">
        <f t="shared" si="95"/>
        <v/>
      </c>
      <c r="P1029" s="209" t="str">
        <f t="shared" si="96"/>
        <v/>
      </c>
      <c r="Q1029" s="31" t="str">
        <f t="shared" si="97"/>
        <v/>
      </c>
      <c r="R1029" s="129" t="s">
        <v>9</v>
      </c>
      <c r="S1029" s="128" t="s">
        <v>9</v>
      </c>
      <c r="T1029" s="1"/>
    </row>
    <row r="1030" spans="1:20" ht="15.75" hidden="1" customHeight="1">
      <c r="A1030" s="1" t="str">
        <f t="shared" si="1"/>
        <v/>
      </c>
      <c r="B1030" s="268" t="str">
        <f t="shared" si="92"/>
        <v>X</v>
      </c>
      <c r="C1030" s="1"/>
      <c r="D1030" s="27" t="str">
        <f>IF('ESA Input'!AH995="","",IF('ESA Input'!AH995="Yes",'ESA Input'!B995,"Ineligible"))</f>
        <v/>
      </c>
      <c r="E1030" s="242" t="str">
        <f>IF('ESA Input'!AH995="","",'ESA Input'!AH995)</f>
        <v/>
      </c>
      <c r="F1030" s="461" t="str">
        <f>IF('ESA Input'!AH995="","",IF('ESA Input'!AH995="YES",'ESA Input'!AG995,""))</f>
        <v/>
      </c>
      <c r="G1030" s="462"/>
      <c r="H1030" s="201" t="str">
        <f>IF('ESA Input'!AH995="","",IF('ESA Input'!AH995="Yes",'ESA Input'!J995,""))</f>
        <v/>
      </c>
      <c r="I1030" s="227" t="str">
        <f>IF('ESA Input'!AH995="","",IF('ESA Input'!AH995="Yes",'ESA Input'!D995,""))</f>
        <v/>
      </c>
      <c r="J1030" s="235" t="str">
        <f>IF('ESA Input'!AH995="","",IF('ESA Input'!AH995="Yes",'ESA Input'!E995,""))</f>
        <v/>
      </c>
      <c r="K1030" s="29" t="str">
        <f>IF('ESA Input'!AH995="","",IF('ESA Input'!AH995="Yes",'ESA Input'!H995,""))</f>
        <v/>
      </c>
      <c r="L1030" s="236" t="str">
        <f>IF('ESA Input'!AH995="","",IF('ESA Input'!AH995="Yes",'ESA Input'!G995,""))</f>
        <v/>
      </c>
      <c r="M1030" s="31" t="str">
        <f t="shared" si="93"/>
        <v/>
      </c>
      <c r="N1030" s="208" t="str">
        <f t="shared" si="94"/>
        <v/>
      </c>
      <c r="O1030" s="209" t="str">
        <f t="shared" si="95"/>
        <v/>
      </c>
      <c r="P1030" s="209" t="str">
        <f t="shared" si="96"/>
        <v/>
      </c>
      <c r="Q1030" s="31" t="str">
        <f t="shared" si="97"/>
        <v/>
      </c>
      <c r="R1030" s="129" t="s">
        <v>9</v>
      </c>
      <c r="S1030" s="128" t="s">
        <v>9</v>
      </c>
      <c r="T1030" s="1"/>
    </row>
    <row r="1031" spans="1:20" ht="15.75" hidden="1" customHeight="1">
      <c r="A1031" s="1" t="str">
        <f t="shared" si="1"/>
        <v/>
      </c>
      <c r="B1031" s="268" t="str">
        <f t="shared" si="92"/>
        <v>X</v>
      </c>
      <c r="C1031" s="1"/>
      <c r="D1031" s="27" t="str">
        <f>IF('ESA Input'!AH996="","",IF('ESA Input'!AH996="Yes",'ESA Input'!B996,"Ineligible"))</f>
        <v/>
      </c>
      <c r="E1031" s="242" t="str">
        <f>IF('ESA Input'!AH996="","",'ESA Input'!AH996)</f>
        <v/>
      </c>
      <c r="F1031" s="461" t="str">
        <f>IF('ESA Input'!AH996="","",IF('ESA Input'!AH996="YES",'ESA Input'!AG996,""))</f>
        <v/>
      </c>
      <c r="G1031" s="462"/>
      <c r="H1031" s="201" t="str">
        <f>IF('ESA Input'!AH996="","",IF('ESA Input'!AH996="Yes",'ESA Input'!J996,""))</f>
        <v/>
      </c>
      <c r="I1031" s="227" t="str">
        <f>IF('ESA Input'!AH996="","",IF('ESA Input'!AH996="Yes",'ESA Input'!D996,""))</f>
        <v/>
      </c>
      <c r="J1031" s="235" t="str">
        <f>IF('ESA Input'!AH996="","",IF('ESA Input'!AH996="Yes",'ESA Input'!E996,""))</f>
        <v/>
      </c>
      <c r="K1031" s="29" t="str">
        <f>IF('ESA Input'!AH996="","",IF('ESA Input'!AH996="Yes",'ESA Input'!H996,""))</f>
        <v/>
      </c>
      <c r="L1031" s="236" t="str">
        <f>IF('ESA Input'!AH996="","",IF('ESA Input'!AH996="Yes",'ESA Input'!G996,""))</f>
        <v/>
      </c>
      <c r="M1031" s="31" t="str">
        <f t="shared" si="93"/>
        <v/>
      </c>
      <c r="N1031" s="208" t="str">
        <f t="shared" si="94"/>
        <v/>
      </c>
      <c r="O1031" s="209" t="str">
        <f t="shared" si="95"/>
        <v/>
      </c>
      <c r="P1031" s="209" t="str">
        <f t="shared" si="96"/>
        <v/>
      </c>
      <c r="Q1031" s="31" t="str">
        <f t="shared" si="97"/>
        <v/>
      </c>
      <c r="R1031" s="129" t="s">
        <v>9</v>
      </c>
      <c r="S1031" s="128" t="s">
        <v>9</v>
      </c>
      <c r="T1031" s="1"/>
    </row>
    <row r="1032" spans="1:20" ht="15.75" hidden="1" customHeight="1">
      <c r="A1032" s="1" t="str">
        <f t="shared" si="1"/>
        <v/>
      </c>
      <c r="B1032" s="268" t="str">
        <f t="shared" si="92"/>
        <v>X</v>
      </c>
      <c r="C1032" s="1"/>
      <c r="D1032" s="27" t="str">
        <f>IF('ESA Input'!AH997="","",IF('ESA Input'!AH997="Yes",'ESA Input'!B997,"Ineligible"))</f>
        <v/>
      </c>
      <c r="E1032" s="242" t="str">
        <f>IF('ESA Input'!AH997="","",'ESA Input'!AH997)</f>
        <v/>
      </c>
      <c r="F1032" s="461" t="str">
        <f>IF('ESA Input'!AH997="","",IF('ESA Input'!AH997="YES",'ESA Input'!AG997,""))</f>
        <v/>
      </c>
      <c r="G1032" s="462"/>
      <c r="H1032" s="201" t="str">
        <f>IF('ESA Input'!AH997="","",IF('ESA Input'!AH997="Yes",'ESA Input'!J997,""))</f>
        <v/>
      </c>
      <c r="I1032" s="227" t="str">
        <f>IF('ESA Input'!AH997="","",IF('ESA Input'!AH997="Yes",'ESA Input'!D997,""))</f>
        <v/>
      </c>
      <c r="J1032" s="235" t="str">
        <f>IF('ESA Input'!AH997="","",IF('ESA Input'!AH997="Yes",'ESA Input'!E997,""))</f>
        <v/>
      </c>
      <c r="K1032" s="29" t="str">
        <f>IF('ESA Input'!AH997="","",IF('ESA Input'!AH997="Yes",'ESA Input'!H997,""))</f>
        <v/>
      </c>
      <c r="L1032" s="236" t="str">
        <f>IF('ESA Input'!AH997="","",IF('ESA Input'!AH997="Yes",'ESA Input'!G997,""))</f>
        <v/>
      </c>
      <c r="M1032" s="31" t="str">
        <f t="shared" si="93"/>
        <v/>
      </c>
      <c r="N1032" s="208" t="str">
        <f t="shared" si="94"/>
        <v/>
      </c>
      <c r="O1032" s="209" t="str">
        <f t="shared" si="95"/>
        <v/>
      </c>
      <c r="P1032" s="209" t="str">
        <f t="shared" si="96"/>
        <v/>
      </c>
      <c r="Q1032" s="31" t="str">
        <f t="shared" si="97"/>
        <v/>
      </c>
      <c r="R1032" s="129" t="s">
        <v>9</v>
      </c>
      <c r="S1032" s="128" t="s">
        <v>9</v>
      </c>
      <c r="T1032" s="1"/>
    </row>
    <row r="1033" spans="1:20" ht="15.75" hidden="1" customHeight="1">
      <c r="A1033" s="1" t="str">
        <f t="shared" si="1"/>
        <v/>
      </c>
      <c r="B1033" s="268" t="str">
        <f t="shared" si="92"/>
        <v>X</v>
      </c>
      <c r="C1033" s="1"/>
      <c r="D1033" s="27" t="str">
        <f>IF('ESA Input'!AH998="","",IF('ESA Input'!AH998="Yes",'ESA Input'!B998,"Ineligible"))</f>
        <v/>
      </c>
      <c r="E1033" s="242" t="str">
        <f>IF('ESA Input'!AH998="","",'ESA Input'!AH998)</f>
        <v/>
      </c>
      <c r="F1033" s="461" t="str">
        <f>IF('ESA Input'!AH998="","",IF('ESA Input'!AH998="YES",'ESA Input'!AG998,""))</f>
        <v/>
      </c>
      <c r="G1033" s="462"/>
      <c r="H1033" s="201" t="str">
        <f>IF('ESA Input'!AH998="","",IF('ESA Input'!AH998="Yes",'ESA Input'!J998,""))</f>
        <v/>
      </c>
      <c r="I1033" s="227" t="str">
        <f>IF('ESA Input'!AH998="","",IF('ESA Input'!AH998="Yes",'ESA Input'!D998,""))</f>
        <v/>
      </c>
      <c r="J1033" s="235" t="str">
        <f>IF('ESA Input'!AH998="","",IF('ESA Input'!AH998="Yes",'ESA Input'!E998,""))</f>
        <v/>
      </c>
      <c r="K1033" s="29" t="str">
        <f>IF('ESA Input'!AH998="","",IF('ESA Input'!AH998="Yes",'ESA Input'!H998,""))</f>
        <v/>
      </c>
      <c r="L1033" s="236" t="str">
        <f>IF('ESA Input'!AH998="","",IF('ESA Input'!AH998="Yes",'ESA Input'!G998,""))</f>
        <v/>
      </c>
      <c r="M1033" s="31" t="str">
        <f t="shared" si="93"/>
        <v/>
      </c>
      <c r="N1033" s="208" t="str">
        <f t="shared" si="94"/>
        <v/>
      </c>
      <c r="O1033" s="209" t="str">
        <f t="shared" si="95"/>
        <v/>
      </c>
      <c r="P1033" s="209" t="str">
        <f t="shared" si="96"/>
        <v/>
      </c>
      <c r="Q1033" s="31" t="str">
        <f t="shared" si="97"/>
        <v/>
      </c>
      <c r="R1033" s="129" t="s">
        <v>9</v>
      </c>
      <c r="S1033" s="128" t="s">
        <v>9</v>
      </c>
      <c r="T1033" s="1"/>
    </row>
    <row r="1034" spans="1:20" ht="15.75" hidden="1" customHeight="1">
      <c r="A1034" s="1" t="str">
        <f t="shared" si="1"/>
        <v/>
      </c>
      <c r="B1034" s="268" t="str">
        <f t="shared" si="92"/>
        <v>X</v>
      </c>
      <c r="C1034" s="1"/>
      <c r="D1034" s="27" t="str">
        <f>IF('ESA Input'!AH999="","",IF('ESA Input'!AH999="Yes",'ESA Input'!B999,"Ineligible"))</f>
        <v/>
      </c>
      <c r="E1034" s="242" t="str">
        <f>IF('ESA Input'!AH999="","",'ESA Input'!AH999)</f>
        <v/>
      </c>
      <c r="F1034" s="461" t="str">
        <f>IF('ESA Input'!AH999="","",IF('ESA Input'!AH999="YES",'ESA Input'!AG999,""))</f>
        <v/>
      </c>
      <c r="G1034" s="462"/>
      <c r="H1034" s="201" t="str">
        <f>IF('ESA Input'!AH999="","",IF('ESA Input'!AH999="Yes",'ESA Input'!J999,""))</f>
        <v/>
      </c>
      <c r="I1034" s="227" t="str">
        <f>IF('ESA Input'!AH999="","",IF('ESA Input'!AH999="Yes",'ESA Input'!D999,""))</f>
        <v/>
      </c>
      <c r="J1034" s="235" t="str">
        <f>IF('ESA Input'!AH999="","",IF('ESA Input'!AH999="Yes",'ESA Input'!E999,""))</f>
        <v/>
      </c>
      <c r="K1034" s="29" t="str">
        <f>IF('ESA Input'!AH999="","",IF('ESA Input'!AH999="Yes",'ESA Input'!H999,""))</f>
        <v/>
      </c>
      <c r="L1034" s="236" t="str">
        <f>IF('ESA Input'!AH999="","",IF('ESA Input'!AH999="Yes",'ESA Input'!G999,""))</f>
        <v/>
      </c>
      <c r="M1034" s="31" t="str">
        <f t="shared" si="93"/>
        <v/>
      </c>
      <c r="N1034" s="208" t="str">
        <f t="shared" si="94"/>
        <v/>
      </c>
      <c r="O1034" s="209" t="str">
        <f t="shared" si="95"/>
        <v/>
      </c>
      <c r="P1034" s="209" t="str">
        <f t="shared" si="96"/>
        <v/>
      </c>
      <c r="Q1034" s="31" t="str">
        <f t="shared" si="97"/>
        <v/>
      </c>
      <c r="R1034" s="129" t="s">
        <v>9</v>
      </c>
      <c r="S1034" s="128" t="s">
        <v>9</v>
      </c>
      <c r="T1034" s="1"/>
    </row>
    <row r="1035" spans="1:20" ht="15.75" hidden="1" customHeight="1">
      <c r="A1035" s="1" t="str">
        <f t="shared" si="1"/>
        <v/>
      </c>
      <c r="B1035" s="268" t="str">
        <f t="shared" si="92"/>
        <v>X</v>
      </c>
      <c r="C1035" s="1"/>
      <c r="D1035" s="27" t="str">
        <f>IF('ESA Input'!AH1000="","",IF('ESA Input'!AH1000="Yes",'ESA Input'!B1000,"Ineligible"))</f>
        <v/>
      </c>
      <c r="E1035" s="242" t="str">
        <f>IF('ESA Input'!AH1000="","",'ESA Input'!AH1000)</f>
        <v/>
      </c>
      <c r="F1035" s="461" t="str">
        <f>IF('ESA Input'!AH1000="","",IF('ESA Input'!AH1000="YES",'ESA Input'!AG1000,""))</f>
        <v/>
      </c>
      <c r="G1035" s="462"/>
      <c r="H1035" s="201" t="str">
        <f>IF('ESA Input'!AH1000="","",IF('ESA Input'!AH1000="Yes",'ESA Input'!J1000,""))</f>
        <v/>
      </c>
      <c r="I1035" s="227" t="str">
        <f>IF('ESA Input'!AH1000="","",IF('ESA Input'!AH1000="Yes",'ESA Input'!D1000,""))</f>
        <v/>
      </c>
      <c r="J1035" s="235" t="str">
        <f>IF('ESA Input'!AH1000="","",IF('ESA Input'!AH1000="Yes",'ESA Input'!E1000,""))</f>
        <v/>
      </c>
      <c r="K1035" s="29" t="str">
        <f>IF('ESA Input'!AH1000="","",IF('ESA Input'!AH1000="Yes",'ESA Input'!H1000,""))</f>
        <v/>
      </c>
      <c r="L1035" s="236" t="str">
        <f>IF('ESA Input'!AH1000="","",IF('ESA Input'!AH1000="Yes",'ESA Input'!G1000,""))</f>
        <v/>
      </c>
      <c r="M1035" s="31" t="str">
        <f t="shared" si="93"/>
        <v/>
      </c>
      <c r="N1035" s="208" t="str">
        <f t="shared" si="94"/>
        <v/>
      </c>
      <c r="O1035" s="209" t="str">
        <f t="shared" si="95"/>
        <v/>
      </c>
      <c r="P1035" s="209" t="str">
        <f t="shared" si="96"/>
        <v/>
      </c>
      <c r="Q1035" s="31" t="str">
        <f t="shared" si="97"/>
        <v/>
      </c>
      <c r="R1035" s="129" t="s">
        <v>9</v>
      </c>
      <c r="S1035" s="128" t="s">
        <v>9</v>
      </c>
      <c r="T1035" s="1"/>
    </row>
    <row r="1036" spans="1:20" ht="15.75" hidden="1" customHeight="1">
      <c r="A1036" s="1" t="str">
        <f t="shared" si="1"/>
        <v/>
      </c>
      <c r="B1036" s="268" t="str">
        <f t="shared" si="92"/>
        <v>X</v>
      </c>
      <c r="C1036" s="1"/>
      <c r="D1036" s="27" t="str">
        <f>IF('ESA Input'!AH1001="","",IF('ESA Input'!AH1001="Yes",'ESA Input'!B1001,"Ineligible"))</f>
        <v/>
      </c>
      <c r="E1036" s="242" t="str">
        <f>IF('ESA Input'!AH1001="","",'ESA Input'!AH1001)</f>
        <v/>
      </c>
      <c r="F1036" s="461" t="str">
        <f>IF('ESA Input'!AH1001="","",IF('ESA Input'!AH1001="YES",'ESA Input'!AG1001,""))</f>
        <v/>
      </c>
      <c r="G1036" s="462"/>
      <c r="H1036" s="201" t="str">
        <f>IF('ESA Input'!AH1001="","",IF('ESA Input'!AH1001="Yes",'ESA Input'!J1001,""))</f>
        <v/>
      </c>
      <c r="I1036" s="227" t="str">
        <f>IF('ESA Input'!AH1001="","",IF('ESA Input'!AH1001="Yes",'ESA Input'!D1001,""))</f>
        <v/>
      </c>
      <c r="J1036" s="235" t="str">
        <f>IF('ESA Input'!AH1001="","",IF('ESA Input'!AH1001="Yes",'ESA Input'!E1001,""))</f>
        <v/>
      </c>
      <c r="K1036" s="29" t="str">
        <f>IF('ESA Input'!AH1001="","",IF('ESA Input'!AH1001="Yes",'ESA Input'!H1001,""))</f>
        <v/>
      </c>
      <c r="L1036" s="236" t="str">
        <f>IF('ESA Input'!AH1001="","",IF('ESA Input'!AH1001="Yes",'ESA Input'!G1001,""))</f>
        <v/>
      </c>
      <c r="M1036" s="31" t="str">
        <f t="shared" si="93"/>
        <v/>
      </c>
      <c r="N1036" s="208" t="str">
        <f t="shared" si="94"/>
        <v/>
      </c>
      <c r="O1036" s="209" t="str">
        <f t="shared" si="95"/>
        <v/>
      </c>
      <c r="P1036" s="209" t="str">
        <f t="shared" si="96"/>
        <v/>
      </c>
      <c r="Q1036" s="31" t="str">
        <f t="shared" si="97"/>
        <v/>
      </c>
      <c r="R1036" s="129" t="s">
        <v>9</v>
      </c>
      <c r="S1036" s="128" t="s">
        <v>9</v>
      </c>
      <c r="T1036" s="1"/>
    </row>
    <row r="1037" spans="1:20" ht="15.75" hidden="1" customHeight="1">
      <c r="A1037" s="1" t="str">
        <f t="shared" si="1"/>
        <v/>
      </c>
      <c r="B1037" s="268" t="str">
        <f t="shared" si="92"/>
        <v>X</v>
      </c>
      <c r="C1037" s="1"/>
      <c r="D1037" s="27" t="str">
        <f>IF('ESA Input'!AH1002="","",IF('ESA Input'!AH1002="Yes",'ESA Input'!B1002,"Ineligible"))</f>
        <v/>
      </c>
      <c r="E1037" s="242" t="str">
        <f>IF('ESA Input'!AH1002="","",'ESA Input'!AH1002)</f>
        <v/>
      </c>
      <c r="F1037" s="461" t="str">
        <f>IF('ESA Input'!AH1002="","",IF('ESA Input'!AH1002="YES",'ESA Input'!AG1002,""))</f>
        <v/>
      </c>
      <c r="G1037" s="462"/>
      <c r="H1037" s="201" t="str">
        <f>IF('ESA Input'!AH1002="","",IF('ESA Input'!AH1002="Yes",'ESA Input'!J1002,""))</f>
        <v/>
      </c>
      <c r="I1037" s="227" t="str">
        <f>IF('ESA Input'!AH1002="","",IF('ESA Input'!AH1002="Yes",'ESA Input'!D1002,""))</f>
        <v/>
      </c>
      <c r="J1037" s="235" t="str">
        <f>IF('ESA Input'!AH1002="","",IF('ESA Input'!AH1002="Yes",'ESA Input'!E1002,""))</f>
        <v/>
      </c>
      <c r="K1037" s="29" t="str">
        <f>IF('ESA Input'!AH1002="","",IF('ESA Input'!AH1002="Yes",'ESA Input'!H1002,""))</f>
        <v/>
      </c>
      <c r="L1037" s="236" t="str">
        <f>IF('ESA Input'!AH1002="","",IF('ESA Input'!AH1002="Yes",'ESA Input'!G1002,""))</f>
        <v/>
      </c>
      <c r="M1037" s="31" t="str">
        <f t="shared" si="93"/>
        <v/>
      </c>
      <c r="N1037" s="208" t="str">
        <f t="shared" si="94"/>
        <v/>
      </c>
      <c r="O1037" s="209" t="str">
        <f t="shared" si="95"/>
        <v/>
      </c>
      <c r="P1037" s="209" t="str">
        <f t="shared" si="96"/>
        <v/>
      </c>
      <c r="Q1037" s="31" t="str">
        <f t="shared" si="97"/>
        <v/>
      </c>
      <c r="R1037" s="129" t="s">
        <v>9</v>
      </c>
      <c r="S1037" s="128" t="s">
        <v>9</v>
      </c>
      <c r="T1037" s="1"/>
    </row>
    <row r="1038" spans="1:20" ht="15.75" hidden="1" customHeight="1">
      <c r="A1038" s="1" t="str">
        <f t="shared" si="1"/>
        <v/>
      </c>
      <c r="B1038" s="268" t="str">
        <f t="shared" si="92"/>
        <v>X</v>
      </c>
      <c r="C1038" s="1"/>
      <c r="D1038" s="27" t="str">
        <f>IF('ESA Input'!AH1003="","",IF('ESA Input'!AH1003="Yes",'ESA Input'!B1003,"Ineligible"))</f>
        <v/>
      </c>
      <c r="E1038" s="242" t="str">
        <f>IF('ESA Input'!AH1003="","",'ESA Input'!AH1003)</f>
        <v/>
      </c>
      <c r="F1038" s="461" t="str">
        <f>IF('ESA Input'!AH1003="","",IF('ESA Input'!AH1003="YES",'ESA Input'!AG1003,""))</f>
        <v/>
      </c>
      <c r="G1038" s="462"/>
      <c r="H1038" s="201" t="str">
        <f>IF('ESA Input'!AH1003="","",IF('ESA Input'!AH1003="Yes",'ESA Input'!J1003,""))</f>
        <v/>
      </c>
      <c r="I1038" s="227" t="str">
        <f>IF('ESA Input'!AH1003="","",IF('ESA Input'!AH1003="Yes",'ESA Input'!D1003,""))</f>
        <v/>
      </c>
      <c r="J1038" s="235" t="str">
        <f>IF('ESA Input'!AH1003="","",IF('ESA Input'!AH1003="Yes",'ESA Input'!E1003,""))</f>
        <v/>
      </c>
      <c r="K1038" s="29" t="str">
        <f>IF('ESA Input'!AH1003="","",IF('ESA Input'!AH1003="Yes",'ESA Input'!H1003,""))</f>
        <v/>
      </c>
      <c r="L1038" s="236" t="str">
        <f>IF('ESA Input'!AH1003="","",IF('ESA Input'!AH1003="Yes",'ESA Input'!G1003,""))</f>
        <v/>
      </c>
      <c r="M1038" s="31" t="str">
        <f t="shared" si="93"/>
        <v/>
      </c>
      <c r="N1038" s="208" t="str">
        <f t="shared" si="94"/>
        <v/>
      </c>
      <c r="O1038" s="209" t="str">
        <f t="shared" si="95"/>
        <v/>
      </c>
      <c r="P1038" s="209" t="str">
        <f t="shared" si="96"/>
        <v/>
      </c>
      <c r="Q1038" s="31" t="str">
        <f t="shared" si="97"/>
        <v/>
      </c>
      <c r="R1038" s="129" t="s">
        <v>9</v>
      </c>
      <c r="S1038" s="128" t="s">
        <v>9</v>
      </c>
      <c r="T1038" s="1"/>
    </row>
    <row r="1039" spans="1:20" ht="15.75" hidden="1" customHeight="1">
      <c r="A1039" s="1" t="str">
        <f t="shared" si="1"/>
        <v/>
      </c>
      <c r="B1039" s="268" t="str">
        <f t="shared" si="92"/>
        <v>X</v>
      </c>
      <c r="C1039" s="1"/>
      <c r="D1039" s="27" t="str">
        <f>IF('ESA Input'!AH1004="","",IF('ESA Input'!AH1004="Yes",'ESA Input'!B1004,"Ineligible"))</f>
        <v/>
      </c>
      <c r="E1039" s="242" t="str">
        <f>IF('ESA Input'!AH1004="","",'ESA Input'!AH1004)</f>
        <v/>
      </c>
      <c r="F1039" s="461" t="str">
        <f>IF('ESA Input'!AH1004="","",IF('ESA Input'!AH1004="YES",'ESA Input'!AG1004,""))</f>
        <v/>
      </c>
      <c r="G1039" s="462"/>
      <c r="H1039" s="201" t="str">
        <f>IF('ESA Input'!AH1004="","",IF('ESA Input'!AH1004="Yes",'ESA Input'!J1004,""))</f>
        <v/>
      </c>
      <c r="I1039" s="227" t="str">
        <f>IF('ESA Input'!AH1004="","",IF('ESA Input'!AH1004="Yes",'ESA Input'!D1004,""))</f>
        <v/>
      </c>
      <c r="J1039" s="235" t="str">
        <f>IF('ESA Input'!AH1004="","",IF('ESA Input'!AH1004="Yes",'ESA Input'!E1004,""))</f>
        <v/>
      </c>
      <c r="K1039" s="29" t="str">
        <f>IF('ESA Input'!AH1004="","",IF('ESA Input'!AH1004="Yes",'ESA Input'!H1004,""))</f>
        <v/>
      </c>
      <c r="L1039" s="236" t="str">
        <f>IF('ESA Input'!AH1004="","",IF('ESA Input'!AH1004="Yes",'ESA Input'!G1004,""))</f>
        <v/>
      </c>
      <c r="M1039" s="31" t="str">
        <f t="shared" si="93"/>
        <v/>
      </c>
      <c r="N1039" s="208" t="str">
        <f t="shared" si="94"/>
        <v/>
      </c>
      <c r="O1039" s="209" t="str">
        <f t="shared" si="95"/>
        <v/>
      </c>
      <c r="P1039" s="209" t="str">
        <f t="shared" si="96"/>
        <v/>
      </c>
      <c r="Q1039" s="31" t="str">
        <f t="shared" si="97"/>
        <v/>
      </c>
      <c r="R1039" s="129" t="s">
        <v>9</v>
      </c>
      <c r="S1039" s="128" t="s">
        <v>9</v>
      </c>
      <c r="T1039" s="1"/>
    </row>
    <row r="1040" spans="1:20" ht="15.75" hidden="1" customHeight="1">
      <c r="A1040" s="1" t="str">
        <f t="shared" si="1"/>
        <v/>
      </c>
      <c r="B1040" s="268" t="str">
        <f t="shared" si="92"/>
        <v>X</v>
      </c>
      <c r="C1040" s="1"/>
      <c r="D1040" s="27" t="str">
        <f>IF('ESA Input'!AH1005="","",IF('ESA Input'!AH1005="Yes",'ESA Input'!B1005,"Ineligible"))</f>
        <v/>
      </c>
      <c r="E1040" s="242" t="str">
        <f>IF('ESA Input'!AH1005="","",'ESA Input'!AH1005)</f>
        <v/>
      </c>
      <c r="F1040" s="461" t="str">
        <f>IF('ESA Input'!AH1005="","",IF('ESA Input'!AH1005="YES",'ESA Input'!AG1005,""))</f>
        <v/>
      </c>
      <c r="G1040" s="462"/>
      <c r="H1040" s="201" t="str">
        <f>IF('ESA Input'!AH1005="","",IF('ESA Input'!AH1005="Yes",'ESA Input'!J1005,""))</f>
        <v/>
      </c>
      <c r="I1040" s="227" t="str">
        <f>IF('ESA Input'!AH1005="","",IF('ESA Input'!AH1005="Yes",'ESA Input'!D1005,""))</f>
        <v/>
      </c>
      <c r="J1040" s="235" t="str">
        <f>IF('ESA Input'!AH1005="","",IF('ESA Input'!AH1005="Yes",'ESA Input'!E1005,""))</f>
        <v/>
      </c>
      <c r="K1040" s="29" t="str">
        <f>IF('ESA Input'!AH1005="","",IF('ESA Input'!AH1005="Yes",'ESA Input'!H1005,""))</f>
        <v/>
      </c>
      <c r="L1040" s="236" t="str">
        <f>IF('ESA Input'!AH1005="","",IF('ESA Input'!AH1005="Yes",'ESA Input'!G1005,""))</f>
        <v/>
      </c>
      <c r="M1040" s="31" t="str">
        <f t="shared" si="93"/>
        <v/>
      </c>
      <c r="N1040" s="208" t="str">
        <f t="shared" si="94"/>
        <v/>
      </c>
      <c r="O1040" s="209" t="str">
        <f t="shared" si="95"/>
        <v/>
      </c>
      <c r="P1040" s="209" t="str">
        <f t="shared" si="96"/>
        <v/>
      </c>
      <c r="Q1040" s="31" t="str">
        <f t="shared" si="97"/>
        <v/>
      </c>
      <c r="R1040" s="129" t="s">
        <v>9</v>
      </c>
      <c r="S1040" s="128" t="s">
        <v>9</v>
      </c>
      <c r="T1040" s="1"/>
    </row>
    <row r="1041" spans="1:20" ht="15.75" hidden="1" customHeight="1">
      <c r="A1041" s="1" t="str">
        <f t="shared" si="1"/>
        <v/>
      </c>
      <c r="B1041" s="268" t="str">
        <f t="shared" si="92"/>
        <v>X</v>
      </c>
      <c r="C1041" s="1"/>
      <c r="D1041" s="27" t="str">
        <f>IF('ESA Input'!AH1006="","",IF('ESA Input'!AH1006="Yes",'ESA Input'!B1006,"Ineligible"))</f>
        <v/>
      </c>
      <c r="E1041" s="242" t="str">
        <f>IF('ESA Input'!AH1006="","",'ESA Input'!AH1006)</f>
        <v/>
      </c>
      <c r="F1041" s="461" t="str">
        <f>IF('ESA Input'!AH1006="","",IF('ESA Input'!AH1006="YES",'ESA Input'!AG1006,""))</f>
        <v/>
      </c>
      <c r="G1041" s="462"/>
      <c r="H1041" s="201" t="str">
        <f>IF('ESA Input'!AH1006="","",IF('ESA Input'!AH1006="Yes",'ESA Input'!J1006,""))</f>
        <v/>
      </c>
      <c r="I1041" s="227" t="str">
        <f>IF('ESA Input'!AH1006="","",IF('ESA Input'!AH1006="Yes",'ESA Input'!D1006,""))</f>
        <v/>
      </c>
      <c r="J1041" s="235" t="str">
        <f>IF('ESA Input'!AH1006="","",IF('ESA Input'!AH1006="Yes",'ESA Input'!E1006,""))</f>
        <v/>
      </c>
      <c r="K1041" s="29" t="str">
        <f>IF('ESA Input'!AH1006="","",IF('ESA Input'!AH1006="Yes",'ESA Input'!H1006,""))</f>
        <v/>
      </c>
      <c r="L1041" s="236" t="str">
        <f>IF('ESA Input'!AH1006="","",IF('ESA Input'!AH1006="Yes",'ESA Input'!G1006,""))</f>
        <v/>
      </c>
      <c r="M1041" s="31" t="str">
        <f t="shared" si="93"/>
        <v/>
      </c>
      <c r="N1041" s="208" t="str">
        <f t="shared" si="94"/>
        <v/>
      </c>
      <c r="O1041" s="209" t="str">
        <f t="shared" si="95"/>
        <v/>
      </c>
      <c r="P1041" s="209" t="str">
        <f t="shared" si="96"/>
        <v/>
      </c>
      <c r="Q1041" s="31" t="str">
        <f t="shared" si="97"/>
        <v/>
      </c>
      <c r="R1041" s="129" t="s">
        <v>9</v>
      </c>
      <c r="S1041" s="128" t="s">
        <v>9</v>
      </c>
      <c r="T1041" s="1"/>
    </row>
    <row r="1042" spans="1:20" ht="15.75" hidden="1" customHeight="1">
      <c r="A1042" s="1" t="str">
        <f t="shared" si="1"/>
        <v/>
      </c>
      <c r="B1042" s="268" t="str">
        <f t="shared" si="92"/>
        <v>X</v>
      </c>
      <c r="C1042" s="1"/>
      <c r="D1042" s="27" t="str">
        <f>IF('ESA Input'!AH1007="","",IF('ESA Input'!AH1007="Yes",'ESA Input'!B1007,"Ineligible"))</f>
        <v/>
      </c>
      <c r="E1042" s="242" t="str">
        <f>IF('ESA Input'!AH1007="","",'ESA Input'!AH1007)</f>
        <v/>
      </c>
      <c r="F1042" s="461" t="str">
        <f>IF('ESA Input'!AH1007="","",IF('ESA Input'!AH1007="YES",'ESA Input'!AG1007,""))</f>
        <v/>
      </c>
      <c r="G1042" s="462"/>
      <c r="H1042" s="201" t="str">
        <f>IF('ESA Input'!AH1007="","",IF('ESA Input'!AH1007="Yes",'ESA Input'!J1007,""))</f>
        <v/>
      </c>
      <c r="I1042" s="227" t="str">
        <f>IF('ESA Input'!AH1007="","",IF('ESA Input'!AH1007="Yes",'ESA Input'!D1007,""))</f>
        <v/>
      </c>
      <c r="J1042" s="235" t="str">
        <f>IF('ESA Input'!AH1007="","",IF('ESA Input'!AH1007="Yes",'ESA Input'!E1007,""))</f>
        <v/>
      </c>
      <c r="K1042" s="29" t="str">
        <f>IF('ESA Input'!AH1007="","",IF('ESA Input'!AH1007="Yes",'ESA Input'!H1007,""))</f>
        <v/>
      </c>
      <c r="L1042" s="236" t="str">
        <f>IF('ESA Input'!AH1007="","",IF('ESA Input'!AH1007="Yes",'ESA Input'!G1007,""))</f>
        <v/>
      </c>
      <c r="M1042" s="31" t="str">
        <f t="shared" si="93"/>
        <v/>
      </c>
      <c r="N1042" s="208" t="str">
        <f t="shared" si="94"/>
        <v/>
      </c>
      <c r="O1042" s="209" t="str">
        <f t="shared" si="95"/>
        <v/>
      </c>
      <c r="P1042" s="209" t="str">
        <f t="shared" si="96"/>
        <v/>
      </c>
      <c r="Q1042" s="31" t="str">
        <f t="shared" si="97"/>
        <v/>
      </c>
      <c r="R1042" s="129" t="s">
        <v>9</v>
      </c>
      <c r="S1042" s="128" t="s">
        <v>9</v>
      </c>
      <c r="T1042" s="1"/>
    </row>
    <row r="1043" spans="1:20" ht="15.75" hidden="1" customHeight="1">
      <c r="A1043" s="1" t="str">
        <f t="shared" si="1"/>
        <v/>
      </c>
      <c r="B1043" s="268" t="str">
        <f t="shared" si="92"/>
        <v>X</v>
      </c>
      <c r="C1043" s="1"/>
      <c r="D1043" s="27" t="str">
        <f>IF('ESA Input'!AH1008="","",IF('ESA Input'!AH1008="Yes",'ESA Input'!B1008,"Ineligible"))</f>
        <v/>
      </c>
      <c r="E1043" s="242" t="str">
        <f>IF('ESA Input'!AH1008="","",'ESA Input'!AH1008)</f>
        <v/>
      </c>
      <c r="F1043" s="461" t="str">
        <f>IF('ESA Input'!AH1008="","",IF('ESA Input'!AH1008="YES",'ESA Input'!AG1008,""))</f>
        <v/>
      </c>
      <c r="G1043" s="462"/>
      <c r="H1043" s="201" t="str">
        <f>IF('ESA Input'!AH1008="","",IF('ESA Input'!AH1008="Yes",'ESA Input'!J1008,""))</f>
        <v/>
      </c>
      <c r="I1043" s="227" t="str">
        <f>IF('ESA Input'!AH1008="","",IF('ESA Input'!AH1008="Yes",'ESA Input'!D1008,""))</f>
        <v/>
      </c>
      <c r="J1043" s="235" t="str">
        <f>IF('ESA Input'!AH1008="","",IF('ESA Input'!AH1008="Yes",'ESA Input'!E1008,""))</f>
        <v/>
      </c>
      <c r="K1043" s="29" t="str">
        <f>IF('ESA Input'!AH1008="","",IF('ESA Input'!AH1008="Yes",'ESA Input'!H1008,""))</f>
        <v/>
      </c>
      <c r="L1043" s="236" t="str">
        <f>IF('ESA Input'!AH1008="","",IF('ESA Input'!AH1008="Yes",'ESA Input'!G1008,""))</f>
        <v/>
      </c>
      <c r="M1043" s="31" t="str">
        <f t="shared" si="93"/>
        <v/>
      </c>
      <c r="N1043" s="208" t="str">
        <f t="shared" si="94"/>
        <v/>
      </c>
      <c r="O1043" s="209" t="str">
        <f t="shared" si="95"/>
        <v/>
      </c>
      <c r="P1043" s="209" t="str">
        <f t="shared" si="96"/>
        <v/>
      </c>
      <c r="Q1043" s="31" t="str">
        <f t="shared" si="97"/>
        <v/>
      </c>
      <c r="R1043" s="129" t="s">
        <v>9</v>
      </c>
      <c r="S1043" s="128" t="s">
        <v>9</v>
      </c>
      <c r="T1043" s="1"/>
    </row>
    <row r="1044" spans="1:20" ht="15.75" hidden="1" customHeight="1">
      <c r="A1044" s="1" t="str">
        <f t="shared" si="1"/>
        <v/>
      </c>
      <c r="B1044" s="268" t="str">
        <f t="shared" si="92"/>
        <v>X</v>
      </c>
      <c r="C1044" s="1"/>
      <c r="D1044" s="27" t="str">
        <f>IF('ESA Input'!AH1009="","",IF('ESA Input'!AH1009="Yes",'ESA Input'!B1009,"Ineligible"))</f>
        <v/>
      </c>
      <c r="E1044" s="242" t="str">
        <f>IF('ESA Input'!AH1009="","",'ESA Input'!AH1009)</f>
        <v/>
      </c>
      <c r="F1044" s="461" t="str">
        <f>IF('ESA Input'!AH1009="","",IF('ESA Input'!AH1009="YES",'ESA Input'!AG1009,""))</f>
        <v/>
      </c>
      <c r="G1044" s="462"/>
      <c r="H1044" s="201" t="str">
        <f>IF('ESA Input'!AH1009="","",IF('ESA Input'!AH1009="Yes",'ESA Input'!J1009,""))</f>
        <v/>
      </c>
      <c r="I1044" s="227" t="str">
        <f>IF('ESA Input'!AH1009="","",IF('ESA Input'!AH1009="Yes",'ESA Input'!D1009,""))</f>
        <v/>
      </c>
      <c r="J1044" s="235" t="str">
        <f>IF('ESA Input'!AH1009="","",IF('ESA Input'!AH1009="Yes",'ESA Input'!E1009,""))</f>
        <v/>
      </c>
      <c r="K1044" s="29" t="str">
        <f>IF('ESA Input'!AH1009="","",IF('ESA Input'!AH1009="Yes",'ESA Input'!H1009,""))</f>
        <v/>
      </c>
      <c r="L1044" s="236" t="str">
        <f>IF('ESA Input'!AH1009="","",IF('ESA Input'!AH1009="Yes",'ESA Input'!G1009,""))</f>
        <v/>
      </c>
      <c r="M1044" s="31" t="str">
        <f t="shared" si="93"/>
        <v/>
      </c>
      <c r="N1044" s="208" t="str">
        <f t="shared" si="94"/>
        <v/>
      </c>
      <c r="O1044" s="209" t="str">
        <f t="shared" si="95"/>
        <v/>
      </c>
      <c r="P1044" s="209" t="str">
        <f t="shared" si="96"/>
        <v/>
      </c>
      <c r="Q1044" s="31" t="str">
        <f t="shared" si="97"/>
        <v/>
      </c>
      <c r="R1044" s="129" t="s">
        <v>9</v>
      </c>
      <c r="S1044" s="128" t="s">
        <v>9</v>
      </c>
      <c r="T1044" s="1"/>
    </row>
    <row r="1045" spans="1:20" ht="15.75" hidden="1" customHeight="1">
      <c r="A1045" s="1" t="str">
        <f t="shared" si="1"/>
        <v/>
      </c>
      <c r="B1045" s="268" t="str">
        <f t="shared" si="92"/>
        <v>X</v>
      </c>
      <c r="C1045" s="1"/>
      <c r="D1045" s="27" t="str">
        <f>IF('ESA Input'!AH1010="","",IF('ESA Input'!AH1010="Yes",'ESA Input'!B1010,"Ineligible"))</f>
        <v/>
      </c>
      <c r="E1045" s="242" t="str">
        <f>IF('ESA Input'!AH1010="","",'ESA Input'!AH1010)</f>
        <v/>
      </c>
      <c r="F1045" s="461" t="str">
        <f>IF('ESA Input'!AH1010="","",IF('ESA Input'!AH1010="YES",'ESA Input'!AG1010,""))</f>
        <v/>
      </c>
      <c r="G1045" s="462"/>
      <c r="H1045" s="201" t="str">
        <f>IF('ESA Input'!AH1010="","",IF('ESA Input'!AH1010="Yes",'ESA Input'!J1010,""))</f>
        <v/>
      </c>
      <c r="I1045" s="227" t="str">
        <f>IF('ESA Input'!AH1010="","",IF('ESA Input'!AH1010="Yes",'ESA Input'!D1010,""))</f>
        <v/>
      </c>
      <c r="J1045" s="235" t="str">
        <f>IF('ESA Input'!AH1010="","",IF('ESA Input'!AH1010="Yes",'ESA Input'!E1010,""))</f>
        <v/>
      </c>
      <c r="K1045" s="29" t="str">
        <f>IF('ESA Input'!AH1010="","",IF('ESA Input'!AH1010="Yes",'ESA Input'!H1010,""))</f>
        <v/>
      </c>
      <c r="L1045" s="236" t="str">
        <f>IF('ESA Input'!AH1010="","",IF('ESA Input'!AH1010="Yes",'ESA Input'!G1010,""))</f>
        <v/>
      </c>
      <c r="M1045" s="31" t="str">
        <f t="shared" si="93"/>
        <v/>
      </c>
      <c r="N1045" s="208" t="str">
        <f t="shared" si="94"/>
        <v/>
      </c>
      <c r="O1045" s="209" t="str">
        <f t="shared" si="95"/>
        <v/>
      </c>
      <c r="P1045" s="209" t="str">
        <f t="shared" si="96"/>
        <v/>
      </c>
      <c r="Q1045" s="31" t="str">
        <f t="shared" si="97"/>
        <v/>
      </c>
      <c r="R1045" s="129" t="s">
        <v>9</v>
      </c>
      <c r="S1045" s="128" t="s">
        <v>9</v>
      </c>
      <c r="T1045" s="1"/>
    </row>
    <row r="1046" spans="1:20" ht="15.75" hidden="1" customHeight="1">
      <c r="A1046" s="1" t="str">
        <f t="shared" si="1"/>
        <v/>
      </c>
      <c r="B1046" s="268" t="str">
        <f t="shared" si="92"/>
        <v>X</v>
      </c>
      <c r="C1046" s="1"/>
      <c r="D1046" s="27" t="str">
        <f>IF('ESA Input'!AH1011="","",IF('ESA Input'!AH1011="Yes",'ESA Input'!B1011,"Ineligible"))</f>
        <v/>
      </c>
      <c r="E1046" s="242" t="str">
        <f>IF('ESA Input'!AH1011="","",'ESA Input'!AH1011)</f>
        <v/>
      </c>
      <c r="F1046" s="461" t="str">
        <f>IF('ESA Input'!AH1011="","",IF('ESA Input'!AH1011="YES",'ESA Input'!AG1011,""))</f>
        <v/>
      </c>
      <c r="G1046" s="462"/>
      <c r="H1046" s="201" t="str">
        <f>IF('ESA Input'!AH1011="","",IF('ESA Input'!AH1011="Yes",'ESA Input'!J1011,""))</f>
        <v/>
      </c>
      <c r="I1046" s="227" t="str">
        <f>IF('ESA Input'!AH1011="","",IF('ESA Input'!AH1011="Yes",'ESA Input'!D1011,""))</f>
        <v/>
      </c>
      <c r="J1046" s="235" t="str">
        <f>IF('ESA Input'!AH1011="","",IF('ESA Input'!AH1011="Yes",'ESA Input'!E1011,""))</f>
        <v/>
      </c>
      <c r="K1046" s="29" t="str">
        <f>IF('ESA Input'!AH1011="","",IF('ESA Input'!AH1011="Yes",'ESA Input'!H1011,""))</f>
        <v/>
      </c>
      <c r="L1046" s="236" t="str">
        <f>IF('ESA Input'!AH1011="","",IF('ESA Input'!AH1011="Yes",'ESA Input'!G1011,""))</f>
        <v/>
      </c>
      <c r="M1046" s="31" t="str">
        <f t="shared" si="93"/>
        <v/>
      </c>
      <c r="N1046" s="208" t="str">
        <f t="shared" si="94"/>
        <v/>
      </c>
      <c r="O1046" s="209" t="str">
        <f t="shared" si="95"/>
        <v/>
      </c>
      <c r="P1046" s="209" t="str">
        <f t="shared" si="96"/>
        <v/>
      </c>
      <c r="Q1046" s="31" t="str">
        <f t="shared" si="97"/>
        <v/>
      </c>
      <c r="R1046" s="129" t="s">
        <v>9</v>
      </c>
      <c r="S1046" s="128" t="s">
        <v>9</v>
      </c>
      <c r="T1046" s="1"/>
    </row>
    <row r="1047" spans="1:20" ht="15.75" hidden="1" customHeight="1">
      <c r="A1047" s="1" t="str">
        <f t="shared" si="1"/>
        <v/>
      </c>
      <c r="B1047" s="268" t="str">
        <f t="shared" si="92"/>
        <v>X</v>
      </c>
      <c r="C1047" s="1"/>
      <c r="D1047" s="27" t="str">
        <f>IF('ESA Input'!AH1012="","",IF('ESA Input'!AH1012="Yes",'ESA Input'!B1012,"Ineligible"))</f>
        <v/>
      </c>
      <c r="E1047" s="242" t="str">
        <f>IF('ESA Input'!AH1012="","",'ESA Input'!AH1012)</f>
        <v/>
      </c>
      <c r="F1047" s="461" t="str">
        <f>IF('ESA Input'!AH1012="","",IF('ESA Input'!AH1012="YES",'ESA Input'!AG1012,""))</f>
        <v/>
      </c>
      <c r="G1047" s="462"/>
      <c r="H1047" s="201" t="str">
        <f>IF('ESA Input'!AH1012="","",IF('ESA Input'!AH1012="Yes",'ESA Input'!J1012,""))</f>
        <v/>
      </c>
      <c r="I1047" s="227" t="str">
        <f>IF('ESA Input'!AH1012="","",IF('ESA Input'!AH1012="Yes",'ESA Input'!D1012,""))</f>
        <v/>
      </c>
      <c r="J1047" s="235" t="str">
        <f>IF('ESA Input'!AH1012="","",IF('ESA Input'!AH1012="Yes",'ESA Input'!E1012,""))</f>
        <v/>
      </c>
      <c r="K1047" s="29" t="str">
        <f>IF('ESA Input'!AH1012="","",IF('ESA Input'!AH1012="Yes",'ESA Input'!H1012,""))</f>
        <v/>
      </c>
      <c r="L1047" s="236" t="str">
        <f>IF('ESA Input'!AH1012="","",IF('ESA Input'!AH1012="Yes",'ESA Input'!G1012,""))</f>
        <v/>
      </c>
      <c r="M1047" s="31" t="str">
        <f t="shared" si="93"/>
        <v/>
      </c>
      <c r="N1047" s="208" t="str">
        <f t="shared" si="94"/>
        <v/>
      </c>
      <c r="O1047" s="209" t="str">
        <f t="shared" si="95"/>
        <v/>
      </c>
      <c r="P1047" s="209" t="str">
        <f t="shared" si="96"/>
        <v/>
      </c>
      <c r="Q1047" s="31" t="str">
        <f t="shared" si="97"/>
        <v/>
      </c>
      <c r="R1047" s="129" t="s">
        <v>9</v>
      </c>
      <c r="S1047" s="128" t="s">
        <v>9</v>
      </c>
      <c r="T1047" s="1"/>
    </row>
    <row r="1048" spans="1:20" ht="15.75" hidden="1" customHeight="1">
      <c r="A1048" s="1" t="str">
        <f t="shared" si="1"/>
        <v/>
      </c>
      <c r="B1048" s="268" t="str">
        <f t="shared" si="92"/>
        <v>X</v>
      </c>
      <c r="C1048" s="1"/>
      <c r="D1048" s="27" t="str">
        <f>IF('ESA Input'!AH1013="","",IF('ESA Input'!AH1013="Yes",'ESA Input'!B1013,"Ineligible"))</f>
        <v/>
      </c>
      <c r="E1048" s="242" t="str">
        <f>IF('ESA Input'!AH1013="","",'ESA Input'!AH1013)</f>
        <v/>
      </c>
      <c r="F1048" s="461" t="str">
        <f>IF('ESA Input'!AH1013="","",IF('ESA Input'!AH1013="YES",'ESA Input'!AG1013,""))</f>
        <v/>
      </c>
      <c r="G1048" s="462"/>
      <c r="H1048" s="201" t="str">
        <f>IF('ESA Input'!AH1013="","",IF('ESA Input'!AH1013="Yes",'ESA Input'!J1013,""))</f>
        <v/>
      </c>
      <c r="I1048" s="227" t="str">
        <f>IF('ESA Input'!AH1013="","",IF('ESA Input'!AH1013="Yes",'ESA Input'!D1013,""))</f>
        <v/>
      </c>
      <c r="J1048" s="235" t="str">
        <f>IF('ESA Input'!AH1013="","",IF('ESA Input'!AH1013="Yes",'ESA Input'!E1013,""))</f>
        <v/>
      </c>
      <c r="K1048" s="29" t="str">
        <f>IF('ESA Input'!AH1013="","",IF('ESA Input'!AH1013="Yes",'ESA Input'!H1013,""))</f>
        <v/>
      </c>
      <c r="L1048" s="236" t="str">
        <f>IF('ESA Input'!AH1013="","",IF('ESA Input'!AH1013="Yes",'ESA Input'!G1013,""))</f>
        <v/>
      </c>
      <c r="M1048" s="31" t="str">
        <f t="shared" si="93"/>
        <v/>
      </c>
      <c r="N1048" s="208" t="str">
        <f t="shared" si="94"/>
        <v/>
      </c>
      <c r="O1048" s="209" t="str">
        <f t="shared" si="95"/>
        <v/>
      </c>
      <c r="P1048" s="209" t="str">
        <f t="shared" si="96"/>
        <v/>
      </c>
      <c r="Q1048" s="31" t="str">
        <f t="shared" si="97"/>
        <v/>
      </c>
      <c r="R1048" s="129" t="s">
        <v>9</v>
      </c>
      <c r="S1048" s="128" t="s">
        <v>9</v>
      </c>
      <c r="T1048" s="1"/>
    </row>
    <row r="1049" spans="1:20" ht="15.75" hidden="1" customHeight="1">
      <c r="A1049" s="1" t="str">
        <f t="shared" si="1"/>
        <v/>
      </c>
      <c r="B1049" s="268" t="str">
        <f t="shared" si="92"/>
        <v>X</v>
      </c>
      <c r="C1049" s="1"/>
      <c r="D1049" s="27" t="str">
        <f>IF('ESA Input'!AH1014="","",IF('ESA Input'!AH1014="Yes",'ESA Input'!B1014,"Ineligible"))</f>
        <v/>
      </c>
      <c r="E1049" s="242" t="str">
        <f>IF('ESA Input'!AH1014="","",'ESA Input'!AH1014)</f>
        <v/>
      </c>
      <c r="F1049" s="461" t="str">
        <f>IF('ESA Input'!AH1014="","",IF('ESA Input'!AH1014="YES",'ESA Input'!AG1014,""))</f>
        <v/>
      </c>
      <c r="G1049" s="462"/>
      <c r="H1049" s="201" t="str">
        <f>IF('ESA Input'!AH1014="","",IF('ESA Input'!AH1014="Yes",'ESA Input'!J1014,""))</f>
        <v/>
      </c>
      <c r="I1049" s="227" t="str">
        <f>IF('ESA Input'!AH1014="","",IF('ESA Input'!AH1014="Yes",'ESA Input'!D1014,""))</f>
        <v/>
      </c>
      <c r="J1049" s="235" t="str">
        <f>IF('ESA Input'!AH1014="","",IF('ESA Input'!AH1014="Yes",'ESA Input'!E1014,""))</f>
        <v/>
      </c>
      <c r="K1049" s="29" t="str">
        <f>IF('ESA Input'!AH1014="","",IF('ESA Input'!AH1014="Yes",'ESA Input'!H1014,""))</f>
        <v/>
      </c>
      <c r="L1049" s="236" t="str">
        <f>IF('ESA Input'!AH1014="","",IF('ESA Input'!AH1014="Yes",'ESA Input'!G1014,""))</f>
        <v/>
      </c>
      <c r="M1049" s="31" t="str">
        <f t="shared" si="93"/>
        <v/>
      </c>
      <c r="N1049" s="208" t="str">
        <f t="shared" si="94"/>
        <v/>
      </c>
      <c r="O1049" s="209" t="str">
        <f t="shared" si="95"/>
        <v/>
      </c>
      <c r="P1049" s="209" t="str">
        <f t="shared" si="96"/>
        <v/>
      </c>
      <c r="Q1049" s="31" t="str">
        <f t="shared" si="97"/>
        <v/>
      </c>
      <c r="R1049" s="129" t="s">
        <v>9</v>
      </c>
      <c r="S1049" s="128" t="s">
        <v>9</v>
      </c>
      <c r="T1049" s="1"/>
    </row>
    <row r="1050" spans="1:20" ht="15.75" hidden="1" customHeight="1">
      <c r="A1050" s="1" t="str">
        <f t="shared" si="1"/>
        <v/>
      </c>
      <c r="B1050" s="268" t="str">
        <f t="shared" si="92"/>
        <v>X</v>
      </c>
      <c r="C1050" s="1"/>
      <c r="D1050" s="27" t="str">
        <f>IF('ESA Input'!AH1015="","",IF('ESA Input'!AH1015="Yes",'ESA Input'!B1015,"Ineligible"))</f>
        <v/>
      </c>
      <c r="E1050" s="242" t="str">
        <f>IF('ESA Input'!AH1015="","",'ESA Input'!AH1015)</f>
        <v/>
      </c>
      <c r="F1050" s="461" t="str">
        <f>IF('ESA Input'!AH1015="","",IF('ESA Input'!AH1015="YES",'ESA Input'!AG1015,""))</f>
        <v/>
      </c>
      <c r="G1050" s="462"/>
      <c r="H1050" s="201" t="str">
        <f>IF('ESA Input'!AH1015="","",IF('ESA Input'!AH1015="Yes",'ESA Input'!J1015,""))</f>
        <v/>
      </c>
      <c r="I1050" s="227" t="str">
        <f>IF('ESA Input'!AH1015="","",IF('ESA Input'!AH1015="Yes",'ESA Input'!D1015,""))</f>
        <v/>
      </c>
      <c r="J1050" s="235" t="str">
        <f>IF('ESA Input'!AH1015="","",IF('ESA Input'!AH1015="Yes",'ESA Input'!E1015,""))</f>
        <v/>
      </c>
      <c r="K1050" s="29" t="str">
        <f>IF('ESA Input'!AH1015="","",IF('ESA Input'!AH1015="Yes",'ESA Input'!H1015,""))</f>
        <v/>
      </c>
      <c r="L1050" s="236" t="str">
        <f>IF('ESA Input'!AH1015="","",IF('ESA Input'!AH1015="Yes",'ESA Input'!G1015,""))</f>
        <v/>
      </c>
      <c r="M1050" s="31" t="str">
        <f t="shared" si="93"/>
        <v/>
      </c>
      <c r="N1050" s="208" t="str">
        <f t="shared" si="94"/>
        <v/>
      </c>
      <c r="O1050" s="209" t="str">
        <f t="shared" si="95"/>
        <v/>
      </c>
      <c r="P1050" s="209" t="str">
        <f t="shared" si="96"/>
        <v/>
      </c>
      <c r="Q1050" s="31" t="str">
        <f t="shared" si="97"/>
        <v/>
      </c>
      <c r="R1050" s="129" t="s">
        <v>9</v>
      </c>
      <c r="S1050" s="128" t="s">
        <v>9</v>
      </c>
      <c r="T1050" s="1"/>
    </row>
    <row r="1051" spans="1:20" ht="15.75" hidden="1" customHeight="1">
      <c r="A1051" s="1" t="str">
        <f t="shared" si="1"/>
        <v/>
      </c>
      <c r="B1051" s="268" t="str">
        <f t="shared" si="92"/>
        <v>X</v>
      </c>
      <c r="C1051" s="1"/>
      <c r="D1051" s="27" t="str">
        <f>IF('ESA Input'!AH1016="","",IF('ESA Input'!AH1016="Yes",'ESA Input'!B1016,"Ineligible"))</f>
        <v/>
      </c>
      <c r="E1051" s="242" t="str">
        <f>IF('ESA Input'!AH1016="","",'ESA Input'!AH1016)</f>
        <v/>
      </c>
      <c r="F1051" s="461" t="str">
        <f>IF('ESA Input'!AH1016="","",IF('ESA Input'!AH1016="YES",'ESA Input'!AG1016,""))</f>
        <v/>
      </c>
      <c r="G1051" s="462"/>
      <c r="H1051" s="201" t="str">
        <f>IF('ESA Input'!AH1016="","",IF('ESA Input'!AH1016="Yes",'ESA Input'!J1016,""))</f>
        <v/>
      </c>
      <c r="I1051" s="227" t="str">
        <f>IF('ESA Input'!AH1016="","",IF('ESA Input'!AH1016="Yes",'ESA Input'!D1016,""))</f>
        <v/>
      </c>
      <c r="J1051" s="235" t="str">
        <f>IF('ESA Input'!AH1016="","",IF('ESA Input'!AH1016="Yes",'ESA Input'!E1016,""))</f>
        <v/>
      </c>
      <c r="K1051" s="29" t="str">
        <f>IF('ESA Input'!AH1016="","",IF('ESA Input'!AH1016="Yes",'ESA Input'!H1016,""))</f>
        <v/>
      </c>
      <c r="L1051" s="236" t="str">
        <f>IF('ESA Input'!AH1016="","",IF('ESA Input'!AH1016="Yes",'ESA Input'!G1016,""))</f>
        <v/>
      </c>
      <c r="M1051" s="31" t="str">
        <f t="shared" si="93"/>
        <v/>
      </c>
      <c r="N1051" s="208" t="str">
        <f t="shared" si="94"/>
        <v/>
      </c>
      <c r="O1051" s="209" t="str">
        <f t="shared" si="95"/>
        <v/>
      </c>
      <c r="P1051" s="209" t="str">
        <f t="shared" si="96"/>
        <v/>
      </c>
      <c r="Q1051" s="31" t="str">
        <f t="shared" si="97"/>
        <v/>
      </c>
      <c r="R1051" s="129" t="s">
        <v>9</v>
      </c>
      <c r="S1051" s="128" t="s">
        <v>9</v>
      </c>
      <c r="T1051" s="1"/>
    </row>
    <row r="1052" spans="1:20" ht="15.75" hidden="1" customHeight="1">
      <c r="A1052" s="1" t="str">
        <f t="shared" si="1"/>
        <v/>
      </c>
      <c r="B1052" s="268" t="str">
        <f t="shared" si="92"/>
        <v>X</v>
      </c>
      <c r="C1052" s="1"/>
      <c r="D1052" s="27" t="str">
        <f>IF('ESA Input'!AH1017="","",IF('ESA Input'!AH1017="Yes",'ESA Input'!B1017,"Ineligible"))</f>
        <v/>
      </c>
      <c r="E1052" s="242" t="str">
        <f>IF('ESA Input'!AH1017="","",'ESA Input'!AH1017)</f>
        <v/>
      </c>
      <c r="F1052" s="461" t="str">
        <f>IF('ESA Input'!AH1017="","",IF('ESA Input'!AH1017="YES",'ESA Input'!AG1017,""))</f>
        <v/>
      </c>
      <c r="G1052" s="462"/>
      <c r="H1052" s="201" t="str">
        <f>IF('ESA Input'!AH1017="","",IF('ESA Input'!AH1017="Yes",'ESA Input'!J1017,""))</f>
        <v/>
      </c>
      <c r="I1052" s="227" t="str">
        <f>IF('ESA Input'!AH1017="","",IF('ESA Input'!AH1017="Yes",'ESA Input'!D1017,""))</f>
        <v/>
      </c>
      <c r="J1052" s="235" t="str">
        <f>IF('ESA Input'!AH1017="","",IF('ESA Input'!AH1017="Yes",'ESA Input'!E1017,""))</f>
        <v/>
      </c>
      <c r="K1052" s="29" t="str">
        <f>IF('ESA Input'!AH1017="","",IF('ESA Input'!AH1017="Yes",'ESA Input'!H1017,""))</f>
        <v/>
      </c>
      <c r="L1052" s="236" t="str">
        <f>IF('ESA Input'!AH1017="","",IF('ESA Input'!AH1017="Yes",'ESA Input'!G1017,""))</f>
        <v/>
      </c>
      <c r="M1052" s="31" t="str">
        <f t="shared" si="93"/>
        <v/>
      </c>
      <c r="N1052" s="208" t="str">
        <f t="shared" si="94"/>
        <v/>
      </c>
      <c r="O1052" s="209" t="str">
        <f t="shared" si="95"/>
        <v/>
      </c>
      <c r="P1052" s="209" t="str">
        <f t="shared" si="96"/>
        <v/>
      </c>
      <c r="Q1052" s="31" t="str">
        <f t="shared" si="97"/>
        <v/>
      </c>
      <c r="R1052" s="129" t="s">
        <v>9</v>
      </c>
      <c r="S1052" s="128" t="s">
        <v>9</v>
      </c>
      <c r="T1052" s="1"/>
    </row>
    <row r="1053" spans="1:20" ht="15.75" hidden="1" customHeight="1">
      <c r="A1053" s="1" t="str">
        <f t="shared" si="1"/>
        <v/>
      </c>
      <c r="B1053" s="268" t="str">
        <f t="shared" si="92"/>
        <v>X</v>
      </c>
      <c r="C1053" s="1"/>
      <c r="D1053" s="27" t="str">
        <f>IF('ESA Input'!AH1018="","",IF('ESA Input'!AH1018="Yes",'ESA Input'!B1018,"Ineligible"))</f>
        <v/>
      </c>
      <c r="E1053" s="242" t="str">
        <f>IF('ESA Input'!AH1018="","",'ESA Input'!AH1018)</f>
        <v/>
      </c>
      <c r="F1053" s="461" t="str">
        <f>IF('ESA Input'!AH1018="","",IF('ESA Input'!AH1018="YES",'ESA Input'!AG1018,""))</f>
        <v/>
      </c>
      <c r="G1053" s="462"/>
      <c r="H1053" s="201" t="str">
        <f>IF('ESA Input'!AH1018="","",IF('ESA Input'!AH1018="Yes",'ESA Input'!J1018,""))</f>
        <v/>
      </c>
      <c r="I1053" s="227" t="str">
        <f>IF('ESA Input'!AH1018="","",IF('ESA Input'!AH1018="Yes",'ESA Input'!D1018,""))</f>
        <v/>
      </c>
      <c r="J1053" s="235" t="str">
        <f>IF('ESA Input'!AH1018="","",IF('ESA Input'!AH1018="Yes",'ESA Input'!E1018,""))</f>
        <v/>
      </c>
      <c r="K1053" s="29" t="str">
        <f>IF('ESA Input'!AH1018="","",IF('ESA Input'!AH1018="Yes",'ESA Input'!H1018,""))</f>
        <v/>
      </c>
      <c r="L1053" s="236" t="str">
        <f>IF('ESA Input'!AH1018="","",IF('ESA Input'!AH1018="Yes",'ESA Input'!G1018,""))</f>
        <v/>
      </c>
      <c r="M1053" s="31" t="str">
        <f t="shared" si="93"/>
        <v/>
      </c>
      <c r="N1053" s="208" t="str">
        <f t="shared" si="94"/>
        <v/>
      </c>
      <c r="O1053" s="209" t="str">
        <f t="shared" si="95"/>
        <v/>
      </c>
      <c r="P1053" s="209" t="str">
        <f t="shared" si="96"/>
        <v/>
      </c>
      <c r="Q1053" s="31" t="str">
        <f t="shared" si="97"/>
        <v/>
      </c>
      <c r="R1053" s="129" t="s">
        <v>9</v>
      </c>
      <c r="S1053" s="128" t="s">
        <v>9</v>
      </c>
      <c r="T1053" s="1"/>
    </row>
    <row r="1054" spans="1:20" ht="15.75" hidden="1" customHeight="1">
      <c r="A1054" s="1" t="str">
        <f t="shared" si="1"/>
        <v/>
      </c>
      <c r="B1054" s="268" t="str">
        <f t="shared" si="92"/>
        <v>X</v>
      </c>
      <c r="C1054" s="1"/>
      <c r="D1054" s="27" t="str">
        <f>IF('ESA Input'!AH1019="","",IF('ESA Input'!AH1019="Yes",'ESA Input'!B1019,"Ineligible"))</f>
        <v/>
      </c>
      <c r="E1054" s="242" t="str">
        <f>IF('ESA Input'!AH1019="","",'ESA Input'!AH1019)</f>
        <v/>
      </c>
      <c r="F1054" s="461" t="str">
        <f>IF('ESA Input'!AH1019="","",IF('ESA Input'!AH1019="YES",'ESA Input'!AG1019,""))</f>
        <v/>
      </c>
      <c r="G1054" s="462"/>
      <c r="H1054" s="201" t="str">
        <f>IF('ESA Input'!AH1019="","",IF('ESA Input'!AH1019="Yes",'ESA Input'!J1019,""))</f>
        <v/>
      </c>
      <c r="I1054" s="227" t="str">
        <f>IF('ESA Input'!AH1019="","",IF('ESA Input'!AH1019="Yes",'ESA Input'!D1019,""))</f>
        <v/>
      </c>
      <c r="J1054" s="235" t="str">
        <f>IF('ESA Input'!AH1019="","",IF('ESA Input'!AH1019="Yes",'ESA Input'!E1019,""))</f>
        <v/>
      </c>
      <c r="K1054" s="29" t="str">
        <f>IF('ESA Input'!AH1019="","",IF('ESA Input'!AH1019="Yes",'ESA Input'!H1019,""))</f>
        <v/>
      </c>
      <c r="L1054" s="236" t="str">
        <f>IF('ESA Input'!AH1019="","",IF('ESA Input'!AH1019="Yes",'ESA Input'!G1019,""))</f>
        <v/>
      </c>
      <c r="M1054" s="31" t="str">
        <f t="shared" si="93"/>
        <v/>
      </c>
      <c r="N1054" s="208" t="str">
        <f t="shared" si="94"/>
        <v/>
      </c>
      <c r="O1054" s="209" t="str">
        <f t="shared" si="95"/>
        <v/>
      </c>
      <c r="P1054" s="209" t="str">
        <f t="shared" si="96"/>
        <v/>
      </c>
      <c r="Q1054" s="31" t="str">
        <f t="shared" si="97"/>
        <v/>
      </c>
      <c r="R1054" s="129" t="s">
        <v>9</v>
      </c>
      <c r="S1054" s="128" t="s">
        <v>9</v>
      </c>
      <c r="T1054" s="1"/>
    </row>
    <row r="1055" spans="1:20" ht="15.75" hidden="1" customHeight="1">
      <c r="A1055" s="1" t="str">
        <f t="shared" si="1"/>
        <v/>
      </c>
      <c r="B1055" s="268" t="str">
        <f t="shared" si="92"/>
        <v>X</v>
      </c>
      <c r="C1055" s="1"/>
      <c r="D1055" s="27" t="str">
        <f>IF('ESA Input'!AH1020="","",IF('ESA Input'!AH1020="Yes",'ESA Input'!B1020,"Ineligible"))</f>
        <v/>
      </c>
      <c r="E1055" s="242" t="str">
        <f>IF('ESA Input'!AH1020="","",'ESA Input'!AH1020)</f>
        <v/>
      </c>
      <c r="F1055" s="461" t="str">
        <f>IF('ESA Input'!AH1020="","",IF('ESA Input'!AH1020="YES",'ESA Input'!AG1020,""))</f>
        <v/>
      </c>
      <c r="G1055" s="462"/>
      <c r="H1055" s="201" t="str">
        <f>IF('ESA Input'!AH1020="","",IF('ESA Input'!AH1020="Yes",'ESA Input'!J1020,""))</f>
        <v/>
      </c>
      <c r="I1055" s="227" t="str">
        <f>IF('ESA Input'!AH1020="","",IF('ESA Input'!AH1020="Yes",'ESA Input'!D1020,""))</f>
        <v/>
      </c>
      <c r="J1055" s="235" t="str">
        <f>IF('ESA Input'!AH1020="","",IF('ESA Input'!AH1020="Yes",'ESA Input'!E1020,""))</f>
        <v/>
      </c>
      <c r="K1055" s="29" t="str">
        <f>IF('ESA Input'!AH1020="","",IF('ESA Input'!AH1020="Yes",'ESA Input'!H1020,""))</f>
        <v/>
      </c>
      <c r="L1055" s="236" t="str">
        <f>IF('ESA Input'!AH1020="","",IF('ESA Input'!AH1020="Yes",'ESA Input'!G1020,""))</f>
        <v/>
      </c>
      <c r="M1055" s="31" t="str">
        <f t="shared" si="93"/>
        <v/>
      </c>
      <c r="N1055" s="208" t="str">
        <f t="shared" si="94"/>
        <v/>
      </c>
      <c r="O1055" s="209" t="str">
        <f t="shared" si="95"/>
        <v/>
      </c>
      <c r="P1055" s="209" t="str">
        <f t="shared" si="96"/>
        <v/>
      </c>
      <c r="Q1055" s="31" t="str">
        <f t="shared" si="97"/>
        <v/>
      </c>
      <c r="R1055" s="129" t="s">
        <v>9</v>
      </c>
      <c r="S1055" s="128" t="s">
        <v>9</v>
      </c>
      <c r="T1055" s="1"/>
    </row>
    <row r="1056" spans="1:20" ht="15.75" hidden="1" customHeight="1">
      <c r="A1056" s="1" t="str">
        <f t="shared" si="1"/>
        <v/>
      </c>
      <c r="B1056" s="268" t="str">
        <f t="shared" si="92"/>
        <v>X</v>
      </c>
      <c r="C1056" s="1"/>
      <c r="D1056" s="27" t="str">
        <f>IF('ESA Input'!AH1021="","",IF('ESA Input'!AH1021="Yes",'ESA Input'!B1021,"Ineligible"))</f>
        <v/>
      </c>
      <c r="E1056" s="242" t="str">
        <f>IF('ESA Input'!AH1021="","",'ESA Input'!AH1021)</f>
        <v/>
      </c>
      <c r="F1056" s="461" t="str">
        <f>IF('ESA Input'!AH1021="","",IF('ESA Input'!AH1021="YES",'ESA Input'!AG1021,""))</f>
        <v/>
      </c>
      <c r="G1056" s="462"/>
      <c r="H1056" s="201" t="str">
        <f>IF('ESA Input'!AH1021="","",IF('ESA Input'!AH1021="Yes",'ESA Input'!J1021,""))</f>
        <v/>
      </c>
      <c r="I1056" s="227" t="str">
        <f>IF('ESA Input'!AH1021="","",IF('ESA Input'!AH1021="Yes",'ESA Input'!D1021,""))</f>
        <v/>
      </c>
      <c r="J1056" s="235" t="str">
        <f>IF('ESA Input'!AH1021="","",IF('ESA Input'!AH1021="Yes",'ESA Input'!E1021,""))</f>
        <v/>
      </c>
      <c r="K1056" s="29" t="str">
        <f>IF('ESA Input'!AH1021="","",IF('ESA Input'!AH1021="Yes",'ESA Input'!H1021,""))</f>
        <v/>
      </c>
      <c r="L1056" s="236" t="str">
        <f>IF('ESA Input'!AH1021="","",IF('ESA Input'!AH1021="Yes",'ESA Input'!G1021,""))</f>
        <v/>
      </c>
      <c r="M1056" s="31" t="str">
        <f t="shared" si="93"/>
        <v/>
      </c>
      <c r="N1056" s="208" t="str">
        <f t="shared" si="94"/>
        <v/>
      </c>
      <c r="O1056" s="209" t="str">
        <f t="shared" si="95"/>
        <v/>
      </c>
      <c r="P1056" s="209" t="str">
        <f t="shared" si="96"/>
        <v/>
      </c>
      <c r="Q1056" s="31" t="str">
        <f t="shared" si="97"/>
        <v/>
      </c>
      <c r="R1056" s="129" t="s">
        <v>9</v>
      </c>
      <c r="S1056" s="128" t="s">
        <v>9</v>
      </c>
      <c r="T1056" s="1"/>
    </row>
    <row r="1057" spans="1:20" ht="15.75" hidden="1" customHeight="1">
      <c r="A1057" s="1" t="str">
        <f t="shared" si="1"/>
        <v/>
      </c>
      <c r="B1057" s="268" t="str">
        <f t="shared" si="92"/>
        <v>X</v>
      </c>
      <c r="C1057" s="1"/>
      <c r="D1057" s="27" t="str">
        <f>IF('ESA Input'!AH1022="","",IF('ESA Input'!AH1022="Yes",'ESA Input'!B1022,"Ineligible"))</f>
        <v/>
      </c>
      <c r="E1057" s="242" t="str">
        <f>IF('ESA Input'!AH1022="","",'ESA Input'!AH1022)</f>
        <v/>
      </c>
      <c r="F1057" s="461" t="str">
        <f>IF('ESA Input'!AH1022="","",IF('ESA Input'!AH1022="YES",'ESA Input'!AG1022,""))</f>
        <v/>
      </c>
      <c r="G1057" s="462"/>
      <c r="H1057" s="201" t="str">
        <f>IF('ESA Input'!AH1022="","",IF('ESA Input'!AH1022="Yes",'ESA Input'!J1022,""))</f>
        <v/>
      </c>
      <c r="I1057" s="227" t="str">
        <f>IF('ESA Input'!AH1022="","",IF('ESA Input'!AH1022="Yes",'ESA Input'!D1022,""))</f>
        <v/>
      </c>
      <c r="J1057" s="235" t="str">
        <f>IF('ESA Input'!AH1022="","",IF('ESA Input'!AH1022="Yes",'ESA Input'!E1022,""))</f>
        <v/>
      </c>
      <c r="K1057" s="29" t="str">
        <f>IF('ESA Input'!AH1022="","",IF('ESA Input'!AH1022="Yes",'ESA Input'!H1022,""))</f>
        <v/>
      </c>
      <c r="L1057" s="236" t="str">
        <f>IF('ESA Input'!AH1022="","",IF('ESA Input'!AH1022="Yes",'ESA Input'!G1022,""))</f>
        <v/>
      </c>
      <c r="M1057" s="31" t="str">
        <f t="shared" si="93"/>
        <v/>
      </c>
      <c r="N1057" s="208" t="str">
        <f t="shared" si="94"/>
        <v/>
      </c>
      <c r="O1057" s="209" t="str">
        <f t="shared" si="95"/>
        <v/>
      </c>
      <c r="P1057" s="209" t="str">
        <f t="shared" si="96"/>
        <v/>
      </c>
      <c r="Q1057" s="31" t="str">
        <f t="shared" si="97"/>
        <v/>
      </c>
      <c r="R1057" s="129" t="s">
        <v>9</v>
      </c>
      <c r="S1057" s="128" t="s">
        <v>9</v>
      </c>
      <c r="T1057" s="1"/>
    </row>
    <row r="1058" spans="1:20" ht="15.75" hidden="1" customHeight="1">
      <c r="A1058" s="1" t="str">
        <f t="shared" si="1"/>
        <v/>
      </c>
      <c r="B1058" s="268" t="str">
        <f t="shared" si="92"/>
        <v>X</v>
      </c>
      <c r="C1058" s="1"/>
      <c r="D1058" s="27" t="str">
        <f>IF('ESA Input'!AH1023="","",IF('ESA Input'!AH1023="Yes",'ESA Input'!B1023,"Ineligible"))</f>
        <v/>
      </c>
      <c r="E1058" s="242" t="str">
        <f>IF('ESA Input'!AH1023="","",'ESA Input'!AH1023)</f>
        <v/>
      </c>
      <c r="F1058" s="461" t="str">
        <f>IF('ESA Input'!AH1023="","",IF('ESA Input'!AH1023="YES",'ESA Input'!AG1023,""))</f>
        <v/>
      </c>
      <c r="G1058" s="462"/>
      <c r="H1058" s="201" t="str">
        <f>IF('ESA Input'!AH1023="","",IF('ESA Input'!AH1023="Yes",'ESA Input'!J1023,""))</f>
        <v/>
      </c>
      <c r="I1058" s="227" t="str">
        <f>IF('ESA Input'!AH1023="","",IF('ESA Input'!AH1023="Yes",'ESA Input'!D1023,""))</f>
        <v/>
      </c>
      <c r="J1058" s="235" t="str">
        <f>IF('ESA Input'!AH1023="","",IF('ESA Input'!AH1023="Yes",'ESA Input'!E1023,""))</f>
        <v/>
      </c>
      <c r="K1058" s="29" t="str">
        <f>IF('ESA Input'!AH1023="","",IF('ESA Input'!AH1023="Yes",'ESA Input'!H1023,""))</f>
        <v/>
      </c>
      <c r="L1058" s="236" t="str">
        <f>IF('ESA Input'!AH1023="","",IF('ESA Input'!AH1023="Yes",'ESA Input'!G1023,""))</f>
        <v/>
      </c>
      <c r="M1058" s="31" t="str">
        <f t="shared" si="93"/>
        <v/>
      </c>
      <c r="N1058" s="208" t="str">
        <f t="shared" si="94"/>
        <v/>
      </c>
      <c r="O1058" s="209" t="str">
        <f t="shared" si="95"/>
        <v/>
      </c>
      <c r="P1058" s="209" t="str">
        <f t="shared" si="96"/>
        <v/>
      </c>
      <c r="Q1058" s="31" t="str">
        <f t="shared" si="97"/>
        <v/>
      </c>
      <c r="R1058" s="129" t="s">
        <v>9</v>
      </c>
      <c r="S1058" s="128" t="s">
        <v>9</v>
      </c>
      <c r="T1058" s="1"/>
    </row>
    <row r="1059" spans="1:20" ht="15.75" hidden="1" customHeight="1">
      <c r="A1059" s="1" t="str">
        <f t="shared" si="1"/>
        <v/>
      </c>
      <c r="B1059" s="268" t="str">
        <f t="shared" si="92"/>
        <v>X</v>
      </c>
      <c r="C1059" s="1"/>
      <c r="D1059" s="27" t="str">
        <f>IF('ESA Input'!AH1024="","",IF('ESA Input'!AH1024="Yes",'ESA Input'!B1024,"Ineligible"))</f>
        <v/>
      </c>
      <c r="E1059" s="242" t="str">
        <f>IF('ESA Input'!AH1024="","",'ESA Input'!AH1024)</f>
        <v/>
      </c>
      <c r="F1059" s="461" t="str">
        <f>IF('ESA Input'!AH1024="","",IF('ESA Input'!AH1024="YES",'ESA Input'!AG1024,""))</f>
        <v/>
      </c>
      <c r="G1059" s="462"/>
      <c r="H1059" s="201" t="str">
        <f>IF('ESA Input'!AH1024="","",IF('ESA Input'!AH1024="Yes",'ESA Input'!J1024,""))</f>
        <v/>
      </c>
      <c r="I1059" s="227" t="str">
        <f>IF('ESA Input'!AH1024="","",IF('ESA Input'!AH1024="Yes",'ESA Input'!D1024,""))</f>
        <v/>
      </c>
      <c r="J1059" s="235" t="str">
        <f>IF('ESA Input'!AH1024="","",IF('ESA Input'!AH1024="Yes",'ESA Input'!E1024,""))</f>
        <v/>
      </c>
      <c r="K1059" s="29" t="str">
        <f>IF('ESA Input'!AH1024="","",IF('ESA Input'!AH1024="Yes",'ESA Input'!H1024,""))</f>
        <v/>
      </c>
      <c r="L1059" s="236" t="str">
        <f>IF('ESA Input'!AH1024="","",IF('ESA Input'!AH1024="Yes",'ESA Input'!G1024,""))</f>
        <v/>
      </c>
      <c r="M1059" s="31" t="str">
        <f t="shared" si="93"/>
        <v/>
      </c>
      <c r="N1059" s="208" t="str">
        <f t="shared" si="94"/>
        <v/>
      </c>
      <c r="O1059" s="209" t="str">
        <f t="shared" si="95"/>
        <v/>
      </c>
      <c r="P1059" s="209" t="str">
        <f t="shared" si="96"/>
        <v/>
      </c>
      <c r="Q1059" s="31" t="str">
        <f t="shared" si="97"/>
        <v/>
      </c>
      <c r="R1059" s="129" t="s">
        <v>9</v>
      </c>
      <c r="S1059" s="128" t="s">
        <v>9</v>
      </c>
      <c r="T1059" s="1"/>
    </row>
    <row r="1060" spans="1:20" ht="15.75" hidden="1" customHeight="1">
      <c r="A1060" s="1" t="str">
        <f t="shared" si="1"/>
        <v/>
      </c>
      <c r="B1060" s="268" t="str">
        <f t="shared" si="92"/>
        <v>X</v>
      </c>
      <c r="C1060" s="1"/>
      <c r="D1060" s="27" t="str">
        <f>IF('ESA Input'!AH1025="","",IF('ESA Input'!AH1025="Yes",'ESA Input'!B1025,"Ineligible"))</f>
        <v/>
      </c>
      <c r="E1060" s="242" t="str">
        <f>IF('ESA Input'!AH1025="","",'ESA Input'!AH1025)</f>
        <v/>
      </c>
      <c r="F1060" s="461" t="str">
        <f>IF('ESA Input'!AH1025="","",IF('ESA Input'!AH1025="YES",'ESA Input'!AG1025,""))</f>
        <v/>
      </c>
      <c r="G1060" s="462"/>
      <c r="H1060" s="201" t="str">
        <f>IF('ESA Input'!AH1025="","",IF('ESA Input'!AH1025="Yes",'ESA Input'!J1025,""))</f>
        <v/>
      </c>
      <c r="I1060" s="227" t="str">
        <f>IF('ESA Input'!AH1025="","",IF('ESA Input'!AH1025="Yes",'ESA Input'!D1025,""))</f>
        <v/>
      </c>
      <c r="J1060" s="235" t="str">
        <f>IF('ESA Input'!AH1025="","",IF('ESA Input'!AH1025="Yes",'ESA Input'!E1025,""))</f>
        <v/>
      </c>
      <c r="K1060" s="29" t="str">
        <f>IF('ESA Input'!AH1025="","",IF('ESA Input'!AH1025="Yes",'ESA Input'!H1025,""))</f>
        <v/>
      </c>
      <c r="L1060" s="236" t="str">
        <f>IF('ESA Input'!AH1025="","",IF('ESA Input'!AH1025="Yes",'ESA Input'!G1025,""))</f>
        <v/>
      </c>
      <c r="M1060" s="31" t="str">
        <f t="shared" si="93"/>
        <v/>
      </c>
      <c r="N1060" s="208" t="str">
        <f t="shared" si="94"/>
        <v/>
      </c>
      <c r="O1060" s="209" t="str">
        <f t="shared" si="95"/>
        <v/>
      </c>
      <c r="P1060" s="209" t="str">
        <f t="shared" si="96"/>
        <v/>
      </c>
      <c r="Q1060" s="31" t="str">
        <f t="shared" si="97"/>
        <v/>
      </c>
      <c r="R1060" s="129" t="s">
        <v>9</v>
      </c>
      <c r="S1060" s="128" t="s">
        <v>9</v>
      </c>
      <c r="T1060" s="1"/>
    </row>
    <row r="1061" spans="1:20" ht="15.75" hidden="1" customHeight="1">
      <c r="A1061" s="1" t="str">
        <f t="shared" si="1"/>
        <v/>
      </c>
      <c r="B1061" s="268" t="str">
        <f t="shared" si="92"/>
        <v>X</v>
      </c>
      <c r="C1061" s="1"/>
      <c r="D1061" s="27" t="str">
        <f>IF('ESA Input'!AH1026="","",IF('ESA Input'!AH1026="Yes",'ESA Input'!B1026,"Ineligible"))</f>
        <v/>
      </c>
      <c r="E1061" s="242" t="str">
        <f>IF('ESA Input'!AH1026="","",'ESA Input'!AH1026)</f>
        <v/>
      </c>
      <c r="F1061" s="461" t="str">
        <f>IF('ESA Input'!AH1026="","",IF('ESA Input'!AH1026="YES",'ESA Input'!AG1026,""))</f>
        <v/>
      </c>
      <c r="G1061" s="462"/>
      <c r="H1061" s="201" t="str">
        <f>IF('ESA Input'!AH1026="","",IF('ESA Input'!AH1026="Yes",'ESA Input'!J1026,""))</f>
        <v/>
      </c>
      <c r="I1061" s="227" t="str">
        <f>IF('ESA Input'!AH1026="","",IF('ESA Input'!AH1026="Yes",'ESA Input'!D1026,""))</f>
        <v/>
      </c>
      <c r="J1061" s="235" t="str">
        <f>IF('ESA Input'!AH1026="","",IF('ESA Input'!AH1026="Yes",'ESA Input'!E1026,""))</f>
        <v/>
      </c>
      <c r="K1061" s="29" t="str">
        <f>IF('ESA Input'!AH1026="","",IF('ESA Input'!AH1026="Yes",'ESA Input'!H1026,""))</f>
        <v/>
      </c>
      <c r="L1061" s="236" t="str">
        <f>IF('ESA Input'!AH1026="","",IF('ESA Input'!AH1026="Yes",'ESA Input'!G1026,""))</f>
        <v/>
      </c>
      <c r="M1061" s="31" t="str">
        <f t="shared" si="93"/>
        <v/>
      </c>
      <c r="N1061" s="208" t="str">
        <f t="shared" si="94"/>
        <v/>
      </c>
      <c r="O1061" s="209" t="str">
        <f t="shared" si="95"/>
        <v/>
      </c>
      <c r="P1061" s="209" t="str">
        <f t="shared" si="96"/>
        <v/>
      </c>
      <c r="Q1061" s="31" t="str">
        <f t="shared" si="97"/>
        <v/>
      </c>
      <c r="R1061" s="129" t="s">
        <v>9</v>
      </c>
      <c r="S1061" s="128" t="s">
        <v>9</v>
      </c>
      <c r="T1061" s="1"/>
    </row>
    <row r="1062" spans="1:20" ht="15.75" hidden="1" customHeight="1">
      <c r="A1062" s="1" t="str">
        <f t="shared" si="1"/>
        <v/>
      </c>
      <c r="B1062" s="268" t="str">
        <f t="shared" ref="B1062:B1125" si="98">IF(Q1062&gt;M1062,"+",IF(Q1062&lt;M1062,"-","X"))</f>
        <v>X</v>
      </c>
      <c r="C1062" s="1"/>
      <c r="D1062" s="27" t="str">
        <f>IF('ESA Input'!AH1027="","",IF('ESA Input'!AH1027="Yes",'ESA Input'!B1027,"Ineligible"))</f>
        <v/>
      </c>
      <c r="E1062" s="242" t="str">
        <f>IF('ESA Input'!AH1027="","",'ESA Input'!AH1027)</f>
        <v/>
      </c>
      <c r="F1062" s="461" t="str">
        <f>IF('ESA Input'!AH1027="","",IF('ESA Input'!AH1027="YES",'ESA Input'!AG1027,""))</f>
        <v/>
      </c>
      <c r="G1062" s="462"/>
      <c r="H1062" s="201" t="str">
        <f>IF('ESA Input'!AH1027="","",IF('ESA Input'!AH1027="Yes",'ESA Input'!J1027,""))</f>
        <v/>
      </c>
      <c r="I1062" s="227" t="str">
        <f>IF('ESA Input'!AH1027="","",IF('ESA Input'!AH1027="Yes",'ESA Input'!D1027,""))</f>
        <v/>
      </c>
      <c r="J1062" s="235" t="str">
        <f>IF('ESA Input'!AH1027="","",IF('ESA Input'!AH1027="Yes",'ESA Input'!E1027,""))</f>
        <v/>
      </c>
      <c r="K1062" s="29" t="str">
        <f>IF('ESA Input'!AH1027="","",IF('ESA Input'!AH1027="Yes",'ESA Input'!H1027,""))</f>
        <v/>
      </c>
      <c r="L1062" s="236" t="str">
        <f>IF('ESA Input'!AH1027="","",IF('ESA Input'!AH1027="Yes",'ESA Input'!G1027,""))</f>
        <v/>
      </c>
      <c r="M1062" s="31" t="str">
        <f t="shared" si="93"/>
        <v/>
      </c>
      <c r="N1062" s="208" t="str">
        <f t="shared" si="94"/>
        <v/>
      </c>
      <c r="O1062" s="209" t="str">
        <f t="shared" si="95"/>
        <v/>
      </c>
      <c r="P1062" s="209" t="str">
        <f t="shared" si="96"/>
        <v/>
      </c>
      <c r="Q1062" s="31" t="str">
        <f t="shared" si="97"/>
        <v/>
      </c>
      <c r="R1062" s="129" t="s">
        <v>9</v>
      </c>
      <c r="S1062" s="128" t="s">
        <v>9</v>
      </c>
      <c r="T1062" s="1"/>
    </row>
    <row r="1063" spans="1:20" ht="15.75" hidden="1" customHeight="1">
      <c r="A1063" s="1" t="str">
        <f t="shared" si="1"/>
        <v/>
      </c>
      <c r="B1063" s="268" t="str">
        <f t="shared" si="98"/>
        <v>X</v>
      </c>
      <c r="C1063" s="1"/>
      <c r="D1063" s="27" t="str">
        <f>IF('ESA Input'!AH1028="","",IF('ESA Input'!AH1028="Yes",'ESA Input'!B1028,"Ineligible"))</f>
        <v/>
      </c>
      <c r="E1063" s="242" t="str">
        <f>IF('ESA Input'!AH1028="","",'ESA Input'!AH1028)</f>
        <v/>
      </c>
      <c r="F1063" s="461" t="str">
        <f>IF('ESA Input'!AH1028="","",IF('ESA Input'!AH1028="YES",'ESA Input'!AG1028,""))</f>
        <v/>
      </c>
      <c r="G1063" s="462"/>
      <c r="H1063" s="201" t="str">
        <f>IF('ESA Input'!AH1028="","",IF('ESA Input'!AH1028="Yes",'ESA Input'!J1028,""))</f>
        <v/>
      </c>
      <c r="I1063" s="227" t="str">
        <f>IF('ESA Input'!AH1028="","",IF('ESA Input'!AH1028="Yes",'ESA Input'!D1028,""))</f>
        <v/>
      </c>
      <c r="J1063" s="235" t="str">
        <f>IF('ESA Input'!AH1028="","",IF('ESA Input'!AH1028="Yes",'ESA Input'!E1028,""))</f>
        <v/>
      </c>
      <c r="K1063" s="29" t="str">
        <f>IF('ESA Input'!AH1028="","",IF('ESA Input'!AH1028="Yes",'ESA Input'!H1028,""))</f>
        <v/>
      </c>
      <c r="L1063" s="236" t="str">
        <f>IF('ESA Input'!AH1028="","",IF('ESA Input'!AH1028="Yes",'ESA Input'!G1028,""))</f>
        <v/>
      </c>
      <c r="M1063" s="31" t="str">
        <f t="shared" ref="M1063:M1126" si="99">IF($D1063="","",SUM(J1063:L1063))</f>
        <v/>
      </c>
      <c r="N1063" s="208" t="str">
        <f t="shared" ref="N1063:N1126" si="100">J1063</f>
        <v/>
      </c>
      <c r="O1063" s="209" t="str">
        <f t="shared" ref="O1063:O1126" si="101">K1063</f>
        <v/>
      </c>
      <c r="P1063" s="209" t="str">
        <f t="shared" ref="P1063:P1126" si="102">L1063</f>
        <v/>
      </c>
      <c r="Q1063" s="31" t="str">
        <f t="shared" ref="Q1063:Q1126" si="103">IF($D1063="","",SUM(N1063:P1063))</f>
        <v/>
      </c>
      <c r="R1063" s="129" t="s">
        <v>9</v>
      </c>
      <c r="S1063" s="128" t="s">
        <v>9</v>
      </c>
      <c r="T1063" s="1"/>
    </row>
    <row r="1064" spans="1:20" ht="15.75" hidden="1" customHeight="1">
      <c r="A1064" s="1" t="str">
        <f t="shared" si="1"/>
        <v/>
      </c>
      <c r="B1064" s="268" t="str">
        <f t="shared" si="98"/>
        <v>X</v>
      </c>
      <c r="C1064" s="1"/>
      <c r="D1064" s="27" t="str">
        <f>IF('ESA Input'!AH1029="","",IF('ESA Input'!AH1029="Yes",'ESA Input'!B1029,"Ineligible"))</f>
        <v/>
      </c>
      <c r="E1064" s="242" t="str">
        <f>IF('ESA Input'!AH1029="","",'ESA Input'!AH1029)</f>
        <v/>
      </c>
      <c r="F1064" s="461" t="str">
        <f>IF('ESA Input'!AH1029="","",IF('ESA Input'!AH1029="YES",'ESA Input'!AG1029,""))</f>
        <v/>
      </c>
      <c r="G1064" s="462"/>
      <c r="H1064" s="201" t="str">
        <f>IF('ESA Input'!AH1029="","",IF('ESA Input'!AH1029="Yes",'ESA Input'!J1029,""))</f>
        <v/>
      </c>
      <c r="I1064" s="227" t="str">
        <f>IF('ESA Input'!AH1029="","",IF('ESA Input'!AH1029="Yes",'ESA Input'!D1029,""))</f>
        <v/>
      </c>
      <c r="J1064" s="235" t="str">
        <f>IF('ESA Input'!AH1029="","",IF('ESA Input'!AH1029="Yes",'ESA Input'!E1029,""))</f>
        <v/>
      </c>
      <c r="K1064" s="29" t="str">
        <f>IF('ESA Input'!AH1029="","",IF('ESA Input'!AH1029="Yes",'ESA Input'!H1029,""))</f>
        <v/>
      </c>
      <c r="L1064" s="236" t="str">
        <f>IF('ESA Input'!AH1029="","",IF('ESA Input'!AH1029="Yes",'ESA Input'!G1029,""))</f>
        <v/>
      </c>
      <c r="M1064" s="31" t="str">
        <f t="shared" si="99"/>
        <v/>
      </c>
      <c r="N1064" s="208" t="str">
        <f t="shared" si="100"/>
        <v/>
      </c>
      <c r="O1064" s="209" t="str">
        <f t="shared" si="101"/>
        <v/>
      </c>
      <c r="P1064" s="209" t="str">
        <f t="shared" si="102"/>
        <v/>
      </c>
      <c r="Q1064" s="31" t="str">
        <f t="shared" si="103"/>
        <v/>
      </c>
      <c r="R1064" s="129" t="s">
        <v>9</v>
      </c>
      <c r="S1064" s="128" t="s">
        <v>9</v>
      </c>
      <c r="T1064" s="1"/>
    </row>
    <row r="1065" spans="1:20" ht="15.75" hidden="1" customHeight="1">
      <c r="A1065" s="1" t="str">
        <f t="shared" si="1"/>
        <v/>
      </c>
      <c r="B1065" s="268" t="str">
        <f t="shared" si="98"/>
        <v>X</v>
      </c>
      <c r="C1065" s="1"/>
      <c r="D1065" s="27" t="str">
        <f>IF('ESA Input'!AH1030="","",IF('ESA Input'!AH1030="Yes",'ESA Input'!B1030,"Ineligible"))</f>
        <v/>
      </c>
      <c r="E1065" s="242" t="str">
        <f>IF('ESA Input'!AH1030="","",'ESA Input'!AH1030)</f>
        <v/>
      </c>
      <c r="F1065" s="461" t="str">
        <f>IF('ESA Input'!AH1030="","",IF('ESA Input'!AH1030="YES",'ESA Input'!AG1030,""))</f>
        <v/>
      </c>
      <c r="G1065" s="462"/>
      <c r="H1065" s="201" t="str">
        <f>IF('ESA Input'!AH1030="","",IF('ESA Input'!AH1030="Yes",'ESA Input'!J1030,""))</f>
        <v/>
      </c>
      <c r="I1065" s="227" t="str">
        <f>IF('ESA Input'!AH1030="","",IF('ESA Input'!AH1030="Yes",'ESA Input'!D1030,""))</f>
        <v/>
      </c>
      <c r="J1065" s="235" t="str">
        <f>IF('ESA Input'!AH1030="","",IF('ESA Input'!AH1030="Yes",'ESA Input'!E1030,""))</f>
        <v/>
      </c>
      <c r="K1065" s="29" t="str">
        <f>IF('ESA Input'!AH1030="","",IF('ESA Input'!AH1030="Yes",'ESA Input'!H1030,""))</f>
        <v/>
      </c>
      <c r="L1065" s="236" t="str">
        <f>IF('ESA Input'!AH1030="","",IF('ESA Input'!AH1030="Yes",'ESA Input'!G1030,""))</f>
        <v/>
      </c>
      <c r="M1065" s="31" t="str">
        <f t="shared" si="99"/>
        <v/>
      </c>
      <c r="N1065" s="208" t="str">
        <f t="shared" si="100"/>
        <v/>
      </c>
      <c r="O1065" s="209" t="str">
        <f t="shared" si="101"/>
        <v/>
      </c>
      <c r="P1065" s="209" t="str">
        <f t="shared" si="102"/>
        <v/>
      </c>
      <c r="Q1065" s="31" t="str">
        <f t="shared" si="103"/>
        <v/>
      </c>
      <c r="R1065" s="129" t="s">
        <v>9</v>
      </c>
      <c r="S1065" s="128" t="s">
        <v>9</v>
      </c>
      <c r="T1065" s="1"/>
    </row>
    <row r="1066" spans="1:20" ht="15.75" hidden="1" customHeight="1">
      <c r="A1066" s="1" t="str">
        <f t="shared" si="1"/>
        <v/>
      </c>
      <c r="B1066" s="268" t="str">
        <f t="shared" si="98"/>
        <v>X</v>
      </c>
      <c r="C1066" s="1"/>
      <c r="D1066" s="27" t="str">
        <f>IF('ESA Input'!AH1031="","",IF('ESA Input'!AH1031="Yes",'ESA Input'!B1031,"Ineligible"))</f>
        <v/>
      </c>
      <c r="E1066" s="242" t="str">
        <f>IF('ESA Input'!AH1031="","",'ESA Input'!AH1031)</f>
        <v/>
      </c>
      <c r="F1066" s="461" t="str">
        <f>IF('ESA Input'!AH1031="","",IF('ESA Input'!AH1031="YES",'ESA Input'!AG1031,""))</f>
        <v/>
      </c>
      <c r="G1066" s="462"/>
      <c r="H1066" s="201" t="str">
        <f>IF('ESA Input'!AH1031="","",IF('ESA Input'!AH1031="Yes",'ESA Input'!J1031,""))</f>
        <v/>
      </c>
      <c r="I1066" s="227" t="str">
        <f>IF('ESA Input'!AH1031="","",IF('ESA Input'!AH1031="Yes",'ESA Input'!D1031,""))</f>
        <v/>
      </c>
      <c r="J1066" s="235" t="str">
        <f>IF('ESA Input'!AH1031="","",IF('ESA Input'!AH1031="Yes",'ESA Input'!E1031,""))</f>
        <v/>
      </c>
      <c r="K1066" s="29" t="str">
        <f>IF('ESA Input'!AH1031="","",IF('ESA Input'!AH1031="Yes",'ESA Input'!H1031,""))</f>
        <v/>
      </c>
      <c r="L1066" s="236" t="str">
        <f>IF('ESA Input'!AH1031="","",IF('ESA Input'!AH1031="Yes",'ESA Input'!G1031,""))</f>
        <v/>
      </c>
      <c r="M1066" s="31" t="str">
        <f t="shared" si="99"/>
        <v/>
      </c>
      <c r="N1066" s="208" t="str">
        <f t="shared" si="100"/>
        <v/>
      </c>
      <c r="O1066" s="209" t="str">
        <f t="shared" si="101"/>
        <v/>
      </c>
      <c r="P1066" s="209" t="str">
        <f t="shared" si="102"/>
        <v/>
      </c>
      <c r="Q1066" s="31" t="str">
        <f t="shared" si="103"/>
        <v/>
      </c>
      <c r="R1066" s="129" t="s">
        <v>9</v>
      </c>
      <c r="S1066" s="128" t="s">
        <v>9</v>
      </c>
      <c r="T1066" s="1"/>
    </row>
    <row r="1067" spans="1:20" ht="15.75" hidden="1" customHeight="1">
      <c r="A1067" s="1" t="str">
        <f t="shared" si="1"/>
        <v/>
      </c>
      <c r="B1067" s="268" t="str">
        <f t="shared" si="98"/>
        <v>X</v>
      </c>
      <c r="C1067" s="1"/>
      <c r="D1067" s="27" t="str">
        <f>IF('ESA Input'!AH1032="","",IF('ESA Input'!AH1032="Yes",'ESA Input'!B1032,"Ineligible"))</f>
        <v/>
      </c>
      <c r="E1067" s="242" t="str">
        <f>IF('ESA Input'!AH1032="","",'ESA Input'!AH1032)</f>
        <v/>
      </c>
      <c r="F1067" s="461" t="str">
        <f>IF('ESA Input'!AH1032="","",IF('ESA Input'!AH1032="YES",'ESA Input'!AG1032,""))</f>
        <v/>
      </c>
      <c r="G1067" s="462"/>
      <c r="H1067" s="201" t="str">
        <f>IF('ESA Input'!AH1032="","",IF('ESA Input'!AH1032="Yes",'ESA Input'!J1032,""))</f>
        <v/>
      </c>
      <c r="I1067" s="227" t="str">
        <f>IF('ESA Input'!AH1032="","",IF('ESA Input'!AH1032="Yes",'ESA Input'!D1032,""))</f>
        <v/>
      </c>
      <c r="J1067" s="235" t="str">
        <f>IF('ESA Input'!AH1032="","",IF('ESA Input'!AH1032="Yes",'ESA Input'!E1032,""))</f>
        <v/>
      </c>
      <c r="K1067" s="29" t="str">
        <f>IF('ESA Input'!AH1032="","",IF('ESA Input'!AH1032="Yes",'ESA Input'!H1032,""))</f>
        <v/>
      </c>
      <c r="L1067" s="236" t="str">
        <f>IF('ESA Input'!AH1032="","",IF('ESA Input'!AH1032="Yes",'ESA Input'!G1032,""))</f>
        <v/>
      </c>
      <c r="M1067" s="31" t="str">
        <f t="shared" si="99"/>
        <v/>
      </c>
      <c r="N1067" s="208" t="str">
        <f t="shared" si="100"/>
        <v/>
      </c>
      <c r="O1067" s="209" t="str">
        <f t="shared" si="101"/>
        <v/>
      </c>
      <c r="P1067" s="209" t="str">
        <f t="shared" si="102"/>
        <v/>
      </c>
      <c r="Q1067" s="31" t="str">
        <f t="shared" si="103"/>
        <v/>
      </c>
      <c r="R1067" s="129" t="s">
        <v>9</v>
      </c>
      <c r="S1067" s="128" t="s">
        <v>9</v>
      </c>
      <c r="T1067" s="1"/>
    </row>
    <row r="1068" spans="1:20" ht="15.75" hidden="1" customHeight="1">
      <c r="A1068" s="1" t="str">
        <f t="shared" si="1"/>
        <v/>
      </c>
      <c r="B1068" s="268" t="str">
        <f t="shared" si="98"/>
        <v>X</v>
      </c>
      <c r="C1068" s="1"/>
      <c r="D1068" s="27" t="str">
        <f>IF('ESA Input'!AH1033="","",IF('ESA Input'!AH1033="Yes",'ESA Input'!B1033,"Ineligible"))</f>
        <v/>
      </c>
      <c r="E1068" s="242" t="str">
        <f>IF('ESA Input'!AH1033="","",'ESA Input'!AH1033)</f>
        <v/>
      </c>
      <c r="F1068" s="461" t="str">
        <f>IF('ESA Input'!AH1033="","",IF('ESA Input'!AH1033="YES",'ESA Input'!AG1033,""))</f>
        <v/>
      </c>
      <c r="G1068" s="462"/>
      <c r="H1068" s="201" t="str">
        <f>IF('ESA Input'!AH1033="","",IF('ESA Input'!AH1033="Yes",'ESA Input'!J1033,""))</f>
        <v/>
      </c>
      <c r="I1068" s="227" t="str">
        <f>IF('ESA Input'!AH1033="","",IF('ESA Input'!AH1033="Yes",'ESA Input'!D1033,""))</f>
        <v/>
      </c>
      <c r="J1068" s="235" t="str">
        <f>IF('ESA Input'!AH1033="","",IF('ESA Input'!AH1033="Yes",'ESA Input'!E1033,""))</f>
        <v/>
      </c>
      <c r="K1068" s="29" t="str">
        <f>IF('ESA Input'!AH1033="","",IF('ESA Input'!AH1033="Yes",'ESA Input'!H1033,""))</f>
        <v/>
      </c>
      <c r="L1068" s="236" t="str">
        <f>IF('ESA Input'!AH1033="","",IF('ESA Input'!AH1033="Yes",'ESA Input'!G1033,""))</f>
        <v/>
      </c>
      <c r="M1068" s="31" t="str">
        <f t="shared" si="99"/>
        <v/>
      </c>
      <c r="N1068" s="208" t="str">
        <f t="shared" si="100"/>
        <v/>
      </c>
      <c r="O1068" s="209" t="str">
        <f t="shared" si="101"/>
        <v/>
      </c>
      <c r="P1068" s="209" t="str">
        <f t="shared" si="102"/>
        <v/>
      </c>
      <c r="Q1068" s="31" t="str">
        <f t="shared" si="103"/>
        <v/>
      </c>
      <c r="R1068" s="129" t="s">
        <v>9</v>
      </c>
      <c r="S1068" s="128" t="s">
        <v>9</v>
      </c>
      <c r="T1068" s="1"/>
    </row>
    <row r="1069" spans="1:20" ht="15.75" hidden="1" customHeight="1">
      <c r="A1069" s="1" t="str">
        <f t="shared" si="1"/>
        <v/>
      </c>
      <c r="B1069" s="268" t="str">
        <f t="shared" si="98"/>
        <v>X</v>
      </c>
      <c r="C1069" s="1"/>
      <c r="D1069" s="27" t="str">
        <f>IF('ESA Input'!AH1034="","",IF('ESA Input'!AH1034="Yes",'ESA Input'!B1034,"Ineligible"))</f>
        <v/>
      </c>
      <c r="E1069" s="242" t="str">
        <f>IF('ESA Input'!AH1034="","",'ESA Input'!AH1034)</f>
        <v/>
      </c>
      <c r="F1069" s="461" t="str">
        <f>IF('ESA Input'!AH1034="","",IF('ESA Input'!AH1034="YES",'ESA Input'!AG1034,""))</f>
        <v/>
      </c>
      <c r="G1069" s="462"/>
      <c r="H1069" s="201" t="str">
        <f>IF('ESA Input'!AH1034="","",IF('ESA Input'!AH1034="Yes",'ESA Input'!J1034,""))</f>
        <v/>
      </c>
      <c r="I1069" s="227" t="str">
        <f>IF('ESA Input'!AH1034="","",IF('ESA Input'!AH1034="Yes",'ESA Input'!D1034,""))</f>
        <v/>
      </c>
      <c r="J1069" s="235" t="str">
        <f>IF('ESA Input'!AH1034="","",IF('ESA Input'!AH1034="Yes",'ESA Input'!E1034,""))</f>
        <v/>
      </c>
      <c r="K1069" s="29" t="str">
        <f>IF('ESA Input'!AH1034="","",IF('ESA Input'!AH1034="Yes",'ESA Input'!H1034,""))</f>
        <v/>
      </c>
      <c r="L1069" s="236" t="str">
        <f>IF('ESA Input'!AH1034="","",IF('ESA Input'!AH1034="Yes",'ESA Input'!G1034,""))</f>
        <v/>
      </c>
      <c r="M1069" s="31" t="str">
        <f t="shared" si="99"/>
        <v/>
      </c>
      <c r="N1069" s="208" t="str">
        <f t="shared" si="100"/>
        <v/>
      </c>
      <c r="O1069" s="209" t="str">
        <f t="shared" si="101"/>
        <v/>
      </c>
      <c r="P1069" s="209" t="str">
        <f t="shared" si="102"/>
        <v/>
      </c>
      <c r="Q1069" s="31" t="str">
        <f t="shared" si="103"/>
        <v/>
      </c>
      <c r="R1069" s="129" t="s">
        <v>9</v>
      </c>
      <c r="S1069" s="128" t="s">
        <v>9</v>
      </c>
      <c r="T1069" s="1"/>
    </row>
    <row r="1070" spans="1:20" ht="15.75" hidden="1" customHeight="1">
      <c r="A1070" s="1" t="str">
        <f t="shared" si="1"/>
        <v/>
      </c>
      <c r="B1070" s="268" t="str">
        <f t="shared" si="98"/>
        <v>X</v>
      </c>
      <c r="C1070" s="1"/>
      <c r="D1070" s="27" t="str">
        <f>IF('ESA Input'!AH1035="","",IF('ESA Input'!AH1035="Yes",'ESA Input'!B1035,"Ineligible"))</f>
        <v/>
      </c>
      <c r="E1070" s="242" t="str">
        <f>IF('ESA Input'!AH1035="","",'ESA Input'!AH1035)</f>
        <v/>
      </c>
      <c r="F1070" s="461" t="str">
        <f>IF('ESA Input'!AH1035="","",IF('ESA Input'!AH1035="YES",'ESA Input'!AG1035,""))</f>
        <v/>
      </c>
      <c r="G1070" s="462"/>
      <c r="H1070" s="201" t="str">
        <f>IF('ESA Input'!AH1035="","",IF('ESA Input'!AH1035="Yes",'ESA Input'!J1035,""))</f>
        <v/>
      </c>
      <c r="I1070" s="227" t="str">
        <f>IF('ESA Input'!AH1035="","",IF('ESA Input'!AH1035="Yes",'ESA Input'!D1035,""))</f>
        <v/>
      </c>
      <c r="J1070" s="235" t="str">
        <f>IF('ESA Input'!AH1035="","",IF('ESA Input'!AH1035="Yes",'ESA Input'!E1035,""))</f>
        <v/>
      </c>
      <c r="K1070" s="29" t="str">
        <f>IF('ESA Input'!AH1035="","",IF('ESA Input'!AH1035="Yes",'ESA Input'!H1035,""))</f>
        <v/>
      </c>
      <c r="L1070" s="236" t="str">
        <f>IF('ESA Input'!AH1035="","",IF('ESA Input'!AH1035="Yes",'ESA Input'!G1035,""))</f>
        <v/>
      </c>
      <c r="M1070" s="31" t="str">
        <f t="shared" si="99"/>
        <v/>
      </c>
      <c r="N1070" s="208" t="str">
        <f t="shared" si="100"/>
        <v/>
      </c>
      <c r="O1070" s="209" t="str">
        <f t="shared" si="101"/>
        <v/>
      </c>
      <c r="P1070" s="209" t="str">
        <f t="shared" si="102"/>
        <v/>
      </c>
      <c r="Q1070" s="31" t="str">
        <f t="shared" si="103"/>
        <v/>
      </c>
      <c r="R1070" s="129" t="s">
        <v>9</v>
      </c>
      <c r="S1070" s="128" t="s">
        <v>9</v>
      </c>
      <c r="T1070" s="1"/>
    </row>
    <row r="1071" spans="1:20" ht="15.75" hidden="1" customHeight="1">
      <c r="A1071" s="1" t="str">
        <f t="shared" si="1"/>
        <v/>
      </c>
      <c r="B1071" s="268" t="str">
        <f t="shared" si="98"/>
        <v>X</v>
      </c>
      <c r="C1071" s="1"/>
      <c r="D1071" s="27" t="str">
        <f>IF('ESA Input'!AH1036="","",IF('ESA Input'!AH1036="Yes",'ESA Input'!B1036,"Ineligible"))</f>
        <v/>
      </c>
      <c r="E1071" s="242" t="str">
        <f>IF('ESA Input'!AH1036="","",'ESA Input'!AH1036)</f>
        <v/>
      </c>
      <c r="F1071" s="461" t="str">
        <f>IF('ESA Input'!AH1036="","",IF('ESA Input'!AH1036="YES",'ESA Input'!AG1036,""))</f>
        <v/>
      </c>
      <c r="G1071" s="462"/>
      <c r="H1071" s="201" t="str">
        <f>IF('ESA Input'!AH1036="","",IF('ESA Input'!AH1036="Yes",'ESA Input'!J1036,""))</f>
        <v/>
      </c>
      <c r="I1071" s="227" t="str">
        <f>IF('ESA Input'!AH1036="","",IF('ESA Input'!AH1036="Yes",'ESA Input'!D1036,""))</f>
        <v/>
      </c>
      <c r="J1071" s="235" t="str">
        <f>IF('ESA Input'!AH1036="","",IF('ESA Input'!AH1036="Yes",'ESA Input'!E1036,""))</f>
        <v/>
      </c>
      <c r="K1071" s="29" t="str">
        <f>IF('ESA Input'!AH1036="","",IF('ESA Input'!AH1036="Yes",'ESA Input'!H1036,""))</f>
        <v/>
      </c>
      <c r="L1071" s="236" t="str">
        <f>IF('ESA Input'!AH1036="","",IF('ESA Input'!AH1036="Yes",'ESA Input'!G1036,""))</f>
        <v/>
      </c>
      <c r="M1071" s="31" t="str">
        <f t="shared" si="99"/>
        <v/>
      </c>
      <c r="N1071" s="208" t="str">
        <f t="shared" si="100"/>
        <v/>
      </c>
      <c r="O1071" s="209" t="str">
        <f t="shared" si="101"/>
        <v/>
      </c>
      <c r="P1071" s="209" t="str">
        <f t="shared" si="102"/>
        <v/>
      </c>
      <c r="Q1071" s="31" t="str">
        <f t="shared" si="103"/>
        <v/>
      </c>
      <c r="R1071" s="129" t="s">
        <v>9</v>
      </c>
      <c r="S1071" s="128" t="s">
        <v>9</v>
      </c>
      <c r="T1071" s="1"/>
    </row>
    <row r="1072" spans="1:20" ht="15.75" hidden="1" customHeight="1">
      <c r="A1072" s="1" t="str">
        <f t="shared" si="1"/>
        <v/>
      </c>
      <c r="B1072" s="268" t="str">
        <f t="shared" si="98"/>
        <v>X</v>
      </c>
      <c r="C1072" s="1"/>
      <c r="D1072" s="27" t="str">
        <f>IF('ESA Input'!AH1037="","",IF('ESA Input'!AH1037="Yes",'ESA Input'!B1037,"Ineligible"))</f>
        <v/>
      </c>
      <c r="E1072" s="242" t="str">
        <f>IF('ESA Input'!AH1037="","",'ESA Input'!AH1037)</f>
        <v/>
      </c>
      <c r="F1072" s="461" t="str">
        <f>IF('ESA Input'!AH1037="","",IF('ESA Input'!AH1037="YES",'ESA Input'!AG1037,""))</f>
        <v/>
      </c>
      <c r="G1072" s="462"/>
      <c r="H1072" s="201" t="str">
        <f>IF('ESA Input'!AH1037="","",IF('ESA Input'!AH1037="Yes",'ESA Input'!J1037,""))</f>
        <v/>
      </c>
      <c r="I1072" s="227" t="str">
        <f>IF('ESA Input'!AH1037="","",IF('ESA Input'!AH1037="Yes",'ESA Input'!D1037,""))</f>
        <v/>
      </c>
      <c r="J1072" s="235" t="str">
        <f>IF('ESA Input'!AH1037="","",IF('ESA Input'!AH1037="Yes",'ESA Input'!E1037,""))</f>
        <v/>
      </c>
      <c r="K1072" s="29" t="str">
        <f>IF('ESA Input'!AH1037="","",IF('ESA Input'!AH1037="Yes",'ESA Input'!H1037,""))</f>
        <v/>
      </c>
      <c r="L1072" s="236" t="str">
        <f>IF('ESA Input'!AH1037="","",IF('ESA Input'!AH1037="Yes",'ESA Input'!G1037,""))</f>
        <v/>
      </c>
      <c r="M1072" s="31" t="str">
        <f t="shared" si="99"/>
        <v/>
      </c>
      <c r="N1072" s="208" t="str">
        <f t="shared" si="100"/>
        <v/>
      </c>
      <c r="O1072" s="209" t="str">
        <f t="shared" si="101"/>
        <v/>
      </c>
      <c r="P1072" s="209" t="str">
        <f t="shared" si="102"/>
        <v/>
      </c>
      <c r="Q1072" s="31" t="str">
        <f t="shared" si="103"/>
        <v/>
      </c>
      <c r="R1072" s="129" t="s">
        <v>9</v>
      </c>
      <c r="S1072" s="128" t="s">
        <v>9</v>
      </c>
      <c r="T1072" s="1"/>
    </row>
    <row r="1073" spans="1:20" ht="15.75" hidden="1" customHeight="1">
      <c r="A1073" s="1" t="str">
        <f t="shared" si="1"/>
        <v/>
      </c>
      <c r="B1073" s="268" t="str">
        <f t="shared" si="98"/>
        <v>X</v>
      </c>
      <c r="C1073" s="1"/>
      <c r="D1073" s="27" t="str">
        <f>IF('ESA Input'!AH1038="","",IF('ESA Input'!AH1038="Yes",'ESA Input'!B1038,"Ineligible"))</f>
        <v/>
      </c>
      <c r="E1073" s="242" t="str">
        <f>IF('ESA Input'!AH1038="","",'ESA Input'!AH1038)</f>
        <v/>
      </c>
      <c r="F1073" s="461" t="str">
        <f>IF('ESA Input'!AH1038="","",IF('ESA Input'!AH1038="YES",'ESA Input'!AG1038,""))</f>
        <v/>
      </c>
      <c r="G1073" s="462"/>
      <c r="H1073" s="201" t="str">
        <f>IF('ESA Input'!AH1038="","",IF('ESA Input'!AH1038="Yes",'ESA Input'!J1038,""))</f>
        <v/>
      </c>
      <c r="I1073" s="227" t="str">
        <f>IF('ESA Input'!AH1038="","",IF('ESA Input'!AH1038="Yes",'ESA Input'!D1038,""))</f>
        <v/>
      </c>
      <c r="J1073" s="235" t="str">
        <f>IF('ESA Input'!AH1038="","",IF('ESA Input'!AH1038="Yes",'ESA Input'!E1038,""))</f>
        <v/>
      </c>
      <c r="K1073" s="29" t="str">
        <f>IF('ESA Input'!AH1038="","",IF('ESA Input'!AH1038="Yes",'ESA Input'!H1038,""))</f>
        <v/>
      </c>
      <c r="L1073" s="236" t="str">
        <f>IF('ESA Input'!AH1038="","",IF('ESA Input'!AH1038="Yes",'ESA Input'!G1038,""))</f>
        <v/>
      </c>
      <c r="M1073" s="31" t="str">
        <f t="shared" si="99"/>
        <v/>
      </c>
      <c r="N1073" s="208" t="str">
        <f t="shared" si="100"/>
        <v/>
      </c>
      <c r="O1073" s="209" t="str">
        <f t="shared" si="101"/>
        <v/>
      </c>
      <c r="P1073" s="209" t="str">
        <f t="shared" si="102"/>
        <v/>
      </c>
      <c r="Q1073" s="31" t="str">
        <f t="shared" si="103"/>
        <v/>
      </c>
      <c r="R1073" s="129" t="s">
        <v>9</v>
      </c>
      <c r="S1073" s="128" t="s">
        <v>9</v>
      </c>
      <c r="T1073" s="1"/>
    </row>
    <row r="1074" spans="1:20" ht="15.75" hidden="1" customHeight="1">
      <c r="A1074" s="1" t="str">
        <f t="shared" si="1"/>
        <v/>
      </c>
      <c r="B1074" s="268" t="str">
        <f t="shared" si="98"/>
        <v>X</v>
      </c>
      <c r="C1074" s="1"/>
      <c r="D1074" s="27" t="str">
        <f>IF('ESA Input'!AH1039="","",IF('ESA Input'!AH1039="Yes",'ESA Input'!B1039,"Ineligible"))</f>
        <v/>
      </c>
      <c r="E1074" s="242" t="str">
        <f>IF('ESA Input'!AH1039="","",'ESA Input'!AH1039)</f>
        <v/>
      </c>
      <c r="F1074" s="461" t="str">
        <f>IF('ESA Input'!AH1039="","",IF('ESA Input'!AH1039="YES",'ESA Input'!AG1039,""))</f>
        <v/>
      </c>
      <c r="G1074" s="462"/>
      <c r="H1074" s="201" t="str">
        <f>IF('ESA Input'!AH1039="","",IF('ESA Input'!AH1039="Yes",'ESA Input'!J1039,""))</f>
        <v/>
      </c>
      <c r="I1074" s="227" t="str">
        <f>IF('ESA Input'!AH1039="","",IF('ESA Input'!AH1039="Yes",'ESA Input'!D1039,""))</f>
        <v/>
      </c>
      <c r="J1074" s="235" t="str">
        <f>IF('ESA Input'!AH1039="","",IF('ESA Input'!AH1039="Yes",'ESA Input'!E1039,""))</f>
        <v/>
      </c>
      <c r="K1074" s="29" t="str">
        <f>IF('ESA Input'!AH1039="","",IF('ESA Input'!AH1039="Yes",'ESA Input'!H1039,""))</f>
        <v/>
      </c>
      <c r="L1074" s="236" t="str">
        <f>IF('ESA Input'!AH1039="","",IF('ESA Input'!AH1039="Yes",'ESA Input'!G1039,""))</f>
        <v/>
      </c>
      <c r="M1074" s="31" t="str">
        <f t="shared" si="99"/>
        <v/>
      </c>
      <c r="N1074" s="208" t="str">
        <f t="shared" si="100"/>
        <v/>
      </c>
      <c r="O1074" s="209" t="str">
        <f t="shared" si="101"/>
        <v/>
      </c>
      <c r="P1074" s="209" t="str">
        <f t="shared" si="102"/>
        <v/>
      </c>
      <c r="Q1074" s="31" t="str">
        <f t="shared" si="103"/>
        <v/>
      </c>
      <c r="R1074" s="129" t="s">
        <v>9</v>
      </c>
      <c r="S1074" s="128" t="s">
        <v>9</v>
      </c>
      <c r="T1074" s="1"/>
    </row>
    <row r="1075" spans="1:20" ht="15.75" hidden="1" customHeight="1">
      <c r="A1075" s="1" t="str">
        <f t="shared" si="1"/>
        <v/>
      </c>
      <c r="B1075" s="268" t="str">
        <f t="shared" si="98"/>
        <v>X</v>
      </c>
      <c r="C1075" s="1"/>
      <c r="D1075" s="27" t="str">
        <f>IF('ESA Input'!AH1040="","",IF('ESA Input'!AH1040="Yes",'ESA Input'!B1040,"Ineligible"))</f>
        <v/>
      </c>
      <c r="E1075" s="242" t="str">
        <f>IF('ESA Input'!AH1040="","",'ESA Input'!AH1040)</f>
        <v/>
      </c>
      <c r="F1075" s="461" t="str">
        <f>IF('ESA Input'!AH1040="","",IF('ESA Input'!AH1040="YES",'ESA Input'!AG1040,""))</f>
        <v/>
      </c>
      <c r="G1075" s="462"/>
      <c r="H1075" s="201" t="str">
        <f>IF('ESA Input'!AH1040="","",IF('ESA Input'!AH1040="Yes",'ESA Input'!J1040,""))</f>
        <v/>
      </c>
      <c r="I1075" s="227" t="str">
        <f>IF('ESA Input'!AH1040="","",IF('ESA Input'!AH1040="Yes",'ESA Input'!D1040,""))</f>
        <v/>
      </c>
      <c r="J1075" s="235" t="str">
        <f>IF('ESA Input'!AH1040="","",IF('ESA Input'!AH1040="Yes",'ESA Input'!E1040,""))</f>
        <v/>
      </c>
      <c r="K1075" s="29" t="str">
        <f>IF('ESA Input'!AH1040="","",IF('ESA Input'!AH1040="Yes",'ESA Input'!H1040,""))</f>
        <v/>
      </c>
      <c r="L1075" s="236" t="str">
        <f>IF('ESA Input'!AH1040="","",IF('ESA Input'!AH1040="Yes",'ESA Input'!G1040,""))</f>
        <v/>
      </c>
      <c r="M1075" s="31" t="str">
        <f t="shared" si="99"/>
        <v/>
      </c>
      <c r="N1075" s="208" t="str">
        <f t="shared" si="100"/>
        <v/>
      </c>
      <c r="O1075" s="209" t="str">
        <f t="shared" si="101"/>
        <v/>
      </c>
      <c r="P1075" s="209" t="str">
        <f t="shared" si="102"/>
        <v/>
      </c>
      <c r="Q1075" s="31" t="str">
        <f t="shared" si="103"/>
        <v/>
      </c>
      <c r="R1075" s="129" t="s">
        <v>9</v>
      </c>
      <c r="S1075" s="128" t="s">
        <v>9</v>
      </c>
      <c r="T1075" s="1"/>
    </row>
    <row r="1076" spans="1:20" ht="15.75" hidden="1" customHeight="1">
      <c r="A1076" s="1" t="str">
        <f t="shared" si="1"/>
        <v/>
      </c>
      <c r="B1076" s="268" t="str">
        <f t="shared" si="98"/>
        <v>X</v>
      </c>
      <c r="C1076" s="1"/>
      <c r="D1076" s="27" t="str">
        <f>IF('ESA Input'!AH1041="","",IF('ESA Input'!AH1041="Yes",'ESA Input'!B1041,"Ineligible"))</f>
        <v/>
      </c>
      <c r="E1076" s="242" t="str">
        <f>IF('ESA Input'!AH1041="","",'ESA Input'!AH1041)</f>
        <v/>
      </c>
      <c r="F1076" s="461" t="str">
        <f>IF('ESA Input'!AH1041="","",IF('ESA Input'!AH1041="YES",'ESA Input'!AG1041,""))</f>
        <v/>
      </c>
      <c r="G1076" s="462"/>
      <c r="H1076" s="201" t="str">
        <f>IF('ESA Input'!AH1041="","",IF('ESA Input'!AH1041="Yes",'ESA Input'!J1041,""))</f>
        <v/>
      </c>
      <c r="I1076" s="227" t="str">
        <f>IF('ESA Input'!AH1041="","",IF('ESA Input'!AH1041="Yes",'ESA Input'!D1041,""))</f>
        <v/>
      </c>
      <c r="J1076" s="235" t="str">
        <f>IF('ESA Input'!AH1041="","",IF('ESA Input'!AH1041="Yes",'ESA Input'!E1041,""))</f>
        <v/>
      </c>
      <c r="K1076" s="29" t="str">
        <f>IF('ESA Input'!AH1041="","",IF('ESA Input'!AH1041="Yes",'ESA Input'!H1041,""))</f>
        <v/>
      </c>
      <c r="L1076" s="236" t="str">
        <f>IF('ESA Input'!AH1041="","",IF('ESA Input'!AH1041="Yes",'ESA Input'!G1041,""))</f>
        <v/>
      </c>
      <c r="M1076" s="31" t="str">
        <f t="shared" si="99"/>
        <v/>
      </c>
      <c r="N1076" s="208" t="str">
        <f t="shared" si="100"/>
        <v/>
      </c>
      <c r="O1076" s="209" t="str">
        <f t="shared" si="101"/>
        <v/>
      </c>
      <c r="P1076" s="209" t="str">
        <f t="shared" si="102"/>
        <v/>
      </c>
      <c r="Q1076" s="31" t="str">
        <f t="shared" si="103"/>
        <v/>
      </c>
      <c r="R1076" s="129" t="s">
        <v>9</v>
      </c>
      <c r="S1076" s="128" t="s">
        <v>9</v>
      </c>
      <c r="T1076" s="1"/>
    </row>
    <row r="1077" spans="1:20" ht="15.75" hidden="1" customHeight="1">
      <c r="A1077" s="1" t="str">
        <f t="shared" si="1"/>
        <v/>
      </c>
      <c r="B1077" s="268" t="str">
        <f t="shared" si="98"/>
        <v>X</v>
      </c>
      <c r="C1077" s="1"/>
      <c r="D1077" s="27" t="str">
        <f>IF('ESA Input'!AH1042="","",IF('ESA Input'!AH1042="Yes",'ESA Input'!B1042,"Ineligible"))</f>
        <v/>
      </c>
      <c r="E1077" s="242" t="str">
        <f>IF('ESA Input'!AH1042="","",'ESA Input'!AH1042)</f>
        <v/>
      </c>
      <c r="F1077" s="461" t="str">
        <f>IF('ESA Input'!AH1042="","",IF('ESA Input'!AH1042="YES",'ESA Input'!AG1042,""))</f>
        <v/>
      </c>
      <c r="G1077" s="462"/>
      <c r="H1077" s="201" t="str">
        <f>IF('ESA Input'!AH1042="","",IF('ESA Input'!AH1042="Yes",'ESA Input'!J1042,""))</f>
        <v/>
      </c>
      <c r="I1077" s="227" t="str">
        <f>IF('ESA Input'!AH1042="","",IF('ESA Input'!AH1042="Yes",'ESA Input'!D1042,""))</f>
        <v/>
      </c>
      <c r="J1077" s="235" t="str">
        <f>IF('ESA Input'!AH1042="","",IF('ESA Input'!AH1042="Yes",'ESA Input'!E1042,""))</f>
        <v/>
      </c>
      <c r="K1077" s="29" t="str">
        <f>IF('ESA Input'!AH1042="","",IF('ESA Input'!AH1042="Yes",'ESA Input'!H1042,""))</f>
        <v/>
      </c>
      <c r="L1077" s="236" t="str">
        <f>IF('ESA Input'!AH1042="","",IF('ESA Input'!AH1042="Yes",'ESA Input'!G1042,""))</f>
        <v/>
      </c>
      <c r="M1077" s="31" t="str">
        <f t="shared" si="99"/>
        <v/>
      </c>
      <c r="N1077" s="208" t="str">
        <f t="shared" si="100"/>
        <v/>
      </c>
      <c r="O1077" s="209" t="str">
        <f t="shared" si="101"/>
        <v/>
      </c>
      <c r="P1077" s="209" t="str">
        <f t="shared" si="102"/>
        <v/>
      </c>
      <c r="Q1077" s="31" t="str">
        <f t="shared" si="103"/>
        <v/>
      </c>
      <c r="R1077" s="129" t="s">
        <v>9</v>
      </c>
      <c r="S1077" s="128" t="s">
        <v>9</v>
      </c>
      <c r="T1077" s="1"/>
    </row>
    <row r="1078" spans="1:20" ht="15.75" hidden="1" customHeight="1">
      <c r="A1078" s="1" t="str">
        <f t="shared" si="1"/>
        <v/>
      </c>
      <c r="B1078" s="268" t="str">
        <f t="shared" si="98"/>
        <v>X</v>
      </c>
      <c r="C1078" s="1"/>
      <c r="D1078" s="27" t="str">
        <f>IF('ESA Input'!AH1043="","",IF('ESA Input'!AH1043="Yes",'ESA Input'!B1043,"Ineligible"))</f>
        <v/>
      </c>
      <c r="E1078" s="242" t="str">
        <f>IF('ESA Input'!AH1043="","",'ESA Input'!AH1043)</f>
        <v/>
      </c>
      <c r="F1078" s="461" t="str">
        <f>IF('ESA Input'!AH1043="","",IF('ESA Input'!AH1043="YES",'ESA Input'!AG1043,""))</f>
        <v/>
      </c>
      <c r="G1078" s="462"/>
      <c r="H1078" s="201" t="str">
        <f>IF('ESA Input'!AH1043="","",IF('ESA Input'!AH1043="Yes",'ESA Input'!J1043,""))</f>
        <v/>
      </c>
      <c r="I1078" s="227" t="str">
        <f>IF('ESA Input'!AH1043="","",IF('ESA Input'!AH1043="Yes",'ESA Input'!D1043,""))</f>
        <v/>
      </c>
      <c r="J1078" s="235" t="str">
        <f>IF('ESA Input'!AH1043="","",IF('ESA Input'!AH1043="Yes",'ESA Input'!E1043,""))</f>
        <v/>
      </c>
      <c r="K1078" s="29" t="str">
        <f>IF('ESA Input'!AH1043="","",IF('ESA Input'!AH1043="Yes",'ESA Input'!H1043,""))</f>
        <v/>
      </c>
      <c r="L1078" s="236" t="str">
        <f>IF('ESA Input'!AH1043="","",IF('ESA Input'!AH1043="Yes",'ESA Input'!G1043,""))</f>
        <v/>
      </c>
      <c r="M1078" s="31" t="str">
        <f t="shared" si="99"/>
        <v/>
      </c>
      <c r="N1078" s="208" t="str">
        <f t="shared" si="100"/>
        <v/>
      </c>
      <c r="O1078" s="209" t="str">
        <f t="shared" si="101"/>
        <v/>
      </c>
      <c r="P1078" s="209" t="str">
        <f t="shared" si="102"/>
        <v/>
      </c>
      <c r="Q1078" s="31" t="str">
        <f t="shared" si="103"/>
        <v/>
      </c>
      <c r="R1078" s="129" t="s">
        <v>9</v>
      </c>
      <c r="S1078" s="128" t="s">
        <v>9</v>
      </c>
      <c r="T1078" s="1"/>
    </row>
    <row r="1079" spans="1:20" ht="15.75" hidden="1" customHeight="1">
      <c r="A1079" s="1" t="str">
        <f t="shared" si="1"/>
        <v/>
      </c>
      <c r="B1079" s="268" t="str">
        <f t="shared" si="98"/>
        <v>X</v>
      </c>
      <c r="C1079" s="1"/>
      <c r="D1079" s="27" t="str">
        <f>IF('ESA Input'!AH1044="","",IF('ESA Input'!AH1044="Yes",'ESA Input'!B1044,"Ineligible"))</f>
        <v/>
      </c>
      <c r="E1079" s="242" t="str">
        <f>IF('ESA Input'!AH1044="","",'ESA Input'!AH1044)</f>
        <v/>
      </c>
      <c r="F1079" s="461" t="str">
        <f>IF('ESA Input'!AH1044="","",IF('ESA Input'!AH1044="YES",'ESA Input'!AG1044,""))</f>
        <v/>
      </c>
      <c r="G1079" s="462"/>
      <c r="H1079" s="201" t="str">
        <f>IF('ESA Input'!AH1044="","",IF('ESA Input'!AH1044="Yes",'ESA Input'!J1044,""))</f>
        <v/>
      </c>
      <c r="I1079" s="227" t="str">
        <f>IF('ESA Input'!AH1044="","",IF('ESA Input'!AH1044="Yes",'ESA Input'!D1044,""))</f>
        <v/>
      </c>
      <c r="J1079" s="235" t="str">
        <f>IF('ESA Input'!AH1044="","",IF('ESA Input'!AH1044="Yes",'ESA Input'!E1044,""))</f>
        <v/>
      </c>
      <c r="K1079" s="29" t="str">
        <f>IF('ESA Input'!AH1044="","",IF('ESA Input'!AH1044="Yes",'ESA Input'!H1044,""))</f>
        <v/>
      </c>
      <c r="L1079" s="236" t="str">
        <f>IF('ESA Input'!AH1044="","",IF('ESA Input'!AH1044="Yes",'ESA Input'!G1044,""))</f>
        <v/>
      </c>
      <c r="M1079" s="31" t="str">
        <f t="shared" si="99"/>
        <v/>
      </c>
      <c r="N1079" s="208" t="str">
        <f t="shared" si="100"/>
        <v/>
      </c>
      <c r="O1079" s="209" t="str">
        <f t="shared" si="101"/>
        <v/>
      </c>
      <c r="P1079" s="209" t="str">
        <f t="shared" si="102"/>
        <v/>
      </c>
      <c r="Q1079" s="31" t="str">
        <f t="shared" si="103"/>
        <v/>
      </c>
      <c r="R1079" s="129" t="s">
        <v>9</v>
      </c>
      <c r="S1079" s="128" t="s">
        <v>9</v>
      </c>
      <c r="T1079" s="1"/>
    </row>
    <row r="1080" spans="1:20" ht="15.75" hidden="1" customHeight="1">
      <c r="A1080" s="1" t="str">
        <f t="shared" si="1"/>
        <v/>
      </c>
      <c r="B1080" s="268" t="str">
        <f t="shared" si="98"/>
        <v>X</v>
      </c>
      <c r="C1080" s="1"/>
      <c r="D1080" s="27" t="str">
        <f>IF('ESA Input'!AH1045="","",IF('ESA Input'!AH1045="Yes",'ESA Input'!B1045,"Ineligible"))</f>
        <v/>
      </c>
      <c r="E1080" s="242" t="str">
        <f>IF('ESA Input'!AH1045="","",'ESA Input'!AH1045)</f>
        <v/>
      </c>
      <c r="F1080" s="461" t="str">
        <f>IF('ESA Input'!AH1045="","",IF('ESA Input'!AH1045="YES",'ESA Input'!AG1045,""))</f>
        <v/>
      </c>
      <c r="G1080" s="462"/>
      <c r="H1080" s="201" t="str">
        <f>IF('ESA Input'!AH1045="","",IF('ESA Input'!AH1045="Yes",'ESA Input'!J1045,""))</f>
        <v/>
      </c>
      <c r="I1080" s="227" t="str">
        <f>IF('ESA Input'!AH1045="","",IF('ESA Input'!AH1045="Yes",'ESA Input'!D1045,""))</f>
        <v/>
      </c>
      <c r="J1080" s="235" t="str">
        <f>IF('ESA Input'!AH1045="","",IF('ESA Input'!AH1045="Yes",'ESA Input'!E1045,""))</f>
        <v/>
      </c>
      <c r="K1080" s="29" t="str">
        <f>IF('ESA Input'!AH1045="","",IF('ESA Input'!AH1045="Yes",'ESA Input'!H1045,""))</f>
        <v/>
      </c>
      <c r="L1080" s="236" t="str">
        <f>IF('ESA Input'!AH1045="","",IF('ESA Input'!AH1045="Yes",'ESA Input'!G1045,""))</f>
        <v/>
      </c>
      <c r="M1080" s="31" t="str">
        <f t="shared" si="99"/>
        <v/>
      </c>
      <c r="N1080" s="208" t="str">
        <f t="shared" si="100"/>
        <v/>
      </c>
      <c r="O1080" s="209" t="str">
        <f t="shared" si="101"/>
        <v/>
      </c>
      <c r="P1080" s="209" t="str">
        <f t="shared" si="102"/>
        <v/>
      </c>
      <c r="Q1080" s="31" t="str">
        <f t="shared" si="103"/>
        <v/>
      </c>
      <c r="R1080" s="129" t="s">
        <v>9</v>
      </c>
      <c r="S1080" s="128" t="s">
        <v>9</v>
      </c>
      <c r="T1080" s="1"/>
    </row>
    <row r="1081" spans="1:20" ht="15.75" hidden="1" customHeight="1">
      <c r="A1081" s="1" t="str">
        <f t="shared" si="1"/>
        <v/>
      </c>
      <c r="B1081" s="268" t="str">
        <f t="shared" si="98"/>
        <v>X</v>
      </c>
      <c r="C1081" s="1"/>
      <c r="D1081" s="27" t="str">
        <f>IF('ESA Input'!AH1046="","",IF('ESA Input'!AH1046="Yes",'ESA Input'!B1046,"Ineligible"))</f>
        <v/>
      </c>
      <c r="E1081" s="242" t="str">
        <f>IF('ESA Input'!AH1046="","",'ESA Input'!AH1046)</f>
        <v/>
      </c>
      <c r="F1081" s="461" t="str">
        <f>IF('ESA Input'!AH1046="","",IF('ESA Input'!AH1046="YES",'ESA Input'!AG1046,""))</f>
        <v/>
      </c>
      <c r="G1081" s="462"/>
      <c r="H1081" s="201" t="str">
        <f>IF('ESA Input'!AH1046="","",IF('ESA Input'!AH1046="Yes",'ESA Input'!J1046,""))</f>
        <v/>
      </c>
      <c r="I1081" s="227" t="str">
        <f>IF('ESA Input'!AH1046="","",IF('ESA Input'!AH1046="Yes",'ESA Input'!D1046,""))</f>
        <v/>
      </c>
      <c r="J1081" s="235" t="str">
        <f>IF('ESA Input'!AH1046="","",IF('ESA Input'!AH1046="Yes",'ESA Input'!E1046,""))</f>
        <v/>
      </c>
      <c r="K1081" s="29" t="str">
        <f>IF('ESA Input'!AH1046="","",IF('ESA Input'!AH1046="Yes",'ESA Input'!H1046,""))</f>
        <v/>
      </c>
      <c r="L1081" s="236" t="str">
        <f>IF('ESA Input'!AH1046="","",IF('ESA Input'!AH1046="Yes",'ESA Input'!G1046,""))</f>
        <v/>
      </c>
      <c r="M1081" s="31" t="str">
        <f t="shared" si="99"/>
        <v/>
      </c>
      <c r="N1081" s="208" t="str">
        <f t="shared" si="100"/>
        <v/>
      </c>
      <c r="O1081" s="209" t="str">
        <f t="shared" si="101"/>
        <v/>
      </c>
      <c r="P1081" s="209" t="str">
        <f t="shared" si="102"/>
        <v/>
      </c>
      <c r="Q1081" s="31" t="str">
        <f t="shared" si="103"/>
        <v/>
      </c>
      <c r="R1081" s="129" t="s">
        <v>9</v>
      </c>
      <c r="S1081" s="128" t="s">
        <v>9</v>
      </c>
      <c r="T1081" s="1"/>
    </row>
    <row r="1082" spans="1:20" ht="15.75" hidden="1" customHeight="1">
      <c r="A1082" s="1" t="str">
        <f t="shared" si="1"/>
        <v/>
      </c>
      <c r="B1082" s="268" t="str">
        <f t="shared" si="98"/>
        <v>X</v>
      </c>
      <c r="C1082" s="1"/>
      <c r="D1082" s="27" t="str">
        <f>IF('ESA Input'!AH1047="","",IF('ESA Input'!AH1047="Yes",'ESA Input'!B1047,"Ineligible"))</f>
        <v/>
      </c>
      <c r="E1082" s="242" t="str">
        <f>IF('ESA Input'!AH1047="","",'ESA Input'!AH1047)</f>
        <v/>
      </c>
      <c r="F1082" s="461" t="str">
        <f>IF('ESA Input'!AH1047="","",IF('ESA Input'!AH1047="YES",'ESA Input'!AG1047,""))</f>
        <v/>
      </c>
      <c r="G1082" s="462"/>
      <c r="H1082" s="201" t="str">
        <f>IF('ESA Input'!AH1047="","",IF('ESA Input'!AH1047="Yes",'ESA Input'!J1047,""))</f>
        <v/>
      </c>
      <c r="I1082" s="227" t="str">
        <f>IF('ESA Input'!AH1047="","",IF('ESA Input'!AH1047="Yes",'ESA Input'!D1047,""))</f>
        <v/>
      </c>
      <c r="J1082" s="235" t="str">
        <f>IF('ESA Input'!AH1047="","",IF('ESA Input'!AH1047="Yes",'ESA Input'!E1047,""))</f>
        <v/>
      </c>
      <c r="K1082" s="29" t="str">
        <f>IF('ESA Input'!AH1047="","",IF('ESA Input'!AH1047="Yes",'ESA Input'!H1047,""))</f>
        <v/>
      </c>
      <c r="L1082" s="236" t="str">
        <f>IF('ESA Input'!AH1047="","",IF('ESA Input'!AH1047="Yes",'ESA Input'!G1047,""))</f>
        <v/>
      </c>
      <c r="M1082" s="31" t="str">
        <f t="shared" si="99"/>
        <v/>
      </c>
      <c r="N1082" s="208" t="str">
        <f t="shared" si="100"/>
        <v/>
      </c>
      <c r="O1082" s="209" t="str">
        <f t="shared" si="101"/>
        <v/>
      </c>
      <c r="P1082" s="209" t="str">
        <f t="shared" si="102"/>
        <v/>
      </c>
      <c r="Q1082" s="31" t="str">
        <f t="shared" si="103"/>
        <v/>
      </c>
      <c r="R1082" s="129" t="s">
        <v>9</v>
      </c>
      <c r="S1082" s="128" t="s">
        <v>9</v>
      </c>
      <c r="T1082" s="1"/>
    </row>
    <row r="1083" spans="1:20" ht="15.75" hidden="1" customHeight="1">
      <c r="A1083" s="1" t="str">
        <f t="shared" si="1"/>
        <v/>
      </c>
      <c r="B1083" s="268" t="str">
        <f t="shared" si="98"/>
        <v>X</v>
      </c>
      <c r="C1083" s="1"/>
      <c r="D1083" s="27" t="str">
        <f>IF('ESA Input'!AH1048="","",IF('ESA Input'!AH1048="Yes",'ESA Input'!B1048,"Ineligible"))</f>
        <v/>
      </c>
      <c r="E1083" s="242" t="str">
        <f>IF('ESA Input'!AH1048="","",'ESA Input'!AH1048)</f>
        <v/>
      </c>
      <c r="F1083" s="461" t="str">
        <f>IF('ESA Input'!AH1048="","",IF('ESA Input'!AH1048="YES",'ESA Input'!AG1048,""))</f>
        <v/>
      </c>
      <c r="G1083" s="462"/>
      <c r="H1083" s="201" t="str">
        <f>IF('ESA Input'!AH1048="","",IF('ESA Input'!AH1048="Yes",'ESA Input'!J1048,""))</f>
        <v/>
      </c>
      <c r="I1083" s="227" t="str">
        <f>IF('ESA Input'!AH1048="","",IF('ESA Input'!AH1048="Yes",'ESA Input'!D1048,""))</f>
        <v/>
      </c>
      <c r="J1083" s="235" t="str">
        <f>IF('ESA Input'!AH1048="","",IF('ESA Input'!AH1048="Yes",'ESA Input'!E1048,""))</f>
        <v/>
      </c>
      <c r="K1083" s="29" t="str">
        <f>IF('ESA Input'!AH1048="","",IF('ESA Input'!AH1048="Yes",'ESA Input'!H1048,""))</f>
        <v/>
      </c>
      <c r="L1083" s="236" t="str">
        <f>IF('ESA Input'!AH1048="","",IF('ESA Input'!AH1048="Yes",'ESA Input'!G1048,""))</f>
        <v/>
      </c>
      <c r="M1083" s="31" t="str">
        <f t="shared" si="99"/>
        <v/>
      </c>
      <c r="N1083" s="208" t="str">
        <f t="shared" si="100"/>
        <v/>
      </c>
      <c r="O1083" s="209" t="str">
        <f t="shared" si="101"/>
        <v/>
      </c>
      <c r="P1083" s="209" t="str">
        <f t="shared" si="102"/>
        <v/>
      </c>
      <c r="Q1083" s="31" t="str">
        <f t="shared" si="103"/>
        <v/>
      </c>
      <c r="R1083" s="129" t="s">
        <v>9</v>
      </c>
      <c r="S1083" s="128" t="s">
        <v>9</v>
      </c>
      <c r="T1083" s="1"/>
    </row>
    <row r="1084" spans="1:20" ht="15.75" hidden="1" customHeight="1">
      <c r="A1084" s="1" t="str">
        <f t="shared" si="1"/>
        <v/>
      </c>
      <c r="B1084" s="268" t="str">
        <f t="shared" si="98"/>
        <v>X</v>
      </c>
      <c r="C1084" s="1"/>
      <c r="D1084" s="27" t="str">
        <f>IF('ESA Input'!AH1049="","",IF('ESA Input'!AH1049="Yes",'ESA Input'!B1049,"Ineligible"))</f>
        <v/>
      </c>
      <c r="E1084" s="242" t="str">
        <f>IF('ESA Input'!AH1049="","",'ESA Input'!AH1049)</f>
        <v/>
      </c>
      <c r="F1084" s="461" t="str">
        <f>IF('ESA Input'!AH1049="","",IF('ESA Input'!AH1049="YES",'ESA Input'!AG1049,""))</f>
        <v/>
      </c>
      <c r="G1084" s="462"/>
      <c r="H1084" s="201" t="str">
        <f>IF('ESA Input'!AH1049="","",IF('ESA Input'!AH1049="Yes",'ESA Input'!J1049,""))</f>
        <v/>
      </c>
      <c r="I1084" s="227" t="str">
        <f>IF('ESA Input'!AH1049="","",IF('ESA Input'!AH1049="Yes",'ESA Input'!D1049,""))</f>
        <v/>
      </c>
      <c r="J1084" s="235" t="str">
        <f>IF('ESA Input'!AH1049="","",IF('ESA Input'!AH1049="Yes",'ESA Input'!E1049,""))</f>
        <v/>
      </c>
      <c r="K1084" s="29" t="str">
        <f>IF('ESA Input'!AH1049="","",IF('ESA Input'!AH1049="Yes",'ESA Input'!H1049,""))</f>
        <v/>
      </c>
      <c r="L1084" s="236" t="str">
        <f>IF('ESA Input'!AH1049="","",IF('ESA Input'!AH1049="Yes",'ESA Input'!G1049,""))</f>
        <v/>
      </c>
      <c r="M1084" s="31" t="str">
        <f t="shared" si="99"/>
        <v/>
      </c>
      <c r="N1084" s="208" t="str">
        <f t="shared" si="100"/>
        <v/>
      </c>
      <c r="O1084" s="209" t="str">
        <f t="shared" si="101"/>
        <v/>
      </c>
      <c r="P1084" s="209" t="str">
        <f t="shared" si="102"/>
        <v/>
      </c>
      <c r="Q1084" s="31" t="str">
        <f t="shared" si="103"/>
        <v/>
      </c>
      <c r="R1084" s="129" t="s">
        <v>9</v>
      </c>
      <c r="S1084" s="128" t="s">
        <v>9</v>
      </c>
      <c r="T1084" s="1"/>
    </row>
    <row r="1085" spans="1:20" ht="15.75" hidden="1" customHeight="1">
      <c r="A1085" s="1" t="str">
        <f t="shared" si="1"/>
        <v/>
      </c>
      <c r="B1085" s="268" t="str">
        <f t="shared" si="98"/>
        <v>X</v>
      </c>
      <c r="C1085" s="1"/>
      <c r="D1085" s="27" t="str">
        <f>IF('ESA Input'!AH1050="","",IF('ESA Input'!AH1050="Yes",'ESA Input'!B1050,"Ineligible"))</f>
        <v/>
      </c>
      <c r="E1085" s="242" t="str">
        <f>IF('ESA Input'!AH1050="","",'ESA Input'!AH1050)</f>
        <v/>
      </c>
      <c r="F1085" s="461" t="str">
        <f>IF('ESA Input'!AH1050="","",IF('ESA Input'!AH1050="YES",'ESA Input'!AG1050,""))</f>
        <v/>
      </c>
      <c r="G1085" s="462"/>
      <c r="H1085" s="201" t="str">
        <f>IF('ESA Input'!AH1050="","",IF('ESA Input'!AH1050="Yes",'ESA Input'!J1050,""))</f>
        <v/>
      </c>
      <c r="I1085" s="227" t="str">
        <f>IF('ESA Input'!AH1050="","",IF('ESA Input'!AH1050="Yes",'ESA Input'!D1050,""))</f>
        <v/>
      </c>
      <c r="J1085" s="235" t="str">
        <f>IF('ESA Input'!AH1050="","",IF('ESA Input'!AH1050="Yes",'ESA Input'!E1050,""))</f>
        <v/>
      </c>
      <c r="K1085" s="29" t="str">
        <f>IF('ESA Input'!AH1050="","",IF('ESA Input'!AH1050="Yes",'ESA Input'!H1050,""))</f>
        <v/>
      </c>
      <c r="L1085" s="236" t="str">
        <f>IF('ESA Input'!AH1050="","",IF('ESA Input'!AH1050="Yes",'ESA Input'!G1050,""))</f>
        <v/>
      </c>
      <c r="M1085" s="31" t="str">
        <f t="shared" si="99"/>
        <v/>
      </c>
      <c r="N1085" s="208" t="str">
        <f t="shared" si="100"/>
        <v/>
      </c>
      <c r="O1085" s="209" t="str">
        <f t="shared" si="101"/>
        <v/>
      </c>
      <c r="P1085" s="209" t="str">
        <f t="shared" si="102"/>
        <v/>
      </c>
      <c r="Q1085" s="31" t="str">
        <f t="shared" si="103"/>
        <v/>
      </c>
      <c r="R1085" s="129" t="s">
        <v>9</v>
      </c>
      <c r="S1085" s="128" t="s">
        <v>9</v>
      </c>
      <c r="T1085" s="1"/>
    </row>
    <row r="1086" spans="1:20" ht="15.75" hidden="1" customHeight="1">
      <c r="A1086" s="1" t="str">
        <f t="shared" si="1"/>
        <v/>
      </c>
      <c r="B1086" s="268" t="str">
        <f t="shared" si="98"/>
        <v>X</v>
      </c>
      <c r="C1086" s="1"/>
      <c r="D1086" s="27" t="str">
        <f>IF('ESA Input'!AH1051="","",IF('ESA Input'!AH1051="Yes",'ESA Input'!B1051,"Ineligible"))</f>
        <v/>
      </c>
      <c r="E1086" s="242" t="str">
        <f>IF('ESA Input'!AH1051="","",'ESA Input'!AH1051)</f>
        <v/>
      </c>
      <c r="F1086" s="461" t="str">
        <f>IF('ESA Input'!AH1051="","",IF('ESA Input'!AH1051="YES",'ESA Input'!AG1051,""))</f>
        <v/>
      </c>
      <c r="G1086" s="462"/>
      <c r="H1086" s="201" t="str">
        <f>IF('ESA Input'!AH1051="","",IF('ESA Input'!AH1051="Yes",'ESA Input'!J1051,""))</f>
        <v/>
      </c>
      <c r="I1086" s="227" t="str">
        <f>IF('ESA Input'!AH1051="","",IF('ESA Input'!AH1051="Yes",'ESA Input'!D1051,""))</f>
        <v/>
      </c>
      <c r="J1086" s="235" t="str">
        <f>IF('ESA Input'!AH1051="","",IF('ESA Input'!AH1051="Yes",'ESA Input'!E1051,""))</f>
        <v/>
      </c>
      <c r="K1086" s="29" t="str">
        <f>IF('ESA Input'!AH1051="","",IF('ESA Input'!AH1051="Yes",'ESA Input'!H1051,""))</f>
        <v/>
      </c>
      <c r="L1086" s="236" t="str">
        <f>IF('ESA Input'!AH1051="","",IF('ESA Input'!AH1051="Yes",'ESA Input'!G1051,""))</f>
        <v/>
      </c>
      <c r="M1086" s="31" t="str">
        <f t="shared" si="99"/>
        <v/>
      </c>
      <c r="N1086" s="208" t="str">
        <f t="shared" si="100"/>
        <v/>
      </c>
      <c r="O1086" s="209" t="str">
        <f t="shared" si="101"/>
        <v/>
      </c>
      <c r="P1086" s="209" t="str">
        <f t="shared" si="102"/>
        <v/>
      </c>
      <c r="Q1086" s="31" t="str">
        <f t="shared" si="103"/>
        <v/>
      </c>
      <c r="R1086" s="129" t="s">
        <v>9</v>
      </c>
      <c r="S1086" s="128" t="s">
        <v>9</v>
      </c>
      <c r="T1086" s="1"/>
    </row>
    <row r="1087" spans="1:20" ht="15.75" hidden="1" customHeight="1">
      <c r="A1087" s="1" t="str">
        <f t="shared" si="1"/>
        <v/>
      </c>
      <c r="B1087" s="268" t="str">
        <f t="shared" si="98"/>
        <v>X</v>
      </c>
      <c r="C1087" s="1"/>
      <c r="D1087" s="27" t="str">
        <f>IF('ESA Input'!AH1052="","",IF('ESA Input'!AH1052="Yes",'ESA Input'!B1052,"Ineligible"))</f>
        <v/>
      </c>
      <c r="E1087" s="242" t="str">
        <f>IF('ESA Input'!AH1052="","",'ESA Input'!AH1052)</f>
        <v/>
      </c>
      <c r="F1087" s="461" t="str">
        <f>IF('ESA Input'!AH1052="","",IF('ESA Input'!AH1052="YES",'ESA Input'!AG1052,""))</f>
        <v/>
      </c>
      <c r="G1087" s="462"/>
      <c r="H1087" s="201" t="str">
        <f>IF('ESA Input'!AH1052="","",IF('ESA Input'!AH1052="Yes",'ESA Input'!J1052,""))</f>
        <v/>
      </c>
      <c r="I1087" s="227" t="str">
        <f>IF('ESA Input'!AH1052="","",IF('ESA Input'!AH1052="Yes",'ESA Input'!D1052,""))</f>
        <v/>
      </c>
      <c r="J1087" s="235" t="str">
        <f>IF('ESA Input'!AH1052="","",IF('ESA Input'!AH1052="Yes",'ESA Input'!E1052,""))</f>
        <v/>
      </c>
      <c r="K1087" s="29" t="str">
        <f>IF('ESA Input'!AH1052="","",IF('ESA Input'!AH1052="Yes",'ESA Input'!H1052,""))</f>
        <v/>
      </c>
      <c r="L1087" s="236" t="str">
        <f>IF('ESA Input'!AH1052="","",IF('ESA Input'!AH1052="Yes",'ESA Input'!G1052,""))</f>
        <v/>
      </c>
      <c r="M1087" s="31" t="str">
        <f t="shared" si="99"/>
        <v/>
      </c>
      <c r="N1087" s="208" t="str">
        <f t="shared" si="100"/>
        <v/>
      </c>
      <c r="O1087" s="209" t="str">
        <f t="shared" si="101"/>
        <v/>
      </c>
      <c r="P1087" s="209" t="str">
        <f t="shared" si="102"/>
        <v/>
      </c>
      <c r="Q1087" s="31" t="str">
        <f t="shared" si="103"/>
        <v/>
      </c>
      <c r="R1087" s="129" t="s">
        <v>9</v>
      </c>
      <c r="S1087" s="128" t="s">
        <v>9</v>
      </c>
      <c r="T1087" s="1"/>
    </row>
    <row r="1088" spans="1:20" ht="15.75" hidden="1" customHeight="1">
      <c r="A1088" s="1" t="str">
        <f t="shared" si="1"/>
        <v/>
      </c>
      <c r="B1088" s="268" t="str">
        <f t="shared" si="98"/>
        <v>X</v>
      </c>
      <c r="C1088" s="1"/>
      <c r="D1088" s="27" t="str">
        <f>IF('ESA Input'!AH1053="","",IF('ESA Input'!AH1053="Yes",'ESA Input'!B1053,"Ineligible"))</f>
        <v/>
      </c>
      <c r="E1088" s="242" t="str">
        <f>IF('ESA Input'!AH1053="","",'ESA Input'!AH1053)</f>
        <v/>
      </c>
      <c r="F1088" s="461" t="str">
        <f>IF('ESA Input'!AH1053="","",IF('ESA Input'!AH1053="YES",'ESA Input'!AG1053,""))</f>
        <v/>
      </c>
      <c r="G1088" s="462"/>
      <c r="H1088" s="201" t="str">
        <f>IF('ESA Input'!AH1053="","",IF('ESA Input'!AH1053="Yes",'ESA Input'!J1053,""))</f>
        <v/>
      </c>
      <c r="I1088" s="227" t="str">
        <f>IF('ESA Input'!AH1053="","",IF('ESA Input'!AH1053="Yes",'ESA Input'!D1053,""))</f>
        <v/>
      </c>
      <c r="J1088" s="235" t="str">
        <f>IF('ESA Input'!AH1053="","",IF('ESA Input'!AH1053="Yes",'ESA Input'!E1053,""))</f>
        <v/>
      </c>
      <c r="K1088" s="29" t="str">
        <f>IF('ESA Input'!AH1053="","",IF('ESA Input'!AH1053="Yes",'ESA Input'!H1053,""))</f>
        <v/>
      </c>
      <c r="L1088" s="236" t="str">
        <f>IF('ESA Input'!AH1053="","",IF('ESA Input'!AH1053="Yes",'ESA Input'!G1053,""))</f>
        <v/>
      </c>
      <c r="M1088" s="31" t="str">
        <f t="shared" si="99"/>
        <v/>
      </c>
      <c r="N1088" s="208" t="str">
        <f t="shared" si="100"/>
        <v/>
      </c>
      <c r="O1088" s="209" t="str">
        <f t="shared" si="101"/>
        <v/>
      </c>
      <c r="P1088" s="209" t="str">
        <f t="shared" si="102"/>
        <v/>
      </c>
      <c r="Q1088" s="31" t="str">
        <f t="shared" si="103"/>
        <v/>
      </c>
      <c r="R1088" s="129" t="s">
        <v>9</v>
      </c>
      <c r="S1088" s="128" t="s">
        <v>9</v>
      </c>
      <c r="T1088" s="1"/>
    </row>
    <row r="1089" spans="1:20" ht="15.75" hidden="1" customHeight="1">
      <c r="A1089" s="1" t="str">
        <f t="shared" si="1"/>
        <v/>
      </c>
      <c r="B1089" s="268" t="str">
        <f t="shared" si="98"/>
        <v>X</v>
      </c>
      <c r="C1089" s="1"/>
      <c r="D1089" s="27" t="str">
        <f>IF('ESA Input'!AH1054="","",IF('ESA Input'!AH1054="Yes",'ESA Input'!B1054,"Ineligible"))</f>
        <v/>
      </c>
      <c r="E1089" s="242" t="str">
        <f>IF('ESA Input'!AH1054="","",'ESA Input'!AH1054)</f>
        <v/>
      </c>
      <c r="F1089" s="461" t="str">
        <f>IF('ESA Input'!AH1054="","",IF('ESA Input'!AH1054="YES",'ESA Input'!AG1054,""))</f>
        <v/>
      </c>
      <c r="G1089" s="462"/>
      <c r="H1089" s="201" t="str">
        <f>IF('ESA Input'!AH1054="","",IF('ESA Input'!AH1054="Yes",'ESA Input'!J1054,""))</f>
        <v/>
      </c>
      <c r="I1089" s="227" t="str">
        <f>IF('ESA Input'!AH1054="","",IF('ESA Input'!AH1054="Yes",'ESA Input'!D1054,""))</f>
        <v/>
      </c>
      <c r="J1089" s="235" t="str">
        <f>IF('ESA Input'!AH1054="","",IF('ESA Input'!AH1054="Yes",'ESA Input'!E1054,""))</f>
        <v/>
      </c>
      <c r="K1089" s="29" t="str">
        <f>IF('ESA Input'!AH1054="","",IF('ESA Input'!AH1054="Yes",'ESA Input'!H1054,""))</f>
        <v/>
      </c>
      <c r="L1089" s="236" t="str">
        <f>IF('ESA Input'!AH1054="","",IF('ESA Input'!AH1054="Yes",'ESA Input'!G1054,""))</f>
        <v/>
      </c>
      <c r="M1089" s="31" t="str">
        <f t="shared" si="99"/>
        <v/>
      </c>
      <c r="N1089" s="208" t="str">
        <f t="shared" si="100"/>
        <v/>
      </c>
      <c r="O1089" s="209" t="str">
        <f t="shared" si="101"/>
        <v/>
      </c>
      <c r="P1089" s="209" t="str">
        <f t="shared" si="102"/>
        <v/>
      </c>
      <c r="Q1089" s="31" t="str">
        <f t="shared" si="103"/>
        <v/>
      </c>
      <c r="R1089" s="129" t="s">
        <v>9</v>
      </c>
      <c r="S1089" s="128" t="s">
        <v>9</v>
      </c>
      <c r="T1089" s="1"/>
    </row>
    <row r="1090" spans="1:20" ht="15.75" hidden="1" customHeight="1">
      <c r="A1090" s="1" t="str">
        <f t="shared" si="1"/>
        <v/>
      </c>
      <c r="B1090" s="268" t="str">
        <f t="shared" si="98"/>
        <v>X</v>
      </c>
      <c r="C1090" s="1"/>
      <c r="D1090" s="27" t="str">
        <f>IF('ESA Input'!AH1055="","",IF('ESA Input'!AH1055="Yes",'ESA Input'!B1055,"Ineligible"))</f>
        <v/>
      </c>
      <c r="E1090" s="242" t="str">
        <f>IF('ESA Input'!AH1055="","",'ESA Input'!AH1055)</f>
        <v/>
      </c>
      <c r="F1090" s="461" t="str">
        <f>IF('ESA Input'!AH1055="","",IF('ESA Input'!AH1055="YES",'ESA Input'!AG1055,""))</f>
        <v/>
      </c>
      <c r="G1090" s="462"/>
      <c r="H1090" s="201" t="str">
        <f>IF('ESA Input'!AH1055="","",IF('ESA Input'!AH1055="Yes",'ESA Input'!J1055,""))</f>
        <v/>
      </c>
      <c r="I1090" s="227" t="str">
        <f>IF('ESA Input'!AH1055="","",IF('ESA Input'!AH1055="Yes",'ESA Input'!D1055,""))</f>
        <v/>
      </c>
      <c r="J1090" s="235" t="str">
        <f>IF('ESA Input'!AH1055="","",IF('ESA Input'!AH1055="Yes",'ESA Input'!E1055,""))</f>
        <v/>
      </c>
      <c r="K1090" s="29" t="str">
        <f>IF('ESA Input'!AH1055="","",IF('ESA Input'!AH1055="Yes",'ESA Input'!H1055,""))</f>
        <v/>
      </c>
      <c r="L1090" s="236" t="str">
        <f>IF('ESA Input'!AH1055="","",IF('ESA Input'!AH1055="Yes",'ESA Input'!G1055,""))</f>
        <v/>
      </c>
      <c r="M1090" s="31" t="str">
        <f t="shared" si="99"/>
        <v/>
      </c>
      <c r="N1090" s="208" t="str">
        <f t="shared" si="100"/>
        <v/>
      </c>
      <c r="O1090" s="209" t="str">
        <f t="shared" si="101"/>
        <v/>
      </c>
      <c r="P1090" s="209" t="str">
        <f t="shared" si="102"/>
        <v/>
      </c>
      <c r="Q1090" s="31" t="str">
        <f t="shared" si="103"/>
        <v/>
      </c>
      <c r="R1090" s="129" t="s">
        <v>9</v>
      </c>
      <c r="S1090" s="128" t="s">
        <v>9</v>
      </c>
      <c r="T1090" s="1"/>
    </row>
    <row r="1091" spans="1:20" ht="15.75" hidden="1" customHeight="1">
      <c r="A1091" s="1" t="str">
        <f t="shared" si="1"/>
        <v/>
      </c>
      <c r="B1091" s="268" t="str">
        <f t="shared" si="98"/>
        <v>X</v>
      </c>
      <c r="C1091" s="1"/>
      <c r="D1091" s="27" t="str">
        <f>IF('ESA Input'!AH1056="","",IF('ESA Input'!AH1056="Yes",'ESA Input'!B1056,"Ineligible"))</f>
        <v/>
      </c>
      <c r="E1091" s="242" t="str">
        <f>IF('ESA Input'!AH1056="","",'ESA Input'!AH1056)</f>
        <v/>
      </c>
      <c r="F1091" s="461" t="str">
        <f>IF('ESA Input'!AH1056="","",IF('ESA Input'!AH1056="YES",'ESA Input'!AG1056,""))</f>
        <v/>
      </c>
      <c r="G1091" s="462"/>
      <c r="H1091" s="201" t="str">
        <f>IF('ESA Input'!AH1056="","",IF('ESA Input'!AH1056="Yes",'ESA Input'!J1056,""))</f>
        <v/>
      </c>
      <c r="I1091" s="227" t="str">
        <f>IF('ESA Input'!AH1056="","",IF('ESA Input'!AH1056="Yes",'ESA Input'!D1056,""))</f>
        <v/>
      </c>
      <c r="J1091" s="235" t="str">
        <f>IF('ESA Input'!AH1056="","",IF('ESA Input'!AH1056="Yes",'ESA Input'!E1056,""))</f>
        <v/>
      </c>
      <c r="K1091" s="29" t="str">
        <f>IF('ESA Input'!AH1056="","",IF('ESA Input'!AH1056="Yes",'ESA Input'!H1056,""))</f>
        <v/>
      </c>
      <c r="L1091" s="236" t="str">
        <f>IF('ESA Input'!AH1056="","",IF('ESA Input'!AH1056="Yes",'ESA Input'!G1056,""))</f>
        <v/>
      </c>
      <c r="M1091" s="31" t="str">
        <f t="shared" si="99"/>
        <v/>
      </c>
      <c r="N1091" s="208" t="str">
        <f t="shared" si="100"/>
        <v/>
      </c>
      <c r="O1091" s="209" t="str">
        <f t="shared" si="101"/>
        <v/>
      </c>
      <c r="P1091" s="209" t="str">
        <f t="shared" si="102"/>
        <v/>
      </c>
      <c r="Q1091" s="31" t="str">
        <f t="shared" si="103"/>
        <v/>
      </c>
      <c r="R1091" s="129" t="s">
        <v>9</v>
      </c>
      <c r="S1091" s="128" t="s">
        <v>9</v>
      </c>
      <c r="T1091" s="1"/>
    </row>
    <row r="1092" spans="1:20" ht="15.75" hidden="1" customHeight="1">
      <c r="A1092" s="1" t="str">
        <f t="shared" si="1"/>
        <v/>
      </c>
      <c r="B1092" s="268" t="str">
        <f t="shared" si="98"/>
        <v>X</v>
      </c>
      <c r="C1092" s="1"/>
      <c r="D1092" s="27" t="str">
        <f>IF('ESA Input'!AH1057="","",IF('ESA Input'!AH1057="Yes",'ESA Input'!B1057,"Ineligible"))</f>
        <v/>
      </c>
      <c r="E1092" s="242" t="str">
        <f>IF('ESA Input'!AH1057="","",'ESA Input'!AH1057)</f>
        <v/>
      </c>
      <c r="F1092" s="461" t="str">
        <f>IF('ESA Input'!AH1057="","",IF('ESA Input'!AH1057="YES",'ESA Input'!AG1057,""))</f>
        <v/>
      </c>
      <c r="G1092" s="462"/>
      <c r="H1092" s="201" t="str">
        <f>IF('ESA Input'!AH1057="","",IF('ESA Input'!AH1057="Yes",'ESA Input'!J1057,""))</f>
        <v/>
      </c>
      <c r="I1092" s="227" t="str">
        <f>IF('ESA Input'!AH1057="","",IF('ESA Input'!AH1057="Yes",'ESA Input'!D1057,""))</f>
        <v/>
      </c>
      <c r="J1092" s="235" t="str">
        <f>IF('ESA Input'!AH1057="","",IF('ESA Input'!AH1057="Yes",'ESA Input'!E1057,""))</f>
        <v/>
      </c>
      <c r="K1092" s="29" t="str">
        <f>IF('ESA Input'!AH1057="","",IF('ESA Input'!AH1057="Yes",'ESA Input'!H1057,""))</f>
        <v/>
      </c>
      <c r="L1092" s="236" t="str">
        <f>IF('ESA Input'!AH1057="","",IF('ESA Input'!AH1057="Yes",'ESA Input'!G1057,""))</f>
        <v/>
      </c>
      <c r="M1092" s="31" t="str">
        <f t="shared" si="99"/>
        <v/>
      </c>
      <c r="N1092" s="208" t="str">
        <f t="shared" si="100"/>
        <v/>
      </c>
      <c r="O1092" s="209" t="str">
        <f t="shared" si="101"/>
        <v/>
      </c>
      <c r="P1092" s="209" t="str">
        <f t="shared" si="102"/>
        <v/>
      </c>
      <c r="Q1092" s="31" t="str">
        <f t="shared" si="103"/>
        <v/>
      </c>
      <c r="R1092" s="129" t="s">
        <v>9</v>
      </c>
      <c r="S1092" s="128" t="s">
        <v>9</v>
      </c>
      <c r="T1092" s="1"/>
    </row>
    <row r="1093" spans="1:20" ht="15.75" hidden="1" customHeight="1">
      <c r="A1093" s="1" t="str">
        <f t="shared" si="1"/>
        <v/>
      </c>
      <c r="B1093" s="268" t="str">
        <f t="shared" si="98"/>
        <v>X</v>
      </c>
      <c r="C1093" s="1"/>
      <c r="D1093" s="27" t="str">
        <f>IF('ESA Input'!AH1058="","",IF('ESA Input'!AH1058="Yes",'ESA Input'!B1058,"Ineligible"))</f>
        <v/>
      </c>
      <c r="E1093" s="242" t="str">
        <f>IF('ESA Input'!AH1058="","",'ESA Input'!AH1058)</f>
        <v/>
      </c>
      <c r="F1093" s="461" t="str">
        <f>IF('ESA Input'!AH1058="","",IF('ESA Input'!AH1058="YES",'ESA Input'!AG1058,""))</f>
        <v/>
      </c>
      <c r="G1093" s="462"/>
      <c r="H1093" s="201" t="str">
        <f>IF('ESA Input'!AH1058="","",IF('ESA Input'!AH1058="Yes",'ESA Input'!J1058,""))</f>
        <v/>
      </c>
      <c r="I1093" s="227" t="str">
        <f>IF('ESA Input'!AH1058="","",IF('ESA Input'!AH1058="Yes",'ESA Input'!D1058,""))</f>
        <v/>
      </c>
      <c r="J1093" s="235" t="str">
        <f>IF('ESA Input'!AH1058="","",IF('ESA Input'!AH1058="Yes",'ESA Input'!E1058,""))</f>
        <v/>
      </c>
      <c r="K1093" s="29" t="str">
        <f>IF('ESA Input'!AH1058="","",IF('ESA Input'!AH1058="Yes",'ESA Input'!H1058,""))</f>
        <v/>
      </c>
      <c r="L1093" s="236" t="str">
        <f>IF('ESA Input'!AH1058="","",IF('ESA Input'!AH1058="Yes",'ESA Input'!G1058,""))</f>
        <v/>
      </c>
      <c r="M1093" s="31" t="str">
        <f t="shared" si="99"/>
        <v/>
      </c>
      <c r="N1093" s="208" t="str">
        <f t="shared" si="100"/>
        <v/>
      </c>
      <c r="O1093" s="209" t="str">
        <f t="shared" si="101"/>
        <v/>
      </c>
      <c r="P1093" s="209" t="str">
        <f t="shared" si="102"/>
        <v/>
      </c>
      <c r="Q1093" s="31" t="str">
        <f t="shared" si="103"/>
        <v/>
      </c>
      <c r="R1093" s="129" t="s">
        <v>9</v>
      </c>
      <c r="S1093" s="128" t="s">
        <v>9</v>
      </c>
      <c r="T1093" s="1"/>
    </row>
    <row r="1094" spans="1:20" ht="15.75" hidden="1" customHeight="1">
      <c r="A1094" s="1" t="str">
        <f t="shared" si="1"/>
        <v/>
      </c>
      <c r="B1094" s="268" t="str">
        <f t="shared" si="98"/>
        <v>X</v>
      </c>
      <c r="C1094" s="1"/>
      <c r="D1094" s="27" t="str">
        <f>IF('ESA Input'!AH1059="","",IF('ESA Input'!AH1059="Yes",'ESA Input'!B1059,"Ineligible"))</f>
        <v/>
      </c>
      <c r="E1094" s="242" t="str">
        <f>IF('ESA Input'!AH1059="","",'ESA Input'!AH1059)</f>
        <v/>
      </c>
      <c r="F1094" s="461" t="str">
        <f>IF('ESA Input'!AH1059="","",IF('ESA Input'!AH1059="YES",'ESA Input'!AG1059,""))</f>
        <v/>
      </c>
      <c r="G1094" s="462"/>
      <c r="H1094" s="201" t="str">
        <f>IF('ESA Input'!AH1059="","",IF('ESA Input'!AH1059="Yes",'ESA Input'!J1059,""))</f>
        <v/>
      </c>
      <c r="I1094" s="227" t="str">
        <f>IF('ESA Input'!AH1059="","",IF('ESA Input'!AH1059="Yes",'ESA Input'!D1059,""))</f>
        <v/>
      </c>
      <c r="J1094" s="235" t="str">
        <f>IF('ESA Input'!AH1059="","",IF('ESA Input'!AH1059="Yes",'ESA Input'!E1059,""))</f>
        <v/>
      </c>
      <c r="K1094" s="29" t="str">
        <f>IF('ESA Input'!AH1059="","",IF('ESA Input'!AH1059="Yes",'ESA Input'!H1059,""))</f>
        <v/>
      </c>
      <c r="L1094" s="236" t="str">
        <f>IF('ESA Input'!AH1059="","",IF('ESA Input'!AH1059="Yes",'ESA Input'!G1059,""))</f>
        <v/>
      </c>
      <c r="M1094" s="31" t="str">
        <f t="shared" si="99"/>
        <v/>
      </c>
      <c r="N1094" s="208" t="str">
        <f t="shared" si="100"/>
        <v/>
      </c>
      <c r="O1094" s="209" t="str">
        <f t="shared" si="101"/>
        <v/>
      </c>
      <c r="P1094" s="209" t="str">
        <f t="shared" si="102"/>
        <v/>
      </c>
      <c r="Q1094" s="31" t="str">
        <f t="shared" si="103"/>
        <v/>
      </c>
      <c r="R1094" s="129" t="s">
        <v>9</v>
      </c>
      <c r="S1094" s="128" t="s">
        <v>9</v>
      </c>
      <c r="T1094" s="1"/>
    </row>
    <row r="1095" spans="1:20" ht="15.75" hidden="1" customHeight="1">
      <c r="A1095" s="1" t="str">
        <f t="shared" si="1"/>
        <v/>
      </c>
      <c r="B1095" s="268" t="str">
        <f t="shared" si="98"/>
        <v>X</v>
      </c>
      <c r="C1095" s="1"/>
      <c r="D1095" s="27" t="str">
        <f>IF('ESA Input'!AH1060="","",IF('ESA Input'!AH1060="Yes",'ESA Input'!B1060,"Ineligible"))</f>
        <v/>
      </c>
      <c r="E1095" s="242" t="str">
        <f>IF('ESA Input'!AH1060="","",'ESA Input'!AH1060)</f>
        <v/>
      </c>
      <c r="F1095" s="461" t="str">
        <f>IF('ESA Input'!AH1060="","",IF('ESA Input'!AH1060="YES",'ESA Input'!AG1060,""))</f>
        <v/>
      </c>
      <c r="G1095" s="462"/>
      <c r="H1095" s="201" t="str">
        <f>IF('ESA Input'!AH1060="","",IF('ESA Input'!AH1060="Yes",'ESA Input'!J1060,""))</f>
        <v/>
      </c>
      <c r="I1095" s="227" t="str">
        <f>IF('ESA Input'!AH1060="","",IF('ESA Input'!AH1060="Yes",'ESA Input'!D1060,""))</f>
        <v/>
      </c>
      <c r="J1095" s="235" t="str">
        <f>IF('ESA Input'!AH1060="","",IF('ESA Input'!AH1060="Yes",'ESA Input'!E1060,""))</f>
        <v/>
      </c>
      <c r="K1095" s="29" t="str">
        <f>IF('ESA Input'!AH1060="","",IF('ESA Input'!AH1060="Yes",'ESA Input'!H1060,""))</f>
        <v/>
      </c>
      <c r="L1095" s="236" t="str">
        <f>IF('ESA Input'!AH1060="","",IF('ESA Input'!AH1060="Yes",'ESA Input'!G1060,""))</f>
        <v/>
      </c>
      <c r="M1095" s="31" t="str">
        <f t="shared" si="99"/>
        <v/>
      </c>
      <c r="N1095" s="208" t="str">
        <f t="shared" si="100"/>
        <v/>
      </c>
      <c r="O1095" s="209" t="str">
        <f t="shared" si="101"/>
        <v/>
      </c>
      <c r="P1095" s="209" t="str">
        <f t="shared" si="102"/>
        <v/>
      </c>
      <c r="Q1095" s="31" t="str">
        <f t="shared" si="103"/>
        <v/>
      </c>
      <c r="R1095" s="129" t="s">
        <v>9</v>
      </c>
      <c r="S1095" s="128" t="s">
        <v>9</v>
      </c>
      <c r="T1095" s="1"/>
    </row>
    <row r="1096" spans="1:20" ht="15.75" hidden="1" customHeight="1">
      <c r="A1096" s="1" t="str">
        <f t="shared" si="1"/>
        <v/>
      </c>
      <c r="B1096" s="268" t="str">
        <f t="shared" si="98"/>
        <v>X</v>
      </c>
      <c r="C1096" s="1"/>
      <c r="D1096" s="27" t="str">
        <f>IF('ESA Input'!AH1061="","",IF('ESA Input'!AH1061="Yes",'ESA Input'!B1061,"Ineligible"))</f>
        <v/>
      </c>
      <c r="E1096" s="242" t="str">
        <f>IF('ESA Input'!AH1061="","",'ESA Input'!AH1061)</f>
        <v/>
      </c>
      <c r="F1096" s="461" t="str">
        <f>IF('ESA Input'!AH1061="","",IF('ESA Input'!AH1061="YES",'ESA Input'!AG1061,""))</f>
        <v/>
      </c>
      <c r="G1096" s="462"/>
      <c r="H1096" s="201" t="str">
        <f>IF('ESA Input'!AH1061="","",IF('ESA Input'!AH1061="Yes",'ESA Input'!J1061,""))</f>
        <v/>
      </c>
      <c r="I1096" s="227" t="str">
        <f>IF('ESA Input'!AH1061="","",IF('ESA Input'!AH1061="Yes",'ESA Input'!D1061,""))</f>
        <v/>
      </c>
      <c r="J1096" s="235" t="str">
        <f>IF('ESA Input'!AH1061="","",IF('ESA Input'!AH1061="Yes",'ESA Input'!E1061,""))</f>
        <v/>
      </c>
      <c r="K1096" s="29" t="str">
        <f>IF('ESA Input'!AH1061="","",IF('ESA Input'!AH1061="Yes",'ESA Input'!H1061,""))</f>
        <v/>
      </c>
      <c r="L1096" s="236" t="str">
        <f>IF('ESA Input'!AH1061="","",IF('ESA Input'!AH1061="Yes",'ESA Input'!G1061,""))</f>
        <v/>
      </c>
      <c r="M1096" s="31" t="str">
        <f t="shared" si="99"/>
        <v/>
      </c>
      <c r="N1096" s="208" t="str">
        <f t="shared" si="100"/>
        <v/>
      </c>
      <c r="O1096" s="209" t="str">
        <f t="shared" si="101"/>
        <v/>
      </c>
      <c r="P1096" s="209" t="str">
        <f t="shared" si="102"/>
        <v/>
      </c>
      <c r="Q1096" s="31" t="str">
        <f t="shared" si="103"/>
        <v/>
      </c>
      <c r="R1096" s="129" t="s">
        <v>9</v>
      </c>
      <c r="S1096" s="128" t="s">
        <v>9</v>
      </c>
      <c r="T1096" s="1"/>
    </row>
    <row r="1097" spans="1:20" ht="15.75" hidden="1" customHeight="1">
      <c r="A1097" s="1" t="str">
        <f t="shared" si="1"/>
        <v/>
      </c>
      <c r="B1097" s="268" t="str">
        <f t="shared" si="98"/>
        <v>X</v>
      </c>
      <c r="C1097" s="1"/>
      <c r="D1097" s="27" t="str">
        <f>IF('ESA Input'!AH1062="","",IF('ESA Input'!AH1062="Yes",'ESA Input'!B1062,"Ineligible"))</f>
        <v/>
      </c>
      <c r="E1097" s="242" t="str">
        <f>IF('ESA Input'!AH1062="","",'ESA Input'!AH1062)</f>
        <v/>
      </c>
      <c r="F1097" s="461" t="str">
        <f>IF('ESA Input'!AH1062="","",IF('ESA Input'!AH1062="YES",'ESA Input'!AG1062,""))</f>
        <v/>
      </c>
      <c r="G1097" s="462"/>
      <c r="H1097" s="201" t="str">
        <f>IF('ESA Input'!AH1062="","",IF('ESA Input'!AH1062="Yes",'ESA Input'!J1062,""))</f>
        <v/>
      </c>
      <c r="I1097" s="227" t="str">
        <f>IF('ESA Input'!AH1062="","",IF('ESA Input'!AH1062="Yes",'ESA Input'!D1062,""))</f>
        <v/>
      </c>
      <c r="J1097" s="235" t="str">
        <f>IF('ESA Input'!AH1062="","",IF('ESA Input'!AH1062="Yes",'ESA Input'!E1062,""))</f>
        <v/>
      </c>
      <c r="K1097" s="29" t="str">
        <f>IF('ESA Input'!AH1062="","",IF('ESA Input'!AH1062="Yes",'ESA Input'!H1062,""))</f>
        <v/>
      </c>
      <c r="L1097" s="236" t="str">
        <f>IF('ESA Input'!AH1062="","",IF('ESA Input'!AH1062="Yes",'ESA Input'!G1062,""))</f>
        <v/>
      </c>
      <c r="M1097" s="31" t="str">
        <f t="shared" si="99"/>
        <v/>
      </c>
      <c r="N1097" s="208" t="str">
        <f t="shared" si="100"/>
        <v/>
      </c>
      <c r="O1097" s="209" t="str">
        <f t="shared" si="101"/>
        <v/>
      </c>
      <c r="P1097" s="209" t="str">
        <f t="shared" si="102"/>
        <v/>
      </c>
      <c r="Q1097" s="31" t="str">
        <f t="shared" si="103"/>
        <v/>
      </c>
      <c r="R1097" s="129" t="s">
        <v>9</v>
      </c>
      <c r="S1097" s="128" t="s">
        <v>9</v>
      </c>
      <c r="T1097" s="1"/>
    </row>
    <row r="1098" spans="1:20" ht="15.75" hidden="1" customHeight="1">
      <c r="A1098" s="1" t="str">
        <f t="shared" si="1"/>
        <v/>
      </c>
      <c r="B1098" s="268" t="str">
        <f t="shared" si="98"/>
        <v>X</v>
      </c>
      <c r="C1098" s="1"/>
      <c r="D1098" s="27" t="str">
        <f>IF('ESA Input'!AH1063="","",IF('ESA Input'!AH1063="Yes",'ESA Input'!B1063,"Ineligible"))</f>
        <v/>
      </c>
      <c r="E1098" s="242" t="str">
        <f>IF('ESA Input'!AH1063="","",'ESA Input'!AH1063)</f>
        <v/>
      </c>
      <c r="F1098" s="461" t="str">
        <f>IF('ESA Input'!AH1063="","",IF('ESA Input'!AH1063="YES",'ESA Input'!AG1063,""))</f>
        <v/>
      </c>
      <c r="G1098" s="462"/>
      <c r="H1098" s="201" t="str">
        <f>IF('ESA Input'!AH1063="","",IF('ESA Input'!AH1063="Yes",'ESA Input'!J1063,""))</f>
        <v/>
      </c>
      <c r="I1098" s="227" t="str">
        <f>IF('ESA Input'!AH1063="","",IF('ESA Input'!AH1063="Yes",'ESA Input'!D1063,""))</f>
        <v/>
      </c>
      <c r="J1098" s="235" t="str">
        <f>IF('ESA Input'!AH1063="","",IF('ESA Input'!AH1063="Yes",'ESA Input'!E1063,""))</f>
        <v/>
      </c>
      <c r="K1098" s="29" t="str">
        <f>IF('ESA Input'!AH1063="","",IF('ESA Input'!AH1063="Yes",'ESA Input'!H1063,""))</f>
        <v/>
      </c>
      <c r="L1098" s="236" t="str">
        <f>IF('ESA Input'!AH1063="","",IF('ESA Input'!AH1063="Yes",'ESA Input'!G1063,""))</f>
        <v/>
      </c>
      <c r="M1098" s="31" t="str">
        <f t="shared" si="99"/>
        <v/>
      </c>
      <c r="N1098" s="208" t="str">
        <f t="shared" si="100"/>
        <v/>
      </c>
      <c r="O1098" s="209" t="str">
        <f t="shared" si="101"/>
        <v/>
      </c>
      <c r="P1098" s="209" t="str">
        <f t="shared" si="102"/>
        <v/>
      </c>
      <c r="Q1098" s="31" t="str">
        <f t="shared" si="103"/>
        <v/>
      </c>
      <c r="R1098" s="129" t="s">
        <v>9</v>
      </c>
      <c r="S1098" s="128" t="s">
        <v>9</v>
      </c>
      <c r="T1098" s="1"/>
    </row>
    <row r="1099" spans="1:20" ht="15.75" hidden="1" customHeight="1">
      <c r="A1099" s="1" t="str">
        <f t="shared" si="1"/>
        <v/>
      </c>
      <c r="B1099" s="268" t="str">
        <f t="shared" si="98"/>
        <v>X</v>
      </c>
      <c r="C1099" s="1"/>
      <c r="D1099" s="27" t="str">
        <f>IF('ESA Input'!AH1064="","",IF('ESA Input'!AH1064="Yes",'ESA Input'!B1064,"Ineligible"))</f>
        <v/>
      </c>
      <c r="E1099" s="242" t="str">
        <f>IF('ESA Input'!AH1064="","",'ESA Input'!AH1064)</f>
        <v/>
      </c>
      <c r="F1099" s="461" t="str">
        <f>IF('ESA Input'!AH1064="","",IF('ESA Input'!AH1064="YES",'ESA Input'!AG1064,""))</f>
        <v/>
      </c>
      <c r="G1099" s="462"/>
      <c r="H1099" s="201" t="str">
        <f>IF('ESA Input'!AH1064="","",IF('ESA Input'!AH1064="Yes",'ESA Input'!J1064,""))</f>
        <v/>
      </c>
      <c r="I1099" s="227" t="str">
        <f>IF('ESA Input'!AH1064="","",IF('ESA Input'!AH1064="Yes",'ESA Input'!D1064,""))</f>
        <v/>
      </c>
      <c r="J1099" s="235" t="str">
        <f>IF('ESA Input'!AH1064="","",IF('ESA Input'!AH1064="Yes",'ESA Input'!E1064,""))</f>
        <v/>
      </c>
      <c r="K1099" s="29" t="str">
        <f>IF('ESA Input'!AH1064="","",IF('ESA Input'!AH1064="Yes",'ESA Input'!H1064,""))</f>
        <v/>
      </c>
      <c r="L1099" s="236" t="str">
        <f>IF('ESA Input'!AH1064="","",IF('ESA Input'!AH1064="Yes",'ESA Input'!G1064,""))</f>
        <v/>
      </c>
      <c r="M1099" s="31" t="str">
        <f t="shared" si="99"/>
        <v/>
      </c>
      <c r="N1099" s="208" t="str">
        <f t="shared" si="100"/>
        <v/>
      </c>
      <c r="O1099" s="209" t="str">
        <f t="shared" si="101"/>
        <v/>
      </c>
      <c r="P1099" s="209" t="str">
        <f t="shared" si="102"/>
        <v/>
      </c>
      <c r="Q1099" s="31" t="str">
        <f t="shared" si="103"/>
        <v/>
      </c>
      <c r="R1099" s="129" t="s">
        <v>9</v>
      </c>
      <c r="S1099" s="128" t="s">
        <v>9</v>
      </c>
      <c r="T1099" s="1"/>
    </row>
    <row r="1100" spans="1:20" ht="15.75" hidden="1" customHeight="1">
      <c r="A1100" s="1" t="str">
        <f t="shared" si="1"/>
        <v/>
      </c>
      <c r="B1100" s="268" t="str">
        <f t="shared" si="98"/>
        <v>X</v>
      </c>
      <c r="C1100" s="1"/>
      <c r="D1100" s="27" t="str">
        <f>IF('ESA Input'!AH1065="","",IF('ESA Input'!AH1065="Yes",'ESA Input'!B1065,"Ineligible"))</f>
        <v/>
      </c>
      <c r="E1100" s="242" t="str">
        <f>IF('ESA Input'!AH1065="","",'ESA Input'!AH1065)</f>
        <v/>
      </c>
      <c r="F1100" s="461" t="str">
        <f>IF('ESA Input'!AH1065="","",IF('ESA Input'!AH1065="YES",'ESA Input'!AG1065,""))</f>
        <v/>
      </c>
      <c r="G1100" s="462"/>
      <c r="H1100" s="201" t="str">
        <f>IF('ESA Input'!AH1065="","",IF('ESA Input'!AH1065="Yes",'ESA Input'!J1065,""))</f>
        <v/>
      </c>
      <c r="I1100" s="227" t="str">
        <f>IF('ESA Input'!AH1065="","",IF('ESA Input'!AH1065="Yes",'ESA Input'!D1065,""))</f>
        <v/>
      </c>
      <c r="J1100" s="235" t="str">
        <f>IF('ESA Input'!AH1065="","",IF('ESA Input'!AH1065="Yes",'ESA Input'!E1065,""))</f>
        <v/>
      </c>
      <c r="K1100" s="29" t="str">
        <f>IF('ESA Input'!AH1065="","",IF('ESA Input'!AH1065="Yes",'ESA Input'!H1065,""))</f>
        <v/>
      </c>
      <c r="L1100" s="236" t="str">
        <f>IF('ESA Input'!AH1065="","",IF('ESA Input'!AH1065="Yes",'ESA Input'!G1065,""))</f>
        <v/>
      </c>
      <c r="M1100" s="31" t="str">
        <f t="shared" si="99"/>
        <v/>
      </c>
      <c r="N1100" s="208" t="str">
        <f t="shared" si="100"/>
        <v/>
      </c>
      <c r="O1100" s="209" t="str">
        <f t="shared" si="101"/>
        <v/>
      </c>
      <c r="P1100" s="209" t="str">
        <f t="shared" si="102"/>
        <v/>
      </c>
      <c r="Q1100" s="31" t="str">
        <f t="shared" si="103"/>
        <v/>
      </c>
      <c r="R1100" s="129" t="s">
        <v>9</v>
      </c>
      <c r="S1100" s="128" t="s">
        <v>9</v>
      </c>
      <c r="T1100" s="1"/>
    </row>
    <row r="1101" spans="1:20" ht="15.75" hidden="1" customHeight="1">
      <c r="A1101" s="1" t="str">
        <f t="shared" si="1"/>
        <v/>
      </c>
      <c r="B1101" s="268" t="str">
        <f t="shared" si="98"/>
        <v>X</v>
      </c>
      <c r="C1101" s="1"/>
      <c r="D1101" s="27" t="str">
        <f>IF('ESA Input'!AH1066="","",IF('ESA Input'!AH1066="Yes",'ESA Input'!B1066,"Ineligible"))</f>
        <v/>
      </c>
      <c r="E1101" s="242" t="str">
        <f>IF('ESA Input'!AH1066="","",'ESA Input'!AH1066)</f>
        <v/>
      </c>
      <c r="F1101" s="461" t="str">
        <f>IF('ESA Input'!AH1066="","",IF('ESA Input'!AH1066="YES",'ESA Input'!AG1066,""))</f>
        <v/>
      </c>
      <c r="G1101" s="462"/>
      <c r="H1101" s="201" t="str">
        <f>IF('ESA Input'!AH1066="","",IF('ESA Input'!AH1066="Yes",'ESA Input'!J1066,""))</f>
        <v/>
      </c>
      <c r="I1101" s="227" t="str">
        <f>IF('ESA Input'!AH1066="","",IF('ESA Input'!AH1066="Yes",'ESA Input'!D1066,""))</f>
        <v/>
      </c>
      <c r="J1101" s="235" t="str">
        <f>IF('ESA Input'!AH1066="","",IF('ESA Input'!AH1066="Yes",'ESA Input'!E1066,""))</f>
        <v/>
      </c>
      <c r="K1101" s="29" t="str">
        <f>IF('ESA Input'!AH1066="","",IF('ESA Input'!AH1066="Yes",'ESA Input'!H1066,""))</f>
        <v/>
      </c>
      <c r="L1101" s="236" t="str">
        <f>IF('ESA Input'!AH1066="","",IF('ESA Input'!AH1066="Yes",'ESA Input'!G1066,""))</f>
        <v/>
      </c>
      <c r="M1101" s="31" t="str">
        <f t="shared" si="99"/>
        <v/>
      </c>
      <c r="N1101" s="208" t="str">
        <f t="shared" si="100"/>
        <v/>
      </c>
      <c r="O1101" s="209" t="str">
        <f t="shared" si="101"/>
        <v/>
      </c>
      <c r="P1101" s="209" t="str">
        <f t="shared" si="102"/>
        <v/>
      </c>
      <c r="Q1101" s="31" t="str">
        <f t="shared" si="103"/>
        <v/>
      </c>
      <c r="R1101" s="129" t="s">
        <v>9</v>
      </c>
      <c r="S1101" s="128" t="s">
        <v>9</v>
      </c>
      <c r="T1101" s="1"/>
    </row>
    <row r="1102" spans="1:20" ht="15.75" hidden="1" customHeight="1">
      <c r="A1102" s="1" t="str">
        <f t="shared" si="1"/>
        <v/>
      </c>
      <c r="B1102" s="268" t="str">
        <f t="shared" si="98"/>
        <v>X</v>
      </c>
      <c r="C1102" s="1"/>
      <c r="D1102" s="27" t="str">
        <f>IF('ESA Input'!AH1067="","",IF('ESA Input'!AH1067="Yes",'ESA Input'!B1067,"Ineligible"))</f>
        <v/>
      </c>
      <c r="E1102" s="242" t="str">
        <f>IF('ESA Input'!AH1067="","",'ESA Input'!AH1067)</f>
        <v/>
      </c>
      <c r="F1102" s="461" t="str">
        <f>IF('ESA Input'!AH1067="","",IF('ESA Input'!AH1067="YES",'ESA Input'!AG1067,""))</f>
        <v/>
      </c>
      <c r="G1102" s="462"/>
      <c r="H1102" s="201" t="str">
        <f>IF('ESA Input'!AH1067="","",IF('ESA Input'!AH1067="Yes",'ESA Input'!J1067,""))</f>
        <v/>
      </c>
      <c r="I1102" s="227" t="str">
        <f>IF('ESA Input'!AH1067="","",IF('ESA Input'!AH1067="Yes",'ESA Input'!D1067,""))</f>
        <v/>
      </c>
      <c r="J1102" s="235" t="str">
        <f>IF('ESA Input'!AH1067="","",IF('ESA Input'!AH1067="Yes",'ESA Input'!E1067,""))</f>
        <v/>
      </c>
      <c r="K1102" s="29" t="str">
        <f>IF('ESA Input'!AH1067="","",IF('ESA Input'!AH1067="Yes",'ESA Input'!H1067,""))</f>
        <v/>
      </c>
      <c r="L1102" s="236" t="str">
        <f>IF('ESA Input'!AH1067="","",IF('ESA Input'!AH1067="Yes",'ESA Input'!G1067,""))</f>
        <v/>
      </c>
      <c r="M1102" s="31" t="str">
        <f t="shared" si="99"/>
        <v/>
      </c>
      <c r="N1102" s="208" t="str">
        <f t="shared" si="100"/>
        <v/>
      </c>
      <c r="O1102" s="209" t="str">
        <f t="shared" si="101"/>
        <v/>
      </c>
      <c r="P1102" s="209" t="str">
        <f t="shared" si="102"/>
        <v/>
      </c>
      <c r="Q1102" s="31" t="str">
        <f t="shared" si="103"/>
        <v/>
      </c>
      <c r="R1102" s="129" t="s">
        <v>9</v>
      </c>
      <c r="S1102" s="128" t="s">
        <v>9</v>
      </c>
      <c r="T1102" s="1"/>
    </row>
    <row r="1103" spans="1:20" ht="15.75" hidden="1" customHeight="1">
      <c r="A1103" s="1" t="str">
        <f t="shared" si="1"/>
        <v/>
      </c>
      <c r="B1103" s="268" t="str">
        <f t="shared" si="98"/>
        <v>X</v>
      </c>
      <c r="C1103" s="1"/>
      <c r="D1103" s="27" t="str">
        <f>IF('ESA Input'!AH1068="","",IF('ESA Input'!AH1068="Yes",'ESA Input'!B1068,"Ineligible"))</f>
        <v/>
      </c>
      <c r="E1103" s="242" t="str">
        <f>IF('ESA Input'!AH1068="","",'ESA Input'!AH1068)</f>
        <v/>
      </c>
      <c r="F1103" s="461" t="str">
        <f>IF('ESA Input'!AH1068="","",IF('ESA Input'!AH1068="YES",'ESA Input'!AG1068,""))</f>
        <v/>
      </c>
      <c r="G1103" s="462"/>
      <c r="H1103" s="201" t="str">
        <f>IF('ESA Input'!AH1068="","",IF('ESA Input'!AH1068="Yes",'ESA Input'!J1068,""))</f>
        <v/>
      </c>
      <c r="I1103" s="227" t="str">
        <f>IF('ESA Input'!AH1068="","",IF('ESA Input'!AH1068="Yes",'ESA Input'!D1068,""))</f>
        <v/>
      </c>
      <c r="J1103" s="235" t="str">
        <f>IF('ESA Input'!AH1068="","",IF('ESA Input'!AH1068="Yes",'ESA Input'!E1068,""))</f>
        <v/>
      </c>
      <c r="K1103" s="29" t="str">
        <f>IF('ESA Input'!AH1068="","",IF('ESA Input'!AH1068="Yes",'ESA Input'!H1068,""))</f>
        <v/>
      </c>
      <c r="L1103" s="236" t="str">
        <f>IF('ESA Input'!AH1068="","",IF('ESA Input'!AH1068="Yes",'ESA Input'!G1068,""))</f>
        <v/>
      </c>
      <c r="M1103" s="31" t="str">
        <f t="shared" si="99"/>
        <v/>
      </c>
      <c r="N1103" s="208" t="str">
        <f t="shared" si="100"/>
        <v/>
      </c>
      <c r="O1103" s="209" t="str">
        <f t="shared" si="101"/>
        <v/>
      </c>
      <c r="P1103" s="209" t="str">
        <f t="shared" si="102"/>
        <v/>
      </c>
      <c r="Q1103" s="31" t="str">
        <f t="shared" si="103"/>
        <v/>
      </c>
      <c r="R1103" s="129" t="s">
        <v>9</v>
      </c>
      <c r="S1103" s="128" t="s">
        <v>9</v>
      </c>
      <c r="T1103" s="1"/>
    </row>
    <row r="1104" spans="1:20" ht="15.75" hidden="1" customHeight="1">
      <c r="A1104" s="1" t="str">
        <f t="shared" si="1"/>
        <v/>
      </c>
      <c r="B1104" s="268" t="str">
        <f t="shared" si="98"/>
        <v>X</v>
      </c>
      <c r="C1104" s="1"/>
      <c r="D1104" s="27" t="str">
        <f>IF('ESA Input'!AH1069="","",IF('ESA Input'!AH1069="Yes",'ESA Input'!B1069,"Ineligible"))</f>
        <v/>
      </c>
      <c r="E1104" s="242" t="str">
        <f>IF('ESA Input'!AH1069="","",'ESA Input'!AH1069)</f>
        <v/>
      </c>
      <c r="F1104" s="461" t="str">
        <f>IF('ESA Input'!AH1069="","",IF('ESA Input'!AH1069="YES",'ESA Input'!AG1069,""))</f>
        <v/>
      </c>
      <c r="G1104" s="462"/>
      <c r="H1104" s="201" t="str">
        <f>IF('ESA Input'!AH1069="","",IF('ESA Input'!AH1069="Yes",'ESA Input'!J1069,""))</f>
        <v/>
      </c>
      <c r="I1104" s="227" t="str">
        <f>IF('ESA Input'!AH1069="","",IF('ESA Input'!AH1069="Yes",'ESA Input'!D1069,""))</f>
        <v/>
      </c>
      <c r="J1104" s="235" t="str">
        <f>IF('ESA Input'!AH1069="","",IF('ESA Input'!AH1069="Yes",'ESA Input'!E1069,""))</f>
        <v/>
      </c>
      <c r="K1104" s="29" t="str">
        <f>IF('ESA Input'!AH1069="","",IF('ESA Input'!AH1069="Yes",'ESA Input'!H1069,""))</f>
        <v/>
      </c>
      <c r="L1104" s="236" t="str">
        <f>IF('ESA Input'!AH1069="","",IF('ESA Input'!AH1069="Yes",'ESA Input'!G1069,""))</f>
        <v/>
      </c>
      <c r="M1104" s="31" t="str">
        <f t="shared" si="99"/>
        <v/>
      </c>
      <c r="N1104" s="208" t="str">
        <f t="shared" si="100"/>
        <v/>
      </c>
      <c r="O1104" s="209" t="str">
        <f t="shared" si="101"/>
        <v/>
      </c>
      <c r="P1104" s="209" t="str">
        <f t="shared" si="102"/>
        <v/>
      </c>
      <c r="Q1104" s="31" t="str">
        <f t="shared" si="103"/>
        <v/>
      </c>
      <c r="R1104" s="129" t="s">
        <v>9</v>
      </c>
      <c r="S1104" s="128" t="s">
        <v>9</v>
      </c>
      <c r="T1104" s="1"/>
    </row>
    <row r="1105" spans="1:20" ht="15.75" hidden="1" customHeight="1">
      <c r="A1105" s="1" t="str">
        <f t="shared" si="1"/>
        <v/>
      </c>
      <c r="B1105" s="268" t="str">
        <f t="shared" si="98"/>
        <v>X</v>
      </c>
      <c r="C1105" s="1"/>
      <c r="D1105" s="27" t="str">
        <f>IF('ESA Input'!AH1070="","",IF('ESA Input'!AH1070="Yes",'ESA Input'!B1070,"Ineligible"))</f>
        <v/>
      </c>
      <c r="E1105" s="242" t="str">
        <f>IF('ESA Input'!AH1070="","",'ESA Input'!AH1070)</f>
        <v/>
      </c>
      <c r="F1105" s="461" t="str">
        <f>IF('ESA Input'!AH1070="","",IF('ESA Input'!AH1070="YES",'ESA Input'!AG1070,""))</f>
        <v/>
      </c>
      <c r="G1105" s="462"/>
      <c r="H1105" s="201" t="str">
        <f>IF('ESA Input'!AH1070="","",IF('ESA Input'!AH1070="Yes",'ESA Input'!J1070,""))</f>
        <v/>
      </c>
      <c r="I1105" s="227" t="str">
        <f>IF('ESA Input'!AH1070="","",IF('ESA Input'!AH1070="Yes",'ESA Input'!D1070,""))</f>
        <v/>
      </c>
      <c r="J1105" s="235" t="str">
        <f>IF('ESA Input'!AH1070="","",IF('ESA Input'!AH1070="Yes",'ESA Input'!E1070,""))</f>
        <v/>
      </c>
      <c r="K1105" s="29" t="str">
        <f>IF('ESA Input'!AH1070="","",IF('ESA Input'!AH1070="Yes",'ESA Input'!H1070,""))</f>
        <v/>
      </c>
      <c r="L1105" s="236" t="str">
        <f>IF('ESA Input'!AH1070="","",IF('ESA Input'!AH1070="Yes",'ESA Input'!G1070,""))</f>
        <v/>
      </c>
      <c r="M1105" s="31" t="str">
        <f t="shared" si="99"/>
        <v/>
      </c>
      <c r="N1105" s="208" t="str">
        <f t="shared" si="100"/>
        <v/>
      </c>
      <c r="O1105" s="209" t="str">
        <f t="shared" si="101"/>
        <v/>
      </c>
      <c r="P1105" s="209" t="str">
        <f t="shared" si="102"/>
        <v/>
      </c>
      <c r="Q1105" s="31" t="str">
        <f t="shared" si="103"/>
        <v/>
      </c>
      <c r="R1105" s="129" t="s">
        <v>9</v>
      </c>
      <c r="S1105" s="128" t="s">
        <v>9</v>
      </c>
      <c r="T1105" s="1"/>
    </row>
    <row r="1106" spans="1:20" ht="15.75" hidden="1" customHeight="1">
      <c r="A1106" s="1" t="str">
        <f t="shared" si="1"/>
        <v/>
      </c>
      <c r="B1106" s="268" t="str">
        <f t="shared" si="98"/>
        <v>X</v>
      </c>
      <c r="C1106" s="1"/>
      <c r="D1106" s="27" t="str">
        <f>IF('ESA Input'!AH1071="","",IF('ESA Input'!AH1071="Yes",'ESA Input'!B1071,"Ineligible"))</f>
        <v/>
      </c>
      <c r="E1106" s="242" t="str">
        <f>IF('ESA Input'!AH1071="","",'ESA Input'!AH1071)</f>
        <v/>
      </c>
      <c r="F1106" s="461" t="str">
        <f>IF('ESA Input'!AH1071="","",IF('ESA Input'!AH1071="YES",'ESA Input'!AG1071,""))</f>
        <v/>
      </c>
      <c r="G1106" s="462"/>
      <c r="H1106" s="201" t="str">
        <f>IF('ESA Input'!AH1071="","",IF('ESA Input'!AH1071="Yes",'ESA Input'!J1071,""))</f>
        <v/>
      </c>
      <c r="I1106" s="227" t="str">
        <f>IF('ESA Input'!AH1071="","",IF('ESA Input'!AH1071="Yes",'ESA Input'!D1071,""))</f>
        <v/>
      </c>
      <c r="J1106" s="235" t="str">
        <f>IF('ESA Input'!AH1071="","",IF('ESA Input'!AH1071="Yes",'ESA Input'!E1071,""))</f>
        <v/>
      </c>
      <c r="K1106" s="29" t="str">
        <f>IF('ESA Input'!AH1071="","",IF('ESA Input'!AH1071="Yes",'ESA Input'!H1071,""))</f>
        <v/>
      </c>
      <c r="L1106" s="236" t="str">
        <f>IF('ESA Input'!AH1071="","",IF('ESA Input'!AH1071="Yes",'ESA Input'!G1071,""))</f>
        <v/>
      </c>
      <c r="M1106" s="31" t="str">
        <f t="shared" si="99"/>
        <v/>
      </c>
      <c r="N1106" s="208" t="str">
        <f t="shared" si="100"/>
        <v/>
      </c>
      <c r="O1106" s="209" t="str">
        <f t="shared" si="101"/>
        <v/>
      </c>
      <c r="P1106" s="209" t="str">
        <f t="shared" si="102"/>
        <v/>
      </c>
      <c r="Q1106" s="31" t="str">
        <f t="shared" si="103"/>
        <v/>
      </c>
      <c r="R1106" s="129" t="s">
        <v>9</v>
      </c>
      <c r="S1106" s="128" t="s">
        <v>9</v>
      </c>
      <c r="T1106" s="1"/>
    </row>
    <row r="1107" spans="1:20" ht="15.75" hidden="1" customHeight="1">
      <c r="A1107" s="1" t="str">
        <f t="shared" si="1"/>
        <v/>
      </c>
      <c r="B1107" s="268" t="str">
        <f t="shared" si="98"/>
        <v>X</v>
      </c>
      <c r="C1107" s="1"/>
      <c r="D1107" s="27" t="str">
        <f>IF('ESA Input'!AH1072="","",IF('ESA Input'!AH1072="Yes",'ESA Input'!B1072,"Ineligible"))</f>
        <v/>
      </c>
      <c r="E1107" s="242" t="str">
        <f>IF('ESA Input'!AH1072="","",'ESA Input'!AH1072)</f>
        <v/>
      </c>
      <c r="F1107" s="461" t="str">
        <f>IF('ESA Input'!AH1072="","",IF('ESA Input'!AH1072="YES",'ESA Input'!AG1072,""))</f>
        <v/>
      </c>
      <c r="G1107" s="462"/>
      <c r="H1107" s="201" t="str">
        <f>IF('ESA Input'!AH1072="","",IF('ESA Input'!AH1072="Yes",'ESA Input'!J1072,""))</f>
        <v/>
      </c>
      <c r="I1107" s="227" t="str">
        <f>IF('ESA Input'!AH1072="","",IF('ESA Input'!AH1072="Yes",'ESA Input'!D1072,""))</f>
        <v/>
      </c>
      <c r="J1107" s="235" t="str">
        <f>IF('ESA Input'!AH1072="","",IF('ESA Input'!AH1072="Yes",'ESA Input'!E1072,""))</f>
        <v/>
      </c>
      <c r="K1107" s="29" t="str">
        <f>IF('ESA Input'!AH1072="","",IF('ESA Input'!AH1072="Yes",'ESA Input'!H1072,""))</f>
        <v/>
      </c>
      <c r="L1107" s="236" t="str">
        <f>IF('ESA Input'!AH1072="","",IF('ESA Input'!AH1072="Yes",'ESA Input'!G1072,""))</f>
        <v/>
      </c>
      <c r="M1107" s="31" t="str">
        <f t="shared" si="99"/>
        <v/>
      </c>
      <c r="N1107" s="208" t="str">
        <f t="shared" si="100"/>
        <v/>
      </c>
      <c r="O1107" s="209" t="str">
        <f t="shared" si="101"/>
        <v/>
      </c>
      <c r="P1107" s="209" t="str">
        <f t="shared" si="102"/>
        <v/>
      </c>
      <c r="Q1107" s="31" t="str">
        <f t="shared" si="103"/>
        <v/>
      </c>
      <c r="R1107" s="129" t="s">
        <v>9</v>
      </c>
      <c r="S1107" s="128" t="s">
        <v>9</v>
      </c>
      <c r="T1107" s="1"/>
    </row>
    <row r="1108" spans="1:20" ht="15.75" hidden="1" customHeight="1">
      <c r="A1108" s="1" t="str">
        <f t="shared" si="1"/>
        <v/>
      </c>
      <c r="B1108" s="268" t="str">
        <f t="shared" si="98"/>
        <v>X</v>
      </c>
      <c r="C1108" s="1"/>
      <c r="D1108" s="27" t="str">
        <f>IF('ESA Input'!AH1073="","",IF('ESA Input'!AH1073="Yes",'ESA Input'!B1073,"Ineligible"))</f>
        <v/>
      </c>
      <c r="E1108" s="242" t="str">
        <f>IF('ESA Input'!AH1073="","",'ESA Input'!AH1073)</f>
        <v/>
      </c>
      <c r="F1108" s="461" t="str">
        <f>IF('ESA Input'!AH1073="","",IF('ESA Input'!AH1073="YES",'ESA Input'!AG1073,""))</f>
        <v/>
      </c>
      <c r="G1108" s="462"/>
      <c r="H1108" s="201" t="str">
        <f>IF('ESA Input'!AH1073="","",IF('ESA Input'!AH1073="Yes",'ESA Input'!J1073,""))</f>
        <v/>
      </c>
      <c r="I1108" s="227" t="str">
        <f>IF('ESA Input'!AH1073="","",IF('ESA Input'!AH1073="Yes",'ESA Input'!D1073,""))</f>
        <v/>
      </c>
      <c r="J1108" s="235" t="str">
        <f>IF('ESA Input'!AH1073="","",IF('ESA Input'!AH1073="Yes",'ESA Input'!E1073,""))</f>
        <v/>
      </c>
      <c r="K1108" s="29" t="str">
        <f>IF('ESA Input'!AH1073="","",IF('ESA Input'!AH1073="Yes",'ESA Input'!H1073,""))</f>
        <v/>
      </c>
      <c r="L1108" s="236" t="str">
        <f>IF('ESA Input'!AH1073="","",IF('ESA Input'!AH1073="Yes",'ESA Input'!G1073,""))</f>
        <v/>
      </c>
      <c r="M1108" s="31" t="str">
        <f t="shared" si="99"/>
        <v/>
      </c>
      <c r="N1108" s="208" t="str">
        <f t="shared" si="100"/>
        <v/>
      </c>
      <c r="O1108" s="209" t="str">
        <f t="shared" si="101"/>
        <v/>
      </c>
      <c r="P1108" s="209" t="str">
        <f t="shared" si="102"/>
        <v/>
      </c>
      <c r="Q1108" s="31" t="str">
        <f t="shared" si="103"/>
        <v/>
      </c>
      <c r="R1108" s="129" t="s">
        <v>9</v>
      </c>
      <c r="S1108" s="128" t="s">
        <v>9</v>
      </c>
      <c r="T1108" s="1"/>
    </row>
    <row r="1109" spans="1:20" ht="15.75" hidden="1" customHeight="1">
      <c r="A1109" s="1" t="str">
        <f t="shared" si="1"/>
        <v/>
      </c>
      <c r="B1109" s="268" t="str">
        <f t="shared" si="98"/>
        <v>X</v>
      </c>
      <c r="C1109" s="1"/>
      <c r="D1109" s="27" t="str">
        <f>IF('ESA Input'!AH1074="","",IF('ESA Input'!AH1074="Yes",'ESA Input'!B1074,"Ineligible"))</f>
        <v/>
      </c>
      <c r="E1109" s="242" t="str">
        <f>IF('ESA Input'!AH1074="","",'ESA Input'!AH1074)</f>
        <v/>
      </c>
      <c r="F1109" s="461" t="str">
        <f>IF('ESA Input'!AH1074="","",IF('ESA Input'!AH1074="YES",'ESA Input'!AG1074,""))</f>
        <v/>
      </c>
      <c r="G1109" s="462"/>
      <c r="H1109" s="201" t="str">
        <f>IF('ESA Input'!AH1074="","",IF('ESA Input'!AH1074="Yes",'ESA Input'!J1074,""))</f>
        <v/>
      </c>
      <c r="I1109" s="227" t="str">
        <f>IF('ESA Input'!AH1074="","",IF('ESA Input'!AH1074="Yes",'ESA Input'!D1074,""))</f>
        <v/>
      </c>
      <c r="J1109" s="235" t="str">
        <f>IF('ESA Input'!AH1074="","",IF('ESA Input'!AH1074="Yes",'ESA Input'!E1074,""))</f>
        <v/>
      </c>
      <c r="K1109" s="29" t="str">
        <f>IF('ESA Input'!AH1074="","",IF('ESA Input'!AH1074="Yes",'ESA Input'!H1074,""))</f>
        <v/>
      </c>
      <c r="L1109" s="236" t="str">
        <f>IF('ESA Input'!AH1074="","",IF('ESA Input'!AH1074="Yes",'ESA Input'!G1074,""))</f>
        <v/>
      </c>
      <c r="M1109" s="31" t="str">
        <f t="shared" si="99"/>
        <v/>
      </c>
      <c r="N1109" s="208" t="str">
        <f t="shared" si="100"/>
        <v/>
      </c>
      <c r="O1109" s="209" t="str">
        <f t="shared" si="101"/>
        <v/>
      </c>
      <c r="P1109" s="209" t="str">
        <f t="shared" si="102"/>
        <v/>
      </c>
      <c r="Q1109" s="31" t="str">
        <f t="shared" si="103"/>
        <v/>
      </c>
      <c r="R1109" s="129" t="s">
        <v>9</v>
      </c>
      <c r="S1109" s="128" t="s">
        <v>9</v>
      </c>
      <c r="T1109" s="1"/>
    </row>
    <row r="1110" spans="1:20" ht="15.75" hidden="1" customHeight="1">
      <c r="A1110" s="1" t="str">
        <f t="shared" si="1"/>
        <v/>
      </c>
      <c r="B1110" s="268" t="str">
        <f t="shared" si="98"/>
        <v>X</v>
      </c>
      <c r="C1110" s="1"/>
      <c r="D1110" s="27" t="str">
        <f>IF('ESA Input'!AH1075="","",IF('ESA Input'!AH1075="Yes",'ESA Input'!B1075,"Ineligible"))</f>
        <v/>
      </c>
      <c r="E1110" s="242" t="str">
        <f>IF('ESA Input'!AH1075="","",'ESA Input'!AH1075)</f>
        <v/>
      </c>
      <c r="F1110" s="461" t="str">
        <f>IF('ESA Input'!AH1075="","",IF('ESA Input'!AH1075="YES",'ESA Input'!AG1075,""))</f>
        <v/>
      </c>
      <c r="G1110" s="462"/>
      <c r="H1110" s="201" t="str">
        <f>IF('ESA Input'!AH1075="","",IF('ESA Input'!AH1075="Yes",'ESA Input'!J1075,""))</f>
        <v/>
      </c>
      <c r="I1110" s="227" t="str">
        <f>IF('ESA Input'!AH1075="","",IF('ESA Input'!AH1075="Yes",'ESA Input'!D1075,""))</f>
        <v/>
      </c>
      <c r="J1110" s="235" t="str">
        <f>IF('ESA Input'!AH1075="","",IF('ESA Input'!AH1075="Yes",'ESA Input'!E1075,""))</f>
        <v/>
      </c>
      <c r="K1110" s="29" t="str">
        <f>IF('ESA Input'!AH1075="","",IF('ESA Input'!AH1075="Yes",'ESA Input'!H1075,""))</f>
        <v/>
      </c>
      <c r="L1110" s="236" t="str">
        <f>IF('ESA Input'!AH1075="","",IF('ESA Input'!AH1075="Yes",'ESA Input'!G1075,""))</f>
        <v/>
      </c>
      <c r="M1110" s="31" t="str">
        <f t="shared" si="99"/>
        <v/>
      </c>
      <c r="N1110" s="208" t="str">
        <f t="shared" si="100"/>
        <v/>
      </c>
      <c r="O1110" s="209" t="str">
        <f t="shared" si="101"/>
        <v/>
      </c>
      <c r="P1110" s="209" t="str">
        <f t="shared" si="102"/>
        <v/>
      </c>
      <c r="Q1110" s="31" t="str">
        <f t="shared" si="103"/>
        <v/>
      </c>
      <c r="R1110" s="129" t="s">
        <v>9</v>
      </c>
      <c r="S1110" s="128" t="s">
        <v>9</v>
      </c>
      <c r="T1110" s="1"/>
    </row>
    <row r="1111" spans="1:20" ht="15.75" hidden="1" customHeight="1">
      <c r="A1111" s="1" t="str">
        <f t="shared" si="1"/>
        <v/>
      </c>
      <c r="B1111" s="268" t="str">
        <f t="shared" si="98"/>
        <v>X</v>
      </c>
      <c r="C1111" s="1"/>
      <c r="D1111" s="27" t="str">
        <f>IF('ESA Input'!AH1076="","",IF('ESA Input'!AH1076="Yes",'ESA Input'!B1076,"Ineligible"))</f>
        <v/>
      </c>
      <c r="E1111" s="242" t="str">
        <f>IF('ESA Input'!AH1076="","",'ESA Input'!AH1076)</f>
        <v/>
      </c>
      <c r="F1111" s="461" t="str">
        <f>IF('ESA Input'!AH1076="","",IF('ESA Input'!AH1076="YES",'ESA Input'!AG1076,""))</f>
        <v/>
      </c>
      <c r="G1111" s="462"/>
      <c r="H1111" s="201" t="str">
        <f>IF('ESA Input'!AH1076="","",IF('ESA Input'!AH1076="Yes",'ESA Input'!J1076,""))</f>
        <v/>
      </c>
      <c r="I1111" s="227" t="str">
        <f>IF('ESA Input'!AH1076="","",IF('ESA Input'!AH1076="Yes",'ESA Input'!D1076,""))</f>
        <v/>
      </c>
      <c r="J1111" s="235" t="str">
        <f>IF('ESA Input'!AH1076="","",IF('ESA Input'!AH1076="Yes",'ESA Input'!E1076,""))</f>
        <v/>
      </c>
      <c r="K1111" s="29" t="str">
        <f>IF('ESA Input'!AH1076="","",IF('ESA Input'!AH1076="Yes",'ESA Input'!H1076,""))</f>
        <v/>
      </c>
      <c r="L1111" s="236" t="str">
        <f>IF('ESA Input'!AH1076="","",IF('ESA Input'!AH1076="Yes",'ESA Input'!G1076,""))</f>
        <v/>
      </c>
      <c r="M1111" s="31" t="str">
        <f t="shared" si="99"/>
        <v/>
      </c>
      <c r="N1111" s="208" t="str">
        <f t="shared" si="100"/>
        <v/>
      </c>
      <c r="O1111" s="209" t="str">
        <f t="shared" si="101"/>
        <v/>
      </c>
      <c r="P1111" s="209" t="str">
        <f t="shared" si="102"/>
        <v/>
      </c>
      <c r="Q1111" s="31" t="str">
        <f t="shared" si="103"/>
        <v/>
      </c>
      <c r="R1111" s="129" t="s">
        <v>9</v>
      </c>
      <c r="S1111" s="128" t="s">
        <v>9</v>
      </c>
      <c r="T1111" s="1"/>
    </row>
    <row r="1112" spans="1:20" ht="15.75" hidden="1" customHeight="1">
      <c r="A1112" s="1" t="str">
        <f t="shared" si="1"/>
        <v/>
      </c>
      <c r="B1112" s="268" t="str">
        <f t="shared" si="98"/>
        <v>X</v>
      </c>
      <c r="C1112" s="1"/>
      <c r="D1112" s="27" t="str">
        <f>IF('ESA Input'!AH1077="","",IF('ESA Input'!AH1077="Yes",'ESA Input'!B1077,"Ineligible"))</f>
        <v/>
      </c>
      <c r="E1112" s="242" t="str">
        <f>IF('ESA Input'!AH1077="","",'ESA Input'!AH1077)</f>
        <v/>
      </c>
      <c r="F1112" s="461" t="str">
        <f>IF('ESA Input'!AH1077="","",IF('ESA Input'!AH1077="YES",'ESA Input'!AG1077,""))</f>
        <v/>
      </c>
      <c r="G1112" s="462"/>
      <c r="H1112" s="201" t="str">
        <f>IF('ESA Input'!AH1077="","",IF('ESA Input'!AH1077="Yes",'ESA Input'!J1077,""))</f>
        <v/>
      </c>
      <c r="I1112" s="227" t="str">
        <f>IF('ESA Input'!AH1077="","",IF('ESA Input'!AH1077="Yes",'ESA Input'!D1077,""))</f>
        <v/>
      </c>
      <c r="J1112" s="235" t="str">
        <f>IF('ESA Input'!AH1077="","",IF('ESA Input'!AH1077="Yes",'ESA Input'!E1077,""))</f>
        <v/>
      </c>
      <c r="K1112" s="29" t="str">
        <f>IF('ESA Input'!AH1077="","",IF('ESA Input'!AH1077="Yes",'ESA Input'!H1077,""))</f>
        <v/>
      </c>
      <c r="L1112" s="236" t="str">
        <f>IF('ESA Input'!AH1077="","",IF('ESA Input'!AH1077="Yes",'ESA Input'!G1077,""))</f>
        <v/>
      </c>
      <c r="M1112" s="31" t="str">
        <f t="shared" si="99"/>
        <v/>
      </c>
      <c r="N1112" s="208" t="str">
        <f t="shared" si="100"/>
        <v/>
      </c>
      <c r="O1112" s="209" t="str">
        <f t="shared" si="101"/>
        <v/>
      </c>
      <c r="P1112" s="209" t="str">
        <f t="shared" si="102"/>
        <v/>
      </c>
      <c r="Q1112" s="31" t="str">
        <f t="shared" si="103"/>
        <v/>
      </c>
      <c r="R1112" s="129" t="s">
        <v>9</v>
      </c>
      <c r="S1112" s="128" t="s">
        <v>9</v>
      </c>
      <c r="T1112" s="1"/>
    </row>
    <row r="1113" spans="1:20" ht="15.75" hidden="1" customHeight="1">
      <c r="A1113" s="1" t="str">
        <f t="shared" si="1"/>
        <v/>
      </c>
      <c r="B1113" s="268" t="str">
        <f t="shared" si="98"/>
        <v>X</v>
      </c>
      <c r="C1113" s="1"/>
      <c r="D1113" s="27" t="str">
        <f>IF('ESA Input'!AH1078="","",IF('ESA Input'!AH1078="Yes",'ESA Input'!B1078,"Ineligible"))</f>
        <v/>
      </c>
      <c r="E1113" s="242" t="str">
        <f>IF('ESA Input'!AH1078="","",'ESA Input'!AH1078)</f>
        <v/>
      </c>
      <c r="F1113" s="461" t="str">
        <f>IF('ESA Input'!AH1078="","",IF('ESA Input'!AH1078="YES",'ESA Input'!AG1078,""))</f>
        <v/>
      </c>
      <c r="G1113" s="462"/>
      <c r="H1113" s="201" t="str">
        <f>IF('ESA Input'!AH1078="","",IF('ESA Input'!AH1078="Yes",'ESA Input'!J1078,""))</f>
        <v/>
      </c>
      <c r="I1113" s="227" t="str">
        <f>IF('ESA Input'!AH1078="","",IF('ESA Input'!AH1078="Yes",'ESA Input'!D1078,""))</f>
        <v/>
      </c>
      <c r="J1113" s="235" t="str">
        <f>IF('ESA Input'!AH1078="","",IF('ESA Input'!AH1078="Yes",'ESA Input'!E1078,""))</f>
        <v/>
      </c>
      <c r="K1113" s="29" t="str">
        <f>IF('ESA Input'!AH1078="","",IF('ESA Input'!AH1078="Yes",'ESA Input'!H1078,""))</f>
        <v/>
      </c>
      <c r="L1113" s="236" t="str">
        <f>IF('ESA Input'!AH1078="","",IF('ESA Input'!AH1078="Yes",'ESA Input'!G1078,""))</f>
        <v/>
      </c>
      <c r="M1113" s="31" t="str">
        <f t="shared" si="99"/>
        <v/>
      </c>
      <c r="N1113" s="208" t="str">
        <f t="shared" si="100"/>
        <v/>
      </c>
      <c r="O1113" s="209" t="str">
        <f t="shared" si="101"/>
        <v/>
      </c>
      <c r="P1113" s="209" t="str">
        <f t="shared" si="102"/>
        <v/>
      </c>
      <c r="Q1113" s="31" t="str">
        <f t="shared" si="103"/>
        <v/>
      </c>
      <c r="R1113" s="129" t="s">
        <v>9</v>
      </c>
      <c r="S1113" s="128" t="s">
        <v>9</v>
      </c>
      <c r="T1113" s="1"/>
    </row>
    <row r="1114" spans="1:20" ht="15.75" hidden="1" customHeight="1">
      <c r="A1114" s="1" t="str">
        <f t="shared" si="1"/>
        <v/>
      </c>
      <c r="B1114" s="268" t="str">
        <f t="shared" si="98"/>
        <v>X</v>
      </c>
      <c r="C1114" s="1"/>
      <c r="D1114" s="27" t="str">
        <f>IF('ESA Input'!AH1079="","",IF('ESA Input'!AH1079="Yes",'ESA Input'!B1079,"Ineligible"))</f>
        <v/>
      </c>
      <c r="E1114" s="242" t="str">
        <f>IF('ESA Input'!AH1079="","",'ESA Input'!AH1079)</f>
        <v/>
      </c>
      <c r="F1114" s="461" t="str">
        <f>IF('ESA Input'!AH1079="","",IF('ESA Input'!AH1079="YES",'ESA Input'!AG1079,""))</f>
        <v/>
      </c>
      <c r="G1114" s="462"/>
      <c r="H1114" s="201" t="str">
        <f>IF('ESA Input'!AH1079="","",IF('ESA Input'!AH1079="Yes",'ESA Input'!J1079,""))</f>
        <v/>
      </c>
      <c r="I1114" s="227" t="str">
        <f>IF('ESA Input'!AH1079="","",IF('ESA Input'!AH1079="Yes",'ESA Input'!D1079,""))</f>
        <v/>
      </c>
      <c r="J1114" s="235" t="str">
        <f>IF('ESA Input'!AH1079="","",IF('ESA Input'!AH1079="Yes",'ESA Input'!E1079,""))</f>
        <v/>
      </c>
      <c r="K1114" s="29" t="str">
        <f>IF('ESA Input'!AH1079="","",IF('ESA Input'!AH1079="Yes",'ESA Input'!H1079,""))</f>
        <v/>
      </c>
      <c r="L1114" s="236" t="str">
        <f>IF('ESA Input'!AH1079="","",IF('ESA Input'!AH1079="Yes",'ESA Input'!G1079,""))</f>
        <v/>
      </c>
      <c r="M1114" s="31" t="str">
        <f t="shared" si="99"/>
        <v/>
      </c>
      <c r="N1114" s="208" t="str">
        <f t="shared" si="100"/>
        <v/>
      </c>
      <c r="O1114" s="209" t="str">
        <f t="shared" si="101"/>
        <v/>
      </c>
      <c r="P1114" s="209" t="str">
        <f t="shared" si="102"/>
        <v/>
      </c>
      <c r="Q1114" s="31" t="str">
        <f t="shared" si="103"/>
        <v/>
      </c>
      <c r="R1114" s="129" t="s">
        <v>9</v>
      </c>
      <c r="S1114" s="128" t="s">
        <v>9</v>
      </c>
      <c r="T1114" s="1"/>
    </row>
    <row r="1115" spans="1:20" ht="15.75" hidden="1" customHeight="1">
      <c r="A1115" s="1" t="str">
        <f t="shared" si="1"/>
        <v/>
      </c>
      <c r="B1115" s="268" t="str">
        <f t="shared" si="98"/>
        <v>X</v>
      </c>
      <c r="C1115" s="1"/>
      <c r="D1115" s="27" t="str">
        <f>IF('ESA Input'!AH1080="","",IF('ESA Input'!AH1080="Yes",'ESA Input'!B1080,"Ineligible"))</f>
        <v/>
      </c>
      <c r="E1115" s="242" t="str">
        <f>IF('ESA Input'!AH1080="","",'ESA Input'!AH1080)</f>
        <v/>
      </c>
      <c r="F1115" s="461" t="str">
        <f>IF('ESA Input'!AH1080="","",IF('ESA Input'!AH1080="YES",'ESA Input'!AG1080,""))</f>
        <v/>
      </c>
      <c r="G1115" s="462"/>
      <c r="H1115" s="201" t="str">
        <f>IF('ESA Input'!AH1080="","",IF('ESA Input'!AH1080="Yes",'ESA Input'!J1080,""))</f>
        <v/>
      </c>
      <c r="I1115" s="227" t="str">
        <f>IF('ESA Input'!AH1080="","",IF('ESA Input'!AH1080="Yes",'ESA Input'!D1080,""))</f>
        <v/>
      </c>
      <c r="J1115" s="235" t="str">
        <f>IF('ESA Input'!AH1080="","",IF('ESA Input'!AH1080="Yes",'ESA Input'!E1080,""))</f>
        <v/>
      </c>
      <c r="K1115" s="29" t="str">
        <f>IF('ESA Input'!AH1080="","",IF('ESA Input'!AH1080="Yes",'ESA Input'!H1080,""))</f>
        <v/>
      </c>
      <c r="L1115" s="236" t="str">
        <f>IF('ESA Input'!AH1080="","",IF('ESA Input'!AH1080="Yes",'ESA Input'!G1080,""))</f>
        <v/>
      </c>
      <c r="M1115" s="31" t="str">
        <f t="shared" si="99"/>
        <v/>
      </c>
      <c r="N1115" s="208" t="str">
        <f t="shared" si="100"/>
        <v/>
      </c>
      <c r="O1115" s="209" t="str">
        <f t="shared" si="101"/>
        <v/>
      </c>
      <c r="P1115" s="209" t="str">
        <f t="shared" si="102"/>
        <v/>
      </c>
      <c r="Q1115" s="31" t="str">
        <f t="shared" si="103"/>
        <v/>
      </c>
      <c r="R1115" s="129" t="s">
        <v>9</v>
      </c>
      <c r="S1115" s="128" t="s">
        <v>9</v>
      </c>
      <c r="T1115" s="1"/>
    </row>
    <row r="1116" spans="1:20" ht="15.75" hidden="1" customHeight="1">
      <c r="A1116" s="1" t="str">
        <f t="shared" si="1"/>
        <v/>
      </c>
      <c r="B1116" s="268" t="str">
        <f t="shared" si="98"/>
        <v>X</v>
      </c>
      <c r="C1116" s="1"/>
      <c r="D1116" s="27" t="str">
        <f>IF('ESA Input'!AH1081="","",IF('ESA Input'!AH1081="Yes",'ESA Input'!B1081,"Ineligible"))</f>
        <v/>
      </c>
      <c r="E1116" s="242" t="str">
        <f>IF('ESA Input'!AH1081="","",'ESA Input'!AH1081)</f>
        <v/>
      </c>
      <c r="F1116" s="461" t="str">
        <f>IF('ESA Input'!AH1081="","",IF('ESA Input'!AH1081="YES",'ESA Input'!AG1081,""))</f>
        <v/>
      </c>
      <c r="G1116" s="462"/>
      <c r="H1116" s="201" t="str">
        <f>IF('ESA Input'!AH1081="","",IF('ESA Input'!AH1081="Yes",'ESA Input'!J1081,""))</f>
        <v/>
      </c>
      <c r="I1116" s="227" t="str">
        <f>IF('ESA Input'!AH1081="","",IF('ESA Input'!AH1081="Yes",'ESA Input'!D1081,""))</f>
        <v/>
      </c>
      <c r="J1116" s="235" t="str">
        <f>IF('ESA Input'!AH1081="","",IF('ESA Input'!AH1081="Yes",'ESA Input'!E1081,""))</f>
        <v/>
      </c>
      <c r="K1116" s="29" t="str">
        <f>IF('ESA Input'!AH1081="","",IF('ESA Input'!AH1081="Yes",'ESA Input'!H1081,""))</f>
        <v/>
      </c>
      <c r="L1116" s="236" t="str">
        <f>IF('ESA Input'!AH1081="","",IF('ESA Input'!AH1081="Yes",'ESA Input'!G1081,""))</f>
        <v/>
      </c>
      <c r="M1116" s="31" t="str">
        <f t="shared" si="99"/>
        <v/>
      </c>
      <c r="N1116" s="208" t="str">
        <f t="shared" si="100"/>
        <v/>
      </c>
      <c r="O1116" s="209" t="str">
        <f t="shared" si="101"/>
        <v/>
      </c>
      <c r="P1116" s="209" t="str">
        <f t="shared" si="102"/>
        <v/>
      </c>
      <c r="Q1116" s="31" t="str">
        <f t="shared" si="103"/>
        <v/>
      </c>
      <c r="R1116" s="129" t="s">
        <v>9</v>
      </c>
      <c r="S1116" s="128" t="s">
        <v>9</v>
      </c>
      <c r="T1116" s="1"/>
    </row>
    <row r="1117" spans="1:20" ht="15.75" hidden="1" customHeight="1">
      <c r="A1117" s="1" t="str">
        <f t="shared" si="1"/>
        <v/>
      </c>
      <c r="B1117" s="268" t="str">
        <f t="shared" si="98"/>
        <v>X</v>
      </c>
      <c r="C1117" s="1"/>
      <c r="D1117" s="27" t="str">
        <f>IF('ESA Input'!AH1082="","",IF('ESA Input'!AH1082="Yes",'ESA Input'!B1082,"Ineligible"))</f>
        <v/>
      </c>
      <c r="E1117" s="242" t="str">
        <f>IF('ESA Input'!AH1082="","",'ESA Input'!AH1082)</f>
        <v/>
      </c>
      <c r="F1117" s="461" t="str">
        <f>IF('ESA Input'!AH1082="","",IF('ESA Input'!AH1082="YES",'ESA Input'!AG1082,""))</f>
        <v/>
      </c>
      <c r="G1117" s="462"/>
      <c r="H1117" s="201" t="str">
        <f>IF('ESA Input'!AH1082="","",IF('ESA Input'!AH1082="Yes",'ESA Input'!J1082,""))</f>
        <v/>
      </c>
      <c r="I1117" s="227" t="str">
        <f>IF('ESA Input'!AH1082="","",IF('ESA Input'!AH1082="Yes",'ESA Input'!D1082,""))</f>
        <v/>
      </c>
      <c r="J1117" s="235" t="str">
        <f>IF('ESA Input'!AH1082="","",IF('ESA Input'!AH1082="Yes",'ESA Input'!E1082,""))</f>
        <v/>
      </c>
      <c r="K1117" s="29" t="str">
        <f>IF('ESA Input'!AH1082="","",IF('ESA Input'!AH1082="Yes",'ESA Input'!H1082,""))</f>
        <v/>
      </c>
      <c r="L1117" s="236" t="str">
        <f>IF('ESA Input'!AH1082="","",IF('ESA Input'!AH1082="Yes",'ESA Input'!G1082,""))</f>
        <v/>
      </c>
      <c r="M1117" s="31" t="str">
        <f t="shared" si="99"/>
        <v/>
      </c>
      <c r="N1117" s="208" t="str">
        <f t="shared" si="100"/>
        <v/>
      </c>
      <c r="O1117" s="209" t="str">
        <f t="shared" si="101"/>
        <v/>
      </c>
      <c r="P1117" s="209" t="str">
        <f t="shared" si="102"/>
        <v/>
      </c>
      <c r="Q1117" s="31" t="str">
        <f t="shared" si="103"/>
        <v/>
      </c>
      <c r="R1117" s="129" t="s">
        <v>9</v>
      </c>
      <c r="S1117" s="128" t="s">
        <v>9</v>
      </c>
      <c r="T1117" s="1"/>
    </row>
    <row r="1118" spans="1:20" ht="15.75" hidden="1" customHeight="1">
      <c r="A1118" s="1" t="str">
        <f t="shared" si="1"/>
        <v/>
      </c>
      <c r="B1118" s="268" t="str">
        <f t="shared" si="98"/>
        <v>X</v>
      </c>
      <c r="C1118" s="1"/>
      <c r="D1118" s="27" t="str">
        <f>IF('ESA Input'!AH1083="","",IF('ESA Input'!AH1083="Yes",'ESA Input'!B1083,"Ineligible"))</f>
        <v/>
      </c>
      <c r="E1118" s="242" t="str">
        <f>IF('ESA Input'!AH1083="","",'ESA Input'!AH1083)</f>
        <v/>
      </c>
      <c r="F1118" s="461" t="str">
        <f>IF('ESA Input'!AH1083="","",IF('ESA Input'!AH1083="YES",'ESA Input'!AG1083,""))</f>
        <v/>
      </c>
      <c r="G1118" s="462"/>
      <c r="H1118" s="201" t="str">
        <f>IF('ESA Input'!AH1083="","",IF('ESA Input'!AH1083="Yes",'ESA Input'!J1083,""))</f>
        <v/>
      </c>
      <c r="I1118" s="227" t="str">
        <f>IF('ESA Input'!AH1083="","",IF('ESA Input'!AH1083="Yes",'ESA Input'!D1083,""))</f>
        <v/>
      </c>
      <c r="J1118" s="235" t="str">
        <f>IF('ESA Input'!AH1083="","",IF('ESA Input'!AH1083="Yes",'ESA Input'!E1083,""))</f>
        <v/>
      </c>
      <c r="K1118" s="29" t="str">
        <f>IF('ESA Input'!AH1083="","",IF('ESA Input'!AH1083="Yes",'ESA Input'!H1083,""))</f>
        <v/>
      </c>
      <c r="L1118" s="236" t="str">
        <f>IF('ESA Input'!AH1083="","",IF('ESA Input'!AH1083="Yes",'ESA Input'!G1083,""))</f>
        <v/>
      </c>
      <c r="M1118" s="31" t="str">
        <f t="shared" si="99"/>
        <v/>
      </c>
      <c r="N1118" s="208" t="str">
        <f t="shared" si="100"/>
        <v/>
      </c>
      <c r="O1118" s="209" t="str">
        <f t="shared" si="101"/>
        <v/>
      </c>
      <c r="P1118" s="209" t="str">
        <f t="shared" si="102"/>
        <v/>
      </c>
      <c r="Q1118" s="31" t="str">
        <f t="shared" si="103"/>
        <v/>
      </c>
      <c r="R1118" s="129" t="s">
        <v>9</v>
      </c>
      <c r="S1118" s="128" t="s">
        <v>9</v>
      </c>
      <c r="T1118" s="1"/>
    </row>
    <row r="1119" spans="1:20" ht="15.75" hidden="1" customHeight="1">
      <c r="A1119" s="1" t="str">
        <f t="shared" si="1"/>
        <v/>
      </c>
      <c r="B1119" s="268" t="str">
        <f t="shared" si="98"/>
        <v>X</v>
      </c>
      <c r="C1119" s="1"/>
      <c r="D1119" s="27" t="str">
        <f>IF('ESA Input'!AH1084="","",IF('ESA Input'!AH1084="Yes",'ESA Input'!B1084,"Ineligible"))</f>
        <v/>
      </c>
      <c r="E1119" s="242" t="str">
        <f>IF('ESA Input'!AH1084="","",'ESA Input'!AH1084)</f>
        <v/>
      </c>
      <c r="F1119" s="461" t="str">
        <f>IF('ESA Input'!AH1084="","",IF('ESA Input'!AH1084="YES",'ESA Input'!AG1084,""))</f>
        <v/>
      </c>
      <c r="G1119" s="462"/>
      <c r="H1119" s="201" t="str">
        <f>IF('ESA Input'!AH1084="","",IF('ESA Input'!AH1084="Yes",'ESA Input'!J1084,""))</f>
        <v/>
      </c>
      <c r="I1119" s="227" t="str">
        <f>IF('ESA Input'!AH1084="","",IF('ESA Input'!AH1084="Yes",'ESA Input'!D1084,""))</f>
        <v/>
      </c>
      <c r="J1119" s="235" t="str">
        <f>IF('ESA Input'!AH1084="","",IF('ESA Input'!AH1084="Yes",'ESA Input'!E1084,""))</f>
        <v/>
      </c>
      <c r="K1119" s="29" t="str">
        <f>IF('ESA Input'!AH1084="","",IF('ESA Input'!AH1084="Yes",'ESA Input'!H1084,""))</f>
        <v/>
      </c>
      <c r="L1119" s="236" t="str">
        <f>IF('ESA Input'!AH1084="","",IF('ESA Input'!AH1084="Yes",'ESA Input'!G1084,""))</f>
        <v/>
      </c>
      <c r="M1119" s="31" t="str">
        <f t="shared" si="99"/>
        <v/>
      </c>
      <c r="N1119" s="208" t="str">
        <f t="shared" si="100"/>
        <v/>
      </c>
      <c r="O1119" s="209" t="str">
        <f t="shared" si="101"/>
        <v/>
      </c>
      <c r="P1119" s="209" t="str">
        <f t="shared" si="102"/>
        <v/>
      </c>
      <c r="Q1119" s="31" t="str">
        <f t="shared" si="103"/>
        <v/>
      </c>
      <c r="R1119" s="129" t="s">
        <v>9</v>
      </c>
      <c r="S1119" s="128" t="s">
        <v>9</v>
      </c>
      <c r="T1119" s="1"/>
    </row>
    <row r="1120" spans="1:20" ht="15.75" hidden="1" customHeight="1">
      <c r="A1120" s="1" t="str">
        <f t="shared" si="1"/>
        <v/>
      </c>
      <c r="B1120" s="268" t="str">
        <f t="shared" si="98"/>
        <v>X</v>
      </c>
      <c r="C1120" s="1"/>
      <c r="D1120" s="27" t="str">
        <f>IF('ESA Input'!AH1085="","",IF('ESA Input'!AH1085="Yes",'ESA Input'!B1085,"Ineligible"))</f>
        <v/>
      </c>
      <c r="E1120" s="242" t="str">
        <f>IF('ESA Input'!AH1085="","",'ESA Input'!AH1085)</f>
        <v/>
      </c>
      <c r="F1120" s="461" t="str">
        <f>IF('ESA Input'!AH1085="","",IF('ESA Input'!AH1085="YES",'ESA Input'!AG1085,""))</f>
        <v/>
      </c>
      <c r="G1120" s="462"/>
      <c r="H1120" s="201" t="str">
        <f>IF('ESA Input'!AH1085="","",IF('ESA Input'!AH1085="Yes",'ESA Input'!J1085,""))</f>
        <v/>
      </c>
      <c r="I1120" s="227" t="str">
        <f>IF('ESA Input'!AH1085="","",IF('ESA Input'!AH1085="Yes",'ESA Input'!D1085,""))</f>
        <v/>
      </c>
      <c r="J1120" s="235" t="str">
        <f>IF('ESA Input'!AH1085="","",IF('ESA Input'!AH1085="Yes",'ESA Input'!E1085,""))</f>
        <v/>
      </c>
      <c r="K1120" s="29" t="str">
        <f>IF('ESA Input'!AH1085="","",IF('ESA Input'!AH1085="Yes",'ESA Input'!H1085,""))</f>
        <v/>
      </c>
      <c r="L1120" s="236" t="str">
        <f>IF('ESA Input'!AH1085="","",IF('ESA Input'!AH1085="Yes",'ESA Input'!G1085,""))</f>
        <v/>
      </c>
      <c r="M1120" s="31" t="str">
        <f t="shared" si="99"/>
        <v/>
      </c>
      <c r="N1120" s="208" t="str">
        <f t="shared" si="100"/>
        <v/>
      </c>
      <c r="O1120" s="209" t="str">
        <f t="shared" si="101"/>
        <v/>
      </c>
      <c r="P1120" s="209" t="str">
        <f t="shared" si="102"/>
        <v/>
      </c>
      <c r="Q1120" s="31" t="str">
        <f t="shared" si="103"/>
        <v/>
      </c>
      <c r="R1120" s="129" t="s">
        <v>9</v>
      </c>
      <c r="S1120" s="128" t="s">
        <v>9</v>
      </c>
      <c r="T1120" s="1"/>
    </row>
    <row r="1121" spans="1:20" ht="15.75" hidden="1" customHeight="1">
      <c r="A1121" s="1" t="str">
        <f t="shared" si="1"/>
        <v/>
      </c>
      <c r="B1121" s="268" t="str">
        <f t="shared" si="98"/>
        <v>X</v>
      </c>
      <c r="C1121" s="1"/>
      <c r="D1121" s="27" t="str">
        <f>IF('ESA Input'!AH1086="","",IF('ESA Input'!AH1086="Yes",'ESA Input'!B1086,"Ineligible"))</f>
        <v/>
      </c>
      <c r="E1121" s="242" t="str">
        <f>IF('ESA Input'!AH1086="","",'ESA Input'!AH1086)</f>
        <v/>
      </c>
      <c r="F1121" s="461" t="str">
        <f>IF('ESA Input'!AH1086="","",IF('ESA Input'!AH1086="YES",'ESA Input'!AG1086,""))</f>
        <v/>
      </c>
      <c r="G1121" s="462"/>
      <c r="H1121" s="201" t="str">
        <f>IF('ESA Input'!AH1086="","",IF('ESA Input'!AH1086="Yes",'ESA Input'!J1086,""))</f>
        <v/>
      </c>
      <c r="I1121" s="227" t="str">
        <f>IF('ESA Input'!AH1086="","",IF('ESA Input'!AH1086="Yes",'ESA Input'!D1086,""))</f>
        <v/>
      </c>
      <c r="J1121" s="235" t="str">
        <f>IF('ESA Input'!AH1086="","",IF('ESA Input'!AH1086="Yes",'ESA Input'!E1086,""))</f>
        <v/>
      </c>
      <c r="K1121" s="29" t="str">
        <f>IF('ESA Input'!AH1086="","",IF('ESA Input'!AH1086="Yes",'ESA Input'!H1086,""))</f>
        <v/>
      </c>
      <c r="L1121" s="236" t="str">
        <f>IF('ESA Input'!AH1086="","",IF('ESA Input'!AH1086="Yes",'ESA Input'!G1086,""))</f>
        <v/>
      </c>
      <c r="M1121" s="31" t="str">
        <f t="shared" si="99"/>
        <v/>
      </c>
      <c r="N1121" s="208" t="str">
        <f t="shared" si="100"/>
        <v/>
      </c>
      <c r="O1121" s="209" t="str">
        <f t="shared" si="101"/>
        <v/>
      </c>
      <c r="P1121" s="209" t="str">
        <f t="shared" si="102"/>
        <v/>
      </c>
      <c r="Q1121" s="31" t="str">
        <f t="shared" si="103"/>
        <v/>
      </c>
      <c r="R1121" s="129" t="s">
        <v>9</v>
      </c>
      <c r="S1121" s="128" t="s">
        <v>9</v>
      </c>
      <c r="T1121" s="1"/>
    </row>
    <row r="1122" spans="1:20" ht="15.75" hidden="1" customHeight="1">
      <c r="A1122" s="1" t="str">
        <f t="shared" si="1"/>
        <v/>
      </c>
      <c r="B1122" s="268" t="str">
        <f t="shared" si="98"/>
        <v>X</v>
      </c>
      <c r="C1122" s="1"/>
      <c r="D1122" s="27" t="str">
        <f>IF('ESA Input'!AH1087="","",IF('ESA Input'!AH1087="Yes",'ESA Input'!B1087,"Ineligible"))</f>
        <v/>
      </c>
      <c r="E1122" s="242" t="str">
        <f>IF('ESA Input'!AH1087="","",'ESA Input'!AH1087)</f>
        <v/>
      </c>
      <c r="F1122" s="461" t="str">
        <f>IF('ESA Input'!AH1087="","",IF('ESA Input'!AH1087="YES",'ESA Input'!AG1087,""))</f>
        <v/>
      </c>
      <c r="G1122" s="462"/>
      <c r="H1122" s="201" t="str">
        <f>IF('ESA Input'!AH1087="","",IF('ESA Input'!AH1087="Yes",'ESA Input'!J1087,""))</f>
        <v/>
      </c>
      <c r="I1122" s="227" t="str">
        <f>IF('ESA Input'!AH1087="","",IF('ESA Input'!AH1087="Yes",'ESA Input'!D1087,""))</f>
        <v/>
      </c>
      <c r="J1122" s="235" t="str">
        <f>IF('ESA Input'!AH1087="","",IF('ESA Input'!AH1087="Yes",'ESA Input'!E1087,""))</f>
        <v/>
      </c>
      <c r="K1122" s="29" t="str">
        <f>IF('ESA Input'!AH1087="","",IF('ESA Input'!AH1087="Yes",'ESA Input'!H1087,""))</f>
        <v/>
      </c>
      <c r="L1122" s="236" t="str">
        <f>IF('ESA Input'!AH1087="","",IF('ESA Input'!AH1087="Yes",'ESA Input'!G1087,""))</f>
        <v/>
      </c>
      <c r="M1122" s="31" t="str">
        <f t="shared" si="99"/>
        <v/>
      </c>
      <c r="N1122" s="208" t="str">
        <f t="shared" si="100"/>
        <v/>
      </c>
      <c r="O1122" s="209" t="str">
        <f t="shared" si="101"/>
        <v/>
      </c>
      <c r="P1122" s="209" t="str">
        <f t="shared" si="102"/>
        <v/>
      </c>
      <c r="Q1122" s="31" t="str">
        <f t="shared" si="103"/>
        <v/>
      </c>
      <c r="R1122" s="129" t="s">
        <v>9</v>
      </c>
      <c r="S1122" s="128" t="s">
        <v>9</v>
      </c>
      <c r="T1122" s="1"/>
    </row>
    <row r="1123" spans="1:20" ht="15.75" hidden="1" customHeight="1">
      <c r="A1123" s="1" t="str">
        <f t="shared" si="1"/>
        <v/>
      </c>
      <c r="B1123" s="268" t="str">
        <f t="shared" si="98"/>
        <v>X</v>
      </c>
      <c r="C1123" s="1"/>
      <c r="D1123" s="27" t="str">
        <f>IF('ESA Input'!AH1088="","",IF('ESA Input'!AH1088="Yes",'ESA Input'!B1088,"Ineligible"))</f>
        <v/>
      </c>
      <c r="E1123" s="242" t="str">
        <f>IF('ESA Input'!AH1088="","",'ESA Input'!AH1088)</f>
        <v/>
      </c>
      <c r="F1123" s="461" t="str">
        <f>IF('ESA Input'!AH1088="","",IF('ESA Input'!AH1088="YES",'ESA Input'!AG1088,""))</f>
        <v/>
      </c>
      <c r="G1123" s="462"/>
      <c r="H1123" s="201" t="str">
        <f>IF('ESA Input'!AH1088="","",IF('ESA Input'!AH1088="Yes",'ESA Input'!J1088,""))</f>
        <v/>
      </c>
      <c r="I1123" s="227" t="str">
        <f>IF('ESA Input'!AH1088="","",IF('ESA Input'!AH1088="Yes",'ESA Input'!D1088,""))</f>
        <v/>
      </c>
      <c r="J1123" s="235" t="str">
        <f>IF('ESA Input'!AH1088="","",IF('ESA Input'!AH1088="Yes",'ESA Input'!E1088,""))</f>
        <v/>
      </c>
      <c r="K1123" s="29" t="str">
        <f>IF('ESA Input'!AH1088="","",IF('ESA Input'!AH1088="Yes",'ESA Input'!H1088,""))</f>
        <v/>
      </c>
      <c r="L1123" s="236" t="str">
        <f>IF('ESA Input'!AH1088="","",IF('ESA Input'!AH1088="Yes",'ESA Input'!G1088,""))</f>
        <v/>
      </c>
      <c r="M1123" s="31" t="str">
        <f t="shared" si="99"/>
        <v/>
      </c>
      <c r="N1123" s="208" t="str">
        <f t="shared" si="100"/>
        <v/>
      </c>
      <c r="O1123" s="209" t="str">
        <f t="shared" si="101"/>
        <v/>
      </c>
      <c r="P1123" s="209" t="str">
        <f t="shared" si="102"/>
        <v/>
      </c>
      <c r="Q1123" s="31" t="str">
        <f t="shared" si="103"/>
        <v/>
      </c>
      <c r="R1123" s="129" t="s">
        <v>9</v>
      </c>
      <c r="S1123" s="128" t="s">
        <v>9</v>
      </c>
      <c r="T1123" s="1"/>
    </row>
    <row r="1124" spans="1:20" ht="15.75" hidden="1" customHeight="1">
      <c r="A1124" s="1" t="str">
        <f t="shared" si="1"/>
        <v/>
      </c>
      <c r="B1124" s="268" t="str">
        <f t="shared" si="98"/>
        <v>X</v>
      </c>
      <c r="C1124" s="1"/>
      <c r="D1124" s="27" t="str">
        <f>IF('ESA Input'!AH1089="","",IF('ESA Input'!AH1089="Yes",'ESA Input'!B1089,"Ineligible"))</f>
        <v/>
      </c>
      <c r="E1124" s="242" t="str">
        <f>IF('ESA Input'!AH1089="","",'ESA Input'!AH1089)</f>
        <v/>
      </c>
      <c r="F1124" s="461" t="str">
        <f>IF('ESA Input'!AH1089="","",IF('ESA Input'!AH1089="YES",'ESA Input'!AG1089,""))</f>
        <v/>
      </c>
      <c r="G1124" s="462"/>
      <c r="H1124" s="201" t="str">
        <f>IF('ESA Input'!AH1089="","",IF('ESA Input'!AH1089="Yes",'ESA Input'!J1089,""))</f>
        <v/>
      </c>
      <c r="I1124" s="227" t="str">
        <f>IF('ESA Input'!AH1089="","",IF('ESA Input'!AH1089="Yes",'ESA Input'!D1089,""))</f>
        <v/>
      </c>
      <c r="J1124" s="235" t="str">
        <f>IF('ESA Input'!AH1089="","",IF('ESA Input'!AH1089="Yes",'ESA Input'!E1089,""))</f>
        <v/>
      </c>
      <c r="K1124" s="29" t="str">
        <f>IF('ESA Input'!AH1089="","",IF('ESA Input'!AH1089="Yes",'ESA Input'!H1089,""))</f>
        <v/>
      </c>
      <c r="L1124" s="236" t="str">
        <f>IF('ESA Input'!AH1089="","",IF('ESA Input'!AH1089="Yes",'ESA Input'!G1089,""))</f>
        <v/>
      </c>
      <c r="M1124" s="31" t="str">
        <f t="shared" si="99"/>
        <v/>
      </c>
      <c r="N1124" s="208" t="str">
        <f t="shared" si="100"/>
        <v/>
      </c>
      <c r="O1124" s="209" t="str">
        <f t="shared" si="101"/>
        <v/>
      </c>
      <c r="P1124" s="209" t="str">
        <f t="shared" si="102"/>
        <v/>
      </c>
      <c r="Q1124" s="31" t="str">
        <f t="shared" si="103"/>
        <v/>
      </c>
      <c r="R1124" s="129" t="s">
        <v>9</v>
      </c>
      <c r="S1124" s="128" t="s">
        <v>9</v>
      </c>
      <c r="T1124" s="1"/>
    </row>
    <row r="1125" spans="1:20" ht="15.75" hidden="1" customHeight="1">
      <c r="A1125" s="1" t="str">
        <f t="shared" si="1"/>
        <v/>
      </c>
      <c r="B1125" s="268" t="str">
        <f t="shared" si="98"/>
        <v>X</v>
      </c>
      <c r="C1125" s="1"/>
      <c r="D1125" s="27" t="str">
        <f>IF('ESA Input'!AH1090="","",IF('ESA Input'!AH1090="Yes",'ESA Input'!B1090,"Ineligible"))</f>
        <v/>
      </c>
      <c r="E1125" s="242" t="str">
        <f>IF('ESA Input'!AH1090="","",'ESA Input'!AH1090)</f>
        <v/>
      </c>
      <c r="F1125" s="461" t="str">
        <f>IF('ESA Input'!AH1090="","",IF('ESA Input'!AH1090="YES",'ESA Input'!AG1090,""))</f>
        <v/>
      </c>
      <c r="G1125" s="462"/>
      <c r="H1125" s="201" t="str">
        <f>IF('ESA Input'!AH1090="","",IF('ESA Input'!AH1090="Yes",'ESA Input'!J1090,""))</f>
        <v/>
      </c>
      <c r="I1125" s="227" t="str">
        <f>IF('ESA Input'!AH1090="","",IF('ESA Input'!AH1090="Yes",'ESA Input'!D1090,""))</f>
        <v/>
      </c>
      <c r="J1125" s="235" t="str">
        <f>IF('ESA Input'!AH1090="","",IF('ESA Input'!AH1090="Yes",'ESA Input'!E1090,""))</f>
        <v/>
      </c>
      <c r="K1125" s="29" t="str">
        <f>IF('ESA Input'!AH1090="","",IF('ESA Input'!AH1090="Yes",'ESA Input'!H1090,""))</f>
        <v/>
      </c>
      <c r="L1125" s="236" t="str">
        <f>IF('ESA Input'!AH1090="","",IF('ESA Input'!AH1090="Yes",'ESA Input'!G1090,""))</f>
        <v/>
      </c>
      <c r="M1125" s="31" t="str">
        <f t="shared" si="99"/>
        <v/>
      </c>
      <c r="N1125" s="208" t="str">
        <f t="shared" si="100"/>
        <v/>
      </c>
      <c r="O1125" s="209" t="str">
        <f t="shared" si="101"/>
        <v/>
      </c>
      <c r="P1125" s="209" t="str">
        <f t="shared" si="102"/>
        <v/>
      </c>
      <c r="Q1125" s="31" t="str">
        <f t="shared" si="103"/>
        <v/>
      </c>
      <c r="R1125" s="129" t="s">
        <v>9</v>
      </c>
      <c r="S1125" s="128" t="s">
        <v>9</v>
      </c>
      <c r="T1125" s="1"/>
    </row>
    <row r="1126" spans="1:20" ht="15.75" hidden="1" customHeight="1">
      <c r="A1126" s="1" t="str">
        <f t="shared" si="1"/>
        <v/>
      </c>
      <c r="B1126" s="268" t="str">
        <f t="shared" ref="B1126:B1189" si="104">IF(Q1126&gt;M1126,"+",IF(Q1126&lt;M1126,"-","X"))</f>
        <v>X</v>
      </c>
      <c r="C1126" s="1"/>
      <c r="D1126" s="27" t="str">
        <f>IF('ESA Input'!AH1091="","",IF('ESA Input'!AH1091="Yes",'ESA Input'!B1091,"Ineligible"))</f>
        <v/>
      </c>
      <c r="E1126" s="242" t="str">
        <f>IF('ESA Input'!AH1091="","",'ESA Input'!AH1091)</f>
        <v/>
      </c>
      <c r="F1126" s="461" t="str">
        <f>IF('ESA Input'!AH1091="","",IF('ESA Input'!AH1091="YES",'ESA Input'!AG1091,""))</f>
        <v/>
      </c>
      <c r="G1126" s="462"/>
      <c r="H1126" s="201" t="str">
        <f>IF('ESA Input'!AH1091="","",IF('ESA Input'!AH1091="Yes",'ESA Input'!J1091,""))</f>
        <v/>
      </c>
      <c r="I1126" s="227" t="str">
        <f>IF('ESA Input'!AH1091="","",IF('ESA Input'!AH1091="Yes",'ESA Input'!D1091,""))</f>
        <v/>
      </c>
      <c r="J1126" s="235" t="str">
        <f>IF('ESA Input'!AH1091="","",IF('ESA Input'!AH1091="Yes",'ESA Input'!E1091,""))</f>
        <v/>
      </c>
      <c r="K1126" s="29" t="str">
        <f>IF('ESA Input'!AH1091="","",IF('ESA Input'!AH1091="Yes",'ESA Input'!H1091,""))</f>
        <v/>
      </c>
      <c r="L1126" s="236" t="str">
        <f>IF('ESA Input'!AH1091="","",IF('ESA Input'!AH1091="Yes",'ESA Input'!G1091,""))</f>
        <v/>
      </c>
      <c r="M1126" s="31" t="str">
        <f t="shared" si="99"/>
        <v/>
      </c>
      <c r="N1126" s="208" t="str">
        <f t="shared" si="100"/>
        <v/>
      </c>
      <c r="O1126" s="209" t="str">
        <f t="shared" si="101"/>
        <v/>
      </c>
      <c r="P1126" s="209" t="str">
        <f t="shared" si="102"/>
        <v/>
      </c>
      <c r="Q1126" s="31" t="str">
        <f t="shared" si="103"/>
        <v/>
      </c>
      <c r="R1126" s="129" t="s">
        <v>9</v>
      </c>
      <c r="S1126" s="128" t="s">
        <v>9</v>
      </c>
      <c r="T1126" s="1"/>
    </row>
    <row r="1127" spans="1:20" ht="15.75" hidden="1" customHeight="1">
      <c r="A1127" s="1" t="str">
        <f t="shared" si="1"/>
        <v/>
      </c>
      <c r="B1127" s="268" t="str">
        <f t="shared" si="104"/>
        <v>X</v>
      </c>
      <c r="C1127" s="1"/>
      <c r="D1127" s="27" t="str">
        <f>IF('ESA Input'!AH1092="","",IF('ESA Input'!AH1092="Yes",'ESA Input'!B1092,"Ineligible"))</f>
        <v/>
      </c>
      <c r="E1127" s="242" t="str">
        <f>IF('ESA Input'!AH1092="","",'ESA Input'!AH1092)</f>
        <v/>
      </c>
      <c r="F1127" s="461" t="str">
        <f>IF('ESA Input'!AH1092="","",IF('ESA Input'!AH1092="YES",'ESA Input'!AG1092,""))</f>
        <v/>
      </c>
      <c r="G1127" s="462"/>
      <c r="H1127" s="201" t="str">
        <f>IF('ESA Input'!AH1092="","",IF('ESA Input'!AH1092="Yes",'ESA Input'!J1092,""))</f>
        <v/>
      </c>
      <c r="I1127" s="227" t="str">
        <f>IF('ESA Input'!AH1092="","",IF('ESA Input'!AH1092="Yes",'ESA Input'!D1092,""))</f>
        <v/>
      </c>
      <c r="J1127" s="235" t="str">
        <f>IF('ESA Input'!AH1092="","",IF('ESA Input'!AH1092="Yes",'ESA Input'!E1092,""))</f>
        <v/>
      </c>
      <c r="K1127" s="29" t="str">
        <f>IF('ESA Input'!AH1092="","",IF('ESA Input'!AH1092="Yes",'ESA Input'!H1092,""))</f>
        <v/>
      </c>
      <c r="L1127" s="236" t="str">
        <f>IF('ESA Input'!AH1092="","",IF('ESA Input'!AH1092="Yes",'ESA Input'!G1092,""))</f>
        <v/>
      </c>
      <c r="M1127" s="31" t="str">
        <f t="shared" ref="M1127:M1190" si="105">IF($D1127="","",SUM(J1127:L1127))</f>
        <v/>
      </c>
      <c r="N1127" s="208" t="str">
        <f t="shared" ref="N1127:N1190" si="106">J1127</f>
        <v/>
      </c>
      <c r="O1127" s="209" t="str">
        <f t="shared" ref="O1127:O1190" si="107">K1127</f>
        <v/>
      </c>
      <c r="P1127" s="209" t="str">
        <f t="shared" ref="P1127:P1190" si="108">L1127</f>
        <v/>
      </c>
      <c r="Q1127" s="31" t="str">
        <f t="shared" ref="Q1127:Q1190" si="109">IF($D1127="","",SUM(N1127:P1127))</f>
        <v/>
      </c>
      <c r="R1127" s="129" t="s">
        <v>9</v>
      </c>
      <c r="S1127" s="128" t="s">
        <v>9</v>
      </c>
      <c r="T1127" s="1"/>
    </row>
    <row r="1128" spans="1:20" ht="15.75" hidden="1" customHeight="1">
      <c r="A1128" s="1" t="str">
        <f t="shared" si="1"/>
        <v/>
      </c>
      <c r="B1128" s="268" t="str">
        <f t="shared" si="104"/>
        <v>X</v>
      </c>
      <c r="C1128" s="1"/>
      <c r="D1128" s="27" t="str">
        <f>IF('ESA Input'!AH1093="","",IF('ESA Input'!AH1093="Yes",'ESA Input'!B1093,"Ineligible"))</f>
        <v/>
      </c>
      <c r="E1128" s="242" t="str">
        <f>IF('ESA Input'!AH1093="","",'ESA Input'!AH1093)</f>
        <v/>
      </c>
      <c r="F1128" s="461" t="str">
        <f>IF('ESA Input'!AH1093="","",IF('ESA Input'!AH1093="YES",'ESA Input'!AG1093,""))</f>
        <v/>
      </c>
      <c r="G1128" s="462"/>
      <c r="H1128" s="201" t="str">
        <f>IF('ESA Input'!AH1093="","",IF('ESA Input'!AH1093="Yes",'ESA Input'!J1093,""))</f>
        <v/>
      </c>
      <c r="I1128" s="227" t="str">
        <f>IF('ESA Input'!AH1093="","",IF('ESA Input'!AH1093="Yes",'ESA Input'!D1093,""))</f>
        <v/>
      </c>
      <c r="J1128" s="235" t="str">
        <f>IF('ESA Input'!AH1093="","",IF('ESA Input'!AH1093="Yes",'ESA Input'!E1093,""))</f>
        <v/>
      </c>
      <c r="K1128" s="29" t="str">
        <f>IF('ESA Input'!AH1093="","",IF('ESA Input'!AH1093="Yes",'ESA Input'!H1093,""))</f>
        <v/>
      </c>
      <c r="L1128" s="236" t="str">
        <f>IF('ESA Input'!AH1093="","",IF('ESA Input'!AH1093="Yes",'ESA Input'!G1093,""))</f>
        <v/>
      </c>
      <c r="M1128" s="31" t="str">
        <f t="shared" si="105"/>
        <v/>
      </c>
      <c r="N1128" s="208" t="str">
        <f t="shared" si="106"/>
        <v/>
      </c>
      <c r="O1128" s="209" t="str">
        <f t="shared" si="107"/>
        <v/>
      </c>
      <c r="P1128" s="209" t="str">
        <f t="shared" si="108"/>
        <v/>
      </c>
      <c r="Q1128" s="31" t="str">
        <f t="shared" si="109"/>
        <v/>
      </c>
      <c r="R1128" s="129" t="s">
        <v>9</v>
      </c>
      <c r="S1128" s="128" t="s">
        <v>9</v>
      </c>
      <c r="T1128" s="1"/>
    </row>
    <row r="1129" spans="1:20" ht="15.75" hidden="1" customHeight="1">
      <c r="A1129" s="1" t="str">
        <f t="shared" si="1"/>
        <v/>
      </c>
      <c r="B1129" s="268" t="str">
        <f t="shared" si="104"/>
        <v>X</v>
      </c>
      <c r="C1129" s="1"/>
      <c r="D1129" s="27" t="str">
        <f>IF('ESA Input'!AH1094="","",IF('ESA Input'!AH1094="Yes",'ESA Input'!B1094,"Ineligible"))</f>
        <v/>
      </c>
      <c r="E1129" s="242" t="str">
        <f>IF('ESA Input'!AH1094="","",'ESA Input'!AH1094)</f>
        <v/>
      </c>
      <c r="F1129" s="461" t="str">
        <f>IF('ESA Input'!AH1094="","",IF('ESA Input'!AH1094="YES",'ESA Input'!AG1094,""))</f>
        <v/>
      </c>
      <c r="G1129" s="462"/>
      <c r="H1129" s="201" t="str">
        <f>IF('ESA Input'!AH1094="","",IF('ESA Input'!AH1094="Yes",'ESA Input'!J1094,""))</f>
        <v/>
      </c>
      <c r="I1129" s="227" t="str">
        <f>IF('ESA Input'!AH1094="","",IF('ESA Input'!AH1094="Yes",'ESA Input'!D1094,""))</f>
        <v/>
      </c>
      <c r="J1129" s="235" t="str">
        <f>IF('ESA Input'!AH1094="","",IF('ESA Input'!AH1094="Yes",'ESA Input'!E1094,""))</f>
        <v/>
      </c>
      <c r="K1129" s="29" t="str">
        <f>IF('ESA Input'!AH1094="","",IF('ESA Input'!AH1094="Yes",'ESA Input'!H1094,""))</f>
        <v/>
      </c>
      <c r="L1129" s="236" t="str">
        <f>IF('ESA Input'!AH1094="","",IF('ESA Input'!AH1094="Yes",'ESA Input'!G1094,""))</f>
        <v/>
      </c>
      <c r="M1129" s="31" t="str">
        <f t="shared" si="105"/>
        <v/>
      </c>
      <c r="N1129" s="208" t="str">
        <f t="shared" si="106"/>
        <v/>
      </c>
      <c r="O1129" s="209" t="str">
        <f t="shared" si="107"/>
        <v/>
      </c>
      <c r="P1129" s="209" t="str">
        <f t="shared" si="108"/>
        <v/>
      </c>
      <c r="Q1129" s="31" t="str">
        <f t="shared" si="109"/>
        <v/>
      </c>
      <c r="R1129" s="129" t="s">
        <v>9</v>
      </c>
      <c r="S1129" s="128" t="s">
        <v>9</v>
      </c>
      <c r="T1129" s="1"/>
    </row>
    <row r="1130" spans="1:20" ht="15.75" hidden="1" customHeight="1">
      <c r="A1130" s="1" t="str">
        <f t="shared" si="1"/>
        <v/>
      </c>
      <c r="B1130" s="268" t="str">
        <f t="shared" si="104"/>
        <v>X</v>
      </c>
      <c r="C1130" s="1"/>
      <c r="D1130" s="27" t="str">
        <f>IF('ESA Input'!AH1095="","",IF('ESA Input'!AH1095="Yes",'ESA Input'!B1095,"Ineligible"))</f>
        <v/>
      </c>
      <c r="E1130" s="242" t="str">
        <f>IF('ESA Input'!AH1095="","",'ESA Input'!AH1095)</f>
        <v/>
      </c>
      <c r="F1130" s="461" t="str">
        <f>IF('ESA Input'!AH1095="","",IF('ESA Input'!AH1095="YES",'ESA Input'!AG1095,""))</f>
        <v/>
      </c>
      <c r="G1130" s="462"/>
      <c r="H1130" s="201" t="str">
        <f>IF('ESA Input'!AH1095="","",IF('ESA Input'!AH1095="Yes",'ESA Input'!J1095,""))</f>
        <v/>
      </c>
      <c r="I1130" s="227" t="str">
        <f>IF('ESA Input'!AH1095="","",IF('ESA Input'!AH1095="Yes",'ESA Input'!D1095,""))</f>
        <v/>
      </c>
      <c r="J1130" s="235" t="str">
        <f>IF('ESA Input'!AH1095="","",IF('ESA Input'!AH1095="Yes",'ESA Input'!E1095,""))</f>
        <v/>
      </c>
      <c r="K1130" s="29" t="str">
        <f>IF('ESA Input'!AH1095="","",IF('ESA Input'!AH1095="Yes",'ESA Input'!H1095,""))</f>
        <v/>
      </c>
      <c r="L1130" s="236" t="str">
        <f>IF('ESA Input'!AH1095="","",IF('ESA Input'!AH1095="Yes",'ESA Input'!G1095,""))</f>
        <v/>
      </c>
      <c r="M1130" s="31" t="str">
        <f t="shared" si="105"/>
        <v/>
      </c>
      <c r="N1130" s="208" t="str">
        <f t="shared" si="106"/>
        <v/>
      </c>
      <c r="O1130" s="209" t="str">
        <f t="shared" si="107"/>
        <v/>
      </c>
      <c r="P1130" s="209" t="str">
        <f t="shared" si="108"/>
        <v/>
      </c>
      <c r="Q1130" s="31" t="str">
        <f t="shared" si="109"/>
        <v/>
      </c>
      <c r="R1130" s="129" t="s">
        <v>9</v>
      </c>
      <c r="S1130" s="128" t="s">
        <v>9</v>
      </c>
      <c r="T1130" s="1"/>
    </row>
    <row r="1131" spans="1:20" ht="15.75" hidden="1" customHeight="1">
      <c r="A1131" s="1" t="str">
        <f t="shared" si="1"/>
        <v/>
      </c>
      <c r="B1131" s="268" t="str">
        <f t="shared" si="104"/>
        <v>X</v>
      </c>
      <c r="C1131" s="1"/>
      <c r="D1131" s="27" t="str">
        <f>IF('ESA Input'!AH1096="","",IF('ESA Input'!AH1096="Yes",'ESA Input'!B1096,"Ineligible"))</f>
        <v/>
      </c>
      <c r="E1131" s="242" t="str">
        <f>IF('ESA Input'!AH1096="","",'ESA Input'!AH1096)</f>
        <v/>
      </c>
      <c r="F1131" s="461" t="str">
        <f>IF('ESA Input'!AH1096="","",IF('ESA Input'!AH1096="YES",'ESA Input'!AG1096,""))</f>
        <v/>
      </c>
      <c r="G1131" s="462"/>
      <c r="H1131" s="201" t="str">
        <f>IF('ESA Input'!AH1096="","",IF('ESA Input'!AH1096="Yes",'ESA Input'!J1096,""))</f>
        <v/>
      </c>
      <c r="I1131" s="227" t="str">
        <f>IF('ESA Input'!AH1096="","",IF('ESA Input'!AH1096="Yes",'ESA Input'!D1096,""))</f>
        <v/>
      </c>
      <c r="J1131" s="235" t="str">
        <f>IF('ESA Input'!AH1096="","",IF('ESA Input'!AH1096="Yes",'ESA Input'!E1096,""))</f>
        <v/>
      </c>
      <c r="K1131" s="29" t="str">
        <f>IF('ESA Input'!AH1096="","",IF('ESA Input'!AH1096="Yes",'ESA Input'!H1096,""))</f>
        <v/>
      </c>
      <c r="L1131" s="236" t="str">
        <f>IF('ESA Input'!AH1096="","",IF('ESA Input'!AH1096="Yes",'ESA Input'!G1096,""))</f>
        <v/>
      </c>
      <c r="M1131" s="31" t="str">
        <f t="shared" si="105"/>
        <v/>
      </c>
      <c r="N1131" s="208" t="str">
        <f t="shared" si="106"/>
        <v/>
      </c>
      <c r="O1131" s="209" t="str">
        <f t="shared" si="107"/>
        <v/>
      </c>
      <c r="P1131" s="209" t="str">
        <f t="shared" si="108"/>
        <v/>
      </c>
      <c r="Q1131" s="31" t="str">
        <f t="shared" si="109"/>
        <v/>
      </c>
      <c r="R1131" s="129" t="s">
        <v>9</v>
      </c>
      <c r="S1131" s="128" t="s">
        <v>9</v>
      </c>
      <c r="T1131" s="1"/>
    </row>
    <row r="1132" spans="1:20" ht="15.75" hidden="1" customHeight="1">
      <c r="A1132" s="1" t="str">
        <f t="shared" si="1"/>
        <v/>
      </c>
      <c r="B1132" s="268" t="str">
        <f t="shared" si="104"/>
        <v>X</v>
      </c>
      <c r="C1132" s="1"/>
      <c r="D1132" s="27" t="str">
        <f>IF('ESA Input'!AH1097="","",IF('ESA Input'!AH1097="Yes",'ESA Input'!B1097,"Ineligible"))</f>
        <v/>
      </c>
      <c r="E1132" s="242" t="str">
        <f>IF('ESA Input'!AH1097="","",'ESA Input'!AH1097)</f>
        <v/>
      </c>
      <c r="F1132" s="461" t="str">
        <f>IF('ESA Input'!AH1097="","",IF('ESA Input'!AH1097="YES",'ESA Input'!AG1097,""))</f>
        <v/>
      </c>
      <c r="G1132" s="462"/>
      <c r="H1132" s="201" t="str">
        <f>IF('ESA Input'!AH1097="","",IF('ESA Input'!AH1097="Yes",'ESA Input'!J1097,""))</f>
        <v/>
      </c>
      <c r="I1132" s="227" t="str">
        <f>IF('ESA Input'!AH1097="","",IF('ESA Input'!AH1097="Yes",'ESA Input'!D1097,""))</f>
        <v/>
      </c>
      <c r="J1132" s="235" t="str">
        <f>IF('ESA Input'!AH1097="","",IF('ESA Input'!AH1097="Yes",'ESA Input'!E1097,""))</f>
        <v/>
      </c>
      <c r="K1132" s="29" t="str">
        <f>IF('ESA Input'!AH1097="","",IF('ESA Input'!AH1097="Yes",'ESA Input'!H1097,""))</f>
        <v/>
      </c>
      <c r="L1132" s="236" t="str">
        <f>IF('ESA Input'!AH1097="","",IF('ESA Input'!AH1097="Yes",'ESA Input'!G1097,""))</f>
        <v/>
      </c>
      <c r="M1132" s="31" t="str">
        <f t="shared" si="105"/>
        <v/>
      </c>
      <c r="N1132" s="208" t="str">
        <f t="shared" si="106"/>
        <v/>
      </c>
      <c r="O1132" s="209" t="str">
        <f t="shared" si="107"/>
        <v/>
      </c>
      <c r="P1132" s="209" t="str">
        <f t="shared" si="108"/>
        <v/>
      </c>
      <c r="Q1132" s="31" t="str">
        <f t="shared" si="109"/>
        <v/>
      </c>
      <c r="R1132" s="129" t="s">
        <v>9</v>
      </c>
      <c r="S1132" s="128" t="s">
        <v>9</v>
      </c>
      <c r="T1132" s="1"/>
    </row>
    <row r="1133" spans="1:20" ht="15.75" hidden="1" customHeight="1">
      <c r="A1133" s="1" t="str">
        <f t="shared" si="1"/>
        <v/>
      </c>
      <c r="B1133" s="268" t="str">
        <f t="shared" si="104"/>
        <v>X</v>
      </c>
      <c r="C1133" s="1"/>
      <c r="D1133" s="27" t="str">
        <f>IF('ESA Input'!AH1098="","",IF('ESA Input'!AH1098="Yes",'ESA Input'!B1098,"Ineligible"))</f>
        <v/>
      </c>
      <c r="E1133" s="242" t="str">
        <f>IF('ESA Input'!AH1098="","",'ESA Input'!AH1098)</f>
        <v/>
      </c>
      <c r="F1133" s="461" t="str">
        <f>IF('ESA Input'!AH1098="","",IF('ESA Input'!AH1098="YES",'ESA Input'!AG1098,""))</f>
        <v/>
      </c>
      <c r="G1133" s="462"/>
      <c r="H1133" s="201" t="str">
        <f>IF('ESA Input'!AH1098="","",IF('ESA Input'!AH1098="Yes",'ESA Input'!J1098,""))</f>
        <v/>
      </c>
      <c r="I1133" s="227" t="str">
        <f>IF('ESA Input'!AH1098="","",IF('ESA Input'!AH1098="Yes",'ESA Input'!D1098,""))</f>
        <v/>
      </c>
      <c r="J1133" s="235" t="str">
        <f>IF('ESA Input'!AH1098="","",IF('ESA Input'!AH1098="Yes",'ESA Input'!E1098,""))</f>
        <v/>
      </c>
      <c r="K1133" s="29" t="str">
        <f>IF('ESA Input'!AH1098="","",IF('ESA Input'!AH1098="Yes",'ESA Input'!H1098,""))</f>
        <v/>
      </c>
      <c r="L1133" s="236" t="str">
        <f>IF('ESA Input'!AH1098="","",IF('ESA Input'!AH1098="Yes",'ESA Input'!G1098,""))</f>
        <v/>
      </c>
      <c r="M1133" s="31" t="str">
        <f t="shared" si="105"/>
        <v/>
      </c>
      <c r="N1133" s="208" t="str">
        <f t="shared" si="106"/>
        <v/>
      </c>
      <c r="O1133" s="209" t="str">
        <f t="shared" si="107"/>
        <v/>
      </c>
      <c r="P1133" s="209" t="str">
        <f t="shared" si="108"/>
        <v/>
      </c>
      <c r="Q1133" s="31" t="str">
        <f t="shared" si="109"/>
        <v/>
      </c>
      <c r="R1133" s="129" t="s">
        <v>9</v>
      </c>
      <c r="S1133" s="128" t="s">
        <v>9</v>
      </c>
      <c r="T1133" s="1"/>
    </row>
    <row r="1134" spans="1:20" ht="15.75" hidden="1" customHeight="1">
      <c r="A1134" s="1" t="str">
        <f t="shared" si="1"/>
        <v/>
      </c>
      <c r="B1134" s="268" t="str">
        <f t="shared" si="104"/>
        <v>X</v>
      </c>
      <c r="C1134" s="1"/>
      <c r="D1134" s="27" t="str">
        <f>IF('ESA Input'!AH1099="","",IF('ESA Input'!AH1099="Yes",'ESA Input'!B1099,"Ineligible"))</f>
        <v/>
      </c>
      <c r="E1134" s="242" t="str">
        <f>IF('ESA Input'!AH1099="","",'ESA Input'!AH1099)</f>
        <v/>
      </c>
      <c r="F1134" s="461" t="str">
        <f>IF('ESA Input'!AH1099="","",IF('ESA Input'!AH1099="YES",'ESA Input'!AG1099,""))</f>
        <v/>
      </c>
      <c r="G1134" s="462"/>
      <c r="H1134" s="201" t="str">
        <f>IF('ESA Input'!AH1099="","",IF('ESA Input'!AH1099="Yes",'ESA Input'!J1099,""))</f>
        <v/>
      </c>
      <c r="I1134" s="227" t="str">
        <f>IF('ESA Input'!AH1099="","",IF('ESA Input'!AH1099="Yes",'ESA Input'!D1099,""))</f>
        <v/>
      </c>
      <c r="J1134" s="235" t="str">
        <f>IF('ESA Input'!AH1099="","",IF('ESA Input'!AH1099="Yes",'ESA Input'!E1099,""))</f>
        <v/>
      </c>
      <c r="K1134" s="29" t="str">
        <f>IF('ESA Input'!AH1099="","",IF('ESA Input'!AH1099="Yes",'ESA Input'!H1099,""))</f>
        <v/>
      </c>
      <c r="L1134" s="236" t="str">
        <f>IF('ESA Input'!AH1099="","",IF('ESA Input'!AH1099="Yes",'ESA Input'!G1099,""))</f>
        <v/>
      </c>
      <c r="M1134" s="31" t="str">
        <f t="shared" si="105"/>
        <v/>
      </c>
      <c r="N1134" s="208" t="str">
        <f t="shared" si="106"/>
        <v/>
      </c>
      <c r="O1134" s="209" t="str">
        <f t="shared" si="107"/>
        <v/>
      </c>
      <c r="P1134" s="209" t="str">
        <f t="shared" si="108"/>
        <v/>
      </c>
      <c r="Q1134" s="31" t="str">
        <f t="shared" si="109"/>
        <v/>
      </c>
      <c r="R1134" s="129" t="s">
        <v>9</v>
      </c>
      <c r="S1134" s="128" t="s">
        <v>9</v>
      </c>
      <c r="T1134" s="1"/>
    </row>
    <row r="1135" spans="1:20" ht="15.75" hidden="1" customHeight="1">
      <c r="A1135" s="1" t="str">
        <f t="shared" si="1"/>
        <v/>
      </c>
      <c r="B1135" s="268" t="str">
        <f t="shared" si="104"/>
        <v>X</v>
      </c>
      <c r="C1135" s="1"/>
      <c r="D1135" s="27" t="str">
        <f>IF('ESA Input'!AH1100="","",IF('ESA Input'!AH1100="Yes",'ESA Input'!B1100,"Ineligible"))</f>
        <v/>
      </c>
      <c r="E1135" s="242" t="str">
        <f>IF('ESA Input'!AH1100="","",'ESA Input'!AH1100)</f>
        <v/>
      </c>
      <c r="F1135" s="461" t="str">
        <f>IF('ESA Input'!AH1100="","",IF('ESA Input'!AH1100="YES",'ESA Input'!AG1100,""))</f>
        <v/>
      </c>
      <c r="G1135" s="462"/>
      <c r="H1135" s="201" t="str">
        <f>IF('ESA Input'!AH1100="","",IF('ESA Input'!AH1100="Yes",'ESA Input'!J1100,""))</f>
        <v/>
      </c>
      <c r="I1135" s="227" t="str">
        <f>IF('ESA Input'!AH1100="","",IF('ESA Input'!AH1100="Yes",'ESA Input'!D1100,""))</f>
        <v/>
      </c>
      <c r="J1135" s="235" t="str">
        <f>IF('ESA Input'!AH1100="","",IF('ESA Input'!AH1100="Yes",'ESA Input'!E1100,""))</f>
        <v/>
      </c>
      <c r="K1135" s="29" t="str">
        <f>IF('ESA Input'!AH1100="","",IF('ESA Input'!AH1100="Yes",'ESA Input'!H1100,""))</f>
        <v/>
      </c>
      <c r="L1135" s="236" t="str">
        <f>IF('ESA Input'!AH1100="","",IF('ESA Input'!AH1100="Yes",'ESA Input'!G1100,""))</f>
        <v/>
      </c>
      <c r="M1135" s="31" t="str">
        <f t="shared" si="105"/>
        <v/>
      </c>
      <c r="N1135" s="208" t="str">
        <f t="shared" si="106"/>
        <v/>
      </c>
      <c r="O1135" s="209" t="str">
        <f t="shared" si="107"/>
        <v/>
      </c>
      <c r="P1135" s="209" t="str">
        <f t="shared" si="108"/>
        <v/>
      </c>
      <c r="Q1135" s="31" t="str">
        <f t="shared" si="109"/>
        <v/>
      </c>
      <c r="R1135" s="129" t="s">
        <v>9</v>
      </c>
      <c r="S1135" s="128" t="s">
        <v>9</v>
      </c>
      <c r="T1135" s="1"/>
    </row>
    <row r="1136" spans="1:20" ht="15.75" hidden="1" customHeight="1">
      <c r="A1136" s="1" t="str">
        <f t="shared" si="1"/>
        <v/>
      </c>
      <c r="B1136" s="268" t="str">
        <f t="shared" si="104"/>
        <v>X</v>
      </c>
      <c r="C1136" s="1"/>
      <c r="D1136" s="27" t="str">
        <f>IF('ESA Input'!AH1101="","",IF('ESA Input'!AH1101="Yes",'ESA Input'!B1101,"Ineligible"))</f>
        <v/>
      </c>
      <c r="E1136" s="242" t="str">
        <f>IF('ESA Input'!AH1101="","",'ESA Input'!AH1101)</f>
        <v/>
      </c>
      <c r="F1136" s="461" t="str">
        <f>IF('ESA Input'!AH1101="","",IF('ESA Input'!AH1101="YES",'ESA Input'!AG1101,""))</f>
        <v/>
      </c>
      <c r="G1136" s="462"/>
      <c r="H1136" s="201" t="str">
        <f>IF('ESA Input'!AH1101="","",IF('ESA Input'!AH1101="Yes",'ESA Input'!J1101,""))</f>
        <v/>
      </c>
      <c r="I1136" s="227" t="str">
        <f>IF('ESA Input'!AH1101="","",IF('ESA Input'!AH1101="Yes",'ESA Input'!D1101,""))</f>
        <v/>
      </c>
      <c r="J1136" s="235" t="str">
        <f>IF('ESA Input'!AH1101="","",IF('ESA Input'!AH1101="Yes",'ESA Input'!E1101,""))</f>
        <v/>
      </c>
      <c r="K1136" s="29" t="str">
        <f>IF('ESA Input'!AH1101="","",IF('ESA Input'!AH1101="Yes",'ESA Input'!H1101,""))</f>
        <v/>
      </c>
      <c r="L1136" s="236" t="str">
        <f>IF('ESA Input'!AH1101="","",IF('ESA Input'!AH1101="Yes",'ESA Input'!G1101,""))</f>
        <v/>
      </c>
      <c r="M1136" s="31" t="str">
        <f t="shared" si="105"/>
        <v/>
      </c>
      <c r="N1136" s="208" t="str">
        <f t="shared" si="106"/>
        <v/>
      </c>
      <c r="O1136" s="209" t="str">
        <f t="shared" si="107"/>
        <v/>
      </c>
      <c r="P1136" s="209" t="str">
        <f t="shared" si="108"/>
        <v/>
      </c>
      <c r="Q1136" s="31" t="str">
        <f t="shared" si="109"/>
        <v/>
      </c>
      <c r="R1136" s="129" t="s">
        <v>9</v>
      </c>
      <c r="S1136" s="128" t="s">
        <v>9</v>
      </c>
      <c r="T1136" s="1"/>
    </row>
    <row r="1137" spans="1:20" ht="15.75" hidden="1" customHeight="1">
      <c r="A1137" s="1" t="str">
        <f t="shared" si="1"/>
        <v/>
      </c>
      <c r="B1137" s="268" t="str">
        <f t="shared" si="104"/>
        <v>X</v>
      </c>
      <c r="C1137" s="1"/>
      <c r="D1137" s="27" t="str">
        <f>IF('ESA Input'!AH1102="","",IF('ESA Input'!AH1102="Yes",'ESA Input'!B1102,"Ineligible"))</f>
        <v/>
      </c>
      <c r="E1137" s="242" t="str">
        <f>IF('ESA Input'!AH1102="","",'ESA Input'!AH1102)</f>
        <v/>
      </c>
      <c r="F1137" s="461" t="str">
        <f>IF('ESA Input'!AH1102="","",IF('ESA Input'!AH1102="YES",'ESA Input'!AG1102,""))</f>
        <v/>
      </c>
      <c r="G1137" s="462"/>
      <c r="H1137" s="201" t="str">
        <f>IF('ESA Input'!AH1102="","",IF('ESA Input'!AH1102="Yes",'ESA Input'!J1102,""))</f>
        <v/>
      </c>
      <c r="I1137" s="227" t="str">
        <f>IF('ESA Input'!AH1102="","",IF('ESA Input'!AH1102="Yes",'ESA Input'!D1102,""))</f>
        <v/>
      </c>
      <c r="J1137" s="235" t="str">
        <f>IF('ESA Input'!AH1102="","",IF('ESA Input'!AH1102="Yes",'ESA Input'!E1102,""))</f>
        <v/>
      </c>
      <c r="K1137" s="29" t="str">
        <f>IF('ESA Input'!AH1102="","",IF('ESA Input'!AH1102="Yes",'ESA Input'!H1102,""))</f>
        <v/>
      </c>
      <c r="L1137" s="236" t="str">
        <f>IF('ESA Input'!AH1102="","",IF('ESA Input'!AH1102="Yes",'ESA Input'!G1102,""))</f>
        <v/>
      </c>
      <c r="M1137" s="31" t="str">
        <f t="shared" si="105"/>
        <v/>
      </c>
      <c r="N1137" s="208" t="str">
        <f t="shared" si="106"/>
        <v/>
      </c>
      <c r="O1137" s="209" t="str">
        <f t="shared" si="107"/>
        <v/>
      </c>
      <c r="P1137" s="209" t="str">
        <f t="shared" si="108"/>
        <v/>
      </c>
      <c r="Q1137" s="31" t="str">
        <f t="shared" si="109"/>
        <v/>
      </c>
      <c r="R1137" s="129" t="s">
        <v>9</v>
      </c>
      <c r="S1137" s="128" t="s">
        <v>9</v>
      </c>
      <c r="T1137" s="1"/>
    </row>
    <row r="1138" spans="1:20" ht="15.75" hidden="1" customHeight="1">
      <c r="A1138" s="1" t="str">
        <f t="shared" si="1"/>
        <v/>
      </c>
      <c r="B1138" s="268" t="str">
        <f t="shared" si="104"/>
        <v>X</v>
      </c>
      <c r="C1138" s="1"/>
      <c r="D1138" s="27" t="str">
        <f>IF('ESA Input'!AH1103="","",IF('ESA Input'!AH1103="Yes",'ESA Input'!B1103,"Ineligible"))</f>
        <v/>
      </c>
      <c r="E1138" s="242" t="str">
        <f>IF('ESA Input'!AH1103="","",'ESA Input'!AH1103)</f>
        <v/>
      </c>
      <c r="F1138" s="461" t="str">
        <f>IF('ESA Input'!AH1103="","",IF('ESA Input'!AH1103="YES",'ESA Input'!AG1103,""))</f>
        <v/>
      </c>
      <c r="G1138" s="462"/>
      <c r="H1138" s="201" t="str">
        <f>IF('ESA Input'!AH1103="","",IF('ESA Input'!AH1103="Yes",'ESA Input'!J1103,""))</f>
        <v/>
      </c>
      <c r="I1138" s="227" t="str">
        <f>IF('ESA Input'!AH1103="","",IF('ESA Input'!AH1103="Yes",'ESA Input'!D1103,""))</f>
        <v/>
      </c>
      <c r="J1138" s="235" t="str">
        <f>IF('ESA Input'!AH1103="","",IF('ESA Input'!AH1103="Yes",'ESA Input'!E1103,""))</f>
        <v/>
      </c>
      <c r="K1138" s="29" t="str">
        <f>IF('ESA Input'!AH1103="","",IF('ESA Input'!AH1103="Yes",'ESA Input'!H1103,""))</f>
        <v/>
      </c>
      <c r="L1138" s="236" t="str">
        <f>IF('ESA Input'!AH1103="","",IF('ESA Input'!AH1103="Yes",'ESA Input'!G1103,""))</f>
        <v/>
      </c>
      <c r="M1138" s="31" t="str">
        <f t="shared" si="105"/>
        <v/>
      </c>
      <c r="N1138" s="208" t="str">
        <f t="shared" si="106"/>
        <v/>
      </c>
      <c r="O1138" s="209" t="str">
        <f t="shared" si="107"/>
        <v/>
      </c>
      <c r="P1138" s="209" t="str">
        <f t="shared" si="108"/>
        <v/>
      </c>
      <c r="Q1138" s="31" t="str">
        <f t="shared" si="109"/>
        <v/>
      </c>
      <c r="R1138" s="129" t="s">
        <v>9</v>
      </c>
      <c r="S1138" s="128" t="s">
        <v>9</v>
      </c>
      <c r="T1138" s="1"/>
    </row>
    <row r="1139" spans="1:20" ht="15.75" hidden="1" customHeight="1">
      <c r="A1139" s="1" t="str">
        <f t="shared" si="1"/>
        <v/>
      </c>
      <c r="B1139" s="268" t="str">
        <f t="shared" si="104"/>
        <v>X</v>
      </c>
      <c r="C1139" s="1"/>
      <c r="D1139" s="27" t="str">
        <f>IF('ESA Input'!AH1104="","",IF('ESA Input'!AH1104="Yes",'ESA Input'!B1104,"Ineligible"))</f>
        <v/>
      </c>
      <c r="E1139" s="242" t="str">
        <f>IF('ESA Input'!AH1104="","",'ESA Input'!AH1104)</f>
        <v/>
      </c>
      <c r="F1139" s="461" t="str">
        <f>IF('ESA Input'!AH1104="","",IF('ESA Input'!AH1104="YES",'ESA Input'!AG1104,""))</f>
        <v/>
      </c>
      <c r="G1139" s="462"/>
      <c r="H1139" s="201" t="str">
        <f>IF('ESA Input'!AH1104="","",IF('ESA Input'!AH1104="Yes",'ESA Input'!J1104,""))</f>
        <v/>
      </c>
      <c r="I1139" s="227" t="str">
        <f>IF('ESA Input'!AH1104="","",IF('ESA Input'!AH1104="Yes",'ESA Input'!D1104,""))</f>
        <v/>
      </c>
      <c r="J1139" s="235" t="str">
        <f>IF('ESA Input'!AH1104="","",IF('ESA Input'!AH1104="Yes",'ESA Input'!E1104,""))</f>
        <v/>
      </c>
      <c r="K1139" s="29" t="str">
        <f>IF('ESA Input'!AH1104="","",IF('ESA Input'!AH1104="Yes",'ESA Input'!H1104,""))</f>
        <v/>
      </c>
      <c r="L1139" s="236" t="str">
        <f>IF('ESA Input'!AH1104="","",IF('ESA Input'!AH1104="Yes",'ESA Input'!G1104,""))</f>
        <v/>
      </c>
      <c r="M1139" s="31" t="str">
        <f t="shared" si="105"/>
        <v/>
      </c>
      <c r="N1139" s="208" t="str">
        <f t="shared" si="106"/>
        <v/>
      </c>
      <c r="O1139" s="209" t="str">
        <f t="shared" si="107"/>
        <v/>
      </c>
      <c r="P1139" s="209" t="str">
        <f t="shared" si="108"/>
        <v/>
      </c>
      <c r="Q1139" s="31" t="str">
        <f t="shared" si="109"/>
        <v/>
      </c>
      <c r="R1139" s="129" t="s">
        <v>9</v>
      </c>
      <c r="S1139" s="128" t="s">
        <v>9</v>
      </c>
      <c r="T1139" s="1"/>
    </row>
    <row r="1140" spans="1:20" ht="15.75" hidden="1" customHeight="1">
      <c r="A1140" s="1" t="str">
        <f t="shared" si="1"/>
        <v/>
      </c>
      <c r="B1140" s="268" t="str">
        <f t="shared" si="104"/>
        <v>X</v>
      </c>
      <c r="C1140" s="1"/>
      <c r="D1140" s="27" t="str">
        <f>IF('ESA Input'!AH1105="","",IF('ESA Input'!AH1105="Yes",'ESA Input'!B1105,"Ineligible"))</f>
        <v/>
      </c>
      <c r="E1140" s="242" t="str">
        <f>IF('ESA Input'!AH1105="","",'ESA Input'!AH1105)</f>
        <v/>
      </c>
      <c r="F1140" s="461" t="str">
        <f>IF('ESA Input'!AH1105="","",IF('ESA Input'!AH1105="YES",'ESA Input'!AG1105,""))</f>
        <v/>
      </c>
      <c r="G1140" s="462"/>
      <c r="H1140" s="201" t="str">
        <f>IF('ESA Input'!AH1105="","",IF('ESA Input'!AH1105="Yes",'ESA Input'!J1105,""))</f>
        <v/>
      </c>
      <c r="I1140" s="227" t="str">
        <f>IF('ESA Input'!AH1105="","",IF('ESA Input'!AH1105="Yes",'ESA Input'!D1105,""))</f>
        <v/>
      </c>
      <c r="J1140" s="235" t="str">
        <f>IF('ESA Input'!AH1105="","",IF('ESA Input'!AH1105="Yes",'ESA Input'!E1105,""))</f>
        <v/>
      </c>
      <c r="K1140" s="29" t="str">
        <f>IF('ESA Input'!AH1105="","",IF('ESA Input'!AH1105="Yes",'ESA Input'!H1105,""))</f>
        <v/>
      </c>
      <c r="L1140" s="236" t="str">
        <f>IF('ESA Input'!AH1105="","",IF('ESA Input'!AH1105="Yes",'ESA Input'!G1105,""))</f>
        <v/>
      </c>
      <c r="M1140" s="31" t="str">
        <f t="shared" si="105"/>
        <v/>
      </c>
      <c r="N1140" s="208" t="str">
        <f t="shared" si="106"/>
        <v/>
      </c>
      <c r="O1140" s="209" t="str">
        <f t="shared" si="107"/>
        <v/>
      </c>
      <c r="P1140" s="209" t="str">
        <f t="shared" si="108"/>
        <v/>
      </c>
      <c r="Q1140" s="31" t="str">
        <f t="shared" si="109"/>
        <v/>
      </c>
      <c r="R1140" s="129" t="s">
        <v>9</v>
      </c>
      <c r="S1140" s="128" t="s">
        <v>9</v>
      </c>
      <c r="T1140" s="1"/>
    </row>
    <row r="1141" spans="1:20" ht="15.75" hidden="1" customHeight="1">
      <c r="A1141" s="1" t="str">
        <f t="shared" si="1"/>
        <v/>
      </c>
      <c r="B1141" s="268" t="str">
        <f t="shared" si="104"/>
        <v>X</v>
      </c>
      <c r="C1141" s="1"/>
      <c r="D1141" s="27" t="str">
        <f>IF('ESA Input'!AH1106="","",IF('ESA Input'!AH1106="Yes",'ESA Input'!B1106,"Ineligible"))</f>
        <v/>
      </c>
      <c r="E1141" s="242" t="str">
        <f>IF('ESA Input'!AH1106="","",'ESA Input'!AH1106)</f>
        <v/>
      </c>
      <c r="F1141" s="461" t="str">
        <f>IF('ESA Input'!AH1106="","",IF('ESA Input'!AH1106="YES",'ESA Input'!AG1106,""))</f>
        <v/>
      </c>
      <c r="G1141" s="462"/>
      <c r="H1141" s="201" t="str">
        <f>IF('ESA Input'!AH1106="","",IF('ESA Input'!AH1106="Yes",'ESA Input'!J1106,""))</f>
        <v/>
      </c>
      <c r="I1141" s="227" t="str">
        <f>IF('ESA Input'!AH1106="","",IF('ESA Input'!AH1106="Yes",'ESA Input'!D1106,""))</f>
        <v/>
      </c>
      <c r="J1141" s="235" t="str">
        <f>IF('ESA Input'!AH1106="","",IF('ESA Input'!AH1106="Yes",'ESA Input'!E1106,""))</f>
        <v/>
      </c>
      <c r="K1141" s="29" t="str">
        <f>IF('ESA Input'!AH1106="","",IF('ESA Input'!AH1106="Yes",'ESA Input'!H1106,""))</f>
        <v/>
      </c>
      <c r="L1141" s="236" t="str">
        <f>IF('ESA Input'!AH1106="","",IF('ESA Input'!AH1106="Yes",'ESA Input'!G1106,""))</f>
        <v/>
      </c>
      <c r="M1141" s="31" t="str">
        <f t="shared" si="105"/>
        <v/>
      </c>
      <c r="N1141" s="208" t="str">
        <f t="shared" si="106"/>
        <v/>
      </c>
      <c r="O1141" s="209" t="str">
        <f t="shared" si="107"/>
        <v/>
      </c>
      <c r="P1141" s="209" t="str">
        <f t="shared" si="108"/>
        <v/>
      </c>
      <c r="Q1141" s="31" t="str">
        <f t="shared" si="109"/>
        <v/>
      </c>
      <c r="R1141" s="129" t="s">
        <v>9</v>
      </c>
      <c r="S1141" s="128" t="s">
        <v>9</v>
      </c>
      <c r="T1141" s="1"/>
    </row>
    <row r="1142" spans="1:20" ht="15.75" hidden="1" customHeight="1">
      <c r="A1142" s="1" t="str">
        <f t="shared" si="1"/>
        <v/>
      </c>
      <c r="B1142" s="268" t="str">
        <f t="shared" si="104"/>
        <v>X</v>
      </c>
      <c r="C1142" s="1"/>
      <c r="D1142" s="27" t="str">
        <f>IF('ESA Input'!AH1107="","",IF('ESA Input'!AH1107="Yes",'ESA Input'!B1107,"Ineligible"))</f>
        <v/>
      </c>
      <c r="E1142" s="242" t="str">
        <f>IF('ESA Input'!AH1107="","",'ESA Input'!AH1107)</f>
        <v/>
      </c>
      <c r="F1142" s="461" t="str">
        <f>IF('ESA Input'!AH1107="","",IF('ESA Input'!AH1107="YES",'ESA Input'!AG1107,""))</f>
        <v/>
      </c>
      <c r="G1142" s="462"/>
      <c r="H1142" s="201" t="str">
        <f>IF('ESA Input'!AH1107="","",IF('ESA Input'!AH1107="Yes",'ESA Input'!J1107,""))</f>
        <v/>
      </c>
      <c r="I1142" s="227" t="str">
        <f>IF('ESA Input'!AH1107="","",IF('ESA Input'!AH1107="Yes",'ESA Input'!D1107,""))</f>
        <v/>
      </c>
      <c r="J1142" s="235" t="str">
        <f>IF('ESA Input'!AH1107="","",IF('ESA Input'!AH1107="Yes",'ESA Input'!E1107,""))</f>
        <v/>
      </c>
      <c r="K1142" s="29" t="str">
        <f>IF('ESA Input'!AH1107="","",IF('ESA Input'!AH1107="Yes",'ESA Input'!H1107,""))</f>
        <v/>
      </c>
      <c r="L1142" s="236" t="str">
        <f>IF('ESA Input'!AH1107="","",IF('ESA Input'!AH1107="Yes",'ESA Input'!G1107,""))</f>
        <v/>
      </c>
      <c r="M1142" s="31" t="str">
        <f t="shared" si="105"/>
        <v/>
      </c>
      <c r="N1142" s="208" t="str">
        <f t="shared" si="106"/>
        <v/>
      </c>
      <c r="O1142" s="209" t="str">
        <f t="shared" si="107"/>
        <v/>
      </c>
      <c r="P1142" s="209" t="str">
        <f t="shared" si="108"/>
        <v/>
      </c>
      <c r="Q1142" s="31" t="str">
        <f t="shared" si="109"/>
        <v/>
      </c>
      <c r="R1142" s="129" t="s">
        <v>9</v>
      </c>
      <c r="S1142" s="128" t="s">
        <v>9</v>
      </c>
      <c r="T1142" s="1"/>
    </row>
    <row r="1143" spans="1:20" ht="15.75" hidden="1" customHeight="1">
      <c r="A1143" s="1" t="str">
        <f t="shared" si="1"/>
        <v/>
      </c>
      <c r="B1143" s="268" t="str">
        <f t="shared" si="104"/>
        <v>X</v>
      </c>
      <c r="C1143" s="1"/>
      <c r="D1143" s="27" t="str">
        <f>IF('ESA Input'!AH1108="","",IF('ESA Input'!AH1108="Yes",'ESA Input'!B1108,"Ineligible"))</f>
        <v/>
      </c>
      <c r="E1143" s="242" t="str">
        <f>IF('ESA Input'!AH1108="","",'ESA Input'!AH1108)</f>
        <v/>
      </c>
      <c r="F1143" s="461" t="str">
        <f>IF('ESA Input'!AH1108="","",IF('ESA Input'!AH1108="YES",'ESA Input'!AG1108,""))</f>
        <v/>
      </c>
      <c r="G1143" s="462"/>
      <c r="H1143" s="201" t="str">
        <f>IF('ESA Input'!AH1108="","",IF('ESA Input'!AH1108="Yes",'ESA Input'!J1108,""))</f>
        <v/>
      </c>
      <c r="I1143" s="227" t="str">
        <f>IF('ESA Input'!AH1108="","",IF('ESA Input'!AH1108="Yes",'ESA Input'!D1108,""))</f>
        <v/>
      </c>
      <c r="J1143" s="235" t="str">
        <f>IF('ESA Input'!AH1108="","",IF('ESA Input'!AH1108="Yes",'ESA Input'!E1108,""))</f>
        <v/>
      </c>
      <c r="K1143" s="29" t="str">
        <f>IF('ESA Input'!AH1108="","",IF('ESA Input'!AH1108="Yes",'ESA Input'!H1108,""))</f>
        <v/>
      </c>
      <c r="L1143" s="236" t="str">
        <f>IF('ESA Input'!AH1108="","",IF('ESA Input'!AH1108="Yes",'ESA Input'!G1108,""))</f>
        <v/>
      </c>
      <c r="M1143" s="31" t="str">
        <f t="shared" si="105"/>
        <v/>
      </c>
      <c r="N1143" s="208" t="str">
        <f t="shared" si="106"/>
        <v/>
      </c>
      <c r="O1143" s="209" t="str">
        <f t="shared" si="107"/>
        <v/>
      </c>
      <c r="P1143" s="209" t="str">
        <f t="shared" si="108"/>
        <v/>
      </c>
      <c r="Q1143" s="31" t="str">
        <f t="shared" si="109"/>
        <v/>
      </c>
      <c r="R1143" s="129" t="s">
        <v>9</v>
      </c>
      <c r="S1143" s="128" t="s">
        <v>9</v>
      </c>
      <c r="T1143" s="1"/>
    </row>
    <row r="1144" spans="1:20" ht="15.75" hidden="1" customHeight="1">
      <c r="A1144" s="1" t="str">
        <f t="shared" si="1"/>
        <v/>
      </c>
      <c r="B1144" s="268" t="str">
        <f t="shared" si="104"/>
        <v>X</v>
      </c>
      <c r="C1144" s="1"/>
      <c r="D1144" s="27" t="str">
        <f>IF('ESA Input'!AH1109="","",IF('ESA Input'!AH1109="Yes",'ESA Input'!B1109,"Ineligible"))</f>
        <v/>
      </c>
      <c r="E1144" s="242" t="str">
        <f>IF('ESA Input'!AH1109="","",'ESA Input'!AH1109)</f>
        <v/>
      </c>
      <c r="F1144" s="461" t="str">
        <f>IF('ESA Input'!AH1109="","",IF('ESA Input'!AH1109="YES",'ESA Input'!AG1109,""))</f>
        <v/>
      </c>
      <c r="G1144" s="462"/>
      <c r="H1144" s="201" t="str">
        <f>IF('ESA Input'!AH1109="","",IF('ESA Input'!AH1109="Yes",'ESA Input'!J1109,""))</f>
        <v/>
      </c>
      <c r="I1144" s="227" t="str">
        <f>IF('ESA Input'!AH1109="","",IF('ESA Input'!AH1109="Yes",'ESA Input'!D1109,""))</f>
        <v/>
      </c>
      <c r="J1144" s="235" t="str">
        <f>IF('ESA Input'!AH1109="","",IF('ESA Input'!AH1109="Yes",'ESA Input'!E1109,""))</f>
        <v/>
      </c>
      <c r="K1144" s="29" t="str">
        <f>IF('ESA Input'!AH1109="","",IF('ESA Input'!AH1109="Yes",'ESA Input'!H1109,""))</f>
        <v/>
      </c>
      <c r="L1144" s="236" t="str">
        <f>IF('ESA Input'!AH1109="","",IF('ESA Input'!AH1109="Yes",'ESA Input'!G1109,""))</f>
        <v/>
      </c>
      <c r="M1144" s="31" t="str">
        <f t="shared" si="105"/>
        <v/>
      </c>
      <c r="N1144" s="208" t="str">
        <f t="shared" si="106"/>
        <v/>
      </c>
      <c r="O1144" s="209" t="str">
        <f t="shared" si="107"/>
        <v/>
      </c>
      <c r="P1144" s="209" t="str">
        <f t="shared" si="108"/>
        <v/>
      </c>
      <c r="Q1144" s="31" t="str">
        <f t="shared" si="109"/>
        <v/>
      </c>
      <c r="R1144" s="129" t="s">
        <v>9</v>
      </c>
      <c r="S1144" s="128" t="s">
        <v>9</v>
      </c>
      <c r="T1144" s="1"/>
    </row>
    <row r="1145" spans="1:20" ht="15.75" hidden="1" customHeight="1">
      <c r="A1145" s="1" t="str">
        <f t="shared" si="1"/>
        <v/>
      </c>
      <c r="B1145" s="268" t="str">
        <f t="shared" si="104"/>
        <v>X</v>
      </c>
      <c r="C1145" s="1"/>
      <c r="D1145" s="27" t="str">
        <f>IF('ESA Input'!AH1110="","",IF('ESA Input'!AH1110="Yes",'ESA Input'!B1110,"Ineligible"))</f>
        <v/>
      </c>
      <c r="E1145" s="242" t="str">
        <f>IF('ESA Input'!AH1110="","",'ESA Input'!AH1110)</f>
        <v/>
      </c>
      <c r="F1145" s="461" t="str">
        <f>IF('ESA Input'!AH1110="","",IF('ESA Input'!AH1110="YES",'ESA Input'!AG1110,""))</f>
        <v/>
      </c>
      <c r="G1145" s="462"/>
      <c r="H1145" s="201" t="str">
        <f>IF('ESA Input'!AH1110="","",IF('ESA Input'!AH1110="Yes",'ESA Input'!J1110,""))</f>
        <v/>
      </c>
      <c r="I1145" s="227" t="str">
        <f>IF('ESA Input'!AH1110="","",IF('ESA Input'!AH1110="Yes",'ESA Input'!D1110,""))</f>
        <v/>
      </c>
      <c r="J1145" s="235" t="str">
        <f>IF('ESA Input'!AH1110="","",IF('ESA Input'!AH1110="Yes",'ESA Input'!E1110,""))</f>
        <v/>
      </c>
      <c r="K1145" s="29" t="str">
        <f>IF('ESA Input'!AH1110="","",IF('ESA Input'!AH1110="Yes",'ESA Input'!H1110,""))</f>
        <v/>
      </c>
      <c r="L1145" s="236" t="str">
        <f>IF('ESA Input'!AH1110="","",IF('ESA Input'!AH1110="Yes",'ESA Input'!G1110,""))</f>
        <v/>
      </c>
      <c r="M1145" s="31" t="str">
        <f t="shared" si="105"/>
        <v/>
      </c>
      <c r="N1145" s="208" t="str">
        <f t="shared" si="106"/>
        <v/>
      </c>
      <c r="O1145" s="209" t="str">
        <f t="shared" si="107"/>
        <v/>
      </c>
      <c r="P1145" s="209" t="str">
        <f t="shared" si="108"/>
        <v/>
      </c>
      <c r="Q1145" s="31" t="str">
        <f t="shared" si="109"/>
        <v/>
      </c>
      <c r="R1145" s="129" t="s">
        <v>9</v>
      </c>
      <c r="S1145" s="128" t="s">
        <v>9</v>
      </c>
      <c r="T1145" s="1"/>
    </row>
    <row r="1146" spans="1:20" ht="15.75" hidden="1" customHeight="1">
      <c r="A1146" s="1" t="str">
        <f t="shared" si="1"/>
        <v/>
      </c>
      <c r="B1146" s="268" t="str">
        <f t="shared" si="104"/>
        <v>X</v>
      </c>
      <c r="C1146" s="1"/>
      <c r="D1146" s="27" t="str">
        <f>IF('ESA Input'!AH1111="","",IF('ESA Input'!AH1111="Yes",'ESA Input'!B1111,"Ineligible"))</f>
        <v/>
      </c>
      <c r="E1146" s="242" t="str">
        <f>IF('ESA Input'!AH1111="","",'ESA Input'!AH1111)</f>
        <v/>
      </c>
      <c r="F1146" s="461" t="str">
        <f>IF('ESA Input'!AH1111="","",IF('ESA Input'!AH1111="YES",'ESA Input'!AG1111,""))</f>
        <v/>
      </c>
      <c r="G1146" s="462"/>
      <c r="H1146" s="201" t="str">
        <f>IF('ESA Input'!AH1111="","",IF('ESA Input'!AH1111="Yes",'ESA Input'!J1111,""))</f>
        <v/>
      </c>
      <c r="I1146" s="227" t="str">
        <f>IF('ESA Input'!AH1111="","",IF('ESA Input'!AH1111="Yes",'ESA Input'!D1111,""))</f>
        <v/>
      </c>
      <c r="J1146" s="235" t="str">
        <f>IF('ESA Input'!AH1111="","",IF('ESA Input'!AH1111="Yes",'ESA Input'!E1111,""))</f>
        <v/>
      </c>
      <c r="K1146" s="29" t="str">
        <f>IF('ESA Input'!AH1111="","",IF('ESA Input'!AH1111="Yes",'ESA Input'!H1111,""))</f>
        <v/>
      </c>
      <c r="L1146" s="236" t="str">
        <f>IF('ESA Input'!AH1111="","",IF('ESA Input'!AH1111="Yes",'ESA Input'!G1111,""))</f>
        <v/>
      </c>
      <c r="M1146" s="31" t="str">
        <f t="shared" si="105"/>
        <v/>
      </c>
      <c r="N1146" s="208" t="str">
        <f t="shared" si="106"/>
        <v/>
      </c>
      <c r="O1146" s="209" t="str">
        <f t="shared" si="107"/>
        <v/>
      </c>
      <c r="P1146" s="209" t="str">
        <f t="shared" si="108"/>
        <v/>
      </c>
      <c r="Q1146" s="31" t="str">
        <f t="shared" si="109"/>
        <v/>
      </c>
      <c r="R1146" s="129" t="s">
        <v>9</v>
      </c>
      <c r="S1146" s="128" t="s">
        <v>9</v>
      </c>
      <c r="T1146" s="1"/>
    </row>
    <row r="1147" spans="1:20" ht="15.75" hidden="1" customHeight="1">
      <c r="A1147" s="1" t="str">
        <f t="shared" si="1"/>
        <v/>
      </c>
      <c r="B1147" s="268" t="str">
        <f t="shared" si="104"/>
        <v>X</v>
      </c>
      <c r="C1147" s="1"/>
      <c r="D1147" s="27" t="str">
        <f>IF('ESA Input'!AH1112="","",IF('ESA Input'!AH1112="Yes",'ESA Input'!B1112,"Ineligible"))</f>
        <v/>
      </c>
      <c r="E1147" s="242" t="str">
        <f>IF('ESA Input'!AH1112="","",'ESA Input'!AH1112)</f>
        <v/>
      </c>
      <c r="F1147" s="461" t="str">
        <f>IF('ESA Input'!AH1112="","",IF('ESA Input'!AH1112="YES",'ESA Input'!AG1112,""))</f>
        <v/>
      </c>
      <c r="G1147" s="462"/>
      <c r="H1147" s="201" t="str">
        <f>IF('ESA Input'!AH1112="","",IF('ESA Input'!AH1112="Yes",'ESA Input'!J1112,""))</f>
        <v/>
      </c>
      <c r="I1147" s="227" t="str">
        <f>IF('ESA Input'!AH1112="","",IF('ESA Input'!AH1112="Yes",'ESA Input'!D1112,""))</f>
        <v/>
      </c>
      <c r="J1147" s="235" t="str">
        <f>IF('ESA Input'!AH1112="","",IF('ESA Input'!AH1112="Yes",'ESA Input'!E1112,""))</f>
        <v/>
      </c>
      <c r="K1147" s="29" t="str">
        <f>IF('ESA Input'!AH1112="","",IF('ESA Input'!AH1112="Yes",'ESA Input'!H1112,""))</f>
        <v/>
      </c>
      <c r="L1147" s="236" t="str">
        <f>IF('ESA Input'!AH1112="","",IF('ESA Input'!AH1112="Yes",'ESA Input'!G1112,""))</f>
        <v/>
      </c>
      <c r="M1147" s="31" t="str">
        <f t="shared" si="105"/>
        <v/>
      </c>
      <c r="N1147" s="208" t="str">
        <f t="shared" si="106"/>
        <v/>
      </c>
      <c r="O1147" s="209" t="str">
        <f t="shared" si="107"/>
        <v/>
      </c>
      <c r="P1147" s="209" t="str">
        <f t="shared" si="108"/>
        <v/>
      </c>
      <c r="Q1147" s="31" t="str">
        <f t="shared" si="109"/>
        <v/>
      </c>
      <c r="R1147" s="129" t="s">
        <v>9</v>
      </c>
      <c r="S1147" s="128" t="s">
        <v>9</v>
      </c>
      <c r="T1147" s="1"/>
    </row>
    <row r="1148" spans="1:20" ht="15.75" hidden="1" customHeight="1">
      <c r="A1148" s="1" t="str">
        <f t="shared" si="1"/>
        <v/>
      </c>
      <c r="B1148" s="268" t="str">
        <f t="shared" si="104"/>
        <v>X</v>
      </c>
      <c r="C1148" s="1"/>
      <c r="D1148" s="27" t="str">
        <f>IF('ESA Input'!AH1113="","",IF('ESA Input'!AH1113="Yes",'ESA Input'!B1113,"Ineligible"))</f>
        <v/>
      </c>
      <c r="E1148" s="242" t="str">
        <f>IF('ESA Input'!AH1113="","",'ESA Input'!AH1113)</f>
        <v/>
      </c>
      <c r="F1148" s="461" t="str">
        <f>IF('ESA Input'!AH1113="","",IF('ESA Input'!AH1113="YES",'ESA Input'!AG1113,""))</f>
        <v/>
      </c>
      <c r="G1148" s="462"/>
      <c r="H1148" s="201" t="str">
        <f>IF('ESA Input'!AH1113="","",IF('ESA Input'!AH1113="Yes",'ESA Input'!J1113,""))</f>
        <v/>
      </c>
      <c r="I1148" s="227" t="str">
        <f>IF('ESA Input'!AH1113="","",IF('ESA Input'!AH1113="Yes",'ESA Input'!D1113,""))</f>
        <v/>
      </c>
      <c r="J1148" s="235" t="str">
        <f>IF('ESA Input'!AH1113="","",IF('ESA Input'!AH1113="Yes",'ESA Input'!E1113,""))</f>
        <v/>
      </c>
      <c r="K1148" s="29" t="str">
        <f>IF('ESA Input'!AH1113="","",IF('ESA Input'!AH1113="Yes",'ESA Input'!H1113,""))</f>
        <v/>
      </c>
      <c r="L1148" s="236" t="str">
        <f>IF('ESA Input'!AH1113="","",IF('ESA Input'!AH1113="Yes",'ESA Input'!G1113,""))</f>
        <v/>
      </c>
      <c r="M1148" s="31" t="str">
        <f t="shared" si="105"/>
        <v/>
      </c>
      <c r="N1148" s="208" t="str">
        <f t="shared" si="106"/>
        <v/>
      </c>
      <c r="O1148" s="209" t="str">
        <f t="shared" si="107"/>
        <v/>
      </c>
      <c r="P1148" s="209" t="str">
        <f t="shared" si="108"/>
        <v/>
      </c>
      <c r="Q1148" s="31" t="str">
        <f t="shared" si="109"/>
        <v/>
      </c>
      <c r="R1148" s="129" t="s">
        <v>9</v>
      </c>
      <c r="S1148" s="128" t="s">
        <v>9</v>
      </c>
      <c r="T1148" s="1"/>
    </row>
    <row r="1149" spans="1:20" ht="15.75" hidden="1" customHeight="1">
      <c r="A1149" s="1" t="str">
        <f t="shared" si="1"/>
        <v/>
      </c>
      <c r="B1149" s="268" t="str">
        <f t="shared" si="104"/>
        <v>X</v>
      </c>
      <c r="C1149" s="1"/>
      <c r="D1149" s="27" t="str">
        <f>IF('ESA Input'!AH1114="","",IF('ESA Input'!AH1114="Yes",'ESA Input'!B1114,"Ineligible"))</f>
        <v/>
      </c>
      <c r="E1149" s="242" t="str">
        <f>IF('ESA Input'!AH1114="","",'ESA Input'!AH1114)</f>
        <v/>
      </c>
      <c r="F1149" s="461" t="str">
        <f>IF('ESA Input'!AH1114="","",IF('ESA Input'!AH1114="YES",'ESA Input'!AG1114,""))</f>
        <v/>
      </c>
      <c r="G1149" s="462"/>
      <c r="H1149" s="201" t="str">
        <f>IF('ESA Input'!AH1114="","",IF('ESA Input'!AH1114="Yes",'ESA Input'!J1114,""))</f>
        <v/>
      </c>
      <c r="I1149" s="227" t="str">
        <f>IF('ESA Input'!AH1114="","",IF('ESA Input'!AH1114="Yes",'ESA Input'!D1114,""))</f>
        <v/>
      </c>
      <c r="J1149" s="235" t="str">
        <f>IF('ESA Input'!AH1114="","",IF('ESA Input'!AH1114="Yes",'ESA Input'!E1114,""))</f>
        <v/>
      </c>
      <c r="K1149" s="29" t="str">
        <f>IF('ESA Input'!AH1114="","",IF('ESA Input'!AH1114="Yes",'ESA Input'!H1114,""))</f>
        <v/>
      </c>
      <c r="L1149" s="236" t="str">
        <f>IF('ESA Input'!AH1114="","",IF('ESA Input'!AH1114="Yes",'ESA Input'!G1114,""))</f>
        <v/>
      </c>
      <c r="M1149" s="31" t="str">
        <f t="shared" si="105"/>
        <v/>
      </c>
      <c r="N1149" s="208" t="str">
        <f t="shared" si="106"/>
        <v/>
      </c>
      <c r="O1149" s="209" t="str">
        <f t="shared" si="107"/>
        <v/>
      </c>
      <c r="P1149" s="209" t="str">
        <f t="shared" si="108"/>
        <v/>
      </c>
      <c r="Q1149" s="31" t="str">
        <f t="shared" si="109"/>
        <v/>
      </c>
      <c r="R1149" s="129" t="s">
        <v>9</v>
      </c>
      <c r="S1149" s="128" t="s">
        <v>9</v>
      </c>
      <c r="T1149" s="1"/>
    </row>
    <row r="1150" spans="1:20" ht="15.75" hidden="1" customHeight="1">
      <c r="A1150" s="1" t="str">
        <f t="shared" si="1"/>
        <v/>
      </c>
      <c r="B1150" s="268" t="str">
        <f t="shared" si="104"/>
        <v>X</v>
      </c>
      <c r="C1150" s="1"/>
      <c r="D1150" s="27" t="str">
        <f>IF('ESA Input'!AH1115="","",IF('ESA Input'!AH1115="Yes",'ESA Input'!B1115,"Ineligible"))</f>
        <v/>
      </c>
      <c r="E1150" s="242" t="str">
        <f>IF('ESA Input'!AH1115="","",'ESA Input'!AH1115)</f>
        <v/>
      </c>
      <c r="F1150" s="461" t="str">
        <f>IF('ESA Input'!AH1115="","",IF('ESA Input'!AH1115="YES",'ESA Input'!AG1115,""))</f>
        <v/>
      </c>
      <c r="G1150" s="462"/>
      <c r="H1150" s="201" t="str">
        <f>IF('ESA Input'!AH1115="","",IF('ESA Input'!AH1115="Yes",'ESA Input'!J1115,""))</f>
        <v/>
      </c>
      <c r="I1150" s="227" t="str">
        <f>IF('ESA Input'!AH1115="","",IF('ESA Input'!AH1115="Yes",'ESA Input'!D1115,""))</f>
        <v/>
      </c>
      <c r="J1150" s="235" t="str">
        <f>IF('ESA Input'!AH1115="","",IF('ESA Input'!AH1115="Yes",'ESA Input'!E1115,""))</f>
        <v/>
      </c>
      <c r="K1150" s="29" t="str">
        <f>IF('ESA Input'!AH1115="","",IF('ESA Input'!AH1115="Yes",'ESA Input'!H1115,""))</f>
        <v/>
      </c>
      <c r="L1150" s="236" t="str">
        <f>IF('ESA Input'!AH1115="","",IF('ESA Input'!AH1115="Yes",'ESA Input'!G1115,""))</f>
        <v/>
      </c>
      <c r="M1150" s="31" t="str">
        <f t="shared" si="105"/>
        <v/>
      </c>
      <c r="N1150" s="208" t="str">
        <f t="shared" si="106"/>
        <v/>
      </c>
      <c r="O1150" s="209" t="str">
        <f t="shared" si="107"/>
        <v/>
      </c>
      <c r="P1150" s="209" t="str">
        <f t="shared" si="108"/>
        <v/>
      </c>
      <c r="Q1150" s="31" t="str">
        <f t="shared" si="109"/>
        <v/>
      </c>
      <c r="R1150" s="129" t="s">
        <v>9</v>
      </c>
      <c r="S1150" s="128" t="s">
        <v>9</v>
      </c>
      <c r="T1150" s="1"/>
    </row>
    <row r="1151" spans="1:20" ht="15.75" hidden="1" customHeight="1">
      <c r="A1151" s="1" t="str">
        <f t="shared" si="1"/>
        <v/>
      </c>
      <c r="B1151" s="268" t="str">
        <f t="shared" si="104"/>
        <v>X</v>
      </c>
      <c r="C1151" s="1"/>
      <c r="D1151" s="27" t="str">
        <f>IF('ESA Input'!AH1116="","",IF('ESA Input'!AH1116="Yes",'ESA Input'!B1116,"Ineligible"))</f>
        <v/>
      </c>
      <c r="E1151" s="242" t="str">
        <f>IF('ESA Input'!AH1116="","",'ESA Input'!AH1116)</f>
        <v/>
      </c>
      <c r="F1151" s="461" t="str">
        <f>IF('ESA Input'!AH1116="","",IF('ESA Input'!AH1116="YES",'ESA Input'!AG1116,""))</f>
        <v/>
      </c>
      <c r="G1151" s="462"/>
      <c r="H1151" s="201" t="str">
        <f>IF('ESA Input'!AH1116="","",IF('ESA Input'!AH1116="Yes",'ESA Input'!J1116,""))</f>
        <v/>
      </c>
      <c r="I1151" s="227" t="str">
        <f>IF('ESA Input'!AH1116="","",IF('ESA Input'!AH1116="Yes",'ESA Input'!D1116,""))</f>
        <v/>
      </c>
      <c r="J1151" s="235" t="str">
        <f>IF('ESA Input'!AH1116="","",IF('ESA Input'!AH1116="Yes",'ESA Input'!E1116,""))</f>
        <v/>
      </c>
      <c r="K1151" s="29" t="str">
        <f>IF('ESA Input'!AH1116="","",IF('ESA Input'!AH1116="Yes",'ESA Input'!H1116,""))</f>
        <v/>
      </c>
      <c r="L1151" s="236" t="str">
        <f>IF('ESA Input'!AH1116="","",IF('ESA Input'!AH1116="Yes",'ESA Input'!G1116,""))</f>
        <v/>
      </c>
      <c r="M1151" s="31" t="str">
        <f t="shared" si="105"/>
        <v/>
      </c>
      <c r="N1151" s="208" t="str">
        <f t="shared" si="106"/>
        <v/>
      </c>
      <c r="O1151" s="209" t="str">
        <f t="shared" si="107"/>
        <v/>
      </c>
      <c r="P1151" s="209" t="str">
        <f t="shared" si="108"/>
        <v/>
      </c>
      <c r="Q1151" s="31" t="str">
        <f t="shared" si="109"/>
        <v/>
      </c>
      <c r="R1151" s="129" t="s">
        <v>9</v>
      </c>
      <c r="S1151" s="128" t="s">
        <v>9</v>
      </c>
      <c r="T1151" s="1"/>
    </row>
    <row r="1152" spans="1:20" ht="15.75" hidden="1" customHeight="1">
      <c r="A1152" s="1" t="str">
        <f t="shared" si="1"/>
        <v/>
      </c>
      <c r="B1152" s="268" t="str">
        <f t="shared" si="104"/>
        <v>X</v>
      </c>
      <c r="C1152" s="1"/>
      <c r="D1152" s="27" t="str">
        <f>IF('ESA Input'!AH1117="","",IF('ESA Input'!AH1117="Yes",'ESA Input'!B1117,"Ineligible"))</f>
        <v/>
      </c>
      <c r="E1152" s="242" t="str">
        <f>IF('ESA Input'!AH1117="","",'ESA Input'!AH1117)</f>
        <v/>
      </c>
      <c r="F1152" s="461" t="str">
        <f>IF('ESA Input'!AH1117="","",IF('ESA Input'!AH1117="YES",'ESA Input'!AG1117,""))</f>
        <v/>
      </c>
      <c r="G1152" s="462"/>
      <c r="H1152" s="201" t="str">
        <f>IF('ESA Input'!AH1117="","",IF('ESA Input'!AH1117="Yes",'ESA Input'!J1117,""))</f>
        <v/>
      </c>
      <c r="I1152" s="227" t="str">
        <f>IF('ESA Input'!AH1117="","",IF('ESA Input'!AH1117="Yes",'ESA Input'!D1117,""))</f>
        <v/>
      </c>
      <c r="J1152" s="235" t="str">
        <f>IF('ESA Input'!AH1117="","",IF('ESA Input'!AH1117="Yes",'ESA Input'!E1117,""))</f>
        <v/>
      </c>
      <c r="K1152" s="29" t="str">
        <f>IF('ESA Input'!AH1117="","",IF('ESA Input'!AH1117="Yes",'ESA Input'!H1117,""))</f>
        <v/>
      </c>
      <c r="L1152" s="236" t="str">
        <f>IF('ESA Input'!AH1117="","",IF('ESA Input'!AH1117="Yes",'ESA Input'!G1117,""))</f>
        <v/>
      </c>
      <c r="M1152" s="31" t="str">
        <f t="shared" si="105"/>
        <v/>
      </c>
      <c r="N1152" s="208" t="str">
        <f t="shared" si="106"/>
        <v/>
      </c>
      <c r="O1152" s="209" t="str">
        <f t="shared" si="107"/>
        <v/>
      </c>
      <c r="P1152" s="209" t="str">
        <f t="shared" si="108"/>
        <v/>
      </c>
      <c r="Q1152" s="31" t="str">
        <f t="shared" si="109"/>
        <v/>
      </c>
      <c r="R1152" s="129" t="s">
        <v>9</v>
      </c>
      <c r="S1152" s="128" t="s">
        <v>9</v>
      </c>
      <c r="T1152" s="1"/>
    </row>
    <row r="1153" spans="1:20" ht="15.75" hidden="1" customHeight="1">
      <c r="A1153" s="1" t="str">
        <f t="shared" si="1"/>
        <v/>
      </c>
      <c r="B1153" s="268" t="str">
        <f t="shared" si="104"/>
        <v>X</v>
      </c>
      <c r="C1153" s="1"/>
      <c r="D1153" s="27" t="str">
        <f>IF('ESA Input'!AH1118="","",IF('ESA Input'!AH1118="Yes",'ESA Input'!B1118,"Ineligible"))</f>
        <v/>
      </c>
      <c r="E1153" s="242" t="str">
        <f>IF('ESA Input'!AH1118="","",'ESA Input'!AH1118)</f>
        <v/>
      </c>
      <c r="F1153" s="461" t="str">
        <f>IF('ESA Input'!AH1118="","",IF('ESA Input'!AH1118="YES",'ESA Input'!AG1118,""))</f>
        <v/>
      </c>
      <c r="G1153" s="462"/>
      <c r="H1153" s="201" t="str">
        <f>IF('ESA Input'!AH1118="","",IF('ESA Input'!AH1118="Yes",'ESA Input'!J1118,""))</f>
        <v/>
      </c>
      <c r="I1153" s="227" t="str">
        <f>IF('ESA Input'!AH1118="","",IF('ESA Input'!AH1118="Yes",'ESA Input'!D1118,""))</f>
        <v/>
      </c>
      <c r="J1153" s="235" t="str">
        <f>IF('ESA Input'!AH1118="","",IF('ESA Input'!AH1118="Yes",'ESA Input'!E1118,""))</f>
        <v/>
      </c>
      <c r="K1153" s="29" t="str">
        <f>IF('ESA Input'!AH1118="","",IF('ESA Input'!AH1118="Yes",'ESA Input'!H1118,""))</f>
        <v/>
      </c>
      <c r="L1153" s="236" t="str">
        <f>IF('ESA Input'!AH1118="","",IF('ESA Input'!AH1118="Yes",'ESA Input'!G1118,""))</f>
        <v/>
      </c>
      <c r="M1153" s="31" t="str">
        <f t="shared" si="105"/>
        <v/>
      </c>
      <c r="N1153" s="208" t="str">
        <f t="shared" si="106"/>
        <v/>
      </c>
      <c r="O1153" s="209" t="str">
        <f t="shared" si="107"/>
        <v/>
      </c>
      <c r="P1153" s="209" t="str">
        <f t="shared" si="108"/>
        <v/>
      </c>
      <c r="Q1153" s="31" t="str">
        <f t="shared" si="109"/>
        <v/>
      </c>
      <c r="R1153" s="129" t="s">
        <v>9</v>
      </c>
      <c r="S1153" s="128" t="s">
        <v>9</v>
      </c>
      <c r="T1153" s="1"/>
    </row>
    <row r="1154" spans="1:20" ht="15.75" hidden="1" customHeight="1">
      <c r="A1154" s="1" t="str">
        <f t="shared" si="1"/>
        <v/>
      </c>
      <c r="B1154" s="268" t="str">
        <f t="shared" si="104"/>
        <v>X</v>
      </c>
      <c r="C1154" s="1"/>
      <c r="D1154" s="27" t="str">
        <f>IF('ESA Input'!AH1119="","",IF('ESA Input'!AH1119="Yes",'ESA Input'!B1119,"Ineligible"))</f>
        <v/>
      </c>
      <c r="E1154" s="242" t="str">
        <f>IF('ESA Input'!AH1119="","",'ESA Input'!AH1119)</f>
        <v/>
      </c>
      <c r="F1154" s="461" t="str">
        <f>IF('ESA Input'!AH1119="","",IF('ESA Input'!AH1119="YES",'ESA Input'!AG1119,""))</f>
        <v/>
      </c>
      <c r="G1154" s="462"/>
      <c r="H1154" s="201" t="str">
        <f>IF('ESA Input'!AH1119="","",IF('ESA Input'!AH1119="Yes",'ESA Input'!J1119,""))</f>
        <v/>
      </c>
      <c r="I1154" s="227" t="str">
        <f>IF('ESA Input'!AH1119="","",IF('ESA Input'!AH1119="Yes",'ESA Input'!D1119,""))</f>
        <v/>
      </c>
      <c r="J1154" s="235" t="str">
        <f>IF('ESA Input'!AH1119="","",IF('ESA Input'!AH1119="Yes",'ESA Input'!E1119,""))</f>
        <v/>
      </c>
      <c r="K1154" s="29" t="str">
        <f>IF('ESA Input'!AH1119="","",IF('ESA Input'!AH1119="Yes",'ESA Input'!H1119,""))</f>
        <v/>
      </c>
      <c r="L1154" s="236" t="str">
        <f>IF('ESA Input'!AH1119="","",IF('ESA Input'!AH1119="Yes",'ESA Input'!G1119,""))</f>
        <v/>
      </c>
      <c r="M1154" s="31" t="str">
        <f t="shared" si="105"/>
        <v/>
      </c>
      <c r="N1154" s="208" t="str">
        <f t="shared" si="106"/>
        <v/>
      </c>
      <c r="O1154" s="209" t="str">
        <f t="shared" si="107"/>
        <v/>
      </c>
      <c r="P1154" s="209" t="str">
        <f t="shared" si="108"/>
        <v/>
      </c>
      <c r="Q1154" s="31" t="str">
        <f t="shared" si="109"/>
        <v/>
      </c>
      <c r="R1154" s="129" t="s">
        <v>9</v>
      </c>
      <c r="S1154" s="128" t="s">
        <v>9</v>
      </c>
      <c r="T1154" s="1"/>
    </row>
    <row r="1155" spans="1:20" ht="15.75" hidden="1" customHeight="1">
      <c r="A1155" s="1" t="str">
        <f t="shared" si="1"/>
        <v/>
      </c>
      <c r="B1155" s="268" t="str">
        <f t="shared" si="104"/>
        <v>X</v>
      </c>
      <c r="C1155" s="1"/>
      <c r="D1155" s="27" t="str">
        <f>IF('ESA Input'!AH1120="","",IF('ESA Input'!AH1120="Yes",'ESA Input'!B1120,"Ineligible"))</f>
        <v/>
      </c>
      <c r="E1155" s="242" t="str">
        <f>IF('ESA Input'!AH1120="","",'ESA Input'!AH1120)</f>
        <v/>
      </c>
      <c r="F1155" s="461" t="str">
        <f>IF('ESA Input'!AH1120="","",IF('ESA Input'!AH1120="YES",'ESA Input'!AG1120,""))</f>
        <v/>
      </c>
      <c r="G1155" s="462"/>
      <c r="H1155" s="201" t="str">
        <f>IF('ESA Input'!AH1120="","",IF('ESA Input'!AH1120="Yes",'ESA Input'!J1120,""))</f>
        <v/>
      </c>
      <c r="I1155" s="227" t="str">
        <f>IF('ESA Input'!AH1120="","",IF('ESA Input'!AH1120="Yes",'ESA Input'!D1120,""))</f>
        <v/>
      </c>
      <c r="J1155" s="235" t="str">
        <f>IF('ESA Input'!AH1120="","",IF('ESA Input'!AH1120="Yes",'ESA Input'!E1120,""))</f>
        <v/>
      </c>
      <c r="K1155" s="29" t="str">
        <f>IF('ESA Input'!AH1120="","",IF('ESA Input'!AH1120="Yes",'ESA Input'!H1120,""))</f>
        <v/>
      </c>
      <c r="L1155" s="236" t="str">
        <f>IF('ESA Input'!AH1120="","",IF('ESA Input'!AH1120="Yes",'ESA Input'!G1120,""))</f>
        <v/>
      </c>
      <c r="M1155" s="31" t="str">
        <f t="shared" si="105"/>
        <v/>
      </c>
      <c r="N1155" s="208" t="str">
        <f t="shared" si="106"/>
        <v/>
      </c>
      <c r="O1155" s="209" t="str">
        <f t="shared" si="107"/>
        <v/>
      </c>
      <c r="P1155" s="209" t="str">
        <f t="shared" si="108"/>
        <v/>
      </c>
      <c r="Q1155" s="31" t="str">
        <f t="shared" si="109"/>
        <v/>
      </c>
      <c r="R1155" s="129" t="s">
        <v>9</v>
      </c>
      <c r="S1155" s="128" t="s">
        <v>9</v>
      </c>
      <c r="T1155" s="1"/>
    </row>
    <row r="1156" spans="1:20" ht="15.75" hidden="1" customHeight="1">
      <c r="A1156" s="1" t="str">
        <f t="shared" si="1"/>
        <v/>
      </c>
      <c r="B1156" s="268" t="str">
        <f t="shared" si="104"/>
        <v>X</v>
      </c>
      <c r="C1156" s="1"/>
      <c r="D1156" s="27" t="str">
        <f>IF('ESA Input'!AH1121="","",IF('ESA Input'!AH1121="Yes",'ESA Input'!B1121,"Ineligible"))</f>
        <v/>
      </c>
      <c r="E1156" s="242" t="str">
        <f>IF('ESA Input'!AH1121="","",'ESA Input'!AH1121)</f>
        <v/>
      </c>
      <c r="F1156" s="461" t="str">
        <f>IF('ESA Input'!AH1121="","",IF('ESA Input'!AH1121="YES",'ESA Input'!AG1121,""))</f>
        <v/>
      </c>
      <c r="G1156" s="462"/>
      <c r="H1156" s="201" t="str">
        <f>IF('ESA Input'!AH1121="","",IF('ESA Input'!AH1121="Yes",'ESA Input'!J1121,""))</f>
        <v/>
      </c>
      <c r="I1156" s="227" t="str">
        <f>IF('ESA Input'!AH1121="","",IF('ESA Input'!AH1121="Yes",'ESA Input'!D1121,""))</f>
        <v/>
      </c>
      <c r="J1156" s="235" t="str">
        <f>IF('ESA Input'!AH1121="","",IF('ESA Input'!AH1121="Yes",'ESA Input'!E1121,""))</f>
        <v/>
      </c>
      <c r="K1156" s="29" t="str">
        <f>IF('ESA Input'!AH1121="","",IF('ESA Input'!AH1121="Yes",'ESA Input'!H1121,""))</f>
        <v/>
      </c>
      <c r="L1156" s="236" t="str">
        <f>IF('ESA Input'!AH1121="","",IF('ESA Input'!AH1121="Yes",'ESA Input'!G1121,""))</f>
        <v/>
      </c>
      <c r="M1156" s="31" t="str">
        <f t="shared" si="105"/>
        <v/>
      </c>
      <c r="N1156" s="208" t="str">
        <f t="shared" si="106"/>
        <v/>
      </c>
      <c r="O1156" s="209" t="str">
        <f t="shared" si="107"/>
        <v/>
      </c>
      <c r="P1156" s="209" t="str">
        <f t="shared" si="108"/>
        <v/>
      </c>
      <c r="Q1156" s="31" t="str">
        <f t="shared" si="109"/>
        <v/>
      </c>
      <c r="R1156" s="129" t="s">
        <v>9</v>
      </c>
      <c r="S1156" s="128" t="s">
        <v>9</v>
      </c>
      <c r="T1156" s="1"/>
    </row>
    <row r="1157" spans="1:20" ht="15.75" hidden="1" customHeight="1">
      <c r="A1157" s="1" t="str">
        <f t="shared" si="1"/>
        <v/>
      </c>
      <c r="B1157" s="268" t="str">
        <f t="shared" si="104"/>
        <v>X</v>
      </c>
      <c r="C1157" s="1"/>
      <c r="D1157" s="27" t="str">
        <f>IF('ESA Input'!AH1122="","",IF('ESA Input'!AH1122="Yes",'ESA Input'!B1122,"Ineligible"))</f>
        <v/>
      </c>
      <c r="E1157" s="242" t="str">
        <f>IF('ESA Input'!AH1122="","",'ESA Input'!AH1122)</f>
        <v/>
      </c>
      <c r="F1157" s="461" t="str">
        <f>IF('ESA Input'!AH1122="","",IF('ESA Input'!AH1122="YES",'ESA Input'!AG1122,""))</f>
        <v/>
      </c>
      <c r="G1157" s="462"/>
      <c r="H1157" s="201" t="str">
        <f>IF('ESA Input'!AH1122="","",IF('ESA Input'!AH1122="Yes",'ESA Input'!J1122,""))</f>
        <v/>
      </c>
      <c r="I1157" s="227" t="str">
        <f>IF('ESA Input'!AH1122="","",IF('ESA Input'!AH1122="Yes",'ESA Input'!D1122,""))</f>
        <v/>
      </c>
      <c r="J1157" s="235" t="str">
        <f>IF('ESA Input'!AH1122="","",IF('ESA Input'!AH1122="Yes",'ESA Input'!E1122,""))</f>
        <v/>
      </c>
      <c r="K1157" s="29" t="str">
        <f>IF('ESA Input'!AH1122="","",IF('ESA Input'!AH1122="Yes",'ESA Input'!H1122,""))</f>
        <v/>
      </c>
      <c r="L1157" s="236" t="str">
        <f>IF('ESA Input'!AH1122="","",IF('ESA Input'!AH1122="Yes",'ESA Input'!G1122,""))</f>
        <v/>
      </c>
      <c r="M1157" s="31" t="str">
        <f t="shared" si="105"/>
        <v/>
      </c>
      <c r="N1157" s="208" t="str">
        <f t="shared" si="106"/>
        <v/>
      </c>
      <c r="O1157" s="209" t="str">
        <f t="shared" si="107"/>
        <v/>
      </c>
      <c r="P1157" s="209" t="str">
        <f t="shared" si="108"/>
        <v/>
      </c>
      <c r="Q1157" s="31" t="str">
        <f t="shared" si="109"/>
        <v/>
      </c>
      <c r="R1157" s="129" t="s">
        <v>9</v>
      </c>
      <c r="S1157" s="128" t="s">
        <v>9</v>
      </c>
      <c r="T1157" s="1"/>
    </row>
    <row r="1158" spans="1:20" ht="15.75" hidden="1" customHeight="1">
      <c r="A1158" s="1" t="str">
        <f t="shared" si="1"/>
        <v/>
      </c>
      <c r="B1158" s="268" t="str">
        <f t="shared" si="104"/>
        <v>X</v>
      </c>
      <c r="C1158" s="1"/>
      <c r="D1158" s="27" t="str">
        <f>IF('ESA Input'!AH1123="","",IF('ESA Input'!AH1123="Yes",'ESA Input'!B1123,"Ineligible"))</f>
        <v/>
      </c>
      <c r="E1158" s="242" t="str">
        <f>IF('ESA Input'!AH1123="","",'ESA Input'!AH1123)</f>
        <v/>
      </c>
      <c r="F1158" s="461" t="str">
        <f>IF('ESA Input'!AH1123="","",IF('ESA Input'!AH1123="YES",'ESA Input'!AG1123,""))</f>
        <v/>
      </c>
      <c r="G1158" s="462"/>
      <c r="H1158" s="201" t="str">
        <f>IF('ESA Input'!AH1123="","",IF('ESA Input'!AH1123="Yes",'ESA Input'!J1123,""))</f>
        <v/>
      </c>
      <c r="I1158" s="227" t="str">
        <f>IF('ESA Input'!AH1123="","",IF('ESA Input'!AH1123="Yes",'ESA Input'!D1123,""))</f>
        <v/>
      </c>
      <c r="J1158" s="235" t="str">
        <f>IF('ESA Input'!AH1123="","",IF('ESA Input'!AH1123="Yes",'ESA Input'!E1123,""))</f>
        <v/>
      </c>
      <c r="K1158" s="29" t="str">
        <f>IF('ESA Input'!AH1123="","",IF('ESA Input'!AH1123="Yes",'ESA Input'!H1123,""))</f>
        <v/>
      </c>
      <c r="L1158" s="236" t="str">
        <f>IF('ESA Input'!AH1123="","",IF('ESA Input'!AH1123="Yes",'ESA Input'!G1123,""))</f>
        <v/>
      </c>
      <c r="M1158" s="31" t="str">
        <f t="shared" si="105"/>
        <v/>
      </c>
      <c r="N1158" s="208" t="str">
        <f t="shared" si="106"/>
        <v/>
      </c>
      <c r="O1158" s="209" t="str">
        <f t="shared" si="107"/>
        <v/>
      </c>
      <c r="P1158" s="209" t="str">
        <f t="shared" si="108"/>
        <v/>
      </c>
      <c r="Q1158" s="31" t="str">
        <f t="shared" si="109"/>
        <v/>
      </c>
      <c r="R1158" s="129" t="s">
        <v>9</v>
      </c>
      <c r="S1158" s="128" t="s">
        <v>9</v>
      </c>
      <c r="T1158" s="1"/>
    </row>
    <row r="1159" spans="1:20" ht="15.75" hidden="1" customHeight="1">
      <c r="A1159" s="1" t="str">
        <f t="shared" si="1"/>
        <v/>
      </c>
      <c r="B1159" s="268" t="str">
        <f t="shared" si="104"/>
        <v>X</v>
      </c>
      <c r="C1159" s="1"/>
      <c r="D1159" s="27" t="str">
        <f>IF('ESA Input'!AH1124="","",IF('ESA Input'!AH1124="Yes",'ESA Input'!B1124,"Ineligible"))</f>
        <v/>
      </c>
      <c r="E1159" s="242" t="str">
        <f>IF('ESA Input'!AH1124="","",'ESA Input'!AH1124)</f>
        <v/>
      </c>
      <c r="F1159" s="461" t="str">
        <f>IF('ESA Input'!AH1124="","",IF('ESA Input'!AH1124="YES",'ESA Input'!AG1124,""))</f>
        <v/>
      </c>
      <c r="G1159" s="462"/>
      <c r="H1159" s="201" t="str">
        <f>IF('ESA Input'!AH1124="","",IF('ESA Input'!AH1124="Yes",'ESA Input'!J1124,""))</f>
        <v/>
      </c>
      <c r="I1159" s="227" t="str">
        <f>IF('ESA Input'!AH1124="","",IF('ESA Input'!AH1124="Yes",'ESA Input'!D1124,""))</f>
        <v/>
      </c>
      <c r="J1159" s="235" t="str">
        <f>IF('ESA Input'!AH1124="","",IF('ESA Input'!AH1124="Yes",'ESA Input'!E1124,""))</f>
        <v/>
      </c>
      <c r="K1159" s="29" t="str">
        <f>IF('ESA Input'!AH1124="","",IF('ESA Input'!AH1124="Yes",'ESA Input'!H1124,""))</f>
        <v/>
      </c>
      <c r="L1159" s="236" t="str">
        <f>IF('ESA Input'!AH1124="","",IF('ESA Input'!AH1124="Yes",'ESA Input'!G1124,""))</f>
        <v/>
      </c>
      <c r="M1159" s="31" t="str">
        <f t="shared" si="105"/>
        <v/>
      </c>
      <c r="N1159" s="208" t="str">
        <f t="shared" si="106"/>
        <v/>
      </c>
      <c r="O1159" s="209" t="str">
        <f t="shared" si="107"/>
        <v/>
      </c>
      <c r="P1159" s="209" t="str">
        <f t="shared" si="108"/>
        <v/>
      </c>
      <c r="Q1159" s="31" t="str">
        <f t="shared" si="109"/>
        <v/>
      </c>
      <c r="R1159" s="129" t="s">
        <v>9</v>
      </c>
      <c r="S1159" s="128" t="s">
        <v>9</v>
      </c>
      <c r="T1159" s="1"/>
    </row>
    <row r="1160" spans="1:20" ht="15.75" hidden="1" customHeight="1">
      <c r="A1160" s="1" t="str">
        <f t="shared" si="1"/>
        <v/>
      </c>
      <c r="B1160" s="268" t="str">
        <f t="shared" si="104"/>
        <v>X</v>
      </c>
      <c r="C1160" s="1"/>
      <c r="D1160" s="27" t="str">
        <f>IF('ESA Input'!AH1125="","",IF('ESA Input'!AH1125="Yes",'ESA Input'!B1125,"Ineligible"))</f>
        <v/>
      </c>
      <c r="E1160" s="242" t="str">
        <f>IF('ESA Input'!AH1125="","",'ESA Input'!AH1125)</f>
        <v/>
      </c>
      <c r="F1160" s="461" t="str">
        <f>IF('ESA Input'!AH1125="","",IF('ESA Input'!AH1125="YES",'ESA Input'!AG1125,""))</f>
        <v/>
      </c>
      <c r="G1160" s="462"/>
      <c r="H1160" s="201" t="str">
        <f>IF('ESA Input'!AH1125="","",IF('ESA Input'!AH1125="Yes",'ESA Input'!J1125,""))</f>
        <v/>
      </c>
      <c r="I1160" s="227" t="str">
        <f>IF('ESA Input'!AH1125="","",IF('ESA Input'!AH1125="Yes",'ESA Input'!D1125,""))</f>
        <v/>
      </c>
      <c r="J1160" s="235" t="str">
        <f>IF('ESA Input'!AH1125="","",IF('ESA Input'!AH1125="Yes",'ESA Input'!E1125,""))</f>
        <v/>
      </c>
      <c r="K1160" s="29" t="str">
        <f>IF('ESA Input'!AH1125="","",IF('ESA Input'!AH1125="Yes",'ESA Input'!H1125,""))</f>
        <v/>
      </c>
      <c r="L1160" s="236" t="str">
        <f>IF('ESA Input'!AH1125="","",IF('ESA Input'!AH1125="Yes",'ESA Input'!G1125,""))</f>
        <v/>
      </c>
      <c r="M1160" s="31" t="str">
        <f t="shared" si="105"/>
        <v/>
      </c>
      <c r="N1160" s="208" t="str">
        <f t="shared" si="106"/>
        <v/>
      </c>
      <c r="O1160" s="209" t="str">
        <f t="shared" si="107"/>
        <v/>
      </c>
      <c r="P1160" s="209" t="str">
        <f t="shared" si="108"/>
        <v/>
      </c>
      <c r="Q1160" s="31" t="str">
        <f t="shared" si="109"/>
        <v/>
      </c>
      <c r="R1160" s="129" t="s">
        <v>9</v>
      </c>
      <c r="S1160" s="128" t="s">
        <v>9</v>
      </c>
      <c r="T1160" s="1"/>
    </row>
    <row r="1161" spans="1:20" ht="15.75" hidden="1" customHeight="1">
      <c r="A1161" s="1" t="str">
        <f t="shared" si="1"/>
        <v/>
      </c>
      <c r="B1161" s="268" t="str">
        <f t="shared" si="104"/>
        <v>X</v>
      </c>
      <c r="C1161" s="1"/>
      <c r="D1161" s="27" t="str">
        <f>IF('ESA Input'!AH1126="","",IF('ESA Input'!AH1126="Yes",'ESA Input'!B1126,"Ineligible"))</f>
        <v/>
      </c>
      <c r="E1161" s="242" t="str">
        <f>IF('ESA Input'!AH1126="","",'ESA Input'!AH1126)</f>
        <v/>
      </c>
      <c r="F1161" s="461" t="str">
        <f>IF('ESA Input'!AH1126="","",IF('ESA Input'!AH1126="YES",'ESA Input'!AG1126,""))</f>
        <v/>
      </c>
      <c r="G1161" s="462"/>
      <c r="H1161" s="201" t="str">
        <f>IF('ESA Input'!AH1126="","",IF('ESA Input'!AH1126="Yes",'ESA Input'!J1126,""))</f>
        <v/>
      </c>
      <c r="I1161" s="227" t="str">
        <f>IF('ESA Input'!AH1126="","",IF('ESA Input'!AH1126="Yes",'ESA Input'!D1126,""))</f>
        <v/>
      </c>
      <c r="J1161" s="235" t="str">
        <f>IF('ESA Input'!AH1126="","",IF('ESA Input'!AH1126="Yes",'ESA Input'!E1126,""))</f>
        <v/>
      </c>
      <c r="K1161" s="29" t="str">
        <f>IF('ESA Input'!AH1126="","",IF('ESA Input'!AH1126="Yes",'ESA Input'!H1126,""))</f>
        <v/>
      </c>
      <c r="L1161" s="236" t="str">
        <f>IF('ESA Input'!AH1126="","",IF('ESA Input'!AH1126="Yes",'ESA Input'!G1126,""))</f>
        <v/>
      </c>
      <c r="M1161" s="31" t="str">
        <f t="shared" si="105"/>
        <v/>
      </c>
      <c r="N1161" s="208" t="str">
        <f t="shared" si="106"/>
        <v/>
      </c>
      <c r="O1161" s="209" t="str">
        <f t="shared" si="107"/>
        <v/>
      </c>
      <c r="P1161" s="209" t="str">
        <f t="shared" si="108"/>
        <v/>
      </c>
      <c r="Q1161" s="31" t="str">
        <f t="shared" si="109"/>
        <v/>
      </c>
      <c r="R1161" s="129" t="s">
        <v>9</v>
      </c>
      <c r="S1161" s="128" t="s">
        <v>9</v>
      </c>
      <c r="T1161" s="1"/>
    </row>
    <row r="1162" spans="1:20" ht="15.75" hidden="1" customHeight="1">
      <c r="A1162" s="1" t="str">
        <f t="shared" si="1"/>
        <v/>
      </c>
      <c r="B1162" s="268" t="str">
        <f t="shared" si="104"/>
        <v>X</v>
      </c>
      <c r="C1162" s="1"/>
      <c r="D1162" s="27" t="str">
        <f>IF('ESA Input'!AH1127="","",IF('ESA Input'!AH1127="Yes",'ESA Input'!B1127,"Ineligible"))</f>
        <v/>
      </c>
      <c r="E1162" s="242" t="str">
        <f>IF('ESA Input'!AH1127="","",'ESA Input'!AH1127)</f>
        <v/>
      </c>
      <c r="F1162" s="461" t="str">
        <f>IF('ESA Input'!AH1127="","",IF('ESA Input'!AH1127="YES",'ESA Input'!AG1127,""))</f>
        <v/>
      </c>
      <c r="G1162" s="462"/>
      <c r="H1162" s="201" t="str">
        <f>IF('ESA Input'!AH1127="","",IF('ESA Input'!AH1127="Yes",'ESA Input'!J1127,""))</f>
        <v/>
      </c>
      <c r="I1162" s="227" t="str">
        <f>IF('ESA Input'!AH1127="","",IF('ESA Input'!AH1127="Yes",'ESA Input'!D1127,""))</f>
        <v/>
      </c>
      <c r="J1162" s="235" t="str">
        <f>IF('ESA Input'!AH1127="","",IF('ESA Input'!AH1127="Yes",'ESA Input'!E1127,""))</f>
        <v/>
      </c>
      <c r="K1162" s="29" t="str">
        <f>IF('ESA Input'!AH1127="","",IF('ESA Input'!AH1127="Yes",'ESA Input'!H1127,""))</f>
        <v/>
      </c>
      <c r="L1162" s="236" t="str">
        <f>IF('ESA Input'!AH1127="","",IF('ESA Input'!AH1127="Yes",'ESA Input'!G1127,""))</f>
        <v/>
      </c>
      <c r="M1162" s="31" t="str">
        <f t="shared" si="105"/>
        <v/>
      </c>
      <c r="N1162" s="208" t="str">
        <f t="shared" si="106"/>
        <v/>
      </c>
      <c r="O1162" s="209" t="str">
        <f t="shared" si="107"/>
        <v/>
      </c>
      <c r="P1162" s="209" t="str">
        <f t="shared" si="108"/>
        <v/>
      </c>
      <c r="Q1162" s="31" t="str">
        <f t="shared" si="109"/>
        <v/>
      </c>
      <c r="R1162" s="129" t="s">
        <v>9</v>
      </c>
      <c r="S1162" s="128" t="s">
        <v>9</v>
      </c>
      <c r="T1162" s="1"/>
    </row>
    <row r="1163" spans="1:20" ht="15.75" hidden="1" customHeight="1">
      <c r="A1163" s="1" t="str">
        <f t="shared" si="1"/>
        <v/>
      </c>
      <c r="B1163" s="268" t="str">
        <f t="shared" si="104"/>
        <v>X</v>
      </c>
      <c r="C1163" s="1"/>
      <c r="D1163" s="27" t="str">
        <f>IF('ESA Input'!AH1128="","",IF('ESA Input'!AH1128="Yes",'ESA Input'!B1128,"Ineligible"))</f>
        <v/>
      </c>
      <c r="E1163" s="242" t="str">
        <f>IF('ESA Input'!AH1128="","",'ESA Input'!AH1128)</f>
        <v/>
      </c>
      <c r="F1163" s="461" t="str">
        <f>IF('ESA Input'!AH1128="","",IF('ESA Input'!AH1128="YES",'ESA Input'!AG1128,""))</f>
        <v/>
      </c>
      <c r="G1163" s="462"/>
      <c r="H1163" s="201" t="str">
        <f>IF('ESA Input'!AH1128="","",IF('ESA Input'!AH1128="Yes",'ESA Input'!J1128,""))</f>
        <v/>
      </c>
      <c r="I1163" s="227" t="str">
        <f>IF('ESA Input'!AH1128="","",IF('ESA Input'!AH1128="Yes",'ESA Input'!D1128,""))</f>
        <v/>
      </c>
      <c r="J1163" s="235" t="str">
        <f>IF('ESA Input'!AH1128="","",IF('ESA Input'!AH1128="Yes",'ESA Input'!E1128,""))</f>
        <v/>
      </c>
      <c r="K1163" s="29" t="str">
        <f>IF('ESA Input'!AH1128="","",IF('ESA Input'!AH1128="Yes",'ESA Input'!H1128,""))</f>
        <v/>
      </c>
      <c r="L1163" s="236" t="str">
        <f>IF('ESA Input'!AH1128="","",IF('ESA Input'!AH1128="Yes",'ESA Input'!G1128,""))</f>
        <v/>
      </c>
      <c r="M1163" s="31" t="str">
        <f t="shared" si="105"/>
        <v/>
      </c>
      <c r="N1163" s="208" t="str">
        <f t="shared" si="106"/>
        <v/>
      </c>
      <c r="O1163" s="209" t="str">
        <f t="shared" si="107"/>
        <v/>
      </c>
      <c r="P1163" s="209" t="str">
        <f t="shared" si="108"/>
        <v/>
      </c>
      <c r="Q1163" s="31" t="str">
        <f t="shared" si="109"/>
        <v/>
      </c>
      <c r="R1163" s="129" t="s">
        <v>9</v>
      </c>
      <c r="S1163" s="128" t="s">
        <v>9</v>
      </c>
      <c r="T1163" s="1"/>
    </row>
    <row r="1164" spans="1:20" ht="15.75" hidden="1" customHeight="1">
      <c r="A1164" s="1" t="str">
        <f t="shared" si="1"/>
        <v/>
      </c>
      <c r="B1164" s="268" t="str">
        <f t="shared" si="104"/>
        <v>X</v>
      </c>
      <c r="C1164" s="1"/>
      <c r="D1164" s="27" t="str">
        <f>IF('ESA Input'!AH1129="","",IF('ESA Input'!AH1129="Yes",'ESA Input'!B1129,"Ineligible"))</f>
        <v/>
      </c>
      <c r="E1164" s="242" t="str">
        <f>IF('ESA Input'!AH1129="","",'ESA Input'!AH1129)</f>
        <v/>
      </c>
      <c r="F1164" s="461" t="str">
        <f>IF('ESA Input'!AH1129="","",IF('ESA Input'!AH1129="YES",'ESA Input'!AG1129,""))</f>
        <v/>
      </c>
      <c r="G1164" s="462"/>
      <c r="H1164" s="201" t="str">
        <f>IF('ESA Input'!AH1129="","",IF('ESA Input'!AH1129="Yes",'ESA Input'!J1129,""))</f>
        <v/>
      </c>
      <c r="I1164" s="227" t="str">
        <f>IF('ESA Input'!AH1129="","",IF('ESA Input'!AH1129="Yes",'ESA Input'!D1129,""))</f>
        <v/>
      </c>
      <c r="J1164" s="235" t="str">
        <f>IF('ESA Input'!AH1129="","",IF('ESA Input'!AH1129="Yes",'ESA Input'!E1129,""))</f>
        <v/>
      </c>
      <c r="K1164" s="29" t="str">
        <f>IF('ESA Input'!AH1129="","",IF('ESA Input'!AH1129="Yes",'ESA Input'!H1129,""))</f>
        <v/>
      </c>
      <c r="L1164" s="236" t="str">
        <f>IF('ESA Input'!AH1129="","",IF('ESA Input'!AH1129="Yes",'ESA Input'!G1129,""))</f>
        <v/>
      </c>
      <c r="M1164" s="31" t="str">
        <f t="shared" si="105"/>
        <v/>
      </c>
      <c r="N1164" s="208" t="str">
        <f t="shared" si="106"/>
        <v/>
      </c>
      <c r="O1164" s="209" t="str">
        <f t="shared" si="107"/>
        <v/>
      </c>
      <c r="P1164" s="209" t="str">
        <f t="shared" si="108"/>
        <v/>
      </c>
      <c r="Q1164" s="31" t="str">
        <f t="shared" si="109"/>
        <v/>
      </c>
      <c r="R1164" s="129" t="s">
        <v>9</v>
      </c>
      <c r="S1164" s="128" t="s">
        <v>9</v>
      </c>
      <c r="T1164" s="1"/>
    </row>
    <row r="1165" spans="1:20" ht="15.75" hidden="1" customHeight="1">
      <c r="A1165" s="1" t="str">
        <f t="shared" si="1"/>
        <v/>
      </c>
      <c r="B1165" s="268" t="str">
        <f t="shared" si="104"/>
        <v>X</v>
      </c>
      <c r="C1165" s="1"/>
      <c r="D1165" s="27" t="str">
        <f>IF('ESA Input'!AH1130="","",IF('ESA Input'!AH1130="Yes",'ESA Input'!B1130,"Ineligible"))</f>
        <v/>
      </c>
      <c r="E1165" s="242" t="str">
        <f>IF('ESA Input'!AH1130="","",'ESA Input'!AH1130)</f>
        <v/>
      </c>
      <c r="F1165" s="461" t="str">
        <f>IF('ESA Input'!AH1130="","",IF('ESA Input'!AH1130="YES",'ESA Input'!AG1130,""))</f>
        <v/>
      </c>
      <c r="G1165" s="462"/>
      <c r="H1165" s="201" t="str">
        <f>IF('ESA Input'!AH1130="","",IF('ESA Input'!AH1130="Yes",'ESA Input'!J1130,""))</f>
        <v/>
      </c>
      <c r="I1165" s="227" t="str">
        <f>IF('ESA Input'!AH1130="","",IF('ESA Input'!AH1130="Yes",'ESA Input'!D1130,""))</f>
        <v/>
      </c>
      <c r="J1165" s="235" t="str">
        <f>IF('ESA Input'!AH1130="","",IF('ESA Input'!AH1130="Yes",'ESA Input'!E1130,""))</f>
        <v/>
      </c>
      <c r="K1165" s="29" t="str">
        <f>IF('ESA Input'!AH1130="","",IF('ESA Input'!AH1130="Yes",'ESA Input'!H1130,""))</f>
        <v/>
      </c>
      <c r="L1165" s="236" t="str">
        <f>IF('ESA Input'!AH1130="","",IF('ESA Input'!AH1130="Yes",'ESA Input'!G1130,""))</f>
        <v/>
      </c>
      <c r="M1165" s="31" t="str">
        <f t="shared" si="105"/>
        <v/>
      </c>
      <c r="N1165" s="208" t="str">
        <f t="shared" si="106"/>
        <v/>
      </c>
      <c r="O1165" s="209" t="str">
        <f t="shared" si="107"/>
        <v/>
      </c>
      <c r="P1165" s="209" t="str">
        <f t="shared" si="108"/>
        <v/>
      </c>
      <c r="Q1165" s="31" t="str">
        <f t="shared" si="109"/>
        <v/>
      </c>
      <c r="R1165" s="129" t="s">
        <v>9</v>
      </c>
      <c r="S1165" s="128" t="s">
        <v>9</v>
      </c>
      <c r="T1165" s="1"/>
    </row>
    <row r="1166" spans="1:20" ht="15.75" hidden="1" customHeight="1">
      <c r="A1166" s="1" t="str">
        <f t="shared" si="1"/>
        <v/>
      </c>
      <c r="B1166" s="268" t="str">
        <f t="shared" si="104"/>
        <v>X</v>
      </c>
      <c r="C1166" s="1"/>
      <c r="D1166" s="27" t="str">
        <f>IF('ESA Input'!AH1131="","",IF('ESA Input'!AH1131="Yes",'ESA Input'!B1131,"Ineligible"))</f>
        <v/>
      </c>
      <c r="E1166" s="242" t="str">
        <f>IF('ESA Input'!AH1131="","",'ESA Input'!AH1131)</f>
        <v/>
      </c>
      <c r="F1166" s="461" t="str">
        <f>IF('ESA Input'!AH1131="","",IF('ESA Input'!AH1131="YES",'ESA Input'!AG1131,""))</f>
        <v/>
      </c>
      <c r="G1166" s="462"/>
      <c r="H1166" s="201" t="str">
        <f>IF('ESA Input'!AH1131="","",IF('ESA Input'!AH1131="Yes",'ESA Input'!J1131,""))</f>
        <v/>
      </c>
      <c r="I1166" s="227" t="str">
        <f>IF('ESA Input'!AH1131="","",IF('ESA Input'!AH1131="Yes",'ESA Input'!D1131,""))</f>
        <v/>
      </c>
      <c r="J1166" s="235" t="str">
        <f>IF('ESA Input'!AH1131="","",IF('ESA Input'!AH1131="Yes",'ESA Input'!E1131,""))</f>
        <v/>
      </c>
      <c r="K1166" s="29" t="str">
        <f>IF('ESA Input'!AH1131="","",IF('ESA Input'!AH1131="Yes",'ESA Input'!H1131,""))</f>
        <v/>
      </c>
      <c r="L1166" s="236" t="str">
        <f>IF('ESA Input'!AH1131="","",IF('ESA Input'!AH1131="Yes",'ESA Input'!G1131,""))</f>
        <v/>
      </c>
      <c r="M1166" s="31" t="str">
        <f t="shared" si="105"/>
        <v/>
      </c>
      <c r="N1166" s="208" t="str">
        <f t="shared" si="106"/>
        <v/>
      </c>
      <c r="O1166" s="209" t="str">
        <f t="shared" si="107"/>
        <v/>
      </c>
      <c r="P1166" s="209" t="str">
        <f t="shared" si="108"/>
        <v/>
      </c>
      <c r="Q1166" s="31" t="str">
        <f t="shared" si="109"/>
        <v/>
      </c>
      <c r="R1166" s="129" t="s">
        <v>9</v>
      </c>
      <c r="S1166" s="128" t="s">
        <v>9</v>
      </c>
      <c r="T1166" s="1"/>
    </row>
    <row r="1167" spans="1:20" ht="15.75" hidden="1" customHeight="1">
      <c r="A1167" s="1" t="str">
        <f t="shared" si="1"/>
        <v/>
      </c>
      <c r="B1167" s="268" t="str">
        <f t="shared" si="104"/>
        <v>X</v>
      </c>
      <c r="C1167" s="1"/>
      <c r="D1167" s="27" t="str">
        <f>IF('ESA Input'!AH1132="","",IF('ESA Input'!AH1132="Yes",'ESA Input'!B1132,"Ineligible"))</f>
        <v/>
      </c>
      <c r="E1167" s="242" t="str">
        <f>IF('ESA Input'!AH1132="","",'ESA Input'!AH1132)</f>
        <v/>
      </c>
      <c r="F1167" s="461" t="str">
        <f>IF('ESA Input'!AH1132="","",IF('ESA Input'!AH1132="YES",'ESA Input'!AG1132,""))</f>
        <v/>
      </c>
      <c r="G1167" s="462"/>
      <c r="H1167" s="201" t="str">
        <f>IF('ESA Input'!AH1132="","",IF('ESA Input'!AH1132="Yes",'ESA Input'!J1132,""))</f>
        <v/>
      </c>
      <c r="I1167" s="227" t="str">
        <f>IF('ESA Input'!AH1132="","",IF('ESA Input'!AH1132="Yes",'ESA Input'!D1132,""))</f>
        <v/>
      </c>
      <c r="J1167" s="235" t="str">
        <f>IF('ESA Input'!AH1132="","",IF('ESA Input'!AH1132="Yes",'ESA Input'!E1132,""))</f>
        <v/>
      </c>
      <c r="K1167" s="29" t="str">
        <f>IF('ESA Input'!AH1132="","",IF('ESA Input'!AH1132="Yes",'ESA Input'!H1132,""))</f>
        <v/>
      </c>
      <c r="L1167" s="236" t="str">
        <f>IF('ESA Input'!AH1132="","",IF('ESA Input'!AH1132="Yes",'ESA Input'!G1132,""))</f>
        <v/>
      </c>
      <c r="M1167" s="31" t="str">
        <f t="shared" si="105"/>
        <v/>
      </c>
      <c r="N1167" s="208" t="str">
        <f t="shared" si="106"/>
        <v/>
      </c>
      <c r="O1167" s="209" t="str">
        <f t="shared" si="107"/>
        <v/>
      </c>
      <c r="P1167" s="209" t="str">
        <f t="shared" si="108"/>
        <v/>
      </c>
      <c r="Q1167" s="31" t="str">
        <f t="shared" si="109"/>
        <v/>
      </c>
      <c r="R1167" s="129" t="s">
        <v>9</v>
      </c>
      <c r="S1167" s="128" t="s">
        <v>9</v>
      </c>
      <c r="T1167" s="1"/>
    </row>
    <row r="1168" spans="1:20" ht="15.75" hidden="1" customHeight="1">
      <c r="A1168" s="1" t="str">
        <f t="shared" si="1"/>
        <v/>
      </c>
      <c r="B1168" s="268" t="str">
        <f t="shared" si="104"/>
        <v>X</v>
      </c>
      <c r="C1168" s="1"/>
      <c r="D1168" s="27" t="str">
        <f>IF('ESA Input'!AH1133="","",IF('ESA Input'!AH1133="Yes",'ESA Input'!B1133,"Ineligible"))</f>
        <v/>
      </c>
      <c r="E1168" s="242" t="str">
        <f>IF('ESA Input'!AH1133="","",'ESA Input'!AH1133)</f>
        <v/>
      </c>
      <c r="F1168" s="461" t="str">
        <f>IF('ESA Input'!AH1133="","",IF('ESA Input'!AH1133="YES",'ESA Input'!AG1133,""))</f>
        <v/>
      </c>
      <c r="G1168" s="462"/>
      <c r="H1168" s="201" t="str">
        <f>IF('ESA Input'!AH1133="","",IF('ESA Input'!AH1133="Yes",'ESA Input'!J1133,""))</f>
        <v/>
      </c>
      <c r="I1168" s="227" t="str">
        <f>IF('ESA Input'!AH1133="","",IF('ESA Input'!AH1133="Yes",'ESA Input'!D1133,""))</f>
        <v/>
      </c>
      <c r="J1168" s="235" t="str">
        <f>IF('ESA Input'!AH1133="","",IF('ESA Input'!AH1133="Yes",'ESA Input'!E1133,""))</f>
        <v/>
      </c>
      <c r="K1168" s="29" t="str">
        <f>IF('ESA Input'!AH1133="","",IF('ESA Input'!AH1133="Yes",'ESA Input'!H1133,""))</f>
        <v/>
      </c>
      <c r="L1168" s="236" t="str">
        <f>IF('ESA Input'!AH1133="","",IF('ESA Input'!AH1133="Yes",'ESA Input'!G1133,""))</f>
        <v/>
      </c>
      <c r="M1168" s="31" t="str">
        <f t="shared" si="105"/>
        <v/>
      </c>
      <c r="N1168" s="208" t="str">
        <f t="shared" si="106"/>
        <v/>
      </c>
      <c r="O1168" s="209" t="str">
        <f t="shared" si="107"/>
        <v/>
      </c>
      <c r="P1168" s="209" t="str">
        <f t="shared" si="108"/>
        <v/>
      </c>
      <c r="Q1168" s="31" t="str">
        <f t="shared" si="109"/>
        <v/>
      </c>
      <c r="R1168" s="129" t="s">
        <v>9</v>
      </c>
      <c r="S1168" s="128" t="s">
        <v>9</v>
      </c>
      <c r="T1168" s="1"/>
    </row>
    <row r="1169" spans="1:20" ht="15.75" hidden="1" customHeight="1">
      <c r="A1169" s="1" t="str">
        <f t="shared" si="1"/>
        <v/>
      </c>
      <c r="B1169" s="268" t="str">
        <f t="shared" si="104"/>
        <v>X</v>
      </c>
      <c r="C1169" s="1"/>
      <c r="D1169" s="27" t="str">
        <f>IF('ESA Input'!AH1134="","",IF('ESA Input'!AH1134="Yes",'ESA Input'!B1134,"Ineligible"))</f>
        <v/>
      </c>
      <c r="E1169" s="242" t="str">
        <f>IF('ESA Input'!AH1134="","",'ESA Input'!AH1134)</f>
        <v/>
      </c>
      <c r="F1169" s="461" t="str">
        <f>IF('ESA Input'!AH1134="","",IF('ESA Input'!AH1134="YES",'ESA Input'!AG1134,""))</f>
        <v/>
      </c>
      <c r="G1169" s="462"/>
      <c r="H1169" s="201" t="str">
        <f>IF('ESA Input'!AH1134="","",IF('ESA Input'!AH1134="Yes",'ESA Input'!J1134,""))</f>
        <v/>
      </c>
      <c r="I1169" s="227" t="str">
        <f>IF('ESA Input'!AH1134="","",IF('ESA Input'!AH1134="Yes",'ESA Input'!D1134,""))</f>
        <v/>
      </c>
      <c r="J1169" s="235" t="str">
        <f>IF('ESA Input'!AH1134="","",IF('ESA Input'!AH1134="Yes",'ESA Input'!E1134,""))</f>
        <v/>
      </c>
      <c r="K1169" s="29" t="str">
        <f>IF('ESA Input'!AH1134="","",IF('ESA Input'!AH1134="Yes",'ESA Input'!H1134,""))</f>
        <v/>
      </c>
      <c r="L1169" s="236" t="str">
        <f>IF('ESA Input'!AH1134="","",IF('ESA Input'!AH1134="Yes",'ESA Input'!G1134,""))</f>
        <v/>
      </c>
      <c r="M1169" s="31" t="str">
        <f t="shared" si="105"/>
        <v/>
      </c>
      <c r="N1169" s="208" t="str">
        <f t="shared" si="106"/>
        <v/>
      </c>
      <c r="O1169" s="209" t="str">
        <f t="shared" si="107"/>
        <v/>
      </c>
      <c r="P1169" s="209" t="str">
        <f t="shared" si="108"/>
        <v/>
      </c>
      <c r="Q1169" s="31" t="str">
        <f t="shared" si="109"/>
        <v/>
      </c>
      <c r="R1169" s="129" t="s">
        <v>9</v>
      </c>
      <c r="S1169" s="128" t="s">
        <v>9</v>
      </c>
      <c r="T1169" s="1"/>
    </row>
    <row r="1170" spans="1:20" ht="15.75" hidden="1" customHeight="1">
      <c r="A1170" s="1" t="str">
        <f t="shared" si="1"/>
        <v/>
      </c>
      <c r="B1170" s="268" t="str">
        <f t="shared" si="104"/>
        <v>X</v>
      </c>
      <c r="C1170" s="1"/>
      <c r="D1170" s="27" t="str">
        <f>IF('ESA Input'!AH1135="","",IF('ESA Input'!AH1135="Yes",'ESA Input'!B1135,"Ineligible"))</f>
        <v/>
      </c>
      <c r="E1170" s="242" t="str">
        <f>IF('ESA Input'!AH1135="","",'ESA Input'!AH1135)</f>
        <v/>
      </c>
      <c r="F1170" s="461" t="str">
        <f>IF('ESA Input'!AH1135="","",IF('ESA Input'!AH1135="YES",'ESA Input'!AG1135,""))</f>
        <v/>
      </c>
      <c r="G1170" s="462"/>
      <c r="H1170" s="201" t="str">
        <f>IF('ESA Input'!AH1135="","",IF('ESA Input'!AH1135="Yes",'ESA Input'!J1135,""))</f>
        <v/>
      </c>
      <c r="I1170" s="227" t="str">
        <f>IF('ESA Input'!AH1135="","",IF('ESA Input'!AH1135="Yes",'ESA Input'!D1135,""))</f>
        <v/>
      </c>
      <c r="J1170" s="235" t="str">
        <f>IF('ESA Input'!AH1135="","",IF('ESA Input'!AH1135="Yes",'ESA Input'!E1135,""))</f>
        <v/>
      </c>
      <c r="K1170" s="29" t="str">
        <f>IF('ESA Input'!AH1135="","",IF('ESA Input'!AH1135="Yes",'ESA Input'!H1135,""))</f>
        <v/>
      </c>
      <c r="L1170" s="236" t="str">
        <f>IF('ESA Input'!AH1135="","",IF('ESA Input'!AH1135="Yes",'ESA Input'!G1135,""))</f>
        <v/>
      </c>
      <c r="M1170" s="31" t="str">
        <f t="shared" si="105"/>
        <v/>
      </c>
      <c r="N1170" s="208" t="str">
        <f t="shared" si="106"/>
        <v/>
      </c>
      <c r="O1170" s="209" t="str">
        <f t="shared" si="107"/>
        <v/>
      </c>
      <c r="P1170" s="209" t="str">
        <f t="shared" si="108"/>
        <v/>
      </c>
      <c r="Q1170" s="31" t="str">
        <f t="shared" si="109"/>
        <v/>
      </c>
      <c r="R1170" s="129" t="s">
        <v>9</v>
      </c>
      <c r="S1170" s="128" t="s">
        <v>9</v>
      </c>
      <c r="T1170" s="1"/>
    </row>
    <row r="1171" spans="1:20" ht="15.75" hidden="1" customHeight="1">
      <c r="A1171" s="1" t="str">
        <f t="shared" si="1"/>
        <v/>
      </c>
      <c r="B1171" s="268" t="str">
        <f t="shared" si="104"/>
        <v>X</v>
      </c>
      <c r="C1171" s="1"/>
      <c r="D1171" s="27" t="str">
        <f>IF('ESA Input'!AH1136="","",IF('ESA Input'!AH1136="Yes",'ESA Input'!B1136,"Ineligible"))</f>
        <v/>
      </c>
      <c r="E1171" s="242" t="str">
        <f>IF('ESA Input'!AH1136="","",'ESA Input'!AH1136)</f>
        <v/>
      </c>
      <c r="F1171" s="461" t="str">
        <f>IF('ESA Input'!AH1136="","",IF('ESA Input'!AH1136="YES",'ESA Input'!AG1136,""))</f>
        <v/>
      </c>
      <c r="G1171" s="462"/>
      <c r="H1171" s="201" t="str">
        <f>IF('ESA Input'!AH1136="","",IF('ESA Input'!AH1136="Yes",'ESA Input'!J1136,""))</f>
        <v/>
      </c>
      <c r="I1171" s="227" t="str">
        <f>IF('ESA Input'!AH1136="","",IF('ESA Input'!AH1136="Yes",'ESA Input'!D1136,""))</f>
        <v/>
      </c>
      <c r="J1171" s="235" t="str">
        <f>IF('ESA Input'!AH1136="","",IF('ESA Input'!AH1136="Yes",'ESA Input'!E1136,""))</f>
        <v/>
      </c>
      <c r="K1171" s="29" t="str">
        <f>IF('ESA Input'!AH1136="","",IF('ESA Input'!AH1136="Yes",'ESA Input'!H1136,""))</f>
        <v/>
      </c>
      <c r="L1171" s="236" t="str">
        <f>IF('ESA Input'!AH1136="","",IF('ESA Input'!AH1136="Yes",'ESA Input'!G1136,""))</f>
        <v/>
      </c>
      <c r="M1171" s="31" t="str">
        <f t="shared" si="105"/>
        <v/>
      </c>
      <c r="N1171" s="208" t="str">
        <f t="shared" si="106"/>
        <v/>
      </c>
      <c r="O1171" s="209" t="str">
        <f t="shared" si="107"/>
        <v/>
      </c>
      <c r="P1171" s="209" t="str">
        <f t="shared" si="108"/>
        <v/>
      </c>
      <c r="Q1171" s="31" t="str">
        <f t="shared" si="109"/>
        <v/>
      </c>
      <c r="R1171" s="129" t="s">
        <v>9</v>
      </c>
      <c r="S1171" s="128" t="s">
        <v>9</v>
      </c>
      <c r="T1171" s="1"/>
    </row>
    <row r="1172" spans="1:20" ht="15.75" hidden="1" customHeight="1">
      <c r="A1172" s="1" t="str">
        <f t="shared" si="1"/>
        <v/>
      </c>
      <c r="B1172" s="268" t="str">
        <f t="shared" si="104"/>
        <v>X</v>
      </c>
      <c r="C1172" s="1"/>
      <c r="D1172" s="27" t="str">
        <f>IF('ESA Input'!AH1137="","",IF('ESA Input'!AH1137="Yes",'ESA Input'!B1137,"Ineligible"))</f>
        <v/>
      </c>
      <c r="E1172" s="242" t="str">
        <f>IF('ESA Input'!AH1137="","",'ESA Input'!AH1137)</f>
        <v/>
      </c>
      <c r="F1172" s="461" t="str">
        <f>IF('ESA Input'!AH1137="","",IF('ESA Input'!AH1137="YES",'ESA Input'!AG1137,""))</f>
        <v/>
      </c>
      <c r="G1172" s="462"/>
      <c r="H1172" s="201" t="str">
        <f>IF('ESA Input'!AH1137="","",IF('ESA Input'!AH1137="Yes",'ESA Input'!J1137,""))</f>
        <v/>
      </c>
      <c r="I1172" s="227" t="str">
        <f>IF('ESA Input'!AH1137="","",IF('ESA Input'!AH1137="Yes",'ESA Input'!D1137,""))</f>
        <v/>
      </c>
      <c r="J1172" s="235" t="str">
        <f>IF('ESA Input'!AH1137="","",IF('ESA Input'!AH1137="Yes",'ESA Input'!E1137,""))</f>
        <v/>
      </c>
      <c r="K1172" s="29" t="str">
        <f>IF('ESA Input'!AH1137="","",IF('ESA Input'!AH1137="Yes",'ESA Input'!H1137,""))</f>
        <v/>
      </c>
      <c r="L1172" s="236" t="str">
        <f>IF('ESA Input'!AH1137="","",IF('ESA Input'!AH1137="Yes",'ESA Input'!G1137,""))</f>
        <v/>
      </c>
      <c r="M1172" s="31" t="str">
        <f t="shared" si="105"/>
        <v/>
      </c>
      <c r="N1172" s="208" t="str">
        <f t="shared" si="106"/>
        <v/>
      </c>
      <c r="O1172" s="209" t="str">
        <f t="shared" si="107"/>
        <v/>
      </c>
      <c r="P1172" s="209" t="str">
        <f t="shared" si="108"/>
        <v/>
      </c>
      <c r="Q1172" s="31" t="str">
        <f t="shared" si="109"/>
        <v/>
      </c>
      <c r="R1172" s="129" t="s">
        <v>9</v>
      </c>
      <c r="S1172" s="128" t="s">
        <v>9</v>
      </c>
      <c r="T1172" s="1"/>
    </row>
    <row r="1173" spans="1:20" ht="15.75" hidden="1" customHeight="1">
      <c r="A1173" s="1" t="str">
        <f t="shared" si="1"/>
        <v/>
      </c>
      <c r="B1173" s="268" t="str">
        <f t="shared" si="104"/>
        <v>X</v>
      </c>
      <c r="C1173" s="1"/>
      <c r="D1173" s="27" t="str">
        <f>IF('ESA Input'!AH1138="","",IF('ESA Input'!AH1138="Yes",'ESA Input'!B1138,"Ineligible"))</f>
        <v/>
      </c>
      <c r="E1173" s="242" t="str">
        <f>IF('ESA Input'!AH1138="","",'ESA Input'!AH1138)</f>
        <v/>
      </c>
      <c r="F1173" s="461" t="str">
        <f>IF('ESA Input'!AH1138="","",IF('ESA Input'!AH1138="YES",'ESA Input'!AG1138,""))</f>
        <v/>
      </c>
      <c r="G1173" s="462"/>
      <c r="H1173" s="201" t="str">
        <f>IF('ESA Input'!AH1138="","",IF('ESA Input'!AH1138="Yes",'ESA Input'!J1138,""))</f>
        <v/>
      </c>
      <c r="I1173" s="227" t="str">
        <f>IF('ESA Input'!AH1138="","",IF('ESA Input'!AH1138="Yes",'ESA Input'!D1138,""))</f>
        <v/>
      </c>
      <c r="J1173" s="235" t="str">
        <f>IF('ESA Input'!AH1138="","",IF('ESA Input'!AH1138="Yes",'ESA Input'!E1138,""))</f>
        <v/>
      </c>
      <c r="K1173" s="29" t="str">
        <f>IF('ESA Input'!AH1138="","",IF('ESA Input'!AH1138="Yes",'ESA Input'!H1138,""))</f>
        <v/>
      </c>
      <c r="L1173" s="236" t="str">
        <f>IF('ESA Input'!AH1138="","",IF('ESA Input'!AH1138="Yes",'ESA Input'!G1138,""))</f>
        <v/>
      </c>
      <c r="M1173" s="31" t="str">
        <f t="shared" si="105"/>
        <v/>
      </c>
      <c r="N1173" s="208" t="str">
        <f t="shared" si="106"/>
        <v/>
      </c>
      <c r="O1173" s="209" t="str">
        <f t="shared" si="107"/>
        <v/>
      </c>
      <c r="P1173" s="209" t="str">
        <f t="shared" si="108"/>
        <v/>
      </c>
      <c r="Q1173" s="31" t="str">
        <f t="shared" si="109"/>
        <v/>
      </c>
      <c r="R1173" s="129" t="s">
        <v>9</v>
      </c>
      <c r="S1173" s="128" t="s">
        <v>9</v>
      </c>
      <c r="T1173" s="1"/>
    </row>
    <row r="1174" spans="1:20" ht="15.75" hidden="1" customHeight="1">
      <c r="A1174" s="1" t="str">
        <f t="shared" si="1"/>
        <v/>
      </c>
      <c r="B1174" s="268" t="str">
        <f t="shared" si="104"/>
        <v>X</v>
      </c>
      <c r="C1174" s="1"/>
      <c r="D1174" s="27" t="str">
        <f>IF('ESA Input'!AH1139="","",IF('ESA Input'!AH1139="Yes",'ESA Input'!B1139,"Ineligible"))</f>
        <v/>
      </c>
      <c r="E1174" s="242" t="str">
        <f>IF('ESA Input'!AH1139="","",'ESA Input'!AH1139)</f>
        <v/>
      </c>
      <c r="F1174" s="461" t="str">
        <f>IF('ESA Input'!AH1139="","",IF('ESA Input'!AH1139="YES",'ESA Input'!AG1139,""))</f>
        <v/>
      </c>
      <c r="G1174" s="462"/>
      <c r="H1174" s="201" t="str">
        <f>IF('ESA Input'!AH1139="","",IF('ESA Input'!AH1139="Yes",'ESA Input'!J1139,""))</f>
        <v/>
      </c>
      <c r="I1174" s="227" t="str">
        <f>IF('ESA Input'!AH1139="","",IF('ESA Input'!AH1139="Yes",'ESA Input'!D1139,""))</f>
        <v/>
      </c>
      <c r="J1174" s="235" t="str">
        <f>IF('ESA Input'!AH1139="","",IF('ESA Input'!AH1139="Yes",'ESA Input'!E1139,""))</f>
        <v/>
      </c>
      <c r="K1174" s="29" t="str">
        <f>IF('ESA Input'!AH1139="","",IF('ESA Input'!AH1139="Yes",'ESA Input'!H1139,""))</f>
        <v/>
      </c>
      <c r="L1174" s="236" t="str">
        <f>IF('ESA Input'!AH1139="","",IF('ESA Input'!AH1139="Yes",'ESA Input'!G1139,""))</f>
        <v/>
      </c>
      <c r="M1174" s="31" t="str">
        <f t="shared" si="105"/>
        <v/>
      </c>
      <c r="N1174" s="208" t="str">
        <f t="shared" si="106"/>
        <v/>
      </c>
      <c r="O1174" s="209" t="str">
        <f t="shared" si="107"/>
        <v/>
      </c>
      <c r="P1174" s="209" t="str">
        <f t="shared" si="108"/>
        <v/>
      </c>
      <c r="Q1174" s="31" t="str">
        <f t="shared" si="109"/>
        <v/>
      </c>
      <c r="R1174" s="129" t="s">
        <v>9</v>
      </c>
      <c r="S1174" s="128" t="s">
        <v>9</v>
      </c>
      <c r="T1174" s="1"/>
    </row>
    <row r="1175" spans="1:20" ht="15.75" hidden="1" customHeight="1">
      <c r="A1175" s="1" t="str">
        <f t="shared" si="1"/>
        <v/>
      </c>
      <c r="B1175" s="268" t="str">
        <f t="shared" si="104"/>
        <v>X</v>
      </c>
      <c r="C1175" s="1"/>
      <c r="D1175" s="27" t="str">
        <f>IF('ESA Input'!AH1140="","",IF('ESA Input'!AH1140="Yes",'ESA Input'!B1140,"Ineligible"))</f>
        <v/>
      </c>
      <c r="E1175" s="242" t="str">
        <f>IF('ESA Input'!AH1140="","",'ESA Input'!AH1140)</f>
        <v/>
      </c>
      <c r="F1175" s="461" t="str">
        <f>IF('ESA Input'!AH1140="","",IF('ESA Input'!AH1140="YES",'ESA Input'!AG1140,""))</f>
        <v/>
      </c>
      <c r="G1175" s="462"/>
      <c r="H1175" s="201" t="str">
        <f>IF('ESA Input'!AH1140="","",IF('ESA Input'!AH1140="Yes",'ESA Input'!J1140,""))</f>
        <v/>
      </c>
      <c r="I1175" s="227" t="str">
        <f>IF('ESA Input'!AH1140="","",IF('ESA Input'!AH1140="Yes",'ESA Input'!D1140,""))</f>
        <v/>
      </c>
      <c r="J1175" s="235" t="str">
        <f>IF('ESA Input'!AH1140="","",IF('ESA Input'!AH1140="Yes",'ESA Input'!E1140,""))</f>
        <v/>
      </c>
      <c r="K1175" s="29" t="str">
        <f>IF('ESA Input'!AH1140="","",IF('ESA Input'!AH1140="Yes",'ESA Input'!H1140,""))</f>
        <v/>
      </c>
      <c r="L1175" s="236" t="str">
        <f>IF('ESA Input'!AH1140="","",IF('ESA Input'!AH1140="Yes",'ESA Input'!G1140,""))</f>
        <v/>
      </c>
      <c r="M1175" s="31" t="str">
        <f t="shared" si="105"/>
        <v/>
      </c>
      <c r="N1175" s="208" t="str">
        <f t="shared" si="106"/>
        <v/>
      </c>
      <c r="O1175" s="209" t="str">
        <f t="shared" si="107"/>
        <v/>
      </c>
      <c r="P1175" s="209" t="str">
        <f t="shared" si="108"/>
        <v/>
      </c>
      <c r="Q1175" s="31" t="str">
        <f t="shared" si="109"/>
        <v/>
      </c>
      <c r="R1175" s="129" t="s">
        <v>9</v>
      </c>
      <c r="S1175" s="128" t="s">
        <v>9</v>
      </c>
      <c r="T1175" s="1"/>
    </row>
    <row r="1176" spans="1:20" ht="15.75" hidden="1" customHeight="1">
      <c r="A1176" s="1" t="str">
        <f t="shared" si="1"/>
        <v/>
      </c>
      <c r="B1176" s="268" t="str">
        <f t="shared" si="104"/>
        <v>X</v>
      </c>
      <c r="C1176" s="1"/>
      <c r="D1176" s="27" t="str">
        <f>IF('ESA Input'!AH1141="","",IF('ESA Input'!AH1141="Yes",'ESA Input'!B1141,"Ineligible"))</f>
        <v/>
      </c>
      <c r="E1176" s="242" t="str">
        <f>IF('ESA Input'!AH1141="","",'ESA Input'!AH1141)</f>
        <v/>
      </c>
      <c r="F1176" s="461" t="str">
        <f>IF('ESA Input'!AH1141="","",IF('ESA Input'!AH1141="YES",'ESA Input'!AG1141,""))</f>
        <v/>
      </c>
      <c r="G1176" s="462"/>
      <c r="H1176" s="201" t="str">
        <f>IF('ESA Input'!AH1141="","",IF('ESA Input'!AH1141="Yes",'ESA Input'!J1141,""))</f>
        <v/>
      </c>
      <c r="I1176" s="227" t="str">
        <f>IF('ESA Input'!AH1141="","",IF('ESA Input'!AH1141="Yes",'ESA Input'!D1141,""))</f>
        <v/>
      </c>
      <c r="J1176" s="235" t="str">
        <f>IF('ESA Input'!AH1141="","",IF('ESA Input'!AH1141="Yes",'ESA Input'!E1141,""))</f>
        <v/>
      </c>
      <c r="K1176" s="29" t="str">
        <f>IF('ESA Input'!AH1141="","",IF('ESA Input'!AH1141="Yes",'ESA Input'!H1141,""))</f>
        <v/>
      </c>
      <c r="L1176" s="236" t="str">
        <f>IF('ESA Input'!AH1141="","",IF('ESA Input'!AH1141="Yes",'ESA Input'!G1141,""))</f>
        <v/>
      </c>
      <c r="M1176" s="31" t="str">
        <f t="shared" si="105"/>
        <v/>
      </c>
      <c r="N1176" s="208" t="str">
        <f t="shared" si="106"/>
        <v/>
      </c>
      <c r="O1176" s="209" t="str">
        <f t="shared" si="107"/>
        <v/>
      </c>
      <c r="P1176" s="209" t="str">
        <f t="shared" si="108"/>
        <v/>
      </c>
      <c r="Q1176" s="31" t="str">
        <f t="shared" si="109"/>
        <v/>
      </c>
      <c r="R1176" s="129" t="s">
        <v>9</v>
      </c>
      <c r="S1176" s="128" t="s">
        <v>9</v>
      </c>
      <c r="T1176" s="1"/>
    </row>
    <row r="1177" spans="1:20" ht="15.75" hidden="1" customHeight="1">
      <c r="A1177" s="1" t="str">
        <f t="shared" si="1"/>
        <v/>
      </c>
      <c r="B1177" s="268" t="str">
        <f t="shared" si="104"/>
        <v>X</v>
      </c>
      <c r="C1177" s="1"/>
      <c r="D1177" s="27" t="str">
        <f>IF('ESA Input'!AH1142="","",IF('ESA Input'!AH1142="Yes",'ESA Input'!B1142,"Ineligible"))</f>
        <v/>
      </c>
      <c r="E1177" s="242" t="str">
        <f>IF('ESA Input'!AH1142="","",'ESA Input'!AH1142)</f>
        <v/>
      </c>
      <c r="F1177" s="461" t="str">
        <f>IF('ESA Input'!AH1142="","",IF('ESA Input'!AH1142="YES",'ESA Input'!AG1142,""))</f>
        <v/>
      </c>
      <c r="G1177" s="462"/>
      <c r="H1177" s="201" t="str">
        <f>IF('ESA Input'!AH1142="","",IF('ESA Input'!AH1142="Yes",'ESA Input'!J1142,""))</f>
        <v/>
      </c>
      <c r="I1177" s="227" t="str">
        <f>IF('ESA Input'!AH1142="","",IF('ESA Input'!AH1142="Yes",'ESA Input'!D1142,""))</f>
        <v/>
      </c>
      <c r="J1177" s="235" t="str">
        <f>IF('ESA Input'!AH1142="","",IF('ESA Input'!AH1142="Yes",'ESA Input'!E1142,""))</f>
        <v/>
      </c>
      <c r="K1177" s="29" t="str">
        <f>IF('ESA Input'!AH1142="","",IF('ESA Input'!AH1142="Yes",'ESA Input'!H1142,""))</f>
        <v/>
      </c>
      <c r="L1177" s="236" t="str">
        <f>IF('ESA Input'!AH1142="","",IF('ESA Input'!AH1142="Yes",'ESA Input'!G1142,""))</f>
        <v/>
      </c>
      <c r="M1177" s="31" t="str">
        <f t="shared" si="105"/>
        <v/>
      </c>
      <c r="N1177" s="208" t="str">
        <f t="shared" si="106"/>
        <v/>
      </c>
      <c r="O1177" s="209" t="str">
        <f t="shared" si="107"/>
        <v/>
      </c>
      <c r="P1177" s="209" t="str">
        <f t="shared" si="108"/>
        <v/>
      </c>
      <c r="Q1177" s="31" t="str">
        <f t="shared" si="109"/>
        <v/>
      </c>
      <c r="R1177" s="129" t="s">
        <v>9</v>
      </c>
      <c r="S1177" s="128" t="s">
        <v>9</v>
      </c>
      <c r="T1177" s="1"/>
    </row>
    <row r="1178" spans="1:20" ht="15.75" hidden="1" customHeight="1">
      <c r="A1178" s="1" t="str">
        <f t="shared" si="1"/>
        <v/>
      </c>
      <c r="B1178" s="268" t="str">
        <f t="shared" si="104"/>
        <v>X</v>
      </c>
      <c r="C1178" s="1"/>
      <c r="D1178" s="27" t="str">
        <f>IF('ESA Input'!AH1143="","",IF('ESA Input'!AH1143="Yes",'ESA Input'!B1143,"Ineligible"))</f>
        <v/>
      </c>
      <c r="E1178" s="242" t="str">
        <f>IF('ESA Input'!AH1143="","",'ESA Input'!AH1143)</f>
        <v/>
      </c>
      <c r="F1178" s="461" t="str">
        <f>IF('ESA Input'!AH1143="","",IF('ESA Input'!AH1143="YES",'ESA Input'!AG1143,""))</f>
        <v/>
      </c>
      <c r="G1178" s="462"/>
      <c r="H1178" s="201" t="str">
        <f>IF('ESA Input'!AH1143="","",IF('ESA Input'!AH1143="Yes",'ESA Input'!J1143,""))</f>
        <v/>
      </c>
      <c r="I1178" s="227" t="str">
        <f>IF('ESA Input'!AH1143="","",IF('ESA Input'!AH1143="Yes",'ESA Input'!D1143,""))</f>
        <v/>
      </c>
      <c r="J1178" s="235" t="str">
        <f>IF('ESA Input'!AH1143="","",IF('ESA Input'!AH1143="Yes",'ESA Input'!E1143,""))</f>
        <v/>
      </c>
      <c r="K1178" s="29" t="str">
        <f>IF('ESA Input'!AH1143="","",IF('ESA Input'!AH1143="Yes",'ESA Input'!H1143,""))</f>
        <v/>
      </c>
      <c r="L1178" s="236" t="str">
        <f>IF('ESA Input'!AH1143="","",IF('ESA Input'!AH1143="Yes",'ESA Input'!G1143,""))</f>
        <v/>
      </c>
      <c r="M1178" s="31" t="str">
        <f t="shared" si="105"/>
        <v/>
      </c>
      <c r="N1178" s="208" t="str">
        <f t="shared" si="106"/>
        <v/>
      </c>
      <c r="O1178" s="209" t="str">
        <f t="shared" si="107"/>
        <v/>
      </c>
      <c r="P1178" s="209" t="str">
        <f t="shared" si="108"/>
        <v/>
      </c>
      <c r="Q1178" s="31" t="str">
        <f t="shared" si="109"/>
        <v/>
      </c>
      <c r="R1178" s="129" t="s">
        <v>9</v>
      </c>
      <c r="S1178" s="128" t="s">
        <v>9</v>
      </c>
      <c r="T1178" s="1"/>
    </row>
    <row r="1179" spans="1:20" ht="15.75" hidden="1" customHeight="1">
      <c r="A1179" s="1" t="str">
        <f t="shared" si="1"/>
        <v/>
      </c>
      <c r="B1179" s="268" t="str">
        <f t="shared" si="104"/>
        <v>X</v>
      </c>
      <c r="C1179" s="1"/>
      <c r="D1179" s="27" t="str">
        <f>IF('ESA Input'!AH1144="","",IF('ESA Input'!AH1144="Yes",'ESA Input'!B1144,"Ineligible"))</f>
        <v/>
      </c>
      <c r="E1179" s="242" t="str">
        <f>IF('ESA Input'!AH1144="","",'ESA Input'!AH1144)</f>
        <v/>
      </c>
      <c r="F1179" s="461" t="str">
        <f>IF('ESA Input'!AH1144="","",IF('ESA Input'!AH1144="YES",'ESA Input'!AG1144,""))</f>
        <v/>
      </c>
      <c r="G1179" s="462"/>
      <c r="H1179" s="201" t="str">
        <f>IF('ESA Input'!AH1144="","",IF('ESA Input'!AH1144="Yes",'ESA Input'!J1144,""))</f>
        <v/>
      </c>
      <c r="I1179" s="227" t="str">
        <f>IF('ESA Input'!AH1144="","",IF('ESA Input'!AH1144="Yes",'ESA Input'!D1144,""))</f>
        <v/>
      </c>
      <c r="J1179" s="235" t="str">
        <f>IF('ESA Input'!AH1144="","",IF('ESA Input'!AH1144="Yes",'ESA Input'!E1144,""))</f>
        <v/>
      </c>
      <c r="K1179" s="29" t="str">
        <f>IF('ESA Input'!AH1144="","",IF('ESA Input'!AH1144="Yes",'ESA Input'!H1144,""))</f>
        <v/>
      </c>
      <c r="L1179" s="236" t="str">
        <f>IF('ESA Input'!AH1144="","",IF('ESA Input'!AH1144="Yes",'ESA Input'!G1144,""))</f>
        <v/>
      </c>
      <c r="M1179" s="31" t="str">
        <f t="shared" si="105"/>
        <v/>
      </c>
      <c r="N1179" s="208" t="str">
        <f t="shared" si="106"/>
        <v/>
      </c>
      <c r="O1179" s="209" t="str">
        <f t="shared" si="107"/>
        <v/>
      </c>
      <c r="P1179" s="209" t="str">
        <f t="shared" si="108"/>
        <v/>
      </c>
      <c r="Q1179" s="31" t="str">
        <f t="shared" si="109"/>
        <v/>
      </c>
      <c r="R1179" s="129" t="s">
        <v>9</v>
      </c>
      <c r="S1179" s="128" t="s">
        <v>9</v>
      </c>
      <c r="T1179" s="1"/>
    </row>
    <row r="1180" spans="1:20" ht="15.75" hidden="1" customHeight="1">
      <c r="A1180" s="1" t="str">
        <f t="shared" si="1"/>
        <v/>
      </c>
      <c r="B1180" s="268" t="str">
        <f t="shared" si="104"/>
        <v>X</v>
      </c>
      <c r="C1180" s="1"/>
      <c r="D1180" s="27" t="str">
        <f>IF('ESA Input'!AH1145="","",IF('ESA Input'!AH1145="Yes",'ESA Input'!B1145,"Ineligible"))</f>
        <v/>
      </c>
      <c r="E1180" s="242" t="str">
        <f>IF('ESA Input'!AH1145="","",'ESA Input'!AH1145)</f>
        <v/>
      </c>
      <c r="F1180" s="461" t="str">
        <f>IF('ESA Input'!AH1145="","",IF('ESA Input'!AH1145="YES",'ESA Input'!AG1145,""))</f>
        <v/>
      </c>
      <c r="G1180" s="462"/>
      <c r="H1180" s="201" t="str">
        <f>IF('ESA Input'!AH1145="","",IF('ESA Input'!AH1145="Yes",'ESA Input'!J1145,""))</f>
        <v/>
      </c>
      <c r="I1180" s="227" t="str">
        <f>IF('ESA Input'!AH1145="","",IF('ESA Input'!AH1145="Yes",'ESA Input'!D1145,""))</f>
        <v/>
      </c>
      <c r="J1180" s="235" t="str">
        <f>IF('ESA Input'!AH1145="","",IF('ESA Input'!AH1145="Yes",'ESA Input'!E1145,""))</f>
        <v/>
      </c>
      <c r="K1180" s="29" t="str">
        <f>IF('ESA Input'!AH1145="","",IF('ESA Input'!AH1145="Yes",'ESA Input'!H1145,""))</f>
        <v/>
      </c>
      <c r="L1180" s="236" t="str">
        <f>IF('ESA Input'!AH1145="","",IF('ESA Input'!AH1145="Yes",'ESA Input'!G1145,""))</f>
        <v/>
      </c>
      <c r="M1180" s="31" t="str">
        <f t="shared" si="105"/>
        <v/>
      </c>
      <c r="N1180" s="208" t="str">
        <f t="shared" si="106"/>
        <v/>
      </c>
      <c r="O1180" s="209" t="str">
        <f t="shared" si="107"/>
        <v/>
      </c>
      <c r="P1180" s="209" t="str">
        <f t="shared" si="108"/>
        <v/>
      </c>
      <c r="Q1180" s="31" t="str">
        <f t="shared" si="109"/>
        <v/>
      </c>
      <c r="R1180" s="129" t="s">
        <v>9</v>
      </c>
      <c r="S1180" s="128" t="s">
        <v>9</v>
      </c>
      <c r="T1180" s="1"/>
    </row>
    <row r="1181" spans="1:20" ht="15.75" hidden="1" customHeight="1">
      <c r="A1181" s="1" t="str">
        <f t="shared" si="1"/>
        <v/>
      </c>
      <c r="B1181" s="268" t="str">
        <f t="shared" si="104"/>
        <v>X</v>
      </c>
      <c r="C1181" s="1"/>
      <c r="D1181" s="27" t="str">
        <f>IF('ESA Input'!AH1146="","",IF('ESA Input'!AH1146="Yes",'ESA Input'!B1146,"Ineligible"))</f>
        <v/>
      </c>
      <c r="E1181" s="242" t="str">
        <f>IF('ESA Input'!AH1146="","",'ESA Input'!AH1146)</f>
        <v/>
      </c>
      <c r="F1181" s="461" t="str">
        <f>IF('ESA Input'!AH1146="","",IF('ESA Input'!AH1146="YES",'ESA Input'!AG1146,""))</f>
        <v/>
      </c>
      <c r="G1181" s="462"/>
      <c r="H1181" s="201" t="str">
        <f>IF('ESA Input'!AH1146="","",IF('ESA Input'!AH1146="Yes",'ESA Input'!J1146,""))</f>
        <v/>
      </c>
      <c r="I1181" s="227" t="str">
        <f>IF('ESA Input'!AH1146="","",IF('ESA Input'!AH1146="Yes",'ESA Input'!D1146,""))</f>
        <v/>
      </c>
      <c r="J1181" s="235" t="str">
        <f>IF('ESA Input'!AH1146="","",IF('ESA Input'!AH1146="Yes",'ESA Input'!E1146,""))</f>
        <v/>
      </c>
      <c r="K1181" s="29" t="str">
        <f>IF('ESA Input'!AH1146="","",IF('ESA Input'!AH1146="Yes",'ESA Input'!H1146,""))</f>
        <v/>
      </c>
      <c r="L1181" s="236" t="str">
        <f>IF('ESA Input'!AH1146="","",IF('ESA Input'!AH1146="Yes",'ESA Input'!G1146,""))</f>
        <v/>
      </c>
      <c r="M1181" s="31" t="str">
        <f t="shared" si="105"/>
        <v/>
      </c>
      <c r="N1181" s="208" t="str">
        <f t="shared" si="106"/>
        <v/>
      </c>
      <c r="O1181" s="209" t="str">
        <f t="shared" si="107"/>
        <v/>
      </c>
      <c r="P1181" s="209" t="str">
        <f t="shared" si="108"/>
        <v/>
      </c>
      <c r="Q1181" s="31" t="str">
        <f t="shared" si="109"/>
        <v/>
      </c>
      <c r="R1181" s="129" t="s">
        <v>9</v>
      </c>
      <c r="S1181" s="128" t="s">
        <v>9</v>
      </c>
      <c r="T1181" s="1"/>
    </row>
    <row r="1182" spans="1:20" ht="15.75" hidden="1" customHeight="1">
      <c r="A1182" s="1" t="str">
        <f t="shared" si="1"/>
        <v/>
      </c>
      <c r="B1182" s="268" t="str">
        <f t="shared" si="104"/>
        <v>X</v>
      </c>
      <c r="C1182" s="1"/>
      <c r="D1182" s="27" t="str">
        <f>IF('ESA Input'!AH1147="","",IF('ESA Input'!AH1147="Yes",'ESA Input'!B1147,"Ineligible"))</f>
        <v/>
      </c>
      <c r="E1182" s="242" t="str">
        <f>IF('ESA Input'!AH1147="","",'ESA Input'!AH1147)</f>
        <v/>
      </c>
      <c r="F1182" s="461" t="str">
        <f>IF('ESA Input'!AH1147="","",IF('ESA Input'!AH1147="YES",'ESA Input'!AG1147,""))</f>
        <v/>
      </c>
      <c r="G1182" s="462"/>
      <c r="H1182" s="201" t="str">
        <f>IF('ESA Input'!AH1147="","",IF('ESA Input'!AH1147="Yes",'ESA Input'!J1147,""))</f>
        <v/>
      </c>
      <c r="I1182" s="227" t="str">
        <f>IF('ESA Input'!AH1147="","",IF('ESA Input'!AH1147="Yes",'ESA Input'!D1147,""))</f>
        <v/>
      </c>
      <c r="J1182" s="235" t="str">
        <f>IF('ESA Input'!AH1147="","",IF('ESA Input'!AH1147="Yes",'ESA Input'!E1147,""))</f>
        <v/>
      </c>
      <c r="K1182" s="29" t="str">
        <f>IF('ESA Input'!AH1147="","",IF('ESA Input'!AH1147="Yes",'ESA Input'!H1147,""))</f>
        <v/>
      </c>
      <c r="L1182" s="236" t="str">
        <f>IF('ESA Input'!AH1147="","",IF('ESA Input'!AH1147="Yes",'ESA Input'!G1147,""))</f>
        <v/>
      </c>
      <c r="M1182" s="31" t="str">
        <f t="shared" si="105"/>
        <v/>
      </c>
      <c r="N1182" s="208" t="str">
        <f t="shared" si="106"/>
        <v/>
      </c>
      <c r="O1182" s="209" t="str">
        <f t="shared" si="107"/>
        <v/>
      </c>
      <c r="P1182" s="209" t="str">
        <f t="shared" si="108"/>
        <v/>
      </c>
      <c r="Q1182" s="31" t="str">
        <f t="shared" si="109"/>
        <v/>
      </c>
      <c r="R1182" s="129" t="s">
        <v>9</v>
      </c>
      <c r="S1182" s="128" t="s">
        <v>9</v>
      </c>
      <c r="T1182" s="1"/>
    </row>
    <row r="1183" spans="1:20" ht="15.75" hidden="1" customHeight="1">
      <c r="A1183" s="1" t="str">
        <f t="shared" si="1"/>
        <v/>
      </c>
      <c r="B1183" s="268" t="str">
        <f t="shared" si="104"/>
        <v>X</v>
      </c>
      <c r="C1183" s="1"/>
      <c r="D1183" s="27" t="str">
        <f>IF('ESA Input'!AH1148="","",IF('ESA Input'!AH1148="Yes",'ESA Input'!B1148,"Ineligible"))</f>
        <v/>
      </c>
      <c r="E1183" s="242" t="str">
        <f>IF('ESA Input'!AH1148="","",'ESA Input'!AH1148)</f>
        <v/>
      </c>
      <c r="F1183" s="461" t="str">
        <f>IF('ESA Input'!AH1148="","",IF('ESA Input'!AH1148="YES",'ESA Input'!AG1148,""))</f>
        <v/>
      </c>
      <c r="G1183" s="462"/>
      <c r="H1183" s="201" t="str">
        <f>IF('ESA Input'!AH1148="","",IF('ESA Input'!AH1148="Yes",'ESA Input'!J1148,""))</f>
        <v/>
      </c>
      <c r="I1183" s="227" t="str">
        <f>IF('ESA Input'!AH1148="","",IF('ESA Input'!AH1148="Yes",'ESA Input'!D1148,""))</f>
        <v/>
      </c>
      <c r="J1183" s="235" t="str">
        <f>IF('ESA Input'!AH1148="","",IF('ESA Input'!AH1148="Yes",'ESA Input'!E1148,""))</f>
        <v/>
      </c>
      <c r="K1183" s="29" t="str">
        <f>IF('ESA Input'!AH1148="","",IF('ESA Input'!AH1148="Yes",'ESA Input'!H1148,""))</f>
        <v/>
      </c>
      <c r="L1183" s="236" t="str">
        <f>IF('ESA Input'!AH1148="","",IF('ESA Input'!AH1148="Yes",'ESA Input'!G1148,""))</f>
        <v/>
      </c>
      <c r="M1183" s="31" t="str">
        <f t="shared" si="105"/>
        <v/>
      </c>
      <c r="N1183" s="208" t="str">
        <f t="shared" si="106"/>
        <v/>
      </c>
      <c r="O1183" s="209" t="str">
        <f t="shared" si="107"/>
        <v/>
      </c>
      <c r="P1183" s="209" t="str">
        <f t="shared" si="108"/>
        <v/>
      </c>
      <c r="Q1183" s="31" t="str">
        <f t="shared" si="109"/>
        <v/>
      </c>
      <c r="R1183" s="129" t="s">
        <v>9</v>
      </c>
      <c r="S1183" s="128" t="s">
        <v>9</v>
      </c>
      <c r="T1183" s="1"/>
    </row>
    <row r="1184" spans="1:20" ht="15.75" hidden="1" customHeight="1">
      <c r="A1184" s="1" t="str">
        <f t="shared" si="1"/>
        <v/>
      </c>
      <c r="B1184" s="268" t="str">
        <f t="shared" si="104"/>
        <v>X</v>
      </c>
      <c r="C1184" s="1"/>
      <c r="D1184" s="27" t="str">
        <f>IF('ESA Input'!AH1149="","",IF('ESA Input'!AH1149="Yes",'ESA Input'!B1149,"Ineligible"))</f>
        <v/>
      </c>
      <c r="E1184" s="242" t="str">
        <f>IF('ESA Input'!AH1149="","",'ESA Input'!AH1149)</f>
        <v/>
      </c>
      <c r="F1184" s="461" t="str">
        <f>IF('ESA Input'!AH1149="","",IF('ESA Input'!AH1149="YES",'ESA Input'!AG1149,""))</f>
        <v/>
      </c>
      <c r="G1184" s="462"/>
      <c r="H1184" s="201" t="str">
        <f>IF('ESA Input'!AH1149="","",IF('ESA Input'!AH1149="Yes",'ESA Input'!J1149,""))</f>
        <v/>
      </c>
      <c r="I1184" s="227" t="str">
        <f>IF('ESA Input'!AH1149="","",IF('ESA Input'!AH1149="Yes",'ESA Input'!D1149,""))</f>
        <v/>
      </c>
      <c r="J1184" s="235" t="str">
        <f>IF('ESA Input'!AH1149="","",IF('ESA Input'!AH1149="Yes",'ESA Input'!E1149,""))</f>
        <v/>
      </c>
      <c r="K1184" s="29" t="str">
        <f>IF('ESA Input'!AH1149="","",IF('ESA Input'!AH1149="Yes",'ESA Input'!H1149,""))</f>
        <v/>
      </c>
      <c r="L1184" s="236" t="str">
        <f>IF('ESA Input'!AH1149="","",IF('ESA Input'!AH1149="Yes",'ESA Input'!G1149,""))</f>
        <v/>
      </c>
      <c r="M1184" s="31" t="str">
        <f t="shared" si="105"/>
        <v/>
      </c>
      <c r="N1184" s="208" t="str">
        <f t="shared" si="106"/>
        <v/>
      </c>
      <c r="O1184" s="209" t="str">
        <f t="shared" si="107"/>
        <v/>
      </c>
      <c r="P1184" s="209" t="str">
        <f t="shared" si="108"/>
        <v/>
      </c>
      <c r="Q1184" s="31" t="str">
        <f t="shared" si="109"/>
        <v/>
      </c>
      <c r="R1184" s="129" t="s">
        <v>9</v>
      </c>
      <c r="S1184" s="128" t="s">
        <v>9</v>
      </c>
      <c r="T1184" s="1"/>
    </row>
    <row r="1185" spans="1:20" ht="15.75" hidden="1" customHeight="1">
      <c r="A1185" s="1" t="str">
        <f t="shared" si="1"/>
        <v/>
      </c>
      <c r="B1185" s="268" t="str">
        <f t="shared" si="104"/>
        <v>X</v>
      </c>
      <c r="C1185" s="1"/>
      <c r="D1185" s="27" t="str">
        <f>IF('ESA Input'!AH1150="","",IF('ESA Input'!AH1150="Yes",'ESA Input'!B1150,"Ineligible"))</f>
        <v/>
      </c>
      <c r="E1185" s="242" t="str">
        <f>IF('ESA Input'!AH1150="","",'ESA Input'!AH1150)</f>
        <v/>
      </c>
      <c r="F1185" s="461" t="str">
        <f>IF('ESA Input'!AH1150="","",IF('ESA Input'!AH1150="YES",'ESA Input'!AG1150,""))</f>
        <v/>
      </c>
      <c r="G1185" s="462"/>
      <c r="H1185" s="201" t="str">
        <f>IF('ESA Input'!AH1150="","",IF('ESA Input'!AH1150="Yes",'ESA Input'!J1150,""))</f>
        <v/>
      </c>
      <c r="I1185" s="227" t="str">
        <f>IF('ESA Input'!AH1150="","",IF('ESA Input'!AH1150="Yes",'ESA Input'!D1150,""))</f>
        <v/>
      </c>
      <c r="J1185" s="235" t="str">
        <f>IF('ESA Input'!AH1150="","",IF('ESA Input'!AH1150="Yes",'ESA Input'!E1150,""))</f>
        <v/>
      </c>
      <c r="K1185" s="29" t="str">
        <f>IF('ESA Input'!AH1150="","",IF('ESA Input'!AH1150="Yes",'ESA Input'!H1150,""))</f>
        <v/>
      </c>
      <c r="L1185" s="236" t="str">
        <f>IF('ESA Input'!AH1150="","",IF('ESA Input'!AH1150="Yes",'ESA Input'!G1150,""))</f>
        <v/>
      </c>
      <c r="M1185" s="31" t="str">
        <f t="shared" si="105"/>
        <v/>
      </c>
      <c r="N1185" s="208" t="str">
        <f t="shared" si="106"/>
        <v/>
      </c>
      <c r="O1185" s="209" t="str">
        <f t="shared" si="107"/>
        <v/>
      </c>
      <c r="P1185" s="209" t="str">
        <f t="shared" si="108"/>
        <v/>
      </c>
      <c r="Q1185" s="31" t="str">
        <f t="shared" si="109"/>
        <v/>
      </c>
      <c r="R1185" s="129" t="s">
        <v>9</v>
      </c>
      <c r="S1185" s="128" t="s">
        <v>9</v>
      </c>
      <c r="T1185" s="1"/>
    </row>
    <row r="1186" spans="1:20" ht="15.75" hidden="1" customHeight="1">
      <c r="A1186" s="1" t="str">
        <f t="shared" si="1"/>
        <v/>
      </c>
      <c r="B1186" s="268" t="str">
        <f t="shared" si="104"/>
        <v>X</v>
      </c>
      <c r="C1186" s="1"/>
      <c r="D1186" s="27" t="str">
        <f>IF('ESA Input'!AH1151="","",IF('ESA Input'!AH1151="Yes",'ESA Input'!B1151,"Ineligible"))</f>
        <v/>
      </c>
      <c r="E1186" s="242" t="str">
        <f>IF('ESA Input'!AH1151="","",'ESA Input'!AH1151)</f>
        <v/>
      </c>
      <c r="F1186" s="461" t="str">
        <f>IF('ESA Input'!AH1151="","",IF('ESA Input'!AH1151="YES",'ESA Input'!AG1151,""))</f>
        <v/>
      </c>
      <c r="G1186" s="462"/>
      <c r="H1186" s="201" t="str">
        <f>IF('ESA Input'!AH1151="","",IF('ESA Input'!AH1151="Yes",'ESA Input'!J1151,""))</f>
        <v/>
      </c>
      <c r="I1186" s="227" t="str">
        <f>IF('ESA Input'!AH1151="","",IF('ESA Input'!AH1151="Yes",'ESA Input'!D1151,""))</f>
        <v/>
      </c>
      <c r="J1186" s="235" t="str">
        <f>IF('ESA Input'!AH1151="","",IF('ESA Input'!AH1151="Yes",'ESA Input'!E1151,""))</f>
        <v/>
      </c>
      <c r="K1186" s="29" t="str">
        <f>IF('ESA Input'!AH1151="","",IF('ESA Input'!AH1151="Yes",'ESA Input'!H1151,""))</f>
        <v/>
      </c>
      <c r="L1186" s="236" t="str">
        <f>IF('ESA Input'!AH1151="","",IF('ESA Input'!AH1151="Yes",'ESA Input'!G1151,""))</f>
        <v/>
      </c>
      <c r="M1186" s="31" t="str">
        <f t="shared" si="105"/>
        <v/>
      </c>
      <c r="N1186" s="208" t="str">
        <f t="shared" si="106"/>
        <v/>
      </c>
      <c r="O1186" s="209" t="str">
        <f t="shared" si="107"/>
        <v/>
      </c>
      <c r="P1186" s="209" t="str">
        <f t="shared" si="108"/>
        <v/>
      </c>
      <c r="Q1186" s="31" t="str">
        <f t="shared" si="109"/>
        <v/>
      </c>
      <c r="R1186" s="129" t="s">
        <v>9</v>
      </c>
      <c r="S1186" s="128" t="s">
        <v>9</v>
      </c>
      <c r="T1186" s="1"/>
    </row>
    <row r="1187" spans="1:20" ht="15.75" hidden="1" customHeight="1">
      <c r="A1187" s="1" t="str">
        <f t="shared" si="1"/>
        <v/>
      </c>
      <c r="B1187" s="268" t="str">
        <f t="shared" si="104"/>
        <v>X</v>
      </c>
      <c r="C1187" s="1"/>
      <c r="D1187" s="27" t="str">
        <f>IF('ESA Input'!AH1152="","",IF('ESA Input'!AH1152="Yes",'ESA Input'!B1152,"Ineligible"))</f>
        <v/>
      </c>
      <c r="E1187" s="242" t="str">
        <f>IF('ESA Input'!AH1152="","",'ESA Input'!AH1152)</f>
        <v/>
      </c>
      <c r="F1187" s="461" t="str">
        <f>IF('ESA Input'!AH1152="","",IF('ESA Input'!AH1152="YES",'ESA Input'!AG1152,""))</f>
        <v/>
      </c>
      <c r="G1187" s="462"/>
      <c r="H1187" s="201" t="str">
        <f>IF('ESA Input'!AH1152="","",IF('ESA Input'!AH1152="Yes",'ESA Input'!J1152,""))</f>
        <v/>
      </c>
      <c r="I1187" s="227" t="str">
        <f>IF('ESA Input'!AH1152="","",IF('ESA Input'!AH1152="Yes",'ESA Input'!D1152,""))</f>
        <v/>
      </c>
      <c r="J1187" s="235" t="str">
        <f>IF('ESA Input'!AH1152="","",IF('ESA Input'!AH1152="Yes",'ESA Input'!E1152,""))</f>
        <v/>
      </c>
      <c r="K1187" s="29" t="str">
        <f>IF('ESA Input'!AH1152="","",IF('ESA Input'!AH1152="Yes",'ESA Input'!H1152,""))</f>
        <v/>
      </c>
      <c r="L1187" s="236" t="str">
        <f>IF('ESA Input'!AH1152="","",IF('ESA Input'!AH1152="Yes",'ESA Input'!G1152,""))</f>
        <v/>
      </c>
      <c r="M1187" s="31" t="str">
        <f t="shared" si="105"/>
        <v/>
      </c>
      <c r="N1187" s="208" t="str">
        <f t="shared" si="106"/>
        <v/>
      </c>
      <c r="O1187" s="209" t="str">
        <f t="shared" si="107"/>
        <v/>
      </c>
      <c r="P1187" s="209" t="str">
        <f t="shared" si="108"/>
        <v/>
      </c>
      <c r="Q1187" s="31" t="str">
        <f t="shared" si="109"/>
        <v/>
      </c>
      <c r="R1187" s="129" t="s">
        <v>9</v>
      </c>
      <c r="S1187" s="128" t="s">
        <v>9</v>
      </c>
      <c r="T1187" s="1"/>
    </row>
    <row r="1188" spans="1:20" ht="15.75" hidden="1" customHeight="1">
      <c r="A1188" s="1" t="str">
        <f t="shared" si="1"/>
        <v/>
      </c>
      <c r="B1188" s="268" t="str">
        <f t="shared" si="104"/>
        <v>X</v>
      </c>
      <c r="C1188" s="1"/>
      <c r="D1188" s="27" t="str">
        <f>IF('ESA Input'!AH1153="","",IF('ESA Input'!AH1153="Yes",'ESA Input'!B1153,"Ineligible"))</f>
        <v/>
      </c>
      <c r="E1188" s="242" t="str">
        <f>IF('ESA Input'!AH1153="","",'ESA Input'!AH1153)</f>
        <v/>
      </c>
      <c r="F1188" s="461" t="str">
        <f>IF('ESA Input'!AH1153="","",IF('ESA Input'!AH1153="YES",'ESA Input'!AG1153,""))</f>
        <v/>
      </c>
      <c r="G1188" s="462"/>
      <c r="H1188" s="201" t="str">
        <f>IF('ESA Input'!AH1153="","",IF('ESA Input'!AH1153="Yes",'ESA Input'!J1153,""))</f>
        <v/>
      </c>
      <c r="I1188" s="227" t="str">
        <f>IF('ESA Input'!AH1153="","",IF('ESA Input'!AH1153="Yes",'ESA Input'!D1153,""))</f>
        <v/>
      </c>
      <c r="J1188" s="235" t="str">
        <f>IF('ESA Input'!AH1153="","",IF('ESA Input'!AH1153="Yes",'ESA Input'!E1153,""))</f>
        <v/>
      </c>
      <c r="K1188" s="29" t="str">
        <f>IF('ESA Input'!AH1153="","",IF('ESA Input'!AH1153="Yes",'ESA Input'!H1153,""))</f>
        <v/>
      </c>
      <c r="L1188" s="236" t="str">
        <f>IF('ESA Input'!AH1153="","",IF('ESA Input'!AH1153="Yes",'ESA Input'!G1153,""))</f>
        <v/>
      </c>
      <c r="M1188" s="31" t="str">
        <f t="shared" si="105"/>
        <v/>
      </c>
      <c r="N1188" s="208" t="str">
        <f t="shared" si="106"/>
        <v/>
      </c>
      <c r="O1188" s="209" t="str">
        <f t="shared" si="107"/>
        <v/>
      </c>
      <c r="P1188" s="209" t="str">
        <f t="shared" si="108"/>
        <v/>
      </c>
      <c r="Q1188" s="31" t="str">
        <f t="shared" si="109"/>
        <v/>
      </c>
      <c r="R1188" s="129" t="s">
        <v>9</v>
      </c>
      <c r="S1188" s="128" t="s">
        <v>9</v>
      </c>
      <c r="T1188" s="1"/>
    </row>
    <row r="1189" spans="1:20" ht="15.75" hidden="1" customHeight="1">
      <c r="A1189" s="1" t="str">
        <f t="shared" si="1"/>
        <v/>
      </c>
      <c r="B1189" s="268" t="str">
        <f t="shared" si="104"/>
        <v>X</v>
      </c>
      <c r="C1189" s="1"/>
      <c r="D1189" s="27" t="str">
        <f>IF('ESA Input'!AH1154="","",IF('ESA Input'!AH1154="Yes",'ESA Input'!B1154,"Ineligible"))</f>
        <v/>
      </c>
      <c r="E1189" s="242" t="str">
        <f>IF('ESA Input'!AH1154="","",'ESA Input'!AH1154)</f>
        <v/>
      </c>
      <c r="F1189" s="461" t="str">
        <f>IF('ESA Input'!AH1154="","",IF('ESA Input'!AH1154="YES",'ESA Input'!AG1154,""))</f>
        <v/>
      </c>
      <c r="G1189" s="462"/>
      <c r="H1189" s="201" t="str">
        <f>IF('ESA Input'!AH1154="","",IF('ESA Input'!AH1154="Yes",'ESA Input'!J1154,""))</f>
        <v/>
      </c>
      <c r="I1189" s="227" t="str">
        <f>IF('ESA Input'!AH1154="","",IF('ESA Input'!AH1154="Yes",'ESA Input'!D1154,""))</f>
        <v/>
      </c>
      <c r="J1189" s="235" t="str">
        <f>IF('ESA Input'!AH1154="","",IF('ESA Input'!AH1154="Yes",'ESA Input'!E1154,""))</f>
        <v/>
      </c>
      <c r="K1189" s="29" t="str">
        <f>IF('ESA Input'!AH1154="","",IF('ESA Input'!AH1154="Yes",'ESA Input'!H1154,""))</f>
        <v/>
      </c>
      <c r="L1189" s="236" t="str">
        <f>IF('ESA Input'!AH1154="","",IF('ESA Input'!AH1154="Yes",'ESA Input'!G1154,""))</f>
        <v/>
      </c>
      <c r="M1189" s="31" t="str">
        <f t="shared" si="105"/>
        <v/>
      </c>
      <c r="N1189" s="208" t="str">
        <f t="shared" si="106"/>
        <v/>
      </c>
      <c r="O1189" s="209" t="str">
        <f t="shared" si="107"/>
        <v/>
      </c>
      <c r="P1189" s="209" t="str">
        <f t="shared" si="108"/>
        <v/>
      </c>
      <c r="Q1189" s="31" t="str">
        <f t="shared" si="109"/>
        <v/>
      </c>
      <c r="R1189" s="129" t="s">
        <v>9</v>
      </c>
      <c r="S1189" s="128" t="s">
        <v>9</v>
      </c>
      <c r="T1189" s="1"/>
    </row>
    <row r="1190" spans="1:20" ht="15.75" hidden="1" customHeight="1">
      <c r="A1190" s="1" t="str">
        <f t="shared" si="1"/>
        <v/>
      </c>
      <c r="B1190" s="268" t="str">
        <f t="shared" ref="B1190:B1253" si="110">IF(Q1190&gt;M1190,"+",IF(Q1190&lt;M1190,"-","X"))</f>
        <v>X</v>
      </c>
      <c r="C1190" s="1"/>
      <c r="D1190" s="27" t="str">
        <f>IF('ESA Input'!AH1155="","",IF('ESA Input'!AH1155="Yes",'ESA Input'!B1155,"Ineligible"))</f>
        <v/>
      </c>
      <c r="E1190" s="242" t="str">
        <f>IF('ESA Input'!AH1155="","",'ESA Input'!AH1155)</f>
        <v/>
      </c>
      <c r="F1190" s="461" t="str">
        <f>IF('ESA Input'!AH1155="","",IF('ESA Input'!AH1155="YES",'ESA Input'!AG1155,""))</f>
        <v/>
      </c>
      <c r="G1190" s="462"/>
      <c r="H1190" s="201" t="str">
        <f>IF('ESA Input'!AH1155="","",IF('ESA Input'!AH1155="Yes",'ESA Input'!J1155,""))</f>
        <v/>
      </c>
      <c r="I1190" s="227" t="str">
        <f>IF('ESA Input'!AH1155="","",IF('ESA Input'!AH1155="Yes",'ESA Input'!D1155,""))</f>
        <v/>
      </c>
      <c r="J1190" s="235" t="str">
        <f>IF('ESA Input'!AH1155="","",IF('ESA Input'!AH1155="Yes",'ESA Input'!E1155,""))</f>
        <v/>
      </c>
      <c r="K1190" s="29" t="str">
        <f>IF('ESA Input'!AH1155="","",IF('ESA Input'!AH1155="Yes",'ESA Input'!H1155,""))</f>
        <v/>
      </c>
      <c r="L1190" s="236" t="str">
        <f>IF('ESA Input'!AH1155="","",IF('ESA Input'!AH1155="Yes",'ESA Input'!G1155,""))</f>
        <v/>
      </c>
      <c r="M1190" s="31" t="str">
        <f t="shared" si="105"/>
        <v/>
      </c>
      <c r="N1190" s="208" t="str">
        <f t="shared" si="106"/>
        <v/>
      </c>
      <c r="O1190" s="209" t="str">
        <f t="shared" si="107"/>
        <v/>
      </c>
      <c r="P1190" s="209" t="str">
        <f t="shared" si="108"/>
        <v/>
      </c>
      <c r="Q1190" s="31" t="str">
        <f t="shared" si="109"/>
        <v/>
      </c>
      <c r="R1190" s="129" t="s">
        <v>9</v>
      </c>
      <c r="S1190" s="128" t="s">
        <v>9</v>
      </c>
      <c r="T1190" s="1"/>
    </row>
    <row r="1191" spans="1:20" ht="15.75" hidden="1" customHeight="1">
      <c r="A1191" s="1" t="str">
        <f t="shared" si="1"/>
        <v/>
      </c>
      <c r="B1191" s="268" t="str">
        <f t="shared" si="110"/>
        <v>X</v>
      </c>
      <c r="C1191" s="1"/>
      <c r="D1191" s="27" t="str">
        <f>IF('ESA Input'!AH1156="","",IF('ESA Input'!AH1156="Yes",'ESA Input'!B1156,"Ineligible"))</f>
        <v/>
      </c>
      <c r="E1191" s="242" t="str">
        <f>IF('ESA Input'!AH1156="","",'ESA Input'!AH1156)</f>
        <v/>
      </c>
      <c r="F1191" s="461" t="str">
        <f>IF('ESA Input'!AH1156="","",IF('ESA Input'!AH1156="YES",'ESA Input'!AG1156,""))</f>
        <v/>
      </c>
      <c r="G1191" s="462"/>
      <c r="H1191" s="201" t="str">
        <f>IF('ESA Input'!AH1156="","",IF('ESA Input'!AH1156="Yes",'ESA Input'!J1156,""))</f>
        <v/>
      </c>
      <c r="I1191" s="227" t="str">
        <f>IF('ESA Input'!AH1156="","",IF('ESA Input'!AH1156="Yes",'ESA Input'!D1156,""))</f>
        <v/>
      </c>
      <c r="J1191" s="235" t="str">
        <f>IF('ESA Input'!AH1156="","",IF('ESA Input'!AH1156="Yes",'ESA Input'!E1156,""))</f>
        <v/>
      </c>
      <c r="K1191" s="29" t="str">
        <f>IF('ESA Input'!AH1156="","",IF('ESA Input'!AH1156="Yes",'ESA Input'!H1156,""))</f>
        <v/>
      </c>
      <c r="L1191" s="236" t="str">
        <f>IF('ESA Input'!AH1156="","",IF('ESA Input'!AH1156="Yes",'ESA Input'!G1156,""))</f>
        <v/>
      </c>
      <c r="M1191" s="31" t="str">
        <f t="shared" ref="M1191:M1254" si="111">IF($D1191="","",SUM(J1191:L1191))</f>
        <v/>
      </c>
      <c r="N1191" s="208" t="str">
        <f t="shared" ref="N1191:N1254" si="112">J1191</f>
        <v/>
      </c>
      <c r="O1191" s="209" t="str">
        <f t="shared" ref="O1191:O1254" si="113">K1191</f>
        <v/>
      </c>
      <c r="P1191" s="209" t="str">
        <f t="shared" ref="P1191:P1254" si="114">L1191</f>
        <v/>
      </c>
      <c r="Q1191" s="31" t="str">
        <f t="shared" ref="Q1191:Q1254" si="115">IF($D1191="","",SUM(N1191:P1191))</f>
        <v/>
      </c>
      <c r="R1191" s="129" t="s">
        <v>9</v>
      </c>
      <c r="S1191" s="128" t="s">
        <v>9</v>
      </c>
      <c r="T1191" s="1"/>
    </row>
    <row r="1192" spans="1:20" ht="15.75" hidden="1" customHeight="1">
      <c r="A1192" s="1" t="str">
        <f t="shared" si="1"/>
        <v/>
      </c>
      <c r="B1192" s="268" t="str">
        <f t="shared" si="110"/>
        <v>X</v>
      </c>
      <c r="C1192" s="1"/>
      <c r="D1192" s="27" t="str">
        <f>IF('ESA Input'!AH1157="","",IF('ESA Input'!AH1157="Yes",'ESA Input'!B1157,"Ineligible"))</f>
        <v/>
      </c>
      <c r="E1192" s="242" t="str">
        <f>IF('ESA Input'!AH1157="","",'ESA Input'!AH1157)</f>
        <v/>
      </c>
      <c r="F1192" s="461" t="str">
        <f>IF('ESA Input'!AH1157="","",IF('ESA Input'!AH1157="YES",'ESA Input'!AG1157,""))</f>
        <v/>
      </c>
      <c r="G1192" s="462"/>
      <c r="H1192" s="201" t="str">
        <f>IF('ESA Input'!AH1157="","",IF('ESA Input'!AH1157="Yes",'ESA Input'!J1157,""))</f>
        <v/>
      </c>
      <c r="I1192" s="227" t="str">
        <f>IF('ESA Input'!AH1157="","",IF('ESA Input'!AH1157="Yes",'ESA Input'!D1157,""))</f>
        <v/>
      </c>
      <c r="J1192" s="235" t="str">
        <f>IF('ESA Input'!AH1157="","",IF('ESA Input'!AH1157="Yes",'ESA Input'!E1157,""))</f>
        <v/>
      </c>
      <c r="K1192" s="29" t="str">
        <f>IF('ESA Input'!AH1157="","",IF('ESA Input'!AH1157="Yes",'ESA Input'!H1157,""))</f>
        <v/>
      </c>
      <c r="L1192" s="236" t="str">
        <f>IF('ESA Input'!AH1157="","",IF('ESA Input'!AH1157="Yes",'ESA Input'!G1157,""))</f>
        <v/>
      </c>
      <c r="M1192" s="31" t="str">
        <f t="shared" si="111"/>
        <v/>
      </c>
      <c r="N1192" s="208" t="str">
        <f t="shared" si="112"/>
        <v/>
      </c>
      <c r="O1192" s="209" t="str">
        <f t="shared" si="113"/>
        <v/>
      </c>
      <c r="P1192" s="209" t="str">
        <f t="shared" si="114"/>
        <v/>
      </c>
      <c r="Q1192" s="31" t="str">
        <f t="shared" si="115"/>
        <v/>
      </c>
      <c r="R1192" s="129" t="s">
        <v>9</v>
      </c>
      <c r="S1192" s="128" t="s">
        <v>9</v>
      </c>
      <c r="T1192" s="1"/>
    </row>
    <row r="1193" spans="1:20" ht="15.75" hidden="1" customHeight="1">
      <c r="A1193" s="1" t="str">
        <f t="shared" si="1"/>
        <v/>
      </c>
      <c r="B1193" s="268" t="str">
        <f t="shared" si="110"/>
        <v>X</v>
      </c>
      <c r="C1193" s="1"/>
      <c r="D1193" s="27" t="str">
        <f>IF('ESA Input'!AH1158="","",IF('ESA Input'!AH1158="Yes",'ESA Input'!B1158,"Ineligible"))</f>
        <v/>
      </c>
      <c r="E1193" s="242" t="str">
        <f>IF('ESA Input'!AH1158="","",'ESA Input'!AH1158)</f>
        <v/>
      </c>
      <c r="F1193" s="461" t="str">
        <f>IF('ESA Input'!AH1158="","",IF('ESA Input'!AH1158="YES",'ESA Input'!AG1158,""))</f>
        <v/>
      </c>
      <c r="G1193" s="462"/>
      <c r="H1193" s="201" t="str">
        <f>IF('ESA Input'!AH1158="","",IF('ESA Input'!AH1158="Yes",'ESA Input'!J1158,""))</f>
        <v/>
      </c>
      <c r="I1193" s="227" t="str">
        <f>IF('ESA Input'!AH1158="","",IF('ESA Input'!AH1158="Yes",'ESA Input'!D1158,""))</f>
        <v/>
      </c>
      <c r="J1193" s="235" t="str">
        <f>IF('ESA Input'!AH1158="","",IF('ESA Input'!AH1158="Yes",'ESA Input'!E1158,""))</f>
        <v/>
      </c>
      <c r="K1193" s="29" t="str">
        <f>IF('ESA Input'!AH1158="","",IF('ESA Input'!AH1158="Yes",'ESA Input'!H1158,""))</f>
        <v/>
      </c>
      <c r="L1193" s="236" t="str">
        <f>IF('ESA Input'!AH1158="","",IF('ESA Input'!AH1158="Yes",'ESA Input'!G1158,""))</f>
        <v/>
      </c>
      <c r="M1193" s="31" t="str">
        <f t="shared" si="111"/>
        <v/>
      </c>
      <c r="N1193" s="208" t="str">
        <f t="shared" si="112"/>
        <v/>
      </c>
      <c r="O1193" s="209" t="str">
        <f t="shared" si="113"/>
        <v/>
      </c>
      <c r="P1193" s="209" t="str">
        <f t="shared" si="114"/>
        <v/>
      </c>
      <c r="Q1193" s="31" t="str">
        <f t="shared" si="115"/>
        <v/>
      </c>
      <c r="R1193" s="129" t="s">
        <v>9</v>
      </c>
      <c r="S1193" s="128" t="s">
        <v>9</v>
      </c>
      <c r="T1193" s="1"/>
    </row>
    <row r="1194" spans="1:20" ht="15.75" hidden="1" customHeight="1">
      <c r="A1194" s="1" t="str">
        <f t="shared" si="1"/>
        <v/>
      </c>
      <c r="B1194" s="268" t="str">
        <f t="shared" si="110"/>
        <v>X</v>
      </c>
      <c r="C1194" s="1"/>
      <c r="D1194" s="27" t="str">
        <f>IF('ESA Input'!AH1159="","",IF('ESA Input'!AH1159="Yes",'ESA Input'!B1159,"Ineligible"))</f>
        <v/>
      </c>
      <c r="E1194" s="242" t="str">
        <f>IF('ESA Input'!AH1159="","",'ESA Input'!AH1159)</f>
        <v/>
      </c>
      <c r="F1194" s="461" t="str">
        <f>IF('ESA Input'!AH1159="","",IF('ESA Input'!AH1159="YES",'ESA Input'!AG1159,""))</f>
        <v/>
      </c>
      <c r="G1194" s="462"/>
      <c r="H1194" s="201" t="str">
        <f>IF('ESA Input'!AH1159="","",IF('ESA Input'!AH1159="Yes",'ESA Input'!J1159,""))</f>
        <v/>
      </c>
      <c r="I1194" s="227" t="str">
        <f>IF('ESA Input'!AH1159="","",IF('ESA Input'!AH1159="Yes",'ESA Input'!D1159,""))</f>
        <v/>
      </c>
      <c r="J1194" s="235" t="str">
        <f>IF('ESA Input'!AH1159="","",IF('ESA Input'!AH1159="Yes",'ESA Input'!E1159,""))</f>
        <v/>
      </c>
      <c r="K1194" s="29" t="str">
        <f>IF('ESA Input'!AH1159="","",IF('ESA Input'!AH1159="Yes",'ESA Input'!H1159,""))</f>
        <v/>
      </c>
      <c r="L1194" s="236" t="str">
        <f>IF('ESA Input'!AH1159="","",IF('ESA Input'!AH1159="Yes",'ESA Input'!G1159,""))</f>
        <v/>
      </c>
      <c r="M1194" s="31" t="str">
        <f t="shared" si="111"/>
        <v/>
      </c>
      <c r="N1194" s="208" t="str">
        <f t="shared" si="112"/>
        <v/>
      </c>
      <c r="O1194" s="209" t="str">
        <f t="shared" si="113"/>
        <v/>
      </c>
      <c r="P1194" s="209" t="str">
        <f t="shared" si="114"/>
        <v/>
      </c>
      <c r="Q1194" s="31" t="str">
        <f t="shared" si="115"/>
        <v/>
      </c>
      <c r="R1194" s="129" t="s">
        <v>9</v>
      </c>
      <c r="S1194" s="128" t="s">
        <v>9</v>
      </c>
      <c r="T1194" s="1"/>
    </row>
    <row r="1195" spans="1:20" ht="15.75" hidden="1" customHeight="1">
      <c r="A1195" s="1" t="str">
        <f t="shared" si="1"/>
        <v/>
      </c>
      <c r="B1195" s="268" t="str">
        <f t="shared" si="110"/>
        <v>X</v>
      </c>
      <c r="C1195" s="1"/>
      <c r="D1195" s="27" t="str">
        <f>IF('ESA Input'!AH1160="","",IF('ESA Input'!AH1160="Yes",'ESA Input'!B1160,"Ineligible"))</f>
        <v/>
      </c>
      <c r="E1195" s="242" t="str">
        <f>IF('ESA Input'!AH1160="","",'ESA Input'!AH1160)</f>
        <v/>
      </c>
      <c r="F1195" s="461" t="str">
        <f>IF('ESA Input'!AH1160="","",IF('ESA Input'!AH1160="YES",'ESA Input'!AG1160,""))</f>
        <v/>
      </c>
      <c r="G1195" s="462"/>
      <c r="H1195" s="201" t="str">
        <f>IF('ESA Input'!AH1160="","",IF('ESA Input'!AH1160="Yes",'ESA Input'!J1160,""))</f>
        <v/>
      </c>
      <c r="I1195" s="227" t="str">
        <f>IF('ESA Input'!AH1160="","",IF('ESA Input'!AH1160="Yes",'ESA Input'!D1160,""))</f>
        <v/>
      </c>
      <c r="J1195" s="235" t="str">
        <f>IF('ESA Input'!AH1160="","",IF('ESA Input'!AH1160="Yes",'ESA Input'!E1160,""))</f>
        <v/>
      </c>
      <c r="K1195" s="29" t="str">
        <f>IF('ESA Input'!AH1160="","",IF('ESA Input'!AH1160="Yes",'ESA Input'!H1160,""))</f>
        <v/>
      </c>
      <c r="L1195" s="236" t="str">
        <f>IF('ESA Input'!AH1160="","",IF('ESA Input'!AH1160="Yes",'ESA Input'!G1160,""))</f>
        <v/>
      </c>
      <c r="M1195" s="31" t="str">
        <f t="shared" si="111"/>
        <v/>
      </c>
      <c r="N1195" s="208" t="str">
        <f t="shared" si="112"/>
        <v/>
      </c>
      <c r="O1195" s="209" t="str">
        <f t="shared" si="113"/>
        <v/>
      </c>
      <c r="P1195" s="209" t="str">
        <f t="shared" si="114"/>
        <v/>
      </c>
      <c r="Q1195" s="31" t="str">
        <f t="shared" si="115"/>
        <v/>
      </c>
      <c r="R1195" s="129" t="s">
        <v>9</v>
      </c>
      <c r="S1195" s="128" t="s">
        <v>9</v>
      </c>
      <c r="T1195" s="1"/>
    </row>
    <row r="1196" spans="1:20" ht="15.75" hidden="1" customHeight="1">
      <c r="A1196" s="1" t="str">
        <f t="shared" si="1"/>
        <v/>
      </c>
      <c r="B1196" s="268" t="str">
        <f t="shared" si="110"/>
        <v>X</v>
      </c>
      <c r="C1196" s="1"/>
      <c r="D1196" s="27" t="str">
        <f>IF('ESA Input'!AH1161="","",IF('ESA Input'!AH1161="Yes",'ESA Input'!B1161,"Ineligible"))</f>
        <v/>
      </c>
      <c r="E1196" s="242" t="str">
        <f>IF('ESA Input'!AH1161="","",'ESA Input'!AH1161)</f>
        <v/>
      </c>
      <c r="F1196" s="461" t="str">
        <f>IF('ESA Input'!AH1161="","",IF('ESA Input'!AH1161="YES",'ESA Input'!AG1161,""))</f>
        <v/>
      </c>
      <c r="G1196" s="462"/>
      <c r="H1196" s="201" t="str">
        <f>IF('ESA Input'!AH1161="","",IF('ESA Input'!AH1161="Yes",'ESA Input'!J1161,""))</f>
        <v/>
      </c>
      <c r="I1196" s="227" t="str">
        <f>IF('ESA Input'!AH1161="","",IF('ESA Input'!AH1161="Yes",'ESA Input'!D1161,""))</f>
        <v/>
      </c>
      <c r="J1196" s="235" t="str">
        <f>IF('ESA Input'!AH1161="","",IF('ESA Input'!AH1161="Yes",'ESA Input'!E1161,""))</f>
        <v/>
      </c>
      <c r="K1196" s="29" t="str">
        <f>IF('ESA Input'!AH1161="","",IF('ESA Input'!AH1161="Yes",'ESA Input'!H1161,""))</f>
        <v/>
      </c>
      <c r="L1196" s="236" t="str">
        <f>IF('ESA Input'!AH1161="","",IF('ESA Input'!AH1161="Yes",'ESA Input'!G1161,""))</f>
        <v/>
      </c>
      <c r="M1196" s="31" t="str">
        <f t="shared" si="111"/>
        <v/>
      </c>
      <c r="N1196" s="208" t="str">
        <f t="shared" si="112"/>
        <v/>
      </c>
      <c r="O1196" s="209" t="str">
        <f t="shared" si="113"/>
        <v/>
      </c>
      <c r="P1196" s="209" t="str">
        <f t="shared" si="114"/>
        <v/>
      </c>
      <c r="Q1196" s="31" t="str">
        <f t="shared" si="115"/>
        <v/>
      </c>
      <c r="R1196" s="129" t="s">
        <v>9</v>
      </c>
      <c r="S1196" s="128" t="s">
        <v>9</v>
      </c>
      <c r="T1196" s="1"/>
    </row>
    <row r="1197" spans="1:20" ht="15.75" hidden="1" customHeight="1">
      <c r="A1197" s="1" t="str">
        <f t="shared" si="1"/>
        <v/>
      </c>
      <c r="B1197" s="268" t="str">
        <f t="shared" si="110"/>
        <v>X</v>
      </c>
      <c r="C1197" s="1"/>
      <c r="D1197" s="27" t="str">
        <f>IF('ESA Input'!AH1162="","",IF('ESA Input'!AH1162="Yes",'ESA Input'!B1162,"Ineligible"))</f>
        <v/>
      </c>
      <c r="E1197" s="242" t="str">
        <f>IF('ESA Input'!AH1162="","",'ESA Input'!AH1162)</f>
        <v/>
      </c>
      <c r="F1197" s="461" t="str">
        <f>IF('ESA Input'!AH1162="","",IF('ESA Input'!AH1162="YES",'ESA Input'!AG1162,""))</f>
        <v/>
      </c>
      <c r="G1197" s="462"/>
      <c r="H1197" s="201" t="str">
        <f>IF('ESA Input'!AH1162="","",IF('ESA Input'!AH1162="Yes",'ESA Input'!J1162,""))</f>
        <v/>
      </c>
      <c r="I1197" s="227" t="str">
        <f>IF('ESA Input'!AH1162="","",IF('ESA Input'!AH1162="Yes",'ESA Input'!D1162,""))</f>
        <v/>
      </c>
      <c r="J1197" s="235" t="str">
        <f>IF('ESA Input'!AH1162="","",IF('ESA Input'!AH1162="Yes",'ESA Input'!E1162,""))</f>
        <v/>
      </c>
      <c r="K1197" s="29" t="str">
        <f>IF('ESA Input'!AH1162="","",IF('ESA Input'!AH1162="Yes",'ESA Input'!H1162,""))</f>
        <v/>
      </c>
      <c r="L1197" s="236" t="str">
        <f>IF('ESA Input'!AH1162="","",IF('ESA Input'!AH1162="Yes",'ESA Input'!G1162,""))</f>
        <v/>
      </c>
      <c r="M1197" s="31" t="str">
        <f t="shared" si="111"/>
        <v/>
      </c>
      <c r="N1197" s="208" t="str">
        <f t="shared" si="112"/>
        <v/>
      </c>
      <c r="O1197" s="209" t="str">
        <f t="shared" si="113"/>
        <v/>
      </c>
      <c r="P1197" s="209" t="str">
        <f t="shared" si="114"/>
        <v/>
      </c>
      <c r="Q1197" s="31" t="str">
        <f t="shared" si="115"/>
        <v/>
      </c>
      <c r="R1197" s="129" t="s">
        <v>9</v>
      </c>
      <c r="S1197" s="128" t="s">
        <v>9</v>
      </c>
      <c r="T1197" s="1"/>
    </row>
    <row r="1198" spans="1:20" ht="15.75" hidden="1" customHeight="1">
      <c r="A1198" s="1" t="str">
        <f t="shared" si="1"/>
        <v/>
      </c>
      <c r="B1198" s="268" t="str">
        <f t="shared" si="110"/>
        <v>X</v>
      </c>
      <c r="C1198" s="1"/>
      <c r="D1198" s="27" t="str">
        <f>IF('ESA Input'!AH1163="","",IF('ESA Input'!AH1163="Yes",'ESA Input'!B1163,"Ineligible"))</f>
        <v/>
      </c>
      <c r="E1198" s="242" t="str">
        <f>IF('ESA Input'!AH1163="","",'ESA Input'!AH1163)</f>
        <v/>
      </c>
      <c r="F1198" s="461" t="str">
        <f>IF('ESA Input'!AH1163="","",IF('ESA Input'!AH1163="YES",'ESA Input'!AG1163,""))</f>
        <v/>
      </c>
      <c r="G1198" s="462"/>
      <c r="H1198" s="201" t="str">
        <f>IF('ESA Input'!AH1163="","",IF('ESA Input'!AH1163="Yes",'ESA Input'!J1163,""))</f>
        <v/>
      </c>
      <c r="I1198" s="227" t="str">
        <f>IF('ESA Input'!AH1163="","",IF('ESA Input'!AH1163="Yes",'ESA Input'!D1163,""))</f>
        <v/>
      </c>
      <c r="J1198" s="235" t="str">
        <f>IF('ESA Input'!AH1163="","",IF('ESA Input'!AH1163="Yes",'ESA Input'!E1163,""))</f>
        <v/>
      </c>
      <c r="K1198" s="29" t="str">
        <f>IF('ESA Input'!AH1163="","",IF('ESA Input'!AH1163="Yes",'ESA Input'!H1163,""))</f>
        <v/>
      </c>
      <c r="L1198" s="236" t="str">
        <f>IF('ESA Input'!AH1163="","",IF('ESA Input'!AH1163="Yes",'ESA Input'!G1163,""))</f>
        <v/>
      </c>
      <c r="M1198" s="31" t="str">
        <f t="shared" si="111"/>
        <v/>
      </c>
      <c r="N1198" s="208" t="str">
        <f t="shared" si="112"/>
        <v/>
      </c>
      <c r="O1198" s="209" t="str">
        <f t="shared" si="113"/>
        <v/>
      </c>
      <c r="P1198" s="209" t="str">
        <f t="shared" si="114"/>
        <v/>
      </c>
      <c r="Q1198" s="31" t="str">
        <f t="shared" si="115"/>
        <v/>
      </c>
      <c r="R1198" s="129" t="s">
        <v>9</v>
      </c>
      <c r="S1198" s="128" t="s">
        <v>9</v>
      </c>
      <c r="T1198" s="1"/>
    </row>
    <row r="1199" spans="1:20" ht="15.75" hidden="1" customHeight="1">
      <c r="A1199" s="1" t="str">
        <f t="shared" si="1"/>
        <v/>
      </c>
      <c r="B1199" s="268" t="str">
        <f t="shared" si="110"/>
        <v>X</v>
      </c>
      <c r="C1199" s="1"/>
      <c r="D1199" s="27" t="str">
        <f>IF('ESA Input'!AH1164="","",IF('ESA Input'!AH1164="Yes",'ESA Input'!B1164,"Ineligible"))</f>
        <v/>
      </c>
      <c r="E1199" s="242" t="str">
        <f>IF('ESA Input'!AH1164="","",'ESA Input'!AH1164)</f>
        <v/>
      </c>
      <c r="F1199" s="461" t="str">
        <f>IF('ESA Input'!AH1164="","",IF('ESA Input'!AH1164="YES",'ESA Input'!AG1164,""))</f>
        <v/>
      </c>
      <c r="G1199" s="462"/>
      <c r="H1199" s="201" t="str">
        <f>IF('ESA Input'!AH1164="","",IF('ESA Input'!AH1164="Yes",'ESA Input'!J1164,""))</f>
        <v/>
      </c>
      <c r="I1199" s="227" t="str">
        <f>IF('ESA Input'!AH1164="","",IF('ESA Input'!AH1164="Yes",'ESA Input'!D1164,""))</f>
        <v/>
      </c>
      <c r="J1199" s="235" t="str">
        <f>IF('ESA Input'!AH1164="","",IF('ESA Input'!AH1164="Yes",'ESA Input'!E1164,""))</f>
        <v/>
      </c>
      <c r="K1199" s="29" t="str">
        <f>IF('ESA Input'!AH1164="","",IF('ESA Input'!AH1164="Yes",'ESA Input'!H1164,""))</f>
        <v/>
      </c>
      <c r="L1199" s="236" t="str">
        <f>IF('ESA Input'!AH1164="","",IF('ESA Input'!AH1164="Yes",'ESA Input'!G1164,""))</f>
        <v/>
      </c>
      <c r="M1199" s="31" t="str">
        <f t="shared" si="111"/>
        <v/>
      </c>
      <c r="N1199" s="208" t="str">
        <f t="shared" si="112"/>
        <v/>
      </c>
      <c r="O1199" s="209" t="str">
        <f t="shared" si="113"/>
        <v/>
      </c>
      <c r="P1199" s="209" t="str">
        <f t="shared" si="114"/>
        <v/>
      </c>
      <c r="Q1199" s="31" t="str">
        <f t="shared" si="115"/>
        <v/>
      </c>
      <c r="R1199" s="129" t="s">
        <v>9</v>
      </c>
      <c r="S1199" s="128" t="s">
        <v>9</v>
      </c>
      <c r="T1199" s="1"/>
    </row>
    <row r="1200" spans="1:20" ht="15.75" hidden="1" customHeight="1">
      <c r="A1200" s="1" t="str">
        <f t="shared" si="1"/>
        <v/>
      </c>
      <c r="B1200" s="268" t="str">
        <f t="shared" si="110"/>
        <v>X</v>
      </c>
      <c r="C1200" s="1"/>
      <c r="D1200" s="27" t="str">
        <f>IF('ESA Input'!AH1165="","",IF('ESA Input'!AH1165="Yes",'ESA Input'!B1165,"Ineligible"))</f>
        <v/>
      </c>
      <c r="E1200" s="242" t="str">
        <f>IF('ESA Input'!AH1165="","",'ESA Input'!AH1165)</f>
        <v/>
      </c>
      <c r="F1200" s="461" t="str">
        <f>IF('ESA Input'!AH1165="","",IF('ESA Input'!AH1165="YES",'ESA Input'!AG1165,""))</f>
        <v/>
      </c>
      <c r="G1200" s="462"/>
      <c r="H1200" s="201" t="str">
        <f>IF('ESA Input'!AH1165="","",IF('ESA Input'!AH1165="Yes",'ESA Input'!J1165,""))</f>
        <v/>
      </c>
      <c r="I1200" s="227" t="str">
        <f>IF('ESA Input'!AH1165="","",IF('ESA Input'!AH1165="Yes",'ESA Input'!D1165,""))</f>
        <v/>
      </c>
      <c r="J1200" s="235" t="str">
        <f>IF('ESA Input'!AH1165="","",IF('ESA Input'!AH1165="Yes",'ESA Input'!E1165,""))</f>
        <v/>
      </c>
      <c r="K1200" s="29" t="str">
        <f>IF('ESA Input'!AH1165="","",IF('ESA Input'!AH1165="Yes",'ESA Input'!H1165,""))</f>
        <v/>
      </c>
      <c r="L1200" s="236" t="str">
        <f>IF('ESA Input'!AH1165="","",IF('ESA Input'!AH1165="Yes",'ESA Input'!G1165,""))</f>
        <v/>
      </c>
      <c r="M1200" s="31" t="str">
        <f t="shared" si="111"/>
        <v/>
      </c>
      <c r="N1200" s="208" t="str">
        <f t="shared" si="112"/>
        <v/>
      </c>
      <c r="O1200" s="209" t="str">
        <f t="shared" si="113"/>
        <v/>
      </c>
      <c r="P1200" s="209" t="str">
        <f t="shared" si="114"/>
        <v/>
      </c>
      <c r="Q1200" s="31" t="str">
        <f t="shared" si="115"/>
        <v/>
      </c>
      <c r="R1200" s="129" t="s">
        <v>9</v>
      </c>
      <c r="S1200" s="128" t="s">
        <v>9</v>
      </c>
      <c r="T1200" s="1"/>
    </row>
    <row r="1201" spans="1:20" ht="15.75" hidden="1" customHeight="1">
      <c r="A1201" s="1" t="str">
        <f t="shared" si="1"/>
        <v/>
      </c>
      <c r="B1201" s="268" t="str">
        <f t="shared" si="110"/>
        <v>X</v>
      </c>
      <c r="C1201" s="1"/>
      <c r="D1201" s="27" t="str">
        <f>IF('ESA Input'!AH1166="","",IF('ESA Input'!AH1166="Yes",'ESA Input'!B1166,"Ineligible"))</f>
        <v/>
      </c>
      <c r="E1201" s="242" t="str">
        <f>IF('ESA Input'!AH1166="","",'ESA Input'!AH1166)</f>
        <v/>
      </c>
      <c r="F1201" s="461" t="str">
        <f>IF('ESA Input'!AH1166="","",IF('ESA Input'!AH1166="YES",'ESA Input'!AG1166,""))</f>
        <v/>
      </c>
      <c r="G1201" s="462"/>
      <c r="H1201" s="201" t="str">
        <f>IF('ESA Input'!AH1166="","",IF('ESA Input'!AH1166="Yes",'ESA Input'!J1166,""))</f>
        <v/>
      </c>
      <c r="I1201" s="227" t="str">
        <f>IF('ESA Input'!AH1166="","",IF('ESA Input'!AH1166="Yes",'ESA Input'!D1166,""))</f>
        <v/>
      </c>
      <c r="J1201" s="235" t="str">
        <f>IF('ESA Input'!AH1166="","",IF('ESA Input'!AH1166="Yes",'ESA Input'!E1166,""))</f>
        <v/>
      </c>
      <c r="K1201" s="29" t="str">
        <f>IF('ESA Input'!AH1166="","",IF('ESA Input'!AH1166="Yes",'ESA Input'!H1166,""))</f>
        <v/>
      </c>
      <c r="L1201" s="236" t="str">
        <f>IF('ESA Input'!AH1166="","",IF('ESA Input'!AH1166="Yes",'ESA Input'!G1166,""))</f>
        <v/>
      </c>
      <c r="M1201" s="31" t="str">
        <f t="shared" si="111"/>
        <v/>
      </c>
      <c r="N1201" s="208" t="str">
        <f t="shared" si="112"/>
        <v/>
      </c>
      <c r="O1201" s="209" t="str">
        <f t="shared" si="113"/>
        <v/>
      </c>
      <c r="P1201" s="209" t="str">
        <f t="shared" si="114"/>
        <v/>
      </c>
      <c r="Q1201" s="31" t="str">
        <f t="shared" si="115"/>
        <v/>
      </c>
      <c r="R1201" s="129" t="s">
        <v>9</v>
      </c>
      <c r="S1201" s="128" t="s">
        <v>9</v>
      </c>
      <c r="T1201" s="1"/>
    </row>
    <row r="1202" spans="1:20" ht="15.75" hidden="1" customHeight="1">
      <c r="A1202" s="1" t="str">
        <f t="shared" si="1"/>
        <v/>
      </c>
      <c r="B1202" s="268" t="str">
        <f t="shared" si="110"/>
        <v>X</v>
      </c>
      <c r="C1202" s="1"/>
      <c r="D1202" s="27" t="str">
        <f>IF('ESA Input'!AH1167="","",IF('ESA Input'!AH1167="Yes",'ESA Input'!B1167,"Ineligible"))</f>
        <v/>
      </c>
      <c r="E1202" s="242" t="str">
        <f>IF('ESA Input'!AH1167="","",'ESA Input'!AH1167)</f>
        <v/>
      </c>
      <c r="F1202" s="461" t="str">
        <f>IF('ESA Input'!AH1167="","",IF('ESA Input'!AH1167="YES",'ESA Input'!AG1167,""))</f>
        <v/>
      </c>
      <c r="G1202" s="462"/>
      <c r="H1202" s="201" t="str">
        <f>IF('ESA Input'!AH1167="","",IF('ESA Input'!AH1167="Yes",'ESA Input'!J1167,""))</f>
        <v/>
      </c>
      <c r="I1202" s="227" t="str">
        <f>IF('ESA Input'!AH1167="","",IF('ESA Input'!AH1167="Yes",'ESA Input'!D1167,""))</f>
        <v/>
      </c>
      <c r="J1202" s="235" t="str">
        <f>IF('ESA Input'!AH1167="","",IF('ESA Input'!AH1167="Yes",'ESA Input'!E1167,""))</f>
        <v/>
      </c>
      <c r="K1202" s="29" t="str">
        <f>IF('ESA Input'!AH1167="","",IF('ESA Input'!AH1167="Yes",'ESA Input'!H1167,""))</f>
        <v/>
      </c>
      <c r="L1202" s="236" t="str">
        <f>IF('ESA Input'!AH1167="","",IF('ESA Input'!AH1167="Yes",'ESA Input'!G1167,""))</f>
        <v/>
      </c>
      <c r="M1202" s="31" t="str">
        <f t="shared" si="111"/>
        <v/>
      </c>
      <c r="N1202" s="208" t="str">
        <f t="shared" si="112"/>
        <v/>
      </c>
      <c r="O1202" s="209" t="str">
        <f t="shared" si="113"/>
        <v/>
      </c>
      <c r="P1202" s="209" t="str">
        <f t="shared" si="114"/>
        <v/>
      </c>
      <c r="Q1202" s="31" t="str">
        <f t="shared" si="115"/>
        <v/>
      </c>
      <c r="R1202" s="129" t="s">
        <v>9</v>
      </c>
      <c r="S1202" s="128" t="s">
        <v>9</v>
      </c>
      <c r="T1202" s="1"/>
    </row>
    <row r="1203" spans="1:20" ht="15.75" hidden="1" customHeight="1">
      <c r="A1203" s="1" t="str">
        <f t="shared" si="1"/>
        <v/>
      </c>
      <c r="B1203" s="268" t="str">
        <f t="shared" si="110"/>
        <v>X</v>
      </c>
      <c r="C1203" s="1"/>
      <c r="D1203" s="27" t="str">
        <f>IF('ESA Input'!AH1168="","",IF('ESA Input'!AH1168="Yes",'ESA Input'!B1168,"Ineligible"))</f>
        <v/>
      </c>
      <c r="E1203" s="242" t="str">
        <f>IF('ESA Input'!AH1168="","",'ESA Input'!AH1168)</f>
        <v/>
      </c>
      <c r="F1203" s="461" t="str">
        <f>IF('ESA Input'!AH1168="","",IF('ESA Input'!AH1168="YES",'ESA Input'!AG1168,""))</f>
        <v/>
      </c>
      <c r="G1203" s="462"/>
      <c r="H1203" s="201" t="str">
        <f>IF('ESA Input'!AH1168="","",IF('ESA Input'!AH1168="Yes",'ESA Input'!J1168,""))</f>
        <v/>
      </c>
      <c r="I1203" s="227" t="str">
        <f>IF('ESA Input'!AH1168="","",IF('ESA Input'!AH1168="Yes",'ESA Input'!D1168,""))</f>
        <v/>
      </c>
      <c r="J1203" s="235" t="str">
        <f>IF('ESA Input'!AH1168="","",IF('ESA Input'!AH1168="Yes",'ESA Input'!E1168,""))</f>
        <v/>
      </c>
      <c r="K1203" s="29" t="str">
        <f>IF('ESA Input'!AH1168="","",IF('ESA Input'!AH1168="Yes",'ESA Input'!H1168,""))</f>
        <v/>
      </c>
      <c r="L1203" s="236" t="str">
        <f>IF('ESA Input'!AH1168="","",IF('ESA Input'!AH1168="Yes",'ESA Input'!G1168,""))</f>
        <v/>
      </c>
      <c r="M1203" s="31" t="str">
        <f t="shared" si="111"/>
        <v/>
      </c>
      <c r="N1203" s="208" t="str">
        <f t="shared" si="112"/>
        <v/>
      </c>
      <c r="O1203" s="209" t="str">
        <f t="shared" si="113"/>
        <v/>
      </c>
      <c r="P1203" s="209" t="str">
        <f t="shared" si="114"/>
        <v/>
      </c>
      <c r="Q1203" s="31" t="str">
        <f t="shared" si="115"/>
        <v/>
      </c>
      <c r="R1203" s="129" t="s">
        <v>9</v>
      </c>
      <c r="S1203" s="128" t="s">
        <v>9</v>
      </c>
      <c r="T1203" s="1"/>
    </row>
    <row r="1204" spans="1:20" ht="15.75" hidden="1" customHeight="1">
      <c r="A1204" s="1" t="str">
        <f t="shared" si="1"/>
        <v/>
      </c>
      <c r="B1204" s="268" t="str">
        <f t="shared" si="110"/>
        <v>X</v>
      </c>
      <c r="C1204" s="1"/>
      <c r="D1204" s="27" t="str">
        <f>IF('ESA Input'!AH1169="","",IF('ESA Input'!AH1169="Yes",'ESA Input'!B1169,"Ineligible"))</f>
        <v/>
      </c>
      <c r="E1204" s="242" t="str">
        <f>IF('ESA Input'!AH1169="","",'ESA Input'!AH1169)</f>
        <v/>
      </c>
      <c r="F1204" s="461" t="str">
        <f>IF('ESA Input'!AH1169="","",IF('ESA Input'!AH1169="YES",'ESA Input'!AG1169,""))</f>
        <v/>
      </c>
      <c r="G1204" s="462"/>
      <c r="H1204" s="201" t="str">
        <f>IF('ESA Input'!AH1169="","",IF('ESA Input'!AH1169="Yes",'ESA Input'!J1169,""))</f>
        <v/>
      </c>
      <c r="I1204" s="227" t="str">
        <f>IF('ESA Input'!AH1169="","",IF('ESA Input'!AH1169="Yes",'ESA Input'!D1169,""))</f>
        <v/>
      </c>
      <c r="J1204" s="235" t="str">
        <f>IF('ESA Input'!AH1169="","",IF('ESA Input'!AH1169="Yes",'ESA Input'!E1169,""))</f>
        <v/>
      </c>
      <c r="K1204" s="29" t="str">
        <f>IF('ESA Input'!AH1169="","",IF('ESA Input'!AH1169="Yes",'ESA Input'!H1169,""))</f>
        <v/>
      </c>
      <c r="L1204" s="236" t="str">
        <f>IF('ESA Input'!AH1169="","",IF('ESA Input'!AH1169="Yes",'ESA Input'!G1169,""))</f>
        <v/>
      </c>
      <c r="M1204" s="31" t="str">
        <f t="shared" si="111"/>
        <v/>
      </c>
      <c r="N1204" s="208" t="str">
        <f t="shared" si="112"/>
        <v/>
      </c>
      <c r="O1204" s="209" t="str">
        <f t="shared" si="113"/>
        <v/>
      </c>
      <c r="P1204" s="209" t="str">
        <f t="shared" si="114"/>
        <v/>
      </c>
      <c r="Q1204" s="31" t="str">
        <f t="shared" si="115"/>
        <v/>
      </c>
      <c r="R1204" s="129" t="s">
        <v>9</v>
      </c>
      <c r="S1204" s="128" t="s">
        <v>9</v>
      </c>
      <c r="T1204" s="1"/>
    </row>
    <row r="1205" spans="1:20" ht="15.75" hidden="1" customHeight="1">
      <c r="A1205" s="1" t="str">
        <f t="shared" si="1"/>
        <v/>
      </c>
      <c r="B1205" s="268" t="str">
        <f t="shared" si="110"/>
        <v>X</v>
      </c>
      <c r="C1205" s="1"/>
      <c r="D1205" s="27" t="str">
        <f>IF('ESA Input'!AH1170="","",IF('ESA Input'!AH1170="Yes",'ESA Input'!B1170,"Ineligible"))</f>
        <v/>
      </c>
      <c r="E1205" s="242" t="str">
        <f>IF('ESA Input'!AH1170="","",'ESA Input'!AH1170)</f>
        <v/>
      </c>
      <c r="F1205" s="461" t="str">
        <f>IF('ESA Input'!AH1170="","",IF('ESA Input'!AH1170="YES",'ESA Input'!AG1170,""))</f>
        <v/>
      </c>
      <c r="G1205" s="462"/>
      <c r="H1205" s="201" t="str">
        <f>IF('ESA Input'!AH1170="","",IF('ESA Input'!AH1170="Yes",'ESA Input'!J1170,""))</f>
        <v/>
      </c>
      <c r="I1205" s="227" t="str">
        <f>IF('ESA Input'!AH1170="","",IF('ESA Input'!AH1170="Yes",'ESA Input'!D1170,""))</f>
        <v/>
      </c>
      <c r="J1205" s="235" t="str">
        <f>IF('ESA Input'!AH1170="","",IF('ESA Input'!AH1170="Yes",'ESA Input'!E1170,""))</f>
        <v/>
      </c>
      <c r="K1205" s="29" t="str">
        <f>IF('ESA Input'!AH1170="","",IF('ESA Input'!AH1170="Yes",'ESA Input'!H1170,""))</f>
        <v/>
      </c>
      <c r="L1205" s="236" t="str">
        <f>IF('ESA Input'!AH1170="","",IF('ESA Input'!AH1170="Yes",'ESA Input'!G1170,""))</f>
        <v/>
      </c>
      <c r="M1205" s="31" t="str">
        <f t="shared" si="111"/>
        <v/>
      </c>
      <c r="N1205" s="208" t="str">
        <f t="shared" si="112"/>
        <v/>
      </c>
      <c r="O1205" s="209" t="str">
        <f t="shared" si="113"/>
        <v/>
      </c>
      <c r="P1205" s="209" t="str">
        <f t="shared" si="114"/>
        <v/>
      </c>
      <c r="Q1205" s="31" t="str">
        <f t="shared" si="115"/>
        <v/>
      </c>
      <c r="R1205" s="129" t="s">
        <v>9</v>
      </c>
      <c r="S1205" s="128" t="s">
        <v>9</v>
      </c>
      <c r="T1205" s="1"/>
    </row>
    <row r="1206" spans="1:20" ht="15.75" hidden="1" customHeight="1">
      <c r="A1206" s="1" t="str">
        <f t="shared" si="1"/>
        <v/>
      </c>
      <c r="B1206" s="268" t="str">
        <f t="shared" si="110"/>
        <v>X</v>
      </c>
      <c r="C1206" s="1"/>
      <c r="D1206" s="27" t="str">
        <f>IF('ESA Input'!AH1171="","",IF('ESA Input'!AH1171="Yes",'ESA Input'!B1171,"Ineligible"))</f>
        <v/>
      </c>
      <c r="E1206" s="242" t="str">
        <f>IF('ESA Input'!AH1171="","",'ESA Input'!AH1171)</f>
        <v/>
      </c>
      <c r="F1206" s="461" t="str">
        <f>IF('ESA Input'!AH1171="","",IF('ESA Input'!AH1171="YES",'ESA Input'!AG1171,""))</f>
        <v/>
      </c>
      <c r="G1206" s="462"/>
      <c r="H1206" s="201" t="str">
        <f>IF('ESA Input'!AH1171="","",IF('ESA Input'!AH1171="Yes",'ESA Input'!J1171,""))</f>
        <v/>
      </c>
      <c r="I1206" s="227" t="str">
        <f>IF('ESA Input'!AH1171="","",IF('ESA Input'!AH1171="Yes",'ESA Input'!D1171,""))</f>
        <v/>
      </c>
      <c r="J1206" s="235" t="str">
        <f>IF('ESA Input'!AH1171="","",IF('ESA Input'!AH1171="Yes",'ESA Input'!E1171,""))</f>
        <v/>
      </c>
      <c r="K1206" s="29" t="str">
        <f>IF('ESA Input'!AH1171="","",IF('ESA Input'!AH1171="Yes",'ESA Input'!H1171,""))</f>
        <v/>
      </c>
      <c r="L1206" s="236" t="str">
        <f>IF('ESA Input'!AH1171="","",IF('ESA Input'!AH1171="Yes",'ESA Input'!G1171,""))</f>
        <v/>
      </c>
      <c r="M1206" s="31" t="str">
        <f t="shared" si="111"/>
        <v/>
      </c>
      <c r="N1206" s="208" t="str">
        <f t="shared" si="112"/>
        <v/>
      </c>
      <c r="O1206" s="209" t="str">
        <f t="shared" si="113"/>
        <v/>
      </c>
      <c r="P1206" s="209" t="str">
        <f t="shared" si="114"/>
        <v/>
      </c>
      <c r="Q1206" s="31" t="str">
        <f t="shared" si="115"/>
        <v/>
      </c>
      <c r="R1206" s="129" t="s">
        <v>9</v>
      </c>
      <c r="S1206" s="128" t="s">
        <v>9</v>
      </c>
      <c r="T1206" s="1"/>
    </row>
    <row r="1207" spans="1:20" ht="15.75" hidden="1" customHeight="1">
      <c r="A1207" s="1" t="str">
        <f t="shared" si="1"/>
        <v/>
      </c>
      <c r="B1207" s="268" t="str">
        <f t="shared" si="110"/>
        <v>X</v>
      </c>
      <c r="C1207" s="1"/>
      <c r="D1207" s="27" t="str">
        <f>IF('ESA Input'!AH1172="","",IF('ESA Input'!AH1172="Yes",'ESA Input'!B1172,"Ineligible"))</f>
        <v/>
      </c>
      <c r="E1207" s="242" t="str">
        <f>IF('ESA Input'!AH1172="","",'ESA Input'!AH1172)</f>
        <v/>
      </c>
      <c r="F1207" s="461" t="str">
        <f>IF('ESA Input'!AH1172="","",IF('ESA Input'!AH1172="YES",'ESA Input'!AG1172,""))</f>
        <v/>
      </c>
      <c r="G1207" s="462"/>
      <c r="H1207" s="201" t="str">
        <f>IF('ESA Input'!AH1172="","",IF('ESA Input'!AH1172="Yes",'ESA Input'!J1172,""))</f>
        <v/>
      </c>
      <c r="I1207" s="227" t="str">
        <f>IF('ESA Input'!AH1172="","",IF('ESA Input'!AH1172="Yes",'ESA Input'!D1172,""))</f>
        <v/>
      </c>
      <c r="J1207" s="235" t="str">
        <f>IF('ESA Input'!AH1172="","",IF('ESA Input'!AH1172="Yes",'ESA Input'!E1172,""))</f>
        <v/>
      </c>
      <c r="K1207" s="29" t="str">
        <f>IF('ESA Input'!AH1172="","",IF('ESA Input'!AH1172="Yes",'ESA Input'!H1172,""))</f>
        <v/>
      </c>
      <c r="L1207" s="236" t="str">
        <f>IF('ESA Input'!AH1172="","",IF('ESA Input'!AH1172="Yes",'ESA Input'!G1172,""))</f>
        <v/>
      </c>
      <c r="M1207" s="31" t="str">
        <f t="shared" si="111"/>
        <v/>
      </c>
      <c r="N1207" s="208" t="str">
        <f t="shared" si="112"/>
        <v/>
      </c>
      <c r="O1207" s="209" t="str">
        <f t="shared" si="113"/>
        <v/>
      </c>
      <c r="P1207" s="209" t="str">
        <f t="shared" si="114"/>
        <v/>
      </c>
      <c r="Q1207" s="31" t="str">
        <f t="shared" si="115"/>
        <v/>
      </c>
      <c r="R1207" s="129" t="s">
        <v>9</v>
      </c>
      <c r="S1207" s="128" t="s">
        <v>9</v>
      </c>
      <c r="T1207" s="1"/>
    </row>
    <row r="1208" spans="1:20" ht="15.75" hidden="1" customHeight="1">
      <c r="A1208" s="1" t="str">
        <f t="shared" si="1"/>
        <v/>
      </c>
      <c r="B1208" s="268" t="str">
        <f t="shared" si="110"/>
        <v>X</v>
      </c>
      <c r="C1208" s="1"/>
      <c r="D1208" s="27" t="str">
        <f>IF('ESA Input'!AH1173="","",IF('ESA Input'!AH1173="Yes",'ESA Input'!B1173,"Ineligible"))</f>
        <v/>
      </c>
      <c r="E1208" s="242" t="str">
        <f>IF('ESA Input'!AH1173="","",'ESA Input'!AH1173)</f>
        <v/>
      </c>
      <c r="F1208" s="461" t="str">
        <f>IF('ESA Input'!AH1173="","",IF('ESA Input'!AH1173="YES",'ESA Input'!AG1173,""))</f>
        <v/>
      </c>
      <c r="G1208" s="462"/>
      <c r="H1208" s="201" t="str">
        <f>IF('ESA Input'!AH1173="","",IF('ESA Input'!AH1173="Yes",'ESA Input'!J1173,""))</f>
        <v/>
      </c>
      <c r="I1208" s="227" t="str">
        <f>IF('ESA Input'!AH1173="","",IF('ESA Input'!AH1173="Yes",'ESA Input'!D1173,""))</f>
        <v/>
      </c>
      <c r="J1208" s="235" t="str">
        <f>IF('ESA Input'!AH1173="","",IF('ESA Input'!AH1173="Yes",'ESA Input'!E1173,""))</f>
        <v/>
      </c>
      <c r="K1208" s="29" t="str">
        <f>IF('ESA Input'!AH1173="","",IF('ESA Input'!AH1173="Yes",'ESA Input'!H1173,""))</f>
        <v/>
      </c>
      <c r="L1208" s="236" t="str">
        <f>IF('ESA Input'!AH1173="","",IF('ESA Input'!AH1173="Yes",'ESA Input'!G1173,""))</f>
        <v/>
      </c>
      <c r="M1208" s="31" t="str">
        <f t="shared" si="111"/>
        <v/>
      </c>
      <c r="N1208" s="208" t="str">
        <f t="shared" si="112"/>
        <v/>
      </c>
      <c r="O1208" s="209" t="str">
        <f t="shared" si="113"/>
        <v/>
      </c>
      <c r="P1208" s="209" t="str">
        <f t="shared" si="114"/>
        <v/>
      </c>
      <c r="Q1208" s="31" t="str">
        <f t="shared" si="115"/>
        <v/>
      </c>
      <c r="R1208" s="129" t="s">
        <v>9</v>
      </c>
      <c r="S1208" s="128" t="s">
        <v>9</v>
      </c>
      <c r="T1208" s="1"/>
    </row>
    <row r="1209" spans="1:20" ht="15.75" hidden="1" customHeight="1">
      <c r="A1209" s="1" t="str">
        <f t="shared" si="1"/>
        <v/>
      </c>
      <c r="B1209" s="268" t="str">
        <f t="shared" si="110"/>
        <v>X</v>
      </c>
      <c r="C1209" s="1"/>
      <c r="D1209" s="27" t="str">
        <f>IF('ESA Input'!AH1174="","",IF('ESA Input'!AH1174="Yes",'ESA Input'!B1174,"Ineligible"))</f>
        <v/>
      </c>
      <c r="E1209" s="242" t="str">
        <f>IF('ESA Input'!AH1174="","",'ESA Input'!AH1174)</f>
        <v/>
      </c>
      <c r="F1209" s="461" t="str">
        <f>IF('ESA Input'!AH1174="","",IF('ESA Input'!AH1174="YES",'ESA Input'!AG1174,""))</f>
        <v/>
      </c>
      <c r="G1209" s="462"/>
      <c r="H1209" s="201" t="str">
        <f>IF('ESA Input'!AH1174="","",IF('ESA Input'!AH1174="Yes",'ESA Input'!J1174,""))</f>
        <v/>
      </c>
      <c r="I1209" s="227" t="str">
        <f>IF('ESA Input'!AH1174="","",IF('ESA Input'!AH1174="Yes",'ESA Input'!D1174,""))</f>
        <v/>
      </c>
      <c r="J1209" s="235" t="str">
        <f>IF('ESA Input'!AH1174="","",IF('ESA Input'!AH1174="Yes",'ESA Input'!E1174,""))</f>
        <v/>
      </c>
      <c r="K1209" s="29" t="str">
        <f>IF('ESA Input'!AH1174="","",IF('ESA Input'!AH1174="Yes",'ESA Input'!H1174,""))</f>
        <v/>
      </c>
      <c r="L1209" s="236" t="str">
        <f>IF('ESA Input'!AH1174="","",IF('ESA Input'!AH1174="Yes",'ESA Input'!G1174,""))</f>
        <v/>
      </c>
      <c r="M1209" s="31" t="str">
        <f t="shared" si="111"/>
        <v/>
      </c>
      <c r="N1209" s="208" t="str">
        <f t="shared" si="112"/>
        <v/>
      </c>
      <c r="O1209" s="209" t="str">
        <f t="shared" si="113"/>
        <v/>
      </c>
      <c r="P1209" s="209" t="str">
        <f t="shared" si="114"/>
        <v/>
      </c>
      <c r="Q1209" s="31" t="str">
        <f t="shared" si="115"/>
        <v/>
      </c>
      <c r="R1209" s="129" t="s">
        <v>9</v>
      </c>
      <c r="S1209" s="128" t="s">
        <v>9</v>
      </c>
      <c r="T1209" s="1"/>
    </row>
    <row r="1210" spans="1:20" ht="15.75" hidden="1" customHeight="1">
      <c r="A1210" s="1" t="str">
        <f t="shared" si="1"/>
        <v/>
      </c>
      <c r="B1210" s="268" t="str">
        <f t="shared" si="110"/>
        <v>X</v>
      </c>
      <c r="C1210" s="1"/>
      <c r="D1210" s="27" t="str">
        <f>IF('ESA Input'!AH1175="","",IF('ESA Input'!AH1175="Yes",'ESA Input'!B1175,"Ineligible"))</f>
        <v/>
      </c>
      <c r="E1210" s="242" t="str">
        <f>IF('ESA Input'!AH1175="","",'ESA Input'!AH1175)</f>
        <v/>
      </c>
      <c r="F1210" s="461" t="str">
        <f>IF('ESA Input'!AH1175="","",IF('ESA Input'!AH1175="YES",'ESA Input'!AG1175,""))</f>
        <v/>
      </c>
      <c r="G1210" s="462"/>
      <c r="H1210" s="201" t="str">
        <f>IF('ESA Input'!AH1175="","",IF('ESA Input'!AH1175="Yes",'ESA Input'!J1175,""))</f>
        <v/>
      </c>
      <c r="I1210" s="227" t="str">
        <f>IF('ESA Input'!AH1175="","",IF('ESA Input'!AH1175="Yes",'ESA Input'!D1175,""))</f>
        <v/>
      </c>
      <c r="J1210" s="235" t="str">
        <f>IF('ESA Input'!AH1175="","",IF('ESA Input'!AH1175="Yes",'ESA Input'!E1175,""))</f>
        <v/>
      </c>
      <c r="K1210" s="29" t="str">
        <f>IF('ESA Input'!AH1175="","",IF('ESA Input'!AH1175="Yes",'ESA Input'!H1175,""))</f>
        <v/>
      </c>
      <c r="L1210" s="236" t="str">
        <f>IF('ESA Input'!AH1175="","",IF('ESA Input'!AH1175="Yes",'ESA Input'!G1175,""))</f>
        <v/>
      </c>
      <c r="M1210" s="31" t="str">
        <f t="shared" si="111"/>
        <v/>
      </c>
      <c r="N1210" s="208" t="str">
        <f t="shared" si="112"/>
        <v/>
      </c>
      <c r="O1210" s="209" t="str">
        <f t="shared" si="113"/>
        <v/>
      </c>
      <c r="P1210" s="209" t="str">
        <f t="shared" si="114"/>
        <v/>
      </c>
      <c r="Q1210" s="31" t="str">
        <f t="shared" si="115"/>
        <v/>
      </c>
      <c r="R1210" s="129" t="s">
        <v>9</v>
      </c>
      <c r="S1210" s="128" t="s">
        <v>9</v>
      </c>
      <c r="T1210" s="1"/>
    </row>
    <row r="1211" spans="1:20" ht="15.75" hidden="1" customHeight="1">
      <c r="A1211" s="1" t="str">
        <f t="shared" si="1"/>
        <v/>
      </c>
      <c r="B1211" s="268" t="str">
        <f t="shared" si="110"/>
        <v>X</v>
      </c>
      <c r="C1211" s="1"/>
      <c r="D1211" s="27" t="str">
        <f>IF('ESA Input'!AH1176="","",IF('ESA Input'!AH1176="Yes",'ESA Input'!B1176,"Ineligible"))</f>
        <v/>
      </c>
      <c r="E1211" s="242" t="str">
        <f>IF('ESA Input'!AH1176="","",'ESA Input'!AH1176)</f>
        <v/>
      </c>
      <c r="F1211" s="461" t="str">
        <f>IF('ESA Input'!AH1176="","",IF('ESA Input'!AH1176="YES",'ESA Input'!AG1176,""))</f>
        <v/>
      </c>
      <c r="G1211" s="462"/>
      <c r="H1211" s="201" t="str">
        <f>IF('ESA Input'!AH1176="","",IF('ESA Input'!AH1176="Yes",'ESA Input'!J1176,""))</f>
        <v/>
      </c>
      <c r="I1211" s="227" t="str">
        <f>IF('ESA Input'!AH1176="","",IF('ESA Input'!AH1176="Yes",'ESA Input'!D1176,""))</f>
        <v/>
      </c>
      <c r="J1211" s="235" t="str">
        <f>IF('ESA Input'!AH1176="","",IF('ESA Input'!AH1176="Yes",'ESA Input'!E1176,""))</f>
        <v/>
      </c>
      <c r="K1211" s="29" t="str">
        <f>IF('ESA Input'!AH1176="","",IF('ESA Input'!AH1176="Yes",'ESA Input'!H1176,""))</f>
        <v/>
      </c>
      <c r="L1211" s="236" t="str">
        <f>IF('ESA Input'!AH1176="","",IF('ESA Input'!AH1176="Yes",'ESA Input'!G1176,""))</f>
        <v/>
      </c>
      <c r="M1211" s="31" t="str">
        <f t="shared" si="111"/>
        <v/>
      </c>
      <c r="N1211" s="208" t="str">
        <f t="shared" si="112"/>
        <v/>
      </c>
      <c r="O1211" s="209" t="str">
        <f t="shared" si="113"/>
        <v/>
      </c>
      <c r="P1211" s="209" t="str">
        <f t="shared" si="114"/>
        <v/>
      </c>
      <c r="Q1211" s="31" t="str">
        <f t="shared" si="115"/>
        <v/>
      </c>
      <c r="R1211" s="129" t="s">
        <v>9</v>
      </c>
      <c r="S1211" s="128" t="s">
        <v>9</v>
      </c>
      <c r="T1211" s="1"/>
    </row>
    <row r="1212" spans="1:20" ht="15.75" hidden="1" customHeight="1">
      <c r="A1212" s="1" t="str">
        <f t="shared" si="1"/>
        <v/>
      </c>
      <c r="B1212" s="268" t="str">
        <f t="shared" si="110"/>
        <v>X</v>
      </c>
      <c r="C1212" s="1"/>
      <c r="D1212" s="27" t="str">
        <f>IF('ESA Input'!AH1177="","",IF('ESA Input'!AH1177="Yes",'ESA Input'!B1177,"Ineligible"))</f>
        <v/>
      </c>
      <c r="E1212" s="242" t="str">
        <f>IF('ESA Input'!AH1177="","",'ESA Input'!AH1177)</f>
        <v/>
      </c>
      <c r="F1212" s="461" t="str">
        <f>IF('ESA Input'!AH1177="","",IF('ESA Input'!AH1177="YES",'ESA Input'!AG1177,""))</f>
        <v/>
      </c>
      <c r="G1212" s="462"/>
      <c r="H1212" s="201" t="str">
        <f>IF('ESA Input'!AH1177="","",IF('ESA Input'!AH1177="Yes",'ESA Input'!J1177,""))</f>
        <v/>
      </c>
      <c r="I1212" s="227" t="str">
        <f>IF('ESA Input'!AH1177="","",IF('ESA Input'!AH1177="Yes",'ESA Input'!D1177,""))</f>
        <v/>
      </c>
      <c r="J1212" s="235" t="str">
        <f>IF('ESA Input'!AH1177="","",IF('ESA Input'!AH1177="Yes",'ESA Input'!E1177,""))</f>
        <v/>
      </c>
      <c r="K1212" s="29" t="str">
        <f>IF('ESA Input'!AH1177="","",IF('ESA Input'!AH1177="Yes",'ESA Input'!H1177,""))</f>
        <v/>
      </c>
      <c r="L1212" s="236" t="str">
        <f>IF('ESA Input'!AH1177="","",IF('ESA Input'!AH1177="Yes",'ESA Input'!G1177,""))</f>
        <v/>
      </c>
      <c r="M1212" s="31" t="str">
        <f t="shared" si="111"/>
        <v/>
      </c>
      <c r="N1212" s="208" t="str">
        <f t="shared" si="112"/>
        <v/>
      </c>
      <c r="O1212" s="209" t="str">
        <f t="shared" si="113"/>
        <v/>
      </c>
      <c r="P1212" s="209" t="str">
        <f t="shared" si="114"/>
        <v/>
      </c>
      <c r="Q1212" s="31" t="str">
        <f t="shared" si="115"/>
        <v/>
      </c>
      <c r="R1212" s="129" t="s">
        <v>9</v>
      </c>
      <c r="S1212" s="128" t="s">
        <v>9</v>
      </c>
      <c r="T1212" s="1"/>
    </row>
    <row r="1213" spans="1:20" ht="15.75" hidden="1" customHeight="1">
      <c r="A1213" s="1" t="str">
        <f t="shared" si="1"/>
        <v/>
      </c>
      <c r="B1213" s="268" t="str">
        <f t="shared" si="110"/>
        <v>X</v>
      </c>
      <c r="C1213" s="1"/>
      <c r="D1213" s="27" t="str">
        <f>IF('ESA Input'!AH1178="","",IF('ESA Input'!AH1178="Yes",'ESA Input'!B1178,"Ineligible"))</f>
        <v/>
      </c>
      <c r="E1213" s="242" t="str">
        <f>IF('ESA Input'!AH1178="","",'ESA Input'!AH1178)</f>
        <v/>
      </c>
      <c r="F1213" s="461" t="str">
        <f>IF('ESA Input'!AH1178="","",IF('ESA Input'!AH1178="YES",'ESA Input'!AG1178,""))</f>
        <v/>
      </c>
      <c r="G1213" s="462"/>
      <c r="H1213" s="201" t="str">
        <f>IF('ESA Input'!AH1178="","",IF('ESA Input'!AH1178="Yes",'ESA Input'!J1178,""))</f>
        <v/>
      </c>
      <c r="I1213" s="227" t="str">
        <f>IF('ESA Input'!AH1178="","",IF('ESA Input'!AH1178="Yes",'ESA Input'!D1178,""))</f>
        <v/>
      </c>
      <c r="J1213" s="235" t="str">
        <f>IF('ESA Input'!AH1178="","",IF('ESA Input'!AH1178="Yes",'ESA Input'!E1178,""))</f>
        <v/>
      </c>
      <c r="K1213" s="29" t="str">
        <f>IF('ESA Input'!AH1178="","",IF('ESA Input'!AH1178="Yes",'ESA Input'!H1178,""))</f>
        <v/>
      </c>
      <c r="L1213" s="236" t="str">
        <f>IF('ESA Input'!AH1178="","",IF('ESA Input'!AH1178="Yes",'ESA Input'!G1178,""))</f>
        <v/>
      </c>
      <c r="M1213" s="31" t="str">
        <f t="shared" si="111"/>
        <v/>
      </c>
      <c r="N1213" s="208" t="str">
        <f t="shared" si="112"/>
        <v/>
      </c>
      <c r="O1213" s="209" t="str">
        <f t="shared" si="113"/>
        <v/>
      </c>
      <c r="P1213" s="209" t="str">
        <f t="shared" si="114"/>
        <v/>
      </c>
      <c r="Q1213" s="31" t="str">
        <f t="shared" si="115"/>
        <v/>
      </c>
      <c r="R1213" s="129" t="s">
        <v>9</v>
      </c>
      <c r="S1213" s="128" t="s">
        <v>9</v>
      </c>
      <c r="T1213" s="1"/>
    </row>
    <row r="1214" spans="1:20" ht="15.75" hidden="1" customHeight="1">
      <c r="A1214" s="1" t="str">
        <f t="shared" si="1"/>
        <v/>
      </c>
      <c r="B1214" s="268" t="str">
        <f t="shared" si="110"/>
        <v>X</v>
      </c>
      <c r="C1214" s="1"/>
      <c r="D1214" s="27" t="str">
        <f>IF('ESA Input'!AH1179="","",IF('ESA Input'!AH1179="Yes",'ESA Input'!B1179,"Ineligible"))</f>
        <v/>
      </c>
      <c r="E1214" s="242" t="str">
        <f>IF('ESA Input'!AH1179="","",'ESA Input'!AH1179)</f>
        <v/>
      </c>
      <c r="F1214" s="461" t="str">
        <f>IF('ESA Input'!AH1179="","",IF('ESA Input'!AH1179="YES",'ESA Input'!AG1179,""))</f>
        <v/>
      </c>
      <c r="G1214" s="462"/>
      <c r="H1214" s="201" t="str">
        <f>IF('ESA Input'!AH1179="","",IF('ESA Input'!AH1179="Yes",'ESA Input'!J1179,""))</f>
        <v/>
      </c>
      <c r="I1214" s="227" t="str">
        <f>IF('ESA Input'!AH1179="","",IF('ESA Input'!AH1179="Yes",'ESA Input'!D1179,""))</f>
        <v/>
      </c>
      <c r="J1214" s="235" t="str">
        <f>IF('ESA Input'!AH1179="","",IF('ESA Input'!AH1179="Yes",'ESA Input'!E1179,""))</f>
        <v/>
      </c>
      <c r="K1214" s="29" t="str">
        <f>IF('ESA Input'!AH1179="","",IF('ESA Input'!AH1179="Yes",'ESA Input'!H1179,""))</f>
        <v/>
      </c>
      <c r="L1214" s="236" t="str">
        <f>IF('ESA Input'!AH1179="","",IF('ESA Input'!AH1179="Yes",'ESA Input'!G1179,""))</f>
        <v/>
      </c>
      <c r="M1214" s="31" t="str">
        <f t="shared" si="111"/>
        <v/>
      </c>
      <c r="N1214" s="208" t="str">
        <f t="shared" si="112"/>
        <v/>
      </c>
      <c r="O1214" s="209" t="str">
        <f t="shared" si="113"/>
        <v/>
      </c>
      <c r="P1214" s="209" t="str">
        <f t="shared" si="114"/>
        <v/>
      </c>
      <c r="Q1214" s="31" t="str">
        <f t="shared" si="115"/>
        <v/>
      </c>
      <c r="R1214" s="129" t="s">
        <v>9</v>
      </c>
      <c r="S1214" s="128" t="s">
        <v>9</v>
      </c>
      <c r="T1214" s="1"/>
    </row>
    <row r="1215" spans="1:20" ht="15.75" hidden="1" customHeight="1">
      <c r="A1215" s="1" t="str">
        <f t="shared" si="1"/>
        <v/>
      </c>
      <c r="B1215" s="268" t="str">
        <f t="shared" si="110"/>
        <v>X</v>
      </c>
      <c r="C1215" s="1"/>
      <c r="D1215" s="27" t="str">
        <f>IF('ESA Input'!AH1180="","",IF('ESA Input'!AH1180="Yes",'ESA Input'!B1180,"Ineligible"))</f>
        <v/>
      </c>
      <c r="E1215" s="242" t="str">
        <f>IF('ESA Input'!AH1180="","",'ESA Input'!AH1180)</f>
        <v/>
      </c>
      <c r="F1215" s="461" t="str">
        <f>IF('ESA Input'!AH1180="","",IF('ESA Input'!AH1180="YES",'ESA Input'!AG1180,""))</f>
        <v/>
      </c>
      <c r="G1215" s="462"/>
      <c r="H1215" s="201" t="str">
        <f>IF('ESA Input'!AH1180="","",IF('ESA Input'!AH1180="Yes",'ESA Input'!J1180,""))</f>
        <v/>
      </c>
      <c r="I1215" s="227" t="str">
        <f>IF('ESA Input'!AH1180="","",IF('ESA Input'!AH1180="Yes",'ESA Input'!D1180,""))</f>
        <v/>
      </c>
      <c r="J1215" s="235" t="str">
        <f>IF('ESA Input'!AH1180="","",IF('ESA Input'!AH1180="Yes",'ESA Input'!E1180,""))</f>
        <v/>
      </c>
      <c r="K1215" s="29" t="str">
        <f>IF('ESA Input'!AH1180="","",IF('ESA Input'!AH1180="Yes",'ESA Input'!H1180,""))</f>
        <v/>
      </c>
      <c r="L1215" s="236" t="str">
        <f>IF('ESA Input'!AH1180="","",IF('ESA Input'!AH1180="Yes",'ESA Input'!G1180,""))</f>
        <v/>
      </c>
      <c r="M1215" s="31" t="str">
        <f t="shared" si="111"/>
        <v/>
      </c>
      <c r="N1215" s="208" t="str">
        <f t="shared" si="112"/>
        <v/>
      </c>
      <c r="O1215" s="209" t="str">
        <f t="shared" si="113"/>
        <v/>
      </c>
      <c r="P1215" s="209" t="str">
        <f t="shared" si="114"/>
        <v/>
      </c>
      <c r="Q1215" s="31" t="str">
        <f t="shared" si="115"/>
        <v/>
      </c>
      <c r="R1215" s="129" t="s">
        <v>9</v>
      </c>
      <c r="S1215" s="128" t="s">
        <v>9</v>
      </c>
      <c r="T1215" s="1"/>
    </row>
    <row r="1216" spans="1:20" ht="15.75" hidden="1" customHeight="1">
      <c r="A1216" s="1" t="str">
        <f t="shared" si="1"/>
        <v/>
      </c>
      <c r="B1216" s="268" t="str">
        <f t="shared" si="110"/>
        <v>X</v>
      </c>
      <c r="C1216" s="1"/>
      <c r="D1216" s="27" t="str">
        <f>IF('ESA Input'!AH1181="","",IF('ESA Input'!AH1181="Yes",'ESA Input'!B1181,"Ineligible"))</f>
        <v/>
      </c>
      <c r="E1216" s="242" t="str">
        <f>IF('ESA Input'!AH1181="","",'ESA Input'!AH1181)</f>
        <v/>
      </c>
      <c r="F1216" s="461" t="str">
        <f>IF('ESA Input'!AH1181="","",IF('ESA Input'!AH1181="YES",'ESA Input'!AG1181,""))</f>
        <v/>
      </c>
      <c r="G1216" s="462"/>
      <c r="H1216" s="201" t="str">
        <f>IF('ESA Input'!AH1181="","",IF('ESA Input'!AH1181="Yes",'ESA Input'!J1181,""))</f>
        <v/>
      </c>
      <c r="I1216" s="227" t="str">
        <f>IF('ESA Input'!AH1181="","",IF('ESA Input'!AH1181="Yes",'ESA Input'!D1181,""))</f>
        <v/>
      </c>
      <c r="J1216" s="235" t="str">
        <f>IF('ESA Input'!AH1181="","",IF('ESA Input'!AH1181="Yes",'ESA Input'!E1181,""))</f>
        <v/>
      </c>
      <c r="K1216" s="29" t="str">
        <f>IF('ESA Input'!AH1181="","",IF('ESA Input'!AH1181="Yes",'ESA Input'!H1181,""))</f>
        <v/>
      </c>
      <c r="L1216" s="236" t="str">
        <f>IF('ESA Input'!AH1181="","",IF('ESA Input'!AH1181="Yes",'ESA Input'!G1181,""))</f>
        <v/>
      </c>
      <c r="M1216" s="31" t="str">
        <f t="shared" si="111"/>
        <v/>
      </c>
      <c r="N1216" s="208" t="str">
        <f t="shared" si="112"/>
        <v/>
      </c>
      <c r="O1216" s="209" t="str">
        <f t="shared" si="113"/>
        <v/>
      </c>
      <c r="P1216" s="209" t="str">
        <f t="shared" si="114"/>
        <v/>
      </c>
      <c r="Q1216" s="31" t="str">
        <f t="shared" si="115"/>
        <v/>
      </c>
      <c r="R1216" s="129" t="s">
        <v>9</v>
      </c>
      <c r="S1216" s="128" t="s">
        <v>9</v>
      </c>
      <c r="T1216" s="1"/>
    </row>
    <row r="1217" spans="1:20" ht="15.75" hidden="1" customHeight="1">
      <c r="A1217" s="1" t="str">
        <f t="shared" si="1"/>
        <v/>
      </c>
      <c r="B1217" s="268" t="str">
        <f t="shared" si="110"/>
        <v>X</v>
      </c>
      <c r="C1217" s="1"/>
      <c r="D1217" s="27" t="str">
        <f>IF('ESA Input'!AH1182="","",IF('ESA Input'!AH1182="Yes",'ESA Input'!B1182,"Ineligible"))</f>
        <v/>
      </c>
      <c r="E1217" s="242" t="str">
        <f>IF('ESA Input'!AH1182="","",'ESA Input'!AH1182)</f>
        <v/>
      </c>
      <c r="F1217" s="461" t="str">
        <f>IF('ESA Input'!AH1182="","",IF('ESA Input'!AH1182="YES",'ESA Input'!AG1182,""))</f>
        <v/>
      </c>
      <c r="G1217" s="462"/>
      <c r="H1217" s="201" t="str">
        <f>IF('ESA Input'!AH1182="","",IF('ESA Input'!AH1182="Yes",'ESA Input'!J1182,""))</f>
        <v/>
      </c>
      <c r="I1217" s="227" t="str">
        <f>IF('ESA Input'!AH1182="","",IF('ESA Input'!AH1182="Yes",'ESA Input'!D1182,""))</f>
        <v/>
      </c>
      <c r="J1217" s="235" t="str">
        <f>IF('ESA Input'!AH1182="","",IF('ESA Input'!AH1182="Yes",'ESA Input'!E1182,""))</f>
        <v/>
      </c>
      <c r="K1217" s="29" t="str">
        <f>IF('ESA Input'!AH1182="","",IF('ESA Input'!AH1182="Yes",'ESA Input'!H1182,""))</f>
        <v/>
      </c>
      <c r="L1217" s="236" t="str">
        <f>IF('ESA Input'!AH1182="","",IF('ESA Input'!AH1182="Yes",'ESA Input'!G1182,""))</f>
        <v/>
      </c>
      <c r="M1217" s="31" t="str">
        <f t="shared" si="111"/>
        <v/>
      </c>
      <c r="N1217" s="208" t="str">
        <f t="shared" si="112"/>
        <v/>
      </c>
      <c r="O1217" s="209" t="str">
        <f t="shared" si="113"/>
        <v/>
      </c>
      <c r="P1217" s="209" t="str">
        <f t="shared" si="114"/>
        <v/>
      </c>
      <c r="Q1217" s="31" t="str">
        <f t="shared" si="115"/>
        <v/>
      </c>
      <c r="R1217" s="129" t="s">
        <v>9</v>
      </c>
      <c r="S1217" s="128" t="s">
        <v>9</v>
      </c>
      <c r="T1217" s="1"/>
    </row>
    <row r="1218" spans="1:20" ht="15.75" hidden="1" customHeight="1">
      <c r="A1218" s="1" t="str">
        <f t="shared" si="1"/>
        <v/>
      </c>
      <c r="B1218" s="268" t="str">
        <f t="shared" si="110"/>
        <v>X</v>
      </c>
      <c r="C1218" s="1"/>
      <c r="D1218" s="27" t="str">
        <f>IF('ESA Input'!AH1183="","",IF('ESA Input'!AH1183="Yes",'ESA Input'!B1183,"Ineligible"))</f>
        <v/>
      </c>
      <c r="E1218" s="242" t="str">
        <f>IF('ESA Input'!AH1183="","",'ESA Input'!AH1183)</f>
        <v/>
      </c>
      <c r="F1218" s="461" t="str">
        <f>IF('ESA Input'!AH1183="","",IF('ESA Input'!AH1183="YES",'ESA Input'!AG1183,""))</f>
        <v/>
      </c>
      <c r="G1218" s="462"/>
      <c r="H1218" s="201" t="str">
        <f>IF('ESA Input'!AH1183="","",IF('ESA Input'!AH1183="Yes",'ESA Input'!J1183,""))</f>
        <v/>
      </c>
      <c r="I1218" s="227" t="str">
        <f>IF('ESA Input'!AH1183="","",IF('ESA Input'!AH1183="Yes",'ESA Input'!D1183,""))</f>
        <v/>
      </c>
      <c r="J1218" s="235" t="str">
        <f>IF('ESA Input'!AH1183="","",IF('ESA Input'!AH1183="Yes",'ESA Input'!E1183,""))</f>
        <v/>
      </c>
      <c r="K1218" s="29" t="str">
        <f>IF('ESA Input'!AH1183="","",IF('ESA Input'!AH1183="Yes",'ESA Input'!H1183,""))</f>
        <v/>
      </c>
      <c r="L1218" s="236" t="str">
        <f>IF('ESA Input'!AH1183="","",IF('ESA Input'!AH1183="Yes",'ESA Input'!G1183,""))</f>
        <v/>
      </c>
      <c r="M1218" s="31" t="str">
        <f t="shared" si="111"/>
        <v/>
      </c>
      <c r="N1218" s="208" t="str">
        <f t="shared" si="112"/>
        <v/>
      </c>
      <c r="O1218" s="209" t="str">
        <f t="shared" si="113"/>
        <v/>
      </c>
      <c r="P1218" s="209" t="str">
        <f t="shared" si="114"/>
        <v/>
      </c>
      <c r="Q1218" s="31" t="str">
        <f t="shared" si="115"/>
        <v/>
      </c>
      <c r="R1218" s="129" t="s">
        <v>9</v>
      </c>
      <c r="S1218" s="128" t="s">
        <v>9</v>
      </c>
      <c r="T1218" s="1"/>
    </row>
    <row r="1219" spans="1:20" ht="15.75" hidden="1" customHeight="1">
      <c r="A1219" s="1" t="str">
        <f t="shared" si="1"/>
        <v/>
      </c>
      <c r="B1219" s="268" t="str">
        <f t="shared" si="110"/>
        <v>X</v>
      </c>
      <c r="C1219" s="1"/>
      <c r="D1219" s="27" t="str">
        <f>IF('ESA Input'!AH1184="","",IF('ESA Input'!AH1184="Yes",'ESA Input'!B1184,"Ineligible"))</f>
        <v/>
      </c>
      <c r="E1219" s="242" t="str">
        <f>IF('ESA Input'!AH1184="","",'ESA Input'!AH1184)</f>
        <v/>
      </c>
      <c r="F1219" s="461" t="str">
        <f>IF('ESA Input'!AH1184="","",IF('ESA Input'!AH1184="YES",'ESA Input'!AG1184,""))</f>
        <v/>
      </c>
      <c r="G1219" s="462"/>
      <c r="H1219" s="201" t="str">
        <f>IF('ESA Input'!AH1184="","",IF('ESA Input'!AH1184="Yes",'ESA Input'!J1184,""))</f>
        <v/>
      </c>
      <c r="I1219" s="227" t="str">
        <f>IF('ESA Input'!AH1184="","",IF('ESA Input'!AH1184="Yes",'ESA Input'!D1184,""))</f>
        <v/>
      </c>
      <c r="J1219" s="235" t="str">
        <f>IF('ESA Input'!AH1184="","",IF('ESA Input'!AH1184="Yes",'ESA Input'!E1184,""))</f>
        <v/>
      </c>
      <c r="K1219" s="29" t="str">
        <f>IF('ESA Input'!AH1184="","",IF('ESA Input'!AH1184="Yes",'ESA Input'!H1184,""))</f>
        <v/>
      </c>
      <c r="L1219" s="236" t="str">
        <f>IF('ESA Input'!AH1184="","",IF('ESA Input'!AH1184="Yes",'ESA Input'!G1184,""))</f>
        <v/>
      </c>
      <c r="M1219" s="31" t="str">
        <f t="shared" si="111"/>
        <v/>
      </c>
      <c r="N1219" s="208" t="str">
        <f t="shared" si="112"/>
        <v/>
      </c>
      <c r="O1219" s="209" t="str">
        <f t="shared" si="113"/>
        <v/>
      </c>
      <c r="P1219" s="209" t="str">
        <f t="shared" si="114"/>
        <v/>
      </c>
      <c r="Q1219" s="31" t="str">
        <f t="shared" si="115"/>
        <v/>
      </c>
      <c r="R1219" s="129" t="s">
        <v>9</v>
      </c>
      <c r="S1219" s="128" t="s">
        <v>9</v>
      </c>
      <c r="T1219" s="1"/>
    </row>
    <row r="1220" spans="1:20" ht="15.75" hidden="1" customHeight="1">
      <c r="A1220" s="1" t="str">
        <f t="shared" si="1"/>
        <v/>
      </c>
      <c r="B1220" s="268" t="str">
        <f t="shared" si="110"/>
        <v>X</v>
      </c>
      <c r="C1220" s="1"/>
      <c r="D1220" s="27" t="str">
        <f>IF('ESA Input'!AH1185="","",IF('ESA Input'!AH1185="Yes",'ESA Input'!B1185,"Ineligible"))</f>
        <v/>
      </c>
      <c r="E1220" s="242" t="str">
        <f>IF('ESA Input'!AH1185="","",'ESA Input'!AH1185)</f>
        <v/>
      </c>
      <c r="F1220" s="461" t="str">
        <f>IF('ESA Input'!AH1185="","",IF('ESA Input'!AH1185="YES",'ESA Input'!AG1185,""))</f>
        <v/>
      </c>
      <c r="G1220" s="462"/>
      <c r="H1220" s="201" t="str">
        <f>IF('ESA Input'!AH1185="","",IF('ESA Input'!AH1185="Yes",'ESA Input'!J1185,""))</f>
        <v/>
      </c>
      <c r="I1220" s="227" t="str">
        <f>IF('ESA Input'!AH1185="","",IF('ESA Input'!AH1185="Yes",'ESA Input'!D1185,""))</f>
        <v/>
      </c>
      <c r="J1220" s="235" t="str">
        <f>IF('ESA Input'!AH1185="","",IF('ESA Input'!AH1185="Yes",'ESA Input'!E1185,""))</f>
        <v/>
      </c>
      <c r="K1220" s="29" t="str">
        <f>IF('ESA Input'!AH1185="","",IF('ESA Input'!AH1185="Yes",'ESA Input'!H1185,""))</f>
        <v/>
      </c>
      <c r="L1220" s="236" t="str">
        <f>IF('ESA Input'!AH1185="","",IF('ESA Input'!AH1185="Yes",'ESA Input'!G1185,""))</f>
        <v/>
      </c>
      <c r="M1220" s="31" t="str">
        <f t="shared" si="111"/>
        <v/>
      </c>
      <c r="N1220" s="208" t="str">
        <f t="shared" si="112"/>
        <v/>
      </c>
      <c r="O1220" s="209" t="str">
        <f t="shared" si="113"/>
        <v/>
      </c>
      <c r="P1220" s="209" t="str">
        <f t="shared" si="114"/>
        <v/>
      </c>
      <c r="Q1220" s="31" t="str">
        <f t="shared" si="115"/>
        <v/>
      </c>
      <c r="R1220" s="129" t="s">
        <v>9</v>
      </c>
      <c r="S1220" s="128" t="s">
        <v>9</v>
      </c>
      <c r="T1220" s="1"/>
    </row>
    <row r="1221" spans="1:20" ht="15.75" hidden="1" customHeight="1">
      <c r="A1221" s="1" t="str">
        <f t="shared" si="1"/>
        <v/>
      </c>
      <c r="B1221" s="268" t="str">
        <f t="shared" si="110"/>
        <v>X</v>
      </c>
      <c r="C1221" s="1"/>
      <c r="D1221" s="27" t="str">
        <f>IF('ESA Input'!AH1186="","",IF('ESA Input'!AH1186="Yes",'ESA Input'!B1186,"Ineligible"))</f>
        <v/>
      </c>
      <c r="E1221" s="242" t="str">
        <f>IF('ESA Input'!AH1186="","",'ESA Input'!AH1186)</f>
        <v/>
      </c>
      <c r="F1221" s="461" t="str">
        <f>IF('ESA Input'!AH1186="","",IF('ESA Input'!AH1186="YES",'ESA Input'!AG1186,""))</f>
        <v/>
      </c>
      <c r="G1221" s="462"/>
      <c r="H1221" s="201" t="str">
        <f>IF('ESA Input'!AH1186="","",IF('ESA Input'!AH1186="Yes",'ESA Input'!J1186,""))</f>
        <v/>
      </c>
      <c r="I1221" s="227" t="str">
        <f>IF('ESA Input'!AH1186="","",IF('ESA Input'!AH1186="Yes",'ESA Input'!D1186,""))</f>
        <v/>
      </c>
      <c r="J1221" s="235" t="str">
        <f>IF('ESA Input'!AH1186="","",IF('ESA Input'!AH1186="Yes",'ESA Input'!E1186,""))</f>
        <v/>
      </c>
      <c r="K1221" s="29" t="str">
        <f>IF('ESA Input'!AH1186="","",IF('ESA Input'!AH1186="Yes",'ESA Input'!H1186,""))</f>
        <v/>
      </c>
      <c r="L1221" s="236" t="str">
        <f>IF('ESA Input'!AH1186="","",IF('ESA Input'!AH1186="Yes",'ESA Input'!G1186,""))</f>
        <v/>
      </c>
      <c r="M1221" s="31" t="str">
        <f t="shared" si="111"/>
        <v/>
      </c>
      <c r="N1221" s="208" t="str">
        <f t="shared" si="112"/>
        <v/>
      </c>
      <c r="O1221" s="209" t="str">
        <f t="shared" si="113"/>
        <v/>
      </c>
      <c r="P1221" s="209" t="str">
        <f t="shared" si="114"/>
        <v/>
      </c>
      <c r="Q1221" s="31" t="str">
        <f t="shared" si="115"/>
        <v/>
      </c>
      <c r="R1221" s="129" t="s">
        <v>9</v>
      </c>
      <c r="S1221" s="128" t="s">
        <v>9</v>
      </c>
      <c r="T1221" s="1"/>
    </row>
    <row r="1222" spans="1:20" ht="15.75" hidden="1" customHeight="1">
      <c r="A1222" s="1" t="str">
        <f t="shared" si="1"/>
        <v/>
      </c>
      <c r="B1222" s="268" t="str">
        <f t="shared" si="110"/>
        <v>X</v>
      </c>
      <c r="C1222" s="1"/>
      <c r="D1222" s="27" t="str">
        <f>IF('ESA Input'!AH1187="","",IF('ESA Input'!AH1187="Yes",'ESA Input'!B1187,"Ineligible"))</f>
        <v/>
      </c>
      <c r="E1222" s="242" t="str">
        <f>IF('ESA Input'!AH1187="","",'ESA Input'!AH1187)</f>
        <v/>
      </c>
      <c r="F1222" s="461" t="str">
        <f>IF('ESA Input'!AH1187="","",IF('ESA Input'!AH1187="YES",'ESA Input'!AG1187,""))</f>
        <v/>
      </c>
      <c r="G1222" s="462"/>
      <c r="H1222" s="201" t="str">
        <f>IF('ESA Input'!AH1187="","",IF('ESA Input'!AH1187="Yes",'ESA Input'!J1187,""))</f>
        <v/>
      </c>
      <c r="I1222" s="227" t="str">
        <f>IF('ESA Input'!AH1187="","",IF('ESA Input'!AH1187="Yes",'ESA Input'!D1187,""))</f>
        <v/>
      </c>
      <c r="J1222" s="235" t="str">
        <f>IF('ESA Input'!AH1187="","",IF('ESA Input'!AH1187="Yes",'ESA Input'!E1187,""))</f>
        <v/>
      </c>
      <c r="K1222" s="29" t="str">
        <f>IF('ESA Input'!AH1187="","",IF('ESA Input'!AH1187="Yes",'ESA Input'!H1187,""))</f>
        <v/>
      </c>
      <c r="L1222" s="236" t="str">
        <f>IF('ESA Input'!AH1187="","",IF('ESA Input'!AH1187="Yes",'ESA Input'!G1187,""))</f>
        <v/>
      </c>
      <c r="M1222" s="31" t="str">
        <f t="shared" si="111"/>
        <v/>
      </c>
      <c r="N1222" s="208" t="str">
        <f t="shared" si="112"/>
        <v/>
      </c>
      <c r="O1222" s="209" t="str">
        <f t="shared" si="113"/>
        <v/>
      </c>
      <c r="P1222" s="209" t="str">
        <f t="shared" si="114"/>
        <v/>
      </c>
      <c r="Q1222" s="31" t="str">
        <f t="shared" si="115"/>
        <v/>
      </c>
      <c r="R1222" s="129" t="s">
        <v>9</v>
      </c>
      <c r="S1222" s="128" t="s">
        <v>9</v>
      </c>
      <c r="T1222" s="1"/>
    </row>
    <row r="1223" spans="1:20" ht="15.75" hidden="1" customHeight="1">
      <c r="A1223" s="1" t="str">
        <f t="shared" si="1"/>
        <v/>
      </c>
      <c r="B1223" s="268" t="str">
        <f t="shared" si="110"/>
        <v>X</v>
      </c>
      <c r="C1223" s="1"/>
      <c r="D1223" s="27" t="str">
        <f>IF('ESA Input'!AH1188="","",IF('ESA Input'!AH1188="Yes",'ESA Input'!B1188,"Ineligible"))</f>
        <v/>
      </c>
      <c r="E1223" s="242" t="str">
        <f>IF('ESA Input'!AH1188="","",'ESA Input'!AH1188)</f>
        <v/>
      </c>
      <c r="F1223" s="461" t="str">
        <f>IF('ESA Input'!AH1188="","",IF('ESA Input'!AH1188="YES",'ESA Input'!AG1188,""))</f>
        <v/>
      </c>
      <c r="G1223" s="462"/>
      <c r="H1223" s="201" t="str">
        <f>IF('ESA Input'!AH1188="","",IF('ESA Input'!AH1188="Yes",'ESA Input'!J1188,""))</f>
        <v/>
      </c>
      <c r="I1223" s="227" t="str">
        <f>IF('ESA Input'!AH1188="","",IF('ESA Input'!AH1188="Yes",'ESA Input'!D1188,""))</f>
        <v/>
      </c>
      <c r="J1223" s="235" t="str">
        <f>IF('ESA Input'!AH1188="","",IF('ESA Input'!AH1188="Yes",'ESA Input'!E1188,""))</f>
        <v/>
      </c>
      <c r="K1223" s="29" t="str">
        <f>IF('ESA Input'!AH1188="","",IF('ESA Input'!AH1188="Yes",'ESA Input'!H1188,""))</f>
        <v/>
      </c>
      <c r="L1223" s="236" t="str">
        <f>IF('ESA Input'!AH1188="","",IF('ESA Input'!AH1188="Yes",'ESA Input'!G1188,""))</f>
        <v/>
      </c>
      <c r="M1223" s="31" t="str">
        <f t="shared" si="111"/>
        <v/>
      </c>
      <c r="N1223" s="208" t="str">
        <f t="shared" si="112"/>
        <v/>
      </c>
      <c r="O1223" s="209" t="str">
        <f t="shared" si="113"/>
        <v/>
      </c>
      <c r="P1223" s="209" t="str">
        <f t="shared" si="114"/>
        <v/>
      </c>
      <c r="Q1223" s="31" t="str">
        <f t="shared" si="115"/>
        <v/>
      </c>
      <c r="R1223" s="129" t="s">
        <v>9</v>
      </c>
      <c r="S1223" s="128" t="s">
        <v>9</v>
      </c>
      <c r="T1223" s="1"/>
    </row>
    <row r="1224" spans="1:20" ht="15.75" hidden="1" customHeight="1">
      <c r="A1224" s="1" t="str">
        <f t="shared" si="1"/>
        <v/>
      </c>
      <c r="B1224" s="268" t="str">
        <f t="shared" si="110"/>
        <v>X</v>
      </c>
      <c r="C1224" s="1"/>
      <c r="D1224" s="27" t="str">
        <f>IF('ESA Input'!AH1189="","",IF('ESA Input'!AH1189="Yes",'ESA Input'!B1189,"Ineligible"))</f>
        <v/>
      </c>
      <c r="E1224" s="242" t="str">
        <f>IF('ESA Input'!AH1189="","",'ESA Input'!AH1189)</f>
        <v/>
      </c>
      <c r="F1224" s="461" t="str">
        <f>IF('ESA Input'!AH1189="","",IF('ESA Input'!AH1189="YES",'ESA Input'!AG1189,""))</f>
        <v/>
      </c>
      <c r="G1224" s="462"/>
      <c r="H1224" s="201" t="str">
        <f>IF('ESA Input'!AH1189="","",IF('ESA Input'!AH1189="Yes",'ESA Input'!J1189,""))</f>
        <v/>
      </c>
      <c r="I1224" s="227" t="str">
        <f>IF('ESA Input'!AH1189="","",IF('ESA Input'!AH1189="Yes",'ESA Input'!D1189,""))</f>
        <v/>
      </c>
      <c r="J1224" s="235" t="str">
        <f>IF('ESA Input'!AH1189="","",IF('ESA Input'!AH1189="Yes",'ESA Input'!E1189,""))</f>
        <v/>
      </c>
      <c r="K1224" s="29" t="str">
        <f>IF('ESA Input'!AH1189="","",IF('ESA Input'!AH1189="Yes",'ESA Input'!H1189,""))</f>
        <v/>
      </c>
      <c r="L1224" s="236" t="str">
        <f>IF('ESA Input'!AH1189="","",IF('ESA Input'!AH1189="Yes",'ESA Input'!G1189,""))</f>
        <v/>
      </c>
      <c r="M1224" s="31" t="str">
        <f t="shared" si="111"/>
        <v/>
      </c>
      <c r="N1224" s="208" t="str">
        <f t="shared" si="112"/>
        <v/>
      </c>
      <c r="O1224" s="209" t="str">
        <f t="shared" si="113"/>
        <v/>
      </c>
      <c r="P1224" s="209" t="str">
        <f t="shared" si="114"/>
        <v/>
      </c>
      <c r="Q1224" s="31" t="str">
        <f t="shared" si="115"/>
        <v/>
      </c>
      <c r="R1224" s="129" t="s">
        <v>9</v>
      </c>
      <c r="S1224" s="128" t="s">
        <v>9</v>
      </c>
      <c r="T1224" s="1"/>
    </row>
    <row r="1225" spans="1:20" ht="15.75" hidden="1" customHeight="1">
      <c r="A1225" s="1" t="str">
        <f t="shared" si="1"/>
        <v/>
      </c>
      <c r="B1225" s="268" t="str">
        <f t="shared" si="110"/>
        <v>X</v>
      </c>
      <c r="C1225" s="1"/>
      <c r="D1225" s="27" t="str">
        <f>IF('ESA Input'!AH1190="","",IF('ESA Input'!AH1190="Yes",'ESA Input'!B1190,"Ineligible"))</f>
        <v/>
      </c>
      <c r="E1225" s="242" t="str">
        <f>IF('ESA Input'!AH1190="","",'ESA Input'!AH1190)</f>
        <v/>
      </c>
      <c r="F1225" s="461" t="str">
        <f>IF('ESA Input'!AH1190="","",IF('ESA Input'!AH1190="YES",'ESA Input'!AG1190,""))</f>
        <v/>
      </c>
      <c r="G1225" s="462"/>
      <c r="H1225" s="201" t="str">
        <f>IF('ESA Input'!AH1190="","",IF('ESA Input'!AH1190="Yes",'ESA Input'!J1190,""))</f>
        <v/>
      </c>
      <c r="I1225" s="227" t="str">
        <f>IF('ESA Input'!AH1190="","",IF('ESA Input'!AH1190="Yes",'ESA Input'!D1190,""))</f>
        <v/>
      </c>
      <c r="J1225" s="235" t="str">
        <f>IF('ESA Input'!AH1190="","",IF('ESA Input'!AH1190="Yes",'ESA Input'!E1190,""))</f>
        <v/>
      </c>
      <c r="K1225" s="29" t="str">
        <f>IF('ESA Input'!AH1190="","",IF('ESA Input'!AH1190="Yes",'ESA Input'!H1190,""))</f>
        <v/>
      </c>
      <c r="L1225" s="236" t="str">
        <f>IF('ESA Input'!AH1190="","",IF('ESA Input'!AH1190="Yes",'ESA Input'!G1190,""))</f>
        <v/>
      </c>
      <c r="M1225" s="31" t="str">
        <f t="shared" si="111"/>
        <v/>
      </c>
      <c r="N1225" s="208" t="str">
        <f t="shared" si="112"/>
        <v/>
      </c>
      <c r="O1225" s="209" t="str">
        <f t="shared" si="113"/>
        <v/>
      </c>
      <c r="P1225" s="209" t="str">
        <f t="shared" si="114"/>
        <v/>
      </c>
      <c r="Q1225" s="31" t="str">
        <f t="shared" si="115"/>
        <v/>
      </c>
      <c r="R1225" s="129" t="s">
        <v>9</v>
      </c>
      <c r="S1225" s="128" t="s">
        <v>9</v>
      </c>
      <c r="T1225" s="1"/>
    </row>
    <row r="1226" spans="1:20" ht="15.75" hidden="1" customHeight="1">
      <c r="A1226" s="1" t="str">
        <f t="shared" si="1"/>
        <v/>
      </c>
      <c r="B1226" s="268" t="str">
        <f t="shared" si="110"/>
        <v>X</v>
      </c>
      <c r="C1226" s="1"/>
      <c r="D1226" s="27" t="str">
        <f>IF('ESA Input'!AH1191="","",IF('ESA Input'!AH1191="Yes",'ESA Input'!B1191,"Ineligible"))</f>
        <v/>
      </c>
      <c r="E1226" s="242" t="str">
        <f>IF('ESA Input'!AH1191="","",'ESA Input'!AH1191)</f>
        <v/>
      </c>
      <c r="F1226" s="461" t="str">
        <f>IF('ESA Input'!AH1191="","",IF('ESA Input'!AH1191="YES",'ESA Input'!AG1191,""))</f>
        <v/>
      </c>
      <c r="G1226" s="462"/>
      <c r="H1226" s="201" t="str">
        <f>IF('ESA Input'!AH1191="","",IF('ESA Input'!AH1191="Yes",'ESA Input'!J1191,""))</f>
        <v/>
      </c>
      <c r="I1226" s="227" t="str">
        <f>IF('ESA Input'!AH1191="","",IF('ESA Input'!AH1191="Yes",'ESA Input'!D1191,""))</f>
        <v/>
      </c>
      <c r="J1226" s="235" t="str">
        <f>IF('ESA Input'!AH1191="","",IF('ESA Input'!AH1191="Yes",'ESA Input'!E1191,""))</f>
        <v/>
      </c>
      <c r="K1226" s="29" t="str">
        <f>IF('ESA Input'!AH1191="","",IF('ESA Input'!AH1191="Yes",'ESA Input'!H1191,""))</f>
        <v/>
      </c>
      <c r="L1226" s="236" t="str">
        <f>IF('ESA Input'!AH1191="","",IF('ESA Input'!AH1191="Yes",'ESA Input'!G1191,""))</f>
        <v/>
      </c>
      <c r="M1226" s="31" t="str">
        <f t="shared" si="111"/>
        <v/>
      </c>
      <c r="N1226" s="208" t="str">
        <f t="shared" si="112"/>
        <v/>
      </c>
      <c r="O1226" s="209" t="str">
        <f t="shared" si="113"/>
        <v/>
      </c>
      <c r="P1226" s="209" t="str">
        <f t="shared" si="114"/>
        <v/>
      </c>
      <c r="Q1226" s="31" t="str">
        <f t="shared" si="115"/>
        <v/>
      </c>
      <c r="R1226" s="129" t="s">
        <v>9</v>
      </c>
      <c r="S1226" s="128" t="s">
        <v>9</v>
      </c>
      <c r="T1226" s="1"/>
    </row>
    <row r="1227" spans="1:20" ht="15.75" hidden="1" customHeight="1">
      <c r="A1227" s="1" t="str">
        <f t="shared" si="1"/>
        <v/>
      </c>
      <c r="B1227" s="268" t="str">
        <f t="shared" si="110"/>
        <v>X</v>
      </c>
      <c r="C1227" s="1"/>
      <c r="D1227" s="27" t="str">
        <f>IF('ESA Input'!AH1192="","",IF('ESA Input'!AH1192="Yes",'ESA Input'!B1192,"Ineligible"))</f>
        <v/>
      </c>
      <c r="E1227" s="242" t="str">
        <f>IF('ESA Input'!AH1192="","",'ESA Input'!AH1192)</f>
        <v/>
      </c>
      <c r="F1227" s="461" t="str">
        <f>IF('ESA Input'!AH1192="","",IF('ESA Input'!AH1192="YES",'ESA Input'!AG1192,""))</f>
        <v/>
      </c>
      <c r="G1227" s="462"/>
      <c r="H1227" s="201" t="str">
        <f>IF('ESA Input'!AH1192="","",IF('ESA Input'!AH1192="Yes",'ESA Input'!J1192,""))</f>
        <v/>
      </c>
      <c r="I1227" s="227" t="str">
        <f>IF('ESA Input'!AH1192="","",IF('ESA Input'!AH1192="Yes",'ESA Input'!D1192,""))</f>
        <v/>
      </c>
      <c r="J1227" s="235" t="str">
        <f>IF('ESA Input'!AH1192="","",IF('ESA Input'!AH1192="Yes",'ESA Input'!E1192,""))</f>
        <v/>
      </c>
      <c r="K1227" s="29" t="str">
        <f>IF('ESA Input'!AH1192="","",IF('ESA Input'!AH1192="Yes",'ESA Input'!H1192,""))</f>
        <v/>
      </c>
      <c r="L1227" s="236" t="str">
        <f>IF('ESA Input'!AH1192="","",IF('ESA Input'!AH1192="Yes",'ESA Input'!G1192,""))</f>
        <v/>
      </c>
      <c r="M1227" s="31" t="str">
        <f t="shared" si="111"/>
        <v/>
      </c>
      <c r="N1227" s="208" t="str">
        <f t="shared" si="112"/>
        <v/>
      </c>
      <c r="O1227" s="209" t="str">
        <f t="shared" si="113"/>
        <v/>
      </c>
      <c r="P1227" s="209" t="str">
        <f t="shared" si="114"/>
        <v/>
      </c>
      <c r="Q1227" s="31" t="str">
        <f t="shared" si="115"/>
        <v/>
      </c>
      <c r="R1227" s="129" t="s">
        <v>9</v>
      </c>
      <c r="S1227" s="128" t="s">
        <v>9</v>
      </c>
      <c r="T1227" s="1"/>
    </row>
    <row r="1228" spans="1:20" ht="15.75" hidden="1" customHeight="1">
      <c r="A1228" s="1" t="str">
        <f t="shared" si="1"/>
        <v/>
      </c>
      <c r="B1228" s="268" t="str">
        <f t="shared" si="110"/>
        <v>X</v>
      </c>
      <c r="C1228" s="1"/>
      <c r="D1228" s="27" t="str">
        <f>IF('ESA Input'!AH1193="","",IF('ESA Input'!AH1193="Yes",'ESA Input'!B1193,"Ineligible"))</f>
        <v/>
      </c>
      <c r="E1228" s="242" t="str">
        <f>IF('ESA Input'!AH1193="","",'ESA Input'!AH1193)</f>
        <v/>
      </c>
      <c r="F1228" s="461" t="str">
        <f>IF('ESA Input'!AH1193="","",IF('ESA Input'!AH1193="YES",'ESA Input'!AG1193,""))</f>
        <v/>
      </c>
      <c r="G1228" s="462"/>
      <c r="H1228" s="201" t="str">
        <f>IF('ESA Input'!AH1193="","",IF('ESA Input'!AH1193="Yes",'ESA Input'!J1193,""))</f>
        <v/>
      </c>
      <c r="I1228" s="227" t="str">
        <f>IF('ESA Input'!AH1193="","",IF('ESA Input'!AH1193="Yes",'ESA Input'!D1193,""))</f>
        <v/>
      </c>
      <c r="J1228" s="235" t="str">
        <f>IF('ESA Input'!AH1193="","",IF('ESA Input'!AH1193="Yes",'ESA Input'!E1193,""))</f>
        <v/>
      </c>
      <c r="K1228" s="29" t="str">
        <f>IF('ESA Input'!AH1193="","",IF('ESA Input'!AH1193="Yes",'ESA Input'!H1193,""))</f>
        <v/>
      </c>
      <c r="L1228" s="236" t="str">
        <f>IF('ESA Input'!AH1193="","",IF('ESA Input'!AH1193="Yes",'ESA Input'!G1193,""))</f>
        <v/>
      </c>
      <c r="M1228" s="31" t="str">
        <f t="shared" si="111"/>
        <v/>
      </c>
      <c r="N1228" s="208" t="str">
        <f t="shared" si="112"/>
        <v/>
      </c>
      <c r="O1228" s="209" t="str">
        <f t="shared" si="113"/>
        <v/>
      </c>
      <c r="P1228" s="209" t="str">
        <f t="shared" si="114"/>
        <v/>
      </c>
      <c r="Q1228" s="31" t="str">
        <f t="shared" si="115"/>
        <v/>
      </c>
      <c r="R1228" s="129" t="s">
        <v>9</v>
      </c>
      <c r="S1228" s="128" t="s">
        <v>9</v>
      </c>
      <c r="T1228" s="1"/>
    </row>
    <row r="1229" spans="1:20" ht="15.75" hidden="1" customHeight="1">
      <c r="A1229" s="1" t="str">
        <f t="shared" si="1"/>
        <v/>
      </c>
      <c r="B1229" s="268" t="str">
        <f t="shared" si="110"/>
        <v>X</v>
      </c>
      <c r="C1229" s="1"/>
      <c r="D1229" s="27" t="str">
        <f>IF('ESA Input'!AH1194="","",IF('ESA Input'!AH1194="Yes",'ESA Input'!B1194,"Ineligible"))</f>
        <v/>
      </c>
      <c r="E1229" s="242" t="str">
        <f>IF('ESA Input'!AH1194="","",'ESA Input'!AH1194)</f>
        <v/>
      </c>
      <c r="F1229" s="461" t="str">
        <f>IF('ESA Input'!AH1194="","",IF('ESA Input'!AH1194="YES",'ESA Input'!AG1194,""))</f>
        <v/>
      </c>
      <c r="G1229" s="462"/>
      <c r="H1229" s="201" t="str">
        <f>IF('ESA Input'!AH1194="","",IF('ESA Input'!AH1194="Yes",'ESA Input'!J1194,""))</f>
        <v/>
      </c>
      <c r="I1229" s="227" t="str">
        <f>IF('ESA Input'!AH1194="","",IF('ESA Input'!AH1194="Yes",'ESA Input'!D1194,""))</f>
        <v/>
      </c>
      <c r="J1229" s="235" t="str">
        <f>IF('ESA Input'!AH1194="","",IF('ESA Input'!AH1194="Yes",'ESA Input'!E1194,""))</f>
        <v/>
      </c>
      <c r="K1229" s="29" t="str">
        <f>IF('ESA Input'!AH1194="","",IF('ESA Input'!AH1194="Yes",'ESA Input'!H1194,""))</f>
        <v/>
      </c>
      <c r="L1229" s="236" t="str">
        <f>IF('ESA Input'!AH1194="","",IF('ESA Input'!AH1194="Yes",'ESA Input'!G1194,""))</f>
        <v/>
      </c>
      <c r="M1229" s="31" t="str">
        <f t="shared" si="111"/>
        <v/>
      </c>
      <c r="N1229" s="208" t="str">
        <f t="shared" si="112"/>
        <v/>
      </c>
      <c r="O1229" s="209" t="str">
        <f t="shared" si="113"/>
        <v/>
      </c>
      <c r="P1229" s="209" t="str">
        <f t="shared" si="114"/>
        <v/>
      </c>
      <c r="Q1229" s="31" t="str">
        <f t="shared" si="115"/>
        <v/>
      </c>
      <c r="R1229" s="129" t="s">
        <v>9</v>
      </c>
      <c r="S1229" s="128" t="s">
        <v>9</v>
      </c>
      <c r="T1229" s="1"/>
    </row>
    <row r="1230" spans="1:20" ht="15.75" hidden="1" customHeight="1">
      <c r="A1230" s="1" t="str">
        <f t="shared" si="1"/>
        <v/>
      </c>
      <c r="B1230" s="268" t="str">
        <f t="shared" si="110"/>
        <v>X</v>
      </c>
      <c r="C1230" s="1"/>
      <c r="D1230" s="27" t="str">
        <f>IF('ESA Input'!AH1195="","",IF('ESA Input'!AH1195="Yes",'ESA Input'!B1195,"Ineligible"))</f>
        <v/>
      </c>
      <c r="E1230" s="242" t="str">
        <f>IF('ESA Input'!AH1195="","",'ESA Input'!AH1195)</f>
        <v/>
      </c>
      <c r="F1230" s="461" t="str">
        <f>IF('ESA Input'!AH1195="","",IF('ESA Input'!AH1195="YES",'ESA Input'!AG1195,""))</f>
        <v/>
      </c>
      <c r="G1230" s="462"/>
      <c r="H1230" s="201" t="str">
        <f>IF('ESA Input'!AH1195="","",IF('ESA Input'!AH1195="Yes",'ESA Input'!J1195,""))</f>
        <v/>
      </c>
      <c r="I1230" s="227" t="str">
        <f>IF('ESA Input'!AH1195="","",IF('ESA Input'!AH1195="Yes",'ESA Input'!D1195,""))</f>
        <v/>
      </c>
      <c r="J1230" s="235" t="str">
        <f>IF('ESA Input'!AH1195="","",IF('ESA Input'!AH1195="Yes",'ESA Input'!E1195,""))</f>
        <v/>
      </c>
      <c r="K1230" s="29" t="str">
        <f>IF('ESA Input'!AH1195="","",IF('ESA Input'!AH1195="Yes",'ESA Input'!H1195,""))</f>
        <v/>
      </c>
      <c r="L1230" s="236" t="str">
        <f>IF('ESA Input'!AH1195="","",IF('ESA Input'!AH1195="Yes",'ESA Input'!G1195,""))</f>
        <v/>
      </c>
      <c r="M1230" s="31" t="str">
        <f t="shared" si="111"/>
        <v/>
      </c>
      <c r="N1230" s="208" t="str">
        <f t="shared" si="112"/>
        <v/>
      </c>
      <c r="O1230" s="209" t="str">
        <f t="shared" si="113"/>
        <v/>
      </c>
      <c r="P1230" s="209" t="str">
        <f t="shared" si="114"/>
        <v/>
      </c>
      <c r="Q1230" s="31" t="str">
        <f t="shared" si="115"/>
        <v/>
      </c>
      <c r="R1230" s="129" t="s">
        <v>9</v>
      </c>
      <c r="S1230" s="128" t="s">
        <v>9</v>
      </c>
      <c r="T1230" s="1"/>
    </row>
    <row r="1231" spans="1:20" ht="15.75" hidden="1" customHeight="1">
      <c r="A1231" s="1" t="str">
        <f t="shared" si="1"/>
        <v/>
      </c>
      <c r="B1231" s="268" t="str">
        <f t="shared" si="110"/>
        <v>X</v>
      </c>
      <c r="C1231" s="1"/>
      <c r="D1231" s="27" t="str">
        <f>IF('ESA Input'!AH1196="","",IF('ESA Input'!AH1196="Yes",'ESA Input'!B1196,"Ineligible"))</f>
        <v/>
      </c>
      <c r="E1231" s="242" t="str">
        <f>IF('ESA Input'!AH1196="","",'ESA Input'!AH1196)</f>
        <v/>
      </c>
      <c r="F1231" s="461" t="str">
        <f>IF('ESA Input'!AH1196="","",IF('ESA Input'!AH1196="YES",'ESA Input'!AG1196,""))</f>
        <v/>
      </c>
      <c r="G1231" s="462"/>
      <c r="H1231" s="201" t="str">
        <f>IF('ESA Input'!AH1196="","",IF('ESA Input'!AH1196="Yes",'ESA Input'!J1196,""))</f>
        <v/>
      </c>
      <c r="I1231" s="227" t="str">
        <f>IF('ESA Input'!AH1196="","",IF('ESA Input'!AH1196="Yes",'ESA Input'!D1196,""))</f>
        <v/>
      </c>
      <c r="J1231" s="235" t="str">
        <f>IF('ESA Input'!AH1196="","",IF('ESA Input'!AH1196="Yes",'ESA Input'!E1196,""))</f>
        <v/>
      </c>
      <c r="K1231" s="29" t="str">
        <f>IF('ESA Input'!AH1196="","",IF('ESA Input'!AH1196="Yes",'ESA Input'!H1196,""))</f>
        <v/>
      </c>
      <c r="L1231" s="236" t="str">
        <f>IF('ESA Input'!AH1196="","",IF('ESA Input'!AH1196="Yes",'ESA Input'!G1196,""))</f>
        <v/>
      </c>
      <c r="M1231" s="31" t="str">
        <f t="shared" si="111"/>
        <v/>
      </c>
      <c r="N1231" s="208" t="str">
        <f t="shared" si="112"/>
        <v/>
      </c>
      <c r="O1231" s="209" t="str">
        <f t="shared" si="113"/>
        <v/>
      </c>
      <c r="P1231" s="209" t="str">
        <f t="shared" si="114"/>
        <v/>
      </c>
      <c r="Q1231" s="31" t="str">
        <f t="shared" si="115"/>
        <v/>
      </c>
      <c r="R1231" s="129" t="s">
        <v>9</v>
      </c>
      <c r="S1231" s="128" t="s">
        <v>9</v>
      </c>
      <c r="T1231" s="1"/>
    </row>
    <row r="1232" spans="1:20" ht="15.75" hidden="1" customHeight="1">
      <c r="A1232" s="1" t="str">
        <f t="shared" si="1"/>
        <v/>
      </c>
      <c r="B1232" s="268" t="str">
        <f t="shared" si="110"/>
        <v>X</v>
      </c>
      <c r="C1232" s="1"/>
      <c r="D1232" s="27" t="str">
        <f>IF('ESA Input'!AH1197="","",IF('ESA Input'!AH1197="Yes",'ESA Input'!B1197,"Ineligible"))</f>
        <v/>
      </c>
      <c r="E1232" s="242" t="str">
        <f>IF('ESA Input'!AH1197="","",'ESA Input'!AH1197)</f>
        <v/>
      </c>
      <c r="F1232" s="461" t="str">
        <f>IF('ESA Input'!AH1197="","",IF('ESA Input'!AH1197="YES",'ESA Input'!AG1197,""))</f>
        <v/>
      </c>
      <c r="G1232" s="462"/>
      <c r="H1232" s="201" t="str">
        <f>IF('ESA Input'!AH1197="","",IF('ESA Input'!AH1197="Yes",'ESA Input'!J1197,""))</f>
        <v/>
      </c>
      <c r="I1232" s="227" t="str">
        <f>IF('ESA Input'!AH1197="","",IF('ESA Input'!AH1197="Yes",'ESA Input'!D1197,""))</f>
        <v/>
      </c>
      <c r="J1232" s="235" t="str">
        <f>IF('ESA Input'!AH1197="","",IF('ESA Input'!AH1197="Yes",'ESA Input'!E1197,""))</f>
        <v/>
      </c>
      <c r="K1232" s="29" t="str">
        <f>IF('ESA Input'!AH1197="","",IF('ESA Input'!AH1197="Yes",'ESA Input'!H1197,""))</f>
        <v/>
      </c>
      <c r="L1232" s="236" t="str">
        <f>IF('ESA Input'!AH1197="","",IF('ESA Input'!AH1197="Yes",'ESA Input'!G1197,""))</f>
        <v/>
      </c>
      <c r="M1232" s="31" t="str">
        <f t="shared" si="111"/>
        <v/>
      </c>
      <c r="N1232" s="208" t="str">
        <f t="shared" si="112"/>
        <v/>
      </c>
      <c r="O1232" s="209" t="str">
        <f t="shared" si="113"/>
        <v/>
      </c>
      <c r="P1232" s="209" t="str">
        <f t="shared" si="114"/>
        <v/>
      </c>
      <c r="Q1232" s="31" t="str">
        <f t="shared" si="115"/>
        <v/>
      </c>
      <c r="R1232" s="129" t="s">
        <v>9</v>
      </c>
      <c r="S1232" s="128" t="s">
        <v>9</v>
      </c>
      <c r="T1232" s="1"/>
    </row>
    <row r="1233" spans="1:20" ht="15.75" hidden="1" customHeight="1">
      <c r="A1233" s="1" t="str">
        <f t="shared" si="1"/>
        <v/>
      </c>
      <c r="B1233" s="268" t="str">
        <f t="shared" si="110"/>
        <v>X</v>
      </c>
      <c r="C1233" s="1"/>
      <c r="D1233" s="27" t="str">
        <f>IF('ESA Input'!AH1198="","",IF('ESA Input'!AH1198="Yes",'ESA Input'!B1198,"Ineligible"))</f>
        <v/>
      </c>
      <c r="E1233" s="242" t="str">
        <f>IF('ESA Input'!AH1198="","",'ESA Input'!AH1198)</f>
        <v/>
      </c>
      <c r="F1233" s="461" t="str">
        <f>IF('ESA Input'!AH1198="","",IF('ESA Input'!AH1198="YES",'ESA Input'!AG1198,""))</f>
        <v/>
      </c>
      <c r="G1233" s="462"/>
      <c r="H1233" s="201" t="str">
        <f>IF('ESA Input'!AH1198="","",IF('ESA Input'!AH1198="Yes",'ESA Input'!J1198,""))</f>
        <v/>
      </c>
      <c r="I1233" s="227" t="str">
        <f>IF('ESA Input'!AH1198="","",IF('ESA Input'!AH1198="Yes",'ESA Input'!D1198,""))</f>
        <v/>
      </c>
      <c r="J1233" s="235" t="str">
        <f>IF('ESA Input'!AH1198="","",IF('ESA Input'!AH1198="Yes",'ESA Input'!E1198,""))</f>
        <v/>
      </c>
      <c r="K1233" s="29" t="str">
        <f>IF('ESA Input'!AH1198="","",IF('ESA Input'!AH1198="Yes",'ESA Input'!H1198,""))</f>
        <v/>
      </c>
      <c r="L1233" s="236" t="str">
        <f>IF('ESA Input'!AH1198="","",IF('ESA Input'!AH1198="Yes",'ESA Input'!G1198,""))</f>
        <v/>
      </c>
      <c r="M1233" s="31" t="str">
        <f t="shared" si="111"/>
        <v/>
      </c>
      <c r="N1233" s="208" t="str">
        <f t="shared" si="112"/>
        <v/>
      </c>
      <c r="O1233" s="209" t="str">
        <f t="shared" si="113"/>
        <v/>
      </c>
      <c r="P1233" s="209" t="str">
        <f t="shared" si="114"/>
        <v/>
      </c>
      <c r="Q1233" s="31" t="str">
        <f t="shared" si="115"/>
        <v/>
      </c>
      <c r="R1233" s="129" t="s">
        <v>9</v>
      </c>
      <c r="S1233" s="128" t="s">
        <v>9</v>
      </c>
      <c r="T1233" s="1"/>
    </row>
    <row r="1234" spans="1:20" ht="15.75" hidden="1" customHeight="1">
      <c r="A1234" s="1" t="str">
        <f t="shared" si="1"/>
        <v/>
      </c>
      <c r="B1234" s="268" t="str">
        <f t="shared" si="110"/>
        <v>X</v>
      </c>
      <c r="C1234" s="1"/>
      <c r="D1234" s="27" t="str">
        <f>IF('ESA Input'!AH1199="","",IF('ESA Input'!AH1199="Yes",'ESA Input'!B1199,"Ineligible"))</f>
        <v/>
      </c>
      <c r="E1234" s="242" t="str">
        <f>IF('ESA Input'!AH1199="","",'ESA Input'!AH1199)</f>
        <v/>
      </c>
      <c r="F1234" s="461" t="str">
        <f>IF('ESA Input'!AH1199="","",IF('ESA Input'!AH1199="YES",'ESA Input'!AG1199,""))</f>
        <v/>
      </c>
      <c r="G1234" s="462"/>
      <c r="H1234" s="201" t="str">
        <f>IF('ESA Input'!AH1199="","",IF('ESA Input'!AH1199="Yes",'ESA Input'!J1199,""))</f>
        <v/>
      </c>
      <c r="I1234" s="227" t="str">
        <f>IF('ESA Input'!AH1199="","",IF('ESA Input'!AH1199="Yes",'ESA Input'!D1199,""))</f>
        <v/>
      </c>
      <c r="J1234" s="235" t="str">
        <f>IF('ESA Input'!AH1199="","",IF('ESA Input'!AH1199="Yes",'ESA Input'!E1199,""))</f>
        <v/>
      </c>
      <c r="K1234" s="29" t="str">
        <f>IF('ESA Input'!AH1199="","",IF('ESA Input'!AH1199="Yes",'ESA Input'!H1199,""))</f>
        <v/>
      </c>
      <c r="L1234" s="236" t="str">
        <f>IF('ESA Input'!AH1199="","",IF('ESA Input'!AH1199="Yes",'ESA Input'!G1199,""))</f>
        <v/>
      </c>
      <c r="M1234" s="31" t="str">
        <f t="shared" si="111"/>
        <v/>
      </c>
      <c r="N1234" s="208" t="str">
        <f t="shared" si="112"/>
        <v/>
      </c>
      <c r="O1234" s="209" t="str">
        <f t="shared" si="113"/>
        <v/>
      </c>
      <c r="P1234" s="209" t="str">
        <f t="shared" si="114"/>
        <v/>
      </c>
      <c r="Q1234" s="31" t="str">
        <f t="shared" si="115"/>
        <v/>
      </c>
      <c r="R1234" s="129" t="s">
        <v>9</v>
      </c>
      <c r="S1234" s="128" t="s">
        <v>9</v>
      </c>
      <c r="T1234" s="1"/>
    </row>
    <row r="1235" spans="1:20" ht="15.75" hidden="1" customHeight="1">
      <c r="A1235" s="1" t="str">
        <f t="shared" si="1"/>
        <v/>
      </c>
      <c r="B1235" s="268" t="str">
        <f t="shared" si="110"/>
        <v>X</v>
      </c>
      <c r="C1235" s="1"/>
      <c r="D1235" s="27" t="str">
        <f>IF('ESA Input'!AH1200="","",IF('ESA Input'!AH1200="Yes",'ESA Input'!B1200,"Ineligible"))</f>
        <v/>
      </c>
      <c r="E1235" s="242" t="str">
        <f>IF('ESA Input'!AH1200="","",'ESA Input'!AH1200)</f>
        <v/>
      </c>
      <c r="F1235" s="461" t="str">
        <f>IF('ESA Input'!AH1200="","",IF('ESA Input'!AH1200="YES",'ESA Input'!AG1200,""))</f>
        <v/>
      </c>
      <c r="G1235" s="462"/>
      <c r="H1235" s="201" t="str">
        <f>IF('ESA Input'!AH1200="","",IF('ESA Input'!AH1200="Yes",'ESA Input'!J1200,""))</f>
        <v/>
      </c>
      <c r="I1235" s="227" t="str">
        <f>IF('ESA Input'!AH1200="","",IF('ESA Input'!AH1200="Yes",'ESA Input'!D1200,""))</f>
        <v/>
      </c>
      <c r="J1235" s="235" t="str">
        <f>IF('ESA Input'!AH1200="","",IF('ESA Input'!AH1200="Yes",'ESA Input'!E1200,""))</f>
        <v/>
      </c>
      <c r="K1235" s="29" t="str">
        <f>IF('ESA Input'!AH1200="","",IF('ESA Input'!AH1200="Yes",'ESA Input'!H1200,""))</f>
        <v/>
      </c>
      <c r="L1235" s="236" t="str">
        <f>IF('ESA Input'!AH1200="","",IF('ESA Input'!AH1200="Yes",'ESA Input'!G1200,""))</f>
        <v/>
      </c>
      <c r="M1235" s="31" t="str">
        <f t="shared" si="111"/>
        <v/>
      </c>
      <c r="N1235" s="208" t="str">
        <f t="shared" si="112"/>
        <v/>
      </c>
      <c r="O1235" s="209" t="str">
        <f t="shared" si="113"/>
        <v/>
      </c>
      <c r="P1235" s="209" t="str">
        <f t="shared" si="114"/>
        <v/>
      </c>
      <c r="Q1235" s="31" t="str">
        <f t="shared" si="115"/>
        <v/>
      </c>
      <c r="R1235" s="129" t="s">
        <v>9</v>
      </c>
      <c r="S1235" s="128" t="s">
        <v>9</v>
      </c>
      <c r="T1235" s="1"/>
    </row>
    <row r="1236" spans="1:20" ht="15.75" hidden="1" customHeight="1">
      <c r="A1236" s="1" t="str">
        <f t="shared" si="1"/>
        <v/>
      </c>
      <c r="B1236" s="268" t="str">
        <f t="shared" si="110"/>
        <v>X</v>
      </c>
      <c r="C1236" s="1"/>
      <c r="D1236" s="27" t="str">
        <f>IF('ESA Input'!AH1201="","",IF('ESA Input'!AH1201="Yes",'ESA Input'!B1201,"Ineligible"))</f>
        <v/>
      </c>
      <c r="E1236" s="242" t="str">
        <f>IF('ESA Input'!AH1201="","",'ESA Input'!AH1201)</f>
        <v/>
      </c>
      <c r="F1236" s="461" t="str">
        <f>IF('ESA Input'!AH1201="","",IF('ESA Input'!AH1201="YES",'ESA Input'!AG1201,""))</f>
        <v/>
      </c>
      <c r="G1236" s="462"/>
      <c r="H1236" s="201" t="str">
        <f>IF('ESA Input'!AH1201="","",IF('ESA Input'!AH1201="Yes",'ESA Input'!J1201,""))</f>
        <v/>
      </c>
      <c r="I1236" s="227" t="str">
        <f>IF('ESA Input'!AH1201="","",IF('ESA Input'!AH1201="Yes",'ESA Input'!D1201,""))</f>
        <v/>
      </c>
      <c r="J1236" s="235" t="str">
        <f>IF('ESA Input'!AH1201="","",IF('ESA Input'!AH1201="Yes",'ESA Input'!E1201,""))</f>
        <v/>
      </c>
      <c r="K1236" s="29" t="str">
        <f>IF('ESA Input'!AH1201="","",IF('ESA Input'!AH1201="Yes",'ESA Input'!H1201,""))</f>
        <v/>
      </c>
      <c r="L1236" s="236" t="str">
        <f>IF('ESA Input'!AH1201="","",IF('ESA Input'!AH1201="Yes",'ESA Input'!G1201,""))</f>
        <v/>
      </c>
      <c r="M1236" s="31" t="str">
        <f t="shared" si="111"/>
        <v/>
      </c>
      <c r="N1236" s="208" t="str">
        <f t="shared" si="112"/>
        <v/>
      </c>
      <c r="O1236" s="209" t="str">
        <f t="shared" si="113"/>
        <v/>
      </c>
      <c r="P1236" s="209" t="str">
        <f t="shared" si="114"/>
        <v/>
      </c>
      <c r="Q1236" s="31" t="str">
        <f t="shared" si="115"/>
        <v/>
      </c>
      <c r="R1236" s="129" t="s">
        <v>9</v>
      </c>
      <c r="S1236" s="128" t="s">
        <v>9</v>
      </c>
      <c r="T1236" s="1"/>
    </row>
    <row r="1237" spans="1:20" ht="15.75" hidden="1" customHeight="1">
      <c r="A1237" s="1" t="str">
        <f t="shared" si="1"/>
        <v/>
      </c>
      <c r="B1237" s="268" t="str">
        <f t="shared" si="110"/>
        <v>X</v>
      </c>
      <c r="C1237" s="1"/>
      <c r="D1237" s="27" t="str">
        <f>IF('ESA Input'!AH1202="","",IF('ESA Input'!AH1202="Yes",'ESA Input'!B1202,"Ineligible"))</f>
        <v/>
      </c>
      <c r="E1237" s="242" t="str">
        <f>IF('ESA Input'!AH1202="","",'ESA Input'!AH1202)</f>
        <v/>
      </c>
      <c r="F1237" s="461" t="str">
        <f>IF('ESA Input'!AH1202="","",IF('ESA Input'!AH1202="YES",'ESA Input'!AG1202,""))</f>
        <v/>
      </c>
      <c r="G1237" s="462"/>
      <c r="H1237" s="201" t="str">
        <f>IF('ESA Input'!AH1202="","",IF('ESA Input'!AH1202="Yes",'ESA Input'!J1202,""))</f>
        <v/>
      </c>
      <c r="I1237" s="227" t="str">
        <f>IF('ESA Input'!AH1202="","",IF('ESA Input'!AH1202="Yes",'ESA Input'!D1202,""))</f>
        <v/>
      </c>
      <c r="J1237" s="235" t="str">
        <f>IF('ESA Input'!AH1202="","",IF('ESA Input'!AH1202="Yes",'ESA Input'!E1202,""))</f>
        <v/>
      </c>
      <c r="K1237" s="29" t="str">
        <f>IF('ESA Input'!AH1202="","",IF('ESA Input'!AH1202="Yes",'ESA Input'!H1202,""))</f>
        <v/>
      </c>
      <c r="L1237" s="236" t="str">
        <f>IF('ESA Input'!AH1202="","",IF('ESA Input'!AH1202="Yes",'ESA Input'!G1202,""))</f>
        <v/>
      </c>
      <c r="M1237" s="31" t="str">
        <f t="shared" si="111"/>
        <v/>
      </c>
      <c r="N1237" s="208" t="str">
        <f t="shared" si="112"/>
        <v/>
      </c>
      <c r="O1237" s="209" t="str">
        <f t="shared" si="113"/>
        <v/>
      </c>
      <c r="P1237" s="209" t="str">
        <f t="shared" si="114"/>
        <v/>
      </c>
      <c r="Q1237" s="31" t="str">
        <f t="shared" si="115"/>
        <v/>
      </c>
      <c r="R1237" s="129" t="s">
        <v>9</v>
      </c>
      <c r="S1237" s="128" t="s">
        <v>9</v>
      </c>
      <c r="T1237" s="1"/>
    </row>
    <row r="1238" spans="1:20" ht="15.75" hidden="1" customHeight="1">
      <c r="A1238" s="1" t="str">
        <f t="shared" si="1"/>
        <v/>
      </c>
      <c r="B1238" s="268" t="str">
        <f t="shared" si="110"/>
        <v>X</v>
      </c>
      <c r="C1238" s="1"/>
      <c r="D1238" s="27" t="str">
        <f>IF('ESA Input'!AH1203="","",IF('ESA Input'!AH1203="Yes",'ESA Input'!B1203,"Ineligible"))</f>
        <v/>
      </c>
      <c r="E1238" s="242" t="str">
        <f>IF('ESA Input'!AH1203="","",'ESA Input'!AH1203)</f>
        <v/>
      </c>
      <c r="F1238" s="461" t="str">
        <f>IF('ESA Input'!AH1203="","",IF('ESA Input'!AH1203="YES",'ESA Input'!AG1203,""))</f>
        <v/>
      </c>
      <c r="G1238" s="462"/>
      <c r="H1238" s="201" t="str">
        <f>IF('ESA Input'!AH1203="","",IF('ESA Input'!AH1203="Yes",'ESA Input'!J1203,""))</f>
        <v/>
      </c>
      <c r="I1238" s="227" t="str">
        <f>IF('ESA Input'!AH1203="","",IF('ESA Input'!AH1203="Yes",'ESA Input'!D1203,""))</f>
        <v/>
      </c>
      <c r="J1238" s="235" t="str">
        <f>IF('ESA Input'!AH1203="","",IF('ESA Input'!AH1203="Yes",'ESA Input'!E1203,""))</f>
        <v/>
      </c>
      <c r="K1238" s="29" t="str">
        <f>IF('ESA Input'!AH1203="","",IF('ESA Input'!AH1203="Yes",'ESA Input'!H1203,""))</f>
        <v/>
      </c>
      <c r="L1238" s="236" t="str">
        <f>IF('ESA Input'!AH1203="","",IF('ESA Input'!AH1203="Yes",'ESA Input'!G1203,""))</f>
        <v/>
      </c>
      <c r="M1238" s="31" t="str">
        <f t="shared" si="111"/>
        <v/>
      </c>
      <c r="N1238" s="208" t="str">
        <f t="shared" si="112"/>
        <v/>
      </c>
      <c r="O1238" s="209" t="str">
        <f t="shared" si="113"/>
        <v/>
      </c>
      <c r="P1238" s="209" t="str">
        <f t="shared" si="114"/>
        <v/>
      </c>
      <c r="Q1238" s="31" t="str">
        <f t="shared" si="115"/>
        <v/>
      </c>
      <c r="R1238" s="129" t="s">
        <v>9</v>
      </c>
      <c r="S1238" s="128" t="s">
        <v>9</v>
      </c>
      <c r="T1238" s="1"/>
    </row>
    <row r="1239" spans="1:20" ht="15.75" hidden="1" customHeight="1">
      <c r="A1239" s="1" t="str">
        <f t="shared" si="1"/>
        <v/>
      </c>
      <c r="B1239" s="268" t="str">
        <f t="shared" si="110"/>
        <v>X</v>
      </c>
      <c r="C1239" s="1"/>
      <c r="D1239" s="27" t="str">
        <f>IF('ESA Input'!AH1204="","",IF('ESA Input'!AH1204="Yes",'ESA Input'!B1204,"Ineligible"))</f>
        <v/>
      </c>
      <c r="E1239" s="242" t="str">
        <f>IF('ESA Input'!AH1204="","",'ESA Input'!AH1204)</f>
        <v/>
      </c>
      <c r="F1239" s="461" t="str">
        <f>IF('ESA Input'!AH1204="","",IF('ESA Input'!AH1204="YES",'ESA Input'!AG1204,""))</f>
        <v/>
      </c>
      <c r="G1239" s="462"/>
      <c r="H1239" s="201" t="str">
        <f>IF('ESA Input'!AH1204="","",IF('ESA Input'!AH1204="Yes",'ESA Input'!J1204,""))</f>
        <v/>
      </c>
      <c r="I1239" s="227" t="str">
        <f>IF('ESA Input'!AH1204="","",IF('ESA Input'!AH1204="Yes",'ESA Input'!D1204,""))</f>
        <v/>
      </c>
      <c r="J1239" s="235" t="str">
        <f>IF('ESA Input'!AH1204="","",IF('ESA Input'!AH1204="Yes",'ESA Input'!E1204,""))</f>
        <v/>
      </c>
      <c r="K1239" s="29" t="str">
        <f>IF('ESA Input'!AH1204="","",IF('ESA Input'!AH1204="Yes",'ESA Input'!H1204,""))</f>
        <v/>
      </c>
      <c r="L1239" s="236" t="str">
        <f>IF('ESA Input'!AH1204="","",IF('ESA Input'!AH1204="Yes",'ESA Input'!G1204,""))</f>
        <v/>
      </c>
      <c r="M1239" s="31" t="str">
        <f t="shared" si="111"/>
        <v/>
      </c>
      <c r="N1239" s="208" t="str">
        <f t="shared" si="112"/>
        <v/>
      </c>
      <c r="O1239" s="209" t="str">
        <f t="shared" si="113"/>
        <v/>
      </c>
      <c r="P1239" s="209" t="str">
        <f t="shared" si="114"/>
        <v/>
      </c>
      <c r="Q1239" s="31" t="str">
        <f t="shared" si="115"/>
        <v/>
      </c>
      <c r="R1239" s="129" t="s">
        <v>9</v>
      </c>
      <c r="S1239" s="128" t="s">
        <v>9</v>
      </c>
      <c r="T1239" s="1"/>
    </row>
    <row r="1240" spans="1:20" ht="15.75" hidden="1" customHeight="1">
      <c r="A1240" s="1" t="str">
        <f t="shared" si="1"/>
        <v/>
      </c>
      <c r="B1240" s="268" t="str">
        <f t="shared" si="110"/>
        <v>X</v>
      </c>
      <c r="C1240" s="1"/>
      <c r="D1240" s="27" t="str">
        <f>IF('ESA Input'!AH1205="","",IF('ESA Input'!AH1205="Yes",'ESA Input'!B1205,"Ineligible"))</f>
        <v/>
      </c>
      <c r="E1240" s="242" t="str">
        <f>IF('ESA Input'!AH1205="","",'ESA Input'!AH1205)</f>
        <v/>
      </c>
      <c r="F1240" s="461" t="str">
        <f>IF('ESA Input'!AH1205="","",IF('ESA Input'!AH1205="YES",'ESA Input'!AG1205,""))</f>
        <v/>
      </c>
      <c r="G1240" s="462"/>
      <c r="H1240" s="201" t="str">
        <f>IF('ESA Input'!AH1205="","",IF('ESA Input'!AH1205="Yes",'ESA Input'!J1205,""))</f>
        <v/>
      </c>
      <c r="I1240" s="227" t="str">
        <f>IF('ESA Input'!AH1205="","",IF('ESA Input'!AH1205="Yes",'ESA Input'!D1205,""))</f>
        <v/>
      </c>
      <c r="J1240" s="235" t="str">
        <f>IF('ESA Input'!AH1205="","",IF('ESA Input'!AH1205="Yes",'ESA Input'!E1205,""))</f>
        <v/>
      </c>
      <c r="K1240" s="29" t="str">
        <f>IF('ESA Input'!AH1205="","",IF('ESA Input'!AH1205="Yes",'ESA Input'!H1205,""))</f>
        <v/>
      </c>
      <c r="L1240" s="236" t="str">
        <f>IF('ESA Input'!AH1205="","",IF('ESA Input'!AH1205="Yes",'ESA Input'!G1205,""))</f>
        <v/>
      </c>
      <c r="M1240" s="31" t="str">
        <f t="shared" si="111"/>
        <v/>
      </c>
      <c r="N1240" s="208" t="str">
        <f t="shared" si="112"/>
        <v/>
      </c>
      <c r="O1240" s="209" t="str">
        <f t="shared" si="113"/>
        <v/>
      </c>
      <c r="P1240" s="209" t="str">
        <f t="shared" si="114"/>
        <v/>
      </c>
      <c r="Q1240" s="31" t="str">
        <f t="shared" si="115"/>
        <v/>
      </c>
      <c r="R1240" s="129" t="s">
        <v>9</v>
      </c>
      <c r="S1240" s="128" t="s">
        <v>9</v>
      </c>
      <c r="T1240" s="1"/>
    </row>
    <row r="1241" spans="1:20" ht="15.75" hidden="1" customHeight="1">
      <c r="A1241" s="1" t="str">
        <f t="shared" si="1"/>
        <v/>
      </c>
      <c r="B1241" s="268" t="str">
        <f t="shared" si="110"/>
        <v>X</v>
      </c>
      <c r="C1241" s="1"/>
      <c r="D1241" s="27" t="str">
        <f>IF('ESA Input'!AH1206="","",IF('ESA Input'!AH1206="Yes",'ESA Input'!B1206,"Ineligible"))</f>
        <v/>
      </c>
      <c r="E1241" s="242" t="str">
        <f>IF('ESA Input'!AH1206="","",'ESA Input'!AH1206)</f>
        <v/>
      </c>
      <c r="F1241" s="461" t="str">
        <f>IF('ESA Input'!AH1206="","",IF('ESA Input'!AH1206="YES",'ESA Input'!AG1206,""))</f>
        <v/>
      </c>
      <c r="G1241" s="462"/>
      <c r="H1241" s="201" t="str">
        <f>IF('ESA Input'!AH1206="","",IF('ESA Input'!AH1206="Yes",'ESA Input'!J1206,""))</f>
        <v/>
      </c>
      <c r="I1241" s="227" t="str">
        <f>IF('ESA Input'!AH1206="","",IF('ESA Input'!AH1206="Yes",'ESA Input'!D1206,""))</f>
        <v/>
      </c>
      <c r="J1241" s="235" t="str">
        <f>IF('ESA Input'!AH1206="","",IF('ESA Input'!AH1206="Yes",'ESA Input'!E1206,""))</f>
        <v/>
      </c>
      <c r="K1241" s="29" t="str">
        <f>IF('ESA Input'!AH1206="","",IF('ESA Input'!AH1206="Yes",'ESA Input'!H1206,""))</f>
        <v/>
      </c>
      <c r="L1241" s="236" t="str">
        <f>IF('ESA Input'!AH1206="","",IF('ESA Input'!AH1206="Yes",'ESA Input'!G1206,""))</f>
        <v/>
      </c>
      <c r="M1241" s="31" t="str">
        <f t="shared" si="111"/>
        <v/>
      </c>
      <c r="N1241" s="208" t="str">
        <f t="shared" si="112"/>
        <v/>
      </c>
      <c r="O1241" s="209" t="str">
        <f t="shared" si="113"/>
        <v/>
      </c>
      <c r="P1241" s="209" t="str">
        <f t="shared" si="114"/>
        <v/>
      </c>
      <c r="Q1241" s="31" t="str">
        <f t="shared" si="115"/>
        <v/>
      </c>
      <c r="R1241" s="129" t="s">
        <v>9</v>
      </c>
      <c r="S1241" s="128" t="s">
        <v>9</v>
      </c>
      <c r="T1241" s="1"/>
    </row>
    <row r="1242" spans="1:20" ht="15.75" hidden="1" customHeight="1">
      <c r="A1242" s="1" t="str">
        <f t="shared" si="1"/>
        <v/>
      </c>
      <c r="B1242" s="268" t="str">
        <f t="shared" si="110"/>
        <v>X</v>
      </c>
      <c r="C1242" s="1"/>
      <c r="D1242" s="27" t="str">
        <f>IF('ESA Input'!AH1207="","",IF('ESA Input'!AH1207="Yes",'ESA Input'!B1207,"Ineligible"))</f>
        <v/>
      </c>
      <c r="E1242" s="242" t="str">
        <f>IF('ESA Input'!AH1207="","",'ESA Input'!AH1207)</f>
        <v/>
      </c>
      <c r="F1242" s="461" t="str">
        <f>IF('ESA Input'!AH1207="","",IF('ESA Input'!AH1207="YES",'ESA Input'!AG1207,""))</f>
        <v/>
      </c>
      <c r="G1242" s="462"/>
      <c r="H1242" s="201" t="str">
        <f>IF('ESA Input'!AH1207="","",IF('ESA Input'!AH1207="Yes",'ESA Input'!J1207,""))</f>
        <v/>
      </c>
      <c r="I1242" s="227" t="str">
        <f>IF('ESA Input'!AH1207="","",IF('ESA Input'!AH1207="Yes",'ESA Input'!D1207,""))</f>
        <v/>
      </c>
      <c r="J1242" s="235" t="str">
        <f>IF('ESA Input'!AH1207="","",IF('ESA Input'!AH1207="Yes",'ESA Input'!E1207,""))</f>
        <v/>
      </c>
      <c r="K1242" s="29" t="str">
        <f>IF('ESA Input'!AH1207="","",IF('ESA Input'!AH1207="Yes",'ESA Input'!H1207,""))</f>
        <v/>
      </c>
      <c r="L1242" s="236" t="str">
        <f>IF('ESA Input'!AH1207="","",IF('ESA Input'!AH1207="Yes",'ESA Input'!G1207,""))</f>
        <v/>
      </c>
      <c r="M1242" s="31" t="str">
        <f t="shared" si="111"/>
        <v/>
      </c>
      <c r="N1242" s="208" t="str">
        <f t="shared" si="112"/>
        <v/>
      </c>
      <c r="O1242" s="209" t="str">
        <f t="shared" si="113"/>
        <v/>
      </c>
      <c r="P1242" s="209" t="str">
        <f t="shared" si="114"/>
        <v/>
      </c>
      <c r="Q1242" s="31" t="str">
        <f t="shared" si="115"/>
        <v/>
      </c>
      <c r="R1242" s="129" t="s">
        <v>9</v>
      </c>
      <c r="S1242" s="128" t="s">
        <v>9</v>
      </c>
      <c r="T1242" s="1"/>
    </row>
    <row r="1243" spans="1:20" ht="15.75" hidden="1" customHeight="1">
      <c r="A1243" s="1" t="str">
        <f t="shared" si="1"/>
        <v/>
      </c>
      <c r="B1243" s="268" t="str">
        <f t="shared" si="110"/>
        <v>X</v>
      </c>
      <c r="C1243" s="1"/>
      <c r="D1243" s="27" t="str">
        <f>IF('ESA Input'!AH1208="","",IF('ESA Input'!AH1208="Yes",'ESA Input'!B1208,"Ineligible"))</f>
        <v/>
      </c>
      <c r="E1243" s="242" t="str">
        <f>IF('ESA Input'!AH1208="","",'ESA Input'!AH1208)</f>
        <v/>
      </c>
      <c r="F1243" s="461" t="str">
        <f>IF('ESA Input'!AH1208="","",IF('ESA Input'!AH1208="YES",'ESA Input'!AG1208,""))</f>
        <v/>
      </c>
      <c r="G1243" s="462"/>
      <c r="H1243" s="201" t="str">
        <f>IF('ESA Input'!AH1208="","",IF('ESA Input'!AH1208="Yes",'ESA Input'!J1208,""))</f>
        <v/>
      </c>
      <c r="I1243" s="227" t="str">
        <f>IF('ESA Input'!AH1208="","",IF('ESA Input'!AH1208="Yes",'ESA Input'!D1208,""))</f>
        <v/>
      </c>
      <c r="J1243" s="235" t="str">
        <f>IF('ESA Input'!AH1208="","",IF('ESA Input'!AH1208="Yes",'ESA Input'!E1208,""))</f>
        <v/>
      </c>
      <c r="K1243" s="29" t="str">
        <f>IF('ESA Input'!AH1208="","",IF('ESA Input'!AH1208="Yes",'ESA Input'!H1208,""))</f>
        <v/>
      </c>
      <c r="L1243" s="236" t="str">
        <f>IF('ESA Input'!AH1208="","",IF('ESA Input'!AH1208="Yes",'ESA Input'!G1208,""))</f>
        <v/>
      </c>
      <c r="M1243" s="31" t="str">
        <f t="shared" si="111"/>
        <v/>
      </c>
      <c r="N1243" s="208" t="str">
        <f t="shared" si="112"/>
        <v/>
      </c>
      <c r="O1243" s="209" t="str">
        <f t="shared" si="113"/>
        <v/>
      </c>
      <c r="P1243" s="209" t="str">
        <f t="shared" si="114"/>
        <v/>
      </c>
      <c r="Q1243" s="31" t="str">
        <f t="shared" si="115"/>
        <v/>
      </c>
      <c r="R1243" s="129" t="s">
        <v>9</v>
      </c>
      <c r="S1243" s="128" t="s">
        <v>9</v>
      </c>
      <c r="T1243" s="1"/>
    </row>
    <row r="1244" spans="1:20" ht="15.75" hidden="1" customHeight="1">
      <c r="A1244" s="1" t="str">
        <f t="shared" si="1"/>
        <v/>
      </c>
      <c r="B1244" s="268" t="str">
        <f t="shared" si="110"/>
        <v>X</v>
      </c>
      <c r="C1244" s="1"/>
      <c r="D1244" s="27" t="str">
        <f>IF('ESA Input'!AH1209="","",IF('ESA Input'!AH1209="Yes",'ESA Input'!B1209,"Ineligible"))</f>
        <v/>
      </c>
      <c r="E1244" s="242" t="str">
        <f>IF('ESA Input'!AH1209="","",'ESA Input'!AH1209)</f>
        <v/>
      </c>
      <c r="F1244" s="461" t="str">
        <f>IF('ESA Input'!AH1209="","",IF('ESA Input'!AH1209="YES",'ESA Input'!AG1209,""))</f>
        <v/>
      </c>
      <c r="G1244" s="462"/>
      <c r="H1244" s="201" t="str">
        <f>IF('ESA Input'!AH1209="","",IF('ESA Input'!AH1209="Yes",'ESA Input'!J1209,""))</f>
        <v/>
      </c>
      <c r="I1244" s="227" t="str">
        <f>IF('ESA Input'!AH1209="","",IF('ESA Input'!AH1209="Yes",'ESA Input'!D1209,""))</f>
        <v/>
      </c>
      <c r="J1244" s="235" t="str">
        <f>IF('ESA Input'!AH1209="","",IF('ESA Input'!AH1209="Yes",'ESA Input'!E1209,""))</f>
        <v/>
      </c>
      <c r="K1244" s="29" t="str">
        <f>IF('ESA Input'!AH1209="","",IF('ESA Input'!AH1209="Yes",'ESA Input'!H1209,""))</f>
        <v/>
      </c>
      <c r="L1244" s="236" t="str">
        <f>IF('ESA Input'!AH1209="","",IF('ESA Input'!AH1209="Yes",'ESA Input'!G1209,""))</f>
        <v/>
      </c>
      <c r="M1244" s="31" t="str">
        <f t="shared" si="111"/>
        <v/>
      </c>
      <c r="N1244" s="208" t="str">
        <f t="shared" si="112"/>
        <v/>
      </c>
      <c r="O1244" s="209" t="str">
        <f t="shared" si="113"/>
        <v/>
      </c>
      <c r="P1244" s="209" t="str">
        <f t="shared" si="114"/>
        <v/>
      </c>
      <c r="Q1244" s="31" t="str">
        <f t="shared" si="115"/>
        <v/>
      </c>
      <c r="R1244" s="129" t="s">
        <v>9</v>
      </c>
      <c r="S1244" s="128" t="s">
        <v>9</v>
      </c>
      <c r="T1244" s="1"/>
    </row>
    <row r="1245" spans="1:20" ht="15.75" hidden="1" customHeight="1">
      <c r="A1245" s="1" t="str">
        <f t="shared" si="1"/>
        <v/>
      </c>
      <c r="B1245" s="268" t="str">
        <f t="shared" si="110"/>
        <v>X</v>
      </c>
      <c r="C1245" s="1"/>
      <c r="D1245" s="27" t="str">
        <f>IF('ESA Input'!AH1210="","",IF('ESA Input'!AH1210="Yes",'ESA Input'!B1210,"Ineligible"))</f>
        <v/>
      </c>
      <c r="E1245" s="242" t="str">
        <f>IF('ESA Input'!AH1210="","",'ESA Input'!AH1210)</f>
        <v/>
      </c>
      <c r="F1245" s="461" t="str">
        <f>IF('ESA Input'!AH1210="","",IF('ESA Input'!AH1210="YES",'ESA Input'!AG1210,""))</f>
        <v/>
      </c>
      <c r="G1245" s="462"/>
      <c r="H1245" s="201" t="str">
        <f>IF('ESA Input'!AH1210="","",IF('ESA Input'!AH1210="Yes",'ESA Input'!J1210,""))</f>
        <v/>
      </c>
      <c r="I1245" s="227" t="str">
        <f>IF('ESA Input'!AH1210="","",IF('ESA Input'!AH1210="Yes",'ESA Input'!D1210,""))</f>
        <v/>
      </c>
      <c r="J1245" s="235" t="str">
        <f>IF('ESA Input'!AH1210="","",IF('ESA Input'!AH1210="Yes",'ESA Input'!E1210,""))</f>
        <v/>
      </c>
      <c r="K1245" s="29" t="str">
        <f>IF('ESA Input'!AH1210="","",IF('ESA Input'!AH1210="Yes",'ESA Input'!H1210,""))</f>
        <v/>
      </c>
      <c r="L1245" s="236" t="str">
        <f>IF('ESA Input'!AH1210="","",IF('ESA Input'!AH1210="Yes",'ESA Input'!G1210,""))</f>
        <v/>
      </c>
      <c r="M1245" s="31" t="str">
        <f t="shared" si="111"/>
        <v/>
      </c>
      <c r="N1245" s="208" t="str">
        <f t="shared" si="112"/>
        <v/>
      </c>
      <c r="O1245" s="209" t="str">
        <f t="shared" si="113"/>
        <v/>
      </c>
      <c r="P1245" s="209" t="str">
        <f t="shared" si="114"/>
        <v/>
      </c>
      <c r="Q1245" s="31" t="str">
        <f t="shared" si="115"/>
        <v/>
      </c>
      <c r="R1245" s="129" t="s">
        <v>9</v>
      </c>
      <c r="S1245" s="128" t="s">
        <v>9</v>
      </c>
      <c r="T1245" s="1"/>
    </row>
    <row r="1246" spans="1:20" ht="15.75" hidden="1" customHeight="1">
      <c r="A1246" s="1" t="str">
        <f t="shared" si="1"/>
        <v/>
      </c>
      <c r="B1246" s="268" t="str">
        <f t="shared" si="110"/>
        <v>X</v>
      </c>
      <c r="C1246" s="1"/>
      <c r="D1246" s="27" t="str">
        <f>IF('ESA Input'!AH1211="","",IF('ESA Input'!AH1211="Yes",'ESA Input'!B1211,"Ineligible"))</f>
        <v/>
      </c>
      <c r="E1246" s="242" t="str">
        <f>IF('ESA Input'!AH1211="","",'ESA Input'!AH1211)</f>
        <v/>
      </c>
      <c r="F1246" s="461" t="str">
        <f>IF('ESA Input'!AH1211="","",IF('ESA Input'!AH1211="YES",'ESA Input'!AG1211,""))</f>
        <v/>
      </c>
      <c r="G1246" s="462"/>
      <c r="H1246" s="201" t="str">
        <f>IF('ESA Input'!AH1211="","",IF('ESA Input'!AH1211="Yes",'ESA Input'!J1211,""))</f>
        <v/>
      </c>
      <c r="I1246" s="227" t="str">
        <f>IF('ESA Input'!AH1211="","",IF('ESA Input'!AH1211="Yes",'ESA Input'!D1211,""))</f>
        <v/>
      </c>
      <c r="J1246" s="235" t="str">
        <f>IF('ESA Input'!AH1211="","",IF('ESA Input'!AH1211="Yes",'ESA Input'!E1211,""))</f>
        <v/>
      </c>
      <c r="K1246" s="29" t="str">
        <f>IF('ESA Input'!AH1211="","",IF('ESA Input'!AH1211="Yes",'ESA Input'!H1211,""))</f>
        <v/>
      </c>
      <c r="L1246" s="236" t="str">
        <f>IF('ESA Input'!AH1211="","",IF('ESA Input'!AH1211="Yes",'ESA Input'!G1211,""))</f>
        <v/>
      </c>
      <c r="M1246" s="31" t="str">
        <f t="shared" si="111"/>
        <v/>
      </c>
      <c r="N1246" s="208" t="str">
        <f t="shared" si="112"/>
        <v/>
      </c>
      <c r="O1246" s="209" t="str">
        <f t="shared" si="113"/>
        <v/>
      </c>
      <c r="P1246" s="209" t="str">
        <f t="shared" si="114"/>
        <v/>
      </c>
      <c r="Q1246" s="31" t="str">
        <f t="shared" si="115"/>
        <v/>
      </c>
      <c r="R1246" s="129" t="s">
        <v>9</v>
      </c>
      <c r="S1246" s="128" t="s">
        <v>9</v>
      </c>
      <c r="T1246" s="1"/>
    </row>
    <row r="1247" spans="1:20" ht="15.75" hidden="1" customHeight="1">
      <c r="A1247" s="1" t="str">
        <f t="shared" si="1"/>
        <v/>
      </c>
      <c r="B1247" s="268" t="str">
        <f t="shared" si="110"/>
        <v>X</v>
      </c>
      <c r="C1247" s="1"/>
      <c r="D1247" s="27" t="str">
        <f>IF('ESA Input'!AH1212="","",IF('ESA Input'!AH1212="Yes",'ESA Input'!B1212,"Ineligible"))</f>
        <v/>
      </c>
      <c r="E1247" s="242" t="str">
        <f>IF('ESA Input'!AH1212="","",'ESA Input'!AH1212)</f>
        <v/>
      </c>
      <c r="F1247" s="461" t="str">
        <f>IF('ESA Input'!AH1212="","",IF('ESA Input'!AH1212="YES",'ESA Input'!AG1212,""))</f>
        <v/>
      </c>
      <c r="G1247" s="462"/>
      <c r="H1247" s="201" t="str">
        <f>IF('ESA Input'!AH1212="","",IF('ESA Input'!AH1212="Yes",'ESA Input'!J1212,""))</f>
        <v/>
      </c>
      <c r="I1247" s="227" t="str">
        <f>IF('ESA Input'!AH1212="","",IF('ESA Input'!AH1212="Yes",'ESA Input'!D1212,""))</f>
        <v/>
      </c>
      <c r="J1247" s="235" t="str">
        <f>IF('ESA Input'!AH1212="","",IF('ESA Input'!AH1212="Yes",'ESA Input'!E1212,""))</f>
        <v/>
      </c>
      <c r="K1247" s="29" t="str">
        <f>IF('ESA Input'!AH1212="","",IF('ESA Input'!AH1212="Yes",'ESA Input'!H1212,""))</f>
        <v/>
      </c>
      <c r="L1247" s="236" t="str">
        <f>IF('ESA Input'!AH1212="","",IF('ESA Input'!AH1212="Yes",'ESA Input'!G1212,""))</f>
        <v/>
      </c>
      <c r="M1247" s="31" t="str">
        <f t="shared" si="111"/>
        <v/>
      </c>
      <c r="N1247" s="208" t="str">
        <f t="shared" si="112"/>
        <v/>
      </c>
      <c r="O1247" s="209" t="str">
        <f t="shared" si="113"/>
        <v/>
      </c>
      <c r="P1247" s="209" t="str">
        <f t="shared" si="114"/>
        <v/>
      </c>
      <c r="Q1247" s="31" t="str">
        <f t="shared" si="115"/>
        <v/>
      </c>
      <c r="R1247" s="129" t="s">
        <v>9</v>
      </c>
      <c r="S1247" s="128" t="s">
        <v>9</v>
      </c>
      <c r="T1247" s="1"/>
    </row>
    <row r="1248" spans="1:20" ht="15.75" hidden="1" customHeight="1">
      <c r="A1248" s="1" t="str">
        <f t="shared" si="1"/>
        <v/>
      </c>
      <c r="B1248" s="268" t="str">
        <f t="shared" si="110"/>
        <v>X</v>
      </c>
      <c r="C1248" s="1"/>
      <c r="D1248" s="27" t="str">
        <f>IF('ESA Input'!AH1213="","",IF('ESA Input'!AH1213="Yes",'ESA Input'!B1213,"Ineligible"))</f>
        <v/>
      </c>
      <c r="E1248" s="242" t="str">
        <f>IF('ESA Input'!AH1213="","",'ESA Input'!AH1213)</f>
        <v/>
      </c>
      <c r="F1248" s="461" t="str">
        <f>IF('ESA Input'!AH1213="","",IF('ESA Input'!AH1213="YES",'ESA Input'!AG1213,""))</f>
        <v/>
      </c>
      <c r="G1248" s="462"/>
      <c r="H1248" s="201" t="str">
        <f>IF('ESA Input'!AH1213="","",IF('ESA Input'!AH1213="Yes",'ESA Input'!J1213,""))</f>
        <v/>
      </c>
      <c r="I1248" s="227" t="str">
        <f>IF('ESA Input'!AH1213="","",IF('ESA Input'!AH1213="Yes",'ESA Input'!D1213,""))</f>
        <v/>
      </c>
      <c r="J1248" s="235" t="str">
        <f>IF('ESA Input'!AH1213="","",IF('ESA Input'!AH1213="Yes",'ESA Input'!E1213,""))</f>
        <v/>
      </c>
      <c r="K1248" s="29" t="str">
        <f>IF('ESA Input'!AH1213="","",IF('ESA Input'!AH1213="Yes",'ESA Input'!H1213,""))</f>
        <v/>
      </c>
      <c r="L1248" s="236" t="str">
        <f>IF('ESA Input'!AH1213="","",IF('ESA Input'!AH1213="Yes",'ESA Input'!G1213,""))</f>
        <v/>
      </c>
      <c r="M1248" s="31" t="str">
        <f t="shared" si="111"/>
        <v/>
      </c>
      <c r="N1248" s="208" t="str">
        <f t="shared" si="112"/>
        <v/>
      </c>
      <c r="O1248" s="209" t="str">
        <f t="shared" si="113"/>
        <v/>
      </c>
      <c r="P1248" s="209" t="str">
        <f t="shared" si="114"/>
        <v/>
      </c>
      <c r="Q1248" s="31" t="str">
        <f t="shared" si="115"/>
        <v/>
      </c>
      <c r="R1248" s="129" t="s">
        <v>9</v>
      </c>
      <c r="S1248" s="128" t="s">
        <v>9</v>
      </c>
      <c r="T1248" s="1"/>
    </row>
    <row r="1249" spans="1:20" ht="15.75" hidden="1" customHeight="1">
      <c r="A1249" s="1" t="str">
        <f t="shared" si="1"/>
        <v/>
      </c>
      <c r="B1249" s="268" t="str">
        <f t="shared" si="110"/>
        <v>X</v>
      </c>
      <c r="C1249" s="1"/>
      <c r="D1249" s="27" t="str">
        <f>IF('ESA Input'!AH1214="","",IF('ESA Input'!AH1214="Yes",'ESA Input'!B1214,"Ineligible"))</f>
        <v/>
      </c>
      <c r="E1249" s="242" t="str">
        <f>IF('ESA Input'!AH1214="","",'ESA Input'!AH1214)</f>
        <v/>
      </c>
      <c r="F1249" s="461" t="str">
        <f>IF('ESA Input'!AH1214="","",IF('ESA Input'!AH1214="YES",'ESA Input'!AG1214,""))</f>
        <v/>
      </c>
      <c r="G1249" s="462"/>
      <c r="H1249" s="201" t="str">
        <f>IF('ESA Input'!AH1214="","",IF('ESA Input'!AH1214="Yes",'ESA Input'!J1214,""))</f>
        <v/>
      </c>
      <c r="I1249" s="227" t="str">
        <f>IF('ESA Input'!AH1214="","",IF('ESA Input'!AH1214="Yes",'ESA Input'!D1214,""))</f>
        <v/>
      </c>
      <c r="J1249" s="235" t="str">
        <f>IF('ESA Input'!AH1214="","",IF('ESA Input'!AH1214="Yes",'ESA Input'!E1214,""))</f>
        <v/>
      </c>
      <c r="K1249" s="29" t="str">
        <f>IF('ESA Input'!AH1214="","",IF('ESA Input'!AH1214="Yes",'ESA Input'!H1214,""))</f>
        <v/>
      </c>
      <c r="L1249" s="236" t="str">
        <f>IF('ESA Input'!AH1214="","",IF('ESA Input'!AH1214="Yes",'ESA Input'!G1214,""))</f>
        <v/>
      </c>
      <c r="M1249" s="31" t="str">
        <f t="shared" si="111"/>
        <v/>
      </c>
      <c r="N1249" s="208" t="str">
        <f t="shared" si="112"/>
        <v/>
      </c>
      <c r="O1249" s="209" t="str">
        <f t="shared" si="113"/>
        <v/>
      </c>
      <c r="P1249" s="209" t="str">
        <f t="shared" si="114"/>
        <v/>
      </c>
      <c r="Q1249" s="31" t="str">
        <f t="shared" si="115"/>
        <v/>
      </c>
      <c r="R1249" s="129" t="s">
        <v>9</v>
      </c>
      <c r="S1249" s="128" t="s">
        <v>9</v>
      </c>
      <c r="T1249" s="1"/>
    </row>
    <row r="1250" spans="1:20" ht="15.75" hidden="1" customHeight="1">
      <c r="A1250" s="1" t="str">
        <f t="shared" si="1"/>
        <v/>
      </c>
      <c r="B1250" s="268" t="str">
        <f t="shared" si="110"/>
        <v>X</v>
      </c>
      <c r="C1250" s="1"/>
      <c r="D1250" s="27" t="str">
        <f>IF('ESA Input'!AH1215="","",IF('ESA Input'!AH1215="Yes",'ESA Input'!B1215,"Ineligible"))</f>
        <v/>
      </c>
      <c r="E1250" s="242" t="str">
        <f>IF('ESA Input'!AH1215="","",'ESA Input'!AH1215)</f>
        <v/>
      </c>
      <c r="F1250" s="461" t="str">
        <f>IF('ESA Input'!AH1215="","",IF('ESA Input'!AH1215="YES",'ESA Input'!AG1215,""))</f>
        <v/>
      </c>
      <c r="G1250" s="462"/>
      <c r="H1250" s="201" t="str">
        <f>IF('ESA Input'!AH1215="","",IF('ESA Input'!AH1215="Yes",'ESA Input'!J1215,""))</f>
        <v/>
      </c>
      <c r="I1250" s="227" t="str">
        <f>IF('ESA Input'!AH1215="","",IF('ESA Input'!AH1215="Yes",'ESA Input'!D1215,""))</f>
        <v/>
      </c>
      <c r="J1250" s="235" t="str">
        <f>IF('ESA Input'!AH1215="","",IF('ESA Input'!AH1215="Yes",'ESA Input'!E1215,""))</f>
        <v/>
      </c>
      <c r="K1250" s="29" t="str">
        <f>IF('ESA Input'!AH1215="","",IF('ESA Input'!AH1215="Yes",'ESA Input'!H1215,""))</f>
        <v/>
      </c>
      <c r="L1250" s="236" t="str">
        <f>IF('ESA Input'!AH1215="","",IF('ESA Input'!AH1215="Yes",'ESA Input'!G1215,""))</f>
        <v/>
      </c>
      <c r="M1250" s="31" t="str">
        <f t="shared" si="111"/>
        <v/>
      </c>
      <c r="N1250" s="208" t="str">
        <f t="shared" si="112"/>
        <v/>
      </c>
      <c r="O1250" s="209" t="str">
        <f t="shared" si="113"/>
        <v/>
      </c>
      <c r="P1250" s="209" t="str">
        <f t="shared" si="114"/>
        <v/>
      </c>
      <c r="Q1250" s="31" t="str">
        <f t="shared" si="115"/>
        <v/>
      </c>
      <c r="R1250" s="129" t="s">
        <v>9</v>
      </c>
      <c r="S1250" s="128" t="s">
        <v>9</v>
      </c>
      <c r="T1250" s="1"/>
    </row>
    <row r="1251" spans="1:20" ht="15.75" hidden="1" customHeight="1">
      <c r="A1251" s="1" t="str">
        <f t="shared" si="1"/>
        <v/>
      </c>
      <c r="B1251" s="268" t="str">
        <f t="shared" si="110"/>
        <v>X</v>
      </c>
      <c r="C1251" s="1"/>
      <c r="D1251" s="27" t="str">
        <f>IF('ESA Input'!AH1216="","",IF('ESA Input'!AH1216="Yes",'ESA Input'!B1216,"Ineligible"))</f>
        <v/>
      </c>
      <c r="E1251" s="242" t="str">
        <f>IF('ESA Input'!AH1216="","",'ESA Input'!AH1216)</f>
        <v/>
      </c>
      <c r="F1251" s="461" t="str">
        <f>IF('ESA Input'!AH1216="","",IF('ESA Input'!AH1216="YES",'ESA Input'!AG1216,""))</f>
        <v/>
      </c>
      <c r="G1251" s="462"/>
      <c r="H1251" s="201" t="str">
        <f>IF('ESA Input'!AH1216="","",IF('ESA Input'!AH1216="Yes",'ESA Input'!J1216,""))</f>
        <v/>
      </c>
      <c r="I1251" s="227" t="str">
        <f>IF('ESA Input'!AH1216="","",IF('ESA Input'!AH1216="Yes",'ESA Input'!D1216,""))</f>
        <v/>
      </c>
      <c r="J1251" s="235" t="str">
        <f>IF('ESA Input'!AH1216="","",IF('ESA Input'!AH1216="Yes",'ESA Input'!E1216,""))</f>
        <v/>
      </c>
      <c r="K1251" s="29" t="str">
        <f>IF('ESA Input'!AH1216="","",IF('ESA Input'!AH1216="Yes",'ESA Input'!H1216,""))</f>
        <v/>
      </c>
      <c r="L1251" s="236" t="str">
        <f>IF('ESA Input'!AH1216="","",IF('ESA Input'!AH1216="Yes",'ESA Input'!G1216,""))</f>
        <v/>
      </c>
      <c r="M1251" s="31" t="str">
        <f t="shared" si="111"/>
        <v/>
      </c>
      <c r="N1251" s="208" t="str">
        <f t="shared" si="112"/>
        <v/>
      </c>
      <c r="O1251" s="209" t="str">
        <f t="shared" si="113"/>
        <v/>
      </c>
      <c r="P1251" s="209" t="str">
        <f t="shared" si="114"/>
        <v/>
      </c>
      <c r="Q1251" s="31" t="str">
        <f t="shared" si="115"/>
        <v/>
      </c>
      <c r="R1251" s="129" t="s">
        <v>9</v>
      </c>
      <c r="S1251" s="128" t="s">
        <v>9</v>
      </c>
      <c r="T1251" s="1"/>
    </row>
    <row r="1252" spans="1:20" ht="15.75" hidden="1" customHeight="1">
      <c r="A1252" s="1" t="str">
        <f t="shared" si="1"/>
        <v/>
      </c>
      <c r="B1252" s="268" t="str">
        <f t="shared" si="110"/>
        <v>X</v>
      </c>
      <c r="C1252" s="1"/>
      <c r="D1252" s="27" t="str">
        <f>IF('ESA Input'!AH1217="","",IF('ESA Input'!AH1217="Yes",'ESA Input'!B1217,"Ineligible"))</f>
        <v/>
      </c>
      <c r="E1252" s="242" t="str">
        <f>IF('ESA Input'!AH1217="","",'ESA Input'!AH1217)</f>
        <v/>
      </c>
      <c r="F1252" s="461" t="str">
        <f>IF('ESA Input'!AH1217="","",IF('ESA Input'!AH1217="YES",'ESA Input'!AG1217,""))</f>
        <v/>
      </c>
      <c r="G1252" s="462"/>
      <c r="H1252" s="201" t="str">
        <f>IF('ESA Input'!AH1217="","",IF('ESA Input'!AH1217="Yes",'ESA Input'!J1217,""))</f>
        <v/>
      </c>
      <c r="I1252" s="227" t="str">
        <f>IF('ESA Input'!AH1217="","",IF('ESA Input'!AH1217="Yes",'ESA Input'!D1217,""))</f>
        <v/>
      </c>
      <c r="J1252" s="235" t="str">
        <f>IF('ESA Input'!AH1217="","",IF('ESA Input'!AH1217="Yes",'ESA Input'!E1217,""))</f>
        <v/>
      </c>
      <c r="K1252" s="29" t="str">
        <f>IF('ESA Input'!AH1217="","",IF('ESA Input'!AH1217="Yes",'ESA Input'!H1217,""))</f>
        <v/>
      </c>
      <c r="L1252" s="236" t="str">
        <f>IF('ESA Input'!AH1217="","",IF('ESA Input'!AH1217="Yes",'ESA Input'!G1217,""))</f>
        <v/>
      </c>
      <c r="M1252" s="31" t="str">
        <f t="shared" si="111"/>
        <v/>
      </c>
      <c r="N1252" s="208" t="str">
        <f t="shared" si="112"/>
        <v/>
      </c>
      <c r="O1252" s="209" t="str">
        <f t="shared" si="113"/>
        <v/>
      </c>
      <c r="P1252" s="209" t="str">
        <f t="shared" si="114"/>
        <v/>
      </c>
      <c r="Q1252" s="31" t="str">
        <f t="shared" si="115"/>
        <v/>
      </c>
      <c r="R1252" s="129" t="s">
        <v>9</v>
      </c>
      <c r="S1252" s="128" t="s">
        <v>9</v>
      </c>
      <c r="T1252" s="1"/>
    </row>
    <row r="1253" spans="1:20" ht="15.75" hidden="1" customHeight="1">
      <c r="A1253" s="1" t="str">
        <f t="shared" si="1"/>
        <v/>
      </c>
      <c r="B1253" s="268" t="str">
        <f t="shared" si="110"/>
        <v>X</v>
      </c>
      <c r="C1253" s="1"/>
      <c r="D1253" s="27" t="str">
        <f>IF('ESA Input'!AH1218="","",IF('ESA Input'!AH1218="Yes",'ESA Input'!B1218,"Ineligible"))</f>
        <v/>
      </c>
      <c r="E1253" s="242" t="str">
        <f>IF('ESA Input'!AH1218="","",'ESA Input'!AH1218)</f>
        <v/>
      </c>
      <c r="F1253" s="461" t="str">
        <f>IF('ESA Input'!AH1218="","",IF('ESA Input'!AH1218="YES",'ESA Input'!AG1218,""))</f>
        <v/>
      </c>
      <c r="G1253" s="462"/>
      <c r="H1253" s="201" t="str">
        <f>IF('ESA Input'!AH1218="","",IF('ESA Input'!AH1218="Yes",'ESA Input'!J1218,""))</f>
        <v/>
      </c>
      <c r="I1253" s="227" t="str">
        <f>IF('ESA Input'!AH1218="","",IF('ESA Input'!AH1218="Yes",'ESA Input'!D1218,""))</f>
        <v/>
      </c>
      <c r="J1253" s="235" t="str">
        <f>IF('ESA Input'!AH1218="","",IF('ESA Input'!AH1218="Yes",'ESA Input'!E1218,""))</f>
        <v/>
      </c>
      <c r="K1253" s="29" t="str">
        <f>IF('ESA Input'!AH1218="","",IF('ESA Input'!AH1218="Yes",'ESA Input'!H1218,""))</f>
        <v/>
      </c>
      <c r="L1253" s="236" t="str">
        <f>IF('ESA Input'!AH1218="","",IF('ESA Input'!AH1218="Yes",'ESA Input'!G1218,""))</f>
        <v/>
      </c>
      <c r="M1253" s="31" t="str">
        <f t="shared" si="111"/>
        <v/>
      </c>
      <c r="N1253" s="208" t="str">
        <f t="shared" si="112"/>
        <v/>
      </c>
      <c r="O1253" s="209" t="str">
        <f t="shared" si="113"/>
        <v/>
      </c>
      <c r="P1253" s="209" t="str">
        <f t="shared" si="114"/>
        <v/>
      </c>
      <c r="Q1253" s="31" t="str">
        <f t="shared" si="115"/>
        <v/>
      </c>
      <c r="R1253" s="129" t="s">
        <v>9</v>
      </c>
      <c r="S1253" s="128" t="s">
        <v>9</v>
      </c>
      <c r="T1253" s="1"/>
    </row>
    <row r="1254" spans="1:20" ht="15.75" hidden="1" customHeight="1">
      <c r="A1254" s="1" t="str">
        <f t="shared" si="1"/>
        <v/>
      </c>
      <c r="B1254" s="268" t="str">
        <f t="shared" ref="B1254:B1317" si="116">IF(Q1254&gt;M1254,"+",IF(Q1254&lt;M1254,"-","X"))</f>
        <v>X</v>
      </c>
      <c r="C1254" s="1"/>
      <c r="D1254" s="27" t="str">
        <f>IF('ESA Input'!AH1219="","",IF('ESA Input'!AH1219="Yes",'ESA Input'!B1219,"Ineligible"))</f>
        <v/>
      </c>
      <c r="E1254" s="242" t="str">
        <f>IF('ESA Input'!AH1219="","",'ESA Input'!AH1219)</f>
        <v/>
      </c>
      <c r="F1254" s="461" t="str">
        <f>IF('ESA Input'!AH1219="","",IF('ESA Input'!AH1219="YES",'ESA Input'!AG1219,""))</f>
        <v/>
      </c>
      <c r="G1254" s="462"/>
      <c r="H1254" s="201" t="str">
        <f>IF('ESA Input'!AH1219="","",IF('ESA Input'!AH1219="Yes",'ESA Input'!J1219,""))</f>
        <v/>
      </c>
      <c r="I1254" s="227" t="str">
        <f>IF('ESA Input'!AH1219="","",IF('ESA Input'!AH1219="Yes",'ESA Input'!D1219,""))</f>
        <v/>
      </c>
      <c r="J1254" s="235" t="str">
        <f>IF('ESA Input'!AH1219="","",IF('ESA Input'!AH1219="Yes",'ESA Input'!E1219,""))</f>
        <v/>
      </c>
      <c r="K1254" s="29" t="str">
        <f>IF('ESA Input'!AH1219="","",IF('ESA Input'!AH1219="Yes",'ESA Input'!H1219,""))</f>
        <v/>
      </c>
      <c r="L1254" s="236" t="str">
        <f>IF('ESA Input'!AH1219="","",IF('ESA Input'!AH1219="Yes",'ESA Input'!G1219,""))</f>
        <v/>
      </c>
      <c r="M1254" s="31" t="str">
        <f t="shared" si="111"/>
        <v/>
      </c>
      <c r="N1254" s="208" t="str">
        <f t="shared" si="112"/>
        <v/>
      </c>
      <c r="O1254" s="209" t="str">
        <f t="shared" si="113"/>
        <v/>
      </c>
      <c r="P1254" s="209" t="str">
        <f t="shared" si="114"/>
        <v/>
      </c>
      <c r="Q1254" s="31" t="str">
        <f t="shared" si="115"/>
        <v/>
      </c>
      <c r="R1254" s="129" t="s">
        <v>9</v>
      </c>
      <c r="S1254" s="128" t="s">
        <v>9</v>
      </c>
      <c r="T1254" s="1"/>
    </row>
    <row r="1255" spans="1:20" ht="15.75" hidden="1" customHeight="1">
      <c r="A1255" s="1" t="str">
        <f t="shared" si="1"/>
        <v/>
      </c>
      <c r="B1255" s="268" t="str">
        <f t="shared" si="116"/>
        <v>X</v>
      </c>
      <c r="C1255" s="1"/>
      <c r="D1255" s="27" t="str">
        <f>IF('ESA Input'!AH1220="","",IF('ESA Input'!AH1220="Yes",'ESA Input'!B1220,"Ineligible"))</f>
        <v/>
      </c>
      <c r="E1255" s="242" t="str">
        <f>IF('ESA Input'!AH1220="","",'ESA Input'!AH1220)</f>
        <v/>
      </c>
      <c r="F1255" s="461" t="str">
        <f>IF('ESA Input'!AH1220="","",IF('ESA Input'!AH1220="YES",'ESA Input'!AG1220,""))</f>
        <v/>
      </c>
      <c r="G1255" s="462"/>
      <c r="H1255" s="201" t="str">
        <f>IF('ESA Input'!AH1220="","",IF('ESA Input'!AH1220="Yes",'ESA Input'!J1220,""))</f>
        <v/>
      </c>
      <c r="I1255" s="227" t="str">
        <f>IF('ESA Input'!AH1220="","",IF('ESA Input'!AH1220="Yes",'ESA Input'!D1220,""))</f>
        <v/>
      </c>
      <c r="J1255" s="235" t="str">
        <f>IF('ESA Input'!AH1220="","",IF('ESA Input'!AH1220="Yes",'ESA Input'!E1220,""))</f>
        <v/>
      </c>
      <c r="K1255" s="29" t="str">
        <f>IF('ESA Input'!AH1220="","",IF('ESA Input'!AH1220="Yes",'ESA Input'!H1220,""))</f>
        <v/>
      </c>
      <c r="L1255" s="236" t="str">
        <f>IF('ESA Input'!AH1220="","",IF('ESA Input'!AH1220="Yes",'ESA Input'!G1220,""))</f>
        <v/>
      </c>
      <c r="M1255" s="31" t="str">
        <f t="shared" ref="M1255:M1318" si="117">IF($D1255="","",SUM(J1255:L1255))</f>
        <v/>
      </c>
      <c r="N1255" s="208" t="str">
        <f t="shared" ref="N1255:N1318" si="118">J1255</f>
        <v/>
      </c>
      <c r="O1255" s="209" t="str">
        <f t="shared" ref="O1255:O1318" si="119">K1255</f>
        <v/>
      </c>
      <c r="P1255" s="209" t="str">
        <f t="shared" ref="P1255:P1318" si="120">L1255</f>
        <v/>
      </c>
      <c r="Q1255" s="31" t="str">
        <f t="shared" ref="Q1255:Q1318" si="121">IF($D1255="","",SUM(N1255:P1255))</f>
        <v/>
      </c>
      <c r="R1255" s="129" t="s">
        <v>9</v>
      </c>
      <c r="S1255" s="128" t="s">
        <v>9</v>
      </c>
      <c r="T1255" s="1"/>
    </row>
    <row r="1256" spans="1:20" ht="15.75" hidden="1" customHeight="1">
      <c r="A1256" s="1" t="str">
        <f t="shared" si="1"/>
        <v/>
      </c>
      <c r="B1256" s="268" t="str">
        <f t="shared" si="116"/>
        <v>X</v>
      </c>
      <c r="C1256" s="1"/>
      <c r="D1256" s="27" t="str">
        <f>IF('ESA Input'!AH1221="","",IF('ESA Input'!AH1221="Yes",'ESA Input'!B1221,"Ineligible"))</f>
        <v/>
      </c>
      <c r="E1256" s="242" t="str">
        <f>IF('ESA Input'!AH1221="","",'ESA Input'!AH1221)</f>
        <v/>
      </c>
      <c r="F1256" s="461" t="str">
        <f>IF('ESA Input'!AH1221="","",IF('ESA Input'!AH1221="YES",'ESA Input'!AG1221,""))</f>
        <v/>
      </c>
      <c r="G1256" s="462"/>
      <c r="H1256" s="201" t="str">
        <f>IF('ESA Input'!AH1221="","",IF('ESA Input'!AH1221="Yes",'ESA Input'!J1221,""))</f>
        <v/>
      </c>
      <c r="I1256" s="227" t="str">
        <f>IF('ESA Input'!AH1221="","",IF('ESA Input'!AH1221="Yes",'ESA Input'!D1221,""))</f>
        <v/>
      </c>
      <c r="J1256" s="235" t="str">
        <f>IF('ESA Input'!AH1221="","",IF('ESA Input'!AH1221="Yes",'ESA Input'!E1221,""))</f>
        <v/>
      </c>
      <c r="K1256" s="29" t="str">
        <f>IF('ESA Input'!AH1221="","",IF('ESA Input'!AH1221="Yes",'ESA Input'!H1221,""))</f>
        <v/>
      </c>
      <c r="L1256" s="236" t="str">
        <f>IF('ESA Input'!AH1221="","",IF('ESA Input'!AH1221="Yes",'ESA Input'!G1221,""))</f>
        <v/>
      </c>
      <c r="M1256" s="31" t="str">
        <f t="shared" si="117"/>
        <v/>
      </c>
      <c r="N1256" s="208" t="str">
        <f t="shared" si="118"/>
        <v/>
      </c>
      <c r="O1256" s="209" t="str">
        <f t="shared" si="119"/>
        <v/>
      </c>
      <c r="P1256" s="209" t="str">
        <f t="shared" si="120"/>
        <v/>
      </c>
      <c r="Q1256" s="31" t="str">
        <f t="shared" si="121"/>
        <v/>
      </c>
      <c r="R1256" s="129" t="s">
        <v>9</v>
      </c>
      <c r="S1256" s="128" t="s">
        <v>9</v>
      </c>
      <c r="T1256" s="1"/>
    </row>
    <row r="1257" spans="1:20" ht="15.75" hidden="1" customHeight="1">
      <c r="A1257" s="1" t="str">
        <f t="shared" si="1"/>
        <v/>
      </c>
      <c r="B1257" s="268" t="str">
        <f t="shared" si="116"/>
        <v>X</v>
      </c>
      <c r="C1257" s="1"/>
      <c r="D1257" s="27" t="str">
        <f>IF('ESA Input'!AH1222="","",IF('ESA Input'!AH1222="Yes",'ESA Input'!B1222,"Ineligible"))</f>
        <v/>
      </c>
      <c r="E1257" s="242" t="str">
        <f>IF('ESA Input'!AH1222="","",'ESA Input'!AH1222)</f>
        <v/>
      </c>
      <c r="F1257" s="461" t="str">
        <f>IF('ESA Input'!AH1222="","",IF('ESA Input'!AH1222="YES",'ESA Input'!AG1222,""))</f>
        <v/>
      </c>
      <c r="G1257" s="462"/>
      <c r="H1257" s="201" t="str">
        <f>IF('ESA Input'!AH1222="","",IF('ESA Input'!AH1222="Yes",'ESA Input'!J1222,""))</f>
        <v/>
      </c>
      <c r="I1257" s="227" t="str">
        <f>IF('ESA Input'!AH1222="","",IF('ESA Input'!AH1222="Yes",'ESA Input'!D1222,""))</f>
        <v/>
      </c>
      <c r="J1257" s="235" t="str">
        <f>IF('ESA Input'!AH1222="","",IF('ESA Input'!AH1222="Yes",'ESA Input'!E1222,""))</f>
        <v/>
      </c>
      <c r="K1257" s="29" t="str">
        <f>IF('ESA Input'!AH1222="","",IF('ESA Input'!AH1222="Yes",'ESA Input'!H1222,""))</f>
        <v/>
      </c>
      <c r="L1257" s="236" t="str">
        <f>IF('ESA Input'!AH1222="","",IF('ESA Input'!AH1222="Yes",'ESA Input'!G1222,""))</f>
        <v/>
      </c>
      <c r="M1257" s="31" t="str">
        <f t="shared" si="117"/>
        <v/>
      </c>
      <c r="N1257" s="208" t="str">
        <f t="shared" si="118"/>
        <v/>
      </c>
      <c r="O1257" s="209" t="str">
        <f t="shared" si="119"/>
        <v/>
      </c>
      <c r="P1257" s="209" t="str">
        <f t="shared" si="120"/>
        <v/>
      </c>
      <c r="Q1257" s="31" t="str">
        <f t="shared" si="121"/>
        <v/>
      </c>
      <c r="R1257" s="129" t="s">
        <v>9</v>
      </c>
      <c r="S1257" s="128" t="s">
        <v>9</v>
      </c>
      <c r="T1257" s="1"/>
    </row>
    <row r="1258" spans="1:20" ht="15.75" hidden="1" customHeight="1">
      <c r="A1258" s="1" t="str">
        <f t="shared" si="1"/>
        <v/>
      </c>
      <c r="B1258" s="268" t="str">
        <f t="shared" si="116"/>
        <v>X</v>
      </c>
      <c r="C1258" s="1"/>
      <c r="D1258" s="27" t="str">
        <f>IF('ESA Input'!AH1223="","",IF('ESA Input'!AH1223="Yes",'ESA Input'!B1223,"Ineligible"))</f>
        <v/>
      </c>
      <c r="E1258" s="242" t="str">
        <f>IF('ESA Input'!AH1223="","",'ESA Input'!AH1223)</f>
        <v/>
      </c>
      <c r="F1258" s="461" t="str">
        <f>IF('ESA Input'!AH1223="","",IF('ESA Input'!AH1223="YES",'ESA Input'!AG1223,""))</f>
        <v/>
      </c>
      <c r="G1258" s="462"/>
      <c r="H1258" s="201" t="str">
        <f>IF('ESA Input'!AH1223="","",IF('ESA Input'!AH1223="Yes",'ESA Input'!J1223,""))</f>
        <v/>
      </c>
      <c r="I1258" s="227" t="str">
        <f>IF('ESA Input'!AH1223="","",IF('ESA Input'!AH1223="Yes",'ESA Input'!D1223,""))</f>
        <v/>
      </c>
      <c r="J1258" s="235" t="str">
        <f>IF('ESA Input'!AH1223="","",IF('ESA Input'!AH1223="Yes",'ESA Input'!E1223,""))</f>
        <v/>
      </c>
      <c r="K1258" s="29" t="str">
        <f>IF('ESA Input'!AH1223="","",IF('ESA Input'!AH1223="Yes",'ESA Input'!H1223,""))</f>
        <v/>
      </c>
      <c r="L1258" s="236" t="str">
        <f>IF('ESA Input'!AH1223="","",IF('ESA Input'!AH1223="Yes",'ESA Input'!G1223,""))</f>
        <v/>
      </c>
      <c r="M1258" s="31" t="str">
        <f t="shared" si="117"/>
        <v/>
      </c>
      <c r="N1258" s="208" t="str">
        <f t="shared" si="118"/>
        <v/>
      </c>
      <c r="O1258" s="209" t="str">
        <f t="shared" si="119"/>
        <v/>
      </c>
      <c r="P1258" s="209" t="str">
        <f t="shared" si="120"/>
        <v/>
      </c>
      <c r="Q1258" s="31" t="str">
        <f t="shared" si="121"/>
        <v/>
      </c>
      <c r="R1258" s="129" t="s">
        <v>9</v>
      </c>
      <c r="S1258" s="128" t="s">
        <v>9</v>
      </c>
      <c r="T1258" s="1"/>
    </row>
    <row r="1259" spans="1:20" ht="15.75" hidden="1" customHeight="1">
      <c r="A1259" s="1" t="str">
        <f t="shared" si="1"/>
        <v/>
      </c>
      <c r="B1259" s="268" t="str">
        <f t="shared" si="116"/>
        <v>X</v>
      </c>
      <c r="C1259" s="1"/>
      <c r="D1259" s="27" t="str">
        <f>IF('ESA Input'!AH1224="","",IF('ESA Input'!AH1224="Yes",'ESA Input'!B1224,"Ineligible"))</f>
        <v/>
      </c>
      <c r="E1259" s="242" t="str">
        <f>IF('ESA Input'!AH1224="","",'ESA Input'!AH1224)</f>
        <v/>
      </c>
      <c r="F1259" s="461" t="str">
        <f>IF('ESA Input'!AH1224="","",IF('ESA Input'!AH1224="YES",'ESA Input'!AG1224,""))</f>
        <v/>
      </c>
      <c r="G1259" s="462"/>
      <c r="H1259" s="201" t="str">
        <f>IF('ESA Input'!AH1224="","",IF('ESA Input'!AH1224="Yes",'ESA Input'!J1224,""))</f>
        <v/>
      </c>
      <c r="I1259" s="227" t="str">
        <f>IF('ESA Input'!AH1224="","",IF('ESA Input'!AH1224="Yes",'ESA Input'!D1224,""))</f>
        <v/>
      </c>
      <c r="J1259" s="235" t="str">
        <f>IF('ESA Input'!AH1224="","",IF('ESA Input'!AH1224="Yes",'ESA Input'!E1224,""))</f>
        <v/>
      </c>
      <c r="K1259" s="29" t="str">
        <f>IF('ESA Input'!AH1224="","",IF('ESA Input'!AH1224="Yes",'ESA Input'!H1224,""))</f>
        <v/>
      </c>
      <c r="L1259" s="236" t="str">
        <f>IF('ESA Input'!AH1224="","",IF('ESA Input'!AH1224="Yes",'ESA Input'!G1224,""))</f>
        <v/>
      </c>
      <c r="M1259" s="31" t="str">
        <f t="shared" si="117"/>
        <v/>
      </c>
      <c r="N1259" s="208" t="str">
        <f t="shared" si="118"/>
        <v/>
      </c>
      <c r="O1259" s="209" t="str">
        <f t="shared" si="119"/>
        <v/>
      </c>
      <c r="P1259" s="209" t="str">
        <f t="shared" si="120"/>
        <v/>
      </c>
      <c r="Q1259" s="31" t="str">
        <f t="shared" si="121"/>
        <v/>
      </c>
      <c r="R1259" s="129" t="s">
        <v>9</v>
      </c>
      <c r="S1259" s="128" t="s">
        <v>9</v>
      </c>
      <c r="T1259" s="1"/>
    </row>
    <row r="1260" spans="1:20" ht="15.75" hidden="1" customHeight="1">
      <c r="A1260" s="1" t="str">
        <f t="shared" si="1"/>
        <v/>
      </c>
      <c r="B1260" s="268" t="str">
        <f t="shared" si="116"/>
        <v>X</v>
      </c>
      <c r="C1260" s="1"/>
      <c r="D1260" s="27" t="str">
        <f>IF('ESA Input'!AH1225="","",IF('ESA Input'!AH1225="Yes",'ESA Input'!B1225,"Ineligible"))</f>
        <v/>
      </c>
      <c r="E1260" s="242" t="str">
        <f>IF('ESA Input'!AH1225="","",'ESA Input'!AH1225)</f>
        <v/>
      </c>
      <c r="F1260" s="461" t="str">
        <f>IF('ESA Input'!AH1225="","",IF('ESA Input'!AH1225="YES",'ESA Input'!AG1225,""))</f>
        <v/>
      </c>
      <c r="G1260" s="462"/>
      <c r="H1260" s="201" t="str">
        <f>IF('ESA Input'!AH1225="","",IF('ESA Input'!AH1225="Yes",'ESA Input'!J1225,""))</f>
        <v/>
      </c>
      <c r="I1260" s="227" t="str">
        <f>IF('ESA Input'!AH1225="","",IF('ESA Input'!AH1225="Yes",'ESA Input'!D1225,""))</f>
        <v/>
      </c>
      <c r="J1260" s="235" t="str">
        <f>IF('ESA Input'!AH1225="","",IF('ESA Input'!AH1225="Yes",'ESA Input'!E1225,""))</f>
        <v/>
      </c>
      <c r="K1260" s="29" t="str">
        <f>IF('ESA Input'!AH1225="","",IF('ESA Input'!AH1225="Yes",'ESA Input'!H1225,""))</f>
        <v/>
      </c>
      <c r="L1260" s="236" t="str">
        <f>IF('ESA Input'!AH1225="","",IF('ESA Input'!AH1225="Yes",'ESA Input'!G1225,""))</f>
        <v/>
      </c>
      <c r="M1260" s="31" t="str">
        <f t="shared" si="117"/>
        <v/>
      </c>
      <c r="N1260" s="208" t="str">
        <f t="shared" si="118"/>
        <v/>
      </c>
      <c r="O1260" s="209" t="str">
        <f t="shared" si="119"/>
        <v/>
      </c>
      <c r="P1260" s="209" t="str">
        <f t="shared" si="120"/>
        <v/>
      </c>
      <c r="Q1260" s="31" t="str">
        <f t="shared" si="121"/>
        <v/>
      </c>
      <c r="R1260" s="129" t="s">
        <v>9</v>
      </c>
      <c r="S1260" s="128" t="s">
        <v>9</v>
      </c>
      <c r="T1260" s="1"/>
    </row>
    <row r="1261" spans="1:20" ht="15.75" hidden="1" customHeight="1">
      <c r="A1261" s="1" t="str">
        <f t="shared" si="1"/>
        <v/>
      </c>
      <c r="B1261" s="268" t="str">
        <f t="shared" si="116"/>
        <v>X</v>
      </c>
      <c r="C1261" s="1"/>
      <c r="D1261" s="27" t="str">
        <f>IF('ESA Input'!AH1226="","",IF('ESA Input'!AH1226="Yes",'ESA Input'!B1226,"Ineligible"))</f>
        <v/>
      </c>
      <c r="E1261" s="242" t="str">
        <f>IF('ESA Input'!AH1226="","",'ESA Input'!AH1226)</f>
        <v/>
      </c>
      <c r="F1261" s="461" t="str">
        <f>IF('ESA Input'!AH1226="","",IF('ESA Input'!AH1226="YES",'ESA Input'!AG1226,""))</f>
        <v/>
      </c>
      <c r="G1261" s="462"/>
      <c r="H1261" s="201" t="str">
        <f>IF('ESA Input'!AH1226="","",IF('ESA Input'!AH1226="Yes",'ESA Input'!J1226,""))</f>
        <v/>
      </c>
      <c r="I1261" s="227" t="str">
        <f>IF('ESA Input'!AH1226="","",IF('ESA Input'!AH1226="Yes",'ESA Input'!D1226,""))</f>
        <v/>
      </c>
      <c r="J1261" s="235" t="str">
        <f>IF('ESA Input'!AH1226="","",IF('ESA Input'!AH1226="Yes",'ESA Input'!E1226,""))</f>
        <v/>
      </c>
      <c r="K1261" s="29" t="str">
        <f>IF('ESA Input'!AH1226="","",IF('ESA Input'!AH1226="Yes",'ESA Input'!H1226,""))</f>
        <v/>
      </c>
      <c r="L1261" s="236" t="str">
        <f>IF('ESA Input'!AH1226="","",IF('ESA Input'!AH1226="Yes",'ESA Input'!G1226,""))</f>
        <v/>
      </c>
      <c r="M1261" s="31" t="str">
        <f t="shared" si="117"/>
        <v/>
      </c>
      <c r="N1261" s="208" t="str">
        <f t="shared" si="118"/>
        <v/>
      </c>
      <c r="O1261" s="209" t="str">
        <f t="shared" si="119"/>
        <v/>
      </c>
      <c r="P1261" s="209" t="str">
        <f t="shared" si="120"/>
        <v/>
      </c>
      <c r="Q1261" s="31" t="str">
        <f t="shared" si="121"/>
        <v/>
      </c>
      <c r="R1261" s="129" t="s">
        <v>9</v>
      </c>
      <c r="S1261" s="128" t="s">
        <v>9</v>
      </c>
      <c r="T1261" s="1"/>
    </row>
    <row r="1262" spans="1:20" ht="15.75" hidden="1" customHeight="1">
      <c r="A1262" s="1" t="str">
        <f t="shared" si="1"/>
        <v/>
      </c>
      <c r="B1262" s="268" t="str">
        <f t="shared" si="116"/>
        <v>X</v>
      </c>
      <c r="C1262" s="1"/>
      <c r="D1262" s="27" t="str">
        <f>IF('ESA Input'!AH1227="","",IF('ESA Input'!AH1227="Yes",'ESA Input'!B1227,"Ineligible"))</f>
        <v/>
      </c>
      <c r="E1262" s="242" t="str">
        <f>IF('ESA Input'!AH1227="","",'ESA Input'!AH1227)</f>
        <v/>
      </c>
      <c r="F1262" s="461" t="str">
        <f>IF('ESA Input'!AH1227="","",IF('ESA Input'!AH1227="YES",'ESA Input'!AG1227,""))</f>
        <v/>
      </c>
      <c r="G1262" s="462"/>
      <c r="H1262" s="201" t="str">
        <f>IF('ESA Input'!AH1227="","",IF('ESA Input'!AH1227="Yes",'ESA Input'!J1227,""))</f>
        <v/>
      </c>
      <c r="I1262" s="227" t="str">
        <f>IF('ESA Input'!AH1227="","",IF('ESA Input'!AH1227="Yes",'ESA Input'!D1227,""))</f>
        <v/>
      </c>
      <c r="J1262" s="235" t="str">
        <f>IF('ESA Input'!AH1227="","",IF('ESA Input'!AH1227="Yes",'ESA Input'!E1227,""))</f>
        <v/>
      </c>
      <c r="K1262" s="29" t="str">
        <f>IF('ESA Input'!AH1227="","",IF('ESA Input'!AH1227="Yes",'ESA Input'!H1227,""))</f>
        <v/>
      </c>
      <c r="L1262" s="236" t="str">
        <f>IF('ESA Input'!AH1227="","",IF('ESA Input'!AH1227="Yes",'ESA Input'!G1227,""))</f>
        <v/>
      </c>
      <c r="M1262" s="31" t="str">
        <f t="shared" si="117"/>
        <v/>
      </c>
      <c r="N1262" s="208" t="str">
        <f t="shared" si="118"/>
        <v/>
      </c>
      <c r="O1262" s="209" t="str">
        <f t="shared" si="119"/>
        <v/>
      </c>
      <c r="P1262" s="209" t="str">
        <f t="shared" si="120"/>
        <v/>
      </c>
      <c r="Q1262" s="31" t="str">
        <f t="shared" si="121"/>
        <v/>
      </c>
      <c r="R1262" s="129" t="s">
        <v>9</v>
      </c>
      <c r="S1262" s="128" t="s">
        <v>9</v>
      </c>
      <c r="T1262" s="1"/>
    </row>
    <row r="1263" spans="1:20" ht="15.75" hidden="1" customHeight="1">
      <c r="A1263" s="1" t="str">
        <f t="shared" si="1"/>
        <v/>
      </c>
      <c r="B1263" s="268" t="str">
        <f t="shared" si="116"/>
        <v>X</v>
      </c>
      <c r="C1263" s="1"/>
      <c r="D1263" s="27" t="str">
        <f>IF('ESA Input'!AH1228="","",IF('ESA Input'!AH1228="Yes",'ESA Input'!B1228,"Ineligible"))</f>
        <v/>
      </c>
      <c r="E1263" s="242" t="str">
        <f>IF('ESA Input'!AH1228="","",'ESA Input'!AH1228)</f>
        <v/>
      </c>
      <c r="F1263" s="461" t="str">
        <f>IF('ESA Input'!AH1228="","",IF('ESA Input'!AH1228="YES",'ESA Input'!AG1228,""))</f>
        <v/>
      </c>
      <c r="G1263" s="462"/>
      <c r="H1263" s="201" t="str">
        <f>IF('ESA Input'!AH1228="","",IF('ESA Input'!AH1228="Yes",'ESA Input'!J1228,""))</f>
        <v/>
      </c>
      <c r="I1263" s="227" t="str">
        <f>IF('ESA Input'!AH1228="","",IF('ESA Input'!AH1228="Yes",'ESA Input'!D1228,""))</f>
        <v/>
      </c>
      <c r="J1263" s="235" t="str">
        <f>IF('ESA Input'!AH1228="","",IF('ESA Input'!AH1228="Yes",'ESA Input'!E1228,""))</f>
        <v/>
      </c>
      <c r="K1263" s="29" t="str">
        <f>IF('ESA Input'!AH1228="","",IF('ESA Input'!AH1228="Yes",'ESA Input'!H1228,""))</f>
        <v/>
      </c>
      <c r="L1263" s="236" t="str">
        <f>IF('ESA Input'!AH1228="","",IF('ESA Input'!AH1228="Yes",'ESA Input'!G1228,""))</f>
        <v/>
      </c>
      <c r="M1263" s="31" t="str">
        <f t="shared" si="117"/>
        <v/>
      </c>
      <c r="N1263" s="208" t="str">
        <f t="shared" si="118"/>
        <v/>
      </c>
      <c r="O1263" s="209" t="str">
        <f t="shared" si="119"/>
        <v/>
      </c>
      <c r="P1263" s="209" t="str">
        <f t="shared" si="120"/>
        <v/>
      </c>
      <c r="Q1263" s="31" t="str">
        <f t="shared" si="121"/>
        <v/>
      </c>
      <c r="R1263" s="129" t="s">
        <v>9</v>
      </c>
      <c r="S1263" s="128" t="s">
        <v>9</v>
      </c>
      <c r="T1263" s="1"/>
    </row>
    <row r="1264" spans="1:20" ht="15.75" hidden="1" customHeight="1">
      <c r="A1264" s="1" t="str">
        <f t="shared" si="1"/>
        <v/>
      </c>
      <c r="B1264" s="268" t="str">
        <f t="shared" si="116"/>
        <v>X</v>
      </c>
      <c r="C1264" s="1"/>
      <c r="D1264" s="27" t="str">
        <f>IF('ESA Input'!AH1229="","",IF('ESA Input'!AH1229="Yes",'ESA Input'!B1229,"Ineligible"))</f>
        <v/>
      </c>
      <c r="E1264" s="242" t="str">
        <f>IF('ESA Input'!AH1229="","",'ESA Input'!AH1229)</f>
        <v/>
      </c>
      <c r="F1264" s="461" t="str">
        <f>IF('ESA Input'!AH1229="","",IF('ESA Input'!AH1229="YES",'ESA Input'!AG1229,""))</f>
        <v/>
      </c>
      <c r="G1264" s="462"/>
      <c r="H1264" s="201" t="str">
        <f>IF('ESA Input'!AH1229="","",IF('ESA Input'!AH1229="Yes",'ESA Input'!J1229,""))</f>
        <v/>
      </c>
      <c r="I1264" s="227" t="str">
        <f>IF('ESA Input'!AH1229="","",IF('ESA Input'!AH1229="Yes",'ESA Input'!D1229,""))</f>
        <v/>
      </c>
      <c r="J1264" s="235" t="str">
        <f>IF('ESA Input'!AH1229="","",IF('ESA Input'!AH1229="Yes",'ESA Input'!E1229,""))</f>
        <v/>
      </c>
      <c r="K1264" s="29" t="str">
        <f>IF('ESA Input'!AH1229="","",IF('ESA Input'!AH1229="Yes",'ESA Input'!H1229,""))</f>
        <v/>
      </c>
      <c r="L1264" s="236" t="str">
        <f>IF('ESA Input'!AH1229="","",IF('ESA Input'!AH1229="Yes",'ESA Input'!G1229,""))</f>
        <v/>
      </c>
      <c r="M1264" s="31" t="str">
        <f t="shared" si="117"/>
        <v/>
      </c>
      <c r="N1264" s="208" t="str">
        <f t="shared" si="118"/>
        <v/>
      </c>
      <c r="O1264" s="209" t="str">
        <f t="shared" si="119"/>
        <v/>
      </c>
      <c r="P1264" s="209" t="str">
        <f t="shared" si="120"/>
        <v/>
      </c>
      <c r="Q1264" s="31" t="str">
        <f t="shared" si="121"/>
        <v/>
      </c>
      <c r="R1264" s="129" t="s">
        <v>9</v>
      </c>
      <c r="S1264" s="128" t="s">
        <v>9</v>
      </c>
      <c r="T1264" s="1"/>
    </row>
    <row r="1265" spans="1:20" ht="15.75" hidden="1" customHeight="1">
      <c r="A1265" s="1" t="str">
        <f t="shared" si="1"/>
        <v/>
      </c>
      <c r="B1265" s="268" t="str">
        <f t="shared" si="116"/>
        <v>X</v>
      </c>
      <c r="C1265" s="1"/>
      <c r="D1265" s="27" t="str">
        <f>IF('ESA Input'!AH1230="","",IF('ESA Input'!AH1230="Yes",'ESA Input'!B1230,"Ineligible"))</f>
        <v/>
      </c>
      <c r="E1265" s="242" t="str">
        <f>IF('ESA Input'!AH1230="","",'ESA Input'!AH1230)</f>
        <v/>
      </c>
      <c r="F1265" s="461" t="str">
        <f>IF('ESA Input'!AH1230="","",IF('ESA Input'!AH1230="YES",'ESA Input'!AG1230,""))</f>
        <v/>
      </c>
      <c r="G1265" s="462"/>
      <c r="H1265" s="201" t="str">
        <f>IF('ESA Input'!AH1230="","",IF('ESA Input'!AH1230="Yes",'ESA Input'!J1230,""))</f>
        <v/>
      </c>
      <c r="I1265" s="227" t="str">
        <f>IF('ESA Input'!AH1230="","",IF('ESA Input'!AH1230="Yes",'ESA Input'!D1230,""))</f>
        <v/>
      </c>
      <c r="J1265" s="235" t="str">
        <f>IF('ESA Input'!AH1230="","",IF('ESA Input'!AH1230="Yes",'ESA Input'!E1230,""))</f>
        <v/>
      </c>
      <c r="K1265" s="29" t="str">
        <f>IF('ESA Input'!AH1230="","",IF('ESA Input'!AH1230="Yes",'ESA Input'!H1230,""))</f>
        <v/>
      </c>
      <c r="L1265" s="236" t="str">
        <f>IF('ESA Input'!AH1230="","",IF('ESA Input'!AH1230="Yes",'ESA Input'!G1230,""))</f>
        <v/>
      </c>
      <c r="M1265" s="31" t="str">
        <f t="shared" si="117"/>
        <v/>
      </c>
      <c r="N1265" s="208" t="str">
        <f t="shared" si="118"/>
        <v/>
      </c>
      <c r="O1265" s="209" t="str">
        <f t="shared" si="119"/>
        <v/>
      </c>
      <c r="P1265" s="209" t="str">
        <f t="shared" si="120"/>
        <v/>
      </c>
      <c r="Q1265" s="31" t="str">
        <f t="shared" si="121"/>
        <v/>
      </c>
      <c r="R1265" s="129" t="s">
        <v>9</v>
      </c>
      <c r="S1265" s="128" t="s">
        <v>9</v>
      </c>
      <c r="T1265" s="1"/>
    </row>
    <row r="1266" spans="1:20" ht="15.75" hidden="1" customHeight="1">
      <c r="A1266" s="1" t="str">
        <f t="shared" si="1"/>
        <v/>
      </c>
      <c r="B1266" s="268" t="str">
        <f t="shared" si="116"/>
        <v>X</v>
      </c>
      <c r="C1266" s="1"/>
      <c r="D1266" s="27" t="str">
        <f>IF('ESA Input'!AH1231="","",IF('ESA Input'!AH1231="Yes",'ESA Input'!B1231,"Ineligible"))</f>
        <v/>
      </c>
      <c r="E1266" s="242" t="str">
        <f>IF('ESA Input'!AH1231="","",'ESA Input'!AH1231)</f>
        <v/>
      </c>
      <c r="F1266" s="461" t="str">
        <f>IF('ESA Input'!AH1231="","",IF('ESA Input'!AH1231="YES",'ESA Input'!AG1231,""))</f>
        <v/>
      </c>
      <c r="G1266" s="462"/>
      <c r="H1266" s="201" t="str">
        <f>IF('ESA Input'!AH1231="","",IF('ESA Input'!AH1231="Yes",'ESA Input'!J1231,""))</f>
        <v/>
      </c>
      <c r="I1266" s="227" t="str">
        <f>IF('ESA Input'!AH1231="","",IF('ESA Input'!AH1231="Yes",'ESA Input'!D1231,""))</f>
        <v/>
      </c>
      <c r="J1266" s="235" t="str">
        <f>IF('ESA Input'!AH1231="","",IF('ESA Input'!AH1231="Yes",'ESA Input'!E1231,""))</f>
        <v/>
      </c>
      <c r="K1266" s="29" t="str">
        <f>IF('ESA Input'!AH1231="","",IF('ESA Input'!AH1231="Yes",'ESA Input'!H1231,""))</f>
        <v/>
      </c>
      <c r="L1266" s="236" t="str">
        <f>IF('ESA Input'!AH1231="","",IF('ESA Input'!AH1231="Yes",'ESA Input'!G1231,""))</f>
        <v/>
      </c>
      <c r="M1266" s="31" t="str">
        <f t="shared" si="117"/>
        <v/>
      </c>
      <c r="N1266" s="208" t="str">
        <f t="shared" si="118"/>
        <v/>
      </c>
      <c r="O1266" s="209" t="str">
        <f t="shared" si="119"/>
        <v/>
      </c>
      <c r="P1266" s="209" t="str">
        <f t="shared" si="120"/>
        <v/>
      </c>
      <c r="Q1266" s="31" t="str">
        <f t="shared" si="121"/>
        <v/>
      </c>
      <c r="R1266" s="129" t="s">
        <v>9</v>
      </c>
      <c r="S1266" s="128" t="s">
        <v>9</v>
      </c>
      <c r="T1266" s="1"/>
    </row>
    <row r="1267" spans="1:20" ht="15.75" hidden="1" customHeight="1">
      <c r="A1267" s="1" t="str">
        <f t="shared" si="1"/>
        <v/>
      </c>
      <c r="B1267" s="268" t="str">
        <f t="shared" si="116"/>
        <v>X</v>
      </c>
      <c r="C1267" s="1"/>
      <c r="D1267" s="27" t="str">
        <f>IF('ESA Input'!AH1232="","",IF('ESA Input'!AH1232="Yes",'ESA Input'!B1232,"Ineligible"))</f>
        <v/>
      </c>
      <c r="E1267" s="242" t="str">
        <f>IF('ESA Input'!AH1232="","",'ESA Input'!AH1232)</f>
        <v/>
      </c>
      <c r="F1267" s="461" t="str">
        <f>IF('ESA Input'!AH1232="","",IF('ESA Input'!AH1232="YES",'ESA Input'!AG1232,""))</f>
        <v/>
      </c>
      <c r="G1267" s="462"/>
      <c r="H1267" s="201" t="str">
        <f>IF('ESA Input'!AH1232="","",IF('ESA Input'!AH1232="Yes",'ESA Input'!J1232,""))</f>
        <v/>
      </c>
      <c r="I1267" s="227" t="str">
        <f>IF('ESA Input'!AH1232="","",IF('ESA Input'!AH1232="Yes",'ESA Input'!D1232,""))</f>
        <v/>
      </c>
      <c r="J1267" s="235" t="str">
        <f>IF('ESA Input'!AH1232="","",IF('ESA Input'!AH1232="Yes",'ESA Input'!E1232,""))</f>
        <v/>
      </c>
      <c r="K1267" s="29" t="str">
        <f>IF('ESA Input'!AH1232="","",IF('ESA Input'!AH1232="Yes",'ESA Input'!H1232,""))</f>
        <v/>
      </c>
      <c r="L1267" s="236" t="str">
        <f>IF('ESA Input'!AH1232="","",IF('ESA Input'!AH1232="Yes",'ESA Input'!G1232,""))</f>
        <v/>
      </c>
      <c r="M1267" s="31" t="str">
        <f t="shared" si="117"/>
        <v/>
      </c>
      <c r="N1267" s="208" t="str">
        <f t="shared" si="118"/>
        <v/>
      </c>
      <c r="O1267" s="209" t="str">
        <f t="shared" si="119"/>
        <v/>
      </c>
      <c r="P1267" s="209" t="str">
        <f t="shared" si="120"/>
        <v/>
      </c>
      <c r="Q1267" s="31" t="str">
        <f t="shared" si="121"/>
        <v/>
      </c>
      <c r="R1267" s="129" t="s">
        <v>9</v>
      </c>
      <c r="S1267" s="128" t="s">
        <v>9</v>
      </c>
      <c r="T1267" s="1"/>
    </row>
    <row r="1268" spans="1:20" ht="15.75" hidden="1" customHeight="1">
      <c r="A1268" s="1" t="str">
        <f t="shared" si="1"/>
        <v/>
      </c>
      <c r="B1268" s="268" t="str">
        <f t="shared" si="116"/>
        <v>X</v>
      </c>
      <c r="C1268" s="1"/>
      <c r="D1268" s="27" t="str">
        <f>IF('ESA Input'!AH1233="","",IF('ESA Input'!AH1233="Yes",'ESA Input'!B1233,"Ineligible"))</f>
        <v/>
      </c>
      <c r="E1268" s="242" t="str">
        <f>IF('ESA Input'!AH1233="","",'ESA Input'!AH1233)</f>
        <v/>
      </c>
      <c r="F1268" s="461" t="str">
        <f>IF('ESA Input'!AH1233="","",IF('ESA Input'!AH1233="YES",'ESA Input'!AG1233,""))</f>
        <v/>
      </c>
      <c r="G1268" s="462"/>
      <c r="H1268" s="201" t="str">
        <f>IF('ESA Input'!AH1233="","",IF('ESA Input'!AH1233="Yes",'ESA Input'!J1233,""))</f>
        <v/>
      </c>
      <c r="I1268" s="227" t="str">
        <f>IF('ESA Input'!AH1233="","",IF('ESA Input'!AH1233="Yes",'ESA Input'!D1233,""))</f>
        <v/>
      </c>
      <c r="J1268" s="235" t="str">
        <f>IF('ESA Input'!AH1233="","",IF('ESA Input'!AH1233="Yes",'ESA Input'!E1233,""))</f>
        <v/>
      </c>
      <c r="K1268" s="29" t="str">
        <f>IF('ESA Input'!AH1233="","",IF('ESA Input'!AH1233="Yes",'ESA Input'!H1233,""))</f>
        <v/>
      </c>
      <c r="L1268" s="236" t="str">
        <f>IF('ESA Input'!AH1233="","",IF('ESA Input'!AH1233="Yes",'ESA Input'!G1233,""))</f>
        <v/>
      </c>
      <c r="M1268" s="31" t="str">
        <f t="shared" si="117"/>
        <v/>
      </c>
      <c r="N1268" s="208" t="str">
        <f t="shared" si="118"/>
        <v/>
      </c>
      <c r="O1268" s="209" t="str">
        <f t="shared" si="119"/>
        <v/>
      </c>
      <c r="P1268" s="209" t="str">
        <f t="shared" si="120"/>
        <v/>
      </c>
      <c r="Q1268" s="31" t="str">
        <f t="shared" si="121"/>
        <v/>
      </c>
      <c r="R1268" s="129" t="s">
        <v>9</v>
      </c>
      <c r="S1268" s="128" t="s">
        <v>9</v>
      </c>
      <c r="T1268" s="1"/>
    </row>
    <row r="1269" spans="1:20" ht="15.75" hidden="1" customHeight="1">
      <c r="A1269" s="1" t="str">
        <f t="shared" si="1"/>
        <v/>
      </c>
      <c r="B1269" s="268" t="str">
        <f t="shared" si="116"/>
        <v>X</v>
      </c>
      <c r="C1269" s="1"/>
      <c r="D1269" s="27" t="str">
        <f>IF('ESA Input'!AH1234="","",IF('ESA Input'!AH1234="Yes",'ESA Input'!B1234,"Ineligible"))</f>
        <v/>
      </c>
      <c r="E1269" s="242" t="str">
        <f>IF('ESA Input'!AH1234="","",'ESA Input'!AH1234)</f>
        <v/>
      </c>
      <c r="F1269" s="461" t="str">
        <f>IF('ESA Input'!AH1234="","",IF('ESA Input'!AH1234="YES",'ESA Input'!AG1234,""))</f>
        <v/>
      </c>
      <c r="G1269" s="462"/>
      <c r="H1269" s="201" t="str">
        <f>IF('ESA Input'!AH1234="","",IF('ESA Input'!AH1234="Yes",'ESA Input'!J1234,""))</f>
        <v/>
      </c>
      <c r="I1269" s="227" t="str">
        <f>IF('ESA Input'!AH1234="","",IF('ESA Input'!AH1234="Yes",'ESA Input'!D1234,""))</f>
        <v/>
      </c>
      <c r="J1269" s="235" t="str">
        <f>IF('ESA Input'!AH1234="","",IF('ESA Input'!AH1234="Yes",'ESA Input'!E1234,""))</f>
        <v/>
      </c>
      <c r="K1269" s="29" t="str">
        <f>IF('ESA Input'!AH1234="","",IF('ESA Input'!AH1234="Yes",'ESA Input'!H1234,""))</f>
        <v/>
      </c>
      <c r="L1269" s="236" t="str">
        <f>IF('ESA Input'!AH1234="","",IF('ESA Input'!AH1234="Yes",'ESA Input'!G1234,""))</f>
        <v/>
      </c>
      <c r="M1269" s="31" t="str">
        <f t="shared" si="117"/>
        <v/>
      </c>
      <c r="N1269" s="208" t="str">
        <f t="shared" si="118"/>
        <v/>
      </c>
      <c r="O1269" s="209" t="str">
        <f t="shared" si="119"/>
        <v/>
      </c>
      <c r="P1269" s="209" t="str">
        <f t="shared" si="120"/>
        <v/>
      </c>
      <c r="Q1269" s="31" t="str">
        <f t="shared" si="121"/>
        <v/>
      </c>
      <c r="R1269" s="129" t="s">
        <v>9</v>
      </c>
      <c r="S1269" s="128" t="s">
        <v>9</v>
      </c>
      <c r="T1269" s="1"/>
    </row>
    <row r="1270" spans="1:20" ht="15.75" hidden="1" customHeight="1">
      <c r="A1270" s="1" t="str">
        <f t="shared" si="1"/>
        <v/>
      </c>
      <c r="B1270" s="268" t="str">
        <f t="shared" si="116"/>
        <v>X</v>
      </c>
      <c r="C1270" s="1"/>
      <c r="D1270" s="27" t="str">
        <f>IF('ESA Input'!AH1235="","",IF('ESA Input'!AH1235="Yes",'ESA Input'!B1235,"Ineligible"))</f>
        <v/>
      </c>
      <c r="E1270" s="242" t="str">
        <f>IF('ESA Input'!AH1235="","",'ESA Input'!AH1235)</f>
        <v/>
      </c>
      <c r="F1270" s="461" t="str">
        <f>IF('ESA Input'!AH1235="","",IF('ESA Input'!AH1235="YES",'ESA Input'!AG1235,""))</f>
        <v/>
      </c>
      <c r="G1270" s="462"/>
      <c r="H1270" s="201" t="str">
        <f>IF('ESA Input'!AH1235="","",IF('ESA Input'!AH1235="Yes",'ESA Input'!J1235,""))</f>
        <v/>
      </c>
      <c r="I1270" s="227" t="str">
        <f>IF('ESA Input'!AH1235="","",IF('ESA Input'!AH1235="Yes",'ESA Input'!D1235,""))</f>
        <v/>
      </c>
      <c r="J1270" s="235" t="str">
        <f>IF('ESA Input'!AH1235="","",IF('ESA Input'!AH1235="Yes",'ESA Input'!E1235,""))</f>
        <v/>
      </c>
      <c r="K1270" s="29" t="str">
        <f>IF('ESA Input'!AH1235="","",IF('ESA Input'!AH1235="Yes",'ESA Input'!H1235,""))</f>
        <v/>
      </c>
      <c r="L1270" s="236" t="str">
        <f>IF('ESA Input'!AH1235="","",IF('ESA Input'!AH1235="Yes",'ESA Input'!G1235,""))</f>
        <v/>
      </c>
      <c r="M1270" s="31" t="str">
        <f t="shared" si="117"/>
        <v/>
      </c>
      <c r="N1270" s="208" t="str">
        <f t="shared" si="118"/>
        <v/>
      </c>
      <c r="O1270" s="209" t="str">
        <f t="shared" si="119"/>
        <v/>
      </c>
      <c r="P1270" s="209" t="str">
        <f t="shared" si="120"/>
        <v/>
      </c>
      <c r="Q1270" s="31" t="str">
        <f t="shared" si="121"/>
        <v/>
      </c>
      <c r="R1270" s="129" t="s">
        <v>9</v>
      </c>
      <c r="S1270" s="128" t="s">
        <v>9</v>
      </c>
      <c r="T1270" s="1"/>
    </row>
    <row r="1271" spans="1:20" ht="15.75" hidden="1" customHeight="1">
      <c r="A1271" s="1" t="str">
        <f t="shared" si="1"/>
        <v/>
      </c>
      <c r="B1271" s="268" t="str">
        <f t="shared" si="116"/>
        <v>X</v>
      </c>
      <c r="C1271" s="1"/>
      <c r="D1271" s="27" t="str">
        <f>IF('ESA Input'!AH1236="","",IF('ESA Input'!AH1236="Yes",'ESA Input'!B1236,"Ineligible"))</f>
        <v/>
      </c>
      <c r="E1271" s="242" t="str">
        <f>IF('ESA Input'!AH1236="","",'ESA Input'!AH1236)</f>
        <v/>
      </c>
      <c r="F1271" s="461" t="str">
        <f>IF('ESA Input'!AH1236="","",IF('ESA Input'!AH1236="YES",'ESA Input'!AG1236,""))</f>
        <v/>
      </c>
      <c r="G1271" s="462"/>
      <c r="H1271" s="201" t="str">
        <f>IF('ESA Input'!AH1236="","",IF('ESA Input'!AH1236="Yes",'ESA Input'!J1236,""))</f>
        <v/>
      </c>
      <c r="I1271" s="227" t="str">
        <f>IF('ESA Input'!AH1236="","",IF('ESA Input'!AH1236="Yes",'ESA Input'!D1236,""))</f>
        <v/>
      </c>
      <c r="J1271" s="235" t="str">
        <f>IF('ESA Input'!AH1236="","",IF('ESA Input'!AH1236="Yes",'ESA Input'!E1236,""))</f>
        <v/>
      </c>
      <c r="K1271" s="29" t="str">
        <f>IF('ESA Input'!AH1236="","",IF('ESA Input'!AH1236="Yes",'ESA Input'!H1236,""))</f>
        <v/>
      </c>
      <c r="L1271" s="236" t="str">
        <f>IF('ESA Input'!AH1236="","",IF('ESA Input'!AH1236="Yes",'ESA Input'!G1236,""))</f>
        <v/>
      </c>
      <c r="M1271" s="31" t="str">
        <f t="shared" si="117"/>
        <v/>
      </c>
      <c r="N1271" s="208" t="str">
        <f t="shared" si="118"/>
        <v/>
      </c>
      <c r="O1271" s="209" t="str">
        <f t="shared" si="119"/>
        <v/>
      </c>
      <c r="P1271" s="209" t="str">
        <f t="shared" si="120"/>
        <v/>
      </c>
      <c r="Q1271" s="31" t="str">
        <f t="shared" si="121"/>
        <v/>
      </c>
      <c r="R1271" s="129" t="s">
        <v>9</v>
      </c>
      <c r="S1271" s="128" t="s">
        <v>9</v>
      </c>
      <c r="T1271" s="1"/>
    </row>
    <row r="1272" spans="1:20" ht="15.75" hidden="1" customHeight="1">
      <c r="A1272" s="1" t="str">
        <f t="shared" si="1"/>
        <v/>
      </c>
      <c r="B1272" s="268" t="str">
        <f t="shared" si="116"/>
        <v>X</v>
      </c>
      <c r="C1272" s="1"/>
      <c r="D1272" s="27" t="str">
        <f>IF('ESA Input'!AH1237="","",IF('ESA Input'!AH1237="Yes",'ESA Input'!B1237,"Ineligible"))</f>
        <v/>
      </c>
      <c r="E1272" s="242" t="str">
        <f>IF('ESA Input'!AH1237="","",'ESA Input'!AH1237)</f>
        <v/>
      </c>
      <c r="F1272" s="461" t="str">
        <f>IF('ESA Input'!AH1237="","",IF('ESA Input'!AH1237="YES",'ESA Input'!AG1237,""))</f>
        <v/>
      </c>
      <c r="G1272" s="462"/>
      <c r="H1272" s="201" t="str">
        <f>IF('ESA Input'!AH1237="","",IF('ESA Input'!AH1237="Yes",'ESA Input'!J1237,""))</f>
        <v/>
      </c>
      <c r="I1272" s="227" t="str">
        <f>IF('ESA Input'!AH1237="","",IF('ESA Input'!AH1237="Yes",'ESA Input'!D1237,""))</f>
        <v/>
      </c>
      <c r="J1272" s="235" t="str">
        <f>IF('ESA Input'!AH1237="","",IF('ESA Input'!AH1237="Yes",'ESA Input'!E1237,""))</f>
        <v/>
      </c>
      <c r="K1272" s="29" t="str">
        <f>IF('ESA Input'!AH1237="","",IF('ESA Input'!AH1237="Yes",'ESA Input'!H1237,""))</f>
        <v/>
      </c>
      <c r="L1272" s="236" t="str">
        <f>IF('ESA Input'!AH1237="","",IF('ESA Input'!AH1237="Yes",'ESA Input'!G1237,""))</f>
        <v/>
      </c>
      <c r="M1272" s="31" t="str">
        <f t="shared" si="117"/>
        <v/>
      </c>
      <c r="N1272" s="208" t="str">
        <f t="shared" si="118"/>
        <v/>
      </c>
      <c r="O1272" s="209" t="str">
        <f t="shared" si="119"/>
        <v/>
      </c>
      <c r="P1272" s="209" t="str">
        <f t="shared" si="120"/>
        <v/>
      </c>
      <c r="Q1272" s="31" t="str">
        <f t="shared" si="121"/>
        <v/>
      </c>
      <c r="R1272" s="129" t="s">
        <v>9</v>
      </c>
      <c r="S1272" s="128" t="s">
        <v>9</v>
      </c>
      <c r="T1272" s="1"/>
    </row>
    <row r="1273" spans="1:20" ht="15.75" hidden="1" customHeight="1">
      <c r="A1273" s="1" t="str">
        <f t="shared" si="1"/>
        <v/>
      </c>
      <c r="B1273" s="268" t="str">
        <f t="shared" si="116"/>
        <v>X</v>
      </c>
      <c r="C1273" s="1"/>
      <c r="D1273" s="27" t="str">
        <f>IF('ESA Input'!AH1238="","",IF('ESA Input'!AH1238="Yes",'ESA Input'!B1238,"Ineligible"))</f>
        <v/>
      </c>
      <c r="E1273" s="242" t="str">
        <f>IF('ESA Input'!AH1238="","",'ESA Input'!AH1238)</f>
        <v/>
      </c>
      <c r="F1273" s="461" t="str">
        <f>IF('ESA Input'!AH1238="","",IF('ESA Input'!AH1238="YES",'ESA Input'!AG1238,""))</f>
        <v/>
      </c>
      <c r="G1273" s="462"/>
      <c r="H1273" s="201" t="str">
        <f>IF('ESA Input'!AH1238="","",IF('ESA Input'!AH1238="Yes",'ESA Input'!J1238,""))</f>
        <v/>
      </c>
      <c r="I1273" s="227" t="str">
        <f>IF('ESA Input'!AH1238="","",IF('ESA Input'!AH1238="Yes",'ESA Input'!D1238,""))</f>
        <v/>
      </c>
      <c r="J1273" s="235" t="str">
        <f>IF('ESA Input'!AH1238="","",IF('ESA Input'!AH1238="Yes",'ESA Input'!E1238,""))</f>
        <v/>
      </c>
      <c r="K1273" s="29" t="str">
        <f>IF('ESA Input'!AH1238="","",IF('ESA Input'!AH1238="Yes",'ESA Input'!H1238,""))</f>
        <v/>
      </c>
      <c r="L1273" s="236" t="str">
        <f>IF('ESA Input'!AH1238="","",IF('ESA Input'!AH1238="Yes",'ESA Input'!G1238,""))</f>
        <v/>
      </c>
      <c r="M1273" s="31" t="str">
        <f t="shared" si="117"/>
        <v/>
      </c>
      <c r="N1273" s="208" t="str">
        <f t="shared" si="118"/>
        <v/>
      </c>
      <c r="O1273" s="209" t="str">
        <f t="shared" si="119"/>
        <v/>
      </c>
      <c r="P1273" s="209" t="str">
        <f t="shared" si="120"/>
        <v/>
      </c>
      <c r="Q1273" s="31" t="str">
        <f t="shared" si="121"/>
        <v/>
      </c>
      <c r="R1273" s="129" t="s">
        <v>9</v>
      </c>
      <c r="S1273" s="128" t="s">
        <v>9</v>
      </c>
      <c r="T1273" s="1"/>
    </row>
    <row r="1274" spans="1:20" ht="15.75" hidden="1" customHeight="1">
      <c r="A1274" s="1" t="str">
        <f t="shared" si="1"/>
        <v/>
      </c>
      <c r="B1274" s="268" t="str">
        <f t="shared" si="116"/>
        <v>X</v>
      </c>
      <c r="C1274" s="1"/>
      <c r="D1274" s="27" t="str">
        <f>IF('ESA Input'!AH1239="","",IF('ESA Input'!AH1239="Yes",'ESA Input'!B1239,"Ineligible"))</f>
        <v/>
      </c>
      <c r="E1274" s="242" t="str">
        <f>IF('ESA Input'!AH1239="","",'ESA Input'!AH1239)</f>
        <v/>
      </c>
      <c r="F1274" s="461" t="str">
        <f>IF('ESA Input'!AH1239="","",IF('ESA Input'!AH1239="YES",'ESA Input'!AG1239,""))</f>
        <v/>
      </c>
      <c r="G1274" s="462"/>
      <c r="H1274" s="201" t="str">
        <f>IF('ESA Input'!AH1239="","",IF('ESA Input'!AH1239="Yes",'ESA Input'!J1239,""))</f>
        <v/>
      </c>
      <c r="I1274" s="227" t="str">
        <f>IF('ESA Input'!AH1239="","",IF('ESA Input'!AH1239="Yes",'ESA Input'!D1239,""))</f>
        <v/>
      </c>
      <c r="J1274" s="235" t="str">
        <f>IF('ESA Input'!AH1239="","",IF('ESA Input'!AH1239="Yes",'ESA Input'!E1239,""))</f>
        <v/>
      </c>
      <c r="K1274" s="29" t="str">
        <f>IF('ESA Input'!AH1239="","",IF('ESA Input'!AH1239="Yes",'ESA Input'!H1239,""))</f>
        <v/>
      </c>
      <c r="L1274" s="236" t="str">
        <f>IF('ESA Input'!AH1239="","",IF('ESA Input'!AH1239="Yes",'ESA Input'!G1239,""))</f>
        <v/>
      </c>
      <c r="M1274" s="31" t="str">
        <f t="shared" si="117"/>
        <v/>
      </c>
      <c r="N1274" s="208" t="str">
        <f t="shared" si="118"/>
        <v/>
      </c>
      <c r="O1274" s="209" t="str">
        <f t="shared" si="119"/>
        <v/>
      </c>
      <c r="P1274" s="209" t="str">
        <f t="shared" si="120"/>
        <v/>
      </c>
      <c r="Q1274" s="31" t="str">
        <f t="shared" si="121"/>
        <v/>
      </c>
      <c r="R1274" s="129" t="s">
        <v>9</v>
      </c>
      <c r="S1274" s="128" t="s">
        <v>9</v>
      </c>
      <c r="T1274" s="1"/>
    </row>
    <row r="1275" spans="1:20" ht="15.75" hidden="1" customHeight="1">
      <c r="A1275" s="1" t="str">
        <f t="shared" si="1"/>
        <v/>
      </c>
      <c r="B1275" s="268" t="str">
        <f t="shared" si="116"/>
        <v>X</v>
      </c>
      <c r="C1275" s="1"/>
      <c r="D1275" s="27" t="str">
        <f>IF('ESA Input'!AH1240="","",IF('ESA Input'!AH1240="Yes",'ESA Input'!B1240,"Ineligible"))</f>
        <v/>
      </c>
      <c r="E1275" s="242" t="str">
        <f>IF('ESA Input'!AH1240="","",'ESA Input'!AH1240)</f>
        <v/>
      </c>
      <c r="F1275" s="461" t="str">
        <f>IF('ESA Input'!AH1240="","",IF('ESA Input'!AH1240="YES",'ESA Input'!AG1240,""))</f>
        <v/>
      </c>
      <c r="G1275" s="462"/>
      <c r="H1275" s="201" t="str">
        <f>IF('ESA Input'!AH1240="","",IF('ESA Input'!AH1240="Yes",'ESA Input'!J1240,""))</f>
        <v/>
      </c>
      <c r="I1275" s="227" t="str">
        <f>IF('ESA Input'!AH1240="","",IF('ESA Input'!AH1240="Yes",'ESA Input'!D1240,""))</f>
        <v/>
      </c>
      <c r="J1275" s="235" t="str">
        <f>IF('ESA Input'!AH1240="","",IF('ESA Input'!AH1240="Yes",'ESA Input'!E1240,""))</f>
        <v/>
      </c>
      <c r="K1275" s="29" t="str">
        <f>IF('ESA Input'!AH1240="","",IF('ESA Input'!AH1240="Yes",'ESA Input'!H1240,""))</f>
        <v/>
      </c>
      <c r="L1275" s="236" t="str">
        <f>IF('ESA Input'!AH1240="","",IF('ESA Input'!AH1240="Yes",'ESA Input'!G1240,""))</f>
        <v/>
      </c>
      <c r="M1275" s="31" t="str">
        <f t="shared" si="117"/>
        <v/>
      </c>
      <c r="N1275" s="208" t="str">
        <f t="shared" si="118"/>
        <v/>
      </c>
      <c r="O1275" s="209" t="str">
        <f t="shared" si="119"/>
        <v/>
      </c>
      <c r="P1275" s="209" t="str">
        <f t="shared" si="120"/>
        <v/>
      </c>
      <c r="Q1275" s="31" t="str">
        <f t="shared" si="121"/>
        <v/>
      </c>
      <c r="R1275" s="129" t="s">
        <v>9</v>
      </c>
      <c r="S1275" s="128" t="s">
        <v>9</v>
      </c>
      <c r="T1275" s="1"/>
    </row>
    <row r="1276" spans="1:20" ht="15.75" hidden="1" customHeight="1">
      <c r="A1276" s="1" t="str">
        <f t="shared" si="1"/>
        <v/>
      </c>
      <c r="B1276" s="268" t="str">
        <f t="shared" si="116"/>
        <v>X</v>
      </c>
      <c r="C1276" s="1"/>
      <c r="D1276" s="27" t="str">
        <f>IF('ESA Input'!AH1241="","",IF('ESA Input'!AH1241="Yes",'ESA Input'!B1241,"Ineligible"))</f>
        <v/>
      </c>
      <c r="E1276" s="242" t="str">
        <f>IF('ESA Input'!AH1241="","",'ESA Input'!AH1241)</f>
        <v/>
      </c>
      <c r="F1276" s="461" t="str">
        <f>IF('ESA Input'!AH1241="","",IF('ESA Input'!AH1241="YES",'ESA Input'!AG1241,""))</f>
        <v/>
      </c>
      <c r="G1276" s="462"/>
      <c r="H1276" s="201" t="str">
        <f>IF('ESA Input'!AH1241="","",IF('ESA Input'!AH1241="Yes",'ESA Input'!J1241,""))</f>
        <v/>
      </c>
      <c r="I1276" s="227" t="str">
        <f>IF('ESA Input'!AH1241="","",IF('ESA Input'!AH1241="Yes",'ESA Input'!D1241,""))</f>
        <v/>
      </c>
      <c r="J1276" s="235" t="str">
        <f>IF('ESA Input'!AH1241="","",IF('ESA Input'!AH1241="Yes",'ESA Input'!E1241,""))</f>
        <v/>
      </c>
      <c r="K1276" s="29" t="str">
        <f>IF('ESA Input'!AH1241="","",IF('ESA Input'!AH1241="Yes",'ESA Input'!H1241,""))</f>
        <v/>
      </c>
      <c r="L1276" s="236" t="str">
        <f>IF('ESA Input'!AH1241="","",IF('ESA Input'!AH1241="Yes",'ESA Input'!G1241,""))</f>
        <v/>
      </c>
      <c r="M1276" s="31" t="str">
        <f t="shared" si="117"/>
        <v/>
      </c>
      <c r="N1276" s="208" t="str">
        <f t="shared" si="118"/>
        <v/>
      </c>
      <c r="O1276" s="209" t="str">
        <f t="shared" si="119"/>
        <v/>
      </c>
      <c r="P1276" s="209" t="str">
        <f t="shared" si="120"/>
        <v/>
      </c>
      <c r="Q1276" s="31" t="str">
        <f t="shared" si="121"/>
        <v/>
      </c>
      <c r="R1276" s="129" t="s">
        <v>9</v>
      </c>
      <c r="S1276" s="128" t="s">
        <v>9</v>
      </c>
      <c r="T1276" s="1"/>
    </row>
    <row r="1277" spans="1:20" ht="15.75" hidden="1" customHeight="1">
      <c r="A1277" s="1" t="str">
        <f t="shared" si="1"/>
        <v/>
      </c>
      <c r="B1277" s="268" t="str">
        <f t="shared" si="116"/>
        <v>X</v>
      </c>
      <c r="C1277" s="1"/>
      <c r="D1277" s="27" t="str">
        <f>IF('ESA Input'!AH1242="","",IF('ESA Input'!AH1242="Yes",'ESA Input'!B1242,"Ineligible"))</f>
        <v/>
      </c>
      <c r="E1277" s="242" t="str">
        <f>IF('ESA Input'!AH1242="","",'ESA Input'!AH1242)</f>
        <v/>
      </c>
      <c r="F1277" s="461" t="str">
        <f>IF('ESA Input'!AH1242="","",IF('ESA Input'!AH1242="YES",'ESA Input'!AG1242,""))</f>
        <v/>
      </c>
      <c r="G1277" s="462"/>
      <c r="H1277" s="201" t="str">
        <f>IF('ESA Input'!AH1242="","",IF('ESA Input'!AH1242="Yes",'ESA Input'!J1242,""))</f>
        <v/>
      </c>
      <c r="I1277" s="227" t="str">
        <f>IF('ESA Input'!AH1242="","",IF('ESA Input'!AH1242="Yes",'ESA Input'!D1242,""))</f>
        <v/>
      </c>
      <c r="J1277" s="235" t="str">
        <f>IF('ESA Input'!AH1242="","",IF('ESA Input'!AH1242="Yes",'ESA Input'!E1242,""))</f>
        <v/>
      </c>
      <c r="K1277" s="29" t="str">
        <f>IF('ESA Input'!AH1242="","",IF('ESA Input'!AH1242="Yes",'ESA Input'!H1242,""))</f>
        <v/>
      </c>
      <c r="L1277" s="236" t="str">
        <f>IF('ESA Input'!AH1242="","",IF('ESA Input'!AH1242="Yes",'ESA Input'!G1242,""))</f>
        <v/>
      </c>
      <c r="M1277" s="31" t="str">
        <f t="shared" si="117"/>
        <v/>
      </c>
      <c r="N1277" s="208" t="str">
        <f t="shared" si="118"/>
        <v/>
      </c>
      <c r="O1277" s="209" t="str">
        <f t="shared" si="119"/>
        <v/>
      </c>
      <c r="P1277" s="209" t="str">
        <f t="shared" si="120"/>
        <v/>
      </c>
      <c r="Q1277" s="31" t="str">
        <f t="shared" si="121"/>
        <v/>
      </c>
      <c r="R1277" s="129" t="s">
        <v>9</v>
      </c>
      <c r="S1277" s="128" t="s">
        <v>9</v>
      </c>
      <c r="T1277" s="1"/>
    </row>
    <row r="1278" spans="1:20" ht="15.75" hidden="1" customHeight="1">
      <c r="A1278" s="1" t="str">
        <f t="shared" si="1"/>
        <v/>
      </c>
      <c r="B1278" s="268" t="str">
        <f t="shared" si="116"/>
        <v>X</v>
      </c>
      <c r="C1278" s="1"/>
      <c r="D1278" s="27" t="str">
        <f>IF('ESA Input'!AH1243="","",IF('ESA Input'!AH1243="Yes",'ESA Input'!B1243,"Ineligible"))</f>
        <v/>
      </c>
      <c r="E1278" s="242" t="str">
        <f>IF('ESA Input'!AH1243="","",'ESA Input'!AH1243)</f>
        <v/>
      </c>
      <c r="F1278" s="461" t="str">
        <f>IF('ESA Input'!AH1243="","",IF('ESA Input'!AH1243="YES",'ESA Input'!AG1243,""))</f>
        <v/>
      </c>
      <c r="G1278" s="462"/>
      <c r="H1278" s="201" t="str">
        <f>IF('ESA Input'!AH1243="","",IF('ESA Input'!AH1243="Yes",'ESA Input'!J1243,""))</f>
        <v/>
      </c>
      <c r="I1278" s="227" t="str">
        <f>IF('ESA Input'!AH1243="","",IF('ESA Input'!AH1243="Yes",'ESA Input'!D1243,""))</f>
        <v/>
      </c>
      <c r="J1278" s="235" t="str">
        <f>IF('ESA Input'!AH1243="","",IF('ESA Input'!AH1243="Yes",'ESA Input'!E1243,""))</f>
        <v/>
      </c>
      <c r="K1278" s="29" t="str">
        <f>IF('ESA Input'!AH1243="","",IF('ESA Input'!AH1243="Yes",'ESA Input'!H1243,""))</f>
        <v/>
      </c>
      <c r="L1278" s="236" t="str">
        <f>IF('ESA Input'!AH1243="","",IF('ESA Input'!AH1243="Yes",'ESA Input'!G1243,""))</f>
        <v/>
      </c>
      <c r="M1278" s="31" t="str">
        <f t="shared" si="117"/>
        <v/>
      </c>
      <c r="N1278" s="208" t="str">
        <f t="shared" si="118"/>
        <v/>
      </c>
      <c r="O1278" s="209" t="str">
        <f t="shared" si="119"/>
        <v/>
      </c>
      <c r="P1278" s="209" t="str">
        <f t="shared" si="120"/>
        <v/>
      </c>
      <c r="Q1278" s="31" t="str">
        <f t="shared" si="121"/>
        <v/>
      </c>
      <c r="R1278" s="129" t="s">
        <v>9</v>
      </c>
      <c r="S1278" s="128" t="s">
        <v>9</v>
      </c>
      <c r="T1278" s="1"/>
    </row>
    <row r="1279" spans="1:20" ht="15.75" hidden="1" customHeight="1">
      <c r="A1279" s="1" t="str">
        <f t="shared" si="1"/>
        <v/>
      </c>
      <c r="B1279" s="268" t="str">
        <f t="shared" si="116"/>
        <v>X</v>
      </c>
      <c r="C1279" s="1"/>
      <c r="D1279" s="27" t="str">
        <f>IF('ESA Input'!AH1244="","",IF('ESA Input'!AH1244="Yes",'ESA Input'!B1244,"Ineligible"))</f>
        <v/>
      </c>
      <c r="E1279" s="242" t="str">
        <f>IF('ESA Input'!AH1244="","",'ESA Input'!AH1244)</f>
        <v/>
      </c>
      <c r="F1279" s="461" t="str">
        <f>IF('ESA Input'!AH1244="","",IF('ESA Input'!AH1244="YES",'ESA Input'!AG1244,""))</f>
        <v/>
      </c>
      <c r="G1279" s="462"/>
      <c r="H1279" s="201" t="str">
        <f>IF('ESA Input'!AH1244="","",IF('ESA Input'!AH1244="Yes",'ESA Input'!J1244,""))</f>
        <v/>
      </c>
      <c r="I1279" s="227" t="str">
        <f>IF('ESA Input'!AH1244="","",IF('ESA Input'!AH1244="Yes",'ESA Input'!D1244,""))</f>
        <v/>
      </c>
      <c r="J1279" s="235" t="str">
        <f>IF('ESA Input'!AH1244="","",IF('ESA Input'!AH1244="Yes",'ESA Input'!E1244,""))</f>
        <v/>
      </c>
      <c r="K1279" s="29" t="str">
        <f>IF('ESA Input'!AH1244="","",IF('ESA Input'!AH1244="Yes",'ESA Input'!H1244,""))</f>
        <v/>
      </c>
      <c r="L1279" s="236" t="str">
        <f>IF('ESA Input'!AH1244="","",IF('ESA Input'!AH1244="Yes",'ESA Input'!G1244,""))</f>
        <v/>
      </c>
      <c r="M1279" s="31" t="str">
        <f t="shared" si="117"/>
        <v/>
      </c>
      <c r="N1279" s="208" t="str">
        <f t="shared" si="118"/>
        <v/>
      </c>
      <c r="O1279" s="209" t="str">
        <f t="shared" si="119"/>
        <v/>
      </c>
      <c r="P1279" s="209" t="str">
        <f t="shared" si="120"/>
        <v/>
      </c>
      <c r="Q1279" s="31" t="str">
        <f t="shared" si="121"/>
        <v/>
      </c>
      <c r="R1279" s="129" t="s">
        <v>9</v>
      </c>
      <c r="S1279" s="128" t="s">
        <v>9</v>
      </c>
      <c r="T1279" s="1"/>
    </row>
    <row r="1280" spans="1:20" ht="15.75" hidden="1" customHeight="1">
      <c r="A1280" s="1" t="str">
        <f t="shared" si="1"/>
        <v/>
      </c>
      <c r="B1280" s="268" t="str">
        <f t="shared" si="116"/>
        <v>X</v>
      </c>
      <c r="C1280" s="1"/>
      <c r="D1280" s="27" t="str">
        <f>IF('ESA Input'!AH1245="","",IF('ESA Input'!AH1245="Yes",'ESA Input'!B1245,"Ineligible"))</f>
        <v/>
      </c>
      <c r="E1280" s="242" t="str">
        <f>IF('ESA Input'!AH1245="","",'ESA Input'!AH1245)</f>
        <v/>
      </c>
      <c r="F1280" s="461" t="str">
        <f>IF('ESA Input'!AH1245="","",IF('ESA Input'!AH1245="YES",'ESA Input'!AG1245,""))</f>
        <v/>
      </c>
      <c r="G1280" s="462"/>
      <c r="H1280" s="201" t="str">
        <f>IF('ESA Input'!AH1245="","",IF('ESA Input'!AH1245="Yes",'ESA Input'!J1245,""))</f>
        <v/>
      </c>
      <c r="I1280" s="227" t="str">
        <f>IF('ESA Input'!AH1245="","",IF('ESA Input'!AH1245="Yes",'ESA Input'!D1245,""))</f>
        <v/>
      </c>
      <c r="J1280" s="235" t="str">
        <f>IF('ESA Input'!AH1245="","",IF('ESA Input'!AH1245="Yes",'ESA Input'!E1245,""))</f>
        <v/>
      </c>
      <c r="K1280" s="29" t="str">
        <f>IF('ESA Input'!AH1245="","",IF('ESA Input'!AH1245="Yes",'ESA Input'!H1245,""))</f>
        <v/>
      </c>
      <c r="L1280" s="236" t="str">
        <f>IF('ESA Input'!AH1245="","",IF('ESA Input'!AH1245="Yes",'ESA Input'!G1245,""))</f>
        <v/>
      </c>
      <c r="M1280" s="31" t="str">
        <f t="shared" si="117"/>
        <v/>
      </c>
      <c r="N1280" s="208" t="str">
        <f t="shared" si="118"/>
        <v/>
      </c>
      <c r="O1280" s="209" t="str">
        <f t="shared" si="119"/>
        <v/>
      </c>
      <c r="P1280" s="209" t="str">
        <f t="shared" si="120"/>
        <v/>
      </c>
      <c r="Q1280" s="31" t="str">
        <f t="shared" si="121"/>
        <v/>
      </c>
      <c r="R1280" s="129" t="s">
        <v>9</v>
      </c>
      <c r="S1280" s="128" t="s">
        <v>9</v>
      </c>
      <c r="T1280" s="1"/>
    </row>
    <row r="1281" spans="1:20" ht="15.75" hidden="1" customHeight="1">
      <c r="A1281" s="1" t="str">
        <f t="shared" si="1"/>
        <v/>
      </c>
      <c r="B1281" s="268" t="str">
        <f t="shared" si="116"/>
        <v>X</v>
      </c>
      <c r="C1281" s="1"/>
      <c r="D1281" s="27" t="str">
        <f>IF('ESA Input'!AH1246="","",IF('ESA Input'!AH1246="Yes",'ESA Input'!B1246,"Ineligible"))</f>
        <v/>
      </c>
      <c r="E1281" s="242" t="str">
        <f>IF('ESA Input'!AH1246="","",'ESA Input'!AH1246)</f>
        <v/>
      </c>
      <c r="F1281" s="461" t="str">
        <f>IF('ESA Input'!AH1246="","",IF('ESA Input'!AH1246="YES",'ESA Input'!AG1246,""))</f>
        <v/>
      </c>
      <c r="G1281" s="462"/>
      <c r="H1281" s="201" t="str">
        <f>IF('ESA Input'!AH1246="","",IF('ESA Input'!AH1246="Yes",'ESA Input'!J1246,""))</f>
        <v/>
      </c>
      <c r="I1281" s="227" t="str">
        <f>IF('ESA Input'!AH1246="","",IF('ESA Input'!AH1246="Yes",'ESA Input'!D1246,""))</f>
        <v/>
      </c>
      <c r="J1281" s="235" t="str">
        <f>IF('ESA Input'!AH1246="","",IF('ESA Input'!AH1246="Yes",'ESA Input'!E1246,""))</f>
        <v/>
      </c>
      <c r="K1281" s="29" t="str">
        <f>IF('ESA Input'!AH1246="","",IF('ESA Input'!AH1246="Yes",'ESA Input'!H1246,""))</f>
        <v/>
      </c>
      <c r="L1281" s="236" t="str">
        <f>IF('ESA Input'!AH1246="","",IF('ESA Input'!AH1246="Yes",'ESA Input'!G1246,""))</f>
        <v/>
      </c>
      <c r="M1281" s="31" t="str">
        <f t="shared" si="117"/>
        <v/>
      </c>
      <c r="N1281" s="208" t="str">
        <f t="shared" si="118"/>
        <v/>
      </c>
      <c r="O1281" s="209" t="str">
        <f t="shared" si="119"/>
        <v/>
      </c>
      <c r="P1281" s="209" t="str">
        <f t="shared" si="120"/>
        <v/>
      </c>
      <c r="Q1281" s="31" t="str">
        <f t="shared" si="121"/>
        <v/>
      </c>
      <c r="R1281" s="129" t="s">
        <v>9</v>
      </c>
      <c r="S1281" s="128" t="s">
        <v>9</v>
      </c>
      <c r="T1281" s="1"/>
    </row>
    <row r="1282" spans="1:20" ht="15.75" hidden="1" customHeight="1">
      <c r="A1282" s="1" t="str">
        <f t="shared" si="1"/>
        <v/>
      </c>
      <c r="B1282" s="268" t="str">
        <f t="shared" si="116"/>
        <v>X</v>
      </c>
      <c r="C1282" s="1"/>
      <c r="D1282" s="27" t="str">
        <f>IF('ESA Input'!AH1247="","",IF('ESA Input'!AH1247="Yes",'ESA Input'!B1247,"Ineligible"))</f>
        <v/>
      </c>
      <c r="E1282" s="242" t="str">
        <f>IF('ESA Input'!AH1247="","",'ESA Input'!AH1247)</f>
        <v/>
      </c>
      <c r="F1282" s="461" t="str">
        <f>IF('ESA Input'!AH1247="","",IF('ESA Input'!AH1247="YES",'ESA Input'!AG1247,""))</f>
        <v/>
      </c>
      <c r="G1282" s="462"/>
      <c r="H1282" s="201" t="str">
        <f>IF('ESA Input'!AH1247="","",IF('ESA Input'!AH1247="Yes",'ESA Input'!J1247,""))</f>
        <v/>
      </c>
      <c r="I1282" s="227" t="str">
        <f>IF('ESA Input'!AH1247="","",IF('ESA Input'!AH1247="Yes",'ESA Input'!D1247,""))</f>
        <v/>
      </c>
      <c r="J1282" s="235" t="str">
        <f>IF('ESA Input'!AH1247="","",IF('ESA Input'!AH1247="Yes",'ESA Input'!E1247,""))</f>
        <v/>
      </c>
      <c r="K1282" s="29" t="str">
        <f>IF('ESA Input'!AH1247="","",IF('ESA Input'!AH1247="Yes",'ESA Input'!H1247,""))</f>
        <v/>
      </c>
      <c r="L1282" s="236" t="str">
        <f>IF('ESA Input'!AH1247="","",IF('ESA Input'!AH1247="Yes",'ESA Input'!G1247,""))</f>
        <v/>
      </c>
      <c r="M1282" s="31" t="str">
        <f t="shared" si="117"/>
        <v/>
      </c>
      <c r="N1282" s="208" t="str">
        <f t="shared" si="118"/>
        <v/>
      </c>
      <c r="O1282" s="209" t="str">
        <f t="shared" si="119"/>
        <v/>
      </c>
      <c r="P1282" s="209" t="str">
        <f t="shared" si="120"/>
        <v/>
      </c>
      <c r="Q1282" s="31" t="str">
        <f t="shared" si="121"/>
        <v/>
      </c>
      <c r="R1282" s="129" t="s">
        <v>9</v>
      </c>
      <c r="S1282" s="128" t="s">
        <v>9</v>
      </c>
      <c r="T1282" s="1"/>
    </row>
    <row r="1283" spans="1:20" ht="15.75" hidden="1" customHeight="1">
      <c r="A1283" s="1" t="str">
        <f t="shared" si="1"/>
        <v/>
      </c>
      <c r="B1283" s="268" t="str">
        <f t="shared" si="116"/>
        <v>X</v>
      </c>
      <c r="C1283" s="1"/>
      <c r="D1283" s="27" t="str">
        <f>IF('ESA Input'!AH1248="","",IF('ESA Input'!AH1248="Yes",'ESA Input'!B1248,"Ineligible"))</f>
        <v/>
      </c>
      <c r="E1283" s="242" t="str">
        <f>IF('ESA Input'!AH1248="","",'ESA Input'!AH1248)</f>
        <v/>
      </c>
      <c r="F1283" s="461" t="str">
        <f>IF('ESA Input'!AH1248="","",IF('ESA Input'!AH1248="YES",'ESA Input'!AG1248,""))</f>
        <v/>
      </c>
      <c r="G1283" s="462"/>
      <c r="H1283" s="201" t="str">
        <f>IF('ESA Input'!AH1248="","",IF('ESA Input'!AH1248="Yes",'ESA Input'!J1248,""))</f>
        <v/>
      </c>
      <c r="I1283" s="227" t="str">
        <f>IF('ESA Input'!AH1248="","",IF('ESA Input'!AH1248="Yes",'ESA Input'!D1248,""))</f>
        <v/>
      </c>
      <c r="J1283" s="235" t="str">
        <f>IF('ESA Input'!AH1248="","",IF('ESA Input'!AH1248="Yes",'ESA Input'!E1248,""))</f>
        <v/>
      </c>
      <c r="K1283" s="29" t="str">
        <f>IF('ESA Input'!AH1248="","",IF('ESA Input'!AH1248="Yes",'ESA Input'!H1248,""))</f>
        <v/>
      </c>
      <c r="L1283" s="236" t="str">
        <f>IF('ESA Input'!AH1248="","",IF('ESA Input'!AH1248="Yes",'ESA Input'!G1248,""))</f>
        <v/>
      </c>
      <c r="M1283" s="31" t="str">
        <f t="shared" si="117"/>
        <v/>
      </c>
      <c r="N1283" s="208" t="str">
        <f t="shared" si="118"/>
        <v/>
      </c>
      <c r="O1283" s="209" t="str">
        <f t="shared" si="119"/>
        <v/>
      </c>
      <c r="P1283" s="209" t="str">
        <f t="shared" si="120"/>
        <v/>
      </c>
      <c r="Q1283" s="31" t="str">
        <f t="shared" si="121"/>
        <v/>
      </c>
      <c r="R1283" s="129" t="s">
        <v>9</v>
      </c>
      <c r="S1283" s="128" t="s">
        <v>9</v>
      </c>
      <c r="T1283" s="1"/>
    </row>
    <row r="1284" spans="1:20" ht="15.75" hidden="1" customHeight="1">
      <c r="A1284" s="1" t="str">
        <f t="shared" si="1"/>
        <v/>
      </c>
      <c r="B1284" s="268" t="str">
        <f t="shared" si="116"/>
        <v>X</v>
      </c>
      <c r="C1284" s="1"/>
      <c r="D1284" s="27" t="str">
        <f>IF('ESA Input'!AH1249="","",IF('ESA Input'!AH1249="Yes",'ESA Input'!B1249,"Ineligible"))</f>
        <v/>
      </c>
      <c r="E1284" s="242" t="str">
        <f>IF('ESA Input'!AH1249="","",'ESA Input'!AH1249)</f>
        <v/>
      </c>
      <c r="F1284" s="461" t="str">
        <f>IF('ESA Input'!AH1249="","",IF('ESA Input'!AH1249="YES",'ESA Input'!AG1249,""))</f>
        <v/>
      </c>
      <c r="G1284" s="462"/>
      <c r="H1284" s="201" t="str">
        <f>IF('ESA Input'!AH1249="","",IF('ESA Input'!AH1249="Yes",'ESA Input'!J1249,""))</f>
        <v/>
      </c>
      <c r="I1284" s="227" t="str">
        <f>IF('ESA Input'!AH1249="","",IF('ESA Input'!AH1249="Yes",'ESA Input'!D1249,""))</f>
        <v/>
      </c>
      <c r="J1284" s="235" t="str">
        <f>IF('ESA Input'!AH1249="","",IF('ESA Input'!AH1249="Yes",'ESA Input'!E1249,""))</f>
        <v/>
      </c>
      <c r="K1284" s="29" t="str">
        <f>IF('ESA Input'!AH1249="","",IF('ESA Input'!AH1249="Yes",'ESA Input'!H1249,""))</f>
        <v/>
      </c>
      <c r="L1284" s="236" t="str">
        <f>IF('ESA Input'!AH1249="","",IF('ESA Input'!AH1249="Yes",'ESA Input'!G1249,""))</f>
        <v/>
      </c>
      <c r="M1284" s="31" t="str">
        <f t="shared" si="117"/>
        <v/>
      </c>
      <c r="N1284" s="208" t="str">
        <f t="shared" si="118"/>
        <v/>
      </c>
      <c r="O1284" s="209" t="str">
        <f t="shared" si="119"/>
        <v/>
      </c>
      <c r="P1284" s="209" t="str">
        <f t="shared" si="120"/>
        <v/>
      </c>
      <c r="Q1284" s="31" t="str">
        <f t="shared" si="121"/>
        <v/>
      </c>
      <c r="R1284" s="129" t="s">
        <v>9</v>
      </c>
      <c r="S1284" s="128" t="s">
        <v>9</v>
      </c>
      <c r="T1284" s="1"/>
    </row>
    <row r="1285" spans="1:20" ht="15.75" hidden="1" customHeight="1">
      <c r="A1285" s="1" t="str">
        <f t="shared" si="1"/>
        <v/>
      </c>
      <c r="B1285" s="268" t="str">
        <f t="shared" si="116"/>
        <v>X</v>
      </c>
      <c r="C1285" s="1"/>
      <c r="D1285" s="27" t="str">
        <f>IF('ESA Input'!AH1250="","",IF('ESA Input'!AH1250="Yes",'ESA Input'!B1250,"Ineligible"))</f>
        <v/>
      </c>
      <c r="E1285" s="242" t="str">
        <f>IF('ESA Input'!AH1250="","",'ESA Input'!AH1250)</f>
        <v/>
      </c>
      <c r="F1285" s="461" t="str">
        <f>IF('ESA Input'!AH1250="","",IF('ESA Input'!AH1250="YES",'ESA Input'!AG1250,""))</f>
        <v/>
      </c>
      <c r="G1285" s="462"/>
      <c r="H1285" s="201" t="str">
        <f>IF('ESA Input'!AH1250="","",IF('ESA Input'!AH1250="Yes",'ESA Input'!J1250,""))</f>
        <v/>
      </c>
      <c r="I1285" s="227" t="str">
        <f>IF('ESA Input'!AH1250="","",IF('ESA Input'!AH1250="Yes",'ESA Input'!D1250,""))</f>
        <v/>
      </c>
      <c r="J1285" s="235" t="str">
        <f>IF('ESA Input'!AH1250="","",IF('ESA Input'!AH1250="Yes",'ESA Input'!E1250,""))</f>
        <v/>
      </c>
      <c r="K1285" s="29" t="str">
        <f>IF('ESA Input'!AH1250="","",IF('ESA Input'!AH1250="Yes",'ESA Input'!H1250,""))</f>
        <v/>
      </c>
      <c r="L1285" s="236" t="str">
        <f>IF('ESA Input'!AH1250="","",IF('ESA Input'!AH1250="Yes",'ESA Input'!G1250,""))</f>
        <v/>
      </c>
      <c r="M1285" s="31" t="str">
        <f t="shared" si="117"/>
        <v/>
      </c>
      <c r="N1285" s="208" t="str">
        <f t="shared" si="118"/>
        <v/>
      </c>
      <c r="O1285" s="209" t="str">
        <f t="shared" si="119"/>
        <v/>
      </c>
      <c r="P1285" s="209" t="str">
        <f t="shared" si="120"/>
        <v/>
      </c>
      <c r="Q1285" s="31" t="str">
        <f t="shared" si="121"/>
        <v/>
      </c>
      <c r="R1285" s="129" t="s">
        <v>9</v>
      </c>
      <c r="S1285" s="128" t="s">
        <v>9</v>
      </c>
      <c r="T1285" s="1"/>
    </row>
    <row r="1286" spans="1:20" ht="15.75" hidden="1" customHeight="1">
      <c r="A1286" s="1" t="str">
        <f t="shared" si="1"/>
        <v/>
      </c>
      <c r="B1286" s="268" t="str">
        <f t="shared" si="116"/>
        <v>X</v>
      </c>
      <c r="C1286" s="1"/>
      <c r="D1286" s="27" t="str">
        <f>IF('ESA Input'!AH1251="","",IF('ESA Input'!AH1251="Yes",'ESA Input'!B1251,"Ineligible"))</f>
        <v/>
      </c>
      <c r="E1286" s="242" t="str">
        <f>IF('ESA Input'!AH1251="","",'ESA Input'!AH1251)</f>
        <v/>
      </c>
      <c r="F1286" s="461" t="str">
        <f>IF('ESA Input'!AH1251="","",IF('ESA Input'!AH1251="YES",'ESA Input'!AG1251,""))</f>
        <v/>
      </c>
      <c r="G1286" s="462"/>
      <c r="H1286" s="201" t="str">
        <f>IF('ESA Input'!AH1251="","",IF('ESA Input'!AH1251="Yes",'ESA Input'!J1251,""))</f>
        <v/>
      </c>
      <c r="I1286" s="227" t="str">
        <f>IF('ESA Input'!AH1251="","",IF('ESA Input'!AH1251="Yes",'ESA Input'!D1251,""))</f>
        <v/>
      </c>
      <c r="J1286" s="235" t="str">
        <f>IF('ESA Input'!AH1251="","",IF('ESA Input'!AH1251="Yes",'ESA Input'!E1251,""))</f>
        <v/>
      </c>
      <c r="K1286" s="29" t="str">
        <f>IF('ESA Input'!AH1251="","",IF('ESA Input'!AH1251="Yes",'ESA Input'!H1251,""))</f>
        <v/>
      </c>
      <c r="L1286" s="236" t="str">
        <f>IF('ESA Input'!AH1251="","",IF('ESA Input'!AH1251="Yes",'ESA Input'!G1251,""))</f>
        <v/>
      </c>
      <c r="M1286" s="31" t="str">
        <f t="shared" si="117"/>
        <v/>
      </c>
      <c r="N1286" s="208" t="str">
        <f t="shared" si="118"/>
        <v/>
      </c>
      <c r="O1286" s="209" t="str">
        <f t="shared" si="119"/>
        <v/>
      </c>
      <c r="P1286" s="209" t="str">
        <f t="shared" si="120"/>
        <v/>
      </c>
      <c r="Q1286" s="31" t="str">
        <f t="shared" si="121"/>
        <v/>
      </c>
      <c r="R1286" s="129" t="s">
        <v>9</v>
      </c>
      <c r="S1286" s="128" t="s">
        <v>9</v>
      </c>
      <c r="T1286" s="1"/>
    </row>
    <row r="1287" spans="1:20" ht="15.75" hidden="1" customHeight="1">
      <c r="A1287" s="1" t="str">
        <f t="shared" si="1"/>
        <v/>
      </c>
      <c r="B1287" s="268" t="str">
        <f t="shared" si="116"/>
        <v>X</v>
      </c>
      <c r="C1287" s="1"/>
      <c r="D1287" s="27" t="str">
        <f>IF('ESA Input'!AH1252="","",IF('ESA Input'!AH1252="Yes",'ESA Input'!B1252,"Ineligible"))</f>
        <v/>
      </c>
      <c r="E1287" s="242" t="str">
        <f>IF('ESA Input'!AH1252="","",'ESA Input'!AH1252)</f>
        <v/>
      </c>
      <c r="F1287" s="461" t="str">
        <f>IF('ESA Input'!AH1252="","",IF('ESA Input'!AH1252="YES",'ESA Input'!AG1252,""))</f>
        <v/>
      </c>
      <c r="G1287" s="462"/>
      <c r="H1287" s="201" t="str">
        <f>IF('ESA Input'!AH1252="","",IF('ESA Input'!AH1252="Yes",'ESA Input'!J1252,""))</f>
        <v/>
      </c>
      <c r="I1287" s="227" t="str">
        <f>IF('ESA Input'!AH1252="","",IF('ESA Input'!AH1252="Yes",'ESA Input'!D1252,""))</f>
        <v/>
      </c>
      <c r="J1287" s="235" t="str">
        <f>IF('ESA Input'!AH1252="","",IF('ESA Input'!AH1252="Yes",'ESA Input'!E1252,""))</f>
        <v/>
      </c>
      <c r="K1287" s="29" t="str">
        <f>IF('ESA Input'!AH1252="","",IF('ESA Input'!AH1252="Yes",'ESA Input'!H1252,""))</f>
        <v/>
      </c>
      <c r="L1287" s="236" t="str">
        <f>IF('ESA Input'!AH1252="","",IF('ESA Input'!AH1252="Yes",'ESA Input'!G1252,""))</f>
        <v/>
      </c>
      <c r="M1287" s="31" t="str">
        <f t="shared" si="117"/>
        <v/>
      </c>
      <c r="N1287" s="208" t="str">
        <f t="shared" si="118"/>
        <v/>
      </c>
      <c r="O1287" s="209" t="str">
        <f t="shared" si="119"/>
        <v/>
      </c>
      <c r="P1287" s="209" t="str">
        <f t="shared" si="120"/>
        <v/>
      </c>
      <c r="Q1287" s="31" t="str">
        <f t="shared" si="121"/>
        <v/>
      </c>
      <c r="R1287" s="129" t="s">
        <v>9</v>
      </c>
      <c r="S1287" s="128" t="s">
        <v>9</v>
      </c>
      <c r="T1287" s="1"/>
    </row>
    <row r="1288" spans="1:20" ht="15.75" hidden="1" customHeight="1">
      <c r="A1288" s="1" t="str">
        <f t="shared" si="1"/>
        <v/>
      </c>
      <c r="B1288" s="268" t="str">
        <f t="shared" si="116"/>
        <v>X</v>
      </c>
      <c r="C1288" s="1"/>
      <c r="D1288" s="27" t="str">
        <f>IF('ESA Input'!AH1253="","",IF('ESA Input'!AH1253="Yes",'ESA Input'!B1253,"Ineligible"))</f>
        <v/>
      </c>
      <c r="E1288" s="242" t="str">
        <f>IF('ESA Input'!AH1253="","",'ESA Input'!AH1253)</f>
        <v/>
      </c>
      <c r="F1288" s="461" t="str">
        <f>IF('ESA Input'!AH1253="","",IF('ESA Input'!AH1253="YES",'ESA Input'!AG1253,""))</f>
        <v/>
      </c>
      <c r="G1288" s="462"/>
      <c r="H1288" s="201" t="str">
        <f>IF('ESA Input'!AH1253="","",IF('ESA Input'!AH1253="Yes",'ESA Input'!J1253,""))</f>
        <v/>
      </c>
      <c r="I1288" s="227" t="str">
        <f>IF('ESA Input'!AH1253="","",IF('ESA Input'!AH1253="Yes",'ESA Input'!D1253,""))</f>
        <v/>
      </c>
      <c r="J1288" s="235" t="str">
        <f>IF('ESA Input'!AH1253="","",IF('ESA Input'!AH1253="Yes",'ESA Input'!E1253,""))</f>
        <v/>
      </c>
      <c r="K1288" s="29" t="str">
        <f>IF('ESA Input'!AH1253="","",IF('ESA Input'!AH1253="Yes",'ESA Input'!H1253,""))</f>
        <v/>
      </c>
      <c r="L1288" s="236" t="str">
        <f>IF('ESA Input'!AH1253="","",IF('ESA Input'!AH1253="Yes",'ESA Input'!G1253,""))</f>
        <v/>
      </c>
      <c r="M1288" s="31" t="str">
        <f t="shared" si="117"/>
        <v/>
      </c>
      <c r="N1288" s="208" t="str">
        <f t="shared" si="118"/>
        <v/>
      </c>
      <c r="O1288" s="209" t="str">
        <f t="shared" si="119"/>
        <v/>
      </c>
      <c r="P1288" s="209" t="str">
        <f t="shared" si="120"/>
        <v/>
      </c>
      <c r="Q1288" s="31" t="str">
        <f t="shared" si="121"/>
        <v/>
      </c>
      <c r="R1288" s="129" t="s">
        <v>9</v>
      </c>
      <c r="S1288" s="128" t="s">
        <v>9</v>
      </c>
      <c r="T1288" s="1"/>
    </row>
    <row r="1289" spans="1:20" ht="15.75" hidden="1" customHeight="1">
      <c r="A1289" s="1" t="str">
        <f t="shared" si="1"/>
        <v/>
      </c>
      <c r="B1289" s="268" t="str">
        <f t="shared" si="116"/>
        <v>X</v>
      </c>
      <c r="C1289" s="1"/>
      <c r="D1289" s="27" t="str">
        <f>IF('ESA Input'!AH1254="","",IF('ESA Input'!AH1254="Yes",'ESA Input'!B1254,"Ineligible"))</f>
        <v/>
      </c>
      <c r="E1289" s="242" t="str">
        <f>IF('ESA Input'!AH1254="","",'ESA Input'!AH1254)</f>
        <v/>
      </c>
      <c r="F1289" s="461" t="str">
        <f>IF('ESA Input'!AH1254="","",IF('ESA Input'!AH1254="YES",'ESA Input'!AG1254,""))</f>
        <v/>
      </c>
      <c r="G1289" s="462"/>
      <c r="H1289" s="201" t="str">
        <f>IF('ESA Input'!AH1254="","",IF('ESA Input'!AH1254="Yes",'ESA Input'!J1254,""))</f>
        <v/>
      </c>
      <c r="I1289" s="227" t="str">
        <f>IF('ESA Input'!AH1254="","",IF('ESA Input'!AH1254="Yes",'ESA Input'!D1254,""))</f>
        <v/>
      </c>
      <c r="J1289" s="235" t="str">
        <f>IF('ESA Input'!AH1254="","",IF('ESA Input'!AH1254="Yes",'ESA Input'!E1254,""))</f>
        <v/>
      </c>
      <c r="K1289" s="29" t="str">
        <f>IF('ESA Input'!AH1254="","",IF('ESA Input'!AH1254="Yes",'ESA Input'!H1254,""))</f>
        <v/>
      </c>
      <c r="L1289" s="236" t="str">
        <f>IF('ESA Input'!AH1254="","",IF('ESA Input'!AH1254="Yes",'ESA Input'!G1254,""))</f>
        <v/>
      </c>
      <c r="M1289" s="31" t="str">
        <f t="shared" si="117"/>
        <v/>
      </c>
      <c r="N1289" s="208" t="str">
        <f t="shared" si="118"/>
        <v/>
      </c>
      <c r="O1289" s="209" t="str">
        <f t="shared" si="119"/>
        <v/>
      </c>
      <c r="P1289" s="209" t="str">
        <f t="shared" si="120"/>
        <v/>
      </c>
      <c r="Q1289" s="31" t="str">
        <f t="shared" si="121"/>
        <v/>
      </c>
      <c r="R1289" s="129" t="s">
        <v>9</v>
      </c>
      <c r="S1289" s="128" t="s">
        <v>9</v>
      </c>
      <c r="T1289" s="1"/>
    </row>
    <row r="1290" spans="1:20" ht="15.75" hidden="1" customHeight="1">
      <c r="A1290" s="1" t="str">
        <f t="shared" si="1"/>
        <v/>
      </c>
      <c r="B1290" s="268" t="str">
        <f t="shared" si="116"/>
        <v>X</v>
      </c>
      <c r="C1290" s="1"/>
      <c r="D1290" s="27" t="str">
        <f>IF('ESA Input'!AH1255="","",IF('ESA Input'!AH1255="Yes",'ESA Input'!B1255,"Ineligible"))</f>
        <v/>
      </c>
      <c r="E1290" s="242" t="str">
        <f>IF('ESA Input'!AH1255="","",'ESA Input'!AH1255)</f>
        <v/>
      </c>
      <c r="F1290" s="461" t="str">
        <f>IF('ESA Input'!AH1255="","",IF('ESA Input'!AH1255="YES",'ESA Input'!AG1255,""))</f>
        <v/>
      </c>
      <c r="G1290" s="462"/>
      <c r="H1290" s="201" t="str">
        <f>IF('ESA Input'!AH1255="","",IF('ESA Input'!AH1255="Yes",'ESA Input'!J1255,""))</f>
        <v/>
      </c>
      <c r="I1290" s="227" t="str">
        <f>IF('ESA Input'!AH1255="","",IF('ESA Input'!AH1255="Yes",'ESA Input'!D1255,""))</f>
        <v/>
      </c>
      <c r="J1290" s="235" t="str">
        <f>IF('ESA Input'!AH1255="","",IF('ESA Input'!AH1255="Yes",'ESA Input'!E1255,""))</f>
        <v/>
      </c>
      <c r="K1290" s="29" t="str">
        <f>IF('ESA Input'!AH1255="","",IF('ESA Input'!AH1255="Yes",'ESA Input'!H1255,""))</f>
        <v/>
      </c>
      <c r="L1290" s="236" t="str">
        <f>IF('ESA Input'!AH1255="","",IF('ESA Input'!AH1255="Yes",'ESA Input'!G1255,""))</f>
        <v/>
      </c>
      <c r="M1290" s="31" t="str">
        <f t="shared" si="117"/>
        <v/>
      </c>
      <c r="N1290" s="208" t="str">
        <f t="shared" si="118"/>
        <v/>
      </c>
      <c r="O1290" s="209" t="str">
        <f t="shared" si="119"/>
        <v/>
      </c>
      <c r="P1290" s="209" t="str">
        <f t="shared" si="120"/>
        <v/>
      </c>
      <c r="Q1290" s="31" t="str">
        <f t="shared" si="121"/>
        <v/>
      </c>
      <c r="R1290" s="129" t="s">
        <v>9</v>
      </c>
      <c r="S1290" s="128" t="s">
        <v>9</v>
      </c>
      <c r="T1290" s="1"/>
    </row>
    <row r="1291" spans="1:20" ht="15.75" hidden="1" customHeight="1">
      <c r="A1291" s="1" t="str">
        <f t="shared" si="1"/>
        <v/>
      </c>
      <c r="B1291" s="268" t="str">
        <f t="shared" si="116"/>
        <v>X</v>
      </c>
      <c r="C1291" s="1"/>
      <c r="D1291" s="27" t="str">
        <f>IF('ESA Input'!AH1256="","",IF('ESA Input'!AH1256="Yes",'ESA Input'!B1256,"Ineligible"))</f>
        <v/>
      </c>
      <c r="E1291" s="242" t="str">
        <f>IF('ESA Input'!AH1256="","",'ESA Input'!AH1256)</f>
        <v/>
      </c>
      <c r="F1291" s="461" t="str">
        <f>IF('ESA Input'!AH1256="","",IF('ESA Input'!AH1256="YES",'ESA Input'!AG1256,""))</f>
        <v/>
      </c>
      <c r="G1291" s="462"/>
      <c r="H1291" s="201" t="str">
        <f>IF('ESA Input'!AH1256="","",IF('ESA Input'!AH1256="Yes",'ESA Input'!J1256,""))</f>
        <v/>
      </c>
      <c r="I1291" s="227" t="str">
        <f>IF('ESA Input'!AH1256="","",IF('ESA Input'!AH1256="Yes",'ESA Input'!D1256,""))</f>
        <v/>
      </c>
      <c r="J1291" s="235" t="str">
        <f>IF('ESA Input'!AH1256="","",IF('ESA Input'!AH1256="Yes",'ESA Input'!E1256,""))</f>
        <v/>
      </c>
      <c r="K1291" s="29" t="str">
        <f>IF('ESA Input'!AH1256="","",IF('ESA Input'!AH1256="Yes",'ESA Input'!H1256,""))</f>
        <v/>
      </c>
      <c r="L1291" s="236" t="str">
        <f>IF('ESA Input'!AH1256="","",IF('ESA Input'!AH1256="Yes",'ESA Input'!G1256,""))</f>
        <v/>
      </c>
      <c r="M1291" s="31" t="str">
        <f t="shared" si="117"/>
        <v/>
      </c>
      <c r="N1291" s="208" t="str">
        <f t="shared" si="118"/>
        <v/>
      </c>
      <c r="O1291" s="209" t="str">
        <f t="shared" si="119"/>
        <v/>
      </c>
      <c r="P1291" s="209" t="str">
        <f t="shared" si="120"/>
        <v/>
      </c>
      <c r="Q1291" s="31" t="str">
        <f t="shared" si="121"/>
        <v/>
      </c>
      <c r="R1291" s="129" t="s">
        <v>9</v>
      </c>
      <c r="S1291" s="128" t="s">
        <v>9</v>
      </c>
      <c r="T1291" s="1"/>
    </row>
    <row r="1292" spans="1:20" ht="15.75" hidden="1" customHeight="1">
      <c r="A1292" s="1" t="str">
        <f t="shared" si="1"/>
        <v/>
      </c>
      <c r="B1292" s="268" t="str">
        <f t="shared" si="116"/>
        <v>X</v>
      </c>
      <c r="C1292" s="1"/>
      <c r="D1292" s="27" t="str">
        <f>IF('ESA Input'!AH1257="","",IF('ESA Input'!AH1257="Yes",'ESA Input'!B1257,"Ineligible"))</f>
        <v/>
      </c>
      <c r="E1292" s="242" t="str">
        <f>IF('ESA Input'!AH1257="","",'ESA Input'!AH1257)</f>
        <v/>
      </c>
      <c r="F1292" s="461" t="str">
        <f>IF('ESA Input'!AH1257="","",IF('ESA Input'!AH1257="YES",'ESA Input'!AG1257,""))</f>
        <v/>
      </c>
      <c r="G1292" s="462"/>
      <c r="H1292" s="201" t="str">
        <f>IF('ESA Input'!AH1257="","",IF('ESA Input'!AH1257="Yes",'ESA Input'!J1257,""))</f>
        <v/>
      </c>
      <c r="I1292" s="227" t="str">
        <f>IF('ESA Input'!AH1257="","",IF('ESA Input'!AH1257="Yes",'ESA Input'!D1257,""))</f>
        <v/>
      </c>
      <c r="J1292" s="235" t="str">
        <f>IF('ESA Input'!AH1257="","",IF('ESA Input'!AH1257="Yes",'ESA Input'!E1257,""))</f>
        <v/>
      </c>
      <c r="K1292" s="29" t="str">
        <f>IF('ESA Input'!AH1257="","",IF('ESA Input'!AH1257="Yes",'ESA Input'!H1257,""))</f>
        <v/>
      </c>
      <c r="L1292" s="236" t="str">
        <f>IF('ESA Input'!AH1257="","",IF('ESA Input'!AH1257="Yes",'ESA Input'!G1257,""))</f>
        <v/>
      </c>
      <c r="M1292" s="31" t="str">
        <f t="shared" si="117"/>
        <v/>
      </c>
      <c r="N1292" s="208" t="str">
        <f t="shared" si="118"/>
        <v/>
      </c>
      <c r="O1292" s="209" t="str">
        <f t="shared" si="119"/>
        <v/>
      </c>
      <c r="P1292" s="209" t="str">
        <f t="shared" si="120"/>
        <v/>
      </c>
      <c r="Q1292" s="31" t="str">
        <f t="shared" si="121"/>
        <v/>
      </c>
      <c r="R1292" s="129" t="s">
        <v>9</v>
      </c>
      <c r="S1292" s="128" t="s">
        <v>9</v>
      </c>
      <c r="T1292" s="1"/>
    </row>
    <row r="1293" spans="1:20" ht="15.75" hidden="1" customHeight="1">
      <c r="A1293" s="1" t="str">
        <f t="shared" si="1"/>
        <v/>
      </c>
      <c r="B1293" s="268" t="str">
        <f t="shared" si="116"/>
        <v>X</v>
      </c>
      <c r="C1293" s="1"/>
      <c r="D1293" s="27" t="str">
        <f>IF('ESA Input'!AH1258="","",IF('ESA Input'!AH1258="Yes",'ESA Input'!B1258,"Ineligible"))</f>
        <v/>
      </c>
      <c r="E1293" s="242" t="str">
        <f>IF('ESA Input'!AH1258="","",'ESA Input'!AH1258)</f>
        <v/>
      </c>
      <c r="F1293" s="461" t="str">
        <f>IF('ESA Input'!AH1258="","",IF('ESA Input'!AH1258="YES",'ESA Input'!AG1258,""))</f>
        <v/>
      </c>
      <c r="G1293" s="462"/>
      <c r="H1293" s="201" t="str">
        <f>IF('ESA Input'!AH1258="","",IF('ESA Input'!AH1258="Yes",'ESA Input'!J1258,""))</f>
        <v/>
      </c>
      <c r="I1293" s="227" t="str">
        <f>IF('ESA Input'!AH1258="","",IF('ESA Input'!AH1258="Yes",'ESA Input'!D1258,""))</f>
        <v/>
      </c>
      <c r="J1293" s="235" t="str">
        <f>IF('ESA Input'!AH1258="","",IF('ESA Input'!AH1258="Yes",'ESA Input'!E1258,""))</f>
        <v/>
      </c>
      <c r="K1293" s="29" t="str">
        <f>IF('ESA Input'!AH1258="","",IF('ESA Input'!AH1258="Yes",'ESA Input'!H1258,""))</f>
        <v/>
      </c>
      <c r="L1293" s="236" t="str">
        <f>IF('ESA Input'!AH1258="","",IF('ESA Input'!AH1258="Yes",'ESA Input'!G1258,""))</f>
        <v/>
      </c>
      <c r="M1293" s="31" t="str">
        <f t="shared" si="117"/>
        <v/>
      </c>
      <c r="N1293" s="208" t="str">
        <f t="shared" si="118"/>
        <v/>
      </c>
      <c r="O1293" s="209" t="str">
        <f t="shared" si="119"/>
        <v/>
      </c>
      <c r="P1293" s="209" t="str">
        <f t="shared" si="120"/>
        <v/>
      </c>
      <c r="Q1293" s="31" t="str">
        <f t="shared" si="121"/>
        <v/>
      </c>
      <c r="R1293" s="129" t="s">
        <v>9</v>
      </c>
      <c r="S1293" s="128" t="s">
        <v>9</v>
      </c>
      <c r="T1293" s="1"/>
    </row>
    <row r="1294" spans="1:20" ht="15.75" hidden="1" customHeight="1">
      <c r="A1294" s="1" t="str">
        <f t="shared" si="1"/>
        <v/>
      </c>
      <c r="B1294" s="268" t="str">
        <f t="shared" si="116"/>
        <v>X</v>
      </c>
      <c r="C1294" s="1"/>
      <c r="D1294" s="27" t="str">
        <f>IF('ESA Input'!AH1259="","",IF('ESA Input'!AH1259="Yes",'ESA Input'!B1259,"Ineligible"))</f>
        <v/>
      </c>
      <c r="E1294" s="242" t="str">
        <f>IF('ESA Input'!AH1259="","",'ESA Input'!AH1259)</f>
        <v/>
      </c>
      <c r="F1294" s="461" t="str">
        <f>IF('ESA Input'!AH1259="","",IF('ESA Input'!AH1259="YES",'ESA Input'!AG1259,""))</f>
        <v/>
      </c>
      <c r="G1294" s="462"/>
      <c r="H1294" s="201" t="str">
        <f>IF('ESA Input'!AH1259="","",IF('ESA Input'!AH1259="Yes",'ESA Input'!J1259,""))</f>
        <v/>
      </c>
      <c r="I1294" s="227" t="str">
        <f>IF('ESA Input'!AH1259="","",IF('ESA Input'!AH1259="Yes",'ESA Input'!D1259,""))</f>
        <v/>
      </c>
      <c r="J1294" s="235" t="str">
        <f>IF('ESA Input'!AH1259="","",IF('ESA Input'!AH1259="Yes",'ESA Input'!E1259,""))</f>
        <v/>
      </c>
      <c r="K1294" s="29" t="str">
        <f>IF('ESA Input'!AH1259="","",IF('ESA Input'!AH1259="Yes",'ESA Input'!H1259,""))</f>
        <v/>
      </c>
      <c r="L1294" s="236" t="str">
        <f>IF('ESA Input'!AH1259="","",IF('ESA Input'!AH1259="Yes",'ESA Input'!G1259,""))</f>
        <v/>
      </c>
      <c r="M1294" s="31" t="str">
        <f t="shared" si="117"/>
        <v/>
      </c>
      <c r="N1294" s="208" t="str">
        <f t="shared" si="118"/>
        <v/>
      </c>
      <c r="O1294" s="209" t="str">
        <f t="shared" si="119"/>
        <v/>
      </c>
      <c r="P1294" s="209" t="str">
        <f t="shared" si="120"/>
        <v/>
      </c>
      <c r="Q1294" s="31" t="str">
        <f t="shared" si="121"/>
        <v/>
      </c>
      <c r="R1294" s="129" t="s">
        <v>9</v>
      </c>
      <c r="S1294" s="128" t="s">
        <v>9</v>
      </c>
      <c r="T1294" s="1"/>
    </row>
    <row r="1295" spans="1:20" ht="15.75" hidden="1" customHeight="1">
      <c r="A1295" s="1" t="str">
        <f t="shared" si="1"/>
        <v/>
      </c>
      <c r="B1295" s="268" t="str">
        <f t="shared" si="116"/>
        <v>X</v>
      </c>
      <c r="C1295" s="1"/>
      <c r="D1295" s="27" t="str">
        <f>IF('ESA Input'!AH1260="","",IF('ESA Input'!AH1260="Yes",'ESA Input'!B1260,"Ineligible"))</f>
        <v/>
      </c>
      <c r="E1295" s="242" t="str">
        <f>IF('ESA Input'!AH1260="","",'ESA Input'!AH1260)</f>
        <v/>
      </c>
      <c r="F1295" s="461" t="str">
        <f>IF('ESA Input'!AH1260="","",IF('ESA Input'!AH1260="YES",'ESA Input'!AG1260,""))</f>
        <v/>
      </c>
      <c r="G1295" s="462"/>
      <c r="H1295" s="201" t="str">
        <f>IF('ESA Input'!AH1260="","",IF('ESA Input'!AH1260="Yes",'ESA Input'!J1260,""))</f>
        <v/>
      </c>
      <c r="I1295" s="227" t="str">
        <f>IF('ESA Input'!AH1260="","",IF('ESA Input'!AH1260="Yes",'ESA Input'!D1260,""))</f>
        <v/>
      </c>
      <c r="J1295" s="235" t="str">
        <f>IF('ESA Input'!AH1260="","",IF('ESA Input'!AH1260="Yes",'ESA Input'!E1260,""))</f>
        <v/>
      </c>
      <c r="K1295" s="29" t="str">
        <f>IF('ESA Input'!AH1260="","",IF('ESA Input'!AH1260="Yes",'ESA Input'!H1260,""))</f>
        <v/>
      </c>
      <c r="L1295" s="236" t="str">
        <f>IF('ESA Input'!AH1260="","",IF('ESA Input'!AH1260="Yes",'ESA Input'!G1260,""))</f>
        <v/>
      </c>
      <c r="M1295" s="31" t="str">
        <f t="shared" si="117"/>
        <v/>
      </c>
      <c r="N1295" s="208" t="str">
        <f t="shared" si="118"/>
        <v/>
      </c>
      <c r="O1295" s="209" t="str">
        <f t="shared" si="119"/>
        <v/>
      </c>
      <c r="P1295" s="209" t="str">
        <f t="shared" si="120"/>
        <v/>
      </c>
      <c r="Q1295" s="31" t="str">
        <f t="shared" si="121"/>
        <v/>
      </c>
      <c r="R1295" s="129" t="s">
        <v>9</v>
      </c>
      <c r="S1295" s="128" t="s">
        <v>9</v>
      </c>
      <c r="T1295" s="1"/>
    </row>
    <row r="1296" spans="1:20" ht="15.75" hidden="1" customHeight="1">
      <c r="A1296" s="1" t="str">
        <f t="shared" si="1"/>
        <v/>
      </c>
      <c r="B1296" s="268" t="str">
        <f t="shared" si="116"/>
        <v>X</v>
      </c>
      <c r="C1296" s="1"/>
      <c r="D1296" s="27" t="str">
        <f>IF('ESA Input'!AH1261="","",IF('ESA Input'!AH1261="Yes",'ESA Input'!B1261,"Ineligible"))</f>
        <v/>
      </c>
      <c r="E1296" s="242" t="str">
        <f>IF('ESA Input'!AH1261="","",'ESA Input'!AH1261)</f>
        <v/>
      </c>
      <c r="F1296" s="461" t="str">
        <f>IF('ESA Input'!AH1261="","",IF('ESA Input'!AH1261="YES",'ESA Input'!AG1261,""))</f>
        <v/>
      </c>
      <c r="G1296" s="462"/>
      <c r="H1296" s="201" t="str">
        <f>IF('ESA Input'!AH1261="","",IF('ESA Input'!AH1261="Yes",'ESA Input'!J1261,""))</f>
        <v/>
      </c>
      <c r="I1296" s="227" t="str">
        <f>IF('ESA Input'!AH1261="","",IF('ESA Input'!AH1261="Yes",'ESA Input'!D1261,""))</f>
        <v/>
      </c>
      <c r="J1296" s="235" t="str">
        <f>IF('ESA Input'!AH1261="","",IF('ESA Input'!AH1261="Yes",'ESA Input'!E1261,""))</f>
        <v/>
      </c>
      <c r="K1296" s="29" t="str">
        <f>IF('ESA Input'!AH1261="","",IF('ESA Input'!AH1261="Yes",'ESA Input'!H1261,""))</f>
        <v/>
      </c>
      <c r="L1296" s="236" t="str">
        <f>IF('ESA Input'!AH1261="","",IF('ESA Input'!AH1261="Yes",'ESA Input'!G1261,""))</f>
        <v/>
      </c>
      <c r="M1296" s="31" t="str">
        <f t="shared" si="117"/>
        <v/>
      </c>
      <c r="N1296" s="208" t="str">
        <f t="shared" si="118"/>
        <v/>
      </c>
      <c r="O1296" s="209" t="str">
        <f t="shared" si="119"/>
        <v/>
      </c>
      <c r="P1296" s="209" t="str">
        <f t="shared" si="120"/>
        <v/>
      </c>
      <c r="Q1296" s="31" t="str">
        <f t="shared" si="121"/>
        <v/>
      </c>
      <c r="R1296" s="129" t="s">
        <v>9</v>
      </c>
      <c r="S1296" s="128" t="s">
        <v>9</v>
      </c>
      <c r="T1296" s="1"/>
    </row>
    <row r="1297" spans="1:20" ht="15.75" hidden="1" customHeight="1">
      <c r="A1297" s="1" t="str">
        <f t="shared" si="1"/>
        <v/>
      </c>
      <c r="B1297" s="268" t="str">
        <f t="shared" si="116"/>
        <v>X</v>
      </c>
      <c r="C1297" s="1"/>
      <c r="D1297" s="27" t="str">
        <f>IF('ESA Input'!AH1262="","",IF('ESA Input'!AH1262="Yes",'ESA Input'!B1262,"Ineligible"))</f>
        <v/>
      </c>
      <c r="E1297" s="242" t="str">
        <f>IF('ESA Input'!AH1262="","",'ESA Input'!AH1262)</f>
        <v/>
      </c>
      <c r="F1297" s="461" t="str">
        <f>IF('ESA Input'!AH1262="","",IF('ESA Input'!AH1262="YES",'ESA Input'!AG1262,""))</f>
        <v/>
      </c>
      <c r="G1297" s="462"/>
      <c r="H1297" s="201" t="str">
        <f>IF('ESA Input'!AH1262="","",IF('ESA Input'!AH1262="Yes",'ESA Input'!J1262,""))</f>
        <v/>
      </c>
      <c r="I1297" s="227" t="str">
        <f>IF('ESA Input'!AH1262="","",IF('ESA Input'!AH1262="Yes",'ESA Input'!D1262,""))</f>
        <v/>
      </c>
      <c r="J1297" s="235" t="str">
        <f>IF('ESA Input'!AH1262="","",IF('ESA Input'!AH1262="Yes",'ESA Input'!E1262,""))</f>
        <v/>
      </c>
      <c r="K1297" s="29" t="str">
        <f>IF('ESA Input'!AH1262="","",IF('ESA Input'!AH1262="Yes",'ESA Input'!H1262,""))</f>
        <v/>
      </c>
      <c r="L1297" s="236" t="str">
        <f>IF('ESA Input'!AH1262="","",IF('ESA Input'!AH1262="Yes",'ESA Input'!G1262,""))</f>
        <v/>
      </c>
      <c r="M1297" s="31" t="str">
        <f t="shared" si="117"/>
        <v/>
      </c>
      <c r="N1297" s="208" t="str">
        <f t="shared" si="118"/>
        <v/>
      </c>
      <c r="O1297" s="209" t="str">
        <f t="shared" si="119"/>
        <v/>
      </c>
      <c r="P1297" s="209" t="str">
        <f t="shared" si="120"/>
        <v/>
      </c>
      <c r="Q1297" s="31" t="str">
        <f t="shared" si="121"/>
        <v/>
      </c>
      <c r="R1297" s="129" t="s">
        <v>9</v>
      </c>
      <c r="S1297" s="128" t="s">
        <v>9</v>
      </c>
      <c r="T1297" s="1"/>
    </row>
    <row r="1298" spans="1:20" ht="15.75" hidden="1" customHeight="1">
      <c r="A1298" s="1" t="str">
        <f t="shared" si="1"/>
        <v/>
      </c>
      <c r="B1298" s="268" t="str">
        <f t="shared" si="116"/>
        <v>X</v>
      </c>
      <c r="C1298" s="1"/>
      <c r="D1298" s="27" t="str">
        <f>IF('ESA Input'!AH1263="","",IF('ESA Input'!AH1263="Yes",'ESA Input'!B1263,"Ineligible"))</f>
        <v/>
      </c>
      <c r="E1298" s="242" t="str">
        <f>IF('ESA Input'!AH1263="","",'ESA Input'!AH1263)</f>
        <v/>
      </c>
      <c r="F1298" s="461" t="str">
        <f>IF('ESA Input'!AH1263="","",IF('ESA Input'!AH1263="YES",'ESA Input'!AG1263,""))</f>
        <v/>
      </c>
      <c r="G1298" s="462"/>
      <c r="H1298" s="201" t="str">
        <f>IF('ESA Input'!AH1263="","",IF('ESA Input'!AH1263="Yes",'ESA Input'!J1263,""))</f>
        <v/>
      </c>
      <c r="I1298" s="227" t="str">
        <f>IF('ESA Input'!AH1263="","",IF('ESA Input'!AH1263="Yes",'ESA Input'!D1263,""))</f>
        <v/>
      </c>
      <c r="J1298" s="235" t="str">
        <f>IF('ESA Input'!AH1263="","",IF('ESA Input'!AH1263="Yes",'ESA Input'!E1263,""))</f>
        <v/>
      </c>
      <c r="K1298" s="29" t="str">
        <f>IF('ESA Input'!AH1263="","",IF('ESA Input'!AH1263="Yes",'ESA Input'!H1263,""))</f>
        <v/>
      </c>
      <c r="L1298" s="236" t="str">
        <f>IF('ESA Input'!AH1263="","",IF('ESA Input'!AH1263="Yes",'ESA Input'!G1263,""))</f>
        <v/>
      </c>
      <c r="M1298" s="31" t="str">
        <f t="shared" si="117"/>
        <v/>
      </c>
      <c r="N1298" s="208" t="str">
        <f t="shared" si="118"/>
        <v/>
      </c>
      <c r="O1298" s="209" t="str">
        <f t="shared" si="119"/>
        <v/>
      </c>
      <c r="P1298" s="209" t="str">
        <f t="shared" si="120"/>
        <v/>
      </c>
      <c r="Q1298" s="31" t="str">
        <f t="shared" si="121"/>
        <v/>
      </c>
      <c r="R1298" s="129" t="s">
        <v>9</v>
      </c>
      <c r="S1298" s="128" t="s">
        <v>9</v>
      </c>
      <c r="T1298" s="1"/>
    </row>
    <row r="1299" spans="1:20" ht="15.75" hidden="1" customHeight="1">
      <c r="A1299" s="1" t="str">
        <f t="shared" si="1"/>
        <v/>
      </c>
      <c r="B1299" s="268" t="str">
        <f t="shared" si="116"/>
        <v>X</v>
      </c>
      <c r="C1299" s="1"/>
      <c r="D1299" s="27" t="str">
        <f>IF('ESA Input'!AH1264="","",IF('ESA Input'!AH1264="Yes",'ESA Input'!B1264,"Ineligible"))</f>
        <v/>
      </c>
      <c r="E1299" s="242" t="str">
        <f>IF('ESA Input'!AH1264="","",'ESA Input'!AH1264)</f>
        <v/>
      </c>
      <c r="F1299" s="461" t="str">
        <f>IF('ESA Input'!AH1264="","",IF('ESA Input'!AH1264="YES",'ESA Input'!AG1264,""))</f>
        <v/>
      </c>
      <c r="G1299" s="462"/>
      <c r="H1299" s="201" t="str">
        <f>IF('ESA Input'!AH1264="","",IF('ESA Input'!AH1264="Yes",'ESA Input'!J1264,""))</f>
        <v/>
      </c>
      <c r="I1299" s="227" t="str">
        <f>IF('ESA Input'!AH1264="","",IF('ESA Input'!AH1264="Yes",'ESA Input'!D1264,""))</f>
        <v/>
      </c>
      <c r="J1299" s="235" t="str">
        <f>IF('ESA Input'!AH1264="","",IF('ESA Input'!AH1264="Yes",'ESA Input'!E1264,""))</f>
        <v/>
      </c>
      <c r="K1299" s="29" t="str">
        <f>IF('ESA Input'!AH1264="","",IF('ESA Input'!AH1264="Yes",'ESA Input'!H1264,""))</f>
        <v/>
      </c>
      <c r="L1299" s="236" t="str">
        <f>IF('ESA Input'!AH1264="","",IF('ESA Input'!AH1264="Yes",'ESA Input'!G1264,""))</f>
        <v/>
      </c>
      <c r="M1299" s="31" t="str">
        <f t="shared" si="117"/>
        <v/>
      </c>
      <c r="N1299" s="208" t="str">
        <f t="shared" si="118"/>
        <v/>
      </c>
      <c r="O1299" s="209" t="str">
        <f t="shared" si="119"/>
        <v/>
      </c>
      <c r="P1299" s="209" t="str">
        <f t="shared" si="120"/>
        <v/>
      </c>
      <c r="Q1299" s="31" t="str">
        <f t="shared" si="121"/>
        <v/>
      </c>
      <c r="R1299" s="129" t="s">
        <v>9</v>
      </c>
      <c r="S1299" s="128" t="s">
        <v>9</v>
      </c>
      <c r="T1299" s="1"/>
    </row>
    <row r="1300" spans="1:20" ht="15.75" hidden="1" customHeight="1">
      <c r="A1300" s="1" t="str">
        <f t="shared" si="1"/>
        <v/>
      </c>
      <c r="B1300" s="268" t="str">
        <f t="shared" si="116"/>
        <v>X</v>
      </c>
      <c r="C1300" s="1"/>
      <c r="D1300" s="27" t="str">
        <f>IF('ESA Input'!AH1265="","",IF('ESA Input'!AH1265="Yes",'ESA Input'!B1265,"Ineligible"))</f>
        <v/>
      </c>
      <c r="E1300" s="242" t="str">
        <f>IF('ESA Input'!AH1265="","",'ESA Input'!AH1265)</f>
        <v/>
      </c>
      <c r="F1300" s="461" t="str">
        <f>IF('ESA Input'!AH1265="","",IF('ESA Input'!AH1265="YES",'ESA Input'!AG1265,""))</f>
        <v/>
      </c>
      <c r="G1300" s="462"/>
      <c r="H1300" s="201" t="str">
        <f>IF('ESA Input'!AH1265="","",IF('ESA Input'!AH1265="Yes",'ESA Input'!J1265,""))</f>
        <v/>
      </c>
      <c r="I1300" s="227" t="str">
        <f>IF('ESA Input'!AH1265="","",IF('ESA Input'!AH1265="Yes",'ESA Input'!D1265,""))</f>
        <v/>
      </c>
      <c r="J1300" s="235" t="str">
        <f>IF('ESA Input'!AH1265="","",IF('ESA Input'!AH1265="Yes",'ESA Input'!E1265,""))</f>
        <v/>
      </c>
      <c r="K1300" s="29" t="str">
        <f>IF('ESA Input'!AH1265="","",IF('ESA Input'!AH1265="Yes",'ESA Input'!H1265,""))</f>
        <v/>
      </c>
      <c r="L1300" s="236" t="str">
        <f>IF('ESA Input'!AH1265="","",IF('ESA Input'!AH1265="Yes",'ESA Input'!G1265,""))</f>
        <v/>
      </c>
      <c r="M1300" s="31" t="str">
        <f t="shared" si="117"/>
        <v/>
      </c>
      <c r="N1300" s="208" t="str">
        <f t="shared" si="118"/>
        <v/>
      </c>
      <c r="O1300" s="209" t="str">
        <f t="shared" si="119"/>
        <v/>
      </c>
      <c r="P1300" s="209" t="str">
        <f t="shared" si="120"/>
        <v/>
      </c>
      <c r="Q1300" s="31" t="str">
        <f t="shared" si="121"/>
        <v/>
      </c>
      <c r="R1300" s="129" t="s">
        <v>9</v>
      </c>
      <c r="S1300" s="128" t="s">
        <v>9</v>
      </c>
      <c r="T1300" s="1"/>
    </row>
    <row r="1301" spans="1:20" ht="15.75" hidden="1" customHeight="1">
      <c r="A1301" s="1" t="str">
        <f t="shared" si="1"/>
        <v/>
      </c>
      <c r="B1301" s="268" t="str">
        <f t="shared" si="116"/>
        <v>X</v>
      </c>
      <c r="C1301" s="1"/>
      <c r="D1301" s="27" t="str">
        <f>IF('ESA Input'!AH1266="","",IF('ESA Input'!AH1266="Yes",'ESA Input'!B1266,"Ineligible"))</f>
        <v/>
      </c>
      <c r="E1301" s="242" t="str">
        <f>IF('ESA Input'!AH1266="","",'ESA Input'!AH1266)</f>
        <v/>
      </c>
      <c r="F1301" s="461" t="str">
        <f>IF('ESA Input'!AH1266="","",IF('ESA Input'!AH1266="YES",'ESA Input'!AG1266,""))</f>
        <v/>
      </c>
      <c r="G1301" s="462"/>
      <c r="H1301" s="201" t="str">
        <f>IF('ESA Input'!AH1266="","",IF('ESA Input'!AH1266="Yes",'ESA Input'!J1266,""))</f>
        <v/>
      </c>
      <c r="I1301" s="227" t="str">
        <f>IF('ESA Input'!AH1266="","",IF('ESA Input'!AH1266="Yes",'ESA Input'!D1266,""))</f>
        <v/>
      </c>
      <c r="J1301" s="235" t="str">
        <f>IF('ESA Input'!AH1266="","",IF('ESA Input'!AH1266="Yes",'ESA Input'!E1266,""))</f>
        <v/>
      </c>
      <c r="K1301" s="29" t="str">
        <f>IF('ESA Input'!AH1266="","",IF('ESA Input'!AH1266="Yes",'ESA Input'!H1266,""))</f>
        <v/>
      </c>
      <c r="L1301" s="236" t="str">
        <f>IF('ESA Input'!AH1266="","",IF('ESA Input'!AH1266="Yes",'ESA Input'!G1266,""))</f>
        <v/>
      </c>
      <c r="M1301" s="31" t="str">
        <f t="shared" si="117"/>
        <v/>
      </c>
      <c r="N1301" s="208" t="str">
        <f t="shared" si="118"/>
        <v/>
      </c>
      <c r="O1301" s="209" t="str">
        <f t="shared" si="119"/>
        <v/>
      </c>
      <c r="P1301" s="209" t="str">
        <f t="shared" si="120"/>
        <v/>
      </c>
      <c r="Q1301" s="31" t="str">
        <f t="shared" si="121"/>
        <v/>
      </c>
      <c r="R1301" s="129" t="s">
        <v>9</v>
      </c>
      <c r="S1301" s="128" t="s">
        <v>9</v>
      </c>
      <c r="T1301" s="1"/>
    </row>
    <row r="1302" spans="1:20" ht="15.75" hidden="1" customHeight="1">
      <c r="A1302" s="1" t="str">
        <f t="shared" si="1"/>
        <v/>
      </c>
      <c r="B1302" s="268" t="str">
        <f t="shared" si="116"/>
        <v>X</v>
      </c>
      <c r="C1302" s="1"/>
      <c r="D1302" s="27" t="str">
        <f>IF('ESA Input'!AH1267="","",IF('ESA Input'!AH1267="Yes",'ESA Input'!B1267,"Ineligible"))</f>
        <v/>
      </c>
      <c r="E1302" s="242" t="str">
        <f>IF('ESA Input'!AH1267="","",'ESA Input'!AH1267)</f>
        <v/>
      </c>
      <c r="F1302" s="461" t="str">
        <f>IF('ESA Input'!AH1267="","",IF('ESA Input'!AH1267="YES",'ESA Input'!AG1267,""))</f>
        <v/>
      </c>
      <c r="G1302" s="462"/>
      <c r="H1302" s="201" t="str">
        <f>IF('ESA Input'!AH1267="","",IF('ESA Input'!AH1267="Yes",'ESA Input'!J1267,""))</f>
        <v/>
      </c>
      <c r="I1302" s="227" t="str">
        <f>IF('ESA Input'!AH1267="","",IF('ESA Input'!AH1267="Yes",'ESA Input'!D1267,""))</f>
        <v/>
      </c>
      <c r="J1302" s="235" t="str">
        <f>IF('ESA Input'!AH1267="","",IF('ESA Input'!AH1267="Yes",'ESA Input'!E1267,""))</f>
        <v/>
      </c>
      <c r="K1302" s="29" t="str">
        <f>IF('ESA Input'!AH1267="","",IF('ESA Input'!AH1267="Yes",'ESA Input'!H1267,""))</f>
        <v/>
      </c>
      <c r="L1302" s="236" t="str">
        <f>IF('ESA Input'!AH1267="","",IF('ESA Input'!AH1267="Yes",'ESA Input'!G1267,""))</f>
        <v/>
      </c>
      <c r="M1302" s="31" t="str">
        <f t="shared" si="117"/>
        <v/>
      </c>
      <c r="N1302" s="208" t="str">
        <f t="shared" si="118"/>
        <v/>
      </c>
      <c r="O1302" s="209" t="str">
        <f t="shared" si="119"/>
        <v/>
      </c>
      <c r="P1302" s="209" t="str">
        <f t="shared" si="120"/>
        <v/>
      </c>
      <c r="Q1302" s="31" t="str">
        <f t="shared" si="121"/>
        <v/>
      </c>
      <c r="R1302" s="129" t="s">
        <v>9</v>
      </c>
      <c r="S1302" s="128" t="s">
        <v>9</v>
      </c>
      <c r="T1302" s="1"/>
    </row>
    <row r="1303" spans="1:20" ht="15.75" hidden="1" customHeight="1">
      <c r="A1303" s="1" t="str">
        <f t="shared" si="1"/>
        <v/>
      </c>
      <c r="B1303" s="268" t="str">
        <f t="shared" si="116"/>
        <v>X</v>
      </c>
      <c r="C1303" s="1"/>
      <c r="D1303" s="27" t="str">
        <f>IF('ESA Input'!AH1268="","",IF('ESA Input'!AH1268="Yes",'ESA Input'!B1268,"Ineligible"))</f>
        <v/>
      </c>
      <c r="E1303" s="242" t="str">
        <f>IF('ESA Input'!AH1268="","",'ESA Input'!AH1268)</f>
        <v/>
      </c>
      <c r="F1303" s="461" t="str">
        <f>IF('ESA Input'!AH1268="","",IF('ESA Input'!AH1268="YES",'ESA Input'!AG1268,""))</f>
        <v/>
      </c>
      <c r="G1303" s="462"/>
      <c r="H1303" s="201" t="str">
        <f>IF('ESA Input'!AH1268="","",IF('ESA Input'!AH1268="Yes",'ESA Input'!J1268,""))</f>
        <v/>
      </c>
      <c r="I1303" s="227" t="str">
        <f>IF('ESA Input'!AH1268="","",IF('ESA Input'!AH1268="Yes",'ESA Input'!D1268,""))</f>
        <v/>
      </c>
      <c r="J1303" s="235" t="str">
        <f>IF('ESA Input'!AH1268="","",IF('ESA Input'!AH1268="Yes",'ESA Input'!E1268,""))</f>
        <v/>
      </c>
      <c r="K1303" s="29" t="str">
        <f>IF('ESA Input'!AH1268="","",IF('ESA Input'!AH1268="Yes",'ESA Input'!H1268,""))</f>
        <v/>
      </c>
      <c r="L1303" s="236" t="str">
        <f>IF('ESA Input'!AH1268="","",IF('ESA Input'!AH1268="Yes",'ESA Input'!G1268,""))</f>
        <v/>
      </c>
      <c r="M1303" s="31" t="str">
        <f t="shared" si="117"/>
        <v/>
      </c>
      <c r="N1303" s="208" t="str">
        <f t="shared" si="118"/>
        <v/>
      </c>
      <c r="O1303" s="209" t="str">
        <f t="shared" si="119"/>
        <v/>
      </c>
      <c r="P1303" s="209" t="str">
        <f t="shared" si="120"/>
        <v/>
      </c>
      <c r="Q1303" s="31" t="str">
        <f t="shared" si="121"/>
        <v/>
      </c>
      <c r="R1303" s="129" t="s">
        <v>9</v>
      </c>
      <c r="S1303" s="128" t="s">
        <v>9</v>
      </c>
      <c r="T1303" s="1"/>
    </row>
    <row r="1304" spans="1:20" ht="15.75" hidden="1" customHeight="1">
      <c r="A1304" s="1" t="str">
        <f t="shared" si="1"/>
        <v/>
      </c>
      <c r="B1304" s="268" t="str">
        <f t="shared" si="116"/>
        <v>X</v>
      </c>
      <c r="C1304" s="1"/>
      <c r="D1304" s="27" t="str">
        <f>IF('ESA Input'!AH1269="","",IF('ESA Input'!AH1269="Yes",'ESA Input'!B1269,"Ineligible"))</f>
        <v/>
      </c>
      <c r="E1304" s="242" t="str">
        <f>IF('ESA Input'!AH1269="","",'ESA Input'!AH1269)</f>
        <v/>
      </c>
      <c r="F1304" s="461" t="str">
        <f>IF('ESA Input'!AH1269="","",IF('ESA Input'!AH1269="YES",'ESA Input'!AG1269,""))</f>
        <v/>
      </c>
      <c r="G1304" s="462"/>
      <c r="H1304" s="201" t="str">
        <f>IF('ESA Input'!AH1269="","",IF('ESA Input'!AH1269="Yes",'ESA Input'!J1269,""))</f>
        <v/>
      </c>
      <c r="I1304" s="227" t="str">
        <f>IF('ESA Input'!AH1269="","",IF('ESA Input'!AH1269="Yes",'ESA Input'!D1269,""))</f>
        <v/>
      </c>
      <c r="J1304" s="235" t="str">
        <f>IF('ESA Input'!AH1269="","",IF('ESA Input'!AH1269="Yes",'ESA Input'!E1269,""))</f>
        <v/>
      </c>
      <c r="K1304" s="29" t="str">
        <f>IF('ESA Input'!AH1269="","",IF('ESA Input'!AH1269="Yes",'ESA Input'!H1269,""))</f>
        <v/>
      </c>
      <c r="L1304" s="236" t="str">
        <f>IF('ESA Input'!AH1269="","",IF('ESA Input'!AH1269="Yes",'ESA Input'!G1269,""))</f>
        <v/>
      </c>
      <c r="M1304" s="31" t="str">
        <f t="shared" si="117"/>
        <v/>
      </c>
      <c r="N1304" s="208" t="str">
        <f t="shared" si="118"/>
        <v/>
      </c>
      <c r="O1304" s="209" t="str">
        <f t="shared" si="119"/>
        <v/>
      </c>
      <c r="P1304" s="209" t="str">
        <f t="shared" si="120"/>
        <v/>
      </c>
      <c r="Q1304" s="31" t="str">
        <f t="shared" si="121"/>
        <v/>
      </c>
      <c r="R1304" s="129" t="s">
        <v>9</v>
      </c>
      <c r="S1304" s="128" t="s">
        <v>9</v>
      </c>
      <c r="T1304" s="1"/>
    </row>
    <row r="1305" spans="1:20" ht="15.75" hidden="1" customHeight="1">
      <c r="A1305" s="1" t="str">
        <f t="shared" si="1"/>
        <v/>
      </c>
      <c r="B1305" s="268" t="str">
        <f t="shared" si="116"/>
        <v>X</v>
      </c>
      <c r="C1305" s="1"/>
      <c r="D1305" s="27" t="str">
        <f>IF('ESA Input'!AH1270="","",IF('ESA Input'!AH1270="Yes",'ESA Input'!B1270,"Ineligible"))</f>
        <v/>
      </c>
      <c r="E1305" s="242" t="str">
        <f>IF('ESA Input'!AH1270="","",'ESA Input'!AH1270)</f>
        <v/>
      </c>
      <c r="F1305" s="461" t="str">
        <f>IF('ESA Input'!AH1270="","",IF('ESA Input'!AH1270="YES",'ESA Input'!AG1270,""))</f>
        <v/>
      </c>
      <c r="G1305" s="462"/>
      <c r="H1305" s="201" t="str">
        <f>IF('ESA Input'!AH1270="","",IF('ESA Input'!AH1270="Yes",'ESA Input'!J1270,""))</f>
        <v/>
      </c>
      <c r="I1305" s="227" t="str">
        <f>IF('ESA Input'!AH1270="","",IF('ESA Input'!AH1270="Yes",'ESA Input'!D1270,""))</f>
        <v/>
      </c>
      <c r="J1305" s="235" t="str">
        <f>IF('ESA Input'!AH1270="","",IF('ESA Input'!AH1270="Yes",'ESA Input'!E1270,""))</f>
        <v/>
      </c>
      <c r="K1305" s="29" t="str">
        <f>IF('ESA Input'!AH1270="","",IF('ESA Input'!AH1270="Yes",'ESA Input'!H1270,""))</f>
        <v/>
      </c>
      <c r="L1305" s="236" t="str">
        <f>IF('ESA Input'!AH1270="","",IF('ESA Input'!AH1270="Yes",'ESA Input'!G1270,""))</f>
        <v/>
      </c>
      <c r="M1305" s="31" t="str">
        <f t="shared" si="117"/>
        <v/>
      </c>
      <c r="N1305" s="208" t="str">
        <f t="shared" si="118"/>
        <v/>
      </c>
      <c r="O1305" s="209" t="str">
        <f t="shared" si="119"/>
        <v/>
      </c>
      <c r="P1305" s="209" t="str">
        <f t="shared" si="120"/>
        <v/>
      </c>
      <c r="Q1305" s="31" t="str">
        <f t="shared" si="121"/>
        <v/>
      </c>
      <c r="R1305" s="129" t="s">
        <v>9</v>
      </c>
      <c r="S1305" s="128" t="s">
        <v>9</v>
      </c>
      <c r="T1305" s="1"/>
    </row>
    <row r="1306" spans="1:20" ht="15.75" hidden="1" customHeight="1">
      <c r="A1306" s="1" t="str">
        <f t="shared" si="1"/>
        <v/>
      </c>
      <c r="B1306" s="268" t="str">
        <f t="shared" si="116"/>
        <v>X</v>
      </c>
      <c r="C1306" s="1"/>
      <c r="D1306" s="27" t="str">
        <f>IF('ESA Input'!AH1271="","",IF('ESA Input'!AH1271="Yes",'ESA Input'!B1271,"Ineligible"))</f>
        <v/>
      </c>
      <c r="E1306" s="242" t="str">
        <f>IF('ESA Input'!AH1271="","",'ESA Input'!AH1271)</f>
        <v/>
      </c>
      <c r="F1306" s="461" t="str">
        <f>IF('ESA Input'!AH1271="","",IF('ESA Input'!AH1271="YES",'ESA Input'!AG1271,""))</f>
        <v/>
      </c>
      <c r="G1306" s="462"/>
      <c r="H1306" s="201" t="str">
        <f>IF('ESA Input'!AH1271="","",IF('ESA Input'!AH1271="Yes",'ESA Input'!J1271,""))</f>
        <v/>
      </c>
      <c r="I1306" s="227" t="str">
        <f>IF('ESA Input'!AH1271="","",IF('ESA Input'!AH1271="Yes",'ESA Input'!D1271,""))</f>
        <v/>
      </c>
      <c r="J1306" s="235" t="str">
        <f>IF('ESA Input'!AH1271="","",IF('ESA Input'!AH1271="Yes",'ESA Input'!E1271,""))</f>
        <v/>
      </c>
      <c r="K1306" s="29" t="str">
        <f>IF('ESA Input'!AH1271="","",IF('ESA Input'!AH1271="Yes",'ESA Input'!H1271,""))</f>
        <v/>
      </c>
      <c r="L1306" s="236" t="str">
        <f>IF('ESA Input'!AH1271="","",IF('ESA Input'!AH1271="Yes",'ESA Input'!G1271,""))</f>
        <v/>
      </c>
      <c r="M1306" s="31" t="str">
        <f t="shared" si="117"/>
        <v/>
      </c>
      <c r="N1306" s="208" t="str">
        <f t="shared" si="118"/>
        <v/>
      </c>
      <c r="O1306" s="209" t="str">
        <f t="shared" si="119"/>
        <v/>
      </c>
      <c r="P1306" s="209" t="str">
        <f t="shared" si="120"/>
        <v/>
      </c>
      <c r="Q1306" s="31" t="str">
        <f t="shared" si="121"/>
        <v/>
      </c>
      <c r="R1306" s="129" t="s">
        <v>9</v>
      </c>
      <c r="S1306" s="128" t="s">
        <v>9</v>
      </c>
      <c r="T1306" s="1"/>
    </row>
    <row r="1307" spans="1:20" ht="15.75" hidden="1" customHeight="1">
      <c r="A1307" s="1" t="str">
        <f t="shared" si="1"/>
        <v/>
      </c>
      <c r="B1307" s="268" t="str">
        <f t="shared" si="116"/>
        <v>X</v>
      </c>
      <c r="C1307" s="1"/>
      <c r="D1307" s="27" t="str">
        <f>IF('ESA Input'!AH1272="","",IF('ESA Input'!AH1272="Yes",'ESA Input'!B1272,"Ineligible"))</f>
        <v/>
      </c>
      <c r="E1307" s="242" t="str">
        <f>IF('ESA Input'!AH1272="","",'ESA Input'!AH1272)</f>
        <v/>
      </c>
      <c r="F1307" s="461" t="str">
        <f>IF('ESA Input'!AH1272="","",IF('ESA Input'!AH1272="YES",'ESA Input'!AG1272,""))</f>
        <v/>
      </c>
      <c r="G1307" s="462"/>
      <c r="H1307" s="201" t="str">
        <f>IF('ESA Input'!AH1272="","",IF('ESA Input'!AH1272="Yes",'ESA Input'!J1272,""))</f>
        <v/>
      </c>
      <c r="I1307" s="227" t="str">
        <f>IF('ESA Input'!AH1272="","",IF('ESA Input'!AH1272="Yes",'ESA Input'!D1272,""))</f>
        <v/>
      </c>
      <c r="J1307" s="235" t="str">
        <f>IF('ESA Input'!AH1272="","",IF('ESA Input'!AH1272="Yes",'ESA Input'!E1272,""))</f>
        <v/>
      </c>
      <c r="K1307" s="29" t="str">
        <f>IF('ESA Input'!AH1272="","",IF('ESA Input'!AH1272="Yes",'ESA Input'!H1272,""))</f>
        <v/>
      </c>
      <c r="L1307" s="236" t="str">
        <f>IF('ESA Input'!AH1272="","",IF('ESA Input'!AH1272="Yes",'ESA Input'!G1272,""))</f>
        <v/>
      </c>
      <c r="M1307" s="31" t="str">
        <f t="shared" si="117"/>
        <v/>
      </c>
      <c r="N1307" s="208" t="str">
        <f t="shared" si="118"/>
        <v/>
      </c>
      <c r="O1307" s="209" t="str">
        <f t="shared" si="119"/>
        <v/>
      </c>
      <c r="P1307" s="209" t="str">
        <f t="shared" si="120"/>
        <v/>
      </c>
      <c r="Q1307" s="31" t="str">
        <f t="shared" si="121"/>
        <v/>
      </c>
      <c r="R1307" s="129" t="s">
        <v>9</v>
      </c>
      <c r="S1307" s="128" t="s">
        <v>9</v>
      </c>
      <c r="T1307" s="1"/>
    </row>
    <row r="1308" spans="1:20" ht="15.75" hidden="1" customHeight="1">
      <c r="A1308" s="1" t="str">
        <f t="shared" si="1"/>
        <v/>
      </c>
      <c r="B1308" s="268" t="str">
        <f t="shared" si="116"/>
        <v>X</v>
      </c>
      <c r="C1308" s="1"/>
      <c r="D1308" s="27" t="str">
        <f>IF('ESA Input'!AH1273="","",IF('ESA Input'!AH1273="Yes",'ESA Input'!B1273,"Ineligible"))</f>
        <v/>
      </c>
      <c r="E1308" s="242" t="str">
        <f>IF('ESA Input'!AH1273="","",'ESA Input'!AH1273)</f>
        <v/>
      </c>
      <c r="F1308" s="461" t="str">
        <f>IF('ESA Input'!AH1273="","",IF('ESA Input'!AH1273="YES",'ESA Input'!AG1273,""))</f>
        <v/>
      </c>
      <c r="G1308" s="462"/>
      <c r="H1308" s="201" t="str">
        <f>IF('ESA Input'!AH1273="","",IF('ESA Input'!AH1273="Yes",'ESA Input'!J1273,""))</f>
        <v/>
      </c>
      <c r="I1308" s="227" t="str">
        <f>IF('ESA Input'!AH1273="","",IF('ESA Input'!AH1273="Yes",'ESA Input'!D1273,""))</f>
        <v/>
      </c>
      <c r="J1308" s="235" t="str">
        <f>IF('ESA Input'!AH1273="","",IF('ESA Input'!AH1273="Yes",'ESA Input'!E1273,""))</f>
        <v/>
      </c>
      <c r="K1308" s="29" t="str">
        <f>IF('ESA Input'!AH1273="","",IF('ESA Input'!AH1273="Yes",'ESA Input'!H1273,""))</f>
        <v/>
      </c>
      <c r="L1308" s="236" t="str">
        <f>IF('ESA Input'!AH1273="","",IF('ESA Input'!AH1273="Yes",'ESA Input'!G1273,""))</f>
        <v/>
      </c>
      <c r="M1308" s="31" t="str">
        <f t="shared" si="117"/>
        <v/>
      </c>
      <c r="N1308" s="208" t="str">
        <f t="shared" si="118"/>
        <v/>
      </c>
      <c r="O1308" s="209" t="str">
        <f t="shared" si="119"/>
        <v/>
      </c>
      <c r="P1308" s="209" t="str">
        <f t="shared" si="120"/>
        <v/>
      </c>
      <c r="Q1308" s="31" t="str">
        <f t="shared" si="121"/>
        <v/>
      </c>
      <c r="R1308" s="129" t="s">
        <v>9</v>
      </c>
      <c r="S1308" s="128" t="s">
        <v>9</v>
      </c>
      <c r="T1308" s="1"/>
    </row>
    <row r="1309" spans="1:20" ht="15.75" hidden="1" customHeight="1">
      <c r="A1309" s="1" t="str">
        <f t="shared" si="1"/>
        <v/>
      </c>
      <c r="B1309" s="268" t="str">
        <f t="shared" si="116"/>
        <v>X</v>
      </c>
      <c r="C1309" s="1"/>
      <c r="D1309" s="27" t="str">
        <f>IF('ESA Input'!AH1274="","",IF('ESA Input'!AH1274="Yes",'ESA Input'!B1274,"Ineligible"))</f>
        <v/>
      </c>
      <c r="E1309" s="242" t="str">
        <f>IF('ESA Input'!AH1274="","",'ESA Input'!AH1274)</f>
        <v/>
      </c>
      <c r="F1309" s="461" t="str">
        <f>IF('ESA Input'!AH1274="","",IF('ESA Input'!AH1274="YES",'ESA Input'!AG1274,""))</f>
        <v/>
      </c>
      <c r="G1309" s="462"/>
      <c r="H1309" s="201" t="str">
        <f>IF('ESA Input'!AH1274="","",IF('ESA Input'!AH1274="Yes",'ESA Input'!J1274,""))</f>
        <v/>
      </c>
      <c r="I1309" s="227" t="str">
        <f>IF('ESA Input'!AH1274="","",IF('ESA Input'!AH1274="Yes",'ESA Input'!D1274,""))</f>
        <v/>
      </c>
      <c r="J1309" s="235" t="str">
        <f>IF('ESA Input'!AH1274="","",IF('ESA Input'!AH1274="Yes",'ESA Input'!E1274,""))</f>
        <v/>
      </c>
      <c r="K1309" s="29" t="str">
        <f>IF('ESA Input'!AH1274="","",IF('ESA Input'!AH1274="Yes",'ESA Input'!H1274,""))</f>
        <v/>
      </c>
      <c r="L1309" s="236" t="str">
        <f>IF('ESA Input'!AH1274="","",IF('ESA Input'!AH1274="Yes",'ESA Input'!G1274,""))</f>
        <v/>
      </c>
      <c r="M1309" s="31" t="str">
        <f t="shared" si="117"/>
        <v/>
      </c>
      <c r="N1309" s="208" t="str">
        <f t="shared" si="118"/>
        <v/>
      </c>
      <c r="O1309" s="209" t="str">
        <f t="shared" si="119"/>
        <v/>
      </c>
      <c r="P1309" s="209" t="str">
        <f t="shared" si="120"/>
        <v/>
      </c>
      <c r="Q1309" s="31" t="str">
        <f t="shared" si="121"/>
        <v/>
      </c>
      <c r="R1309" s="129" t="s">
        <v>9</v>
      </c>
      <c r="S1309" s="128" t="s">
        <v>9</v>
      </c>
      <c r="T1309" s="1"/>
    </row>
    <row r="1310" spans="1:20" ht="15.75" hidden="1" customHeight="1">
      <c r="A1310" s="1" t="str">
        <f t="shared" si="1"/>
        <v/>
      </c>
      <c r="B1310" s="268" t="str">
        <f t="shared" si="116"/>
        <v>X</v>
      </c>
      <c r="C1310" s="1"/>
      <c r="D1310" s="27" t="str">
        <f>IF('ESA Input'!AH1275="","",IF('ESA Input'!AH1275="Yes",'ESA Input'!B1275,"Ineligible"))</f>
        <v/>
      </c>
      <c r="E1310" s="242" t="str">
        <f>IF('ESA Input'!AH1275="","",'ESA Input'!AH1275)</f>
        <v/>
      </c>
      <c r="F1310" s="461" t="str">
        <f>IF('ESA Input'!AH1275="","",IF('ESA Input'!AH1275="YES",'ESA Input'!AG1275,""))</f>
        <v/>
      </c>
      <c r="G1310" s="462"/>
      <c r="H1310" s="201" t="str">
        <f>IF('ESA Input'!AH1275="","",IF('ESA Input'!AH1275="Yes",'ESA Input'!J1275,""))</f>
        <v/>
      </c>
      <c r="I1310" s="227" t="str">
        <f>IF('ESA Input'!AH1275="","",IF('ESA Input'!AH1275="Yes",'ESA Input'!D1275,""))</f>
        <v/>
      </c>
      <c r="J1310" s="235" t="str">
        <f>IF('ESA Input'!AH1275="","",IF('ESA Input'!AH1275="Yes",'ESA Input'!E1275,""))</f>
        <v/>
      </c>
      <c r="K1310" s="29" t="str">
        <f>IF('ESA Input'!AH1275="","",IF('ESA Input'!AH1275="Yes",'ESA Input'!H1275,""))</f>
        <v/>
      </c>
      <c r="L1310" s="236" t="str">
        <f>IF('ESA Input'!AH1275="","",IF('ESA Input'!AH1275="Yes",'ESA Input'!G1275,""))</f>
        <v/>
      </c>
      <c r="M1310" s="31" t="str">
        <f t="shared" si="117"/>
        <v/>
      </c>
      <c r="N1310" s="208" t="str">
        <f t="shared" si="118"/>
        <v/>
      </c>
      <c r="O1310" s="209" t="str">
        <f t="shared" si="119"/>
        <v/>
      </c>
      <c r="P1310" s="209" t="str">
        <f t="shared" si="120"/>
        <v/>
      </c>
      <c r="Q1310" s="31" t="str">
        <f t="shared" si="121"/>
        <v/>
      </c>
      <c r="R1310" s="129" t="s">
        <v>9</v>
      </c>
      <c r="S1310" s="128" t="s">
        <v>9</v>
      </c>
      <c r="T1310" s="1"/>
    </row>
    <row r="1311" spans="1:20" ht="15.75" hidden="1" customHeight="1">
      <c r="A1311" s="1" t="str">
        <f t="shared" si="1"/>
        <v/>
      </c>
      <c r="B1311" s="268" t="str">
        <f t="shared" si="116"/>
        <v>X</v>
      </c>
      <c r="C1311" s="1"/>
      <c r="D1311" s="27" t="str">
        <f>IF('ESA Input'!AH1276="","",IF('ESA Input'!AH1276="Yes",'ESA Input'!B1276,"Ineligible"))</f>
        <v/>
      </c>
      <c r="E1311" s="242" t="str">
        <f>IF('ESA Input'!AH1276="","",'ESA Input'!AH1276)</f>
        <v/>
      </c>
      <c r="F1311" s="461" t="str">
        <f>IF('ESA Input'!AH1276="","",IF('ESA Input'!AH1276="YES",'ESA Input'!AG1276,""))</f>
        <v/>
      </c>
      <c r="G1311" s="462"/>
      <c r="H1311" s="201" t="str">
        <f>IF('ESA Input'!AH1276="","",IF('ESA Input'!AH1276="Yes",'ESA Input'!J1276,""))</f>
        <v/>
      </c>
      <c r="I1311" s="227" t="str">
        <f>IF('ESA Input'!AH1276="","",IF('ESA Input'!AH1276="Yes",'ESA Input'!D1276,""))</f>
        <v/>
      </c>
      <c r="J1311" s="235" t="str">
        <f>IF('ESA Input'!AH1276="","",IF('ESA Input'!AH1276="Yes",'ESA Input'!E1276,""))</f>
        <v/>
      </c>
      <c r="K1311" s="29" t="str">
        <f>IF('ESA Input'!AH1276="","",IF('ESA Input'!AH1276="Yes",'ESA Input'!H1276,""))</f>
        <v/>
      </c>
      <c r="L1311" s="236" t="str">
        <f>IF('ESA Input'!AH1276="","",IF('ESA Input'!AH1276="Yes",'ESA Input'!G1276,""))</f>
        <v/>
      </c>
      <c r="M1311" s="31" t="str">
        <f t="shared" si="117"/>
        <v/>
      </c>
      <c r="N1311" s="208" t="str">
        <f t="shared" si="118"/>
        <v/>
      </c>
      <c r="O1311" s="209" t="str">
        <f t="shared" si="119"/>
        <v/>
      </c>
      <c r="P1311" s="209" t="str">
        <f t="shared" si="120"/>
        <v/>
      </c>
      <c r="Q1311" s="31" t="str">
        <f t="shared" si="121"/>
        <v/>
      </c>
      <c r="R1311" s="129" t="s">
        <v>9</v>
      </c>
      <c r="S1311" s="128" t="s">
        <v>9</v>
      </c>
      <c r="T1311" s="1"/>
    </row>
    <row r="1312" spans="1:20" ht="15.75" hidden="1" customHeight="1">
      <c r="A1312" s="1" t="str">
        <f t="shared" si="1"/>
        <v/>
      </c>
      <c r="B1312" s="268" t="str">
        <f t="shared" si="116"/>
        <v>X</v>
      </c>
      <c r="C1312" s="1"/>
      <c r="D1312" s="27" t="str">
        <f>IF('ESA Input'!AH1277="","",IF('ESA Input'!AH1277="Yes",'ESA Input'!B1277,"Ineligible"))</f>
        <v/>
      </c>
      <c r="E1312" s="242" t="str">
        <f>IF('ESA Input'!AH1277="","",'ESA Input'!AH1277)</f>
        <v/>
      </c>
      <c r="F1312" s="461" t="str">
        <f>IF('ESA Input'!AH1277="","",IF('ESA Input'!AH1277="YES",'ESA Input'!AG1277,""))</f>
        <v/>
      </c>
      <c r="G1312" s="462"/>
      <c r="H1312" s="201" t="str">
        <f>IF('ESA Input'!AH1277="","",IF('ESA Input'!AH1277="Yes",'ESA Input'!J1277,""))</f>
        <v/>
      </c>
      <c r="I1312" s="227" t="str">
        <f>IF('ESA Input'!AH1277="","",IF('ESA Input'!AH1277="Yes",'ESA Input'!D1277,""))</f>
        <v/>
      </c>
      <c r="J1312" s="235" t="str">
        <f>IF('ESA Input'!AH1277="","",IF('ESA Input'!AH1277="Yes",'ESA Input'!E1277,""))</f>
        <v/>
      </c>
      <c r="K1312" s="29" t="str">
        <f>IF('ESA Input'!AH1277="","",IF('ESA Input'!AH1277="Yes",'ESA Input'!H1277,""))</f>
        <v/>
      </c>
      <c r="L1312" s="236" t="str">
        <f>IF('ESA Input'!AH1277="","",IF('ESA Input'!AH1277="Yes",'ESA Input'!G1277,""))</f>
        <v/>
      </c>
      <c r="M1312" s="31" t="str">
        <f t="shared" si="117"/>
        <v/>
      </c>
      <c r="N1312" s="208" t="str">
        <f t="shared" si="118"/>
        <v/>
      </c>
      <c r="O1312" s="209" t="str">
        <f t="shared" si="119"/>
        <v/>
      </c>
      <c r="P1312" s="209" t="str">
        <f t="shared" si="120"/>
        <v/>
      </c>
      <c r="Q1312" s="31" t="str">
        <f t="shared" si="121"/>
        <v/>
      </c>
      <c r="R1312" s="129" t="s">
        <v>9</v>
      </c>
      <c r="S1312" s="128" t="s">
        <v>9</v>
      </c>
      <c r="T1312" s="1"/>
    </row>
    <row r="1313" spans="1:20" ht="15.75" hidden="1" customHeight="1">
      <c r="A1313" s="1" t="str">
        <f t="shared" si="1"/>
        <v/>
      </c>
      <c r="B1313" s="268" t="str">
        <f t="shared" si="116"/>
        <v>X</v>
      </c>
      <c r="C1313" s="1"/>
      <c r="D1313" s="27" t="str">
        <f>IF('ESA Input'!AH1278="","",IF('ESA Input'!AH1278="Yes",'ESA Input'!B1278,"Ineligible"))</f>
        <v/>
      </c>
      <c r="E1313" s="242" t="str">
        <f>IF('ESA Input'!AH1278="","",'ESA Input'!AH1278)</f>
        <v/>
      </c>
      <c r="F1313" s="461" t="str">
        <f>IF('ESA Input'!AH1278="","",IF('ESA Input'!AH1278="YES",'ESA Input'!AG1278,""))</f>
        <v/>
      </c>
      <c r="G1313" s="462"/>
      <c r="H1313" s="201" t="str">
        <f>IF('ESA Input'!AH1278="","",IF('ESA Input'!AH1278="Yes",'ESA Input'!J1278,""))</f>
        <v/>
      </c>
      <c r="I1313" s="227" t="str">
        <f>IF('ESA Input'!AH1278="","",IF('ESA Input'!AH1278="Yes",'ESA Input'!D1278,""))</f>
        <v/>
      </c>
      <c r="J1313" s="235" t="str">
        <f>IF('ESA Input'!AH1278="","",IF('ESA Input'!AH1278="Yes",'ESA Input'!E1278,""))</f>
        <v/>
      </c>
      <c r="K1313" s="29" t="str">
        <f>IF('ESA Input'!AH1278="","",IF('ESA Input'!AH1278="Yes",'ESA Input'!H1278,""))</f>
        <v/>
      </c>
      <c r="L1313" s="236" t="str">
        <f>IF('ESA Input'!AH1278="","",IF('ESA Input'!AH1278="Yes",'ESA Input'!G1278,""))</f>
        <v/>
      </c>
      <c r="M1313" s="31" t="str">
        <f t="shared" si="117"/>
        <v/>
      </c>
      <c r="N1313" s="208" t="str">
        <f t="shared" si="118"/>
        <v/>
      </c>
      <c r="O1313" s="209" t="str">
        <f t="shared" si="119"/>
        <v/>
      </c>
      <c r="P1313" s="209" t="str">
        <f t="shared" si="120"/>
        <v/>
      </c>
      <c r="Q1313" s="31" t="str">
        <f t="shared" si="121"/>
        <v/>
      </c>
      <c r="R1313" s="129" t="s">
        <v>9</v>
      </c>
      <c r="S1313" s="128" t="s">
        <v>9</v>
      </c>
      <c r="T1313" s="1"/>
    </row>
    <row r="1314" spans="1:20" ht="15.75" hidden="1" customHeight="1">
      <c r="A1314" s="1" t="str">
        <f t="shared" si="1"/>
        <v/>
      </c>
      <c r="B1314" s="268" t="str">
        <f t="shared" si="116"/>
        <v>X</v>
      </c>
      <c r="C1314" s="1"/>
      <c r="D1314" s="27" t="str">
        <f>IF('ESA Input'!AH1279="","",IF('ESA Input'!AH1279="Yes",'ESA Input'!B1279,"Ineligible"))</f>
        <v/>
      </c>
      <c r="E1314" s="242" t="str">
        <f>IF('ESA Input'!AH1279="","",'ESA Input'!AH1279)</f>
        <v/>
      </c>
      <c r="F1314" s="461" t="str">
        <f>IF('ESA Input'!AH1279="","",IF('ESA Input'!AH1279="YES",'ESA Input'!AG1279,""))</f>
        <v/>
      </c>
      <c r="G1314" s="462"/>
      <c r="H1314" s="201" t="str">
        <f>IF('ESA Input'!AH1279="","",IF('ESA Input'!AH1279="Yes",'ESA Input'!J1279,""))</f>
        <v/>
      </c>
      <c r="I1314" s="227" t="str">
        <f>IF('ESA Input'!AH1279="","",IF('ESA Input'!AH1279="Yes",'ESA Input'!D1279,""))</f>
        <v/>
      </c>
      <c r="J1314" s="235" t="str">
        <f>IF('ESA Input'!AH1279="","",IF('ESA Input'!AH1279="Yes",'ESA Input'!E1279,""))</f>
        <v/>
      </c>
      <c r="K1314" s="29" t="str">
        <f>IF('ESA Input'!AH1279="","",IF('ESA Input'!AH1279="Yes",'ESA Input'!H1279,""))</f>
        <v/>
      </c>
      <c r="L1314" s="236" t="str">
        <f>IF('ESA Input'!AH1279="","",IF('ESA Input'!AH1279="Yes",'ESA Input'!G1279,""))</f>
        <v/>
      </c>
      <c r="M1314" s="31" t="str">
        <f t="shared" si="117"/>
        <v/>
      </c>
      <c r="N1314" s="208" t="str">
        <f t="shared" si="118"/>
        <v/>
      </c>
      <c r="O1314" s="209" t="str">
        <f t="shared" si="119"/>
        <v/>
      </c>
      <c r="P1314" s="209" t="str">
        <f t="shared" si="120"/>
        <v/>
      </c>
      <c r="Q1314" s="31" t="str">
        <f t="shared" si="121"/>
        <v/>
      </c>
      <c r="R1314" s="129" t="s">
        <v>9</v>
      </c>
      <c r="S1314" s="128" t="s">
        <v>9</v>
      </c>
      <c r="T1314" s="1"/>
    </row>
    <row r="1315" spans="1:20" ht="15.75" hidden="1" customHeight="1">
      <c r="A1315" s="1" t="str">
        <f t="shared" si="1"/>
        <v/>
      </c>
      <c r="B1315" s="268" t="str">
        <f t="shared" si="116"/>
        <v>X</v>
      </c>
      <c r="C1315" s="1"/>
      <c r="D1315" s="27" t="str">
        <f>IF('ESA Input'!AH1280="","",IF('ESA Input'!AH1280="Yes",'ESA Input'!B1280,"Ineligible"))</f>
        <v/>
      </c>
      <c r="E1315" s="242" t="str">
        <f>IF('ESA Input'!AH1280="","",'ESA Input'!AH1280)</f>
        <v/>
      </c>
      <c r="F1315" s="461" t="str">
        <f>IF('ESA Input'!AH1280="","",IF('ESA Input'!AH1280="YES",'ESA Input'!AG1280,""))</f>
        <v/>
      </c>
      <c r="G1315" s="462"/>
      <c r="H1315" s="201" t="str">
        <f>IF('ESA Input'!AH1280="","",IF('ESA Input'!AH1280="Yes",'ESA Input'!J1280,""))</f>
        <v/>
      </c>
      <c r="I1315" s="227" t="str">
        <f>IF('ESA Input'!AH1280="","",IF('ESA Input'!AH1280="Yes",'ESA Input'!D1280,""))</f>
        <v/>
      </c>
      <c r="J1315" s="235" t="str">
        <f>IF('ESA Input'!AH1280="","",IF('ESA Input'!AH1280="Yes",'ESA Input'!E1280,""))</f>
        <v/>
      </c>
      <c r="K1315" s="29" t="str">
        <f>IF('ESA Input'!AH1280="","",IF('ESA Input'!AH1280="Yes",'ESA Input'!H1280,""))</f>
        <v/>
      </c>
      <c r="L1315" s="236" t="str">
        <f>IF('ESA Input'!AH1280="","",IF('ESA Input'!AH1280="Yes",'ESA Input'!G1280,""))</f>
        <v/>
      </c>
      <c r="M1315" s="31" t="str">
        <f t="shared" si="117"/>
        <v/>
      </c>
      <c r="N1315" s="208" t="str">
        <f t="shared" si="118"/>
        <v/>
      </c>
      <c r="O1315" s="209" t="str">
        <f t="shared" si="119"/>
        <v/>
      </c>
      <c r="P1315" s="209" t="str">
        <f t="shared" si="120"/>
        <v/>
      </c>
      <c r="Q1315" s="31" t="str">
        <f t="shared" si="121"/>
        <v/>
      </c>
      <c r="R1315" s="129" t="s">
        <v>9</v>
      </c>
      <c r="S1315" s="128" t="s">
        <v>9</v>
      </c>
      <c r="T1315" s="1"/>
    </row>
    <row r="1316" spans="1:20" ht="15.75" hidden="1" customHeight="1">
      <c r="A1316" s="1" t="str">
        <f t="shared" si="1"/>
        <v/>
      </c>
      <c r="B1316" s="268" t="str">
        <f t="shared" si="116"/>
        <v>X</v>
      </c>
      <c r="C1316" s="1"/>
      <c r="D1316" s="27" t="str">
        <f>IF('ESA Input'!AH1281="","",IF('ESA Input'!AH1281="Yes",'ESA Input'!B1281,"Ineligible"))</f>
        <v/>
      </c>
      <c r="E1316" s="242" t="str">
        <f>IF('ESA Input'!AH1281="","",'ESA Input'!AH1281)</f>
        <v/>
      </c>
      <c r="F1316" s="461" t="str">
        <f>IF('ESA Input'!AH1281="","",IF('ESA Input'!AH1281="YES",'ESA Input'!AG1281,""))</f>
        <v/>
      </c>
      <c r="G1316" s="462"/>
      <c r="H1316" s="201" t="str">
        <f>IF('ESA Input'!AH1281="","",IF('ESA Input'!AH1281="Yes",'ESA Input'!J1281,""))</f>
        <v/>
      </c>
      <c r="I1316" s="227" t="str">
        <f>IF('ESA Input'!AH1281="","",IF('ESA Input'!AH1281="Yes",'ESA Input'!D1281,""))</f>
        <v/>
      </c>
      <c r="J1316" s="235" t="str">
        <f>IF('ESA Input'!AH1281="","",IF('ESA Input'!AH1281="Yes",'ESA Input'!E1281,""))</f>
        <v/>
      </c>
      <c r="K1316" s="29" t="str">
        <f>IF('ESA Input'!AH1281="","",IF('ESA Input'!AH1281="Yes",'ESA Input'!H1281,""))</f>
        <v/>
      </c>
      <c r="L1316" s="236" t="str">
        <f>IF('ESA Input'!AH1281="","",IF('ESA Input'!AH1281="Yes",'ESA Input'!G1281,""))</f>
        <v/>
      </c>
      <c r="M1316" s="31" t="str">
        <f t="shared" si="117"/>
        <v/>
      </c>
      <c r="N1316" s="208" t="str">
        <f t="shared" si="118"/>
        <v/>
      </c>
      <c r="O1316" s="209" t="str">
        <f t="shared" si="119"/>
        <v/>
      </c>
      <c r="P1316" s="209" t="str">
        <f t="shared" si="120"/>
        <v/>
      </c>
      <c r="Q1316" s="31" t="str">
        <f t="shared" si="121"/>
        <v/>
      </c>
      <c r="R1316" s="129" t="s">
        <v>9</v>
      </c>
      <c r="S1316" s="128" t="s">
        <v>9</v>
      </c>
      <c r="T1316" s="1"/>
    </row>
    <row r="1317" spans="1:20" ht="15.75" hidden="1" customHeight="1">
      <c r="A1317" s="1" t="str">
        <f t="shared" si="1"/>
        <v/>
      </c>
      <c r="B1317" s="268" t="str">
        <f t="shared" si="116"/>
        <v>X</v>
      </c>
      <c r="C1317" s="1"/>
      <c r="D1317" s="27" t="str">
        <f>IF('ESA Input'!AH1282="","",IF('ESA Input'!AH1282="Yes",'ESA Input'!B1282,"Ineligible"))</f>
        <v/>
      </c>
      <c r="E1317" s="242" t="str">
        <f>IF('ESA Input'!AH1282="","",'ESA Input'!AH1282)</f>
        <v/>
      </c>
      <c r="F1317" s="461" t="str">
        <f>IF('ESA Input'!AH1282="","",IF('ESA Input'!AH1282="YES",'ESA Input'!AG1282,""))</f>
        <v/>
      </c>
      <c r="G1317" s="462"/>
      <c r="H1317" s="201" t="str">
        <f>IF('ESA Input'!AH1282="","",IF('ESA Input'!AH1282="Yes",'ESA Input'!J1282,""))</f>
        <v/>
      </c>
      <c r="I1317" s="227" t="str">
        <f>IF('ESA Input'!AH1282="","",IF('ESA Input'!AH1282="Yes",'ESA Input'!D1282,""))</f>
        <v/>
      </c>
      <c r="J1317" s="235" t="str">
        <f>IF('ESA Input'!AH1282="","",IF('ESA Input'!AH1282="Yes",'ESA Input'!E1282,""))</f>
        <v/>
      </c>
      <c r="K1317" s="29" t="str">
        <f>IF('ESA Input'!AH1282="","",IF('ESA Input'!AH1282="Yes",'ESA Input'!H1282,""))</f>
        <v/>
      </c>
      <c r="L1317" s="236" t="str">
        <f>IF('ESA Input'!AH1282="","",IF('ESA Input'!AH1282="Yes",'ESA Input'!G1282,""))</f>
        <v/>
      </c>
      <c r="M1317" s="31" t="str">
        <f t="shared" si="117"/>
        <v/>
      </c>
      <c r="N1317" s="208" t="str">
        <f t="shared" si="118"/>
        <v/>
      </c>
      <c r="O1317" s="209" t="str">
        <f t="shared" si="119"/>
        <v/>
      </c>
      <c r="P1317" s="209" t="str">
        <f t="shared" si="120"/>
        <v/>
      </c>
      <c r="Q1317" s="31" t="str">
        <f t="shared" si="121"/>
        <v/>
      </c>
      <c r="R1317" s="129" t="s">
        <v>9</v>
      </c>
      <c r="S1317" s="128" t="s">
        <v>9</v>
      </c>
      <c r="T1317" s="1"/>
    </row>
    <row r="1318" spans="1:20" ht="15.75" hidden="1" customHeight="1">
      <c r="A1318" s="1" t="str">
        <f t="shared" si="1"/>
        <v/>
      </c>
      <c r="B1318" s="268" t="str">
        <f t="shared" ref="B1318:B1381" si="122">IF(Q1318&gt;M1318,"+",IF(Q1318&lt;M1318,"-","X"))</f>
        <v>X</v>
      </c>
      <c r="C1318" s="1"/>
      <c r="D1318" s="27" t="str">
        <f>IF('ESA Input'!AH1283="","",IF('ESA Input'!AH1283="Yes",'ESA Input'!B1283,"Ineligible"))</f>
        <v/>
      </c>
      <c r="E1318" s="242" t="str">
        <f>IF('ESA Input'!AH1283="","",'ESA Input'!AH1283)</f>
        <v/>
      </c>
      <c r="F1318" s="461" t="str">
        <f>IF('ESA Input'!AH1283="","",IF('ESA Input'!AH1283="YES",'ESA Input'!AG1283,""))</f>
        <v/>
      </c>
      <c r="G1318" s="462"/>
      <c r="H1318" s="201" t="str">
        <f>IF('ESA Input'!AH1283="","",IF('ESA Input'!AH1283="Yes",'ESA Input'!J1283,""))</f>
        <v/>
      </c>
      <c r="I1318" s="227" t="str">
        <f>IF('ESA Input'!AH1283="","",IF('ESA Input'!AH1283="Yes",'ESA Input'!D1283,""))</f>
        <v/>
      </c>
      <c r="J1318" s="235" t="str">
        <f>IF('ESA Input'!AH1283="","",IF('ESA Input'!AH1283="Yes",'ESA Input'!E1283,""))</f>
        <v/>
      </c>
      <c r="K1318" s="29" t="str">
        <f>IF('ESA Input'!AH1283="","",IF('ESA Input'!AH1283="Yes",'ESA Input'!H1283,""))</f>
        <v/>
      </c>
      <c r="L1318" s="236" t="str">
        <f>IF('ESA Input'!AH1283="","",IF('ESA Input'!AH1283="Yes",'ESA Input'!G1283,""))</f>
        <v/>
      </c>
      <c r="M1318" s="31" t="str">
        <f t="shared" si="117"/>
        <v/>
      </c>
      <c r="N1318" s="208" t="str">
        <f t="shared" si="118"/>
        <v/>
      </c>
      <c r="O1318" s="209" t="str">
        <f t="shared" si="119"/>
        <v/>
      </c>
      <c r="P1318" s="209" t="str">
        <f t="shared" si="120"/>
        <v/>
      </c>
      <c r="Q1318" s="31" t="str">
        <f t="shared" si="121"/>
        <v/>
      </c>
      <c r="R1318" s="129" t="s">
        <v>9</v>
      </c>
      <c r="S1318" s="128" t="s">
        <v>9</v>
      </c>
      <c r="T1318" s="1"/>
    </row>
    <row r="1319" spans="1:20" ht="15.75" hidden="1" customHeight="1">
      <c r="A1319" s="1" t="str">
        <f t="shared" si="1"/>
        <v/>
      </c>
      <c r="B1319" s="268" t="str">
        <f t="shared" si="122"/>
        <v>X</v>
      </c>
      <c r="C1319" s="1"/>
      <c r="D1319" s="27" t="str">
        <f>IF('ESA Input'!AH1284="","",IF('ESA Input'!AH1284="Yes",'ESA Input'!B1284,"Ineligible"))</f>
        <v/>
      </c>
      <c r="E1319" s="242" t="str">
        <f>IF('ESA Input'!AH1284="","",'ESA Input'!AH1284)</f>
        <v/>
      </c>
      <c r="F1319" s="461" t="str">
        <f>IF('ESA Input'!AH1284="","",IF('ESA Input'!AH1284="YES",'ESA Input'!AG1284,""))</f>
        <v/>
      </c>
      <c r="G1319" s="462"/>
      <c r="H1319" s="201" t="str">
        <f>IF('ESA Input'!AH1284="","",IF('ESA Input'!AH1284="Yes",'ESA Input'!J1284,""))</f>
        <v/>
      </c>
      <c r="I1319" s="227" t="str">
        <f>IF('ESA Input'!AH1284="","",IF('ESA Input'!AH1284="Yes",'ESA Input'!D1284,""))</f>
        <v/>
      </c>
      <c r="J1319" s="235" t="str">
        <f>IF('ESA Input'!AH1284="","",IF('ESA Input'!AH1284="Yes",'ESA Input'!E1284,""))</f>
        <v/>
      </c>
      <c r="K1319" s="29" t="str">
        <f>IF('ESA Input'!AH1284="","",IF('ESA Input'!AH1284="Yes",'ESA Input'!H1284,""))</f>
        <v/>
      </c>
      <c r="L1319" s="236" t="str">
        <f>IF('ESA Input'!AH1284="","",IF('ESA Input'!AH1284="Yes",'ESA Input'!G1284,""))</f>
        <v/>
      </c>
      <c r="M1319" s="31" t="str">
        <f t="shared" ref="M1319:M1382" si="123">IF($D1319="","",SUM(J1319:L1319))</f>
        <v/>
      </c>
      <c r="N1319" s="208" t="str">
        <f t="shared" ref="N1319:N1382" si="124">J1319</f>
        <v/>
      </c>
      <c r="O1319" s="209" t="str">
        <f t="shared" ref="O1319:O1382" si="125">K1319</f>
        <v/>
      </c>
      <c r="P1319" s="209" t="str">
        <f t="shared" ref="P1319:P1382" si="126">L1319</f>
        <v/>
      </c>
      <c r="Q1319" s="31" t="str">
        <f t="shared" ref="Q1319:Q1382" si="127">IF($D1319="","",SUM(N1319:P1319))</f>
        <v/>
      </c>
      <c r="R1319" s="129" t="s">
        <v>9</v>
      </c>
      <c r="S1319" s="128" t="s">
        <v>9</v>
      </c>
      <c r="T1319" s="1"/>
    </row>
    <row r="1320" spans="1:20" ht="15.75" hidden="1" customHeight="1">
      <c r="A1320" s="1" t="str">
        <f t="shared" si="1"/>
        <v/>
      </c>
      <c r="B1320" s="268" t="str">
        <f t="shared" si="122"/>
        <v>X</v>
      </c>
      <c r="C1320" s="1"/>
      <c r="D1320" s="27" t="str">
        <f>IF('ESA Input'!AH1285="","",IF('ESA Input'!AH1285="Yes",'ESA Input'!B1285,"Ineligible"))</f>
        <v/>
      </c>
      <c r="E1320" s="242" t="str">
        <f>IF('ESA Input'!AH1285="","",'ESA Input'!AH1285)</f>
        <v/>
      </c>
      <c r="F1320" s="461" t="str">
        <f>IF('ESA Input'!AH1285="","",IF('ESA Input'!AH1285="YES",'ESA Input'!AG1285,""))</f>
        <v/>
      </c>
      <c r="G1320" s="462"/>
      <c r="H1320" s="201" t="str">
        <f>IF('ESA Input'!AH1285="","",IF('ESA Input'!AH1285="Yes",'ESA Input'!J1285,""))</f>
        <v/>
      </c>
      <c r="I1320" s="227" t="str">
        <f>IF('ESA Input'!AH1285="","",IF('ESA Input'!AH1285="Yes",'ESA Input'!D1285,""))</f>
        <v/>
      </c>
      <c r="J1320" s="235" t="str">
        <f>IF('ESA Input'!AH1285="","",IF('ESA Input'!AH1285="Yes",'ESA Input'!E1285,""))</f>
        <v/>
      </c>
      <c r="K1320" s="29" t="str">
        <f>IF('ESA Input'!AH1285="","",IF('ESA Input'!AH1285="Yes",'ESA Input'!H1285,""))</f>
        <v/>
      </c>
      <c r="L1320" s="236" t="str">
        <f>IF('ESA Input'!AH1285="","",IF('ESA Input'!AH1285="Yes",'ESA Input'!G1285,""))</f>
        <v/>
      </c>
      <c r="M1320" s="31" t="str">
        <f t="shared" si="123"/>
        <v/>
      </c>
      <c r="N1320" s="208" t="str">
        <f t="shared" si="124"/>
        <v/>
      </c>
      <c r="O1320" s="209" t="str">
        <f t="shared" si="125"/>
        <v/>
      </c>
      <c r="P1320" s="209" t="str">
        <f t="shared" si="126"/>
        <v/>
      </c>
      <c r="Q1320" s="31" t="str">
        <f t="shared" si="127"/>
        <v/>
      </c>
      <c r="R1320" s="129" t="s">
        <v>9</v>
      </c>
      <c r="S1320" s="128" t="s">
        <v>9</v>
      </c>
      <c r="T1320" s="1"/>
    </row>
    <row r="1321" spans="1:20" ht="15.75" hidden="1" customHeight="1">
      <c r="A1321" s="1" t="str">
        <f t="shared" si="1"/>
        <v/>
      </c>
      <c r="B1321" s="268" t="str">
        <f t="shared" si="122"/>
        <v>X</v>
      </c>
      <c r="C1321" s="1"/>
      <c r="D1321" s="27" t="str">
        <f>IF('ESA Input'!AH1286="","",IF('ESA Input'!AH1286="Yes",'ESA Input'!B1286,"Ineligible"))</f>
        <v/>
      </c>
      <c r="E1321" s="242" t="str">
        <f>IF('ESA Input'!AH1286="","",'ESA Input'!AH1286)</f>
        <v/>
      </c>
      <c r="F1321" s="461" t="str">
        <f>IF('ESA Input'!AH1286="","",IF('ESA Input'!AH1286="YES",'ESA Input'!AG1286,""))</f>
        <v/>
      </c>
      <c r="G1321" s="462"/>
      <c r="H1321" s="201" t="str">
        <f>IF('ESA Input'!AH1286="","",IF('ESA Input'!AH1286="Yes",'ESA Input'!J1286,""))</f>
        <v/>
      </c>
      <c r="I1321" s="227" t="str">
        <f>IF('ESA Input'!AH1286="","",IF('ESA Input'!AH1286="Yes",'ESA Input'!D1286,""))</f>
        <v/>
      </c>
      <c r="J1321" s="235" t="str">
        <f>IF('ESA Input'!AH1286="","",IF('ESA Input'!AH1286="Yes",'ESA Input'!E1286,""))</f>
        <v/>
      </c>
      <c r="K1321" s="29" t="str">
        <f>IF('ESA Input'!AH1286="","",IF('ESA Input'!AH1286="Yes",'ESA Input'!H1286,""))</f>
        <v/>
      </c>
      <c r="L1321" s="236" t="str">
        <f>IF('ESA Input'!AH1286="","",IF('ESA Input'!AH1286="Yes",'ESA Input'!G1286,""))</f>
        <v/>
      </c>
      <c r="M1321" s="31" t="str">
        <f t="shared" si="123"/>
        <v/>
      </c>
      <c r="N1321" s="208" t="str">
        <f t="shared" si="124"/>
        <v/>
      </c>
      <c r="O1321" s="209" t="str">
        <f t="shared" si="125"/>
        <v/>
      </c>
      <c r="P1321" s="209" t="str">
        <f t="shared" si="126"/>
        <v/>
      </c>
      <c r="Q1321" s="31" t="str">
        <f t="shared" si="127"/>
        <v/>
      </c>
      <c r="R1321" s="129" t="s">
        <v>9</v>
      </c>
      <c r="S1321" s="128" t="s">
        <v>9</v>
      </c>
      <c r="T1321" s="1"/>
    </row>
    <row r="1322" spans="1:20" ht="15.75" hidden="1" customHeight="1">
      <c r="A1322" s="1" t="str">
        <f t="shared" si="1"/>
        <v/>
      </c>
      <c r="B1322" s="268" t="str">
        <f t="shared" si="122"/>
        <v>X</v>
      </c>
      <c r="C1322" s="1"/>
      <c r="D1322" s="27" t="str">
        <f>IF('ESA Input'!AH1287="","",IF('ESA Input'!AH1287="Yes",'ESA Input'!B1287,"Ineligible"))</f>
        <v/>
      </c>
      <c r="E1322" s="242" t="str">
        <f>IF('ESA Input'!AH1287="","",'ESA Input'!AH1287)</f>
        <v/>
      </c>
      <c r="F1322" s="461" t="str">
        <f>IF('ESA Input'!AH1287="","",IF('ESA Input'!AH1287="YES",'ESA Input'!AG1287,""))</f>
        <v/>
      </c>
      <c r="G1322" s="462"/>
      <c r="H1322" s="201" t="str">
        <f>IF('ESA Input'!AH1287="","",IF('ESA Input'!AH1287="Yes",'ESA Input'!J1287,""))</f>
        <v/>
      </c>
      <c r="I1322" s="227" t="str">
        <f>IF('ESA Input'!AH1287="","",IF('ESA Input'!AH1287="Yes",'ESA Input'!D1287,""))</f>
        <v/>
      </c>
      <c r="J1322" s="235" t="str">
        <f>IF('ESA Input'!AH1287="","",IF('ESA Input'!AH1287="Yes",'ESA Input'!E1287,""))</f>
        <v/>
      </c>
      <c r="K1322" s="29" t="str">
        <f>IF('ESA Input'!AH1287="","",IF('ESA Input'!AH1287="Yes",'ESA Input'!H1287,""))</f>
        <v/>
      </c>
      <c r="L1322" s="236" t="str">
        <f>IF('ESA Input'!AH1287="","",IF('ESA Input'!AH1287="Yes",'ESA Input'!G1287,""))</f>
        <v/>
      </c>
      <c r="M1322" s="31" t="str">
        <f t="shared" si="123"/>
        <v/>
      </c>
      <c r="N1322" s="208" t="str">
        <f t="shared" si="124"/>
        <v/>
      </c>
      <c r="O1322" s="209" t="str">
        <f t="shared" si="125"/>
        <v/>
      </c>
      <c r="P1322" s="209" t="str">
        <f t="shared" si="126"/>
        <v/>
      </c>
      <c r="Q1322" s="31" t="str">
        <f t="shared" si="127"/>
        <v/>
      </c>
      <c r="R1322" s="129" t="s">
        <v>9</v>
      </c>
      <c r="S1322" s="128" t="s">
        <v>9</v>
      </c>
      <c r="T1322" s="1"/>
    </row>
    <row r="1323" spans="1:20" ht="15.75" hidden="1" customHeight="1">
      <c r="A1323" s="1" t="str">
        <f t="shared" si="1"/>
        <v/>
      </c>
      <c r="B1323" s="268" t="str">
        <f t="shared" si="122"/>
        <v>X</v>
      </c>
      <c r="C1323" s="1"/>
      <c r="D1323" s="27" t="str">
        <f>IF('ESA Input'!AH1288="","",IF('ESA Input'!AH1288="Yes",'ESA Input'!B1288,"Ineligible"))</f>
        <v/>
      </c>
      <c r="E1323" s="242" t="str">
        <f>IF('ESA Input'!AH1288="","",'ESA Input'!AH1288)</f>
        <v/>
      </c>
      <c r="F1323" s="461" t="str">
        <f>IF('ESA Input'!AH1288="","",IF('ESA Input'!AH1288="YES",'ESA Input'!AG1288,""))</f>
        <v/>
      </c>
      <c r="G1323" s="462"/>
      <c r="H1323" s="201" t="str">
        <f>IF('ESA Input'!AH1288="","",IF('ESA Input'!AH1288="Yes",'ESA Input'!J1288,""))</f>
        <v/>
      </c>
      <c r="I1323" s="227" t="str">
        <f>IF('ESA Input'!AH1288="","",IF('ESA Input'!AH1288="Yes",'ESA Input'!D1288,""))</f>
        <v/>
      </c>
      <c r="J1323" s="235" t="str">
        <f>IF('ESA Input'!AH1288="","",IF('ESA Input'!AH1288="Yes",'ESA Input'!E1288,""))</f>
        <v/>
      </c>
      <c r="K1323" s="29" t="str">
        <f>IF('ESA Input'!AH1288="","",IF('ESA Input'!AH1288="Yes",'ESA Input'!H1288,""))</f>
        <v/>
      </c>
      <c r="L1323" s="236" t="str">
        <f>IF('ESA Input'!AH1288="","",IF('ESA Input'!AH1288="Yes",'ESA Input'!G1288,""))</f>
        <v/>
      </c>
      <c r="M1323" s="31" t="str">
        <f t="shared" si="123"/>
        <v/>
      </c>
      <c r="N1323" s="208" t="str">
        <f t="shared" si="124"/>
        <v/>
      </c>
      <c r="O1323" s="209" t="str">
        <f t="shared" si="125"/>
        <v/>
      </c>
      <c r="P1323" s="209" t="str">
        <f t="shared" si="126"/>
        <v/>
      </c>
      <c r="Q1323" s="31" t="str">
        <f t="shared" si="127"/>
        <v/>
      </c>
      <c r="R1323" s="129" t="s">
        <v>9</v>
      </c>
      <c r="S1323" s="128" t="s">
        <v>9</v>
      </c>
      <c r="T1323" s="1"/>
    </row>
    <row r="1324" spans="1:20" ht="15.75" hidden="1" customHeight="1">
      <c r="A1324" s="1" t="str">
        <f t="shared" si="1"/>
        <v/>
      </c>
      <c r="B1324" s="268" t="str">
        <f t="shared" si="122"/>
        <v>X</v>
      </c>
      <c r="C1324" s="1"/>
      <c r="D1324" s="27" t="str">
        <f>IF('ESA Input'!AH1289="","",IF('ESA Input'!AH1289="Yes",'ESA Input'!B1289,"Ineligible"))</f>
        <v/>
      </c>
      <c r="E1324" s="242" t="str">
        <f>IF('ESA Input'!AH1289="","",'ESA Input'!AH1289)</f>
        <v/>
      </c>
      <c r="F1324" s="461" t="str">
        <f>IF('ESA Input'!AH1289="","",IF('ESA Input'!AH1289="YES",'ESA Input'!AG1289,""))</f>
        <v/>
      </c>
      <c r="G1324" s="462"/>
      <c r="H1324" s="201" t="str">
        <f>IF('ESA Input'!AH1289="","",IF('ESA Input'!AH1289="Yes",'ESA Input'!J1289,""))</f>
        <v/>
      </c>
      <c r="I1324" s="227" t="str">
        <f>IF('ESA Input'!AH1289="","",IF('ESA Input'!AH1289="Yes",'ESA Input'!D1289,""))</f>
        <v/>
      </c>
      <c r="J1324" s="235" t="str">
        <f>IF('ESA Input'!AH1289="","",IF('ESA Input'!AH1289="Yes",'ESA Input'!E1289,""))</f>
        <v/>
      </c>
      <c r="K1324" s="29" t="str">
        <f>IF('ESA Input'!AH1289="","",IF('ESA Input'!AH1289="Yes",'ESA Input'!H1289,""))</f>
        <v/>
      </c>
      <c r="L1324" s="236" t="str">
        <f>IF('ESA Input'!AH1289="","",IF('ESA Input'!AH1289="Yes",'ESA Input'!G1289,""))</f>
        <v/>
      </c>
      <c r="M1324" s="31" t="str">
        <f t="shared" si="123"/>
        <v/>
      </c>
      <c r="N1324" s="208" t="str">
        <f t="shared" si="124"/>
        <v/>
      </c>
      <c r="O1324" s="209" t="str">
        <f t="shared" si="125"/>
        <v/>
      </c>
      <c r="P1324" s="209" t="str">
        <f t="shared" si="126"/>
        <v/>
      </c>
      <c r="Q1324" s="31" t="str">
        <f t="shared" si="127"/>
        <v/>
      </c>
      <c r="R1324" s="129" t="s">
        <v>9</v>
      </c>
      <c r="S1324" s="128" t="s">
        <v>9</v>
      </c>
      <c r="T1324" s="1"/>
    </row>
    <row r="1325" spans="1:20" ht="15.75" hidden="1" customHeight="1">
      <c r="A1325" s="1" t="str">
        <f t="shared" si="1"/>
        <v/>
      </c>
      <c r="B1325" s="268" t="str">
        <f t="shared" si="122"/>
        <v>X</v>
      </c>
      <c r="C1325" s="1"/>
      <c r="D1325" s="27" t="str">
        <f>IF('ESA Input'!AH1290="","",IF('ESA Input'!AH1290="Yes",'ESA Input'!B1290,"Ineligible"))</f>
        <v/>
      </c>
      <c r="E1325" s="242" t="str">
        <f>IF('ESA Input'!AH1290="","",'ESA Input'!AH1290)</f>
        <v/>
      </c>
      <c r="F1325" s="461" t="str">
        <f>IF('ESA Input'!AH1290="","",IF('ESA Input'!AH1290="YES",'ESA Input'!AG1290,""))</f>
        <v/>
      </c>
      <c r="G1325" s="462"/>
      <c r="H1325" s="201" t="str">
        <f>IF('ESA Input'!AH1290="","",IF('ESA Input'!AH1290="Yes",'ESA Input'!J1290,""))</f>
        <v/>
      </c>
      <c r="I1325" s="227" t="str">
        <f>IF('ESA Input'!AH1290="","",IF('ESA Input'!AH1290="Yes",'ESA Input'!D1290,""))</f>
        <v/>
      </c>
      <c r="J1325" s="235" t="str">
        <f>IF('ESA Input'!AH1290="","",IF('ESA Input'!AH1290="Yes",'ESA Input'!E1290,""))</f>
        <v/>
      </c>
      <c r="K1325" s="29" t="str">
        <f>IF('ESA Input'!AH1290="","",IF('ESA Input'!AH1290="Yes",'ESA Input'!H1290,""))</f>
        <v/>
      </c>
      <c r="L1325" s="236" t="str">
        <f>IF('ESA Input'!AH1290="","",IF('ESA Input'!AH1290="Yes",'ESA Input'!G1290,""))</f>
        <v/>
      </c>
      <c r="M1325" s="31" t="str">
        <f t="shared" si="123"/>
        <v/>
      </c>
      <c r="N1325" s="208" t="str">
        <f t="shared" si="124"/>
        <v/>
      </c>
      <c r="O1325" s="209" t="str">
        <f t="shared" si="125"/>
        <v/>
      </c>
      <c r="P1325" s="209" t="str">
        <f t="shared" si="126"/>
        <v/>
      </c>
      <c r="Q1325" s="31" t="str">
        <f t="shared" si="127"/>
        <v/>
      </c>
      <c r="R1325" s="129" t="s">
        <v>9</v>
      </c>
      <c r="S1325" s="128" t="s">
        <v>9</v>
      </c>
      <c r="T1325" s="1"/>
    </row>
    <row r="1326" spans="1:20" ht="15.75" hidden="1" customHeight="1">
      <c r="A1326" s="1" t="str">
        <f t="shared" si="1"/>
        <v/>
      </c>
      <c r="B1326" s="268" t="str">
        <f t="shared" si="122"/>
        <v>X</v>
      </c>
      <c r="C1326" s="1"/>
      <c r="D1326" s="27" t="str">
        <f>IF('ESA Input'!AH1291="","",IF('ESA Input'!AH1291="Yes",'ESA Input'!B1291,"Ineligible"))</f>
        <v/>
      </c>
      <c r="E1326" s="242" t="str">
        <f>IF('ESA Input'!AH1291="","",'ESA Input'!AH1291)</f>
        <v/>
      </c>
      <c r="F1326" s="461" t="str">
        <f>IF('ESA Input'!AH1291="","",IF('ESA Input'!AH1291="YES",'ESA Input'!AG1291,""))</f>
        <v/>
      </c>
      <c r="G1326" s="462"/>
      <c r="H1326" s="201" t="str">
        <f>IF('ESA Input'!AH1291="","",IF('ESA Input'!AH1291="Yes",'ESA Input'!J1291,""))</f>
        <v/>
      </c>
      <c r="I1326" s="227" t="str">
        <f>IF('ESA Input'!AH1291="","",IF('ESA Input'!AH1291="Yes",'ESA Input'!D1291,""))</f>
        <v/>
      </c>
      <c r="J1326" s="235" t="str">
        <f>IF('ESA Input'!AH1291="","",IF('ESA Input'!AH1291="Yes",'ESA Input'!E1291,""))</f>
        <v/>
      </c>
      <c r="K1326" s="29" t="str">
        <f>IF('ESA Input'!AH1291="","",IF('ESA Input'!AH1291="Yes",'ESA Input'!H1291,""))</f>
        <v/>
      </c>
      <c r="L1326" s="236" t="str">
        <f>IF('ESA Input'!AH1291="","",IF('ESA Input'!AH1291="Yes",'ESA Input'!G1291,""))</f>
        <v/>
      </c>
      <c r="M1326" s="31" t="str">
        <f t="shared" si="123"/>
        <v/>
      </c>
      <c r="N1326" s="208" t="str">
        <f t="shared" si="124"/>
        <v/>
      </c>
      <c r="O1326" s="209" t="str">
        <f t="shared" si="125"/>
        <v/>
      </c>
      <c r="P1326" s="209" t="str">
        <f t="shared" si="126"/>
        <v/>
      </c>
      <c r="Q1326" s="31" t="str">
        <f t="shared" si="127"/>
        <v/>
      </c>
      <c r="R1326" s="129" t="s">
        <v>9</v>
      </c>
      <c r="S1326" s="128" t="s">
        <v>9</v>
      </c>
      <c r="T1326" s="1"/>
    </row>
    <row r="1327" spans="1:20" ht="15.75" hidden="1" customHeight="1">
      <c r="A1327" s="1" t="str">
        <f t="shared" si="1"/>
        <v/>
      </c>
      <c r="B1327" s="268" t="str">
        <f t="shared" si="122"/>
        <v>X</v>
      </c>
      <c r="C1327" s="1"/>
      <c r="D1327" s="27" t="str">
        <f>IF('ESA Input'!AH1292="","",IF('ESA Input'!AH1292="Yes",'ESA Input'!B1292,"Ineligible"))</f>
        <v/>
      </c>
      <c r="E1327" s="242" t="str">
        <f>IF('ESA Input'!AH1292="","",'ESA Input'!AH1292)</f>
        <v/>
      </c>
      <c r="F1327" s="461" t="str">
        <f>IF('ESA Input'!AH1292="","",IF('ESA Input'!AH1292="YES",'ESA Input'!AG1292,""))</f>
        <v/>
      </c>
      <c r="G1327" s="462"/>
      <c r="H1327" s="201" t="str">
        <f>IF('ESA Input'!AH1292="","",IF('ESA Input'!AH1292="Yes",'ESA Input'!J1292,""))</f>
        <v/>
      </c>
      <c r="I1327" s="227" t="str">
        <f>IF('ESA Input'!AH1292="","",IF('ESA Input'!AH1292="Yes",'ESA Input'!D1292,""))</f>
        <v/>
      </c>
      <c r="J1327" s="235" t="str">
        <f>IF('ESA Input'!AH1292="","",IF('ESA Input'!AH1292="Yes",'ESA Input'!E1292,""))</f>
        <v/>
      </c>
      <c r="K1327" s="29" t="str">
        <f>IF('ESA Input'!AH1292="","",IF('ESA Input'!AH1292="Yes",'ESA Input'!H1292,""))</f>
        <v/>
      </c>
      <c r="L1327" s="236" t="str">
        <f>IF('ESA Input'!AH1292="","",IF('ESA Input'!AH1292="Yes",'ESA Input'!G1292,""))</f>
        <v/>
      </c>
      <c r="M1327" s="31" t="str">
        <f t="shared" si="123"/>
        <v/>
      </c>
      <c r="N1327" s="208" t="str">
        <f t="shared" si="124"/>
        <v/>
      </c>
      <c r="O1327" s="209" t="str">
        <f t="shared" si="125"/>
        <v/>
      </c>
      <c r="P1327" s="209" t="str">
        <f t="shared" si="126"/>
        <v/>
      </c>
      <c r="Q1327" s="31" t="str">
        <f t="shared" si="127"/>
        <v/>
      </c>
      <c r="R1327" s="129" t="s">
        <v>9</v>
      </c>
      <c r="S1327" s="128" t="s">
        <v>9</v>
      </c>
      <c r="T1327" s="1"/>
    </row>
    <row r="1328" spans="1:20" ht="15.75" hidden="1" customHeight="1">
      <c r="A1328" s="1" t="str">
        <f t="shared" si="1"/>
        <v/>
      </c>
      <c r="B1328" s="268" t="str">
        <f t="shared" si="122"/>
        <v>X</v>
      </c>
      <c r="C1328" s="1"/>
      <c r="D1328" s="27" t="str">
        <f>IF('ESA Input'!AH1293="","",IF('ESA Input'!AH1293="Yes",'ESA Input'!B1293,"Ineligible"))</f>
        <v/>
      </c>
      <c r="E1328" s="242" t="str">
        <f>IF('ESA Input'!AH1293="","",'ESA Input'!AH1293)</f>
        <v/>
      </c>
      <c r="F1328" s="461" t="str">
        <f>IF('ESA Input'!AH1293="","",IF('ESA Input'!AH1293="YES",'ESA Input'!AG1293,""))</f>
        <v/>
      </c>
      <c r="G1328" s="462"/>
      <c r="H1328" s="201" t="str">
        <f>IF('ESA Input'!AH1293="","",IF('ESA Input'!AH1293="Yes",'ESA Input'!J1293,""))</f>
        <v/>
      </c>
      <c r="I1328" s="227" t="str">
        <f>IF('ESA Input'!AH1293="","",IF('ESA Input'!AH1293="Yes",'ESA Input'!D1293,""))</f>
        <v/>
      </c>
      <c r="J1328" s="235" t="str">
        <f>IF('ESA Input'!AH1293="","",IF('ESA Input'!AH1293="Yes",'ESA Input'!E1293,""))</f>
        <v/>
      </c>
      <c r="K1328" s="29" t="str">
        <f>IF('ESA Input'!AH1293="","",IF('ESA Input'!AH1293="Yes",'ESA Input'!H1293,""))</f>
        <v/>
      </c>
      <c r="L1328" s="236" t="str">
        <f>IF('ESA Input'!AH1293="","",IF('ESA Input'!AH1293="Yes",'ESA Input'!G1293,""))</f>
        <v/>
      </c>
      <c r="M1328" s="31" t="str">
        <f t="shared" si="123"/>
        <v/>
      </c>
      <c r="N1328" s="208" t="str">
        <f t="shared" si="124"/>
        <v/>
      </c>
      <c r="O1328" s="209" t="str">
        <f t="shared" si="125"/>
        <v/>
      </c>
      <c r="P1328" s="209" t="str">
        <f t="shared" si="126"/>
        <v/>
      </c>
      <c r="Q1328" s="31" t="str">
        <f t="shared" si="127"/>
        <v/>
      </c>
      <c r="R1328" s="129" t="s">
        <v>9</v>
      </c>
      <c r="S1328" s="128" t="s">
        <v>9</v>
      </c>
      <c r="T1328" s="1"/>
    </row>
    <row r="1329" spans="1:20" ht="15.75" hidden="1" customHeight="1">
      <c r="A1329" s="1" t="str">
        <f t="shared" si="1"/>
        <v/>
      </c>
      <c r="B1329" s="268" t="str">
        <f t="shared" si="122"/>
        <v>X</v>
      </c>
      <c r="C1329" s="1"/>
      <c r="D1329" s="27" t="str">
        <f>IF('ESA Input'!AH1294="","",IF('ESA Input'!AH1294="Yes",'ESA Input'!B1294,"Ineligible"))</f>
        <v/>
      </c>
      <c r="E1329" s="242" t="str">
        <f>IF('ESA Input'!AH1294="","",'ESA Input'!AH1294)</f>
        <v/>
      </c>
      <c r="F1329" s="461" t="str">
        <f>IF('ESA Input'!AH1294="","",IF('ESA Input'!AH1294="YES",'ESA Input'!AG1294,""))</f>
        <v/>
      </c>
      <c r="G1329" s="462"/>
      <c r="H1329" s="201" t="str">
        <f>IF('ESA Input'!AH1294="","",IF('ESA Input'!AH1294="Yes",'ESA Input'!J1294,""))</f>
        <v/>
      </c>
      <c r="I1329" s="227" t="str">
        <f>IF('ESA Input'!AH1294="","",IF('ESA Input'!AH1294="Yes",'ESA Input'!D1294,""))</f>
        <v/>
      </c>
      <c r="J1329" s="235" t="str">
        <f>IF('ESA Input'!AH1294="","",IF('ESA Input'!AH1294="Yes",'ESA Input'!E1294,""))</f>
        <v/>
      </c>
      <c r="K1329" s="29" t="str">
        <f>IF('ESA Input'!AH1294="","",IF('ESA Input'!AH1294="Yes",'ESA Input'!H1294,""))</f>
        <v/>
      </c>
      <c r="L1329" s="236" t="str">
        <f>IF('ESA Input'!AH1294="","",IF('ESA Input'!AH1294="Yes",'ESA Input'!G1294,""))</f>
        <v/>
      </c>
      <c r="M1329" s="31" t="str">
        <f t="shared" si="123"/>
        <v/>
      </c>
      <c r="N1329" s="208" t="str">
        <f t="shared" si="124"/>
        <v/>
      </c>
      <c r="O1329" s="209" t="str">
        <f t="shared" si="125"/>
        <v/>
      </c>
      <c r="P1329" s="209" t="str">
        <f t="shared" si="126"/>
        <v/>
      </c>
      <c r="Q1329" s="31" t="str">
        <f t="shared" si="127"/>
        <v/>
      </c>
      <c r="R1329" s="129" t="s">
        <v>9</v>
      </c>
      <c r="S1329" s="128" t="s">
        <v>9</v>
      </c>
      <c r="T1329" s="1"/>
    </row>
    <row r="1330" spans="1:20" ht="15.75" hidden="1" customHeight="1">
      <c r="A1330" s="1" t="str">
        <f t="shared" si="1"/>
        <v/>
      </c>
      <c r="B1330" s="268" t="str">
        <f t="shared" si="122"/>
        <v>X</v>
      </c>
      <c r="C1330" s="1"/>
      <c r="D1330" s="27" t="str">
        <f>IF('ESA Input'!AH1295="","",IF('ESA Input'!AH1295="Yes",'ESA Input'!B1295,"Ineligible"))</f>
        <v/>
      </c>
      <c r="E1330" s="242" t="str">
        <f>IF('ESA Input'!AH1295="","",'ESA Input'!AH1295)</f>
        <v/>
      </c>
      <c r="F1330" s="461" t="str">
        <f>IF('ESA Input'!AH1295="","",IF('ESA Input'!AH1295="YES",'ESA Input'!AG1295,""))</f>
        <v/>
      </c>
      <c r="G1330" s="462"/>
      <c r="H1330" s="201" t="str">
        <f>IF('ESA Input'!AH1295="","",IF('ESA Input'!AH1295="Yes",'ESA Input'!J1295,""))</f>
        <v/>
      </c>
      <c r="I1330" s="227" t="str">
        <f>IF('ESA Input'!AH1295="","",IF('ESA Input'!AH1295="Yes",'ESA Input'!D1295,""))</f>
        <v/>
      </c>
      <c r="J1330" s="235" t="str">
        <f>IF('ESA Input'!AH1295="","",IF('ESA Input'!AH1295="Yes",'ESA Input'!E1295,""))</f>
        <v/>
      </c>
      <c r="K1330" s="29" t="str">
        <f>IF('ESA Input'!AH1295="","",IF('ESA Input'!AH1295="Yes",'ESA Input'!H1295,""))</f>
        <v/>
      </c>
      <c r="L1330" s="236" t="str">
        <f>IF('ESA Input'!AH1295="","",IF('ESA Input'!AH1295="Yes",'ESA Input'!G1295,""))</f>
        <v/>
      </c>
      <c r="M1330" s="31" t="str">
        <f t="shared" si="123"/>
        <v/>
      </c>
      <c r="N1330" s="208" t="str">
        <f t="shared" si="124"/>
        <v/>
      </c>
      <c r="O1330" s="209" t="str">
        <f t="shared" si="125"/>
        <v/>
      </c>
      <c r="P1330" s="209" t="str">
        <f t="shared" si="126"/>
        <v/>
      </c>
      <c r="Q1330" s="31" t="str">
        <f t="shared" si="127"/>
        <v/>
      </c>
      <c r="R1330" s="129" t="s">
        <v>9</v>
      </c>
      <c r="S1330" s="128" t="s">
        <v>9</v>
      </c>
      <c r="T1330" s="1"/>
    </row>
    <row r="1331" spans="1:20" ht="15.75" hidden="1" customHeight="1">
      <c r="A1331" s="1" t="str">
        <f t="shared" si="1"/>
        <v/>
      </c>
      <c r="B1331" s="268" t="str">
        <f t="shared" si="122"/>
        <v>X</v>
      </c>
      <c r="C1331" s="1"/>
      <c r="D1331" s="27" t="str">
        <f>IF('ESA Input'!AH1296="","",IF('ESA Input'!AH1296="Yes",'ESA Input'!B1296,"Ineligible"))</f>
        <v/>
      </c>
      <c r="E1331" s="242" t="str">
        <f>IF('ESA Input'!AH1296="","",'ESA Input'!AH1296)</f>
        <v/>
      </c>
      <c r="F1331" s="461" t="str">
        <f>IF('ESA Input'!AH1296="","",IF('ESA Input'!AH1296="YES",'ESA Input'!AG1296,""))</f>
        <v/>
      </c>
      <c r="G1331" s="462"/>
      <c r="H1331" s="201" t="str">
        <f>IF('ESA Input'!AH1296="","",IF('ESA Input'!AH1296="Yes",'ESA Input'!J1296,""))</f>
        <v/>
      </c>
      <c r="I1331" s="227" t="str">
        <f>IF('ESA Input'!AH1296="","",IF('ESA Input'!AH1296="Yes",'ESA Input'!D1296,""))</f>
        <v/>
      </c>
      <c r="J1331" s="235" t="str">
        <f>IF('ESA Input'!AH1296="","",IF('ESA Input'!AH1296="Yes",'ESA Input'!E1296,""))</f>
        <v/>
      </c>
      <c r="K1331" s="29" t="str">
        <f>IF('ESA Input'!AH1296="","",IF('ESA Input'!AH1296="Yes",'ESA Input'!H1296,""))</f>
        <v/>
      </c>
      <c r="L1331" s="236" t="str">
        <f>IF('ESA Input'!AH1296="","",IF('ESA Input'!AH1296="Yes",'ESA Input'!G1296,""))</f>
        <v/>
      </c>
      <c r="M1331" s="31" t="str">
        <f t="shared" si="123"/>
        <v/>
      </c>
      <c r="N1331" s="208" t="str">
        <f t="shared" si="124"/>
        <v/>
      </c>
      <c r="O1331" s="209" t="str">
        <f t="shared" si="125"/>
        <v/>
      </c>
      <c r="P1331" s="209" t="str">
        <f t="shared" si="126"/>
        <v/>
      </c>
      <c r="Q1331" s="31" t="str">
        <f t="shared" si="127"/>
        <v/>
      </c>
      <c r="R1331" s="129" t="s">
        <v>9</v>
      </c>
      <c r="S1331" s="128" t="s">
        <v>9</v>
      </c>
      <c r="T1331" s="1"/>
    </row>
    <row r="1332" spans="1:20" ht="15.75" hidden="1" customHeight="1">
      <c r="A1332" s="1" t="str">
        <f t="shared" si="1"/>
        <v/>
      </c>
      <c r="B1332" s="268" t="str">
        <f t="shared" si="122"/>
        <v>X</v>
      </c>
      <c r="C1332" s="1"/>
      <c r="D1332" s="27" t="str">
        <f>IF('ESA Input'!AH1297="","",IF('ESA Input'!AH1297="Yes",'ESA Input'!B1297,"Ineligible"))</f>
        <v/>
      </c>
      <c r="E1332" s="242" t="str">
        <f>IF('ESA Input'!AH1297="","",'ESA Input'!AH1297)</f>
        <v/>
      </c>
      <c r="F1332" s="461" t="str">
        <f>IF('ESA Input'!AH1297="","",IF('ESA Input'!AH1297="YES",'ESA Input'!AG1297,""))</f>
        <v/>
      </c>
      <c r="G1332" s="462"/>
      <c r="H1332" s="201" t="str">
        <f>IF('ESA Input'!AH1297="","",IF('ESA Input'!AH1297="Yes",'ESA Input'!J1297,""))</f>
        <v/>
      </c>
      <c r="I1332" s="227" t="str">
        <f>IF('ESA Input'!AH1297="","",IF('ESA Input'!AH1297="Yes",'ESA Input'!D1297,""))</f>
        <v/>
      </c>
      <c r="J1332" s="235" t="str">
        <f>IF('ESA Input'!AH1297="","",IF('ESA Input'!AH1297="Yes",'ESA Input'!E1297,""))</f>
        <v/>
      </c>
      <c r="K1332" s="29" t="str">
        <f>IF('ESA Input'!AH1297="","",IF('ESA Input'!AH1297="Yes",'ESA Input'!H1297,""))</f>
        <v/>
      </c>
      <c r="L1332" s="236" t="str">
        <f>IF('ESA Input'!AH1297="","",IF('ESA Input'!AH1297="Yes",'ESA Input'!G1297,""))</f>
        <v/>
      </c>
      <c r="M1332" s="31" t="str">
        <f t="shared" si="123"/>
        <v/>
      </c>
      <c r="N1332" s="208" t="str">
        <f t="shared" si="124"/>
        <v/>
      </c>
      <c r="O1332" s="209" t="str">
        <f t="shared" si="125"/>
        <v/>
      </c>
      <c r="P1332" s="209" t="str">
        <f t="shared" si="126"/>
        <v/>
      </c>
      <c r="Q1332" s="31" t="str">
        <f t="shared" si="127"/>
        <v/>
      </c>
      <c r="R1332" s="129" t="s">
        <v>9</v>
      </c>
      <c r="S1332" s="128" t="s">
        <v>9</v>
      </c>
      <c r="T1332" s="1"/>
    </row>
    <row r="1333" spans="1:20" ht="15.75" hidden="1" customHeight="1">
      <c r="A1333" s="1" t="str">
        <f t="shared" si="1"/>
        <v/>
      </c>
      <c r="B1333" s="268" t="str">
        <f t="shared" si="122"/>
        <v>X</v>
      </c>
      <c r="C1333" s="1"/>
      <c r="D1333" s="27" t="str">
        <f>IF('ESA Input'!AH1298="","",IF('ESA Input'!AH1298="Yes",'ESA Input'!B1298,"Ineligible"))</f>
        <v/>
      </c>
      <c r="E1333" s="242" t="str">
        <f>IF('ESA Input'!AH1298="","",'ESA Input'!AH1298)</f>
        <v/>
      </c>
      <c r="F1333" s="461" t="str">
        <f>IF('ESA Input'!AH1298="","",IF('ESA Input'!AH1298="YES",'ESA Input'!AG1298,""))</f>
        <v/>
      </c>
      <c r="G1333" s="462"/>
      <c r="H1333" s="201" t="str">
        <f>IF('ESA Input'!AH1298="","",IF('ESA Input'!AH1298="Yes",'ESA Input'!J1298,""))</f>
        <v/>
      </c>
      <c r="I1333" s="227" t="str">
        <f>IF('ESA Input'!AH1298="","",IF('ESA Input'!AH1298="Yes",'ESA Input'!D1298,""))</f>
        <v/>
      </c>
      <c r="J1333" s="235" t="str">
        <f>IF('ESA Input'!AH1298="","",IF('ESA Input'!AH1298="Yes",'ESA Input'!E1298,""))</f>
        <v/>
      </c>
      <c r="K1333" s="29" t="str">
        <f>IF('ESA Input'!AH1298="","",IF('ESA Input'!AH1298="Yes",'ESA Input'!H1298,""))</f>
        <v/>
      </c>
      <c r="L1333" s="236" t="str">
        <f>IF('ESA Input'!AH1298="","",IF('ESA Input'!AH1298="Yes",'ESA Input'!G1298,""))</f>
        <v/>
      </c>
      <c r="M1333" s="31" t="str">
        <f t="shared" si="123"/>
        <v/>
      </c>
      <c r="N1333" s="208" t="str">
        <f t="shared" si="124"/>
        <v/>
      </c>
      <c r="O1333" s="209" t="str">
        <f t="shared" si="125"/>
        <v/>
      </c>
      <c r="P1333" s="209" t="str">
        <f t="shared" si="126"/>
        <v/>
      </c>
      <c r="Q1333" s="31" t="str">
        <f t="shared" si="127"/>
        <v/>
      </c>
      <c r="R1333" s="129" t="s">
        <v>9</v>
      </c>
      <c r="S1333" s="128" t="s">
        <v>9</v>
      </c>
      <c r="T1333" s="1"/>
    </row>
    <row r="1334" spans="1:20" ht="15.75" hidden="1" customHeight="1">
      <c r="A1334" s="1" t="str">
        <f t="shared" si="1"/>
        <v/>
      </c>
      <c r="B1334" s="268" t="str">
        <f t="shared" si="122"/>
        <v>X</v>
      </c>
      <c r="C1334" s="1"/>
      <c r="D1334" s="27" t="str">
        <f>IF('ESA Input'!AH1299="","",IF('ESA Input'!AH1299="Yes",'ESA Input'!B1299,"Ineligible"))</f>
        <v/>
      </c>
      <c r="E1334" s="242" t="str">
        <f>IF('ESA Input'!AH1299="","",'ESA Input'!AH1299)</f>
        <v/>
      </c>
      <c r="F1334" s="461" t="str">
        <f>IF('ESA Input'!AH1299="","",IF('ESA Input'!AH1299="YES",'ESA Input'!AG1299,""))</f>
        <v/>
      </c>
      <c r="G1334" s="462"/>
      <c r="H1334" s="201" t="str">
        <f>IF('ESA Input'!AH1299="","",IF('ESA Input'!AH1299="Yes",'ESA Input'!J1299,""))</f>
        <v/>
      </c>
      <c r="I1334" s="227" t="str">
        <f>IF('ESA Input'!AH1299="","",IF('ESA Input'!AH1299="Yes",'ESA Input'!D1299,""))</f>
        <v/>
      </c>
      <c r="J1334" s="235" t="str">
        <f>IF('ESA Input'!AH1299="","",IF('ESA Input'!AH1299="Yes",'ESA Input'!E1299,""))</f>
        <v/>
      </c>
      <c r="K1334" s="29" t="str">
        <f>IF('ESA Input'!AH1299="","",IF('ESA Input'!AH1299="Yes",'ESA Input'!H1299,""))</f>
        <v/>
      </c>
      <c r="L1334" s="236" t="str">
        <f>IF('ESA Input'!AH1299="","",IF('ESA Input'!AH1299="Yes",'ESA Input'!G1299,""))</f>
        <v/>
      </c>
      <c r="M1334" s="31" t="str">
        <f t="shared" si="123"/>
        <v/>
      </c>
      <c r="N1334" s="208" t="str">
        <f t="shared" si="124"/>
        <v/>
      </c>
      <c r="O1334" s="209" t="str">
        <f t="shared" si="125"/>
        <v/>
      </c>
      <c r="P1334" s="209" t="str">
        <f t="shared" si="126"/>
        <v/>
      </c>
      <c r="Q1334" s="31" t="str">
        <f t="shared" si="127"/>
        <v/>
      </c>
      <c r="R1334" s="129" t="s">
        <v>9</v>
      </c>
      <c r="S1334" s="128" t="s">
        <v>9</v>
      </c>
      <c r="T1334" s="1"/>
    </row>
    <row r="1335" spans="1:20" ht="15.75" hidden="1" customHeight="1">
      <c r="A1335" s="1" t="str">
        <f t="shared" si="1"/>
        <v/>
      </c>
      <c r="B1335" s="268" t="str">
        <f t="shared" si="122"/>
        <v>X</v>
      </c>
      <c r="C1335" s="1"/>
      <c r="D1335" s="27" t="str">
        <f>IF('ESA Input'!AH1300="","",IF('ESA Input'!AH1300="Yes",'ESA Input'!B1300,"Ineligible"))</f>
        <v/>
      </c>
      <c r="E1335" s="242" t="str">
        <f>IF('ESA Input'!AH1300="","",'ESA Input'!AH1300)</f>
        <v/>
      </c>
      <c r="F1335" s="461" t="str">
        <f>IF('ESA Input'!AH1300="","",IF('ESA Input'!AH1300="YES",'ESA Input'!AG1300,""))</f>
        <v/>
      </c>
      <c r="G1335" s="462"/>
      <c r="H1335" s="201" t="str">
        <f>IF('ESA Input'!AH1300="","",IF('ESA Input'!AH1300="Yes",'ESA Input'!J1300,""))</f>
        <v/>
      </c>
      <c r="I1335" s="227" t="str">
        <f>IF('ESA Input'!AH1300="","",IF('ESA Input'!AH1300="Yes",'ESA Input'!D1300,""))</f>
        <v/>
      </c>
      <c r="J1335" s="235" t="str">
        <f>IF('ESA Input'!AH1300="","",IF('ESA Input'!AH1300="Yes",'ESA Input'!E1300,""))</f>
        <v/>
      </c>
      <c r="K1335" s="29" t="str">
        <f>IF('ESA Input'!AH1300="","",IF('ESA Input'!AH1300="Yes",'ESA Input'!H1300,""))</f>
        <v/>
      </c>
      <c r="L1335" s="236" t="str">
        <f>IF('ESA Input'!AH1300="","",IF('ESA Input'!AH1300="Yes",'ESA Input'!G1300,""))</f>
        <v/>
      </c>
      <c r="M1335" s="31" t="str">
        <f t="shared" si="123"/>
        <v/>
      </c>
      <c r="N1335" s="208" t="str">
        <f t="shared" si="124"/>
        <v/>
      </c>
      <c r="O1335" s="209" t="str">
        <f t="shared" si="125"/>
        <v/>
      </c>
      <c r="P1335" s="209" t="str">
        <f t="shared" si="126"/>
        <v/>
      </c>
      <c r="Q1335" s="31" t="str">
        <f t="shared" si="127"/>
        <v/>
      </c>
      <c r="R1335" s="129" t="s">
        <v>9</v>
      </c>
      <c r="S1335" s="128" t="s">
        <v>9</v>
      </c>
      <c r="T1335" s="1"/>
    </row>
    <row r="1336" spans="1:20" ht="15.75" hidden="1" customHeight="1">
      <c r="A1336" s="1" t="str">
        <f t="shared" si="1"/>
        <v/>
      </c>
      <c r="B1336" s="268" t="str">
        <f t="shared" si="122"/>
        <v>X</v>
      </c>
      <c r="C1336" s="1"/>
      <c r="D1336" s="27" t="str">
        <f>IF('ESA Input'!AH1301="","",IF('ESA Input'!AH1301="Yes",'ESA Input'!B1301,"Ineligible"))</f>
        <v/>
      </c>
      <c r="E1336" s="242" t="str">
        <f>IF('ESA Input'!AH1301="","",'ESA Input'!AH1301)</f>
        <v/>
      </c>
      <c r="F1336" s="461" t="str">
        <f>IF('ESA Input'!AH1301="","",IF('ESA Input'!AH1301="YES",'ESA Input'!AG1301,""))</f>
        <v/>
      </c>
      <c r="G1336" s="462"/>
      <c r="H1336" s="201" t="str">
        <f>IF('ESA Input'!AH1301="","",IF('ESA Input'!AH1301="Yes",'ESA Input'!J1301,""))</f>
        <v/>
      </c>
      <c r="I1336" s="227" t="str">
        <f>IF('ESA Input'!AH1301="","",IF('ESA Input'!AH1301="Yes",'ESA Input'!D1301,""))</f>
        <v/>
      </c>
      <c r="J1336" s="235" t="str">
        <f>IF('ESA Input'!AH1301="","",IF('ESA Input'!AH1301="Yes",'ESA Input'!E1301,""))</f>
        <v/>
      </c>
      <c r="K1336" s="29" t="str">
        <f>IF('ESA Input'!AH1301="","",IF('ESA Input'!AH1301="Yes",'ESA Input'!H1301,""))</f>
        <v/>
      </c>
      <c r="L1336" s="236" t="str">
        <f>IF('ESA Input'!AH1301="","",IF('ESA Input'!AH1301="Yes",'ESA Input'!G1301,""))</f>
        <v/>
      </c>
      <c r="M1336" s="31" t="str">
        <f t="shared" si="123"/>
        <v/>
      </c>
      <c r="N1336" s="208" t="str">
        <f t="shared" si="124"/>
        <v/>
      </c>
      <c r="O1336" s="209" t="str">
        <f t="shared" si="125"/>
        <v/>
      </c>
      <c r="P1336" s="209" t="str">
        <f t="shared" si="126"/>
        <v/>
      </c>
      <c r="Q1336" s="31" t="str">
        <f t="shared" si="127"/>
        <v/>
      </c>
      <c r="R1336" s="129" t="s">
        <v>9</v>
      </c>
      <c r="S1336" s="128" t="s">
        <v>9</v>
      </c>
      <c r="T1336" s="1"/>
    </row>
    <row r="1337" spans="1:20" ht="15.75" hidden="1" customHeight="1">
      <c r="A1337" s="1" t="str">
        <f t="shared" si="1"/>
        <v/>
      </c>
      <c r="B1337" s="268" t="str">
        <f t="shared" si="122"/>
        <v>X</v>
      </c>
      <c r="C1337" s="1"/>
      <c r="D1337" s="27" t="str">
        <f>IF('ESA Input'!AH1302="","",IF('ESA Input'!AH1302="Yes",'ESA Input'!B1302,"Ineligible"))</f>
        <v/>
      </c>
      <c r="E1337" s="242" t="str">
        <f>IF('ESA Input'!AH1302="","",'ESA Input'!AH1302)</f>
        <v/>
      </c>
      <c r="F1337" s="461" t="str">
        <f>IF('ESA Input'!AH1302="","",IF('ESA Input'!AH1302="YES",'ESA Input'!AG1302,""))</f>
        <v/>
      </c>
      <c r="G1337" s="462"/>
      <c r="H1337" s="201" t="str">
        <f>IF('ESA Input'!AH1302="","",IF('ESA Input'!AH1302="Yes",'ESA Input'!J1302,""))</f>
        <v/>
      </c>
      <c r="I1337" s="227" t="str">
        <f>IF('ESA Input'!AH1302="","",IF('ESA Input'!AH1302="Yes",'ESA Input'!D1302,""))</f>
        <v/>
      </c>
      <c r="J1337" s="235" t="str">
        <f>IF('ESA Input'!AH1302="","",IF('ESA Input'!AH1302="Yes",'ESA Input'!E1302,""))</f>
        <v/>
      </c>
      <c r="K1337" s="29" t="str">
        <f>IF('ESA Input'!AH1302="","",IF('ESA Input'!AH1302="Yes",'ESA Input'!H1302,""))</f>
        <v/>
      </c>
      <c r="L1337" s="236" t="str">
        <f>IF('ESA Input'!AH1302="","",IF('ESA Input'!AH1302="Yes",'ESA Input'!G1302,""))</f>
        <v/>
      </c>
      <c r="M1337" s="31" t="str">
        <f t="shared" si="123"/>
        <v/>
      </c>
      <c r="N1337" s="208" t="str">
        <f t="shared" si="124"/>
        <v/>
      </c>
      <c r="O1337" s="209" t="str">
        <f t="shared" si="125"/>
        <v/>
      </c>
      <c r="P1337" s="209" t="str">
        <f t="shared" si="126"/>
        <v/>
      </c>
      <c r="Q1337" s="31" t="str">
        <f t="shared" si="127"/>
        <v/>
      </c>
      <c r="R1337" s="129" t="s">
        <v>9</v>
      </c>
      <c r="S1337" s="128" t="s">
        <v>9</v>
      </c>
      <c r="T1337" s="1"/>
    </row>
    <row r="1338" spans="1:20" ht="15.75" hidden="1" customHeight="1">
      <c r="A1338" s="1" t="str">
        <f t="shared" si="1"/>
        <v/>
      </c>
      <c r="B1338" s="268" t="str">
        <f t="shared" si="122"/>
        <v>X</v>
      </c>
      <c r="C1338" s="1"/>
      <c r="D1338" s="27" t="str">
        <f>IF('ESA Input'!AH1303="","",IF('ESA Input'!AH1303="Yes",'ESA Input'!B1303,"Ineligible"))</f>
        <v/>
      </c>
      <c r="E1338" s="242" t="str">
        <f>IF('ESA Input'!AH1303="","",'ESA Input'!AH1303)</f>
        <v/>
      </c>
      <c r="F1338" s="461" t="str">
        <f>IF('ESA Input'!AH1303="","",IF('ESA Input'!AH1303="YES",'ESA Input'!AG1303,""))</f>
        <v/>
      </c>
      <c r="G1338" s="462"/>
      <c r="H1338" s="201" t="str">
        <f>IF('ESA Input'!AH1303="","",IF('ESA Input'!AH1303="Yes",'ESA Input'!J1303,""))</f>
        <v/>
      </c>
      <c r="I1338" s="227" t="str">
        <f>IF('ESA Input'!AH1303="","",IF('ESA Input'!AH1303="Yes",'ESA Input'!D1303,""))</f>
        <v/>
      </c>
      <c r="J1338" s="235" t="str">
        <f>IF('ESA Input'!AH1303="","",IF('ESA Input'!AH1303="Yes",'ESA Input'!E1303,""))</f>
        <v/>
      </c>
      <c r="K1338" s="29" t="str">
        <f>IF('ESA Input'!AH1303="","",IF('ESA Input'!AH1303="Yes",'ESA Input'!H1303,""))</f>
        <v/>
      </c>
      <c r="L1338" s="236" t="str">
        <f>IF('ESA Input'!AH1303="","",IF('ESA Input'!AH1303="Yes",'ESA Input'!G1303,""))</f>
        <v/>
      </c>
      <c r="M1338" s="31" t="str">
        <f t="shared" si="123"/>
        <v/>
      </c>
      <c r="N1338" s="208" t="str">
        <f t="shared" si="124"/>
        <v/>
      </c>
      <c r="O1338" s="209" t="str">
        <f t="shared" si="125"/>
        <v/>
      </c>
      <c r="P1338" s="209" t="str">
        <f t="shared" si="126"/>
        <v/>
      </c>
      <c r="Q1338" s="31" t="str">
        <f t="shared" si="127"/>
        <v/>
      </c>
      <c r="R1338" s="129" t="s">
        <v>9</v>
      </c>
      <c r="S1338" s="128" t="s">
        <v>9</v>
      </c>
      <c r="T1338" s="1"/>
    </row>
    <row r="1339" spans="1:20" ht="15.75" hidden="1" customHeight="1">
      <c r="A1339" s="1" t="str">
        <f t="shared" si="1"/>
        <v/>
      </c>
      <c r="B1339" s="268" t="str">
        <f t="shared" si="122"/>
        <v>X</v>
      </c>
      <c r="C1339" s="1"/>
      <c r="D1339" s="27" t="str">
        <f>IF('ESA Input'!AH1304="","",IF('ESA Input'!AH1304="Yes",'ESA Input'!B1304,"Ineligible"))</f>
        <v/>
      </c>
      <c r="E1339" s="242" t="str">
        <f>IF('ESA Input'!AH1304="","",'ESA Input'!AH1304)</f>
        <v/>
      </c>
      <c r="F1339" s="461" t="str">
        <f>IF('ESA Input'!AH1304="","",IF('ESA Input'!AH1304="YES",'ESA Input'!AG1304,""))</f>
        <v/>
      </c>
      <c r="G1339" s="462"/>
      <c r="H1339" s="201" t="str">
        <f>IF('ESA Input'!AH1304="","",IF('ESA Input'!AH1304="Yes",'ESA Input'!J1304,""))</f>
        <v/>
      </c>
      <c r="I1339" s="227" t="str">
        <f>IF('ESA Input'!AH1304="","",IF('ESA Input'!AH1304="Yes",'ESA Input'!D1304,""))</f>
        <v/>
      </c>
      <c r="J1339" s="235" t="str">
        <f>IF('ESA Input'!AH1304="","",IF('ESA Input'!AH1304="Yes",'ESA Input'!E1304,""))</f>
        <v/>
      </c>
      <c r="K1339" s="29" t="str">
        <f>IF('ESA Input'!AH1304="","",IF('ESA Input'!AH1304="Yes",'ESA Input'!H1304,""))</f>
        <v/>
      </c>
      <c r="L1339" s="236" t="str">
        <f>IF('ESA Input'!AH1304="","",IF('ESA Input'!AH1304="Yes",'ESA Input'!G1304,""))</f>
        <v/>
      </c>
      <c r="M1339" s="31" t="str">
        <f t="shared" si="123"/>
        <v/>
      </c>
      <c r="N1339" s="208" t="str">
        <f t="shared" si="124"/>
        <v/>
      </c>
      <c r="O1339" s="209" t="str">
        <f t="shared" si="125"/>
        <v/>
      </c>
      <c r="P1339" s="209" t="str">
        <f t="shared" si="126"/>
        <v/>
      </c>
      <c r="Q1339" s="31" t="str">
        <f t="shared" si="127"/>
        <v/>
      </c>
      <c r="R1339" s="129" t="s">
        <v>9</v>
      </c>
      <c r="S1339" s="128" t="s">
        <v>9</v>
      </c>
      <c r="T1339" s="1"/>
    </row>
    <row r="1340" spans="1:20" ht="15.75" hidden="1" customHeight="1">
      <c r="A1340" s="1" t="str">
        <f t="shared" si="1"/>
        <v/>
      </c>
      <c r="B1340" s="268" t="str">
        <f t="shared" si="122"/>
        <v>X</v>
      </c>
      <c r="C1340" s="1"/>
      <c r="D1340" s="27" t="str">
        <f>IF('ESA Input'!AH1305="","",IF('ESA Input'!AH1305="Yes",'ESA Input'!B1305,"Ineligible"))</f>
        <v/>
      </c>
      <c r="E1340" s="242" t="str">
        <f>IF('ESA Input'!AH1305="","",'ESA Input'!AH1305)</f>
        <v/>
      </c>
      <c r="F1340" s="461" t="str">
        <f>IF('ESA Input'!AH1305="","",IF('ESA Input'!AH1305="YES",'ESA Input'!AG1305,""))</f>
        <v/>
      </c>
      <c r="G1340" s="462"/>
      <c r="H1340" s="201" t="str">
        <f>IF('ESA Input'!AH1305="","",IF('ESA Input'!AH1305="Yes",'ESA Input'!J1305,""))</f>
        <v/>
      </c>
      <c r="I1340" s="227" t="str">
        <f>IF('ESA Input'!AH1305="","",IF('ESA Input'!AH1305="Yes",'ESA Input'!D1305,""))</f>
        <v/>
      </c>
      <c r="J1340" s="235" t="str">
        <f>IF('ESA Input'!AH1305="","",IF('ESA Input'!AH1305="Yes",'ESA Input'!E1305,""))</f>
        <v/>
      </c>
      <c r="K1340" s="29" t="str">
        <f>IF('ESA Input'!AH1305="","",IF('ESA Input'!AH1305="Yes",'ESA Input'!H1305,""))</f>
        <v/>
      </c>
      <c r="L1340" s="236" t="str">
        <f>IF('ESA Input'!AH1305="","",IF('ESA Input'!AH1305="Yes",'ESA Input'!G1305,""))</f>
        <v/>
      </c>
      <c r="M1340" s="31" t="str">
        <f t="shared" si="123"/>
        <v/>
      </c>
      <c r="N1340" s="208" t="str">
        <f t="shared" si="124"/>
        <v/>
      </c>
      <c r="O1340" s="209" t="str">
        <f t="shared" si="125"/>
        <v/>
      </c>
      <c r="P1340" s="209" t="str">
        <f t="shared" si="126"/>
        <v/>
      </c>
      <c r="Q1340" s="31" t="str">
        <f t="shared" si="127"/>
        <v/>
      </c>
      <c r="R1340" s="129" t="s">
        <v>9</v>
      </c>
      <c r="S1340" s="128" t="s">
        <v>9</v>
      </c>
      <c r="T1340" s="1"/>
    </row>
    <row r="1341" spans="1:20" ht="15.75" hidden="1" customHeight="1">
      <c r="A1341" s="1" t="str">
        <f t="shared" si="1"/>
        <v/>
      </c>
      <c r="B1341" s="268" t="str">
        <f t="shared" si="122"/>
        <v>X</v>
      </c>
      <c r="C1341" s="1"/>
      <c r="D1341" s="27" t="str">
        <f>IF('ESA Input'!AH1306="","",IF('ESA Input'!AH1306="Yes",'ESA Input'!B1306,"Ineligible"))</f>
        <v/>
      </c>
      <c r="E1341" s="242" t="str">
        <f>IF('ESA Input'!AH1306="","",'ESA Input'!AH1306)</f>
        <v/>
      </c>
      <c r="F1341" s="461" t="str">
        <f>IF('ESA Input'!AH1306="","",IF('ESA Input'!AH1306="YES",'ESA Input'!AG1306,""))</f>
        <v/>
      </c>
      <c r="G1341" s="462"/>
      <c r="H1341" s="201" t="str">
        <f>IF('ESA Input'!AH1306="","",IF('ESA Input'!AH1306="Yes",'ESA Input'!J1306,""))</f>
        <v/>
      </c>
      <c r="I1341" s="227" t="str">
        <f>IF('ESA Input'!AH1306="","",IF('ESA Input'!AH1306="Yes",'ESA Input'!D1306,""))</f>
        <v/>
      </c>
      <c r="J1341" s="235" t="str">
        <f>IF('ESA Input'!AH1306="","",IF('ESA Input'!AH1306="Yes",'ESA Input'!E1306,""))</f>
        <v/>
      </c>
      <c r="K1341" s="29" t="str">
        <f>IF('ESA Input'!AH1306="","",IF('ESA Input'!AH1306="Yes",'ESA Input'!H1306,""))</f>
        <v/>
      </c>
      <c r="L1341" s="236" t="str">
        <f>IF('ESA Input'!AH1306="","",IF('ESA Input'!AH1306="Yes",'ESA Input'!G1306,""))</f>
        <v/>
      </c>
      <c r="M1341" s="31" t="str">
        <f t="shared" si="123"/>
        <v/>
      </c>
      <c r="N1341" s="208" t="str">
        <f t="shared" si="124"/>
        <v/>
      </c>
      <c r="O1341" s="209" t="str">
        <f t="shared" si="125"/>
        <v/>
      </c>
      <c r="P1341" s="209" t="str">
        <f t="shared" si="126"/>
        <v/>
      </c>
      <c r="Q1341" s="31" t="str">
        <f t="shared" si="127"/>
        <v/>
      </c>
      <c r="R1341" s="129" t="s">
        <v>9</v>
      </c>
      <c r="S1341" s="128" t="s">
        <v>9</v>
      </c>
      <c r="T1341" s="1"/>
    </row>
    <row r="1342" spans="1:20" ht="15.75" hidden="1" customHeight="1">
      <c r="A1342" s="1" t="str">
        <f t="shared" si="1"/>
        <v/>
      </c>
      <c r="B1342" s="268" t="str">
        <f t="shared" si="122"/>
        <v>X</v>
      </c>
      <c r="C1342" s="1"/>
      <c r="D1342" s="27" t="str">
        <f>IF('ESA Input'!AH1307="","",IF('ESA Input'!AH1307="Yes",'ESA Input'!B1307,"Ineligible"))</f>
        <v/>
      </c>
      <c r="E1342" s="242" t="str">
        <f>IF('ESA Input'!AH1307="","",'ESA Input'!AH1307)</f>
        <v/>
      </c>
      <c r="F1342" s="461" t="str">
        <f>IF('ESA Input'!AH1307="","",IF('ESA Input'!AH1307="YES",'ESA Input'!AG1307,""))</f>
        <v/>
      </c>
      <c r="G1342" s="462"/>
      <c r="H1342" s="201" t="str">
        <f>IF('ESA Input'!AH1307="","",IF('ESA Input'!AH1307="Yes",'ESA Input'!J1307,""))</f>
        <v/>
      </c>
      <c r="I1342" s="227" t="str">
        <f>IF('ESA Input'!AH1307="","",IF('ESA Input'!AH1307="Yes",'ESA Input'!D1307,""))</f>
        <v/>
      </c>
      <c r="J1342" s="235" t="str">
        <f>IF('ESA Input'!AH1307="","",IF('ESA Input'!AH1307="Yes",'ESA Input'!E1307,""))</f>
        <v/>
      </c>
      <c r="K1342" s="29" t="str">
        <f>IF('ESA Input'!AH1307="","",IF('ESA Input'!AH1307="Yes",'ESA Input'!H1307,""))</f>
        <v/>
      </c>
      <c r="L1342" s="236" t="str">
        <f>IF('ESA Input'!AH1307="","",IF('ESA Input'!AH1307="Yes",'ESA Input'!G1307,""))</f>
        <v/>
      </c>
      <c r="M1342" s="31" t="str">
        <f t="shared" si="123"/>
        <v/>
      </c>
      <c r="N1342" s="208" t="str">
        <f t="shared" si="124"/>
        <v/>
      </c>
      <c r="O1342" s="209" t="str">
        <f t="shared" si="125"/>
        <v/>
      </c>
      <c r="P1342" s="209" t="str">
        <f t="shared" si="126"/>
        <v/>
      </c>
      <c r="Q1342" s="31" t="str">
        <f t="shared" si="127"/>
        <v/>
      </c>
      <c r="R1342" s="129" t="s">
        <v>9</v>
      </c>
      <c r="S1342" s="128" t="s">
        <v>9</v>
      </c>
      <c r="T1342" s="1"/>
    </row>
    <row r="1343" spans="1:20" ht="15.75" hidden="1" customHeight="1">
      <c r="A1343" s="1" t="str">
        <f t="shared" si="1"/>
        <v/>
      </c>
      <c r="B1343" s="268" t="str">
        <f t="shared" si="122"/>
        <v>X</v>
      </c>
      <c r="C1343" s="1"/>
      <c r="D1343" s="27" t="str">
        <f>IF('ESA Input'!AH1308="","",IF('ESA Input'!AH1308="Yes",'ESA Input'!B1308,"Ineligible"))</f>
        <v/>
      </c>
      <c r="E1343" s="242" t="str">
        <f>IF('ESA Input'!AH1308="","",'ESA Input'!AH1308)</f>
        <v/>
      </c>
      <c r="F1343" s="461" t="str">
        <f>IF('ESA Input'!AH1308="","",IF('ESA Input'!AH1308="YES",'ESA Input'!AG1308,""))</f>
        <v/>
      </c>
      <c r="G1343" s="462"/>
      <c r="H1343" s="201" t="str">
        <f>IF('ESA Input'!AH1308="","",IF('ESA Input'!AH1308="Yes",'ESA Input'!J1308,""))</f>
        <v/>
      </c>
      <c r="I1343" s="227" t="str">
        <f>IF('ESA Input'!AH1308="","",IF('ESA Input'!AH1308="Yes",'ESA Input'!D1308,""))</f>
        <v/>
      </c>
      <c r="J1343" s="235" t="str">
        <f>IF('ESA Input'!AH1308="","",IF('ESA Input'!AH1308="Yes",'ESA Input'!E1308,""))</f>
        <v/>
      </c>
      <c r="K1343" s="29" t="str">
        <f>IF('ESA Input'!AH1308="","",IF('ESA Input'!AH1308="Yes",'ESA Input'!H1308,""))</f>
        <v/>
      </c>
      <c r="L1343" s="236" t="str">
        <f>IF('ESA Input'!AH1308="","",IF('ESA Input'!AH1308="Yes",'ESA Input'!G1308,""))</f>
        <v/>
      </c>
      <c r="M1343" s="31" t="str">
        <f t="shared" si="123"/>
        <v/>
      </c>
      <c r="N1343" s="208" t="str">
        <f t="shared" si="124"/>
        <v/>
      </c>
      <c r="O1343" s="209" t="str">
        <f t="shared" si="125"/>
        <v/>
      </c>
      <c r="P1343" s="209" t="str">
        <f t="shared" si="126"/>
        <v/>
      </c>
      <c r="Q1343" s="31" t="str">
        <f t="shared" si="127"/>
        <v/>
      </c>
      <c r="R1343" s="129" t="s">
        <v>9</v>
      </c>
      <c r="S1343" s="128" t="s">
        <v>9</v>
      </c>
      <c r="T1343" s="1"/>
    </row>
    <row r="1344" spans="1:20" ht="15.75" hidden="1" customHeight="1">
      <c r="A1344" s="1" t="str">
        <f t="shared" si="1"/>
        <v/>
      </c>
      <c r="B1344" s="268" t="str">
        <f t="shared" si="122"/>
        <v>X</v>
      </c>
      <c r="C1344" s="1"/>
      <c r="D1344" s="27" t="str">
        <f>IF('ESA Input'!AH1309="","",IF('ESA Input'!AH1309="Yes",'ESA Input'!B1309,"Ineligible"))</f>
        <v/>
      </c>
      <c r="E1344" s="242" t="str">
        <f>IF('ESA Input'!AH1309="","",'ESA Input'!AH1309)</f>
        <v/>
      </c>
      <c r="F1344" s="461" t="str">
        <f>IF('ESA Input'!AH1309="","",IF('ESA Input'!AH1309="YES",'ESA Input'!AG1309,""))</f>
        <v/>
      </c>
      <c r="G1344" s="462"/>
      <c r="H1344" s="201" t="str">
        <f>IF('ESA Input'!AH1309="","",IF('ESA Input'!AH1309="Yes",'ESA Input'!J1309,""))</f>
        <v/>
      </c>
      <c r="I1344" s="227" t="str">
        <f>IF('ESA Input'!AH1309="","",IF('ESA Input'!AH1309="Yes",'ESA Input'!D1309,""))</f>
        <v/>
      </c>
      <c r="J1344" s="235" t="str">
        <f>IF('ESA Input'!AH1309="","",IF('ESA Input'!AH1309="Yes",'ESA Input'!E1309,""))</f>
        <v/>
      </c>
      <c r="K1344" s="29" t="str">
        <f>IF('ESA Input'!AH1309="","",IF('ESA Input'!AH1309="Yes",'ESA Input'!H1309,""))</f>
        <v/>
      </c>
      <c r="L1344" s="236" t="str">
        <f>IF('ESA Input'!AH1309="","",IF('ESA Input'!AH1309="Yes",'ESA Input'!G1309,""))</f>
        <v/>
      </c>
      <c r="M1344" s="31" t="str">
        <f t="shared" si="123"/>
        <v/>
      </c>
      <c r="N1344" s="208" t="str">
        <f t="shared" si="124"/>
        <v/>
      </c>
      <c r="O1344" s="209" t="str">
        <f t="shared" si="125"/>
        <v/>
      </c>
      <c r="P1344" s="209" t="str">
        <f t="shared" si="126"/>
        <v/>
      </c>
      <c r="Q1344" s="31" t="str">
        <f t="shared" si="127"/>
        <v/>
      </c>
      <c r="R1344" s="129" t="s">
        <v>9</v>
      </c>
      <c r="S1344" s="128" t="s">
        <v>9</v>
      </c>
      <c r="T1344" s="1"/>
    </row>
    <row r="1345" spans="1:20" ht="15.75" hidden="1" customHeight="1">
      <c r="A1345" s="1" t="str">
        <f t="shared" si="1"/>
        <v/>
      </c>
      <c r="B1345" s="268" t="str">
        <f t="shared" si="122"/>
        <v>X</v>
      </c>
      <c r="C1345" s="1"/>
      <c r="D1345" s="27" t="str">
        <f>IF('ESA Input'!AH1310="","",IF('ESA Input'!AH1310="Yes",'ESA Input'!B1310,"Ineligible"))</f>
        <v/>
      </c>
      <c r="E1345" s="242" t="str">
        <f>IF('ESA Input'!AH1310="","",'ESA Input'!AH1310)</f>
        <v/>
      </c>
      <c r="F1345" s="461" t="str">
        <f>IF('ESA Input'!AH1310="","",IF('ESA Input'!AH1310="YES",'ESA Input'!AG1310,""))</f>
        <v/>
      </c>
      <c r="G1345" s="462"/>
      <c r="H1345" s="201" t="str">
        <f>IF('ESA Input'!AH1310="","",IF('ESA Input'!AH1310="Yes",'ESA Input'!J1310,""))</f>
        <v/>
      </c>
      <c r="I1345" s="227" t="str">
        <f>IF('ESA Input'!AH1310="","",IF('ESA Input'!AH1310="Yes",'ESA Input'!D1310,""))</f>
        <v/>
      </c>
      <c r="J1345" s="235" t="str">
        <f>IF('ESA Input'!AH1310="","",IF('ESA Input'!AH1310="Yes",'ESA Input'!E1310,""))</f>
        <v/>
      </c>
      <c r="K1345" s="29" t="str">
        <f>IF('ESA Input'!AH1310="","",IF('ESA Input'!AH1310="Yes",'ESA Input'!H1310,""))</f>
        <v/>
      </c>
      <c r="L1345" s="236" t="str">
        <f>IF('ESA Input'!AH1310="","",IF('ESA Input'!AH1310="Yes",'ESA Input'!G1310,""))</f>
        <v/>
      </c>
      <c r="M1345" s="31" t="str">
        <f t="shared" si="123"/>
        <v/>
      </c>
      <c r="N1345" s="208" t="str">
        <f t="shared" si="124"/>
        <v/>
      </c>
      <c r="O1345" s="209" t="str">
        <f t="shared" si="125"/>
        <v/>
      </c>
      <c r="P1345" s="209" t="str">
        <f t="shared" si="126"/>
        <v/>
      </c>
      <c r="Q1345" s="31" t="str">
        <f t="shared" si="127"/>
        <v/>
      </c>
      <c r="R1345" s="129" t="s">
        <v>9</v>
      </c>
      <c r="S1345" s="128" t="s">
        <v>9</v>
      </c>
      <c r="T1345" s="1"/>
    </row>
    <row r="1346" spans="1:20" ht="15.75" hidden="1" customHeight="1">
      <c r="A1346" s="1" t="str">
        <f t="shared" si="1"/>
        <v/>
      </c>
      <c r="B1346" s="268" t="str">
        <f t="shared" si="122"/>
        <v>X</v>
      </c>
      <c r="C1346" s="1"/>
      <c r="D1346" s="27" t="str">
        <f>IF('ESA Input'!AH1311="","",IF('ESA Input'!AH1311="Yes",'ESA Input'!B1311,"Ineligible"))</f>
        <v/>
      </c>
      <c r="E1346" s="242" t="str">
        <f>IF('ESA Input'!AH1311="","",'ESA Input'!AH1311)</f>
        <v/>
      </c>
      <c r="F1346" s="461" t="str">
        <f>IF('ESA Input'!AH1311="","",IF('ESA Input'!AH1311="YES",'ESA Input'!AG1311,""))</f>
        <v/>
      </c>
      <c r="G1346" s="462"/>
      <c r="H1346" s="201" t="str">
        <f>IF('ESA Input'!AH1311="","",IF('ESA Input'!AH1311="Yes",'ESA Input'!J1311,""))</f>
        <v/>
      </c>
      <c r="I1346" s="227" t="str">
        <f>IF('ESA Input'!AH1311="","",IF('ESA Input'!AH1311="Yes",'ESA Input'!D1311,""))</f>
        <v/>
      </c>
      <c r="J1346" s="235" t="str">
        <f>IF('ESA Input'!AH1311="","",IF('ESA Input'!AH1311="Yes",'ESA Input'!E1311,""))</f>
        <v/>
      </c>
      <c r="K1346" s="29" t="str">
        <f>IF('ESA Input'!AH1311="","",IF('ESA Input'!AH1311="Yes",'ESA Input'!H1311,""))</f>
        <v/>
      </c>
      <c r="L1346" s="236" t="str">
        <f>IF('ESA Input'!AH1311="","",IF('ESA Input'!AH1311="Yes",'ESA Input'!G1311,""))</f>
        <v/>
      </c>
      <c r="M1346" s="31" t="str">
        <f t="shared" si="123"/>
        <v/>
      </c>
      <c r="N1346" s="208" t="str">
        <f t="shared" si="124"/>
        <v/>
      </c>
      <c r="O1346" s="209" t="str">
        <f t="shared" si="125"/>
        <v/>
      </c>
      <c r="P1346" s="209" t="str">
        <f t="shared" si="126"/>
        <v/>
      </c>
      <c r="Q1346" s="31" t="str">
        <f t="shared" si="127"/>
        <v/>
      </c>
      <c r="R1346" s="129" t="s">
        <v>9</v>
      </c>
      <c r="S1346" s="128" t="s">
        <v>9</v>
      </c>
      <c r="T1346" s="1"/>
    </row>
    <row r="1347" spans="1:20" ht="15.75" hidden="1" customHeight="1">
      <c r="A1347" s="1" t="str">
        <f t="shared" si="1"/>
        <v/>
      </c>
      <c r="B1347" s="268" t="str">
        <f t="shared" si="122"/>
        <v>X</v>
      </c>
      <c r="C1347" s="1"/>
      <c r="D1347" s="27" t="str">
        <f>IF('ESA Input'!AH1312="","",IF('ESA Input'!AH1312="Yes",'ESA Input'!B1312,"Ineligible"))</f>
        <v/>
      </c>
      <c r="E1347" s="242" t="str">
        <f>IF('ESA Input'!AH1312="","",'ESA Input'!AH1312)</f>
        <v/>
      </c>
      <c r="F1347" s="461" t="str">
        <f>IF('ESA Input'!AH1312="","",IF('ESA Input'!AH1312="YES",'ESA Input'!AG1312,""))</f>
        <v/>
      </c>
      <c r="G1347" s="462"/>
      <c r="H1347" s="201" t="str">
        <f>IF('ESA Input'!AH1312="","",IF('ESA Input'!AH1312="Yes",'ESA Input'!J1312,""))</f>
        <v/>
      </c>
      <c r="I1347" s="227" t="str">
        <f>IF('ESA Input'!AH1312="","",IF('ESA Input'!AH1312="Yes",'ESA Input'!D1312,""))</f>
        <v/>
      </c>
      <c r="J1347" s="235" t="str">
        <f>IF('ESA Input'!AH1312="","",IF('ESA Input'!AH1312="Yes",'ESA Input'!E1312,""))</f>
        <v/>
      </c>
      <c r="K1347" s="29" t="str">
        <f>IF('ESA Input'!AH1312="","",IF('ESA Input'!AH1312="Yes",'ESA Input'!H1312,""))</f>
        <v/>
      </c>
      <c r="L1347" s="236" t="str">
        <f>IF('ESA Input'!AH1312="","",IF('ESA Input'!AH1312="Yes",'ESA Input'!G1312,""))</f>
        <v/>
      </c>
      <c r="M1347" s="31" t="str">
        <f t="shared" si="123"/>
        <v/>
      </c>
      <c r="N1347" s="208" t="str">
        <f t="shared" si="124"/>
        <v/>
      </c>
      <c r="O1347" s="209" t="str">
        <f t="shared" si="125"/>
        <v/>
      </c>
      <c r="P1347" s="209" t="str">
        <f t="shared" si="126"/>
        <v/>
      </c>
      <c r="Q1347" s="31" t="str">
        <f t="shared" si="127"/>
        <v/>
      </c>
      <c r="R1347" s="129" t="s">
        <v>9</v>
      </c>
      <c r="S1347" s="128" t="s">
        <v>9</v>
      </c>
      <c r="T1347" s="1"/>
    </row>
    <row r="1348" spans="1:20" ht="15.75" hidden="1" customHeight="1">
      <c r="A1348" s="1" t="str">
        <f t="shared" si="1"/>
        <v/>
      </c>
      <c r="B1348" s="268" t="str">
        <f t="shared" si="122"/>
        <v>X</v>
      </c>
      <c r="C1348" s="1"/>
      <c r="D1348" s="27" t="str">
        <f>IF('ESA Input'!AH1313="","",IF('ESA Input'!AH1313="Yes",'ESA Input'!B1313,"Ineligible"))</f>
        <v/>
      </c>
      <c r="E1348" s="242" t="str">
        <f>IF('ESA Input'!AH1313="","",'ESA Input'!AH1313)</f>
        <v/>
      </c>
      <c r="F1348" s="461" t="str">
        <f>IF('ESA Input'!AH1313="","",IF('ESA Input'!AH1313="YES",'ESA Input'!AG1313,""))</f>
        <v/>
      </c>
      <c r="G1348" s="462"/>
      <c r="H1348" s="201" t="str">
        <f>IF('ESA Input'!AH1313="","",IF('ESA Input'!AH1313="Yes",'ESA Input'!J1313,""))</f>
        <v/>
      </c>
      <c r="I1348" s="227" t="str">
        <f>IF('ESA Input'!AH1313="","",IF('ESA Input'!AH1313="Yes",'ESA Input'!D1313,""))</f>
        <v/>
      </c>
      <c r="J1348" s="235" t="str">
        <f>IF('ESA Input'!AH1313="","",IF('ESA Input'!AH1313="Yes",'ESA Input'!E1313,""))</f>
        <v/>
      </c>
      <c r="K1348" s="29" t="str">
        <f>IF('ESA Input'!AH1313="","",IF('ESA Input'!AH1313="Yes",'ESA Input'!H1313,""))</f>
        <v/>
      </c>
      <c r="L1348" s="236" t="str">
        <f>IF('ESA Input'!AH1313="","",IF('ESA Input'!AH1313="Yes",'ESA Input'!G1313,""))</f>
        <v/>
      </c>
      <c r="M1348" s="31" t="str">
        <f t="shared" si="123"/>
        <v/>
      </c>
      <c r="N1348" s="208" t="str">
        <f t="shared" si="124"/>
        <v/>
      </c>
      <c r="O1348" s="209" t="str">
        <f t="shared" si="125"/>
        <v/>
      </c>
      <c r="P1348" s="209" t="str">
        <f t="shared" si="126"/>
        <v/>
      </c>
      <c r="Q1348" s="31" t="str">
        <f t="shared" si="127"/>
        <v/>
      </c>
      <c r="R1348" s="129" t="s">
        <v>9</v>
      </c>
      <c r="S1348" s="128" t="s">
        <v>9</v>
      </c>
      <c r="T1348" s="1"/>
    </row>
    <row r="1349" spans="1:20" ht="15.75" hidden="1" customHeight="1">
      <c r="A1349" s="1" t="str">
        <f t="shared" si="1"/>
        <v/>
      </c>
      <c r="B1349" s="268" t="str">
        <f t="shared" si="122"/>
        <v>X</v>
      </c>
      <c r="C1349" s="1"/>
      <c r="D1349" s="27" t="str">
        <f>IF('ESA Input'!AH1314="","",IF('ESA Input'!AH1314="Yes",'ESA Input'!B1314,"Ineligible"))</f>
        <v/>
      </c>
      <c r="E1349" s="242" t="str">
        <f>IF('ESA Input'!AH1314="","",'ESA Input'!AH1314)</f>
        <v/>
      </c>
      <c r="F1349" s="461" t="str">
        <f>IF('ESA Input'!AH1314="","",IF('ESA Input'!AH1314="YES",'ESA Input'!AG1314,""))</f>
        <v/>
      </c>
      <c r="G1349" s="462"/>
      <c r="H1349" s="201" t="str">
        <f>IF('ESA Input'!AH1314="","",IF('ESA Input'!AH1314="Yes",'ESA Input'!J1314,""))</f>
        <v/>
      </c>
      <c r="I1349" s="227" t="str">
        <f>IF('ESA Input'!AH1314="","",IF('ESA Input'!AH1314="Yes",'ESA Input'!D1314,""))</f>
        <v/>
      </c>
      <c r="J1349" s="235" t="str">
        <f>IF('ESA Input'!AH1314="","",IF('ESA Input'!AH1314="Yes",'ESA Input'!E1314,""))</f>
        <v/>
      </c>
      <c r="K1349" s="29" t="str">
        <f>IF('ESA Input'!AH1314="","",IF('ESA Input'!AH1314="Yes",'ESA Input'!H1314,""))</f>
        <v/>
      </c>
      <c r="L1349" s="236" t="str">
        <f>IF('ESA Input'!AH1314="","",IF('ESA Input'!AH1314="Yes",'ESA Input'!G1314,""))</f>
        <v/>
      </c>
      <c r="M1349" s="31" t="str">
        <f t="shared" si="123"/>
        <v/>
      </c>
      <c r="N1349" s="208" t="str">
        <f t="shared" si="124"/>
        <v/>
      </c>
      <c r="O1349" s="209" t="str">
        <f t="shared" si="125"/>
        <v/>
      </c>
      <c r="P1349" s="209" t="str">
        <f t="shared" si="126"/>
        <v/>
      </c>
      <c r="Q1349" s="31" t="str">
        <f t="shared" si="127"/>
        <v/>
      </c>
      <c r="R1349" s="129" t="s">
        <v>9</v>
      </c>
      <c r="S1349" s="128" t="s">
        <v>9</v>
      </c>
      <c r="T1349" s="1"/>
    </row>
    <row r="1350" spans="1:20" ht="15.75" hidden="1" customHeight="1">
      <c r="A1350" s="1" t="str">
        <f t="shared" si="1"/>
        <v/>
      </c>
      <c r="B1350" s="268" t="str">
        <f t="shared" si="122"/>
        <v>X</v>
      </c>
      <c r="C1350" s="1"/>
      <c r="D1350" s="27" t="str">
        <f>IF('ESA Input'!AH1315="","",IF('ESA Input'!AH1315="Yes",'ESA Input'!B1315,"Ineligible"))</f>
        <v/>
      </c>
      <c r="E1350" s="242" t="str">
        <f>IF('ESA Input'!AH1315="","",'ESA Input'!AH1315)</f>
        <v/>
      </c>
      <c r="F1350" s="461" t="str">
        <f>IF('ESA Input'!AH1315="","",IF('ESA Input'!AH1315="YES",'ESA Input'!AG1315,""))</f>
        <v/>
      </c>
      <c r="G1350" s="462"/>
      <c r="H1350" s="201" t="str">
        <f>IF('ESA Input'!AH1315="","",IF('ESA Input'!AH1315="Yes",'ESA Input'!J1315,""))</f>
        <v/>
      </c>
      <c r="I1350" s="227" t="str">
        <f>IF('ESA Input'!AH1315="","",IF('ESA Input'!AH1315="Yes",'ESA Input'!D1315,""))</f>
        <v/>
      </c>
      <c r="J1350" s="235" t="str">
        <f>IF('ESA Input'!AH1315="","",IF('ESA Input'!AH1315="Yes",'ESA Input'!E1315,""))</f>
        <v/>
      </c>
      <c r="K1350" s="29" t="str">
        <f>IF('ESA Input'!AH1315="","",IF('ESA Input'!AH1315="Yes",'ESA Input'!H1315,""))</f>
        <v/>
      </c>
      <c r="L1350" s="236" t="str">
        <f>IF('ESA Input'!AH1315="","",IF('ESA Input'!AH1315="Yes",'ESA Input'!G1315,""))</f>
        <v/>
      </c>
      <c r="M1350" s="31" t="str">
        <f t="shared" si="123"/>
        <v/>
      </c>
      <c r="N1350" s="208" t="str">
        <f t="shared" si="124"/>
        <v/>
      </c>
      <c r="O1350" s="209" t="str">
        <f t="shared" si="125"/>
        <v/>
      </c>
      <c r="P1350" s="209" t="str">
        <f t="shared" si="126"/>
        <v/>
      </c>
      <c r="Q1350" s="31" t="str">
        <f t="shared" si="127"/>
        <v/>
      </c>
      <c r="R1350" s="129" t="s">
        <v>9</v>
      </c>
      <c r="S1350" s="128" t="s">
        <v>9</v>
      </c>
      <c r="T1350" s="1"/>
    </row>
    <row r="1351" spans="1:20" ht="15.75" hidden="1" customHeight="1">
      <c r="A1351" s="1" t="str">
        <f t="shared" si="1"/>
        <v/>
      </c>
      <c r="B1351" s="268" t="str">
        <f t="shared" si="122"/>
        <v>X</v>
      </c>
      <c r="C1351" s="1"/>
      <c r="D1351" s="27" t="str">
        <f>IF('ESA Input'!AH1316="","",IF('ESA Input'!AH1316="Yes",'ESA Input'!B1316,"Ineligible"))</f>
        <v/>
      </c>
      <c r="E1351" s="242" t="str">
        <f>IF('ESA Input'!AH1316="","",'ESA Input'!AH1316)</f>
        <v/>
      </c>
      <c r="F1351" s="461" t="str">
        <f>IF('ESA Input'!AH1316="","",IF('ESA Input'!AH1316="YES",'ESA Input'!AG1316,""))</f>
        <v/>
      </c>
      <c r="G1351" s="462"/>
      <c r="H1351" s="201" t="str">
        <f>IF('ESA Input'!AH1316="","",IF('ESA Input'!AH1316="Yes",'ESA Input'!J1316,""))</f>
        <v/>
      </c>
      <c r="I1351" s="227" t="str">
        <f>IF('ESA Input'!AH1316="","",IF('ESA Input'!AH1316="Yes",'ESA Input'!D1316,""))</f>
        <v/>
      </c>
      <c r="J1351" s="235" t="str">
        <f>IF('ESA Input'!AH1316="","",IF('ESA Input'!AH1316="Yes",'ESA Input'!E1316,""))</f>
        <v/>
      </c>
      <c r="K1351" s="29" t="str">
        <f>IF('ESA Input'!AH1316="","",IF('ESA Input'!AH1316="Yes",'ESA Input'!H1316,""))</f>
        <v/>
      </c>
      <c r="L1351" s="236" t="str">
        <f>IF('ESA Input'!AH1316="","",IF('ESA Input'!AH1316="Yes",'ESA Input'!G1316,""))</f>
        <v/>
      </c>
      <c r="M1351" s="31" t="str">
        <f t="shared" si="123"/>
        <v/>
      </c>
      <c r="N1351" s="208" t="str">
        <f t="shared" si="124"/>
        <v/>
      </c>
      <c r="O1351" s="209" t="str">
        <f t="shared" si="125"/>
        <v/>
      </c>
      <c r="P1351" s="209" t="str">
        <f t="shared" si="126"/>
        <v/>
      </c>
      <c r="Q1351" s="31" t="str">
        <f t="shared" si="127"/>
        <v/>
      </c>
      <c r="R1351" s="129" t="s">
        <v>9</v>
      </c>
      <c r="S1351" s="128" t="s">
        <v>9</v>
      </c>
      <c r="T1351" s="1"/>
    </row>
    <row r="1352" spans="1:20" ht="15.75" hidden="1" customHeight="1">
      <c r="A1352" s="1" t="str">
        <f t="shared" si="1"/>
        <v/>
      </c>
      <c r="B1352" s="268" t="str">
        <f t="shared" si="122"/>
        <v>X</v>
      </c>
      <c r="C1352" s="1"/>
      <c r="D1352" s="27" t="str">
        <f>IF('ESA Input'!AH1317="","",IF('ESA Input'!AH1317="Yes",'ESA Input'!B1317,"Ineligible"))</f>
        <v/>
      </c>
      <c r="E1352" s="242" t="str">
        <f>IF('ESA Input'!AH1317="","",'ESA Input'!AH1317)</f>
        <v/>
      </c>
      <c r="F1352" s="461" t="str">
        <f>IF('ESA Input'!AH1317="","",IF('ESA Input'!AH1317="YES",'ESA Input'!AG1317,""))</f>
        <v/>
      </c>
      <c r="G1352" s="462"/>
      <c r="H1352" s="201" t="str">
        <f>IF('ESA Input'!AH1317="","",IF('ESA Input'!AH1317="Yes",'ESA Input'!J1317,""))</f>
        <v/>
      </c>
      <c r="I1352" s="227" t="str">
        <f>IF('ESA Input'!AH1317="","",IF('ESA Input'!AH1317="Yes",'ESA Input'!D1317,""))</f>
        <v/>
      </c>
      <c r="J1352" s="235" t="str">
        <f>IF('ESA Input'!AH1317="","",IF('ESA Input'!AH1317="Yes",'ESA Input'!E1317,""))</f>
        <v/>
      </c>
      <c r="K1352" s="29" t="str">
        <f>IF('ESA Input'!AH1317="","",IF('ESA Input'!AH1317="Yes",'ESA Input'!H1317,""))</f>
        <v/>
      </c>
      <c r="L1352" s="236" t="str">
        <f>IF('ESA Input'!AH1317="","",IF('ESA Input'!AH1317="Yes",'ESA Input'!G1317,""))</f>
        <v/>
      </c>
      <c r="M1352" s="31" t="str">
        <f t="shared" si="123"/>
        <v/>
      </c>
      <c r="N1352" s="208" t="str">
        <f t="shared" si="124"/>
        <v/>
      </c>
      <c r="O1352" s="209" t="str">
        <f t="shared" si="125"/>
        <v/>
      </c>
      <c r="P1352" s="209" t="str">
        <f t="shared" si="126"/>
        <v/>
      </c>
      <c r="Q1352" s="31" t="str">
        <f t="shared" si="127"/>
        <v/>
      </c>
      <c r="R1352" s="129" t="s">
        <v>9</v>
      </c>
      <c r="S1352" s="128" t="s">
        <v>9</v>
      </c>
      <c r="T1352" s="1"/>
    </row>
    <row r="1353" spans="1:20" ht="15.75" hidden="1" customHeight="1">
      <c r="A1353" s="1" t="str">
        <f t="shared" si="1"/>
        <v/>
      </c>
      <c r="B1353" s="268" t="str">
        <f t="shared" si="122"/>
        <v>X</v>
      </c>
      <c r="C1353" s="1"/>
      <c r="D1353" s="27" t="str">
        <f>IF('ESA Input'!AH1318="","",IF('ESA Input'!AH1318="Yes",'ESA Input'!B1318,"Ineligible"))</f>
        <v/>
      </c>
      <c r="E1353" s="242" t="str">
        <f>IF('ESA Input'!AH1318="","",'ESA Input'!AH1318)</f>
        <v/>
      </c>
      <c r="F1353" s="461" t="str">
        <f>IF('ESA Input'!AH1318="","",IF('ESA Input'!AH1318="YES",'ESA Input'!AG1318,""))</f>
        <v/>
      </c>
      <c r="G1353" s="462"/>
      <c r="H1353" s="201" t="str">
        <f>IF('ESA Input'!AH1318="","",IF('ESA Input'!AH1318="Yes",'ESA Input'!J1318,""))</f>
        <v/>
      </c>
      <c r="I1353" s="227" t="str">
        <f>IF('ESA Input'!AH1318="","",IF('ESA Input'!AH1318="Yes",'ESA Input'!D1318,""))</f>
        <v/>
      </c>
      <c r="J1353" s="235" t="str">
        <f>IF('ESA Input'!AH1318="","",IF('ESA Input'!AH1318="Yes",'ESA Input'!E1318,""))</f>
        <v/>
      </c>
      <c r="K1353" s="29" t="str">
        <f>IF('ESA Input'!AH1318="","",IF('ESA Input'!AH1318="Yes",'ESA Input'!H1318,""))</f>
        <v/>
      </c>
      <c r="L1353" s="236" t="str">
        <f>IF('ESA Input'!AH1318="","",IF('ESA Input'!AH1318="Yes",'ESA Input'!G1318,""))</f>
        <v/>
      </c>
      <c r="M1353" s="31" t="str">
        <f t="shared" si="123"/>
        <v/>
      </c>
      <c r="N1353" s="208" t="str">
        <f t="shared" si="124"/>
        <v/>
      </c>
      <c r="O1353" s="209" t="str">
        <f t="shared" si="125"/>
        <v/>
      </c>
      <c r="P1353" s="209" t="str">
        <f t="shared" si="126"/>
        <v/>
      </c>
      <c r="Q1353" s="31" t="str">
        <f t="shared" si="127"/>
        <v/>
      </c>
      <c r="R1353" s="129" t="s">
        <v>9</v>
      </c>
      <c r="S1353" s="128" t="s">
        <v>9</v>
      </c>
      <c r="T1353" s="1"/>
    </row>
    <row r="1354" spans="1:20" ht="15.75" hidden="1" customHeight="1">
      <c r="A1354" s="1" t="str">
        <f t="shared" si="1"/>
        <v/>
      </c>
      <c r="B1354" s="268" t="str">
        <f t="shared" si="122"/>
        <v>X</v>
      </c>
      <c r="C1354" s="1"/>
      <c r="D1354" s="27" t="str">
        <f>IF('ESA Input'!AH1319="","",IF('ESA Input'!AH1319="Yes",'ESA Input'!B1319,"Ineligible"))</f>
        <v/>
      </c>
      <c r="E1354" s="242" t="str">
        <f>IF('ESA Input'!AH1319="","",'ESA Input'!AH1319)</f>
        <v/>
      </c>
      <c r="F1354" s="461" t="str">
        <f>IF('ESA Input'!AH1319="","",IF('ESA Input'!AH1319="YES",'ESA Input'!AG1319,""))</f>
        <v/>
      </c>
      <c r="G1354" s="462"/>
      <c r="H1354" s="201" t="str">
        <f>IF('ESA Input'!AH1319="","",IF('ESA Input'!AH1319="Yes",'ESA Input'!J1319,""))</f>
        <v/>
      </c>
      <c r="I1354" s="227" t="str">
        <f>IF('ESA Input'!AH1319="","",IF('ESA Input'!AH1319="Yes",'ESA Input'!D1319,""))</f>
        <v/>
      </c>
      <c r="J1354" s="235" t="str">
        <f>IF('ESA Input'!AH1319="","",IF('ESA Input'!AH1319="Yes",'ESA Input'!E1319,""))</f>
        <v/>
      </c>
      <c r="K1354" s="29" t="str">
        <f>IF('ESA Input'!AH1319="","",IF('ESA Input'!AH1319="Yes",'ESA Input'!H1319,""))</f>
        <v/>
      </c>
      <c r="L1354" s="236" t="str">
        <f>IF('ESA Input'!AH1319="","",IF('ESA Input'!AH1319="Yes",'ESA Input'!G1319,""))</f>
        <v/>
      </c>
      <c r="M1354" s="31" t="str">
        <f t="shared" si="123"/>
        <v/>
      </c>
      <c r="N1354" s="208" t="str">
        <f t="shared" si="124"/>
        <v/>
      </c>
      <c r="O1354" s="209" t="str">
        <f t="shared" si="125"/>
        <v/>
      </c>
      <c r="P1354" s="209" t="str">
        <f t="shared" si="126"/>
        <v/>
      </c>
      <c r="Q1354" s="31" t="str">
        <f t="shared" si="127"/>
        <v/>
      </c>
      <c r="R1354" s="129" t="s">
        <v>9</v>
      </c>
      <c r="S1354" s="128" t="s">
        <v>9</v>
      </c>
      <c r="T1354" s="1"/>
    </row>
    <row r="1355" spans="1:20" ht="15.75" hidden="1" customHeight="1">
      <c r="A1355" s="1" t="str">
        <f t="shared" si="1"/>
        <v/>
      </c>
      <c r="B1355" s="268" t="str">
        <f t="shared" si="122"/>
        <v>X</v>
      </c>
      <c r="C1355" s="1"/>
      <c r="D1355" s="27" t="str">
        <f>IF('ESA Input'!AH1320="","",IF('ESA Input'!AH1320="Yes",'ESA Input'!B1320,"Ineligible"))</f>
        <v/>
      </c>
      <c r="E1355" s="242" t="str">
        <f>IF('ESA Input'!AH1320="","",'ESA Input'!AH1320)</f>
        <v/>
      </c>
      <c r="F1355" s="461" t="str">
        <f>IF('ESA Input'!AH1320="","",IF('ESA Input'!AH1320="YES",'ESA Input'!AG1320,""))</f>
        <v/>
      </c>
      <c r="G1355" s="462"/>
      <c r="H1355" s="201" t="str">
        <f>IF('ESA Input'!AH1320="","",IF('ESA Input'!AH1320="Yes",'ESA Input'!J1320,""))</f>
        <v/>
      </c>
      <c r="I1355" s="227" t="str">
        <f>IF('ESA Input'!AH1320="","",IF('ESA Input'!AH1320="Yes",'ESA Input'!D1320,""))</f>
        <v/>
      </c>
      <c r="J1355" s="235" t="str">
        <f>IF('ESA Input'!AH1320="","",IF('ESA Input'!AH1320="Yes",'ESA Input'!E1320,""))</f>
        <v/>
      </c>
      <c r="K1355" s="29" t="str">
        <f>IF('ESA Input'!AH1320="","",IF('ESA Input'!AH1320="Yes",'ESA Input'!H1320,""))</f>
        <v/>
      </c>
      <c r="L1355" s="236" t="str">
        <f>IF('ESA Input'!AH1320="","",IF('ESA Input'!AH1320="Yes",'ESA Input'!G1320,""))</f>
        <v/>
      </c>
      <c r="M1355" s="31" t="str">
        <f t="shared" si="123"/>
        <v/>
      </c>
      <c r="N1355" s="208" t="str">
        <f t="shared" si="124"/>
        <v/>
      </c>
      <c r="O1355" s="209" t="str">
        <f t="shared" si="125"/>
        <v/>
      </c>
      <c r="P1355" s="209" t="str">
        <f t="shared" si="126"/>
        <v/>
      </c>
      <c r="Q1355" s="31" t="str">
        <f t="shared" si="127"/>
        <v/>
      </c>
      <c r="R1355" s="129" t="s">
        <v>9</v>
      </c>
      <c r="S1355" s="128" t="s">
        <v>9</v>
      </c>
      <c r="T1355" s="1"/>
    </row>
    <row r="1356" spans="1:20" ht="15.75" hidden="1" customHeight="1">
      <c r="A1356" s="1" t="str">
        <f t="shared" si="1"/>
        <v/>
      </c>
      <c r="B1356" s="268" t="str">
        <f t="shared" si="122"/>
        <v>X</v>
      </c>
      <c r="C1356" s="1"/>
      <c r="D1356" s="27" t="str">
        <f>IF('ESA Input'!AH1321="","",IF('ESA Input'!AH1321="Yes",'ESA Input'!B1321,"Ineligible"))</f>
        <v/>
      </c>
      <c r="E1356" s="242" t="str">
        <f>IF('ESA Input'!AH1321="","",'ESA Input'!AH1321)</f>
        <v/>
      </c>
      <c r="F1356" s="461" t="str">
        <f>IF('ESA Input'!AH1321="","",IF('ESA Input'!AH1321="YES",'ESA Input'!AG1321,""))</f>
        <v/>
      </c>
      <c r="G1356" s="462"/>
      <c r="H1356" s="201" t="str">
        <f>IF('ESA Input'!AH1321="","",IF('ESA Input'!AH1321="Yes",'ESA Input'!J1321,""))</f>
        <v/>
      </c>
      <c r="I1356" s="227" t="str">
        <f>IF('ESA Input'!AH1321="","",IF('ESA Input'!AH1321="Yes",'ESA Input'!D1321,""))</f>
        <v/>
      </c>
      <c r="J1356" s="235" t="str">
        <f>IF('ESA Input'!AH1321="","",IF('ESA Input'!AH1321="Yes",'ESA Input'!E1321,""))</f>
        <v/>
      </c>
      <c r="K1356" s="29" t="str">
        <f>IF('ESA Input'!AH1321="","",IF('ESA Input'!AH1321="Yes",'ESA Input'!H1321,""))</f>
        <v/>
      </c>
      <c r="L1356" s="236" t="str">
        <f>IF('ESA Input'!AH1321="","",IF('ESA Input'!AH1321="Yes",'ESA Input'!G1321,""))</f>
        <v/>
      </c>
      <c r="M1356" s="31" t="str">
        <f t="shared" si="123"/>
        <v/>
      </c>
      <c r="N1356" s="208" t="str">
        <f t="shared" si="124"/>
        <v/>
      </c>
      <c r="O1356" s="209" t="str">
        <f t="shared" si="125"/>
        <v/>
      </c>
      <c r="P1356" s="209" t="str">
        <f t="shared" si="126"/>
        <v/>
      </c>
      <c r="Q1356" s="31" t="str">
        <f t="shared" si="127"/>
        <v/>
      </c>
      <c r="R1356" s="129" t="s">
        <v>9</v>
      </c>
      <c r="S1356" s="128" t="s">
        <v>9</v>
      </c>
      <c r="T1356" s="1"/>
    </row>
    <row r="1357" spans="1:20" ht="15.75" hidden="1" customHeight="1">
      <c r="A1357" s="1" t="str">
        <f t="shared" si="1"/>
        <v/>
      </c>
      <c r="B1357" s="268" t="str">
        <f t="shared" si="122"/>
        <v>X</v>
      </c>
      <c r="C1357" s="1"/>
      <c r="D1357" s="27" t="str">
        <f>IF('ESA Input'!AH1322="","",IF('ESA Input'!AH1322="Yes",'ESA Input'!B1322,"Ineligible"))</f>
        <v/>
      </c>
      <c r="E1357" s="242" t="str">
        <f>IF('ESA Input'!AH1322="","",'ESA Input'!AH1322)</f>
        <v/>
      </c>
      <c r="F1357" s="461" t="str">
        <f>IF('ESA Input'!AH1322="","",IF('ESA Input'!AH1322="YES",'ESA Input'!AG1322,""))</f>
        <v/>
      </c>
      <c r="G1357" s="462"/>
      <c r="H1357" s="201" t="str">
        <f>IF('ESA Input'!AH1322="","",IF('ESA Input'!AH1322="Yes",'ESA Input'!J1322,""))</f>
        <v/>
      </c>
      <c r="I1357" s="227" t="str">
        <f>IF('ESA Input'!AH1322="","",IF('ESA Input'!AH1322="Yes",'ESA Input'!D1322,""))</f>
        <v/>
      </c>
      <c r="J1357" s="235" t="str">
        <f>IF('ESA Input'!AH1322="","",IF('ESA Input'!AH1322="Yes",'ESA Input'!E1322,""))</f>
        <v/>
      </c>
      <c r="K1357" s="29" t="str">
        <f>IF('ESA Input'!AH1322="","",IF('ESA Input'!AH1322="Yes",'ESA Input'!H1322,""))</f>
        <v/>
      </c>
      <c r="L1357" s="236" t="str">
        <f>IF('ESA Input'!AH1322="","",IF('ESA Input'!AH1322="Yes",'ESA Input'!G1322,""))</f>
        <v/>
      </c>
      <c r="M1357" s="31" t="str">
        <f t="shared" si="123"/>
        <v/>
      </c>
      <c r="N1357" s="208" t="str">
        <f t="shared" si="124"/>
        <v/>
      </c>
      <c r="O1357" s="209" t="str">
        <f t="shared" si="125"/>
        <v/>
      </c>
      <c r="P1357" s="209" t="str">
        <f t="shared" si="126"/>
        <v/>
      </c>
      <c r="Q1357" s="31" t="str">
        <f t="shared" si="127"/>
        <v/>
      </c>
      <c r="R1357" s="129" t="s">
        <v>9</v>
      </c>
      <c r="S1357" s="128" t="s">
        <v>9</v>
      </c>
      <c r="T1357" s="1"/>
    </row>
    <row r="1358" spans="1:20" ht="15.75" hidden="1" customHeight="1">
      <c r="A1358" s="1" t="str">
        <f t="shared" si="1"/>
        <v/>
      </c>
      <c r="B1358" s="268" t="str">
        <f t="shared" si="122"/>
        <v>X</v>
      </c>
      <c r="C1358" s="1"/>
      <c r="D1358" s="27" t="str">
        <f>IF('ESA Input'!AH1323="","",IF('ESA Input'!AH1323="Yes",'ESA Input'!B1323,"Ineligible"))</f>
        <v/>
      </c>
      <c r="E1358" s="242" t="str">
        <f>IF('ESA Input'!AH1323="","",'ESA Input'!AH1323)</f>
        <v/>
      </c>
      <c r="F1358" s="461" t="str">
        <f>IF('ESA Input'!AH1323="","",IF('ESA Input'!AH1323="YES",'ESA Input'!AG1323,""))</f>
        <v/>
      </c>
      <c r="G1358" s="462"/>
      <c r="H1358" s="201" t="str">
        <f>IF('ESA Input'!AH1323="","",IF('ESA Input'!AH1323="Yes",'ESA Input'!J1323,""))</f>
        <v/>
      </c>
      <c r="I1358" s="227" t="str">
        <f>IF('ESA Input'!AH1323="","",IF('ESA Input'!AH1323="Yes",'ESA Input'!D1323,""))</f>
        <v/>
      </c>
      <c r="J1358" s="235" t="str">
        <f>IF('ESA Input'!AH1323="","",IF('ESA Input'!AH1323="Yes",'ESA Input'!E1323,""))</f>
        <v/>
      </c>
      <c r="K1358" s="29" t="str">
        <f>IF('ESA Input'!AH1323="","",IF('ESA Input'!AH1323="Yes",'ESA Input'!H1323,""))</f>
        <v/>
      </c>
      <c r="L1358" s="236" t="str">
        <f>IF('ESA Input'!AH1323="","",IF('ESA Input'!AH1323="Yes",'ESA Input'!G1323,""))</f>
        <v/>
      </c>
      <c r="M1358" s="31" t="str">
        <f t="shared" si="123"/>
        <v/>
      </c>
      <c r="N1358" s="208" t="str">
        <f t="shared" si="124"/>
        <v/>
      </c>
      <c r="O1358" s="209" t="str">
        <f t="shared" si="125"/>
        <v/>
      </c>
      <c r="P1358" s="209" t="str">
        <f t="shared" si="126"/>
        <v/>
      </c>
      <c r="Q1358" s="31" t="str">
        <f t="shared" si="127"/>
        <v/>
      </c>
      <c r="R1358" s="129" t="s">
        <v>9</v>
      </c>
      <c r="S1358" s="128" t="s">
        <v>9</v>
      </c>
      <c r="T1358" s="1"/>
    </row>
    <row r="1359" spans="1:20" ht="15.75" hidden="1" customHeight="1">
      <c r="A1359" s="1" t="str">
        <f t="shared" si="1"/>
        <v/>
      </c>
      <c r="B1359" s="268" t="str">
        <f t="shared" si="122"/>
        <v>X</v>
      </c>
      <c r="C1359" s="1"/>
      <c r="D1359" s="27" t="str">
        <f>IF('ESA Input'!AH1324="","",IF('ESA Input'!AH1324="Yes",'ESA Input'!B1324,"Ineligible"))</f>
        <v/>
      </c>
      <c r="E1359" s="242" t="str">
        <f>IF('ESA Input'!AH1324="","",'ESA Input'!AH1324)</f>
        <v/>
      </c>
      <c r="F1359" s="461" t="str">
        <f>IF('ESA Input'!AH1324="","",IF('ESA Input'!AH1324="YES",'ESA Input'!AG1324,""))</f>
        <v/>
      </c>
      <c r="G1359" s="462"/>
      <c r="H1359" s="201" t="str">
        <f>IF('ESA Input'!AH1324="","",IF('ESA Input'!AH1324="Yes",'ESA Input'!J1324,""))</f>
        <v/>
      </c>
      <c r="I1359" s="227" t="str">
        <f>IF('ESA Input'!AH1324="","",IF('ESA Input'!AH1324="Yes",'ESA Input'!D1324,""))</f>
        <v/>
      </c>
      <c r="J1359" s="235" t="str">
        <f>IF('ESA Input'!AH1324="","",IF('ESA Input'!AH1324="Yes",'ESA Input'!E1324,""))</f>
        <v/>
      </c>
      <c r="K1359" s="29" t="str">
        <f>IF('ESA Input'!AH1324="","",IF('ESA Input'!AH1324="Yes",'ESA Input'!H1324,""))</f>
        <v/>
      </c>
      <c r="L1359" s="236" t="str">
        <f>IF('ESA Input'!AH1324="","",IF('ESA Input'!AH1324="Yes",'ESA Input'!G1324,""))</f>
        <v/>
      </c>
      <c r="M1359" s="31" t="str">
        <f t="shared" si="123"/>
        <v/>
      </c>
      <c r="N1359" s="208" t="str">
        <f t="shared" si="124"/>
        <v/>
      </c>
      <c r="O1359" s="209" t="str">
        <f t="shared" si="125"/>
        <v/>
      </c>
      <c r="P1359" s="209" t="str">
        <f t="shared" si="126"/>
        <v/>
      </c>
      <c r="Q1359" s="31" t="str">
        <f t="shared" si="127"/>
        <v/>
      </c>
      <c r="R1359" s="129" t="s">
        <v>9</v>
      </c>
      <c r="S1359" s="128" t="s">
        <v>9</v>
      </c>
      <c r="T1359" s="1"/>
    </row>
    <row r="1360" spans="1:20" ht="15.75" hidden="1" customHeight="1">
      <c r="A1360" s="1" t="str">
        <f t="shared" si="1"/>
        <v/>
      </c>
      <c r="B1360" s="268" t="str">
        <f t="shared" si="122"/>
        <v>X</v>
      </c>
      <c r="C1360" s="1"/>
      <c r="D1360" s="27" t="str">
        <f>IF('ESA Input'!AH1325="","",IF('ESA Input'!AH1325="Yes",'ESA Input'!B1325,"Ineligible"))</f>
        <v/>
      </c>
      <c r="E1360" s="242" t="str">
        <f>IF('ESA Input'!AH1325="","",'ESA Input'!AH1325)</f>
        <v/>
      </c>
      <c r="F1360" s="461" t="str">
        <f>IF('ESA Input'!AH1325="","",IF('ESA Input'!AH1325="YES",'ESA Input'!AG1325,""))</f>
        <v/>
      </c>
      <c r="G1360" s="462"/>
      <c r="H1360" s="201" t="str">
        <f>IF('ESA Input'!AH1325="","",IF('ESA Input'!AH1325="Yes",'ESA Input'!J1325,""))</f>
        <v/>
      </c>
      <c r="I1360" s="227" t="str">
        <f>IF('ESA Input'!AH1325="","",IF('ESA Input'!AH1325="Yes",'ESA Input'!D1325,""))</f>
        <v/>
      </c>
      <c r="J1360" s="235" t="str">
        <f>IF('ESA Input'!AH1325="","",IF('ESA Input'!AH1325="Yes",'ESA Input'!E1325,""))</f>
        <v/>
      </c>
      <c r="K1360" s="29" t="str">
        <f>IF('ESA Input'!AH1325="","",IF('ESA Input'!AH1325="Yes",'ESA Input'!H1325,""))</f>
        <v/>
      </c>
      <c r="L1360" s="236" t="str">
        <f>IF('ESA Input'!AH1325="","",IF('ESA Input'!AH1325="Yes",'ESA Input'!G1325,""))</f>
        <v/>
      </c>
      <c r="M1360" s="31" t="str">
        <f t="shared" si="123"/>
        <v/>
      </c>
      <c r="N1360" s="208" t="str">
        <f t="shared" si="124"/>
        <v/>
      </c>
      <c r="O1360" s="209" t="str">
        <f t="shared" si="125"/>
        <v/>
      </c>
      <c r="P1360" s="209" t="str">
        <f t="shared" si="126"/>
        <v/>
      </c>
      <c r="Q1360" s="31" t="str">
        <f t="shared" si="127"/>
        <v/>
      </c>
      <c r="R1360" s="129" t="s">
        <v>9</v>
      </c>
      <c r="S1360" s="128" t="s">
        <v>9</v>
      </c>
      <c r="T1360" s="1"/>
    </row>
    <row r="1361" spans="1:20" ht="15.75" hidden="1" customHeight="1">
      <c r="A1361" s="1" t="str">
        <f t="shared" si="1"/>
        <v/>
      </c>
      <c r="B1361" s="268" t="str">
        <f t="shared" si="122"/>
        <v>X</v>
      </c>
      <c r="C1361" s="1"/>
      <c r="D1361" s="27" t="str">
        <f>IF('ESA Input'!AH1326="","",IF('ESA Input'!AH1326="Yes",'ESA Input'!B1326,"Ineligible"))</f>
        <v/>
      </c>
      <c r="E1361" s="242" t="str">
        <f>IF('ESA Input'!AH1326="","",'ESA Input'!AH1326)</f>
        <v/>
      </c>
      <c r="F1361" s="461" t="str">
        <f>IF('ESA Input'!AH1326="","",IF('ESA Input'!AH1326="YES",'ESA Input'!AG1326,""))</f>
        <v/>
      </c>
      <c r="G1361" s="462"/>
      <c r="H1361" s="201" t="str">
        <f>IF('ESA Input'!AH1326="","",IF('ESA Input'!AH1326="Yes",'ESA Input'!J1326,""))</f>
        <v/>
      </c>
      <c r="I1361" s="227" t="str">
        <f>IF('ESA Input'!AH1326="","",IF('ESA Input'!AH1326="Yes",'ESA Input'!D1326,""))</f>
        <v/>
      </c>
      <c r="J1361" s="235" t="str">
        <f>IF('ESA Input'!AH1326="","",IF('ESA Input'!AH1326="Yes",'ESA Input'!E1326,""))</f>
        <v/>
      </c>
      <c r="K1361" s="29" t="str">
        <f>IF('ESA Input'!AH1326="","",IF('ESA Input'!AH1326="Yes",'ESA Input'!H1326,""))</f>
        <v/>
      </c>
      <c r="L1361" s="236" t="str">
        <f>IF('ESA Input'!AH1326="","",IF('ESA Input'!AH1326="Yes",'ESA Input'!G1326,""))</f>
        <v/>
      </c>
      <c r="M1361" s="31" t="str">
        <f t="shared" si="123"/>
        <v/>
      </c>
      <c r="N1361" s="208" t="str">
        <f t="shared" si="124"/>
        <v/>
      </c>
      <c r="O1361" s="209" t="str">
        <f t="shared" si="125"/>
        <v/>
      </c>
      <c r="P1361" s="209" t="str">
        <f t="shared" si="126"/>
        <v/>
      </c>
      <c r="Q1361" s="31" t="str">
        <f t="shared" si="127"/>
        <v/>
      </c>
      <c r="R1361" s="129" t="s">
        <v>9</v>
      </c>
      <c r="S1361" s="128" t="s">
        <v>9</v>
      </c>
      <c r="T1361" s="1"/>
    </row>
    <row r="1362" spans="1:20" ht="15.75" hidden="1" customHeight="1">
      <c r="A1362" s="1" t="str">
        <f t="shared" si="1"/>
        <v/>
      </c>
      <c r="B1362" s="268" t="str">
        <f t="shared" si="122"/>
        <v>X</v>
      </c>
      <c r="C1362" s="1"/>
      <c r="D1362" s="27" t="str">
        <f>IF('ESA Input'!AH1327="","",IF('ESA Input'!AH1327="Yes",'ESA Input'!B1327,"Ineligible"))</f>
        <v/>
      </c>
      <c r="E1362" s="242" t="str">
        <f>IF('ESA Input'!AH1327="","",'ESA Input'!AH1327)</f>
        <v/>
      </c>
      <c r="F1362" s="461" t="str">
        <f>IF('ESA Input'!AH1327="","",IF('ESA Input'!AH1327="YES",'ESA Input'!AG1327,""))</f>
        <v/>
      </c>
      <c r="G1362" s="462"/>
      <c r="H1362" s="201" t="str">
        <f>IF('ESA Input'!AH1327="","",IF('ESA Input'!AH1327="Yes",'ESA Input'!J1327,""))</f>
        <v/>
      </c>
      <c r="I1362" s="227" t="str">
        <f>IF('ESA Input'!AH1327="","",IF('ESA Input'!AH1327="Yes",'ESA Input'!D1327,""))</f>
        <v/>
      </c>
      <c r="J1362" s="235" t="str">
        <f>IF('ESA Input'!AH1327="","",IF('ESA Input'!AH1327="Yes",'ESA Input'!E1327,""))</f>
        <v/>
      </c>
      <c r="K1362" s="29" t="str">
        <f>IF('ESA Input'!AH1327="","",IF('ESA Input'!AH1327="Yes",'ESA Input'!H1327,""))</f>
        <v/>
      </c>
      <c r="L1362" s="236" t="str">
        <f>IF('ESA Input'!AH1327="","",IF('ESA Input'!AH1327="Yes",'ESA Input'!G1327,""))</f>
        <v/>
      </c>
      <c r="M1362" s="31" t="str">
        <f t="shared" si="123"/>
        <v/>
      </c>
      <c r="N1362" s="208" t="str">
        <f t="shared" si="124"/>
        <v/>
      </c>
      <c r="O1362" s="209" t="str">
        <f t="shared" si="125"/>
        <v/>
      </c>
      <c r="P1362" s="209" t="str">
        <f t="shared" si="126"/>
        <v/>
      </c>
      <c r="Q1362" s="31" t="str">
        <f t="shared" si="127"/>
        <v/>
      </c>
      <c r="R1362" s="129" t="s">
        <v>9</v>
      </c>
      <c r="S1362" s="128" t="s">
        <v>9</v>
      </c>
      <c r="T1362" s="1"/>
    </row>
    <row r="1363" spans="1:20" ht="15.75" hidden="1" customHeight="1">
      <c r="A1363" s="1" t="str">
        <f t="shared" si="1"/>
        <v/>
      </c>
      <c r="B1363" s="268" t="str">
        <f t="shared" si="122"/>
        <v>X</v>
      </c>
      <c r="C1363" s="1"/>
      <c r="D1363" s="27" t="str">
        <f>IF('ESA Input'!AH1328="","",IF('ESA Input'!AH1328="Yes",'ESA Input'!B1328,"Ineligible"))</f>
        <v/>
      </c>
      <c r="E1363" s="242" t="str">
        <f>IF('ESA Input'!AH1328="","",'ESA Input'!AH1328)</f>
        <v/>
      </c>
      <c r="F1363" s="461" t="str">
        <f>IF('ESA Input'!AH1328="","",IF('ESA Input'!AH1328="YES",'ESA Input'!AG1328,""))</f>
        <v/>
      </c>
      <c r="G1363" s="462"/>
      <c r="H1363" s="201" t="str">
        <f>IF('ESA Input'!AH1328="","",IF('ESA Input'!AH1328="Yes",'ESA Input'!J1328,""))</f>
        <v/>
      </c>
      <c r="I1363" s="227" t="str">
        <f>IF('ESA Input'!AH1328="","",IF('ESA Input'!AH1328="Yes",'ESA Input'!D1328,""))</f>
        <v/>
      </c>
      <c r="J1363" s="235" t="str">
        <f>IF('ESA Input'!AH1328="","",IF('ESA Input'!AH1328="Yes",'ESA Input'!E1328,""))</f>
        <v/>
      </c>
      <c r="K1363" s="29" t="str">
        <f>IF('ESA Input'!AH1328="","",IF('ESA Input'!AH1328="Yes",'ESA Input'!H1328,""))</f>
        <v/>
      </c>
      <c r="L1363" s="236" t="str">
        <f>IF('ESA Input'!AH1328="","",IF('ESA Input'!AH1328="Yes",'ESA Input'!G1328,""))</f>
        <v/>
      </c>
      <c r="M1363" s="31" t="str">
        <f t="shared" si="123"/>
        <v/>
      </c>
      <c r="N1363" s="208" t="str">
        <f t="shared" si="124"/>
        <v/>
      </c>
      <c r="O1363" s="209" t="str">
        <f t="shared" si="125"/>
        <v/>
      </c>
      <c r="P1363" s="209" t="str">
        <f t="shared" si="126"/>
        <v/>
      </c>
      <c r="Q1363" s="31" t="str">
        <f t="shared" si="127"/>
        <v/>
      </c>
      <c r="R1363" s="129" t="s">
        <v>9</v>
      </c>
      <c r="S1363" s="128" t="s">
        <v>9</v>
      </c>
      <c r="T1363" s="1"/>
    </row>
    <row r="1364" spans="1:20" ht="15.75" hidden="1" customHeight="1">
      <c r="A1364" s="1" t="str">
        <f t="shared" si="1"/>
        <v/>
      </c>
      <c r="B1364" s="268" t="str">
        <f t="shared" si="122"/>
        <v>X</v>
      </c>
      <c r="C1364" s="1"/>
      <c r="D1364" s="27" t="str">
        <f>IF('ESA Input'!AH1329="","",IF('ESA Input'!AH1329="Yes",'ESA Input'!B1329,"Ineligible"))</f>
        <v/>
      </c>
      <c r="E1364" s="242" t="str">
        <f>IF('ESA Input'!AH1329="","",'ESA Input'!AH1329)</f>
        <v/>
      </c>
      <c r="F1364" s="461" t="str">
        <f>IF('ESA Input'!AH1329="","",IF('ESA Input'!AH1329="YES",'ESA Input'!AG1329,""))</f>
        <v/>
      </c>
      <c r="G1364" s="462"/>
      <c r="H1364" s="201" t="str">
        <f>IF('ESA Input'!AH1329="","",IF('ESA Input'!AH1329="Yes",'ESA Input'!J1329,""))</f>
        <v/>
      </c>
      <c r="I1364" s="227" t="str">
        <f>IF('ESA Input'!AH1329="","",IF('ESA Input'!AH1329="Yes",'ESA Input'!D1329,""))</f>
        <v/>
      </c>
      <c r="J1364" s="235" t="str">
        <f>IF('ESA Input'!AH1329="","",IF('ESA Input'!AH1329="Yes",'ESA Input'!E1329,""))</f>
        <v/>
      </c>
      <c r="K1364" s="29" t="str">
        <f>IF('ESA Input'!AH1329="","",IF('ESA Input'!AH1329="Yes",'ESA Input'!H1329,""))</f>
        <v/>
      </c>
      <c r="L1364" s="236" t="str">
        <f>IF('ESA Input'!AH1329="","",IF('ESA Input'!AH1329="Yes",'ESA Input'!G1329,""))</f>
        <v/>
      </c>
      <c r="M1364" s="31" t="str">
        <f t="shared" si="123"/>
        <v/>
      </c>
      <c r="N1364" s="208" t="str">
        <f t="shared" si="124"/>
        <v/>
      </c>
      <c r="O1364" s="209" t="str">
        <f t="shared" si="125"/>
        <v/>
      </c>
      <c r="P1364" s="209" t="str">
        <f t="shared" si="126"/>
        <v/>
      </c>
      <c r="Q1364" s="31" t="str">
        <f t="shared" si="127"/>
        <v/>
      </c>
      <c r="R1364" s="129" t="s">
        <v>9</v>
      </c>
      <c r="S1364" s="128" t="s">
        <v>9</v>
      </c>
      <c r="T1364" s="1"/>
    </row>
    <row r="1365" spans="1:20" ht="15.75" hidden="1" customHeight="1">
      <c r="A1365" s="1" t="str">
        <f t="shared" si="1"/>
        <v/>
      </c>
      <c r="B1365" s="268" t="str">
        <f t="shared" si="122"/>
        <v>X</v>
      </c>
      <c r="C1365" s="1"/>
      <c r="D1365" s="27" t="str">
        <f>IF('ESA Input'!AH1330="","",IF('ESA Input'!AH1330="Yes",'ESA Input'!B1330,"Ineligible"))</f>
        <v/>
      </c>
      <c r="E1365" s="242" t="str">
        <f>IF('ESA Input'!AH1330="","",'ESA Input'!AH1330)</f>
        <v/>
      </c>
      <c r="F1365" s="461" t="str">
        <f>IF('ESA Input'!AH1330="","",IF('ESA Input'!AH1330="YES",'ESA Input'!AG1330,""))</f>
        <v/>
      </c>
      <c r="G1365" s="462"/>
      <c r="H1365" s="201" t="str">
        <f>IF('ESA Input'!AH1330="","",IF('ESA Input'!AH1330="Yes",'ESA Input'!J1330,""))</f>
        <v/>
      </c>
      <c r="I1365" s="227" t="str">
        <f>IF('ESA Input'!AH1330="","",IF('ESA Input'!AH1330="Yes",'ESA Input'!D1330,""))</f>
        <v/>
      </c>
      <c r="J1365" s="235" t="str">
        <f>IF('ESA Input'!AH1330="","",IF('ESA Input'!AH1330="Yes",'ESA Input'!E1330,""))</f>
        <v/>
      </c>
      <c r="K1365" s="29" t="str">
        <f>IF('ESA Input'!AH1330="","",IF('ESA Input'!AH1330="Yes",'ESA Input'!H1330,""))</f>
        <v/>
      </c>
      <c r="L1365" s="236" t="str">
        <f>IF('ESA Input'!AH1330="","",IF('ESA Input'!AH1330="Yes",'ESA Input'!G1330,""))</f>
        <v/>
      </c>
      <c r="M1365" s="31" t="str">
        <f t="shared" si="123"/>
        <v/>
      </c>
      <c r="N1365" s="208" t="str">
        <f t="shared" si="124"/>
        <v/>
      </c>
      <c r="O1365" s="209" t="str">
        <f t="shared" si="125"/>
        <v/>
      </c>
      <c r="P1365" s="209" t="str">
        <f t="shared" si="126"/>
        <v/>
      </c>
      <c r="Q1365" s="31" t="str">
        <f t="shared" si="127"/>
        <v/>
      </c>
      <c r="R1365" s="129" t="s">
        <v>9</v>
      </c>
      <c r="S1365" s="128" t="s">
        <v>9</v>
      </c>
      <c r="T1365" s="1"/>
    </row>
    <row r="1366" spans="1:20" ht="15.75" hidden="1" customHeight="1">
      <c r="A1366" s="1" t="str">
        <f t="shared" si="1"/>
        <v/>
      </c>
      <c r="B1366" s="268" t="str">
        <f t="shared" si="122"/>
        <v>X</v>
      </c>
      <c r="C1366" s="1"/>
      <c r="D1366" s="27" t="str">
        <f>IF('ESA Input'!AH1331="","",IF('ESA Input'!AH1331="Yes",'ESA Input'!B1331,"Ineligible"))</f>
        <v/>
      </c>
      <c r="E1366" s="242" t="str">
        <f>IF('ESA Input'!AH1331="","",'ESA Input'!AH1331)</f>
        <v/>
      </c>
      <c r="F1366" s="461" t="str">
        <f>IF('ESA Input'!AH1331="","",IF('ESA Input'!AH1331="YES",'ESA Input'!AG1331,""))</f>
        <v/>
      </c>
      <c r="G1366" s="462"/>
      <c r="H1366" s="201" t="str">
        <f>IF('ESA Input'!AH1331="","",IF('ESA Input'!AH1331="Yes",'ESA Input'!J1331,""))</f>
        <v/>
      </c>
      <c r="I1366" s="227" t="str">
        <f>IF('ESA Input'!AH1331="","",IF('ESA Input'!AH1331="Yes",'ESA Input'!D1331,""))</f>
        <v/>
      </c>
      <c r="J1366" s="235" t="str">
        <f>IF('ESA Input'!AH1331="","",IF('ESA Input'!AH1331="Yes",'ESA Input'!E1331,""))</f>
        <v/>
      </c>
      <c r="K1366" s="29" t="str">
        <f>IF('ESA Input'!AH1331="","",IF('ESA Input'!AH1331="Yes",'ESA Input'!H1331,""))</f>
        <v/>
      </c>
      <c r="L1366" s="236" t="str">
        <f>IF('ESA Input'!AH1331="","",IF('ESA Input'!AH1331="Yes",'ESA Input'!G1331,""))</f>
        <v/>
      </c>
      <c r="M1366" s="31" t="str">
        <f t="shared" si="123"/>
        <v/>
      </c>
      <c r="N1366" s="208" t="str">
        <f t="shared" si="124"/>
        <v/>
      </c>
      <c r="O1366" s="209" t="str">
        <f t="shared" si="125"/>
        <v/>
      </c>
      <c r="P1366" s="209" t="str">
        <f t="shared" si="126"/>
        <v/>
      </c>
      <c r="Q1366" s="31" t="str">
        <f t="shared" si="127"/>
        <v/>
      </c>
      <c r="R1366" s="129" t="s">
        <v>9</v>
      </c>
      <c r="S1366" s="128" t="s">
        <v>9</v>
      </c>
      <c r="T1366" s="1"/>
    </row>
    <row r="1367" spans="1:20" ht="15.75" hidden="1" customHeight="1">
      <c r="A1367" s="1" t="str">
        <f t="shared" si="1"/>
        <v/>
      </c>
      <c r="B1367" s="268" t="str">
        <f t="shared" si="122"/>
        <v>X</v>
      </c>
      <c r="C1367" s="1"/>
      <c r="D1367" s="27" t="str">
        <f>IF('ESA Input'!AH1332="","",IF('ESA Input'!AH1332="Yes",'ESA Input'!B1332,"Ineligible"))</f>
        <v/>
      </c>
      <c r="E1367" s="242" t="str">
        <f>IF('ESA Input'!AH1332="","",'ESA Input'!AH1332)</f>
        <v/>
      </c>
      <c r="F1367" s="461" t="str">
        <f>IF('ESA Input'!AH1332="","",IF('ESA Input'!AH1332="YES",'ESA Input'!AG1332,""))</f>
        <v/>
      </c>
      <c r="G1367" s="462"/>
      <c r="H1367" s="201" t="str">
        <f>IF('ESA Input'!AH1332="","",IF('ESA Input'!AH1332="Yes",'ESA Input'!J1332,""))</f>
        <v/>
      </c>
      <c r="I1367" s="227" t="str">
        <f>IF('ESA Input'!AH1332="","",IF('ESA Input'!AH1332="Yes",'ESA Input'!D1332,""))</f>
        <v/>
      </c>
      <c r="J1367" s="235" t="str">
        <f>IF('ESA Input'!AH1332="","",IF('ESA Input'!AH1332="Yes",'ESA Input'!E1332,""))</f>
        <v/>
      </c>
      <c r="K1367" s="29" t="str">
        <f>IF('ESA Input'!AH1332="","",IF('ESA Input'!AH1332="Yes",'ESA Input'!H1332,""))</f>
        <v/>
      </c>
      <c r="L1367" s="236" t="str">
        <f>IF('ESA Input'!AH1332="","",IF('ESA Input'!AH1332="Yes",'ESA Input'!G1332,""))</f>
        <v/>
      </c>
      <c r="M1367" s="31" t="str">
        <f t="shared" si="123"/>
        <v/>
      </c>
      <c r="N1367" s="208" t="str">
        <f t="shared" si="124"/>
        <v/>
      </c>
      <c r="O1367" s="209" t="str">
        <f t="shared" si="125"/>
        <v/>
      </c>
      <c r="P1367" s="209" t="str">
        <f t="shared" si="126"/>
        <v/>
      </c>
      <c r="Q1367" s="31" t="str">
        <f t="shared" si="127"/>
        <v/>
      </c>
      <c r="R1367" s="129" t="s">
        <v>9</v>
      </c>
      <c r="S1367" s="128" t="s">
        <v>9</v>
      </c>
      <c r="T1367" s="1"/>
    </row>
    <row r="1368" spans="1:20" ht="15.75" hidden="1" customHeight="1">
      <c r="A1368" s="1" t="str">
        <f t="shared" si="1"/>
        <v/>
      </c>
      <c r="B1368" s="268" t="str">
        <f t="shared" si="122"/>
        <v>X</v>
      </c>
      <c r="C1368" s="1"/>
      <c r="D1368" s="27" t="str">
        <f>IF('ESA Input'!AH1333="","",IF('ESA Input'!AH1333="Yes",'ESA Input'!B1333,"Ineligible"))</f>
        <v/>
      </c>
      <c r="E1368" s="242" t="str">
        <f>IF('ESA Input'!AH1333="","",'ESA Input'!AH1333)</f>
        <v/>
      </c>
      <c r="F1368" s="461" t="str">
        <f>IF('ESA Input'!AH1333="","",IF('ESA Input'!AH1333="YES",'ESA Input'!AG1333,""))</f>
        <v/>
      </c>
      <c r="G1368" s="462"/>
      <c r="H1368" s="201" t="str">
        <f>IF('ESA Input'!AH1333="","",IF('ESA Input'!AH1333="Yes",'ESA Input'!J1333,""))</f>
        <v/>
      </c>
      <c r="I1368" s="227" t="str">
        <f>IF('ESA Input'!AH1333="","",IF('ESA Input'!AH1333="Yes",'ESA Input'!D1333,""))</f>
        <v/>
      </c>
      <c r="J1368" s="235" t="str">
        <f>IF('ESA Input'!AH1333="","",IF('ESA Input'!AH1333="Yes",'ESA Input'!E1333,""))</f>
        <v/>
      </c>
      <c r="K1368" s="29" t="str">
        <f>IF('ESA Input'!AH1333="","",IF('ESA Input'!AH1333="Yes",'ESA Input'!H1333,""))</f>
        <v/>
      </c>
      <c r="L1368" s="236" t="str">
        <f>IF('ESA Input'!AH1333="","",IF('ESA Input'!AH1333="Yes",'ESA Input'!G1333,""))</f>
        <v/>
      </c>
      <c r="M1368" s="31" t="str">
        <f t="shared" si="123"/>
        <v/>
      </c>
      <c r="N1368" s="208" t="str">
        <f t="shared" si="124"/>
        <v/>
      </c>
      <c r="O1368" s="209" t="str">
        <f t="shared" si="125"/>
        <v/>
      </c>
      <c r="P1368" s="209" t="str">
        <f t="shared" si="126"/>
        <v/>
      </c>
      <c r="Q1368" s="31" t="str">
        <f t="shared" si="127"/>
        <v/>
      </c>
      <c r="R1368" s="129" t="s">
        <v>9</v>
      </c>
      <c r="S1368" s="128" t="s">
        <v>9</v>
      </c>
      <c r="T1368" s="1"/>
    </row>
    <row r="1369" spans="1:20" ht="15.75" hidden="1" customHeight="1">
      <c r="A1369" s="1" t="str">
        <f t="shared" si="1"/>
        <v/>
      </c>
      <c r="B1369" s="268" t="str">
        <f t="shared" si="122"/>
        <v>X</v>
      </c>
      <c r="C1369" s="1"/>
      <c r="D1369" s="27" t="str">
        <f>IF('ESA Input'!AH1334="","",IF('ESA Input'!AH1334="Yes",'ESA Input'!B1334,"Ineligible"))</f>
        <v/>
      </c>
      <c r="E1369" s="242" t="str">
        <f>IF('ESA Input'!AH1334="","",'ESA Input'!AH1334)</f>
        <v/>
      </c>
      <c r="F1369" s="461" t="str">
        <f>IF('ESA Input'!AH1334="","",IF('ESA Input'!AH1334="YES",'ESA Input'!AG1334,""))</f>
        <v/>
      </c>
      <c r="G1369" s="462"/>
      <c r="H1369" s="201" t="str">
        <f>IF('ESA Input'!AH1334="","",IF('ESA Input'!AH1334="Yes",'ESA Input'!J1334,""))</f>
        <v/>
      </c>
      <c r="I1369" s="227" t="str">
        <f>IF('ESA Input'!AH1334="","",IF('ESA Input'!AH1334="Yes",'ESA Input'!D1334,""))</f>
        <v/>
      </c>
      <c r="J1369" s="235" t="str">
        <f>IF('ESA Input'!AH1334="","",IF('ESA Input'!AH1334="Yes",'ESA Input'!E1334,""))</f>
        <v/>
      </c>
      <c r="K1369" s="29" t="str">
        <f>IF('ESA Input'!AH1334="","",IF('ESA Input'!AH1334="Yes",'ESA Input'!H1334,""))</f>
        <v/>
      </c>
      <c r="L1369" s="236" t="str">
        <f>IF('ESA Input'!AH1334="","",IF('ESA Input'!AH1334="Yes",'ESA Input'!G1334,""))</f>
        <v/>
      </c>
      <c r="M1369" s="31" t="str">
        <f t="shared" si="123"/>
        <v/>
      </c>
      <c r="N1369" s="208" t="str">
        <f t="shared" si="124"/>
        <v/>
      </c>
      <c r="O1369" s="209" t="str">
        <f t="shared" si="125"/>
        <v/>
      </c>
      <c r="P1369" s="209" t="str">
        <f t="shared" si="126"/>
        <v/>
      </c>
      <c r="Q1369" s="31" t="str">
        <f t="shared" si="127"/>
        <v/>
      </c>
      <c r="R1369" s="129" t="s">
        <v>9</v>
      </c>
      <c r="S1369" s="128" t="s">
        <v>9</v>
      </c>
      <c r="T1369" s="1"/>
    </row>
    <row r="1370" spans="1:20" ht="15.75" hidden="1" customHeight="1">
      <c r="A1370" s="1" t="str">
        <f t="shared" si="1"/>
        <v/>
      </c>
      <c r="B1370" s="268" t="str">
        <f t="shared" si="122"/>
        <v>X</v>
      </c>
      <c r="C1370" s="1"/>
      <c r="D1370" s="27" t="str">
        <f>IF('ESA Input'!AH1335="","",IF('ESA Input'!AH1335="Yes",'ESA Input'!B1335,"Ineligible"))</f>
        <v/>
      </c>
      <c r="E1370" s="242" t="str">
        <f>IF('ESA Input'!AH1335="","",'ESA Input'!AH1335)</f>
        <v/>
      </c>
      <c r="F1370" s="461" t="str">
        <f>IF('ESA Input'!AH1335="","",IF('ESA Input'!AH1335="YES",'ESA Input'!AG1335,""))</f>
        <v/>
      </c>
      <c r="G1370" s="462"/>
      <c r="H1370" s="201" t="str">
        <f>IF('ESA Input'!AH1335="","",IF('ESA Input'!AH1335="Yes",'ESA Input'!J1335,""))</f>
        <v/>
      </c>
      <c r="I1370" s="227" t="str">
        <f>IF('ESA Input'!AH1335="","",IF('ESA Input'!AH1335="Yes",'ESA Input'!D1335,""))</f>
        <v/>
      </c>
      <c r="J1370" s="235" t="str">
        <f>IF('ESA Input'!AH1335="","",IF('ESA Input'!AH1335="Yes",'ESA Input'!E1335,""))</f>
        <v/>
      </c>
      <c r="K1370" s="29" t="str">
        <f>IF('ESA Input'!AH1335="","",IF('ESA Input'!AH1335="Yes",'ESA Input'!H1335,""))</f>
        <v/>
      </c>
      <c r="L1370" s="236" t="str">
        <f>IF('ESA Input'!AH1335="","",IF('ESA Input'!AH1335="Yes",'ESA Input'!G1335,""))</f>
        <v/>
      </c>
      <c r="M1370" s="31" t="str">
        <f t="shared" si="123"/>
        <v/>
      </c>
      <c r="N1370" s="208" t="str">
        <f t="shared" si="124"/>
        <v/>
      </c>
      <c r="O1370" s="209" t="str">
        <f t="shared" si="125"/>
        <v/>
      </c>
      <c r="P1370" s="209" t="str">
        <f t="shared" si="126"/>
        <v/>
      </c>
      <c r="Q1370" s="31" t="str">
        <f t="shared" si="127"/>
        <v/>
      </c>
      <c r="R1370" s="129" t="s">
        <v>9</v>
      </c>
      <c r="S1370" s="128" t="s">
        <v>9</v>
      </c>
      <c r="T1370" s="1"/>
    </row>
    <row r="1371" spans="1:20" ht="15.75" hidden="1" customHeight="1">
      <c r="A1371" s="1" t="str">
        <f t="shared" si="1"/>
        <v/>
      </c>
      <c r="B1371" s="268" t="str">
        <f t="shared" si="122"/>
        <v>X</v>
      </c>
      <c r="C1371" s="1"/>
      <c r="D1371" s="27" t="str">
        <f>IF('ESA Input'!AH1336="","",IF('ESA Input'!AH1336="Yes",'ESA Input'!B1336,"Ineligible"))</f>
        <v/>
      </c>
      <c r="E1371" s="242" t="str">
        <f>IF('ESA Input'!AH1336="","",'ESA Input'!AH1336)</f>
        <v/>
      </c>
      <c r="F1371" s="461" t="str">
        <f>IF('ESA Input'!AH1336="","",IF('ESA Input'!AH1336="YES",'ESA Input'!AG1336,""))</f>
        <v/>
      </c>
      <c r="G1371" s="462"/>
      <c r="H1371" s="201" t="str">
        <f>IF('ESA Input'!AH1336="","",IF('ESA Input'!AH1336="Yes",'ESA Input'!J1336,""))</f>
        <v/>
      </c>
      <c r="I1371" s="227" t="str">
        <f>IF('ESA Input'!AH1336="","",IF('ESA Input'!AH1336="Yes",'ESA Input'!D1336,""))</f>
        <v/>
      </c>
      <c r="J1371" s="235" t="str">
        <f>IF('ESA Input'!AH1336="","",IF('ESA Input'!AH1336="Yes",'ESA Input'!E1336,""))</f>
        <v/>
      </c>
      <c r="K1371" s="29" t="str">
        <f>IF('ESA Input'!AH1336="","",IF('ESA Input'!AH1336="Yes",'ESA Input'!H1336,""))</f>
        <v/>
      </c>
      <c r="L1371" s="236" t="str">
        <f>IF('ESA Input'!AH1336="","",IF('ESA Input'!AH1336="Yes",'ESA Input'!G1336,""))</f>
        <v/>
      </c>
      <c r="M1371" s="31" t="str">
        <f t="shared" si="123"/>
        <v/>
      </c>
      <c r="N1371" s="208" t="str">
        <f t="shared" si="124"/>
        <v/>
      </c>
      <c r="O1371" s="209" t="str">
        <f t="shared" si="125"/>
        <v/>
      </c>
      <c r="P1371" s="209" t="str">
        <f t="shared" si="126"/>
        <v/>
      </c>
      <c r="Q1371" s="31" t="str">
        <f t="shared" si="127"/>
        <v/>
      </c>
      <c r="R1371" s="129" t="s">
        <v>9</v>
      </c>
      <c r="S1371" s="128" t="s">
        <v>9</v>
      </c>
      <c r="T1371" s="1"/>
    </row>
    <row r="1372" spans="1:20" ht="15.75" hidden="1" customHeight="1">
      <c r="A1372" s="1" t="str">
        <f t="shared" si="1"/>
        <v/>
      </c>
      <c r="B1372" s="268" t="str">
        <f t="shared" si="122"/>
        <v>X</v>
      </c>
      <c r="C1372" s="1"/>
      <c r="D1372" s="27" t="str">
        <f>IF('ESA Input'!AH1337="","",IF('ESA Input'!AH1337="Yes",'ESA Input'!B1337,"Ineligible"))</f>
        <v/>
      </c>
      <c r="E1372" s="242" t="str">
        <f>IF('ESA Input'!AH1337="","",'ESA Input'!AH1337)</f>
        <v/>
      </c>
      <c r="F1372" s="461" t="str">
        <f>IF('ESA Input'!AH1337="","",IF('ESA Input'!AH1337="YES",'ESA Input'!AG1337,""))</f>
        <v/>
      </c>
      <c r="G1372" s="462"/>
      <c r="H1372" s="201" t="str">
        <f>IF('ESA Input'!AH1337="","",IF('ESA Input'!AH1337="Yes",'ESA Input'!J1337,""))</f>
        <v/>
      </c>
      <c r="I1372" s="227" t="str">
        <f>IF('ESA Input'!AH1337="","",IF('ESA Input'!AH1337="Yes",'ESA Input'!D1337,""))</f>
        <v/>
      </c>
      <c r="J1372" s="235" t="str">
        <f>IF('ESA Input'!AH1337="","",IF('ESA Input'!AH1337="Yes",'ESA Input'!E1337,""))</f>
        <v/>
      </c>
      <c r="K1372" s="29" t="str">
        <f>IF('ESA Input'!AH1337="","",IF('ESA Input'!AH1337="Yes",'ESA Input'!H1337,""))</f>
        <v/>
      </c>
      <c r="L1372" s="236" t="str">
        <f>IF('ESA Input'!AH1337="","",IF('ESA Input'!AH1337="Yes",'ESA Input'!G1337,""))</f>
        <v/>
      </c>
      <c r="M1372" s="31" t="str">
        <f t="shared" si="123"/>
        <v/>
      </c>
      <c r="N1372" s="208" t="str">
        <f t="shared" si="124"/>
        <v/>
      </c>
      <c r="O1372" s="209" t="str">
        <f t="shared" si="125"/>
        <v/>
      </c>
      <c r="P1372" s="209" t="str">
        <f t="shared" si="126"/>
        <v/>
      </c>
      <c r="Q1372" s="31" t="str">
        <f t="shared" si="127"/>
        <v/>
      </c>
      <c r="R1372" s="129" t="s">
        <v>9</v>
      </c>
      <c r="S1372" s="128" t="s">
        <v>9</v>
      </c>
      <c r="T1372" s="1"/>
    </row>
    <row r="1373" spans="1:20" ht="15.75" hidden="1" customHeight="1">
      <c r="A1373" s="1" t="str">
        <f t="shared" si="1"/>
        <v/>
      </c>
      <c r="B1373" s="268" t="str">
        <f t="shared" si="122"/>
        <v>X</v>
      </c>
      <c r="C1373" s="1"/>
      <c r="D1373" s="27" t="str">
        <f>IF('ESA Input'!AH1338="","",IF('ESA Input'!AH1338="Yes",'ESA Input'!B1338,"Ineligible"))</f>
        <v/>
      </c>
      <c r="E1373" s="242" t="str">
        <f>IF('ESA Input'!AH1338="","",'ESA Input'!AH1338)</f>
        <v/>
      </c>
      <c r="F1373" s="461" t="str">
        <f>IF('ESA Input'!AH1338="","",IF('ESA Input'!AH1338="YES",'ESA Input'!AG1338,""))</f>
        <v/>
      </c>
      <c r="G1373" s="462"/>
      <c r="H1373" s="201" t="str">
        <f>IF('ESA Input'!AH1338="","",IF('ESA Input'!AH1338="Yes",'ESA Input'!J1338,""))</f>
        <v/>
      </c>
      <c r="I1373" s="227" t="str">
        <f>IF('ESA Input'!AH1338="","",IF('ESA Input'!AH1338="Yes",'ESA Input'!D1338,""))</f>
        <v/>
      </c>
      <c r="J1373" s="235" t="str">
        <f>IF('ESA Input'!AH1338="","",IF('ESA Input'!AH1338="Yes",'ESA Input'!E1338,""))</f>
        <v/>
      </c>
      <c r="K1373" s="29" t="str">
        <f>IF('ESA Input'!AH1338="","",IF('ESA Input'!AH1338="Yes",'ESA Input'!H1338,""))</f>
        <v/>
      </c>
      <c r="L1373" s="236" t="str">
        <f>IF('ESA Input'!AH1338="","",IF('ESA Input'!AH1338="Yes",'ESA Input'!G1338,""))</f>
        <v/>
      </c>
      <c r="M1373" s="31" t="str">
        <f t="shared" si="123"/>
        <v/>
      </c>
      <c r="N1373" s="208" t="str">
        <f t="shared" si="124"/>
        <v/>
      </c>
      <c r="O1373" s="209" t="str">
        <f t="shared" si="125"/>
        <v/>
      </c>
      <c r="P1373" s="209" t="str">
        <f t="shared" si="126"/>
        <v/>
      </c>
      <c r="Q1373" s="31" t="str">
        <f t="shared" si="127"/>
        <v/>
      </c>
      <c r="R1373" s="129" t="s">
        <v>9</v>
      </c>
      <c r="S1373" s="128" t="s">
        <v>9</v>
      </c>
      <c r="T1373" s="1"/>
    </row>
    <row r="1374" spans="1:20" ht="15.75" hidden="1" customHeight="1">
      <c r="A1374" s="1" t="str">
        <f t="shared" si="1"/>
        <v/>
      </c>
      <c r="B1374" s="268" t="str">
        <f t="shared" si="122"/>
        <v>X</v>
      </c>
      <c r="C1374" s="1"/>
      <c r="D1374" s="27" t="str">
        <f>IF('ESA Input'!AH1339="","",IF('ESA Input'!AH1339="Yes",'ESA Input'!B1339,"Ineligible"))</f>
        <v/>
      </c>
      <c r="E1374" s="242" t="str">
        <f>IF('ESA Input'!AH1339="","",'ESA Input'!AH1339)</f>
        <v/>
      </c>
      <c r="F1374" s="461" t="str">
        <f>IF('ESA Input'!AH1339="","",IF('ESA Input'!AH1339="YES",'ESA Input'!AG1339,""))</f>
        <v/>
      </c>
      <c r="G1374" s="462"/>
      <c r="H1374" s="201" t="str">
        <f>IF('ESA Input'!AH1339="","",IF('ESA Input'!AH1339="Yes",'ESA Input'!J1339,""))</f>
        <v/>
      </c>
      <c r="I1374" s="227" t="str">
        <f>IF('ESA Input'!AH1339="","",IF('ESA Input'!AH1339="Yes",'ESA Input'!D1339,""))</f>
        <v/>
      </c>
      <c r="J1374" s="235" t="str">
        <f>IF('ESA Input'!AH1339="","",IF('ESA Input'!AH1339="Yes",'ESA Input'!E1339,""))</f>
        <v/>
      </c>
      <c r="K1374" s="29" t="str">
        <f>IF('ESA Input'!AH1339="","",IF('ESA Input'!AH1339="Yes",'ESA Input'!H1339,""))</f>
        <v/>
      </c>
      <c r="L1374" s="236" t="str">
        <f>IF('ESA Input'!AH1339="","",IF('ESA Input'!AH1339="Yes",'ESA Input'!G1339,""))</f>
        <v/>
      </c>
      <c r="M1374" s="31" t="str">
        <f t="shared" si="123"/>
        <v/>
      </c>
      <c r="N1374" s="208" t="str">
        <f t="shared" si="124"/>
        <v/>
      </c>
      <c r="O1374" s="209" t="str">
        <f t="shared" si="125"/>
        <v/>
      </c>
      <c r="P1374" s="209" t="str">
        <f t="shared" si="126"/>
        <v/>
      </c>
      <c r="Q1374" s="31" t="str">
        <f t="shared" si="127"/>
        <v/>
      </c>
      <c r="R1374" s="129" t="s">
        <v>9</v>
      </c>
      <c r="S1374" s="128" t="s">
        <v>9</v>
      </c>
      <c r="T1374" s="1"/>
    </row>
    <row r="1375" spans="1:20" ht="15.75" hidden="1" customHeight="1">
      <c r="A1375" s="1" t="str">
        <f t="shared" si="1"/>
        <v/>
      </c>
      <c r="B1375" s="268" t="str">
        <f t="shared" si="122"/>
        <v>X</v>
      </c>
      <c r="C1375" s="1"/>
      <c r="D1375" s="27" t="str">
        <f>IF('ESA Input'!AH1340="","",IF('ESA Input'!AH1340="Yes",'ESA Input'!B1340,"Ineligible"))</f>
        <v/>
      </c>
      <c r="E1375" s="242" t="str">
        <f>IF('ESA Input'!AH1340="","",'ESA Input'!AH1340)</f>
        <v/>
      </c>
      <c r="F1375" s="461" t="str">
        <f>IF('ESA Input'!AH1340="","",IF('ESA Input'!AH1340="YES",'ESA Input'!AG1340,""))</f>
        <v/>
      </c>
      <c r="G1375" s="462"/>
      <c r="H1375" s="201" t="str">
        <f>IF('ESA Input'!AH1340="","",IF('ESA Input'!AH1340="Yes",'ESA Input'!J1340,""))</f>
        <v/>
      </c>
      <c r="I1375" s="227" t="str">
        <f>IF('ESA Input'!AH1340="","",IF('ESA Input'!AH1340="Yes",'ESA Input'!D1340,""))</f>
        <v/>
      </c>
      <c r="J1375" s="235" t="str">
        <f>IF('ESA Input'!AH1340="","",IF('ESA Input'!AH1340="Yes",'ESA Input'!E1340,""))</f>
        <v/>
      </c>
      <c r="K1375" s="29" t="str">
        <f>IF('ESA Input'!AH1340="","",IF('ESA Input'!AH1340="Yes",'ESA Input'!H1340,""))</f>
        <v/>
      </c>
      <c r="L1375" s="236" t="str">
        <f>IF('ESA Input'!AH1340="","",IF('ESA Input'!AH1340="Yes",'ESA Input'!G1340,""))</f>
        <v/>
      </c>
      <c r="M1375" s="31" t="str">
        <f t="shared" si="123"/>
        <v/>
      </c>
      <c r="N1375" s="208" t="str">
        <f t="shared" si="124"/>
        <v/>
      </c>
      <c r="O1375" s="209" t="str">
        <f t="shared" si="125"/>
        <v/>
      </c>
      <c r="P1375" s="209" t="str">
        <f t="shared" si="126"/>
        <v/>
      </c>
      <c r="Q1375" s="31" t="str">
        <f t="shared" si="127"/>
        <v/>
      </c>
      <c r="R1375" s="129" t="s">
        <v>9</v>
      </c>
      <c r="S1375" s="128" t="s">
        <v>9</v>
      </c>
      <c r="T1375" s="1"/>
    </row>
    <row r="1376" spans="1:20" ht="15.75" hidden="1" customHeight="1">
      <c r="A1376" s="1" t="str">
        <f t="shared" si="1"/>
        <v/>
      </c>
      <c r="B1376" s="268" t="str">
        <f t="shared" si="122"/>
        <v>X</v>
      </c>
      <c r="C1376" s="1"/>
      <c r="D1376" s="27" t="str">
        <f>IF('ESA Input'!AH1341="","",IF('ESA Input'!AH1341="Yes",'ESA Input'!B1341,"Ineligible"))</f>
        <v/>
      </c>
      <c r="E1376" s="242" t="str">
        <f>IF('ESA Input'!AH1341="","",'ESA Input'!AH1341)</f>
        <v/>
      </c>
      <c r="F1376" s="461" t="str">
        <f>IF('ESA Input'!AH1341="","",IF('ESA Input'!AH1341="YES",'ESA Input'!AG1341,""))</f>
        <v/>
      </c>
      <c r="G1376" s="462"/>
      <c r="H1376" s="201" t="str">
        <f>IF('ESA Input'!AH1341="","",IF('ESA Input'!AH1341="Yes",'ESA Input'!J1341,""))</f>
        <v/>
      </c>
      <c r="I1376" s="227" t="str">
        <f>IF('ESA Input'!AH1341="","",IF('ESA Input'!AH1341="Yes",'ESA Input'!D1341,""))</f>
        <v/>
      </c>
      <c r="J1376" s="235" t="str">
        <f>IF('ESA Input'!AH1341="","",IF('ESA Input'!AH1341="Yes",'ESA Input'!E1341,""))</f>
        <v/>
      </c>
      <c r="K1376" s="29" t="str">
        <f>IF('ESA Input'!AH1341="","",IF('ESA Input'!AH1341="Yes",'ESA Input'!H1341,""))</f>
        <v/>
      </c>
      <c r="L1376" s="236" t="str">
        <f>IF('ESA Input'!AH1341="","",IF('ESA Input'!AH1341="Yes",'ESA Input'!G1341,""))</f>
        <v/>
      </c>
      <c r="M1376" s="31" t="str">
        <f t="shared" si="123"/>
        <v/>
      </c>
      <c r="N1376" s="208" t="str">
        <f t="shared" si="124"/>
        <v/>
      </c>
      <c r="O1376" s="209" t="str">
        <f t="shared" si="125"/>
        <v/>
      </c>
      <c r="P1376" s="209" t="str">
        <f t="shared" si="126"/>
        <v/>
      </c>
      <c r="Q1376" s="31" t="str">
        <f t="shared" si="127"/>
        <v/>
      </c>
      <c r="R1376" s="129" t="s">
        <v>9</v>
      </c>
      <c r="S1376" s="128" t="s">
        <v>9</v>
      </c>
      <c r="T1376" s="1"/>
    </row>
    <row r="1377" spans="1:20" ht="15.75" hidden="1" customHeight="1">
      <c r="A1377" s="1" t="str">
        <f t="shared" si="1"/>
        <v/>
      </c>
      <c r="B1377" s="268" t="str">
        <f t="shared" si="122"/>
        <v>X</v>
      </c>
      <c r="C1377" s="1"/>
      <c r="D1377" s="27" t="str">
        <f>IF('ESA Input'!AH1342="","",IF('ESA Input'!AH1342="Yes",'ESA Input'!B1342,"Ineligible"))</f>
        <v/>
      </c>
      <c r="E1377" s="242" t="str">
        <f>IF('ESA Input'!AH1342="","",'ESA Input'!AH1342)</f>
        <v/>
      </c>
      <c r="F1377" s="461" t="str">
        <f>IF('ESA Input'!AH1342="","",IF('ESA Input'!AH1342="YES",'ESA Input'!AG1342,""))</f>
        <v/>
      </c>
      <c r="G1377" s="462"/>
      <c r="H1377" s="201" t="str">
        <f>IF('ESA Input'!AH1342="","",IF('ESA Input'!AH1342="Yes",'ESA Input'!J1342,""))</f>
        <v/>
      </c>
      <c r="I1377" s="227" t="str">
        <f>IF('ESA Input'!AH1342="","",IF('ESA Input'!AH1342="Yes",'ESA Input'!D1342,""))</f>
        <v/>
      </c>
      <c r="J1377" s="235" t="str">
        <f>IF('ESA Input'!AH1342="","",IF('ESA Input'!AH1342="Yes",'ESA Input'!E1342,""))</f>
        <v/>
      </c>
      <c r="K1377" s="29" t="str">
        <f>IF('ESA Input'!AH1342="","",IF('ESA Input'!AH1342="Yes",'ESA Input'!H1342,""))</f>
        <v/>
      </c>
      <c r="L1377" s="236" t="str">
        <f>IF('ESA Input'!AH1342="","",IF('ESA Input'!AH1342="Yes",'ESA Input'!G1342,""))</f>
        <v/>
      </c>
      <c r="M1377" s="31" t="str">
        <f t="shared" si="123"/>
        <v/>
      </c>
      <c r="N1377" s="208" t="str">
        <f t="shared" si="124"/>
        <v/>
      </c>
      <c r="O1377" s="209" t="str">
        <f t="shared" si="125"/>
        <v/>
      </c>
      <c r="P1377" s="209" t="str">
        <f t="shared" si="126"/>
        <v/>
      </c>
      <c r="Q1377" s="31" t="str">
        <f t="shared" si="127"/>
        <v/>
      </c>
      <c r="R1377" s="129" t="s">
        <v>9</v>
      </c>
      <c r="S1377" s="128" t="s">
        <v>9</v>
      </c>
      <c r="T1377" s="1"/>
    </row>
    <row r="1378" spans="1:20" ht="15.75" hidden="1" customHeight="1">
      <c r="A1378" s="1" t="str">
        <f t="shared" si="1"/>
        <v/>
      </c>
      <c r="B1378" s="268" t="str">
        <f t="shared" si="122"/>
        <v>X</v>
      </c>
      <c r="C1378" s="1"/>
      <c r="D1378" s="27" t="str">
        <f>IF('ESA Input'!AH1343="","",IF('ESA Input'!AH1343="Yes",'ESA Input'!B1343,"Ineligible"))</f>
        <v/>
      </c>
      <c r="E1378" s="242" t="str">
        <f>IF('ESA Input'!AH1343="","",'ESA Input'!AH1343)</f>
        <v/>
      </c>
      <c r="F1378" s="461" t="str">
        <f>IF('ESA Input'!AH1343="","",IF('ESA Input'!AH1343="YES",'ESA Input'!AG1343,""))</f>
        <v/>
      </c>
      <c r="G1378" s="462"/>
      <c r="H1378" s="201" t="str">
        <f>IF('ESA Input'!AH1343="","",IF('ESA Input'!AH1343="Yes",'ESA Input'!J1343,""))</f>
        <v/>
      </c>
      <c r="I1378" s="227" t="str">
        <f>IF('ESA Input'!AH1343="","",IF('ESA Input'!AH1343="Yes",'ESA Input'!D1343,""))</f>
        <v/>
      </c>
      <c r="J1378" s="235" t="str">
        <f>IF('ESA Input'!AH1343="","",IF('ESA Input'!AH1343="Yes",'ESA Input'!E1343,""))</f>
        <v/>
      </c>
      <c r="K1378" s="29" t="str">
        <f>IF('ESA Input'!AH1343="","",IF('ESA Input'!AH1343="Yes",'ESA Input'!H1343,""))</f>
        <v/>
      </c>
      <c r="L1378" s="236" t="str">
        <f>IF('ESA Input'!AH1343="","",IF('ESA Input'!AH1343="Yes",'ESA Input'!G1343,""))</f>
        <v/>
      </c>
      <c r="M1378" s="31" t="str">
        <f t="shared" si="123"/>
        <v/>
      </c>
      <c r="N1378" s="208" t="str">
        <f t="shared" si="124"/>
        <v/>
      </c>
      <c r="O1378" s="209" t="str">
        <f t="shared" si="125"/>
        <v/>
      </c>
      <c r="P1378" s="209" t="str">
        <f t="shared" si="126"/>
        <v/>
      </c>
      <c r="Q1378" s="31" t="str">
        <f t="shared" si="127"/>
        <v/>
      </c>
      <c r="R1378" s="129" t="s">
        <v>9</v>
      </c>
      <c r="S1378" s="128" t="s">
        <v>9</v>
      </c>
      <c r="T1378" s="1"/>
    </row>
    <row r="1379" spans="1:20" ht="15.75" hidden="1" customHeight="1">
      <c r="A1379" s="1" t="str">
        <f t="shared" si="1"/>
        <v/>
      </c>
      <c r="B1379" s="268" t="str">
        <f t="shared" si="122"/>
        <v>X</v>
      </c>
      <c r="C1379" s="1"/>
      <c r="D1379" s="27" t="str">
        <f>IF('ESA Input'!AH1344="","",IF('ESA Input'!AH1344="Yes",'ESA Input'!B1344,"Ineligible"))</f>
        <v/>
      </c>
      <c r="E1379" s="242" t="str">
        <f>IF('ESA Input'!AH1344="","",'ESA Input'!AH1344)</f>
        <v/>
      </c>
      <c r="F1379" s="461" t="str">
        <f>IF('ESA Input'!AH1344="","",IF('ESA Input'!AH1344="YES",'ESA Input'!AG1344,""))</f>
        <v/>
      </c>
      <c r="G1379" s="462"/>
      <c r="H1379" s="201" t="str">
        <f>IF('ESA Input'!AH1344="","",IF('ESA Input'!AH1344="Yes",'ESA Input'!J1344,""))</f>
        <v/>
      </c>
      <c r="I1379" s="227" t="str">
        <f>IF('ESA Input'!AH1344="","",IF('ESA Input'!AH1344="Yes",'ESA Input'!D1344,""))</f>
        <v/>
      </c>
      <c r="J1379" s="235" t="str">
        <f>IF('ESA Input'!AH1344="","",IF('ESA Input'!AH1344="Yes",'ESA Input'!E1344,""))</f>
        <v/>
      </c>
      <c r="K1379" s="29" t="str">
        <f>IF('ESA Input'!AH1344="","",IF('ESA Input'!AH1344="Yes",'ESA Input'!H1344,""))</f>
        <v/>
      </c>
      <c r="L1379" s="236" t="str">
        <f>IF('ESA Input'!AH1344="","",IF('ESA Input'!AH1344="Yes",'ESA Input'!G1344,""))</f>
        <v/>
      </c>
      <c r="M1379" s="31" t="str">
        <f t="shared" si="123"/>
        <v/>
      </c>
      <c r="N1379" s="208" t="str">
        <f t="shared" si="124"/>
        <v/>
      </c>
      <c r="O1379" s="209" t="str">
        <f t="shared" si="125"/>
        <v/>
      </c>
      <c r="P1379" s="209" t="str">
        <f t="shared" si="126"/>
        <v/>
      </c>
      <c r="Q1379" s="31" t="str">
        <f t="shared" si="127"/>
        <v/>
      </c>
      <c r="R1379" s="129" t="s">
        <v>9</v>
      </c>
      <c r="S1379" s="128" t="s">
        <v>9</v>
      </c>
      <c r="T1379" s="1"/>
    </row>
    <row r="1380" spans="1:20" ht="15.75" hidden="1" customHeight="1">
      <c r="A1380" s="1" t="str">
        <f t="shared" si="1"/>
        <v/>
      </c>
      <c r="B1380" s="268" t="str">
        <f t="shared" si="122"/>
        <v>X</v>
      </c>
      <c r="C1380" s="1"/>
      <c r="D1380" s="27" t="str">
        <f>IF('ESA Input'!AH1345="","",IF('ESA Input'!AH1345="Yes",'ESA Input'!B1345,"Ineligible"))</f>
        <v/>
      </c>
      <c r="E1380" s="242" t="str">
        <f>IF('ESA Input'!AH1345="","",'ESA Input'!AH1345)</f>
        <v/>
      </c>
      <c r="F1380" s="461" t="str">
        <f>IF('ESA Input'!AH1345="","",IF('ESA Input'!AH1345="YES",'ESA Input'!AG1345,""))</f>
        <v/>
      </c>
      <c r="G1380" s="462"/>
      <c r="H1380" s="201" t="str">
        <f>IF('ESA Input'!AH1345="","",IF('ESA Input'!AH1345="Yes",'ESA Input'!J1345,""))</f>
        <v/>
      </c>
      <c r="I1380" s="227" t="str">
        <f>IF('ESA Input'!AH1345="","",IF('ESA Input'!AH1345="Yes",'ESA Input'!D1345,""))</f>
        <v/>
      </c>
      <c r="J1380" s="235" t="str">
        <f>IF('ESA Input'!AH1345="","",IF('ESA Input'!AH1345="Yes",'ESA Input'!E1345,""))</f>
        <v/>
      </c>
      <c r="K1380" s="29" t="str">
        <f>IF('ESA Input'!AH1345="","",IF('ESA Input'!AH1345="Yes",'ESA Input'!H1345,""))</f>
        <v/>
      </c>
      <c r="L1380" s="236" t="str">
        <f>IF('ESA Input'!AH1345="","",IF('ESA Input'!AH1345="Yes",'ESA Input'!G1345,""))</f>
        <v/>
      </c>
      <c r="M1380" s="31" t="str">
        <f t="shared" si="123"/>
        <v/>
      </c>
      <c r="N1380" s="208" t="str">
        <f t="shared" si="124"/>
        <v/>
      </c>
      <c r="O1380" s="209" t="str">
        <f t="shared" si="125"/>
        <v/>
      </c>
      <c r="P1380" s="209" t="str">
        <f t="shared" si="126"/>
        <v/>
      </c>
      <c r="Q1380" s="31" t="str">
        <f t="shared" si="127"/>
        <v/>
      </c>
      <c r="R1380" s="129" t="s">
        <v>9</v>
      </c>
      <c r="S1380" s="128" t="s">
        <v>9</v>
      </c>
      <c r="T1380" s="1"/>
    </row>
    <row r="1381" spans="1:20" ht="15.75" hidden="1" customHeight="1">
      <c r="A1381" s="1" t="str">
        <f t="shared" si="1"/>
        <v/>
      </c>
      <c r="B1381" s="268" t="str">
        <f t="shared" si="122"/>
        <v>X</v>
      </c>
      <c r="C1381" s="1"/>
      <c r="D1381" s="27" t="str">
        <f>IF('ESA Input'!AH1346="","",IF('ESA Input'!AH1346="Yes",'ESA Input'!B1346,"Ineligible"))</f>
        <v/>
      </c>
      <c r="E1381" s="242" t="str">
        <f>IF('ESA Input'!AH1346="","",'ESA Input'!AH1346)</f>
        <v/>
      </c>
      <c r="F1381" s="461" t="str">
        <f>IF('ESA Input'!AH1346="","",IF('ESA Input'!AH1346="YES",'ESA Input'!AG1346,""))</f>
        <v/>
      </c>
      <c r="G1381" s="462"/>
      <c r="H1381" s="201" t="str">
        <f>IF('ESA Input'!AH1346="","",IF('ESA Input'!AH1346="Yes",'ESA Input'!J1346,""))</f>
        <v/>
      </c>
      <c r="I1381" s="227" t="str">
        <f>IF('ESA Input'!AH1346="","",IF('ESA Input'!AH1346="Yes",'ESA Input'!D1346,""))</f>
        <v/>
      </c>
      <c r="J1381" s="235" t="str">
        <f>IF('ESA Input'!AH1346="","",IF('ESA Input'!AH1346="Yes",'ESA Input'!E1346,""))</f>
        <v/>
      </c>
      <c r="K1381" s="29" t="str">
        <f>IF('ESA Input'!AH1346="","",IF('ESA Input'!AH1346="Yes",'ESA Input'!H1346,""))</f>
        <v/>
      </c>
      <c r="L1381" s="236" t="str">
        <f>IF('ESA Input'!AH1346="","",IF('ESA Input'!AH1346="Yes",'ESA Input'!G1346,""))</f>
        <v/>
      </c>
      <c r="M1381" s="31" t="str">
        <f t="shared" si="123"/>
        <v/>
      </c>
      <c r="N1381" s="208" t="str">
        <f t="shared" si="124"/>
        <v/>
      </c>
      <c r="O1381" s="209" t="str">
        <f t="shared" si="125"/>
        <v/>
      </c>
      <c r="P1381" s="209" t="str">
        <f t="shared" si="126"/>
        <v/>
      </c>
      <c r="Q1381" s="31" t="str">
        <f t="shared" si="127"/>
        <v/>
      </c>
      <c r="R1381" s="129" t="s">
        <v>9</v>
      </c>
      <c r="S1381" s="128" t="s">
        <v>9</v>
      </c>
      <c r="T1381" s="1"/>
    </row>
    <row r="1382" spans="1:20" ht="15.75" hidden="1" customHeight="1">
      <c r="A1382" s="1" t="str">
        <f t="shared" si="1"/>
        <v/>
      </c>
      <c r="B1382" s="268" t="str">
        <f t="shared" ref="B1382:B1445" si="128">IF(Q1382&gt;M1382,"+",IF(Q1382&lt;M1382,"-","X"))</f>
        <v>X</v>
      </c>
      <c r="C1382" s="1"/>
      <c r="D1382" s="27" t="str">
        <f>IF('ESA Input'!AH1347="","",IF('ESA Input'!AH1347="Yes",'ESA Input'!B1347,"Ineligible"))</f>
        <v/>
      </c>
      <c r="E1382" s="242" t="str">
        <f>IF('ESA Input'!AH1347="","",'ESA Input'!AH1347)</f>
        <v/>
      </c>
      <c r="F1382" s="461" t="str">
        <f>IF('ESA Input'!AH1347="","",IF('ESA Input'!AH1347="YES",'ESA Input'!AG1347,""))</f>
        <v/>
      </c>
      <c r="G1382" s="462"/>
      <c r="H1382" s="201" t="str">
        <f>IF('ESA Input'!AH1347="","",IF('ESA Input'!AH1347="Yes",'ESA Input'!J1347,""))</f>
        <v/>
      </c>
      <c r="I1382" s="227" t="str">
        <f>IF('ESA Input'!AH1347="","",IF('ESA Input'!AH1347="Yes",'ESA Input'!D1347,""))</f>
        <v/>
      </c>
      <c r="J1382" s="235" t="str">
        <f>IF('ESA Input'!AH1347="","",IF('ESA Input'!AH1347="Yes",'ESA Input'!E1347,""))</f>
        <v/>
      </c>
      <c r="K1382" s="29" t="str">
        <f>IF('ESA Input'!AH1347="","",IF('ESA Input'!AH1347="Yes",'ESA Input'!H1347,""))</f>
        <v/>
      </c>
      <c r="L1382" s="236" t="str">
        <f>IF('ESA Input'!AH1347="","",IF('ESA Input'!AH1347="Yes",'ESA Input'!G1347,""))</f>
        <v/>
      </c>
      <c r="M1382" s="31" t="str">
        <f t="shared" si="123"/>
        <v/>
      </c>
      <c r="N1382" s="208" t="str">
        <f t="shared" si="124"/>
        <v/>
      </c>
      <c r="O1382" s="209" t="str">
        <f t="shared" si="125"/>
        <v/>
      </c>
      <c r="P1382" s="209" t="str">
        <f t="shared" si="126"/>
        <v/>
      </c>
      <c r="Q1382" s="31" t="str">
        <f t="shared" si="127"/>
        <v/>
      </c>
      <c r="R1382" s="129" t="s">
        <v>9</v>
      </c>
      <c r="S1382" s="128" t="s">
        <v>9</v>
      </c>
      <c r="T1382" s="1"/>
    </row>
    <row r="1383" spans="1:20" ht="15.75" hidden="1" customHeight="1">
      <c r="A1383" s="1" t="str">
        <f t="shared" si="1"/>
        <v/>
      </c>
      <c r="B1383" s="268" t="str">
        <f t="shared" si="128"/>
        <v>X</v>
      </c>
      <c r="C1383" s="1"/>
      <c r="D1383" s="27" t="str">
        <f>IF('ESA Input'!AH1348="","",IF('ESA Input'!AH1348="Yes",'ESA Input'!B1348,"Ineligible"))</f>
        <v/>
      </c>
      <c r="E1383" s="242" t="str">
        <f>IF('ESA Input'!AH1348="","",'ESA Input'!AH1348)</f>
        <v/>
      </c>
      <c r="F1383" s="461" t="str">
        <f>IF('ESA Input'!AH1348="","",IF('ESA Input'!AH1348="YES",'ESA Input'!AG1348,""))</f>
        <v/>
      </c>
      <c r="G1383" s="462"/>
      <c r="H1383" s="201" t="str">
        <f>IF('ESA Input'!AH1348="","",IF('ESA Input'!AH1348="Yes",'ESA Input'!J1348,""))</f>
        <v/>
      </c>
      <c r="I1383" s="227" t="str">
        <f>IF('ESA Input'!AH1348="","",IF('ESA Input'!AH1348="Yes",'ESA Input'!D1348,""))</f>
        <v/>
      </c>
      <c r="J1383" s="235" t="str">
        <f>IF('ESA Input'!AH1348="","",IF('ESA Input'!AH1348="Yes",'ESA Input'!E1348,""))</f>
        <v/>
      </c>
      <c r="K1383" s="29" t="str">
        <f>IF('ESA Input'!AH1348="","",IF('ESA Input'!AH1348="Yes",'ESA Input'!H1348,""))</f>
        <v/>
      </c>
      <c r="L1383" s="236" t="str">
        <f>IF('ESA Input'!AH1348="","",IF('ESA Input'!AH1348="Yes",'ESA Input'!G1348,""))</f>
        <v/>
      </c>
      <c r="M1383" s="31" t="str">
        <f t="shared" ref="M1383:M1446" si="129">IF($D1383="","",SUM(J1383:L1383))</f>
        <v/>
      </c>
      <c r="N1383" s="208" t="str">
        <f t="shared" ref="N1383:N1446" si="130">J1383</f>
        <v/>
      </c>
      <c r="O1383" s="209" t="str">
        <f t="shared" ref="O1383:O1446" si="131">K1383</f>
        <v/>
      </c>
      <c r="P1383" s="209" t="str">
        <f t="shared" ref="P1383:P1446" si="132">L1383</f>
        <v/>
      </c>
      <c r="Q1383" s="31" t="str">
        <f t="shared" ref="Q1383:Q1446" si="133">IF($D1383="","",SUM(N1383:P1383))</f>
        <v/>
      </c>
      <c r="R1383" s="129" t="s">
        <v>9</v>
      </c>
      <c r="S1383" s="128" t="s">
        <v>9</v>
      </c>
      <c r="T1383" s="1"/>
    </row>
    <row r="1384" spans="1:20" ht="15.75" hidden="1" customHeight="1">
      <c r="A1384" s="1" t="str">
        <f t="shared" si="1"/>
        <v/>
      </c>
      <c r="B1384" s="268" t="str">
        <f t="shared" si="128"/>
        <v>X</v>
      </c>
      <c r="C1384" s="1"/>
      <c r="D1384" s="27" t="str">
        <f>IF('ESA Input'!AH1349="","",IF('ESA Input'!AH1349="Yes",'ESA Input'!B1349,"Ineligible"))</f>
        <v/>
      </c>
      <c r="E1384" s="242" t="str">
        <f>IF('ESA Input'!AH1349="","",'ESA Input'!AH1349)</f>
        <v/>
      </c>
      <c r="F1384" s="461" t="str">
        <f>IF('ESA Input'!AH1349="","",IF('ESA Input'!AH1349="YES",'ESA Input'!AG1349,""))</f>
        <v/>
      </c>
      <c r="G1384" s="462"/>
      <c r="H1384" s="201" t="str">
        <f>IF('ESA Input'!AH1349="","",IF('ESA Input'!AH1349="Yes",'ESA Input'!J1349,""))</f>
        <v/>
      </c>
      <c r="I1384" s="227" t="str">
        <f>IF('ESA Input'!AH1349="","",IF('ESA Input'!AH1349="Yes",'ESA Input'!D1349,""))</f>
        <v/>
      </c>
      <c r="J1384" s="235" t="str">
        <f>IF('ESA Input'!AH1349="","",IF('ESA Input'!AH1349="Yes",'ESA Input'!E1349,""))</f>
        <v/>
      </c>
      <c r="K1384" s="29" t="str">
        <f>IF('ESA Input'!AH1349="","",IF('ESA Input'!AH1349="Yes",'ESA Input'!H1349,""))</f>
        <v/>
      </c>
      <c r="L1384" s="236" t="str">
        <f>IF('ESA Input'!AH1349="","",IF('ESA Input'!AH1349="Yes",'ESA Input'!G1349,""))</f>
        <v/>
      </c>
      <c r="M1384" s="31" t="str">
        <f t="shared" si="129"/>
        <v/>
      </c>
      <c r="N1384" s="208" t="str">
        <f t="shared" si="130"/>
        <v/>
      </c>
      <c r="O1384" s="209" t="str">
        <f t="shared" si="131"/>
        <v/>
      </c>
      <c r="P1384" s="209" t="str">
        <f t="shared" si="132"/>
        <v/>
      </c>
      <c r="Q1384" s="31" t="str">
        <f t="shared" si="133"/>
        <v/>
      </c>
      <c r="R1384" s="129" t="s">
        <v>9</v>
      </c>
      <c r="S1384" s="128" t="s">
        <v>9</v>
      </c>
      <c r="T1384" s="1"/>
    </row>
    <row r="1385" spans="1:20" ht="15.75" hidden="1" customHeight="1">
      <c r="A1385" s="1" t="str">
        <f t="shared" si="1"/>
        <v/>
      </c>
      <c r="B1385" s="268" t="str">
        <f t="shared" si="128"/>
        <v>X</v>
      </c>
      <c r="C1385" s="1"/>
      <c r="D1385" s="27" t="str">
        <f>IF('ESA Input'!AH1350="","",IF('ESA Input'!AH1350="Yes",'ESA Input'!B1350,"Ineligible"))</f>
        <v/>
      </c>
      <c r="E1385" s="242" t="str">
        <f>IF('ESA Input'!AH1350="","",'ESA Input'!AH1350)</f>
        <v/>
      </c>
      <c r="F1385" s="461" t="str">
        <f>IF('ESA Input'!AH1350="","",IF('ESA Input'!AH1350="YES",'ESA Input'!AG1350,""))</f>
        <v/>
      </c>
      <c r="G1385" s="462"/>
      <c r="H1385" s="201" t="str">
        <f>IF('ESA Input'!AH1350="","",IF('ESA Input'!AH1350="Yes",'ESA Input'!J1350,""))</f>
        <v/>
      </c>
      <c r="I1385" s="227" t="str">
        <f>IF('ESA Input'!AH1350="","",IF('ESA Input'!AH1350="Yes",'ESA Input'!D1350,""))</f>
        <v/>
      </c>
      <c r="J1385" s="235" t="str">
        <f>IF('ESA Input'!AH1350="","",IF('ESA Input'!AH1350="Yes",'ESA Input'!E1350,""))</f>
        <v/>
      </c>
      <c r="K1385" s="29" t="str">
        <f>IF('ESA Input'!AH1350="","",IF('ESA Input'!AH1350="Yes",'ESA Input'!H1350,""))</f>
        <v/>
      </c>
      <c r="L1385" s="236" t="str">
        <f>IF('ESA Input'!AH1350="","",IF('ESA Input'!AH1350="Yes",'ESA Input'!G1350,""))</f>
        <v/>
      </c>
      <c r="M1385" s="31" t="str">
        <f t="shared" si="129"/>
        <v/>
      </c>
      <c r="N1385" s="208" t="str">
        <f t="shared" si="130"/>
        <v/>
      </c>
      <c r="O1385" s="209" t="str">
        <f t="shared" si="131"/>
        <v/>
      </c>
      <c r="P1385" s="209" t="str">
        <f t="shared" si="132"/>
        <v/>
      </c>
      <c r="Q1385" s="31" t="str">
        <f t="shared" si="133"/>
        <v/>
      </c>
      <c r="R1385" s="129" t="s">
        <v>9</v>
      </c>
      <c r="S1385" s="128" t="s">
        <v>9</v>
      </c>
      <c r="T1385" s="1"/>
    </row>
    <row r="1386" spans="1:20" ht="15.75" hidden="1" customHeight="1">
      <c r="A1386" s="1" t="str">
        <f t="shared" si="1"/>
        <v/>
      </c>
      <c r="B1386" s="268" t="str">
        <f t="shared" si="128"/>
        <v>X</v>
      </c>
      <c r="C1386" s="1"/>
      <c r="D1386" s="27" t="str">
        <f>IF('ESA Input'!AH1351="","",IF('ESA Input'!AH1351="Yes",'ESA Input'!B1351,"Ineligible"))</f>
        <v/>
      </c>
      <c r="E1386" s="242" t="str">
        <f>IF('ESA Input'!AH1351="","",'ESA Input'!AH1351)</f>
        <v/>
      </c>
      <c r="F1386" s="461" t="str">
        <f>IF('ESA Input'!AH1351="","",IF('ESA Input'!AH1351="YES",'ESA Input'!AG1351,""))</f>
        <v/>
      </c>
      <c r="G1386" s="462"/>
      <c r="H1386" s="201" t="str">
        <f>IF('ESA Input'!AH1351="","",IF('ESA Input'!AH1351="Yes",'ESA Input'!J1351,""))</f>
        <v/>
      </c>
      <c r="I1386" s="227" t="str">
        <f>IF('ESA Input'!AH1351="","",IF('ESA Input'!AH1351="Yes",'ESA Input'!D1351,""))</f>
        <v/>
      </c>
      <c r="J1386" s="235" t="str">
        <f>IF('ESA Input'!AH1351="","",IF('ESA Input'!AH1351="Yes",'ESA Input'!E1351,""))</f>
        <v/>
      </c>
      <c r="K1386" s="29" t="str">
        <f>IF('ESA Input'!AH1351="","",IF('ESA Input'!AH1351="Yes",'ESA Input'!H1351,""))</f>
        <v/>
      </c>
      <c r="L1386" s="236" t="str">
        <f>IF('ESA Input'!AH1351="","",IF('ESA Input'!AH1351="Yes",'ESA Input'!G1351,""))</f>
        <v/>
      </c>
      <c r="M1386" s="31" t="str">
        <f t="shared" si="129"/>
        <v/>
      </c>
      <c r="N1386" s="208" t="str">
        <f t="shared" si="130"/>
        <v/>
      </c>
      <c r="O1386" s="209" t="str">
        <f t="shared" si="131"/>
        <v/>
      </c>
      <c r="P1386" s="209" t="str">
        <f t="shared" si="132"/>
        <v/>
      </c>
      <c r="Q1386" s="31" t="str">
        <f t="shared" si="133"/>
        <v/>
      </c>
      <c r="R1386" s="129" t="s">
        <v>9</v>
      </c>
      <c r="S1386" s="128" t="s">
        <v>9</v>
      </c>
      <c r="T1386" s="1"/>
    </row>
    <row r="1387" spans="1:20" ht="15.75" hidden="1" customHeight="1">
      <c r="A1387" s="1" t="str">
        <f t="shared" si="1"/>
        <v/>
      </c>
      <c r="B1387" s="268" t="str">
        <f t="shared" si="128"/>
        <v>X</v>
      </c>
      <c r="C1387" s="1"/>
      <c r="D1387" s="27" t="str">
        <f>IF('ESA Input'!AH1352="","",IF('ESA Input'!AH1352="Yes",'ESA Input'!B1352,"Ineligible"))</f>
        <v/>
      </c>
      <c r="E1387" s="242" t="str">
        <f>IF('ESA Input'!AH1352="","",'ESA Input'!AH1352)</f>
        <v/>
      </c>
      <c r="F1387" s="461" t="str">
        <f>IF('ESA Input'!AH1352="","",IF('ESA Input'!AH1352="YES",'ESA Input'!AG1352,""))</f>
        <v/>
      </c>
      <c r="G1387" s="462"/>
      <c r="H1387" s="201" t="str">
        <f>IF('ESA Input'!AH1352="","",IF('ESA Input'!AH1352="Yes",'ESA Input'!J1352,""))</f>
        <v/>
      </c>
      <c r="I1387" s="227" t="str">
        <f>IF('ESA Input'!AH1352="","",IF('ESA Input'!AH1352="Yes",'ESA Input'!D1352,""))</f>
        <v/>
      </c>
      <c r="J1387" s="235" t="str">
        <f>IF('ESA Input'!AH1352="","",IF('ESA Input'!AH1352="Yes",'ESA Input'!E1352,""))</f>
        <v/>
      </c>
      <c r="K1387" s="29" t="str">
        <f>IF('ESA Input'!AH1352="","",IF('ESA Input'!AH1352="Yes",'ESA Input'!H1352,""))</f>
        <v/>
      </c>
      <c r="L1387" s="236" t="str">
        <f>IF('ESA Input'!AH1352="","",IF('ESA Input'!AH1352="Yes",'ESA Input'!G1352,""))</f>
        <v/>
      </c>
      <c r="M1387" s="31" t="str">
        <f t="shared" si="129"/>
        <v/>
      </c>
      <c r="N1387" s="208" t="str">
        <f t="shared" si="130"/>
        <v/>
      </c>
      <c r="O1387" s="209" t="str">
        <f t="shared" si="131"/>
        <v/>
      </c>
      <c r="P1387" s="209" t="str">
        <f t="shared" si="132"/>
        <v/>
      </c>
      <c r="Q1387" s="31" t="str">
        <f t="shared" si="133"/>
        <v/>
      </c>
      <c r="R1387" s="129" t="s">
        <v>9</v>
      </c>
      <c r="S1387" s="128" t="s">
        <v>9</v>
      </c>
      <c r="T1387" s="1"/>
    </row>
    <row r="1388" spans="1:20" ht="15.75" hidden="1" customHeight="1">
      <c r="A1388" s="1" t="str">
        <f t="shared" si="1"/>
        <v/>
      </c>
      <c r="B1388" s="268" t="str">
        <f t="shared" si="128"/>
        <v>X</v>
      </c>
      <c r="C1388" s="1"/>
      <c r="D1388" s="27" t="str">
        <f>IF('ESA Input'!AH1353="","",IF('ESA Input'!AH1353="Yes",'ESA Input'!B1353,"Ineligible"))</f>
        <v/>
      </c>
      <c r="E1388" s="242" t="str">
        <f>IF('ESA Input'!AH1353="","",'ESA Input'!AH1353)</f>
        <v/>
      </c>
      <c r="F1388" s="461" t="str">
        <f>IF('ESA Input'!AH1353="","",IF('ESA Input'!AH1353="YES",'ESA Input'!AG1353,""))</f>
        <v/>
      </c>
      <c r="G1388" s="462"/>
      <c r="H1388" s="201" t="str">
        <f>IF('ESA Input'!AH1353="","",IF('ESA Input'!AH1353="Yes",'ESA Input'!J1353,""))</f>
        <v/>
      </c>
      <c r="I1388" s="227" t="str">
        <f>IF('ESA Input'!AH1353="","",IF('ESA Input'!AH1353="Yes",'ESA Input'!D1353,""))</f>
        <v/>
      </c>
      <c r="J1388" s="235" t="str">
        <f>IF('ESA Input'!AH1353="","",IF('ESA Input'!AH1353="Yes",'ESA Input'!E1353,""))</f>
        <v/>
      </c>
      <c r="K1388" s="29" t="str">
        <f>IF('ESA Input'!AH1353="","",IF('ESA Input'!AH1353="Yes",'ESA Input'!H1353,""))</f>
        <v/>
      </c>
      <c r="L1388" s="236" t="str">
        <f>IF('ESA Input'!AH1353="","",IF('ESA Input'!AH1353="Yes",'ESA Input'!G1353,""))</f>
        <v/>
      </c>
      <c r="M1388" s="31" t="str">
        <f t="shared" si="129"/>
        <v/>
      </c>
      <c r="N1388" s="208" t="str">
        <f t="shared" si="130"/>
        <v/>
      </c>
      <c r="O1388" s="209" t="str">
        <f t="shared" si="131"/>
        <v/>
      </c>
      <c r="P1388" s="209" t="str">
        <f t="shared" si="132"/>
        <v/>
      </c>
      <c r="Q1388" s="31" t="str">
        <f t="shared" si="133"/>
        <v/>
      </c>
      <c r="R1388" s="129" t="s">
        <v>9</v>
      </c>
      <c r="S1388" s="128" t="s">
        <v>9</v>
      </c>
      <c r="T1388" s="1"/>
    </row>
    <row r="1389" spans="1:20" ht="15.75" hidden="1" customHeight="1">
      <c r="A1389" s="1" t="str">
        <f t="shared" si="1"/>
        <v/>
      </c>
      <c r="B1389" s="268" t="str">
        <f t="shared" si="128"/>
        <v>X</v>
      </c>
      <c r="C1389" s="1"/>
      <c r="D1389" s="27" t="str">
        <f>IF('ESA Input'!AH1354="","",IF('ESA Input'!AH1354="Yes",'ESA Input'!B1354,"Ineligible"))</f>
        <v/>
      </c>
      <c r="E1389" s="242" t="str">
        <f>IF('ESA Input'!AH1354="","",'ESA Input'!AH1354)</f>
        <v/>
      </c>
      <c r="F1389" s="461" t="str">
        <f>IF('ESA Input'!AH1354="","",IF('ESA Input'!AH1354="YES",'ESA Input'!AG1354,""))</f>
        <v/>
      </c>
      <c r="G1389" s="462"/>
      <c r="H1389" s="201" t="str">
        <f>IF('ESA Input'!AH1354="","",IF('ESA Input'!AH1354="Yes",'ESA Input'!J1354,""))</f>
        <v/>
      </c>
      <c r="I1389" s="227" t="str">
        <f>IF('ESA Input'!AH1354="","",IF('ESA Input'!AH1354="Yes",'ESA Input'!D1354,""))</f>
        <v/>
      </c>
      <c r="J1389" s="235" t="str">
        <f>IF('ESA Input'!AH1354="","",IF('ESA Input'!AH1354="Yes",'ESA Input'!E1354,""))</f>
        <v/>
      </c>
      <c r="K1389" s="29" t="str">
        <f>IF('ESA Input'!AH1354="","",IF('ESA Input'!AH1354="Yes",'ESA Input'!H1354,""))</f>
        <v/>
      </c>
      <c r="L1389" s="236" t="str">
        <f>IF('ESA Input'!AH1354="","",IF('ESA Input'!AH1354="Yes",'ESA Input'!G1354,""))</f>
        <v/>
      </c>
      <c r="M1389" s="31" t="str">
        <f t="shared" si="129"/>
        <v/>
      </c>
      <c r="N1389" s="208" t="str">
        <f t="shared" si="130"/>
        <v/>
      </c>
      <c r="O1389" s="209" t="str">
        <f t="shared" si="131"/>
        <v/>
      </c>
      <c r="P1389" s="209" t="str">
        <f t="shared" si="132"/>
        <v/>
      </c>
      <c r="Q1389" s="31" t="str">
        <f t="shared" si="133"/>
        <v/>
      </c>
      <c r="R1389" s="129" t="s">
        <v>9</v>
      </c>
      <c r="S1389" s="128" t="s">
        <v>9</v>
      </c>
      <c r="T1389" s="1"/>
    </row>
    <row r="1390" spans="1:20" ht="15.75" hidden="1" customHeight="1">
      <c r="A1390" s="1" t="str">
        <f t="shared" si="1"/>
        <v/>
      </c>
      <c r="B1390" s="268" t="str">
        <f t="shared" si="128"/>
        <v>X</v>
      </c>
      <c r="C1390" s="1"/>
      <c r="D1390" s="27" t="str">
        <f>IF('ESA Input'!AH1355="","",IF('ESA Input'!AH1355="Yes",'ESA Input'!B1355,"Ineligible"))</f>
        <v/>
      </c>
      <c r="E1390" s="242" t="str">
        <f>IF('ESA Input'!AH1355="","",'ESA Input'!AH1355)</f>
        <v/>
      </c>
      <c r="F1390" s="461" t="str">
        <f>IF('ESA Input'!AH1355="","",IF('ESA Input'!AH1355="YES",'ESA Input'!AG1355,""))</f>
        <v/>
      </c>
      <c r="G1390" s="462"/>
      <c r="H1390" s="201" t="str">
        <f>IF('ESA Input'!AH1355="","",IF('ESA Input'!AH1355="Yes",'ESA Input'!J1355,""))</f>
        <v/>
      </c>
      <c r="I1390" s="227" t="str">
        <f>IF('ESA Input'!AH1355="","",IF('ESA Input'!AH1355="Yes",'ESA Input'!D1355,""))</f>
        <v/>
      </c>
      <c r="J1390" s="235" t="str">
        <f>IF('ESA Input'!AH1355="","",IF('ESA Input'!AH1355="Yes",'ESA Input'!E1355,""))</f>
        <v/>
      </c>
      <c r="K1390" s="29" t="str">
        <f>IF('ESA Input'!AH1355="","",IF('ESA Input'!AH1355="Yes",'ESA Input'!H1355,""))</f>
        <v/>
      </c>
      <c r="L1390" s="236" t="str">
        <f>IF('ESA Input'!AH1355="","",IF('ESA Input'!AH1355="Yes",'ESA Input'!G1355,""))</f>
        <v/>
      </c>
      <c r="M1390" s="31" t="str">
        <f t="shared" si="129"/>
        <v/>
      </c>
      <c r="N1390" s="208" t="str">
        <f t="shared" si="130"/>
        <v/>
      </c>
      <c r="O1390" s="209" t="str">
        <f t="shared" si="131"/>
        <v/>
      </c>
      <c r="P1390" s="209" t="str">
        <f t="shared" si="132"/>
        <v/>
      </c>
      <c r="Q1390" s="31" t="str">
        <f t="shared" si="133"/>
        <v/>
      </c>
      <c r="R1390" s="129" t="s">
        <v>9</v>
      </c>
      <c r="S1390" s="128" t="s">
        <v>9</v>
      </c>
      <c r="T1390" s="1"/>
    </row>
    <row r="1391" spans="1:20" ht="15.75" hidden="1" customHeight="1">
      <c r="A1391" s="1" t="str">
        <f t="shared" si="1"/>
        <v/>
      </c>
      <c r="B1391" s="268" t="str">
        <f t="shared" si="128"/>
        <v>X</v>
      </c>
      <c r="C1391" s="1"/>
      <c r="D1391" s="27" t="str">
        <f>IF('ESA Input'!AH1356="","",IF('ESA Input'!AH1356="Yes",'ESA Input'!B1356,"Ineligible"))</f>
        <v/>
      </c>
      <c r="E1391" s="242" t="str">
        <f>IF('ESA Input'!AH1356="","",'ESA Input'!AH1356)</f>
        <v/>
      </c>
      <c r="F1391" s="461" t="str">
        <f>IF('ESA Input'!AH1356="","",IF('ESA Input'!AH1356="YES",'ESA Input'!AG1356,""))</f>
        <v/>
      </c>
      <c r="G1391" s="462"/>
      <c r="H1391" s="201" t="str">
        <f>IF('ESA Input'!AH1356="","",IF('ESA Input'!AH1356="Yes",'ESA Input'!J1356,""))</f>
        <v/>
      </c>
      <c r="I1391" s="227" t="str">
        <f>IF('ESA Input'!AH1356="","",IF('ESA Input'!AH1356="Yes",'ESA Input'!D1356,""))</f>
        <v/>
      </c>
      <c r="J1391" s="235" t="str">
        <f>IF('ESA Input'!AH1356="","",IF('ESA Input'!AH1356="Yes",'ESA Input'!E1356,""))</f>
        <v/>
      </c>
      <c r="K1391" s="29" t="str">
        <f>IF('ESA Input'!AH1356="","",IF('ESA Input'!AH1356="Yes",'ESA Input'!H1356,""))</f>
        <v/>
      </c>
      <c r="L1391" s="236" t="str">
        <f>IF('ESA Input'!AH1356="","",IF('ESA Input'!AH1356="Yes",'ESA Input'!G1356,""))</f>
        <v/>
      </c>
      <c r="M1391" s="31" t="str">
        <f t="shared" si="129"/>
        <v/>
      </c>
      <c r="N1391" s="208" t="str">
        <f t="shared" si="130"/>
        <v/>
      </c>
      <c r="O1391" s="209" t="str">
        <f t="shared" si="131"/>
        <v/>
      </c>
      <c r="P1391" s="209" t="str">
        <f t="shared" si="132"/>
        <v/>
      </c>
      <c r="Q1391" s="31" t="str">
        <f t="shared" si="133"/>
        <v/>
      </c>
      <c r="R1391" s="129" t="s">
        <v>9</v>
      </c>
      <c r="S1391" s="128" t="s">
        <v>9</v>
      </c>
      <c r="T1391" s="1"/>
    </row>
    <row r="1392" spans="1:20" ht="15.75" hidden="1" customHeight="1">
      <c r="A1392" s="1" t="str">
        <f t="shared" si="1"/>
        <v/>
      </c>
      <c r="B1392" s="268" t="str">
        <f t="shared" si="128"/>
        <v>X</v>
      </c>
      <c r="C1392" s="1"/>
      <c r="D1392" s="27" t="str">
        <f>IF('ESA Input'!AH1357="","",IF('ESA Input'!AH1357="Yes",'ESA Input'!B1357,"Ineligible"))</f>
        <v/>
      </c>
      <c r="E1392" s="242" t="str">
        <f>IF('ESA Input'!AH1357="","",'ESA Input'!AH1357)</f>
        <v/>
      </c>
      <c r="F1392" s="461" t="str">
        <f>IF('ESA Input'!AH1357="","",IF('ESA Input'!AH1357="YES",'ESA Input'!AG1357,""))</f>
        <v/>
      </c>
      <c r="G1392" s="462"/>
      <c r="H1392" s="201" t="str">
        <f>IF('ESA Input'!AH1357="","",IF('ESA Input'!AH1357="Yes",'ESA Input'!J1357,""))</f>
        <v/>
      </c>
      <c r="I1392" s="227" t="str">
        <f>IF('ESA Input'!AH1357="","",IF('ESA Input'!AH1357="Yes",'ESA Input'!D1357,""))</f>
        <v/>
      </c>
      <c r="J1392" s="235" t="str">
        <f>IF('ESA Input'!AH1357="","",IF('ESA Input'!AH1357="Yes",'ESA Input'!E1357,""))</f>
        <v/>
      </c>
      <c r="K1392" s="29" t="str">
        <f>IF('ESA Input'!AH1357="","",IF('ESA Input'!AH1357="Yes",'ESA Input'!H1357,""))</f>
        <v/>
      </c>
      <c r="L1392" s="236" t="str">
        <f>IF('ESA Input'!AH1357="","",IF('ESA Input'!AH1357="Yes",'ESA Input'!G1357,""))</f>
        <v/>
      </c>
      <c r="M1392" s="31" t="str">
        <f t="shared" si="129"/>
        <v/>
      </c>
      <c r="N1392" s="208" t="str">
        <f t="shared" si="130"/>
        <v/>
      </c>
      <c r="O1392" s="209" t="str">
        <f t="shared" si="131"/>
        <v/>
      </c>
      <c r="P1392" s="209" t="str">
        <f t="shared" si="132"/>
        <v/>
      </c>
      <c r="Q1392" s="31" t="str">
        <f t="shared" si="133"/>
        <v/>
      </c>
      <c r="R1392" s="129" t="s">
        <v>9</v>
      </c>
      <c r="S1392" s="128" t="s">
        <v>9</v>
      </c>
      <c r="T1392" s="1"/>
    </row>
    <row r="1393" spans="1:20" ht="15.75" hidden="1" customHeight="1">
      <c r="A1393" s="1" t="str">
        <f t="shared" si="1"/>
        <v/>
      </c>
      <c r="B1393" s="268" t="str">
        <f t="shared" si="128"/>
        <v>X</v>
      </c>
      <c r="C1393" s="1"/>
      <c r="D1393" s="27" t="str">
        <f>IF('ESA Input'!AH1358="","",IF('ESA Input'!AH1358="Yes",'ESA Input'!B1358,"Ineligible"))</f>
        <v/>
      </c>
      <c r="E1393" s="242" t="str">
        <f>IF('ESA Input'!AH1358="","",'ESA Input'!AH1358)</f>
        <v/>
      </c>
      <c r="F1393" s="461" t="str">
        <f>IF('ESA Input'!AH1358="","",IF('ESA Input'!AH1358="YES",'ESA Input'!AG1358,""))</f>
        <v/>
      </c>
      <c r="G1393" s="462"/>
      <c r="H1393" s="201" t="str">
        <f>IF('ESA Input'!AH1358="","",IF('ESA Input'!AH1358="Yes",'ESA Input'!J1358,""))</f>
        <v/>
      </c>
      <c r="I1393" s="227" t="str">
        <f>IF('ESA Input'!AH1358="","",IF('ESA Input'!AH1358="Yes",'ESA Input'!D1358,""))</f>
        <v/>
      </c>
      <c r="J1393" s="235" t="str">
        <f>IF('ESA Input'!AH1358="","",IF('ESA Input'!AH1358="Yes",'ESA Input'!E1358,""))</f>
        <v/>
      </c>
      <c r="K1393" s="29" t="str">
        <f>IF('ESA Input'!AH1358="","",IF('ESA Input'!AH1358="Yes",'ESA Input'!H1358,""))</f>
        <v/>
      </c>
      <c r="L1393" s="236" t="str">
        <f>IF('ESA Input'!AH1358="","",IF('ESA Input'!AH1358="Yes",'ESA Input'!G1358,""))</f>
        <v/>
      </c>
      <c r="M1393" s="31" t="str">
        <f t="shared" si="129"/>
        <v/>
      </c>
      <c r="N1393" s="208" t="str">
        <f t="shared" si="130"/>
        <v/>
      </c>
      <c r="O1393" s="209" t="str">
        <f t="shared" si="131"/>
        <v/>
      </c>
      <c r="P1393" s="209" t="str">
        <f t="shared" si="132"/>
        <v/>
      </c>
      <c r="Q1393" s="31" t="str">
        <f t="shared" si="133"/>
        <v/>
      </c>
      <c r="R1393" s="129" t="s">
        <v>9</v>
      </c>
      <c r="S1393" s="128" t="s">
        <v>9</v>
      </c>
      <c r="T1393" s="1"/>
    </row>
    <row r="1394" spans="1:20" ht="15.75" hidden="1" customHeight="1">
      <c r="A1394" s="1" t="str">
        <f t="shared" si="1"/>
        <v/>
      </c>
      <c r="B1394" s="268" t="str">
        <f t="shared" si="128"/>
        <v>X</v>
      </c>
      <c r="C1394" s="1"/>
      <c r="D1394" s="27" t="str">
        <f>IF('ESA Input'!AH1359="","",IF('ESA Input'!AH1359="Yes",'ESA Input'!B1359,"Ineligible"))</f>
        <v/>
      </c>
      <c r="E1394" s="242" t="str">
        <f>IF('ESA Input'!AH1359="","",'ESA Input'!AH1359)</f>
        <v/>
      </c>
      <c r="F1394" s="461" t="str">
        <f>IF('ESA Input'!AH1359="","",IF('ESA Input'!AH1359="YES",'ESA Input'!AG1359,""))</f>
        <v/>
      </c>
      <c r="G1394" s="462"/>
      <c r="H1394" s="201" t="str">
        <f>IF('ESA Input'!AH1359="","",IF('ESA Input'!AH1359="Yes",'ESA Input'!J1359,""))</f>
        <v/>
      </c>
      <c r="I1394" s="227" t="str">
        <f>IF('ESA Input'!AH1359="","",IF('ESA Input'!AH1359="Yes",'ESA Input'!D1359,""))</f>
        <v/>
      </c>
      <c r="J1394" s="235" t="str">
        <f>IF('ESA Input'!AH1359="","",IF('ESA Input'!AH1359="Yes",'ESA Input'!E1359,""))</f>
        <v/>
      </c>
      <c r="K1394" s="29" t="str">
        <f>IF('ESA Input'!AH1359="","",IF('ESA Input'!AH1359="Yes",'ESA Input'!H1359,""))</f>
        <v/>
      </c>
      <c r="L1394" s="236" t="str">
        <f>IF('ESA Input'!AH1359="","",IF('ESA Input'!AH1359="Yes",'ESA Input'!G1359,""))</f>
        <v/>
      </c>
      <c r="M1394" s="31" t="str">
        <f t="shared" si="129"/>
        <v/>
      </c>
      <c r="N1394" s="208" t="str">
        <f t="shared" si="130"/>
        <v/>
      </c>
      <c r="O1394" s="209" t="str">
        <f t="shared" si="131"/>
        <v/>
      </c>
      <c r="P1394" s="209" t="str">
        <f t="shared" si="132"/>
        <v/>
      </c>
      <c r="Q1394" s="31" t="str">
        <f t="shared" si="133"/>
        <v/>
      </c>
      <c r="R1394" s="129" t="s">
        <v>9</v>
      </c>
      <c r="S1394" s="128" t="s">
        <v>9</v>
      </c>
      <c r="T1394" s="1"/>
    </row>
    <row r="1395" spans="1:20" ht="15.75" hidden="1" customHeight="1">
      <c r="A1395" s="1" t="str">
        <f t="shared" si="1"/>
        <v/>
      </c>
      <c r="B1395" s="268" t="str">
        <f t="shared" si="128"/>
        <v>X</v>
      </c>
      <c r="C1395" s="1"/>
      <c r="D1395" s="27" t="str">
        <f>IF('ESA Input'!AH1360="","",IF('ESA Input'!AH1360="Yes",'ESA Input'!B1360,"Ineligible"))</f>
        <v/>
      </c>
      <c r="E1395" s="242" t="str">
        <f>IF('ESA Input'!AH1360="","",'ESA Input'!AH1360)</f>
        <v/>
      </c>
      <c r="F1395" s="461" t="str">
        <f>IF('ESA Input'!AH1360="","",IF('ESA Input'!AH1360="YES",'ESA Input'!AG1360,""))</f>
        <v/>
      </c>
      <c r="G1395" s="462"/>
      <c r="H1395" s="201" t="str">
        <f>IF('ESA Input'!AH1360="","",IF('ESA Input'!AH1360="Yes",'ESA Input'!J1360,""))</f>
        <v/>
      </c>
      <c r="I1395" s="227" t="str">
        <f>IF('ESA Input'!AH1360="","",IF('ESA Input'!AH1360="Yes",'ESA Input'!D1360,""))</f>
        <v/>
      </c>
      <c r="J1395" s="235" t="str">
        <f>IF('ESA Input'!AH1360="","",IF('ESA Input'!AH1360="Yes",'ESA Input'!E1360,""))</f>
        <v/>
      </c>
      <c r="K1395" s="29" t="str">
        <f>IF('ESA Input'!AH1360="","",IF('ESA Input'!AH1360="Yes",'ESA Input'!H1360,""))</f>
        <v/>
      </c>
      <c r="L1395" s="236" t="str">
        <f>IF('ESA Input'!AH1360="","",IF('ESA Input'!AH1360="Yes",'ESA Input'!G1360,""))</f>
        <v/>
      </c>
      <c r="M1395" s="31" t="str">
        <f t="shared" si="129"/>
        <v/>
      </c>
      <c r="N1395" s="208" t="str">
        <f t="shared" si="130"/>
        <v/>
      </c>
      <c r="O1395" s="209" t="str">
        <f t="shared" si="131"/>
        <v/>
      </c>
      <c r="P1395" s="209" t="str">
        <f t="shared" si="132"/>
        <v/>
      </c>
      <c r="Q1395" s="31" t="str">
        <f t="shared" si="133"/>
        <v/>
      </c>
      <c r="R1395" s="129" t="s">
        <v>9</v>
      </c>
      <c r="S1395" s="128" t="s">
        <v>9</v>
      </c>
      <c r="T1395" s="1"/>
    </row>
    <row r="1396" spans="1:20" ht="15.75" hidden="1" customHeight="1">
      <c r="A1396" s="1" t="str">
        <f t="shared" si="1"/>
        <v/>
      </c>
      <c r="B1396" s="268" t="str">
        <f t="shared" si="128"/>
        <v>X</v>
      </c>
      <c r="C1396" s="1"/>
      <c r="D1396" s="27" t="str">
        <f>IF('ESA Input'!AH1361="","",IF('ESA Input'!AH1361="Yes",'ESA Input'!B1361,"Ineligible"))</f>
        <v/>
      </c>
      <c r="E1396" s="242" t="str">
        <f>IF('ESA Input'!AH1361="","",'ESA Input'!AH1361)</f>
        <v/>
      </c>
      <c r="F1396" s="461" t="str">
        <f>IF('ESA Input'!AH1361="","",IF('ESA Input'!AH1361="YES",'ESA Input'!AG1361,""))</f>
        <v/>
      </c>
      <c r="G1396" s="462"/>
      <c r="H1396" s="201" t="str">
        <f>IF('ESA Input'!AH1361="","",IF('ESA Input'!AH1361="Yes",'ESA Input'!J1361,""))</f>
        <v/>
      </c>
      <c r="I1396" s="227" t="str">
        <f>IF('ESA Input'!AH1361="","",IF('ESA Input'!AH1361="Yes",'ESA Input'!D1361,""))</f>
        <v/>
      </c>
      <c r="J1396" s="235" t="str">
        <f>IF('ESA Input'!AH1361="","",IF('ESA Input'!AH1361="Yes",'ESA Input'!E1361,""))</f>
        <v/>
      </c>
      <c r="K1396" s="29" t="str">
        <f>IF('ESA Input'!AH1361="","",IF('ESA Input'!AH1361="Yes",'ESA Input'!H1361,""))</f>
        <v/>
      </c>
      <c r="L1396" s="236" t="str">
        <f>IF('ESA Input'!AH1361="","",IF('ESA Input'!AH1361="Yes",'ESA Input'!G1361,""))</f>
        <v/>
      </c>
      <c r="M1396" s="31" t="str">
        <f t="shared" si="129"/>
        <v/>
      </c>
      <c r="N1396" s="208" t="str">
        <f t="shared" si="130"/>
        <v/>
      </c>
      <c r="O1396" s="209" t="str">
        <f t="shared" si="131"/>
        <v/>
      </c>
      <c r="P1396" s="209" t="str">
        <f t="shared" si="132"/>
        <v/>
      </c>
      <c r="Q1396" s="31" t="str">
        <f t="shared" si="133"/>
        <v/>
      </c>
      <c r="R1396" s="129" t="s">
        <v>9</v>
      </c>
      <c r="S1396" s="128" t="s">
        <v>9</v>
      </c>
      <c r="T1396" s="1"/>
    </row>
    <row r="1397" spans="1:20" ht="15.75" hidden="1" customHeight="1">
      <c r="A1397" s="1" t="str">
        <f t="shared" si="1"/>
        <v/>
      </c>
      <c r="B1397" s="268" t="str">
        <f t="shared" si="128"/>
        <v>X</v>
      </c>
      <c r="C1397" s="1"/>
      <c r="D1397" s="27" t="str">
        <f>IF('ESA Input'!AH1362="","",IF('ESA Input'!AH1362="Yes",'ESA Input'!B1362,"Ineligible"))</f>
        <v/>
      </c>
      <c r="E1397" s="242" t="str">
        <f>IF('ESA Input'!AH1362="","",'ESA Input'!AH1362)</f>
        <v/>
      </c>
      <c r="F1397" s="461" t="str">
        <f>IF('ESA Input'!AH1362="","",IF('ESA Input'!AH1362="YES",'ESA Input'!AG1362,""))</f>
        <v/>
      </c>
      <c r="G1397" s="462"/>
      <c r="H1397" s="201" t="str">
        <f>IF('ESA Input'!AH1362="","",IF('ESA Input'!AH1362="Yes",'ESA Input'!J1362,""))</f>
        <v/>
      </c>
      <c r="I1397" s="227" t="str">
        <f>IF('ESA Input'!AH1362="","",IF('ESA Input'!AH1362="Yes",'ESA Input'!D1362,""))</f>
        <v/>
      </c>
      <c r="J1397" s="235" t="str">
        <f>IF('ESA Input'!AH1362="","",IF('ESA Input'!AH1362="Yes",'ESA Input'!E1362,""))</f>
        <v/>
      </c>
      <c r="K1397" s="29" t="str">
        <f>IF('ESA Input'!AH1362="","",IF('ESA Input'!AH1362="Yes",'ESA Input'!H1362,""))</f>
        <v/>
      </c>
      <c r="L1397" s="236" t="str">
        <f>IF('ESA Input'!AH1362="","",IF('ESA Input'!AH1362="Yes",'ESA Input'!G1362,""))</f>
        <v/>
      </c>
      <c r="M1397" s="31" t="str">
        <f t="shared" si="129"/>
        <v/>
      </c>
      <c r="N1397" s="208" t="str">
        <f t="shared" si="130"/>
        <v/>
      </c>
      <c r="O1397" s="209" t="str">
        <f t="shared" si="131"/>
        <v/>
      </c>
      <c r="P1397" s="209" t="str">
        <f t="shared" si="132"/>
        <v/>
      </c>
      <c r="Q1397" s="31" t="str">
        <f t="shared" si="133"/>
        <v/>
      </c>
      <c r="R1397" s="129" t="s">
        <v>9</v>
      </c>
      <c r="S1397" s="128" t="s">
        <v>9</v>
      </c>
      <c r="T1397" s="1"/>
    </row>
    <row r="1398" spans="1:20" ht="15.75" hidden="1" customHeight="1">
      <c r="A1398" s="1" t="str">
        <f t="shared" si="1"/>
        <v/>
      </c>
      <c r="B1398" s="268" t="str">
        <f t="shared" si="128"/>
        <v>X</v>
      </c>
      <c r="C1398" s="1"/>
      <c r="D1398" s="27" t="str">
        <f>IF('ESA Input'!AH1363="","",IF('ESA Input'!AH1363="Yes",'ESA Input'!B1363,"Ineligible"))</f>
        <v/>
      </c>
      <c r="E1398" s="242" t="str">
        <f>IF('ESA Input'!AH1363="","",'ESA Input'!AH1363)</f>
        <v/>
      </c>
      <c r="F1398" s="461" t="str">
        <f>IF('ESA Input'!AH1363="","",IF('ESA Input'!AH1363="YES",'ESA Input'!AG1363,""))</f>
        <v/>
      </c>
      <c r="G1398" s="462"/>
      <c r="H1398" s="201" t="str">
        <f>IF('ESA Input'!AH1363="","",IF('ESA Input'!AH1363="Yes",'ESA Input'!J1363,""))</f>
        <v/>
      </c>
      <c r="I1398" s="227" t="str">
        <f>IF('ESA Input'!AH1363="","",IF('ESA Input'!AH1363="Yes",'ESA Input'!D1363,""))</f>
        <v/>
      </c>
      <c r="J1398" s="235" t="str">
        <f>IF('ESA Input'!AH1363="","",IF('ESA Input'!AH1363="Yes",'ESA Input'!E1363,""))</f>
        <v/>
      </c>
      <c r="K1398" s="29" t="str">
        <f>IF('ESA Input'!AH1363="","",IF('ESA Input'!AH1363="Yes",'ESA Input'!H1363,""))</f>
        <v/>
      </c>
      <c r="L1398" s="236" t="str">
        <f>IF('ESA Input'!AH1363="","",IF('ESA Input'!AH1363="Yes",'ESA Input'!G1363,""))</f>
        <v/>
      </c>
      <c r="M1398" s="31" t="str">
        <f t="shared" si="129"/>
        <v/>
      </c>
      <c r="N1398" s="208" t="str">
        <f t="shared" si="130"/>
        <v/>
      </c>
      <c r="O1398" s="209" t="str">
        <f t="shared" si="131"/>
        <v/>
      </c>
      <c r="P1398" s="209" t="str">
        <f t="shared" si="132"/>
        <v/>
      </c>
      <c r="Q1398" s="31" t="str">
        <f t="shared" si="133"/>
        <v/>
      </c>
      <c r="R1398" s="129" t="s">
        <v>9</v>
      </c>
      <c r="S1398" s="128" t="s">
        <v>9</v>
      </c>
      <c r="T1398" s="1"/>
    </row>
    <row r="1399" spans="1:20" ht="15.75" hidden="1" customHeight="1">
      <c r="A1399" s="1" t="str">
        <f t="shared" si="1"/>
        <v/>
      </c>
      <c r="B1399" s="268" t="str">
        <f t="shared" si="128"/>
        <v>X</v>
      </c>
      <c r="C1399" s="1"/>
      <c r="D1399" s="27" t="str">
        <f>IF('ESA Input'!AH1364="","",IF('ESA Input'!AH1364="Yes",'ESA Input'!B1364,"Ineligible"))</f>
        <v/>
      </c>
      <c r="E1399" s="242" t="str">
        <f>IF('ESA Input'!AH1364="","",'ESA Input'!AH1364)</f>
        <v/>
      </c>
      <c r="F1399" s="461" t="str">
        <f>IF('ESA Input'!AH1364="","",IF('ESA Input'!AH1364="YES",'ESA Input'!AG1364,""))</f>
        <v/>
      </c>
      <c r="G1399" s="462"/>
      <c r="H1399" s="201" t="str">
        <f>IF('ESA Input'!AH1364="","",IF('ESA Input'!AH1364="Yes",'ESA Input'!J1364,""))</f>
        <v/>
      </c>
      <c r="I1399" s="227" t="str">
        <f>IF('ESA Input'!AH1364="","",IF('ESA Input'!AH1364="Yes",'ESA Input'!D1364,""))</f>
        <v/>
      </c>
      <c r="J1399" s="235" t="str">
        <f>IF('ESA Input'!AH1364="","",IF('ESA Input'!AH1364="Yes",'ESA Input'!E1364,""))</f>
        <v/>
      </c>
      <c r="K1399" s="29" t="str">
        <f>IF('ESA Input'!AH1364="","",IF('ESA Input'!AH1364="Yes",'ESA Input'!H1364,""))</f>
        <v/>
      </c>
      <c r="L1399" s="236" t="str">
        <f>IF('ESA Input'!AH1364="","",IF('ESA Input'!AH1364="Yes",'ESA Input'!G1364,""))</f>
        <v/>
      </c>
      <c r="M1399" s="31" t="str">
        <f t="shared" si="129"/>
        <v/>
      </c>
      <c r="N1399" s="208" t="str">
        <f t="shared" si="130"/>
        <v/>
      </c>
      <c r="O1399" s="209" t="str">
        <f t="shared" si="131"/>
        <v/>
      </c>
      <c r="P1399" s="209" t="str">
        <f t="shared" si="132"/>
        <v/>
      </c>
      <c r="Q1399" s="31" t="str">
        <f t="shared" si="133"/>
        <v/>
      </c>
      <c r="R1399" s="129" t="s">
        <v>9</v>
      </c>
      <c r="S1399" s="128" t="s">
        <v>9</v>
      </c>
      <c r="T1399" s="1"/>
    </row>
    <row r="1400" spans="1:20" ht="15.75" hidden="1" customHeight="1">
      <c r="A1400" s="1" t="str">
        <f t="shared" si="1"/>
        <v/>
      </c>
      <c r="B1400" s="268" t="str">
        <f t="shared" si="128"/>
        <v>X</v>
      </c>
      <c r="C1400" s="1"/>
      <c r="D1400" s="27" t="str">
        <f>IF('ESA Input'!AH1365="","",IF('ESA Input'!AH1365="Yes",'ESA Input'!B1365,"Ineligible"))</f>
        <v/>
      </c>
      <c r="E1400" s="242" t="str">
        <f>IF('ESA Input'!AH1365="","",'ESA Input'!AH1365)</f>
        <v/>
      </c>
      <c r="F1400" s="461" t="str">
        <f>IF('ESA Input'!AH1365="","",IF('ESA Input'!AH1365="YES",'ESA Input'!AG1365,""))</f>
        <v/>
      </c>
      <c r="G1400" s="462"/>
      <c r="H1400" s="201" t="str">
        <f>IF('ESA Input'!AH1365="","",IF('ESA Input'!AH1365="Yes",'ESA Input'!J1365,""))</f>
        <v/>
      </c>
      <c r="I1400" s="227" t="str">
        <f>IF('ESA Input'!AH1365="","",IF('ESA Input'!AH1365="Yes",'ESA Input'!D1365,""))</f>
        <v/>
      </c>
      <c r="J1400" s="235" t="str">
        <f>IF('ESA Input'!AH1365="","",IF('ESA Input'!AH1365="Yes",'ESA Input'!E1365,""))</f>
        <v/>
      </c>
      <c r="K1400" s="29" t="str">
        <f>IF('ESA Input'!AH1365="","",IF('ESA Input'!AH1365="Yes",'ESA Input'!H1365,""))</f>
        <v/>
      </c>
      <c r="L1400" s="236" t="str">
        <f>IF('ESA Input'!AH1365="","",IF('ESA Input'!AH1365="Yes",'ESA Input'!G1365,""))</f>
        <v/>
      </c>
      <c r="M1400" s="31" t="str">
        <f t="shared" si="129"/>
        <v/>
      </c>
      <c r="N1400" s="208" t="str">
        <f t="shared" si="130"/>
        <v/>
      </c>
      <c r="O1400" s="209" t="str">
        <f t="shared" si="131"/>
        <v/>
      </c>
      <c r="P1400" s="209" t="str">
        <f t="shared" si="132"/>
        <v/>
      </c>
      <c r="Q1400" s="31" t="str">
        <f t="shared" si="133"/>
        <v/>
      </c>
      <c r="R1400" s="129" t="s">
        <v>9</v>
      </c>
      <c r="S1400" s="128" t="s">
        <v>9</v>
      </c>
      <c r="T1400" s="1"/>
    </row>
    <row r="1401" spans="1:20" ht="15.75" hidden="1" customHeight="1">
      <c r="A1401" s="1" t="str">
        <f t="shared" si="1"/>
        <v/>
      </c>
      <c r="B1401" s="268" t="str">
        <f t="shared" si="128"/>
        <v>X</v>
      </c>
      <c r="C1401" s="1"/>
      <c r="D1401" s="27" t="str">
        <f>IF('ESA Input'!AH1366="","",IF('ESA Input'!AH1366="Yes",'ESA Input'!B1366,"Ineligible"))</f>
        <v/>
      </c>
      <c r="E1401" s="242" t="str">
        <f>IF('ESA Input'!AH1366="","",'ESA Input'!AH1366)</f>
        <v/>
      </c>
      <c r="F1401" s="461" t="str">
        <f>IF('ESA Input'!AH1366="","",IF('ESA Input'!AH1366="YES",'ESA Input'!AG1366,""))</f>
        <v/>
      </c>
      <c r="G1401" s="462"/>
      <c r="H1401" s="201" t="str">
        <f>IF('ESA Input'!AH1366="","",IF('ESA Input'!AH1366="Yes",'ESA Input'!J1366,""))</f>
        <v/>
      </c>
      <c r="I1401" s="227" t="str">
        <f>IF('ESA Input'!AH1366="","",IF('ESA Input'!AH1366="Yes",'ESA Input'!D1366,""))</f>
        <v/>
      </c>
      <c r="J1401" s="235" t="str">
        <f>IF('ESA Input'!AH1366="","",IF('ESA Input'!AH1366="Yes",'ESA Input'!E1366,""))</f>
        <v/>
      </c>
      <c r="K1401" s="29" t="str">
        <f>IF('ESA Input'!AH1366="","",IF('ESA Input'!AH1366="Yes",'ESA Input'!H1366,""))</f>
        <v/>
      </c>
      <c r="L1401" s="236" t="str">
        <f>IF('ESA Input'!AH1366="","",IF('ESA Input'!AH1366="Yes",'ESA Input'!G1366,""))</f>
        <v/>
      </c>
      <c r="M1401" s="31" t="str">
        <f t="shared" si="129"/>
        <v/>
      </c>
      <c r="N1401" s="208" t="str">
        <f t="shared" si="130"/>
        <v/>
      </c>
      <c r="O1401" s="209" t="str">
        <f t="shared" si="131"/>
        <v/>
      </c>
      <c r="P1401" s="209" t="str">
        <f t="shared" si="132"/>
        <v/>
      </c>
      <c r="Q1401" s="31" t="str">
        <f t="shared" si="133"/>
        <v/>
      </c>
      <c r="R1401" s="129" t="s">
        <v>9</v>
      </c>
      <c r="S1401" s="128" t="s">
        <v>9</v>
      </c>
      <c r="T1401" s="1"/>
    </row>
    <row r="1402" spans="1:20" ht="15.75" hidden="1" customHeight="1">
      <c r="A1402" s="1" t="str">
        <f t="shared" si="1"/>
        <v/>
      </c>
      <c r="B1402" s="268" t="str">
        <f t="shared" si="128"/>
        <v>X</v>
      </c>
      <c r="C1402" s="1"/>
      <c r="D1402" s="27" t="str">
        <f>IF('ESA Input'!AH1367="","",IF('ESA Input'!AH1367="Yes",'ESA Input'!B1367,"Ineligible"))</f>
        <v/>
      </c>
      <c r="E1402" s="242" t="str">
        <f>IF('ESA Input'!AH1367="","",'ESA Input'!AH1367)</f>
        <v/>
      </c>
      <c r="F1402" s="461" t="str">
        <f>IF('ESA Input'!AH1367="","",IF('ESA Input'!AH1367="YES",'ESA Input'!AG1367,""))</f>
        <v/>
      </c>
      <c r="G1402" s="462"/>
      <c r="H1402" s="201" t="str">
        <f>IF('ESA Input'!AH1367="","",IF('ESA Input'!AH1367="Yes",'ESA Input'!J1367,""))</f>
        <v/>
      </c>
      <c r="I1402" s="227" t="str">
        <f>IF('ESA Input'!AH1367="","",IF('ESA Input'!AH1367="Yes",'ESA Input'!D1367,""))</f>
        <v/>
      </c>
      <c r="J1402" s="235" t="str">
        <f>IF('ESA Input'!AH1367="","",IF('ESA Input'!AH1367="Yes",'ESA Input'!E1367,""))</f>
        <v/>
      </c>
      <c r="K1402" s="29" t="str">
        <f>IF('ESA Input'!AH1367="","",IF('ESA Input'!AH1367="Yes",'ESA Input'!H1367,""))</f>
        <v/>
      </c>
      <c r="L1402" s="236" t="str">
        <f>IF('ESA Input'!AH1367="","",IF('ESA Input'!AH1367="Yes",'ESA Input'!G1367,""))</f>
        <v/>
      </c>
      <c r="M1402" s="31" t="str">
        <f t="shared" si="129"/>
        <v/>
      </c>
      <c r="N1402" s="208" t="str">
        <f t="shared" si="130"/>
        <v/>
      </c>
      <c r="O1402" s="209" t="str">
        <f t="shared" si="131"/>
        <v/>
      </c>
      <c r="P1402" s="209" t="str">
        <f t="shared" si="132"/>
        <v/>
      </c>
      <c r="Q1402" s="31" t="str">
        <f t="shared" si="133"/>
        <v/>
      </c>
      <c r="R1402" s="129" t="s">
        <v>9</v>
      </c>
      <c r="S1402" s="128" t="s">
        <v>9</v>
      </c>
      <c r="T1402" s="1"/>
    </row>
    <row r="1403" spans="1:20" ht="15.75" hidden="1" customHeight="1">
      <c r="A1403" s="1" t="str">
        <f t="shared" si="1"/>
        <v/>
      </c>
      <c r="B1403" s="268" t="str">
        <f t="shared" si="128"/>
        <v>X</v>
      </c>
      <c r="C1403" s="1"/>
      <c r="D1403" s="27" t="str">
        <f>IF('ESA Input'!AH1368="","",IF('ESA Input'!AH1368="Yes",'ESA Input'!B1368,"Ineligible"))</f>
        <v/>
      </c>
      <c r="E1403" s="242" t="str">
        <f>IF('ESA Input'!AH1368="","",'ESA Input'!AH1368)</f>
        <v/>
      </c>
      <c r="F1403" s="461" t="str">
        <f>IF('ESA Input'!AH1368="","",IF('ESA Input'!AH1368="YES",'ESA Input'!AG1368,""))</f>
        <v/>
      </c>
      <c r="G1403" s="462"/>
      <c r="H1403" s="201" t="str">
        <f>IF('ESA Input'!AH1368="","",IF('ESA Input'!AH1368="Yes",'ESA Input'!J1368,""))</f>
        <v/>
      </c>
      <c r="I1403" s="227" t="str">
        <f>IF('ESA Input'!AH1368="","",IF('ESA Input'!AH1368="Yes",'ESA Input'!D1368,""))</f>
        <v/>
      </c>
      <c r="J1403" s="235" t="str">
        <f>IF('ESA Input'!AH1368="","",IF('ESA Input'!AH1368="Yes",'ESA Input'!E1368,""))</f>
        <v/>
      </c>
      <c r="K1403" s="29" t="str">
        <f>IF('ESA Input'!AH1368="","",IF('ESA Input'!AH1368="Yes",'ESA Input'!H1368,""))</f>
        <v/>
      </c>
      <c r="L1403" s="236" t="str">
        <f>IF('ESA Input'!AH1368="","",IF('ESA Input'!AH1368="Yes",'ESA Input'!G1368,""))</f>
        <v/>
      </c>
      <c r="M1403" s="31" t="str">
        <f t="shared" si="129"/>
        <v/>
      </c>
      <c r="N1403" s="208" t="str">
        <f t="shared" si="130"/>
        <v/>
      </c>
      <c r="O1403" s="209" t="str">
        <f t="shared" si="131"/>
        <v/>
      </c>
      <c r="P1403" s="209" t="str">
        <f t="shared" si="132"/>
        <v/>
      </c>
      <c r="Q1403" s="31" t="str">
        <f t="shared" si="133"/>
        <v/>
      </c>
      <c r="R1403" s="129" t="s">
        <v>9</v>
      </c>
      <c r="S1403" s="128" t="s">
        <v>9</v>
      </c>
      <c r="T1403" s="1"/>
    </row>
    <row r="1404" spans="1:20" ht="15.75" hidden="1" customHeight="1">
      <c r="A1404" s="1" t="str">
        <f t="shared" si="1"/>
        <v/>
      </c>
      <c r="B1404" s="268" t="str">
        <f t="shared" si="128"/>
        <v>X</v>
      </c>
      <c r="C1404" s="1"/>
      <c r="D1404" s="27" t="str">
        <f>IF('ESA Input'!AH1369="","",IF('ESA Input'!AH1369="Yes",'ESA Input'!B1369,"Ineligible"))</f>
        <v/>
      </c>
      <c r="E1404" s="242" t="str">
        <f>IF('ESA Input'!AH1369="","",'ESA Input'!AH1369)</f>
        <v/>
      </c>
      <c r="F1404" s="461" t="str">
        <f>IF('ESA Input'!AH1369="","",IF('ESA Input'!AH1369="YES",'ESA Input'!AG1369,""))</f>
        <v/>
      </c>
      <c r="G1404" s="462"/>
      <c r="H1404" s="201" t="str">
        <f>IF('ESA Input'!AH1369="","",IF('ESA Input'!AH1369="Yes",'ESA Input'!J1369,""))</f>
        <v/>
      </c>
      <c r="I1404" s="227" t="str">
        <f>IF('ESA Input'!AH1369="","",IF('ESA Input'!AH1369="Yes",'ESA Input'!D1369,""))</f>
        <v/>
      </c>
      <c r="J1404" s="235" t="str">
        <f>IF('ESA Input'!AH1369="","",IF('ESA Input'!AH1369="Yes",'ESA Input'!E1369,""))</f>
        <v/>
      </c>
      <c r="K1404" s="29" t="str">
        <f>IF('ESA Input'!AH1369="","",IF('ESA Input'!AH1369="Yes",'ESA Input'!H1369,""))</f>
        <v/>
      </c>
      <c r="L1404" s="236" t="str">
        <f>IF('ESA Input'!AH1369="","",IF('ESA Input'!AH1369="Yes",'ESA Input'!G1369,""))</f>
        <v/>
      </c>
      <c r="M1404" s="31" t="str">
        <f t="shared" si="129"/>
        <v/>
      </c>
      <c r="N1404" s="208" t="str">
        <f t="shared" si="130"/>
        <v/>
      </c>
      <c r="O1404" s="209" t="str">
        <f t="shared" si="131"/>
        <v/>
      </c>
      <c r="P1404" s="209" t="str">
        <f t="shared" si="132"/>
        <v/>
      </c>
      <c r="Q1404" s="31" t="str">
        <f t="shared" si="133"/>
        <v/>
      </c>
      <c r="R1404" s="129" t="s">
        <v>9</v>
      </c>
      <c r="S1404" s="128" t="s">
        <v>9</v>
      </c>
      <c r="T1404" s="1"/>
    </row>
    <row r="1405" spans="1:20" ht="15.75" hidden="1" customHeight="1">
      <c r="A1405" s="1" t="str">
        <f t="shared" si="1"/>
        <v/>
      </c>
      <c r="B1405" s="268" t="str">
        <f t="shared" si="128"/>
        <v>X</v>
      </c>
      <c r="C1405" s="1"/>
      <c r="D1405" s="27" t="str">
        <f>IF('ESA Input'!AH1370="","",IF('ESA Input'!AH1370="Yes",'ESA Input'!B1370,"Ineligible"))</f>
        <v/>
      </c>
      <c r="E1405" s="242" t="str">
        <f>IF('ESA Input'!AH1370="","",'ESA Input'!AH1370)</f>
        <v/>
      </c>
      <c r="F1405" s="461" t="str">
        <f>IF('ESA Input'!AH1370="","",IF('ESA Input'!AH1370="YES",'ESA Input'!AG1370,""))</f>
        <v/>
      </c>
      <c r="G1405" s="462"/>
      <c r="H1405" s="201" t="str">
        <f>IF('ESA Input'!AH1370="","",IF('ESA Input'!AH1370="Yes",'ESA Input'!J1370,""))</f>
        <v/>
      </c>
      <c r="I1405" s="227" t="str">
        <f>IF('ESA Input'!AH1370="","",IF('ESA Input'!AH1370="Yes",'ESA Input'!D1370,""))</f>
        <v/>
      </c>
      <c r="J1405" s="235" t="str">
        <f>IF('ESA Input'!AH1370="","",IF('ESA Input'!AH1370="Yes",'ESA Input'!E1370,""))</f>
        <v/>
      </c>
      <c r="K1405" s="29" t="str">
        <f>IF('ESA Input'!AH1370="","",IF('ESA Input'!AH1370="Yes",'ESA Input'!H1370,""))</f>
        <v/>
      </c>
      <c r="L1405" s="236" t="str">
        <f>IF('ESA Input'!AH1370="","",IF('ESA Input'!AH1370="Yes",'ESA Input'!G1370,""))</f>
        <v/>
      </c>
      <c r="M1405" s="31" t="str">
        <f t="shared" si="129"/>
        <v/>
      </c>
      <c r="N1405" s="208" t="str">
        <f t="shared" si="130"/>
        <v/>
      </c>
      <c r="O1405" s="209" t="str">
        <f t="shared" si="131"/>
        <v/>
      </c>
      <c r="P1405" s="209" t="str">
        <f t="shared" si="132"/>
        <v/>
      </c>
      <c r="Q1405" s="31" t="str">
        <f t="shared" si="133"/>
        <v/>
      </c>
      <c r="R1405" s="129" t="s">
        <v>9</v>
      </c>
      <c r="S1405" s="128" t="s">
        <v>9</v>
      </c>
      <c r="T1405" s="1"/>
    </row>
    <row r="1406" spans="1:20" ht="15.75" hidden="1" customHeight="1">
      <c r="A1406" s="1" t="str">
        <f t="shared" si="1"/>
        <v/>
      </c>
      <c r="B1406" s="268" t="str">
        <f t="shared" si="128"/>
        <v>X</v>
      </c>
      <c r="C1406" s="1"/>
      <c r="D1406" s="27" t="str">
        <f>IF('ESA Input'!AH1371="","",IF('ESA Input'!AH1371="Yes",'ESA Input'!B1371,"Ineligible"))</f>
        <v/>
      </c>
      <c r="E1406" s="242" t="str">
        <f>IF('ESA Input'!AH1371="","",'ESA Input'!AH1371)</f>
        <v/>
      </c>
      <c r="F1406" s="461" t="str">
        <f>IF('ESA Input'!AH1371="","",IF('ESA Input'!AH1371="YES",'ESA Input'!AG1371,""))</f>
        <v/>
      </c>
      <c r="G1406" s="462"/>
      <c r="H1406" s="201" t="str">
        <f>IF('ESA Input'!AH1371="","",IF('ESA Input'!AH1371="Yes",'ESA Input'!J1371,""))</f>
        <v/>
      </c>
      <c r="I1406" s="227" t="str">
        <f>IF('ESA Input'!AH1371="","",IF('ESA Input'!AH1371="Yes",'ESA Input'!D1371,""))</f>
        <v/>
      </c>
      <c r="J1406" s="235" t="str">
        <f>IF('ESA Input'!AH1371="","",IF('ESA Input'!AH1371="Yes",'ESA Input'!E1371,""))</f>
        <v/>
      </c>
      <c r="K1406" s="29" t="str">
        <f>IF('ESA Input'!AH1371="","",IF('ESA Input'!AH1371="Yes",'ESA Input'!H1371,""))</f>
        <v/>
      </c>
      <c r="L1406" s="236" t="str">
        <f>IF('ESA Input'!AH1371="","",IF('ESA Input'!AH1371="Yes",'ESA Input'!G1371,""))</f>
        <v/>
      </c>
      <c r="M1406" s="31" t="str">
        <f t="shared" si="129"/>
        <v/>
      </c>
      <c r="N1406" s="208" t="str">
        <f t="shared" si="130"/>
        <v/>
      </c>
      <c r="O1406" s="209" t="str">
        <f t="shared" si="131"/>
        <v/>
      </c>
      <c r="P1406" s="209" t="str">
        <f t="shared" si="132"/>
        <v/>
      </c>
      <c r="Q1406" s="31" t="str">
        <f t="shared" si="133"/>
        <v/>
      </c>
      <c r="R1406" s="129" t="s">
        <v>9</v>
      </c>
      <c r="S1406" s="128" t="s">
        <v>9</v>
      </c>
      <c r="T1406" s="1"/>
    </row>
    <row r="1407" spans="1:20" ht="15.75" hidden="1" customHeight="1">
      <c r="A1407" s="1" t="str">
        <f t="shared" si="1"/>
        <v/>
      </c>
      <c r="B1407" s="268" t="str">
        <f t="shared" si="128"/>
        <v>X</v>
      </c>
      <c r="C1407" s="1"/>
      <c r="D1407" s="27" t="str">
        <f>IF('ESA Input'!AH1372="","",IF('ESA Input'!AH1372="Yes",'ESA Input'!B1372,"Ineligible"))</f>
        <v/>
      </c>
      <c r="E1407" s="242" t="str">
        <f>IF('ESA Input'!AH1372="","",'ESA Input'!AH1372)</f>
        <v/>
      </c>
      <c r="F1407" s="461" t="str">
        <f>IF('ESA Input'!AH1372="","",IF('ESA Input'!AH1372="YES",'ESA Input'!AG1372,""))</f>
        <v/>
      </c>
      <c r="G1407" s="462"/>
      <c r="H1407" s="201" t="str">
        <f>IF('ESA Input'!AH1372="","",IF('ESA Input'!AH1372="Yes",'ESA Input'!J1372,""))</f>
        <v/>
      </c>
      <c r="I1407" s="227" t="str">
        <f>IF('ESA Input'!AH1372="","",IF('ESA Input'!AH1372="Yes",'ESA Input'!D1372,""))</f>
        <v/>
      </c>
      <c r="J1407" s="235" t="str">
        <f>IF('ESA Input'!AH1372="","",IF('ESA Input'!AH1372="Yes",'ESA Input'!E1372,""))</f>
        <v/>
      </c>
      <c r="K1407" s="29" t="str">
        <f>IF('ESA Input'!AH1372="","",IF('ESA Input'!AH1372="Yes",'ESA Input'!H1372,""))</f>
        <v/>
      </c>
      <c r="L1407" s="236" t="str">
        <f>IF('ESA Input'!AH1372="","",IF('ESA Input'!AH1372="Yes",'ESA Input'!G1372,""))</f>
        <v/>
      </c>
      <c r="M1407" s="31" t="str">
        <f t="shared" si="129"/>
        <v/>
      </c>
      <c r="N1407" s="208" t="str">
        <f t="shared" si="130"/>
        <v/>
      </c>
      <c r="O1407" s="209" t="str">
        <f t="shared" si="131"/>
        <v/>
      </c>
      <c r="P1407" s="209" t="str">
        <f t="shared" si="132"/>
        <v/>
      </c>
      <c r="Q1407" s="31" t="str">
        <f t="shared" si="133"/>
        <v/>
      </c>
      <c r="R1407" s="129" t="s">
        <v>9</v>
      </c>
      <c r="S1407" s="128" t="s">
        <v>9</v>
      </c>
      <c r="T1407" s="1"/>
    </row>
    <row r="1408" spans="1:20" ht="15.75" hidden="1" customHeight="1">
      <c r="A1408" s="1" t="str">
        <f t="shared" si="1"/>
        <v/>
      </c>
      <c r="B1408" s="268" t="str">
        <f t="shared" si="128"/>
        <v>X</v>
      </c>
      <c r="C1408" s="1"/>
      <c r="D1408" s="27" t="str">
        <f>IF('ESA Input'!AH1373="","",IF('ESA Input'!AH1373="Yes",'ESA Input'!B1373,"Ineligible"))</f>
        <v/>
      </c>
      <c r="E1408" s="242" t="str">
        <f>IF('ESA Input'!AH1373="","",'ESA Input'!AH1373)</f>
        <v/>
      </c>
      <c r="F1408" s="461" t="str">
        <f>IF('ESA Input'!AH1373="","",IF('ESA Input'!AH1373="YES",'ESA Input'!AG1373,""))</f>
        <v/>
      </c>
      <c r="G1408" s="462"/>
      <c r="H1408" s="201" t="str">
        <f>IF('ESA Input'!AH1373="","",IF('ESA Input'!AH1373="Yes",'ESA Input'!J1373,""))</f>
        <v/>
      </c>
      <c r="I1408" s="227" t="str">
        <f>IF('ESA Input'!AH1373="","",IF('ESA Input'!AH1373="Yes",'ESA Input'!D1373,""))</f>
        <v/>
      </c>
      <c r="J1408" s="235" t="str">
        <f>IF('ESA Input'!AH1373="","",IF('ESA Input'!AH1373="Yes",'ESA Input'!E1373,""))</f>
        <v/>
      </c>
      <c r="K1408" s="29" t="str">
        <f>IF('ESA Input'!AH1373="","",IF('ESA Input'!AH1373="Yes",'ESA Input'!H1373,""))</f>
        <v/>
      </c>
      <c r="L1408" s="236" t="str">
        <f>IF('ESA Input'!AH1373="","",IF('ESA Input'!AH1373="Yes",'ESA Input'!G1373,""))</f>
        <v/>
      </c>
      <c r="M1408" s="31" t="str">
        <f t="shared" si="129"/>
        <v/>
      </c>
      <c r="N1408" s="208" t="str">
        <f t="shared" si="130"/>
        <v/>
      </c>
      <c r="O1408" s="209" t="str">
        <f t="shared" si="131"/>
        <v/>
      </c>
      <c r="P1408" s="209" t="str">
        <f t="shared" si="132"/>
        <v/>
      </c>
      <c r="Q1408" s="31" t="str">
        <f t="shared" si="133"/>
        <v/>
      </c>
      <c r="R1408" s="129" t="s">
        <v>9</v>
      </c>
      <c r="S1408" s="128" t="s">
        <v>9</v>
      </c>
      <c r="T1408" s="1"/>
    </row>
    <row r="1409" spans="1:20" ht="15.75" hidden="1" customHeight="1">
      <c r="A1409" s="1" t="str">
        <f t="shared" si="1"/>
        <v/>
      </c>
      <c r="B1409" s="268" t="str">
        <f t="shared" si="128"/>
        <v>X</v>
      </c>
      <c r="C1409" s="1"/>
      <c r="D1409" s="27" t="str">
        <f>IF('ESA Input'!AH1374="","",IF('ESA Input'!AH1374="Yes",'ESA Input'!B1374,"Ineligible"))</f>
        <v/>
      </c>
      <c r="E1409" s="242" t="str">
        <f>IF('ESA Input'!AH1374="","",'ESA Input'!AH1374)</f>
        <v/>
      </c>
      <c r="F1409" s="461" t="str">
        <f>IF('ESA Input'!AH1374="","",IF('ESA Input'!AH1374="YES",'ESA Input'!AG1374,""))</f>
        <v/>
      </c>
      <c r="G1409" s="462"/>
      <c r="H1409" s="201" t="str">
        <f>IF('ESA Input'!AH1374="","",IF('ESA Input'!AH1374="Yes",'ESA Input'!J1374,""))</f>
        <v/>
      </c>
      <c r="I1409" s="227" t="str">
        <f>IF('ESA Input'!AH1374="","",IF('ESA Input'!AH1374="Yes",'ESA Input'!D1374,""))</f>
        <v/>
      </c>
      <c r="J1409" s="235" t="str">
        <f>IF('ESA Input'!AH1374="","",IF('ESA Input'!AH1374="Yes",'ESA Input'!E1374,""))</f>
        <v/>
      </c>
      <c r="K1409" s="29" t="str">
        <f>IF('ESA Input'!AH1374="","",IF('ESA Input'!AH1374="Yes",'ESA Input'!H1374,""))</f>
        <v/>
      </c>
      <c r="L1409" s="236" t="str">
        <f>IF('ESA Input'!AH1374="","",IF('ESA Input'!AH1374="Yes",'ESA Input'!G1374,""))</f>
        <v/>
      </c>
      <c r="M1409" s="31" t="str">
        <f t="shared" si="129"/>
        <v/>
      </c>
      <c r="N1409" s="208" t="str">
        <f t="shared" si="130"/>
        <v/>
      </c>
      <c r="O1409" s="209" t="str">
        <f t="shared" si="131"/>
        <v/>
      </c>
      <c r="P1409" s="209" t="str">
        <f t="shared" si="132"/>
        <v/>
      </c>
      <c r="Q1409" s="31" t="str">
        <f t="shared" si="133"/>
        <v/>
      </c>
      <c r="R1409" s="129" t="s">
        <v>9</v>
      </c>
      <c r="S1409" s="128" t="s">
        <v>9</v>
      </c>
      <c r="T1409" s="1"/>
    </row>
    <row r="1410" spans="1:20" ht="15.75" hidden="1" customHeight="1">
      <c r="A1410" s="1" t="str">
        <f t="shared" si="1"/>
        <v/>
      </c>
      <c r="B1410" s="268" t="str">
        <f t="shared" si="128"/>
        <v>X</v>
      </c>
      <c r="C1410" s="1"/>
      <c r="D1410" s="27" t="str">
        <f>IF('ESA Input'!AH1375="","",IF('ESA Input'!AH1375="Yes",'ESA Input'!B1375,"Ineligible"))</f>
        <v/>
      </c>
      <c r="E1410" s="242" t="str">
        <f>IF('ESA Input'!AH1375="","",'ESA Input'!AH1375)</f>
        <v/>
      </c>
      <c r="F1410" s="461" t="str">
        <f>IF('ESA Input'!AH1375="","",IF('ESA Input'!AH1375="YES",'ESA Input'!AG1375,""))</f>
        <v/>
      </c>
      <c r="G1410" s="462"/>
      <c r="H1410" s="201" t="str">
        <f>IF('ESA Input'!AH1375="","",IF('ESA Input'!AH1375="Yes",'ESA Input'!J1375,""))</f>
        <v/>
      </c>
      <c r="I1410" s="227" t="str">
        <f>IF('ESA Input'!AH1375="","",IF('ESA Input'!AH1375="Yes",'ESA Input'!D1375,""))</f>
        <v/>
      </c>
      <c r="J1410" s="235" t="str">
        <f>IF('ESA Input'!AH1375="","",IF('ESA Input'!AH1375="Yes",'ESA Input'!E1375,""))</f>
        <v/>
      </c>
      <c r="K1410" s="29" t="str">
        <f>IF('ESA Input'!AH1375="","",IF('ESA Input'!AH1375="Yes",'ESA Input'!H1375,""))</f>
        <v/>
      </c>
      <c r="L1410" s="236" t="str">
        <f>IF('ESA Input'!AH1375="","",IF('ESA Input'!AH1375="Yes",'ESA Input'!G1375,""))</f>
        <v/>
      </c>
      <c r="M1410" s="31" t="str">
        <f t="shared" si="129"/>
        <v/>
      </c>
      <c r="N1410" s="208" t="str">
        <f t="shared" si="130"/>
        <v/>
      </c>
      <c r="O1410" s="209" t="str">
        <f t="shared" si="131"/>
        <v/>
      </c>
      <c r="P1410" s="209" t="str">
        <f t="shared" si="132"/>
        <v/>
      </c>
      <c r="Q1410" s="31" t="str">
        <f t="shared" si="133"/>
        <v/>
      </c>
      <c r="R1410" s="129" t="s">
        <v>9</v>
      </c>
      <c r="S1410" s="128" t="s">
        <v>9</v>
      </c>
      <c r="T1410" s="1"/>
    </row>
    <row r="1411" spans="1:20" ht="15.75" hidden="1" customHeight="1">
      <c r="A1411" s="1" t="str">
        <f t="shared" si="1"/>
        <v/>
      </c>
      <c r="B1411" s="268" t="str">
        <f t="shared" si="128"/>
        <v>X</v>
      </c>
      <c r="C1411" s="1"/>
      <c r="D1411" s="27" t="str">
        <f>IF('ESA Input'!AH1376="","",IF('ESA Input'!AH1376="Yes",'ESA Input'!B1376,"Ineligible"))</f>
        <v/>
      </c>
      <c r="E1411" s="242" t="str">
        <f>IF('ESA Input'!AH1376="","",'ESA Input'!AH1376)</f>
        <v/>
      </c>
      <c r="F1411" s="461" t="str">
        <f>IF('ESA Input'!AH1376="","",IF('ESA Input'!AH1376="YES",'ESA Input'!AG1376,""))</f>
        <v/>
      </c>
      <c r="G1411" s="462"/>
      <c r="H1411" s="201" t="str">
        <f>IF('ESA Input'!AH1376="","",IF('ESA Input'!AH1376="Yes",'ESA Input'!J1376,""))</f>
        <v/>
      </c>
      <c r="I1411" s="227" t="str">
        <f>IF('ESA Input'!AH1376="","",IF('ESA Input'!AH1376="Yes",'ESA Input'!D1376,""))</f>
        <v/>
      </c>
      <c r="J1411" s="235" t="str">
        <f>IF('ESA Input'!AH1376="","",IF('ESA Input'!AH1376="Yes",'ESA Input'!E1376,""))</f>
        <v/>
      </c>
      <c r="K1411" s="29" t="str">
        <f>IF('ESA Input'!AH1376="","",IF('ESA Input'!AH1376="Yes",'ESA Input'!H1376,""))</f>
        <v/>
      </c>
      <c r="L1411" s="236" t="str">
        <f>IF('ESA Input'!AH1376="","",IF('ESA Input'!AH1376="Yes",'ESA Input'!G1376,""))</f>
        <v/>
      </c>
      <c r="M1411" s="31" t="str">
        <f t="shared" si="129"/>
        <v/>
      </c>
      <c r="N1411" s="208" t="str">
        <f t="shared" si="130"/>
        <v/>
      </c>
      <c r="O1411" s="209" t="str">
        <f t="shared" si="131"/>
        <v/>
      </c>
      <c r="P1411" s="209" t="str">
        <f t="shared" si="132"/>
        <v/>
      </c>
      <c r="Q1411" s="31" t="str">
        <f t="shared" si="133"/>
        <v/>
      </c>
      <c r="R1411" s="129" t="s">
        <v>9</v>
      </c>
      <c r="S1411" s="128" t="s">
        <v>9</v>
      </c>
      <c r="T1411" s="1"/>
    </row>
    <row r="1412" spans="1:20" ht="15.75" hidden="1" customHeight="1">
      <c r="A1412" s="1" t="str">
        <f t="shared" si="1"/>
        <v/>
      </c>
      <c r="B1412" s="268" t="str">
        <f t="shared" si="128"/>
        <v>X</v>
      </c>
      <c r="C1412" s="1"/>
      <c r="D1412" s="27" t="str">
        <f>IF('ESA Input'!AH1377="","",IF('ESA Input'!AH1377="Yes",'ESA Input'!B1377,"Ineligible"))</f>
        <v/>
      </c>
      <c r="E1412" s="242" t="str">
        <f>IF('ESA Input'!AH1377="","",'ESA Input'!AH1377)</f>
        <v/>
      </c>
      <c r="F1412" s="461" t="str">
        <f>IF('ESA Input'!AH1377="","",IF('ESA Input'!AH1377="YES",'ESA Input'!AG1377,""))</f>
        <v/>
      </c>
      <c r="G1412" s="462"/>
      <c r="H1412" s="201" t="str">
        <f>IF('ESA Input'!AH1377="","",IF('ESA Input'!AH1377="Yes",'ESA Input'!J1377,""))</f>
        <v/>
      </c>
      <c r="I1412" s="227" t="str">
        <f>IF('ESA Input'!AH1377="","",IF('ESA Input'!AH1377="Yes",'ESA Input'!D1377,""))</f>
        <v/>
      </c>
      <c r="J1412" s="235" t="str">
        <f>IF('ESA Input'!AH1377="","",IF('ESA Input'!AH1377="Yes",'ESA Input'!E1377,""))</f>
        <v/>
      </c>
      <c r="K1412" s="29" t="str">
        <f>IF('ESA Input'!AH1377="","",IF('ESA Input'!AH1377="Yes",'ESA Input'!H1377,""))</f>
        <v/>
      </c>
      <c r="L1412" s="236" t="str">
        <f>IF('ESA Input'!AH1377="","",IF('ESA Input'!AH1377="Yes",'ESA Input'!G1377,""))</f>
        <v/>
      </c>
      <c r="M1412" s="31" t="str">
        <f t="shared" si="129"/>
        <v/>
      </c>
      <c r="N1412" s="208" t="str">
        <f t="shared" si="130"/>
        <v/>
      </c>
      <c r="O1412" s="209" t="str">
        <f t="shared" si="131"/>
        <v/>
      </c>
      <c r="P1412" s="209" t="str">
        <f t="shared" si="132"/>
        <v/>
      </c>
      <c r="Q1412" s="31" t="str">
        <f t="shared" si="133"/>
        <v/>
      </c>
      <c r="R1412" s="129" t="s">
        <v>9</v>
      </c>
      <c r="S1412" s="128" t="s">
        <v>9</v>
      </c>
      <c r="T1412" s="1"/>
    </row>
    <row r="1413" spans="1:20" ht="15.75" hidden="1" customHeight="1">
      <c r="A1413" s="1" t="str">
        <f t="shared" si="1"/>
        <v/>
      </c>
      <c r="B1413" s="268" t="str">
        <f t="shared" si="128"/>
        <v>X</v>
      </c>
      <c r="C1413" s="1"/>
      <c r="D1413" s="27" t="str">
        <f>IF('ESA Input'!AH1378="","",IF('ESA Input'!AH1378="Yes",'ESA Input'!B1378,"Ineligible"))</f>
        <v/>
      </c>
      <c r="E1413" s="242" t="str">
        <f>IF('ESA Input'!AH1378="","",'ESA Input'!AH1378)</f>
        <v/>
      </c>
      <c r="F1413" s="461" t="str">
        <f>IF('ESA Input'!AH1378="","",IF('ESA Input'!AH1378="YES",'ESA Input'!AG1378,""))</f>
        <v/>
      </c>
      <c r="G1413" s="462"/>
      <c r="H1413" s="201" t="str">
        <f>IF('ESA Input'!AH1378="","",IF('ESA Input'!AH1378="Yes",'ESA Input'!J1378,""))</f>
        <v/>
      </c>
      <c r="I1413" s="227" t="str">
        <f>IF('ESA Input'!AH1378="","",IF('ESA Input'!AH1378="Yes",'ESA Input'!D1378,""))</f>
        <v/>
      </c>
      <c r="J1413" s="235" t="str">
        <f>IF('ESA Input'!AH1378="","",IF('ESA Input'!AH1378="Yes",'ESA Input'!E1378,""))</f>
        <v/>
      </c>
      <c r="K1413" s="29" t="str">
        <f>IF('ESA Input'!AH1378="","",IF('ESA Input'!AH1378="Yes",'ESA Input'!H1378,""))</f>
        <v/>
      </c>
      <c r="L1413" s="236" t="str">
        <f>IF('ESA Input'!AH1378="","",IF('ESA Input'!AH1378="Yes",'ESA Input'!G1378,""))</f>
        <v/>
      </c>
      <c r="M1413" s="31" t="str">
        <f t="shared" si="129"/>
        <v/>
      </c>
      <c r="N1413" s="208" t="str">
        <f t="shared" si="130"/>
        <v/>
      </c>
      <c r="O1413" s="209" t="str">
        <f t="shared" si="131"/>
        <v/>
      </c>
      <c r="P1413" s="209" t="str">
        <f t="shared" si="132"/>
        <v/>
      </c>
      <c r="Q1413" s="31" t="str">
        <f t="shared" si="133"/>
        <v/>
      </c>
      <c r="R1413" s="129" t="s">
        <v>9</v>
      </c>
      <c r="S1413" s="128" t="s">
        <v>9</v>
      </c>
      <c r="T1413" s="1"/>
    </row>
    <row r="1414" spans="1:20" ht="15.75" hidden="1" customHeight="1">
      <c r="A1414" s="1" t="str">
        <f t="shared" si="1"/>
        <v/>
      </c>
      <c r="B1414" s="268" t="str">
        <f t="shared" si="128"/>
        <v>X</v>
      </c>
      <c r="C1414" s="1"/>
      <c r="D1414" s="27" t="str">
        <f>IF('ESA Input'!AH1379="","",IF('ESA Input'!AH1379="Yes",'ESA Input'!B1379,"Ineligible"))</f>
        <v/>
      </c>
      <c r="E1414" s="242" t="str">
        <f>IF('ESA Input'!AH1379="","",'ESA Input'!AH1379)</f>
        <v/>
      </c>
      <c r="F1414" s="461" t="str">
        <f>IF('ESA Input'!AH1379="","",IF('ESA Input'!AH1379="YES",'ESA Input'!AG1379,""))</f>
        <v/>
      </c>
      <c r="G1414" s="462"/>
      <c r="H1414" s="201" t="str">
        <f>IF('ESA Input'!AH1379="","",IF('ESA Input'!AH1379="Yes",'ESA Input'!J1379,""))</f>
        <v/>
      </c>
      <c r="I1414" s="227" t="str">
        <f>IF('ESA Input'!AH1379="","",IF('ESA Input'!AH1379="Yes",'ESA Input'!D1379,""))</f>
        <v/>
      </c>
      <c r="J1414" s="235" t="str">
        <f>IF('ESA Input'!AH1379="","",IF('ESA Input'!AH1379="Yes",'ESA Input'!E1379,""))</f>
        <v/>
      </c>
      <c r="K1414" s="29" t="str">
        <f>IF('ESA Input'!AH1379="","",IF('ESA Input'!AH1379="Yes",'ESA Input'!H1379,""))</f>
        <v/>
      </c>
      <c r="L1414" s="236" t="str">
        <f>IF('ESA Input'!AH1379="","",IF('ESA Input'!AH1379="Yes",'ESA Input'!G1379,""))</f>
        <v/>
      </c>
      <c r="M1414" s="31" t="str">
        <f t="shared" si="129"/>
        <v/>
      </c>
      <c r="N1414" s="208" t="str">
        <f t="shared" si="130"/>
        <v/>
      </c>
      <c r="O1414" s="209" t="str">
        <f t="shared" si="131"/>
        <v/>
      </c>
      <c r="P1414" s="209" t="str">
        <f t="shared" si="132"/>
        <v/>
      </c>
      <c r="Q1414" s="31" t="str">
        <f t="shared" si="133"/>
        <v/>
      </c>
      <c r="R1414" s="129" t="s">
        <v>9</v>
      </c>
      <c r="S1414" s="128" t="s">
        <v>9</v>
      </c>
      <c r="T1414" s="1"/>
    </row>
    <row r="1415" spans="1:20" ht="15.75" hidden="1" customHeight="1">
      <c r="A1415" s="1" t="str">
        <f t="shared" si="1"/>
        <v/>
      </c>
      <c r="B1415" s="268" t="str">
        <f t="shared" si="128"/>
        <v>X</v>
      </c>
      <c r="C1415" s="1"/>
      <c r="D1415" s="27" t="str">
        <f>IF('ESA Input'!AH1380="","",IF('ESA Input'!AH1380="Yes",'ESA Input'!B1380,"Ineligible"))</f>
        <v/>
      </c>
      <c r="E1415" s="242" t="str">
        <f>IF('ESA Input'!AH1380="","",'ESA Input'!AH1380)</f>
        <v/>
      </c>
      <c r="F1415" s="461" t="str">
        <f>IF('ESA Input'!AH1380="","",IF('ESA Input'!AH1380="YES",'ESA Input'!AG1380,""))</f>
        <v/>
      </c>
      <c r="G1415" s="462"/>
      <c r="H1415" s="201" t="str">
        <f>IF('ESA Input'!AH1380="","",IF('ESA Input'!AH1380="Yes",'ESA Input'!J1380,""))</f>
        <v/>
      </c>
      <c r="I1415" s="227" t="str">
        <f>IF('ESA Input'!AH1380="","",IF('ESA Input'!AH1380="Yes",'ESA Input'!D1380,""))</f>
        <v/>
      </c>
      <c r="J1415" s="235" t="str">
        <f>IF('ESA Input'!AH1380="","",IF('ESA Input'!AH1380="Yes",'ESA Input'!E1380,""))</f>
        <v/>
      </c>
      <c r="K1415" s="29" t="str">
        <f>IF('ESA Input'!AH1380="","",IF('ESA Input'!AH1380="Yes",'ESA Input'!H1380,""))</f>
        <v/>
      </c>
      <c r="L1415" s="236" t="str">
        <f>IF('ESA Input'!AH1380="","",IF('ESA Input'!AH1380="Yes",'ESA Input'!G1380,""))</f>
        <v/>
      </c>
      <c r="M1415" s="31" t="str">
        <f t="shared" si="129"/>
        <v/>
      </c>
      <c r="N1415" s="208" t="str">
        <f t="shared" si="130"/>
        <v/>
      </c>
      <c r="O1415" s="209" t="str">
        <f t="shared" si="131"/>
        <v/>
      </c>
      <c r="P1415" s="209" t="str">
        <f t="shared" si="132"/>
        <v/>
      </c>
      <c r="Q1415" s="31" t="str">
        <f t="shared" si="133"/>
        <v/>
      </c>
      <c r="R1415" s="129" t="s">
        <v>9</v>
      </c>
      <c r="S1415" s="128" t="s">
        <v>9</v>
      </c>
      <c r="T1415" s="1"/>
    </row>
    <row r="1416" spans="1:20" ht="15.75" hidden="1" customHeight="1">
      <c r="A1416" s="1" t="str">
        <f t="shared" si="1"/>
        <v/>
      </c>
      <c r="B1416" s="268" t="str">
        <f t="shared" si="128"/>
        <v>X</v>
      </c>
      <c r="C1416" s="1"/>
      <c r="D1416" s="27" t="str">
        <f>IF('ESA Input'!AH1381="","",IF('ESA Input'!AH1381="Yes",'ESA Input'!B1381,"Ineligible"))</f>
        <v/>
      </c>
      <c r="E1416" s="242" t="str">
        <f>IF('ESA Input'!AH1381="","",'ESA Input'!AH1381)</f>
        <v/>
      </c>
      <c r="F1416" s="461" t="str">
        <f>IF('ESA Input'!AH1381="","",IF('ESA Input'!AH1381="YES",'ESA Input'!AG1381,""))</f>
        <v/>
      </c>
      <c r="G1416" s="462"/>
      <c r="H1416" s="201" t="str">
        <f>IF('ESA Input'!AH1381="","",IF('ESA Input'!AH1381="Yes",'ESA Input'!J1381,""))</f>
        <v/>
      </c>
      <c r="I1416" s="227" t="str">
        <f>IF('ESA Input'!AH1381="","",IF('ESA Input'!AH1381="Yes",'ESA Input'!D1381,""))</f>
        <v/>
      </c>
      <c r="J1416" s="235" t="str">
        <f>IF('ESA Input'!AH1381="","",IF('ESA Input'!AH1381="Yes",'ESA Input'!E1381,""))</f>
        <v/>
      </c>
      <c r="K1416" s="29" t="str">
        <f>IF('ESA Input'!AH1381="","",IF('ESA Input'!AH1381="Yes",'ESA Input'!H1381,""))</f>
        <v/>
      </c>
      <c r="L1416" s="236" t="str">
        <f>IF('ESA Input'!AH1381="","",IF('ESA Input'!AH1381="Yes",'ESA Input'!G1381,""))</f>
        <v/>
      </c>
      <c r="M1416" s="31" t="str">
        <f t="shared" si="129"/>
        <v/>
      </c>
      <c r="N1416" s="208" t="str">
        <f t="shared" si="130"/>
        <v/>
      </c>
      <c r="O1416" s="209" t="str">
        <f t="shared" si="131"/>
        <v/>
      </c>
      <c r="P1416" s="209" t="str">
        <f t="shared" si="132"/>
        <v/>
      </c>
      <c r="Q1416" s="31" t="str">
        <f t="shared" si="133"/>
        <v/>
      </c>
      <c r="R1416" s="129" t="s">
        <v>9</v>
      </c>
      <c r="S1416" s="128" t="s">
        <v>9</v>
      </c>
      <c r="T1416" s="1"/>
    </row>
    <row r="1417" spans="1:20" ht="15.75" hidden="1" customHeight="1">
      <c r="A1417" s="1" t="str">
        <f t="shared" si="1"/>
        <v/>
      </c>
      <c r="B1417" s="268" t="str">
        <f t="shared" si="128"/>
        <v>X</v>
      </c>
      <c r="C1417" s="1"/>
      <c r="D1417" s="27" t="str">
        <f>IF('ESA Input'!AH1382="","",IF('ESA Input'!AH1382="Yes",'ESA Input'!B1382,"Ineligible"))</f>
        <v/>
      </c>
      <c r="E1417" s="242" t="str">
        <f>IF('ESA Input'!AH1382="","",'ESA Input'!AH1382)</f>
        <v/>
      </c>
      <c r="F1417" s="461" t="str">
        <f>IF('ESA Input'!AH1382="","",IF('ESA Input'!AH1382="YES",'ESA Input'!AG1382,""))</f>
        <v/>
      </c>
      <c r="G1417" s="462"/>
      <c r="H1417" s="201" t="str">
        <f>IF('ESA Input'!AH1382="","",IF('ESA Input'!AH1382="Yes",'ESA Input'!J1382,""))</f>
        <v/>
      </c>
      <c r="I1417" s="227" t="str">
        <f>IF('ESA Input'!AH1382="","",IF('ESA Input'!AH1382="Yes",'ESA Input'!D1382,""))</f>
        <v/>
      </c>
      <c r="J1417" s="235" t="str">
        <f>IF('ESA Input'!AH1382="","",IF('ESA Input'!AH1382="Yes",'ESA Input'!E1382,""))</f>
        <v/>
      </c>
      <c r="K1417" s="29" t="str">
        <f>IF('ESA Input'!AH1382="","",IF('ESA Input'!AH1382="Yes",'ESA Input'!H1382,""))</f>
        <v/>
      </c>
      <c r="L1417" s="236" t="str">
        <f>IF('ESA Input'!AH1382="","",IF('ESA Input'!AH1382="Yes",'ESA Input'!G1382,""))</f>
        <v/>
      </c>
      <c r="M1417" s="31" t="str">
        <f t="shared" si="129"/>
        <v/>
      </c>
      <c r="N1417" s="208" t="str">
        <f t="shared" si="130"/>
        <v/>
      </c>
      <c r="O1417" s="209" t="str">
        <f t="shared" si="131"/>
        <v/>
      </c>
      <c r="P1417" s="209" t="str">
        <f t="shared" si="132"/>
        <v/>
      </c>
      <c r="Q1417" s="31" t="str">
        <f t="shared" si="133"/>
        <v/>
      </c>
      <c r="R1417" s="129" t="s">
        <v>9</v>
      </c>
      <c r="S1417" s="128" t="s">
        <v>9</v>
      </c>
      <c r="T1417" s="1"/>
    </row>
    <row r="1418" spans="1:20" ht="15.75" hidden="1" customHeight="1">
      <c r="A1418" s="1" t="str">
        <f t="shared" si="1"/>
        <v/>
      </c>
      <c r="B1418" s="268" t="str">
        <f t="shared" si="128"/>
        <v>X</v>
      </c>
      <c r="C1418" s="1"/>
      <c r="D1418" s="27" t="str">
        <f>IF('ESA Input'!AH1383="","",IF('ESA Input'!AH1383="Yes",'ESA Input'!B1383,"Ineligible"))</f>
        <v/>
      </c>
      <c r="E1418" s="242" t="str">
        <f>IF('ESA Input'!AH1383="","",'ESA Input'!AH1383)</f>
        <v/>
      </c>
      <c r="F1418" s="461" t="str">
        <f>IF('ESA Input'!AH1383="","",IF('ESA Input'!AH1383="YES",'ESA Input'!AG1383,""))</f>
        <v/>
      </c>
      <c r="G1418" s="462"/>
      <c r="H1418" s="201" t="str">
        <f>IF('ESA Input'!AH1383="","",IF('ESA Input'!AH1383="Yes",'ESA Input'!J1383,""))</f>
        <v/>
      </c>
      <c r="I1418" s="227" t="str">
        <f>IF('ESA Input'!AH1383="","",IF('ESA Input'!AH1383="Yes",'ESA Input'!D1383,""))</f>
        <v/>
      </c>
      <c r="J1418" s="235" t="str">
        <f>IF('ESA Input'!AH1383="","",IF('ESA Input'!AH1383="Yes",'ESA Input'!E1383,""))</f>
        <v/>
      </c>
      <c r="K1418" s="29" t="str">
        <f>IF('ESA Input'!AH1383="","",IF('ESA Input'!AH1383="Yes",'ESA Input'!H1383,""))</f>
        <v/>
      </c>
      <c r="L1418" s="236" t="str">
        <f>IF('ESA Input'!AH1383="","",IF('ESA Input'!AH1383="Yes",'ESA Input'!G1383,""))</f>
        <v/>
      </c>
      <c r="M1418" s="31" t="str">
        <f t="shared" si="129"/>
        <v/>
      </c>
      <c r="N1418" s="208" t="str">
        <f t="shared" si="130"/>
        <v/>
      </c>
      <c r="O1418" s="209" t="str">
        <f t="shared" si="131"/>
        <v/>
      </c>
      <c r="P1418" s="209" t="str">
        <f t="shared" si="132"/>
        <v/>
      </c>
      <c r="Q1418" s="31" t="str">
        <f t="shared" si="133"/>
        <v/>
      </c>
      <c r="R1418" s="129" t="s">
        <v>9</v>
      </c>
      <c r="S1418" s="128" t="s">
        <v>9</v>
      </c>
      <c r="T1418" s="1"/>
    </row>
    <row r="1419" spans="1:20" ht="15.75" hidden="1" customHeight="1">
      <c r="A1419" s="1" t="str">
        <f t="shared" si="1"/>
        <v/>
      </c>
      <c r="B1419" s="268" t="str">
        <f t="shared" si="128"/>
        <v>X</v>
      </c>
      <c r="C1419" s="1"/>
      <c r="D1419" s="27" t="str">
        <f>IF('ESA Input'!AH1384="","",IF('ESA Input'!AH1384="Yes",'ESA Input'!B1384,"Ineligible"))</f>
        <v/>
      </c>
      <c r="E1419" s="242" t="str">
        <f>IF('ESA Input'!AH1384="","",'ESA Input'!AH1384)</f>
        <v/>
      </c>
      <c r="F1419" s="461" t="str">
        <f>IF('ESA Input'!AH1384="","",IF('ESA Input'!AH1384="YES",'ESA Input'!AG1384,""))</f>
        <v/>
      </c>
      <c r="G1419" s="462"/>
      <c r="H1419" s="201" t="str">
        <f>IF('ESA Input'!AH1384="","",IF('ESA Input'!AH1384="Yes",'ESA Input'!J1384,""))</f>
        <v/>
      </c>
      <c r="I1419" s="227" t="str">
        <f>IF('ESA Input'!AH1384="","",IF('ESA Input'!AH1384="Yes",'ESA Input'!D1384,""))</f>
        <v/>
      </c>
      <c r="J1419" s="235" t="str">
        <f>IF('ESA Input'!AH1384="","",IF('ESA Input'!AH1384="Yes",'ESA Input'!E1384,""))</f>
        <v/>
      </c>
      <c r="K1419" s="29" t="str">
        <f>IF('ESA Input'!AH1384="","",IF('ESA Input'!AH1384="Yes",'ESA Input'!H1384,""))</f>
        <v/>
      </c>
      <c r="L1419" s="236" t="str">
        <f>IF('ESA Input'!AH1384="","",IF('ESA Input'!AH1384="Yes",'ESA Input'!G1384,""))</f>
        <v/>
      </c>
      <c r="M1419" s="31" t="str">
        <f t="shared" si="129"/>
        <v/>
      </c>
      <c r="N1419" s="208" t="str">
        <f t="shared" si="130"/>
        <v/>
      </c>
      <c r="O1419" s="209" t="str">
        <f t="shared" si="131"/>
        <v/>
      </c>
      <c r="P1419" s="209" t="str">
        <f t="shared" si="132"/>
        <v/>
      </c>
      <c r="Q1419" s="31" t="str">
        <f t="shared" si="133"/>
        <v/>
      </c>
      <c r="R1419" s="129" t="s">
        <v>9</v>
      </c>
      <c r="S1419" s="128" t="s">
        <v>9</v>
      </c>
      <c r="T1419" s="1"/>
    </row>
    <row r="1420" spans="1:20" ht="15.75" hidden="1" customHeight="1">
      <c r="A1420" s="1" t="str">
        <f t="shared" si="1"/>
        <v/>
      </c>
      <c r="B1420" s="268" t="str">
        <f t="shared" si="128"/>
        <v>X</v>
      </c>
      <c r="C1420" s="1"/>
      <c r="D1420" s="27" t="str">
        <f>IF('ESA Input'!AH1385="","",IF('ESA Input'!AH1385="Yes",'ESA Input'!B1385,"Ineligible"))</f>
        <v/>
      </c>
      <c r="E1420" s="242" t="str">
        <f>IF('ESA Input'!AH1385="","",'ESA Input'!AH1385)</f>
        <v/>
      </c>
      <c r="F1420" s="461" t="str">
        <f>IF('ESA Input'!AH1385="","",IF('ESA Input'!AH1385="YES",'ESA Input'!AG1385,""))</f>
        <v/>
      </c>
      <c r="G1420" s="462"/>
      <c r="H1420" s="201" t="str">
        <f>IF('ESA Input'!AH1385="","",IF('ESA Input'!AH1385="Yes",'ESA Input'!J1385,""))</f>
        <v/>
      </c>
      <c r="I1420" s="227" t="str">
        <f>IF('ESA Input'!AH1385="","",IF('ESA Input'!AH1385="Yes",'ESA Input'!D1385,""))</f>
        <v/>
      </c>
      <c r="J1420" s="235" t="str">
        <f>IF('ESA Input'!AH1385="","",IF('ESA Input'!AH1385="Yes",'ESA Input'!E1385,""))</f>
        <v/>
      </c>
      <c r="K1420" s="29" t="str">
        <f>IF('ESA Input'!AH1385="","",IF('ESA Input'!AH1385="Yes",'ESA Input'!H1385,""))</f>
        <v/>
      </c>
      <c r="L1420" s="236" t="str">
        <f>IF('ESA Input'!AH1385="","",IF('ESA Input'!AH1385="Yes",'ESA Input'!G1385,""))</f>
        <v/>
      </c>
      <c r="M1420" s="31" t="str">
        <f t="shared" si="129"/>
        <v/>
      </c>
      <c r="N1420" s="208" t="str">
        <f t="shared" si="130"/>
        <v/>
      </c>
      <c r="O1420" s="209" t="str">
        <f t="shared" si="131"/>
        <v/>
      </c>
      <c r="P1420" s="209" t="str">
        <f t="shared" si="132"/>
        <v/>
      </c>
      <c r="Q1420" s="31" t="str">
        <f t="shared" si="133"/>
        <v/>
      </c>
      <c r="R1420" s="129" t="s">
        <v>9</v>
      </c>
      <c r="S1420" s="128" t="s">
        <v>9</v>
      </c>
      <c r="T1420" s="1"/>
    </row>
    <row r="1421" spans="1:20" ht="15.75" hidden="1" customHeight="1">
      <c r="A1421" s="1" t="str">
        <f t="shared" si="1"/>
        <v/>
      </c>
      <c r="B1421" s="268" t="str">
        <f t="shared" si="128"/>
        <v>X</v>
      </c>
      <c r="C1421" s="1"/>
      <c r="D1421" s="27" t="str">
        <f>IF('ESA Input'!AH1386="","",IF('ESA Input'!AH1386="Yes",'ESA Input'!B1386,"Ineligible"))</f>
        <v/>
      </c>
      <c r="E1421" s="242" t="str">
        <f>IF('ESA Input'!AH1386="","",'ESA Input'!AH1386)</f>
        <v/>
      </c>
      <c r="F1421" s="461" t="str">
        <f>IF('ESA Input'!AH1386="","",IF('ESA Input'!AH1386="YES",'ESA Input'!AG1386,""))</f>
        <v/>
      </c>
      <c r="G1421" s="462"/>
      <c r="H1421" s="201" t="str">
        <f>IF('ESA Input'!AH1386="","",IF('ESA Input'!AH1386="Yes",'ESA Input'!J1386,""))</f>
        <v/>
      </c>
      <c r="I1421" s="227" t="str">
        <f>IF('ESA Input'!AH1386="","",IF('ESA Input'!AH1386="Yes",'ESA Input'!D1386,""))</f>
        <v/>
      </c>
      <c r="J1421" s="235" t="str">
        <f>IF('ESA Input'!AH1386="","",IF('ESA Input'!AH1386="Yes",'ESA Input'!E1386,""))</f>
        <v/>
      </c>
      <c r="K1421" s="29" t="str">
        <f>IF('ESA Input'!AH1386="","",IF('ESA Input'!AH1386="Yes",'ESA Input'!H1386,""))</f>
        <v/>
      </c>
      <c r="L1421" s="236" t="str">
        <f>IF('ESA Input'!AH1386="","",IF('ESA Input'!AH1386="Yes",'ESA Input'!G1386,""))</f>
        <v/>
      </c>
      <c r="M1421" s="31" t="str">
        <f t="shared" si="129"/>
        <v/>
      </c>
      <c r="N1421" s="208" t="str">
        <f t="shared" si="130"/>
        <v/>
      </c>
      <c r="O1421" s="209" t="str">
        <f t="shared" si="131"/>
        <v/>
      </c>
      <c r="P1421" s="209" t="str">
        <f t="shared" si="132"/>
        <v/>
      </c>
      <c r="Q1421" s="31" t="str">
        <f t="shared" si="133"/>
        <v/>
      </c>
      <c r="R1421" s="129" t="s">
        <v>9</v>
      </c>
      <c r="S1421" s="128" t="s">
        <v>9</v>
      </c>
      <c r="T1421" s="1"/>
    </row>
    <row r="1422" spans="1:20" ht="15.75" hidden="1" customHeight="1">
      <c r="A1422" s="1" t="str">
        <f t="shared" si="1"/>
        <v/>
      </c>
      <c r="B1422" s="268" t="str">
        <f t="shared" si="128"/>
        <v>X</v>
      </c>
      <c r="C1422" s="1"/>
      <c r="D1422" s="27" t="str">
        <f>IF('ESA Input'!AH1387="","",IF('ESA Input'!AH1387="Yes",'ESA Input'!B1387,"Ineligible"))</f>
        <v/>
      </c>
      <c r="E1422" s="242" t="str">
        <f>IF('ESA Input'!AH1387="","",'ESA Input'!AH1387)</f>
        <v/>
      </c>
      <c r="F1422" s="461" t="str">
        <f>IF('ESA Input'!AH1387="","",IF('ESA Input'!AH1387="YES",'ESA Input'!AG1387,""))</f>
        <v/>
      </c>
      <c r="G1422" s="462"/>
      <c r="H1422" s="201" t="str">
        <f>IF('ESA Input'!AH1387="","",IF('ESA Input'!AH1387="Yes",'ESA Input'!J1387,""))</f>
        <v/>
      </c>
      <c r="I1422" s="227" t="str">
        <f>IF('ESA Input'!AH1387="","",IF('ESA Input'!AH1387="Yes",'ESA Input'!D1387,""))</f>
        <v/>
      </c>
      <c r="J1422" s="235" t="str">
        <f>IF('ESA Input'!AH1387="","",IF('ESA Input'!AH1387="Yes",'ESA Input'!E1387,""))</f>
        <v/>
      </c>
      <c r="K1422" s="29" t="str">
        <f>IF('ESA Input'!AH1387="","",IF('ESA Input'!AH1387="Yes",'ESA Input'!H1387,""))</f>
        <v/>
      </c>
      <c r="L1422" s="236" t="str">
        <f>IF('ESA Input'!AH1387="","",IF('ESA Input'!AH1387="Yes",'ESA Input'!G1387,""))</f>
        <v/>
      </c>
      <c r="M1422" s="31" t="str">
        <f t="shared" si="129"/>
        <v/>
      </c>
      <c r="N1422" s="208" t="str">
        <f t="shared" si="130"/>
        <v/>
      </c>
      <c r="O1422" s="209" t="str">
        <f t="shared" si="131"/>
        <v/>
      </c>
      <c r="P1422" s="209" t="str">
        <f t="shared" si="132"/>
        <v/>
      </c>
      <c r="Q1422" s="31" t="str">
        <f t="shared" si="133"/>
        <v/>
      </c>
      <c r="R1422" s="129" t="s">
        <v>9</v>
      </c>
      <c r="S1422" s="128" t="s">
        <v>9</v>
      </c>
      <c r="T1422" s="1"/>
    </row>
    <row r="1423" spans="1:20" ht="15.75" hidden="1" customHeight="1">
      <c r="A1423" s="1" t="str">
        <f t="shared" si="1"/>
        <v/>
      </c>
      <c r="B1423" s="268" t="str">
        <f t="shared" si="128"/>
        <v>X</v>
      </c>
      <c r="C1423" s="1"/>
      <c r="D1423" s="27" t="str">
        <f>IF('ESA Input'!AH1388="","",IF('ESA Input'!AH1388="Yes",'ESA Input'!B1388,"Ineligible"))</f>
        <v/>
      </c>
      <c r="E1423" s="242" t="str">
        <f>IF('ESA Input'!AH1388="","",'ESA Input'!AH1388)</f>
        <v/>
      </c>
      <c r="F1423" s="461" t="str">
        <f>IF('ESA Input'!AH1388="","",IF('ESA Input'!AH1388="YES",'ESA Input'!AG1388,""))</f>
        <v/>
      </c>
      <c r="G1423" s="462"/>
      <c r="H1423" s="201" t="str">
        <f>IF('ESA Input'!AH1388="","",IF('ESA Input'!AH1388="Yes",'ESA Input'!J1388,""))</f>
        <v/>
      </c>
      <c r="I1423" s="227" t="str">
        <f>IF('ESA Input'!AH1388="","",IF('ESA Input'!AH1388="Yes",'ESA Input'!D1388,""))</f>
        <v/>
      </c>
      <c r="J1423" s="235" t="str">
        <f>IF('ESA Input'!AH1388="","",IF('ESA Input'!AH1388="Yes",'ESA Input'!E1388,""))</f>
        <v/>
      </c>
      <c r="K1423" s="29" t="str">
        <f>IF('ESA Input'!AH1388="","",IF('ESA Input'!AH1388="Yes",'ESA Input'!H1388,""))</f>
        <v/>
      </c>
      <c r="L1423" s="236" t="str">
        <f>IF('ESA Input'!AH1388="","",IF('ESA Input'!AH1388="Yes",'ESA Input'!G1388,""))</f>
        <v/>
      </c>
      <c r="M1423" s="31" t="str">
        <f t="shared" si="129"/>
        <v/>
      </c>
      <c r="N1423" s="208" t="str">
        <f t="shared" si="130"/>
        <v/>
      </c>
      <c r="O1423" s="209" t="str">
        <f t="shared" si="131"/>
        <v/>
      </c>
      <c r="P1423" s="209" t="str">
        <f t="shared" si="132"/>
        <v/>
      </c>
      <c r="Q1423" s="31" t="str">
        <f t="shared" si="133"/>
        <v/>
      </c>
      <c r="R1423" s="129" t="s">
        <v>9</v>
      </c>
      <c r="S1423" s="128" t="s">
        <v>9</v>
      </c>
      <c r="T1423" s="1"/>
    </row>
    <row r="1424" spans="1:20" ht="15.75" hidden="1" customHeight="1">
      <c r="A1424" s="1" t="str">
        <f t="shared" si="1"/>
        <v/>
      </c>
      <c r="B1424" s="268" t="str">
        <f t="shared" si="128"/>
        <v>X</v>
      </c>
      <c r="C1424" s="1"/>
      <c r="D1424" s="27" t="str">
        <f>IF('ESA Input'!AH1389="","",IF('ESA Input'!AH1389="Yes",'ESA Input'!B1389,"Ineligible"))</f>
        <v/>
      </c>
      <c r="E1424" s="242" t="str">
        <f>IF('ESA Input'!AH1389="","",'ESA Input'!AH1389)</f>
        <v/>
      </c>
      <c r="F1424" s="461" t="str">
        <f>IF('ESA Input'!AH1389="","",IF('ESA Input'!AH1389="YES",'ESA Input'!AG1389,""))</f>
        <v/>
      </c>
      <c r="G1424" s="462"/>
      <c r="H1424" s="201" t="str">
        <f>IF('ESA Input'!AH1389="","",IF('ESA Input'!AH1389="Yes",'ESA Input'!J1389,""))</f>
        <v/>
      </c>
      <c r="I1424" s="227" t="str">
        <f>IF('ESA Input'!AH1389="","",IF('ESA Input'!AH1389="Yes",'ESA Input'!D1389,""))</f>
        <v/>
      </c>
      <c r="J1424" s="235" t="str">
        <f>IF('ESA Input'!AH1389="","",IF('ESA Input'!AH1389="Yes",'ESA Input'!E1389,""))</f>
        <v/>
      </c>
      <c r="K1424" s="29" t="str">
        <f>IF('ESA Input'!AH1389="","",IF('ESA Input'!AH1389="Yes",'ESA Input'!H1389,""))</f>
        <v/>
      </c>
      <c r="L1424" s="236" t="str">
        <f>IF('ESA Input'!AH1389="","",IF('ESA Input'!AH1389="Yes",'ESA Input'!G1389,""))</f>
        <v/>
      </c>
      <c r="M1424" s="31" t="str">
        <f t="shared" si="129"/>
        <v/>
      </c>
      <c r="N1424" s="208" t="str">
        <f t="shared" si="130"/>
        <v/>
      </c>
      <c r="O1424" s="209" t="str">
        <f t="shared" si="131"/>
        <v/>
      </c>
      <c r="P1424" s="209" t="str">
        <f t="shared" si="132"/>
        <v/>
      </c>
      <c r="Q1424" s="31" t="str">
        <f t="shared" si="133"/>
        <v/>
      </c>
      <c r="R1424" s="129" t="s">
        <v>9</v>
      </c>
      <c r="S1424" s="128" t="s">
        <v>9</v>
      </c>
      <c r="T1424" s="1"/>
    </row>
    <row r="1425" spans="1:20" ht="15.75" hidden="1" customHeight="1">
      <c r="A1425" s="1" t="str">
        <f t="shared" si="1"/>
        <v/>
      </c>
      <c r="B1425" s="268" t="str">
        <f t="shared" si="128"/>
        <v>X</v>
      </c>
      <c r="C1425" s="1"/>
      <c r="D1425" s="27" t="str">
        <f>IF('ESA Input'!AH1390="","",IF('ESA Input'!AH1390="Yes",'ESA Input'!B1390,"Ineligible"))</f>
        <v/>
      </c>
      <c r="E1425" s="242" t="str">
        <f>IF('ESA Input'!AH1390="","",'ESA Input'!AH1390)</f>
        <v/>
      </c>
      <c r="F1425" s="461" t="str">
        <f>IF('ESA Input'!AH1390="","",IF('ESA Input'!AH1390="YES",'ESA Input'!AG1390,""))</f>
        <v/>
      </c>
      <c r="G1425" s="462"/>
      <c r="H1425" s="201" t="str">
        <f>IF('ESA Input'!AH1390="","",IF('ESA Input'!AH1390="Yes",'ESA Input'!J1390,""))</f>
        <v/>
      </c>
      <c r="I1425" s="227" t="str">
        <f>IF('ESA Input'!AH1390="","",IF('ESA Input'!AH1390="Yes",'ESA Input'!D1390,""))</f>
        <v/>
      </c>
      <c r="J1425" s="235" t="str">
        <f>IF('ESA Input'!AH1390="","",IF('ESA Input'!AH1390="Yes",'ESA Input'!E1390,""))</f>
        <v/>
      </c>
      <c r="K1425" s="29" t="str">
        <f>IF('ESA Input'!AH1390="","",IF('ESA Input'!AH1390="Yes",'ESA Input'!H1390,""))</f>
        <v/>
      </c>
      <c r="L1425" s="236" t="str">
        <f>IF('ESA Input'!AH1390="","",IF('ESA Input'!AH1390="Yes",'ESA Input'!G1390,""))</f>
        <v/>
      </c>
      <c r="M1425" s="31" t="str">
        <f t="shared" si="129"/>
        <v/>
      </c>
      <c r="N1425" s="208" t="str">
        <f t="shared" si="130"/>
        <v/>
      </c>
      <c r="O1425" s="209" t="str">
        <f t="shared" si="131"/>
        <v/>
      </c>
      <c r="P1425" s="209" t="str">
        <f t="shared" si="132"/>
        <v/>
      </c>
      <c r="Q1425" s="31" t="str">
        <f t="shared" si="133"/>
        <v/>
      </c>
      <c r="R1425" s="129" t="s">
        <v>9</v>
      </c>
      <c r="S1425" s="128" t="s">
        <v>9</v>
      </c>
      <c r="T1425" s="1"/>
    </row>
    <row r="1426" spans="1:20" ht="15.75" hidden="1" customHeight="1">
      <c r="A1426" s="1" t="str">
        <f t="shared" si="1"/>
        <v/>
      </c>
      <c r="B1426" s="268" t="str">
        <f t="shared" si="128"/>
        <v>X</v>
      </c>
      <c r="C1426" s="1"/>
      <c r="D1426" s="27" t="str">
        <f>IF('ESA Input'!AH1391="","",IF('ESA Input'!AH1391="Yes",'ESA Input'!B1391,"Ineligible"))</f>
        <v/>
      </c>
      <c r="E1426" s="242" t="str">
        <f>IF('ESA Input'!AH1391="","",'ESA Input'!AH1391)</f>
        <v/>
      </c>
      <c r="F1426" s="461" t="str">
        <f>IF('ESA Input'!AH1391="","",IF('ESA Input'!AH1391="YES",'ESA Input'!AG1391,""))</f>
        <v/>
      </c>
      <c r="G1426" s="462"/>
      <c r="H1426" s="201" t="str">
        <f>IF('ESA Input'!AH1391="","",IF('ESA Input'!AH1391="Yes",'ESA Input'!J1391,""))</f>
        <v/>
      </c>
      <c r="I1426" s="227" t="str">
        <f>IF('ESA Input'!AH1391="","",IF('ESA Input'!AH1391="Yes",'ESA Input'!D1391,""))</f>
        <v/>
      </c>
      <c r="J1426" s="235" t="str">
        <f>IF('ESA Input'!AH1391="","",IF('ESA Input'!AH1391="Yes",'ESA Input'!E1391,""))</f>
        <v/>
      </c>
      <c r="K1426" s="29" t="str">
        <f>IF('ESA Input'!AH1391="","",IF('ESA Input'!AH1391="Yes",'ESA Input'!H1391,""))</f>
        <v/>
      </c>
      <c r="L1426" s="236" t="str">
        <f>IF('ESA Input'!AH1391="","",IF('ESA Input'!AH1391="Yes",'ESA Input'!G1391,""))</f>
        <v/>
      </c>
      <c r="M1426" s="31" t="str">
        <f t="shared" si="129"/>
        <v/>
      </c>
      <c r="N1426" s="208" t="str">
        <f t="shared" si="130"/>
        <v/>
      </c>
      <c r="O1426" s="209" t="str">
        <f t="shared" si="131"/>
        <v/>
      </c>
      <c r="P1426" s="209" t="str">
        <f t="shared" si="132"/>
        <v/>
      </c>
      <c r="Q1426" s="31" t="str">
        <f t="shared" si="133"/>
        <v/>
      </c>
      <c r="R1426" s="129" t="s">
        <v>9</v>
      </c>
      <c r="S1426" s="128" t="s">
        <v>9</v>
      </c>
      <c r="T1426" s="1"/>
    </row>
    <row r="1427" spans="1:20" ht="15.75" hidden="1" customHeight="1">
      <c r="A1427" s="1" t="str">
        <f t="shared" si="1"/>
        <v/>
      </c>
      <c r="B1427" s="268" t="str">
        <f t="shared" si="128"/>
        <v>X</v>
      </c>
      <c r="C1427" s="1"/>
      <c r="D1427" s="27" t="str">
        <f>IF('ESA Input'!AH1392="","",IF('ESA Input'!AH1392="Yes",'ESA Input'!B1392,"Ineligible"))</f>
        <v/>
      </c>
      <c r="E1427" s="242" t="str">
        <f>IF('ESA Input'!AH1392="","",'ESA Input'!AH1392)</f>
        <v/>
      </c>
      <c r="F1427" s="461" t="str">
        <f>IF('ESA Input'!AH1392="","",IF('ESA Input'!AH1392="YES",'ESA Input'!AG1392,""))</f>
        <v/>
      </c>
      <c r="G1427" s="462"/>
      <c r="H1427" s="201" t="str">
        <f>IF('ESA Input'!AH1392="","",IF('ESA Input'!AH1392="Yes",'ESA Input'!J1392,""))</f>
        <v/>
      </c>
      <c r="I1427" s="227" t="str">
        <f>IF('ESA Input'!AH1392="","",IF('ESA Input'!AH1392="Yes",'ESA Input'!D1392,""))</f>
        <v/>
      </c>
      <c r="J1427" s="235" t="str">
        <f>IF('ESA Input'!AH1392="","",IF('ESA Input'!AH1392="Yes",'ESA Input'!E1392,""))</f>
        <v/>
      </c>
      <c r="K1427" s="29" t="str">
        <f>IF('ESA Input'!AH1392="","",IF('ESA Input'!AH1392="Yes",'ESA Input'!H1392,""))</f>
        <v/>
      </c>
      <c r="L1427" s="236" t="str">
        <f>IF('ESA Input'!AH1392="","",IF('ESA Input'!AH1392="Yes",'ESA Input'!G1392,""))</f>
        <v/>
      </c>
      <c r="M1427" s="31" t="str">
        <f t="shared" si="129"/>
        <v/>
      </c>
      <c r="N1427" s="208" t="str">
        <f t="shared" si="130"/>
        <v/>
      </c>
      <c r="O1427" s="209" t="str">
        <f t="shared" si="131"/>
        <v/>
      </c>
      <c r="P1427" s="209" t="str">
        <f t="shared" si="132"/>
        <v/>
      </c>
      <c r="Q1427" s="31" t="str">
        <f t="shared" si="133"/>
        <v/>
      </c>
      <c r="R1427" s="129" t="s">
        <v>9</v>
      </c>
      <c r="S1427" s="128" t="s">
        <v>9</v>
      </c>
      <c r="T1427" s="1"/>
    </row>
    <row r="1428" spans="1:20" ht="15.75" hidden="1" customHeight="1">
      <c r="A1428" s="1" t="str">
        <f t="shared" si="1"/>
        <v/>
      </c>
      <c r="B1428" s="268" t="str">
        <f t="shared" si="128"/>
        <v>X</v>
      </c>
      <c r="C1428" s="1"/>
      <c r="D1428" s="27" t="str">
        <f>IF('ESA Input'!AH1393="","",IF('ESA Input'!AH1393="Yes",'ESA Input'!B1393,"Ineligible"))</f>
        <v/>
      </c>
      <c r="E1428" s="242" t="str">
        <f>IF('ESA Input'!AH1393="","",'ESA Input'!AH1393)</f>
        <v/>
      </c>
      <c r="F1428" s="461" t="str">
        <f>IF('ESA Input'!AH1393="","",IF('ESA Input'!AH1393="YES",'ESA Input'!AG1393,""))</f>
        <v/>
      </c>
      <c r="G1428" s="462"/>
      <c r="H1428" s="201" t="str">
        <f>IF('ESA Input'!AH1393="","",IF('ESA Input'!AH1393="Yes",'ESA Input'!J1393,""))</f>
        <v/>
      </c>
      <c r="I1428" s="227" t="str">
        <f>IF('ESA Input'!AH1393="","",IF('ESA Input'!AH1393="Yes",'ESA Input'!D1393,""))</f>
        <v/>
      </c>
      <c r="J1428" s="235" t="str">
        <f>IF('ESA Input'!AH1393="","",IF('ESA Input'!AH1393="Yes",'ESA Input'!E1393,""))</f>
        <v/>
      </c>
      <c r="K1428" s="29" t="str">
        <f>IF('ESA Input'!AH1393="","",IF('ESA Input'!AH1393="Yes",'ESA Input'!H1393,""))</f>
        <v/>
      </c>
      <c r="L1428" s="236" t="str">
        <f>IF('ESA Input'!AH1393="","",IF('ESA Input'!AH1393="Yes",'ESA Input'!G1393,""))</f>
        <v/>
      </c>
      <c r="M1428" s="31" t="str">
        <f t="shared" si="129"/>
        <v/>
      </c>
      <c r="N1428" s="208" t="str">
        <f t="shared" si="130"/>
        <v/>
      </c>
      <c r="O1428" s="209" t="str">
        <f t="shared" si="131"/>
        <v/>
      </c>
      <c r="P1428" s="209" t="str">
        <f t="shared" si="132"/>
        <v/>
      </c>
      <c r="Q1428" s="31" t="str">
        <f t="shared" si="133"/>
        <v/>
      </c>
      <c r="R1428" s="129" t="s">
        <v>9</v>
      </c>
      <c r="S1428" s="128" t="s">
        <v>9</v>
      </c>
      <c r="T1428" s="1"/>
    </row>
    <row r="1429" spans="1:20" ht="15.75" hidden="1" customHeight="1">
      <c r="A1429" s="1" t="str">
        <f t="shared" si="1"/>
        <v/>
      </c>
      <c r="B1429" s="268" t="str">
        <f t="shared" si="128"/>
        <v>X</v>
      </c>
      <c r="C1429" s="1"/>
      <c r="D1429" s="27" t="str">
        <f>IF('ESA Input'!AH1394="","",IF('ESA Input'!AH1394="Yes",'ESA Input'!B1394,"Ineligible"))</f>
        <v/>
      </c>
      <c r="E1429" s="242" t="str">
        <f>IF('ESA Input'!AH1394="","",'ESA Input'!AH1394)</f>
        <v/>
      </c>
      <c r="F1429" s="461" t="str">
        <f>IF('ESA Input'!AH1394="","",IF('ESA Input'!AH1394="YES",'ESA Input'!AG1394,""))</f>
        <v/>
      </c>
      <c r="G1429" s="462"/>
      <c r="H1429" s="201" t="str">
        <f>IF('ESA Input'!AH1394="","",IF('ESA Input'!AH1394="Yes",'ESA Input'!J1394,""))</f>
        <v/>
      </c>
      <c r="I1429" s="227" t="str">
        <f>IF('ESA Input'!AH1394="","",IF('ESA Input'!AH1394="Yes",'ESA Input'!D1394,""))</f>
        <v/>
      </c>
      <c r="J1429" s="235" t="str">
        <f>IF('ESA Input'!AH1394="","",IF('ESA Input'!AH1394="Yes",'ESA Input'!E1394,""))</f>
        <v/>
      </c>
      <c r="K1429" s="29" t="str">
        <f>IF('ESA Input'!AH1394="","",IF('ESA Input'!AH1394="Yes",'ESA Input'!H1394,""))</f>
        <v/>
      </c>
      <c r="L1429" s="236" t="str">
        <f>IF('ESA Input'!AH1394="","",IF('ESA Input'!AH1394="Yes",'ESA Input'!G1394,""))</f>
        <v/>
      </c>
      <c r="M1429" s="31" t="str">
        <f t="shared" si="129"/>
        <v/>
      </c>
      <c r="N1429" s="208" t="str">
        <f t="shared" si="130"/>
        <v/>
      </c>
      <c r="O1429" s="209" t="str">
        <f t="shared" si="131"/>
        <v/>
      </c>
      <c r="P1429" s="209" t="str">
        <f t="shared" si="132"/>
        <v/>
      </c>
      <c r="Q1429" s="31" t="str">
        <f t="shared" si="133"/>
        <v/>
      </c>
      <c r="R1429" s="129" t="s">
        <v>9</v>
      </c>
      <c r="S1429" s="128" t="s">
        <v>9</v>
      </c>
      <c r="T1429" s="1"/>
    </row>
    <row r="1430" spans="1:20" ht="15.75" hidden="1" customHeight="1">
      <c r="A1430" s="1" t="str">
        <f t="shared" si="1"/>
        <v/>
      </c>
      <c r="B1430" s="268" t="str">
        <f t="shared" si="128"/>
        <v>X</v>
      </c>
      <c r="C1430" s="1"/>
      <c r="D1430" s="27" t="str">
        <f>IF('ESA Input'!AH1395="","",IF('ESA Input'!AH1395="Yes",'ESA Input'!B1395,"Ineligible"))</f>
        <v/>
      </c>
      <c r="E1430" s="242" t="str">
        <f>IF('ESA Input'!AH1395="","",'ESA Input'!AH1395)</f>
        <v/>
      </c>
      <c r="F1430" s="461" t="str">
        <f>IF('ESA Input'!AH1395="","",IF('ESA Input'!AH1395="YES",'ESA Input'!AG1395,""))</f>
        <v/>
      </c>
      <c r="G1430" s="462"/>
      <c r="H1430" s="201" t="str">
        <f>IF('ESA Input'!AH1395="","",IF('ESA Input'!AH1395="Yes",'ESA Input'!J1395,""))</f>
        <v/>
      </c>
      <c r="I1430" s="227" t="str">
        <f>IF('ESA Input'!AH1395="","",IF('ESA Input'!AH1395="Yes",'ESA Input'!D1395,""))</f>
        <v/>
      </c>
      <c r="J1430" s="235" t="str">
        <f>IF('ESA Input'!AH1395="","",IF('ESA Input'!AH1395="Yes",'ESA Input'!E1395,""))</f>
        <v/>
      </c>
      <c r="K1430" s="29" t="str">
        <f>IF('ESA Input'!AH1395="","",IF('ESA Input'!AH1395="Yes",'ESA Input'!H1395,""))</f>
        <v/>
      </c>
      <c r="L1430" s="236" t="str">
        <f>IF('ESA Input'!AH1395="","",IF('ESA Input'!AH1395="Yes",'ESA Input'!G1395,""))</f>
        <v/>
      </c>
      <c r="M1430" s="31" t="str">
        <f t="shared" si="129"/>
        <v/>
      </c>
      <c r="N1430" s="208" t="str">
        <f t="shared" si="130"/>
        <v/>
      </c>
      <c r="O1430" s="209" t="str">
        <f t="shared" si="131"/>
        <v/>
      </c>
      <c r="P1430" s="209" t="str">
        <f t="shared" si="132"/>
        <v/>
      </c>
      <c r="Q1430" s="31" t="str">
        <f t="shared" si="133"/>
        <v/>
      </c>
      <c r="R1430" s="129" t="s">
        <v>9</v>
      </c>
      <c r="S1430" s="128" t="s">
        <v>9</v>
      </c>
      <c r="T1430" s="1"/>
    </row>
    <row r="1431" spans="1:20" ht="15.75" hidden="1" customHeight="1">
      <c r="A1431" s="1" t="str">
        <f t="shared" si="1"/>
        <v/>
      </c>
      <c r="B1431" s="268" t="str">
        <f t="shared" si="128"/>
        <v>X</v>
      </c>
      <c r="C1431" s="1"/>
      <c r="D1431" s="27" t="str">
        <f>IF('ESA Input'!AH1396="","",IF('ESA Input'!AH1396="Yes",'ESA Input'!B1396,"Ineligible"))</f>
        <v/>
      </c>
      <c r="E1431" s="242" t="str">
        <f>IF('ESA Input'!AH1396="","",'ESA Input'!AH1396)</f>
        <v/>
      </c>
      <c r="F1431" s="461" t="str">
        <f>IF('ESA Input'!AH1396="","",IF('ESA Input'!AH1396="YES",'ESA Input'!AG1396,""))</f>
        <v/>
      </c>
      <c r="G1431" s="462"/>
      <c r="H1431" s="201" t="str">
        <f>IF('ESA Input'!AH1396="","",IF('ESA Input'!AH1396="Yes",'ESA Input'!J1396,""))</f>
        <v/>
      </c>
      <c r="I1431" s="227" t="str">
        <f>IF('ESA Input'!AH1396="","",IF('ESA Input'!AH1396="Yes",'ESA Input'!D1396,""))</f>
        <v/>
      </c>
      <c r="J1431" s="235" t="str">
        <f>IF('ESA Input'!AH1396="","",IF('ESA Input'!AH1396="Yes",'ESA Input'!E1396,""))</f>
        <v/>
      </c>
      <c r="K1431" s="29" t="str">
        <f>IF('ESA Input'!AH1396="","",IF('ESA Input'!AH1396="Yes",'ESA Input'!H1396,""))</f>
        <v/>
      </c>
      <c r="L1431" s="236" t="str">
        <f>IF('ESA Input'!AH1396="","",IF('ESA Input'!AH1396="Yes",'ESA Input'!G1396,""))</f>
        <v/>
      </c>
      <c r="M1431" s="31" t="str">
        <f t="shared" si="129"/>
        <v/>
      </c>
      <c r="N1431" s="208" t="str">
        <f t="shared" si="130"/>
        <v/>
      </c>
      <c r="O1431" s="209" t="str">
        <f t="shared" si="131"/>
        <v/>
      </c>
      <c r="P1431" s="209" t="str">
        <f t="shared" si="132"/>
        <v/>
      </c>
      <c r="Q1431" s="31" t="str">
        <f t="shared" si="133"/>
        <v/>
      </c>
      <c r="R1431" s="129" t="s">
        <v>9</v>
      </c>
      <c r="S1431" s="128" t="s">
        <v>9</v>
      </c>
      <c r="T1431" s="1"/>
    </row>
    <row r="1432" spans="1:20" ht="15.75" hidden="1" customHeight="1">
      <c r="A1432" s="1" t="str">
        <f t="shared" si="1"/>
        <v/>
      </c>
      <c r="B1432" s="268" t="str">
        <f t="shared" si="128"/>
        <v>X</v>
      </c>
      <c r="C1432" s="1"/>
      <c r="D1432" s="27" t="str">
        <f>IF('ESA Input'!AH1397="","",IF('ESA Input'!AH1397="Yes",'ESA Input'!B1397,"Ineligible"))</f>
        <v/>
      </c>
      <c r="E1432" s="242" t="str">
        <f>IF('ESA Input'!AH1397="","",'ESA Input'!AH1397)</f>
        <v/>
      </c>
      <c r="F1432" s="461" t="str">
        <f>IF('ESA Input'!AH1397="","",IF('ESA Input'!AH1397="YES",'ESA Input'!AG1397,""))</f>
        <v/>
      </c>
      <c r="G1432" s="462"/>
      <c r="H1432" s="201" t="str">
        <f>IF('ESA Input'!AH1397="","",IF('ESA Input'!AH1397="Yes",'ESA Input'!J1397,""))</f>
        <v/>
      </c>
      <c r="I1432" s="227" t="str">
        <f>IF('ESA Input'!AH1397="","",IF('ESA Input'!AH1397="Yes",'ESA Input'!D1397,""))</f>
        <v/>
      </c>
      <c r="J1432" s="235" t="str">
        <f>IF('ESA Input'!AH1397="","",IF('ESA Input'!AH1397="Yes",'ESA Input'!E1397,""))</f>
        <v/>
      </c>
      <c r="K1432" s="29" t="str">
        <f>IF('ESA Input'!AH1397="","",IF('ESA Input'!AH1397="Yes",'ESA Input'!H1397,""))</f>
        <v/>
      </c>
      <c r="L1432" s="236" t="str">
        <f>IF('ESA Input'!AH1397="","",IF('ESA Input'!AH1397="Yes",'ESA Input'!G1397,""))</f>
        <v/>
      </c>
      <c r="M1432" s="31" t="str">
        <f t="shared" si="129"/>
        <v/>
      </c>
      <c r="N1432" s="208" t="str">
        <f t="shared" si="130"/>
        <v/>
      </c>
      <c r="O1432" s="209" t="str">
        <f t="shared" si="131"/>
        <v/>
      </c>
      <c r="P1432" s="209" t="str">
        <f t="shared" si="132"/>
        <v/>
      </c>
      <c r="Q1432" s="31" t="str">
        <f t="shared" si="133"/>
        <v/>
      </c>
      <c r="R1432" s="129" t="s">
        <v>9</v>
      </c>
      <c r="S1432" s="128" t="s">
        <v>9</v>
      </c>
      <c r="T1432" s="1"/>
    </row>
    <row r="1433" spans="1:20" ht="15.75" hidden="1" customHeight="1">
      <c r="A1433" s="1" t="str">
        <f t="shared" si="1"/>
        <v/>
      </c>
      <c r="B1433" s="268" t="str">
        <f t="shared" si="128"/>
        <v>X</v>
      </c>
      <c r="C1433" s="1"/>
      <c r="D1433" s="27" t="str">
        <f>IF('ESA Input'!AH1398="","",IF('ESA Input'!AH1398="Yes",'ESA Input'!B1398,"Ineligible"))</f>
        <v/>
      </c>
      <c r="E1433" s="242" t="str">
        <f>IF('ESA Input'!AH1398="","",'ESA Input'!AH1398)</f>
        <v/>
      </c>
      <c r="F1433" s="461" t="str">
        <f>IF('ESA Input'!AH1398="","",IF('ESA Input'!AH1398="YES",'ESA Input'!AG1398,""))</f>
        <v/>
      </c>
      <c r="G1433" s="462"/>
      <c r="H1433" s="201" t="str">
        <f>IF('ESA Input'!AH1398="","",IF('ESA Input'!AH1398="Yes",'ESA Input'!J1398,""))</f>
        <v/>
      </c>
      <c r="I1433" s="227" t="str">
        <f>IF('ESA Input'!AH1398="","",IF('ESA Input'!AH1398="Yes",'ESA Input'!D1398,""))</f>
        <v/>
      </c>
      <c r="J1433" s="235" t="str">
        <f>IF('ESA Input'!AH1398="","",IF('ESA Input'!AH1398="Yes",'ESA Input'!E1398,""))</f>
        <v/>
      </c>
      <c r="K1433" s="29" t="str">
        <f>IF('ESA Input'!AH1398="","",IF('ESA Input'!AH1398="Yes",'ESA Input'!H1398,""))</f>
        <v/>
      </c>
      <c r="L1433" s="236" t="str">
        <f>IF('ESA Input'!AH1398="","",IF('ESA Input'!AH1398="Yes",'ESA Input'!G1398,""))</f>
        <v/>
      </c>
      <c r="M1433" s="31" t="str">
        <f t="shared" si="129"/>
        <v/>
      </c>
      <c r="N1433" s="208" t="str">
        <f t="shared" si="130"/>
        <v/>
      </c>
      <c r="O1433" s="209" t="str">
        <f t="shared" si="131"/>
        <v/>
      </c>
      <c r="P1433" s="209" t="str">
        <f t="shared" si="132"/>
        <v/>
      </c>
      <c r="Q1433" s="31" t="str">
        <f t="shared" si="133"/>
        <v/>
      </c>
      <c r="R1433" s="129" t="s">
        <v>9</v>
      </c>
      <c r="S1433" s="128" t="s">
        <v>9</v>
      </c>
      <c r="T1433" s="1"/>
    </row>
    <row r="1434" spans="1:20" ht="15.75" hidden="1" customHeight="1">
      <c r="A1434" s="1" t="str">
        <f t="shared" si="1"/>
        <v/>
      </c>
      <c r="B1434" s="268" t="str">
        <f t="shared" si="128"/>
        <v>X</v>
      </c>
      <c r="C1434" s="1"/>
      <c r="D1434" s="27" t="str">
        <f>IF('ESA Input'!AH1399="","",IF('ESA Input'!AH1399="Yes",'ESA Input'!B1399,"Ineligible"))</f>
        <v/>
      </c>
      <c r="E1434" s="242" t="str">
        <f>IF('ESA Input'!AH1399="","",'ESA Input'!AH1399)</f>
        <v/>
      </c>
      <c r="F1434" s="461" t="str">
        <f>IF('ESA Input'!AH1399="","",IF('ESA Input'!AH1399="YES",'ESA Input'!AG1399,""))</f>
        <v/>
      </c>
      <c r="G1434" s="462"/>
      <c r="H1434" s="201" t="str">
        <f>IF('ESA Input'!AH1399="","",IF('ESA Input'!AH1399="Yes",'ESA Input'!J1399,""))</f>
        <v/>
      </c>
      <c r="I1434" s="227" t="str">
        <f>IF('ESA Input'!AH1399="","",IF('ESA Input'!AH1399="Yes",'ESA Input'!D1399,""))</f>
        <v/>
      </c>
      <c r="J1434" s="235" t="str">
        <f>IF('ESA Input'!AH1399="","",IF('ESA Input'!AH1399="Yes",'ESA Input'!E1399,""))</f>
        <v/>
      </c>
      <c r="K1434" s="29" t="str">
        <f>IF('ESA Input'!AH1399="","",IF('ESA Input'!AH1399="Yes",'ESA Input'!H1399,""))</f>
        <v/>
      </c>
      <c r="L1434" s="236" t="str">
        <f>IF('ESA Input'!AH1399="","",IF('ESA Input'!AH1399="Yes",'ESA Input'!G1399,""))</f>
        <v/>
      </c>
      <c r="M1434" s="31" t="str">
        <f t="shared" si="129"/>
        <v/>
      </c>
      <c r="N1434" s="208" t="str">
        <f t="shared" si="130"/>
        <v/>
      </c>
      <c r="O1434" s="209" t="str">
        <f t="shared" si="131"/>
        <v/>
      </c>
      <c r="P1434" s="209" t="str">
        <f t="shared" si="132"/>
        <v/>
      </c>
      <c r="Q1434" s="31" t="str">
        <f t="shared" si="133"/>
        <v/>
      </c>
      <c r="R1434" s="129" t="s">
        <v>9</v>
      </c>
      <c r="S1434" s="128" t="s">
        <v>9</v>
      </c>
      <c r="T1434" s="1"/>
    </row>
    <row r="1435" spans="1:20" ht="15.75" hidden="1" customHeight="1">
      <c r="A1435" s="1" t="str">
        <f t="shared" si="1"/>
        <v/>
      </c>
      <c r="B1435" s="268" t="str">
        <f t="shared" si="128"/>
        <v>X</v>
      </c>
      <c r="C1435" s="1"/>
      <c r="D1435" s="27" t="str">
        <f>IF('ESA Input'!AH1400="","",IF('ESA Input'!AH1400="Yes",'ESA Input'!B1400,"Ineligible"))</f>
        <v/>
      </c>
      <c r="E1435" s="242" t="str">
        <f>IF('ESA Input'!AH1400="","",'ESA Input'!AH1400)</f>
        <v/>
      </c>
      <c r="F1435" s="461" t="str">
        <f>IF('ESA Input'!AH1400="","",IF('ESA Input'!AH1400="YES",'ESA Input'!AG1400,""))</f>
        <v/>
      </c>
      <c r="G1435" s="462"/>
      <c r="H1435" s="201" t="str">
        <f>IF('ESA Input'!AH1400="","",IF('ESA Input'!AH1400="Yes",'ESA Input'!J1400,""))</f>
        <v/>
      </c>
      <c r="I1435" s="227" t="str">
        <f>IF('ESA Input'!AH1400="","",IF('ESA Input'!AH1400="Yes",'ESA Input'!D1400,""))</f>
        <v/>
      </c>
      <c r="J1435" s="235" t="str">
        <f>IF('ESA Input'!AH1400="","",IF('ESA Input'!AH1400="Yes",'ESA Input'!E1400,""))</f>
        <v/>
      </c>
      <c r="K1435" s="29" t="str">
        <f>IF('ESA Input'!AH1400="","",IF('ESA Input'!AH1400="Yes",'ESA Input'!H1400,""))</f>
        <v/>
      </c>
      <c r="L1435" s="236" t="str">
        <f>IF('ESA Input'!AH1400="","",IF('ESA Input'!AH1400="Yes",'ESA Input'!G1400,""))</f>
        <v/>
      </c>
      <c r="M1435" s="31" t="str">
        <f t="shared" si="129"/>
        <v/>
      </c>
      <c r="N1435" s="208" t="str">
        <f t="shared" si="130"/>
        <v/>
      </c>
      <c r="O1435" s="209" t="str">
        <f t="shared" si="131"/>
        <v/>
      </c>
      <c r="P1435" s="209" t="str">
        <f t="shared" si="132"/>
        <v/>
      </c>
      <c r="Q1435" s="31" t="str">
        <f t="shared" si="133"/>
        <v/>
      </c>
      <c r="R1435" s="129" t="s">
        <v>9</v>
      </c>
      <c r="S1435" s="128" t="s">
        <v>9</v>
      </c>
      <c r="T1435" s="1"/>
    </row>
    <row r="1436" spans="1:20" ht="15.75" hidden="1" customHeight="1">
      <c r="A1436" s="1" t="str">
        <f t="shared" si="1"/>
        <v/>
      </c>
      <c r="B1436" s="268" t="str">
        <f t="shared" si="128"/>
        <v>X</v>
      </c>
      <c r="C1436" s="1"/>
      <c r="D1436" s="27" t="str">
        <f>IF('ESA Input'!AH1401="","",IF('ESA Input'!AH1401="Yes",'ESA Input'!B1401,"Ineligible"))</f>
        <v/>
      </c>
      <c r="E1436" s="242" t="str">
        <f>IF('ESA Input'!AH1401="","",'ESA Input'!AH1401)</f>
        <v/>
      </c>
      <c r="F1436" s="461" t="str">
        <f>IF('ESA Input'!AH1401="","",IF('ESA Input'!AH1401="YES",'ESA Input'!AG1401,""))</f>
        <v/>
      </c>
      <c r="G1436" s="462"/>
      <c r="H1436" s="201" t="str">
        <f>IF('ESA Input'!AH1401="","",IF('ESA Input'!AH1401="Yes",'ESA Input'!J1401,""))</f>
        <v/>
      </c>
      <c r="I1436" s="227" t="str">
        <f>IF('ESA Input'!AH1401="","",IF('ESA Input'!AH1401="Yes",'ESA Input'!D1401,""))</f>
        <v/>
      </c>
      <c r="J1436" s="235" t="str">
        <f>IF('ESA Input'!AH1401="","",IF('ESA Input'!AH1401="Yes",'ESA Input'!E1401,""))</f>
        <v/>
      </c>
      <c r="K1436" s="29" t="str">
        <f>IF('ESA Input'!AH1401="","",IF('ESA Input'!AH1401="Yes",'ESA Input'!H1401,""))</f>
        <v/>
      </c>
      <c r="L1436" s="236" t="str">
        <f>IF('ESA Input'!AH1401="","",IF('ESA Input'!AH1401="Yes",'ESA Input'!G1401,""))</f>
        <v/>
      </c>
      <c r="M1436" s="31" t="str">
        <f t="shared" si="129"/>
        <v/>
      </c>
      <c r="N1436" s="208" t="str">
        <f t="shared" si="130"/>
        <v/>
      </c>
      <c r="O1436" s="209" t="str">
        <f t="shared" si="131"/>
        <v/>
      </c>
      <c r="P1436" s="209" t="str">
        <f t="shared" si="132"/>
        <v/>
      </c>
      <c r="Q1436" s="31" t="str">
        <f t="shared" si="133"/>
        <v/>
      </c>
      <c r="R1436" s="129" t="s">
        <v>9</v>
      </c>
      <c r="S1436" s="128" t="s">
        <v>9</v>
      </c>
      <c r="T1436" s="1"/>
    </row>
    <row r="1437" spans="1:20" ht="15.75" hidden="1" customHeight="1">
      <c r="A1437" s="1" t="str">
        <f t="shared" si="1"/>
        <v/>
      </c>
      <c r="B1437" s="268" t="str">
        <f t="shared" si="128"/>
        <v>X</v>
      </c>
      <c r="C1437" s="1"/>
      <c r="D1437" s="27" t="str">
        <f>IF('ESA Input'!AH1402="","",IF('ESA Input'!AH1402="Yes",'ESA Input'!B1402,"Ineligible"))</f>
        <v/>
      </c>
      <c r="E1437" s="242" t="str">
        <f>IF('ESA Input'!AH1402="","",'ESA Input'!AH1402)</f>
        <v/>
      </c>
      <c r="F1437" s="461" t="str">
        <f>IF('ESA Input'!AH1402="","",IF('ESA Input'!AH1402="YES",'ESA Input'!AG1402,""))</f>
        <v/>
      </c>
      <c r="G1437" s="462"/>
      <c r="H1437" s="201" t="str">
        <f>IF('ESA Input'!AH1402="","",IF('ESA Input'!AH1402="Yes",'ESA Input'!J1402,""))</f>
        <v/>
      </c>
      <c r="I1437" s="227" t="str">
        <f>IF('ESA Input'!AH1402="","",IF('ESA Input'!AH1402="Yes",'ESA Input'!D1402,""))</f>
        <v/>
      </c>
      <c r="J1437" s="235" t="str">
        <f>IF('ESA Input'!AH1402="","",IF('ESA Input'!AH1402="Yes",'ESA Input'!E1402,""))</f>
        <v/>
      </c>
      <c r="K1437" s="29" t="str">
        <f>IF('ESA Input'!AH1402="","",IF('ESA Input'!AH1402="Yes",'ESA Input'!H1402,""))</f>
        <v/>
      </c>
      <c r="L1437" s="236" t="str">
        <f>IF('ESA Input'!AH1402="","",IF('ESA Input'!AH1402="Yes",'ESA Input'!G1402,""))</f>
        <v/>
      </c>
      <c r="M1437" s="31" t="str">
        <f t="shared" si="129"/>
        <v/>
      </c>
      <c r="N1437" s="208" t="str">
        <f t="shared" si="130"/>
        <v/>
      </c>
      <c r="O1437" s="209" t="str">
        <f t="shared" si="131"/>
        <v/>
      </c>
      <c r="P1437" s="209" t="str">
        <f t="shared" si="132"/>
        <v/>
      </c>
      <c r="Q1437" s="31" t="str">
        <f t="shared" si="133"/>
        <v/>
      </c>
      <c r="R1437" s="129" t="s">
        <v>9</v>
      </c>
      <c r="S1437" s="128" t="s">
        <v>9</v>
      </c>
      <c r="T1437" s="1"/>
    </row>
    <row r="1438" spans="1:20" ht="15.75" hidden="1" customHeight="1">
      <c r="A1438" s="1" t="str">
        <f t="shared" si="1"/>
        <v/>
      </c>
      <c r="B1438" s="268" t="str">
        <f t="shared" si="128"/>
        <v>X</v>
      </c>
      <c r="C1438" s="1"/>
      <c r="D1438" s="27" t="str">
        <f>IF('ESA Input'!AH1403="","",IF('ESA Input'!AH1403="Yes",'ESA Input'!B1403,"Ineligible"))</f>
        <v/>
      </c>
      <c r="E1438" s="242" t="str">
        <f>IF('ESA Input'!AH1403="","",'ESA Input'!AH1403)</f>
        <v/>
      </c>
      <c r="F1438" s="461" t="str">
        <f>IF('ESA Input'!AH1403="","",IF('ESA Input'!AH1403="YES",'ESA Input'!AG1403,""))</f>
        <v/>
      </c>
      <c r="G1438" s="462"/>
      <c r="H1438" s="201" t="str">
        <f>IF('ESA Input'!AH1403="","",IF('ESA Input'!AH1403="Yes",'ESA Input'!J1403,""))</f>
        <v/>
      </c>
      <c r="I1438" s="227" t="str">
        <f>IF('ESA Input'!AH1403="","",IF('ESA Input'!AH1403="Yes",'ESA Input'!D1403,""))</f>
        <v/>
      </c>
      <c r="J1438" s="235" t="str">
        <f>IF('ESA Input'!AH1403="","",IF('ESA Input'!AH1403="Yes",'ESA Input'!E1403,""))</f>
        <v/>
      </c>
      <c r="K1438" s="29" t="str">
        <f>IF('ESA Input'!AH1403="","",IF('ESA Input'!AH1403="Yes",'ESA Input'!H1403,""))</f>
        <v/>
      </c>
      <c r="L1438" s="236" t="str">
        <f>IF('ESA Input'!AH1403="","",IF('ESA Input'!AH1403="Yes",'ESA Input'!G1403,""))</f>
        <v/>
      </c>
      <c r="M1438" s="31" t="str">
        <f t="shared" si="129"/>
        <v/>
      </c>
      <c r="N1438" s="208" t="str">
        <f t="shared" si="130"/>
        <v/>
      </c>
      <c r="O1438" s="209" t="str">
        <f t="shared" si="131"/>
        <v/>
      </c>
      <c r="P1438" s="209" t="str">
        <f t="shared" si="132"/>
        <v/>
      </c>
      <c r="Q1438" s="31" t="str">
        <f t="shared" si="133"/>
        <v/>
      </c>
      <c r="R1438" s="129" t="s">
        <v>9</v>
      </c>
      <c r="S1438" s="128" t="s">
        <v>9</v>
      </c>
      <c r="T1438" s="1"/>
    </row>
    <row r="1439" spans="1:20" ht="15.75" hidden="1" customHeight="1">
      <c r="A1439" s="1" t="str">
        <f t="shared" si="1"/>
        <v/>
      </c>
      <c r="B1439" s="268" t="str">
        <f t="shared" si="128"/>
        <v>X</v>
      </c>
      <c r="C1439" s="1"/>
      <c r="D1439" s="27" t="str">
        <f>IF('ESA Input'!AH1404="","",IF('ESA Input'!AH1404="Yes",'ESA Input'!B1404,"Ineligible"))</f>
        <v/>
      </c>
      <c r="E1439" s="242" t="str">
        <f>IF('ESA Input'!AH1404="","",'ESA Input'!AH1404)</f>
        <v/>
      </c>
      <c r="F1439" s="461" t="str">
        <f>IF('ESA Input'!AH1404="","",IF('ESA Input'!AH1404="YES",'ESA Input'!AG1404,""))</f>
        <v/>
      </c>
      <c r="G1439" s="462"/>
      <c r="H1439" s="201" t="str">
        <f>IF('ESA Input'!AH1404="","",IF('ESA Input'!AH1404="Yes",'ESA Input'!J1404,""))</f>
        <v/>
      </c>
      <c r="I1439" s="227" t="str">
        <f>IF('ESA Input'!AH1404="","",IF('ESA Input'!AH1404="Yes",'ESA Input'!D1404,""))</f>
        <v/>
      </c>
      <c r="J1439" s="235" t="str">
        <f>IF('ESA Input'!AH1404="","",IF('ESA Input'!AH1404="Yes",'ESA Input'!E1404,""))</f>
        <v/>
      </c>
      <c r="K1439" s="29" t="str">
        <f>IF('ESA Input'!AH1404="","",IF('ESA Input'!AH1404="Yes",'ESA Input'!H1404,""))</f>
        <v/>
      </c>
      <c r="L1439" s="236" t="str">
        <f>IF('ESA Input'!AH1404="","",IF('ESA Input'!AH1404="Yes",'ESA Input'!G1404,""))</f>
        <v/>
      </c>
      <c r="M1439" s="31" t="str">
        <f t="shared" si="129"/>
        <v/>
      </c>
      <c r="N1439" s="208" t="str">
        <f t="shared" si="130"/>
        <v/>
      </c>
      <c r="O1439" s="209" t="str">
        <f t="shared" si="131"/>
        <v/>
      </c>
      <c r="P1439" s="209" t="str">
        <f t="shared" si="132"/>
        <v/>
      </c>
      <c r="Q1439" s="31" t="str">
        <f t="shared" si="133"/>
        <v/>
      </c>
      <c r="R1439" s="129" t="s">
        <v>9</v>
      </c>
      <c r="S1439" s="128" t="s">
        <v>9</v>
      </c>
      <c r="T1439" s="1"/>
    </row>
    <row r="1440" spans="1:20" ht="15.75" hidden="1" customHeight="1">
      <c r="A1440" s="1" t="str">
        <f t="shared" si="1"/>
        <v/>
      </c>
      <c r="B1440" s="268" t="str">
        <f t="shared" si="128"/>
        <v>X</v>
      </c>
      <c r="C1440" s="1"/>
      <c r="D1440" s="27" t="str">
        <f>IF('ESA Input'!AH1405="","",IF('ESA Input'!AH1405="Yes",'ESA Input'!B1405,"Ineligible"))</f>
        <v/>
      </c>
      <c r="E1440" s="242" t="str">
        <f>IF('ESA Input'!AH1405="","",'ESA Input'!AH1405)</f>
        <v/>
      </c>
      <c r="F1440" s="461" t="str">
        <f>IF('ESA Input'!AH1405="","",IF('ESA Input'!AH1405="YES",'ESA Input'!AG1405,""))</f>
        <v/>
      </c>
      <c r="G1440" s="462"/>
      <c r="H1440" s="201" t="str">
        <f>IF('ESA Input'!AH1405="","",IF('ESA Input'!AH1405="Yes",'ESA Input'!J1405,""))</f>
        <v/>
      </c>
      <c r="I1440" s="227" t="str">
        <f>IF('ESA Input'!AH1405="","",IF('ESA Input'!AH1405="Yes",'ESA Input'!D1405,""))</f>
        <v/>
      </c>
      <c r="J1440" s="235" t="str">
        <f>IF('ESA Input'!AH1405="","",IF('ESA Input'!AH1405="Yes",'ESA Input'!E1405,""))</f>
        <v/>
      </c>
      <c r="K1440" s="29" t="str">
        <f>IF('ESA Input'!AH1405="","",IF('ESA Input'!AH1405="Yes",'ESA Input'!H1405,""))</f>
        <v/>
      </c>
      <c r="L1440" s="236" t="str">
        <f>IF('ESA Input'!AH1405="","",IF('ESA Input'!AH1405="Yes",'ESA Input'!G1405,""))</f>
        <v/>
      </c>
      <c r="M1440" s="31" t="str">
        <f t="shared" si="129"/>
        <v/>
      </c>
      <c r="N1440" s="208" t="str">
        <f t="shared" si="130"/>
        <v/>
      </c>
      <c r="O1440" s="209" t="str">
        <f t="shared" si="131"/>
        <v/>
      </c>
      <c r="P1440" s="209" t="str">
        <f t="shared" si="132"/>
        <v/>
      </c>
      <c r="Q1440" s="31" t="str">
        <f t="shared" si="133"/>
        <v/>
      </c>
      <c r="R1440" s="129" t="s">
        <v>9</v>
      </c>
      <c r="S1440" s="128" t="s">
        <v>9</v>
      </c>
      <c r="T1440" s="1"/>
    </row>
    <row r="1441" spans="1:20" ht="15.75" hidden="1" customHeight="1">
      <c r="A1441" s="1" t="str">
        <f t="shared" si="1"/>
        <v/>
      </c>
      <c r="B1441" s="268" t="str">
        <f t="shared" si="128"/>
        <v>X</v>
      </c>
      <c r="C1441" s="1"/>
      <c r="D1441" s="27" t="str">
        <f>IF('ESA Input'!AH1406="","",IF('ESA Input'!AH1406="Yes",'ESA Input'!B1406,"Ineligible"))</f>
        <v/>
      </c>
      <c r="E1441" s="242" t="str">
        <f>IF('ESA Input'!AH1406="","",'ESA Input'!AH1406)</f>
        <v/>
      </c>
      <c r="F1441" s="461" t="str">
        <f>IF('ESA Input'!AH1406="","",IF('ESA Input'!AH1406="YES",'ESA Input'!AG1406,""))</f>
        <v/>
      </c>
      <c r="G1441" s="462"/>
      <c r="H1441" s="201" t="str">
        <f>IF('ESA Input'!AH1406="","",IF('ESA Input'!AH1406="Yes",'ESA Input'!J1406,""))</f>
        <v/>
      </c>
      <c r="I1441" s="227" t="str">
        <f>IF('ESA Input'!AH1406="","",IF('ESA Input'!AH1406="Yes",'ESA Input'!D1406,""))</f>
        <v/>
      </c>
      <c r="J1441" s="235" t="str">
        <f>IF('ESA Input'!AH1406="","",IF('ESA Input'!AH1406="Yes",'ESA Input'!E1406,""))</f>
        <v/>
      </c>
      <c r="K1441" s="29" t="str">
        <f>IF('ESA Input'!AH1406="","",IF('ESA Input'!AH1406="Yes",'ESA Input'!H1406,""))</f>
        <v/>
      </c>
      <c r="L1441" s="236" t="str">
        <f>IF('ESA Input'!AH1406="","",IF('ESA Input'!AH1406="Yes",'ESA Input'!G1406,""))</f>
        <v/>
      </c>
      <c r="M1441" s="31" t="str">
        <f t="shared" si="129"/>
        <v/>
      </c>
      <c r="N1441" s="208" t="str">
        <f t="shared" si="130"/>
        <v/>
      </c>
      <c r="O1441" s="209" t="str">
        <f t="shared" si="131"/>
        <v/>
      </c>
      <c r="P1441" s="209" t="str">
        <f t="shared" si="132"/>
        <v/>
      </c>
      <c r="Q1441" s="31" t="str">
        <f t="shared" si="133"/>
        <v/>
      </c>
      <c r="R1441" s="129" t="s">
        <v>9</v>
      </c>
      <c r="S1441" s="128" t="s">
        <v>9</v>
      </c>
      <c r="T1441" s="1"/>
    </row>
    <row r="1442" spans="1:20" ht="15.75" hidden="1" customHeight="1">
      <c r="A1442" s="1" t="str">
        <f t="shared" si="1"/>
        <v/>
      </c>
      <c r="B1442" s="268" t="str">
        <f t="shared" si="128"/>
        <v>X</v>
      </c>
      <c r="C1442" s="1"/>
      <c r="D1442" s="27" t="str">
        <f>IF('ESA Input'!AH1407="","",IF('ESA Input'!AH1407="Yes",'ESA Input'!B1407,"Ineligible"))</f>
        <v/>
      </c>
      <c r="E1442" s="242" t="str">
        <f>IF('ESA Input'!AH1407="","",'ESA Input'!AH1407)</f>
        <v/>
      </c>
      <c r="F1442" s="461" t="str">
        <f>IF('ESA Input'!AH1407="","",IF('ESA Input'!AH1407="YES",'ESA Input'!AG1407,""))</f>
        <v/>
      </c>
      <c r="G1442" s="462"/>
      <c r="H1442" s="201" t="str">
        <f>IF('ESA Input'!AH1407="","",IF('ESA Input'!AH1407="Yes",'ESA Input'!J1407,""))</f>
        <v/>
      </c>
      <c r="I1442" s="227" t="str">
        <f>IF('ESA Input'!AH1407="","",IF('ESA Input'!AH1407="Yes",'ESA Input'!D1407,""))</f>
        <v/>
      </c>
      <c r="J1442" s="235" t="str">
        <f>IF('ESA Input'!AH1407="","",IF('ESA Input'!AH1407="Yes",'ESA Input'!E1407,""))</f>
        <v/>
      </c>
      <c r="K1442" s="29" t="str">
        <f>IF('ESA Input'!AH1407="","",IF('ESA Input'!AH1407="Yes",'ESA Input'!H1407,""))</f>
        <v/>
      </c>
      <c r="L1442" s="236" t="str">
        <f>IF('ESA Input'!AH1407="","",IF('ESA Input'!AH1407="Yes",'ESA Input'!G1407,""))</f>
        <v/>
      </c>
      <c r="M1442" s="31" t="str">
        <f t="shared" si="129"/>
        <v/>
      </c>
      <c r="N1442" s="208" t="str">
        <f t="shared" si="130"/>
        <v/>
      </c>
      <c r="O1442" s="209" t="str">
        <f t="shared" si="131"/>
        <v/>
      </c>
      <c r="P1442" s="209" t="str">
        <f t="shared" si="132"/>
        <v/>
      </c>
      <c r="Q1442" s="31" t="str">
        <f t="shared" si="133"/>
        <v/>
      </c>
      <c r="R1442" s="129" t="s">
        <v>9</v>
      </c>
      <c r="S1442" s="128" t="s">
        <v>9</v>
      </c>
      <c r="T1442" s="1"/>
    </row>
    <row r="1443" spans="1:20" ht="15.75" hidden="1" customHeight="1">
      <c r="A1443" s="1" t="str">
        <f t="shared" si="1"/>
        <v/>
      </c>
      <c r="B1443" s="268" t="str">
        <f t="shared" si="128"/>
        <v>X</v>
      </c>
      <c r="C1443" s="1"/>
      <c r="D1443" s="27" t="str">
        <f>IF('ESA Input'!AH1408="","",IF('ESA Input'!AH1408="Yes",'ESA Input'!B1408,"Ineligible"))</f>
        <v/>
      </c>
      <c r="E1443" s="242" t="str">
        <f>IF('ESA Input'!AH1408="","",'ESA Input'!AH1408)</f>
        <v/>
      </c>
      <c r="F1443" s="461" t="str">
        <f>IF('ESA Input'!AH1408="","",IF('ESA Input'!AH1408="YES",'ESA Input'!AG1408,""))</f>
        <v/>
      </c>
      <c r="G1443" s="462"/>
      <c r="H1443" s="201" t="str">
        <f>IF('ESA Input'!AH1408="","",IF('ESA Input'!AH1408="Yes",'ESA Input'!J1408,""))</f>
        <v/>
      </c>
      <c r="I1443" s="227" t="str">
        <f>IF('ESA Input'!AH1408="","",IF('ESA Input'!AH1408="Yes",'ESA Input'!D1408,""))</f>
        <v/>
      </c>
      <c r="J1443" s="235" t="str">
        <f>IF('ESA Input'!AH1408="","",IF('ESA Input'!AH1408="Yes",'ESA Input'!E1408,""))</f>
        <v/>
      </c>
      <c r="K1443" s="29" t="str">
        <f>IF('ESA Input'!AH1408="","",IF('ESA Input'!AH1408="Yes",'ESA Input'!H1408,""))</f>
        <v/>
      </c>
      <c r="L1443" s="236" t="str">
        <f>IF('ESA Input'!AH1408="","",IF('ESA Input'!AH1408="Yes",'ESA Input'!G1408,""))</f>
        <v/>
      </c>
      <c r="M1443" s="31" t="str">
        <f t="shared" si="129"/>
        <v/>
      </c>
      <c r="N1443" s="208" t="str">
        <f t="shared" si="130"/>
        <v/>
      </c>
      <c r="O1443" s="209" t="str">
        <f t="shared" si="131"/>
        <v/>
      </c>
      <c r="P1443" s="209" t="str">
        <f t="shared" si="132"/>
        <v/>
      </c>
      <c r="Q1443" s="31" t="str">
        <f t="shared" si="133"/>
        <v/>
      </c>
      <c r="R1443" s="129" t="s">
        <v>9</v>
      </c>
      <c r="S1443" s="128" t="s">
        <v>9</v>
      </c>
      <c r="T1443" s="1"/>
    </row>
    <row r="1444" spans="1:20" ht="15.75" hidden="1" customHeight="1">
      <c r="A1444" s="1" t="str">
        <f t="shared" si="1"/>
        <v/>
      </c>
      <c r="B1444" s="268" t="str">
        <f t="shared" si="128"/>
        <v>X</v>
      </c>
      <c r="C1444" s="1"/>
      <c r="D1444" s="27" t="str">
        <f>IF('ESA Input'!AH1409="","",IF('ESA Input'!AH1409="Yes",'ESA Input'!B1409,"Ineligible"))</f>
        <v/>
      </c>
      <c r="E1444" s="242" t="str">
        <f>IF('ESA Input'!AH1409="","",'ESA Input'!AH1409)</f>
        <v/>
      </c>
      <c r="F1444" s="461" t="str">
        <f>IF('ESA Input'!AH1409="","",IF('ESA Input'!AH1409="YES",'ESA Input'!AG1409,""))</f>
        <v/>
      </c>
      <c r="G1444" s="462"/>
      <c r="H1444" s="201" t="str">
        <f>IF('ESA Input'!AH1409="","",IF('ESA Input'!AH1409="Yes",'ESA Input'!J1409,""))</f>
        <v/>
      </c>
      <c r="I1444" s="227" t="str">
        <f>IF('ESA Input'!AH1409="","",IF('ESA Input'!AH1409="Yes",'ESA Input'!D1409,""))</f>
        <v/>
      </c>
      <c r="J1444" s="235" t="str">
        <f>IF('ESA Input'!AH1409="","",IF('ESA Input'!AH1409="Yes",'ESA Input'!E1409,""))</f>
        <v/>
      </c>
      <c r="K1444" s="29" t="str">
        <f>IF('ESA Input'!AH1409="","",IF('ESA Input'!AH1409="Yes",'ESA Input'!H1409,""))</f>
        <v/>
      </c>
      <c r="L1444" s="236" t="str">
        <f>IF('ESA Input'!AH1409="","",IF('ESA Input'!AH1409="Yes",'ESA Input'!G1409,""))</f>
        <v/>
      </c>
      <c r="M1444" s="31" t="str">
        <f t="shared" si="129"/>
        <v/>
      </c>
      <c r="N1444" s="208" t="str">
        <f t="shared" si="130"/>
        <v/>
      </c>
      <c r="O1444" s="209" t="str">
        <f t="shared" si="131"/>
        <v/>
      </c>
      <c r="P1444" s="209" t="str">
        <f t="shared" si="132"/>
        <v/>
      </c>
      <c r="Q1444" s="31" t="str">
        <f t="shared" si="133"/>
        <v/>
      </c>
      <c r="R1444" s="129" t="s">
        <v>9</v>
      </c>
      <c r="S1444" s="128" t="s">
        <v>9</v>
      </c>
      <c r="T1444" s="1"/>
    </row>
    <row r="1445" spans="1:20" ht="15.75" hidden="1" customHeight="1">
      <c r="A1445" s="1" t="str">
        <f t="shared" si="1"/>
        <v/>
      </c>
      <c r="B1445" s="268" t="str">
        <f t="shared" si="128"/>
        <v>X</v>
      </c>
      <c r="C1445" s="1"/>
      <c r="D1445" s="27" t="str">
        <f>IF('ESA Input'!AH1410="","",IF('ESA Input'!AH1410="Yes",'ESA Input'!B1410,"Ineligible"))</f>
        <v/>
      </c>
      <c r="E1445" s="242" t="str">
        <f>IF('ESA Input'!AH1410="","",'ESA Input'!AH1410)</f>
        <v/>
      </c>
      <c r="F1445" s="461" t="str">
        <f>IF('ESA Input'!AH1410="","",IF('ESA Input'!AH1410="YES",'ESA Input'!AG1410,""))</f>
        <v/>
      </c>
      <c r="G1445" s="462"/>
      <c r="H1445" s="201" t="str">
        <f>IF('ESA Input'!AH1410="","",IF('ESA Input'!AH1410="Yes",'ESA Input'!J1410,""))</f>
        <v/>
      </c>
      <c r="I1445" s="227" t="str">
        <f>IF('ESA Input'!AH1410="","",IF('ESA Input'!AH1410="Yes",'ESA Input'!D1410,""))</f>
        <v/>
      </c>
      <c r="J1445" s="235" t="str">
        <f>IF('ESA Input'!AH1410="","",IF('ESA Input'!AH1410="Yes",'ESA Input'!E1410,""))</f>
        <v/>
      </c>
      <c r="K1445" s="29" t="str">
        <f>IF('ESA Input'!AH1410="","",IF('ESA Input'!AH1410="Yes",'ESA Input'!H1410,""))</f>
        <v/>
      </c>
      <c r="L1445" s="236" t="str">
        <f>IF('ESA Input'!AH1410="","",IF('ESA Input'!AH1410="Yes",'ESA Input'!G1410,""))</f>
        <v/>
      </c>
      <c r="M1445" s="31" t="str">
        <f t="shared" si="129"/>
        <v/>
      </c>
      <c r="N1445" s="208" t="str">
        <f t="shared" si="130"/>
        <v/>
      </c>
      <c r="O1445" s="209" t="str">
        <f t="shared" si="131"/>
        <v/>
      </c>
      <c r="P1445" s="209" t="str">
        <f t="shared" si="132"/>
        <v/>
      </c>
      <c r="Q1445" s="31" t="str">
        <f t="shared" si="133"/>
        <v/>
      </c>
      <c r="R1445" s="129" t="s">
        <v>9</v>
      </c>
      <c r="S1445" s="128" t="s">
        <v>9</v>
      </c>
      <c r="T1445" s="1"/>
    </row>
    <row r="1446" spans="1:20" ht="15.75" hidden="1" customHeight="1">
      <c r="A1446" s="1" t="str">
        <f t="shared" si="1"/>
        <v/>
      </c>
      <c r="B1446" s="268" t="str">
        <f t="shared" ref="B1446:B1509" si="134">IF(Q1446&gt;M1446,"+",IF(Q1446&lt;M1446,"-","X"))</f>
        <v>X</v>
      </c>
      <c r="C1446" s="1"/>
      <c r="D1446" s="27" t="str">
        <f>IF('ESA Input'!AH1411="","",IF('ESA Input'!AH1411="Yes",'ESA Input'!B1411,"Ineligible"))</f>
        <v/>
      </c>
      <c r="E1446" s="242" t="str">
        <f>IF('ESA Input'!AH1411="","",'ESA Input'!AH1411)</f>
        <v/>
      </c>
      <c r="F1446" s="461" t="str">
        <f>IF('ESA Input'!AH1411="","",IF('ESA Input'!AH1411="YES",'ESA Input'!AG1411,""))</f>
        <v/>
      </c>
      <c r="G1446" s="462"/>
      <c r="H1446" s="201" t="str">
        <f>IF('ESA Input'!AH1411="","",IF('ESA Input'!AH1411="Yes",'ESA Input'!J1411,""))</f>
        <v/>
      </c>
      <c r="I1446" s="227" t="str">
        <f>IF('ESA Input'!AH1411="","",IF('ESA Input'!AH1411="Yes",'ESA Input'!D1411,""))</f>
        <v/>
      </c>
      <c r="J1446" s="235" t="str">
        <f>IF('ESA Input'!AH1411="","",IF('ESA Input'!AH1411="Yes",'ESA Input'!E1411,""))</f>
        <v/>
      </c>
      <c r="K1446" s="29" t="str">
        <f>IF('ESA Input'!AH1411="","",IF('ESA Input'!AH1411="Yes",'ESA Input'!H1411,""))</f>
        <v/>
      </c>
      <c r="L1446" s="236" t="str">
        <f>IF('ESA Input'!AH1411="","",IF('ESA Input'!AH1411="Yes",'ESA Input'!G1411,""))</f>
        <v/>
      </c>
      <c r="M1446" s="31" t="str">
        <f t="shared" si="129"/>
        <v/>
      </c>
      <c r="N1446" s="208" t="str">
        <f t="shared" si="130"/>
        <v/>
      </c>
      <c r="O1446" s="209" t="str">
        <f t="shared" si="131"/>
        <v/>
      </c>
      <c r="P1446" s="209" t="str">
        <f t="shared" si="132"/>
        <v/>
      </c>
      <c r="Q1446" s="31" t="str">
        <f t="shared" si="133"/>
        <v/>
      </c>
      <c r="R1446" s="129" t="s">
        <v>9</v>
      </c>
      <c r="S1446" s="128" t="s">
        <v>9</v>
      </c>
      <c r="T1446" s="1"/>
    </row>
    <row r="1447" spans="1:20" ht="15.75" hidden="1" customHeight="1">
      <c r="A1447" s="1" t="str">
        <f t="shared" si="1"/>
        <v/>
      </c>
      <c r="B1447" s="268" t="str">
        <f t="shared" si="134"/>
        <v>X</v>
      </c>
      <c r="C1447" s="1"/>
      <c r="D1447" s="27" t="str">
        <f>IF('ESA Input'!AH1412="","",IF('ESA Input'!AH1412="Yes",'ESA Input'!B1412,"Ineligible"))</f>
        <v/>
      </c>
      <c r="E1447" s="242" t="str">
        <f>IF('ESA Input'!AH1412="","",'ESA Input'!AH1412)</f>
        <v/>
      </c>
      <c r="F1447" s="461" t="str">
        <f>IF('ESA Input'!AH1412="","",IF('ESA Input'!AH1412="YES",'ESA Input'!AG1412,""))</f>
        <v/>
      </c>
      <c r="G1447" s="462"/>
      <c r="H1447" s="201" t="str">
        <f>IF('ESA Input'!AH1412="","",IF('ESA Input'!AH1412="Yes",'ESA Input'!J1412,""))</f>
        <v/>
      </c>
      <c r="I1447" s="227" t="str">
        <f>IF('ESA Input'!AH1412="","",IF('ESA Input'!AH1412="Yes",'ESA Input'!D1412,""))</f>
        <v/>
      </c>
      <c r="J1447" s="235" t="str">
        <f>IF('ESA Input'!AH1412="","",IF('ESA Input'!AH1412="Yes",'ESA Input'!E1412,""))</f>
        <v/>
      </c>
      <c r="K1447" s="29" t="str">
        <f>IF('ESA Input'!AH1412="","",IF('ESA Input'!AH1412="Yes",'ESA Input'!H1412,""))</f>
        <v/>
      </c>
      <c r="L1447" s="236" t="str">
        <f>IF('ESA Input'!AH1412="","",IF('ESA Input'!AH1412="Yes",'ESA Input'!G1412,""))</f>
        <v/>
      </c>
      <c r="M1447" s="31" t="str">
        <f t="shared" ref="M1447:M1510" si="135">IF($D1447="","",SUM(J1447:L1447))</f>
        <v/>
      </c>
      <c r="N1447" s="208" t="str">
        <f t="shared" ref="N1447:N1510" si="136">J1447</f>
        <v/>
      </c>
      <c r="O1447" s="209" t="str">
        <f t="shared" ref="O1447:O1510" si="137">K1447</f>
        <v/>
      </c>
      <c r="P1447" s="209" t="str">
        <f t="shared" ref="P1447:P1510" si="138">L1447</f>
        <v/>
      </c>
      <c r="Q1447" s="31" t="str">
        <f t="shared" ref="Q1447:Q1510" si="139">IF($D1447="","",SUM(N1447:P1447))</f>
        <v/>
      </c>
      <c r="R1447" s="129" t="s">
        <v>9</v>
      </c>
      <c r="S1447" s="128" t="s">
        <v>9</v>
      </c>
      <c r="T1447" s="1"/>
    </row>
    <row r="1448" spans="1:20" ht="15.75" hidden="1" customHeight="1">
      <c r="A1448" s="1" t="str">
        <f t="shared" si="1"/>
        <v/>
      </c>
      <c r="B1448" s="268" t="str">
        <f t="shared" si="134"/>
        <v>X</v>
      </c>
      <c r="C1448" s="1"/>
      <c r="D1448" s="27" t="str">
        <f>IF('ESA Input'!AH1413="","",IF('ESA Input'!AH1413="Yes",'ESA Input'!B1413,"Ineligible"))</f>
        <v/>
      </c>
      <c r="E1448" s="242" t="str">
        <f>IF('ESA Input'!AH1413="","",'ESA Input'!AH1413)</f>
        <v/>
      </c>
      <c r="F1448" s="461" t="str">
        <f>IF('ESA Input'!AH1413="","",IF('ESA Input'!AH1413="YES",'ESA Input'!AG1413,""))</f>
        <v/>
      </c>
      <c r="G1448" s="462"/>
      <c r="H1448" s="201" t="str">
        <f>IF('ESA Input'!AH1413="","",IF('ESA Input'!AH1413="Yes",'ESA Input'!J1413,""))</f>
        <v/>
      </c>
      <c r="I1448" s="227" t="str">
        <f>IF('ESA Input'!AH1413="","",IF('ESA Input'!AH1413="Yes",'ESA Input'!D1413,""))</f>
        <v/>
      </c>
      <c r="J1448" s="235" t="str">
        <f>IF('ESA Input'!AH1413="","",IF('ESA Input'!AH1413="Yes",'ESA Input'!E1413,""))</f>
        <v/>
      </c>
      <c r="K1448" s="29" t="str">
        <f>IF('ESA Input'!AH1413="","",IF('ESA Input'!AH1413="Yes",'ESA Input'!H1413,""))</f>
        <v/>
      </c>
      <c r="L1448" s="236" t="str">
        <f>IF('ESA Input'!AH1413="","",IF('ESA Input'!AH1413="Yes",'ESA Input'!G1413,""))</f>
        <v/>
      </c>
      <c r="M1448" s="31" t="str">
        <f t="shared" si="135"/>
        <v/>
      </c>
      <c r="N1448" s="208" t="str">
        <f t="shared" si="136"/>
        <v/>
      </c>
      <c r="O1448" s="209" t="str">
        <f t="shared" si="137"/>
        <v/>
      </c>
      <c r="P1448" s="209" t="str">
        <f t="shared" si="138"/>
        <v/>
      </c>
      <c r="Q1448" s="31" t="str">
        <f t="shared" si="139"/>
        <v/>
      </c>
      <c r="R1448" s="129" t="s">
        <v>9</v>
      </c>
      <c r="S1448" s="128" t="s">
        <v>9</v>
      </c>
      <c r="T1448" s="1"/>
    </row>
    <row r="1449" spans="1:20" ht="15.75" hidden="1" customHeight="1">
      <c r="A1449" s="1" t="str">
        <f t="shared" si="1"/>
        <v/>
      </c>
      <c r="B1449" s="268" t="str">
        <f t="shared" si="134"/>
        <v>X</v>
      </c>
      <c r="C1449" s="1"/>
      <c r="D1449" s="27" t="str">
        <f>IF('ESA Input'!AH1414="","",IF('ESA Input'!AH1414="Yes",'ESA Input'!B1414,"Ineligible"))</f>
        <v/>
      </c>
      <c r="E1449" s="242" t="str">
        <f>IF('ESA Input'!AH1414="","",'ESA Input'!AH1414)</f>
        <v/>
      </c>
      <c r="F1449" s="461" t="str">
        <f>IF('ESA Input'!AH1414="","",IF('ESA Input'!AH1414="YES",'ESA Input'!AG1414,""))</f>
        <v/>
      </c>
      <c r="G1449" s="462"/>
      <c r="H1449" s="201" t="str">
        <f>IF('ESA Input'!AH1414="","",IF('ESA Input'!AH1414="Yes",'ESA Input'!J1414,""))</f>
        <v/>
      </c>
      <c r="I1449" s="227" t="str">
        <f>IF('ESA Input'!AH1414="","",IF('ESA Input'!AH1414="Yes",'ESA Input'!D1414,""))</f>
        <v/>
      </c>
      <c r="J1449" s="235" t="str">
        <f>IF('ESA Input'!AH1414="","",IF('ESA Input'!AH1414="Yes",'ESA Input'!E1414,""))</f>
        <v/>
      </c>
      <c r="K1449" s="29" t="str">
        <f>IF('ESA Input'!AH1414="","",IF('ESA Input'!AH1414="Yes",'ESA Input'!H1414,""))</f>
        <v/>
      </c>
      <c r="L1449" s="236" t="str">
        <f>IF('ESA Input'!AH1414="","",IF('ESA Input'!AH1414="Yes",'ESA Input'!G1414,""))</f>
        <v/>
      </c>
      <c r="M1449" s="31" t="str">
        <f t="shared" si="135"/>
        <v/>
      </c>
      <c r="N1449" s="208" t="str">
        <f t="shared" si="136"/>
        <v/>
      </c>
      <c r="O1449" s="209" t="str">
        <f t="shared" si="137"/>
        <v/>
      </c>
      <c r="P1449" s="209" t="str">
        <f t="shared" si="138"/>
        <v/>
      </c>
      <c r="Q1449" s="31" t="str">
        <f t="shared" si="139"/>
        <v/>
      </c>
      <c r="R1449" s="129" t="s">
        <v>9</v>
      </c>
      <c r="S1449" s="128" t="s">
        <v>9</v>
      </c>
      <c r="T1449" s="1"/>
    </row>
    <row r="1450" spans="1:20" ht="15.75" hidden="1" customHeight="1">
      <c r="A1450" s="1" t="str">
        <f t="shared" si="1"/>
        <v/>
      </c>
      <c r="B1450" s="268" t="str">
        <f t="shared" si="134"/>
        <v>X</v>
      </c>
      <c r="C1450" s="1"/>
      <c r="D1450" s="27" t="str">
        <f>IF('ESA Input'!AH1415="","",IF('ESA Input'!AH1415="Yes",'ESA Input'!B1415,"Ineligible"))</f>
        <v/>
      </c>
      <c r="E1450" s="242" t="str">
        <f>IF('ESA Input'!AH1415="","",'ESA Input'!AH1415)</f>
        <v/>
      </c>
      <c r="F1450" s="461" t="str">
        <f>IF('ESA Input'!AH1415="","",IF('ESA Input'!AH1415="YES",'ESA Input'!AG1415,""))</f>
        <v/>
      </c>
      <c r="G1450" s="462"/>
      <c r="H1450" s="201" t="str">
        <f>IF('ESA Input'!AH1415="","",IF('ESA Input'!AH1415="Yes",'ESA Input'!J1415,""))</f>
        <v/>
      </c>
      <c r="I1450" s="227" t="str">
        <f>IF('ESA Input'!AH1415="","",IF('ESA Input'!AH1415="Yes",'ESA Input'!D1415,""))</f>
        <v/>
      </c>
      <c r="J1450" s="235" t="str">
        <f>IF('ESA Input'!AH1415="","",IF('ESA Input'!AH1415="Yes",'ESA Input'!E1415,""))</f>
        <v/>
      </c>
      <c r="K1450" s="29" t="str">
        <f>IF('ESA Input'!AH1415="","",IF('ESA Input'!AH1415="Yes",'ESA Input'!H1415,""))</f>
        <v/>
      </c>
      <c r="L1450" s="236" t="str">
        <f>IF('ESA Input'!AH1415="","",IF('ESA Input'!AH1415="Yes",'ESA Input'!G1415,""))</f>
        <v/>
      </c>
      <c r="M1450" s="31" t="str">
        <f t="shared" si="135"/>
        <v/>
      </c>
      <c r="N1450" s="208" t="str">
        <f t="shared" si="136"/>
        <v/>
      </c>
      <c r="O1450" s="209" t="str">
        <f t="shared" si="137"/>
        <v/>
      </c>
      <c r="P1450" s="209" t="str">
        <f t="shared" si="138"/>
        <v/>
      </c>
      <c r="Q1450" s="31" t="str">
        <f t="shared" si="139"/>
        <v/>
      </c>
      <c r="R1450" s="129" t="s">
        <v>9</v>
      </c>
      <c r="S1450" s="128" t="s">
        <v>9</v>
      </c>
      <c r="T1450" s="1"/>
    </row>
    <row r="1451" spans="1:20" ht="15.75" hidden="1" customHeight="1">
      <c r="A1451" s="1" t="str">
        <f t="shared" si="1"/>
        <v/>
      </c>
      <c r="B1451" s="268" t="str">
        <f t="shared" si="134"/>
        <v>X</v>
      </c>
      <c r="C1451" s="1"/>
      <c r="D1451" s="27" t="str">
        <f>IF('ESA Input'!AH1416="","",IF('ESA Input'!AH1416="Yes",'ESA Input'!B1416,"Ineligible"))</f>
        <v/>
      </c>
      <c r="E1451" s="242" t="str">
        <f>IF('ESA Input'!AH1416="","",'ESA Input'!AH1416)</f>
        <v/>
      </c>
      <c r="F1451" s="461" t="str">
        <f>IF('ESA Input'!AH1416="","",IF('ESA Input'!AH1416="YES",'ESA Input'!AG1416,""))</f>
        <v/>
      </c>
      <c r="G1451" s="462"/>
      <c r="H1451" s="201" t="str">
        <f>IF('ESA Input'!AH1416="","",IF('ESA Input'!AH1416="Yes",'ESA Input'!J1416,""))</f>
        <v/>
      </c>
      <c r="I1451" s="227" t="str">
        <f>IF('ESA Input'!AH1416="","",IF('ESA Input'!AH1416="Yes",'ESA Input'!D1416,""))</f>
        <v/>
      </c>
      <c r="J1451" s="235" t="str">
        <f>IF('ESA Input'!AH1416="","",IF('ESA Input'!AH1416="Yes",'ESA Input'!E1416,""))</f>
        <v/>
      </c>
      <c r="K1451" s="29" t="str">
        <f>IF('ESA Input'!AH1416="","",IF('ESA Input'!AH1416="Yes",'ESA Input'!H1416,""))</f>
        <v/>
      </c>
      <c r="L1451" s="236" t="str">
        <f>IF('ESA Input'!AH1416="","",IF('ESA Input'!AH1416="Yes",'ESA Input'!G1416,""))</f>
        <v/>
      </c>
      <c r="M1451" s="31" t="str">
        <f t="shared" si="135"/>
        <v/>
      </c>
      <c r="N1451" s="208" t="str">
        <f t="shared" si="136"/>
        <v/>
      </c>
      <c r="O1451" s="209" t="str">
        <f t="shared" si="137"/>
        <v/>
      </c>
      <c r="P1451" s="209" t="str">
        <f t="shared" si="138"/>
        <v/>
      </c>
      <c r="Q1451" s="31" t="str">
        <f t="shared" si="139"/>
        <v/>
      </c>
      <c r="R1451" s="129" t="s">
        <v>9</v>
      </c>
      <c r="S1451" s="128" t="s">
        <v>9</v>
      </c>
      <c r="T1451" s="1"/>
    </row>
    <row r="1452" spans="1:20" ht="15.75" hidden="1" customHeight="1">
      <c r="A1452" s="1" t="str">
        <f t="shared" si="1"/>
        <v/>
      </c>
      <c r="B1452" s="268" t="str">
        <f t="shared" si="134"/>
        <v>X</v>
      </c>
      <c r="C1452" s="1"/>
      <c r="D1452" s="27" t="str">
        <f>IF('ESA Input'!AH1417="","",IF('ESA Input'!AH1417="Yes",'ESA Input'!B1417,"Ineligible"))</f>
        <v/>
      </c>
      <c r="E1452" s="242" t="str">
        <f>IF('ESA Input'!AH1417="","",'ESA Input'!AH1417)</f>
        <v/>
      </c>
      <c r="F1452" s="461" t="str">
        <f>IF('ESA Input'!AH1417="","",IF('ESA Input'!AH1417="YES",'ESA Input'!AG1417,""))</f>
        <v/>
      </c>
      <c r="G1452" s="462"/>
      <c r="H1452" s="201" t="str">
        <f>IF('ESA Input'!AH1417="","",IF('ESA Input'!AH1417="Yes",'ESA Input'!J1417,""))</f>
        <v/>
      </c>
      <c r="I1452" s="227" t="str">
        <f>IF('ESA Input'!AH1417="","",IF('ESA Input'!AH1417="Yes",'ESA Input'!D1417,""))</f>
        <v/>
      </c>
      <c r="J1452" s="235" t="str">
        <f>IF('ESA Input'!AH1417="","",IF('ESA Input'!AH1417="Yes",'ESA Input'!E1417,""))</f>
        <v/>
      </c>
      <c r="K1452" s="29" t="str">
        <f>IF('ESA Input'!AH1417="","",IF('ESA Input'!AH1417="Yes",'ESA Input'!H1417,""))</f>
        <v/>
      </c>
      <c r="L1452" s="236" t="str">
        <f>IF('ESA Input'!AH1417="","",IF('ESA Input'!AH1417="Yes",'ESA Input'!G1417,""))</f>
        <v/>
      </c>
      <c r="M1452" s="31" t="str">
        <f t="shared" si="135"/>
        <v/>
      </c>
      <c r="N1452" s="208" t="str">
        <f t="shared" si="136"/>
        <v/>
      </c>
      <c r="O1452" s="209" t="str">
        <f t="shared" si="137"/>
        <v/>
      </c>
      <c r="P1452" s="209" t="str">
        <f t="shared" si="138"/>
        <v/>
      </c>
      <c r="Q1452" s="31" t="str">
        <f t="shared" si="139"/>
        <v/>
      </c>
      <c r="R1452" s="129" t="s">
        <v>9</v>
      </c>
      <c r="S1452" s="128" t="s">
        <v>9</v>
      </c>
      <c r="T1452" s="1"/>
    </row>
    <row r="1453" spans="1:20" ht="15.75" hidden="1" customHeight="1">
      <c r="A1453" s="1" t="str">
        <f t="shared" si="1"/>
        <v/>
      </c>
      <c r="B1453" s="268" t="str">
        <f t="shared" si="134"/>
        <v>X</v>
      </c>
      <c r="C1453" s="1"/>
      <c r="D1453" s="27" t="str">
        <f>IF('ESA Input'!AH1418="","",IF('ESA Input'!AH1418="Yes",'ESA Input'!B1418,"Ineligible"))</f>
        <v/>
      </c>
      <c r="E1453" s="242" t="str">
        <f>IF('ESA Input'!AH1418="","",'ESA Input'!AH1418)</f>
        <v/>
      </c>
      <c r="F1453" s="461" t="str">
        <f>IF('ESA Input'!AH1418="","",IF('ESA Input'!AH1418="YES",'ESA Input'!AG1418,""))</f>
        <v/>
      </c>
      <c r="G1453" s="462"/>
      <c r="H1453" s="201" t="str">
        <f>IF('ESA Input'!AH1418="","",IF('ESA Input'!AH1418="Yes",'ESA Input'!J1418,""))</f>
        <v/>
      </c>
      <c r="I1453" s="227" t="str">
        <f>IF('ESA Input'!AH1418="","",IF('ESA Input'!AH1418="Yes",'ESA Input'!D1418,""))</f>
        <v/>
      </c>
      <c r="J1453" s="235" t="str">
        <f>IF('ESA Input'!AH1418="","",IF('ESA Input'!AH1418="Yes",'ESA Input'!E1418,""))</f>
        <v/>
      </c>
      <c r="K1453" s="29" t="str">
        <f>IF('ESA Input'!AH1418="","",IF('ESA Input'!AH1418="Yes",'ESA Input'!H1418,""))</f>
        <v/>
      </c>
      <c r="L1453" s="236" t="str">
        <f>IF('ESA Input'!AH1418="","",IF('ESA Input'!AH1418="Yes",'ESA Input'!G1418,""))</f>
        <v/>
      </c>
      <c r="M1453" s="31" t="str">
        <f t="shared" si="135"/>
        <v/>
      </c>
      <c r="N1453" s="208" t="str">
        <f t="shared" si="136"/>
        <v/>
      </c>
      <c r="O1453" s="209" t="str">
        <f t="shared" si="137"/>
        <v/>
      </c>
      <c r="P1453" s="209" t="str">
        <f t="shared" si="138"/>
        <v/>
      </c>
      <c r="Q1453" s="31" t="str">
        <f t="shared" si="139"/>
        <v/>
      </c>
      <c r="R1453" s="129" t="s">
        <v>9</v>
      </c>
      <c r="S1453" s="128" t="s">
        <v>9</v>
      </c>
      <c r="T1453" s="1"/>
    </row>
    <row r="1454" spans="1:20" ht="15.75" hidden="1" customHeight="1">
      <c r="A1454" s="1" t="str">
        <f t="shared" si="1"/>
        <v/>
      </c>
      <c r="B1454" s="268" t="str">
        <f t="shared" si="134"/>
        <v>X</v>
      </c>
      <c r="C1454" s="1"/>
      <c r="D1454" s="27" t="str">
        <f>IF('ESA Input'!AH1419="","",IF('ESA Input'!AH1419="Yes",'ESA Input'!B1419,"Ineligible"))</f>
        <v/>
      </c>
      <c r="E1454" s="242" t="str">
        <f>IF('ESA Input'!AH1419="","",'ESA Input'!AH1419)</f>
        <v/>
      </c>
      <c r="F1454" s="461" t="str">
        <f>IF('ESA Input'!AH1419="","",IF('ESA Input'!AH1419="YES",'ESA Input'!AG1419,""))</f>
        <v/>
      </c>
      <c r="G1454" s="462"/>
      <c r="H1454" s="201" t="str">
        <f>IF('ESA Input'!AH1419="","",IF('ESA Input'!AH1419="Yes",'ESA Input'!J1419,""))</f>
        <v/>
      </c>
      <c r="I1454" s="227" t="str">
        <f>IF('ESA Input'!AH1419="","",IF('ESA Input'!AH1419="Yes",'ESA Input'!D1419,""))</f>
        <v/>
      </c>
      <c r="J1454" s="235" t="str">
        <f>IF('ESA Input'!AH1419="","",IF('ESA Input'!AH1419="Yes",'ESA Input'!E1419,""))</f>
        <v/>
      </c>
      <c r="K1454" s="29" t="str">
        <f>IF('ESA Input'!AH1419="","",IF('ESA Input'!AH1419="Yes",'ESA Input'!H1419,""))</f>
        <v/>
      </c>
      <c r="L1454" s="236" t="str">
        <f>IF('ESA Input'!AH1419="","",IF('ESA Input'!AH1419="Yes",'ESA Input'!G1419,""))</f>
        <v/>
      </c>
      <c r="M1454" s="31" t="str">
        <f t="shared" si="135"/>
        <v/>
      </c>
      <c r="N1454" s="208" t="str">
        <f t="shared" si="136"/>
        <v/>
      </c>
      <c r="O1454" s="209" t="str">
        <f t="shared" si="137"/>
        <v/>
      </c>
      <c r="P1454" s="209" t="str">
        <f t="shared" si="138"/>
        <v/>
      </c>
      <c r="Q1454" s="31" t="str">
        <f t="shared" si="139"/>
        <v/>
      </c>
      <c r="R1454" s="129" t="s">
        <v>9</v>
      </c>
      <c r="S1454" s="128" t="s">
        <v>9</v>
      </c>
      <c r="T1454" s="1"/>
    </row>
    <row r="1455" spans="1:20" ht="15.75" hidden="1" customHeight="1">
      <c r="A1455" s="1" t="str">
        <f t="shared" si="1"/>
        <v/>
      </c>
      <c r="B1455" s="268" t="str">
        <f t="shared" si="134"/>
        <v>X</v>
      </c>
      <c r="C1455" s="1"/>
      <c r="D1455" s="27" t="str">
        <f>IF('ESA Input'!AH1420="","",IF('ESA Input'!AH1420="Yes",'ESA Input'!B1420,"Ineligible"))</f>
        <v/>
      </c>
      <c r="E1455" s="242" t="str">
        <f>IF('ESA Input'!AH1420="","",'ESA Input'!AH1420)</f>
        <v/>
      </c>
      <c r="F1455" s="461" t="str">
        <f>IF('ESA Input'!AH1420="","",IF('ESA Input'!AH1420="YES",'ESA Input'!AG1420,""))</f>
        <v/>
      </c>
      <c r="G1455" s="462"/>
      <c r="H1455" s="201" t="str">
        <f>IF('ESA Input'!AH1420="","",IF('ESA Input'!AH1420="Yes",'ESA Input'!J1420,""))</f>
        <v/>
      </c>
      <c r="I1455" s="227" t="str">
        <f>IF('ESA Input'!AH1420="","",IF('ESA Input'!AH1420="Yes",'ESA Input'!D1420,""))</f>
        <v/>
      </c>
      <c r="J1455" s="235" t="str">
        <f>IF('ESA Input'!AH1420="","",IF('ESA Input'!AH1420="Yes",'ESA Input'!E1420,""))</f>
        <v/>
      </c>
      <c r="K1455" s="29" t="str">
        <f>IF('ESA Input'!AH1420="","",IF('ESA Input'!AH1420="Yes",'ESA Input'!H1420,""))</f>
        <v/>
      </c>
      <c r="L1455" s="236" t="str">
        <f>IF('ESA Input'!AH1420="","",IF('ESA Input'!AH1420="Yes",'ESA Input'!G1420,""))</f>
        <v/>
      </c>
      <c r="M1455" s="31" t="str">
        <f t="shared" si="135"/>
        <v/>
      </c>
      <c r="N1455" s="208" t="str">
        <f t="shared" si="136"/>
        <v/>
      </c>
      <c r="O1455" s="209" t="str">
        <f t="shared" si="137"/>
        <v/>
      </c>
      <c r="P1455" s="209" t="str">
        <f t="shared" si="138"/>
        <v/>
      </c>
      <c r="Q1455" s="31" t="str">
        <f t="shared" si="139"/>
        <v/>
      </c>
      <c r="R1455" s="129" t="s">
        <v>9</v>
      </c>
      <c r="S1455" s="128" t="s">
        <v>9</v>
      </c>
      <c r="T1455" s="1"/>
    </row>
    <row r="1456" spans="1:20" ht="15.75" hidden="1" customHeight="1">
      <c r="A1456" s="1" t="str">
        <f t="shared" si="1"/>
        <v/>
      </c>
      <c r="B1456" s="268" t="str">
        <f t="shared" si="134"/>
        <v>X</v>
      </c>
      <c r="C1456" s="1"/>
      <c r="D1456" s="27" t="str">
        <f>IF('ESA Input'!AH1421="","",IF('ESA Input'!AH1421="Yes",'ESA Input'!B1421,"Ineligible"))</f>
        <v/>
      </c>
      <c r="E1456" s="242" t="str">
        <f>IF('ESA Input'!AH1421="","",'ESA Input'!AH1421)</f>
        <v/>
      </c>
      <c r="F1456" s="461" t="str">
        <f>IF('ESA Input'!AH1421="","",IF('ESA Input'!AH1421="YES",'ESA Input'!AG1421,""))</f>
        <v/>
      </c>
      <c r="G1456" s="462"/>
      <c r="H1456" s="201" t="str">
        <f>IF('ESA Input'!AH1421="","",IF('ESA Input'!AH1421="Yes",'ESA Input'!J1421,""))</f>
        <v/>
      </c>
      <c r="I1456" s="227" t="str">
        <f>IF('ESA Input'!AH1421="","",IF('ESA Input'!AH1421="Yes",'ESA Input'!D1421,""))</f>
        <v/>
      </c>
      <c r="J1456" s="235" t="str">
        <f>IF('ESA Input'!AH1421="","",IF('ESA Input'!AH1421="Yes",'ESA Input'!E1421,""))</f>
        <v/>
      </c>
      <c r="K1456" s="29" t="str">
        <f>IF('ESA Input'!AH1421="","",IF('ESA Input'!AH1421="Yes",'ESA Input'!H1421,""))</f>
        <v/>
      </c>
      <c r="L1456" s="236" t="str">
        <f>IF('ESA Input'!AH1421="","",IF('ESA Input'!AH1421="Yes",'ESA Input'!G1421,""))</f>
        <v/>
      </c>
      <c r="M1456" s="31" t="str">
        <f t="shared" si="135"/>
        <v/>
      </c>
      <c r="N1456" s="208" t="str">
        <f t="shared" si="136"/>
        <v/>
      </c>
      <c r="O1456" s="209" t="str">
        <f t="shared" si="137"/>
        <v/>
      </c>
      <c r="P1456" s="209" t="str">
        <f t="shared" si="138"/>
        <v/>
      </c>
      <c r="Q1456" s="31" t="str">
        <f t="shared" si="139"/>
        <v/>
      </c>
      <c r="R1456" s="129" t="s">
        <v>9</v>
      </c>
      <c r="S1456" s="128" t="s">
        <v>9</v>
      </c>
      <c r="T1456" s="1"/>
    </row>
    <row r="1457" spans="1:20" ht="15.75" hidden="1" customHeight="1">
      <c r="A1457" s="1" t="str">
        <f t="shared" si="1"/>
        <v/>
      </c>
      <c r="B1457" s="268" t="str">
        <f t="shared" si="134"/>
        <v>X</v>
      </c>
      <c r="C1457" s="1"/>
      <c r="D1457" s="27" t="str">
        <f>IF('ESA Input'!AH1422="","",IF('ESA Input'!AH1422="Yes",'ESA Input'!B1422,"Ineligible"))</f>
        <v/>
      </c>
      <c r="E1457" s="242" t="str">
        <f>IF('ESA Input'!AH1422="","",'ESA Input'!AH1422)</f>
        <v/>
      </c>
      <c r="F1457" s="461" t="str">
        <f>IF('ESA Input'!AH1422="","",IF('ESA Input'!AH1422="YES",'ESA Input'!AG1422,""))</f>
        <v/>
      </c>
      <c r="G1457" s="462"/>
      <c r="H1457" s="201" t="str">
        <f>IF('ESA Input'!AH1422="","",IF('ESA Input'!AH1422="Yes",'ESA Input'!J1422,""))</f>
        <v/>
      </c>
      <c r="I1457" s="227" t="str">
        <f>IF('ESA Input'!AH1422="","",IF('ESA Input'!AH1422="Yes",'ESA Input'!D1422,""))</f>
        <v/>
      </c>
      <c r="J1457" s="235" t="str">
        <f>IF('ESA Input'!AH1422="","",IF('ESA Input'!AH1422="Yes",'ESA Input'!E1422,""))</f>
        <v/>
      </c>
      <c r="K1457" s="29" t="str">
        <f>IF('ESA Input'!AH1422="","",IF('ESA Input'!AH1422="Yes",'ESA Input'!H1422,""))</f>
        <v/>
      </c>
      <c r="L1457" s="236" t="str">
        <f>IF('ESA Input'!AH1422="","",IF('ESA Input'!AH1422="Yes",'ESA Input'!G1422,""))</f>
        <v/>
      </c>
      <c r="M1457" s="31" t="str">
        <f t="shared" si="135"/>
        <v/>
      </c>
      <c r="N1457" s="208" t="str">
        <f t="shared" si="136"/>
        <v/>
      </c>
      <c r="O1457" s="209" t="str">
        <f t="shared" si="137"/>
        <v/>
      </c>
      <c r="P1457" s="209" t="str">
        <f t="shared" si="138"/>
        <v/>
      </c>
      <c r="Q1457" s="31" t="str">
        <f t="shared" si="139"/>
        <v/>
      </c>
      <c r="R1457" s="129" t="s">
        <v>9</v>
      </c>
      <c r="S1457" s="128" t="s">
        <v>9</v>
      </c>
      <c r="T1457" s="1"/>
    </row>
    <row r="1458" spans="1:20" ht="15.75" hidden="1" customHeight="1">
      <c r="A1458" s="1" t="str">
        <f t="shared" si="1"/>
        <v/>
      </c>
      <c r="B1458" s="268" t="str">
        <f t="shared" si="134"/>
        <v>X</v>
      </c>
      <c r="C1458" s="1"/>
      <c r="D1458" s="27" t="str">
        <f>IF('ESA Input'!AH1423="","",IF('ESA Input'!AH1423="Yes",'ESA Input'!B1423,"Ineligible"))</f>
        <v/>
      </c>
      <c r="E1458" s="242" t="str">
        <f>IF('ESA Input'!AH1423="","",'ESA Input'!AH1423)</f>
        <v/>
      </c>
      <c r="F1458" s="461" t="str">
        <f>IF('ESA Input'!AH1423="","",IF('ESA Input'!AH1423="YES",'ESA Input'!AG1423,""))</f>
        <v/>
      </c>
      <c r="G1458" s="462"/>
      <c r="H1458" s="201" t="str">
        <f>IF('ESA Input'!AH1423="","",IF('ESA Input'!AH1423="Yes",'ESA Input'!J1423,""))</f>
        <v/>
      </c>
      <c r="I1458" s="227" t="str">
        <f>IF('ESA Input'!AH1423="","",IF('ESA Input'!AH1423="Yes",'ESA Input'!D1423,""))</f>
        <v/>
      </c>
      <c r="J1458" s="235" t="str">
        <f>IF('ESA Input'!AH1423="","",IF('ESA Input'!AH1423="Yes",'ESA Input'!E1423,""))</f>
        <v/>
      </c>
      <c r="K1458" s="29" t="str">
        <f>IF('ESA Input'!AH1423="","",IF('ESA Input'!AH1423="Yes",'ESA Input'!H1423,""))</f>
        <v/>
      </c>
      <c r="L1458" s="236" t="str">
        <f>IF('ESA Input'!AH1423="","",IF('ESA Input'!AH1423="Yes",'ESA Input'!G1423,""))</f>
        <v/>
      </c>
      <c r="M1458" s="31" t="str">
        <f t="shared" si="135"/>
        <v/>
      </c>
      <c r="N1458" s="208" t="str">
        <f t="shared" si="136"/>
        <v/>
      </c>
      <c r="O1458" s="209" t="str">
        <f t="shared" si="137"/>
        <v/>
      </c>
      <c r="P1458" s="209" t="str">
        <f t="shared" si="138"/>
        <v/>
      </c>
      <c r="Q1458" s="31" t="str">
        <f t="shared" si="139"/>
        <v/>
      </c>
      <c r="R1458" s="129" t="s">
        <v>9</v>
      </c>
      <c r="S1458" s="128" t="s">
        <v>9</v>
      </c>
      <c r="T1458" s="1"/>
    </row>
    <row r="1459" spans="1:20" ht="15.75" hidden="1" customHeight="1">
      <c r="A1459" s="1" t="str">
        <f t="shared" si="1"/>
        <v/>
      </c>
      <c r="B1459" s="268" t="str">
        <f t="shared" si="134"/>
        <v>X</v>
      </c>
      <c r="C1459" s="1"/>
      <c r="D1459" s="27" t="str">
        <f>IF('ESA Input'!AH1424="","",IF('ESA Input'!AH1424="Yes",'ESA Input'!B1424,"Ineligible"))</f>
        <v/>
      </c>
      <c r="E1459" s="242" t="str">
        <f>IF('ESA Input'!AH1424="","",'ESA Input'!AH1424)</f>
        <v/>
      </c>
      <c r="F1459" s="461" t="str">
        <f>IF('ESA Input'!AH1424="","",IF('ESA Input'!AH1424="YES",'ESA Input'!AG1424,""))</f>
        <v/>
      </c>
      <c r="G1459" s="462"/>
      <c r="H1459" s="201" t="str">
        <f>IF('ESA Input'!AH1424="","",IF('ESA Input'!AH1424="Yes",'ESA Input'!J1424,""))</f>
        <v/>
      </c>
      <c r="I1459" s="227" t="str">
        <f>IF('ESA Input'!AH1424="","",IF('ESA Input'!AH1424="Yes",'ESA Input'!D1424,""))</f>
        <v/>
      </c>
      <c r="J1459" s="235" t="str">
        <f>IF('ESA Input'!AH1424="","",IF('ESA Input'!AH1424="Yes",'ESA Input'!E1424,""))</f>
        <v/>
      </c>
      <c r="K1459" s="29" t="str">
        <f>IF('ESA Input'!AH1424="","",IF('ESA Input'!AH1424="Yes",'ESA Input'!H1424,""))</f>
        <v/>
      </c>
      <c r="L1459" s="236" t="str">
        <f>IF('ESA Input'!AH1424="","",IF('ESA Input'!AH1424="Yes",'ESA Input'!G1424,""))</f>
        <v/>
      </c>
      <c r="M1459" s="31" t="str">
        <f t="shared" si="135"/>
        <v/>
      </c>
      <c r="N1459" s="208" t="str">
        <f t="shared" si="136"/>
        <v/>
      </c>
      <c r="O1459" s="209" t="str">
        <f t="shared" si="137"/>
        <v/>
      </c>
      <c r="P1459" s="209" t="str">
        <f t="shared" si="138"/>
        <v/>
      </c>
      <c r="Q1459" s="31" t="str">
        <f t="shared" si="139"/>
        <v/>
      </c>
      <c r="R1459" s="129" t="s">
        <v>9</v>
      </c>
      <c r="S1459" s="128" t="s">
        <v>9</v>
      </c>
      <c r="T1459" s="1"/>
    </row>
    <row r="1460" spans="1:20" ht="15.75" hidden="1" customHeight="1">
      <c r="A1460" s="1" t="str">
        <f t="shared" si="1"/>
        <v/>
      </c>
      <c r="B1460" s="268" t="str">
        <f t="shared" si="134"/>
        <v>X</v>
      </c>
      <c r="C1460" s="1"/>
      <c r="D1460" s="27" t="str">
        <f>IF('ESA Input'!AH1425="","",IF('ESA Input'!AH1425="Yes",'ESA Input'!B1425,"Ineligible"))</f>
        <v/>
      </c>
      <c r="E1460" s="242" t="str">
        <f>IF('ESA Input'!AH1425="","",'ESA Input'!AH1425)</f>
        <v/>
      </c>
      <c r="F1460" s="461" t="str">
        <f>IF('ESA Input'!AH1425="","",IF('ESA Input'!AH1425="YES",'ESA Input'!AG1425,""))</f>
        <v/>
      </c>
      <c r="G1460" s="462"/>
      <c r="H1460" s="201" t="str">
        <f>IF('ESA Input'!AH1425="","",IF('ESA Input'!AH1425="Yes",'ESA Input'!J1425,""))</f>
        <v/>
      </c>
      <c r="I1460" s="227" t="str">
        <f>IF('ESA Input'!AH1425="","",IF('ESA Input'!AH1425="Yes",'ESA Input'!D1425,""))</f>
        <v/>
      </c>
      <c r="J1460" s="235" t="str">
        <f>IF('ESA Input'!AH1425="","",IF('ESA Input'!AH1425="Yes",'ESA Input'!E1425,""))</f>
        <v/>
      </c>
      <c r="K1460" s="29" t="str">
        <f>IF('ESA Input'!AH1425="","",IF('ESA Input'!AH1425="Yes",'ESA Input'!H1425,""))</f>
        <v/>
      </c>
      <c r="L1460" s="236" t="str">
        <f>IF('ESA Input'!AH1425="","",IF('ESA Input'!AH1425="Yes",'ESA Input'!G1425,""))</f>
        <v/>
      </c>
      <c r="M1460" s="31" t="str">
        <f t="shared" si="135"/>
        <v/>
      </c>
      <c r="N1460" s="208" t="str">
        <f t="shared" si="136"/>
        <v/>
      </c>
      <c r="O1460" s="209" t="str">
        <f t="shared" si="137"/>
        <v/>
      </c>
      <c r="P1460" s="209" t="str">
        <f t="shared" si="138"/>
        <v/>
      </c>
      <c r="Q1460" s="31" t="str">
        <f t="shared" si="139"/>
        <v/>
      </c>
      <c r="R1460" s="129" t="s">
        <v>9</v>
      </c>
      <c r="S1460" s="128" t="s">
        <v>9</v>
      </c>
      <c r="T1460" s="1"/>
    </row>
    <row r="1461" spans="1:20" ht="15.75" hidden="1" customHeight="1">
      <c r="A1461" s="1" t="str">
        <f t="shared" si="1"/>
        <v/>
      </c>
      <c r="B1461" s="268" t="str">
        <f t="shared" si="134"/>
        <v>X</v>
      </c>
      <c r="C1461" s="1"/>
      <c r="D1461" s="27" t="str">
        <f>IF('ESA Input'!AH1426="","",IF('ESA Input'!AH1426="Yes",'ESA Input'!B1426,"Ineligible"))</f>
        <v/>
      </c>
      <c r="E1461" s="242" t="str">
        <f>IF('ESA Input'!AH1426="","",'ESA Input'!AH1426)</f>
        <v/>
      </c>
      <c r="F1461" s="461" t="str">
        <f>IF('ESA Input'!AH1426="","",IF('ESA Input'!AH1426="YES",'ESA Input'!AG1426,""))</f>
        <v/>
      </c>
      <c r="G1461" s="462"/>
      <c r="H1461" s="201" t="str">
        <f>IF('ESA Input'!AH1426="","",IF('ESA Input'!AH1426="Yes",'ESA Input'!J1426,""))</f>
        <v/>
      </c>
      <c r="I1461" s="227" t="str">
        <f>IF('ESA Input'!AH1426="","",IF('ESA Input'!AH1426="Yes",'ESA Input'!D1426,""))</f>
        <v/>
      </c>
      <c r="J1461" s="235" t="str">
        <f>IF('ESA Input'!AH1426="","",IF('ESA Input'!AH1426="Yes",'ESA Input'!E1426,""))</f>
        <v/>
      </c>
      <c r="K1461" s="29" t="str">
        <f>IF('ESA Input'!AH1426="","",IF('ESA Input'!AH1426="Yes",'ESA Input'!H1426,""))</f>
        <v/>
      </c>
      <c r="L1461" s="236" t="str">
        <f>IF('ESA Input'!AH1426="","",IF('ESA Input'!AH1426="Yes",'ESA Input'!G1426,""))</f>
        <v/>
      </c>
      <c r="M1461" s="31" t="str">
        <f t="shared" si="135"/>
        <v/>
      </c>
      <c r="N1461" s="208" t="str">
        <f t="shared" si="136"/>
        <v/>
      </c>
      <c r="O1461" s="209" t="str">
        <f t="shared" si="137"/>
        <v/>
      </c>
      <c r="P1461" s="209" t="str">
        <f t="shared" si="138"/>
        <v/>
      </c>
      <c r="Q1461" s="31" t="str">
        <f t="shared" si="139"/>
        <v/>
      </c>
      <c r="R1461" s="129" t="s">
        <v>9</v>
      </c>
      <c r="S1461" s="128" t="s">
        <v>9</v>
      </c>
      <c r="T1461" s="1"/>
    </row>
    <row r="1462" spans="1:20" ht="15.75" hidden="1" customHeight="1">
      <c r="A1462" s="1" t="str">
        <f t="shared" si="1"/>
        <v/>
      </c>
      <c r="B1462" s="268" t="str">
        <f t="shared" si="134"/>
        <v>X</v>
      </c>
      <c r="C1462" s="1"/>
      <c r="D1462" s="27" t="str">
        <f>IF('ESA Input'!AH1427="","",IF('ESA Input'!AH1427="Yes",'ESA Input'!B1427,"Ineligible"))</f>
        <v/>
      </c>
      <c r="E1462" s="242" t="str">
        <f>IF('ESA Input'!AH1427="","",'ESA Input'!AH1427)</f>
        <v/>
      </c>
      <c r="F1462" s="461" t="str">
        <f>IF('ESA Input'!AH1427="","",IF('ESA Input'!AH1427="YES",'ESA Input'!AG1427,""))</f>
        <v/>
      </c>
      <c r="G1462" s="462"/>
      <c r="H1462" s="201" t="str">
        <f>IF('ESA Input'!AH1427="","",IF('ESA Input'!AH1427="Yes",'ESA Input'!J1427,""))</f>
        <v/>
      </c>
      <c r="I1462" s="227" t="str">
        <f>IF('ESA Input'!AH1427="","",IF('ESA Input'!AH1427="Yes",'ESA Input'!D1427,""))</f>
        <v/>
      </c>
      <c r="J1462" s="235" t="str">
        <f>IF('ESA Input'!AH1427="","",IF('ESA Input'!AH1427="Yes",'ESA Input'!E1427,""))</f>
        <v/>
      </c>
      <c r="K1462" s="29" t="str">
        <f>IF('ESA Input'!AH1427="","",IF('ESA Input'!AH1427="Yes",'ESA Input'!H1427,""))</f>
        <v/>
      </c>
      <c r="L1462" s="236" t="str">
        <f>IF('ESA Input'!AH1427="","",IF('ESA Input'!AH1427="Yes",'ESA Input'!G1427,""))</f>
        <v/>
      </c>
      <c r="M1462" s="31" t="str">
        <f t="shared" si="135"/>
        <v/>
      </c>
      <c r="N1462" s="208" t="str">
        <f t="shared" si="136"/>
        <v/>
      </c>
      <c r="O1462" s="209" t="str">
        <f t="shared" si="137"/>
        <v/>
      </c>
      <c r="P1462" s="209" t="str">
        <f t="shared" si="138"/>
        <v/>
      </c>
      <c r="Q1462" s="31" t="str">
        <f t="shared" si="139"/>
        <v/>
      </c>
      <c r="R1462" s="129" t="s">
        <v>9</v>
      </c>
      <c r="S1462" s="128" t="s">
        <v>9</v>
      </c>
      <c r="T1462" s="1"/>
    </row>
    <row r="1463" spans="1:20" ht="15.75" hidden="1" customHeight="1">
      <c r="A1463" s="1" t="str">
        <f t="shared" si="1"/>
        <v/>
      </c>
      <c r="B1463" s="268" t="str">
        <f t="shared" si="134"/>
        <v>X</v>
      </c>
      <c r="C1463" s="1"/>
      <c r="D1463" s="27" t="str">
        <f>IF('ESA Input'!AH1428="","",IF('ESA Input'!AH1428="Yes",'ESA Input'!B1428,"Ineligible"))</f>
        <v/>
      </c>
      <c r="E1463" s="242" t="str">
        <f>IF('ESA Input'!AH1428="","",'ESA Input'!AH1428)</f>
        <v/>
      </c>
      <c r="F1463" s="461" t="str">
        <f>IF('ESA Input'!AH1428="","",IF('ESA Input'!AH1428="YES",'ESA Input'!AG1428,""))</f>
        <v/>
      </c>
      <c r="G1463" s="462"/>
      <c r="H1463" s="201" t="str">
        <f>IF('ESA Input'!AH1428="","",IF('ESA Input'!AH1428="Yes",'ESA Input'!J1428,""))</f>
        <v/>
      </c>
      <c r="I1463" s="227" t="str">
        <f>IF('ESA Input'!AH1428="","",IF('ESA Input'!AH1428="Yes",'ESA Input'!D1428,""))</f>
        <v/>
      </c>
      <c r="J1463" s="235" t="str">
        <f>IF('ESA Input'!AH1428="","",IF('ESA Input'!AH1428="Yes",'ESA Input'!E1428,""))</f>
        <v/>
      </c>
      <c r="K1463" s="29" t="str">
        <f>IF('ESA Input'!AH1428="","",IF('ESA Input'!AH1428="Yes",'ESA Input'!H1428,""))</f>
        <v/>
      </c>
      <c r="L1463" s="236" t="str">
        <f>IF('ESA Input'!AH1428="","",IF('ESA Input'!AH1428="Yes",'ESA Input'!G1428,""))</f>
        <v/>
      </c>
      <c r="M1463" s="31" t="str">
        <f t="shared" si="135"/>
        <v/>
      </c>
      <c r="N1463" s="208" t="str">
        <f t="shared" si="136"/>
        <v/>
      </c>
      <c r="O1463" s="209" t="str">
        <f t="shared" si="137"/>
        <v/>
      </c>
      <c r="P1463" s="209" t="str">
        <f t="shared" si="138"/>
        <v/>
      </c>
      <c r="Q1463" s="31" t="str">
        <f t="shared" si="139"/>
        <v/>
      </c>
      <c r="R1463" s="129" t="s">
        <v>9</v>
      </c>
      <c r="S1463" s="128" t="s">
        <v>9</v>
      </c>
      <c r="T1463" s="1"/>
    </row>
    <row r="1464" spans="1:20" ht="15.75" hidden="1" customHeight="1">
      <c r="A1464" s="1" t="str">
        <f t="shared" si="1"/>
        <v/>
      </c>
      <c r="B1464" s="268" t="str">
        <f t="shared" si="134"/>
        <v>X</v>
      </c>
      <c r="C1464" s="1"/>
      <c r="D1464" s="27" t="str">
        <f>IF('ESA Input'!AH1429="","",IF('ESA Input'!AH1429="Yes",'ESA Input'!B1429,"Ineligible"))</f>
        <v/>
      </c>
      <c r="E1464" s="242" t="str">
        <f>IF('ESA Input'!AH1429="","",'ESA Input'!AH1429)</f>
        <v/>
      </c>
      <c r="F1464" s="461" t="str">
        <f>IF('ESA Input'!AH1429="","",IF('ESA Input'!AH1429="YES",'ESA Input'!AG1429,""))</f>
        <v/>
      </c>
      <c r="G1464" s="462"/>
      <c r="H1464" s="201" t="str">
        <f>IF('ESA Input'!AH1429="","",IF('ESA Input'!AH1429="Yes",'ESA Input'!J1429,""))</f>
        <v/>
      </c>
      <c r="I1464" s="227" t="str">
        <f>IF('ESA Input'!AH1429="","",IF('ESA Input'!AH1429="Yes",'ESA Input'!D1429,""))</f>
        <v/>
      </c>
      <c r="J1464" s="235" t="str">
        <f>IF('ESA Input'!AH1429="","",IF('ESA Input'!AH1429="Yes",'ESA Input'!E1429,""))</f>
        <v/>
      </c>
      <c r="K1464" s="29" t="str">
        <f>IF('ESA Input'!AH1429="","",IF('ESA Input'!AH1429="Yes",'ESA Input'!H1429,""))</f>
        <v/>
      </c>
      <c r="L1464" s="236" t="str">
        <f>IF('ESA Input'!AH1429="","",IF('ESA Input'!AH1429="Yes",'ESA Input'!G1429,""))</f>
        <v/>
      </c>
      <c r="M1464" s="31" t="str">
        <f t="shared" si="135"/>
        <v/>
      </c>
      <c r="N1464" s="208" t="str">
        <f t="shared" si="136"/>
        <v/>
      </c>
      <c r="O1464" s="209" t="str">
        <f t="shared" si="137"/>
        <v/>
      </c>
      <c r="P1464" s="209" t="str">
        <f t="shared" si="138"/>
        <v/>
      </c>
      <c r="Q1464" s="31" t="str">
        <f t="shared" si="139"/>
        <v/>
      </c>
      <c r="R1464" s="129" t="s">
        <v>9</v>
      </c>
      <c r="S1464" s="128" t="s">
        <v>9</v>
      </c>
      <c r="T1464" s="1"/>
    </row>
    <row r="1465" spans="1:20" ht="15.75" hidden="1" customHeight="1">
      <c r="A1465" s="1" t="str">
        <f t="shared" si="1"/>
        <v/>
      </c>
      <c r="B1465" s="268" t="str">
        <f t="shared" si="134"/>
        <v>X</v>
      </c>
      <c r="C1465" s="1"/>
      <c r="D1465" s="27" t="str">
        <f>IF('ESA Input'!AH1430="","",IF('ESA Input'!AH1430="Yes",'ESA Input'!B1430,"Ineligible"))</f>
        <v/>
      </c>
      <c r="E1465" s="242" t="str">
        <f>IF('ESA Input'!AH1430="","",'ESA Input'!AH1430)</f>
        <v/>
      </c>
      <c r="F1465" s="461" t="str">
        <f>IF('ESA Input'!AH1430="","",IF('ESA Input'!AH1430="YES",'ESA Input'!AG1430,""))</f>
        <v/>
      </c>
      <c r="G1465" s="462"/>
      <c r="H1465" s="201" t="str">
        <f>IF('ESA Input'!AH1430="","",IF('ESA Input'!AH1430="Yes",'ESA Input'!J1430,""))</f>
        <v/>
      </c>
      <c r="I1465" s="227" t="str">
        <f>IF('ESA Input'!AH1430="","",IF('ESA Input'!AH1430="Yes",'ESA Input'!D1430,""))</f>
        <v/>
      </c>
      <c r="J1465" s="235" t="str">
        <f>IF('ESA Input'!AH1430="","",IF('ESA Input'!AH1430="Yes",'ESA Input'!E1430,""))</f>
        <v/>
      </c>
      <c r="K1465" s="29" t="str">
        <f>IF('ESA Input'!AH1430="","",IF('ESA Input'!AH1430="Yes",'ESA Input'!H1430,""))</f>
        <v/>
      </c>
      <c r="L1465" s="236" t="str">
        <f>IF('ESA Input'!AH1430="","",IF('ESA Input'!AH1430="Yes",'ESA Input'!G1430,""))</f>
        <v/>
      </c>
      <c r="M1465" s="31" t="str">
        <f t="shared" si="135"/>
        <v/>
      </c>
      <c r="N1465" s="208" t="str">
        <f t="shared" si="136"/>
        <v/>
      </c>
      <c r="O1465" s="209" t="str">
        <f t="shared" si="137"/>
        <v/>
      </c>
      <c r="P1465" s="209" t="str">
        <f t="shared" si="138"/>
        <v/>
      </c>
      <c r="Q1465" s="31" t="str">
        <f t="shared" si="139"/>
        <v/>
      </c>
      <c r="R1465" s="129" t="s">
        <v>9</v>
      </c>
      <c r="S1465" s="128" t="s">
        <v>9</v>
      </c>
      <c r="T1465" s="1"/>
    </row>
    <row r="1466" spans="1:20" ht="15.75" hidden="1" customHeight="1">
      <c r="A1466" s="1" t="str">
        <f t="shared" si="1"/>
        <v/>
      </c>
      <c r="B1466" s="268" t="str">
        <f t="shared" si="134"/>
        <v>X</v>
      </c>
      <c r="C1466" s="1"/>
      <c r="D1466" s="27" t="str">
        <f>IF('ESA Input'!AH1431="","",IF('ESA Input'!AH1431="Yes",'ESA Input'!B1431,"Ineligible"))</f>
        <v/>
      </c>
      <c r="E1466" s="242" t="str">
        <f>IF('ESA Input'!AH1431="","",'ESA Input'!AH1431)</f>
        <v/>
      </c>
      <c r="F1466" s="461" t="str">
        <f>IF('ESA Input'!AH1431="","",IF('ESA Input'!AH1431="YES",'ESA Input'!AG1431,""))</f>
        <v/>
      </c>
      <c r="G1466" s="462"/>
      <c r="H1466" s="201" t="str">
        <f>IF('ESA Input'!AH1431="","",IF('ESA Input'!AH1431="Yes",'ESA Input'!J1431,""))</f>
        <v/>
      </c>
      <c r="I1466" s="227" t="str">
        <f>IF('ESA Input'!AH1431="","",IF('ESA Input'!AH1431="Yes",'ESA Input'!D1431,""))</f>
        <v/>
      </c>
      <c r="J1466" s="235" t="str">
        <f>IF('ESA Input'!AH1431="","",IF('ESA Input'!AH1431="Yes",'ESA Input'!E1431,""))</f>
        <v/>
      </c>
      <c r="K1466" s="29" t="str">
        <f>IF('ESA Input'!AH1431="","",IF('ESA Input'!AH1431="Yes",'ESA Input'!H1431,""))</f>
        <v/>
      </c>
      <c r="L1466" s="236" t="str">
        <f>IF('ESA Input'!AH1431="","",IF('ESA Input'!AH1431="Yes",'ESA Input'!G1431,""))</f>
        <v/>
      </c>
      <c r="M1466" s="31" t="str">
        <f t="shared" si="135"/>
        <v/>
      </c>
      <c r="N1466" s="208" t="str">
        <f t="shared" si="136"/>
        <v/>
      </c>
      <c r="O1466" s="209" t="str">
        <f t="shared" si="137"/>
        <v/>
      </c>
      <c r="P1466" s="209" t="str">
        <f t="shared" si="138"/>
        <v/>
      </c>
      <c r="Q1466" s="31" t="str">
        <f t="shared" si="139"/>
        <v/>
      </c>
      <c r="R1466" s="129" t="s">
        <v>9</v>
      </c>
      <c r="S1466" s="128" t="s">
        <v>9</v>
      </c>
      <c r="T1466" s="1"/>
    </row>
    <row r="1467" spans="1:20" ht="15.75" hidden="1" customHeight="1">
      <c r="A1467" s="1" t="str">
        <f t="shared" si="1"/>
        <v/>
      </c>
      <c r="B1467" s="268" t="str">
        <f t="shared" si="134"/>
        <v>X</v>
      </c>
      <c r="C1467" s="1"/>
      <c r="D1467" s="27" t="str">
        <f>IF('ESA Input'!AH1432="","",IF('ESA Input'!AH1432="Yes",'ESA Input'!B1432,"Ineligible"))</f>
        <v/>
      </c>
      <c r="E1467" s="242" t="str">
        <f>IF('ESA Input'!AH1432="","",'ESA Input'!AH1432)</f>
        <v/>
      </c>
      <c r="F1467" s="461" t="str">
        <f>IF('ESA Input'!AH1432="","",IF('ESA Input'!AH1432="YES",'ESA Input'!AG1432,""))</f>
        <v/>
      </c>
      <c r="G1467" s="462"/>
      <c r="H1467" s="201" t="str">
        <f>IF('ESA Input'!AH1432="","",IF('ESA Input'!AH1432="Yes",'ESA Input'!J1432,""))</f>
        <v/>
      </c>
      <c r="I1467" s="227" t="str">
        <f>IF('ESA Input'!AH1432="","",IF('ESA Input'!AH1432="Yes",'ESA Input'!D1432,""))</f>
        <v/>
      </c>
      <c r="J1467" s="235" t="str">
        <f>IF('ESA Input'!AH1432="","",IF('ESA Input'!AH1432="Yes",'ESA Input'!E1432,""))</f>
        <v/>
      </c>
      <c r="K1467" s="29" t="str">
        <f>IF('ESA Input'!AH1432="","",IF('ESA Input'!AH1432="Yes",'ESA Input'!H1432,""))</f>
        <v/>
      </c>
      <c r="L1467" s="236" t="str">
        <f>IF('ESA Input'!AH1432="","",IF('ESA Input'!AH1432="Yes",'ESA Input'!G1432,""))</f>
        <v/>
      </c>
      <c r="M1467" s="31" t="str">
        <f t="shared" si="135"/>
        <v/>
      </c>
      <c r="N1467" s="208" t="str">
        <f t="shared" si="136"/>
        <v/>
      </c>
      <c r="O1467" s="209" t="str">
        <f t="shared" si="137"/>
        <v/>
      </c>
      <c r="P1467" s="209" t="str">
        <f t="shared" si="138"/>
        <v/>
      </c>
      <c r="Q1467" s="31" t="str">
        <f t="shared" si="139"/>
        <v/>
      </c>
      <c r="R1467" s="129" t="s">
        <v>9</v>
      </c>
      <c r="S1467" s="128" t="s">
        <v>9</v>
      </c>
      <c r="T1467" s="1"/>
    </row>
    <row r="1468" spans="1:20" ht="15.75" hidden="1" customHeight="1">
      <c r="A1468" s="1" t="str">
        <f t="shared" si="1"/>
        <v/>
      </c>
      <c r="B1468" s="268" t="str">
        <f t="shared" si="134"/>
        <v>X</v>
      </c>
      <c r="C1468" s="1"/>
      <c r="D1468" s="27" t="str">
        <f>IF('ESA Input'!AH1433="","",IF('ESA Input'!AH1433="Yes",'ESA Input'!B1433,"Ineligible"))</f>
        <v/>
      </c>
      <c r="E1468" s="242" t="str">
        <f>IF('ESA Input'!AH1433="","",'ESA Input'!AH1433)</f>
        <v/>
      </c>
      <c r="F1468" s="461" t="str">
        <f>IF('ESA Input'!AH1433="","",IF('ESA Input'!AH1433="YES",'ESA Input'!AG1433,""))</f>
        <v/>
      </c>
      <c r="G1468" s="462"/>
      <c r="H1468" s="201" t="str">
        <f>IF('ESA Input'!AH1433="","",IF('ESA Input'!AH1433="Yes",'ESA Input'!J1433,""))</f>
        <v/>
      </c>
      <c r="I1468" s="227" t="str">
        <f>IF('ESA Input'!AH1433="","",IF('ESA Input'!AH1433="Yes",'ESA Input'!D1433,""))</f>
        <v/>
      </c>
      <c r="J1468" s="235" t="str">
        <f>IF('ESA Input'!AH1433="","",IF('ESA Input'!AH1433="Yes",'ESA Input'!E1433,""))</f>
        <v/>
      </c>
      <c r="K1468" s="29" t="str">
        <f>IF('ESA Input'!AH1433="","",IF('ESA Input'!AH1433="Yes",'ESA Input'!H1433,""))</f>
        <v/>
      </c>
      <c r="L1468" s="236" t="str">
        <f>IF('ESA Input'!AH1433="","",IF('ESA Input'!AH1433="Yes",'ESA Input'!G1433,""))</f>
        <v/>
      </c>
      <c r="M1468" s="31" t="str">
        <f t="shared" si="135"/>
        <v/>
      </c>
      <c r="N1468" s="208" t="str">
        <f t="shared" si="136"/>
        <v/>
      </c>
      <c r="O1468" s="209" t="str">
        <f t="shared" si="137"/>
        <v/>
      </c>
      <c r="P1468" s="209" t="str">
        <f t="shared" si="138"/>
        <v/>
      </c>
      <c r="Q1468" s="31" t="str">
        <f t="shared" si="139"/>
        <v/>
      </c>
      <c r="R1468" s="129" t="s">
        <v>9</v>
      </c>
      <c r="S1468" s="128" t="s">
        <v>9</v>
      </c>
      <c r="T1468" s="1"/>
    </row>
    <row r="1469" spans="1:20" ht="15.75" hidden="1" customHeight="1">
      <c r="A1469" s="1" t="str">
        <f t="shared" si="1"/>
        <v/>
      </c>
      <c r="B1469" s="268" t="str">
        <f t="shared" si="134"/>
        <v>X</v>
      </c>
      <c r="C1469" s="1"/>
      <c r="D1469" s="27" t="str">
        <f>IF('ESA Input'!AH1434="","",IF('ESA Input'!AH1434="Yes",'ESA Input'!B1434,"Ineligible"))</f>
        <v/>
      </c>
      <c r="E1469" s="242" t="str">
        <f>IF('ESA Input'!AH1434="","",'ESA Input'!AH1434)</f>
        <v/>
      </c>
      <c r="F1469" s="461" t="str">
        <f>IF('ESA Input'!AH1434="","",IF('ESA Input'!AH1434="YES",'ESA Input'!AG1434,""))</f>
        <v/>
      </c>
      <c r="G1469" s="462"/>
      <c r="H1469" s="201" t="str">
        <f>IF('ESA Input'!AH1434="","",IF('ESA Input'!AH1434="Yes",'ESA Input'!J1434,""))</f>
        <v/>
      </c>
      <c r="I1469" s="227" t="str">
        <f>IF('ESA Input'!AH1434="","",IF('ESA Input'!AH1434="Yes",'ESA Input'!D1434,""))</f>
        <v/>
      </c>
      <c r="J1469" s="235" t="str">
        <f>IF('ESA Input'!AH1434="","",IF('ESA Input'!AH1434="Yes",'ESA Input'!E1434,""))</f>
        <v/>
      </c>
      <c r="K1469" s="29" t="str">
        <f>IF('ESA Input'!AH1434="","",IF('ESA Input'!AH1434="Yes",'ESA Input'!H1434,""))</f>
        <v/>
      </c>
      <c r="L1469" s="236" t="str">
        <f>IF('ESA Input'!AH1434="","",IF('ESA Input'!AH1434="Yes",'ESA Input'!G1434,""))</f>
        <v/>
      </c>
      <c r="M1469" s="31" t="str">
        <f t="shared" si="135"/>
        <v/>
      </c>
      <c r="N1469" s="208" t="str">
        <f t="shared" si="136"/>
        <v/>
      </c>
      <c r="O1469" s="209" t="str">
        <f t="shared" si="137"/>
        <v/>
      </c>
      <c r="P1469" s="209" t="str">
        <f t="shared" si="138"/>
        <v/>
      </c>
      <c r="Q1469" s="31" t="str">
        <f t="shared" si="139"/>
        <v/>
      </c>
      <c r="R1469" s="129" t="s">
        <v>9</v>
      </c>
      <c r="S1469" s="128" t="s">
        <v>9</v>
      </c>
      <c r="T1469" s="1"/>
    </row>
    <row r="1470" spans="1:20" ht="15.75" hidden="1" customHeight="1">
      <c r="A1470" s="1" t="str">
        <f t="shared" si="1"/>
        <v/>
      </c>
      <c r="B1470" s="268" t="str">
        <f t="shared" si="134"/>
        <v>X</v>
      </c>
      <c r="C1470" s="1"/>
      <c r="D1470" s="27" t="str">
        <f>IF('ESA Input'!AH1435="","",IF('ESA Input'!AH1435="Yes",'ESA Input'!B1435,"Ineligible"))</f>
        <v/>
      </c>
      <c r="E1470" s="242" t="str">
        <f>IF('ESA Input'!AH1435="","",'ESA Input'!AH1435)</f>
        <v/>
      </c>
      <c r="F1470" s="461" t="str">
        <f>IF('ESA Input'!AH1435="","",IF('ESA Input'!AH1435="YES",'ESA Input'!AG1435,""))</f>
        <v/>
      </c>
      <c r="G1470" s="462"/>
      <c r="H1470" s="201" t="str">
        <f>IF('ESA Input'!AH1435="","",IF('ESA Input'!AH1435="Yes",'ESA Input'!J1435,""))</f>
        <v/>
      </c>
      <c r="I1470" s="227" t="str">
        <f>IF('ESA Input'!AH1435="","",IF('ESA Input'!AH1435="Yes",'ESA Input'!D1435,""))</f>
        <v/>
      </c>
      <c r="J1470" s="235" t="str">
        <f>IF('ESA Input'!AH1435="","",IF('ESA Input'!AH1435="Yes",'ESA Input'!E1435,""))</f>
        <v/>
      </c>
      <c r="K1470" s="29" t="str">
        <f>IF('ESA Input'!AH1435="","",IF('ESA Input'!AH1435="Yes",'ESA Input'!H1435,""))</f>
        <v/>
      </c>
      <c r="L1470" s="236" t="str">
        <f>IF('ESA Input'!AH1435="","",IF('ESA Input'!AH1435="Yes",'ESA Input'!G1435,""))</f>
        <v/>
      </c>
      <c r="M1470" s="31" t="str">
        <f t="shared" si="135"/>
        <v/>
      </c>
      <c r="N1470" s="208" t="str">
        <f t="shared" si="136"/>
        <v/>
      </c>
      <c r="O1470" s="209" t="str">
        <f t="shared" si="137"/>
        <v/>
      </c>
      <c r="P1470" s="209" t="str">
        <f t="shared" si="138"/>
        <v/>
      </c>
      <c r="Q1470" s="31" t="str">
        <f t="shared" si="139"/>
        <v/>
      </c>
      <c r="R1470" s="129" t="s">
        <v>9</v>
      </c>
      <c r="S1470" s="128" t="s">
        <v>9</v>
      </c>
      <c r="T1470" s="1"/>
    </row>
    <row r="1471" spans="1:20" ht="15.75" hidden="1" customHeight="1">
      <c r="A1471" s="1" t="str">
        <f t="shared" si="1"/>
        <v/>
      </c>
      <c r="B1471" s="268" t="str">
        <f t="shared" si="134"/>
        <v>X</v>
      </c>
      <c r="C1471" s="1"/>
      <c r="D1471" s="27" t="str">
        <f>IF('ESA Input'!AH1436="","",IF('ESA Input'!AH1436="Yes",'ESA Input'!B1436,"Ineligible"))</f>
        <v/>
      </c>
      <c r="E1471" s="242" t="str">
        <f>IF('ESA Input'!AH1436="","",'ESA Input'!AH1436)</f>
        <v/>
      </c>
      <c r="F1471" s="461" t="str">
        <f>IF('ESA Input'!AH1436="","",IF('ESA Input'!AH1436="YES",'ESA Input'!AG1436,""))</f>
        <v/>
      </c>
      <c r="G1471" s="462"/>
      <c r="H1471" s="201" t="str">
        <f>IF('ESA Input'!AH1436="","",IF('ESA Input'!AH1436="Yes",'ESA Input'!J1436,""))</f>
        <v/>
      </c>
      <c r="I1471" s="227" t="str">
        <f>IF('ESA Input'!AH1436="","",IF('ESA Input'!AH1436="Yes",'ESA Input'!D1436,""))</f>
        <v/>
      </c>
      <c r="J1471" s="235" t="str">
        <f>IF('ESA Input'!AH1436="","",IF('ESA Input'!AH1436="Yes",'ESA Input'!E1436,""))</f>
        <v/>
      </c>
      <c r="K1471" s="29" t="str">
        <f>IF('ESA Input'!AH1436="","",IF('ESA Input'!AH1436="Yes",'ESA Input'!H1436,""))</f>
        <v/>
      </c>
      <c r="L1471" s="236" t="str">
        <f>IF('ESA Input'!AH1436="","",IF('ESA Input'!AH1436="Yes",'ESA Input'!G1436,""))</f>
        <v/>
      </c>
      <c r="M1471" s="31" t="str">
        <f t="shared" si="135"/>
        <v/>
      </c>
      <c r="N1471" s="208" t="str">
        <f t="shared" si="136"/>
        <v/>
      </c>
      <c r="O1471" s="209" t="str">
        <f t="shared" si="137"/>
        <v/>
      </c>
      <c r="P1471" s="209" t="str">
        <f t="shared" si="138"/>
        <v/>
      </c>
      <c r="Q1471" s="31" t="str">
        <f t="shared" si="139"/>
        <v/>
      </c>
      <c r="R1471" s="129" t="s">
        <v>9</v>
      </c>
      <c r="S1471" s="128" t="s">
        <v>9</v>
      </c>
      <c r="T1471" s="1"/>
    </row>
    <row r="1472" spans="1:20" ht="15.75" hidden="1" customHeight="1">
      <c r="A1472" s="1" t="str">
        <f t="shared" si="1"/>
        <v/>
      </c>
      <c r="B1472" s="268" t="str">
        <f t="shared" si="134"/>
        <v>X</v>
      </c>
      <c r="C1472" s="1"/>
      <c r="D1472" s="27" t="str">
        <f>IF('ESA Input'!AH1437="","",IF('ESA Input'!AH1437="Yes",'ESA Input'!B1437,"Ineligible"))</f>
        <v/>
      </c>
      <c r="E1472" s="242" t="str">
        <f>IF('ESA Input'!AH1437="","",'ESA Input'!AH1437)</f>
        <v/>
      </c>
      <c r="F1472" s="461" t="str">
        <f>IF('ESA Input'!AH1437="","",IF('ESA Input'!AH1437="YES",'ESA Input'!AG1437,""))</f>
        <v/>
      </c>
      <c r="G1472" s="462"/>
      <c r="H1472" s="201" t="str">
        <f>IF('ESA Input'!AH1437="","",IF('ESA Input'!AH1437="Yes",'ESA Input'!J1437,""))</f>
        <v/>
      </c>
      <c r="I1472" s="227" t="str">
        <f>IF('ESA Input'!AH1437="","",IF('ESA Input'!AH1437="Yes",'ESA Input'!D1437,""))</f>
        <v/>
      </c>
      <c r="J1472" s="235" t="str">
        <f>IF('ESA Input'!AH1437="","",IF('ESA Input'!AH1437="Yes",'ESA Input'!E1437,""))</f>
        <v/>
      </c>
      <c r="K1472" s="29" t="str">
        <f>IF('ESA Input'!AH1437="","",IF('ESA Input'!AH1437="Yes",'ESA Input'!H1437,""))</f>
        <v/>
      </c>
      <c r="L1472" s="236" t="str">
        <f>IF('ESA Input'!AH1437="","",IF('ESA Input'!AH1437="Yes",'ESA Input'!G1437,""))</f>
        <v/>
      </c>
      <c r="M1472" s="31" t="str">
        <f t="shared" si="135"/>
        <v/>
      </c>
      <c r="N1472" s="208" t="str">
        <f t="shared" si="136"/>
        <v/>
      </c>
      <c r="O1472" s="209" t="str">
        <f t="shared" si="137"/>
        <v/>
      </c>
      <c r="P1472" s="209" t="str">
        <f t="shared" si="138"/>
        <v/>
      </c>
      <c r="Q1472" s="31" t="str">
        <f t="shared" si="139"/>
        <v/>
      </c>
      <c r="R1472" s="129" t="s">
        <v>9</v>
      </c>
      <c r="S1472" s="128" t="s">
        <v>9</v>
      </c>
      <c r="T1472" s="1"/>
    </row>
    <row r="1473" spans="1:20" ht="15.75" hidden="1" customHeight="1">
      <c r="A1473" s="1" t="str">
        <f t="shared" si="1"/>
        <v/>
      </c>
      <c r="B1473" s="268" t="str">
        <f t="shared" si="134"/>
        <v>X</v>
      </c>
      <c r="C1473" s="1"/>
      <c r="D1473" s="27" t="str">
        <f>IF('ESA Input'!AH1438="","",IF('ESA Input'!AH1438="Yes",'ESA Input'!B1438,"Ineligible"))</f>
        <v/>
      </c>
      <c r="E1473" s="242" t="str">
        <f>IF('ESA Input'!AH1438="","",'ESA Input'!AH1438)</f>
        <v/>
      </c>
      <c r="F1473" s="461" t="str">
        <f>IF('ESA Input'!AH1438="","",IF('ESA Input'!AH1438="YES",'ESA Input'!AG1438,""))</f>
        <v/>
      </c>
      <c r="G1473" s="462"/>
      <c r="H1473" s="201" t="str">
        <f>IF('ESA Input'!AH1438="","",IF('ESA Input'!AH1438="Yes",'ESA Input'!J1438,""))</f>
        <v/>
      </c>
      <c r="I1473" s="227" t="str">
        <f>IF('ESA Input'!AH1438="","",IF('ESA Input'!AH1438="Yes",'ESA Input'!D1438,""))</f>
        <v/>
      </c>
      <c r="J1473" s="235" t="str">
        <f>IF('ESA Input'!AH1438="","",IF('ESA Input'!AH1438="Yes",'ESA Input'!E1438,""))</f>
        <v/>
      </c>
      <c r="K1473" s="29" t="str">
        <f>IF('ESA Input'!AH1438="","",IF('ESA Input'!AH1438="Yes",'ESA Input'!H1438,""))</f>
        <v/>
      </c>
      <c r="L1473" s="236" t="str">
        <f>IF('ESA Input'!AH1438="","",IF('ESA Input'!AH1438="Yes",'ESA Input'!G1438,""))</f>
        <v/>
      </c>
      <c r="M1473" s="31" t="str">
        <f t="shared" si="135"/>
        <v/>
      </c>
      <c r="N1473" s="208" t="str">
        <f t="shared" si="136"/>
        <v/>
      </c>
      <c r="O1473" s="209" t="str">
        <f t="shared" si="137"/>
        <v/>
      </c>
      <c r="P1473" s="209" t="str">
        <f t="shared" si="138"/>
        <v/>
      </c>
      <c r="Q1473" s="31" t="str">
        <f t="shared" si="139"/>
        <v/>
      </c>
      <c r="R1473" s="129" t="s">
        <v>9</v>
      </c>
      <c r="S1473" s="128" t="s">
        <v>9</v>
      </c>
      <c r="T1473" s="1"/>
    </row>
    <row r="1474" spans="1:20" ht="15.75" hidden="1" customHeight="1">
      <c r="A1474" s="1" t="str">
        <f t="shared" si="1"/>
        <v/>
      </c>
      <c r="B1474" s="268" t="str">
        <f t="shared" si="134"/>
        <v>X</v>
      </c>
      <c r="C1474" s="1"/>
      <c r="D1474" s="27" t="str">
        <f>IF('ESA Input'!AH1439="","",IF('ESA Input'!AH1439="Yes",'ESA Input'!B1439,"Ineligible"))</f>
        <v/>
      </c>
      <c r="E1474" s="242" t="str">
        <f>IF('ESA Input'!AH1439="","",'ESA Input'!AH1439)</f>
        <v/>
      </c>
      <c r="F1474" s="461" t="str">
        <f>IF('ESA Input'!AH1439="","",IF('ESA Input'!AH1439="YES",'ESA Input'!AG1439,""))</f>
        <v/>
      </c>
      <c r="G1474" s="462"/>
      <c r="H1474" s="201" t="str">
        <f>IF('ESA Input'!AH1439="","",IF('ESA Input'!AH1439="Yes",'ESA Input'!J1439,""))</f>
        <v/>
      </c>
      <c r="I1474" s="227" t="str">
        <f>IF('ESA Input'!AH1439="","",IF('ESA Input'!AH1439="Yes",'ESA Input'!D1439,""))</f>
        <v/>
      </c>
      <c r="J1474" s="235" t="str">
        <f>IF('ESA Input'!AH1439="","",IF('ESA Input'!AH1439="Yes",'ESA Input'!E1439,""))</f>
        <v/>
      </c>
      <c r="K1474" s="29" t="str">
        <f>IF('ESA Input'!AH1439="","",IF('ESA Input'!AH1439="Yes",'ESA Input'!H1439,""))</f>
        <v/>
      </c>
      <c r="L1474" s="236" t="str">
        <f>IF('ESA Input'!AH1439="","",IF('ESA Input'!AH1439="Yes",'ESA Input'!G1439,""))</f>
        <v/>
      </c>
      <c r="M1474" s="31" t="str">
        <f t="shared" si="135"/>
        <v/>
      </c>
      <c r="N1474" s="208" t="str">
        <f t="shared" si="136"/>
        <v/>
      </c>
      <c r="O1474" s="209" t="str">
        <f t="shared" si="137"/>
        <v/>
      </c>
      <c r="P1474" s="209" t="str">
        <f t="shared" si="138"/>
        <v/>
      </c>
      <c r="Q1474" s="31" t="str">
        <f t="shared" si="139"/>
        <v/>
      </c>
      <c r="R1474" s="129" t="s">
        <v>9</v>
      </c>
      <c r="S1474" s="128" t="s">
        <v>9</v>
      </c>
      <c r="T1474" s="1"/>
    </row>
    <row r="1475" spans="1:20" ht="15.75" hidden="1" customHeight="1">
      <c r="A1475" s="1" t="str">
        <f t="shared" si="1"/>
        <v/>
      </c>
      <c r="B1475" s="268" t="str">
        <f t="shared" si="134"/>
        <v>X</v>
      </c>
      <c r="C1475" s="1"/>
      <c r="D1475" s="27" t="str">
        <f>IF('ESA Input'!AH1440="","",IF('ESA Input'!AH1440="Yes",'ESA Input'!B1440,"Ineligible"))</f>
        <v/>
      </c>
      <c r="E1475" s="242" t="str">
        <f>IF('ESA Input'!AH1440="","",'ESA Input'!AH1440)</f>
        <v/>
      </c>
      <c r="F1475" s="461" t="str">
        <f>IF('ESA Input'!AH1440="","",IF('ESA Input'!AH1440="YES",'ESA Input'!AG1440,""))</f>
        <v/>
      </c>
      <c r="G1475" s="462"/>
      <c r="H1475" s="201" t="str">
        <f>IF('ESA Input'!AH1440="","",IF('ESA Input'!AH1440="Yes",'ESA Input'!J1440,""))</f>
        <v/>
      </c>
      <c r="I1475" s="227" t="str">
        <f>IF('ESA Input'!AH1440="","",IF('ESA Input'!AH1440="Yes",'ESA Input'!D1440,""))</f>
        <v/>
      </c>
      <c r="J1475" s="235" t="str">
        <f>IF('ESA Input'!AH1440="","",IF('ESA Input'!AH1440="Yes",'ESA Input'!E1440,""))</f>
        <v/>
      </c>
      <c r="K1475" s="29" t="str">
        <f>IF('ESA Input'!AH1440="","",IF('ESA Input'!AH1440="Yes",'ESA Input'!H1440,""))</f>
        <v/>
      </c>
      <c r="L1475" s="236" t="str">
        <f>IF('ESA Input'!AH1440="","",IF('ESA Input'!AH1440="Yes",'ESA Input'!G1440,""))</f>
        <v/>
      </c>
      <c r="M1475" s="31" t="str">
        <f t="shared" si="135"/>
        <v/>
      </c>
      <c r="N1475" s="208" t="str">
        <f t="shared" si="136"/>
        <v/>
      </c>
      <c r="O1475" s="209" t="str">
        <f t="shared" si="137"/>
        <v/>
      </c>
      <c r="P1475" s="209" t="str">
        <f t="shared" si="138"/>
        <v/>
      </c>
      <c r="Q1475" s="31" t="str">
        <f t="shared" si="139"/>
        <v/>
      </c>
      <c r="R1475" s="129" t="s">
        <v>9</v>
      </c>
      <c r="S1475" s="128" t="s">
        <v>9</v>
      </c>
      <c r="T1475" s="1"/>
    </row>
    <row r="1476" spans="1:20" ht="15.75" hidden="1" customHeight="1">
      <c r="A1476" s="1" t="str">
        <f t="shared" si="1"/>
        <v/>
      </c>
      <c r="B1476" s="268" t="str">
        <f t="shared" si="134"/>
        <v>X</v>
      </c>
      <c r="C1476" s="1"/>
      <c r="D1476" s="27" t="str">
        <f>IF('ESA Input'!AH1441="","",IF('ESA Input'!AH1441="Yes",'ESA Input'!B1441,"Ineligible"))</f>
        <v/>
      </c>
      <c r="E1476" s="242" t="str">
        <f>IF('ESA Input'!AH1441="","",'ESA Input'!AH1441)</f>
        <v/>
      </c>
      <c r="F1476" s="461" t="str">
        <f>IF('ESA Input'!AH1441="","",IF('ESA Input'!AH1441="YES",'ESA Input'!AG1441,""))</f>
        <v/>
      </c>
      <c r="G1476" s="462"/>
      <c r="H1476" s="201" t="str">
        <f>IF('ESA Input'!AH1441="","",IF('ESA Input'!AH1441="Yes",'ESA Input'!J1441,""))</f>
        <v/>
      </c>
      <c r="I1476" s="227" t="str">
        <f>IF('ESA Input'!AH1441="","",IF('ESA Input'!AH1441="Yes",'ESA Input'!D1441,""))</f>
        <v/>
      </c>
      <c r="J1476" s="235" t="str">
        <f>IF('ESA Input'!AH1441="","",IF('ESA Input'!AH1441="Yes",'ESA Input'!E1441,""))</f>
        <v/>
      </c>
      <c r="K1476" s="29" t="str">
        <f>IF('ESA Input'!AH1441="","",IF('ESA Input'!AH1441="Yes",'ESA Input'!H1441,""))</f>
        <v/>
      </c>
      <c r="L1476" s="236" t="str">
        <f>IF('ESA Input'!AH1441="","",IF('ESA Input'!AH1441="Yes",'ESA Input'!G1441,""))</f>
        <v/>
      </c>
      <c r="M1476" s="31" t="str">
        <f t="shared" si="135"/>
        <v/>
      </c>
      <c r="N1476" s="208" t="str">
        <f t="shared" si="136"/>
        <v/>
      </c>
      <c r="O1476" s="209" t="str">
        <f t="shared" si="137"/>
        <v/>
      </c>
      <c r="P1476" s="209" t="str">
        <f t="shared" si="138"/>
        <v/>
      </c>
      <c r="Q1476" s="31" t="str">
        <f t="shared" si="139"/>
        <v/>
      </c>
      <c r="R1476" s="129" t="s">
        <v>9</v>
      </c>
      <c r="S1476" s="128" t="s">
        <v>9</v>
      </c>
      <c r="T1476" s="1"/>
    </row>
    <row r="1477" spans="1:20" ht="15.75" hidden="1" customHeight="1">
      <c r="A1477" s="1" t="str">
        <f t="shared" si="1"/>
        <v/>
      </c>
      <c r="B1477" s="268" t="str">
        <f t="shared" si="134"/>
        <v>X</v>
      </c>
      <c r="C1477" s="1"/>
      <c r="D1477" s="27" t="str">
        <f>IF('ESA Input'!AH1442="","",IF('ESA Input'!AH1442="Yes",'ESA Input'!B1442,"Ineligible"))</f>
        <v/>
      </c>
      <c r="E1477" s="242" t="str">
        <f>IF('ESA Input'!AH1442="","",'ESA Input'!AH1442)</f>
        <v/>
      </c>
      <c r="F1477" s="461" t="str">
        <f>IF('ESA Input'!AH1442="","",IF('ESA Input'!AH1442="YES",'ESA Input'!AG1442,""))</f>
        <v/>
      </c>
      <c r="G1477" s="462"/>
      <c r="H1477" s="201" t="str">
        <f>IF('ESA Input'!AH1442="","",IF('ESA Input'!AH1442="Yes",'ESA Input'!J1442,""))</f>
        <v/>
      </c>
      <c r="I1477" s="227" t="str">
        <f>IF('ESA Input'!AH1442="","",IF('ESA Input'!AH1442="Yes",'ESA Input'!D1442,""))</f>
        <v/>
      </c>
      <c r="J1477" s="235" t="str">
        <f>IF('ESA Input'!AH1442="","",IF('ESA Input'!AH1442="Yes",'ESA Input'!E1442,""))</f>
        <v/>
      </c>
      <c r="K1477" s="29" t="str">
        <f>IF('ESA Input'!AH1442="","",IF('ESA Input'!AH1442="Yes",'ESA Input'!H1442,""))</f>
        <v/>
      </c>
      <c r="L1477" s="236" t="str">
        <f>IF('ESA Input'!AH1442="","",IF('ESA Input'!AH1442="Yes",'ESA Input'!G1442,""))</f>
        <v/>
      </c>
      <c r="M1477" s="31" t="str">
        <f t="shared" si="135"/>
        <v/>
      </c>
      <c r="N1477" s="208" t="str">
        <f t="shared" si="136"/>
        <v/>
      </c>
      <c r="O1477" s="209" t="str">
        <f t="shared" si="137"/>
        <v/>
      </c>
      <c r="P1477" s="209" t="str">
        <f t="shared" si="138"/>
        <v/>
      </c>
      <c r="Q1477" s="31" t="str">
        <f t="shared" si="139"/>
        <v/>
      </c>
      <c r="R1477" s="129" t="s">
        <v>9</v>
      </c>
      <c r="S1477" s="128" t="s">
        <v>9</v>
      </c>
      <c r="T1477" s="1"/>
    </row>
    <row r="1478" spans="1:20" ht="15.75" hidden="1" customHeight="1">
      <c r="A1478" s="1" t="str">
        <f t="shared" si="1"/>
        <v/>
      </c>
      <c r="B1478" s="268" t="str">
        <f t="shared" si="134"/>
        <v>X</v>
      </c>
      <c r="C1478" s="1"/>
      <c r="D1478" s="27" t="str">
        <f>IF('ESA Input'!AH1443="","",IF('ESA Input'!AH1443="Yes",'ESA Input'!B1443,"Ineligible"))</f>
        <v/>
      </c>
      <c r="E1478" s="242" t="str">
        <f>IF('ESA Input'!AH1443="","",'ESA Input'!AH1443)</f>
        <v/>
      </c>
      <c r="F1478" s="461" t="str">
        <f>IF('ESA Input'!AH1443="","",IF('ESA Input'!AH1443="YES",'ESA Input'!AG1443,""))</f>
        <v/>
      </c>
      <c r="G1478" s="462"/>
      <c r="H1478" s="201" t="str">
        <f>IF('ESA Input'!AH1443="","",IF('ESA Input'!AH1443="Yes",'ESA Input'!J1443,""))</f>
        <v/>
      </c>
      <c r="I1478" s="227" t="str">
        <f>IF('ESA Input'!AH1443="","",IF('ESA Input'!AH1443="Yes",'ESA Input'!D1443,""))</f>
        <v/>
      </c>
      <c r="J1478" s="235" t="str">
        <f>IF('ESA Input'!AH1443="","",IF('ESA Input'!AH1443="Yes",'ESA Input'!E1443,""))</f>
        <v/>
      </c>
      <c r="K1478" s="29" t="str">
        <f>IF('ESA Input'!AH1443="","",IF('ESA Input'!AH1443="Yes",'ESA Input'!H1443,""))</f>
        <v/>
      </c>
      <c r="L1478" s="236" t="str">
        <f>IF('ESA Input'!AH1443="","",IF('ESA Input'!AH1443="Yes",'ESA Input'!G1443,""))</f>
        <v/>
      </c>
      <c r="M1478" s="31" t="str">
        <f t="shared" si="135"/>
        <v/>
      </c>
      <c r="N1478" s="208" t="str">
        <f t="shared" si="136"/>
        <v/>
      </c>
      <c r="O1478" s="209" t="str">
        <f t="shared" si="137"/>
        <v/>
      </c>
      <c r="P1478" s="209" t="str">
        <f t="shared" si="138"/>
        <v/>
      </c>
      <c r="Q1478" s="31" t="str">
        <f t="shared" si="139"/>
        <v/>
      </c>
      <c r="R1478" s="129" t="s">
        <v>9</v>
      </c>
      <c r="S1478" s="128" t="s">
        <v>9</v>
      </c>
      <c r="T1478" s="1"/>
    </row>
    <row r="1479" spans="1:20" ht="15.75" hidden="1" customHeight="1">
      <c r="A1479" s="1" t="str">
        <f t="shared" si="1"/>
        <v/>
      </c>
      <c r="B1479" s="268" t="str">
        <f t="shared" si="134"/>
        <v>X</v>
      </c>
      <c r="C1479" s="1"/>
      <c r="D1479" s="27" t="str">
        <f>IF('ESA Input'!AH1444="","",IF('ESA Input'!AH1444="Yes",'ESA Input'!B1444,"Ineligible"))</f>
        <v/>
      </c>
      <c r="E1479" s="242" t="str">
        <f>IF('ESA Input'!AH1444="","",'ESA Input'!AH1444)</f>
        <v/>
      </c>
      <c r="F1479" s="461" t="str">
        <f>IF('ESA Input'!AH1444="","",IF('ESA Input'!AH1444="YES",'ESA Input'!AG1444,""))</f>
        <v/>
      </c>
      <c r="G1479" s="462"/>
      <c r="H1479" s="201" t="str">
        <f>IF('ESA Input'!AH1444="","",IF('ESA Input'!AH1444="Yes",'ESA Input'!J1444,""))</f>
        <v/>
      </c>
      <c r="I1479" s="227" t="str">
        <f>IF('ESA Input'!AH1444="","",IF('ESA Input'!AH1444="Yes",'ESA Input'!D1444,""))</f>
        <v/>
      </c>
      <c r="J1479" s="235" t="str">
        <f>IF('ESA Input'!AH1444="","",IF('ESA Input'!AH1444="Yes",'ESA Input'!E1444,""))</f>
        <v/>
      </c>
      <c r="K1479" s="29" t="str">
        <f>IF('ESA Input'!AH1444="","",IF('ESA Input'!AH1444="Yes",'ESA Input'!H1444,""))</f>
        <v/>
      </c>
      <c r="L1479" s="236" t="str">
        <f>IF('ESA Input'!AH1444="","",IF('ESA Input'!AH1444="Yes",'ESA Input'!G1444,""))</f>
        <v/>
      </c>
      <c r="M1479" s="31" t="str">
        <f t="shared" si="135"/>
        <v/>
      </c>
      <c r="N1479" s="208" t="str">
        <f t="shared" si="136"/>
        <v/>
      </c>
      <c r="O1479" s="209" t="str">
        <f t="shared" si="137"/>
        <v/>
      </c>
      <c r="P1479" s="209" t="str">
        <f t="shared" si="138"/>
        <v/>
      </c>
      <c r="Q1479" s="31" t="str">
        <f t="shared" si="139"/>
        <v/>
      </c>
      <c r="R1479" s="129" t="s">
        <v>9</v>
      </c>
      <c r="S1479" s="128" t="s">
        <v>9</v>
      </c>
      <c r="T1479" s="1"/>
    </row>
    <row r="1480" spans="1:20" ht="15.75" hidden="1" customHeight="1">
      <c r="A1480" s="1" t="str">
        <f t="shared" si="1"/>
        <v/>
      </c>
      <c r="B1480" s="268" t="str">
        <f t="shared" si="134"/>
        <v>X</v>
      </c>
      <c r="C1480" s="1"/>
      <c r="D1480" s="27" t="str">
        <f>IF('ESA Input'!AH1445="","",IF('ESA Input'!AH1445="Yes",'ESA Input'!B1445,"Ineligible"))</f>
        <v/>
      </c>
      <c r="E1480" s="242" t="str">
        <f>IF('ESA Input'!AH1445="","",'ESA Input'!AH1445)</f>
        <v/>
      </c>
      <c r="F1480" s="461" t="str">
        <f>IF('ESA Input'!AH1445="","",IF('ESA Input'!AH1445="YES",'ESA Input'!AG1445,""))</f>
        <v/>
      </c>
      <c r="G1480" s="462"/>
      <c r="H1480" s="201" t="str">
        <f>IF('ESA Input'!AH1445="","",IF('ESA Input'!AH1445="Yes",'ESA Input'!J1445,""))</f>
        <v/>
      </c>
      <c r="I1480" s="227" t="str">
        <f>IF('ESA Input'!AH1445="","",IF('ESA Input'!AH1445="Yes",'ESA Input'!D1445,""))</f>
        <v/>
      </c>
      <c r="J1480" s="235" t="str">
        <f>IF('ESA Input'!AH1445="","",IF('ESA Input'!AH1445="Yes",'ESA Input'!E1445,""))</f>
        <v/>
      </c>
      <c r="K1480" s="29" t="str">
        <f>IF('ESA Input'!AH1445="","",IF('ESA Input'!AH1445="Yes",'ESA Input'!H1445,""))</f>
        <v/>
      </c>
      <c r="L1480" s="236" t="str">
        <f>IF('ESA Input'!AH1445="","",IF('ESA Input'!AH1445="Yes",'ESA Input'!G1445,""))</f>
        <v/>
      </c>
      <c r="M1480" s="31" t="str">
        <f t="shared" si="135"/>
        <v/>
      </c>
      <c r="N1480" s="208" t="str">
        <f t="shared" si="136"/>
        <v/>
      </c>
      <c r="O1480" s="209" t="str">
        <f t="shared" si="137"/>
        <v/>
      </c>
      <c r="P1480" s="209" t="str">
        <f t="shared" si="138"/>
        <v/>
      </c>
      <c r="Q1480" s="31" t="str">
        <f t="shared" si="139"/>
        <v/>
      </c>
      <c r="R1480" s="129" t="s">
        <v>9</v>
      </c>
      <c r="S1480" s="128" t="s">
        <v>9</v>
      </c>
      <c r="T1480" s="1"/>
    </row>
    <row r="1481" spans="1:20" ht="15.75" hidden="1" customHeight="1">
      <c r="A1481" s="1" t="str">
        <f t="shared" si="1"/>
        <v/>
      </c>
      <c r="B1481" s="268" t="str">
        <f t="shared" si="134"/>
        <v>X</v>
      </c>
      <c r="C1481" s="1"/>
      <c r="D1481" s="27" t="str">
        <f>IF('ESA Input'!AH1446="","",IF('ESA Input'!AH1446="Yes",'ESA Input'!B1446,"Ineligible"))</f>
        <v/>
      </c>
      <c r="E1481" s="242" t="str">
        <f>IF('ESA Input'!AH1446="","",'ESA Input'!AH1446)</f>
        <v/>
      </c>
      <c r="F1481" s="461" t="str">
        <f>IF('ESA Input'!AH1446="","",IF('ESA Input'!AH1446="YES",'ESA Input'!AG1446,""))</f>
        <v/>
      </c>
      <c r="G1481" s="462"/>
      <c r="H1481" s="201" t="str">
        <f>IF('ESA Input'!AH1446="","",IF('ESA Input'!AH1446="Yes",'ESA Input'!J1446,""))</f>
        <v/>
      </c>
      <c r="I1481" s="227" t="str">
        <f>IF('ESA Input'!AH1446="","",IF('ESA Input'!AH1446="Yes",'ESA Input'!D1446,""))</f>
        <v/>
      </c>
      <c r="J1481" s="235" t="str">
        <f>IF('ESA Input'!AH1446="","",IF('ESA Input'!AH1446="Yes",'ESA Input'!E1446,""))</f>
        <v/>
      </c>
      <c r="K1481" s="29" t="str">
        <f>IF('ESA Input'!AH1446="","",IF('ESA Input'!AH1446="Yes",'ESA Input'!H1446,""))</f>
        <v/>
      </c>
      <c r="L1481" s="236" t="str">
        <f>IF('ESA Input'!AH1446="","",IF('ESA Input'!AH1446="Yes",'ESA Input'!G1446,""))</f>
        <v/>
      </c>
      <c r="M1481" s="31" t="str">
        <f t="shared" si="135"/>
        <v/>
      </c>
      <c r="N1481" s="208" t="str">
        <f t="shared" si="136"/>
        <v/>
      </c>
      <c r="O1481" s="209" t="str">
        <f t="shared" si="137"/>
        <v/>
      </c>
      <c r="P1481" s="209" t="str">
        <f t="shared" si="138"/>
        <v/>
      </c>
      <c r="Q1481" s="31" t="str">
        <f t="shared" si="139"/>
        <v/>
      </c>
      <c r="R1481" s="129" t="s">
        <v>9</v>
      </c>
      <c r="S1481" s="128" t="s">
        <v>9</v>
      </c>
      <c r="T1481" s="1"/>
    </row>
    <row r="1482" spans="1:20" ht="15.75" hidden="1" customHeight="1">
      <c r="A1482" s="1" t="str">
        <f t="shared" si="1"/>
        <v/>
      </c>
      <c r="B1482" s="268" t="str">
        <f t="shared" si="134"/>
        <v>X</v>
      </c>
      <c r="C1482" s="1"/>
      <c r="D1482" s="27" t="str">
        <f>IF('ESA Input'!AH1447="","",IF('ESA Input'!AH1447="Yes",'ESA Input'!B1447,"Ineligible"))</f>
        <v/>
      </c>
      <c r="E1482" s="242" t="str">
        <f>IF('ESA Input'!AH1447="","",'ESA Input'!AH1447)</f>
        <v/>
      </c>
      <c r="F1482" s="461" t="str">
        <f>IF('ESA Input'!AH1447="","",IF('ESA Input'!AH1447="YES",'ESA Input'!AG1447,""))</f>
        <v/>
      </c>
      <c r="G1482" s="462"/>
      <c r="H1482" s="201" t="str">
        <f>IF('ESA Input'!AH1447="","",IF('ESA Input'!AH1447="Yes",'ESA Input'!J1447,""))</f>
        <v/>
      </c>
      <c r="I1482" s="227" t="str">
        <f>IF('ESA Input'!AH1447="","",IF('ESA Input'!AH1447="Yes",'ESA Input'!D1447,""))</f>
        <v/>
      </c>
      <c r="J1482" s="235" t="str">
        <f>IF('ESA Input'!AH1447="","",IF('ESA Input'!AH1447="Yes",'ESA Input'!E1447,""))</f>
        <v/>
      </c>
      <c r="K1482" s="29" t="str">
        <f>IF('ESA Input'!AH1447="","",IF('ESA Input'!AH1447="Yes",'ESA Input'!H1447,""))</f>
        <v/>
      </c>
      <c r="L1482" s="236" t="str">
        <f>IF('ESA Input'!AH1447="","",IF('ESA Input'!AH1447="Yes",'ESA Input'!G1447,""))</f>
        <v/>
      </c>
      <c r="M1482" s="31" t="str">
        <f t="shared" si="135"/>
        <v/>
      </c>
      <c r="N1482" s="208" t="str">
        <f t="shared" si="136"/>
        <v/>
      </c>
      <c r="O1482" s="209" t="str">
        <f t="shared" si="137"/>
        <v/>
      </c>
      <c r="P1482" s="209" t="str">
        <f t="shared" si="138"/>
        <v/>
      </c>
      <c r="Q1482" s="31" t="str">
        <f t="shared" si="139"/>
        <v/>
      </c>
      <c r="R1482" s="129" t="s">
        <v>9</v>
      </c>
      <c r="S1482" s="128" t="s">
        <v>9</v>
      </c>
      <c r="T1482" s="1"/>
    </row>
    <row r="1483" spans="1:20" ht="15.75" hidden="1" customHeight="1">
      <c r="A1483" s="1" t="str">
        <f t="shared" si="1"/>
        <v/>
      </c>
      <c r="B1483" s="268" t="str">
        <f t="shared" si="134"/>
        <v>X</v>
      </c>
      <c r="C1483" s="1"/>
      <c r="D1483" s="27" t="str">
        <f>IF('ESA Input'!AH1448="","",IF('ESA Input'!AH1448="Yes",'ESA Input'!B1448,"Ineligible"))</f>
        <v/>
      </c>
      <c r="E1483" s="242" t="str">
        <f>IF('ESA Input'!AH1448="","",'ESA Input'!AH1448)</f>
        <v/>
      </c>
      <c r="F1483" s="461" t="str">
        <f>IF('ESA Input'!AH1448="","",IF('ESA Input'!AH1448="YES",'ESA Input'!AG1448,""))</f>
        <v/>
      </c>
      <c r="G1483" s="462"/>
      <c r="H1483" s="201" t="str">
        <f>IF('ESA Input'!AH1448="","",IF('ESA Input'!AH1448="Yes",'ESA Input'!J1448,""))</f>
        <v/>
      </c>
      <c r="I1483" s="227" t="str">
        <f>IF('ESA Input'!AH1448="","",IF('ESA Input'!AH1448="Yes",'ESA Input'!D1448,""))</f>
        <v/>
      </c>
      <c r="J1483" s="235" t="str">
        <f>IF('ESA Input'!AH1448="","",IF('ESA Input'!AH1448="Yes",'ESA Input'!E1448,""))</f>
        <v/>
      </c>
      <c r="K1483" s="29" t="str">
        <f>IF('ESA Input'!AH1448="","",IF('ESA Input'!AH1448="Yes",'ESA Input'!H1448,""))</f>
        <v/>
      </c>
      <c r="L1483" s="236" t="str">
        <f>IF('ESA Input'!AH1448="","",IF('ESA Input'!AH1448="Yes",'ESA Input'!G1448,""))</f>
        <v/>
      </c>
      <c r="M1483" s="31" t="str">
        <f t="shared" si="135"/>
        <v/>
      </c>
      <c r="N1483" s="208" t="str">
        <f t="shared" si="136"/>
        <v/>
      </c>
      <c r="O1483" s="209" t="str">
        <f t="shared" si="137"/>
        <v/>
      </c>
      <c r="P1483" s="209" t="str">
        <f t="shared" si="138"/>
        <v/>
      </c>
      <c r="Q1483" s="31" t="str">
        <f t="shared" si="139"/>
        <v/>
      </c>
      <c r="R1483" s="129" t="s">
        <v>9</v>
      </c>
      <c r="S1483" s="128" t="s">
        <v>9</v>
      </c>
      <c r="T1483" s="1"/>
    </row>
    <row r="1484" spans="1:20" ht="15.75" hidden="1" customHeight="1">
      <c r="A1484" s="1" t="str">
        <f t="shared" si="1"/>
        <v/>
      </c>
      <c r="B1484" s="268" t="str">
        <f t="shared" si="134"/>
        <v>X</v>
      </c>
      <c r="C1484" s="1"/>
      <c r="D1484" s="27" t="str">
        <f>IF('ESA Input'!AH1449="","",IF('ESA Input'!AH1449="Yes",'ESA Input'!B1449,"Ineligible"))</f>
        <v/>
      </c>
      <c r="E1484" s="242" t="str">
        <f>IF('ESA Input'!AH1449="","",'ESA Input'!AH1449)</f>
        <v/>
      </c>
      <c r="F1484" s="461" t="str">
        <f>IF('ESA Input'!AH1449="","",IF('ESA Input'!AH1449="YES",'ESA Input'!AG1449,""))</f>
        <v/>
      </c>
      <c r="G1484" s="462"/>
      <c r="H1484" s="201" t="str">
        <f>IF('ESA Input'!AH1449="","",IF('ESA Input'!AH1449="Yes",'ESA Input'!J1449,""))</f>
        <v/>
      </c>
      <c r="I1484" s="227" t="str">
        <f>IF('ESA Input'!AH1449="","",IF('ESA Input'!AH1449="Yes",'ESA Input'!D1449,""))</f>
        <v/>
      </c>
      <c r="J1484" s="235" t="str">
        <f>IF('ESA Input'!AH1449="","",IF('ESA Input'!AH1449="Yes",'ESA Input'!E1449,""))</f>
        <v/>
      </c>
      <c r="K1484" s="29" t="str">
        <f>IF('ESA Input'!AH1449="","",IF('ESA Input'!AH1449="Yes",'ESA Input'!H1449,""))</f>
        <v/>
      </c>
      <c r="L1484" s="236" t="str">
        <f>IF('ESA Input'!AH1449="","",IF('ESA Input'!AH1449="Yes",'ESA Input'!G1449,""))</f>
        <v/>
      </c>
      <c r="M1484" s="31" t="str">
        <f t="shared" si="135"/>
        <v/>
      </c>
      <c r="N1484" s="208" t="str">
        <f t="shared" si="136"/>
        <v/>
      </c>
      <c r="O1484" s="209" t="str">
        <f t="shared" si="137"/>
        <v/>
      </c>
      <c r="P1484" s="209" t="str">
        <f t="shared" si="138"/>
        <v/>
      </c>
      <c r="Q1484" s="31" t="str">
        <f t="shared" si="139"/>
        <v/>
      </c>
      <c r="R1484" s="129" t="s">
        <v>9</v>
      </c>
      <c r="S1484" s="128" t="s">
        <v>9</v>
      </c>
      <c r="T1484" s="1"/>
    </row>
    <row r="1485" spans="1:20" ht="15.75" hidden="1" customHeight="1">
      <c r="A1485" s="1" t="str">
        <f t="shared" si="1"/>
        <v/>
      </c>
      <c r="B1485" s="268" t="str">
        <f t="shared" si="134"/>
        <v>X</v>
      </c>
      <c r="C1485" s="1"/>
      <c r="D1485" s="27" t="str">
        <f>IF('ESA Input'!AH1450="","",IF('ESA Input'!AH1450="Yes",'ESA Input'!B1450,"Ineligible"))</f>
        <v/>
      </c>
      <c r="E1485" s="242" t="str">
        <f>IF('ESA Input'!AH1450="","",'ESA Input'!AH1450)</f>
        <v/>
      </c>
      <c r="F1485" s="461" t="str">
        <f>IF('ESA Input'!AH1450="","",IF('ESA Input'!AH1450="YES",'ESA Input'!AG1450,""))</f>
        <v/>
      </c>
      <c r="G1485" s="462"/>
      <c r="H1485" s="201" t="str">
        <f>IF('ESA Input'!AH1450="","",IF('ESA Input'!AH1450="Yes",'ESA Input'!J1450,""))</f>
        <v/>
      </c>
      <c r="I1485" s="227" t="str">
        <f>IF('ESA Input'!AH1450="","",IF('ESA Input'!AH1450="Yes",'ESA Input'!D1450,""))</f>
        <v/>
      </c>
      <c r="J1485" s="235" t="str">
        <f>IF('ESA Input'!AH1450="","",IF('ESA Input'!AH1450="Yes",'ESA Input'!E1450,""))</f>
        <v/>
      </c>
      <c r="K1485" s="29" t="str">
        <f>IF('ESA Input'!AH1450="","",IF('ESA Input'!AH1450="Yes",'ESA Input'!H1450,""))</f>
        <v/>
      </c>
      <c r="L1485" s="236" t="str">
        <f>IF('ESA Input'!AH1450="","",IF('ESA Input'!AH1450="Yes",'ESA Input'!G1450,""))</f>
        <v/>
      </c>
      <c r="M1485" s="31" t="str">
        <f t="shared" si="135"/>
        <v/>
      </c>
      <c r="N1485" s="208" t="str">
        <f t="shared" si="136"/>
        <v/>
      </c>
      <c r="O1485" s="209" t="str">
        <f t="shared" si="137"/>
        <v/>
      </c>
      <c r="P1485" s="209" t="str">
        <f t="shared" si="138"/>
        <v/>
      </c>
      <c r="Q1485" s="31" t="str">
        <f t="shared" si="139"/>
        <v/>
      </c>
      <c r="R1485" s="129" t="s">
        <v>9</v>
      </c>
      <c r="S1485" s="128" t="s">
        <v>9</v>
      </c>
      <c r="T1485" s="1"/>
    </row>
    <row r="1486" spans="1:20" ht="15.75" hidden="1" customHeight="1">
      <c r="A1486" s="1" t="str">
        <f t="shared" si="1"/>
        <v/>
      </c>
      <c r="B1486" s="268" t="str">
        <f t="shared" si="134"/>
        <v>X</v>
      </c>
      <c r="C1486" s="1"/>
      <c r="D1486" s="27" t="str">
        <f>IF('ESA Input'!AH1451="","",IF('ESA Input'!AH1451="Yes",'ESA Input'!B1451,"Ineligible"))</f>
        <v/>
      </c>
      <c r="E1486" s="242" t="str">
        <f>IF('ESA Input'!AH1451="","",'ESA Input'!AH1451)</f>
        <v/>
      </c>
      <c r="F1486" s="461" t="str">
        <f>IF('ESA Input'!AH1451="","",IF('ESA Input'!AH1451="YES",'ESA Input'!AG1451,""))</f>
        <v/>
      </c>
      <c r="G1486" s="462"/>
      <c r="H1486" s="201" t="str">
        <f>IF('ESA Input'!AH1451="","",IF('ESA Input'!AH1451="Yes",'ESA Input'!J1451,""))</f>
        <v/>
      </c>
      <c r="I1486" s="227" t="str">
        <f>IF('ESA Input'!AH1451="","",IF('ESA Input'!AH1451="Yes",'ESA Input'!D1451,""))</f>
        <v/>
      </c>
      <c r="J1486" s="235" t="str">
        <f>IF('ESA Input'!AH1451="","",IF('ESA Input'!AH1451="Yes",'ESA Input'!E1451,""))</f>
        <v/>
      </c>
      <c r="K1486" s="29" t="str">
        <f>IF('ESA Input'!AH1451="","",IF('ESA Input'!AH1451="Yes",'ESA Input'!H1451,""))</f>
        <v/>
      </c>
      <c r="L1486" s="236" t="str">
        <f>IF('ESA Input'!AH1451="","",IF('ESA Input'!AH1451="Yes",'ESA Input'!G1451,""))</f>
        <v/>
      </c>
      <c r="M1486" s="31" t="str">
        <f t="shared" si="135"/>
        <v/>
      </c>
      <c r="N1486" s="208" t="str">
        <f t="shared" si="136"/>
        <v/>
      </c>
      <c r="O1486" s="209" t="str">
        <f t="shared" si="137"/>
        <v/>
      </c>
      <c r="P1486" s="209" t="str">
        <f t="shared" si="138"/>
        <v/>
      </c>
      <c r="Q1486" s="31" t="str">
        <f t="shared" si="139"/>
        <v/>
      </c>
      <c r="R1486" s="129" t="s">
        <v>9</v>
      </c>
      <c r="S1486" s="128" t="s">
        <v>9</v>
      </c>
      <c r="T1486" s="1"/>
    </row>
    <row r="1487" spans="1:20" ht="15.75" hidden="1" customHeight="1">
      <c r="A1487" s="1" t="str">
        <f t="shared" si="1"/>
        <v/>
      </c>
      <c r="B1487" s="268" t="str">
        <f t="shared" si="134"/>
        <v>X</v>
      </c>
      <c r="C1487" s="1"/>
      <c r="D1487" s="27" t="str">
        <f>IF('ESA Input'!AH1452="","",IF('ESA Input'!AH1452="Yes",'ESA Input'!B1452,"Ineligible"))</f>
        <v/>
      </c>
      <c r="E1487" s="242" t="str">
        <f>IF('ESA Input'!AH1452="","",'ESA Input'!AH1452)</f>
        <v/>
      </c>
      <c r="F1487" s="461" t="str">
        <f>IF('ESA Input'!AH1452="","",IF('ESA Input'!AH1452="YES",'ESA Input'!AG1452,""))</f>
        <v/>
      </c>
      <c r="G1487" s="462"/>
      <c r="H1487" s="201" t="str">
        <f>IF('ESA Input'!AH1452="","",IF('ESA Input'!AH1452="Yes",'ESA Input'!J1452,""))</f>
        <v/>
      </c>
      <c r="I1487" s="227" t="str">
        <f>IF('ESA Input'!AH1452="","",IF('ESA Input'!AH1452="Yes",'ESA Input'!D1452,""))</f>
        <v/>
      </c>
      <c r="J1487" s="235" t="str">
        <f>IF('ESA Input'!AH1452="","",IF('ESA Input'!AH1452="Yes",'ESA Input'!E1452,""))</f>
        <v/>
      </c>
      <c r="K1487" s="29" t="str">
        <f>IF('ESA Input'!AH1452="","",IF('ESA Input'!AH1452="Yes",'ESA Input'!H1452,""))</f>
        <v/>
      </c>
      <c r="L1487" s="236" t="str">
        <f>IF('ESA Input'!AH1452="","",IF('ESA Input'!AH1452="Yes",'ESA Input'!G1452,""))</f>
        <v/>
      </c>
      <c r="M1487" s="31" t="str">
        <f t="shared" si="135"/>
        <v/>
      </c>
      <c r="N1487" s="208" t="str">
        <f t="shared" si="136"/>
        <v/>
      </c>
      <c r="O1487" s="209" t="str">
        <f t="shared" si="137"/>
        <v/>
      </c>
      <c r="P1487" s="209" t="str">
        <f t="shared" si="138"/>
        <v/>
      </c>
      <c r="Q1487" s="31" t="str">
        <f t="shared" si="139"/>
        <v/>
      </c>
      <c r="R1487" s="129" t="s">
        <v>9</v>
      </c>
      <c r="S1487" s="128" t="s">
        <v>9</v>
      </c>
      <c r="T1487" s="1"/>
    </row>
    <row r="1488" spans="1:20" ht="15.75" hidden="1" customHeight="1">
      <c r="A1488" s="1" t="str">
        <f t="shared" si="1"/>
        <v/>
      </c>
      <c r="B1488" s="268" t="str">
        <f t="shared" si="134"/>
        <v>X</v>
      </c>
      <c r="C1488" s="1"/>
      <c r="D1488" s="27" t="str">
        <f>IF('ESA Input'!AH1453="","",IF('ESA Input'!AH1453="Yes",'ESA Input'!B1453,"Ineligible"))</f>
        <v/>
      </c>
      <c r="E1488" s="242" t="str">
        <f>IF('ESA Input'!AH1453="","",'ESA Input'!AH1453)</f>
        <v/>
      </c>
      <c r="F1488" s="461" t="str">
        <f>IF('ESA Input'!AH1453="","",IF('ESA Input'!AH1453="YES",'ESA Input'!AG1453,""))</f>
        <v/>
      </c>
      <c r="G1488" s="462"/>
      <c r="H1488" s="201" t="str">
        <f>IF('ESA Input'!AH1453="","",IF('ESA Input'!AH1453="Yes",'ESA Input'!J1453,""))</f>
        <v/>
      </c>
      <c r="I1488" s="227" t="str">
        <f>IF('ESA Input'!AH1453="","",IF('ESA Input'!AH1453="Yes",'ESA Input'!D1453,""))</f>
        <v/>
      </c>
      <c r="J1488" s="235" t="str">
        <f>IF('ESA Input'!AH1453="","",IF('ESA Input'!AH1453="Yes",'ESA Input'!E1453,""))</f>
        <v/>
      </c>
      <c r="K1488" s="29" t="str">
        <f>IF('ESA Input'!AH1453="","",IF('ESA Input'!AH1453="Yes",'ESA Input'!H1453,""))</f>
        <v/>
      </c>
      <c r="L1488" s="236" t="str">
        <f>IF('ESA Input'!AH1453="","",IF('ESA Input'!AH1453="Yes",'ESA Input'!G1453,""))</f>
        <v/>
      </c>
      <c r="M1488" s="31" t="str">
        <f t="shared" si="135"/>
        <v/>
      </c>
      <c r="N1488" s="208" t="str">
        <f t="shared" si="136"/>
        <v/>
      </c>
      <c r="O1488" s="209" t="str">
        <f t="shared" si="137"/>
        <v/>
      </c>
      <c r="P1488" s="209" t="str">
        <f t="shared" si="138"/>
        <v/>
      </c>
      <c r="Q1488" s="31" t="str">
        <f t="shared" si="139"/>
        <v/>
      </c>
      <c r="R1488" s="129" t="s">
        <v>9</v>
      </c>
      <c r="S1488" s="128" t="s">
        <v>9</v>
      </c>
      <c r="T1488" s="1"/>
    </row>
    <row r="1489" spans="1:20" ht="15.75" hidden="1" customHeight="1">
      <c r="A1489" s="1" t="str">
        <f t="shared" si="1"/>
        <v/>
      </c>
      <c r="B1489" s="268" t="str">
        <f t="shared" si="134"/>
        <v>X</v>
      </c>
      <c r="C1489" s="1"/>
      <c r="D1489" s="27" t="str">
        <f>IF('ESA Input'!AH1454="","",IF('ESA Input'!AH1454="Yes",'ESA Input'!B1454,"Ineligible"))</f>
        <v/>
      </c>
      <c r="E1489" s="242" t="str">
        <f>IF('ESA Input'!AH1454="","",'ESA Input'!AH1454)</f>
        <v/>
      </c>
      <c r="F1489" s="461" t="str">
        <f>IF('ESA Input'!AH1454="","",IF('ESA Input'!AH1454="YES",'ESA Input'!AG1454,""))</f>
        <v/>
      </c>
      <c r="G1489" s="462"/>
      <c r="H1489" s="201" t="str">
        <f>IF('ESA Input'!AH1454="","",IF('ESA Input'!AH1454="Yes",'ESA Input'!J1454,""))</f>
        <v/>
      </c>
      <c r="I1489" s="227" t="str">
        <f>IF('ESA Input'!AH1454="","",IF('ESA Input'!AH1454="Yes",'ESA Input'!D1454,""))</f>
        <v/>
      </c>
      <c r="J1489" s="235" t="str">
        <f>IF('ESA Input'!AH1454="","",IF('ESA Input'!AH1454="Yes",'ESA Input'!E1454,""))</f>
        <v/>
      </c>
      <c r="K1489" s="29" t="str">
        <f>IF('ESA Input'!AH1454="","",IF('ESA Input'!AH1454="Yes",'ESA Input'!H1454,""))</f>
        <v/>
      </c>
      <c r="L1489" s="236" t="str">
        <f>IF('ESA Input'!AH1454="","",IF('ESA Input'!AH1454="Yes",'ESA Input'!G1454,""))</f>
        <v/>
      </c>
      <c r="M1489" s="31" t="str">
        <f t="shared" si="135"/>
        <v/>
      </c>
      <c r="N1489" s="208" t="str">
        <f t="shared" si="136"/>
        <v/>
      </c>
      <c r="O1489" s="209" t="str">
        <f t="shared" si="137"/>
        <v/>
      </c>
      <c r="P1489" s="209" t="str">
        <f t="shared" si="138"/>
        <v/>
      </c>
      <c r="Q1489" s="31" t="str">
        <f t="shared" si="139"/>
        <v/>
      </c>
      <c r="R1489" s="129" t="s">
        <v>9</v>
      </c>
      <c r="S1489" s="128" t="s">
        <v>9</v>
      </c>
      <c r="T1489" s="1"/>
    </row>
    <row r="1490" spans="1:20" ht="15.75" hidden="1" customHeight="1">
      <c r="A1490" s="1" t="str">
        <f t="shared" si="1"/>
        <v/>
      </c>
      <c r="B1490" s="268" t="str">
        <f t="shared" si="134"/>
        <v>X</v>
      </c>
      <c r="C1490" s="1"/>
      <c r="D1490" s="27" t="str">
        <f>IF('ESA Input'!AH1455="","",IF('ESA Input'!AH1455="Yes",'ESA Input'!B1455,"Ineligible"))</f>
        <v/>
      </c>
      <c r="E1490" s="242" t="str">
        <f>IF('ESA Input'!AH1455="","",'ESA Input'!AH1455)</f>
        <v/>
      </c>
      <c r="F1490" s="461" t="str">
        <f>IF('ESA Input'!AH1455="","",IF('ESA Input'!AH1455="YES",'ESA Input'!AG1455,""))</f>
        <v/>
      </c>
      <c r="G1490" s="462"/>
      <c r="H1490" s="201" t="str">
        <f>IF('ESA Input'!AH1455="","",IF('ESA Input'!AH1455="Yes",'ESA Input'!J1455,""))</f>
        <v/>
      </c>
      <c r="I1490" s="227" t="str">
        <f>IF('ESA Input'!AH1455="","",IF('ESA Input'!AH1455="Yes",'ESA Input'!D1455,""))</f>
        <v/>
      </c>
      <c r="J1490" s="235" t="str">
        <f>IF('ESA Input'!AH1455="","",IF('ESA Input'!AH1455="Yes",'ESA Input'!E1455,""))</f>
        <v/>
      </c>
      <c r="K1490" s="29" t="str">
        <f>IF('ESA Input'!AH1455="","",IF('ESA Input'!AH1455="Yes",'ESA Input'!H1455,""))</f>
        <v/>
      </c>
      <c r="L1490" s="236" t="str">
        <f>IF('ESA Input'!AH1455="","",IF('ESA Input'!AH1455="Yes",'ESA Input'!G1455,""))</f>
        <v/>
      </c>
      <c r="M1490" s="31" t="str">
        <f t="shared" si="135"/>
        <v/>
      </c>
      <c r="N1490" s="208" t="str">
        <f t="shared" si="136"/>
        <v/>
      </c>
      <c r="O1490" s="209" t="str">
        <f t="shared" si="137"/>
        <v/>
      </c>
      <c r="P1490" s="209" t="str">
        <f t="shared" si="138"/>
        <v/>
      </c>
      <c r="Q1490" s="31" t="str">
        <f t="shared" si="139"/>
        <v/>
      </c>
      <c r="R1490" s="129" t="s">
        <v>9</v>
      </c>
      <c r="S1490" s="128" t="s">
        <v>9</v>
      </c>
      <c r="T1490" s="1"/>
    </row>
    <row r="1491" spans="1:20" ht="15.75" hidden="1" customHeight="1">
      <c r="A1491" s="1" t="str">
        <f t="shared" si="1"/>
        <v/>
      </c>
      <c r="B1491" s="268" t="str">
        <f t="shared" si="134"/>
        <v>X</v>
      </c>
      <c r="C1491" s="1"/>
      <c r="D1491" s="27" t="str">
        <f>IF('ESA Input'!AH1456="","",IF('ESA Input'!AH1456="Yes",'ESA Input'!B1456,"Ineligible"))</f>
        <v/>
      </c>
      <c r="E1491" s="242" t="str">
        <f>IF('ESA Input'!AH1456="","",'ESA Input'!AH1456)</f>
        <v/>
      </c>
      <c r="F1491" s="461" t="str">
        <f>IF('ESA Input'!AH1456="","",IF('ESA Input'!AH1456="YES",'ESA Input'!AG1456,""))</f>
        <v/>
      </c>
      <c r="G1491" s="462"/>
      <c r="H1491" s="201" t="str">
        <f>IF('ESA Input'!AH1456="","",IF('ESA Input'!AH1456="Yes",'ESA Input'!J1456,""))</f>
        <v/>
      </c>
      <c r="I1491" s="227" t="str">
        <f>IF('ESA Input'!AH1456="","",IF('ESA Input'!AH1456="Yes",'ESA Input'!D1456,""))</f>
        <v/>
      </c>
      <c r="J1491" s="235" t="str">
        <f>IF('ESA Input'!AH1456="","",IF('ESA Input'!AH1456="Yes",'ESA Input'!E1456,""))</f>
        <v/>
      </c>
      <c r="K1491" s="29" t="str">
        <f>IF('ESA Input'!AH1456="","",IF('ESA Input'!AH1456="Yes",'ESA Input'!H1456,""))</f>
        <v/>
      </c>
      <c r="L1491" s="236" t="str">
        <f>IF('ESA Input'!AH1456="","",IF('ESA Input'!AH1456="Yes",'ESA Input'!G1456,""))</f>
        <v/>
      </c>
      <c r="M1491" s="31" t="str">
        <f t="shared" si="135"/>
        <v/>
      </c>
      <c r="N1491" s="208" t="str">
        <f t="shared" si="136"/>
        <v/>
      </c>
      <c r="O1491" s="209" t="str">
        <f t="shared" si="137"/>
        <v/>
      </c>
      <c r="P1491" s="209" t="str">
        <f t="shared" si="138"/>
        <v/>
      </c>
      <c r="Q1491" s="31" t="str">
        <f t="shared" si="139"/>
        <v/>
      </c>
      <c r="R1491" s="129" t="s">
        <v>9</v>
      </c>
      <c r="S1491" s="128" t="s">
        <v>9</v>
      </c>
      <c r="T1491" s="1"/>
    </row>
    <row r="1492" spans="1:20" ht="15.75" hidden="1" customHeight="1">
      <c r="A1492" s="1" t="str">
        <f t="shared" si="1"/>
        <v/>
      </c>
      <c r="B1492" s="268" t="str">
        <f t="shared" si="134"/>
        <v>X</v>
      </c>
      <c r="C1492" s="1"/>
      <c r="D1492" s="27" t="str">
        <f>IF('ESA Input'!AH1457="","",IF('ESA Input'!AH1457="Yes",'ESA Input'!B1457,"Ineligible"))</f>
        <v/>
      </c>
      <c r="E1492" s="242" t="str">
        <f>IF('ESA Input'!AH1457="","",'ESA Input'!AH1457)</f>
        <v/>
      </c>
      <c r="F1492" s="461" t="str">
        <f>IF('ESA Input'!AH1457="","",IF('ESA Input'!AH1457="YES",'ESA Input'!AG1457,""))</f>
        <v/>
      </c>
      <c r="G1492" s="462"/>
      <c r="H1492" s="201" t="str">
        <f>IF('ESA Input'!AH1457="","",IF('ESA Input'!AH1457="Yes",'ESA Input'!J1457,""))</f>
        <v/>
      </c>
      <c r="I1492" s="227" t="str">
        <f>IF('ESA Input'!AH1457="","",IF('ESA Input'!AH1457="Yes",'ESA Input'!D1457,""))</f>
        <v/>
      </c>
      <c r="J1492" s="235" t="str">
        <f>IF('ESA Input'!AH1457="","",IF('ESA Input'!AH1457="Yes",'ESA Input'!E1457,""))</f>
        <v/>
      </c>
      <c r="K1492" s="29" t="str">
        <f>IF('ESA Input'!AH1457="","",IF('ESA Input'!AH1457="Yes",'ESA Input'!H1457,""))</f>
        <v/>
      </c>
      <c r="L1492" s="236" t="str">
        <f>IF('ESA Input'!AH1457="","",IF('ESA Input'!AH1457="Yes",'ESA Input'!G1457,""))</f>
        <v/>
      </c>
      <c r="M1492" s="31" t="str">
        <f t="shared" si="135"/>
        <v/>
      </c>
      <c r="N1492" s="208" t="str">
        <f t="shared" si="136"/>
        <v/>
      </c>
      <c r="O1492" s="209" t="str">
        <f t="shared" si="137"/>
        <v/>
      </c>
      <c r="P1492" s="209" t="str">
        <f t="shared" si="138"/>
        <v/>
      </c>
      <c r="Q1492" s="31" t="str">
        <f t="shared" si="139"/>
        <v/>
      </c>
      <c r="R1492" s="129" t="s">
        <v>9</v>
      </c>
      <c r="S1492" s="128" t="s">
        <v>9</v>
      </c>
      <c r="T1492" s="1"/>
    </row>
    <row r="1493" spans="1:20" ht="15.75" hidden="1" customHeight="1">
      <c r="A1493" s="1" t="str">
        <f t="shared" si="1"/>
        <v/>
      </c>
      <c r="B1493" s="268" t="str">
        <f t="shared" si="134"/>
        <v>X</v>
      </c>
      <c r="C1493" s="1"/>
      <c r="D1493" s="27" t="str">
        <f>IF('ESA Input'!AH1458="","",IF('ESA Input'!AH1458="Yes",'ESA Input'!B1458,"Ineligible"))</f>
        <v/>
      </c>
      <c r="E1493" s="242" t="str">
        <f>IF('ESA Input'!AH1458="","",'ESA Input'!AH1458)</f>
        <v/>
      </c>
      <c r="F1493" s="461" t="str">
        <f>IF('ESA Input'!AH1458="","",IF('ESA Input'!AH1458="YES",'ESA Input'!AG1458,""))</f>
        <v/>
      </c>
      <c r="G1493" s="462"/>
      <c r="H1493" s="201" t="str">
        <f>IF('ESA Input'!AH1458="","",IF('ESA Input'!AH1458="Yes",'ESA Input'!J1458,""))</f>
        <v/>
      </c>
      <c r="I1493" s="227" t="str">
        <f>IF('ESA Input'!AH1458="","",IF('ESA Input'!AH1458="Yes",'ESA Input'!D1458,""))</f>
        <v/>
      </c>
      <c r="J1493" s="235" t="str">
        <f>IF('ESA Input'!AH1458="","",IF('ESA Input'!AH1458="Yes",'ESA Input'!E1458,""))</f>
        <v/>
      </c>
      <c r="K1493" s="29" t="str">
        <f>IF('ESA Input'!AH1458="","",IF('ESA Input'!AH1458="Yes",'ESA Input'!H1458,""))</f>
        <v/>
      </c>
      <c r="L1493" s="236" t="str">
        <f>IF('ESA Input'!AH1458="","",IF('ESA Input'!AH1458="Yes",'ESA Input'!G1458,""))</f>
        <v/>
      </c>
      <c r="M1493" s="31" t="str">
        <f t="shared" si="135"/>
        <v/>
      </c>
      <c r="N1493" s="208" t="str">
        <f t="shared" si="136"/>
        <v/>
      </c>
      <c r="O1493" s="209" t="str">
        <f t="shared" si="137"/>
        <v/>
      </c>
      <c r="P1493" s="209" t="str">
        <f t="shared" si="138"/>
        <v/>
      </c>
      <c r="Q1493" s="31" t="str">
        <f t="shared" si="139"/>
        <v/>
      </c>
      <c r="R1493" s="129" t="s">
        <v>9</v>
      </c>
      <c r="S1493" s="128" t="s">
        <v>9</v>
      </c>
      <c r="T1493" s="1"/>
    </row>
    <row r="1494" spans="1:20" ht="15.75" hidden="1" customHeight="1">
      <c r="A1494" s="1" t="str">
        <f t="shared" si="1"/>
        <v/>
      </c>
      <c r="B1494" s="268" t="str">
        <f t="shared" si="134"/>
        <v>X</v>
      </c>
      <c r="C1494" s="1"/>
      <c r="D1494" s="27" t="str">
        <f>IF('ESA Input'!AH1459="","",IF('ESA Input'!AH1459="Yes",'ESA Input'!B1459,"Ineligible"))</f>
        <v/>
      </c>
      <c r="E1494" s="242" t="str">
        <f>IF('ESA Input'!AH1459="","",'ESA Input'!AH1459)</f>
        <v/>
      </c>
      <c r="F1494" s="461" t="str">
        <f>IF('ESA Input'!AH1459="","",IF('ESA Input'!AH1459="YES",'ESA Input'!AG1459,""))</f>
        <v/>
      </c>
      <c r="G1494" s="462"/>
      <c r="H1494" s="201" t="str">
        <f>IF('ESA Input'!AH1459="","",IF('ESA Input'!AH1459="Yes",'ESA Input'!J1459,""))</f>
        <v/>
      </c>
      <c r="I1494" s="227" t="str">
        <f>IF('ESA Input'!AH1459="","",IF('ESA Input'!AH1459="Yes",'ESA Input'!D1459,""))</f>
        <v/>
      </c>
      <c r="J1494" s="235" t="str">
        <f>IF('ESA Input'!AH1459="","",IF('ESA Input'!AH1459="Yes",'ESA Input'!E1459,""))</f>
        <v/>
      </c>
      <c r="K1494" s="29" t="str">
        <f>IF('ESA Input'!AH1459="","",IF('ESA Input'!AH1459="Yes",'ESA Input'!H1459,""))</f>
        <v/>
      </c>
      <c r="L1494" s="236" t="str">
        <f>IF('ESA Input'!AH1459="","",IF('ESA Input'!AH1459="Yes",'ESA Input'!G1459,""))</f>
        <v/>
      </c>
      <c r="M1494" s="31" t="str">
        <f t="shared" si="135"/>
        <v/>
      </c>
      <c r="N1494" s="208" t="str">
        <f t="shared" si="136"/>
        <v/>
      </c>
      <c r="O1494" s="209" t="str">
        <f t="shared" si="137"/>
        <v/>
      </c>
      <c r="P1494" s="209" t="str">
        <f t="shared" si="138"/>
        <v/>
      </c>
      <c r="Q1494" s="31" t="str">
        <f t="shared" si="139"/>
        <v/>
      </c>
      <c r="R1494" s="129" t="s">
        <v>9</v>
      </c>
      <c r="S1494" s="128" t="s">
        <v>9</v>
      </c>
      <c r="T1494" s="1"/>
    </row>
    <row r="1495" spans="1:20" ht="15.75" hidden="1" customHeight="1">
      <c r="A1495" s="1" t="str">
        <f t="shared" si="1"/>
        <v/>
      </c>
      <c r="B1495" s="268" t="str">
        <f t="shared" si="134"/>
        <v>X</v>
      </c>
      <c r="C1495" s="1"/>
      <c r="D1495" s="27" t="str">
        <f>IF('ESA Input'!AH1460="","",IF('ESA Input'!AH1460="Yes",'ESA Input'!B1460,"Ineligible"))</f>
        <v/>
      </c>
      <c r="E1495" s="242" t="str">
        <f>IF('ESA Input'!AH1460="","",'ESA Input'!AH1460)</f>
        <v/>
      </c>
      <c r="F1495" s="461" t="str">
        <f>IF('ESA Input'!AH1460="","",IF('ESA Input'!AH1460="YES",'ESA Input'!AG1460,""))</f>
        <v/>
      </c>
      <c r="G1495" s="462"/>
      <c r="H1495" s="201" t="str">
        <f>IF('ESA Input'!AH1460="","",IF('ESA Input'!AH1460="Yes",'ESA Input'!J1460,""))</f>
        <v/>
      </c>
      <c r="I1495" s="227" t="str">
        <f>IF('ESA Input'!AH1460="","",IF('ESA Input'!AH1460="Yes",'ESA Input'!D1460,""))</f>
        <v/>
      </c>
      <c r="J1495" s="235" t="str">
        <f>IF('ESA Input'!AH1460="","",IF('ESA Input'!AH1460="Yes",'ESA Input'!E1460,""))</f>
        <v/>
      </c>
      <c r="K1495" s="29" t="str">
        <f>IF('ESA Input'!AH1460="","",IF('ESA Input'!AH1460="Yes",'ESA Input'!H1460,""))</f>
        <v/>
      </c>
      <c r="L1495" s="236" t="str">
        <f>IF('ESA Input'!AH1460="","",IF('ESA Input'!AH1460="Yes",'ESA Input'!G1460,""))</f>
        <v/>
      </c>
      <c r="M1495" s="31" t="str">
        <f t="shared" si="135"/>
        <v/>
      </c>
      <c r="N1495" s="208" t="str">
        <f t="shared" si="136"/>
        <v/>
      </c>
      <c r="O1495" s="209" t="str">
        <f t="shared" si="137"/>
        <v/>
      </c>
      <c r="P1495" s="209" t="str">
        <f t="shared" si="138"/>
        <v/>
      </c>
      <c r="Q1495" s="31" t="str">
        <f t="shared" si="139"/>
        <v/>
      </c>
      <c r="R1495" s="129" t="s">
        <v>9</v>
      </c>
      <c r="S1495" s="128" t="s">
        <v>9</v>
      </c>
      <c r="T1495" s="1"/>
    </row>
    <row r="1496" spans="1:20" ht="15.75" hidden="1" customHeight="1">
      <c r="A1496" s="1" t="str">
        <f t="shared" si="1"/>
        <v/>
      </c>
      <c r="B1496" s="268" t="str">
        <f t="shared" si="134"/>
        <v>X</v>
      </c>
      <c r="C1496" s="1"/>
      <c r="D1496" s="27" t="str">
        <f>IF('ESA Input'!AH1461="","",IF('ESA Input'!AH1461="Yes",'ESA Input'!B1461,"Ineligible"))</f>
        <v/>
      </c>
      <c r="E1496" s="242" t="str">
        <f>IF('ESA Input'!AH1461="","",'ESA Input'!AH1461)</f>
        <v/>
      </c>
      <c r="F1496" s="461" t="str">
        <f>IF('ESA Input'!AH1461="","",IF('ESA Input'!AH1461="YES",'ESA Input'!AG1461,""))</f>
        <v/>
      </c>
      <c r="G1496" s="462"/>
      <c r="H1496" s="201" t="str">
        <f>IF('ESA Input'!AH1461="","",IF('ESA Input'!AH1461="Yes",'ESA Input'!J1461,""))</f>
        <v/>
      </c>
      <c r="I1496" s="227" t="str">
        <f>IF('ESA Input'!AH1461="","",IF('ESA Input'!AH1461="Yes",'ESA Input'!D1461,""))</f>
        <v/>
      </c>
      <c r="J1496" s="235" t="str">
        <f>IF('ESA Input'!AH1461="","",IF('ESA Input'!AH1461="Yes",'ESA Input'!E1461,""))</f>
        <v/>
      </c>
      <c r="K1496" s="29" t="str">
        <f>IF('ESA Input'!AH1461="","",IF('ESA Input'!AH1461="Yes",'ESA Input'!H1461,""))</f>
        <v/>
      </c>
      <c r="L1496" s="236" t="str">
        <f>IF('ESA Input'!AH1461="","",IF('ESA Input'!AH1461="Yes",'ESA Input'!G1461,""))</f>
        <v/>
      </c>
      <c r="M1496" s="31" t="str">
        <f t="shared" si="135"/>
        <v/>
      </c>
      <c r="N1496" s="208" t="str">
        <f t="shared" si="136"/>
        <v/>
      </c>
      <c r="O1496" s="209" t="str">
        <f t="shared" si="137"/>
        <v/>
      </c>
      <c r="P1496" s="209" t="str">
        <f t="shared" si="138"/>
        <v/>
      </c>
      <c r="Q1496" s="31" t="str">
        <f t="shared" si="139"/>
        <v/>
      </c>
      <c r="R1496" s="129" t="s">
        <v>9</v>
      </c>
      <c r="S1496" s="128" t="s">
        <v>9</v>
      </c>
      <c r="T1496" s="1"/>
    </row>
    <row r="1497" spans="1:20" ht="15.75" hidden="1" customHeight="1">
      <c r="A1497" s="1" t="str">
        <f t="shared" si="1"/>
        <v/>
      </c>
      <c r="B1497" s="268" t="str">
        <f t="shared" si="134"/>
        <v>X</v>
      </c>
      <c r="C1497" s="1"/>
      <c r="D1497" s="27" t="str">
        <f>IF('ESA Input'!AH1462="","",IF('ESA Input'!AH1462="Yes",'ESA Input'!B1462,"Ineligible"))</f>
        <v/>
      </c>
      <c r="E1497" s="242" t="str">
        <f>IF('ESA Input'!AH1462="","",'ESA Input'!AH1462)</f>
        <v/>
      </c>
      <c r="F1497" s="461" t="str">
        <f>IF('ESA Input'!AH1462="","",IF('ESA Input'!AH1462="YES",'ESA Input'!AG1462,""))</f>
        <v/>
      </c>
      <c r="G1497" s="462"/>
      <c r="H1497" s="201" t="str">
        <f>IF('ESA Input'!AH1462="","",IF('ESA Input'!AH1462="Yes",'ESA Input'!J1462,""))</f>
        <v/>
      </c>
      <c r="I1497" s="227" t="str">
        <f>IF('ESA Input'!AH1462="","",IF('ESA Input'!AH1462="Yes",'ESA Input'!D1462,""))</f>
        <v/>
      </c>
      <c r="J1497" s="235" t="str">
        <f>IF('ESA Input'!AH1462="","",IF('ESA Input'!AH1462="Yes",'ESA Input'!E1462,""))</f>
        <v/>
      </c>
      <c r="K1497" s="29" t="str">
        <f>IF('ESA Input'!AH1462="","",IF('ESA Input'!AH1462="Yes",'ESA Input'!H1462,""))</f>
        <v/>
      </c>
      <c r="L1497" s="236" t="str">
        <f>IF('ESA Input'!AH1462="","",IF('ESA Input'!AH1462="Yes",'ESA Input'!G1462,""))</f>
        <v/>
      </c>
      <c r="M1497" s="31" t="str">
        <f t="shared" si="135"/>
        <v/>
      </c>
      <c r="N1497" s="208" t="str">
        <f t="shared" si="136"/>
        <v/>
      </c>
      <c r="O1497" s="209" t="str">
        <f t="shared" si="137"/>
        <v/>
      </c>
      <c r="P1497" s="209" t="str">
        <f t="shared" si="138"/>
        <v/>
      </c>
      <c r="Q1497" s="31" t="str">
        <f t="shared" si="139"/>
        <v/>
      </c>
      <c r="R1497" s="129" t="s">
        <v>9</v>
      </c>
      <c r="S1497" s="128" t="s">
        <v>9</v>
      </c>
      <c r="T1497" s="1"/>
    </row>
    <row r="1498" spans="1:20" ht="15.75" hidden="1" customHeight="1">
      <c r="A1498" s="1" t="str">
        <f t="shared" si="1"/>
        <v/>
      </c>
      <c r="B1498" s="268" t="str">
        <f t="shared" si="134"/>
        <v>X</v>
      </c>
      <c r="C1498" s="1"/>
      <c r="D1498" s="27" t="str">
        <f>IF('ESA Input'!AH1463="","",IF('ESA Input'!AH1463="Yes",'ESA Input'!B1463,"Ineligible"))</f>
        <v/>
      </c>
      <c r="E1498" s="242" t="str">
        <f>IF('ESA Input'!AH1463="","",'ESA Input'!AH1463)</f>
        <v/>
      </c>
      <c r="F1498" s="461" t="str">
        <f>IF('ESA Input'!AH1463="","",IF('ESA Input'!AH1463="YES",'ESA Input'!AG1463,""))</f>
        <v/>
      </c>
      <c r="G1498" s="462"/>
      <c r="H1498" s="201" t="str">
        <f>IF('ESA Input'!AH1463="","",IF('ESA Input'!AH1463="Yes",'ESA Input'!J1463,""))</f>
        <v/>
      </c>
      <c r="I1498" s="227" t="str">
        <f>IF('ESA Input'!AH1463="","",IF('ESA Input'!AH1463="Yes",'ESA Input'!D1463,""))</f>
        <v/>
      </c>
      <c r="J1498" s="235" t="str">
        <f>IF('ESA Input'!AH1463="","",IF('ESA Input'!AH1463="Yes",'ESA Input'!E1463,""))</f>
        <v/>
      </c>
      <c r="K1498" s="29" t="str">
        <f>IF('ESA Input'!AH1463="","",IF('ESA Input'!AH1463="Yes",'ESA Input'!H1463,""))</f>
        <v/>
      </c>
      <c r="L1498" s="236" t="str">
        <f>IF('ESA Input'!AH1463="","",IF('ESA Input'!AH1463="Yes",'ESA Input'!G1463,""))</f>
        <v/>
      </c>
      <c r="M1498" s="31" t="str">
        <f t="shared" si="135"/>
        <v/>
      </c>
      <c r="N1498" s="208" t="str">
        <f t="shared" si="136"/>
        <v/>
      </c>
      <c r="O1498" s="209" t="str">
        <f t="shared" si="137"/>
        <v/>
      </c>
      <c r="P1498" s="209" t="str">
        <f t="shared" si="138"/>
        <v/>
      </c>
      <c r="Q1498" s="31" t="str">
        <f t="shared" si="139"/>
        <v/>
      </c>
      <c r="R1498" s="129" t="s">
        <v>9</v>
      </c>
      <c r="S1498" s="128" t="s">
        <v>9</v>
      </c>
      <c r="T1498" s="1"/>
    </row>
    <row r="1499" spans="1:20" ht="15.75" hidden="1" customHeight="1">
      <c r="A1499" s="1" t="str">
        <f t="shared" si="1"/>
        <v/>
      </c>
      <c r="B1499" s="268" t="str">
        <f t="shared" si="134"/>
        <v>X</v>
      </c>
      <c r="C1499" s="1"/>
      <c r="D1499" s="27" t="str">
        <f>IF('ESA Input'!AH1464="","",IF('ESA Input'!AH1464="Yes",'ESA Input'!B1464,"Ineligible"))</f>
        <v/>
      </c>
      <c r="E1499" s="242" t="str">
        <f>IF('ESA Input'!AH1464="","",'ESA Input'!AH1464)</f>
        <v/>
      </c>
      <c r="F1499" s="461" t="str">
        <f>IF('ESA Input'!AH1464="","",IF('ESA Input'!AH1464="YES",'ESA Input'!AG1464,""))</f>
        <v/>
      </c>
      <c r="G1499" s="462"/>
      <c r="H1499" s="201" t="str">
        <f>IF('ESA Input'!AH1464="","",IF('ESA Input'!AH1464="Yes",'ESA Input'!J1464,""))</f>
        <v/>
      </c>
      <c r="I1499" s="227" t="str">
        <f>IF('ESA Input'!AH1464="","",IF('ESA Input'!AH1464="Yes",'ESA Input'!D1464,""))</f>
        <v/>
      </c>
      <c r="J1499" s="235" t="str">
        <f>IF('ESA Input'!AH1464="","",IF('ESA Input'!AH1464="Yes",'ESA Input'!E1464,""))</f>
        <v/>
      </c>
      <c r="K1499" s="29" t="str">
        <f>IF('ESA Input'!AH1464="","",IF('ESA Input'!AH1464="Yes",'ESA Input'!H1464,""))</f>
        <v/>
      </c>
      <c r="L1499" s="236" t="str">
        <f>IF('ESA Input'!AH1464="","",IF('ESA Input'!AH1464="Yes",'ESA Input'!G1464,""))</f>
        <v/>
      </c>
      <c r="M1499" s="31" t="str">
        <f t="shared" si="135"/>
        <v/>
      </c>
      <c r="N1499" s="208" t="str">
        <f t="shared" si="136"/>
        <v/>
      </c>
      <c r="O1499" s="209" t="str">
        <f t="shared" si="137"/>
        <v/>
      </c>
      <c r="P1499" s="209" t="str">
        <f t="shared" si="138"/>
        <v/>
      </c>
      <c r="Q1499" s="31" t="str">
        <f t="shared" si="139"/>
        <v/>
      </c>
      <c r="R1499" s="129" t="s">
        <v>9</v>
      </c>
      <c r="S1499" s="128" t="s">
        <v>9</v>
      </c>
      <c r="T1499" s="1"/>
    </row>
    <row r="1500" spans="1:20" ht="15.75" hidden="1" customHeight="1">
      <c r="A1500" s="1" t="str">
        <f t="shared" si="1"/>
        <v/>
      </c>
      <c r="B1500" s="268" t="str">
        <f t="shared" si="134"/>
        <v>X</v>
      </c>
      <c r="C1500" s="1"/>
      <c r="D1500" s="27" t="str">
        <f>IF('ESA Input'!AH1465="","",IF('ESA Input'!AH1465="Yes",'ESA Input'!B1465,"Ineligible"))</f>
        <v/>
      </c>
      <c r="E1500" s="242" t="str">
        <f>IF('ESA Input'!AH1465="","",'ESA Input'!AH1465)</f>
        <v/>
      </c>
      <c r="F1500" s="461" t="str">
        <f>IF('ESA Input'!AH1465="","",IF('ESA Input'!AH1465="YES",'ESA Input'!AG1465,""))</f>
        <v/>
      </c>
      <c r="G1500" s="462"/>
      <c r="H1500" s="201" t="str">
        <f>IF('ESA Input'!AH1465="","",IF('ESA Input'!AH1465="Yes",'ESA Input'!J1465,""))</f>
        <v/>
      </c>
      <c r="I1500" s="227" t="str">
        <f>IF('ESA Input'!AH1465="","",IF('ESA Input'!AH1465="Yes",'ESA Input'!D1465,""))</f>
        <v/>
      </c>
      <c r="J1500" s="235" t="str">
        <f>IF('ESA Input'!AH1465="","",IF('ESA Input'!AH1465="Yes",'ESA Input'!E1465,""))</f>
        <v/>
      </c>
      <c r="K1500" s="29" t="str">
        <f>IF('ESA Input'!AH1465="","",IF('ESA Input'!AH1465="Yes",'ESA Input'!H1465,""))</f>
        <v/>
      </c>
      <c r="L1500" s="236" t="str">
        <f>IF('ESA Input'!AH1465="","",IF('ESA Input'!AH1465="Yes",'ESA Input'!G1465,""))</f>
        <v/>
      </c>
      <c r="M1500" s="31" t="str">
        <f t="shared" si="135"/>
        <v/>
      </c>
      <c r="N1500" s="208" t="str">
        <f t="shared" si="136"/>
        <v/>
      </c>
      <c r="O1500" s="209" t="str">
        <f t="shared" si="137"/>
        <v/>
      </c>
      <c r="P1500" s="209" t="str">
        <f t="shared" si="138"/>
        <v/>
      </c>
      <c r="Q1500" s="31" t="str">
        <f t="shared" si="139"/>
        <v/>
      </c>
      <c r="R1500" s="129" t="s">
        <v>9</v>
      </c>
      <c r="S1500" s="128" t="s">
        <v>9</v>
      </c>
      <c r="T1500" s="1"/>
    </row>
    <row r="1501" spans="1:20" ht="15.75" hidden="1" customHeight="1">
      <c r="A1501" s="1" t="str">
        <f t="shared" si="1"/>
        <v/>
      </c>
      <c r="B1501" s="268" t="str">
        <f t="shared" si="134"/>
        <v>X</v>
      </c>
      <c r="C1501" s="1"/>
      <c r="D1501" s="27" t="str">
        <f>IF('ESA Input'!AH1466="","",IF('ESA Input'!AH1466="Yes",'ESA Input'!B1466,"Ineligible"))</f>
        <v/>
      </c>
      <c r="E1501" s="242" t="str">
        <f>IF('ESA Input'!AH1466="","",'ESA Input'!AH1466)</f>
        <v/>
      </c>
      <c r="F1501" s="461" t="str">
        <f>IF('ESA Input'!AH1466="","",IF('ESA Input'!AH1466="YES",'ESA Input'!AG1466,""))</f>
        <v/>
      </c>
      <c r="G1501" s="462"/>
      <c r="H1501" s="201" t="str">
        <f>IF('ESA Input'!AH1466="","",IF('ESA Input'!AH1466="Yes",'ESA Input'!J1466,""))</f>
        <v/>
      </c>
      <c r="I1501" s="227" t="str">
        <f>IF('ESA Input'!AH1466="","",IF('ESA Input'!AH1466="Yes",'ESA Input'!D1466,""))</f>
        <v/>
      </c>
      <c r="J1501" s="235" t="str">
        <f>IF('ESA Input'!AH1466="","",IF('ESA Input'!AH1466="Yes",'ESA Input'!E1466,""))</f>
        <v/>
      </c>
      <c r="K1501" s="29" t="str">
        <f>IF('ESA Input'!AH1466="","",IF('ESA Input'!AH1466="Yes",'ESA Input'!H1466,""))</f>
        <v/>
      </c>
      <c r="L1501" s="236" t="str">
        <f>IF('ESA Input'!AH1466="","",IF('ESA Input'!AH1466="Yes",'ESA Input'!G1466,""))</f>
        <v/>
      </c>
      <c r="M1501" s="31" t="str">
        <f t="shared" si="135"/>
        <v/>
      </c>
      <c r="N1501" s="208" t="str">
        <f t="shared" si="136"/>
        <v/>
      </c>
      <c r="O1501" s="209" t="str">
        <f t="shared" si="137"/>
        <v/>
      </c>
      <c r="P1501" s="209" t="str">
        <f t="shared" si="138"/>
        <v/>
      </c>
      <c r="Q1501" s="31" t="str">
        <f t="shared" si="139"/>
        <v/>
      </c>
      <c r="R1501" s="129" t="s">
        <v>9</v>
      </c>
      <c r="S1501" s="128" t="s">
        <v>9</v>
      </c>
      <c r="T1501" s="1"/>
    </row>
    <row r="1502" spans="1:20" ht="15.75" hidden="1" customHeight="1">
      <c r="A1502" s="1" t="str">
        <f t="shared" si="1"/>
        <v/>
      </c>
      <c r="B1502" s="268" t="str">
        <f t="shared" si="134"/>
        <v>X</v>
      </c>
      <c r="C1502" s="1"/>
      <c r="D1502" s="27" t="str">
        <f>IF('ESA Input'!AH1467="","",IF('ESA Input'!AH1467="Yes",'ESA Input'!B1467,"Ineligible"))</f>
        <v/>
      </c>
      <c r="E1502" s="242" t="str">
        <f>IF('ESA Input'!AH1467="","",'ESA Input'!AH1467)</f>
        <v/>
      </c>
      <c r="F1502" s="461" t="str">
        <f>IF('ESA Input'!AH1467="","",IF('ESA Input'!AH1467="YES",'ESA Input'!AG1467,""))</f>
        <v/>
      </c>
      <c r="G1502" s="462"/>
      <c r="H1502" s="201" t="str">
        <f>IF('ESA Input'!AH1467="","",IF('ESA Input'!AH1467="Yes",'ESA Input'!J1467,""))</f>
        <v/>
      </c>
      <c r="I1502" s="227" t="str">
        <f>IF('ESA Input'!AH1467="","",IF('ESA Input'!AH1467="Yes",'ESA Input'!D1467,""))</f>
        <v/>
      </c>
      <c r="J1502" s="235" t="str">
        <f>IF('ESA Input'!AH1467="","",IF('ESA Input'!AH1467="Yes",'ESA Input'!E1467,""))</f>
        <v/>
      </c>
      <c r="K1502" s="29" t="str">
        <f>IF('ESA Input'!AH1467="","",IF('ESA Input'!AH1467="Yes",'ESA Input'!H1467,""))</f>
        <v/>
      </c>
      <c r="L1502" s="236" t="str">
        <f>IF('ESA Input'!AH1467="","",IF('ESA Input'!AH1467="Yes",'ESA Input'!G1467,""))</f>
        <v/>
      </c>
      <c r="M1502" s="31" t="str">
        <f t="shared" si="135"/>
        <v/>
      </c>
      <c r="N1502" s="208" t="str">
        <f t="shared" si="136"/>
        <v/>
      </c>
      <c r="O1502" s="209" t="str">
        <f t="shared" si="137"/>
        <v/>
      </c>
      <c r="P1502" s="209" t="str">
        <f t="shared" si="138"/>
        <v/>
      </c>
      <c r="Q1502" s="31" t="str">
        <f t="shared" si="139"/>
        <v/>
      </c>
      <c r="R1502" s="129" t="s">
        <v>9</v>
      </c>
      <c r="S1502" s="128" t="s">
        <v>9</v>
      </c>
      <c r="T1502" s="1"/>
    </row>
    <row r="1503" spans="1:20" ht="15.75" hidden="1" customHeight="1">
      <c r="A1503" s="1" t="str">
        <f t="shared" si="1"/>
        <v/>
      </c>
      <c r="B1503" s="268" t="str">
        <f t="shared" si="134"/>
        <v>X</v>
      </c>
      <c r="C1503" s="1"/>
      <c r="D1503" s="27" t="str">
        <f>IF('ESA Input'!AH1468="","",IF('ESA Input'!AH1468="Yes",'ESA Input'!B1468,"Ineligible"))</f>
        <v/>
      </c>
      <c r="E1503" s="242" t="str">
        <f>IF('ESA Input'!AH1468="","",'ESA Input'!AH1468)</f>
        <v/>
      </c>
      <c r="F1503" s="461" t="str">
        <f>IF('ESA Input'!AH1468="","",IF('ESA Input'!AH1468="YES",'ESA Input'!AG1468,""))</f>
        <v/>
      </c>
      <c r="G1503" s="462"/>
      <c r="H1503" s="201" t="str">
        <f>IF('ESA Input'!AH1468="","",IF('ESA Input'!AH1468="Yes",'ESA Input'!J1468,""))</f>
        <v/>
      </c>
      <c r="I1503" s="227" t="str">
        <f>IF('ESA Input'!AH1468="","",IF('ESA Input'!AH1468="Yes",'ESA Input'!D1468,""))</f>
        <v/>
      </c>
      <c r="J1503" s="235" t="str">
        <f>IF('ESA Input'!AH1468="","",IF('ESA Input'!AH1468="Yes",'ESA Input'!E1468,""))</f>
        <v/>
      </c>
      <c r="K1503" s="29" t="str">
        <f>IF('ESA Input'!AH1468="","",IF('ESA Input'!AH1468="Yes",'ESA Input'!H1468,""))</f>
        <v/>
      </c>
      <c r="L1503" s="236" t="str">
        <f>IF('ESA Input'!AH1468="","",IF('ESA Input'!AH1468="Yes",'ESA Input'!G1468,""))</f>
        <v/>
      </c>
      <c r="M1503" s="31" t="str">
        <f t="shared" si="135"/>
        <v/>
      </c>
      <c r="N1503" s="208" t="str">
        <f t="shared" si="136"/>
        <v/>
      </c>
      <c r="O1503" s="209" t="str">
        <f t="shared" si="137"/>
        <v/>
      </c>
      <c r="P1503" s="209" t="str">
        <f t="shared" si="138"/>
        <v/>
      </c>
      <c r="Q1503" s="31" t="str">
        <f t="shared" si="139"/>
        <v/>
      </c>
      <c r="R1503" s="129" t="s">
        <v>9</v>
      </c>
      <c r="S1503" s="128" t="s">
        <v>9</v>
      </c>
      <c r="T1503" s="1"/>
    </row>
    <row r="1504" spans="1:20" ht="15.75" hidden="1" customHeight="1">
      <c r="A1504" s="1" t="str">
        <f t="shared" si="1"/>
        <v/>
      </c>
      <c r="B1504" s="268" t="str">
        <f t="shared" si="134"/>
        <v>X</v>
      </c>
      <c r="C1504" s="1"/>
      <c r="D1504" s="27" t="str">
        <f>IF('ESA Input'!AH1469="","",IF('ESA Input'!AH1469="Yes",'ESA Input'!B1469,"Ineligible"))</f>
        <v/>
      </c>
      <c r="E1504" s="242" t="str">
        <f>IF('ESA Input'!AH1469="","",'ESA Input'!AH1469)</f>
        <v/>
      </c>
      <c r="F1504" s="461" t="str">
        <f>IF('ESA Input'!AH1469="","",IF('ESA Input'!AH1469="YES",'ESA Input'!AG1469,""))</f>
        <v/>
      </c>
      <c r="G1504" s="462"/>
      <c r="H1504" s="201" t="str">
        <f>IF('ESA Input'!AH1469="","",IF('ESA Input'!AH1469="Yes",'ESA Input'!J1469,""))</f>
        <v/>
      </c>
      <c r="I1504" s="227" t="str">
        <f>IF('ESA Input'!AH1469="","",IF('ESA Input'!AH1469="Yes",'ESA Input'!D1469,""))</f>
        <v/>
      </c>
      <c r="J1504" s="235" t="str">
        <f>IF('ESA Input'!AH1469="","",IF('ESA Input'!AH1469="Yes",'ESA Input'!E1469,""))</f>
        <v/>
      </c>
      <c r="K1504" s="29" t="str">
        <f>IF('ESA Input'!AH1469="","",IF('ESA Input'!AH1469="Yes",'ESA Input'!H1469,""))</f>
        <v/>
      </c>
      <c r="L1504" s="236" t="str">
        <f>IF('ESA Input'!AH1469="","",IF('ESA Input'!AH1469="Yes",'ESA Input'!G1469,""))</f>
        <v/>
      </c>
      <c r="M1504" s="31" t="str">
        <f t="shared" si="135"/>
        <v/>
      </c>
      <c r="N1504" s="208" t="str">
        <f t="shared" si="136"/>
        <v/>
      </c>
      <c r="O1504" s="209" t="str">
        <f t="shared" si="137"/>
        <v/>
      </c>
      <c r="P1504" s="209" t="str">
        <f t="shared" si="138"/>
        <v/>
      </c>
      <c r="Q1504" s="31" t="str">
        <f t="shared" si="139"/>
        <v/>
      </c>
      <c r="R1504" s="129" t="s">
        <v>9</v>
      </c>
      <c r="S1504" s="128" t="s">
        <v>9</v>
      </c>
      <c r="T1504" s="1"/>
    </row>
    <row r="1505" spans="1:20" ht="15.75" hidden="1" customHeight="1">
      <c r="A1505" s="1" t="str">
        <f t="shared" si="1"/>
        <v/>
      </c>
      <c r="B1505" s="268" t="str">
        <f t="shared" si="134"/>
        <v>X</v>
      </c>
      <c r="C1505" s="1"/>
      <c r="D1505" s="27" t="str">
        <f>IF('ESA Input'!AH1470="","",IF('ESA Input'!AH1470="Yes",'ESA Input'!B1470,"Ineligible"))</f>
        <v/>
      </c>
      <c r="E1505" s="242" t="str">
        <f>IF('ESA Input'!AH1470="","",'ESA Input'!AH1470)</f>
        <v/>
      </c>
      <c r="F1505" s="461" t="str">
        <f>IF('ESA Input'!AH1470="","",IF('ESA Input'!AH1470="YES",'ESA Input'!AG1470,""))</f>
        <v/>
      </c>
      <c r="G1505" s="462"/>
      <c r="H1505" s="201" t="str">
        <f>IF('ESA Input'!AH1470="","",IF('ESA Input'!AH1470="Yes",'ESA Input'!J1470,""))</f>
        <v/>
      </c>
      <c r="I1505" s="227" t="str">
        <f>IF('ESA Input'!AH1470="","",IF('ESA Input'!AH1470="Yes",'ESA Input'!D1470,""))</f>
        <v/>
      </c>
      <c r="J1505" s="235" t="str">
        <f>IF('ESA Input'!AH1470="","",IF('ESA Input'!AH1470="Yes",'ESA Input'!E1470,""))</f>
        <v/>
      </c>
      <c r="K1505" s="29" t="str">
        <f>IF('ESA Input'!AH1470="","",IF('ESA Input'!AH1470="Yes",'ESA Input'!H1470,""))</f>
        <v/>
      </c>
      <c r="L1505" s="236" t="str">
        <f>IF('ESA Input'!AH1470="","",IF('ESA Input'!AH1470="Yes",'ESA Input'!G1470,""))</f>
        <v/>
      </c>
      <c r="M1505" s="31" t="str">
        <f t="shared" si="135"/>
        <v/>
      </c>
      <c r="N1505" s="208" t="str">
        <f t="shared" si="136"/>
        <v/>
      </c>
      <c r="O1505" s="209" t="str">
        <f t="shared" si="137"/>
        <v/>
      </c>
      <c r="P1505" s="209" t="str">
        <f t="shared" si="138"/>
        <v/>
      </c>
      <c r="Q1505" s="31" t="str">
        <f t="shared" si="139"/>
        <v/>
      </c>
      <c r="R1505" s="129" t="s">
        <v>9</v>
      </c>
      <c r="S1505" s="128" t="s">
        <v>9</v>
      </c>
      <c r="T1505" s="1"/>
    </row>
    <row r="1506" spans="1:20" ht="15.75" hidden="1" customHeight="1">
      <c r="A1506" s="1" t="str">
        <f t="shared" si="1"/>
        <v/>
      </c>
      <c r="B1506" s="268" t="str">
        <f t="shared" si="134"/>
        <v>X</v>
      </c>
      <c r="C1506" s="1"/>
      <c r="D1506" s="27" t="str">
        <f>IF('ESA Input'!AH1471="","",IF('ESA Input'!AH1471="Yes",'ESA Input'!B1471,"Ineligible"))</f>
        <v/>
      </c>
      <c r="E1506" s="242" t="str">
        <f>IF('ESA Input'!AH1471="","",'ESA Input'!AH1471)</f>
        <v/>
      </c>
      <c r="F1506" s="461" t="str">
        <f>IF('ESA Input'!AH1471="","",IF('ESA Input'!AH1471="YES",'ESA Input'!AG1471,""))</f>
        <v/>
      </c>
      <c r="G1506" s="462"/>
      <c r="H1506" s="201" t="str">
        <f>IF('ESA Input'!AH1471="","",IF('ESA Input'!AH1471="Yes",'ESA Input'!J1471,""))</f>
        <v/>
      </c>
      <c r="I1506" s="227" t="str">
        <f>IF('ESA Input'!AH1471="","",IF('ESA Input'!AH1471="Yes",'ESA Input'!D1471,""))</f>
        <v/>
      </c>
      <c r="J1506" s="235" t="str">
        <f>IF('ESA Input'!AH1471="","",IF('ESA Input'!AH1471="Yes",'ESA Input'!E1471,""))</f>
        <v/>
      </c>
      <c r="K1506" s="29" t="str">
        <f>IF('ESA Input'!AH1471="","",IF('ESA Input'!AH1471="Yes",'ESA Input'!H1471,""))</f>
        <v/>
      </c>
      <c r="L1506" s="236" t="str">
        <f>IF('ESA Input'!AH1471="","",IF('ESA Input'!AH1471="Yes",'ESA Input'!G1471,""))</f>
        <v/>
      </c>
      <c r="M1506" s="31" t="str">
        <f t="shared" si="135"/>
        <v/>
      </c>
      <c r="N1506" s="208" t="str">
        <f t="shared" si="136"/>
        <v/>
      </c>
      <c r="O1506" s="209" t="str">
        <f t="shared" si="137"/>
        <v/>
      </c>
      <c r="P1506" s="209" t="str">
        <f t="shared" si="138"/>
        <v/>
      </c>
      <c r="Q1506" s="31" t="str">
        <f t="shared" si="139"/>
        <v/>
      </c>
      <c r="R1506" s="129" t="s">
        <v>9</v>
      </c>
      <c r="S1506" s="128" t="s">
        <v>9</v>
      </c>
      <c r="T1506" s="1"/>
    </row>
    <row r="1507" spans="1:20" ht="15.75" hidden="1" customHeight="1">
      <c r="A1507" s="1" t="str">
        <f t="shared" si="1"/>
        <v/>
      </c>
      <c r="B1507" s="268" t="str">
        <f t="shared" si="134"/>
        <v>X</v>
      </c>
      <c r="C1507" s="1"/>
      <c r="D1507" s="27" t="str">
        <f>IF('ESA Input'!AH1472="","",IF('ESA Input'!AH1472="Yes",'ESA Input'!B1472,"Ineligible"))</f>
        <v/>
      </c>
      <c r="E1507" s="242" t="str">
        <f>IF('ESA Input'!AH1472="","",'ESA Input'!AH1472)</f>
        <v/>
      </c>
      <c r="F1507" s="461" t="str">
        <f>IF('ESA Input'!AH1472="","",IF('ESA Input'!AH1472="YES",'ESA Input'!AG1472,""))</f>
        <v/>
      </c>
      <c r="G1507" s="462"/>
      <c r="H1507" s="201" t="str">
        <f>IF('ESA Input'!AH1472="","",IF('ESA Input'!AH1472="Yes",'ESA Input'!J1472,""))</f>
        <v/>
      </c>
      <c r="I1507" s="227" t="str">
        <f>IF('ESA Input'!AH1472="","",IF('ESA Input'!AH1472="Yes",'ESA Input'!D1472,""))</f>
        <v/>
      </c>
      <c r="J1507" s="235" t="str">
        <f>IF('ESA Input'!AH1472="","",IF('ESA Input'!AH1472="Yes",'ESA Input'!E1472,""))</f>
        <v/>
      </c>
      <c r="K1507" s="29" t="str">
        <f>IF('ESA Input'!AH1472="","",IF('ESA Input'!AH1472="Yes",'ESA Input'!H1472,""))</f>
        <v/>
      </c>
      <c r="L1507" s="236" t="str">
        <f>IF('ESA Input'!AH1472="","",IF('ESA Input'!AH1472="Yes",'ESA Input'!G1472,""))</f>
        <v/>
      </c>
      <c r="M1507" s="31" t="str">
        <f t="shared" si="135"/>
        <v/>
      </c>
      <c r="N1507" s="208" t="str">
        <f t="shared" si="136"/>
        <v/>
      </c>
      <c r="O1507" s="209" t="str">
        <f t="shared" si="137"/>
        <v/>
      </c>
      <c r="P1507" s="209" t="str">
        <f t="shared" si="138"/>
        <v/>
      </c>
      <c r="Q1507" s="31" t="str">
        <f t="shared" si="139"/>
        <v/>
      </c>
      <c r="R1507" s="129" t="s">
        <v>9</v>
      </c>
      <c r="S1507" s="128" t="s">
        <v>9</v>
      </c>
      <c r="T1507" s="1"/>
    </row>
    <row r="1508" spans="1:20" ht="15.75" hidden="1" customHeight="1">
      <c r="A1508" s="1" t="str">
        <f t="shared" si="1"/>
        <v/>
      </c>
      <c r="B1508" s="268" t="str">
        <f t="shared" si="134"/>
        <v>X</v>
      </c>
      <c r="C1508" s="1"/>
      <c r="D1508" s="27" t="str">
        <f>IF('ESA Input'!AH1473="","",IF('ESA Input'!AH1473="Yes",'ESA Input'!B1473,"Ineligible"))</f>
        <v/>
      </c>
      <c r="E1508" s="242" t="str">
        <f>IF('ESA Input'!AH1473="","",'ESA Input'!AH1473)</f>
        <v/>
      </c>
      <c r="F1508" s="461" t="str">
        <f>IF('ESA Input'!AH1473="","",IF('ESA Input'!AH1473="YES",'ESA Input'!AG1473,""))</f>
        <v/>
      </c>
      <c r="G1508" s="462"/>
      <c r="H1508" s="201" t="str">
        <f>IF('ESA Input'!AH1473="","",IF('ESA Input'!AH1473="Yes",'ESA Input'!J1473,""))</f>
        <v/>
      </c>
      <c r="I1508" s="227" t="str">
        <f>IF('ESA Input'!AH1473="","",IF('ESA Input'!AH1473="Yes",'ESA Input'!D1473,""))</f>
        <v/>
      </c>
      <c r="J1508" s="235" t="str">
        <f>IF('ESA Input'!AH1473="","",IF('ESA Input'!AH1473="Yes",'ESA Input'!E1473,""))</f>
        <v/>
      </c>
      <c r="K1508" s="29" t="str">
        <f>IF('ESA Input'!AH1473="","",IF('ESA Input'!AH1473="Yes",'ESA Input'!H1473,""))</f>
        <v/>
      </c>
      <c r="L1508" s="236" t="str">
        <f>IF('ESA Input'!AH1473="","",IF('ESA Input'!AH1473="Yes",'ESA Input'!G1473,""))</f>
        <v/>
      </c>
      <c r="M1508" s="31" t="str">
        <f t="shared" si="135"/>
        <v/>
      </c>
      <c r="N1508" s="208" t="str">
        <f t="shared" si="136"/>
        <v/>
      </c>
      <c r="O1508" s="209" t="str">
        <f t="shared" si="137"/>
        <v/>
      </c>
      <c r="P1508" s="209" t="str">
        <f t="shared" si="138"/>
        <v/>
      </c>
      <c r="Q1508" s="31" t="str">
        <f t="shared" si="139"/>
        <v/>
      </c>
      <c r="R1508" s="129" t="s">
        <v>9</v>
      </c>
      <c r="S1508" s="128" t="s">
        <v>9</v>
      </c>
      <c r="T1508" s="1"/>
    </row>
    <row r="1509" spans="1:20" ht="15.75" hidden="1" customHeight="1">
      <c r="A1509" s="1" t="str">
        <f t="shared" si="1"/>
        <v/>
      </c>
      <c r="B1509" s="268" t="str">
        <f t="shared" si="134"/>
        <v>X</v>
      </c>
      <c r="C1509" s="1"/>
      <c r="D1509" s="27" t="str">
        <f>IF('ESA Input'!AH1474="","",IF('ESA Input'!AH1474="Yes",'ESA Input'!B1474,"Ineligible"))</f>
        <v/>
      </c>
      <c r="E1509" s="242" t="str">
        <f>IF('ESA Input'!AH1474="","",'ESA Input'!AH1474)</f>
        <v/>
      </c>
      <c r="F1509" s="461" t="str">
        <f>IF('ESA Input'!AH1474="","",IF('ESA Input'!AH1474="YES",'ESA Input'!AG1474,""))</f>
        <v/>
      </c>
      <c r="G1509" s="462"/>
      <c r="H1509" s="201" t="str">
        <f>IF('ESA Input'!AH1474="","",IF('ESA Input'!AH1474="Yes",'ESA Input'!J1474,""))</f>
        <v/>
      </c>
      <c r="I1509" s="227" t="str">
        <f>IF('ESA Input'!AH1474="","",IF('ESA Input'!AH1474="Yes",'ESA Input'!D1474,""))</f>
        <v/>
      </c>
      <c r="J1509" s="235" t="str">
        <f>IF('ESA Input'!AH1474="","",IF('ESA Input'!AH1474="Yes",'ESA Input'!E1474,""))</f>
        <v/>
      </c>
      <c r="K1509" s="29" t="str">
        <f>IF('ESA Input'!AH1474="","",IF('ESA Input'!AH1474="Yes",'ESA Input'!H1474,""))</f>
        <v/>
      </c>
      <c r="L1509" s="236" t="str">
        <f>IF('ESA Input'!AH1474="","",IF('ESA Input'!AH1474="Yes",'ESA Input'!G1474,""))</f>
        <v/>
      </c>
      <c r="M1509" s="31" t="str">
        <f t="shared" si="135"/>
        <v/>
      </c>
      <c r="N1509" s="208" t="str">
        <f t="shared" si="136"/>
        <v/>
      </c>
      <c r="O1509" s="209" t="str">
        <f t="shared" si="137"/>
        <v/>
      </c>
      <c r="P1509" s="209" t="str">
        <f t="shared" si="138"/>
        <v/>
      </c>
      <c r="Q1509" s="31" t="str">
        <f t="shared" si="139"/>
        <v/>
      </c>
      <c r="R1509" s="129" t="s">
        <v>9</v>
      </c>
      <c r="S1509" s="128" t="s">
        <v>9</v>
      </c>
      <c r="T1509" s="1"/>
    </row>
    <row r="1510" spans="1:20" ht="15.75" hidden="1" customHeight="1">
      <c r="A1510" s="1" t="str">
        <f t="shared" si="1"/>
        <v/>
      </c>
      <c r="B1510" s="268" t="str">
        <f t="shared" ref="B1510:B1573" si="140">IF(Q1510&gt;M1510,"+",IF(Q1510&lt;M1510,"-","X"))</f>
        <v>X</v>
      </c>
      <c r="C1510" s="1"/>
      <c r="D1510" s="27" t="str">
        <f>IF('ESA Input'!AH1475="","",IF('ESA Input'!AH1475="Yes",'ESA Input'!B1475,"Ineligible"))</f>
        <v/>
      </c>
      <c r="E1510" s="242" t="str">
        <f>IF('ESA Input'!AH1475="","",'ESA Input'!AH1475)</f>
        <v/>
      </c>
      <c r="F1510" s="461" t="str">
        <f>IF('ESA Input'!AH1475="","",IF('ESA Input'!AH1475="YES",'ESA Input'!AG1475,""))</f>
        <v/>
      </c>
      <c r="G1510" s="462"/>
      <c r="H1510" s="201" t="str">
        <f>IF('ESA Input'!AH1475="","",IF('ESA Input'!AH1475="Yes",'ESA Input'!J1475,""))</f>
        <v/>
      </c>
      <c r="I1510" s="227" t="str">
        <f>IF('ESA Input'!AH1475="","",IF('ESA Input'!AH1475="Yes",'ESA Input'!D1475,""))</f>
        <v/>
      </c>
      <c r="J1510" s="235" t="str">
        <f>IF('ESA Input'!AH1475="","",IF('ESA Input'!AH1475="Yes",'ESA Input'!E1475,""))</f>
        <v/>
      </c>
      <c r="K1510" s="29" t="str">
        <f>IF('ESA Input'!AH1475="","",IF('ESA Input'!AH1475="Yes",'ESA Input'!H1475,""))</f>
        <v/>
      </c>
      <c r="L1510" s="236" t="str">
        <f>IF('ESA Input'!AH1475="","",IF('ESA Input'!AH1475="Yes",'ESA Input'!G1475,""))</f>
        <v/>
      </c>
      <c r="M1510" s="31" t="str">
        <f t="shared" si="135"/>
        <v/>
      </c>
      <c r="N1510" s="208" t="str">
        <f t="shared" si="136"/>
        <v/>
      </c>
      <c r="O1510" s="209" t="str">
        <f t="shared" si="137"/>
        <v/>
      </c>
      <c r="P1510" s="209" t="str">
        <f t="shared" si="138"/>
        <v/>
      </c>
      <c r="Q1510" s="31" t="str">
        <f t="shared" si="139"/>
        <v/>
      </c>
      <c r="R1510" s="129" t="s">
        <v>9</v>
      </c>
      <c r="S1510" s="128" t="s">
        <v>9</v>
      </c>
      <c r="T1510" s="1"/>
    </row>
    <row r="1511" spans="1:20" ht="15.75" hidden="1" customHeight="1">
      <c r="A1511" s="1" t="str">
        <f t="shared" si="1"/>
        <v/>
      </c>
      <c r="B1511" s="268" t="str">
        <f t="shared" si="140"/>
        <v>X</v>
      </c>
      <c r="C1511" s="1"/>
      <c r="D1511" s="27" t="str">
        <f>IF('ESA Input'!AH1476="","",IF('ESA Input'!AH1476="Yes",'ESA Input'!B1476,"Ineligible"))</f>
        <v/>
      </c>
      <c r="E1511" s="242" t="str">
        <f>IF('ESA Input'!AH1476="","",'ESA Input'!AH1476)</f>
        <v/>
      </c>
      <c r="F1511" s="461" t="str">
        <f>IF('ESA Input'!AH1476="","",IF('ESA Input'!AH1476="YES",'ESA Input'!AG1476,""))</f>
        <v/>
      </c>
      <c r="G1511" s="462"/>
      <c r="H1511" s="201" t="str">
        <f>IF('ESA Input'!AH1476="","",IF('ESA Input'!AH1476="Yes",'ESA Input'!J1476,""))</f>
        <v/>
      </c>
      <c r="I1511" s="227" t="str">
        <f>IF('ESA Input'!AH1476="","",IF('ESA Input'!AH1476="Yes",'ESA Input'!D1476,""))</f>
        <v/>
      </c>
      <c r="J1511" s="235" t="str">
        <f>IF('ESA Input'!AH1476="","",IF('ESA Input'!AH1476="Yes",'ESA Input'!E1476,""))</f>
        <v/>
      </c>
      <c r="K1511" s="29" t="str">
        <f>IF('ESA Input'!AH1476="","",IF('ESA Input'!AH1476="Yes",'ESA Input'!H1476,""))</f>
        <v/>
      </c>
      <c r="L1511" s="236" t="str">
        <f>IF('ESA Input'!AH1476="","",IF('ESA Input'!AH1476="Yes",'ESA Input'!G1476,""))</f>
        <v/>
      </c>
      <c r="M1511" s="31" t="str">
        <f t="shared" ref="M1511:M1574" si="141">IF($D1511="","",SUM(J1511:L1511))</f>
        <v/>
      </c>
      <c r="N1511" s="208" t="str">
        <f t="shared" ref="N1511:N1574" si="142">J1511</f>
        <v/>
      </c>
      <c r="O1511" s="209" t="str">
        <f t="shared" ref="O1511:O1574" si="143">K1511</f>
        <v/>
      </c>
      <c r="P1511" s="209" t="str">
        <f t="shared" ref="P1511:P1574" si="144">L1511</f>
        <v/>
      </c>
      <c r="Q1511" s="31" t="str">
        <f t="shared" ref="Q1511:Q1574" si="145">IF($D1511="","",SUM(N1511:P1511))</f>
        <v/>
      </c>
      <c r="R1511" s="129" t="s">
        <v>9</v>
      </c>
      <c r="S1511" s="128" t="s">
        <v>9</v>
      </c>
      <c r="T1511" s="1"/>
    </row>
    <row r="1512" spans="1:20" ht="15.75" hidden="1" customHeight="1">
      <c r="A1512" s="1" t="str">
        <f t="shared" si="1"/>
        <v/>
      </c>
      <c r="B1512" s="268" t="str">
        <f t="shared" si="140"/>
        <v>X</v>
      </c>
      <c r="C1512" s="1"/>
      <c r="D1512" s="27" t="str">
        <f>IF('ESA Input'!AH1477="","",IF('ESA Input'!AH1477="Yes",'ESA Input'!B1477,"Ineligible"))</f>
        <v/>
      </c>
      <c r="E1512" s="242" t="str">
        <f>IF('ESA Input'!AH1477="","",'ESA Input'!AH1477)</f>
        <v/>
      </c>
      <c r="F1512" s="461" t="str">
        <f>IF('ESA Input'!AH1477="","",IF('ESA Input'!AH1477="YES",'ESA Input'!AG1477,""))</f>
        <v/>
      </c>
      <c r="G1512" s="462"/>
      <c r="H1512" s="201" t="str">
        <f>IF('ESA Input'!AH1477="","",IF('ESA Input'!AH1477="Yes",'ESA Input'!J1477,""))</f>
        <v/>
      </c>
      <c r="I1512" s="227" t="str">
        <f>IF('ESA Input'!AH1477="","",IF('ESA Input'!AH1477="Yes",'ESA Input'!D1477,""))</f>
        <v/>
      </c>
      <c r="J1512" s="235" t="str">
        <f>IF('ESA Input'!AH1477="","",IF('ESA Input'!AH1477="Yes",'ESA Input'!E1477,""))</f>
        <v/>
      </c>
      <c r="K1512" s="29" t="str">
        <f>IF('ESA Input'!AH1477="","",IF('ESA Input'!AH1477="Yes",'ESA Input'!H1477,""))</f>
        <v/>
      </c>
      <c r="L1512" s="236" t="str">
        <f>IF('ESA Input'!AH1477="","",IF('ESA Input'!AH1477="Yes",'ESA Input'!G1477,""))</f>
        <v/>
      </c>
      <c r="M1512" s="31" t="str">
        <f t="shared" si="141"/>
        <v/>
      </c>
      <c r="N1512" s="208" t="str">
        <f t="shared" si="142"/>
        <v/>
      </c>
      <c r="O1512" s="209" t="str">
        <f t="shared" si="143"/>
        <v/>
      </c>
      <c r="P1512" s="209" t="str">
        <f t="shared" si="144"/>
        <v/>
      </c>
      <c r="Q1512" s="31" t="str">
        <f t="shared" si="145"/>
        <v/>
      </c>
      <c r="R1512" s="129" t="s">
        <v>9</v>
      </c>
      <c r="S1512" s="128" t="s">
        <v>9</v>
      </c>
      <c r="T1512" s="1"/>
    </row>
    <row r="1513" spans="1:20" ht="15.75" hidden="1" customHeight="1">
      <c r="A1513" s="1" t="str">
        <f t="shared" si="1"/>
        <v/>
      </c>
      <c r="B1513" s="268" t="str">
        <f t="shared" si="140"/>
        <v>X</v>
      </c>
      <c r="C1513" s="1"/>
      <c r="D1513" s="27" t="str">
        <f>IF('ESA Input'!AH1478="","",IF('ESA Input'!AH1478="Yes",'ESA Input'!B1478,"Ineligible"))</f>
        <v/>
      </c>
      <c r="E1513" s="242" t="str">
        <f>IF('ESA Input'!AH1478="","",'ESA Input'!AH1478)</f>
        <v/>
      </c>
      <c r="F1513" s="461" t="str">
        <f>IF('ESA Input'!AH1478="","",IF('ESA Input'!AH1478="YES",'ESA Input'!AG1478,""))</f>
        <v/>
      </c>
      <c r="G1513" s="462"/>
      <c r="H1513" s="201" t="str">
        <f>IF('ESA Input'!AH1478="","",IF('ESA Input'!AH1478="Yes",'ESA Input'!J1478,""))</f>
        <v/>
      </c>
      <c r="I1513" s="227" t="str">
        <f>IF('ESA Input'!AH1478="","",IF('ESA Input'!AH1478="Yes",'ESA Input'!D1478,""))</f>
        <v/>
      </c>
      <c r="J1513" s="235" t="str">
        <f>IF('ESA Input'!AH1478="","",IF('ESA Input'!AH1478="Yes",'ESA Input'!E1478,""))</f>
        <v/>
      </c>
      <c r="K1513" s="29" t="str">
        <f>IF('ESA Input'!AH1478="","",IF('ESA Input'!AH1478="Yes",'ESA Input'!H1478,""))</f>
        <v/>
      </c>
      <c r="L1513" s="236" t="str">
        <f>IF('ESA Input'!AH1478="","",IF('ESA Input'!AH1478="Yes",'ESA Input'!G1478,""))</f>
        <v/>
      </c>
      <c r="M1513" s="31" t="str">
        <f t="shared" si="141"/>
        <v/>
      </c>
      <c r="N1513" s="208" t="str">
        <f t="shared" si="142"/>
        <v/>
      </c>
      <c r="O1513" s="209" t="str">
        <f t="shared" si="143"/>
        <v/>
      </c>
      <c r="P1513" s="209" t="str">
        <f t="shared" si="144"/>
        <v/>
      </c>
      <c r="Q1513" s="31" t="str">
        <f t="shared" si="145"/>
        <v/>
      </c>
      <c r="R1513" s="129" t="s">
        <v>9</v>
      </c>
      <c r="S1513" s="128" t="s">
        <v>9</v>
      </c>
      <c r="T1513" s="1"/>
    </row>
    <row r="1514" spans="1:20" ht="15.75" hidden="1" customHeight="1">
      <c r="A1514" s="1" t="str">
        <f t="shared" si="1"/>
        <v/>
      </c>
      <c r="B1514" s="268" t="str">
        <f t="shared" si="140"/>
        <v>X</v>
      </c>
      <c r="C1514" s="1"/>
      <c r="D1514" s="27" t="str">
        <f>IF('ESA Input'!AH1479="","",IF('ESA Input'!AH1479="Yes",'ESA Input'!B1479,"Ineligible"))</f>
        <v/>
      </c>
      <c r="E1514" s="242" t="str">
        <f>IF('ESA Input'!AH1479="","",'ESA Input'!AH1479)</f>
        <v/>
      </c>
      <c r="F1514" s="461" t="str">
        <f>IF('ESA Input'!AH1479="","",IF('ESA Input'!AH1479="YES",'ESA Input'!AG1479,""))</f>
        <v/>
      </c>
      <c r="G1514" s="462"/>
      <c r="H1514" s="201" t="str">
        <f>IF('ESA Input'!AH1479="","",IF('ESA Input'!AH1479="Yes",'ESA Input'!J1479,""))</f>
        <v/>
      </c>
      <c r="I1514" s="227" t="str">
        <f>IF('ESA Input'!AH1479="","",IF('ESA Input'!AH1479="Yes",'ESA Input'!D1479,""))</f>
        <v/>
      </c>
      <c r="J1514" s="235" t="str">
        <f>IF('ESA Input'!AH1479="","",IF('ESA Input'!AH1479="Yes",'ESA Input'!E1479,""))</f>
        <v/>
      </c>
      <c r="K1514" s="29" t="str">
        <f>IF('ESA Input'!AH1479="","",IF('ESA Input'!AH1479="Yes",'ESA Input'!H1479,""))</f>
        <v/>
      </c>
      <c r="L1514" s="236" t="str">
        <f>IF('ESA Input'!AH1479="","",IF('ESA Input'!AH1479="Yes",'ESA Input'!G1479,""))</f>
        <v/>
      </c>
      <c r="M1514" s="31" t="str">
        <f t="shared" si="141"/>
        <v/>
      </c>
      <c r="N1514" s="208" t="str">
        <f t="shared" si="142"/>
        <v/>
      </c>
      <c r="O1514" s="209" t="str">
        <f t="shared" si="143"/>
        <v/>
      </c>
      <c r="P1514" s="209" t="str">
        <f t="shared" si="144"/>
        <v/>
      </c>
      <c r="Q1514" s="31" t="str">
        <f t="shared" si="145"/>
        <v/>
      </c>
      <c r="R1514" s="129" t="s">
        <v>9</v>
      </c>
      <c r="S1514" s="128" t="s">
        <v>9</v>
      </c>
      <c r="T1514" s="1"/>
    </row>
    <row r="1515" spans="1:20" ht="15.75" hidden="1" customHeight="1">
      <c r="A1515" s="1" t="str">
        <f t="shared" si="1"/>
        <v/>
      </c>
      <c r="B1515" s="268" t="str">
        <f t="shared" si="140"/>
        <v>X</v>
      </c>
      <c r="C1515" s="1"/>
      <c r="D1515" s="27" t="str">
        <f>IF('ESA Input'!AH1480="","",IF('ESA Input'!AH1480="Yes",'ESA Input'!B1480,"Ineligible"))</f>
        <v/>
      </c>
      <c r="E1515" s="242" t="str">
        <f>IF('ESA Input'!AH1480="","",'ESA Input'!AH1480)</f>
        <v/>
      </c>
      <c r="F1515" s="461" t="str">
        <f>IF('ESA Input'!AH1480="","",IF('ESA Input'!AH1480="YES",'ESA Input'!AG1480,""))</f>
        <v/>
      </c>
      <c r="G1515" s="462"/>
      <c r="H1515" s="201" t="str">
        <f>IF('ESA Input'!AH1480="","",IF('ESA Input'!AH1480="Yes",'ESA Input'!J1480,""))</f>
        <v/>
      </c>
      <c r="I1515" s="227" t="str">
        <f>IF('ESA Input'!AH1480="","",IF('ESA Input'!AH1480="Yes",'ESA Input'!D1480,""))</f>
        <v/>
      </c>
      <c r="J1515" s="235" t="str">
        <f>IF('ESA Input'!AH1480="","",IF('ESA Input'!AH1480="Yes",'ESA Input'!E1480,""))</f>
        <v/>
      </c>
      <c r="K1515" s="29" t="str">
        <f>IF('ESA Input'!AH1480="","",IF('ESA Input'!AH1480="Yes",'ESA Input'!H1480,""))</f>
        <v/>
      </c>
      <c r="L1515" s="236" t="str">
        <f>IF('ESA Input'!AH1480="","",IF('ESA Input'!AH1480="Yes",'ESA Input'!G1480,""))</f>
        <v/>
      </c>
      <c r="M1515" s="31" t="str">
        <f t="shared" si="141"/>
        <v/>
      </c>
      <c r="N1515" s="208" t="str">
        <f t="shared" si="142"/>
        <v/>
      </c>
      <c r="O1515" s="209" t="str">
        <f t="shared" si="143"/>
        <v/>
      </c>
      <c r="P1515" s="209" t="str">
        <f t="shared" si="144"/>
        <v/>
      </c>
      <c r="Q1515" s="31" t="str">
        <f t="shared" si="145"/>
        <v/>
      </c>
      <c r="R1515" s="129" t="s">
        <v>9</v>
      </c>
      <c r="S1515" s="128" t="s">
        <v>9</v>
      </c>
      <c r="T1515" s="1"/>
    </row>
    <row r="1516" spans="1:20" ht="15.75" hidden="1" customHeight="1">
      <c r="A1516" s="1" t="str">
        <f t="shared" si="1"/>
        <v/>
      </c>
      <c r="B1516" s="268" t="str">
        <f t="shared" si="140"/>
        <v>X</v>
      </c>
      <c r="C1516" s="1"/>
      <c r="D1516" s="27" t="str">
        <f>IF('ESA Input'!AH1481="","",IF('ESA Input'!AH1481="Yes",'ESA Input'!B1481,"Ineligible"))</f>
        <v/>
      </c>
      <c r="E1516" s="242" t="str">
        <f>IF('ESA Input'!AH1481="","",'ESA Input'!AH1481)</f>
        <v/>
      </c>
      <c r="F1516" s="461" t="str">
        <f>IF('ESA Input'!AH1481="","",IF('ESA Input'!AH1481="YES",'ESA Input'!AG1481,""))</f>
        <v/>
      </c>
      <c r="G1516" s="462"/>
      <c r="H1516" s="201" t="str">
        <f>IF('ESA Input'!AH1481="","",IF('ESA Input'!AH1481="Yes",'ESA Input'!J1481,""))</f>
        <v/>
      </c>
      <c r="I1516" s="227" t="str">
        <f>IF('ESA Input'!AH1481="","",IF('ESA Input'!AH1481="Yes",'ESA Input'!D1481,""))</f>
        <v/>
      </c>
      <c r="J1516" s="235" t="str">
        <f>IF('ESA Input'!AH1481="","",IF('ESA Input'!AH1481="Yes",'ESA Input'!E1481,""))</f>
        <v/>
      </c>
      <c r="K1516" s="29" t="str">
        <f>IF('ESA Input'!AH1481="","",IF('ESA Input'!AH1481="Yes",'ESA Input'!H1481,""))</f>
        <v/>
      </c>
      <c r="L1516" s="236" t="str">
        <f>IF('ESA Input'!AH1481="","",IF('ESA Input'!AH1481="Yes",'ESA Input'!G1481,""))</f>
        <v/>
      </c>
      <c r="M1516" s="31" t="str">
        <f t="shared" si="141"/>
        <v/>
      </c>
      <c r="N1516" s="208" t="str">
        <f t="shared" si="142"/>
        <v/>
      </c>
      <c r="O1516" s="209" t="str">
        <f t="shared" si="143"/>
        <v/>
      </c>
      <c r="P1516" s="209" t="str">
        <f t="shared" si="144"/>
        <v/>
      </c>
      <c r="Q1516" s="31" t="str">
        <f t="shared" si="145"/>
        <v/>
      </c>
      <c r="R1516" s="129" t="s">
        <v>9</v>
      </c>
      <c r="S1516" s="128" t="s">
        <v>9</v>
      </c>
      <c r="T1516" s="1"/>
    </row>
    <row r="1517" spans="1:20" ht="15.75" hidden="1" customHeight="1">
      <c r="A1517" s="1" t="str">
        <f t="shared" si="1"/>
        <v/>
      </c>
      <c r="B1517" s="268" t="str">
        <f t="shared" si="140"/>
        <v>X</v>
      </c>
      <c r="C1517" s="1"/>
      <c r="D1517" s="27" t="str">
        <f>IF('ESA Input'!AH1482="","",IF('ESA Input'!AH1482="Yes",'ESA Input'!B1482,"Ineligible"))</f>
        <v/>
      </c>
      <c r="E1517" s="242" t="str">
        <f>IF('ESA Input'!AH1482="","",'ESA Input'!AH1482)</f>
        <v/>
      </c>
      <c r="F1517" s="461" t="str">
        <f>IF('ESA Input'!AH1482="","",IF('ESA Input'!AH1482="YES",'ESA Input'!AG1482,""))</f>
        <v/>
      </c>
      <c r="G1517" s="462"/>
      <c r="H1517" s="201" t="str">
        <f>IF('ESA Input'!AH1482="","",IF('ESA Input'!AH1482="Yes",'ESA Input'!J1482,""))</f>
        <v/>
      </c>
      <c r="I1517" s="227" t="str">
        <f>IF('ESA Input'!AH1482="","",IF('ESA Input'!AH1482="Yes",'ESA Input'!D1482,""))</f>
        <v/>
      </c>
      <c r="J1517" s="235" t="str">
        <f>IF('ESA Input'!AH1482="","",IF('ESA Input'!AH1482="Yes",'ESA Input'!E1482,""))</f>
        <v/>
      </c>
      <c r="K1517" s="29" t="str">
        <f>IF('ESA Input'!AH1482="","",IF('ESA Input'!AH1482="Yes",'ESA Input'!H1482,""))</f>
        <v/>
      </c>
      <c r="L1517" s="236" t="str">
        <f>IF('ESA Input'!AH1482="","",IF('ESA Input'!AH1482="Yes",'ESA Input'!G1482,""))</f>
        <v/>
      </c>
      <c r="M1517" s="31" t="str">
        <f t="shared" si="141"/>
        <v/>
      </c>
      <c r="N1517" s="208" t="str">
        <f t="shared" si="142"/>
        <v/>
      </c>
      <c r="O1517" s="209" t="str">
        <f t="shared" si="143"/>
        <v/>
      </c>
      <c r="P1517" s="209" t="str">
        <f t="shared" si="144"/>
        <v/>
      </c>
      <c r="Q1517" s="31" t="str">
        <f t="shared" si="145"/>
        <v/>
      </c>
      <c r="R1517" s="129" t="s">
        <v>9</v>
      </c>
      <c r="S1517" s="128" t="s">
        <v>9</v>
      </c>
      <c r="T1517" s="1"/>
    </row>
    <row r="1518" spans="1:20" ht="15.75" hidden="1" customHeight="1">
      <c r="A1518" s="1" t="str">
        <f t="shared" si="1"/>
        <v/>
      </c>
      <c r="B1518" s="268" t="str">
        <f t="shared" si="140"/>
        <v>X</v>
      </c>
      <c r="C1518" s="1"/>
      <c r="D1518" s="27" t="str">
        <f>IF('ESA Input'!AH1483="","",IF('ESA Input'!AH1483="Yes",'ESA Input'!B1483,"Ineligible"))</f>
        <v/>
      </c>
      <c r="E1518" s="242" t="str">
        <f>IF('ESA Input'!AH1483="","",'ESA Input'!AH1483)</f>
        <v/>
      </c>
      <c r="F1518" s="461" t="str">
        <f>IF('ESA Input'!AH1483="","",IF('ESA Input'!AH1483="YES",'ESA Input'!AG1483,""))</f>
        <v/>
      </c>
      <c r="G1518" s="462"/>
      <c r="H1518" s="201" t="str">
        <f>IF('ESA Input'!AH1483="","",IF('ESA Input'!AH1483="Yes",'ESA Input'!J1483,""))</f>
        <v/>
      </c>
      <c r="I1518" s="227" t="str">
        <f>IF('ESA Input'!AH1483="","",IF('ESA Input'!AH1483="Yes",'ESA Input'!D1483,""))</f>
        <v/>
      </c>
      <c r="J1518" s="235" t="str">
        <f>IF('ESA Input'!AH1483="","",IF('ESA Input'!AH1483="Yes",'ESA Input'!E1483,""))</f>
        <v/>
      </c>
      <c r="K1518" s="29" t="str">
        <f>IF('ESA Input'!AH1483="","",IF('ESA Input'!AH1483="Yes",'ESA Input'!H1483,""))</f>
        <v/>
      </c>
      <c r="L1518" s="236" t="str">
        <f>IF('ESA Input'!AH1483="","",IF('ESA Input'!AH1483="Yes",'ESA Input'!G1483,""))</f>
        <v/>
      </c>
      <c r="M1518" s="31" t="str">
        <f t="shared" si="141"/>
        <v/>
      </c>
      <c r="N1518" s="208" t="str">
        <f t="shared" si="142"/>
        <v/>
      </c>
      <c r="O1518" s="209" t="str">
        <f t="shared" si="143"/>
        <v/>
      </c>
      <c r="P1518" s="209" t="str">
        <f t="shared" si="144"/>
        <v/>
      </c>
      <c r="Q1518" s="31" t="str">
        <f t="shared" si="145"/>
        <v/>
      </c>
      <c r="R1518" s="129" t="s">
        <v>9</v>
      </c>
      <c r="S1518" s="128" t="s">
        <v>9</v>
      </c>
      <c r="T1518" s="1"/>
    </row>
    <row r="1519" spans="1:20" ht="15.75" hidden="1" customHeight="1">
      <c r="A1519" s="1" t="str">
        <f t="shared" si="1"/>
        <v/>
      </c>
      <c r="B1519" s="268" t="str">
        <f t="shared" si="140"/>
        <v>X</v>
      </c>
      <c r="C1519" s="1"/>
      <c r="D1519" s="27" t="str">
        <f>IF('ESA Input'!AH1484="","",IF('ESA Input'!AH1484="Yes",'ESA Input'!B1484,"Ineligible"))</f>
        <v/>
      </c>
      <c r="E1519" s="242" t="str">
        <f>IF('ESA Input'!AH1484="","",'ESA Input'!AH1484)</f>
        <v/>
      </c>
      <c r="F1519" s="461" t="str">
        <f>IF('ESA Input'!AH1484="","",IF('ESA Input'!AH1484="YES",'ESA Input'!AG1484,""))</f>
        <v/>
      </c>
      <c r="G1519" s="462"/>
      <c r="H1519" s="201" t="str">
        <f>IF('ESA Input'!AH1484="","",IF('ESA Input'!AH1484="Yes",'ESA Input'!J1484,""))</f>
        <v/>
      </c>
      <c r="I1519" s="227" t="str">
        <f>IF('ESA Input'!AH1484="","",IF('ESA Input'!AH1484="Yes",'ESA Input'!D1484,""))</f>
        <v/>
      </c>
      <c r="J1519" s="235" t="str">
        <f>IF('ESA Input'!AH1484="","",IF('ESA Input'!AH1484="Yes",'ESA Input'!E1484,""))</f>
        <v/>
      </c>
      <c r="K1519" s="29" t="str">
        <f>IF('ESA Input'!AH1484="","",IF('ESA Input'!AH1484="Yes",'ESA Input'!H1484,""))</f>
        <v/>
      </c>
      <c r="L1519" s="236" t="str">
        <f>IF('ESA Input'!AH1484="","",IF('ESA Input'!AH1484="Yes",'ESA Input'!G1484,""))</f>
        <v/>
      </c>
      <c r="M1519" s="31" t="str">
        <f t="shared" si="141"/>
        <v/>
      </c>
      <c r="N1519" s="208" t="str">
        <f t="shared" si="142"/>
        <v/>
      </c>
      <c r="O1519" s="209" t="str">
        <f t="shared" si="143"/>
        <v/>
      </c>
      <c r="P1519" s="209" t="str">
        <f t="shared" si="144"/>
        <v/>
      </c>
      <c r="Q1519" s="31" t="str">
        <f t="shared" si="145"/>
        <v/>
      </c>
      <c r="R1519" s="129" t="s">
        <v>9</v>
      </c>
      <c r="S1519" s="128" t="s">
        <v>9</v>
      </c>
      <c r="T1519" s="1"/>
    </row>
    <row r="1520" spans="1:20" ht="15.75" hidden="1" customHeight="1">
      <c r="A1520" s="1" t="str">
        <f t="shared" si="1"/>
        <v/>
      </c>
      <c r="B1520" s="268" t="str">
        <f t="shared" si="140"/>
        <v>X</v>
      </c>
      <c r="C1520" s="1"/>
      <c r="D1520" s="27" t="str">
        <f>IF('ESA Input'!AH1485="","",IF('ESA Input'!AH1485="Yes",'ESA Input'!B1485,"Ineligible"))</f>
        <v/>
      </c>
      <c r="E1520" s="242" t="str">
        <f>IF('ESA Input'!AH1485="","",'ESA Input'!AH1485)</f>
        <v/>
      </c>
      <c r="F1520" s="461" t="str">
        <f>IF('ESA Input'!AH1485="","",IF('ESA Input'!AH1485="YES",'ESA Input'!AG1485,""))</f>
        <v/>
      </c>
      <c r="G1520" s="462"/>
      <c r="H1520" s="201" t="str">
        <f>IF('ESA Input'!AH1485="","",IF('ESA Input'!AH1485="Yes",'ESA Input'!J1485,""))</f>
        <v/>
      </c>
      <c r="I1520" s="227" t="str">
        <f>IF('ESA Input'!AH1485="","",IF('ESA Input'!AH1485="Yes",'ESA Input'!D1485,""))</f>
        <v/>
      </c>
      <c r="J1520" s="235" t="str">
        <f>IF('ESA Input'!AH1485="","",IF('ESA Input'!AH1485="Yes",'ESA Input'!E1485,""))</f>
        <v/>
      </c>
      <c r="K1520" s="29" t="str">
        <f>IF('ESA Input'!AH1485="","",IF('ESA Input'!AH1485="Yes",'ESA Input'!H1485,""))</f>
        <v/>
      </c>
      <c r="L1520" s="236" t="str">
        <f>IF('ESA Input'!AH1485="","",IF('ESA Input'!AH1485="Yes",'ESA Input'!G1485,""))</f>
        <v/>
      </c>
      <c r="M1520" s="31" t="str">
        <f t="shared" si="141"/>
        <v/>
      </c>
      <c r="N1520" s="208" t="str">
        <f t="shared" si="142"/>
        <v/>
      </c>
      <c r="O1520" s="209" t="str">
        <f t="shared" si="143"/>
        <v/>
      </c>
      <c r="P1520" s="209" t="str">
        <f t="shared" si="144"/>
        <v/>
      </c>
      <c r="Q1520" s="31" t="str">
        <f t="shared" si="145"/>
        <v/>
      </c>
      <c r="R1520" s="129" t="s">
        <v>9</v>
      </c>
      <c r="S1520" s="128" t="s">
        <v>9</v>
      </c>
      <c r="T1520" s="1"/>
    </row>
    <row r="1521" spans="1:20" ht="15.75" hidden="1" customHeight="1">
      <c r="A1521" s="1" t="str">
        <f t="shared" si="1"/>
        <v/>
      </c>
      <c r="B1521" s="268" t="str">
        <f t="shared" si="140"/>
        <v>X</v>
      </c>
      <c r="C1521" s="1"/>
      <c r="D1521" s="27" t="str">
        <f>IF('ESA Input'!AH1486="","",IF('ESA Input'!AH1486="Yes",'ESA Input'!B1486,"Ineligible"))</f>
        <v/>
      </c>
      <c r="E1521" s="242" t="str">
        <f>IF('ESA Input'!AH1486="","",'ESA Input'!AH1486)</f>
        <v/>
      </c>
      <c r="F1521" s="461" t="str">
        <f>IF('ESA Input'!AH1486="","",IF('ESA Input'!AH1486="YES",'ESA Input'!AG1486,""))</f>
        <v/>
      </c>
      <c r="G1521" s="462"/>
      <c r="H1521" s="201" t="str">
        <f>IF('ESA Input'!AH1486="","",IF('ESA Input'!AH1486="Yes",'ESA Input'!J1486,""))</f>
        <v/>
      </c>
      <c r="I1521" s="227" t="str">
        <f>IF('ESA Input'!AH1486="","",IF('ESA Input'!AH1486="Yes",'ESA Input'!D1486,""))</f>
        <v/>
      </c>
      <c r="J1521" s="235" t="str">
        <f>IF('ESA Input'!AH1486="","",IF('ESA Input'!AH1486="Yes",'ESA Input'!E1486,""))</f>
        <v/>
      </c>
      <c r="K1521" s="29" t="str">
        <f>IF('ESA Input'!AH1486="","",IF('ESA Input'!AH1486="Yes",'ESA Input'!H1486,""))</f>
        <v/>
      </c>
      <c r="L1521" s="236" t="str">
        <f>IF('ESA Input'!AH1486="","",IF('ESA Input'!AH1486="Yes",'ESA Input'!G1486,""))</f>
        <v/>
      </c>
      <c r="M1521" s="31" t="str">
        <f t="shared" si="141"/>
        <v/>
      </c>
      <c r="N1521" s="208" t="str">
        <f t="shared" si="142"/>
        <v/>
      </c>
      <c r="O1521" s="209" t="str">
        <f t="shared" si="143"/>
        <v/>
      </c>
      <c r="P1521" s="209" t="str">
        <f t="shared" si="144"/>
        <v/>
      </c>
      <c r="Q1521" s="31" t="str">
        <f t="shared" si="145"/>
        <v/>
      </c>
      <c r="R1521" s="129" t="s">
        <v>9</v>
      </c>
      <c r="S1521" s="128" t="s">
        <v>9</v>
      </c>
      <c r="T1521" s="1"/>
    </row>
    <row r="1522" spans="1:20" ht="15.75" hidden="1" customHeight="1">
      <c r="A1522" s="1" t="str">
        <f t="shared" si="1"/>
        <v/>
      </c>
      <c r="B1522" s="268" t="str">
        <f t="shared" si="140"/>
        <v>X</v>
      </c>
      <c r="C1522" s="1"/>
      <c r="D1522" s="27" t="str">
        <f>IF('ESA Input'!AH1487="","",IF('ESA Input'!AH1487="Yes",'ESA Input'!B1487,"Ineligible"))</f>
        <v/>
      </c>
      <c r="E1522" s="242" t="str">
        <f>IF('ESA Input'!AH1487="","",'ESA Input'!AH1487)</f>
        <v/>
      </c>
      <c r="F1522" s="461" t="str">
        <f>IF('ESA Input'!AH1487="","",IF('ESA Input'!AH1487="YES",'ESA Input'!AG1487,""))</f>
        <v/>
      </c>
      <c r="G1522" s="462"/>
      <c r="H1522" s="201" t="str">
        <f>IF('ESA Input'!AH1487="","",IF('ESA Input'!AH1487="Yes",'ESA Input'!J1487,""))</f>
        <v/>
      </c>
      <c r="I1522" s="227" t="str">
        <f>IF('ESA Input'!AH1487="","",IF('ESA Input'!AH1487="Yes",'ESA Input'!D1487,""))</f>
        <v/>
      </c>
      <c r="J1522" s="235" t="str">
        <f>IF('ESA Input'!AH1487="","",IF('ESA Input'!AH1487="Yes",'ESA Input'!E1487,""))</f>
        <v/>
      </c>
      <c r="K1522" s="29" t="str">
        <f>IF('ESA Input'!AH1487="","",IF('ESA Input'!AH1487="Yes",'ESA Input'!H1487,""))</f>
        <v/>
      </c>
      <c r="L1522" s="236" t="str">
        <f>IF('ESA Input'!AH1487="","",IF('ESA Input'!AH1487="Yes",'ESA Input'!G1487,""))</f>
        <v/>
      </c>
      <c r="M1522" s="31" t="str">
        <f t="shared" si="141"/>
        <v/>
      </c>
      <c r="N1522" s="208" t="str">
        <f t="shared" si="142"/>
        <v/>
      </c>
      <c r="O1522" s="209" t="str">
        <f t="shared" si="143"/>
        <v/>
      </c>
      <c r="P1522" s="209" t="str">
        <f t="shared" si="144"/>
        <v/>
      </c>
      <c r="Q1522" s="31" t="str">
        <f t="shared" si="145"/>
        <v/>
      </c>
      <c r="R1522" s="129" t="s">
        <v>9</v>
      </c>
      <c r="S1522" s="128" t="s">
        <v>9</v>
      </c>
      <c r="T1522" s="1"/>
    </row>
    <row r="1523" spans="1:20" ht="15.75" hidden="1" customHeight="1">
      <c r="A1523" s="1" t="str">
        <f t="shared" si="1"/>
        <v/>
      </c>
      <c r="B1523" s="268" t="str">
        <f t="shared" si="140"/>
        <v>X</v>
      </c>
      <c r="C1523" s="1"/>
      <c r="D1523" s="27" t="str">
        <f>IF('ESA Input'!AH1488="","",IF('ESA Input'!AH1488="Yes",'ESA Input'!B1488,"Ineligible"))</f>
        <v/>
      </c>
      <c r="E1523" s="242" t="str">
        <f>IF('ESA Input'!AH1488="","",'ESA Input'!AH1488)</f>
        <v/>
      </c>
      <c r="F1523" s="461" t="str">
        <f>IF('ESA Input'!AH1488="","",IF('ESA Input'!AH1488="YES",'ESA Input'!AG1488,""))</f>
        <v/>
      </c>
      <c r="G1523" s="462"/>
      <c r="H1523" s="201" t="str">
        <f>IF('ESA Input'!AH1488="","",IF('ESA Input'!AH1488="Yes",'ESA Input'!J1488,""))</f>
        <v/>
      </c>
      <c r="I1523" s="227" t="str">
        <f>IF('ESA Input'!AH1488="","",IF('ESA Input'!AH1488="Yes",'ESA Input'!D1488,""))</f>
        <v/>
      </c>
      <c r="J1523" s="235" t="str">
        <f>IF('ESA Input'!AH1488="","",IF('ESA Input'!AH1488="Yes",'ESA Input'!E1488,""))</f>
        <v/>
      </c>
      <c r="K1523" s="29" t="str">
        <f>IF('ESA Input'!AH1488="","",IF('ESA Input'!AH1488="Yes",'ESA Input'!H1488,""))</f>
        <v/>
      </c>
      <c r="L1523" s="236" t="str">
        <f>IF('ESA Input'!AH1488="","",IF('ESA Input'!AH1488="Yes",'ESA Input'!G1488,""))</f>
        <v/>
      </c>
      <c r="M1523" s="31" t="str">
        <f t="shared" si="141"/>
        <v/>
      </c>
      <c r="N1523" s="208" t="str">
        <f t="shared" si="142"/>
        <v/>
      </c>
      <c r="O1523" s="209" t="str">
        <f t="shared" si="143"/>
        <v/>
      </c>
      <c r="P1523" s="209" t="str">
        <f t="shared" si="144"/>
        <v/>
      </c>
      <c r="Q1523" s="31" t="str">
        <f t="shared" si="145"/>
        <v/>
      </c>
      <c r="R1523" s="129" t="s">
        <v>9</v>
      </c>
      <c r="S1523" s="128" t="s">
        <v>9</v>
      </c>
      <c r="T1523" s="1"/>
    </row>
    <row r="1524" spans="1:20" ht="15.75" hidden="1" customHeight="1">
      <c r="A1524" s="1" t="str">
        <f t="shared" si="1"/>
        <v/>
      </c>
      <c r="B1524" s="268" t="str">
        <f t="shared" si="140"/>
        <v>X</v>
      </c>
      <c r="C1524" s="1"/>
      <c r="D1524" s="27" t="str">
        <f>IF('ESA Input'!AH1489="","",IF('ESA Input'!AH1489="Yes",'ESA Input'!B1489,"Ineligible"))</f>
        <v/>
      </c>
      <c r="E1524" s="242" t="str">
        <f>IF('ESA Input'!AH1489="","",'ESA Input'!AH1489)</f>
        <v/>
      </c>
      <c r="F1524" s="461" t="str">
        <f>IF('ESA Input'!AH1489="","",IF('ESA Input'!AH1489="YES",'ESA Input'!AG1489,""))</f>
        <v/>
      </c>
      <c r="G1524" s="462"/>
      <c r="H1524" s="201" t="str">
        <f>IF('ESA Input'!AH1489="","",IF('ESA Input'!AH1489="Yes",'ESA Input'!J1489,""))</f>
        <v/>
      </c>
      <c r="I1524" s="227" t="str">
        <f>IF('ESA Input'!AH1489="","",IF('ESA Input'!AH1489="Yes",'ESA Input'!D1489,""))</f>
        <v/>
      </c>
      <c r="J1524" s="235" t="str">
        <f>IF('ESA Input'!AH1489="","",IF('ESA Input'!AH1489="Yes",'ESA Input'!E1489,""))</f>
        <v/>
      </c>
      <c r="K1524" s="29" t="str">
        <f>IF('ESA Input'!AH1489="","",IF('ESA Input'!AH1489="Yes",'ESA Input'!H1489,""))</f>
        <v/>
      </c>
      <c r="L1524" s="236" t="str">
        <f>IF('ESA Input'!AH1489="","",IF('ESA Input'!AH1489="Yes",'ESA Input'!G1489,""))</f>
        <v/>
      </c>
      <c r="M1524" s="31" t="str">
        <f t="shared" si="141"/>
        <v/>
      </c>
      <c r="N1524" s="208" t="str">
        <f t="shared" si="142"/>
        <v/>
      </c>
      <c r="O1524" s="209" t="str">
        <f t="shared" si="143"/>
        <v/>
      </c>
      <c r="P1524" s="209" t="str">
        <f t="shared" si="144"/>
        <v/>
      </c>
      <c r="Q1524" s="31" t="str">
        <f t="shared" si="145"/>
        <v/>
      </c>
      <c r="R1524" s="129" t="s">
        <v>9</v>
      </c>
      <c r="S1524" s="128" t="s">
        <v>9</v>
      </c>
      <c r="T1524" s="1"/>
    </row>
    <row r="1525" spans="1:20" ht="15.75" hidden="1" customHeight="1">
      <c r="A1525" s="1" t="str">
        <f t="shared" si="1"/>
        <v/>
      </c>
      <c r="B1525" s="268" t="str">
        <f t="shared" si="140"/>
        <v>X</v>
      </c>
      <c r="C1525" s="1"/>
      <c r="D1525" s="27" t="str">
        <f>IF('ESA Input'!AH1490="","",IF('ESA Input'!AH1490="Yes",'ESA Input'!B1490,"Ineligible"))</f>
        <v/>
      </c>
      <c r="E1525" s="242" t="str">
        <f>IF('ESA Input'!AH1490="","",'ESA Input'!AH1490)</f>
        <v/>
      </c>
      <c r="F1525" s="461" t="str">
        <f>IF('ESA Input'!AH1490="","",IF('ESA Input'!AH1490="YES",'ESA Input'!AG1490,""))</f>
        <v/>
      </c>
      <c r="G1525" s="462"/>
      <c r="H1525" s="201" t="str">
        <f>IF('ESA Input'!AH1490="","",IF('ESA Input'!AH1490="Yes",'ESA Input'!J1490,""))</f>
        <v/>
      </c>
      <c r="I1525" s="227" t="str">
        <f>IF('ESA Input'!AH1490="","",IF('ESA Input'!AH1490="Yes",'ESA Input'!D1490,""))</f>
        <v/>
      </c>
      <c r="J1525" s="235" t="str">
        <f>IF('ESA Input'!AH1490="","",IF('ESA Input'!AH1490="Yes",'ESA Input'!E1490,""))</f>
        <v/>
      </c>
      <c r="K1525" s="29" t="str">
        <f>IF('ESA Input'!AH1490="","",IF('ESA Input'!AH1490="Yes",'ESA Input'!H1490,""))</f>
        <v/>
      </c>
      <c r="L1525" s="236" t="str">
        <f>IF('ESA Input'!AH1490="","",IF('ESA Input'!AH1490="Yes",'ESA Input'!G1490,""))</f>
        <v/>
      </c>
      <c r="M1525" s="31" t="str">
        <f t="shared" si="141"/>
        <v/>
      </c>
      <c r="N1525" s="208" t="str">
        <f t="shared" si="142"/>
        <v/>
      </c>
      <c r="O1525" s="209" t="str">
        <f t="shared" si="143"/>
        <v/>
      </c>
      <c r="P1525" s="209" t="str">
        <f t="shared" si="144"/>
        <v/>
      </c>
      <c r="Q1525" s="31" t="str">
        <f t="shared" si="145"/>
        <v/>
      </c>
      <c r="R1525" s="129" t="s">
        <v>9</v>
      </c>
      <c r="S1525" s="128" t="s">
        <v>9</v>
      </c>
      <c r="T1525" s="1"/>
    </row>
    <row r="1526" spans="1:20" ht="15.75" hidden="1" customHeight="1">
      <c r="A1526" s="1" t="str">
        <f t="shared" si="1"/>
        <v/>
      </c>
      <c r="B1526" s="268" t="str">
        <f t="shared" si="140"/>
        <v>X</v>
      </c>
      <c r="C1526" s="1"/>
      <c r="D1526" s="27" t="str">
        <f>IF('ESA Input'!AH1491="","",IF('ESA Input'!AH1491="Yes",'ESA Input'!B1491,"Ineligible"))</f>
        <v/>
      </c>
      <c r="E1526" s="242" t="str">
        <f>IF('ESA Input'!AH1491="","",'ESA Input'!AH1491)</f>
        <v/>
      </c>
      <c r="F1526" s="461" t="str">
        <f>IF('ESA Input'!AH1491="","",IF('ESA Input'!AH1491="YES",'ESA Input'!AG1491,""))</f>
        <v/>
      </c>
      <c r="G1526" s="462"/>
      <c r="H1526" s="201" t="str">
        <f>IF('ESA Input'!AH1491="","",IF('ESA Input'!AH1491="Yes",'ESA Input'!J1491,""))</f>
        <v/>
      </c>
      <c r="I1526" s="227" t="str">
        <f>IF('ESA Input'!AH1491="","",IF('ESA Input'!AH1491="Yes",'ESA Input'!D1491,""))</f>
        <v/>
      </c>
      <c r="J1526" s="235" t="str">
        <f>IF('ESA Input'!AH1491="","",IF('ESA Input'!AH1491="Yes",'ESA Input'!E1491,""))</f>
        <v/>
      </c>
      <c r="K1526" s="29" t="str">
        <f>IF('ESA Input'!AH1491="","",IF('ESA Input'!AH1491="Yes",'ESA Input'!H1491,""))</f>
        <v/>
      </c>
      <c r="L1526" s="236" t="str">
        <f>IF('ESA Input'!AH1491="","",IF('ESA Input'!AH1491="Yes",'ESA Input'!G1491,""))</f>
        <v/>
      </c>
      <c r="M1526" s="31" t="str">
        <f t="shared" si="141"/>
        <v/>
      </c>
      <c r="N1526" s="208" t="str">
        <f t="shared" si="142"/>
        <v/>
      </c>
      <c r="O1526" s="209" t="str">
        <f t="shared" si="143"/>
        <v/>
      </c>
      <c r="P1526" s="209" t="str">
        <f t="shared" si="144"/>
        <v/>
      </c>
      <c r="Q1526" s="31" t="str">
        <f t="shared" si="145"/>
        <v/>
      </c>
      <c r="R1526" s="129" t="s">
        <v>9</v>
      </c>
      <c r="S1526" s="128" t="s">
        <v>9</v>
      </c>
      <c r="T1526" s="1"/>
    </row>
    <row r="1527" spans="1:20" ht="15.75" hidden="1" customHeight="1">
      <c r="A1527" s="1" t="str">
        <f t="shared" si="1"/>
        <v/>
      </c>
      <c r="B1527" s="268" t="str">
        <f t="shared" si="140"/>
        <v>X</v>
      </c>
      <c r="C1527" s="1"/>
      <c r="D1527" s="27" t="str">
        <f>IF('ESA Input'!AH1492="","",IF('ESA Input'!AH1492="Yes",'ESA Input'!B1492,"Ineligible"))</f>
        <v/>
      </c>
      <c r="E1527" s="242" t="str">
        <f>IF('ESA Input'!AH1492="","",'ESA Input'!AH1492)</f>
        <v/>
      </c>
      <c r="F1527" s="461" t="str">
        <f>IF('ESA Input'!AH1492="","",IF('ESA Input'!AH1492="YES",'ESA Input'!AG1492,""))</f>
        <v/>
      </c>
      <c r="G1527" s="462"/>
      <c r="H1527" s="201" t="str">
        <f>IF('ESA Input'!AH1492="","",IF('ESA Input'!AH1492="Yes",'ESA Input'!J1492,""))</f>
        <v/>
      </c>
      <c r="I1527" s="227" t="str">
        <f>IF('ESA Input'!AH1492="","",IF('ESA Input'!AH1492="Yes",'ESA Input'!D1492,""))</f>
        <v/>
      </c>
      <c r="J1527" s="235" t="str">
        <f>IF('ESA Input'!AH1492="","",IF('ESA Input'!AH1492="Yes",'ESA Input'!E1492,""))</f>
        <v/>
      </c>
      <c r="K1527" s="29" t="str">
        <f>IF('ESA Input'!AH1492="","",IF('ESA Input'!AH1492="Yes",'ESA Input'!H1492,""))</f>
        <v/>
      </c>
      <c r="L1527" s="236" t="str">
        <f>IF('ESA Input'!AH1492="","",IF('ESA Input'!AH1492="Yes",'ESA Input'!G1492,""))</f>
        <v/>
      </c>
      <c r="M1527" s="31" t="str">
        <f t="shared" si="141"/>
        <v/>
      </c>
      <c r="N1527" s="208" t="str">
        <f t="shared" si="142"/>
        <v/>
      </c>
      <c r="O1527" s="209" t="str">
        <f t="shared" si="143"/>
        <v/>
      </c>
      <c r="P1527" s="209" t="str">
        <f t="shared" si="144"/>
        <v/>
      </c>
      <c r="Q1527" s="31" t="str">
        <f t="shared" si="145"/>
        <v/>
      </c>
      <c r="R1527" s="129" t="s">
        <v>9</v>
      </c>
      <c r="S1527" s="128" t="s">
        <v>9</v>
      </c>
      <c r="T1527" s="1"/>
    </row>
    <row r="1528" spans="1:20" ht="15.75" hidden="1" customHeight="1">
      <c r="A1528" s="1" t="str">
        <f t="shared" si="1"/>
        <v/>
      </c>
      <c r="B1528" s="268" t="str">
        <f t="shared" si="140"/>
        <v>X</v>
      </c>
      <c r="C1528" s="1"/>
      <c r="D1528" s="27" t="str">
        <f>IF('ESA Input'!AH1493="","",IF('ESA Input'!AH1493="Yes",'ESA Input'!B1493,"Ineligible"))</f>
        <v/>
      </c>
      <c r="E1528" s="242" t="str">
        <f>IF('ESA Input'!AH1493="","",'ESA Input'!AH1493)</f>
        <v/>
      </c>
      <c r="F1528" s="461" t="str">
        <f>IF('ESA Input'!AH1493="","",IF('ESA Input'!AH1493="YES",'ESA Input'!AG1493,""))</f>
        <v/>
      </c>
      <c r="G1528" s="462"/>
      <c r="H1528" s="201" t="str">
        <f>IF('ESA Input'!AH1493="","",IF('ESA Input'!AH1493="Yes",'ESA Input'!J1493,""))</f>
        <v/>
      </c>
      <c r="I1528" s="227" t="str">
        <f>IF('ESA Input'!AH1493="","",IF('ESA Input'!AH1493="Yes",'ESA Input'!D1493,""))</f>
        <v/>
      </c>
      <c r="J1528" s="235" t="str">
        <f>IF('ESA Input'!AH1493="","",IF('ESA Input'!AH1493="Yes",'ESA Input'!E1493,""))</f>
        <v/>
      </c>
      <c r="K1528" s="29" t="str">
        <f>IF('ESA Input'!AH1493="","",IF('ESA Input'!AH1493="Yes",'ESA Input'!H1493,""))</f>
        <v/>
      </c>
      <c r="L1528" s="236" t="str">
        <f>IF('ESA Input'!AH1493="","",IF('ESA Input'!AH1493="Yes",'ESA Input'!G1493,""))</f>
        <v/>
      </c>
      <c r="M1528" s="31" t="str">
        <f t="shared" si="141"/>
        <v/>
      </c>
      <c r="N1528" s="208" t="str">
        <f t="shared" si="142"/>
        <v/>
      </c>
      <c r="O1528" s="209" t="str">
        <f t="shared" si="143"/>
        <v/>
      </c>
      <c r="P1528" s="209" t="str">
        <f t="shared" si="144"/>
        <v/>
      </c>
      <c r="Q1528" s="31" t="str">
        <f t="shared" si="145"/>
        <v/>
      </c>
      <c r="R1528" s="129" t="s">
        <v>9</v>
      </c>
      <c r="S1528" s="128" t="s">
        <v>9</v>
      </c>
      <c r="T1528" s="1"/>
    </row>
    <row r="1529" spans="1:20" ht="15.75" hidden="1" customHeight="1">
      <c r="A1529" s="1" t="str">
        <f t="shared" si="1"/>
        <v/>
      </c>
      <c r="B1529" s="268" t="str">
        <f t="shared" si="140"/>
        <v>X</v>
      </c>
      <c r="C1529" s="1"/>
      <c r="D1529" s="27" t="str">
        <f>IF('ESA Input'!AH1494="","",IF('ESA Input'!AH1494="Yes",'ESA Input'!B1494,"Ineligible"))</f>
        <v/>
      </c>
      <c r="E1529" s="242" t="str">
        <f>IF('ESA Input'!AH1494="","",'ESA Input'!AH1494)</f>
        <v/>
      </c>
      <c r="F1529" s="461" t="str">
        <f>IF('ESA Input'!AH1494="","",IF('ESA Input'!AH1494="YES",'ESA Input'!AG1494,""))</f>
        <v/>
      </c>
      <c r="G1529" s="462"/>
      <c r="H1529" s="201" t="str">
        <f>IF('ESA Input'!AH1494="","",IF('ESA Input'!AH1494="Yes",'ESA Input'!J1494,""))</f>
        <v/>
      </c>
      <c r="I1529" s="227" t="str">
        <f>IF('ESA Input'!AH1494="","",IF('ESA Input'!AH1494="Yes",'ESA Input'!D1494,""))</f>
        <v/>
      </c>
      <c r="J1529" s="235" t="str">
        <f>IF('ESA Input'!AH1494="","",IF('ESA Input'!AH1494="Yes",'ESA Input'!E1494,""))</f>
        <v/>
      </c>
      <c r="K1529" s="29" t="str">
        <f>IF('ESA Input'!AH1494="","",IF('ESA Input'!AH1494="Yes",'ESA Input'!H1494,""))</f>
        <v/>
      </c>
      <c r="L1529" s="236" t="str">
        <f>IF('ESA Input'!AH1494="","",IF('ESA Input'!AH1494="Yes",'ESA Input'!G1494,""))</f>
        <v/>
      </c>
      <c r="M1529" s="31" t="str">
        <f t="shared" si="141"/>
        <v/>
      </c>
      <c r="N1529" s="208" t="str">
        <f t="shared" si="142"/>
        <v/>
      </c>
      <c r="O1529" s="209" t="str">
        <f t="shared" si="143"/>
        <v/>
      </c>
      <c r="P1529" s="209" t="str">
        <f t="shared" si="144"/>
        <v/>
      </c>
      <c r="Q1529" s="31" t="str">
        <f t="shared" si="145"/>
        <v/>
      </c>
      <c r="R1529" s="129" t="s">
        <v>9</v>
      </c>
      <c r="S1529" s="128" t="s">
        <v>9</v>
      </c>
      <c r="T1529" s="1"/>
    </row>
    <row r="1530" spans="1:20" ht="15.75" hidden="1" customHeight="1">
      <c r="A1530" s="1" t="str">
        <f t="shared" si="1"/>
        <v/>
      </c>
      <c r="B1530" s="268" t="str">
        <f t="shared" si="140"/>
        <v>X</v>
      </c>
      <c r="C1530" s="1"/>
      <c r="D1530" s="27" t="str">
        <f>IF('ESA Input'!AH1495="","",IF('ESA Input'!AH1495="Yes",'ESA Input'!B1495,"Ineligible"))</f>
        <v/>
      </c>
      <c r="E1530" s="242" t="str">
        <f>IF('ESA Input'!AH1495="","",'ESA Input'!AH1495)</f>
        <v/>
      </c>
      <c r="F1530" s="461" t="str">
        <f>IF('ESA Input'!AH1495="","",IF('ESA Input'!AH1495="YES",'ESA Input'!AG1495,""))</f>
        <v/>
      </c>
      <c r="G1530" s="462"/>
      <c r="H1530" s="201" t="str">
        <f>IF('ESA Input'!AH1495="","",IF('ESA Input'!AH1495="Yes",'ESA Input'!J1495,""))</f>
        <v/>
      </c>
      <c r="I1530" s="227" t="str">
        <f>IF('ESA Input'!AH1495="","",IF('ESA Input'!AH1495="Yes",'ESA Input'!D1495,""))</f>
        <v/>
      </c>
      <c r="J1530" s="235" t="str">
        <f>IF('ESA Input'!AH1495="","",IF('ESA Input'!AH1495="Yes",'ESA Input'!E1495,""))</f>
        <v/>
      </c>
      <c r="K1530" s="29" t="str">
        <f>IF('ESA Input'!AH1495="","",IF('ESA Input'!AH1495="Yes",'ESA Input'!H1495,""))</f>
        <v/>
      </c>
      <c r="L1530" s="236" t="str">
        <f>IF('ESA Input'!AH1495="","",IF('ESA Input'!AH1495="Yes",'ESA Input'!G1495,""))</f>
        <v/>
      </c>
      <c r="M1530" s="31" t="str">
        <f t="shared" si="141"/>
        <v/>
      </c>
      <c r="N1530" s="208" t="str">
        <f t="shared" si="142"/>
        <v/>
      </c>
      <c r="O1530" s="209" t="str">
        <f t="shared" si="143"/>
        <v/>
      </c>
      <c r="P1530" s="209" t="str">
        <f t="shared" si="144"/>
        <v/>
      </c>
      <c r="Q1530" s="31" t="str">
        <f t="shared" si="145"/>
        <v/>
      </c>
      <c r="R1530" s="129" t="s">
        <v>9</v>
      </c>
      <c r="S1530" s="128" t="s">
        <v>9</v>
      </c>
      <c r="T1530" s="1"/>
    </row>
    <row r="1531" spans="1:20" ht="15.75" hidden="1" customHeight="1">
      <c r="A1531" s="1" t="str">
        <f t="shared" si="1"/>
        <v/>
      </c>
      <c r="B1531" s="268" t="str">
        <f t="shared" si="140"/>
        <v>X</v>
      </c>
      <c r="C1531" s="1"/>
      <c r="D1531" s="27" t="str">
        <f>IF('ESA Input'!AH1496="","",IF('ESA Input'!AH1496="Yes",'ESA Input'!B1496,"Ineligible"))</f>
        <v/>
      </c>
      <c r="E1531" s="242" t="str">
        <f>IF('ESA Input'!AH1496="","",'ESA Input'!AH1496)</f>
        <v/>
      </c>
      <c r="F1531" s="461" t="str">
        <f>IF('ESA Input'!AH1496="","",IF('ESA Input'!AH1496="YES",'ESA Input'!AG1496,""))</f>
        <v/>
      </c>
      <c r="G1531" s="462"/>
      <c r="H1531" s="201" t="str">
        <f>IF('ESA Input'!AH1496="","",IF('ESA Input'!AH1496="Yes",'ESA Input'!J1496,""))</f>
        <v/>
      </c>
      <c r="I1531" s="227" t="str">
        <f>IF('ESA Input'!AH1496="","",IF('ESA Input'!AH1496="Yes",'ESA Input'!D1496,""))</f>
        <v/>
      </c>
      <c r="J1531" s="235" t="str">
        <f>IF('ESA Input'!AH1496="","",IF('ESA Input'!AH1496="Yes",'ESA Input'!E1496,""))</f>
        <v/>
      </c>
      <c r="K1531" s="29" t="str">
        <f>IF('ESA Input'!AH1496="","",IF('ESA Input'!AH1496="Yes",'ESA Input'!H1496,""))</f>
        <v/>
      </c>
      <c r="L1531" s="236" t="str">
        <f>IF('ESA Input'!AH1496="","",IF('ESA Input'!AH1496="Yes",'ESA Input'!G1496,""))</f>
        <v/>
      </c>
      <c r="M1531" s="31" t="str">
        <f t="shared" si="141"/>
        <v/>
      </c>
      <c r="N1531" s="208" t="str">
        <f t="shared" si="142"/>
        <v/>
      </c>
      <c r="O1531" s="209" t="str">
        <f t="shared" si="143"/>
        <v/>
      </c>
      <c r="P1531" s="209" t="str">
        <f t="shared" si="144"/>
        <v/>
      </c>
      <c r="Q1531" s="31" t="str">
        <f t="shared" si="145"/>
        <v/>
      </c>
      <c r="R1531" s="129" t="s">
        <v>9</v>
      </c>
      <c r="S1531" s="128" t="s">
        <v>9</v>
      </c>
      <c r="T1531" s="1"/>
    </row>
    <row r="1532" spans="1:20" ht="15.75" hidden="1" customHeight="1">
      <c r="A1532" s="1" t="str">
        <f t="shared" si="1"/>
        <v/>
      </c>
      <c r="B1532" s="268" t="str">
        <f t="shared" si="140"/>
        <v>X</v>
      </c>
      <c r="C1532" s="1"/>
      <c r="D1532" s="27" t="str">
        <f>IF('ESA Input'!AH1497="","",IF('ESA Input'!AH1497="Yes",'ESA Input'!B1497,"Ineligible"))</f>
        <v/>
      </c>
      <c r="E1532" s="242" t="str">
        <f>IF('ESA Input'!AH1497="","",'ESA Input'!AH1497)</f>
        <v/>
      </c>
      <c r="F1532" s="461" t="str">
        <f>IF('ESA Input'!AH1497="","",IF('ESA Input'!AH1497="YES",'ESA Input'!AG1497,""))</f>
        <v/>
      </c>
      <c r="G1532" s="462"/>
      <c r="H1532" s="201" t="str">
        <f>IF('ESA Input'!AH1497="","",IF('ESA Input'!AH1497="Yes",'ESA Input'!J1497,""))</f>
        <v/>
      </c>
      <c r="I1532" s="227" t="str">
        <f>IF('ESA Input'!AH1497="","",IF('ESA Input'!AH1497="Yes",'ESA Input'!D1497,""))</f>
        <v/>
      </c>
      <c r="J1532" s="235" t="str">
        <f>IF('ESA Input'!AH1497="","",IF('ESA Input'!AH1497="Yes",'ESA Input'!E1497,""))</f>
        <v/>
      </c>
      <c r="K1532" s="29" t="str">
        <f>IF('ESA Input'!AH1497="","",IF('ESA Input'!AH1497="Yes",'ESA Input'!H1497,""))</f>
        <v/>
      </c>
      <c r="L1532" s="236" t="str">
        <f>IF('ESA Input'!AH1497="","",IF('ESA Input'!AH1497="Yes",'ESA Input'!G1497,""))</f>
        <v/>
      </c>
      <c r="M1532" s="31" t="str">
        <f t="shared" si="141"/>
        <v/>
      </c>
      <c r="N1532" s="208" t="str">
        <f t="shared" si="142"/>
        <v/>
      </c>
      <c r="O1532" s="209" t="str">
        <f t="shared" si="143"/>
        <v/>
      </c>
      <c r="P1532" s="209" t="str">
        <f t="shared" si="144"/>
        <v/>
      </c>
      <c r="Q1532" s="31" t="str">
        <f t="shared" si="145"/>
        <v/>
      </c>
      <c r="R1532" s="129" t="s">
        <v>9</v>
      </c>
      <c r="S1532" s="128" t="s">
        <v>9</v>
      </c>
      <c r="T1532" s="1"/>
    </row>
    <row r="1533" spans="1:20" ht="15.75" hidden="1" customHeight="1">
      <c r="A1533" s="1" t="str">
        <f t="shared" si="1"/>
        <v/>
      </c>
      <c r="B1533" s="268" t="str">
        <f t="shared" si="140"/>
        <v>X</v>
      </c>
      <c r="C1533" s="1"/>
      <c r="D1533" s="27" t="str">
        <f>IF('ESA Input'!AH1498="","",IF('ESA Input'!AH1498="Yes",'ESA Input'!B1498,"Ineligible"))</f>
        <v/>
      </c>
      <c r="E1533" s="242" t="str">
        <f>IF('ESA Input'!AH1498="","",'ESA Input'!AH1498)</f>
        <v/>
      </c>
      <c r="F1533" s="461" t="str">
        <f>IF('ESA Input'!AH1498="","",IF('ESA Input'!AH1498="YES",'ESA Input'!AG1498,""))</f>
        <v/>
      </c>
      <c r="G1533" s="462"/>
      <c r="H1533" s="201" t="str">
        <f>IF('ESA Input'!AH1498="","",IF('ESA Input'!AH1498="Yes",'ESA Input'!J1498,""))</f>
        <v/>
      </c>
      <c r="I1533" s="227" t="str">
        <f>IF('ESA Input'!AH1498="","",IF('ESA Input'!AH1498="Yes",'ESA Input'!D1498,""))</f>
        <v/>
      </c>
      <c r="J1533" s="235" t="str">
        <f>IF('ESA Input'!AH1498="","",IF('ESA Input'!AH1498="Yes",'ESA Input'!E1498,""))</f>
        <v/>
      </c>
      <c r="K1533" s="29" t="str">
        <f>IF('ESA Input'!AH1498="","",IF('ESA Input'!AH1498="Yes",'ESA Input'!H1498,""))</f>
        <v/>
      </c>
      <c r="L1533" s="236" t="str">
        <f>IF('ESA Input'!AH1498="","",IF('ESA Input'!AH1498="Yes",'ESA Input'!G1498,""))</f>
        <v/>
      </c>
      <c r="M1533" s="31" t="str">
        <f t="shared" si="141"/>
        <v/>
      </c>
      <c r="N1533" s="208" t="str">
        <f t="shared" si="142"/>
        <v/>
      </c>
      <c r="O1533" s="209" t="str">
        <f t="shared" si="143"/>
        <v/>
      </c>
      <c r="P1533" s="209" t="str">
        <f t="shared" si="144"/>
        <v/>
      </c>
      <c r="Q1533" s="31" t="str">
        <f t="shared" si="145"/>
        <v/>
      </c>
      <c r="R1533" s="129" t="s">
        <v>9</v>
      </c>
      <c r="S1533" s="128" t="s">
        <v>9</v>
      </c>
      <c r="T1533" s="1"/>
    </row>
    <row r="1534" spans="1:20" ht="15.75" hidden="1" customHeight="1">
      <c r="A1534" s="1" t="str">
        <f t="shared" si="1"/>
        <v/>
      </c>
      <c r="B1534" s="268" t="str">
        <f t="shared" si="140"/>
        <v>X</v>
      </c>
      <c r="C1534" s="1"/>
      <c r="D1534" s="27" t="str">
        <f>IF('ESA Input'!AH1499="","",IF('ESA Input'!AH1499="Yes",'ESA Input'!B1499,"Ineligible"))</f>
        <v/>
      </c>
      <c r="E1534" s="242" t="str">
        <f>IF('ESA Input'!AH1499="","",'ESA Input'!AH1499)</f>
        <v/>
      </c>
      <c r="F1534" s="461" t="str">
        <f>IF('ESA Input'!AH1499="","",IF('ESA Input'!AH1499="YES",'ESA Input'!AG1499,""))</f>
        <v/>
      </c>
      <c r="G1534" s="462"/>
      <c r="H1534" s="201" t="str">
        <f>IF('ESA Input'!AH1499="","",IF('ESA Input'!AH1499="Yes",'ESA Input'!J1499,""))</f>
        <v/>
      </c>
      <c r="I1534" s="227" t="str">
        <f>IF('ESA Input'!AH1499="","",IF('ESA Input'!AH1499="Yes",'ESA Input'!D1499,""))</f>
        <v/>
      </c>
      <c r="J1534" s="235" t="str">
        <f>IF('ESA Input'!AH1499="","",IF('ESA Input'!AH1499="Yes",'ESA Input'!E1499,""))</f>
        <v/>
      </c>
      <c r="K1534" s="29" t="str">
        <f>IF('ESA Input'!AH1499="","",IF('ESA Input'!AH1499="Yes",'ESA Input'!H1499,""))</f>
        <v/>
      </c>
      <c r="L1534" s="236" t="str">
        <f>IF('ESA Input'!AH1499="","",IF('ESA Input'!AH1499="Yes",'ESA Input'!G1499,""))</f>
        <v/>
      </c>
      <c r="M1534" s="31" t="str">
        <f t="shared" si="141"/>
        <v/>
      </c>
      <c r="N1534" s="208" t="str">
        <f t="shared" si="142"/>
        <v/>
      </c>
      <c r="O1534" s="209" t="str">
        <f t="shared" si="143"/>
        <v/>
      </c>
      <c r="P1534" s="209" t="str">
        <f t="shared" si="144"/>
        <v/>
      </c>
      <c r="Q1534" s="31" t="str">
        <f t="shared" si="145"/>
        <v/>
      </c>
      <c r="R1534" s="129" t="s">
        <v>9</v>
      </c>
      <c r="S1534" s="128" t="s">
        <v>9</v>
      </c>
      <c r="T1534" s="1"/>
    </row>
    <row r="1535" spans="1:20" ht="15.75" hidden="1" customHeight="1">
      <c r="A1535" s="1" t="str">
        <f t="shared" si="1"/>
        <v/>
      </c>
      <c r="B1535" s="268" t="str">
        <f t="shared" si="140"/>
        <v>X</v>
      </c>
      <c r="C1535" s="1"/>
      <c r="D1535" s="27" t="str">
        <f>IF('ESA Input'!AH1500="","",IF('ESA Input'!AH1500="Yes",'ESA Input'!B1500,"Ineligible"))</f>
        <v/>
      </c>
      <c r="E1535" s="242" t="str">
        <f>IF('ESA Input'!AH1500="","",'ESA Input'!AH1500)</f>
        <v/>
      </c>
      <c r="F1535" s="461" t="str">
        <f>IF('ESA Input'!AH1500="","",IF('ESA Input'!AH1500="YES",'ESA Input'!AG1500,""))</f>
        <v/>
      </c>
      <c r="G1535" s="462"/>
      <c r="H1535" s="201" t="str">
        <f>IF('ESA Input'!AH1500="","",IF('ESA Input'!AH1500="Yes",'ESA Input'!J1500,""))</f>
        <v/>
      </c>
      <c r="I1535" s="227" t="str">
        <f>IF('ESA Input'!AH1500="","",IF('ESA Input'!AH1500="Yes",'ESA Input'!D1500,""))</f>
        <v/>
      </c>
      <c r="J1535" s="235" t="str">
        <f>IF('ESA Input'!AH1500="","",IF('ESA Input'!AH1500="Yes",'ESA Input'!E1500,""))</f>
        <v/>
      </c>
      <c r="K1535" s="29" t="str">
        <f>IF('ESA Input'!AH1500="","",IF('ESA Input'!AH1500="Yes",'ESA Input'!H1500,""))</f>
        <v/>
      </c>
      <c r="L1535" s="236" t="str">
        <f>IF('ESA Input'!AH1500="","",IF('ESA Input'!AH1500="Yes",'ESA Input'!G1500,""))</f>
        <v/>
      </c>
      <c r="M1535" s="31" t="str">
        <f t="shared" si="141"/>
        <v/>
      </c>
      <c r="N1535" s="208" t="str">
        <f t="shared" si="142"/>
        <v/>
      </c>
      <c r="O1535" s="209" t="str">
        <f t="shared" si="143"/>
        <v/>
      </c>
      <c r="P1535" s="209" t="str">
        <f t="shared" si="144"/>
        <v/>
      </c>
      <c r="Q1535" s="31" t="str">
        <f t="shared" si="145"/>
        <v/>
      </c>
      <c r="R1535" s="129" t="s">
        <v>9</v>
      </c>
      <c r="S1535" s="128" t="s">
        <v>9</v>
      </c>
      <c r="T1535" s="1"/>
    </row>
    <row r="1536" spans="1:20" ht="15.75" hidden="1" customHeight="1">
      <c r="A1536" s="1" t="str">
        <f t="shared" si="1"/>
        <v/>
      </c>
      <c r="B1536" s="268" t="str">
        <f t="shared" si="140"/>
        <v>X</v>
      </c>
      <c r="C1536" s="1"/>
      <c r="D1536" s="27" t="str">
        <f>IF('ESA Input'!AH1501="","",IF('ESA Input'!AH1501="Yes",'ESA Input'!B1501,"Ineligible"))</f>
        <v/>
      </c>
      <c r="E1536" s="242" t="str">
        <f>IF('ESA Input'!AH1501="","",'ESA Input'!AH1501)</f>
        <v/>
      </c>
      <c r="F1536" s="461" t="str">
        <f>IF('ESA Input'!AH1501="","",IF('ESA Input'!AH1501="YES",'ESA Input'!AG1501,""))</f>
        <v/>
      </c>
      <c r="G1536" s="462"/>
      <c r="H1536" s="201" t="str">
        <f>IF('ESA Input'!AH1501="","",IF('ESA Input'!AH1501="Yes",'ESA Input'!J1501,""))</f>
        <v/>
      </c>
      <c r="I1536" s="227" t="str">
        <f>IF('ESA Input'!AH1501="","",IF('ESA Input'!AH1501="Yes",'ESA Input'!D1501,""))</f>
        <v/>
      </c>
      <c r="J1536" s="235" t="str">
        <f>IF('ESA Input'!AH1501="","",IF('ESA Input'!AH1501="Yes",'ESA Input'!E1501,""))</f>
        <v/>
      </c>
      <c r="K1536" s="29" t="str">
        <f>IF('ESA Input'!AH1501="","",IF('ESA Input'!AH1501="Yes",'ESA Input'!H1501,""))</f>
        <v/>
      </c>
      <c r="L1536" s="236" t="str">
        <f>IF('ESA Input'!AH1501="","",IF('ESA Input'!AH1501="Yes",'ESA Input'!G1501,""))</f>
        <v/>
      </c>
      <c r="M1536" s="31" t="str">
        <f t="shared" si="141"/>
        <v/>
      </c>
      <c r="N1536" s="208" t="str">
        <f t="shared" si="142"/>
        <v/>
      </c>
      <c r="O1536" s="209" t="str">
        <f t="shared" si="143"/>
        <v/>
      </c>
      <c r="P1536" s="209" t="str">
        <f t="shared" si="144"/>
        <v/>
      </c>
      <c r="Q1536" s="31" t="str">
        <f t="shared" si="145"/>
        <v/>
      </c>
      <c r="R1536" s="129" t="s">
        <v>9</v>
      </c>
      <c r="S1536" s="128" t="s">
        <v>9</v>
      </c>
      <c r="T1536" s="1"/>
    </row>
    <row r="1537" spans="1:20" ht="15.75" hidden="1" customHeight="1">
      <c r="A1537" s="1" t="str">
        <f t="shared" si="1"/>
        <v/>
      </c>
      <c r="B1537" s="268" t="str">
        <f t="shared" si="140"/>
        <v>X</v>
      </c>
      <c r="C1537" s="1"/>
      <c r="D1537" s="27" t="str">
        <f>IF('ESA Input'!AH1502="","",IF('ESA Input'!AH1502="Yes",'ESA Input'!B1502,"Ineligible"))</f>
        <v/>
      </c>
      <c r="E1537" s="242" t="str">
        <f>IF('ESA Input'!AH1502="","",'ESA Input'!AH1502)</f>
        <v/>
      </c>
      <c r="F1537" s="461" t="str">
        <f>IF('ESA Input'!AH1502="","",IF('ESA Input'!AH1502="YES",'ESA Input'!AG1502,""))</f>
        <v/>
      </c>
      <c r="G1537" s="462"/>
      <c r="H1537" s="201" t="str">
        <f>IF('ESA Input'!AH1502="","",IF('ESA Input'!AH1502="Yes",'ESA Input'!J1502,""))</f>
        <v/>
      </c>
      <c r="I1537" s="227" t="str">
        <f>IF('ESA Input'!AH1502="","",IF('ESA Input'!AH1502="Yes",'ESA Input'!D1502,""))</f>
        <v/>
      </c>
      <c r="J1537" s="235" t="str">
        <f>IF('ESA Input'!AH1502="","",IF('ESA Input'!AH1502="Yes",'ESA Input'!E1502,""))</f>
        <v/>
      </c>
      <c r="K1537" s="29" t="str">
        <f>IF('ESA Input'!AH1502="","",IF('ESA Input'!AH1502="Yes",'ESA Input'!H1502,""))</f>
        <v/>
      </c>
      <c r="L1537" s="236" t="str">
        <f>IF('ESA Input'!AH1502="","",IF('ESA Input'!AH1502="Yes",'ESA Input'!G1502,""))</f>
        <v/>
      </c>
      <c r="M1537" s="31" t="str">
        <f t="shared" si="141"/>
        <v/>
      </c>
      <c r="N1537" s="208" t="str">
        <f t="shared" si="142"/>
        <v/>
      </c>
      <c r="O1537" s="209" t="str">
        <f t="shared" si="143"/>
        <v/>
      </c>
      <c r="P1537" s="209" t="str">
        <f t="shared" si="144"/>
        <v/>
      </c>
      <c r="Q1537" s="31" t="str">
        <f t="shared" si="145"/>
        <v/>
      </c>
      <c r="R1537" s="129" t="s">
        <v>9</v>
      </c>
      <c r="S1537" s="128" t="s">
        <v>9</v>
      </c>
      <c r="T1537" s="1"/>
    </row>
    <row r="1538" spans="1:20" ht="15.75" hidden="1" customHeight="1">
      <c r="A1538" s="1" t="str">
        <f t="shared" si="1"/>
        <v/>
      </c>
      <c r="B1538" s="268" t="str">
        <f t="shared" si="140"/>
        <v>X</v>
      </c>
      <c r="C1538" s="1"/>
      <c r="D1538" s="27" t="str">
        <f>IF('ESA Input'!AH1503="","",IF('ESA Input'!AH1503="Yes",'ESA Input'!B1503,"Ineligible"))</f>
        <v/>
      </c>
      <c r="E1538" s="242" t="str">
        <f>IF('ESA Input'!AH1503="","",'ESA Input'!AH1503)</f>
        <v/>
      </c>
      <c r="F1538" s="461" t="str">
        <f>IF('ESA Input'!AH1503="","",IF('ESA Input'!AH1503="YES",'ESA Input'!AG1503,""))</f>
        <v/>
      </c>
      <c r="G1538" s="462"/>
      <c r="H1538" s="201" t="str">
        <f>IF('ESA Input'!AH1503="","",IF('ESA Input'!AH1503="Yes",'ESA Input'!J1503,""))</f>
        <v/>
      </c>
      <c r="I1538" s="227" t="str">
        <f>IF('ESA Input'!AH1503="","",IF('ESA Input'!AH1503="Yes",'ESA Input'!D1503,""))</f>
        <v/>
      </c>
      <c r="J1538" s="235" t="str">
        <f>IF('ESA Input'!AH1503="","",IF('ESA Input'!AH1503="Yes",'ESA Input'!E1503,""))</f>
        <v/>
      </c>
      <c r="K1538" s="29" t="str">
        <f>IF('ESA Input'!AH1503="","",IF('ESA Input'!AH1503="Yes",'ESA Input'!H1503,""))</f>
        <v/>
      </c>
      <c r="L1538" s="236" t="str">
        <f>IF('ESA Input'!AH1503="","",IF('ESA Input'!AH1503="Yes",'ESA Input'!G1503,""))</f>
        <v/>
      </c>
      <c r="M1538" s="31" t="str">
        <f t="shared" si="141"/>
        <v/>
      </c>
      <c r="N1538" s="208" t="str">
        <f t="shared" si="142"/>
        <v/>
      </c>
      <c r="O1538" s="209" t="str">
        <f t="shared" si="143"/>
        <v/>
      </c>
      <c r="P1538" s="209" t="str">
        <f t="shared" si="144"/>
        <v/>
      </c>
      <c r="Q1538" s="31" t="str">
        <f t="shared" si="145"/>
        <v/>
      </c>
      <c r="R1538" s="129" t="s">
        <v>9</v>
      </c>
      <c r="S1538" s="128" t="s">
        <v>9</v>
      </c>
      <c r="T1538" s="1"/>
    </row>
    <row r="1539" spans="1:20" ht="15.75" hidden="1" customHeight="1">
      <c r="A1539" s="1" t="str">
        <f t="shared" si="1"/>
        <v/>
      </c>
      <c r="B1539" s="268" t="str">
        <f t="shared" si="140"/>
        <v>X</v>
      </c>
      <c r="C1539" s="1"/>
      <c r="D1539" s="27" t="str">
        <f>IF('ESA Input'!AH1504="","",IF('ESA Input'!AH1504="Yes",'ESA Input'!B1504,"Ineligible"))</f>
        <v/>
      </c>
      <c r="E1539" s="242" t="str">
        <f>IF('ESA Input'!AH1504="","",'ESA Input'!AH1504)</f>
        <v/>
      </c>
      <c r="F1539" s="461" t="str">
        <f>IF('ESA Input'!AH1504="","",IF('ESA Input'!AH1504="YES",'ESA Input'!AG1504,""))</f>
        <v/>
      </c>
      <c r="G1539" s="462"/>
      <c r="H1539" s="201" t="str">
        <f>IF('ESA Input'!AH1504="","",IF('ESA Input'!AH1504="Yes",'ESA Input'!J1504,""))</f>
        <v/>
      </c>
      <c r="I1539" s="227" t="str">
        <f>IF('ESA Input'!AH1504="","",IF('ESA Input'!AH1504="Yes",'ESA Input'!D1504,""))</f>
        <v/>
      </c>
      <c r="J1539" s="235" t="str">
        <f>IF('ESA Input'!AH1504="","",IF('ESA Input'!AH1504="Yes",'ESA Input'!E1504,""))</f>
        <v/>
      </c>
      <c r="K1539" s="29" t="str">
        <f>IF('ESA Input'!AH1504="","",IF('ESA Input'!AH1504="Yes",'ESA Input'!H1504,""))</f>
        <v/>
      </c>
      <c r="L1539" s="236" t="str">
        <f>IF('ESA Input'!AH1504="","",IF('ESA Input'!AH1504="Yes",'ESA Input'!G1504,""))</f>
        <v/>
      </c>
      <c r="M1539" s="31" t="str">
        <f t="shared" si="141"/>
        <v/>
      </c>
      <c r="N1539" s="208" t="str">
        <f t="shared" si="142"/>
        <v/>
      </c>
      <c r="O1539" s="209" t="str">
        <f t="shared" si="143"/>
        <v/>
      </c>
      <c r="P1539" s="209" t="str">
        <f t="shared" si="144"/>
        <v/>
      </c>
      <c r="Q1539" s="31" t="str">
        <f t="shared" si="145"/>
        <v/>
      </c>
      <c r="R1539" s="129" t="s">
        <v>9</v>
      </c>
      <c r="S1539" s="128" t="s">
        <v>9</v>
      </c>
      <c r="T1539" s="1"/>
    </row>
    <row r="1540" spans="1:20" ht="15.75" hidden="1" customHeight="1">
      <c r="A1540" s="1" t="str">
        <f t="shared" si="1"/>
        <v/>
      </c>
      <c r="B1540" s="268" t="str">
        <f t="shared" si="140"/>
        <v>X</v>
      </c>
      <c r="C1540" s="1"/>
      <c r="D1540" s="27" t="str">
        <f>IF('ESA Input'!AH1505="","",IF('ESA Input'!AH1505="Yes",'ESA Input'!B1505,"Ineligible"))</f>
        <v/>
      </c>
      <c r="E1540" s="242" t="str">
        <f>IF('ESA Input'!AH1505="","",'ESA Input'!AH1505)</f>
        <v/>
      </c>
      <c r="F1540" s="461" t="str">
        <f>IF('ESA Input'!AH1505="","",IF('ESA Input'!AH1505="YES",'ESA Input'!AG1505,""))</f>
        <v/>
      </c>
      <c r="G1540" s="462"/>
      <c r="H1540" s="201" t="str">
        <f>IF('ESA Input'!AH1505="","",IF('ESA Input'!AH1505="Yes",'ESA Input'!J1505,""))</f>
        <v/>
      </c>
      <c r="I1540" s="227" t="str">
        <f>IF('ESA Input'!AH1505="","",IF('ESA Input'!AH1505="Yes",'ESA Input'!D1505,""))</f>
        <v/>
      </c>
      <c r="J1540" s="235" t="str">
        <f>IF('ESA Input'!AH1505="","",IF('ESA Input'!AH1505="Yes",'ESA Input'!E1505,""))</f>
        <v/>
      </c>
      <c r="K1540" s="29" t="str">
        <f>IF('ESA Input'!AH1505="","",IF('ESA Input'!AH1505="Yes",'ESA Input'!H1505,""))</f>
        <v/>
      </c>
      <c r="L1540" s="236" t="str">
        <f>IF('ESA Input'!AH1505="","",IF('ESA Input'!AH1505="Yes",'ESA Input'!G1505,""))</f>
        <v/>
      </c>
      <c r="M1540" s="31" t="str">
        <f t="shared" si="141"/>
        <v/>
      </c>
      <c r="N1540" s="208" t="str">
        <f t="shared" si="142"/>
        <v/>
      </c>
      <c r="O1540" s="209" t="str">
        <f t="shared" si="143"/>
        <v/>
      </c>
      <c r="P1540" s="209" t="str">
        <f t="shared" si="144"/>
        <v/>
      </c>
      <c r="Q1540" s="31" t="str">
        <f t="shared" si="145"/>
        <v/>
      </c>
      <c r="R1540" s="129" t="s">
        <v>9</v>
      </c>
      <c r="S1540" s="128" t="s">
        <v>9</v>
      </c>
      <c r="T1540" s="1"/>
    </row>
    <row r="1541" spans="1:20" ht="15.75" hidden="1" customHeight="1">
      <c r="A1541" s="1" t="str">
        <f t="shared" si="1"/>
        <v/>
      </c>
      <c r="B1541" s="268" t="str">
        <f t="shared" si="140"/>
        <v>X</v>
      </c>
      <c r="C1541" s="1"/>
      <c r="D1541" s="27" t="str">
        <f>IF('ESA Input'!AH1506="","",IF('ESA Input'!AH1506="Yes",'ESA Input'!B1506,"Ineligible"))</f>
        <v/>
      </c>
      <c r="E1541" s="242" t="str">
        <f>IF('ESA Input'!AH1506="","",'ESA Input'!AH1506)</f>
        <v/>
      </c>
      <c r="F1541" s="461" t="str">
        <f>IF('ESA Input'!AH1506="","",IF('ESA Input'!AH1506="YES",'ESA Input'!AG1506,""))</f>
        <v/>
      </c>
      <c r="G1541" s="462"/>
      <c r="H1541" s="201" t="str">
        <f>IF('ESA Input'!AH1506="","",IF('ESA Input'!AH1506="Yes",'ESA Input'!J1506,""))</f>
        <v/>
      </c>
      <c r="I1541" s="227" t="str">
        <f>IF('ESA Input'!AH1506="","",IF('ESA Input'!AH1506="Yes",'ESA Input'!D1506,""))</f>
        <v/>
      </c>
      <c r="J1541" s="235" t="str">
        <f>IF('ESA Input'!AH1506="","",IF('ESA Input'!AH1506="Yes",'ESA Input'!E1506,""))</f>
        <v/>
      </c>
      <c r="K1541" s="29" t="str">
        <f>IF('ESA Input'!AH1506="","",IF('ESA Input'!AH1506="Yes",'ESA Input'!H1506,""))</f>
        <v/>
      </c>
      <c r="L1541" s="236" t="str">
        <f>IF('ESA Input'!AH1506="","",IF('ESA Input'!AH1506="Yes",'ESA Input'!G1506,""))</f>
        <v/>
      </c>
      <c r="M1541" s="31" t="str">
        <f t="shared" si="141"/>
        <v/>
      </c>
      <c r="N1541" s="208" t="str">
        <f t="shared" si="142"/>
        <v/>
      </c>
      <c r="O1541" s="209" t="str">
        <f t="shared" si="143"/>
        <v/>
      </c>
      <c r="P1541" s="209" t="str">
        <f t="shared" si="144"/>
        <v/>
      </c>
      <c r="Q1541" s="31" t="str">
        <f t="shared" si="145"/>
        <v/>
      </c>
      <c r="R1541" s="129" t="s">
        <v>9</v>
      </c>
      <c r="S1541" s="128" t="s">
        <v>9</v>
      </c>
      <c r="T1541" s="1"/>
    </row>
    <row r="1542" spans="1:20" ht="15.75" hidden="1" customHeight="1">
      <c r="A1542" s="1" t="str">
        <f t="shared" si="1"/>
        <v/>
      </c>
      <c r="B1542" s="268" t="str">
        <f t="shared" si="140"/>
        <v>X</v>
      </c>
      <c r="C1542" s="1"/>
      <c r="D1542" s="27" t="str">
        <f>IF('ESA Input'!AH1507="","",IF('ESA Input'!AH1507="Yes",'ESA Input'!B1507,"Ineligible"))</f>
        <v/>
      </c>
      <c r="E1542" s="242" t="str">
        <f>IF('ESA Input'!AH1507="","",'ESA Input'!AH1507)</f>
        <v/>
      </c>
      <c r="F1542" s="461" t="str">
        <f>IF('ESA Input'!AH1507="","",IF('ESA Input'!AH1507="YES",'ESA Input'!AG1507,""))</f>
        <v/>
      </c>
      <c r="G1542" s="462"/>
      <c r="H1542" s="201" t="str">
        <f>IF('ESA Input'!AH1507="","",IF('ESA Input'!AH1507="Yes",'ESA Input'!J1507,""))</f>
        <v/>
      </c>
      <c r="I1542" s="227" t="str">
        <f>IF('ESA Input'!AH1507="","",IF('ESA Input'!AH1507="Yes",'ESA Input'!D1507,""))</f>
        <v/>
      </c>
      <c r="J1542" s="235" t="str">
        <f>IF('ESA Input'!AH1507="","",IF('ESA Input'!AH1507="Yes",'ESA Input'!E1507,""))</f>
        <v/>
      </c>
      <c r="K1542" s="29" t="str">
        <f>IF('ESA Input'!AH1507="","",IF('ESA Input'!AH1507="Yes",'ESA Input'!H1507,""))</f>
        <v/>
      </c>
      <c r="L1542" s="236" t="str">
        <f>IF('ESA Input'!AH1507="","",IF('ESA Input'!AH1507="Yes",'ESA Input'!G1507,""))</f>
        <v/>
      </c>
      <c r="M1542" s="31" t="str">
        <f t="shared" si="141"/>
        <v/>
      </c>
      <c r="N1542" s="208" t="str">
        <f t="shared" si="142"/>
        <v/>
      </c>
      <c r="O1542" s="209" t="str">
        <f t="shared" si="143"/>
        <v/>
      </c>
      <c r="P1542" s="209" t="str">
        <f t="shared" si="144"/>
        <v/>
      </c>
      <c r="Q1542" s="31" t="str">
        <f t="shared" si="145"/>
        <v/>
      </c>
      <c r="R1542" s="129" t="s">
        <v>9</v>
      </c>
      <c r="S1542" s="128" t="s">
        <v>9</v>
      </c>
      <c r="T1542" s="1"/>
    </row>
    <row r="1543" spans="1:20" ht="15.75" hidden="1" customHeight="1">
      <c r="A1543" s="1" t="str">
        <f t="shared" si="1"/>
        <v/>
      </c>
      <c r="B1543" s="268" t="str">
        <f t="shared" si="140"/>
        <v>X</v>
      </c>
      <c r="C1543" s="1"/>
      <c r="D1543" s="27" t="str">
        <f>IF('ESA Input'!AH1508="","",IF('ESA Input'!AH1508="Yes",'ESA Input'!B1508,"Ineligible"))</f>
        <v/>
      </c>
      <c r="E1543" s="242" t="str">
        <f>IF('ESA Input'!AH1508="","",'ESA Input'!AH1508)</f>
        <v/>
      </c>
      <c r="F1543" s="461" t="str">
        <f>IF('ESA Input'!AH1508="","",IF('ESA Input'!AH1508="YES",'ESA Input'!AG1508,""))</f>
        <v/>
      </c>
      <c r="G1543" s="462"/>
      <c r="H1543" s="201" t="str">
        <f>IF('ESA Input'!AH1508="","",IF('ESA Input'!AH1508="Yes",'ESA Input'!J1508,""))</f>
        <v/>
      </c>
      <c r="I1543" s="227" t="str">
        <f>IF('ESA Input'!AH1508="","",IF('ESA Input'!AH1508="Yes",'ESA Input'!D1508,""))</f>
        <v/>
      </c>
      <c r="J1543" s="235" t="str">
        <f>IF('ESA Input'!AH1508="","",IF('ESA Input'!AH1508="Yes",'ESA Input'!E1508,""))</f>
        <v/>
      </c>
      <c r="K1543" s="29" t="str">
        <f>IF('ESA Input'!AH1508="","",IF('ESA Input'!AH1508="Yes",'ESA Input'!H1508,""))</f>
        <v/>
      </c>
      <c r="L1543" s="236" t="str">
        <f>IF('ESA Input'!AH1508="","",IF('ESA Input'!AH1508="Yes",'ESA Input'!G1508,""))</f>
        <v/>
      </c>
      <c r="M1543" s="31" t="str">
        <f t="shared" si="141"/>
        <v/>
      </c>
      <c r="N1543" s="208" t="str">
        <f t="shared" si="142"/>
        <v/>
      </c>
      <c r="O1543" s="209" t="str">
        <f t="shared" si="143"/>
        <v/>
      </c>
      <c r="P1543" s="209" t="str">
        <f t="shared" si="144"/>
        <v/>
      </c>
      <c r="Q1543" s="31" t="str">
        <f t="shared" si="145"/>
        <v/>
      </c>
      <c r="R1543" s="129" t="s">
        <v>9</v>
      </c>
      <c r="S1543" s="128" t="s">
        <v>9</v>
      </c>
      <c r="T1543" s="1"/>
    </row>
    <row r="1544" spans="1:20" ht="15.75" hidden="1" customHeight="1">
      <c r="A1544" s="1" t="str">
        <f t="shared" si="1"/>
        <v/>
      </c>
      <c r="B1544" s="268" t="str">
        <f t="shared" si="140"/>
        <v>X</v>
      </c>
      <c r="C1544" s="1"/>
      <c r="D1544" s="27" t="str">
        <f>IF('ESA Input'!AH1509="","",IF('ESA Input'!AH1509="Yes",'ESA Input'!B1509,"Ineligible"))</f>
        <v/>
      </c>
      <c r="E1544" s="242" t="str">
        <f>IF('ESA Input'!AH1509="","",'ESA Input'!AH1509)</f>
        <v/>
      </c>
      <c r="F1544" s="461" t="str">
        <f>IF('ESA Input'!AH1509="","",IF('ESA Input'!AH1509="YES",'ESA Input'!AG1509,""))</f>
        <v/>
      </c>
      <c r="G1544" s="462"/>
      <c r="H1544" s="201" t="str">
        <f>IF('ESA Input'!AH1509="","",IF('ESA Input'!AH1509="Yes",'ESA Input'!J1509,""))</f>
        <v/>
      </c>
      <c r="I1544" s="227" t="str">
        <f>IF('ESA Input'!AH1509="","",IF('ESA Input'!AH1509="Yes",'ESA Input'!D1509,""))</f>
        <v/>
      </c>
      <c r="J1544" s="235" t="str">
        <f>IF('ESA Input'!AH1509="","",IF('ESA Input'!AH1509="Yes",'ESA Input'!E1509,""))</f>
        <v/>
      </c>
      <c r="K1544" s="29" t="str">
        <f>IF('ESA Input'!AH1509="","",IF('ESA Input'!AH1509="Yes",'ESA Input'!H1509,""))</f>
        <v/>
      </c>
      <c r="L1544" s="236" t="str">
        <f>IF('ESA Input'!AH1509="","",IF('ESA Input'!AH1509="Yes",'ESA Input'!G1509,""))</f>
        <v/>
      </c>
      <c r="M1544" s="31" t="str">
        <f t="shared" si="141"/>
        <v/>
      </c>
      <c r="N1544" s="208" t="str">
        <f t="shared" si="142"/>
        <v/>
      </c>
      <c r="O1544" s="209" t="str">
        <f t="shared" si="143"/>
        <v/>
      </c>
      <c r="P1544" s="209" t="str">
        <f t="shared" si="144"/>
        <v/>
      </c>
      <c r="Q1544" s="31" t="str">
        <f t="shared" si="145"/>
        <v/>
      </c>
      <c r="R1544" s="129" t="s">
        <v>9</v>
      </c>
      <c r="S1544" s="128" t="s">
        <v>9</v>
      </c>
      <c r="T1544" s="1"/>
    </row>
    <row r="1545" spans="1:20" ht="15.75" hidden="1" customHeight="1">
      <c r="A1545" s="1" t="str">
        <f t="shared" si="1"/>
        <v/>
      </c>
      <c r="B1545" s="268" t="str">
        <f t="shared" si="140"/>
        <v>X</v>
      </c>
      <c r="C1545" s="1"/>
      <c r="D1545" s="27" t="str">
        <f>IF('ESA Input'!AH1510="","",IF('ESA Input'!AH1510="Yes",'ESA Input'!B1510,"Ineligible"))</f>
        <v/>
      </c>
      <c r="E1545" s="242" t="str">
        <f>IF('ESA Input'!AH1510="","",'ESA Input'!AH1510)</f>
        <v/>
      </c>
      <c r="F1545" s="461" t="str">
        <f>IF('ESA Input'!AH1510="","",IF('ESA Input'!AH1510="YES",'ESA Input'!AG1510,""))</f>
        <v/>
      </c>
      <c r="G1545" s="462"/>
      <c r="H1545" s="201" t="str">
        <f>IF('ESA Input'!AH1510="","",IF('ESA Input'!AH1510="Yes",'ESA Input'!J1510,""))</f>
        <v/>
      </c>
      <c r="I1545" s="227" t="str">
        <f>IF('ESA Input'!AH1510="","",IF('ESA Input'!AH1510="Yes",'ESA Input'!D1510,""))</f>
        <v/>
      </c>
      <c r="J1545" s="235" t="str">
        <f>IF('ESA Input'!AH1510="","",IF('ESA Input'!AH1510="Yes",'ESA Input'!E1510,""))</f>
        <v/>
      </c>
      <c r="K1545" s="29" t="str">
        <f>IF('ESA Input'!AH1510="","",IF('ESA Input'!AH1510="Yes",'ESA Input'!H1510,""))</f>
        <v/>
      </c>
      <c r="L1545" s="236" t="str">
        <f>IF('ESA Input'!AH1510="","",IF('ESA Input'!AH1510="Yes",'ESA Input'!G1510,""))</f>
        <v/>
      </c>
      <c r="M1545" s="31" t="str">
        <f t="shared" si="141"/>
        <v/>
      </c>
      <c r="N1545" s="208" t="str">
        <f t="shared" si="142"/>
        <v/>
      </c>
      <c r="O1545" s="209" t="str">
        <f t="shared" si="143"/>
        <v/>
      </c>
      <c r="P1545" s="209" t="str">
        <f t="shared" si="144"/>
        <v/>
      </c>
      <c r="Q1545" s="31" t="str">
        <f t="shared" si="145"/>
        <v/>
      </c>
      <c r="R1545" s="129" t="s">
        <v>9</v>
      </c>
      <c r="S1545" s="128" t="s">
        <v>9</v>
      </c>
      <c r="T1545" s="1"/>
    </row>
    <row r="1546" spans="1:20" ht="15.75" hidden="1" customHeight="1">
      <c r="A1546" s="1" t="str">
        <f t="shared" si="1"/>
        <v/>
      </c>
      <c r="B1546" s="268" t="str">
        <f t="shared" si="140"/>
        <v>X</v>
      </c>
      <c r="C1546" s="1"/>
      <c r="D1546" s="27" t="str">
        <f>IF('ESA Input'!AH1511="","",IF('ESA Input'!AH1511="Yes",'ESA Input'!B1511,"Ineligible"))</f>
        <v/>
      </c>
      <c r="E1546" s="242" t="str">
        <f>IF('ESA Input'!AH1511="","",'ESA Input'!AH1511)</f>
        <v/>
      </c>
      <c r="F1546" s="461" t="str">
        <f>IF('ESA Input'!AH1511="","",IF('ESA Input'!AH1511="YES",'ESA Input'!AG1511,""))</f>
        <v/>
      </c>
      <c r="G1546" s="462"/>
      <c r="H1546" s="201" t="str">
        <f>IF('ESA Input'!AH1511="","",IF('ESA Input'!AH1511="Yes",'ESA Input'!J1511,""))</f>
        <v/>
      </c>
      <c r="I1546" s="227" t="str">
        <f>IF('ESA Input'!AH1511="","",IF('ESA Input'!AH1511="Yes",'ESA Input'!D1511,""))</f>
        <v/>
      </c>
      <c r="J1546" s="235" t="str">
        <f>IF('ESA Input'!AH1511="","",IF('ESA Input'!AH1511="Yes",'ESA Input'!E1511,""))</f>
        <v/>
      </c>
      <c r="K1546" s="29" t="str">
        <f>IF('ESA Input'!AH1511="","",IF('ESA Input'!AH1511="Yes",'ESA Input'!H1511,""))</f>
        <v/>
      </c>
      <c r="L1546" s="236" t="str">
        <f>IF('ESA Input'!AH1511="","",IF('ESA Input'!AH1511="Yes",'ESA Input'!G1511,""))</f>
        <v/>
      </c>
      <c r="M1546" s="31" t="str">
        <f t="shared" si="141"/>
        <v/>
      </c>
      <c r="N1546" s="208" t="str">
        <f t="shared" si="142"/>
        <v/>
      </c>
      <c r="O1546" s="209" t="str">
        <f t="shared" si="143"/>
        <v/>
      </c>
      <c r="P1546" s="209" t="str">
        <f t="shared" si="144"/>
        <v/>
      </c>
      <c r="Q1546" s="31" t="str">
        <f t="shared" si="145"/>
        <v/>
      </c>
      <c r="R1546" s="129" t="s">
        <v>9</v>
      </c>
      <c r="S1546" s="128" t="s">
        <v>9</v>
      </c>
      <c r="T1546" s="1"/>
    </row>
    <row r="1547" spans="1:20" ht="15.75" hidden="1" customHeight="1">
      <c r="A1547" s="1" t="str">
        <f t="shared" si="1"/>
        <v/>
      </c>
      <c r="B1547" s="268" t="str">
        <f t="shared" si="140"/>
        <v>X</v>
      </c>
      <c r="C1547" s="1"/>
      <c r="D1547" s="27" t="str">
        <f>IF('ESA Input'!AH1512="","",IF('ESA Input'!AH1512="Yes",'ESA Input'!B1512,"Ineligible"))</f>
        <v/>
      </c>
      <c r="E1547" s="242" t="str">
        <f>IF('ESA Input'!AH1512="","",'ESA Input'!AH1512)</f>
        <v/>
      </c>
      <c r="F1547" s="461" t="str">
        <f>IF('ESA Input'!AH1512="","",IF('ESA Input'!AH1512="YES",'ESA Input'!AG1512,""))</f>
        <v/>
      </c>
      <c r="G1547" s="462"/>
      <c r="H1547" s="201" t="str">
        <f>IF('ESA Input'!AH1512="","",IF('ESA Input'!AH1512="Yes",'ESA Input'!J1512,""))</f>
        <v/>
      </c>
      <c r="I1547" s="227" t="str">
        <f>IF('ESA Input'!AH1512="","",IF('ESA Input'!AH1512="Yes",'ESA Input'!D1512,""))</f>
        <v/>
      </c>
      <c r="J1547" s="235" t="str">
        <f>IF('ESA Input'!AH1512="","",IF('ESA Input'!AH1512="Yes",'ESA Input'!E1512,""))</f>
        <v/>
      </c>
      <c r="K1547" s="29" t="str">
        <f>IF('ESA Input'!AH1512="","",IF('ESA Input'!AH1512="Yes",'ESA Input'!H1512,""))</f>
        <v/>
      </c>
      <c r="L1547" s="236" t="str">
        <f>IF('ESA Input'!AH1512="","",IF('ESA Input'!AH1512="Yes",'ESA Input'!G1512,""))</f>
        <v/>
      </c>
      <c r="M1547" s="31" t="str">
        <f t="shared" si="141"/>
        <v/>
      </c>
      <c r="N1547" s="208" t="str">
        <f t="shared" si="142"/>
        <v/>
      </c>
      <c r="O1547" s="209" t="str">
        <f t="shared" si="143"/>
        <v/>
      </c>
      <c r="P1547" s="209" t="str">
        <f t="shared" si="144"/>
        <v/>
      </c>
      <c r="Q1547" s="31" t="str">
        <f t="shared" si="145"/>
        <v/>
      </c>
      <c r="R1547" s="129" t="s">
        <v>9</v>
      </c>
      <c r="S1547" s="128" t="s">
        <v>9</v>
      </c>
      <c r="T1547" s="1"/>
    </row>
    <row r="1548" spans="1:20" ht="15.75" hidden="1" customHeight="1">
      <c r="A1548" s="1" t="str">
        <f t="shared" si="1"/>
        <v/>
      </c>
      <c r="B1548" s="268" t="str">
        <f t="shared" si="140"/>
        <v>X</v>
      </c>
      <c r="C1548" s="1"/>
      <c r="D1548" s="27" t="str">
        <f>IF('ESA Input'!AH1513="","",IF('ESA Input'!AH1513="Yes",'ESA Input'!B1513,"Ineligible"))</f>
        <v/>
      </c>
      <c r="E1548" s="242" t="str">
        <f>IF('ESA Input'!AH1513="","",'ESA Input'!AH1513)</f>
        <v/>
      </c>
      <c r="F1548" s="461" t="str">
        <f>IF('ESA Input'!AH1513="","",IF('ESA Input'!AH1513="YES",'ESA Input'!AG1513,""))</f>
        <v/>
      </c>
      <c r="G1548" s="462"/>
      <c r="H1548" s="201" t="str">
        <f>IF('ESA Input'!AH1513="","",IF('ESA Input'!AH1513="Yes",'ESA Input'!J1513,""))</f>
        <v/>
      </c>
      <c r="I1548" s="227" t="str">
        <f>IF('ESA Input'!AH1513="","",IF('ESA Input'!AH1513="Yes",'ESA Input'!D1513,""))</f>
        <v/>
      </c>
      <c r="J1548" s="235" t="str">
        <f>IF('ESA Input'!AH1513="","",IF('ESA Input'!AH1513="Yes",'ESA Input'!E1513,""))</f>
        <v/>
      </c>
      <c r="K1548" s="29" t="str">
        <f>IF('ESA Input'!AH1513="","",IF('ESA Input'!AH1513="Yes",'ESA Input'!H1513,""))</f>
        <v/>
      </c>
      <c r="L1548" s="236" t="str">
        <f>IF('ESA Input'!AH1513="","",IF('ESA Input'!AH1513="Yes",'ESA Input'!G1513,""))</f>
        <v/>
      </c>
      <c r="M1548" s="31" t="str">
        <f t="shared" si="141"/>
        <v/>
      </c>
      <c r="N1548" s="208" t="str">
        <f t="shared" si="142"/>
        <v/>
      </c>
      <c r="O1548" s="209" t="str">
        <f t="shared" si="143"/>
        <v/>
      </c>
      <c r="P1548" s="209" t="str">
        <f t="shared" si="144"/>
        <v/>
      </c>
      <c r="Q1548" s="31" t="str">
        <f t="shared" si="145"/>
        <v/>
      </c>
      <c r="R1548" s="129" t="s">
        <v>9</v>
      </c>
      <c r="S1548" s="128" t="s">
        <v>9</v>
      </c>
      <c r="T1548" s="1"/>
    </row>
    <row r="1549" spans="1:20" ht="15.75" hidden="1" customHeight="1">
      <c r="A1549" s="1" t="str">
        <f t="shared" si="1"/>
        <v/>
      </c>
      <c r="B1549" s="268" t="str">
        <f t="shared" si="140"/>
        <v>X</v>
      </c>
      <c r="C1549" s="1"/>
      <c r="D1549" s="27" t="str">
        <f>IF('ESA Input'!AH1514="","",IF('ESA Input'!AH1514="Yes",'ESA Input'!B1514,"Ineligible"))</f>
        <v/>
      </c>
      <c r="E1549" s="242" t="str">
        <f>IF('ESA Input'!AH1514="","",'ESA Input'!AH1514)</f>
        <v/>
      </c>
      <c r="F1549" s="461" t="str">
        <f>IF('ESA Input'!AH1514="","",IF('ESA Input'!AH1514="YES",'ESA Input'!AG1514,""))</f>
        <v/>
      </c>
      <c r="G1549" s="462"/>
      <c r="H1549" s="201" t="str">
        <f>IF('ESA Input'!AH1514="","",IF('ESA Input'!AH1514="Yes",'ESA Input'!J1514,""))</f>
        <v/>
      </c>
      <c r="I1549" s="227" t="str">
        <f>IF('ESA Input'!AH1514="","",IF('ESA Input'!AH1514="Yes",'ESA Input'!D1514,""))</f>
        <v/>
      </c>
      <c r="J1549" s="235" t="str">
        <f>IF('ESA Input'!AH1514="","",IF('ESA Input'!AH1514="Yes",'ESA Input'!E1514,""))</f>
        <v/>
      </c>
      <c r="K1549" s="29" t="str">
        <f>IF('ESA Input'!AH1514="","",IF('ESA Input'!AH1514="Yes",'ESA Input'!H1514,""))</f>
        <v/>
      </c>
      <c r="L1549" s="236" t="str">
        <f>IF('ESA Input'!AH1514="","",IF('ESA Input'!AH1514="Yes",'ESA Input'!G1514,""))</f>
        <v/>
      </c>
      <c r="M1549" s="31" t="str">
        <f t="shared" si="141"/>
        <v/>
      </c>
      <c r="N1549" s="208" t="str">
        <f t="shared" si="142"/>
        <v/>
      </c>
      <c r="O1549" s="209" t="str">
        <f t="shared" si="143"/>
        <v/>
      </c>
      <c r="P1549" s="209" t="str">
        <f t="shared" si="144"/>
        <v/>
      </c>
      <c r="Q1549" s="31" t="str">
        <f t="shared" si="145"/>
        <v/>
      </c>
      <c r="R1549" s="129" t="s">
        <v>9</v>
      </c>
      <c r="S1549" s="128" t="s">
        <v>9</v>
      </c>
      <c r="T1549" s="1"/>
    </row>
    <row r="1550" spans="1:20" ht="15.75" hidden="1" customHeight="1">
      <c r="A1550" s="1" t="str">
        <f t="shared" si="1"/>
        <v/>
      </c>
      <c r="B1550" s="268" t="str">
        <f t="shared" si="140"/>
        <v>X</v>
      </c>
      <c r="C1550" s="1"/>
      <c r="D1550" s="27" t="str">
        <f>IF('ESA Input'!AH1515="","",IF('ESA Input'!AH1515="Yes",'ESA Input'!B1515,"Ineligible"))</f>
        <v/>
      </c>
      <c r="E1550" s="242" t="str">
        <f>IF('ESA Input'!AH1515="","",'ESA Input'!AH1515)</f>
        <v/>
      </c>
      <c r="F1550" s="461" t="str">
        <f>IF('ESA Input'!AH1515="","",IF('ESA Input'!AH1515="YES",'ESA Input'!AG1515,""))</f>
        <v/>
      </c>
      <c r="G1550" s="462"/>
      <c r="H1550" s="201" t="str">
        <f>IF('ESA Input'!AH1515="","",IF('ESA Input'!AH1515="Yes",'ESA Input'!J1515,""))</f>
        <v/>
      </c>
      <c r="I1550" s="227" t="str">
        <f>IF('ESA Input'!AH1515="","",IF('ESA Input'!AH1515="Yes",'ESA Input'!D1515,""))</f>
        <v/>
      </c>
      <c r="J1550" s="235" t="str">
        <f>IF('ESA Input'!AH1515="","",IF('ESA Input'!AH1515="Yes",'ESA Input'!E1515,""))</f>
        <v/>
      </c>
      <c r="K1550" s="29" t="str">
        <f>IF('ESA Input'!AH1515="","",IF('ESA Input'!AH1515="Yes",'ESA Input'!H1515,""))</f>
        <v/>
      </c>
      <c r="L1550" s="236" t="str">
        <f>IF('ESA Input'!AH1515="","",IF('ESA Input'!AH1515="Yes",'ESA Input'!G1515,""))</f>
        <v/>
      </c>
      <c r="M1550" s="31" t="str">
        <f t="shared" si="141"/>
        <v/>
      </c>
      <c r="N1550" s="208" t="str">
        <f t="shared" si="142"/>
        <v/>
      </c>
      <c r="O1550" s="209" t="str">
        <f t="shared" si="143"/>
        <v/>
      </c>
      <c r="P1550" s="209" t="str">
        <f t="shared" si="144"/>
        <v/>
      </c>
      <c r="Q1550" s="31" t="str">
        <f t="shared" si="145"/>
        <v/>
      </c>
      <c r="R1550" s="129" t="s">
        <v>9</v>
      </c>
      <c r="S1550" s="128" t="s">
        <v>9</v>
      </c>
      <c r="T1550" s="1"/>
    </row>
    <row r="1551" spans="1:20" ht="15.75" hidden="1" customHeight="1">
      <c r="A1551" s="1" t="str">
        <f t="shared" si="1"/>
        <v/>
      </c>
      <c r="B1551" s="268" t="str">
        <f t="shared" si="140"/>
        <v>X</v>
      </c>
      <c r="C1551" s="1"/>
      <c r="D1551" s="27" t="str">
        <f>IF('ESA Input'!AH1516="","",IF('ESA Input'!AH1516="Yes",'ESA Input'!B1516,"Ineligible"))</f>
        <v/>
      </c>
      <c r="E1551" s="242" t="str">
        <f>IF('ESA Input'!AH1516="","",'ESA Input'!AH1516)</f>
        <v/>
      </c>
      <c r="F1551" s="461" t="str">
        <f>IF('ESA Input'!AH1516="","",IF('ESA Input'!AH1516="YES",'ESA Input'!AG1516,""))</f>
        <v/>
      </c>
      <c r="G1551" s="462"/>
      <c r="H1551" s="201" t="str">
        <f>IF('ESA Input'!AH1516="","",IF('ESA Input'!AH1516="Yes",'ESA Input'!J1516,""))</f>
        <v/>
      </c>
      <c r="I1551" s="227" t="str">
        <f>IF('ESA Input'!AH1516="","",IF('ESA Input'!AH1516="Yes",'ESA Input'!D1516,""))</f>
        <v/>
      </c>
      <c r="J1551" s="235" t="str">
        <f>IF('ESA Input'!AH1516="","",IF('ESA Input'!AH1516="Yes",'ESA Input'!E1516,""))</f>
        <v/>
      </c>
      <c r="K1551" s="29" t="str">
        <f>IF('ESA Input'!AH1516="","",IF('ESA Input'!AH1516="Yes",'ESA Input'!H1516,""))</f>
        <v/>
      </c>
      <c r="L1551" s="236" t="str">
        <f>IF('ESA Input'!AH1516="","",IF('ESA Input'!AH1516="Yes",'ESA Input'!G1516,""))</f>
        <v/>
      </c>
      <c r="M1551" s="31" t="str">
        <f t="shared" si="141"/>
        <v/>
      </c>
      <c r="N1551" s="208" t="str">
        <f t="shared" si="142"/>
        <v/>
      </c>
      <c r="O1551" s="209" t="str">
        <f t="shared" si="143"/>
        <v/>
      </c>
      <c r="P1551" s="209" t="str">
        <f t="shared" si="144"/>
        <v/>
      </c>
      <c r="Q1551" s="31" t="str">
        <f t="shared" si="145"/>
        <v/>
      </c>
      <c r="R1551" s="129" t="s">
        <v>9</v>
      </c>
      <c r="S1551" s="128" t="s">
        <v>9</v>
      </c>
      <c r="T1551" s="1"/>
    </row>
    <row r="1552" spans="1:20" ht="15.75" hidden="1" customHeight="1">
      <c r="A1552" s="1" t="str">
        <f t="shared" si="1"/>
        <v/>
      </c>
      <c r="B1552" s="268" t="str">
        <f t="shared" si="140"/>
        <v>X</v>
      </c>
      <c r="C1552" s="1"/>
      <c r="D1552" s="27" t="str">
        <f>IF('ESA Input'!AH1517="","",IF('ESA Input'!AH1517="Yes",'ESA Input'!B1517,"Ineligible"))</f>
        <v/>
      </c>
      <c r="E1552" s="242" t="str">
        <f>IF('ESA Input'!AH1517="","",'ESA Input'!AH1517)</f>
        <v/>
      </c>
      <c r="F1552" s="461" t="str">
        <f>IF('ESA Input'!AH1517="","",IF('ESA Input'!AH1517="YES",'ESA Input'!AG1517,""))</f>
        <v/>
      </c>
      <c r="G1552" s="462"/>
      <c r="H1552" s="201" t="str">
        <f>IF('ESA Input'!AH1517="","",IF('ESA Input'!AH1517="Yes",'ESA Input'!J1517,""))</f>
        <v/>
      </c>
      <c r="I1552" s="227" t="str">
        <f>IF('ESA Input'!AH1517="","",IF('ESA Input'!AH1517="Yes",'ESA Input'!D1517,""))</f>
        <v/>
      </c>
      <c r="J1552" s="235" t="str">
        <f>IF('ESA Input'!AH1517="","",IF('ESA Input'!AH1517="Yes",'ESA Input'!E1517,""))</f>
        <v/>
      </c>
      <c r="K1552" s="29" t="str">
        <f>IF('ESA Input'!AH1517="","",IF('ESA Input'!AH1517="Yes",'ESA Input'!H1517,""))</f>
        <v/>
      </c>
      <c r="L1552" s="236" t="str">
        <f>IF('ESA Input'!AH1517="","",IF('ESA Input'!AH1517="Yes",'ESA Input'!G1517,""))</f>
        <v/>
      </c>
      <c r="M1552" s="31" t="str">
        <f t="shared" si="141"/>
        <v/>
      </c>
      <c r="N1552" s="208" t="str">
        <f t="shared" si="142"/>
        <v/>
      </c>
      <c r="O1552" s="209" t="str">
        <f t="shared" si="143"/>
        <v/>
      </c>
      <c r="P1552" s="209" t="str">
        <f t="shared" si="144"/>
        <v/>
      </c>
      <c r="Q1552" s="31" t="str">
        <f t="shared" si="145"/>
        <v/>
      </c>
      <c r="R1552" s="129" t="s">
        <v>9</v>
      </c>
      <c r="S1552" s="128" t="s">
        <v>9</v>
      </c>
      <c r="T1552" s="1"/>
    </row>
    <row r="1553" spans="1:20" ht="15.75" hidden="1" customHeight="1">
      <c r="A1553" s="1" t="str">
        <f t="shared" si="1"/>
        <v/>
      </c>
      <c r="B1553" s="268" t="str">
        <f t="shared" si="140"/>
        <v>X</v>
      </c>
      <c r="C1553" s="1"/>
      <c r="D1553" s="27" t="str">
        <f>IF('ESA Input'!AH1518="","",IF('ESA Input'!AH1518="Yes",'ESA Input'!B1518,"Ineligible"))</f>
        <v/>
      </c>
      <c r="E1553" s="242" t="str">
        <f>IF('ESA Input'!AH1518="","",'ESA Input'!AH1518)</f>
        <v/>
      </c>
      <c r="F1553" s="461" t="str">
        <f>IF('ESA Input'!AH1518="","",IF('ESA Input'!AH1518="YES",'ESA Input'!AG1518,""))</f>
        <v/>
      </c>
      <c r="G1553" s="462"/>
      <c r="H1553" s="201" t="str">
        <f>IF('ESA Input'!AH1518="","",IF('ESA Input'!AH1518="Yes",'ESA Input'!J1518,""))</f>
        <v/>
      </c>
      <c r="I1553" s="227" t="str">
        <f>IF('ESA Input'!AH1518="","",IF('ESA Input'!AH1518="Yes",'ESA Input'!D1518,""))</f>
        <v/>
      </c>
      <c r="J1553" s="235" t="str">
        <f>IF('ESA Input'!AH1518="","",IF('ESA Input'!AH1518="Yes",'ESA Input'!E1518,""))</f>
        <v/>
      </c>
      <c r="K1553" s="29" t="str">
        <f>IF('ESA Input'!AH1518="","",IF('ESA Input'!AH1518="Yes",'ESA Input'!H1518,""))</f>
        <v/>
      </c>
      <c r="L1553" s="236" t="str">
        <f>IF('ESA Input'!AH1518="","",IF('ESA Input'!AH1518="Yes",'ESA Input'!G1518,""))</f>
        <v/>
      </c>
      <c r="M1553" s="31" t="str">
        <f t="shared" si="141"/>
        <v/>
      </c>
      <c r="N1553" s="208" t="str">
        <f t="shared" si="142"/>
        <v/>
      </c>
      <c r="O1553" s="209" t="str">
        <f t="shared" si="143"/>
        <v/>
      </c>
      <c r="P1553" s="209" t="str">
        <f t="shared" si="144"/>
        <v/>
      </c>
      <c r="Q1553" s="31" t="str">
        <f t="shared" si="145"/>
        <v/>
      </c>
      <c r="R1553" s="129" t="s">
        <v>9</v>
      </c>
      <c r="S1553" s="128" t="s">
        <v>9</v>
      </c>
      <c r="T1553" s="1"/>
    </row>
    <row r="1554" spans="1:20" ht="15.75" hidden="1" customHeight="1">
      <c r="A1554" s="1" t="str">
        <f t="shared" si="1"/>
        <v/>
      </c>
      <c r="B1554" s="268" t="str">
        <f t="shared" si="140"/>
        <v>X</v>
      </c>
      <c r="C1554" s="1"/>
      <c r="D1554" s="27" t="str">
        <f>IF('ESA Input'!AH1519="","",IF('ESA Input'!AH1519="Yes",'ESA Input'!B1519,"Ineligible"))</f>
        <v/>
      </c>
      <c r="E1554" s="242" t="str">
        <f>IF('ESA Input'!AH1519="","",'ESA Input'!AH1519)</f>
        <v/>
      </c>
      <c r="F1554" s="461" t="str">
        <f>IF('ESA Input'!AH1519="","",IF('ESA Input'!AH1519="YES",'ESA Input'!AG1519,""))</f>
        <v/>
      </c>
      <c r="G1554" s="462"/>
      <c r="H1554" s="201" t="str">
        <f>IF('ESA Input'!AH1519="","",IF('ESA Input'!AH1519="Yes",'ESA Input'!J1519,""))</f>
        <v/>
      </c>
      <c r="I1554" s="227" t="str">
        <f>IF('ESA Input'!AH1519="","",IF('ESA Input'!AH1519="Yes",'ESA Input'!D1519,""))</f>
        <v/>
      </c>
      <c r="J1554" s="235" t="str">
        <f>IF('ESA Input'!AH1519="","",IF('ESA Input'!AH1519="Yes",'ESA Input'!E1519,""))</f>
        <v/>
      </c>
      <c r="K1554" s="29" t="str">
        <f>IF('ESA Input'!AH1519="","",IF('ESA Input'!AH1519="Yes",'ESA Input'!H1519,""))</f>
        <v/>
      </c>
      <c r="L1554" s="236" t="str">
        <f>IF('ESA Input'!AH1519="","",IF('ESA Input'!AH1519="Yes",'ESA Input'!G1519,""))</f>
        <v/>
      </c>
      <c r="M1554" s="31" t="str">
        <f t="shared" si="141"/>
        <v/>
      </c>
      <c r="N1554" s="208" t="str">
        <f t="shared" si="142"/>
        <v/>
      </c>
      <c r="O1554" s="209" t="str">
        <f t="shared" si="143"/>
        <v/>
      </c>
      <c r="P1554" s="209" t="str">
        <f t="shared" si="144"/>
        <v/>
      </c>
      <c r="Q1554" s="31" t="str">
        <f t="shared" si="145"/>
        <v/>
      </c>
      <c r="R1554" s="129" t="s">
        <v>9</v>
      </c>
      <c r="S1554" s="128" t="s">
        <v>9</v>
      </c>
      <c r="T1554" s="1"/>
    </row>
    <row r="1555" spans="1:20" ht="15.75" hidden="1" customHeight="1">
      <c r="A1555" s="1" t="str">
        <f t="shared" si="1"/>
        <v/>
      </c>
      <c r="B1555" s="268" t="str">
        <f t="shared" si="140"/>
        <v>X</v>
      </c>
      <c r="C1555" s="1"/>
      <c r="D1555" s="27" t="str">
        <f>IF('ESA Input'!AH1520="","",IF('ESA Input'!AH1520="Yes",'ESA Input'!B1520,"Ineligible"))</f>
        <v/>
      </c>
      <c r="E1555" s="242" t="str">
        <f>IF('ESA Input'!AH1520="","",'ESA Input'!AH1520)</f>
        <v/>
      </c>
      <c r="F1555" s="461" t="str">
        <f>IF('ESA Input'!AH1520="","",IF('ESA Input'!AH1520="YES",'ESA Input'!AG1520,""))</f>
        <v/>
      </c>
      <c r="G1555" s="462"/>
      <c r="H1555" s="201" t="str">
        <f>IF('ESA Input'!AH1520="","",IF('ESA Input'!AH1520="Yes",'ESA Input'!J1520,""))</f>
        <v/>
      </c>
      <c r="I1555" s="227" t="str">
        <f>IF('ESA Input'!AH1520="","",IF('ESA Input'!AH1520="Yes",'ESA Input'!D1520,""))</f>
        <v/>
      </c>
      <c r="J1555" s="235" t="str">
        <f>IF('ESA Input'!AH1520="","",IF('ESA Input'!AH1520="Yes",'ESA Input'!E1520,""))</f>
        <v/>
      </c>
      <c r="K1555" s="29" t="str">
        <f>IF('ESA Input'!AH1520="","",IF('ESA Input'!AH1520="Yes",'ESA Input'!H1520,""))</f>
        <v/>
      </c>
      <c r="L1555" s="236" t="str">
        <f>IF('ESA Input'!AH1520="","",IF('ESA Input'!AH1520="Yes",'ESA Input'!G1520,""))</f>
        <v/>
      </c>
      <c r="M1555" s="31" t="str">
        <f t="shared" si="141"/>
        <v/>
      </c>
      <c r="N1555" s="208" t="str">
        <f t="shared" si="142"/>
        <v/>
      </c>
      <c r="O1555" s="209" t="str">
        <f t="shared" si="143"/>
        <v/>
      </c>
      <c r="P1555" s="209" t="str">
        <f t="shared" si="144"/>
        <v/>
      </c>
      <c r="Q1555" s="31" t="str">
        <f t="shared" si="145"/>
        <v/>
      </c>
      <c r="R1555" s="129" t="s">
        <v>9</v>
      </c>
      <c r="S1555" s="128" t="s">
        <v>9</v>
      </c>
      <c r="T1555" s="1"/>
    </row>
    <row r="1556" spans="1:20" ht="15.75" hidden="1" customHeight="1">
      <c r="A1556" s="1" t="str">
        <f t="shared" si="1"/>
        <v/>
      </c>
      <c r="B1556" s="268" t="str">
        <f t="shared" si="140"/>
        <v>X</v>
      </c>
      <c r="C1556" s="1"/>
      <c r="D1556" s="27" t="str">
        <f>IF('ESA Input'!AH1521="","",IF('ESA Input'!AH1521="Yes",'ESA Input'!B1521,"Ineligible"))</f>
        <v/>
      </c>
      <c r="E1556" s="242" t="str">
        <f>IF('ESA Input'!AH1521="","",'ESA Input'!AH1521)</f>
        <v/>
      </c>
      <c r="F1556" s="461" t="str">
        <f>IF('ESA Input'!AH1521="","",IF('ESA Input'!AH1521="YES",'ESA Input'!AG1521,""))</f>
        <v/>
      </c>
      <c r="G1556" s="462"/>
      <c r="H1556" s="201" t="str">
        <f>IF('ESA Input'!AH1521="","",IF('ESA Input'!AH1521="Yes",'ESA Input'!J1521,""))</f>
        <v/>
      </c>
      <c r="I1556" s="227" t="str">
        <f>IF('ESA Input'!AH1521="","",IF('ESA Input'!AH1521="Yes",'ESA Input'!D1521,""))</f>
        <v/>
      </c>
      <c r="J1556" s="235" t="str">
        <f>IF('ESA Input'!AH1521="","",IF('ESA Input'!AH1521="Yes",'ESA Input'!E1521,""))</f>
        <v/>
      </c>
      <c r="K1556" s="29" t="str">
        <f>IF('ESA Input'!AH1521="","",IF('ESA Input'!AH1521="Yes",'ESA Input'!H1521,""))</f>
        <v/>
      </c>
      <c r="L1556" s="236" t="str">
        <f>IF('ESA Input'!AH1521="","",IF('ESA Input'!AH1521="Yes",'ESA Input'!G1521,""))</f>
        <v/>
      </c>
      <c r="M1556" s="31" t="str">
        <f t="shared" si="141"/>
        <v/>
      </c>
      <c r="N1556" s="208" t="str">
        <f t="shared" si="142"/>
        <v/>
      </c>
      <c r="O1556" s="209" t="str">
        <f t="shared" si="143"/>
        <v/>
      </c>
      <c r="P1556" s="209" t="str">
        <f t="shared" si="144"/>
        <v/>
      </c>
      <c r="Q1556" s="31" t="str">
        <f t="shared" si="145"/>
        <v/>
      </c>
      <c r="R1556" s="129" t="s">
        <v>9</v>
      </c>
      <c r="S1556" s="128" t="s">
        <v>9</v>
      </c>
      <c r="T1556" s="1"/>
    </row>
    <row r="1557" spans="1:20" ht="15.75" hidden="1" customHeight="1">
      <c r="A1557" s="1" t="str">
        <f t="shared" si="1"/>
        <v/>
      </c>
      <c r="B1557" s="268" t="str">
        <f t="shared" si="140"/>
        <v>X</v>
      </c>
      <c r="C1557" s="1"/>
      <c r="D1557" s="27" t="str">
        <f>IF('ESA Input'!AH1522="","",IF('ESA Input'!AH1522="Yes",'ESA Input'!B1522,"Ineligible"))</f>
        <v/>
      </c>
      <c r="E1557" s="242" t="str">
        <f>IF('ESA Input'!AH1522="","",'ESA Input'!AH1522)</f>
        <v/>
      </c>
      <c r="F1557" s="461" t="str">
        <f>IF('ESA Input'!AH1522="","",IF('ESA Input'!AH1522="YES",'ESA Input'!AG1522,""))</f>
        <v/>
      </c>
      <c r="G1557" s="462"/>
      <c r="H1557" s="201" t="str">
        <f>IF('ESA Input'!AH1522="","",IF('ESA Input'!AH1522="Yes",'ESA Input'!J1522,""))</f>
        <v/>
      </c>
      <c r="I1557" s="227" t="str">
        <f>IF('ESA Input'!AH1522="","",IF('ESA Input'!AH1522="Yes",'ESA Input'!D1522,""))</f>
        <v/>
      </c>
      <c r="J1557" s="235" t="str">
        <f>IF('ESA Input'!AH1522="","",IF('ESA Input'!AH1522="Yes",'ESA Input'!E1522,""))</f>
        <v/>
      </c>
      <c r="K1557" s="29" t="str">
        <f>IF('ESA Input'!AH1522="","",IF('ESA Input'!AH1522="Yes",'ESA Input'!H1522,""))</f>
        <v/>
      </c>
      <c r="L1557" s="236" t="str">
        <f>IF('ESA Input'!AH1522="","",IF('ESA Input'!AH1522="Yes",'ESA Input'!G1522,""))</f>
        <v/>
      </c>
      <c r="M1557" s="31" t="str">
        <f t="shared" si="141"/>
        <v/>
      </c>
      <c r="N1557" s="208" t="str">
        <f t="shared" si="142"/>
        <v/>
      </c>
      <c r="O1557" s="209" t="str">
        <f t="shared" si="143"/>
        <v/>
      </c>
      <c r="P1557" s="209" t="str">
        <f t="shared" si="144"/>
        <v/>
      </c>
      <c r="Q1557" s="31" t="str">
        <f t="shared" si="145"/>
        <v/>
      </c>
      <c r="R1557" s="129" t="s">
        <v>9</v>
      </c>
      <c r="S1557" s="128" t="s">
        <v>9</v>
      </c>
      <c r="T1557" s="1"/>
    </row>
    <row r="1558" spans="1:20" ht="15.75" hidden="1" customHeight="1">
      <c r="A1558" s="1" t="str">
        <f t="shared" si="1"/>
        <v/>
      </c>
      <c r="B1558" s="268" t="str">
        <f t="shared" si="140"/>
        <v>X</v>
      </c>
      <c r="C1558" s="1"/>
      <c r="D1558" s="27" t="str">
        <f>IF('ESA Input'!AH1523="","",IF('ESA Input'!AH1523="Yes",'ESA Input'!B1523,"Ineligible"))</f>
        <v/>
      </c>
      <c r="E1558" s="242" t="str">
        <f>IF('ESA Input'!AH1523="","",'ESA Input'!AH1523)</f>
        <v/>
      </c>
      <c r="F1558" s="461" t="str">
        <f>IF('ESA Input'!AH1523="","",IF('ESA Input'!AH1523="YES",'ESA Input'!AG1523,""))</f>
        <v/>
      </c>
      <c r="G1558" s="462"/>
      <c r="H1558" s="201" t="str">
        <f>IF('ESA Input'!AH1523="","",IF('ESA Input'!AH1523="Yes",'ESA Input'!J1523,""))</f>
        <v/>
      </c>
      <c r="I1558" s="227" t="str">
        <f>IF('ESA Input'!AH1523="","",IF('ESA Input'!AH1523="Yes",'ESA Input'!D1523,""))</f>
        <v/>
      </c>
      <c r="J1558" s="235" t="str">
        <f>IF('ESA Input'!AH1523="","",IF('ESA Input'!AH1523="Yes",'ESA Input'!E1523,""))</f>
        <v/>
      </c>
      <c r="K1558" s="29" t="str">
        <f>IF('ESA Input'!AH1523="","",IF('ESA Input'!AH1523="Yes",'ESA Input'!H1523,""))</f>
        <v/>
      </c>
      <c r="L1558" s="236" t="str">
        <f>IF('ESA Input'!AH1523="","",IF('ESA Input'!AH1523="Yes",'ESA Input'!G1523,""))</f>
        <v/>
      </c>
      <c r="M1558" s="31" t="str">
        <f t="shared" si="141"/>
        <v/>
      </c>
      <c r="N1558" s="208" t="str">
        <f t="shared" si="142"/>
        <v/>
      </c>
      <c r="O1558" s="209" t="str">
        <f t="shared" si="143"/>
        <v/>
      </c>
      <c r="P1558" s="209" t="str">
        <f t="shared" si="144"/>
        <v/>
      </c>
      <c r="Q1558" s="31" t="str">
        <f t="shared" si="145"/>
        <v/>
      </c>
      <c r="R1558" s="129" t="s">
        <v>9</v>
      </c>
      <c r="S1558" s="128" t="s">
        <v>9</v>
      </c>
      <c r="T1558" s="1"/>
    </row>
    <row r="1559" spans="1:20" ht="15.75" hidden="1" customHeight="1">
      <c r="A1559" s="1" t="str">
        <f t="shared" si="1"/>
        <v/>
      </c>
      <c r="B1559" s="268" t="str">
        <f t="shared" si="140"/>
        <v>X</v>
      </c>
      <c r="C1559" s="1"/>
      <c r="D1559" s="27" t="str">
        <f>IF('ESA Input'!AH1524="","",IF('ESA Input'!AH1524="Yes",'ESA Input'!B1524,"Ineligible"))</f>
        <v/>
      </c>
      <c r="E1559" s="242" t="str">
        <f>IF('ESA Input'!AH1524="","",'ESA Input'!AH1524)</f>
        <v/>
      </c>
      <c r="F1559" s="461" t="str">
        <f>IF('ESA Input'!AH1524="","",IF('ESA Input'!AH1524="YES",'ESA Input'!AG1524,""))</f>
        <v/>
      </c>
      <c r="G1559" s="462"/>
      <c r="H1559" s="201" t="str">
        <f>IF('ESA Input'!AH1524="","",IF('ESA Input'!AH1524="Yes",'ESA Input'!J1524,""))</f>
        <v/>
      </c>
      <c r="I1559" s="227" t="str">
        <f>IF('ESA Input'!AH1524="","",IF('ESA Input'!AH1524="Yes",'ESA Input'!D1524,""))</f>
        <v/>
      </c>
      <c r="J1559" s="235" t="str">
        <f>IF('ESA Input'!AH1524="","",IF('ESA Input'!AH1524="Yes",'ESA Input'!E1524,""))</f>
        <v/>
      </c>
      <c r="K1559" s="29" t="str">
        <f>IF('ESA Input'!AH1524="","",IF('ESA Input'!AH1524="Yes",'ESA Input'!H1524,""))</f>
        <v/>
      </c>
      <c r="L1559" s="236" t="str">
        <f>IF('ESA Input'!AH1524="","",IF('ESA Input'!AH1524="Yes",'ESA Input'!G1524,""))</f>
        <v/>
      </c>
      <c r="M1559" s="31" t="str">
        <f t="shared" si="141"/>
        <v/>
      </c>
      <c r="N1559" s="208" t="str">
        <f t="shared" si="142"/>
        <v/>
      </c>
      <c r="O1559" s="209" t="str">
        <f t="shared" si="143"/>
        <v/>
      </c>
      <c r="P1559" s="209" t="str">
        <f t="shared" si="144"/>
        <v/>
      </c>
      <c r="Q1559" s="31" t="str">
        <f t="shared" si="145"/>
        <v/>
      </c>
      <c r="R1559" s="129" t="s">
        <v>9</v>
      </c>
      <c r="S1559" s="128" t="s">
        <v>9</v>
      </c>
      <c r="T1559" s="1"/>
    </row>
    <row r="1560" spans="1:20" ht="15.75" hidden="1" customHeight="1">
      <c r="A1560" s="1" t="str">
        <f t="shared" si="1"/>
        <v/>
      </c>
      <c r="B1560" s="268" t="str">
        <f t="shared" si="140"/>
        <v>X</v>
      </c>
      <c r="C1560" s="1"/>
      <c r="D1560" s="27" t="str">
        <f>IF('ESA Input'!AH1525="","",IF('ESA Input'!AH1525="Yes",'ESA Input'!B1525,"Ineligible"))</f>
        <v/>
      </c>
      <c r="E1560" s="242" t="str">
        <f>IF('ESA Input'!AH1525="","",'ESA Input'!AH1525)</f>
        <v/>
      </c>
      <c r="F1560" s="461" t="str">
        <f>IF('ESA Input'!AH1525="","",IF('ESA Input'!AH1525="YES",'ESA Input'!AG1525,""))</f>
        <v/>
      </c>
      <c r="G1560" s="462"/>
      <c r="H1560" s="201" t="str">
        <f>IF('ESA Input'!AH1525="","",IF('ESA Input'!AH1525="Yes",'ESA Input'!J1525,""))</f>
        <v/>
      </c>
      <c r="I1560" s="227" t="str">
        <f>IF('ESA Input'!AH1525="","",IF('ESA Input'!AH1525="Yes",'ESA Input'!D1525,""))</f>
        <v/>
      </c>
      <c r="J1560" s="235" t="str">
        <f>IF('ESA Input'!AH1525="","",IF('ESA Input'!AH1525="Yes",'ESA Input'!E1525,""))</f>
        <v/>
      </c>
      <c r="K1560" s="29" t="str">
        <f>IF('ESA Input'!AH1525="","",IF('ESA Input'!AH1525="Yes",'ESA Input'!H1525,""))</f>
        <v/>
      </c>
      <c r="L1560" s="236" t="str">
        <f>IF('ESA Input'!AH1525="","",IF('ESA Input'!AH1525="Yes",'ESA Input'!G1525,""))</f>
        <v/>
      </c>
      <c r="M1560" s="31" t="str">
        <f t="shared" si="141"/>
        <v/>
      </c>
      <c r="N1560" s="208" t="str">
        <f t="shared" si="142"/>
        <v/>
      </c>
      <c r="O1560" s="209" t="str">
        <f t="shared" si="143"/>
        <v/>
      </c>
      <c r="P1560" s="209" t="str">
        <f t="shared" si="144"/>
        <v/>
      </c>
      <c r="Q1560" s="31" t="str">
        <f t="shared" si="145"/>
        <v/>
      </c>
      <c r="R1560" s="129" t="s">
        <v>9</v>
      </c>
      <c r="S1560" s="128" t="s">
        <v>9</v>
      </c>
      <c r="T1560" s="1"/>
    </row>
    <row r="1561" spans="1:20" ht="15.75" hidden="1" customHeight="1">
      <c r="A1561" s="1" t="str">
        <f t="shared" si="1"/>
        <v/>
      </c>
      <c r="B1561" s="268" t="str">
        <f t="shared" si="140"/>
        <v>X</v>
      </c>
      <c r="C1561" s="1"/>
      <c r="D1561" s="27" t="str">
        <f>IF('ESA Input'!AH1526="","",IF('ESA Input'!AH1526="Yes",'ESA Input'!B1526,"Ineligible"))</f>
        <v/>
      </c>
      <c r="E1561" s="242" t="str">
        <f>IF('ESA Input'!AH1526="","",'ESA Input'!AH1526)</f>
        <v/>
      </c>
      <c r="F1561" s="461" t="str">
        <f>IF('ESA Input'!AH1526="","",IF('ESA Input'!AH1526="YES",'ESA Input'!AG1526,""))</f>
        <v/>
      </c>
      <c r="G1561" s="462"/>
      <c r="H1561" s="201" t="str">
        <f>IF('ESA Input'!AH1526="","",IF('ESA Input'!AH1526="Yes",'ESA Input'!J1526,""))</f>
        <v/>
      </c>
      <c r="I1561" s="227" t="str">
        <f>IF('ESA Input'!AH1526="","",IF('ESA Input'!AH1526="Yes",'ESA Input'!D1526,""))</f>
        <v/>
      </c>
      <c r="J1561" s="235" t="str">
        <f>IF('ESA Input'!AH1526="","",IF('ESA Input'!AH1526="Yes",'ESA Input'!E1526,""))</f>
        <v/>
      </c>
      <c r="K1561" s="29" t="str">
        <f>IF('ESA Input'!AH1526="","",IF('ESA Input'!AH1526="Yes",'ESA Input'!H1526,""))</f>
        <v/>
      </c>
      <c r="L1561" s="236" t="str">
        <f>IF('ESA Input'!AH1526="","",IF('ESA Input'!AH1526="Yes",'ESA Input'!G1526,""))</f>
        <v/>
      </c>
      <c r="M1561" s="31" t="str">
        <f t="shared" si="141"/>
        <v/>
      </c>
      <c r="N1561" s="208" t="str">
        <f t="shared" si="142"/>
        <v/>
      </c>
      <c r="O1561" s="209" t="str">
        <f t="shared" si="143"/>
        <v/>
      </c>
      <c r="P1561" s="209" t="str">
        <f t="shared" si="144"/>
        <v/>
      </c>
      <c r="Q1561" s="31" t="str">
        <f t="shared" si="145"/>
        <v/>
      </c>
      <c r="R1561" s="129" t="s">
        <v>9</v>
      </c>
      <c r="S1561" s="128" t="s">
        <v>9</v>
      </c>
      <c r="T1561" s="1"/>
    </row>
    <row r="1562" spans="1:20" ht="15.75" hidden="1" customHeight="1">
      <c r="A1562" s="1" t="str">
        <f t="shared" si="1"/>
        <v/>
      </c>
      <c r="B1562" s="268" t="str">
        <f t="shared" si="140"/>
        <v>X</v>
      </c>
      <c r="C1562" s="1"/>
      <c r="D1562" s="27" t="str">
        <f>IF('ESA Input'!AH1527="","",IF('ESA Input'!AH1527="Yes",'ESA Input'!B1527,"Ineligible"))</f>
        <v/>
      </c>
      <c r="E1562" s="242" t="str">
        <f>IF('ESA Input'!AH1527="","",'ESA Input'!AH1527)</f>
        <v/>
      </c>
      <c r="F1562" s="461" t="str">
        <f>IF('ESA Input'!AH1527="","",IF('ESA Input'!AH1527="YES",'ESA Input'!AG1527,""))</f>
        <v/>
      </c>
      <c r="G1562" s="462"/>
      <c r="H1562" s="201" t="str">
        <f>IF('ESA Input'!AH1527="","",IF('ESA Input'!AH1527="Yes",'ESA Input'!J1527,""))</f>
        <v/>
      </c>
      <c r="I1562" s="227" t="str">
        <f>IF('ESA Input'!AH1527="","",IF('ESA Input'!AH1527="Yes",'ESA Input'!D1527,""))</f>
        <v/>
      </c>
      <c r="J1562" s="235" t="str">
        <f>IF('ESA Input'!AH1527="","",IF('ESA Input'!AH1527="Yes",'ESA Input'!E1527,""))</f>
        <v/>
      </c>
      <c r="K1562" s="29" t="str">
        <f>IF('ESA Input'!AH1527="","",IF('ESA Input'!AH1527="Yes",'ESA Input'!H1527,""))</f>
        <v/>
      </c>
      <c r="L1562" s="236" t="str">
        <f>IF('ESA Input'!AH1527="","",IF('ESA Input'!AH1527="Yes",'ESA Input'!G1527,""))</f>
        <v/>
      </c>
      <c r="M1562" s="31" t="str">
        <f t="shared" si="141"/>
        <v/>
      </c>
      <c r="N1562" s="208" t="str">
        <f t="shared" si="142"/>
        <v/>
      </c>
      <c r="O1562" s="209" t="str">
        <f t="shared" si="143"/>
        <v/>
      </c>
      <c r="P1562" s="209" t="str">
        <f t="shared" si="144"/>
        <v/>
      </c>
      <c r="Q1562" s="31" t="str">
        <f t="shared" si="145"/>
        <v/>
      </c>
      <c r="R1562" s="129" t="s">
        <v>9</v>
      </c>
      <c r="S1562" s="128" t="s">
        <v>9</v>
      </c>
      <c r="T1562" s="1"/>
    </row>
    <row r="1563" spans="1:20" ht="15.75" hidden="1" customHeight="1">
      <c r="A1563" s="1" t="str">
        <f t="shared" si="1"/>
        <v/>
      </c>
      <c r="B1563" s="268" t="str">
        <f t="shared" si="140"/>
        <v>X</v>
      </c>
      <c r="C1563" s="1"/>
      <c r="D1563" s="27" t="str">
        <f>IF('ESA Input'!AH1528="","",IF('ESA Input'!AH1528="Yes",'ESA Input'!B1528,"Ineligible"))</f>
        <v/>
      </c>
      <c r="E1563" s="242" t="str">
        <f>IF('ESA Input'!AH1528="","",'ESA Input'!AH1528)</f>
        <v/>
      </c>
      <c r="F1563" s="461" t="str">
        <f>IF('ESA Input'!AH1528="","",IF('ESA Input'!AH1528="YES",'ESA Input'!AG1528,""))</f>
        <v/>
      </c>
      <c r="G1563" s="462"/>
      <c r="H1563" s="201" t="str">
        <f>IF('ESA Input'!AH1528="","",IF('ESA Input'!AH1528="Yes",'ESA Input'!J1528,""))</f>
        <v/>
      </c>
      <c r="I1563" s="227" t="str">
        <f>IF('ESA Input'!AH1528="","",IF('ESA Input'!AH1528="Yes",'ESA Input'!D1528,""))</f>
        <v/>
      </c>
      <c r="J1563" s="235" t="str">
        <f>IF('ESA Input'!AH1528="","",IF('ESA Input'!AH1528="Yes",'ESA Input'!E1528,""))</f>
        <v/>
      </c>
      <c r="K1563" s="29" t="str">
        <f>IF('ESA Input'!AH1528="","",IF('ESA Input'!AH1528="Yes",'ESA Input'!H1528,""))</f>
        <v/>
      </c>
      <c r="L1563" s="236" t="str">
        <f>IF('ESA Input'!AH1528="","",IF('ESA Input'!AH1528="Yes",'ESA Input'!G1528,""))</f>
        <v/>
      </c>
      <c r="M1563" s="31" t="str">
        <f t="shared" si="141"/>
        <v/>
      </c>
      <c r="N1563" s="208" t="str">
        <f t="shared" si="142"/>
        <v/>
      </c>
      <c r="O1563" s="209" t="str">
        <f t="shared" si="143"/>
        <v/>
      </c>
      <c r="P1563" s="209" t="str">
        <f t="shared" si="144"/>
        <v/>
      </c>
      <c r="Q1563" s="31" t="str">
        <f t="shared" si="145"/>
        <v/>
      </c>
      <c r="R1563" s="129" t="s">
        <v>9</v>
      </c>
      <c r="S1563" s="128" t="s">
        <v>9</v>
      </c>
      <c r="T1563" s="1"/>
    </row>
    <row r="1564" spans="1:20" ht="15.75" hidden="1" customHeight="1">
      <c r="A1564" s="1" t="str">
        <f t="shared" si="1"/>
        <v/>
      </c>
      <c r="B1564" s="268" t="str">
        <f t="shared" si="140"/>
        <v>X</v>
      </c>
      <c r="C1564" s="1"/>
      <c r="D1564" s="27" t="str">
        <f>IF('ESA Input'!AH1529="","",IF('ESA Input'!AH1529="Yes",'ESA Input'!B1529,"Ineligible"))</f>
        <v/>
      </c>
      <c r="E1564" s="242" t="str">
        <f>IF('ESA Input'!AH1529="","",'ESA Input'!AH1529)</f>
        <v/>
      </c>
      <c r="F1564" s="461" t="str">
        <f>IF('ESA Input'!AH1529="","",IF('ESA Input'!AH1529="YES",'ESA Input'!AG1529,""))</f>
        <v/>
      </c>
      <c r="G1564" s="462"/>
      <c r="H1564" s="201" t="str">
        <f>IF('ESA Input'!AH1529="","",IF('ESA Input'!AH1529="Yes",'ESA Input'!J1529,""))</f>
        <v/>
      </c>
      <c r="I1564" s="227" t="str">
        <f>IF('ESA Input'!AH1529="","",IF('ESA Input'!AH1529="Yes",'ESA Input'!D1529,""))</f>
        <v/>
      </c>
      <c r="J1564" s="235" t="str">
        <f>IF('ESA Input'!AH1529="","",IF('ESA Input'!AH1529="Yes",'ESA Input'!E1529,""))</f>
        <v/>
      </c>
      <c r="K1564" s="29" t="str">
        <f>IF('ESA Input'!AH1529="","",IF('ESA Input'!AH1529="Yes",'ESA Input'!H1529,""))</f>
        <v/>
      </c>
      <c r="L1564" s="236" t="str">
        <f>IF('ESA Input'!AH1529="","",IF('ESA Input'!AH1529="Yes",'ESA Input'!G1529,""))</f>
        <v/>
      </c>
      <c r="M1564" s="31" t="str">
        <f t="shared" si="141"/>
        <v/>
      </c>
      <c r="N1564" s="208" t="str">
        <f t="shared" si="142"/>
        <v/>
      </c>
      <c r="O1564" s="209" t="str">
        <f t="shared" si="143"/>
        <v/>
      </c>
      <c r="P1564" s="209" t="str">
        <f t="shared" si="144"/>
        <v/>
      </c>
      <c r="Q1564" s="31" t="str">
        <f t="shared" si="145"/>
        <v/>
      </c>
      <c r="R1564" s="129" t="s">
        <v>9</v>
      </c>
      <c r="S1564" s="128" t="s">
        <v>9</v>
      </c>
      <c r="T1564" s="1"/>
    </row>
    <row r="1565" spans="1:20" ht="15.75" hidden="1" customHeight="1">
      <c r="A1565" s="1" t="str">
        <f t="shared" si="1"/>
        <v/>
      </c>
      <c r="B1565" s="268" t="str">
        <f t="shared" si="140"/>
        <v>X</v>
      </c>
      <c r="C1565" s="1"/>
      <c r="D1565" s="27" t="str">
        <f>IF('ESA Input'!AH1530="","",IF('ESA Input'!AH1530="Yes",'ESA Input'!B1530,"Ineligible"))</f>
        <v/>
      </c>
      <c r="E1565" s="242" t="str">
        <f>IF('ESA Input'!AH1530="","",'ESA Input'!AH1530)</f>
        <v/>
      </c>
      <c r="F1565" s="461" t="str">
        <f>IF('ESA Input'!AH1530="","",IF('ESA Input'!AH1530="YES",'ESA Input'!AG1530,""))</f>
        <v/>
      </c>
      <c r="G1565" s="462"/>
      <c r="H1565" s="201" t="str">
        <f>IF('ESA Input'!AH1530="","",IF('ESA Input'!AH1530="Yes",'ESA Input'!J1530,""))</f>
        <v/>
      </c>
      <c r="I1565" s="227" t="str">
        <f>IF('ESA Input'!AH1530="","",IF('ESA Input'!AH1530="Yes",'ESA Input'!D1530,""))</f>
        <v/>
      </c>
      <c r="J1565" s="235" t="str">
        <f>IF('ESA Input'!AH1530="","",IF('ESA Input'!AH1530="Yes",'ESA Input'!E1530,""))</f>
        <v/>
      </c>
      <c r="K1565" s="29" t="str">
        <f>IF('ESA Input'!AH1530="","",IF('ESA Input'!AH1530="Yes",'ESA Input'!H1530,""))</f>
        <v/>
      </c>
      <c r="L1565" s="236" t="str">
        <f>IF('ESA Input'!AH1530="","",IF('ESA Input'!AH1530="Yes",'ESA Input'!G1530,""))</f>
        <v/>
      </c>
      <c r="M1565" s="31" t="str">
        <f t="shared" si="141"/>
        <v/>
      </c>
      <c r="N1565" s="208" t="str">
        <f t="shared" si="142"/>
        <v/>
      </c>
      <c r="O1565" s="209" t="str">
        <f t="shared" si="143"/>
        <v/>
      </c>
      <c r="P1565" s="209" t="str">
        <f t="shared" si="144"/>
        <v/>
      </c>
      <c r="Q1565" s="31" t="str">
        <f t="shared" si="145"/>
        <v/>
      </c>
      <c r="R1565" s="129" t="s">
        <v>9</v>
      </c>
      <c r="S1565" s="128" t="s">
        <v>9</v>
      </c>
      <c r="T1565" s="1"/>
    </row>
    <row r="1566" spans="1:20" ht="15.75" hidden="1" customHeight="1">
      <c r="A1566" s="1" t="str">
        <f t="shared" si="1"/>
        <v/>
      </c>
      <c r="B1566" s="268" t="str">
        <f t="shared" si="140"/>
        <v>X</v>
      </c>
      <c r="C1566" s="1"/>
      <c r="D1566" s="27" t="str">
        <f>IF('ESA Input'!AH1531="","",IF('ESA Input'!AH1531="Yes",'ESA Input'!B1531,"Ineligible"))</f>
        <v/>
      </c>
      <c r="E1566" s="242" t="str">
        <f>IF('ESA Input'!AH1531="","",'ESA Input'!AH1531)</f>
        <v/>
      </c>
      <c r="F1566" s="461" t="str">
        <f>IF('ESA Input'!AH1531="","",IF('ESA Input'!AH1531="YES",'ESA Input'!AG1531,""))</f>
        <v/>
      </c>
      <c r="G1566" s="462"/>
      <c r="H1566" s="201" t="str">
        <f>IF('ESA Input'!AH1531="","",IF('ESA Input'!AH1531="Yes",'ESA Input'!J1531,""))</f>
        <v/>
      </c>
      <c r="I1566" s="227" t="str">
        <f>IF('ESA Input'!AH1531="","",IF('ESA Input'!AH1531="Yes",'ESA Input'!D1531,""))</f>
        <v/>
      </c>
      <c r="J1566" s="235" t="str">
        <f>IF('ESA Input'!AH1531="","",IF('ESA Input'!AH1531="Yes",'ESA Input'!E1531,""))</f>
        <v/>
      </c>
      <c r="K1566" s="29" t="str">
        <f>IF('ESA Input'!AH1531="","",IF('ESA Input'!AH1531="Yes",'ESA Input'!H1531,""))</f>
        <v/>
      </c>
      <c r="L1566" s="236" t="str">
        <f>IF('ESA Input'!AH1531="","",IF('ESA Input'!AH1531="Yes",'ESA Input'!G1531,""))</f>
        <v/>
      </c>
      <c r="M1566" s="31" t="str">
        <f t="shared" si="141"/>
        <v/>
      </c>
      <c r="N1566" s="208" t="str">
        <f t="shared" si="142"/>
        <v/>
      </c>
      <c r="O1566" s="209" t="str">
        <f t="shared" si="143"/>
        <v/>
      </c>
      <c r="P1566" s="209" t="str">
        <f t="shared" si="144"/>
        <v/>
      </c>
      <c r="Q1566" s="31" t="str">
        <f t="shared" si="145"/>
        <v/>
      </c>
      <c r="R1566" s="129" t="s">
        <v>9</v>
      </c>
      <c r="S1566" s="128" t="s">
        <v>9</v>
      </c>
      <c r="T1566" s="1"/>
    </row>
    <row r="1567" spans="1:20" ht="15.75" hidden="1" customHeight="1">
      <c r="A1567" s="1" t="str">
        <f t="shared" si="1"/>
        <v/>
      </c>
      <c r="B1567" s="268" t="str">
        <f t="shared" si="140"/>
        <v>X</v>
      </c>
      <c r="C1567" s="1"/>
      <c r="D1567" s="27" t="str">
        <f>IF('ESA Input'!AH1532="","",IF('ESA Input'!AH1532="Yes",'ESA Input'!B1532,"Ineligible"))</f>
        <v/>
      </c>
      <c r="E1567" s="242" t="str">
        <f>IF('ESA Input'!AH1532="","",'ESA Input'!AH1532)</f>
        <v/>
      </c>
      <c r="F1567" s="461" t="str">
        <f>IF('ESA Input'!AH1532="","",IF('ESA Input'!AH1532="YES",'ESA Input'!AG1532,""))</f>
        <v/>
      </c>
      <c r="G1567" s="462"/>
      <c r="H1567" s="201" t="str">
        <f>IF('ESA Input'!AH1532="","",IF('ESA Input'!AH1532="Yes",'ESA Input'!J1532,""))</f>
        <v/>
      </c>
      <c r="I1567" s="227" t="str">
        <f>IF('ESA Input'!AH1532="","",IF('ESA Input'!AH1532="Yes",'ESA Input'!D1532,""))</f>
        <v/>
      </c>
      <c r="J1567" s="235" t="str">
        <f>IF('ESA Input'!AH1532="","",IF('ESA Input'!AH1532="Yes",'ESA Input'!E1532,""))</f>
        <v/>
      </c>
      <c r="K1567" s="29" t="str">
        <f>IF('ESA Input'!AH1532="","",IF('ESA Input'!AH1532="Yes",'ESA Input'!H1532,""))</f>
        <v/>
      </c>
      <c r="L1567" s="236" t="str">
        <f>IF('ESA Input'!AH1532="","",IF('ESA Input'!AH1532="Yes",'ESA Input'!G1532,""))</f>
        <v/>
      </c>
      <c r="M1567" s="31" t="str">
        <f t="shared" si="141"/>
        <v/>
      </c>
      <c r="N1567" s="208" t="str">
        <f t="shared" si="142"/>
        <v/>
      </c>
      <c r="O1567" s="209" t="str">
        <f t="shared" si="143"/>
        <v/>
      </c>
      <c r="P1567" s="209" t="str">
        <f t="shared" si="144"/>
        <v/>
      </c>
      <c r="Q1567" s="31" t="str">
        <f t="shared" si="145"/>
        <v/>
      </c>
      <c r="R1567" s="129" t="s">
        <v>9</v>
      </c>
      <c r="S1567" s="128" t="s">
        <v>9</v>
      </c>
      <c r="T1567" s="1"/>
    </row>
    <row r="1568" spans="1:20" ht="15.75" hidden="1" customHeight="1">
      <c r="A1568" s="1" t="str">
        <f t="shared" si="1"/>
        <v/>
      </c>
      <c r="B1568" s="268" t="str">
        <f t="shared" si="140"/>
        <v>X</v>
      </c>
      <c r="C1568" s="1"/>
      <c r="D1568" s="27" t="str">
        <f>IF('ESA Input'!AH1533="","",IF('ESA Input'!AH1533="Yes",'ESA Input'!B1533,"Ineligible"))</f>
        <v/>
      </c>
      <c r="E1568" s="242" t="str">
        <f>IF('ESA Input'!AH1533="","",'ESA Input'!AH1533)</f>
        <v/>
      </c>
      <c r="F1568" s="461" t="str">
        <f>IF('ESA Input'!AH1533="","",IF('ESA Input'!AH1533="YES",'ESA Input'!AG1533,""))</f>
        <v/>
      </c>
      <c r="G1568" s="462"/>
      <c r="H1568" s="201" t="str">
        <f>IF('ESA Input'!AH1533="","",IF('ESA Input'!AH1533="Yes",'ESA Input'!J1533,""))</f>
        <v/>
      </c>
      <c r="I1568" s="227" t="str">
        <f>IF('ESA Input'!AH1533="","",IF('ESA Input'!AH1533="Yes",'ESA Input'!D1533,""))</f>
        <v/>
      </c>
      <c r="J1568" s="235" t="str">
        <f>IF('ESA Input'!AH1533="","",IF('ESA Input'!AH1533="Yes",'ESA Input'!E1533,""))</f>
        <v/>
      </c>
      <c r="K1568" s="29" t="str">
        <f>IF('ESA Input'!AH1533="","",IF('ESA Input'!AH1533="Yes",'ESA Input'!H1533,""))</f>
        <v/>
      </c>
      <c r="L1568" s="236" t="str">
        <f>IF('ESA Input'!AH1533="","",IF('ESA Input'!AH1533="Yes",'ESA Input'!G1533,""))</f>
        <v/>
      </c>
      <c r="M1568" s="31" t="str">
        <f t="shared" si="141"/>
        <v/>
      </c>
      <c r="N1568" s="208" t="str">
        <f t="shared" si="142"/>
        <v/>
      </c>
      <c r="O1568" s="209" t="str">
        <f t="shared" si="143"/>
        <v/>
      </c>
      <c r="P1568" s="209" t="str">
        <f t="shared" si="144"/>
        <v/>
      </c>
      <c r="Q1568" s="31" t="str">
        <f t="shared" si="145"/>
        <v/>
      </c>
      <c r="R1568" s="129" t="s">
        <v>9</v>
      </c>
      <c r="S1568" s="128" t="s">
        <v>9</v>
      </c>
      <c r="T1568" s="1"/>
    </row>
    <row r="1569" spans="1:20" ht="15.75" hidden="1" customHeight="1">
      <c r="A1569" s="1" t="str">
        <f t="shared" si="1"/>
        <v/>
      </c>
      <c r="B1569" s="268" t="str">
        <f t="shared" si="140"/>
        <v>X</v>
      </c>
      <c r="C1569" s="1"/>
      <c r="D1569" s="27" t="str">
        <f>IF('ESA Input'!AH1534="","",IF('ESA Input'!AH1534="Yes",'ESA Input'!B1534,"Ineligible"))</f>
        <v/>
      </c>
      <c r="E1569" s="242" t="str">
        <f>IF('ESA Input'!AH1534="","",'ESA Input'!AH1534)</f>
        <v/>
      </c>
      <c r="F1569" s="461" t="str">
        <f>IF('ESA Input'!AH1534="","",IF('ESA Input'!AH1534="YES",'ESA Input'!AG1534,""))</f>
        <v/>
      </c>
      <c r="G1569" s="462"/>
      <c r="H1569" s="201" t="str">
        <f>IF('ESA Input'!AH1534="","",IF('ESA Input'!AH1534="Yes",'ESA Input'!J1534,""))</f>
        <v/>
      </c>
      <c r="I1569" s="227" t="str">
        <f>IF('ESA Input'!AH1534="","",IF('ESA Input'!AH1534="Yes",'ESA Input'!D1534,""))</f>
        <v/>
      </c>
      <c r="J1569" s="235" t="str">
        <f>IF('ESA Input'!AH1534="","",IF('ESA Input'!AH1534="Yes",'ESA Input'!E1534,""))</f>
        <v/>
      </c>
      <c r="K1569" s="29" t="str">
        <f>IF('ESA Input'!AH1534="","",IF('ESA Input'!AH1534="Yes",'ESA Input'!H1534,""))</f>
        <v/>
      </c>
      <c r="L1569" s="236" t="str">
        <f>IF('ESA Input'!AH1534="","",IF('ESA Input'!AH1534="Yes",'ESA Input'!G1534,""))</f>
        <v/>
      </c>
      <c r="M1569" s="31" t="str">
        <f t="shared" si="141"/>
        <v/>
      </c>
      <c r="N1569" s="208" t="str">
        <f t="shared" si="142"/>
        <v/>
      </c>
      <c r="O1569" s="209" t="str">
        <f t="shared" si="143"/>
        <v/>
      </c>
      <c r="P1569" s="209" t="str">
        <f t="shared" si="144"/>
        <v/>
      </c>
      <c r="Q1569" s="31" t="str">
        <f t="shared" si="145"/>
        <v/>
      </c>
      <c r="R1569" s="129" t="s">
        <v>9</v>
      </c>
      <c r="S1569" s="128" t="s">
        <v>9</v>
      </c>
      <c r="T1569" s="1"/>
    </row>
    <row r="1570" spans="1:20" ht="15.75" hidden="1" customHeight="1">
      <c r="A1570" s="1" t="str">
        <f t="shared" si="1"/>
        <v/>
      </c>
      <c r="B1570" s="268" t="str">
        <f t="shared" si="140"/>
        <v>X</v>
      </c>
      <c r="C1570" s="1"/>
      <c r="D1570" s="27" t="str">
        <f>IF('ESA Input'!AH1535="","",IF('ESA Input'!AH1535="Yes",'ESA Input'!B1535,"Ineligible"))</f>
        <v/>
      </c>
      <c r="E1570" s="242" t="str">
        <f>IF('ESA Input'!AH1535="","",'ESA Input'!AH1535)</f>
        <v/>
      </c>
      <c r="F1570" s="461" t="str">
        <f>IF('ESA Input'!AH1535="","",IF('ESA Input'!AH1535="YES",'ESA Input'!AG1535,""))</f>
        <v/>
      </c>
      <c r="G1570" s="462"/>
      <c r="H1570" s="201" t="str">
        <f>IF('ESA Input'!AH1535="","",IF('ESA Input'!AH1535="Yes",'ESA Input'!J1535,""))</f>
        <v/>
      </c>
      <c r="I1570" s="227" t="str">
        <f>IF('ESA Input'!AH1535="","",IF('ESA Input'!AH1535="Yes",'ESA Input'!D1535,""))</f>
        <v/>
      </c>
      <c r="J1570" s="235" t="str">
        <f>IF('ESA Input'!AH1535="","",IF('ESA Input'!AH1535="Yes",'ESA Input'!E1535,""))</f>
        <v/>
      </c>
      <c r="K1570" s="29" t="str">
        <f>IF('ESA Input'!AH1535="","",IF('ESA Input'!AH1535="Yes",'ESA Input'!H1535,""))</f>
        <v/>
      </c>
      <c r="L1570" s="236" t="str">
        <f>IF('ESA Input'!AH1535="","",IF('ESA Input'!AH1535="Yes",'ESA Input'!G1535,""))</f>
        <v/>
      </c>
      <c r="M1570" s="31" t="str">
        <f t="shared" si="141"/>
        <v/>
      </c>
      <c r="N1570" s="208" t="str">
        <f t="shared" si="142"/>
        <v/>
      </c>
      <c r="O1570" s="209" t="str">
        <f t="shared" si="143"/>
        <v/>
      </c>
      <c r="P1570" s="209" t="str">
        <f t="shared" si="144"/>
        <v/>
      </c>
      <c r="Q1570" s="31" t="str">
        <f t="shared" si="145"/>
        <v/>
      </c>
      <c r="R1570" s="129" t="s">
        <v>9</v>
      </c>
      <c r="S1570" s="128" t="s">
        <v>9</v>
      </c>
      <c r="T1570" s="1"/>
    </row>
    <row r="1571" spans="1:20" ht="15.75" hidden="1" customHeight="1">
      <c r="A1571" s="1" t="str">
        <f t="shared" si="1"/>
        <v/>
      </c>
      <c r="B1571" s="268" t="str">
        <f t="shared" si="140"/>
        <v>X</v>
      </c>
      <c r="C1571" s="1"/>
      <c r="D1571" s="27" t="str">
        <f>IF('ESA Input'!AH1536="","",IF('ESA Input'!AH1536="Yes",'ESA Input'!B1536,"Ineligible"))</f>
        <v/>
      </c>
      <c r="E1571" s="242" t="str">
        <f>IF('ESA Input'!AH1536="","",'ESA Input'!AH1536)</f>
        <v/>
      </c>
      <c r="F1571" s="461" t="str">
        <f>IF('ESA Input'!AH1536="","",IF('ESA Input'!AH1536="YES",'ESA Input'!AG1536,""))</f>
        <v/>
      </c>
      <c r="G1571" s="462"/>
      <c r="H1571" s="201" t="str">
        <f>IF('ESA Input'!AH1536="","",IF('ESA Input'!AH1536="Yes",'ESA Input'!J1536,""))</f>
        <v/>
      </c>
      <c r="I1571" s="227" t="str">
        <f>IF('ESA Input'!AH1536="","",IF('ESA Input'!AH1536="Yes",'ESA Input'!D1536,""))</f>
        <v/>
      </c>
      <c r="J1571" s="235" t="str">
        <f>IF('ESA Input'!AH1536="","",IF('ESA Input'!AH1536="Yes",'ESA Input'!E1536,""))</f>
        <v/>
      </c>
      <c r="K1571" s="29" t="str">
        <f>IF('ESA Input'!AH1536="","",IF('ESA Input'!AH1536="Yes",'ESA Input'!H1536,""))</f>
        <v/>
      </c>
      <c r="L1571" s="236" t="str">
        <f>IF('ESA Input'!AH1536="","",IF('ESA Input'!AH1536="Yes",'ESA Input'!G1536,""))</f>
        <v/>
      </c>
      <c r="M1571" s="31" t="str">
        <f t="shared" si="141"/>
        <v/>
      </c>
      <c r="N1571" s="208" t="str">
        <f t="shared" si="142"/>
        <v/>
      </c>
      <c r="O1571" s="209" t="str">
        <f t="shared" si="143"/>
        <v/>
      </c>
      <c r="P1571" s="209" t="str">
        <f t="shared" si="144"/>
        <v/>
      </c>
      <c r="Q1571" s="31" t="str">
        <f t="shared" si="145"/>
        <v/>
      </c>
      <c r="R1571" s="129" t="s">
        <v>9</v>
      </c>
      <c r="S1571" s="128" t="s">
        <v>9</v>
      </c>
      <c r="T1571" s="1"/>
    </row>
    <row r="1572" spans="1:20" ht="15.75" hidden="1" customHeight="1">
      <c r="A1572" s="1" t="str">
        <f t="shared" si="1"/>
        <v/>
      </c>
      <c r="B1572" s="268" t="str">
        <f t="shared" si="140"/>
        <v>X</v>
      </c>
      <c r="C1572" s="1"/>
      <c r="D1572" s="27" t="str">
        <f>IF('ESA Input'!AH1537="","",IF('ESA Input'!AH1537="Yes",'ESA Input'!B1537,"Ineligible"))</f>
        <v/>
      </c>
      <c r="E1572" s="242" t="str">
        <f>IF('ESA Input'!AH1537="","",'ESA Input'!AH1537)</f>
        <v/>
      </c>
      <c r="F1572" s="461" t="str">
        <f>IF('ESA Input'!AH1537="","",IF('ESA Input'!AH1537="YES",'ESA Input'!AG1537,""))</f>
        <v/>
      </c>
      <c r="G1572" s="462"/>
      <c r="H1572" s="201" t="str">
        <f>IF('ESA Input'!AH1537="","",IF('ESA Input'!AH1537="Yes",'ESA Input'!J1537,""))</f>
        <v/>
      </c>
      <c r="I1572" s="227" t="str">
        <f>IF('ESA Input'!AH1537="","",IF('ESA Input'!AH1537="Yes",'ESA Input'!D1537,""))</f>
        <v/>
      </c>
      <c r="J1572" s="235" t="str">
        <f>IF('ESA Input'!AH1537="","",IF('ESA Input'!AH1537="Yes",'ESA Input'!E1537,""))</f>
        <v/>
      </c>
      <c r="K1572" s="29" t="str">
        <f>IF('ESA Input'!AH1537="","",IF('ESA Input'!AH1537="Yes",'ESA Input'!H1537,""))</f>
        <v/>
      </c>
      <c r="L1572" s="236" t="str">
        <f>IF('ESA Input'!AH1537="","",IF('ESA Input'!AH1537="Yes",'ESA Input'!G1537,""))</f>
        <v/>
      </c>
      <c r="M1572" s="31" t="str">
        <f t="shared" si="141"/>
        <v/>
      </c>
      <c r="N1572" s="208" t="str">
        <f t="shared" si="142"/>
        <v/>
      </c>
      <c r="O1572" s="209" t="str">
        <f t="shared" si="143"/>
        <v/>
      </c>
      <c r="P1572" s="209" t="str">
        <f t="shared" si="144"/>
        <v/>
      </c>
      <c r="Q1572" s="31" t="str">
        <f t="shared" si="145"/>
        <v/>
      </c>
      <c r="R1572" s="129" t="s">
        <v>9</v>
      </c>
      <c r="S1572" s="128" t="s">
        <v>9</v>
      </c>
      <c r="T1572" s="1"/>
    </row>
    <row r="1573" spans="1:20" ht="15.75" hidden="1" customHeight="1">
      <c r="A1573" s="1" t="str">
        <f t="shared" si="1"/>
        <v/>
      </c>
      <c r="B1573" s="268" t="str">
        <f t="shared" si="140"/>
        <v>X</v>
      </c>
      <c r="C1573" s="1"/>
      <c r="D1573" s="27" t="str">
        <f>IF('ESA Input'!AH1538="","",IF('ESA Input'!AH1538="Yes",'ESA Input'!B1538,"Ineligible"))</f>
        <v/>
      </c>
      <c r="E1573" s="242" t="str">
        <f>IF('ESA Input'!AH1538="","",'ESA Input'!AH1538)</f>
        <v/>
      </c>
      <c r="F1573" s="461" t="str">
        <f>IF('ESA Input'!AH1538="","",IF('ESA Input'!AH1538="YES",'ESA Input'!AG1538,""))</f>
        <v/>
      </c>
      <c r="G1573" s="462"/>
      <c r="H1573" s="201" t="str">
        <f>IF('ESA Input'!AH1538="","",IF('ESA Input'!AH1538="Yes",'ESA Input'!J1538,""))</f>
        <v/>
      </c>
      <c r="I1573" s="227" t="str">
        <f>IF('ESA Input'!AH1538="","",IF('ESA Input'!AH1538="Yes",'ESA Input'!D1538,""))</f>
        <v/>
      </c>
      <c r="J1573" s="235" t="str">
        <f>IF('ESA Input'!AH1538="","",IF('ESA Input'!AH1538="Yes",'ESA Input'!E1538,""))</f>
        <v/>
      </c>
      <c r="K1573" s="29" t="str">
        <f>IF('ESA Input'!AH1538="","",IF('ESA Input'!AH1538="Yes",'ESA Input'!H1538,""))</f>
        <v/>
      </c>
      <c r="L1573" s="236" t="str">
        <f>IF('ESA Input'!AH1538="","",IF('ESA Input'!AH1538="Yes",'ESA Input'!G1538,""))</f>
        <v/>
      </c>
      <c r="M1573" s="31" t="str">
        <f t="shared" si="141"/>
        <v/>
      </c>
      <c r="N1573" s="208" t="str">
        <f t="shared" si="142"/>
        <v/>
      </c>
      <c r="O1573" s="209" t="str">
        <f t="shared" si="143"/>
        <v/>
      </c>
      <c r="P1573" s="209" t="str">
        <f t="shared" si="144"/>
        <v/>
      </c>
      <c r="Q1573" s="31" t="str">
        <f t="shared" si="145"/>
        <v/>
      </c>
      <c r="R1573" s="129" t="s">
        <v>9</v>
      </c>
      <c r="S1573" s="128" t="s">
        <v>9</v>
      </c>
      <c r="T1573" s="1"/>
    </row>
    <row r="1574" spans="1:20" ht="15.75" hidden="1" customHeight="1">
      <c r="A1574" s="1" t="str">
        <f t="shared" si="1"/>
        <v/>
      </c>
      <c r="B1574" s="268" t="str">
        <f t="shared" ref="B1574:B1637" si="146">IF(Q1574&gt;M1574,"+",IF(Q1574&lt;M1574,"-","X"))</f>
        <v>X</v>
      </c>
      <c r="C1574" s="1"/>
      <c r="D1574" s="27" t="str">
        <f>IF('ESA Input'!AH1539="","",IF('ESA Input'!AH1539="Yes",'ESA Input'!B1539,"Ineligible"))</f>
        <v/>
      </c>
      <c r="E1574" s="242" t="str">
        <f>IF('ESA Input'!AH1539="","",'ESA Input'!AH1539)</f>
        <v/>
      </c>
      <c r="F1574" s="461" t="str">
        <f>IF('ESA Input'!AH1539="","",IF('ESA Input'!AH1539="YES",'ESA Input'!AG1539,""))</f>
        <v/>
      </c>
      <c r="G1574" s="462"/>
      <c r="H1574" s="201" t="str">
        <f>IF('ESA Input'!AH1539="","",IF('ESA Input'!AH1539="Yes",'ESA Input'!J1539,""))</f>
        <v/>
      </c>
      <c r="I1574" s="227" t="str">
        <f>IF('ESA Input'!AH1539="","",IF('ESA Input'!AH1539="Yes",'ESA Input'!D1539,""))</f>
        <v/>
      </c>
      <c r="J1574" s="235" t="str">
        <f>IF('ESA Input'!AH1539="","",IF('ESA Input'!AH1539="Yes",'ESA Input'!E1539,""))</f>
        <v/>
      </c>
      <c r="K1574" s="29" t="str">
        <f>IF('ESA Input'!AH1539="","",IF('ESA Input'!AH1539="Yes",'ESA Input'!H1539,""))</f>
        <v/>
      </c>
      <c r="L1574" s="236" t="str">
        <f>IF('ESA Input'!AH1539="","",IF('ESA Input'!AH1539="Yes",'ESA Input'!G1539,""))</f>
        <v/>
      </c>
      <c r="M1574" s="31" t="str">
        <f t="shared" si="141"/>
        <v/>
      </c>
      <c r="N1574" s="208" t="str">
        <f t="shared" si="142"/>
        <v/>
      </c>
      <c r="O1574" s="209" t="str">
        <f t="shared" si="143"/>
        <v/>
      </c>
      <c r="P1574" s="209" t="str">
        <f t="shared" si="144"/>
        <v/>
      </c>
      <c r="Q1574" s="31" t="str">
        <f t="shared" si="145"/>
        <v/>
      </c>
      <c r="R1574" s="129" t="s">
        <v>9</v>
      </c>
      <c r="S1574" s="128" t="s">
        <v>9</v>
      </c>
      <c r="T1574" s="1"/>
    </row>
    <row r="1575" spans="1:20" ht="15.75" hidden="1" customHeight="1">
      <c r="A1575" s="1" t="str">
        <f t="shared" si="1"/>
        <v/>
      </c>
      <c r="B1575" s="268" t="str">
        <f t="shared" si="146"/>
        <v>X</v>
      </c>
      <c r="C1575" s="1"/>
      <c r="D1575" s="27" t="str">
        <f>IF('ESA Input'!AH1540="","",IF('ESA Input'!AH1540="Yes",'ESA Input'!B1540,"Ineligible"))</f>
        <v/>
      </c>
      <c r="E1575" s="242" t="str">
        <f>IF('ESA Input'!AH1540="","",'ESA Input'!AH1540)</f>
        <v/>
      </c>
      <c r="F1575" s="461" t="str">
        <f>IF('ESA Input'!AH1540="","",IF('ESA Input'!AH1540="YES",'ESA Input'!AG1540,""))</f>
        <v/>
      </c>
      <c r="G1575" s="462"/>
      <c r="H1575" s="201" t="str">
        <f>IF('ESA Input'!AH1540="","",IF('ESA Input'!AH1540="Yes",'ESA Input'!J1540,""))</f>
        <v/>
      </c>
      <c r="I1575" s="227" t="str">
        <f>IF('ESA Input'!AH1540="","",IF('ESA Input'!AH1540="Yes",'ESA Input'!D1540,""))</f>
        <v/>
      </c>
      <c r="J1575" s="235" t="str">
        <f>IF('ESA Input'!AH1540="","",IF('ESA Input'!AH1540="Yes",'ESA Input'!E1540,""))</f>
        <v/>
      </c>
      <c r="K1575" s="29" t="str">
        <f>IF('ESA Input'!AH1540="","",IF('ESA Input'!AH1540="Yes",'ESA Input'!H1540,""))</f>
        <v/>
      </c>
      <c r="L1575" s="236" t="str">
        <f>IF('ESA Input'!AH1540="","",IF('ESA Input'!AH1540="Yes",'ESA Input'!G1540,""))</f>
        <v/>
      </c>
      <c r="M1575" s="31" t="str">
        <f t="shared" ref="M1575:M1638" si="147">IF($D1575="","",SUM(J1575:L1575))</f>
        <v/>
      </c>
      <c r="N1575" s="208" t="str">
        <f t="shared" ref="N1575:N1638" si="148">J1575</f>
        <v/>
      </c>
      <c r="O1575" s="209" t="str">
        <f t="shared" ref="O1575:O1638" si="149">K1575</f>
        <v/>
      </c>
      <c r="P1575" s="209" t="str">
        <f t="shared" ref="P1575:P1638" si="150">L1575</f>
        <v/>
      </c>
      <c r="Q1575" s="31" t="str">
        <f t="shared" ref="Q1575:Q1638" si="151">IF($D1575="","",SUM(N1575:P1575))</f>
        <v/>
      </c>
      <c r="R1575" s="129" t="s">
        <v>9</v>
      </c>
      <c r="S1575" s="128" t="s">
        <v>9</v>
      </c>
      <c r="T1575" s="1"/>
    </row>
    <row r="1576" spans="1:20" ht="15.75" hidden="1" customHeight="1">
      <c r="A1576" s="1" t="str">
        <f t="shared" si="1"/>
        <v/>
      </c>
      <c r="B1576" s="268" t="str">
        <f t="shared" si="146"/>
        <v>X</v>
      </c>
      <c r="C1576" s="1"/>
      <c r="D1576" s="27" t="str">
        <f>IF('ESA Input'!AH1541="","",IF('ESA Input'!AH1541="Yes",'ESA Input'!B1541,"Ineligible"))</f>
        <v/>
      </c>
      <c r="E1576" s="242" t="str">
        <f>IF('ESA Input'!AH1541="","",'ESA Input'!AH1541)</f>
        <v/>
      </c>
      <c r="F1576" s="461" t="str">
        <f>IF('ESA Input'!AH1541="","",IF('ESA Input'!AH1541="YES",'ESA Input'!AG1541,""))</f>
        <v/>
      </c>
      <c r="G1576" s="462"/>
      <c r="H1576" s="201" t="str">
        <f>IF('ESA Input'!AH1541="","",IF('ESA Input'!AH1541="Yes",'ESA Input'!J1541,""))</f>
        <v/>
      </c>
      <c r="I1576" s="227" t="str">
        <f>IF('ESA Input'!AH1541="","",IF('ESA Input'!AH1541="Yes",'ESA Input'!D1541,""))</f>
        <v/>
      </c>
      <c r="J1576" s="235" t="str">
        <f>IF('ESA Input'!AH1541="","",IF('ESA Input'!AH1541="Yes",'ESA Input'!E1541,""))</f>
        <v/>
      </c>
      <c r="K1576" s="29" t="str">
        <f>IF('ESA Input'!AH1541="","",IF('ESA Input'!AH1541="Yes",'ESA Input'!H1541,""))</f>
        <v/>
      </c>
      <c r="L1576" s="236" t="str">
        <f>IF('ESA Input'!AH1541="","",IF('ESA Input'!AH1541="Yes",'ESA Input'!G1541,""))</f>
        <v/>
      </c>
      <c r="M1576" s="31" t="str">
        <f t="shared" si="147"/>
        <v/>
      </c>
      <c r="N1576" s="208" t="str">
        <f t="shared" si="148"/>
        <v/>
      </c>
      <c r="O1576" s="209" t="str">
        <f t="shared" si="149"/>
        <v/>
      </c>
      <c r="P1576" s="209" t="str">
        <f t="shared" si="150"/>
        <v/>
      </c>
      <c r="Q1576" s="31" t="str">
        <f t="shared" si="151"/>
        <v/>
      </c>
      <c r="R1576" s="129" t="s">
        <v>9</v>
      </c>
      <c r="S1576" s="128" t="s">
        <v>9</v>
      </c>
      <c r="T1576" s="1"/>
    </row>
    <row r="1577" spans="1:20" ht="15.75" hidden="1" customHeight="1">
      <c r="A1577" s="1" t="str">
        <f t="shared" si="1"/>
        <v/>
      </c>
      <c r="B1577" s="268" t="str">
        <f t="shared" si="146"/>
        <v>X</v>
      </c>
      <c r="C1577" s="1"/>
      <c r="D1577" s="27" t="str">
        <f>IF('ESA Input'!AH1542="","",IF('ESA Input'!AH1542="Yes",'ESA Input'!B1542,"Ineligible"))</f>
        <v/>
      </c>
      <c r="E1577" s="242" t="str">
        <f>IF('ESA Input'!AH1542="","",'ESA Input'!AH1542)</f>
        <v/>
      </c>
      <c r="F1577" s="461" t="str">
        <f>IF('ESA Input'!AH1542="","",IF('ESA Input'!AH1542="YES",'ESA Input'!AG1542,""))</f>
        <v/>
      </c>
      <c r="G1577" s="462"/>
      <c r="H1577" s="201" t="str">
        <f>IF('ESA Input'!AH1542="","",IF('ESA Input'!AH1542="Yes",'ESA Input'!J1542,""))</f>
        <v/>
      </c>
      <c r="I1577" s="227" t="str">
        <f>IF('ESA Input'!AH1542="","",IF('ESA Input'!AH1542="Yes",'ESA Input'!D1542,""))</f>
        <v/>
      </c>
      <c r="J1577" s="235" t="str">
        <f>IF('ESA Input'!AH1542="","",IF('ESA Input'!AH1542="Yes",'ESA Input'!E1542,""))</f>
        <v/>
      </c>
      <c r="K1577" s="29" t="str">
        <f>IF('ESA Input'!AH1542="","",IF('ESA Input'!AH1542="Yes",'ESA Input'!H1542,""))</f>
        <v/>
      </c>
      <c r="L1577" s="236" t="str">
        <f>IF('ESA Input'!AH1542="","",IF('ESA Input'!AH1542="Yes",'ESA Input'!G1542,""))</f>
        <v/>
      </c>
      <c r="M1577" s="31" t="str">
        <f t="shared" si="147"/>
        <v/>
      </c>
      <c r="N1577" s="208" t="str">
        <f t="shared" si="148"/>
        <v/>
      </c>
      <c r="O1577" s="209" t="str">
        <f t="shared" si="149"/>
        <v/>
      </c>
      <c r="P1577" s="209" t="str">
        <f t="shared" si="150"/>
        <v/>
      </c>
      <c r="Q1577" s="31" t="str">
        <f t="shared" si="151"/>
        <v/>
      </c>
      <c r="R1577" s="129" t="s">
        <v>9</v>
      </c>
      <c r="S1577" s="128" t="s">
        <v>9</v>
      </c>
      <c r="T1577" s="1"/>
    </row>
    <row r="1578" spans="1:20" ht="15.75" hidden="1" customHeight="1">
      <c r="A1578" s="1" t="str">
        <f t="shared" si="1"/>
        <v/>
      </c>
      <c r="B1578" s="268" t="str">
        <f t="shared" si="146"/>
        <v>X</v>
      </c>
      <c r="C1578" s="1"/>
      <c r="D1578" s="27" t="str">
        <f>IF('ESA Input'!AH1543="","",IF('ESA Input'!AH1543="Yes",'ESA Input'!B1543,"Ineligible"))</f>
        <v/>
      </c>
      <c r="E1578" s="242" t="str">
        <f>IF('ESA Input'!AH1543="","",'ESA Input'!AH1543)</f>
        <v/>
      </c>
      <c r="F1578" s="461" t="str">
        <f>IF('ESA Input'!AH1543="","",IF('ESA Input'!AH1543="YES",'ESA Input'!AG1543,""))</f>
        <v/>
      </c>
      <c r="G1578" s="462"/>
      <c r="H1578" s="201" t="str">
        <f>IF('ESA Input'!AH1543="","",IF('ESA Input'!AH1543="Yes",'ESA Input'!J1543,""))</f>
        <v/>
      </c>
      <c r="I1578" s="227" t="str">
        <f>IF('ESA Input'!AH1543="","",IF('ESA Input'!AH1543="Yes",'ESA Input'!D1543,""))</f>
        <v/>
      </c>
      <c r="J1578" s="235" t="str">
        <f>IF('ESA Input'!AH1543="","",IF('ESA Input'!AH1543="Yes",'ESA Input'!E1543,""))</f>
        <v/>
      </c>
      <c r="K1578" s="29" t="str">
        <f>IF('ESA Input'!AH1543="","",IF('ESA Input'!AH1543="Yes",'ESA Input'!H1543,""))</f>
        <v/>
      </c>
      <c r="L1578" s="236" t="str">
        <f>IF('ESA Input'!AH1543="","",IF('ESA Input'!AH1543="Yes",'ESA Input'!G1543,""))</f>
        <v/>
      </c>
      <c r="M1578" s="31" t="str">
        <f t="shared" si="147"/>
        <v/>
      </c>
      <c r="N1578" s="208" t="str">
        <f t="shared" si="148"/>
        <v/>
      </c>
      <c r="O1578" s="209" t="str">
        <f t="shared" si="149"/>
        <v/>
      </c>
      <c r="P1578" s="209" t="str">
        <f t="shared" si="150"/>
        <v/>
      </c>
      <c r="Q1578" s="31" t="str">
        <f t="shared" si="151"/>
        <v/>
      </c>
      <c r="R1578" s="129" t="s">
        <v>9</v>
      </c>
      <c r="S1578" s="128" t="s">
        <v>9</v>
      </c>
      <c r="T1578" s="1"/>
    </row>
    <row r="1579" spans="1:20" ht="15.75" hidden="1" customHeight="1">
      <c r="A1579" s="1" t="str">
        <f t="shared" si="1"/>
        <v/>
      </c>
      <c r="B1579" s="268" t="str">
        <f t="shared" si="146"/>
        <v>X</v>
      </c>
      <c r="C1579" s="1"/>
      <c r="D1579" s="27" t="str">
        <f>IF('ESA Input'!AH1544="","",IF('ESA Input'!AH1544="Yes",'ESA Input'!B1544,"Ineligible"))</f>
        <v/>
      </c>
      <c r="E1579" s="242" t="str">
        <f>IF('ESA Input'!AH1544="","",'ESA Input'!AH1544)</f>
        <v/>
      </c>
      <c r="F1579" s="461" t="str">
        <f>IF('ESA Input'!AH1544="","",IF('ESA Input'!AH1544="YES",'ESA Input'!AG1544,""))</f>
        <v/>
      </c>
      <c r="G1579" s="462"/>
      <c r="H1579" s="201" t="str">
        <f>IF('ESA Input'!AH1544="","",IF('ESA Input'!AH1544="Yes",'ESA Input'!J1544,""))</f>
        <v/>
      </c>
      <c r="I1579" s="227" t="str">
        <f>IF('ESA Input'!AH1544="","",IF('ESA Input'!AH1544="Yes",'ESA Input'!D1544,""))</f>
        <v/>
      </c>
      <c r="J1579" s="235" t="str">
        <f>IF('ESA Input'!AH1544="","",IF('ESA Input'!AH1544="Yes",'ESA Input'!E1544,""))</f>
        <v/>
      </c>
      <c r="K1579" s="29" t="str">
        <f>IF('ESA Input'!AH1544="","",IF('ESA Input'!AH1544="Yes",'ESA Input'!H1544,""))</f>
        <v/>
      </c>
      <c r="L1579" s="236" t="str">
        <f>IF('ESA Input'!AH1544="","",IF('ESA Input'!AH1544="Yes",'ESA Input'!G1544,""))</f>
        <v/>
      </c>
      <c r="M1579" s="31" t="str">
        <f t="shared" si="147"/>
        <v/>
      </c>
      <c r="N1579" s="208" t="str">
        <f t="shared" si="148"/>
        <v/>
      </c>
      <c r="O1579" s="209" t="str">
        <f t="shared" si="149"/>
        <v/>
      </c>
      <c r="P1579" s="209" t="str">
        <f t="shared" si="150"/>
        <v/>
      </c>
      <c r="Q1579" s="31" t="str">
        <f t="shared" si="151"/>
        <v/>
      </c>
      <c r="R1579" s="129" t="s">
        <v>9</v>
      </c>
      <c r="S1579" s="128" t="s">
        <v>9</v>
      </c>
      <c r="T1579" s="1"/>
    </row>
    <row r="1580" spans="1:20" ht="15.75" hidden="1" customHeight="1">
      <c r="A1580" s="1" t="str">
        <f t="shared" si="1"/>
        <v/>
      </c>
      <c r="B1580" s="268" t="str">
        <f t="shared" si="146"/>
        <v>X</v>
      </c>
      <c r="C1580" s="1"/>
      <c r="D1580" s="27" t="str">
        <f>IF('ESA Input'!AH1545="","",IF('ESA Input'!AH1545="Yes",'ESA Input'!B1545,"Ineligible"))</f>
        <v/>
      </c>
      <c r="E1580" s="242" t="str">
        <f>IF('ESA Input'!AH1545="","",'ESA Input'!AH1545)</f>
        <v/>
      </c>
      <c r="F1580" s="461" t="str">
        <f>IF('ESA Input'!AH1545="","",IF('ESA Input'!AH1545="YES",'ESA Input'!AG1545,""))</f>
        <v/>
      </c>
      <c r="G1580" s="462"/>
      <c r="H1580" s="201" t="str">
        <f>IF('ESA Input'!AH1545="","",IF('ESA Input'!AH1545="Yes",'ESA Input'!J1545,""))</f>
        <v/>
      </c>
      <c r="I1580" s="227" t="str">
        <f>IF('ESA Input'!AH1545="","",IF('ESA Input'!AH1545="Yes",'ESA Input'!D1545,""))</f>
        <v/>
      </c>
      <c r="J1580" s="235" t="str">
        <f>IF('ESA Input'!AH1545="","",IF('ESA Input'!AH1545="Yes",'ESA Input'!E1545,""))</f>
        <v/>
      </c>
      <c r="K1580" s="29" t="str">
        <f>IF('ESA Input'!AH1545="","",IF('ESA Input'!AH1545="Yes",'ESA Input'!H1545,""))</f>
        <v/>
      </c>
      <c r="L1580" s="236" t="str">
        <f>IF('ESA Input'!AH1545="","",IF('ESA Input'!AH1545="Yes",'ESA Input'!G1545,""))</f>
        <v/>
      </c>
      <c r="M1580" s="31" t="str">
        <f t="shared" si="147"/>
        <v/>
      </c>
      <c r="N1580" s="208" t="str">
        <f t="shared" si="148"/>
        <v/>
      </c>
      <c r="O1580" s="209" t="str">
        <f t="shared" si="149"/>
        <v/>
      </c>
      <c r="P1580" s="209" t="str">
        <f t="shared" si="150"/>
        <v/>
      </c>
      <c r="Q1580" s="31" t="str">
        <f t="shared" si="151"/>
        <v/>
      </c>
      <c r="R1580" s="129" t="s">
        <v>9</v>
      </c>
      <c r="S1580" s="128" t="s">
        <v>9</v>
      </c>
      <c r="T1580" s="1"/>
    </row>
    <row r="1581" spans="1:20" ht="15.75" hidden="1" customHeight="1">
      <c r="A1581" s="1" t="str">
        <f t="shared" si="1"/>
        <v/>
      </c>
      <c r="B1581" s="268" t="str">
        <f t="shared" si="146"/>
        <v>X</v>
      </c>
      <c r="C1581" s="1"/>
      <c r="D1581" s="27" t="str">
        <f>IF('ESA Input'!AH1546="","",IF('ESA Input'!AH1546="Yes",'ESA Input'!B1546,"Ineligible"))</f>
        <v/>
      </c>
      <c r="E1581" s="242" t="str">
        <f>IF('ESA Input'!AH1546="","",'ESA Input'!AH1546)</f>
        <v/>
      </c>
      <c r="F1581" s="461" t="str">
        <f>IF('ESA Input'!AH1546="","",IF('ESA Input'!AH1546="YES",'ESA Input'!AG1546,""))</f>
        <v/>
      </c>
      <c r="G1581" s="462"/>
      <c r="H1581" s="201" t="str">
        <f>IF('ESA Input'!AH1546="","",IF('ESA Input'!AH1546="Yes",'ESA Input'!J1546,""))</f>
        <v/>
      </c>
      <c r="I1581" s="227" t="str">
        <f>IF('ESA Input'!AH1546="","",IF('ESA Input'!AH1546="Yes",'ESA Input'!D1546,""))</f>
        <v/>
      </c>
      <c r="J1581" s="235" t="str">
        <f>IF('ESA Input'!AH1546="","",IF('ESA Input'!AH1546="Yes",'ESA Input'!E1546,""))</f>
        <v/>
      </c>
      <c r="K1581" s="29" t="str">
        <f>IF('ESA Input'!AH1546="","",IF('ESA Input'!AH1546="Yes",'ESA Input'!H1546,""))</f>
        <v/>
      </c>
      <c r="L1581" s="236" t="str">
        <f>IF('ESA Input'!AH1546="","",IF('ESA Input'!AH1546="Yes",'ESA Input'!G1546,""))</f>
        <v/>
      </c>
      <c r="M1581" s="31" t="str">
        <f t="shared" si="147"/>
        <v/>
      </c>
      <c r="N1581" s="208" t="str">
        <f t="shared" si="148"/>
        <v/>
      </c>
      <c r="O1581" s="209" t="str">
        <f t="shared" si="149"/>
        <v/>
      </c>
      <c r="P1581" s="209" t="str">
        <f t="shared" si="150"/>
        <v/>
      </c>
      <c r="Q1581" s="31" t="str">
        <f t="shared" si="151"/>
        <v/>
      </c>
      <c r="R1581" s="129" t="s">
        <v>9</v>
      </c>
      <c r="S1581" s="128" t="s">
        <v>9</v>
      </c>
      <c r="T1581" s="1"/>
    </row>
    <row r="1582" spans="1:20" ht="15.75" hidden="1" customHeight="1">
      <c r="A1582" s="1" t="str">
        <f t="shared" si="1"/>
        <v/>
      </c>
      <c r="B1582" s="268" t="str">
        <f t="shared" si="146"/>
        <v>X</v>
      </c>
      <c r="C1582" s="1"/>
      <c r="D1582" s="27" t="str">
        <f>IF('ESA Input'!AH1547="","",IF('ESA Input'!AH1547="Yes",'ESA Input'!B1547,"Ineligible"))</f>
        <v/>
      </c>
      <c r="E1582" s="242" t="str">
        <f>IF('ESA Input'!AH1547="","",'ESA Input'!AH1547)</f>
        <v/>
      </c>
      <c r="F1582" s="461" t="str">
        <f>IF('ESA Input'!AH1547="","",IF('ESA Input'!AH1547="YES",'ESA Input'!AG1547,""))</f>
        <v/>
      </c>
      <c r="G1582" s="462"/>
      <c r="H1582" s="201" t="str">
        <f>IF('ESA Input'!AH1547="","",IF('ESA Input'!AH1547="Yes",'ESA Input'!J1547,""))</f>
        <v/>
      </c>
      <c r="I1582" s="227" t="str">
        <f>IF('ESA Input'!AH1547="","",IF('ESA Input'!AH1547="Yes",'ESA Input'!D1547,""))</f>
        <v/>
      </c>
      <c r="J1582" s="235" t="str">
        <f>IF('ESA Input'!AH1547="","",IF('ESA Input'!AH1547="Yes",'ESA Input'!E1547,""))</f>
        <v/>
      </c>
      <c r="K1582" s="29" t="str">
        <f>IF('ESA Input'!AH1547="","",IF('ESA Input'!AH1547="Yes",'ESA Input'!H1547,""))</f>
        <v/>
      </c>
      <c r="L1582" s="236" t="str">
        <f>IF('ESA Input'!AH1547="","",IF('ESA Input'!AH1547="Yes",'ESA Input'!G1547,""))</f>
        <v/>
      </c>
      <c r="M1582" s="31" t="str">
        <f t="shared" si="147"/>
        <v/>
      </c>
      <c r="N1582" s="208" t="str">
        <f t="shared" si="148"/>
        <v/>
      </c>
      <c r="O1582" s="209" t="str">
        <f t="shared" si="149"/>
        <v/>
      </c>
      <c r="P1582" s="209" t="str">
        <f t="shared" si="150"/>
        <v/>
      </c>
      <c r="Q1582" s="31" t="str">
        <f t="shared" si="151"/>
        <v/>
      </c>
      <c r="R1582" s="129" t="s">
        <v>9</v>
      </c>
      <c r="S1582" s="128" t="s">
        <v>9</v>
      </c>
      <c r="T1582" s="1"/>
    </row>
    <row r="1583" spans="1:20" ht="15.75" hidden="1" customHeight="1">
      <c r="A1583" s="1" t="str">
        <f t="shared" si="1"/>
        <v/>
      </c>
      <c r="B1583" s="268" t="str">
        <f t="shared" si="146"/>
        <v>X</v>
      </c>
      <c r="C1583" s="1"/>
      <c r="D1583" s="27" t="str">
        <f>IF('ESA Input'!AH1548="","",IF('ESA Input'!AH1548="Yes",'ESA Input'!B1548,"Ineligible"))</f>
        <v/>
      </c>
      <c r="E1583" s="242" t="str">
        <f>IF('ESA Input'!AH1548="","",'ESA Input'!AH1548)</f>
        <v/>
      </c>
      <c r="F1583" s="461" t="str">
        <f>IF('ESA Input'!AH1548="","",IF('ESA Input'!AH1548="YES",'ESA Input'!AG1548,""))</f>
        <v/>
      </c>
      <c r="G1583" s="462"/>
      <c r="H1583" s="201" t="str">
        <f>IF('ESA Input'!AH1548="","",IF('ESA Input'!AH1548="Yes",'ESA Input'!J1548,""))</f>
        <v/>
      </c>
      <c r="I1583" s="227" t="str">
        <f>IF('ESA Input'!AH1548="","",IF('ESA Input'!AH1548="Yes",'ESA Input'!D1548,""))</f>
        <v/>
      </c>
      <c r="J1583" s="235" t="str">
        <f>IF('ESA Input'!AH1548="","",IF('ESA Input'!AH1548="Yes",'ESA Input'!E1548,""))</f>
        <v/>
      </c>
      <c r="K1583" s="29" t="str">
        <f>IF('ESA Input'!AH1548="","",IF('ESA Input'!AH1548="Yes",'ESA Input'!H1548,""))</f>
        <v/>
      </c>
      <c r="L1583" s="236" t="str">
        <f>IF('ESA Input'!AH1548="","",IF('ESA Input'!AH1548="Yes",'ESA Input'!G1548,""))</f>
        <v/>
      </c>
      <c r="M1583" s="31" t="str">
        <f t="shared" si="147"/>
        <v/>
      </c>
      <c r="N1583" s="208" t="str">
        <f t="shared" si="148"/>
        <v/>
      </c>
      <c r="O1583" s="209" t="str">
        <f t="shared" si="149"/>
        <v/>
      </c>
      <c r="P1583" s="209" t="str">
        <f t="shared" si="150"/>
        <v/>
      </c>
      <c r="Q1583" s="31" t="str">
        <f t="shared" si="151"/>
        <v/>
      </c>
      <c r="R1583" s="129" t="s">
        <v>9</v>
      </c>
      <c r="S1583" s="128" t="s">
        <v>9</v>
      </c>
      <c r="T1583" s="1"/>
    </row>
    <row r="1584" spans="1:20" ht="15.75" hidden="1" customHeight="1">
      <c r="A1584" s="1" t="str">
        <f t="shared" si="1"/>
        <v/>
      </c>
      <c r="B1584" s="268" t="str">
        <f t="shared" si="146"/>
        <v>X</v>
      </c>
      <c r="C1584" s="1"/>
      <c r="D1584" s="27" t="str">
        <f>IF('ESA Input'!AH1549="","",IF('ESA Input'!AH1549="Yes",'ESA Input'!B1549,"Ineligible"))</f>
        <v/>
      </c>
      <c r="E1584" s="242" t="str">
        <f>IF('ESA Input'!AH1549="","",'ESA Input'!AH1549)</f>
        <v/>
      </c>
      <c r="F1584" s="461" t="str">
        <f>IF('ESA Input'!AH1549="","",IF('ESA Input'!AH1549="YES",'ESA Input'!AG1549,""))</f>
        <v/>
      </c>
      <c r="G1584" s="462"/>
      <c r="H1584" s="201" t="str">
        <f>IF('ESA Input'!AH1549="","",IF('ESA Input'!AH1549="Yes",'ESA Input'!J1549,""))</f>
        <v/>
      </c>
      <c r="I1584" s="227" t="str">
        <f>IF('ESA Input'!AH1549="","",IF('ESA Input'!AH1549="Yes",'ESA Input'!D1549,""))</f>
        <v/>
      </c>
      <c r="J1584" s="235" t="str">
        <f>IF('ESA Input'!AH1549="","",IF('ESA Input'!AH1549="Yes",'ESA Input'!E1549,""))</f>
        <v/>
      </c>
      <c r="K1584" s="29" t="str">
        <f>IF('ESA Input'!AH1549="","",IF('ESA Input'!AH1549="Yes",'ESA Input'!H1549,""))</f>
        <v/>
      </c>
      <c r="L1584" s="236" t="str">
        <f>IF('ESA Input'!AH1549="","",IF('ESA Input'!AH1549="Yes",'ESA Input'!G1549,""))</f>
        <v/>
      </c>
      <c r="M1584" s="31" t="str">
        <f t="shared" si="147"/>
        <v/>
      </c>
      <c r="N1584" s="208" t="str">
        <f t="shared" si="148"/>
        <v/>
      </c>
      <c r="O1584" s="209" t="str">
        <f t="shared" si="149"/>
        <v/>
      </c>
      <c r="P1584" s="209" t="str">
        <f t="shared" si="150"/>
        <v/>
      </c>
      <c r="Q1584" s="31" t="str">
        <f t="shared" si="151"/>
        <v/>
      </c>
      <c r="R1584" s="129" t="s">
        <v>9</v>
      </c>
      <c r="S1584" s="128" t="s">
        <v>9</v>
      </c>
      <c r="T1584" s="1"/>
    </row>
    <row r="1585" spans="1:20" ht="15.75" hidden="1" customHeight="1">
      <c r="A1585" s="1" t="str">
        <f t="shared" si="1"/>
        <v/>
      </c>
      <c r="B1585" s="268" t="str">
        <f t="shared" si="146"/>
        <v>X</v>
      </c>
      <c r="C1585" s="1"/>
      <c r="D1585" s="27" t="str">
        <f>IF('ESA Input'!AH1550="","",IF('ESA Input'!AH1550="Yes",'ESA Input'!B1550,"Ineligible"))</f>
        <v/>
      </c>
      <c r="E1585" s="242" t="str">
        <f>IF('ESA Input'!AH1550="","",'ESA Input'!AH1550)</f>
        <v/>
      </c>
      <c r="F1585" s="461" t="str">
        <f>IF('ESA Input'!AH1550="","",IF('ESA Input'!AH1550="YES",'ESA Input'!AG1550,""))</f>
        <v/>
      </c>
      <c r="G1585" s="462"/>
      <c r="H1585" s="201" t="str">
        <f>IF('ESA Input'!AH1550="","",IF('ESA Input'!AH1550="Yes",'ESA Input'!J1550,""))</f>
        <v/>
      </c>
      <c r="I1585" s="227" t="str">
        <f>IF('ESA Input'!AH1550="","",IF('ESA Input'!AH1550="Yes",'ESA Input'!D1550,""))</f>
        <v/>
      </c>
      <c r="J1585" s="235" t="str">
        <f>IF('ESA Input'!AH1550="","",IF('ESA Input'!AH1550="Yes",'ESA Input'!E1550,""))</f>
        <v/>
      </c>
      <c r="K1585" s="29" t="str">
        <f>IF('ESA Input'!AH1550="","",IF('ESA Input'!AH1550="Yes",'ESA Input'!H1550,""))</f>
        <v/>
      </c>
      <c r="L1585" s="236" t="str">
        <f>IF('ESA Input'!AH1550="","",IF('ESA Input'!AH1550="Yes",'ESA Input'!G1550,""))</f>
        <v/>
      </c>
      <c r="M1585" s="31" t="str">
        <f t="shared" si="147"/>
        <v/>
      </c>
      <c r="N1585" s="208" t="str">
        <f t="shared" si="148"/>
        <v/>
      </c>
      <c r="O1585" s="209" t="str">
        <f t="shared" si="149"/>
        <v/>
      </c>
      <c r="P1585" s="209" t="str">
        <f t="shared" si="150"/>
        <v/>
      </c>
      <c r="Q1585" s="31" t="str">
        <f t="shared" si="151"/>
        <v/>
      </c>
      <c r="R1585" s="129" t="s">
        <v>9</v>
      </c>
      <c r="S1585" s="128" t="s">
        <v>9</v>
      </c>
      <c r="T1585" s="1"/>
    </row>
    <row r="1586" spans="1:20" ht="15.75" hidden="1" customHeight="1">
      <c r="A1586" s="1" t="str">
        <f t="shared" si="1"/>
        <v/>
      </c>
      <c r="B1586" s="268" t="str">
        <f t="shared" si="146"/>
        <v>X</v>
      </c>
      <c r="C1586" s="1"/>
      <c r="D1586" s="27" t="str">
        <f>IF('ESA Input'!AH1551="","",IF('ESA Input'!AH1551="Yes",'ESA Input'!B1551,"Ineligible"))</f>
        <v/>
      </c>
      <c r="E1586" s="242" t="str">
        <f>IF('ESA Input'!AH1551="","",'ESA Input'!AH1551)</f>
        <v/>
      </c>
      <c r="F1586" s="461" t="str">
        <f>IF('ESA Input'!AH1551="","",IF('ESA Input'!AH1551="YES",'ESA Input'!AG1551,""))</f>
        <v/>
      </c>
      <c r="G1586" s="462"/>
      <c r="H1586" s="201" t="str">
        <f>IF('ESA Input'!AH1551="","",IF('ESA Input'!AH1551="Yes",'ESA Input'!J1551,""))</f>
        <v/>
      </c>
      <c r="I1586" s="227" t="str">
        <f>IF('ESA Input'!AH1551="","",IF('ESA Input'!AH1551="Yes",'ESA Input'!D1551,""))</f>
        <v/>
      </c>
      <c r="J1586" s="235" t="str">
        <f>IF('ESA Input'!AH1551="","",IF('ESA Input'!AH1551="Yes",'ESA Input'!E1551,""))</f>
        <v/>
      </c>
      <c r="K1586" s="29" t="str">
        <f>IF('ESA Input'!AH1551="","",IF('ESA Input'!AH1551="Yes",'ESA Input'!H1551,""))</f>
        <v/>
      </c>
      <c r="L1586" s="236" t="str">
        <f>IF('ESA Input'!AH1551="","",IF('ESA Input'!AH1551="Yes",'ESA Input'!G1551,""))</f>
        <v/>
      </c>
      <c r="M1586" s="31" t="str">
        <f t="shared" si="147"/>
        <v/>
      </c>
      <c r="N1586" s="208" t="str">
        <f t="shared" si="148"/>
        <v/>
      </c>
      <c r="O1586" s="209" t="str">
        <f t="shared" si="149"/>
        <v/>
      </c>
      <c r="P1586" s="209" t="str">
        <f t="shared" si="150"/>
        <v/>
      </c>
      <c r="Q1586" s="31" t="str">
        <f t="shared" si="151"/>
        <v/>
      </c>
      <c r="R1586" s="129" t="s">
        <v>9</v>
      </c>
      <c r="S1586" s="128" t="s">
        <v>9</v>
      </c>
      <c r="T1586" s="1"/>
    </row>
    <row r="1587" spans="1:20" ht="15.75" hidden="1" customHeight="1">
      <c r="A1587" s="1" t="str">
        <f t="shared" si="1"/>
        <v/>
      </c>
      <c r="B1587" s="268" t="str">
        <f t="shared" si="146"/>
        <v>X</v>
      </c>
      <c r="C1587" s="1"/>
      <c r="D1587" s="27" t="str">
        <f>IF('ESA Input'!AH1552="","",IF('ESA Input'!AH1552="Yes",'ESA Input'!B1552,"Ineligible"))</f>
        <v/>
      </c>
      <c r="E1587" s="242" t="str">
        <f>IF('ESA Input'!AH1552="","",'ESA Input'!AH1552)</f>
        <v/>
      </c>
      <c r="F1587" s="461" t="str">
        <f>IF('ESA Input'!AH1552="","",IF('ESA Input'!AH1552="YES",'ESA Input'!AG1552,""))</f>
        <v/>
      </c>
      <c r="G1587" s="462"/>
      <c r="H1587" s="201" t="str">
        <f>IF('ESA Input'!AH1552="","",IF('ESA Input'!AH1552="Yes",'ESA Input'!J1552,""))</f>
        <v/>
      </c>
      <c r="I1587" s="227" t="str">
        <f>IF('ESA Input'!AH1552="","",IF('ESA Input'!AH1552="Yes",'ESA Input'!D1552,""))</f>
        <v/>
      </c>
      <c r="J1587" s="235" t="str">
        <f>IF('ESA Input'!AH1552="","",IF('ESA Input'!AH1552="Yes",'ESA Input'!E1552,""))</f>
        <v/>
      </c>
      <c r="K1587" s="29" t="str">
        <f>IF('ESA Input'!AH1552="","",IF('ESA Input'!AH1552="Yes",'ESA Input'!H1552,""))</f>
        <v/>
      </c>
      <c r="L1587" s="236" t="str">
        <f>IF('ESA Input'!AH1552="","",IF('ESA Input'!AH1552="Yes",'ESA Input'!G1552,""))</f>
        <v/>
      </c>
      <c r="M1587" s="31" t="str">
        <f t="shared" si="147"/>
        <v/>
      </c>
      <c r="N1587" s="208" t="str">
        <f t="shared" si="148"/>
        <v/>
      </c>
      <c r="O1587" s="209" t="str">
        <f t="shared" si="149"/>
        <v/>
      </c>
      <c r="P1587" s="209" t="str">
        <f t="shared" si="150"/>
        <v/>
      </c>
      <c r="Q1587" s="31" t="str">
        <f t="shared" si="151"/>
        <v/>
      </c>
      <c r="R1587" s="129" t="s">
        <v>9</v>
      </c>
      <c r="S1587" s="128" t="s">
        <v>9</v>
      </c>
      <c r="T1587" s="1"/>
    </row>
    <row r="1588" spans="1:20" ht="15.75" hidden="1" customHeight="1">
      <c r="A1588" s="1" t="str">
        <f t="shared" si="1"/>
        <v/>
      </c>
      <c r="B1588" s="268" t="str">
        <f t="shared" si="146"/>
        <v>X</v>
      </c>
      <c r="C1588" s="1"/>
      <c r="D1588" s="27" t="str">
        <f>IF('ESA Input'!AH1553="","",IF('ESA Input'!AH1553="Yes",'ESA Input'!B1553,"Ineligible"))</f>
        <v/>
      </c>
      <c r="E1588" s="242" t="str">
        <f>IF('ESA Input'!AH1553="","",'ESA Input'!AH1553)</f>
        <v/>
      </c>
      <c r="F1588" s="461" t="str">
        <f>IF('ESA Input'!AH1553="","",IF('ESA Input'!AH1553="YES",'ESA Input'!AG1553,""))</f>
        <v/>
      </c>
      <c r="G1588" s="462"/>
      <c r="H1588" s="201" t="str">
        <f>IF('ESA Input'!AH1553="","",IF('ESA Input'!AH1553="Yes",'ESA Input'!J1553,""))</f>
        <v/>
      </c>
      <c r="I1588" s="227" t="str">
        <f>IF('ESA Input'!AH1553="","",IF('ESA Input'!AH1553="Yes",'ESA Input'!D1553,""))</f>
        <v/>
      </c>
      <c r="J1588" s="235" t="str">
        <f>IF('ESA Input'!AH1553="","",IF('ESA Input'!AH1553="Yes",'ESA Input'!E1553,""))</f>
        <v/>
      </c>
      <c r="K1588" s="29" t="str">
        <f>IF('ESA Input'!AH1553="","",IF('ESA Input'!AH1553="Yes",'ESA Input'!H1553,""))</f>
        <v/>
      </c>
      <c r="L1588" s="236" t="str">
        <f>IF('ESA Input'!AH1553="","",IF('ESA Input'!AH1553="Yes",'ESA Input'!G1553,""))</f>
        <v/>
      </c>
      <c r="M1588" s="31" t="str">
        <f t="shared" si="147"/>
        <v/>
      </c>
      <c r="N1588" s="208" t="str">
        <f t="shared" si="148"/>
        <v/>
      </c>
      <c r="O1588" s="209" t="str">
        <f t="shared" si="149"/>
        <v/>
      </c>
      <c r="P1588" s="209" t="str">
        <f t="shared" si="150"/>
        <v/>
      </c>
      <c r="Q1588" s="31" t="str">
        <f t="shared" si="151"/>
        <v/>
      </c>
      <c r="R1588" s="129" t="s">
        <v>9</v>
      </c>
      <c r="S1588" s="128" t="s">
        <v>9</v>
      </c>
      <c r="T1588" s="1"/>
    </row>
    <row r="1589" spans="1:20" ht="15.75" hidden="1" customHeight="1">
      <c r="A1589" s="1" t="str">
        <f t="shared" si="1"/>
        <v/>
      </c>
      <c r="B1589" s="268" t="str">
        <f t="shared" si="146"/>
        <v>X</v>
      </c>
      <c r="C1589" s="1"/>
      <c r="D1589" s="27" t="str">
        <f>IF('ESA Input'!AH1554="","",IF('ESA Input'!AH1554="Yes",'ESA Input'!B1554,"Ineligible"))</f>
        <v/>
      </c>
      <c r="E1589" s="242" t="str">
        <f>IF('ESA Input'!AH1554="","",'ESA Input'!AH1554)</f>
        <v/>
      </c>
      <c r="F1589" s="461" t="str">
        <f>IF('ESA Input'!AH1554="","",IF('ESA Input'!AH1554="YES",'ESA Input'!AG1554,""))</f>
        <v/>
      </c>
      <c r="G1589" s="462"/>
      <c r="H1589" s="201" t="str">
        <f>IF('ESA Input'!AH1554="","",IF('ESA Input'!AH1554="Yes",'ESA Input'!J1554,""))</f>
        <v/>
      </c>
      <c r="I1589" s="227" t="str">
        <f>IF('ESA Input'!AH1554="","",IF('ESA Input'!AH1554="Yes",'ESA Input'!D1554,""))</f>
        <v/>
      </c>
      <c r="J1589" s="235" t="str">
        <f>IF('ESA Input'!AH1554="","",IF('ESA Input'!AH1554="Yes",'ESA Input'!E1554,""))</f>
        <v/>
      </c>
      <c r="K1589" s="29" t="str">
        <f>IF('ESA Input'!AH1554="","",IF('ESA Input'!AH1554="Yes",'ESA Input'!H1554,""))</f>
        <v/>
      </c>
      <c r="L1589" s="236" t="str">
        <f>IF('ESA Input'!AH1554="","",IF('ESA Input'!AH1554="Yes",'ESA Input'!G1554,""))</f>
        <v/>
      </c>
      <c r="M1589" s="31" t="str">
        <f t="shared" si="147"/>
        <v/>
      </c>
      <c r="N1589" s="208" t="str">
        <f t="shared" si="148"/>
        <v/>
      </c>
      <c r="O1589" s="209" t="str">
        <f t="shared" si="149"/>
        <v/>
      </c>
      <c r="P1589" s="209" t="str">
        <f t="shared" si="150"/>
        <v/>
      </c>
      <c r="Q1589" s="31" t="str">
        <f t="shared" si="151"/>
        <v/>
      </c>
      <c r="R1589" s="129" t="s">
        <v>9</v>
      </c>
      <c r="S1589" s="128" t="s">
        <v>9</v>
      </c>
      <c r="T1589" s="1"/>
    </row>
    <row r="1590" spans="1:20" ht="15.75" hidden="1" customHeight="1">
      <c r="A1590" s="1" t="str">
        <f t="shared" si="1"/>
        <v/>
      </c>
      <c r="B1590" s="268" t="str">
        <f t="shared" si="146"/>
        <v>X</v>
      </c>
      <c r="C1590" s="1"/>
      <c r="D1590" s="27" t="str">
        <f>IF('ESA Input'!AH1555="","",IF('ESA Input'!AH1555="Yes",'ESA Input'!B1555,"Ineligible"))</f>
        <v/>
      </c>
      <c r="E1590" s="242" t="str">
        <f>IF('ESA Input'!AH1555="","",'ESA Input'!AH1555)</f>
        <v/>
      </c>
      <c r="F1590" s="461" t="str">
        <f>IF('ESA Input'!AH1555="","",IF('ESA Input'!AH1555="YES",'ESA Input'!AG1555,""))</f>
        <v/>
      </c>
      <c r="G1590" s="462"/>
      <c r="H1590" s="201" t="str">
        <f>IF('ESA Input'!AH1555="","",IF('ESA Input'!AH1555="Yes",'ESA Input'!J1555,""))</f>
        <v/>
      </c>
      <c r="I1590" s="227" t="str">
        <f>IF('ESA Input'!AH1555="","",IF('ESA Input'!AH1555="Yes",'ESA Input'!D1555,""))</f>
        <v/>
      </c>
      <c r="J1590" s="235" t="str">
        <f>IF('ESA Input'!AH1555="","",IF('ESA Input'!AH1555="Yes",'ESA Input'!E1555,""))</f>
        <v/>
      </c>
      <c r="K1590" s="29" t="str">
        <f>IF('ESA Input'!AH1555="","",IF('ESA Input'!AH1555="Yes",'ESA Input'!H1555,""))</f>
        <v/>
      </c>
      <c r="L1590" s="236" t="str">
        <f>IF('ESA Input'!AH1555="","",IF('ESA Input'!AH1555="Yes",'ESA Input'!G1555,""))</f>
        <v/>
      </c>
      <c r="M1590" s="31" t="str">
        <f t="shared" si="147"/>
        <v/>
      </c>
      <c r="N1590" s="208" t="str">
        <f t="shared" si="148"/>
        <v/>
      </c>
      <c r="O1590" s="209" t="str">
        <f t="shared" si="149"/>
        <v/>
      </c>
      <c r="P1590" s="209" t="str">
        <f t="shared" si="150"/>
        <v/>
      </c>
      <c r="Q1590" s="31" t="str">
        <f t="shared" si="151"/>
        <v/>
      </c>
      <c r="R1590" s="129" t="s">
        <v>9</v>
      </c>
      <c r="S1590" s="128" t="s">
        <v>9</v>
      </c>
      <c r="T1590" s="1"/>
    </row>
    <row r="1591" spans="1:20" ht="15.75" hidden="1" customHeight="1">
      <c r="A1591" s="1" t="str">
        <f t="shared" si="1"/>
        <v/>
      </c>
      <c r="B1591" s="268" t="str">
        <f t="shared" si="146"/>
        <v>X</v>
      </c>
      <c r="C1591" s="1"/>
      <c r="D1591" s="27" t="str">
        <f>IF('ESA Input'!AH1556="","",IF('ESA Input'!AH1556="Yes",'ESA Input'!B1556,"Ineligible"))</f>
        <v/>
      </c>
      <c r="E1591" s="242" t="str">
        <f>IF('ESA Input'!AH1556="","",'ESA Input'!AH1556)</f>
        <v/>
      </c>
      <c r="F1591" s="461" t="str">
        <f>IF('ESA Input'!AH1556="","",IF('ESA Input'!AH1556="YES",'ESA Input'!AG1556,""))</f>
        <v/>
      </c>
      <c r="G1591" s="462"/>
      <c r="H1591" s="201" t="str">
        <f>IF('ESA Input'!AH1556="","",IF('ESA Input'!AH1556="Yes",'ESA Input'!J1556,""))</f>
        <v/>
      </c>
      <c r="I1591" s="227" t="str">
        <f>IF('ESA Input'!AH1556="","",IF('ESA Input'!AH1556="Yes",'ESA Input'!D1556,""))</f>
        <v/>
      </c>
      <c r="J1591" s="235" t="str">
        <f>IF('ESA Input'!AH1556="","",IF('ESA Input'!AH1556="Yes",'ESA Input'!E1556,""))</f>
        <v/>
      </c>
      <c r="K1591" s="29" t="str">
        <f>IF('ESA Input'!AH1556="","",IF('ESA Input'!AH1556="Yes",'ESA Input'!H1556,""))</f>
        <v/>
      </c>
      <c r="L1591" s="236" t="str">
        <f>IF('ESA Input'!AH1556="","",IF('ESA Input'!AH1556="Yes",'ESA Input'!G1556,""))</f>
        <v/>
      </c>
      <c r="M1591" s="31" t="str">
        <f t="shared" si="147"/>
        <v/>
      </c>
      <c r="N1591" s="208" t="str">
        <f t="shared" si="148"/>
        <v/>
      </c>
      <c r="O1591" s="209" t="str">
        <f t="shared" si="149"/>
        <v/>
      </c>
      <c r="P1591" s="209" t="str">
        <f t="shared" si="150"/>
        <v/>
      </c>
      <c r="Q1591" s="31" t="str">
        <f t="shared" si="151"/>
        <v/>
      </c>
      <c r="R1591" s="129" t="s">
        <v>9</v>
      </c>
      <c r="S1591" s="128" t="s">
        <v>9</v>
      </c>
      <c r="T1591" s="1"/>
    </row>
    <row r="1592" spans="1:20" ht="15.75" hidden="1" customHeight="1">
      <c r="A1592" s="1" t="str">
        <f t="shared" si="1"/>
        <v/>
      </c>
      <c r="B1592" s="268" t="str">
        <f t="shared" si="146"/>
        <v>X</v>
      </c>
      <c r="C1592" s="1"/>
      <c r="D1592" s="27" t="str">
        <f>IF('ESA Input'!AH1557="","",IF('ESA Input'!AH1557="Yes",'ESA Input'!B1557,"Ineligible"))</f>
        <v/>
      </c>
      <c r="E1592" s="242" t="str">
        <f>IF('ESA Input'!AH1557="","",'ESA Input'!AH1557)</f>
        <v/>
      </c>
      <c r="F1592" s="461" t="str">
        <f>IF('ESA Input'!AH1557="","",IF('ESA Input'!AH1557="YES",'ESA Input'!AG1557,""))</f>
        <v/>
      </c>
      <c r="G1592" s="462"/>
      <c r="H1592" s="201" t="str">
        <f>IF('ESA Input'!AH1557="","",IF('ESA Input'!AH1557="Yes",'ESA Input'!J1557,""))</f>
        <v/>
      </c>
      <c r="I1592" s="227" t="str">
        <f>IF('ESA Input'!AH1557="","",IF('ESA Input'!AH1557="Yes",'ESA Input'!D1557,""))</f>
        <v/>
      </c>
      <c r="J1592" s="235" t="str">
        <f>IF('ESA Input'!AH1557="","",IF('ESA Input'!AH1557="Yes",'ESA Input'!E1557,""))</f>
        <v/>
      </c>
      <c r="K1592" s="29" t="str">
        <f>IF('ESA Input'!AH1557="","",IF('ESA Input'!AH1557="Yes",'ESA Input'!H1557,""))</f>
        <v/>
      </c>
      <c r="L1592" s="236" t="str">
        <f>IF('ESA Input'!AH1557="","",IF('ESA Input'!AH1557="Yes",'ESA Input'!G1557,""))</f>
        <v/>
      </c>
      <c r="M1592" s="31" t="str">
        <f t="shared" si="147"/>
        <v/>
      </c>
      <c r="N1592" s="208" t="str">
        <f t="shared" si="148"/>
        <v/>
      </c>
      <c r="O1592" s="209" t="str">
        <f t="shared" si="149"/>
        <v/>
      </c>
      <c r="P1592" s="209" t="str">
        <f t="shared" si="150"/>
        <v/>
      </c>
      <c r="Q1592" s="31" t="str">
        <f t="shared" si="151"/>
        <v/>
      </c>
      <c r="R1592" s="129" t="s">
        <v>9</v>
      </c>
      <c r="S1592" s="128" t="s">
        <v>9</v>
      </c>
      <c r="T1592" s="1"/>
    </row>
    <row r="1593" spans="1:20" ht="15.75" hidden="1" customHeight="1">
      <c r="A1593" s="1" t="str">
        <f t="shared" si="1"/>
        <v/>
      </c>
      <c r="B1593" s="268" t="str">
        <f t="shared" si="146"/>
        <v>X</v>
      </c>
      <c r="C1593" s="1"/>
      <c r="D1593" s="27" t="str">
        <f>IF('ESA Input'!AH1558="","",IF('ESA Input'!AH1558="Yes",'ESA Input'!B1558,"Ineligible"))</f>
        <v/>
      </c>
      <c r="E1593" s="242" t="str">
        <f>IF('ESA Input'!AH1558="","",'ESA Input'!AH1558)</f>
        <v/>
      </c>
      <c r="F1593" s="461" t="str">
        <f>IF('ESA Input'!AH1558="","",IF('ESA Input'!AH1558="YES",'ESA Input'!AG1558,""))</f>
        <v/>
      </c>
      <c r="G1593" s="462"/>
      <c r="H1593" s="201" t="str">
        <f>IF('ESA Input'!AH1558="","",IF('ESA Input'!AH1558="Yes",'ESA Input'!J1558,""))</f>
        <v/>
      </c>
      <c r="I1593" s="227" t="str">
        <f>IF('ESA Input'!AH1558="","",IF('ESA Input'!AH1558="Yes",'ESA Input'!D1558,""))</f>
        <v/>
      </c>
      <c r="J1593" s="235" t="str">
        <f>IF('ESA Input'!AH1558="","",IF('ESA Input'!AH1558="Yes",'ESA Input'!E1558,""))</f>
        <v/>
      </c>
      <c r="K1593" s="29" t="str">
        <f>IF('ESA Input'!AH1558="","",IF('ESA Input'!AH1558="Yes",'ESA Input'!H1558,""))</f>
        <v/>
      </c>
      <c r="L1593" s="236" t="str">
        <f>IF('ESA Input'!AH1558="","",IF('ESA Input'!AH1558="Yes",'ESA Input'!G1558,""))</f>
        <v/>
      </c>
      <c r="M1593" s="31" t="str">
        <f t="shared" si="147"/>
        <v/>
      </c>
      <c r="N1593" s="208" t="str">
        <f t="shared" si="148"/>
        <v/>
      </c>
      <c r="O1593" s="209" t="str">
        <f t="shared" si="149"/>
        <v/>
      </c>
      <c r="P1593" s="209" t="str">
        <f t="shared" si="150"/>
        <v/>
      </c>
      <c r="Q1593" s="31" t="str">
        <f t="shared" si="151"/>
        <v/>
      </c>
      <c r="R1593" s="129" t="s">
        <v>9</v>
      </c>
      <c r="S1593" s="128" t="s">
        <v>9</v>
      </c>
      <c r="T1593" s="1"/>
    </row>
    <row r="1594" spans="1:20" ht="15.75" hidden="1" customHeight="1">
      <c r="A1594" s="1" t="str">
        <f t="shared" si="1"/>
        <v/>
      </c>
      <c r="B1594" s="268" t="str">
        <f t="shared" si="146"/>
        <v>X</v>
      </c>
      <c r="C1594" s="1"/>
      <c r="D1594" s="27" t="str">
        <f>IF('ESA Input'!AH1559="","",IF('ESA Input'!AH1559="Yes",'ESA Input'!B1559,"Ineligible"))</f>
        <v/>
      </c>
      <c r="E1594" s="242" t="str">
        <f>IF('ESA Input'!AH1559="","",'ESA Input'!AH1559)</f>
        <v/>
      </c>
      <c r="F1594" s="461" t="str">
        <f>IF('ESA Input'!AH1559="","",IF('ESA Input'!AH1559="YES",'ESA Input'!AG1559,""))</f>
        <v/>
      </c>
      <c r="G1594" s="462"/>
      <c r="H1594" s="201" t="str">
        <f>IF('ESA Input'!AH1559="","",IF('ESA Input'!AH1559="Yes",'ESA Input'!J1559,""))</f>
        <v/>
      </c>
      <c r="I1594" s="227" t="str">
        <f>IF('ESA Input'!AH1559="","",IF('ESA Input'!AH1559="Yes",'ESA Input'!D1559,""))</f>
        <v/>
      </c>
      <c r="J1594" s="235" t="str">
        <f>IF('ESA Input'!AH1559="","",IF('ESA Input'!AH1559="Yes",'ESA Input'!E1559,""))</f>
        <v/>
      </c>
      <c r="K1594" s="29" t="str">
        <f>IF('ESA Input'!AH1559="","",IF('ESA Input'!AH1559="Yes",'ESA Input'!H1559,""))</f>
        <v/>
      </c>
      <c r="L1594" s="236" t="str">
        <f>IF('ESA Input'!AH1559="","",IF('ESA Input'!AH1559="Yes",'ESA Input'!G1559,""))</f>
        <v/>
      </c>
      <c r="M1594" s="31" t="str">
        <f t="shared" si="147"/>
        <v/>
      </c>
      <c r="N1594" s="208" t="str">
        <f t="shared" si="148"/>
        <v/>
      </c>
      <c r="O1594" s="209" t="str">
        <f t="shared" si="149"/>
        <v/>
      </c>
      <c r="P1594" s="209" t="str">
        <f t="shared" si="150"/>
        <v/>
      </c>
      <c r="Q1594" s="31" t="str">
        <f t="shared" si="151"/>
        <v/>
      </c>
      <c r="R1594" s="129" t="s">
        <v>9</v>
      </c>
      <c r="S1594" s="128" t="s">
        <v>9</v>
      </c>
      <c r="T1594" s="1"/>
    </row>
    <row r="1595" spans="1:20" ht="15.75" hidden="1" customHeight="1">
      <c r="A1595" s="1" t="str">
        <f t="shared" si="1"/>
        <v/>
      </c>
      <c r="B1595" s="268" t="str">
        <f t="shared" si="146"/>
        <v>X</v>
      </c>
      <c r="C1595" s="1"/>
      <c r="D1595" s="27" t="str">
        <f>IF('ESA Input'!AH1560="","",IF('ESA Input'!AH1560="Yes",'ESA Input'!B1560,"Ineligible"))</f>
        <v/>
      </c>
      <c r="E1595" s="242" t="str">
        <f>IF('ESA Input'!AH1560="","",'ESA Input'!AH1560)</f>
        <v/>
      </c>
      <c r="F1595" s="461" t="str">
        <f>IF('ESA Input'!AH1560="","",IF('ESA Input'!AH1560="YES",'ESA Input'!AG1560,""))</f>
        <v/>
      </c>
      <c r="G1595" s="462"/>
      <c r="H1595" s="201" t="str">
        <f>IF('ESA Input'!AH1560="","",IF('ESA Input'!AH1560="Yes",'ESA Input'!J1560,""))</f>
        <v/>
      </c>
      <c r="I1595" s="227" t="str">
        <f>IF('ESA Input'!AH1560="","",IF('ESA Input'!AH1560="Yes",'ESA Input'!D1560,""))</f>
        <v/>
      </c>
      <c r="J1595" s="235" t="str">
        <f>IF('ESA Input'!AH1560="","",IF('ESA Input'!AH1560="Yes",'ESA Input'!E1560,""))</f>
        <v/>
      </c>
      <c r="K1595" s="29" t="str">
        <f>IF('ESA Input'!AH1560="","",IF('ESA Input'!AH1560="Yes",'ESA Input'!H1560,""))</f>
        <v/>
      </c>
      <c r="L1595" s="236" t="str">
        <f>IF('ESA Input'!AH1560="","",IF('ESA Input'!AH1560="Yes",'ESA Input'!G1560,""))</f>
        <v/>
      </c>
      <c r="M1595" s="31" t="str">
        <f t="shared" si="147"/>
        <v/>
      </c>
      <c r="N1595" s="208" t="str">
        <f t="shared" si="148"/>
        <v/>
      </c>
      <c r="O1595" s="209" t="str">
        <f t="shared" si="149"/>
        <v/>
      </c>
      <c r="P1595" s="209" t="str">
        <f t="shared" si="150"/>
        <v/>
      </c>
      <c r="Q1595" s="31" t="str">
        <f t="shared" si="151"/>
        <v/>
      </c>
      <c r="R1595" s="129" t="s">
        <v>9</v>
      </c>
      <c r="S1595" s="128" t="s">
        <v>9</v>
      </c>
      <c r="T1595" s="1"/>
    </row>
    <row r="1596" spans="1:20" ht="15.75" hidden="1" customHeight="1">
      <c r="A1596" s="1" t="str">
        <f t="shared" si="1"/>
        <v/>
      </c>
      <c r="B1596" s="268" t="str">
        <f t="shared" si="146"/>
        <v>X</v>
      </c>
      <c r="C1596" s="1"/>
      <c r="D1596" s="27" t="str">
        <f>IF('ESA Input'!AH1561="","",IF('ESA Input'!AH1561="Yes",'ESA Input'!B1561,"Ineligible"))</f>
        <v/>
      </c>
      <c r="E1596" s="242" t="str">
        <f>IF('ESA Input'!AH1561="","",'ESA Input'!AH1561)</f>
        <v/>
      </c>
      <c r="F1596" s="461" t="str">
        <f>IF('ESA Input'!AH1561="","",IF('ESA Input'!AH1561="YES",'ESA Input'!AG1561,""))</f>
        <v/>
      </c>
      <c r="G1596" s="462"/>
      <c r="H1596" s="201" t="str">
        <f>IF('ESA Input'!AH1561="","",IF('ESA Input'!AH1561="Yes",'ESA Input'!J1561,""))</f>
        <v/>
      </c>
      <c r="I1596" s="227" t="str">
        <f>IF('ESA Input'!AH1561="","",IF('ESA Input'!AH1561="Yes",'ESA Input'!D1561,""))</f>
        <v/>
      </c>
      <c r="J1596" s="235" t="str">
        <f>IF('ESA Input'!AH1561="","",IF('ESA Input'!AH1561="Yes",'ESA Input'!E1561,""))</f>
        <v/>
      </c>
      <c r="K1596" s="29" t="str">
        <f>IF('ESA Input'!AH1561="","",IF('ESA Input'!AH1561="Yes",'ESA Input'!H1561,""))</f>
        <v/>
      </c>
      <c r="L1596" s="236" t="str">
        <f>IF('ESA Input'!AH1561="","",IF('ESA Input'!AH1561="Yes",'ESA Input'!G1561,""))</f>
        <v/>
      </c>
      <c r="M1596" s="31" t="str">
        <f t="shared" si="147"/>
        <v/>
      </c>
      <c r="N1596" s="208" t="str">
        <f t="shared" si="148"/>
        <v/>
      </c>
      <c r="O1596" s="209" t="str">
        <f t="shared" si="149"/>
        <v/>
      </c>
      <c r="P1596" s="209" t="str">
        <f t="shared" si="150"/>
        <v/>
      </c>
      <c r="Q1596" s="31" t="str">
        <f t="shared" si="151"/>
        <v/>
      </c>
      <c r="R1596" s="129" t="s">
        <v>9</v>
      </c>
      <c r="S1596" s="128" t="s">
        <v>9</v>
      </c>
      <c r="T1596" s="1"/>
    </row>
    <row r="1597" spans="1:20" ht="15.75" hidden="1" customHeight="1">
      <c r="A1597" s="1" t="str">
        <f t="shared" si="1"/>
        <v/>
      </c>
      <c r="B1597" s="268" t="str">
        <f t="shared" si="146"/>
        <v>X</v>
      </c>
      <c r="C1597" s="1"/>
      <c r="D1597" s="27" t="str">
        <f>IF('ESA Input'!AH1562="","",IF('ESA Input'!AH1562="Yes",'ESA Input'!B1562,"Ineligible"))</f>
        <v/>
      </c>
      <c r="E1597" s="242" t="str">
        <f>IF('ESA Input'!AH1562="","",'ESA Input'!AH1562)</f>
        <v/>
      </c>
      <c r="F1597" s="461" t="str">
        <f>IF('ESA Input'!AH1562="","",IF('ESA Input'!AH1562="YES",'ESA Input'!AG1562,""))</f>
        <v/>
      </c>
      <c r="G1597" s="462"/>
      <c r="H1597" s="201" t="str">
        <f>IF('ESA Input'!AH1562="","",IF('ESA Input'!AH1562="Yes",'ESA Input'!J1562,""))</f>
        <v/>
      </c>
      <c r="I1597" s="227" t="str">
        <f>IF('ESA Input'!AH1562="","",IF('ESA Input'!AH1562="Yes",'ESA Input'!D1562,""))</f>
        <v/>
      </c>
      <c r="J1597" s="235" t="str">
        <f>IF('ESA Input'!AH1562="","",IF('ESA Input'!AH1562="Yes",'ESA Input'!E1562,""))</f>
        <v/>
      </c>
      <c r="K1597" s="29" t="str">
        <f>IF('ESA Input'!AH1562="","",IF('ESA Input'!AH1562="Yes",'ESA Input'!H1562,""))</f>
        <v/>
      </c>
      <c r="L1597" s="236" t="str">
        <f>IF('ESA Input'!AH1562="","",IF('ESA Input'!AH1562="Yes",'ESA Input'!G1562,""))</f>
        <v/>
      </c>
      <c r="M1597" s="31" t="str">
        <f t="shared" si="147"/>
        <v/>
      </c>
      <c r="N1597" s="208" t="str">
        <f t="shared" si="148"/>
        <v/>
      </c>
      <c r="O1597" s="209" t="str">
        <f t="shared" si="149"/>
        <v/>
      </c>
      <c r="P1597" s="209" t="str">
        <f t="shared" si="150"/>
        <v/>
      </c>
      <c r="Q1597" s="31" t="str">
        <f t="shared" si="151"/>
        <v/>
      </c>
      <c r="R1597" s="129" t="s">
        <v>9</v>
      </c>
      <c r="S1597" s="128" t="s">
        <v>9</v>
      </c>
      <c r="T1597" s="1"/>
    </row>
    <row r="1598" spans="1:20" ht="15.75" hidden="1" customHeight="1">
      <c r="A1598" s="1" t="str">
        <f t="shared" si="1"/>
        <v/>
      </c>
      <c r="B1598" s="268" t="str">
        <f t="shared" si="146"/>
        <v>X</v>
      </c>
      <c r="C1598" s="1"/>
      <c r="D1598" s="27" t="str">
        <f>IF('ESA Input'!AH1563="","",IF('ESA Input'!AH1563="Yes",'ESA Input'!B1563,"Ineligible"))</f>
        <v/>
      </c>
      <c r="E1598" s="242" t="str">
        <f>IF('ESA Input'!AH1563="","",'ESA Input'!AH1563)</f>
        <v/>
      </c>
      <c r="F1598" s="461" t="str">
        <f>IF('ESA Input'!AH1563="","",IF('ESA Input'!AH1563="YES",'ESA Input'!AG1563,""))</f>
        <v/>
      </c>
      <c r="G1598" s="462"/>
      <c r="H1598" s="201" t="str">
        <f>IF('ESA Input'!AH1563="","",IF('ESA Input'!AH1563="Yes",'ESA Input'!J1563,""))</f>
        <v/>
      </c>
      <c r="I1598" s="227" t="str">
        <f>IF('ESA Input'!AH1563="","",IF('ESA Input'!AH1563="Yes",'ESA Input'!D1563,""))</f>
        <v/>
      </c>
      <c r="J1598" s="235" t="str">
        <f>IF('ESA Input'!AH1563="","",IF('ESA Input'!AH1563="Yes",'ESA Input'!E1563,""))</f>
        <v/>
      </c>
      <c r="K1598" s="29" t="str">
        <f>IF('ESA Input'!AH1563="","",IF('ESA Input'!AH1563="Yes",'ESA Input'!H1563,""))</f>
        <v/>
      </c>
      <c r="L1598" s="236" t="str">
        <f>IF('ESA Input'!AH1563="","",IF('ESA Input'!AH1563="Yes",'ESA Input'!G1563,""))</f>
        <v/>
      </c>
      <c r="M1598" s="31" t="str">
        <f t="shared" si="147"/>
        <v/>
      </c>
      <c r="N1598" s="208" t="str">
        <f t="shared" si="148"/>
        <v/>
      </c>
      <c r="O1598" s="209" t="str">
        <f t="shared" si="149"/>
        <v/>
      </c>
      <c r="P1598" s="209" t="str">
        <f t="shared" si="150"/>
        <v/>
      </c>
      <c r="Q1598" s="31" t="str">
        <f t="shared" si="151"/>
        <v/>
      </c>
      <c r="R1598" s="129" t="s">
        <v>9</v>
      </c>
      <c r="S1598" s="128" t="s">
        <v>9</v>
      </c>
      <c r="T1598" s="1"/>
    </row>
    <row r="1599" spans="1:20" ht="15.75" hidden="1" customHeight="1">
      <c r="A1599" s="1" t="str">
        <f t="shared" si="1"/>
        <v/>
      </c>
      <c r="B1599" s="268" t="str">
        <f t="shared" si="146"/>
        <v>X</v>
      </c>
      <c r="C1599" s="1"/>
      <c r="D1599" s="27" t="str">
        <f>IF('ESA Input'!AH1564="","",IF('ESA Input'!AH1564="Yes",'ESA Input'!B1564,"Ineligible"))</f>
        <v/>
      </c>
      <c r="E1599" s="242" t="str">
        <f>IF('ESA Input'!AH1564="","",'ESA Input'!AH1564)</f>
        <v/>
      </c>
      <c r="F1599" s="461" t="str">
        <f>IF('ESA Input'!AH1564="","",IF('ESA Input'!AH1564="YES",'ESA Input'!AG1564,""))</f>
        <v/>
      </c>
      <c r="G1599" s="462"/>
      <c r="H1599" s="201" t="str">
        <f>IF('ESA Input'!AH1564="","",IF('ESA Input'!AH1564="Yes",'ESA Input'!J1564,""))</f>
        <v/>
      </c>
      <c r="I1599" s="227" t="str">
        <f>IF('ESA Input'!AH1564="","",IF('ESA Input'!AH1564="Yes",'ESA Input'!D1564,""))</f>
        <v/>
      </c>
      <c r="J1599" s="235" t="str">
        <f>IF('ESA Input'!AH1564="","",IF('ESA Input'!AH1564="Yes",'ESA Input'!E1564,""))</f>
        <v/>
      </c>
      <c r="K1599" s="29" t="str">
        <f>IF('ESA Input'!AH1564="","",IF('ESA Input'!AH1564="Yes",'ESA Input'!H1564,""))</f>
        <v/>
      </c>
      <c r="L1599" s="236" t="str">
        <f>IF('ESA Input'!AH1564="","",IF('ESA Input'!AH1564="Yes",'ESA Input'!G1564,""))</f>
        <v/>
      </c>
      <c r="M1599" s="31" t="str">
        <f t="shared" si="147"/>
        <v/>
      </c>
      <c r="N1599" s="208" t="str">
        <f t="shared" si="148"/>
        <v/>
      </c>
      <c r="O1599" s="209" t="str">
        <f t="shared" si="149"/>
        <v/>
      </c>
      <c r="P1599" s="209" t="str">
        <f t="shared" si="150"/>
        <v/>
      </c>
      <c r="Q1599" s="31" t="str">
        <f t="shared" si="151"/>
        <v/>
      </c>
      <c r="R1599" s="129" t="s">
        <v>9</v>
      </c>
      <c r="S1599" s="128" t="s">
        <v>9</v>
      </c>
      <c r="T1599" s="1"/>
    </row>
    <row r="1600" spans="1:20" ht="15.75" hidden="1" customHeight="1">
      <c r="A1600" s="1" t="str">
        <f t="shared" si="1"/>
        <v/>
      </c>
      <c r="B1600" s="268" t="str">
        <f t="shared" si="146"/>
        <v>X</v>
      </c>
      <c r="C1600" s="1"/>
      <c r="D1600" s="27" t="str">
        <f>IF('ESA Input'!AH1565="","",IF('ESA Input'!AH1565="Yes",'ESA Input'!B1565,"Ineligible"))</f>
        <v/>
      </c>
      <c r="E1600" s="242" t="str">
        <f>IF('ESA Input'!AH1565="","",'ESA Input'!AH1565)</f>
        <v/>
      </c>
      <c r="F1600" s="461" t="str">
        <f>IF('ESA Input'!AH1565="","",IF('ESA Input'!AH1565="YES",'ESA Input'!AG1565,""))</f>
        <v/>
      </c>
      <c r="G1600" s="462"/>
      <c r="H1600" s="201" t="str">
        <f>IF('ESA Input'!AH1565="","",IF('ESA Input'!AH1565="Yes",'ESA Input'!J1565,""))</f>
        <v/>
      </c>
      <c r="I1600" s="227" t="str">
        <f>IF('ESA Input'!AH1565="","",IF('ESA Input'!AH1565="Yes",'ESA Input'!D1565,""))</f>
        <v/>
      </c>
      <c r="J1600" s="235" t="str">
        <f>IF('ESA Input'!AH1565="","",IF('ESA Input'!AH1565="Yes",'ESA Input'!E1565,""))</f>
        <v/>
      </c>
      <c r="K1600" s="29" t="str">
        <f>IF('ESA Input'!AH1565="","",IF('ESA Input'!AH1565="Yes",'ESA Input'!H1565,""))</f>
        <v/>
      </c>
      <c r="L1600" s="236" t="str">
        <f>IF('ESA Input'!AH1565="","",IF('ESA Input'!AH1565="Yes",'ESA Input'!G1565,""))</f>
        <v/>
      </c>
      <c r="M1600" s="31" t="str">
        <f t="shared" si="147"/>
        <v/>
      </c>
      <c r="N1600" s="208" t="str">
        <f t="shared" si="148"/>
        <v/>
      </c>
      <c r="O1600" s="209" t="str">
        <f t="shared" si="149"/>
        <v/>
      </c>
      <c r="P1600" s="209" t="str">
        <f t="shared" si="150"/>
        <v/>
      </c>
      <c r="Q1600" s="31" t="str">
        <f t="shared" si="151"/>
        <v/>
      </c>
      <c r="R1600" s="129" t="s">
        <v>9</v>
      </c>
      <c r="S1600" s="128" t="s">
        <v>9</v>
      </c>
      <c r="T1600" s="1"/>
    </row>
    <row r="1601" spans="1:20" ht="15.75" hidden="1" customHeight="1">
      <c r="A1601" s="1" t="str">
        <f t="shared" si="1"/>
        <v/>
      </c>
      <c r="B1601" s="268" t="str">
        <f t="shared" si="146"/>
        <v>X</v>
      </c>
      <c r="C1601" s="1"/>
      <c r="D1601" s="27" t="str">
        <f>IF('ESA Input'!AH1566="","",IF('ESA Input'!AH1566="Yes",'ESA Input'!B1566,"Ineligible"))</f>
        <v/>
      </c>
      <c r="E1601" s="242" t="str">
        <f>IF('ESA Input'!AH1566="","",'ESA Input'!AH1566)</f>
        <v/>
      </c>
      <c r="F1601" s="461" t="str">
        <f>IF('ESA Input'!AH1566="","",IF('ESA Input'!AH1566="YES",'ESA Input'!AG1566,""))</f>
        <v/>
      </c>
      <c r="G1601" s="462"/>
      <c r="H1601" s="201" t="str">
        <f>IF('ESA Input'!AH1566="","",IF('ESA Input'!AH1566="Yes",'ESA Input'!J1566,""))</f>
        <v/>
      </c>
      <c r="I1601" s="227" t="str">
        <f>IF('ESA Input'!AH1566="","",IF('ESA Input'!AH1566="Yes",'ESA Input'!D1566,""))</f>
        <v/>
      </c>
      <c r="J1601" s="235" t="str">
        <f>IF('ESA Input'!AH1566="","",IF('ESA Input'!AH1566="Yes",'ESA Input'!E1566,""))</f>
        <v/>
      </c>
      <c r="K1601" s="29" t="str">
        <f>IF('ESA Input'!AH1566="","",IF('ESA Input'!AH1566="Yes",'ESA Input'!H1566,""))</f>
        <v/>
      </c>
      <c r="L1601" s="236" t="str">
        <f>IF('ESA Input'!AH1566="","",IF('ESA Input'!AH1566="Yes",'ESA Input'!G1566,""))</f>
        <v/>
      </c>
      <c r="M1601" s="31" t="str">
        <f t="shared" si="147"/>
        <v/>
      </c>
      <c r="N1601" s="208" t="str">
        <f t="shared" si="148"/>
        <v/>
      </c>
      <c r="O1601" s="209" t="str">
        <f t="shared" si="149"/>
        <v/>
      </c>
      <c r="P1601" s="209" t="str">
        <f t="shared" si="150"/>
        <v/>
      </c>
      <c r="Q1601" s="31" t="str">
        <f t="shared" si="151"/>
        <v/>
      </c>
      <c r="R1601" s="129" t="s">
        <v>9</v>
      </c>
      <c r="S1601" s="128" t="s">
        <v>9</v>
      </c>
      <c r="T1601" s="1"/>
    </row>
    <row r="1602" spans="1:20" ht="15.75" hidden="1" customHeight="1">
      <c r="A1602" s="1" t="str">
        <f t="shared" si="1"/>
        <v/>
      </c>
      <c r="B1602" s="268" t="str">
        <f t="shared" si="146"/>
        <v>X</v>
      </c>
      <c r="C1602" s="1"/>
      <c r="D1602" s="27" t="str">
        <f>IF('ESA Input'!AH1567="","",IF('ESA Input'!AH1567="Yes",'ESA Input'!B1567,"Ineligible"))</f>
        <v/>
      </c>
      <c r="E1602" s="242" t="str">
        <f>IF('ESA Input'!AH1567="","",'ESA Input'!AH1567)</f>
        <v/>
      </c>
      <c r="F1602" s="461" t="str">
        <f>IF('ESA Input'!AH1567="","",IF('ESA Input'!AH1567="YES",'ESA Input'!AG1567,""))</f>
        <v/>
      </c>
      <c r="G1602" s="462"/>
      <c r="H1602" s="201" t="str">
        <f>IF('ESA Input'!AH1567="","",IF('ESA Input'!AH1567="Yes",'ESA Input'!J1567,""))</f>
        <v/>
      </c>
      <c r="I1602" s="227" t="str">
        <f>IF('ESA Input'!AH1567="","",IF('ESA Input'!AH1567="Yes",'ESA Input'!D1567,""))</f>
        <v/>
      </c>
      <c r="J1602" s="235" t="str">
        <f>IF('ESA Input'!AH1567="","",IF('ESA Input'!AH1567="Yes",'ESA Input'!E1567,""))</f>
        <v/>
      </c>
      <c r="K1602" s="29" t="str">
        <f>IF('ESA Input'!AH1567="","",IF('ESA Input'!AH1567="Yes",'ESA Input'!H1567,""))</f>
        <v/>
      </c>
      <c r="L1602" s="236" t="str">
        <f>IF('ESA Input'!AH1567="","",IF('ESA Input'!AH1567="Yes",'ESA Input'!G1567,""))</f>
        <v/>
      </c>
      <c r="M1602" s="31" t="str">
        <f t="shared" si="147"/>
        <v/>
      </c>
      <c r="N1602" s="208" t="str">
        <f t="shared" si="148"/>
        <v/>
      </c>
      <c r="O1602" s="209" t="str">
        <f t="shared" si="149"/>
        <v/>
      </c>
      <c r="P1602" s="209" t="str">
        <f t="shared" si="150"/>
        <v/>
      </c>
      <c r="Q1602" s="31" t="str">
        <f t="shared" si="151"/>
        <v/>
      </c>
      <c r="R1602" s="129" t="s">
        <v>9</v>
      </c>
      <c r="S1602" s="128" t="s">
        <v>9</v>
      </c>
      <c r="T1602" s="1"/>
    </row>
    <row r="1603" spans="1:20" ht="15.75" hidden="1" customHeight="1">
      <c r="A1603" s="1" t="str">
        <f t="shared" si="1"/>
        <v/>
      </c>
      <c r="B1603" s="268" t="str">
        <f t="shared" si="146"/>
        <v>X</v>
      </c>
      <c r="C1603" s="1"/>
      <c r="D1603" s="27" t="str">
        <f>IF('ESA Input'!AH1568="","",IF('ESA Input'!AH1568="Yes",'ESA Input'!B1568,"Ineligible"))</f>
        <v/>
      </c>
      <c r="E1603" s="242" t="str">
        <f>IF('ESA Input'!AH1568="","",'ESA Input'!AH1568)</f>
        <v/>
      </c>
      <c r="F1603" s="461" t="str">
        <f>IF('ESA Input'!AH1568="","",IF('ESA Input'!AH1568="YES",'ESA Input'!AG1568,""))</f>
        <v/>
      </c>
      <c r="G1603" s="462"/>
      <c r="H1603" s="201" t="str">
        <f>IF('ESA Input'!AH1568="","",IF('ESA Input'!AH1568="Yes",'ESA Input'!J1568,""))</f>
        <v/>
      </c>
      <c r="I1603" s="227" t="str">
        <f>IF('ESA Input'!AH1568="","",IF('ESA Input'!AH1568="Yes",'ESA Input'!D1568,""))</f>
        <v/>
      </c>
      <c r="J1603" s="235" t="str">
        <f>IF('ESA Input'!AH1568="","",IF('ESA Input'!AH1568="Yes",'ESA Input'!E1568,""))</f>
        <v/>
      </c>
      <c r="K1603" s="29" t="str">
        <f>IF('ESA Input'!AH1568="","",IF('ESA Input'!AH1568="Yes",'ESA Input'!H1568,""))</f>
        <v/>
      </c>
      <c r="L1603" s="236" t="str">
        <f>IF('ESA Input'!AH1568="","",IF('ESA Input'!AH1568="Yes",'ESA Input'!G1568,""))</f>
        <v/>
      </c>
      <c r="M1603" s="31" t="str">
        <f t="shared" si="147"/>
        <v/>
      </c>
      <c r="N1603" s="208" t="str">
        <f t="shared" si="148"/>
        <v/>
      </c>
      <c r="O1603" s="209" t="str">
        <f t="shared" si="149"/>
        <v/>
      </c>
      <c r="P1603" s="209" t="str">
        <f t="shared" si="150"/>
        <v/>
      </c>
      <c r="Q1603" s="31" t="str">
        <f t="shared" si="151"/>
        <v/>
      </c>
      <c r="R1603" s="129" t="s">
        <v>9</v>
      </c>
      <c r="S1603" s="128" t="s">
        <v>9</v>
      </c>
      <c r="T1603" s="1"/>
    </row>
    <row r="1604" spans="1:20" ht="15.75" hidden="1" customHeight="1">
      <c r="A1604" s="1" t="str">
        <f t="shared" si="1"/>
        <v/>
      </c>
      <c r="B1604" s="268" t="str">
        <f t="shared" si="146"/>
        <v>X</v>
      </c>
      <c r="C1604" s="1"/>
      <c r="D1604" s="27" t="str">
        <f>IF('ESA Input'!AH1569="","",IF('ESA Input'!AH1569="Yes",'ESA Input'!B1569,"Ineligible"))</f>
        <v/>
      </c>
      <c r="E1604" s="242" t="str">
        <f>IF('ESA Input'!AH1569="","",'ESA Input'!AH1569)</f>
        <v/>
      </c>
      <c r="F1604" s="461" t="str">
        <f>IF('ESA Input'!AH1569="","",IF('ESA Input'!AH1569="YES",'ESA Input'!AG1569,""))</f>
        <v/>
      </c>
      <c r="G1604" s="462"/>
      <c r="H1604" s="201" t="str">
        <f>IF('ESA Input'!AH1569="","",IF('ESA Input'!AH1569="Yes",'ESA Input'!J1569,""))</f>
        <v/>
      </c>
      <c r="I1604" s="227" t="str">
        <f>IF('ESA Input'!AH1569="","",IF('ESA Input'!AH1569="Yes",'ESA Input'!D1569,""))</f>
        <v/>
      </c>
      <c r="J1604" s="235" t="str">
        <f>IF('ESA Input'!AH1569="","",IF('ESA Input'!AH1569="Yes",'ESA Input'!E1569,""))</f>
        <v/>
      </c>
      <c r="K1604" s="29" t="str">
        <f>IF('ESA Input'!AH1569="","",IF('ESA Input'!AH1569="Yes",'ESA Input'!H1569,""))</f>
        <v/>
      </c>
      <c r="L1604" s="236" t="str">
        <f>IF('ESA Input'!AH1569="","",IF('ESA Input'!AH1569="Yes",'ESA Input'!G1569,""))</f>
        <v/>
      </c>
      <c r="M1604" s="31" t="str">
        <f t="shared" si="147"/>
        <v/>
      </c>
      <c r="N1604" s="208" t="str">
        <f t="shared" si="148"/>
        <v/>
      </c>
      <c r="O1604" s="209" t="str">
        <f t="shared" si="149"/>
        <v/>
      </c>
      <c r="P1604" s="209" t="str">
        <f t="shared" si="150"/>
        <v/>
      </c>
      <c r="Q1604" s="31" t="str">
        <f t="shared" si="151"/>
        <v/>
      </c>
      <c r="R1604" s="129" t="s">
        <v>9</v>
      </c>
      <c r="S1604" s="128" t="s">
        <v>9</v>
      </c>
      <c r="T1604" s="1"/>
    </row>
    <row r="1605" spans="1:20" ht="15.75" hidden="1" customHeight="1">
      <c r="A1605" s="1" t="str">
        <f t="shared" si="1"/>
        <v/>
      </c>
      <c r="B1605" s="268" t="str">
        <f t="shared" si="146"/>
        <v>X</v>
      </c>
      <c r="C1605" s="1"/>
      <c r="D1605" s="27" t="str">
        <f>IF('ESA Input'!AH1570="","",IF('ESA Input'!AH1570="Yes",'ESA Input'!B1570,"Ineligible"))</f>
        <v/>
      </c>
      <c r="E1605" s="242" t="str">
        <f>IF('ESA Input'!AH1570="","",'ESA Input'!AH1570)</f>
        <v/>
      </c>
      <c r="F1605" s="461" t="str">
        <f>IF('ESA Input'!AH1570="","",IF('ESA Input'!AH1570="YES",'ESA Input'!AG1570,""))</f>
        <v/>
      </c>
      <c r="G1605" s="462"/>
      <c r="H1605" s="201" t="str">
        <f>IF('ESA Input'!AH1570="","",IF('ESA Input'!AH1570="Yes",'ESA Input'!J1570,""))</f>
        <v/>
      </c>
      <c r="I1605" s="227" t="str">
        <f>IF('ESA Input'!AH1570="","",IF('ESA Input'!AH1570="Yes",'ESA Input'!D1570,""))</f>
        <v/>
      </c>
      <c r="J1605" s="235" t="str">
        <f>IF('ESA Input'!AH1570="","",IF('ESA Input'!AH1570="Yes",'ESA Input'!E1570,""))</f>
        <v/>
      </c>
      <c r="K1605" s="29" t="str">
        <f>IF('ESA Input'!AH1570="","",IF('ESA Input'!AH1570="Yes",'ESA Input'!H1570,""))</f>
        <v/>
      </c>
      <c r="L1605" s="236" t="str">
        <f>IF('ESA Input'!AH1570="","",IF('ESA Input'!AH1570="Yes",'ESA Input'!G1570,""))</f>
        <v/>
      </c>
      <c r="M1605" s="31" t="str">
        <f t="shared" si="147"/>
        <v/>
      </c>
      <c r="N1605" s="208" t="str">
        <f t="shared" si="148"/>
        <v/>
      </c>
      <c r="O1605" s="209" t="str">
        <f t="shared" si="149"/>
        <v/>
      </c>
      <c r="P1605" s="209" t="str">
        <f t="shared" si="150"/>
        <v/>
      </c>
      <c r="Q1605" s="31" t="str">
        <f t="shared" si="151"/>
        <v/>
      </c>
      <c r="R1605" s="129" t="s">
        <v>9</v>
      </c>
      <c r="S1605" s="128" t="s">
        <v>9</v>
      </c>
      <c r="T1605" s="1"/>
    </row>
    <row r="1606" spans="1:20" ht="15.75" hidden="1" customHeight="1">
      <c r="A1606" s="1" t="str">
        <f t="shared" si="1"/>
        <v/>
      </c>
      <c r="B1606" s="268" t="str">
        <f t="shared" si="146"/>
        <v>X</v>
      </c>
      <c r="C1606" s="1"/>
      <c r="D1606" s="27" t="str">
        <f>IF('ESA Input'!AH1571="","",IF('ESA Input'!AH1571="Yes",'ESA Input'!B1571,"Ineligible"))</f>
        <v/>
      </c>
      <c r="E1606" s="242" t="str">
        <f>IF('ESA Input'!AH1571="","",'ESA Input'!AH1571)</f>
        <v/>
      </c>
      <c r="F1606" s="461" t="str">
        <f>IF('ESA Input'!AH1571="","",IF('ESA Input'!AH1571="YES",'ESA Input'!AG1571,""))</f>
        <v/>
      </c>
      <c r="G1606" s="462"/>
      <c r="H1606" s="201" t="str">
        <f>IF('ESA Input'!AH1571="","",IF('ESA Input'!AH1571="Yes",'ESA Input'!J1571,""))</f>
        <v/>
      </c>
      <c r="I1606" s="227" t="str">
        <f>IF('ESA Input'!AH1571="","",IF('ESA Input'!AH1571="Yes",'ESA Input'!D1571,""))</f>
        <v/>
      </c>
      <c r="J1606" s="235" t="str">
        <f>IF('ESA Input'!AH1571="","",IF('ESA Input'!AH1571="Yes",'ESA Input'!E1571,""))</f>
        <v/>
      </c>
      <c r="K1606" s="29" t="str">
        <f>IF('ESA Input'!AH1571="","",IF('ESA Input'!AH1571="Yes",'ESA Input'!H1571,""))</f>
        <v/>
      </c>
      <c r="L1606" s="236" t="str">
        <f>IF('ESA Input'!AH1571="","",IF('ESA Input'!AH1571="Yes",'ESA Input'!G1571,""))</f>
        <v/>
      </c>
      <c r="M1606" s="31" t="str">
        <f t="shared" si="147"/>
        <v/>
      </c>
      <c r="N1606" s="208" t="str">
        <f t="shared" si="148"/>
        <v/>
      </c>
      <c r="O1606" s="209" t="str">
        <f t="shared" si="149"/>
        <v/>
      </c>
      <c r="P1606" s="209" t="str">
        <f t="shared" si="150"/>
        <v/>
      </c>
      <c r="Q1606" s="31" t="str">
        <f t="shared" si="151"/>
        <v/>
      </c>
      <c r="R1606" s="129" t="s">
        <v>9</v>
      </c>
      <c r="S1606" s="128" t="s">
        <v>9</v>
      </c>
      <c r="T1606" s="1"/>
    </row>
    <row r="1607" spans="1:20" ht="15.75" hidden="1" customHeight="1">
      <c r="A1607" s="1" t="str">
        <f t="shared" si="1"/>
        <v/>
      </c>
      <c r="B1607" s="268" t="str">
        <f t="shared" si="146"/>
        <v>X</v>
      </c>
      <c r="C1607" s="1"/>
      <c r="D1607" s="27" t="str">
        <f>IF('ESA Input'!AH1572="","",IF('ESA Input'!AH1572="Yes",'ESA Input'!B1572,"Ineligible"))</f>
        <v/>
      </c>
      <c r="E1607" s="242" t="str">
        <f>IF('ESA Input'!AH1572="","",'ESA Input'!AH1572)</f>
        <v/>
      </c>
      <c r="F1607" s="461" t="str">
        <f>IF('ESA Input'!AH1572="","",IF('ESA Input'!AH1572="YES",'ESA Input'!AG1572,""))</f>
        <v/>
      </c>
      <c r="G1607" s="462"/>
      <c r="H1607" s="201" t="str">
        <f>IF('ESA Input'!AH1572="","",IF('ESA Input'!AH1572="Yes",'ESA Input'!J1572,""))</f>
        <v/>
      </c>
      <c r="I1607" s="227" t="str">
        <f>IF('ESA Input'!AH1572="","",IF('ESA Input'!AH1572="Yes",'ESA Input'!D1572,""))</f>
        <v/>
      </c>
      <c r="J1607" s="235" t="str">
        <f>IF('ESA Input'!AH1572="","",IF('ESA Input'!AH1572="Yes",'ESA Input'!E1572,""))</f>
        <v/>
      </c>
      <c r="K1607" s="29" t="str">
        <f>IF('ESA Input'!AH1572="","",IF('ESA Input'!AH1572="Yes",'ESA Input'!H1572,""))</f>
        <v/>
      </c>
      <c r="L1607" s="236" t="str">
        <f>IF('ESA Input'!AH1572="","",IF('ESA Input'!AH1572="Yes",'ESA Input'!G1572,""))</f>
        <v/>
      </c>
      <c r="M1607" s="31" t="str">
        <f t="shared" si="147"/>
        <v/>
      </c>
      <c r="N1607" s="208" t="str">
        <f t="shared" si="148"/>
        <v/>
      </c>
      <c r="O1607" s="209" t="str">
        <f t="shared" si="149"/>
        <v/>
      </c>
      <c r="P1607" s="209" t="str">
        <f t="shared" si="150"/>
        <v/>
      </c>
      <c r="Q1607" s="31" t="str">
        <f t="shared" si="151"/>
        <v/>
      </c>
      <c r="R1607" s="129" t="s">
        <v>9</v>
      </c>
      <c r="S1607" s="128" t="s">
        <v>9</v>
      </c>
      <c r="T1607" s="1"/>
    </row>
    <row r="1608" spans="1:20" ht="15.75" hidden="1" customHeight="1">
      <c r="A1608" s="1" t="str">
        <f t="shared" si="1"/>
        <v/>
      </c>
      <c r="B1608" s="268" t="str">
        <f t="shared" si="146"/>
        <v>X</v>
      </c>
      <c r="C1608" s="1"/>
      <c r="D1608" s="27" t="str">
        <f>IF('ESA Input'!AH1573="","",IF('ESA Input'!AH1573="Yes",'ESA Input'!B1573,"Ineligible"))</f>
        <v/>
      </c>
      <c r="E1608" s="242" t="str">
        <f>IF('ESA Input'!AH1573="","",'ESA Input'!AH1573)</f>
        <v/>
      </c>
      <c r="F1608" s="461" t="str">
        <f>IF('ESA Input'!AH1573="","",IF('ESA Input'!AH1573="YES",'ESA Input'!AG1573,""))</f>
        <v/>
      </c>
      <c r="G1608" s="462"/>
      <c r="H1608" s="201" t="str">
        <f>IF('ESA Input'!AH1573="","",IF('ESA Input'!AH1573="Yes",'ESA Input'!J1573,""))</f>
        <v/>
      </c>
      <c r="I1608" s="227" t="str">
        <f>IF('ESA Input'!AH1573="","",IF('ESA Input'!AH1573="Yes",'ESA Input'!D1573,""))</f>
        <v/>
      </c>
      <c r="J1608" s="235" t="str">
        <f>IF('ESA Input'!AH1573="","",IF('ESA Input'!AH1573="Yes",'ESA Input'!E1573,""))</f>
        <v/>
      </c>
      <c r="K1608" s="29" t="str">
        <f>IF('ESA Input'!AH1573="","",IF('ESA Input'!AH1573="Yes",'ESA Input'!H1573,""))</f>
        <v/>
      </c>
      <c r="L1608" s="236" t="str">
        <f>IF('ESA Input'!AH1573="","",IF('ESA Input'!AH1573="Yes",'ESA Input'!G1573,""))</f>
        <v/>
      </c>
      <c r="M1608" s="31" t="str">
        <f t="shared" si="147"/>
        <v/>
      </c>
      <c r="N1608" s="208" t="str">
        <f t="shared" si="148"/>
        <v/>
      </c>
      <c r="O1608" s="209" t="str">
        <f t="shared" si="149"/>
        <v/>
      </c>
      <c r="P1608" s="209" t="str">
        <f t="shared" si="150"/>
        <v/>
      </c>
      <c r="Q1608" s="31" t="str">
        <f t="shared" si="151"/>
        <v/>
      </c>
      <c r="R1608" s="129" t="s">
        <v>9</v>
      </c>
      <c r="S1608" s="128" t="s">
        <v>9</v>
      </c>
      <c r="T1608" s="1"/>
    </row>
    <row r="1609" spans="1:20" ht="15.75" hidden="1" customHeight="1">
      <c r="A1609" s="1" t="str">
        <f t="shared" si="1"/>
        <v/>
      </c>
      <c r="B1609" s="268" t="str">
        <f t="shared" si="146"/>
        <v>X</v>
      </c>
      <c r="C1609" s="1"/>
      <c r="D1609" s="27" t="str">
        <f>IF('ESA Input'!AH1574="","",IF('ESA Input'!AH1574="Yes",'ESA Input'!B1574,"Ineligible"))</f>
        <v/>
      </c>
      <c r="E1609" s="242" t="str">
        <f>IF('ESA Input'!AH1574="","",'ESA Input'!AH1574)</f>
        <v/>
      </c>
      <c r="F1609" s="461" t="str">
        <f>IF('ESA Input'!AH1574="","",IF('ESA Input'!AH1574="YES",'ESA Input'!AG1574,""))</f>
        <v/>
      </c>
      <c r="G1609" s="462"/>
      <c r="H1609" s="201" t="str">
        <f>IF('ESA Input'!AH1574="","",IF('ESA Input'!AH1574="Yes",'ESA Input'!J1574,""))</f>
        <v/>
      </c>
      <c r="I1609" s="227" t="str">
        <f>IF('ESA Input'!AH1574="","",IF('ESA Input'!AH1574="Yes",'ESA Input'!D1574,""))</f>
        <v/>
      </c>
      <c r="J1609" s="235" t="str">
        <f>IF('ESA Input'!AH1574="","",IF('ESA Input'!AH1574="Yes",'ESA Input'!E1574,""))</f>
        <v/>
      </c>
      <c r="K1609" s="29" t="str">
        <f>IF('ESA Input'!AH1574="","",IF('ESA Input'!AH1574="Yes",'ESA Input'!H1574,""))</f>
        <v/>
      </c>
      <c r="L1609" s="236" t="str">
        <f>IF('ESA Input'!AH1574="","",IF('ESA Input'!AH1574="Yes",'ESA Input'!G1574,""))</f>
        <v/>
      </c>
      <c r="M1609" s="31" t="str">
        <f t="shared" si="147"/>
        <v/>
      </c>
      <c r="N1609" s="208" t="str">
        <f t="shared" si="148"/>
        <v/>
      </c>
      <c r="O1609" s="209" t="str">
        <f t="shared" si="149"/>
        <v/>
      </c>
      <c r="P1609" s="209" t="str">
        <f t="shared" si="150"/>
        <v/>
      </c>
      <c r="Q1609" s="31" t="str">
        <f t="shared" si="151"/>
        <v/>
      </c>
      <c r="R1609" s="129" t="s">
        <v>9</v>
      </c>
      <c r="S1609" s="128" t="s">
        <v>9</v>
      </c>
      <c r="T1609" s="1"/>
    </row>
    <row r="1610" spans="1:20" ht="15.75" hidden="1" customHeight="1">
      <c r="A1610" s="1" t="str">
        <f t="shared" si="1"/>
        <v/>
      </c>
      <c r="B1610" s="268" t="str">
        <f t="shared" si="146"/>
        <v>X</v>
      </c>
      <c r="C1610" s="1"/>
      <c r="D1610" s="27" t="str">
        <f>IF('ESA Input'!AH1575="","",IF('ESA Input'!AH1575="Yes",'ESA Input'!B1575,"Ineligible"))</f>
        <v/>
      </c>
      <c r="E1610" s="242" t="str">
        <f>IF('ESA Input'!AH1575="","",'ESA Input'!AH1575)</f>
        <v/>
      </c>
      <c r="F1610" s="461" t="str">
        <f>IF('ESA Input'!AH1575="","",IF('ESA Input'!AH1575="YES",'ESA Input'!AG1575,""))</f>
        <v/>
      </c>
      <c r="G1610" s="462"/>
      <c r="H1610" s="201" t="str">
        <f>IF('ESA Input'!AH1575="","",IF('ESA Input'!AH1575="Yes",'ESA Input'!J1575,""))</f>
        <v/>
      </c>
      <c r="I1610" s="227" t="str">
        <f>IF('ESA Input'!AH1575="","",IF('ESA Input'!AH1575="Yes",'ESA Input'!D1575,""))</f>
        <v/>
      </c>
      <c r="J1610" s="235" t="str">
        <f>IF('ESA Input'!AH1575="","",IF('ESA Input'!AH1575="Yes",'ESA Input'!E1575,""))</f>
        <v/>
      </c>
      <c r="K1610" s="29" t="str">
        <f>IF('ESA Input'!AH1575="","",IF('ESA Input'!AH1575="Yes",'ESA Input'!H1575,""))</f>
        <v/>
      </c>
      <c r="L1610" s="236" t="str">
        <f>IF('ESA Input'!AH1575="","",IF('ESA Input'!AH1575="Yes",'ESA Input'!G1575,""))</f>
        <v/>
      </c>
      <c r="M1610" s="31" t="str">
        <f t="shared" si="147"/>
        <v/>
      </c>
      <c r="N1610" s="208" t="str">
        <f t="shared" si="148"/>
        <v/>
      </c>
      <c r="O1610" s="209" t="str">
        <f t="shared" si="149"/>
        <v/>
      </c>
      <c r="P1610" s="209" t="str">
        <f t="shared" si="150"/>
        <v/>
      </c>
      <c r="Q1610" s="31" t="str">
        <f t="shared" si="151"/>
        <v/>
      </c>
      <c r="R1610" s="129" t="s">
        <v>9</v>
      </c>
      <c r="S1610" s="128" t="s">
        <v>9</v>
      </c>
      <c r="T1610" s="1"/>
    </row>
    <row r="1611" spans="1:20" ht="15.75" hidden="1" customHeight="1">
      <c r="A1611" s="1" t="str">
        <f t="shared" si="1"/>
        <v/>
      </c>
      <c r="B1611" s="268" t="str">
        <f t="shared" si="146"/>
        <v>X</v>
      </c>
      <c r="C1611" s="1"/>
      <c r="D1611" s="27" t="str">
        <f>IF('ESA Input'!AH1576="","",IF('ESA Input'!AH1576="Yes",'ESA Input'!B1576,"Ineligible"))</f>
        <v/>
      </c>
      <c r="E1611" s="242" t="str">
        <f>IF('ESA Input'!AH1576="","",'ESA Input'!AH1576)</f>
        <v/>
      </c>
      <c r="F1611" s="461" t="str">
        <f>IF('ESA Input'!AH1576="","",IF('ESA Input'!AH1576="YES",'ESA Input'!AG1576,""))</f>
        <v/>
      </c>
      <c r="G1611" s="462"/>
      <c r="H1611" s="201" t="str">
        <f>IF('ESA Input'!AH1576="","",IF('ESA Input'!AH1576="Yes",'ESA Input'!J1576,""))</f>
        <v/>
      </c>
      <c r="I1611" s="227" t="str">
        <f>IF('ESA Input'!AH1576="","",IF('ESA Input'!AH1576="Yes",'ESA Input'!D1576,""))</f>
        <v/>
      </c>
      <c r="J1611" s="235" t="str">
        <f>IF('ESA Input'!AH1576="","",IF('ESA Input'!AH1576="Yes",'ESA Input'!E1576,""))</f>
        <v/>
      </c>
      <c r="K1611" s="29" t="str">
        <f>IF('ESA Input'!AH1576="","",IF('ESA Input'!AH1576="Yes",'ESA Input'!H1576,""))</f>
        <v/>
      </c>
      <c r="L1611" s="236" t="str">
        <f>IF('ESA Input'!AH1576="","",IF('ESA Input'!AH1576="Yes",'ESA Input'!G1576,""))</f>
        <v/>
      </c>
      <c r="M1611" s="31" t="str">
        <f t="shared" si="147"/>
        <v/>
      </c>
      <c r="N1611" s="208" t="str">
        <f t="shared" si="148"/>
        <v/>
      </c>
      <c r="O1611" s="209" t="str">
        <f t="shared" si="149"/>
        <v/>
      </c>
      <c r="P1611" s="209" t="str">
        <f t="shared" si="150"/>
        <v/>
      </c>
      <c r="Q1611" s="31" t="str">
        <f t="shared" si="151"/>
        <v/>
      </c>
      <c r="R1611" s="129" t="s">
        <v>9</v>
      </c>
      <c r="S1611" s="128" t="s">
        <v>9</v>
      </c>
      <c r="T1611" s="1"/>
    </row>
    <row r="1612" spans="1:20" ht="15.75" hidden="1" customHeight="1">
      <c r="A1612" s="1" t="str">
        <f t="shared" si="1"/>
        <v/>
      </c>
      <c r="B1612" s="268" t="str">
        <f t="shared" si="146"/>
        <v>X</v>
      </c>
      <c r="C1612" s="1"/>
      <c r="D1612" s="27" t="str">
        <f>IF('ESA Input'!AH1577="","",IF('ESA Input'!AH1577="Yes",'ESA Input'!B1577,"Ineligible"))</f>
        <v/>
      </c>
      <c r="E1612" s="242" t="str">
        <f>IF('ESA Input'!AH1577="","",'ESA Input'!AH1577)</f>
        <v/>
      </c>
      <c r="F1612" s="461" t="str">
        <f>IF('ESA Input'!AH1577="","",IF('ESA Input'!AH1577="YES",'ESA Input'!AG1577,""))</f>
        <v/>
      </c>
      <c r="G1612" s="462"/>
      <c r="H1612" s="201" t="str">
        <f>IF('ESA Input'!AH1577="","",IF('ESA Input'!AH1577="Yes",'ESA Input'!J1577,""))</f>
        <v/>
      </c>
      <c r="I1612" s="227" t="str">
        <f>IF('ESA Input'!AH1577="","",IF('ESA Input'!AH1577="Yes",'ESA Input'!D1577,""))</f>
        <v/>
      </c>
      <c r="J1612" s="235" t="str">
        <f>IF('ESA Input'!AH1577="","",IF('ESA Input'!AH1577="Yes",'ESA Input'!E1577,""))</f>
        <v/>
      </c>
      <c r="K1612" s="29" t="str">
        <f>IF('ESA Input'!AH1577="","",IF('ESA Input'!AH1577="Yes",'ESA Input'!H1577,""))</f>
        <v/>
      </c>
      <c r="L1612" s="236" t="str">
        <f>IF('ESA Input'!AH1577="","",IF('ESA Input'!AH1577="Yes",'ESA Input'!G1577,""))</f>
        <v/>
      </c>
      <c r="M1612" s="31" t="str">
        <f t="shared" si="147"/>
        <v/>
      </c>
      <c r="N1612" s="208" t="str">
        <f t="shared" si="148"/>
        <v/>
      </c>
      <c r="O1612" s="209" t="str">
        <f t="shared" si="149"/>
        <v/>
      </c>
      <c r="P1612" s="209" t="str">
        <f t="shared" si="150"/>
        <v/>
      </c>
      <c r="Q1612" s="31" t="str">
        <f t="shared" si="151"/>
        <v/>
      </c>
      <c r="R1612" s="129" t="s">
        <v>9</v>
      </c>
      <c r="S1612" s="128" t="s">
        <v>9</v>
      </c>
      <c r="T1612" s="1"/>
    </row>
    <row r="1613" spans="1:20" ht="15.75" hidden="1" customHeight="1">
      <c r="A1613" s="1" t="str">
        <f t="shared" si="1"/>
        <v/>
      </c>
      <c r="B1613" s="268" t="str">
        <f t="shared" si="146"/>
        <v>X</v>
      </c>
      <c r="C1613" s="1"/>
      <c r="D1613" s="27" t="str">
        <f>IF('ESA Input'!AH1578="","",IF('ESA Input'!AH1578="Yes",'ESA Input'!B1578,"Ineligible"))</f>
        <v/>
      </c>
      <c r="E1613" s="242" t="str">
        <f>IF('ESA Input'!AH1578="","",'ESA Input'!AH1578)</f>
        <v/>
      </c>
      <c r="F1613" s="461" t="str">
        <f>IF('ESA Input'!AH1578="","",IF('ESA Input'!AH1578="YES",'ESA Input'!AG1578,""))</f>
        <v/>
      </c>
      <c r="G1613" s="462"/>
      <c r="H1613" s="201" t="str">
        <f>IF('ESA Input'!AH1578="","",IF('ESA Input'!AH1578="Yes",'ESA Input'!J1578,""))</f>
        <v/>
      </c>
      <c r="I1613" s="227" t="str">
        <f>IF('ESA Input'!AH1578="","",IF('ESA Input'!AH1578="Yes",'ESA Input'!D1578,""))</f>
        <v/>
      </c>
      <c r="J1613" s="235" t="str">
        <f>IF('ESA Input'!AH1578="","",IF('ESA Input'!AH1578="Yes",'ESA Input'!E1578,""))</f>
        <v/>
      </c>
      <c r="K1613" s="29" t="str">
        <f>IF('ESA Input'!AH1578="","",IF('ESA Input'!AH1578="Yes",'ESA Input'!H1578,""))</f>
        <v/>
      </c>
      <c r="L1613" s="236" t="str">
        <f>IF('ESA Input'!AH1578="","",IF('ESA Input'!AH1578="Yes",'ESA Input'!G1578,""))</f>
        <v/>
      </c>
      <c r="M1613" s="31" t="str">
        <f t="shared" si="147"/>
        <v/>
      </c>
      <c r="N1613" s="208" t="str">
        <f t="shared" si="148"/>
        <v/>
      </c>
      <c r="O1613" s="209" t="str">
        <f t="shared" si="149"/>
        <v/>
      </c>
      <c r="P1613" s="209" t="str">
        <f t="shared" si="150"/>
        <v/>
      </c>
      <c r="Q1613" s="31" t="str">
        <f t="shared" si="151"/>
        <v/>
      </c>
      <c r="R1613" s="129" t="s">
        <v>9</v>
      </c>
      <c r="S1613" s="128" t="s">
        <v>9</v>
      </c>
      <c r="T1613" s="1"/>
    </row>
    <row r="1614" spans="1:20" ht="15.75" hidden="1" customHeight="1">
      <c r="A1614" s="1" t="str">
        <f t="shared" si="1"/>
        <v/>
      </c>
      <c r="B1614" s="268" t="str">
        <f t="shared" si="146"/>
        <v>X</v>
      </c>
      <c r="C1614" s="1"/>
      <c r="D1614" s="27" t="str">
        <f>IF('ESA Input'!AH1579="","",IF('ESA Input'!AH1579="Yes",'ESA Input'!B1579,"Ineligible"))</f>
        <v/>
      </c>
      <c r="E1614" s="242" t="str">
        <f>IF('ESA Input'!AH1579="","",'ESA Input'!AH1579)</f>
        <v/>
      </c>
      <c r="F1614" s="461" t="str">
        <f>IF('ESA Input'!AH1579="","",IF('ESA Input'!AH1579="YES",'ESA Input'!AG1579,""))</f>
        <v/>
      </c>
      <c r="G1614" s="462"/>
      <c r="H1614" s="201" t="str">
        <f>IF('ESA Input'!AH1579="","",IF('ESA Input'!AH1579="Yes",'ESA Input'!J1579,""))</f>
        <v/>
      </c>
      <c r="I1614" s="227" t="str">
        <f>IF('ESA Input'!AH1579="","",IF('ESA Input'!AH1579="Yes",'ESA Input'!D1579,""))</f>
        <v/>
      </c>
      <c r="J1614" s="235" t="str">
        <f>IF('ESA Input'!AH1579="","",IF('ESA Input'!AH1579="Yes",'ESA Input'!E1579,""))</f>
        <v/>
      </c>
      <c r="K1614" s="29" t="str">
        <f>IF('ESA Input'!AH1579="","",IF('ESA Input'!AH1579="Yes",'ESA Input'!H1579,""))</f>
        <v/>
      </c>
      <c r="L1614" s="236" t="str">
        <f>IF('ESA Input'!AH1579="","",IF('ESA Input'!AH1579="Yes",'ESA Input'!G1579,""))</f>
        <v/>
      </c>
      <c r="M1614" s="31" t="str">
        <f t="shared" si="147"/>
        <v/>
      </c>
      <c r="N1614" s="208" t="str">
        <f t="shared" si="148"/>
        <v/>
      </c>
      <c r="O1614" s="209" t="str">
        <f t="shared" si="149"/>
        <v/>
      </c>
      <c r="P1614" s="209" t="str">
        <f t="shared" si="150"/>
        <v/>
      </c>
      <c r="Q1614" s="31" t="str">
        <f t="shared" si="151"/>
        <v/>
      </c>
      <c r="R1614" s="129" t="s">
        <v>9</v>
      </c>
      <c r="S1614" s="128" t="s">
        <v>9</v>
      </c>
      <c r="T1614" s="1"/>
    </row>
    <row r="1615" spans="1:20" ht="15.75" hidden="1" customHeight="1">
      <c r="A1615" s="1" t="str">
        <f t="shared" si="1"/>
        <v/>
      </c>
      <c r="B1615" s="268" t="str">
        <f t="shared" si="146"/>
        <v>X</v>
      </c>
      <c r="C1615" s="1"/>
      <c r="D1615" s="27" t="str">
        <f>IF('ESA Input'!AH1580="","",IF('ESA Input'!AH1580="Yes",'ESA Input'!B1580,"Ineligible"))</f>
        <v/>
      </c>
      <c r="E1615" s="242" t="str">
        <f>IF('ESA Input'!AH1580="","",'ESA Input'!AH1580)</f>
        <v/>
      </c>
      <c r="F1615" s="461" t="str">
        <f>IF('ESA Input'!AH1580="","",IF('ESA Input'!AH1580="YES",'ESA Input'!AG1580,""))</f>
        <v/>
      </c>
      <c r="G1615" s="462"/>
      <c r="H1615" s="201" t="str">
        <f>IF('ESA Input'!AH1580="","",IF('ESA Input'!AH1580="Yes",'ESA Input'!J1580,""))</f>
        <v/>
      </c>
      <c r="I1615" s="227" t="str">
        <f>IF('ESA Input'!AH1580="","",IF('ESA Input'!AH1580="Yes",'ESA Input'!D1580,""))</f>
        <v/>
      </c>
      <c r="J1615" s="235" t="str">
        <f>IF('ESA Input'!AH1580="","",IF('ESA Input'!AH1580="Yes",'ESA Input'!E1580,""))</f>
        <v/>
      </c>
      <c r="K1615" s="29" t="str">
        <f>IF('ESA Input'!AH1580="","",IF('ESA Input'!AH1580="Yes",'ESA Input'!H1580,""))</f>
        <v/>
      </c>
      <c r="L1615" s="236" t="str">
        <f>IF('ESA Input'!AH1580="","",IF('ESA Input'!AH1580="Yes",'ESA Input'!G1580,""))</f>
        <v/>
      </c>
      <c r="M1615" s="31" t="str">
        <f t="shared" si="147"/>
        <v/>
      </c>
      <c r="N1615" s="208" t="str">
        <f t="shared" si="148"/>
        <v/>
      </c>
      <c r="O1615" s="209" t="str">
        <f t="shared" si="149"/>
        <v/>
      </c>
      <c r="P1615" s="209" t="str">
        <f t="shared" si="150"/>
        <v/>
      </c>
      <c r="Q1615" s="31" t="str">
        <f t="shared" si="151"/>
        <v/>
      </c>
      <c r="R1615" s="129" t="s">
        <v>9</v>
      </c>
      <c r="S1615" s="128" t="s">
        <v>9</v>
      </c>
      <c r="T1615" s="1"/>
    </row>
    <row r="1616" spans="1:20" ht="15.75" hidden="1" customHeight="1">
      <c r="A1616" s="1" t="str">
        <f t="shared" si="1"/>
        <v/>
      </c>
      <c r="B1616" s="268" t="str">
        <f t="shared" si="146"/>
        <v>X</v>
      </c>
      <c r="C1616" s="1"/>
      <c r="D1616" s="27" t="str">
        <f>IF('ESA Input'!AH1581="","",IF('ESA Input'!AH1581="Yes",'ESA Input'!B1581,"Ineligible"))</f>
        <v/>
      </c>
      <c r="E1616" s="242" t="str">
        <f>IF('ESA Input'!AH1581="","",'ESA Input'!AH1581)</f>
        <v/>
      </c>
      <c r="F1616" s="461" t="str">
        <f>IF('ESA Input'!AH1581="","",IF('ESA Input'!AH1581="YES",'ESA Input'!AG1581,""))</f>
        <v/>
      </c>
      <c r="G1616" s="462"/>
      <c r="H1616" s="201" t="str">
        <f>IF('ESA Input'!AH1581="","",IF('ESA Input'!AH1581="Yes",'ESA Input'!J1581,""))</f>
        <v/>
      </c>
      <c r="I1616" s="227" t="str">
        <f>IF('ESA Input'!AH1581="","",IF('ESA Input'!AH1581="Yes",'ESA Input'!D1581,""))</f>
        <v/>
      </c>
      <c r="J1616" s="235" t="str">
        <f>IF('ESA Input'!AH1581="","",IF('ESA Input'!AH1581="Yes",'ESA Input'!E1581,""))</f>
        <v/>
      </c>
      <c r="K1616" s="29" t="str">
        <f>IF('ESA Input'!AH1581="","",IF('ESA Input'!AH1581="Yes",'ESA Input'!H1581,""))</f>
        <v/>
      </c>
      <c r="L1616" s="236" t="str">
        <f>IF('ESA Input'!AH1581="","",IF('ESA Input'!AH1581="Yes",'ESA Input'!G1581,""))</f>
        <v/>
      </c>
      <c r="M1616" s="31" t="str">
        <f t="shared" si="147"/>
        <v/>
      </c>
      <c r="N1616" s="208" t="str">
        <f t="shared" si="148"/>
        <v/>
      </c>
      <c r="O1616" s="209" t="str">
        <f t="shared" si="149"/>
        <v/>
      </c>
      <c r="P1616" s="209" t="str">
        <f t="shared" si="150"/>
        <v/>
      </c>
      <c r="Q1616" s="31" t="str">
        <f t="shared" si="151"/>
        <v/>
      </c>
      <c r="R1616" s="129" t="s">
        <v>9</v>
      </c>
      <c r="S1616" s="128" t="s">
        <v>9</v>
      </c>
      <c r="T1616" s="1"/>
    </row>
    <row r="1617" spans="1:20" ht="15.75" hidden="1" customHeight="1">
      <c r="A1617" s="1" t="str">
        <f t="shared" si="1"/>
        <v/>
      </c>
      <c r="B1617" s="268" t="str">
        <f t="shared" si="146"/>
        <v>X</v>
      </c>
      <c r="C1617" s="1"/>
      <c r="D1617" s="27" t="str">
        <f>IF('ESA Input'!AH1582="","",IF('ESA Input'!AH1582="Yes",'ESA Input'!B1582,"Ineligible"))</f>
        <v/>
      </c>
      <c r="E1617" s="242" t="str">
        <f>IF('ESA Input'!AH1582="","",'ESA Input'!AH1582)</f>
        <v/>
      </c>
      <c r="F1617" s="461" t="str">
        <f>IF('ESA Input'!AH1582="","",IF('ESA Input'!AH1582="YES",'ESA Input'!AG1582,""))</f>
        <v/>
      </c>
      <c r="G1617" s="462"/>
      <c r="H1617" s="201" t="str">
        <f>IF('ESA Input'!AH1582="","",IF('ESA Input'!AH1582="Yes",'ESA Input'!J1582,""))</f>
        <v/>
      </c>
      <c r="I1617" s="227" t="str">
        <f>IF('ESA Input'!AH1582="","",IF('ESA Input'!AH1582="Yes",'ESA Input'!D1582,""))</f>
        <v/>
      </c>
      <c r="J1617" s="235" t="str">
        <f>IF('ESA Input'!AH1582="","",IF('ESA Input'!AH1582="Yes",'ESA Input'!E1582,""))</f>
        <v/>
      </c>
      <c r="K1617" s="29" t="str">
        <f>IF('ESA Input'!AH1582="","",IF('ESA Input'!AH1582="Yes",'ESA Input'!H1582,""))</f>
        <v/>
      </c>
      <c r="L1617" s="236" t="str">
        <f>IF('ESA Input'!AH1582="","",IF('ESA Input'!AH1582="Yes",'ESA Input'!G1582,""))</f>
        <v/>
      </c>
      <c r="M1617" s="31" t="str">
        <f t="shared" si="147"/>
        <v/>
      </c>
      <c r="N1617" s="208" t="str">
        <f t="shared" si="148"/>
        <v/>
      </c>
      <c r="O1617" s="209" t="str">
        <f t="shared" si="149"/>
        <v/>
      </c>
      <c r="P1617" s="209" t="str">
        <f t="shared" si="150"/>
        <v/>
      </c>
      <c r="Q1617" s="31" t="str">
        <f t="shared" si="151"/>
        <v/>
      </c>
      <c r="R1617" s="129" t="s">
        <v>9</v>
      </c>
      <c r="S1617" s="128" t="s">
        <v>9</v>
      </c>
      <c r="T1617" s="1"/>
    </row>
    <row r="1618" spans="1:20" ht="15.75" hidden="1" customHeight="1">
      <c r="A1618" s="1" t="str">
        <f t="shared" si="1"/>
        <v/>
      </c>
      <c r="B1618" s="268" t="str">
        <f t="shared" si="146"/>
        <v>X</v>
      </c>
      <c r="C1618" s="1"/>
      <c r="D1618" s="27" t="str">
        <f>IF('ESA Input'!AH1583="","",IF('ESA Input'!AH1583="Yes",'ESA Input'!B1583,"Ineligible"))</f>
        <v/>
      </c>
      <c r="E1618" s="242" t="str">
        <f>IF('ESA Input'!AH1583="","",'ESA Input'!AH1583)</f>
        <v/>
      </c>
      <c r="F1618" s="461" t="str">
        <f>IF('ESA Input'!AH1583="","",IF('ESA Input'!AH1583="YES",'ESA Input'!AG1583,""))</f>
        <v/>
      </c>
      <c r="G1618" s="462"/>
      <c r="H1618" s="201" t="str">
        <f>IF('ESA Input'!AH1583="","",IF('ESA Input'!AH1583="Yes",'ESA Input'!J1583,""))</f>
        <v/>
      </c>
      <c r="I1618" s="227" t="str">
        <f>IF('ESA Input'!AH1583="","",IF('ESA Input'!AH1583="Yes",'ESA Input'!D1583,""))</f>
        <v/>
      </c>
      <c r="J1618" s="235" t="str">
        <f>IF('ESA Input'!AH1583="","",IF('ESA Input'!AH1583="Yes",'ESA Input'!E1583,""))</f>
        <v/>
      </c>
      <c r="K1618" s="29" t="str">
        <f>IF('ESA Input'!AH1583="","",IF('ESA Input'!AH1583="Yes",'ESA Input'!H1583,""))</f>
        <v/>
      </c>
      <c r="L1618" s="236" t="str">
        <f>IF('ESA Input'!AH1583="","",IF('ESA Input'!AH1583="Yes",'ESA Input'!G1583,""))</f>
        <v/>
      </c>
      <c r="M1618" s="31" t="str">
        <f t="shared" si="147"/>
        <v/>
      </c>
      <c r="N1618" s="208" t="str">
        <f t="shared" si="148"/>
        <v/>
      </c>
      <c r="O1618" s="209" t="str">
        <f t="shared" si="149"/>
        <v/>
      </c>
      <c r="P1618" s="209" t="str">
        <f t="shared" si="150"/>
        <v/>
      </c>
      <c r="Q1618" s="31" t="str">
        <f t="shared" si="151"/>
        <v/>
      </c>
      <c r="R1618" s="129" t="s">
        <v>9</v>
      </c>
      <c r="S1618" s="128" t="s">
        <v>9</v>
      </c>
      <c r="T1618" s="1"/>
    </row>
    <row r="1619" spans="1:20" ht="15.75" hidden="1" customHeight="1">
      <c r="A1619" s="1" t="str">
        <f t="shared" si="1"/>
        <v/>
      </c>
      <c r="B1619" s="268" t="str">
        <f t="shared" si="146"/>
        <v>X</v>
      </c>
      <c r="C1619" s="1"/>
      <c r="D1619" s="27" t="str">
        <f>IF('ESA Input'!AH1584="","",IF('ESA Input'!AH1584="Yes",'ESA Input'!B1584,"Ineligible"))</f>
        <v/>
      </c>
      <c r="E1619" s="242" t="str">
        <f>IF('ESA Input'!AH1584="","",'ESA Input'!AH1584)</f>
        <v/>
      </c>
      <c r="F1619" s="461" t="str">
        <f>IF('ESA Input'!AH1584="","",IF('ESA Input'!AH1584="YES",'ESA Input'!AG1584,""))</f>
        <v/>
      </c>
      <c r="G1619" s="462"/>
      <c r="H1619" s="201" t="str">
        <f>IF('ESA Input'!AH1584="","",IF('ESA Input'!AH1584="Yes",'ESA Input'!J1584,""))</f>
        <v/>
      </c>
      <c r="I1619" s="227" t="str">
        <f>IF('ESA Input'!AH1584="","",IF('ESA Input'!AH1584="Yes",'ESA Input'!D1584,""))</f>
        <v/>
      </c>
      <c r="J1619" s="235" t="str">
        <f>IF('ESA Input'!AH1584="","",IF('ESA Input'!AH1584="Yes",'ESA Input'!E1584,""))</f>
        <v/>
      </c>
      <c r="K1619" s="29" t="str">
        <f>IF('ESA Input'!AH1584="","",IF('ESA Input'!AH1584="Yes",'ESA Input'!H1584,""))</f>
        <v/>
      </c>
      <c r="L1619" s="236" t="str">
        <f>IF('ESA Input'!AH1584="","",IF('ESA Input'!AH1584="Yes",'ESA Input'!G1584,""))</f>
        <v/>
      </c>
      <c r="M1619" s="31" t="str">
        <f t="shared" si="147"/>
        <v/>
      </c>
      <c r="N1619" s="208" t="str">
        <f t="shared" si="148"/>
        <v/>
      </c>
      <c r="O1619" s="209" t="str">
        <f t="shared" si="149"/>
        <v/>
      </c>
      <c r="P1619" s="209" t="str">
        <f t="shared" si="150"/>
        <v/>
      </c>
      <c r="Q1619" s="31" t="str">
        <f t="shared" si="151"/>
        <v/>
      </c>
      <c r="R1619" s="129" t="s">
        <v>9</v>
      </c>
      <c r="S1619" s="128" t="s">
        <v>9</v>
      </c>
      <c r="T1619" s="1"/>
    </row>
    <row r="1620" spans="1:20" ht="15.75" hidden="1" customHeight="1">
      <c r="A1620" s="1" t="str">
        <f t="shared" si="1"/>
        <v/>
      </c>
      <c r="B1620" s="268" t="str">
        <f t="shared" si="146"/>
        <v>X</v>
      </c>
      <c r="C1620" s="1"/>
      <c r="D1620" s="27" t="str">
        <f>IF('ESA Input'!AH1585="","",IF('ESA Input'!AH1585="Yes",'ESA Input'!B1585,"Ineligible"))</f>
        <v/>
      </c>
      <c r="E1620" s="242" t="str">
        <f>IF('ESA Input'!AH1585="","",'ESA Input'!AH1585)</f>
        <v/>
      </c>
      <c r="F1620" s="461" t="str">
        <f>IF('ESA Input'!AH1585="","",IF('ESA Input'!AH1585="YES",'ESA Input'!AG1585,""))</f>
        <v/>
      </c>
      <c r="G1620" s="462"/>
      <c r="H1620" s="201" t="str">
        <f>IF('ESA Input'!AH1585="","",IF('ESA Input'!AH1585="Yes",'ESA Input'!J1585,""))</f>
        <v/>
      </c>
      <c r="I1620" s="227" t="str">
        <f>IF('ESA Input'!AH1585="","",IF('ESA Input'!AH1585="Yes",'ESA Input'!D1585,""))</f>
        <v/>
      </c>
      <c r="J1620" s="235" t="str">
        <f>IF('ESA Input'!AH1585="","",IF('ESA Input'!AH1585="Yes",'ESA Input'!E1585,""))</f>
        <v/>
      </c>
      <c r="K1620" s="29" t="str">
        <f>IF('ESA Input'!AH1585="","",IF('ESA Input'!AH1585="Yes",'ESA Input'!H1585,""))</f>
        <v/>
      </c>
      <c r="L1620" s="236" t="str">
        <f>IF('ESA Input'!AH1585="","",IF('ESA Input'!AH1585="Yes",'ESA Input'!G1585,""))</f>
        <v/>
      </c>
      <c r="M1620" s="31" t="str">
        <f t="shared" si="147"/>
        <v/>
      </c>
      <c r="N1620" s="208" t="str">
        <f t="shared" si="148"/>
        <v/>
      </c>
      <c r="O1620" s="209" t="str">
        <f t="shared" si="149"/>
        <v/>
      </c>
      <c r="P1620" s="209" t="str">
        <f t="shared" si="150"/>
        <v/>
      </c>
      <c r="Q1620" s="31" t="str">
        <f t="shared" si="151"/>
        <v/>
      </c>
      <c r="R1620" s="129" t="s">
        <v>9</v>
      </c>
      <c r="S1620" s="128" t="s">
        <v>9</v>
      </c>
      <c r="T1620" s="1"/>
    </row>
    <row r="1621" spans="1:20" ht="15.75" hidden="1" customHeight="1">
      <c r="A1621" s="1" t="str">
        <f t="shared" si="1"/>
        <v/>
      </c>
      <c r="B1621" s="268" t="str">
        <f t="shared" si="146"/>
        <v>X</v>
      </c>
      <c r="C1621" s="1"/>
      <c r="D1621" s="27" t="str">
        <f>IF('ESA Input'!AH1586="","",IF('ESA Input'!AH1586="Yes",'ESA Input'!B1586,"Ineligible"))</f>
        <v/>
      </c>
      <c r="E1621" s="242" t="str">
        <f>IF('ESA Input'!AH1586="","",'ESA Input'!AH1586)</f>
        <v/>
      </c>
      <c r="F1621" s="461" t="str">
        <f>IF('ESA Input'!AH1586="","",IF('ESA Input'!AH1586="YES",'ESA Input'!AG1586,""))</f>
        <v/>
      </c>
      <c r="G1621" s="462"/>
      <c r="H1621" s="201" t="str">
        <f>IF('ESA Input'!AH1586="","",IF('ESA Input'!AH1586="Yes",'ESA Input'!J1586,""))</f>
        <v/>
      </c>
      <c r="I1621" s="227" t="str">
        <f>IF('ESA Input'!AH1586="","",IF('ESA Input'!AH1586="Yes",'ESA Input'!D1586,""))</f>
        <v/>
      </c>
      <c r="J1621" s="235" t="str">
        <f>IF('ESA Input'!AH1586="","",IF('ESA Input'!AH1586="Yes",'ESA Input'!E1586,""))</f>
        <v/>
      </c>
      <c r="K1621" s="29" t="str">
        <f>IF('ESA Input'!AH1586="","",IF('ESA Input'!AH1586="Yes",'ESA Input'!H1586,""))</f>
        <v/>
      </c>
      <c r="L1621" s="236" t="str">
        <f>IF('ESA Input'!AH1586="","",IF('ESA Input'!AH1586="Yes",'ESA Input'!G1586,""))</f>
        <v/>
      </c>
      <c r="M1621" s="31" t="str">
        <f t="shared" si="147"/>
        <v/>
      </c>
      <c r="N1621" s="208" t="str">
        <f t="shared" si="148"/>
        <v/>
      </c>
      <c r="O1621" s="209" t="str">
        <f t="shared" si="149"/>
        <v/>
      </c>
      <c r="P1621" s="209" t="str">
        <f t="shared" si="150"/>
        <v/>
      </c>
      <c r="Q1621" s="31" t="str">
        <f t="shared" si="151"/>
        <v/>
      </c>
      <c r="R1621" s="129" t="s">
        <v>9</v>
      </c>
      <c r="S1621" s="128" t="s">
        <v>9</v>
      </c>
      <c r="T1621" s="1"/>
    </row>
    <row r="1622" spans="1:20" ht="15.75" hidden="1" customHeight="1">
      <c r="A1622" s="1" t="str">
        <f t="shared" si="1"/>
        <v/>
      </c>
      <c r="B1622" s="268" t="str">
        <f t="shared" si="146"/>
        <v>X</v>
      </c>
      <c r="C1622" s="1"/>
      <c r="D1622" s="27" t="str">
        <f>IF('ESA Input'!AH1587="","",IF('ESA Input'!AH1587="Yes",'ESA Input'!B1587,"Ineligible"))</f>
        <v/>
      </c>
      <c r="E1622" s="242" t="str">
        <f>IF('ESA Input'!AH1587="","",'ESA Input'!AH1587)</f>
        <v/>
      </c>
      <c r="F1622" s="461" t="str">
        <f>IF('ESA Input'!AH1587="","",IF('ESA Input'!AH1587="YES",'ESA Input'!AG1587,""))</f>
        <v/>
      </c>
      <c r="G1622" s="462"/>
      <c r="H1622" s="201" t="str">
        <f>IF('ESA Input'!AH1587="","",IF('ESA Input'!AH1587="Yes",'ESA Input'!J1587,""))</f>
        <v/>
      </c>
      <c r="I1622" s="227" t="str">
        <f>IF('ESA Input'!AH1587="","",IF('ESA Input'!AH1587="Yes",'ESA Input'!D1587,""))</f>
        <v/>
      </c>
      <c r="J1622" s="235" t="str">
        <f>IF('ESA Input'!AH1587="","",IF('ESA Input'!AH1587="Yes",'ESA Input'!E1587,""))</f>
        <v/>
      </c>
      <c r="K1622" s="29" t="str">
        <f>IF('ESA Input'!AH1587="","",IF('ESA Input'!AH1587="Yes",'ESA Input'!H1587,""))</f>
        <v/>
      </c>
      <c r="L1622" s="236" t="str">
        <f>IF('ESA Input'!AH1587="","",IF('ESA Input'!AH1587="Yes",'ESA Input'!G1587,""))</f>
        <v/>
      </c>
      <c r="M1622" s="31" t="str">
        <f t="shared" si="147"/>
        <v/>
      </c>
      <c r="N1622" s="208" t="str">
        <f t="shared" si="148"/>
        <v/>
      </c>
      <c r="O1622" s="209" t="str">
        <f t="shared" si="149"/>
        <v/>
      </c>
      <c r="P1622" s="209" t="str">
        <f t="shared" si="150"/>
        <v/>
      </c>
      <c r="Q1622" s="31" t="str">
        <f t="shared" si="151"/>
        <v/>
      </c>
      <c r="R1622" s="129" t="s">
        <v>9</v>
      </c>
      <c r="S1622" s="128" t="s">
        <v>9</v>
      </c>
      <c r="T1622" s="1"/>
    </row>
    <row r="1623" spans="1:20" ht="15.75" hidden="1" customHeight="1">
      <c r="A1623" s="1" t="str">
        <f t="shared" si="1"/>
        <v/>
      </c>
      <c r="B1623" s="268" t="str">
        <f t="shared" si="146"/>
        <v>X</v>
      </c>
      <c r="C1623" s="1"/>
      <c r="D1623" s="27" t="str">
        <f>IF('ESA Input'!AH1588="","",IF('ESA Input'!AH1588="Yes",'ESA Input'!B1588,"Ineligible"))</f>
        <v/>
      </c>
      <c r="E1623" s="242" t="str">
        <f>IF('ESA Input'!AH1588="","",'ESA Input'!AH1588)</f>
        <v/>
      </c>
      <c r="F1623" s="461" t="str">
        <f>IF('ESA Input'!AH1588="","",IF('ESA Input'!AH1588="YES",'ESA Input'!AG1588,""))</f>
        <v/>
      </c>
      <c r="G1623" s="462"/>
      <c r="H1623" s="201" t="str">
        <f>IF('ESA Input'!AH1588="","",IF('ESA Input'!AH1588="Yes",'ESA Input'!J1588,""))</f>
        <v/>
      </c>
      <c r="I1623" s="227" t="str">
        <f>IF('ESA Input'!AH1588="","",IF('ESA Input'!AH1588="Yes",'ESA Input'!D1588,""))</f>
        <v/>
      </c>
      <c r="J1623" s="235" t="str">
        <f>IF('ESA Input'!AH1588="","",IF('ESA Input'!AH1588="Yes",'ESA Input'!E1588,""))</f>
        <v/>
      </c>
      <c r="K1623" s="29" t="str">
        <f>IF('ESA Input'!AH1588="","",IF('ESA Input'!AH1588="Yes",'ESA Input'!H1588,""))</f>
        <v/>
      </c>
      <c r="L1623" s="236" t="str">
        <f>IF('ESA Input'!AH1588="","",IF('ESA Input'!AH1588="Yes",'ESA Input'!G1588,""))</f>
        <v/>
      </c>
      <c r="M1623" s="31" t="str">
        <f t="shared" si="147"/>
        <v/>
      </c>
      <c r="N1623" s="208" t="str">
        <f t="shared" si="148"/>
        <v/>
      </c>
      <c r="O1623" s="209" t="str">
        <f t="shared" si="149"/>
        <v/>
      </c>
      <c r="P1623" s="209" t="str">
        <f t="shared" si="150"/>
        <v/>
      </c>
      <c r="Q1623" s="31" t="str">
        <f t="shared" si="151"/>
        <v/>
      </c>
      <c r="R1623" s="129" t="s">
        <v>9</v>
      </c>
      <c r="S1623" s="128" t="s">
        <v>9</v>
      </c>
      <c r="T1623" s="1"/>
    </row>
    <row r="1624" spans="1:20" ht="15.75" hidden="1" customHeight="1">
      <c r="A1624" s="1" t="str">
        <f t="shared" si="1"/>
        <v/>
      </c>
      <c r="B1624" s="268" t="str">
        <f t="shared" si="146"/>
        <v>X</v>
      </c>
      <c r="C1624" s="1"/>
      <c r="D1624" s="27" t="str">
        <f>IF('ESA Input'!AH1589="","",IF('ESA Input'!AH1589="Yes",'ESA Input'!B1589,"Ineligible"))</f>
        <v/>
      </c>
      <c r="E1624" s="242" t="str">
        <f>IF('ESA Input'!AH1589="","",'ESA Input'!AH1589)</f>
        <v/>
      </c>
      <c r="F1624" s="461" t="str">
        <f>IF('ESA Input'!AH1589="","",IF('ESA Input'!AH1589="YES",'ESA Input'!AG1589,""))</f>
        <v/>
      </c>
      <c r="G1624" s="462"/>
      <c r="H1624" s="201" t="str">
        <f>IF('ESA Input'!AH1589="","",IF('ESA Input'!AH1589="Yes",'ESA Input'!J1589,""))</f>
        <v/>
      </c>
      <c r="I1624" s="227" t="str">
        <f>IF('ESA Input'!AH1589="","",IF('ESA Input'!AH1589="Yes",'ESA Input'!D1589,""))</f>
        <v/>
      </c>
      <c r="J1624" s="235" t="str">
        <f>IF('ESA Input'!AH1589="","",IF('ESA Input'!AH1589="Yes",'ESA Input'!E1589,""))</f>
        <v/>
      </c>
      <c r="K1624" s="29" t="str">
        <f>IF('ESA Input'!AH1589="","",IF('ESA Input'!AH1589="Yes",'ESA Input'!H1589,""))</f>
        <v/>
      </c>
      <c r="L1624" s="236" t="str">
        <f>IF('ESA Input'!AH1589="","",IF('ESA Input'!AH1589="Yes",'ESA Input'!G1589,""))</f>
        <v/>
      </c>
      <c r="M1624" s="31" t="str">
        <f t="shared" si="147"/>
        <v/>
      </c>
      <c r="N1624" s="208" t="str">
        <f t="shared" si="148"/>
        <v/>
      </c>
      <c r="O1624" s="209" t="str">
        <f t="shared" si="149"/>
        <v/>
      </c>
      <c r="P1624" s="209" t="str">
        <f t="shared" si="150"/>
        <v/>
      </c>
      <c r="Q1624" s="31" t="str">
        <f t="shared" si="151"/>
        <v/>
      </c>
      <c r="R1624" s="129" t="s">
        <v>9</v>
      </c>
      <c r="S1624" s="128" t="s">
        <v>9</v>
      </c>
      <c r="T1624" s="1"/>
    </row>
    <row r="1625" spans="1:20" ht="15.75" hidden="1" customHeight="1">
      <c r="A1625" s="1" t="str">
        <f t="shared" si="1"/>
        <v/>
      </c>
      <c r="B1625" s="268" t="str">
        <f t="shared" si="146"/>
        <v>X</v>
      </c>
      <c r="C1625" s="1"/>
      <c r="D1625" s="27" t="str">
        <f>IF('ESA Input'!AH1590="","",IF('ESA Input'!AH1590="Yes",'ESA Input'!B1590,"Ineligible"))</f>
        <v/>
      </c>
      <c r="E1625" s="242" t="str">
        <f>IF('ESA Input'!AH1590="","",'ESA Input'!AH1590)</f>
        <v/>
      </c>
      <c r="F1625" s="461" t="str">
        <f>IF('ESA Input'!AH1590="","",IF('ESA Input'!AH1590="YES",'ESA Input'!AG1590,""))</f>
        <v/>
      </c>
      <c r="G1625" s="462"/>
      <c r="H1625" s="201" t="str">
        <f>IF('ESA Input'!AH1590="","",IF('ESA Input'!AH1590="Yes",'ESA Input'!J1590,""))</f>
        <v/>
      </c>
      <c r="I1625" s="227" t="str">
        <f>IF('ESA Input'!AH1590="","",IF('ESA Input'!AH1590="Yes",'ESA Input'!D1590,""))</f>
        <v/>
      </c>
      <c r="J1625" s="235" t="str">
        <f>IF('ESA Input'!AH1590="","",IF('ESA Input'!AH1590="Yes",'ESA Input'!E1590,""))</f>
        <v/>
      </c>
      <c r="K1625" s="29" t="str">
        <f>IF('ESA Input'!AH1590="","",IF('ESA Input'!AH1590="Yes",'ESA Input'!H1590,""))</f>
        <v/>
      </c>
      <c r="L1625" s="236" t="str">
        <f>IF('ESA Input'!AH1590="","",IF('ESA Input'!AH1590="Yes",'ESA Input'!G1590,""))</f>
        <v/>
      </c>
      <c r="M1625" s="31" t="str">
        <f t="shared" si="147"/>
        <v/>
      </c>
      <c r="N1625" s="208" t="str">
        <f t="shared" si="148"/>
        <v/>
      </c>
      <c r="O1625" s="209" t="str">
        <f t="shared" si="149"/>
        <v/>
      </c>
      <c r="P1625" s="209" t="str">
        <f t="shared" si="150"/>
        <v/>
      </c>
      <c r="Q1625" s="31" t="str">
        <f t="shared" si="151"/>
        <v/>
      </c>
      <c r="R1625" s="129" t="s">
        <v>9</v>
      </c>
      <c r="S1625" s="128" t="s">
        <v>9</v>
      </c>
      <c r="T1625" s="1"/>
    </row>
    <row r="1626" spans="1:20" ht="15.75" hidden="1" customHeight="1">
      <c r="A1626" s="1" t="str">
        <f t="shared" si="1"/>
        <v/>
      </c>
      <c r="B1626" s="268" t="str">
        <f t="shared" si="146"/>
        <v>X</v>
      </c>
      <c r="C1626" s="1"/>
      <c r="D1626" s="27" t="str">
        <f>IF('ESA Input'!AH1591="","",IF('ESA Input'!AH1591="Yes",'ESA Input'!B1591,"Ineligible"))</f>
        <v/>
      </c>
      <c r="E1626" s="242" t="str">
        <f>IF('ESA Input'!AH1591="","",'ESA Input'!AH1591)</f>
        <v/>
      </c>
      <c r="F1626" s="461" t="str">
        <f>IF('ESA Input'!AH1591="","",IF('ESA Input'!AH1591="YES",'ESA Input'!AG1591,""))</f>
        <v/>
      </c>
      <c r="G1626" s="462"/>
      <c r="H1626" s="201" t="str">
        <f>IF('ESA Input'!AH1591="","",IF('ESA Input'!AH1591="Yes",'ESA Input'!J1591,""))</f>
        <v/>
      </c>
      <c r="I1626" s="227" t="str">
        <f>IF('ESA Input'!AH1591="","",IF('ESA Input'!AH1591="Yes",'ESA Input'!D1591,""))</f>
        <v/>
      </c>
      <c r="J1626" s="235" t="str">
        <f>IF('ESA Input'!AH1591="","",IF('ESA Input'!AH1591="Yes",'ESA Input'!E1591,""))</f>
        <v/>
      </c>
      <c r="K1626" s="29" t="str">
        <f>IF('ESA Input'!AH1591="","",IF('ESA Input'!AH1591="Yes",'ESA Input'!H1591,""))</f>
        <v/>
      </c>
      <c r="L1626" s="236" t="str">
        <f>IF('ESA Input'!AH1591="","",IF('ESA Input'!AH1591="Yes",'ESA Input'!G1591,""))</f>
        <v/>
      </c>
      <c r="M1626" s="31" t="str">
        <f t="shared" si="147"/>
        <v/>
      </c>
      <c r="N1626" s="208" t="str">
        <f t="shared" si="148"/>
        <v/>
      </c>
      <c r="O1626" s="209" t="str">
        <f t="shared" si="149"/>
        <v/>
      </c>
      <c r="P1626" s="209" t="str">
        <f t="shared" si="150"/>
        <v/>
      </c>
      <c r="Q1626" s="31" t="str">
        <f t="shared" si="151"/>
        <v/>
      </c>
      <c r="R1626" s="129" t="s">
        <v>9</v>
      </c>
      <c r="S1626" s="128" t="s">
        <v>9</v>
      </c>
      <c r="T1626" s="1"/>
    </row>
    <row r="1627" spans="1:20" ht="15.75" hidden="1" customHeight="1">
      <c r="A1627" s="1" t="str">
        <f t="shared" si="1"/>
        <v/>
      </c>
      <c r="B1627" s="268" t="str">
        <f t="shared" si="146"/>
        <v>X</v>
      </c>
      <c r="C1627" s="1"/>
      <c r="D1627" s="27" t="str">
        <f>IF('ESA Input'!AH1592="","",IF('ESA Input'!AH1592="Yes",'ESA Input'!B1592,"Ineligible"))</f>
        <v/>
      </c>
      <c r="E1627" s="242" t="str">
        <f>IF('ESA Input'!AH1592="","",'ESA Input'!AH1592)</f>
        <v/>
      </c>
      <c r="F1627" s="461" t="str">
        <f>IF('ESA Input'!AH1592="","",IF('ESA Input'!AH1592="YES",'ESA Input'!AG1592,""))</f>
        <v/>
      </c>
      <c r="G1627" s="462"/>
      <c r="H1627" s="201" t="str">
        <f>IF('ESA Input'!AH1592="","",IF('ESA Input'!AH1592="Yes",'ESA Input'!J1592,""))</f>
        <v/>
      </c>
      <c r="I1627" s="227" t="str">
        <f>IF('ESA Input'!AH1592="","",IF('ESA Input'!AH1592="Yes",'ESA Input'!D1592,""))</f>
        <v/>
      </c>
      <c r="J1627" s="235" t="str">
        <f>IF('ESA Input'!AH1592="","",IF('ESA Input'!AH1592="Yes",'ESA Input'!E1592,""))</f>
        <v/>
      </c>
      <c r="K1627" s="29" t="str">
        <f>IF('ESA Input'!AH1592="","",IF('ESA Input'!AH1592="Yes",'ESA Input'!H1592,""))</f>
        <v/>
      </c>
      <c r="L1627" s="236" t="str">
        <f>IF('ESA Input'!AH1592="","",IF('ESA Input'!AH1592="Yes",'ESA Input'!G1592,""))</f>
        <v/>
      </c>
      <c r="M1627" s="31" t="str">
        <f t="shared" si="147"/>
        <v/>
      </c>
      <c r="N1627" s="208" t="str">
        <f t="shared" si="148"/>
        <v/>
      </c>
      <c r="O1627" s="209" t="str">
        <f t="shared" si="149"/>
        <v/>
      </c>
      <c r="P1627" s="209" t="str">
        <f t="shared" si="150"/>
        <v/>
      </c>
      <c r="Q1627" s="31" t="str">
        <f t="shared" si="151"/>
        <v/>
      </c>
      <c r="R1627" s="129" t="s">
        <v>9</v>
      </c>
      <c r="S1627" s="128" t="s">
        <v>9</v>
      </c>
      <c r="T1627" s="1"/>
    </row>
    <row r="1628" spans="1:20" ht="15.75" hidden="1" customHeight="1">
      <c r="A1628" s="1" t="str">
        <f t="shared" si="1"/>
        <v/>
      </c>
      <c r="B1628" s="268" t="str">
        <f t="shared" si="146"/>
        <v>X</v>
      </c>
      <c r="C1628" s="1"/>
      <c r="D1628" s="27" t="str">
        <f>IF('ESA Input'!AH1593="","",IF('ESA Input'!AH1593="Yes",'ESA Input'!B1593,"Ineligible"))</f>
        <v/>
      </c>
      <c r="E1628" s="242" t="str">
        <f>IF('ESA Input'!AH1593="","",'ESA Input'!AH1593)</f>
        <v/>
      </c>
      <c r="F1628" s="461" t="str">
        <f>IF('ESA Input'!AH1593="","",IF('ESA Input'!AH1593="YES",'ESA Input'!AG1593,""))</f>
        <v/>
      </c>
      <c r="G1628" s="462"/>
      <c r="H1628" s="201" t="str">
        <f>IF('ESA Input'!AH1593="","",IF('ESA Input'!AH1593="Yes",'ESA Input'!J1593,""))</f>
        <v/>
      </c>
      <c r="I1628" s="227" t="str">
        <f>IF('ESA Input'!AH1593="","",IF('ESA Input'!AH1593="Yes",'ESA Input'!D1593,""))</f>
        <v/>
      </c>
      <c r="J1628" s="235" t="str">
        <f>IF('ESA Input'!AH1593="","",IF('ESA Input'!AH1593="Yes",'ESA Input'!E1593,""))</f>
        <v/>
      </c>
      <c r="K1628" s="29" t="str">
        <f>IF('ESA Input'!AH1593="","",IF('ESA Input'!AH1593="Yes",'ESA Input'!H1593,""))</f>
        <v/>
      </c>
      <c r="L1628" s="236" t="str">
        <f>IF('ESA Input'!AH1593="","",IF('ESA Input'!AH1593="Yes",'ESA Input'!G1593,""))</f>
        <v/>
      </c>
      <c r="M1628" s="31" t="str">
        <f t="shared" si="147"/>
        <v/>
      </c>
      <c r="N1628" s="208" t="str">
        <f t="shared" si="148"/>
        <v/>
      </c>
      <c r="O1628" s="209" t="str">
        <f t="shared" si="149"/>
        <v/>
      </c>
      <c r="P1628" s="209" t="str">
        <f t="shared" si="150"/>
        <v/>
      </c>
      <c r="Q1628" s="31" t="str">
        <f t="shared" si="151"/>
        <v/>
      </c>
      <c r="R1628" s="129" t="s">
        <v>9</v>
      </c>
      <c r="S1628" s="128" t="s">
        <v>9</v>
      </c>
      <c r="T1628" s="1"/>
    </row>
    <row r="1629" spans="1:20" ht="15.75" hidden="1" customHeight="1">
      <c r="A1629" s="1" t="str">
        <f t="shared" si="1"/>
        <v/>
      </c>
      <c r="B1629" s="268" t="str">
        <f t="shared" si="146"/>
        <v>X</v>
      </c>
      <c r="C1629" s="1"/>
      <c r="D1629" s="27" t="str">
        <f>IF('ESA Input'!AH1594="","",IF('ESA Input'!AH1594="Yes",'ESA Input'!B1594,"Ineligible"))</f>
        <v/>
      </c>
      <c r="E1629" s="242" t="str">
        <f>IF('ESA Input'!AH1594="","",'ESA Input'!AH1594)</f>
        <v/>
      </c>
      <c r="F1629" s="461" t="str">
        <f>IF('ESA Input'!AH1594="","",IF('ESA Input'!AH1594="YES",'ESA Input'!AG1594,""))</f>
        <v/>
      </c>
      <c r="G1629" s="462"/>
      <c r="H1629" s="201" t="str">
        <f>IF('ESA Input'!AH1594="","",IF('ESA Input'!AH1594="Yes",'ESA Input'!J1594,""))</f>
        <v/>
      </c>
      <c r="I1629" s="227" t="str">
        <f>IF('ESA Input'!AH1594="","",IF('ESA Input'!AH1594="Yes",'ESA Input'!D1594,""))</f>
        <v/>
      </c>
      <c r="J1629" s="235" t="str">
        <f>IF('ESA Input'!AH1594="","",IF('ESA Input'!AH1594="Yes",'ESA Input'!E1594,""))</f>
        <v/>
      </c>
      <c r="K1629" s="29" t="str">
        <f>IF('ESA Input'!AH1594="","",IF('ESA Input'!AH1594="Yes",'ESA Input'!H1594,""))</f>
        <v/>
      </c>
      <c r="L1629" s="236" t="str">
        <f>IF('ESA Input'!AH1594="","",IF('ESA Input'!AH1594="Yes",'ESA Input'!G1594,""))</f>
        <v/>
      </c>
      <c r="M1629" s="31" t="str">
        <f t="shared" si="147"/>
        <v/>
      </c>
      <c r="N1629" s="208" t="str">
        <f t="shared" si="148"/>
        <v/>
      </c>
      <c r="O1629" s="209" t="str">
        <f t="shared" si="149"/>
        <v/>
      </c>
      <c r="P1629" s="209" t="str">
        <f t="shared" si="150"/>
        <v/>
      </c>
      <c r="Q1629" s="31" t="str">
        <f t="shared" si="151"/>
        <v/>
      </c>
      <c r="R1629" s="129" t="s">
        <v>9</v>
      </c>
      <c r="S1629" s="128" t="s">
        <v>9</v>
      </c>
      <c r="T1629" s="1"/>
    </row>
    <row r="1630" spans="1:20" ht="15.75" hidden="1" customHeight="1">
      <c r="A1630" s="1" t="str">
        <f t="shared" si="1"/>
        <v/>
      </c>
      <c r="B1630" s="268" t="str">
        <f t="shared" si="146"/>
        <v>X</v>
      </c>
      <c r="C1630" s="1"/>
      <c r="D1630" s="27" t="str">
        <f>IF('ESA Input'!AH1595="","",IF('ESA Input'!AH1595="Yes",'ESA Input'!B1595,"Ineligible"))</f>
        <v/>
      </c>
      <c r="E1630" s="242" t="str">
        <f>IF('ESA Input'!AH1595="","",'ESA Input'!AH1595)</f>
        <v/>
      </c>
      <c r="F1630" s="461" t="str">
        <f>IF('ESA Input'!AH1595="","",IF('ESA Input'!AH1595="YES",'ESA Input'!AG1595,""))</f>
        <v/>
      </c>
      <c r="G1630" s="462"/>
      <c r="H1630" s="201" t="str">
        <f>IF('ESA Input'!AH1595="","",IF('ESA Input'!AH1595="Yes",'ESA Input'!J1595,""))</f>
        <v/>
      </c>
      <c r="I1630" s="227" t="str">
        <f>IF('ESA Input'!AH1595="","",IF('ESA Input'!AH1595="Yes",'ESA Input'!D1595,""))</f>
        <v/>
      </c>
      <c r="J1630" s="235" t="str">
        <f>IF('ESA Input'!AH1595="","",IF('ESA Input'!AH1595="Yes",'ESA Input'!E1595,""))</f>
        <v/>
      </c>
      <c r="K1630" s="29" t="str">
        <f>IF('ESA Input'!AH1595="","",IF('ESA Input'!AH1595="Yes",'ESA Input'!H1595,""))</f>
        <v/>
      </c>
      <c r="L1630" s="236" t="str">
        <f>IF('ESA Input'!AH1595="","",IF('ESA Input'!AH1595="Yes",'ESA Input'!G1595,""))</f>
        <v/>
      </c>
      <c r="M1630" s="31" t="str">
        <f t="shared" si="147"/>
        <v/>
      </c>
      <c r="N1630" s="208" t="str">
        <f t="shared" si="148"/>
        <v/>
      </c>
      <c r="O1630" s="209" t="str">
        <f t="shared" si="149"/>
        <v/>
      </c>
      <c r="P1630" s="209" t="str">
        <f t="shared" si="150"/>
        <v/>
      </c>
      <c r="Q1630" s="31" t="str">
        <f t="shared" si="151"/>
        <v/>
      </c>
      <c r="R1630" s="129" t="s">
        <v>9</v>
      </c>
      <c r="S1630" s="128" t="s">
        <v>9</v>
      </c>
      <c r="T1630" s="1"/>
    </row>
    <row r="1631" spans="1:20" ht="15.75" hidden="1" customHeight="1">
      <c r="A1631" s="1" t="str">
        <f t="shared" si="1"/>
        <v/>
      </c>
      <c r="B1631" s="268" t="str">
        <f t="shared" si="146"/>
        <v>X</v>
      </c>
      <c r="C1631" s="1"/>
      <c r="D1631" s="27" t="str">
        <f>IF('ESA Input'!AH1596="","",IF('ESA Input'!AH1596="Yes",'ESA Input'!B1596,"Ineligible"))</f>
        <v/>
      </c>
      <c r="E1631" s="242" t="str">
        <f>IF('ESA Input'!AH1596="","",'ESA Input'!AH1596)</f>
        <v/>
      </c>
      <c r="F1631" s="461" t="str">
        <f>IF('ESA Input'!AH1596="","",IF('ESA Input'!AH1596="YES",'ESA Input'!AG1596,""))</f>
        <v/>
      </c>
      <c r="G1631" s="462"/>
      <c r="H1631" s="201" t="str">
        <f>IF('ESA Input'!AH1596="","",IF('ESA Input'!AH1596="Yes",'ESA Input'!J1596,""))</f>
        <v/>
      </c>
      <c r="I1631" s="227" t="str">
        <f>IF('ESA Input'!AH1596="","",IF('ESA Input'!AH1596="Yes",'ESA Input'!D1596,""))</f>
        <v/>
      </c>
      <c r="J1631" s="235" t="str">
        <f>IF('ESA Input'!AH1596="","",IF('ESA Input'!AH1596="Yes",'ESA Input'!E1596,""))</f>
        <v/>
      </c>
      <c r="K1631" s="29" t="str">
        <f>IF('ESA Input'!AH1596="","",IF('ESA Input'!AH1596="Yes",'ESA Input'!H1596,""))</f>
        <v/>
      </c>
      <c r="L1631" s="236" t="str">
        <f>IF('ESA Input'!AH1596="","",IF('ESA Input'!AH1596="Yes",'ESA Input'!G1596,""))</f>
        <v/>
      </c>
      <c r="M1631" s="31" t="str">
        <f t="shared" si="147"/>
        <v/>
      </c>
      <c r="N1631" s="208" t="str">
        <f t="shared" si="148"/>
        <v/>
      </c>
      <c r="O1631" s="209" t="str">
        <f t="shared" si="149"/>
        <v/>
      </c>
      <c r="P1631" s="209" t="str">
        <f t="shared" si="150"/>
        <v/>
      </c>
      <c r="Q1631" s="31" t="str">
        <f t="shared" si="151"/>
        <v/>
      </c>
      <c r="R1631" s="129" t="s">
        <v>9</v>
      </c>
      <c r="S1631" s="128" t="s">
        <v>9</v>
      </c>
      <c r="T1631" s="1"/>
    </row>
    <row r="1632" spans="1:20" ht="15.75" hidden="1" customHeight="1">
      <c r="A1632" s="1" t="str">
        <f t="shared" si="1"/>
        <v/>
      </c>
      <c r="B1632" s="268" t="str">
        <f t="shared" si="146"/>
        <v>X</v>
      </c>
      <c r="C1632" s="1"/>
      <c r="D1632" s="27" t="str">
        <f>IF('ESA Input'!AH1597="","",IF('ESA Input'!AH1597="Yes",'ESA Input'!B1597,"Ineligible"))</f>
        <v/>
      </c>
      <c r="E1632" s="242" t="str">
        <f>IF('ESA Input'!AH1597="","",'ESA Input'!AH1597)</f>
        <v/>
      </c>
      <c r="F1632" s="461" t="str">
        <f>IF('ESA Input'!AH1597="","",IF('ESA Input'!AH1597="YES",'ESA Input'!AG1597,""))</f>
        <v/>
      </c>
      <c r="G1632" s="462"/>
      <c r="H1632" s="201" t="str">
        <f>IF('ESA Input'!AH1597="","",IF('ESA Input'!AH1597="Yes",'ESA Input'!J1597,""))</f>
        <v/>
      </c>
      <c r="I1632" s="227" t="str">
        <f>IF('ESA Input'!AH1597="","",IF('ESA Input'!AH1597="Yes",'ESA Input'!D1597,""))</f>
        <v/>
      </c>
      <c r="J1632" s="235" t="str">
        <f>IF('ESA Input'!AH1597="","",IF('ESA Input'!AH1597="Yes",'ESA Input'!E1597,""))</f>
        <v/>
      </c>
      <c r="K1632" s="29" t="str">
        <f>IF('ESA Input'!AH1597="","",IF('ESA Input'!AH1597="Yes",'ESA Input'!H1597,""))</f>
        <v/>
      </c>
      <c r="L1632" s="236" t="str">
        <f>IF('ESA Input'!AH1597="","",IF('ESA Input'!AH1597="Yes",'ESA Input'!G1597,""))</f>
        <v/>
      </c>
      <c r="M1632" s="31" t="str">
        <f t="shared" si="147"/>
        <v/>
      </c>
      <c r="N1632" s="208" t="str">
        <f t="shared" si="148"/>
        <v/>
      </c>
      <c r="O1632" s="209" t="str">
        <f t="shared" si="149"/>
        <v/>
      </c>
      <c r="P1632" s="209" t="str">
        <f t="shared" si="150"/>
        <v/>
      </c>
      <c r="Q1632" s="31" t="str">
        <f t="shared" si="151"/>
        <v/>
      </c>
      <c r="R1632" s="129" t="s">
        <v>9</v>
      </c>
      <c r="S1632" s="128" t="s">
        <v>9</v>
      </c>
      <c r="T1632" s="1"/>
    </row>
    <row r="1633" spans="1:20" ht="15.75" hidden="1" customHeight="1">
      <c r="A1633" s="1" t="str">
        <f t="shared" si="1"/>
        <v/>
      </c>
      <c r="B1633" s="268" t="str">
        <f t="shared" si="146"/>
        <v>X</v>
      </c>
      <c r="C1633" s="1"/>
      <c r="D1633" s="27" t="str">
        <f>IF('ESA Input'!AH1598="","",IF('ESA Input'!AH1598="Yes",'ESA Input'!B1598,"Ineligible"))</f>
        <v/>
      </c>
      <c r="E1633" s="242" t="str">
        <f>IF('ESA Input'!AH1598="","",'ESA Input'!AH1598)</f>
        <v/>
      </c>
      <c r="F1633" s="461" t="str">
        <f>IF('ESA Input'!AH1598="","",IF('ESA Input'!AH1598="YES",'ESA Input'!AG1598,""))</f>
        <v/>
      </c>
      <c r="G1633" s="462"/>
      <c r="H1633" s="201" t="str">
        <f>IF('ESA Input'!AH1598="","",IF('ESA Input'!AH1598="Yes",'ESA Input'!J1598,""))</f>
        <v/>
      </c>
      <c r="I1633" s="227" t="str">
        <f>IF('ESA Input'!AH1598="","",IF('ESA Input'!AH1598="Yes",'ESA Input'!D1598,""))</f>
        <v/>
      </c>
      <c r="J1633" s="235" t="str">
        <f>IF('ESA Input'!AH1598="","",IF('ESA Input'!AH1598="Yes",'ESA Input'!E1598,""))</f>
        <v/>
      </c>
      <c r="K1633" s="29" t="str">
        <f>IF('ESA Input'!AH1598="","",IF('ESA Input'!AH1598="Yes",'ESA Input'!H1598,""))</f>
        <v/>
      </c>
      <c r="L1633" s="236" t="str">
        <f>IF('ESA Input'!AH1598="","",IF('ESA Input'!AH1598="Yes",'ESA Input'!G1598,""))</f>
        <v/>
      </c>
      <c r="M1633" s="31" t="str">
        <f t="shared" si="147"/>
        <v/>
      </c>
      <c r="N1633" s="208" t="str">
        <f t="shared" si="148"/>
        <v/>
      </c>
      <c r="O1633" s="209" t="str">
        <f t="shared" si="149"/>
        <v/>
      </c>
      <c r="P1633" s="209" t="str">
        <f t="shared" si="150"/>
        <v/>
      </c>
      <c r="Q1633" s="31" t="str">
        <f t="shared" si="151"/>
        <v/>
      </c>
      <c r="R1633" s="129" t="s">
        <v>9</v>
      </c>
      <c r="S1633" s="128" t="s">
        <v>9</v>
      </c>
      <c r="T1633" s="1"/>
    </row>
    <row r="1634" spans="1:20" ht="15.75" hidden="1" customHeight="1">
      <c r="A1634" s="1" t="str">
        <f t="shared" si="1"/>
        <v/>
      </c>
      <c r="B1634" s="268" t="str">
        <f t="shared" si="146"/>
        <v>X</v>
      </c>
      <c r="C1634" s="1"/>
      <c r="D1634" s="27" t="str">
        <f>IF('ESA Input'!AH1599="","",IF('ESA Input'!AH1599="Yes",'ESA Input'!B1599,"Ineligible"))</f>
        <v/>
      </c>
      <c r="E1634" s="242" t="str">
        <f>IF('ESA Input'!AH1599="","",'ESA Input'!AH1599)</f>
        <v/>
      </c>
      <c r="F1634" s="461" t="str">
        <f>IF('ESA Input'!AH1599="","",IF('ESA Input'!AH1599="YES",'ESA Input'!AG1599,""))</f>
        <v/>
      </c>
      <c r="G1634" s="462"/>
      <c r="H1634" s="201" t="str">
        <f>IF('ESA Input'!AH1599="","",IF('ESA Input'!AH1599="Yes",'ESA Input'!J1599,""))</f>
        <v/>
      </c>
      <c r="I1634" s="227" t="str">
        <f>IF('ESA Input'!AH1599="","",IF('ESA Input'!AH1599="Yes",'ESA Input'!D1599,""))</f>
        <v/>
      </c>
      <c r="J1634" s="235" t="str">
        <f>IF('ESA Input'!AH1599="","",IF('ESA Input'!AH1599="Yes",'ESA Input'!E1599,""))</f>
        <v/>
      </c>
      <c r="K1634" s="29" t="str">
        <f>IF('ESA Input'!AH1599="","",IF('ESA Input'!AH1599="Yes",'ESA Input'!H1599,""))</f>
        <v/>
      </c>
      <c r="L1634" s="236" t="str">
        <f>IF('ESA Input'!AH1599="","",IF('ESA Input'!AH1599="Yes",'ESA Input'!G1599,""))</f>
        <v/>
      </c>
      <c r="M1634" s="31" t="str">
        <f t="shared" si="147"/>
        <v/>
      </c>
      <c r="N1634" s="208" t="str">
        <f t="shared" si="148"/>
        <v/>
      </c>
      <c r="O1634" s="209" t="str">
        <f t="shared" si="149"/>
        <v/>
      </c>
      <c r="P1634" s="209" t="str">
        <f t="shared" si="150"/>
        <v/>
      </c>
      <c r="Q1634" s="31" t="str">
        <f t="shared" si="151"/>
        <v/>
      </c>
      <c r="R1634" s="129" t="s">
        <v>9</v>
      </c>
      <c r="S1634" s="128" t="s">
        <v>9</v>
      </c>
      <c r="T1634" s="1"/>
    </row>
    <row r="1635" spans="1:20" ht="15.75" hidden="1" customHeight="1">
      <c r="A1635" s="1" t="str">
        <f t="shared" si="1"/>
        <v/>
      </c>
      <c r="B1635" s="268" t="str">
        <f t="shared" si="146"/>
        <v>X</v>
      </c>
      <c r="C1635" s="1"/>
      <c r="D1635" s="27" t="str">
        <f>IF('ESA Input'!AH1600="","",IF('ESA Input'!AH1600="Yes",'ESA Input'!B1600,"Ineligible"))</f>
        <v/>
      </c>
      <c r="E1635" s="242" t="str">
        <f>IF('ESA Input'!AH1600="","",'ESA Input'!AH1600)</f>
        <v/>
      </c>
      <c r="F1635" s="461" t="str">
        <f>IF('ESA Input'!AH1600="","",IF('ESA Input'!AH1600="YES",'ESA Input'!AG1600,""))</f>
        <v/>
      </c>
      <c r="G1635" s="462"/>
      <c r="H1635" s="201" t="str">
        <f>IF('ESA Input'!AH1600="","",IF('ESA Input'!AH1600="Yes",'ESA Input'!J1600,""))</f>
        <v/>
      </c>
      <c r="I1635" s="227" t="str">
        <f>IF('ESA Input'!AH1600="","",IF('ESA Input'!AH1600="Yes",'ESA Input'!D1600,""))</f>
        <v/>
      </c>
      <c r="J1635" s="235" t="str">
        <f>IF('ESA Input'!AH1600="","",IF('ESA Input'!AH1600="Yes",'ESA Input'!E1600,""))</f>
        <v/>
      </c>
      <c r="K1635" s="29" t="str">
        <f>IF('ESA Input'!AH1600="","",IF('ESA Input'!AH1600="Yes",'ESA Input'!H1600,""))</f>
        <v/>
      </c>
      <c r="L1635" s="236" t="str">
        <f>IF('ESA Input'!AH1600="","",IF('ESA Input'!AH1600="Yes",'ESA Input'!G1600,""))</f>
        <v/>
      </c>
      <c r="M1635" s="31" t="str">
        <f t="shared" si="147"/>
        <v/>
      </c>
      <c r="N1635" s="208" t="str">
        <f t="shared" si="148"/>
        <v/>
      </c>
      <c r="O1635" s="209" t="str">
        <f t="shared" si="149"/>
        <v/>
      </c>
      <c r="P1635" s="209" t="str">
        <f t="shared" si="150"/>
        <v/>
      </c>
      <c r="Q1635" s="31" t="str">
        <f t="shared" si="151"/>
        <v/>
      </c>
      <c r="R1635" s="129" t="s">
        <v>9</v>
      </c>
      <c r="S1635" s="128" t="s">
        <v>9</v>
      </c>
      <c r="T1635" s="1"/>
    </row>
    <row r="1636" spans="1:20" ht="15.75" hidden="1" customHeight="1">
      <c r="A1636" s="1" t="str">
        <f t="shared" si="1"/>
        <v/>
      </c>
      <c r="B1636" s="268" t="str">
        <f t="shared" si="146"/>
        <v>X</v>
      </c>
      <c r="C1636" s="1"/>
      <c r="D1636" s="27" t="str">
        <f>IF('ESA Input'!AH1601="","",IF('ESA Input'!AH1601="Yes",'ESA Input'!B1601,"Ineligible"))</f>
        <v/>
      </c>
      <c r="E1636" s="242" t="str">
        <f>IF('ESA Input'!AH1601="","",'ESA Input'!AH1601)</f>
        <v/>
      </c>
      <c r="F1636" s="461" t="str">
        <f>IF('ESA Input'!AH1601="","",IF('ESA Input'!AH1601="YES",'ESA Input'!AG1601,""))</f>
        <v/>
      </c>
      <c r="G1636" s="462"/>
      <c r="H1636" s="201" t="str">
        <f>IF('ESA Input'!AH1601="","",IF('ESA Input'!AH1601="Yes",'ESA Input'!J1601,""))</f>
        <v/>
      </c>
      <c r="I1636" s="227" t="str">
        <f>IF('ESA Input'!AH1601="","",IF('ESA Input'!AH1601="Yes",'ESA Input'!D1601,""))</f>
        <v/>
      </c>
      <c r="J1636" s="235" t="str">
        <f>IF('ESA Input'!AH1601="","",IF('ESA Input'!AH1601="Yes",'ESA Input'!E1601,""))</f>
        <v/>
      </c>
      <c r="K1636" s="29" t="str">
        <f>IF('ESA Input'!AH1601="","",IF('ESA Input'!AH1601="Yes",'ESA Input'!H1601,""))</f>
        <v/>
      </c>
      <c r="L1636" s="236" t="str">
        <f>IF('ESA Input'!AH1601="","",IF('ESA Input'!AH1601="Yes",'ESA Input'!G1601,""))</f>
        <v/>
      </c>
      <c r="M1636" s="31" t="str">
        <f t="shared" si="147"/>
        <v/>
      </c>
      <c r="N1636" s="208" t="str">
        <f t="shared" si="148"/>
        <v/>
      </c>
      <c r="O1636" s="209" t="str">
        <f t="shared" si="149"/>
        <v/>
      </c>
      <c r="P1636" s="209" t="str">
        <f t="shared" si="150"/>
        <v/>
      </c>
      <c r="Q1636" s="31" t="str">
        <f t="shared" si="151"/>
        <v/>
      </c>
      <c r="R1636" s="129" t="s">
        <v>9</v>
      </c>
      <c r="S1636" s="128" t="s">
        <v>9</v>
      </c>
      <c r="T1636" s="1"/>
    </row>
    <row r="1637" spans="1:20" ht="15.75" hidden="1" customHeight="1">
      <c r="A1637" s="1" t="str">
        <f t="shared" si="1"/>
        <v/>
      </c>
      <c r="B1637" s="268" t="str">
        <f t="shared" si="146"/>
        <v>X</v>
      </c>
      <c r="C1637" s="1"/>
      <c r="D1637" s="27" t="str">
        <f>IF('ESA Input'!AH1602="","",IF('ESA Input'!AH1602="Yes",'ESA Input'!B1602,"Ineligible"))</f>
        <v/>
      </c>
      <c r="E1637" s="242" t="str">
        <f>IF('ESA Input'!AH1602="","",'ESA Input'!AH1602)</f>
        <v/>
      </c>
      <c r="F1637" s="461" t="str">
        <f>IF('ESA Input'!AH1602="","",IF('ESA Input'!AH1602="YES",'ESA Input'!AG1602,""))</f>
        <v/>
      </c>
      <c r="G1637" s="462"/>
      <c r="H1637" s="201" t="str">
        <f>IF('ESA Input'!AH1602="","",IF('ESA Input'!AH1602="Yes",'ESA Input'!J1602,""))</f>
        <v/>
      </c>
      <c r="I1637" s="227" t="str">
        <f>IF('ESA Input'!AH1602="","",IF('ESA Input'!AH1602="Yes",'ESA Input'!D1602,""))</f>
        <v/>
      </c>
      <c r="J1637" s="235" t="str">
        <f>IF('ESA Input'!AH1602="","",IF('ESA Input'!AH1602="Yes",'ESA Input'!E1602,""))</f>
        <v/>
      </c>
      <c r="K1637" s="29" t="str">
        <f>IF('ESA Input'!AH1602="","",IF('ESA Input'!AH1602="Yes",'ESA Input'!H1602,""))</f>
        <v/>
      </c>
      <c r="L1637" s="236" t="str">
        <f>IF('ESA Input'!AH1602="","",IF('ESA Input'!AH1602="Yes",'ESA Input'!G1602,""))</f>
        <v/>
      </c>
      <c r="M1637" s="31" t="str">
        <f t="shared" si="147"/>
        <v/>
      </c>
      <c r="N1637" s="208" t="str">
        <f t="shared" si="148"/>
        <v/>
      </c>
      <c r="O1637" s="209" t="str">
        <f t="shared" si="149"/>
        <v/>
      </c>
      <c r="P1637" s="209" t="str">
        <f t="shared" si="150"/>
        <v/>
      </c>
      <c r="Q1637" s="31" t="str">
        <f t="shared" si="151"/>
        <v/>
      </c>
      <c r="R1637" s="129" t="s">
        <v>9</v>
      </c>
      <c r="S1637" s="128" t="s">
        <v>9</v>
      </c>
      <c r="T1637" s="1"/>
    </row>
    <row r="1638" spans="1:20" ht="15.75" hidden="1" customHeight="1">
      <c r="A1638" s="1" t="str">
        <f t="shared" si="1"/>
        <v/>
      </c>
      <c r="B1638" s="268" t="str">
        <f t="shared" ref="B1638:B1701" si="152">IF(Q1638&gt;M1638,"+",IF(Q1638&lt;M1638,"-","X"))</f>
        <v>X</v>
      </c>
      <c r="C1638" s="1"/>
      <c r="D1638" s="27" t="str">
        <f>IF('ESA Input'!AH1603="","",IF('ESA Input'!AH1603="Yes",'ESA Input'!B1603,"Ineligible"))</f>
        <v/>
      </c>
      <c r="E1638" s="242" t="str">
        <f>IF('ESA Input'!AH1603="","",'ESA Input'!AH1603)</f>
        <v/>
      </c>
      <c r="F1638" s="461" t="str">
        <f>IF('ESA Input'!AH1603="","",IF('ESA Input'!AH1603="YES",'ESA Input'!AG1603,""))</f>
        <v/>
      </c>
      <c r="G1638" s="462"/>
      <c r="H1638" s="201" t="str">
        <f>IF('ESA Input'!AH1603="","",IF('ESA Input'!AH1603="Yes",'ESA Input'!J1603,""))</f>
        <v/>
      </c>
      <c r="I1638" s="227" t="str">
        <f>IF('ESA Input'!AH1603="","",IF('ESA Input'!AH1603="Yes",'ESA Input'!D1603,""))</f>
        <v/>
      </c>
      <c r="J1638" s="235" t="str">
        <f>IF('ESA Input'!AH1603="","",IF('ESA Input'!AH1603="Yes",'ESA Input'!E1603,""))</f>
        <v/>
      </c>
      <c r="K1638" s="29" t="str">
        <f>IF('ESA Input'!AH1603="","",IF('ESA Input'!AH1603="Yes",'ESA Input'!H1603,""))</f>
        <v/>
      </c>
      <c r="L1638" s="236" t="str">
        <f>IF('ESA Input'!AH1603="","",IF('ESA Input'!AH1603="Yes",'ESA Input'!G1603,""))</f>
        <v/>
      </c>
      <c r="M1638" s="31" t="str">
        <f t="shared" si="147"/>
        <v/>
      </c>
      <c r="N1638" s="208" t="str">
        <f t="shared" si="148"/>
        <v/>
      </c>
      <c r="O1638" s="209" t="str">
        <f t="shared" si="149"/>
        <v/>
      </c>
      <c r="P1638" s="209" t="str">
        <f t="shared" si="150"/>
        <v/>
      </c>
      <c r="Q1638" s="31" t="str">
        <f t="shared" si="151"/>
        <v/>
      </c>
      <c r="R1638" s="129" t="s">
        <v>9</v>
      </c>
      <c r="S1638" s="128" t="s">
        <v>9</v>
      </c>
      <c r="T1638" s="1"/>
    </row>
    <row r="1639" spans="1:20" ht="15.75" hidden="1" customHeight="1">
      <c r="A1639" s="1" t="str">
        <f t="shared" si="1"/>
        <v/>
      </c>
      <c r="B1639" s="268" t="str">
        <f t="shared" si="152"/>
        <v>X</v>
      </c>
      <c r="C1639" s="1"/>
      <c r="D1639" s="27" t="str">
        <f>IF('ESA Input'!AH1604="","",IF('ESA Input'!AH1604="Yes",'ESA Input'!B1604,"Ineligible"))</f>
        <v/>
      </c>
      <c r="E1639" s="242" t="str">
        <f>IF('ESA Input'!AH1604="","",'ESA Input'!AH1604)</f>
        <v/>
      </c>
      <c r="F1639" s="461" t="str">
        <f>IF('ESA Input'!AH1604="","",IF('ESA Input'!AH1604="YES",'ESA Input'!AG1604,""))</f>
        <v/>
      </c>
      <c r="G1639" s="462"/>
      <c r="H1639" s="201" t="str">
        <f>IF('ESA Input'!AH1604="","",IF('ESA Input'!AH1604="Yes",'ESA Input'!J1604,""))</f>
        <v/>
      </c>
      <c r="I1639" s="227" t="str">
        <f>IF('ESA Input'!AH1604="","",IF('ESA Input'!AH1604="Yes",'ESA Input'!D1604,""))</f>
        <v/>
      </c>
      <c r="J1639" s="235" t="str">
        <f>IF('ESA Input'!AH1604="","",IF('ESA Input'!AH1604="Yes",'ESA Input'!E1604,""))</f>
        <v/>
      </c>
      <c r="K1639" s="29" t="str">
        <f>IF('ESA Input'!AH1604="","",IF('ESA Input'!AH1604="Yes",'ESA Input'!H1604,""))</f>
        <v/>
      </c>
      <c r="L1639" s="236" t="str">
        <f>IF('ESA Input'!AH1604="","",IF('ESA Input'!AH1604="Yes",'ESA Input'!G1604,""))</f>
        <v/>
      </c>
      <c r="M1639" s="31" t="str">
        <f t="shared" ref="M1639:M1702" si="153">IF($D1639="","",SUM(J1639:L1639))</f>
        <v/>
      </c>
      <c r="N1639" s="208" t="str">
        <f t="shared" ref="N1639:N1702" si="154">J1639</f>
        <v/>
      </c>
      <c r="O1639" s="209" t="str">
        <f t="shared" ref="O1639:O1702" si="155">K1639</f>
        <v/>
      </c>
      <c r="P1639" s="209" t="str">
        <f t="shared" ref="P1639:P1702" si="156">L1639</f>
        <v/>
      </c>
      <c r="Q1639" s="31" t="str">
        <f t="shared" ref="Q1639:Q1702" si="157">IF($D1639="","",SUM(N1639:P1639))</f>
        <v/>
      </c>
      <c r="R1639" s="129" t="s">
        <v>9</v>
      </c>
      <c r="S1639" s="128" t="s">
        <v>9</v>
      </c>
      <c r="T1639" s="1"/>
    </row>
    <row r="1640" spans="1:20" ht="15.75" hidden="1" customHeight="1">
      <c r="A1640" s="1" t="str">
        <f t="shared" si="1"/>
        <v/>
      </c>
      <c r="B1640" s="268" t="str">
        <f t="shared" si="152"/>
        <v>X</v>
      </c>
      <c r="C1640" s="1"/>
      <c r="D1640" s="27" t="str">
        <f>IF('ESA Input'!AH1605="","",IF('ESA Input'!AH1605="Yes",'ESA Input'!B1605,"Ineligible"))</f>
        <v/>
      </c>
      <c r="E1640" s="242" t="str">
        <f>IF('ESA Input'!AH1605="","",'ESA Input'!AH1605)</f>
        <v/>
      </c>
      <c r="F1640" s="461" t="str">
        <f>IF('ESA Input'!AH1605="","",IF('ESA Input'!AH1605="YES",'ESA Input'!AG1605,""))</f>
        <v/>
      </c>
      <c r="G1640" s="462"/>
      <c r="H1640" s="201" t="str">
        <f>IF('ESA Input'!AH1605="","",IF('ESA Input'!AH1605="Yes",'ESA Input'!J1605,""))</f>
        <v/>
      </c>
      <c r="I1640" s="227" t="str">
        <f>IF('ESA Input'!AH1605="","",IF('ESA Input'!AH1605="Yes",'ESA Input'!D1605,""))</f>
        <v/>
      </c>
      <c r="J1640" s="235" t="str">
        <f>IF('ESA Input'!AH1605="","",IF('ESA Input'!AH1605="Yes",'ESA Input'!E1605,""))</f>
        <v/>
      </c>
      <c r="K1640" s="29" t="str">
        <f>IF('ESA Input'!AH1605="","",IF('ESA Input'!AH1605="Yes",'ESA Input'!H1605,""))</f>
        <v/>
      </c>
      <c r="L1640" s="236" t="str">
        <f>IF('ESA Input'!AH1605="","",IF('ESA Input'!AH1605="Yes",'ESA Input'!G1605,""))</f>
        <v/>
      </c>
      <c r="M1640" s="31" t="str">
        <f t="shared" si="153"/>
        <v/>
      </c>
      <c r="N1640" s="208" t="str">
        <f t="shared" si="154"/>
        <v/>
      </c>
      <c r="O1640" s="209" t="str">
        <f t="shared" si="155"/>
        <v/>
      </c>
      <c r="P1640" s="209" t="str">
        <f t="shared" si="156"/>
        <v/>
      </c>
      <c r="Q1640" s="31" t="str">
        <f t="shared" si="157"/>
        <v/>
      </c>
      <c r="R1640" s="129" t="s">
        <v>9</v>
      </c>
      <c r="S1640" s="128" t="s">
        <v>9</v>
      </c>
      <c r="T1640" s="1"/>
    </row>
    <row r="1641" spans="1:20" ht="15.75" hidden="1" customHeight="1">
      <c r="A1641" s="1" t="str">
        <f t="shared" si="1"/>
        <v/>
      </c>
      <c r="B1641" s="268" t="str">
        <f t="shared" si="152"/>
        <v>X</v>
      </c>
      <c r="C1641" s="1"/>
      <c r="D1641" s="27" t="str">
        <f>IF('ESA Input'!AH1606="","",IF('ESA Input'!AH1606="Yes",'ESA Input'!B1606,"Ineligible"))</f>
        <v/>
      </c>
      <c r="E1641" s="242" t="str">
        <f>IF('ESA Input'!AH1606="","",'ESA Input'!AH1606)</f>
        <v/>
      </c>
      <c r="F1641" s="461" t="str">
        <f>IF('ESA Input'!AH1606="","",IF('ESA Input'!AH1606="YES",'ESA Input'!AG1606,""))</f>
        <v/>
      </c>
      <c r="G1641" s="462"/>
      <c r="H1641" s="201" t="str">
        <f>IF('ESA Input'!AH1606="","",IF('ESA Input'!AH1606="Yes",'ESA Input'!J1606,""))</f>
        <v/>
      </c>
      <c r="I1641" s="227" t="str">
        <f>IF('ESA Input'!AH1606="","",IF('ESA Input'!AH1606="Yes",'ESA Input'!D1606,""))</f>
        <v/>
      </c>
      <c r="J1641" s="235" t="str">
        <f>IF('ESA Input'!AH1606="","",IF('ESA Input'!AH1606="Yes",'ESA Input'!E1606,""))</f>
        <v/>
      </c>
      <c r="K1641" s="29" t="str">
        <f>IF('ESA Input'!AH1606="","",IF('ESA Input'!AH1606="Yes",'ESA Input'!H1606,""))</f>
        <v/>
      </c>
      <c r="L1641" s="236" t="str">
        <f>IF('ESA Input'!AH1606="","",IF('ESA Input'!AH1606="Yes",'ESA Input'!G1606,""))</f>
        <v/>
      </c>
      <c r="M1641" s="31" t="str">
        <f t="shared" si="153"/>
        <v/>
      </c>
      <c r="N1641" s="208" t="str">
        <f t="shared" si="154"/>
        <v/>
      </c>
      <c r="O1641" s="209" t="str">
        <f t="shared" si="155"/>
        <v/>
      </c>
      <c r="P1641" s="209" t="str">
        <f t="shared" si="156"/>
        <v/>
      </c>
      <c r="Q1641" s="31" t="str">
        <f t="shared" si="157"/>
        <v/>
      </c>
      <c r="R1641" s="129" t="s">
        <v>9</v>
      </c>
      <c r="S1641" s="128" t="s">
        <v>9</v>
      </c>
      <c r="T1641" s="1"/>
    </row>
    <row r="1642" spans="1:20" ht="15.75" hidden="1" customHeight="1">
      <c r="A1642" s="1" t="str">
        <f t="shared" si="1"/>
        <v/>
      </c>
      <c r="B1642" s="268" t="str">
        <f t="shared" si="152"/>
        <v>X</v>
      </c>
      <c r="C1642" s="1"/>
      <c r="D1642" s="27" t="str">
        <f>IF('ESA Input'!AH1607="","",IF('ESA Input'!AH1607="Yes",'ESA Input'!B1607,"Ineligible"))</f>
        <v/>
      </c>
      <c r="E1642" s="242" t="str">
        <f>IF('ESA Input'!AH1607="","",'ESA Input'!AH1607)</f>
        <v/>
      </c>
      <c r="F1642" s="461" t="str">
        <f>IF('ESA Input'!AH1607="","",IF('ESA Input'!AH1607="YES",'ESA Input'!AG1607,""))</f>
        <v/>
      </c>
      <c r="G1642" s="462"/>
      <c r="H1642" s="201" t="str">
        <f>IF('ESA Input'!AH1607="","",IF('ESA Input'!AH1607="Yes",'ESA Input'!J1607,""))</f>
        <v/>
      </c>
      <c r="I1642" s="227" t="str">
        <f>IF('ESA Input'!AH1607="","",IF('ESA Input'!AH1607="Yes",'ESA Input'!D1607,""))</f>
        <v/>
      </c>
      <c r="J1642" s="235" t="str">
        <f>IF('ESA Input'!AH1607="","",IF('ESA Input'!AH1607="Yes",'ESA Input'!E1607,""))</f>
        <v/>
      </c>
      <c r="K1642" s="29" t="str">
        <f>IF('ESA Input'!AH1607="","",IF('ESA Input'!AH1607="Yes",'ESA Input'!H1607,""))</f>
        <v/>
      </c>
      <c r="L1642" s="236" t="str">
        <f>IF('ESA Input'!AH1607="","",IF('ESA Input'!AH1607="Yes",'ESA Input'!G1607,""))</f>
        <v/>
      </c>
      <c r="M1642" s="31" t="str">
        <f t="shared" si="153"/>
        <v/>
      </c>
      <c r="N1642" s="208" t="str">
        <f t="shared" si="154"/>
        <v/>
      </c>
      <c r="O1642" s="209" t="str">
        <f t="shared" si="155"/>
        <v/>
      </c>
      <c r="P1642" s="209" t="str">
        <f t="shared" si="156"/>
        <v/>
      </c>
      <c r="Q1642" s="31" t="str">
        <f t="shared" si="157"/>
        <v/>
      </c>
      <c r="R1642" s="129" t="s">
        <v>9</v>
      </c>
      <c r="S1642" s="128" t="s">
        <v>9</v>
      </c>
      <c r="T1642" s="1"/>
    </row>
    <row r="1643" spans="1:20" ht="15.75" hidden="1" customHeight="1">
      <c r="A1643" s="1" t="str">
        <f t="shared" si="1"/>
        <v/>
      </c>
      <c r="B1643" s="268" t="str">
        <f t="shared" si="152"/>
        <v>X</v>
      </c>
      <c r="C1643" s="1"/>
      <c r="D1643" s="27" t="str">
        <f>IF('ESA Input'!AH1608="","",IF('ESA Input'!AH1608="Yes",'ESA Input'!B1608,"Ineligible"))</f>
        <v/>
      </c>
      <c r="E1643" s="242" t="str">
        <f>IF('ESA Input'!AH1608="","",'ESA Input'!AH1608)</f>
        <v/>
      </c>
      <c r="F1643" s="461" t="str">
        <f>IF('ESA Input'!AH1608="","",IF('ESA Input'!AH1608="YES",'ESA Input'!AG1608,""))</f>
        <v/>
      </c>
      <c r="G1643" s="462"/>
      <c r="H1643" s="201" t="str">
        <f>IF('ESA Input'!AH1608="","",IF('ESA Input'!AH1608="Yes",'ESA Input'!J1608,""))</f>
        <v/>
      </c>
      <c r="I1643" s="227" t="str">
        <f>IF('ESA Input'!AH1608="","",IF('ESA Input'!AH1608="Yes",'ESA Input'!D1608,""))</f>
        <v/>
      </c>
      <c r="J1643" s="235" t="str">
        <f>IF('ESA Input'!AH1608="","",IF('ESA Input'!AH1608="Yes",'ESA Input'!E1608,""))</f>
        <v/>
      </c>
      <c r="K1643" s="29" t="str">
        <f>IF('ESA Input'!AH1608="","",IF('ESA Input'!AH1608="Yes",'ESA Input'!H1608,""))</f>
        <v/>
      </c>
      <c r="L1643" s="236" t="str">
        <f>IF('ESA Input'!AH1608="","",IF('ESA Input'!AH1608="Yes",'ESA Input'!G1608,""))</f>
        <v/>
      </c>
      <c r="M1643" s="31" t="str">
        <f t="shared" si="153"/>
        <v/>
      </c>
      <c r="N1643" s="208" t="str">
        <f t="shared" si="154"/>
        <v/>
      </c>
      <c r="O1643" s="209" t="str">
        <f t="shared" si="155"/>
        <v/>
      </c>
      <c r="P1643" s="209" t="str">
        <f t="shared" si="156"/>
        <v/>
      </c>
      <c r="Q1643" s="31" t="str">
        <f t="shared" si="157"/>
        <v/>
      </c>
      <c r="R1643" s="129" t="s">
        <v>9</v>
      </c>
      <c r="S1643" s="128" t="s">
        <v>9</v>
      </c>
      <c r="T1643" s="1"/>
    </row>
    <row r="1644" spans="1:20" ht="15.75" hidden="1" customHeight="1">
      <c r="A1644" s="1" t="str">
        <f t="shared" si="1"/>
        <v/>
      </c>
      <c r="B1644" s="268" t="str">
        <f t="shared" si="152"/>
        <v>X</v>
      </c>
      <c r="C1644" s="1"/>
      <c r="D1644" s="27" t="str">
        <f>IF('ESA Input'!AH1609="","",IF('ESA Input'!AH1609="Yes",'ESA Input'!B1609,"Ineligible"))</f>
        <v/>
      </c>
      <c r="E1644" s="242" t="str">
        <f>IF('ESA Input'!AH1609="","",'ESA Input'!AH1609)</f>
        <v/>
      </c>
      <c r="F1644" s="461" t="str">
        <f>IF('ESA Input'!AH1609="","",IF('ESA Input'!AH1609="YES",'ESA Input'!AG1609,""))</f>
        <v/>
      </c>
      <c r="G1644" s="462"/>
      <c r="H1644" s="201" t="str">
        <f>IF('ESA Input'!AH1609="","",IF('ESA Input'!AH1609="Yes",'ESA Input'!J1609,""))</f>
        <v/>
      </c>
      <c r="I1644" s="227" t="str">
        <f>IF('ESA Input'!AH1609="","",IF('ESA Input'!AH1609="Yes",'ESA Input'!D1609,""))</f>
        <v/>
      </c>
      <c r="J1644" s="235" t="str">
        <f>IF('ESA Input'!AH1609="","",IF('ESA Input'!AH1609="Yes",'ESA Input'!E1609,""))</f>
        <v/>
      </c>
      <c r="K1644" s="29" t="str">
        <f>IF('ESA Input'!AH1609="","",IF('ESA Input'!AH1609="Yes",'ESA Input'!H1609,""))</f>
        <v/>
      </c>
      <c r="L1644" s="236" t="str">
        <f>IF('ESA Input'!AH1609="","",IF('ESA Input'!AH1609="Yes",'ESA Input'!G1609,""))</f>
        <v/>
      </c>
      <c r="M1644" s="31" t="str">
        <f t="shared" si="153"/>
        <v/>
      </c>
      <c r="N1644" s="208" t="str">
        <f t="shared" si="154"/>
        <v/>
      </c>
      <c r="O1644" s="209" t="str">
        <f t="shared" si="155"/>
        <v/>
      </c>
      <c r="P1644" s="209" t="str">
        <f t="shared" si="156"/>
        <v/>
      </c>
      <c r="Q1644" s="31" t="str">
        <f t="shared" si="157"/>
        <v/>
      </c>
      <c r="R1644" s="129" t="s">
        <v>9</v>
      </c>
      <c r="S1644" s="128" t="s">
        <v>9</v>
      </c>
      <c r="T1644" s="1"/>
    </row>
    <row r="1645" spans="1:20" ht="15.75" hidden="1" customHeight="1">
      <c r="A1645" s="1" t="str">
        <f t="shared" si="1"/>
        <v/>
      </c>
      <c r="B1645" s="268" t="str">
        <f t="shared" si="152"/>
        <v>X</v>
      </c>
      <c r="C1645" s="1"/>
      <c r="D1645" s="27" t="str">
        <f>IF('ESA Input'!AH1610="","",IF('ESA Input'!AH1610="Yes",'ESA Input'!B1610,"Ineligible"))</f>
        <v/>
      </c>
      <c r="E1645" s="242" t="str">
        <f>IF('ESA Input'!AH1610="","",'ESA Input'!AH1610)</f>
        <v/>
      </c>
      <c r="F1645" s="461" t="str">
        <f>IF('ESA Input'!AH1610="","",IF('ESA Input'!AH1610="YES",'ESA Input'!AG1610,""))</f>
        <v/>
      </c>
      <c r="G1645" s="462"/>
      <c r="H1645" s="201" t="str">
        <f>IF('ESA Input'!AH1610="","",IF('ESA Input'!AH1610="Yes",'ESA Input'!J1610,""))</f>
        <v/>
      </c>
      <c r="I1645" s="227" t="str">
        <f>IF('ESA Input'!AH1610="","",IF('ESA Input'!AH1610="Yes",'ESA Input'!D1610,""))</f>
        <v/>
      </c>
      <c r="J1645" s="235" t="str">
        <f>IF('ESA Input'!AH1610="","",IF('ESA Input'!AH1610="Yes",'ESA Input'!E1610,""))</f>
        <v/>
      </c>
      <c r="K1645" s="29" t="str">
        <f>IF('ESA Input'!AH1610="","",IF('ESA Input'!AH1610="Yes",'ESA Input'!H1610,""))</f>
        <v/>
      </c>
      <c r="L1645" s="236" t="str">
        <f>IF('ESA Input'!AH1610="","",IF('ESA Input'!AH1610="Yes",'ESA Input'!G1610,""))</f>
        <v/>
      </c>
      <c r="M1645" s="31" t="str">
        <f t="shared" si="153"/>
        <v/>
      </c>
      <c r="N1645" s="208" t="str">
        <f t="shared" si="154"/>
        <v/>
      </c>
      <c r="O1645" s="209" t="str">
        <f t="shared" si="155"/>
        <v/>
      </c>
      <c r="P1645" s="209" t="str">
        <f t="shared" si="156"/>
        <v/>
      </c>
      <c r="Q1645" s="31" t="str">
        <f t="shared" si="157"/>
        <v/>
      </c>
      <c r="R1645" s="129" t="s">
        <v>9</v>
      </c>
      <c r="S1645" s="128" t="s">
        <v>9</v>
      </c>
      <c r="T1645" s="1"/>
    </row>
    <row r="1646" spans="1:20" ht="15.75" hidden="1" customHeight="1">
      <c r="A1646" s="1" t="str">
        <f t="shared" si="1"/>
        <v/>
      </c>
      <c r="B1646" s="268" t="str">
        <f t="shared" si="152"/>
        <v>X</v>
      </c>
      <c r="C1646" s="1"/>
      <c r="D1646" s="27" t="str">
        <f>IF('ESA Input'!AH1611="","",IF('ESA Input'!AH1611="Yes",'ESA Input'!B1611,"Ineligible"))</f>
        <v/>
      </c>
      <c r="E1646" s="242" t="str">
        <f>IF('ESA Input'!AH1611="","",'ESA Input'!AH1611)</f>
        <v/>
      </c>
      <c r="F1646" s="461" t="str">
        <f>IF('ESA Input'!AH1611="","",IF('ESA Input'!AH1611="YES",'ESA Input'!AG1611,""))</f>
        <v/>
      </c>
      <c r="G1646" s="462"/>
      <c r="H1646" s="201" t="str">
        <f>IF('ESA Input'!AH1611="","",IF('ESA Input'!AH1611="Yes",'ESA Input'!J1611,""))</f>
        <v/>
      </c>
      <c r="I1646" s="227" t="str">
        <f>IF('ESA Input'!AH1611="","",IF('ESA Input'!AH1611="Yes",'ESA Input'!D1611,""))</f>
        <v/>
      </c>
      <c r="J1646" s="235" t="str">
        <f>IF('ESA Input'!AH1611="","",IF('ESA Input'!AH1611="Yes",'ESA Input'!E1611,""))</f>
        <v/>
      </c>
      <c r="K1646" s="29" t="str">
        <f>IF('ESA Input'!AH1611="","",IF('ESA Input'!AH1611="Yes",'ESA Input'!H1611,""))</f>
        <v/>
      </c>
      <c r="L1646" s="236" t="str">
        <f>IF('ESA Input'!AH1611="","",IF('ESA Input'!AH1611="Yes",'ESA Input'!G1611,""))</f>
        <v/>
      </c>
      <c r="M1646" s="31" t="str">
        <f t="shared" si="153"/>
        <v/>
      </c>
      <c r="N1646" s="208" t="str">
        <f t="shared" si="154"/>
        <v/>
      </c>
      <c r="O1646" s="209" t="str">
        <f t="shared" si="155"/>
        <v/>
      </c>
      <c r="P1646" s="209" t="str">
        <f t="shared" si="156"/>
        <v/>
      </c>
      <c r="Q1646" s="31" t="str">
        <f t="shared" si="157"/>
        <v/>
      </c>
      <c r="R1646" s="129" t="s">
        <v>9</v>
      </c>
      <c r="S1646" s="128" t="s">
        <v>9</v>
      </c>
      <c r="T1646" s="1"/>
    </row>
    <row r="1647" spans="1:20" ht="15.75" hidden="1" customHeight="1">
      <c r="A1647" s="1" t="str">
        <f t="shared" si="1"/>
        <v/>
      </c>
      <c r="B1647" s="268" t="str">
        <f t="shared" si="152"/>
        <v>X</v>
      </c>
      <c r="C1647" s="1"/>
      <c r="D1647" s="27" t="str">
        <f>IF('ESA Input'!AH1612="","",IF('ESA Input'!AH1612="Yes",'ESA Input'!B1612,"Ineligible"))</f>
        <v/>
      </c>
      <c r="E1647" s="242" t="str">
        <f>IF('ESA Input'!AH1612="","",'ESA Input'!AH1612)</f>
        <v/>
      </c>
      <c r="F1647" s="461" t="str">
        <f>IF('ESA Input'!AH1612="","",IF('ESA Input'!AH1612="YES",'ESA Input'!AG1612,""))</f>
        <v/>
      </c>
      <c r="G1647" s="462"/>
      <c r="H1647" s="201" t="str">
        <f>IF('ESA Input'!AH1612="","",IF('ESA Input'!AH1612="Yes",'ESA Input'!J1612,""))</f>
        <v/>
      </c>
      <c r="I1647" s="227" t="str">
        <f>IF('ESA Input'!AH1612="","",IF('ESA Input'!AH1612="Yes",'ESA Input'!D1612,""))</f>
        <v/>
      </c>
      <c r="J1647" s="235" t="str">
        <f>IF('ESA Input'!AH1612="","",IF('ESA Input'!AH1612="Yes",'ESA Input'!E1612,""))</f>
        <v/>
      </c>
      <c r="K1647" s="29" t="str">
        <f>IF('ESA Input'!AH1612="","",IF('ESA Input'!AH1612="Yes",'ESA Input'!H1612,""))</f>
        <v/>
      </c>
      <c r="L1647" s="236" t="str">
        <f>IF('ESA Input'!AH1612="","",IF('ESA Input'!AH1612="Yes",'ESA Input'!G1612,""))</f>
        <v/>
      </c>
      <c r="M1647" s="31" t="str">
        <f t="shared" si="153"/>
        <v/>
      </c>
      <c r="N1647" s="208" t="str">
        <f t="shared" si="154"/>
        <v/>
      </c>
      <c r="O1647" s="209" t="str">
        <f t="shared" si="155"/>
        <v/>
      </c>
      <c r="P1647" s="209" t="str">
        <f t="shared" si="156"/>
        <v/>
      </c>
      <c r="Q1647" s="31" t="str">
        <f t="shared" si="157"/>
        <v/>
      </c>
      <c r="R1647" s="129" t="s">
        <v>9</v>
      </c>
      <c r="S1647" s="128" t="s">
        <v>9</v>
      </c>
      <c r="T1647" s="1"/>
    </row>
    <row r="1648" spans="1:20" ht="15.75" hidden="1" customHeight="1">
      <c r="A1648" s="1" t="str">
        <f t="shared" si="1"/>
        <v/>
      </c>
      <c r="B1648" s="268" t="str">
        <f t="shared" si="152"/>
        <v>X</v>
      </c>
      <c r="C1648" s="1"/>
      <c r="D1648" s="27" t="str">
        <f>IF('ESA Input'!AH1613="","",IF('ESA Input'!AH1613="Yes",'ESA Input'!B1613,"Ineligible"))</f>
        <v/>
      </c>
      <c r="E1648" s="242" t="str">
        <f>IF('ESA Input'!AH1613="","",'ESA Input'!AH1613)</f>
        <v/>
      </c>
      <c r="F1648" s="461" t="str">
        <f>IF('ESA Input'!AH1613="","",IF('ESA Input'!AH1613="YES",'ESA Input'!AG1613,""))</f>
        <v/>
      </c>
      <c r="G1648" s="462"/>
      <c r="H1648" s="201" t="str">
        <f>IF('ESA Input'!AH1613="","",IF('ESA Input'!AH1613="Yes",'ESA Input'!J1613,""))</f>
        <v/>
      </c>
      <c r="I1648" s="227" t="str">
        <f>IF('ESA Input'!AH1613="","",IF('ESA Input'!AH1613="Yes",'ESA Input'!D1613,""))</f>
        <v/>
      </c>
      <c r="J1648" s="235" t="str">
        <f>IF('ESA Input'!AH1613="","",IF('ESA Input'!AH1613="Yes",'ESA Input'!E1613,""))</f>
        <v/>
      </c>
      <c r="K1648" s="29" t="str">
        <f>IF('ESA Input'!AH1613="","",IF('ESA Input'!AH1613="Yes",'ESA Input'!H1613,""))</f>
        <v/>
      </c>
      <c r="L1648" s="236" t="str">
        <f>IF('ESA Input'!AH1613="","",IF('ESA Input'!AH1613="Yes",'ESA Input'!G1613,""))</f>
        <v/>
      </c>
      <c r="M1648" s="31" t="str">
        <f t="shared" si="153"/>
        <v/>
      </c>
      <c r="N1648" s="208" t="str">
        <f t="shared" si="154"/>
        <v/>
      </c>
      <c r="O1648" s="209" t="str">
        <f t="shared" si="155"/>
        <v/>
      </c>
      <c r="P1648" s="209" t="str">
        <f t="shared" si="156"/>
        <v/>
      </c>
      <c r="Q1648" s="31" t="str">
        <f t="shared" si="157"/>
        <v/>
      </c>
      <c r="R1648" s="129" t="s">
        <v>9</v>
      </c>
      <c r="S1648" s="128" t="s">
        <v>9</v>
      </c>
      <c r="T1648" s="1"/>
    </row>
    <row r="1649" spans="1:20" ht="15.75" hidden="1" customHeight="1">
      <c r="A1649" s="1" t="str">
        <f t="shared" si="1"/>
        <v/>
      </c>
      <c r="B1649" s="268" t="str">
        <f t="shared" si="152"/>
        <v>X</v>
      </c>
      <c r="C1649" s="1"/>
      <c r="D1649" s="27" t="str">
        <f>IF('ESA Input'!AH1614="","",IF('ESA Input'!AH1614="Yes",'ESA Input'!B1614,"Ineligible"))</f>
        <v/>
      </c>
      <c r="E1649" s="242" t="str">
        <f>IF('ESA Input'!AH1614="","",'ESA Input'!AH1614)</f>
        <v/>
      </c>
      <c r="F1649" s="461" t="str">
        <f>IF('ESA Input'!AH1614="","",IF('ESA Input'!AH1614="YES",'ESA Input'!AG1614,""))</f>
        <v/>
      </c>
      <c r="G1649" s="462"/>
      <c r="H1649" s="201" t="str">
        <f>IF('ESA Input'!AH1614="","",IF('ESA Input'!AH1614="Yes",'ESA Input'!J1614,""))</f>
        <v/>
      </c>
      <c r="I1649" s="227" t="str">
        <f>IF('ESA Input'!AH1614="","",IF('ESA Input'!AH1614="Yes",'ESA Input'!D1614,""))</f>
        <v/>
      </c>
      <c r="J1649" s="235" t="str">
        <f>IF('ESA Input'!AH1614="","",IF('ESA Input'!AH1614="Yes",'ESA Input'!E1614,""))</f>
        <v/>
      </c>
      <c r="K1649" s="29" t="str">
        <f>IF('ESA Input'!AH1614="","",IF('ESA Input'!AH1614="Yes",'ESA Input'!H1614,""))</f>
        <v/>
      </c>
      <c r="L1649" s="236" t="str">
        <f>IF('ESA Input'!AH1614="","",IF('ESA Input'!AH1614="Yes",'ESA Input'!G1614,""))</f>
        <v/>
      </c>
      <c r="M1649" s="31" t="str">
        <f t="shared" si="153"/>
        <v/>
      </c>
      <c r="N1649" s="208" t="str">
        <f t="shared" si="154"/>
        <v/>
      </c>
      <c r="O1649" s="209" t="str">
        <f t="shared" si="155"/>
        <v/>
      </c>
      <c r="P1649" s="209" t="str">
        <f t="shared" si="156"/>
        <v/>
      </c>
      <c r="Q1649" s="31" t="str">
        <f t="shared" si="157"/>
        <v/>
      </c>
      <c r="R1649" s="129" t="s">
        <v>9</v>
      </c>
      <c r="S1649" s="128" t="s">
        <v>9</v>
      </c>
      <c r="T1649" s="1"/>
    </row>
    <row r="1650" spans="1:20" ht="15.75" hidden="1" customHeight="1">
      <c r="A1650" s="1" t="str">
        <f t="shared" si="1"/>
        <v/>
      </c>
      <c r="B1650" s="268" t="str">
        <f t="shared" si="152"/>
        <v>X</v>
      </c>
      <c r="C1650" s="1"/>
      <c r="D1650" s="27" t="str">
        <f>IF('ESA Input'!AH1615="","",IF('ESA Input'!AH1615="Yes",'ESA Input'!B1615,"Ineligible"))</f>
        <v/>
      </c>
      <c r="E1650" s="242" t="str">
        <f>IF('ESA Input'!AH1615="","",'ESA Input'!AH1615)</f>
        <v/>
      </c>
      <c r="F1650" s="461" t="str">
        <f>IF('ESA Input'!AH1615="","",IF('ESA Input'!AH1615="YES",'ESA Input'!AG1615,""))</f>
        <v/>
      </c>
      <c r="G1650" s="462"/>
      <c r="H1650" s="201" t="str">
        <f>IF('ESA Input'!AH1615="","",IF('ESA Input'!AH1615="Yes",'ESA Input'!J1615,""))</f>
        <v/>
      </c>
      <c r="I1650" s="227" t="str">
        <f>IF('ESA Input'!AH1615="","",IF('ESA Input'!AH1615="Yes",'ESA Input'!D1615,""))</f>
        <v/>
      </c>
      <c r="J1650" s="235" t="str">
        <f>IF('ESA Input'!AH1615="","",IF('ESA Input'!AH1615="Yes",'ESA Input'!E1615,""))</f>
        <v/>
      </c>
      <c r="K1650" s="29" t="str">
        <f>IF('ESA Input'!AH1615="","",IF('ESA Input'!AH1615="Yes",'ESA Input'!H1615,""))</f>
        <v/>
      </c>
      <c r="L1650" s="236" t="str">
        <f>IF('ESA Input'!AH1615="","",IF('ESA Input'!AH1615="Yes",'ESA Input'!G1615,""))</f>
        <v/>
      </c>
      <c r="M1650" s="31" t="str">
        <f t="shared" si="153"/>
        <v/>
      </c>
      <c r="N1650" s="208" t="str">
        <f t="shared" si="154"/>
        <v/>
      </c>
      <c r="O1650" s="209" t="str">
        <f t="shared" si="155"/>
        <v/>
      </c>
      <c r="P1650" s="209" t="str">
        <f t="shared" si="156"/>
        <v/>
      </c>
      <c r="Q1650" s="31" t="str">
        <f t="shared" si="157"/>
        <v/>
      </c>
      <c r="R1650" s="129" t="s">
        <v>9</v>
      </c>
      <c r="S1650" s="128" t="s">
        <v>9</v>
      </c>
      <c r="T1650" s="1"/>
    </row>
    <row r="1651" spans="1:20" ht="15.75" hidden="1" customHeight="1">
      <c r="A1651" s="1" t="str">
        <f t="shared" si="1"/>
        <v/>
      </c>
      <c r="B1651" s="268" t="str">
        <f t="shared" si="152"/>
        <v>X</v>
      </c>
      <c r="C1651" s="1"/>
      <c r="D1651" s="27" t="str">
        <f>IF('ESA Input'!AH1616="","",IF('ESA Input'!AH1616="Yes",'ESA Input'!B1616,"Ineligible"))</f>
        <v/>
      </c>
      <c r="E1651" s="242" t="str">
        <f>IF('ESA Input'!AH1616="","",'ESA Input'!AH1616)</f>
        <v/>
      </c>
      <c r="F1651" s="461" t="str">
        <f>IF('ESA Input'!AH1616="","",IF('ESA Input'!AH1616="YES",'ESA Input'!AG1616,""))</f>
        <v/>
      </c>
      <c r="G1651" s="462"/>
      <c r="H1651" s="201" t="str">
        <f>IF('ESA Input'!AH1616="","",IF('ESA Input'!AH1616="Yes",'ESA Input'!J1616,""))</f>
        <v/>
      </c>
      <c r="I1651" s="227" t="str">
        <f>IF('ESA Input'!AH1616="","",IF('ESA Input'!AH1616="Yes",'ESA Input'!D1616,""))</f>
        <v/>
      </c>
      <c r="J1651" s="235" t="str">
        <f>IF('ESA Input'!AH1616="","",IF('ESA Input'!AH1616="Yes",'ESA Input'!E1616,""))</f>
        <v/>
      </c>
      <c r="K1651" s="29" t="str">
        <f>IF('ESA Input'!AH1616="","",IF('ESA Input'!AH1616="Yes",'ESA Input'!H1616,""))</f>
        <v/>
      </c>
      <c r="L1651" s="236" t="str">
        <f>IF('ESA Input'!AH1616="","",IF('ESA Input'!AH1616="Yes",'ESA Input'!G1616,""))</f>
        <v/>
      </c>
      <c r="M1651" s="31" t="str">
        <f t="shared" si="153"/>
        <v/>
      </c>
      <c r="N1651" s="208" t="str">
        <f t="shared" si="154"/>
        <v/>
      </c>
      <c r="O1651" s="209" t="str">
        <f t="shared" si="155"/>
        <v/>
      </c>
      <c r="P1651" s="209" t="str">
        <f t="shared" si="156"/>
        <v/>
      </c>
      <c r="Q1651" s="31" t="str">
        <f t="shared" si="157"/>
        <v/>
      </c>
      <c r="R1651" s="129" t="s">
        <v>9</v>
      </c>
      <c r="S1651" s="128" t="s">
        <v>9</v>
      </c>
      <c r="T1651" s="1"/>
    </row>
    <row r="1652" spans="1:20" ht="15.75" hidden="1" customHeight="1">
      <c r="A1652" s="1" t="str">
        <f t="shared" si="1"/>
        <v/>
      </c>
      <c r="B1652" s="268" t="str">
        <f t="shared" si="152"/>
        <v>X</v>
      </c>
      <c r="C1652" s="1"/>
      <c r="D1652" s="27" t="str">
        <f>IF('ESA Input'!AH1617="","",IF('ESA Input'!AH1617="Yes",'ESA Input'!B1617,"Ineligible"))</f>
        <v/>
      </c>
      <c r="E1652" s="242" t="str">
        <f>IF('ESA Input'!AH1617="","",'ESA Input'!AH1617)</f>
        <v/>
      </c>
      <c r="F1652" s="461" t="str">
        <f>IF('ESA Input'!AH1617="","",IF('ESA Input'!AH1617="YES",'ESA Input'!AG1617,""))</f>
        <v/>
      </c>
      <c r="G1652" s="462"/>
      <c r="H1652" s="201" t="str">
        <f>IF('ESA Input'!AH1617="","",IF('ESA Input'!AH1617="Yes",'ESA Input'!J1617,""))</f>
        <v/>
      </c>
      <c r="I1652" s="227" t="str">
        <f>IF('ESA Input'!AH1617="","",IF('ESA Input'!AH1617="Yes",'ESA Input'!D1617,""))</f>
        <v/>
      </c>
      <c r="J1652" s="235" t="str">
        <f>IF('ESA Input'!AH1617="","",IF('ESA Input'!AH1617="Yes",'ESA Input'!E1617,""))</f>
        <v/>
      </c>
      <c r="K1652" s="29" t="str">
        <f>IF('ESA Input'!AH1617="","",IF('ESA Input'!AH1617="Yes",'ESA Input'!H1617,""))</f>
        <v/>
      </c>
      <c r="L1652" s="236" t="str">
        <f>IF('ESA Input'!AH1617="","",IF('ESA Input'!AH1617="Yes",'ESA Input'!G1617,""))</f>
        <v/>
      </c>
      <c r="M1652" s="31" t="str">
        <f t="shared" si="153"/>
        <v/>
      </c>
      <c r="N1652" s="208" t="str">
        <f t="shared" si="154"/>
        <v/>
      </c>
      <c r="O1652" s="209" t="str">
        <f t="shared" si="155"/>
        <v/>
      </c>
      <c r="P1652" s="209" t="str">
        <f t="shared" si="156"/>
        <v/>
      </c>
      <c r="Q1652" s="31" t="str">
        <f t="shared" si="157"/>
        <v/>
      </c>
      <c r="R1652" s="129" t="s">
        <v>9</v>
      </c>
      <c r="S1652" s="128" t="s">
        <v>9</v>
      </c>
      <c r="T1652" s="1"/>
    </row>
    <row r="1653" spans="1:20" ht="15.75" hidden="1" customHeight="1">
      <c r="A1653" s="1" t="str">
        <f t="shared" si="1"/>
        <v/>
      </c>
      <c r="B1653" s="268" t="str">
        <f t="shared" si="152"/>
        <v>X</v>
      </c>
      <c r="C1653" s="1"/>
      <c r="D1653" s="27" t="str">
        <f>IF('ESA Input'!AH1618="","",IF('ESA Input'!AH1618="Yes",'ESA Input'!B1618,"Ineligible"))</f>
        <v/>
      </c>
      <c r="E1653" s="242" t="str">
        <f>IF('ESA Input'!AH1618="","",'ESA Input'!AH1618)</f>
        <v/>
      </c>
      <c r="F1653" s="461" t="str">
        <f>IF('ESA Input'!AH1618="","",IF('ESA Input'!AH1618="YES",'ESA Input'!AG1618,""))</f>
        <v/>
      </c>
      <c r="G1653" s="462"/>
      <c r="H1653" s="201" t="str">
        <f>IF('ESA Input'!AH1618="","",IF('ESA Input'!AH1618="Yes",'ESA Input'!J1618,""))</f>
        <v/>
      </c>
      <c r="I1653" s="227" t="str">
        <f>IF('ESA Input'!AH1618="","",IF('ESA Input'!AH1618="Yes",'ESA Input'!D1618,""))</f>
        <v/>
      </c>
      <c r="J1653" s="235" t="str">
        <f>IF('ESA Input'!AH1618="","",IF('ESA Input'!AH1618="Yes",'ESA Input'!E1618,""))</f>
        <v/>
      </c>
      <c r="K1653" s="29" t="str">
        <f>IF('ESA Input'!AH1618="","",IF('ESA Input'!AH1618="Yes",'ESA Input'!H1618,""))</f>
        <v/>
      </c>
      <c r="L1653" s="236" t="str">
        <f>IF('ESA Input'!AH1618="","",IF('ESA Input'!AH1618="Yes",'ESA Input'!G1618,""))</f>
        <v/>
      </c>
      <c r="M1653" s="31" t="str">
        <f t="shared" si="153"/>
        <v/>
      </c>
      <c r="N1653" s="208" t="str">
        <f t="shared" si="154"/>
        <v/>
      </c>
      <c r="O1653" s="209" t="str">
        <f t="shared" si="155"/>
        <v/>
      </c>
      <c r="P1653" s="209" t="str">
        <f t="shared" si="156"/>
        <v/>
      </c>
      <c r="Q1653" s="31" t="str">
        <f t="shared" si="157"/>
        <v/>
      </c>
      <c r="R1653" s="129" t="s">
        <v>9</v>
      </c>
      <c r="S1653" s="128" t="s">
        <v>9</v>
      </c>
      <c r="T1653" s="1"/>
    </row>
    <row r="1654" spans="1:20" ht="15.75" hidden="1" customHeight="1">
      <c r="A1654" s="1" t="str">
        <f t="shared" si="1"/>
        <v/>
      </c>
      <c r="B1654" s="268" t="str">
        <f t="shared" si="152"/>
        <v>X</v>
      </c>
      <c r="C1654" s="1"/>
      <c r="D1654" s="27" t="str">
        <f>IF('ESA Input'!AH1619="","",IF('ESA Input'!AH1619="Yes",'ESA Input'!B1619,"Ineligible"))</f>
        <v/>
      </c>
      <c r="E1654" s="242" t="str">
        <f>IF('ESA Input'!AH1619="","",'ESA Input'!AH1619)</f>
        <v/>
      </c>
      <c r="F1654" s="461" t="str">
        <f>IF('ESA Input'!AH1619="","",IF('ESA Input'!AH1619="YES",'ESA Input'!AG1619,""))</f>
        <v/>
      </c>
      <c r="G1654" s="462"/>
      <c r="H1654" s="201" t="str">
        <f>IF('ESA Input'!AH1619="","",IF('ESA Input'!AH1619="Yes",'ESA Input'!J1619,""))</f>
        <v/>
      </c>
      <c r="I1654" s="227" t="str">
        <f>IF('ESA Input'!AH1619="","",IF('ESA Input'!AH1619="Yes",'ESA Input'!D1619,""))</f>
        <v/>
      </c>
      <c r="J1654" s="235" t="str">
        <f>IF('ESA Input'!AH1619="","",IF('ESA Input'!AH1619="Yes",'ESA Input'!E1619,""))</f>
        <v/>
      </c>
      <c r="K1654" s="29" t="str">
        <f>IF('ESA Input'!AH1619="","",IF('ESA Input'!AH1619="Yes",'ESA Input'!H1619,""))</f>
        <v/>
      </c>
      <c r="L1654" s="236" t="str">
        <f>IF('ESA Input'!AH1619="","",IF('ESA Input'!AH1619="Yes",'ESA Input'!G1619,""))</f>
        <v/>
      </c>
      <c r="M1654" s="31" t="str">
        <f t="shared" si="153"/>
        <v/>
      </c>
      <c r="N1654" s="208" t="str">
        <f t="shared" si="154"/>
        <v/>
      </c>
      <c r="O1654" s="209" t="str">
        <f t="shared" si="155"/>
        <v/>
      </c>
      <c r="P1654" s="209" t="str">
        <f t="shared" si="156"/>
        <v/>
      </c>
      <c r="Q1654" s="31" t="str">
        <f t="shared" si="157"/>
        <v/>
      </c>
      <c r="R1654" s="129" t="s">
        <v>9</v>
      </c>
      <c r="S1654" s="128" t="s">
        <v>9</v>
      </c>
      <c r="T1654" s="1"/>
    </row>
    <row r="1655" spans="1:20" ht="15.75" hidden="1" customHeight="1">
      <c r="A1655" s="1" t="str">
        <f t="shared" si="1"/>
        <v/>
      </c>
      <c r="B1655" s="268" t="str">
        <f t="shared" si="152"/>
        <v>X</v>
      </c>
      <c r="C1655" s="1"/>
      <c r="D1655" s="27" t="str">
        <f>IF('ESA Input'!AH1620="","",IF('ESA Input'!AH1620="Yes",'ESA Input'!B1620,"Ineligible"))</f>
        <v/>
      </c>
      <c r="E1655" s="242" t="str">
        <f>IF('ESA Input'!AH1620="","",'ESA Input'!AH1620)</f>
        <v/>
      </c>
      <c r="F1655" s="461" t="str">
        <f>IF('ESA Input'!AH1620="","",IF('ESA Input'!AH1620="YES",'ESA Input'!AG1620,""))</f>
        <v/>
      </c>
      <c r="G1655" s="462"/>
      <c r="H1655" s="201" t="str">
        <f>IF('ESA Input'!AH1620="","",IF('ESA Input'!AH1620="Yes",'ESA Input'!J1620,""))</f>
        <v/>
      </c>
      <c r="I1655" s="227" t="str">
        <f>IF('ESA Input'!AH1620="","",IF('ESA Input'!AH1620="Yes",'ESA Input'!D1620,""))</f>
        <v/>
      </c>
      <c r="J1655" s="235" t="str">
        <f>IF('ESA Input'!AH1620="","",IF('ESA Input'!AH1620="Yes",'ESA Input'!E1620,""))</f>
        <v/>
      </c>
      <c r="K1655" s="29" t="str">
        <f>IF('ESA Input'!AH1620="","",IF('ESA Input'!AH1620="Yes",'ESA Input'!H1620,""))</f>
        <v/>
      </c>
      <c r="L1655" s="236" t="str">
        <f>IF('ESA Input'!AH1620="","",IF('ESA Input'!AH1620="Yes",'ESA Input'!G1620,""))</f>
        <v/>
      </c>
      <c r="M1655" s="31" t="str">
        <f t="shared" si="153"/>
        <v/>
      </c>
      <c r="N1655" s="208" t="str">
        <f t="shared" si="154"/>
        <v/>
      </c>
      <c r="O1655" s="209" t="str">
        <f t="shared" si="155"/>
        <v/>
      </c>
      <c r="P1655" s="209" t="str">
        <f t="shared" si="156"/>
        <v/>
      </c>
      <c r="Q1655" s="31" t="str">
        <f t="shared" si="157"/>
        <v/>
      </c>
      <c r="R1655" s="129" t="s">
        <v>9</v>
      </c>
      <c r="S1655" s="128" t="s">
        <v>9</v>
      </c>
      <c r="T1655" s="1"/>
    </row>
    <row r="1656" spans="1:20" ht="15.75" hidden="1" customHeight="1">
      <c r="A1656" s="1" t="str">
        <f t="shared" si="1"/>
        <v/>
      </c>
      <c r="B1656" s="268" t="str">
        <f t="shared" si="152"/>
        <v>X</v>
      </c>
      <c r="C1656" s="1"/>
      <c r="D1656" s="27" t="str">
        <f>IF('ESA Input'!AH1621="","",IF('ESA Input'!AH1621="Yes",'ESA Input'!B1621,"Ineligible"))</f>
        <v/>
      </c>
      <c r="E1656" s="242" t="str">
        <f>IF('ESA Input'!AH1621="","",'ESA Input'!AH1621)</f>
        <v/>
      </c>
      <c r="F1656" s="461" t="str">
        <f>IF('ESA Input'!AH1621="","",IF('ESA Input'!AH1621="YES",'ESA Input'!AG1621,""))</f>
        <v/>
      </c>
      <c r="G1656" s="462"/>
      <c r="H1656" s="201" t="str">
        <f>IF('ESA Input'!AH1621="","",IF('ESA Input'!AH1621="Yes",'ESA Input'!J1621,""))</f>
        <v/>
      </c>
      <c r="I1656" s="227" t="str">
        <f>IF('ESA Input'!AH1621="","",IF('ESA Input'!AH1621="Yes",'ESA Input'!D1621,""))</f>
        <v/>
      </c>
      <c r="J1656" s="235" t="str">
        <f>IF('ESA Input'!AH1621="","",IF('ESA Input'!AH1621="Yes",'ESA Input'!E1621,""))</f>
        <v/>
      </c>
      <c r="K1656" s="29" t="str">
        <f>IF('ESA Input'!AH1621="","",IF('ESA Input'!AH1621="Yes",'ESA Input'!H1621,""))</f>
        <v/>
      </c>
      <c r="L1656" s="236" t="str">
        <f>IF('ESA Input'!AH1621="","",IF('ESA Input'!AH1621="Yes",'ESA Input'!G1621,""))</f>
        <v/>
      </c>
      <c r="M1656" s="31" t="str">
        <f t="shared" si="153"/>
        <v/>
      </c>
      <c r="N1656" s="208" t="str">
        <f t="shared" si="154"/>
        <v/>
      </c>
      <c r="O1656" s="209" t="str">
        <f t="shared" si="155"/>
        <v/>
      </c>
      <c r="P1656" s="209" t="str">
        <f t="shared" si="156"/>
        <v/>
      </c>
      <c r="Q1656" s="31" t="str">
        <f t="shared" si="157"/>
        <v/>
      </c>
      <c r="R1656" s="129" t="s">
        <v>9</v>
      </c>
      <c r="S1656" s="128" t="s">
        <v>9</v>
      </c>
      <c r="T1656" s="1"/>
    </row>
    <row r="1657" spans="1:20" ht="15.75" hidden="1" customHeight="1">
      <c r="A1657" s="1" t="str">
        <f t="shared" si="1"/>
        <v/>
      </c>
      <c r="B1657" s="268" t="str">
        <f t="shared" si="152"/>
        <v>X</v>
      </c>
      <c r="C1657" s="1"/>
      <c r="D1657" s="27" t="str">
        <f>IF('ESA Input'!AH1622="","",IF('ESA Input'!AH1622="Yes",'ESA Input'!B1622,"Ineligible"))</f>
        <v/>
      </c>
      <c r="E1657" s="242" t="str">
        <f>IF('ESA Input'!AH1622="","",'ESA Input'!AH1622)</f>
        <v/>
      </c>
      <c r="F1657" s="461" t="str">
        <f>IF('ESA Input'!AH1622="","",IF('ESA Input'!AH1622="YES",'ESA Input'!AG1622,""))</f>
        <v/>
      </c>
      <c r="G1657" s="462"/>
      <c r="H1657" s="201" t="str">
        <f>IF('ESA Input'!AH1622="","",IF('ESA Input'!AH1622="Yes",'ESA Input'!J1622,""))</f>
        <v/>
      </c>
      <c r="I1657" s="227" t="str">
        <f>IF('ESA Input'!AH1622="","",IF('ESA Input'!AH1622="Yes",'ESA Input'!D1622,""))</f>
        <v/>
      </c>
      <c r="J1657" s="235" t="str">
        <f>IF('ESA Input'!AH1622="","",IF('ESA Input'!AH1622="Yes",'ESA Input'!E1622,""))</f>
        <v/>
      </c>
      <c r="K1657" s="29" t="str">
        <f>IF('ESA Input'!AH1622="","",IF('ESA Input'!AH1622="Yes",'ESA Input'!H1622,""))</f>
        <v/>
      </c>
      <c r="L1657" s="236" t="str">
        <f>IF('ESA Input'!AH1622="","",IF('ESA Input'!AH1622="Yes",'ESA Input'!G1622,""))</f>
        <v/>
      </c>
      <c r="M1657" s="31" t="str">
        <f t="shared" si="153"/>
        <v/>
      </c>
      <c r="N1657" s="208" t="str">
        <f t="shared" si="154"/>
        <v/>
      </c>
      <c r="O1657" s="209" t="str">
        <f t="shared" si="155"/>
        <v/>
      </c>
      <c r="P1657" s="209" t="str">
        <f t="shared" si="156"/>
        <v/>
      </c>
      <c r="Q1657" s="31" t="str">
        <f t="shared" si="157"/>
        <v/>
      </c>
      <c r="R1657" s="129" t="s">
        <v>9</v>
      </c>
      <c r="S1657" s="128" t="s">
        <v>9</v>
      </c>
      <c r="T1657" s="1"/>
    </row>
    <row r="1658" spans="1:20" ht="15.75" hidden="1" customHeight="1">
      <c r="A1658" s="1" t="str">
        <f t="shared" si="1"/>
        <v/>
      </c>
      <c r="B1658" s="268" t="str">
        <f t="shared" si="152"/>
        <v>X</v>
      </c>
      <c r="C1658" s="1"/>
      <c r="D1658" s="27" t="str">
        <f>IF('ESA Input'!AH1623="","",IF('ESA Input'!AH1623="Yes",'ESA Input'!B1623,"Ineligible"))</f>
        <v/>
      </c>
      <c r="E1658" s="242" t="str">
        <f>IF('ESA Input'!AH1623="","",'ESA Input'!AH1623)</f>
        <v/>
      </c>
      <c r="F1658" s="461" t="str">
        <f>IF('ESA Input'!AH1623="","",IF('ESA Input'!AH1623="YES",'ESA Input'!AG1623,""))</f>
        <v/>
      </c>
      <c r="G1658" s="462"/>
      <c r="H1658" s="201" t="str">
        <f>IF('ESA Input'!AH1623="","",IF('ESA Input'!AH1623="Yes",'ESA Input'!J1623,""))</f>
        <v/>
      </c>
      <c r="I1658" s="227" t="str">
        <f>IF('ESA Input'!AH1623="","",IF('ESA Input'!AH1623="Yes",'ESA Input'!D1623,""))</f>
        <v/>
      </c>
      <c r="J1658" s="235" t="str">
        <f>IF('ESA Input'!AH1623="","",IF('ESA Input'!AH1623="Yes",'ESA Input'!E1623,""))</f>
        <v/>
      </c>
      <c r="K1658" s="29" t="str">
        <f>IF('ESA Input'!AH1623="","",IF('ESA Input'!AH1623="Yes",'ESA Input'!H1623,""))</f>
        <v/>
      </c>
      <c r="L1658" s="236" t="str">
        <f>IF('ESA Input'!AH1623="","",IF('ESA Input'!AH1623="Yes",'ESA Input'!G1623,""))</f>
        <v/>
      </c>
      <c r="M1658" s="31" t="str">
        <f t="shared" si="153"/>
        <v/>
      </c>
      <c r="N1658" s="208" t="str">
        <f t="shared" si="154"/>
        <v/>
      </c>
      <c r="O1658" s="209" t="str">
        <f t="shared" si="155"/>
        <v/>
      </c>
      <c r="P1658" s="209" t="str">
        <f t="shared" si="156"/>
        <v/>
      </c>
      <c r="Q1658" s="31" t="str">
        <f t="shared" si="157"/>
        <v/>
      </c>
      <c r="R1658" s="129" t="s">
        <v>9</v>
      </c>
      <c r="S1658" s="128" t="s">
        <v>9</v>
      </c>
      <c r="T1658" s="1"/>
    </row>
    <row r="1659" spans="1:20" ht="15.75" hidden="1" customHeight="1">
      <c r="A1659" s="1" t="str">
        <f t="shared" si="1"/>
        <v/>
      </c>
      <c r="B1659" s="268" t="str">
        <f t="shared" si="152"/>
        <v>X</v>
      </c>
      <c r="C1659" s="1"/>
      <c r="D1659" s="27" t="str">
        <f>IF('ESA Input'!AH1624="","",IF('ESA Input'!AH1624="Yes",'ESA Input'!B1624,"Ineligible"))</f>
        <v/>
      </c>
      <c r="E1659" s="242" t="str">
        <f>IF('ESA Input'!AH1624="","",'ESA Input'!AH1624)</f>
        <v/>
      </c>
      <c r="F1659" s="461" t="str">
        <f>IF('ESA Input'!AH1624="","",IF('ESA Input'!AH1624="YES",'ESA Input'!AG1624,""))</f>
        <v/>
      </c>
      <c r="G1659" s="462"/>
      <c r="H1659" s="201" t="str">
        <f>IF('ESA Input'!AH1624="","",IF('ESA Input'!AH1624="Yes",'ESA Input'!J1624,""))</f>
        <v/>
      </c>
      <c r="I1659" s="227" t="str">
        <f>IF('ESA Input'!AH1624="","",IF('ESA Input'!AH1624="Yes",'ESA Input'!D1624,""))</f>
        <v/>
      </c>
      <c r="J1659" s="235" t="str">
        <f>IF('ESA Input'!AH1624="","",IF('ESA Input'!AH1624="Yes",'ESA Input'!E1624,""))</f>
        <v/>
      </c>
      <c r="K1659" s="29" t="str">
        <f>IF('ESA Input'!AH1624="","",IF('ESA Input'!AH1624="Yes",'ESA Input'!H1624,""))</f>
        <v/>
      </c>
      <c r="L1659" s="236" t="str">
        <f>IF('ESA Input'!AH1624="","",IF('ESA Input'!AH1624="Yes",'ESA Input'!G1624,""))</f>
        <v/>
      </c>
      <c r="M1659" s="31" t="str">
        <f t="shared" si="153"/>
        <v/>
      </c>
      <c r="N1659" s="208" t="str">
        <f t="shared" si="154"/>
        <v/>
      </c>
      <c r="O1659" s="209" t="str">
        <f t="shared" si="155"/>
        <v/>
      </c>
      <c r="P1659" s="209" t="str">
        <f t="shared" si="156"/>
        <v/>
      </c>
      <c r="Q1659" s="31" t="str">
        <f t="shared" si="157"/>
        <v/>
      </c>
      <c r="R1659" s="129" t="s">
        <v>9</v>
      </c>
      <c r="S1659" s="128" t="s">
        <v>9</v>
      </c>
      <c r="T1659" s="1"/>
    </row>
    <row r="1660" spans="1:20" ht="15.75" hidden="1" customHeight="1">
      <c r="A1660" s="1" t="str">
        <f t="shared" si="1"/>
        <v/>
      </c>
      <c r="B1660" s="268" t="str">
        <f t="shared" si="152"/>
        <v>X</v>
      </c>
      <c r="C1660" s="1"/>
      <c r="D1660" s="27" t="str">
        <f>IF('ESA Input'!AH1625="","",IF('ESA Input'!AH1625="Yes",'ESA Input'!B1625,"Ineligible"))</f>
        <v/>
      </c>
      <c r="E1660" s="242" t="str">
        <f>IF('ESA Input'!AH1625="","",'ESA Input'!AH1625)</f>
        <v/>
      </c>
      <c r="F1660" s="461" t="str">
        <f>IF('ESA Input'!AH1625="","",IF('ESA Input'!AH1625="YES",'ESA Input'!AG1625,""))</f>
        <v/>
      </c>
      <c r="G1660" s="462"/>
      <c r="H1660" s="201" t="str">
        <f>IF('ESA Input'!AH1625="","",IF('ESA Input'!AH1625="Yes",'ESA Input'!J1625,""))</f>
        <v/>
      </c>
      <c r="I1660" s="227" t="str">
        <f>IF('ESA Input'!AH1625="","",IF('ESA Input'!AH1625="Yes",'ESA Input'!D1625,""))</f>
        <v/>
      </c>
      <c r="J1660" s="235" t="str">
        <f>IF('ESA Input'!AH1625="","",IF('ESA Input'!AH1625="Yes",'ESA Input'!E1625,""))</f>
        <v/>
      </c>
      <c r="K1660" s="29" t="str">
        <f>IF('ESA Input'!AH1625="","",IF('ESA Input'!AH1625="Yes",'ESA Input'!H1625,""))</f>
        <v/>
      </c>
      <c r="L1660" s="236" t="str">
        <f>IF('ESA Input'!AH1625="","",IF('ESA Input'!AH1625="Yes",'ESA Input'!G1625,""))</f>
        <v/>
      </c>
      <c r="M1660" s="31" t="str">
        <f t="shared" si="153"/>
        <v/>
      </c>
      <c r="N1660" s="208" t="str">
        <f t="shared" si="154"/>
        <v/>
      </c>
      <c r="O1660" s="209" t="str">
        <f t="shared" si="155"/>
        <v/>
      </c>
      <c r="P1660" s="209" t="str">
        <f t="shared" si="156"/>
        <v/>
      </c>
      <c r="Q1660" s="31" t="str">
        <f t="shared" si="157"/>
        <v/>
      </c>
      <c r="R1660" s="129" t="s">
        <v>9</v>
      </c>
      <c r="S1660" s="128" t="s">
        <v>9</v>
      </c>
      <c r="T1660" s="1"/>
    </row>
    <row r="1661" spans="1:20" ht="15.75" hidden="1" customHeight="1">
      <c r="A1661" s="1" t="str">
        <f t="shared" si="1"/>
        <v/>
      </c>
      <c r="B1661" s="268" t="str">
        <f t="shared" si="152"/>
        <v>X</v>
      </c>
      <c r="C1661" s="1"/>
      <c r="D1661" s="27" t="str">
        <f>IF('ESA Input'!AH1626="","",IF('ESA Input'!AH1626="Yes",'ESA Input'!B1626,"Ineligible"))</f>
        <v/>
      </c>
      <c r="E1661" s="242" t="str">
        <f>IF('ESA Input'!AH1626="","",'ESA Input'!AH1626)</f>
        <v/>
      </c>
      <c r="F1661" s="461" t="str">
        <f>IF('ESA Input'!AH1626="","",IF('ESA Input'!AH1626="YES",'ESA Input'!AG1626,""))</f>
        <v/>
      </c>
      <c r="G1661" s="462"/>
      <c r="H1661" s="201" t="str">
        <f>IF('ESA Input'!AH1626="","",IF('ESA Input'!AH1626="Yes",'ESA Input'!J1626,""))</f>
        <v/>
      </c>
      <c r="I1661" s="227" t="str">
        <f>IF('ESA Input'!AH1626="","",IF('ESA Input'!AH1626="Yes",'ESA Input'!D1626,""))</f>
        <v/>
      </c>
      <c r="J1661" s="235" t="str">
        <f>IF('ESA Input'!AH1626="","",IF('ESA Input'!AH1626="Yes",'ESA Input'!E1626,""))</f>
        <v/>
      </c>
      <c r="K1661" s="29" t="str">
        <f>IF('ESA Input'!AH1626="","",IF('ESA Input'!AH1626="Yes",'ESA Input'!H1626,""))</f>
        <v/>
      </c>
      <c r="L1661" s="236" t="str">
        <f>IF('ESA Input'!AH1626="","",IF('ESA Input'!AH1626="Yes",'ESA Input'!G1626,""))</f>
        <v/>
      </c>
      <c r="M1661" s="31" t="str">
        <f t="shared" si="153"/>
        <v/>
      </c>
      <c r="N1661" s="208" t="str">
        <f t="shared" si="154"/>
        <v/>
      </c>
      <c r="O1661" s="209" t="str">
        <f t="shared" si="155"/>
        <v/>
      </c>
      <c r="P1661" s="209" t="str">
        <f t="shared" si="156"/>
        <v/>
      </c>
      <c r="Q1661" s="31" t="str">
        <f t="shared" si="157"/>
        <v/>
      </c>
      <c r="R1661" s="129" t="s">
        <v>9</v>
      </c>
      <c r="S1661" s="128" t="s">
        <v>9</v>
      </c>
      <c r="T1661" s="1"/>
    </row>
    <row r="1662" spans="1:20" ht="15.75" hidden="1" customHeight="1">
      <c r="A1662" s="1" t="str">
        <f t="shared" si="1"/>
        <v/>
      </c>
      <c r="B1662" s="268" t="str">
        <f t="shared" si="152"/>
        <v>X</v>
      </c>
      <c r="C1662" s="1"/>
      <c r="D1662" s="27" t="str">
        <f>IF('ESA Input'!AH1627="","",IF('ESA Input'!AH1627="Yes",'ESA Input'!B1627,"Ineligible"))</f>
        <v/>
      </c>
      <c r="E1662" s="242" t="str">
        <f>IF('ESA Input'!AH1627="","",'ESA Input'!AH1627)</f>
        <v/>
      </c>
      <c r="F1662" s="461" t="str">
        <f>IF('ESA Input'!AH1627="","",IF('ESA Input'!AH1627="YES",'ESA Input'!AG1627,""))</f>
        <v/>
      </c>
      <c r="G1662" s="462"/>
      <c r="H1662" s="201" t="str">
        <f>IF('ESA Input'!AH1627="","",IF('ESA Input'!AH1627="Yes",'ESA Input'!J1627,""))</f>
        <v/>
      </c>
      <c r="I1662" s="227" t="str">
        <f>IF('ESA Input'!AH1627="","",IF('ESA Input'!AH1627="Yes",'ESA Input'!D1627,""))</f>
        <v/>
      </c>
      <c r="J1662" s="235" t="str">
        <f>IF('ESA Input'!AH1627="","",IF('ESA Input'!AH1627="Yes",'ESA Input'!E1627,""))</f>
        <v/>
      </c>
      <c r="K1662" s="29" t="str">
        <f>IF('ESA Input'!AH1627="","",IF('ESA Input'!AH1627="Yes",'ESA Input'!H1627,""))</f>
        <v/>
      </c>
      <c r="L1662" s="236" t="str">
        <f>IF('ESA Input'!AH1627="","",IF('ESA Input'!AH1627="Yes",'ESA Input'!G1627,""))</f>
        <v/>
      </c>
      <c r="M1662" s="31" t="str">
        <f t="shared" si="153"/>
        <v/>
      </c>
      <c r="N1662" s="208" t="str">
        <f t="shared" si="154"/>
        <v/>
      </c>
      <c r="O1662" s="209" t="str">
        <f t="shared" si="155"/>
        <v/>
      </c>
      <c r="P1662" s="209" t="str">
        <f t="shared" si="156"/>
        <v/>
      </c>
      <c r="Q1662" s="31" t="str">
        <f t="shared" si="157"/>
        <v/>
      </c>
      <c r="R1662" s="129" t="s">
        <v>9</v>
      </c>
      <c r="S1662" s="128" t="s">
        <v>9</v>
      </c>
      <c r="T1662" s="1"/>
    </row>
    <row r="1663" spans="1:20" ht="15.75" hidden="1" customHeight="1">
      <c r="A1663" s="1" t="str">
        <f t="shared" si="1"/>
        <v/>
      </c>
      <c r="B1663" s="268" t="str">
        <f t="shared" si="152"/>
        <v>X</v>
      </c>
      <c r="C1663" s="1"/>
      <c r="D1663" s="27" t="str">
        <f>IF('ESA Input'!AH1628="","",IF('ESA Input'!AH1628="Yes",'ESA Input'!B1628,"Ineligible"))</f>
        <v/>
      </c>
      <c r="E1663" s="242" t="str">
        <f>IF('ESA Input'!AH1628="","",'ESA Input'!AH1628)</f>
        <v/>
      </c>
      <c r="F1663" s="461" t="str">
        <f>IF('ESA Input'!AH1628="","",IF('ESA Input'!AH1628="YES",'ESA Input'!AG1628,""))</f>
        <v/>
      </c>
      <c r="G1663" s="462"/>
      <c r="H1663" s="201" t="str">
        <f>IF('ESA Input'!AH1628="","",IF('ESA Input'!AH1628="Yes",'ESA Input'!J1628,""))</f>
        <v/>
      </c>
      <c r="I1663" s="227" t="str">
        <f>IF('ESA Input'!AH1628="","",IF('ESA Input'!AH1628="Yes",'ESA Input'!D1628,""))</f>
        <v/>
      </c>
      <c r="J1663" s="235" t="str">
        <f>IF('ESA Input'!AH1628="","",IF('ESA Input'!AH1628="Yes",'ESA Input'!E1628,""))</f>
        <v/>
      </c>
      <c r="K1663" s="29" t="str">
        <f>IF('ESA Input'!AH1628="","",IF('ESA Input'!AH1628="Yes",'ESA Input'!H1628,""))</f>
        <v/>
      </c>
      <c r="L1663" s="236" t="str">
        <f>IF('ESA Input'!AH1628="","",IF('ESA Input'!AH1628="Yes",'ESA Input'!G1628,""))</f>
        <v/>
      </c>
      <c r="M1663" s="31" t="str">
        <f t="shared" si="153"/>
        <v/>
      </c>
      <c r="N1663" s="208" t="str">
        <f t="shared" si="154"/>
        <v/>
      </c>
      <c r="O1663" s="209" t="str">
        <f t="shared" si="155"/>
        <v/>
      </c>
      <c r="P1663" s="209" t="str">
        <f t="shared" si="156"/>
        <v/>
      </c>
      <c r="Q1663" s="31" t="str">
        <f t="shared" si="157"/>
        <v/>
      </c>
      <c r="R1663" s="129" t="s">
        <v>9</v>
      </c>
      <c r="S1663" s="128" t="s">
        <v>9</v>
      </c>
      <c r="T1663" s="1"/>
    </row>
    <row r="1664" spans="1:20" ht="15.75" hidden="1" customHeight="1">
      <c r="A1664" s="1" t="str">
        <f t="shared" si="1"/>
        <v/>
      </c>
      <c r="B1664" s="268" t="str">
        <f t="shared" si="152"/>
        <v>X</v>
      </c>
      <c r="C1664" s="1"/>
      <c r="D1664" s="27" t="str">
        <f>IF('ESA Input'!AH1629="","",IF('ESA Input'!AH1629="Yes",'ESA Input'!B1629,"Ineligible"))</f>
        <v/>
      </c>
      <c r="E1664" s="242" t="str">
        <f>IF('ESA Input'!AH1629="","",'ESA Input'!AH1629)</f>
        <v/>
      </c>
      <c r="F1664" s="461" t="str">
        <f>IF('ESA Input'!AH1629="","",IF('ESA Input'!AH1629="YES",'ESA Input'!AG1629,""))</f>
        <v/>
      </c>
      <c r="G1664" s="462"/>
      <c r="H1664" s="201" t="str">
        <f>IF('ESA Input'!AH1629="","",IF('ESA Input'!AH1629="Yes",'ESA Input'!J1629,""))</f>
        <v/>
      </c>
      <c r="I1664" s="227" t="str">
        <f>IF('ESA Input'!AH1629="","",IF('ESA Input'!AH1629="Yes",'ESA Input'!D1629,""))</f>
        <v/>
      </c>
      <c r="J1664" s="235" t="str">
        <f>IF('ESA Input'!AH1629="","",IF('ESA Input'!AH1629="Yes",'ESA Input'!E1629,""))</f>
        <v/>
      </c>
      <c r="K1664" s="29" t="str">
        <f>IF('ESA Input'!AH1629="","",IF('ESA Input'!AH1629="Yes",'ESA Input'!H1629,""))</f>
        <v/>
      </c>
      <c r="L1664" s="236" t="str">
        <f>IF('ESA Input'!AH1629="","",IF('ESA Input'!AH1629="Yes",'ESA Input'!G1629,""))</f>
        <v/>
      </c>
      <c r="M1664" s="31" t="str">
        <f t="shared" si="153"/>
        <v/>
      </c>
      <c r="N1664" s="208" t="str">
        <f t="shared" si="154"/>
        <v/>
      </c>
      <c r="O1664" s="209" t="str">
        <f t="shared" si="155"/>
        <v/>
      </c>
      <c r="P1664" s="209" t="str">
        <f t="shared" si="156"/>
        <v/>
      </c>
      <c r="Q1664" s="31" t="str">
        <f t="shared" si="157"/>
        <v/>
      </c>
      <c r="R1664" s="129" t="s">
        <v>9</v>
      </c>
      <c r="S1664" s="128" t="s">
        <v>9</v>
      </c>
      <c r="T1664" s="1"/>
    </row>
    <row r="1665" spans="1:20" ht="15.75" hidden="1" customHeight="1">
      <c r="A1665" s="1" t="str">
        <f t="shared" si="1"/>
        <v/>
      </c>
      <c r="B1665" s="268" t="str">
        <f t="shared" si="152"/>
        <v>X</v>
      </c>
      <c r="C1665" s="1"/>
      <c r="D1665" s="27" t="str">
        <f>IF('ESA Input'!AH1630="","",IF('ESA Input'!AH1630="Yes",'ESA Input'!B1630,"Ineligible"))</f>
        <v/>
      </c>
      <c r="E1665" s="242" t="str">
        <f>IF('ESA Input'!AH1630="","",'ESA Input'!AH1630)</f>
        <v/>
      </c>
      <c r="F1665" s="461" t="str">
        <f>IF('ESA Input'!AH1630="","",IF('ESA Input'!AH1630="YES",'ESA Input'!AG1630,""))</f>
        <v/>
      </c>
      <c r="G1665" s="462"/>
      <c r="H1665" s="201" t="str">
        <f>IF('ESA Input'!AH1630="","",IF('ESA Input'!AH1630="Yes",'ESA Input'!J1630,""))</f>
        <v/>
      </c>
      <c r="I1665" s="227" t="str">
        <f>IF('ESA Input'!AH1630="","",IF('ESA Input'!AH1630="Yes",'ESA Input'!D1630,""))</f>
        <v/>
      </c>
      <c r="J1665" s="235" t="str">
        <f>IF('ESA Input'!AH1630="","",IF('ESA Input'!AH1630="Yes",'ESA Input'!E1630,""))</f>
        <v/>
      </c>
      <c r="K1665" s="29" t="str">
        <f>IF('ESA Input'!AH1630="","",IF('ESA Input'!AH1630="Yes",'ESA Input'!H1630,""))</f>
        <v/>
      </c>
      <c r="L1665" s="236" t="str">
        <f>IF('ESA Input'!AH1630="","",IF('ESA Input'!AH1630="Yes",'ESA Input'!G1630,""))</f>
        <v/>
      </c>
      <c r="M1665" s="31" t="str">
        <f t="shared" si="153"/>
        <v/>
      </c>
      <c r="N1665" s="208" t="str">
        <f t="shared" si="154"/>
        <v/>
      </c>
      <c r="O1665" s="209" t="str">
        <f t="shared" si="155"/>
        <v/>
      </c>
      <c r="P1665" s="209" t="str">
        <f t="shared" si="156"/>
        <v/>
      </c>
      <c r="Q1665" s="31" t="str">
        <f t="shared" si="157"/>
        <v/>
      </c>
      <c r="R1665" s="129" t="s">
        <v>9</v>
      </c>
      <c r="S1665" s="128" t="s">
        <v>9</v>
      </c>
      <c r="T1665" s="1"/>
    </row>
    <row r="1666" spans="1:20" ht="15.75" hidden="1" customHeight="1">
      <c r="A1666" s="1" t="str">
        <f t="shared" si="1"/>
        <v/>
      </c>
      <c r="B1666" s="268" t="str">
        <f t="shared" si="152"/>
        <v>X</v>
      </c>
      <c r="C1666" s="1"/>
      <c r="D1666" s="27" t="str">
        <f>IF('ESA Input'!AH1631="","",IF('ESA Input'!AH1631="Yes",'ESA Input'!B1631,"Ineligible"))</f>
        <v/>
      </c>
      <c r="E1666" s="242" t="str">
        <f>IF('ESA Input'!AH1631="","",'ESA Input'!AH1631)</f>
        <v/>
      </c>
      <c r="F1666" s="461" t="str">
        <f>IF('ESA Input'!AH1631="","",IF('ESA Input'!AH1631="YES",'ESA Input'!AG1631,""))</f>
        <v/>
      </c>
      <c r="G1666" s="462"/>
      <c r="H1666" s="201" t="str">
        <f>IF('ESA Input'!AH1631="","",IF('ESA Input'!AH1631="Yes",'ESA Input'!J1631,""))</f>
        <v/>
      </c>
      <c r="I1666" s="227" t="str">
        <f>IF('ESA Input'!AH1631="","",IF('ESA Input'!AH1631="Yes",'ESA Input'!D1631,""))</f>
        <v/>
      </c>
      <c r="J1666" s="235" t="str">
        <f>IF('ESA Input'!AH1631="","",IF('ESA Input'!AH1631="Yes",'ESA Input'!E1631,""))</f>
        <v/>
      </c>
      <c r="K1666" s="29" t="str">
        <f>IF('ESA Input'!AH1631="","",IF('ESA Input'!AH1631="Yes",'ESA Input'!H1631,""))</f>
        <v/>
      </c>
      <c r="L1666" s="236" t="str">
        <f>IF('ESA Input'!AH1631="","",IF('ESA Input'!AH1631="Yes",'ESA Input'!G1631,""))</f>
        <v/>
      </c>
      <c r="M1666" s="31" t="str">
        <f t="shared" si="153"/>
        <v/>
      </c>
      <c r="N1666" s="208" t="str">
        <f t="shared" si="154"/>
        <v/>
      </c>
      <c r="O1666" s="209" t="str">
        <f t="shared" si="155"/>
        <v/>
      </c>
      <c r="P1666" s="209" t="str">
        <f t="shared" si="156"/>
        <v/>
      </c>
      <c r="Q1666" s="31" t="str">
        <f t="shared" si="157"/>
        <v/>
      </c>
      <c r="R1666" s="129" t="s">
        <v>9</v>
      </c>
      <c r="S1666" s="128" t="s">
        <v>9</v>
      </c>
      <c r="T1666" s="1"/>
    </row>
    <row r="1667" spans="1:20" ht="15.75" hidden="1" customHeight="1">
      <c r="A1667" s="1" t="str">
        <f t="shared" si="1"/>
        <v/>
      </c>
      <c r="B1667" s="268" t="str">
        <f t="shared" si="152"/>
        <v>X</v>
      </c>
      <c r="C1667" s="1"/>
      <c r="D1667" s="27" t="str">
        <f>IF('ESA Input'!AH1632="","",IF('ESA Input'!AH1632="Yes",'ESA Input'!B1632,"Ineligible"))</f>
        <v/>
      </c>
      <c r="E1667" s="242" t="str">
        <f>IF('ESA Input'!AH1632="","",'ESA Input'!AH1632)</f>
        <v/>
      </c>
      <c r="F1667" s="461" t="str">
        <f>IF('ESA Input'!AH1632="","",IF('ESA Input'!AH1632="YES",'ESA Input'!AG1632,""))</f>
        <v/>
      </c>
      <c r="G1667" s="462"/>
      <c r="H1667" s="201" t="str">
        <f>IF('ESA Input'!AH1632="","",IF('ESA Input'!AH1632="Yes",'ESA Input'!J1632,""))</f>
        <v/>
      </c>
      <c r="I1667" s="227" t="str">
        <f>IF('ESA Input'!AH1632="","",IF('ESA Input'!AH1632="Yes",'ESA Input'!D1632,""))</f>
        <v/>
      </c>
      <c r="J1667" s="235" t="str">
        <f>IF('ESA Input'!AH1632="","",IF('ESA Input'!AH1632="Yes",'ESA Input'!E1632,""))</f>
        <v/>
      </c>
      <c r="K1667" s="29" t="str">
        <f>IF('ESA Input'!AH1632="","",IF('ESA Input'!AH1632="Yes",'ESA Input'!H1632,""))</f>
        <v/>
      </c>
      <c r="L1667" s="236" t="str">
        <f>IF('ESA Input'!AH1632="","",IF('ESA Input'!AH1632="Yes",'ESA Input'!G1632,""))</f>
        <v/>
      </c>
      <c r="M1667" s="31" t="str">
        <f t="shared" si="153"/>
        <v/>
      </c>
      <c r="N1667" s="208" t="str">
        <f t="shared" si="154"/>
        <v/>
      </c>
      <c r="O1667" s="209" t="str">
        <f t="shared" si="155"/>
        <v/>
      </c>
      <c r="P1667" s="209" t="str">
        <f t="shared" si="156"/>
        <v/>
      </c>
      <c r="Q1667" s="31" t="str">
        <f t="shared" si="157"/>
        <v/>
      </c>
      <c r="R1667" s="129" t="s">
        <v>9</v>
      </c>
      <c r="S1667" s="128" t="s">
        <v>9</v>
      </c>
      <c r="T1667" s="1"/>
    </row>
    <row r="1668" spans="1:20" ht="15.75" hidden="1" customHeight="1">
      <c r="A1668" s="1" t="str">
        <f t="shared" si="1"/>
        <v/>
      </c>
      <c r="B1668" s="268" t="str">
        <f t="shared" si="152"/>
        <v>X</v>
      </c>
      <c r="C1668" s="1"/>
      <c r="D1668" s="27" t="str">
        <f>IF('ESA Input'!AH1633="","",IF('ESA Input'!AH1633="Yes",'ESA Input'!B1633,"Ineligible"))</f>
        <v/>
      </c>
      <c r="E1668" s="242" t="str">
        <f>IF('ESA Input'!AH1633="","",'ESA Input'!AH1633)</f>
        <v/>
      </c>
      <c r="F1668" s="461" t="str">
        <f>IF('ESA Input'!AH1633="","",IF('ESA Input'!AH1633="YES",'ESA Input'!AG1633,""))</f>
        <v/>
      </c>
      <c r="G1668" s="462"/>
      <c r="H1668" s="201" t="str">
        <f>IF('ESA Input'!AH1633="","",IF('ESA Input'!AH1633="Yes",'ESA Input'!J1633,""))</f>
        <v/>
      </c>
      <c r="I1668" s="227" t="str">
        <f>IF('ESA Input'!AH1633="","",IF('ESA Input'!AH1633="Yes",'ESA Input'!D1633,""))</f>
        <v/>
      </c>
      <c r="J1668" s="235" t="str">
        <f>IF('ESA Input'!AH1633="","",IF('ESA Input'!AH1633="Yes",'ESA Input'!E1633,""))</f>
        <v/>
      </c>
      <c r="K1668" s="29" t="str">
        <f>IF('ESA Input'!AH1633="","",IF('ESA Input'!AH1633="Yes",'ESA Input'!H1633,""))</f>
        <v/>
      </c>
      <c r="L1668" s="236" t="str">
        <f>IF('ESA Input'!AH1633="","",IF('ESA Input'!AH1633="Yes",'ESA Input'!G1633,""))</f>
        <v/>
      </c>
      <c r="M1668" s="31" t="str">
        <f t="shared" si="153"/>
        <v/>
      </c>
      <c r="N1668" s="208" t="str">
        <f t="shared" si="154"/>
        <v/>
      </c>
      <c r="O1668" s="209" t="str">
        <f t="shared" si="155"/>
        <v/>
      </c>
      <c r="P1668" s="209" t="str">
        <f t="shared" si="156"/>
        <v/>
      </c>
      <c r="Q1668" s="31" t="str">
        <f t="shared" si="157"/>
        <v/>
      </c>
      <c r="R1668" s="129" t="s">
        <v>9</v>
      </c>
      <c r="S1668" s="128" t="s">
        <v>9</v>
      </c>
      <c r="T1668" s="1"/>
    </row>
    <row r="1669" spans="1:20" ht="15.75" hidden="1" customHeight="1">
      <c r="A1669" s="1" t="str">
        <f t="shared" si="1"/>
        <v/>
      </c>
      <c r="B1669" s="268" t="str">
        <f t="shared" si="152"/>
        <v>X</v>
      </c>
      <c r="C1669" s="1"/>
      <c r="D1669" s="27" t="str">
        <f>IF('ESA Input'!AH1634="","",IF('ESA Input'!AH1634="Yes",'ESA Input'!B1634,"Ineligible"))</f>
        <v/>
      </c>
      <c r="E1669" s="242" t="str">
        <f>IF('ESA Input'!AH1634="","",'ESA Input'!AH1634)</f>
        <v/>
      </c>
      <c r="F1669" s="461" t="str">
        <f>IF('ESA Input'!AH1634="","",IF('ESA Input'!AH1634="YES",'ESA Input'!AG1634,""))</f>
        <v/>
      </c>
      <c r="G1669" s="462"/>
      <c r="H1669" s="201" t="str">
        <f>IF('ESA Input'!AH1634="","",IF('ESA Input'!AH1634="Yes",'ESA Input'!J1634,""))</f>
        <v/>
      </c>
      <c r="I1669" s="227" t="str">
        <f>IF('ESA Input'!AH1634="","",IF('ESA Input'!AH1634="Yes",'ESA Input'!D1634,""))</f>
        <v/>
      </c>
      <c r="J1669" s="235" t="str">
        <f>IF('ESA Input'!AH1634="","",IF('ESA Input'!AH1634="Yes",'ESA Input'!E1634,""))</f>
        <v/>
      </c>
      <c r="K1669" s="29" t="str">
        <f>IF('ESA Input'!AH1634="","",IF('ESA Input'!AH1634="Yes",'ESA Input'!H1634,""))</f>
        <v/>
      </c>
      <c r="L1669" s="236" t="str">
        <f>IF('ESA Input'!AH1634="","",IF('ESA Input'!AH1634="Yes",'ESA Input'!G1634,""))</f>
        <v/>
      </c>
      <c r="M1669" s="31" t="str">
        <f t="shared" si="153"/>
        <v/>
      </c>
      <c r="N1669" s="208" t="str">
        <f t="shared" si="154"/>
        <v/>
      </c>
      <c r="O1669" s="209" t="str">
        <f t="shared" si="155"/>
        <v/>
      </c>
      <c r="P1669" s="209" t="str">
        <f t="shared" si="156"/>
        <v/>
      </c>
      <c r="Q1669" s="31" t="str">
        <f t="shared" si="157"/>
        <v/>
      </c>
      <c r="R1669" s="129" t="s">
        <v>9</v>
      </c>
      <c r="S1669" s="128" t="s">
        <v>9</v>
      </c>
      <c r="T1669" s="1"/>
    </row>
    <row r="1670" spans="1:20" ht="15.75" hidden="1" customHeight="1">
      <c r="A1670" s="1" t="str">
        <f t="shared" si="1"/>
        <v/>
      </c>
      <c r="B1670" s="268" t="str">
        <f t="shared" si="152"/>
        <v>X</v>
      </c>
      <c r="C1670" s="1"/>
      <c r="D1670" s="27" t="str">
        <f>IF('ESA Input'!AH1635="","",IF('ESA Input'!AH1635="Yes",'ESA Input'!B1635,"Ineligible"))</f>
        <v/>
      </c>
      <c r="E1670" s="242" t="str">
        <f>IF('ESA Input'!AH1635="","",'ESA Input'!AH1635)</f>
        <v/>
      </c>
      <c r="F1670" s="461" t="str">
        <f>IF('ESA Input'!AH1635="","",IF('ESA Input'!AH1635="YES",'ESA Input'!AG1635,""))</f>
        <v/>
      </c>
      <c r="G1670" s="462"/>
      <c r="H1670" s="201" t="str">
        <f>IF('ESA Input'!AH1635="","",IF('ESA Input'!AH1635="Yes",'ESA Input'!J1635,""))</f>
        <v/>
      </c>
      <c r="I1670" s="227" t="str">
        <f>IF('ESA Input'!AH1635="","",IF('ESA Input'!AH1635="Yes",'ESA Input'!D1635,""))</f>
        <v/>
      </c>
      <c r="J1670" s="235" t="str">
        <f>IF('ESA Input'!AH1635="","",IF('ESA Input'!AH1635="Yes",'ESA Input'!E1635,""))</f>
        <v/>
      </c>
      <c r="K1670" s="29" t="str">
        <f>IF('ESA Input'!AH1635="","",IF('ESA Input'!AH1635="Yes",'ESA Input'!H1635,""))</f>
        <v/>
      </c>
      <c r="L1670" s="236" t="str">
        <f>IF('ESA Input'!AH1635="","",IF('ESA Input'!AH1635="Yes",'ESA Input'!G1635,""))</f>
        <v/>
      </c>
      <c r="M1670" s="31" t="str">
        <f t="shared" si="153"/>
        <v/>
      </c>
      <c r="N1670" s="208" t="str">
        <f t="shared" si="154"/>
        <v/>
      </c>
      <c r="O1670" s="209" t="str">
        <f t="shared" si="155"/>
        <v/>
      </c>
      <c r="P1670" s="209" t="str">
        <f t="shared" si="156"/>
        <v/>
      </c>
      <c r="Q1670" s="31" t="str">
        <f t="shared" si="157"/>
        <v/>
      </c>
      <c r="R1670" s="129" t="s">
        <v>9</v>
      </c>
      <c r="S1670" s="128" t="s">
        <v>9</v>
      </c>
      <c r="T1670" s="1"/>
    </row>
    <row r="1671" spans="1:20" ht="15.75" hidden="1" customHeight="1">
      <c r="A1671" s="1" t="str">
        <f t="shared" si="1"/>
        <v/>
      </c>
      <c r="B1671" s="268" t="str">
        <f t="shared" si="152"/>
        <v>X</v>
      </c>
      <c r="C1671" s="1"/>
      <c r="D1671" s="27" t="str">
        <f>IF('ESA Input'!AH1636="","",IF('ESA Input'!AH1636="Yes",'ESA Input'!B1636,"Ineligible"))</f>
        <v/>
      </c>
      <c r="E1671" s="242" t="str">
        <f>IF('ESA Input'!AH1636="","",'ESA Input'!AH1636)</f>
        <v/>
      </c>
      <c r="F1671" s="461" t="str">
        <f>IF('ESA Input'!AH1636="","",IF('ESA Input'!AH1636="YES",'ESA Input'!AG1636,""))</f>
        <v/>
      </c>
      <c r="G1671" s="462"/>
      <c r="H1671" s="201" t="str">
        <f>IF('ESA Input'!AH1636="","",IF('ESA Input'!AH1636="Yes",'ESA Input'!J1636,""))</f>
        <v/>
      </c>
      <c r="I1671" s="227" t="str">
        <f>IF('ESA Input'!AH1636="","",IF('ESA Input'!AH1636="Yes",'ESA Input'!D1636,""))</f>
        <v/>
      </c>
      <c r="J1671" s="235" t="str">
        <f>IF('ESA Input'!AH1636="","",IF('ESA Input'!AH1636="Yes",'ESA Input'!E1636,""))</f>
        <v/>
      </c>
      <c r="K1671" s="29" t="str">
        <f>IF('ESA Input'!AH1636="","",IF('ESA Input'!AH1636="Yes",'ESA Input'!H1636,""))</f>
        <v/>
      </c>
      <c r="L1671" s="236" t="str">
        <f>IF('ESA Input'!AH1636="","",IF('ESA Input'!AH1636="Yes",'ESA Input'!G1636,""))</f>
        <v/>
      </c>
      <c r="M1671" s="31" t="str">
        <f t="shared" si="153"/>
        <v/>
      </c>
      <c r="N1671" s="208" t="str">
        <f t="shared" si="154"/>
        <v/>
      </c>
      <c r="O1671" s="209" t="str">
        <f t="shared" si="155"/>
        <v/>
      </c>
      <c r="P1671" s="209" t="str">
        <f t="shared" si="156"/>
        <v/>
      </c>
      <c r="Q1671" s="31" t="str">
        <f t="shared" si="157"/>
        <v/>
      </c>
      <c r="R1671" s="129" t="s">
        <v>9</v>
      </c>
      <c r="S1671" s="128" t="s">
        <v>9</v>
      </c>
      <c r="T1671" s="1"/>
    </row>
    <row r="1672" spans="1:20" ht="15.75" hidden="1" customHeight="1">
      <c r="A1672" s="1" t="str">
        <f t="shared" si="1"/>
        <v/>
      </c>
      <c r="B1672" s="268" t="str">
        <f t="shared" si="152"/>
        <v>X</v>
      </c>
      <c r="C1672" s="1"/>
      <c r="D1672" s="27" t="str">
        <f>IF('ESA Input'!AH1637="","",IF('ESA Input'!AH1637="Yes",'ESA Input'!B1637,"Ineligible"))</f>
        <v/>
      </c>
      <c r="E1672" s="242" t="str">
        <f>IF('ESA Input'!AH1637="","",'ESA Input'!AH1637)</f>
        <v/>
      </c>
      <c r="F1672" s="461" t="str">
        <f>IF('ESA Input'!AH1637="","",IF('ESA Input'!AH1637="YES",'ESA Input'!AG1637,""))</f>
        <v/>
      </c>
      <c r="G1672" s="462"/>
      <c r="H1672" s="201" t="str">
        <f>IF('ESA Input'!AH1637="","",IF('ESA Input'!AH1637="Yes",'ESA Input'!J1637,""))</f>
        <v/>
      </c>
      <c r="I1672" s="227" t="str">
        <f>IF('ESA Input'!AH1637="","",IF('ESA Input'!AH1637="Yes",'ESA Input'!D1637,""))</f>
        <v/>
      </c>
      <c r="J1672" s="235" t="str">
        <f>IF('ESA Input'!AH1637="","",IF('ESA Input'!AH1637="Yes",'ESA Input'!E1637,""))</f>
        <v/>
      </c>
      <c r="K1672" s="29" t="str">
        <f>IF('ESA Input'!AH1637="","",IF('ESA Input'!AH1637="Yes",'ESA Input'!H1637,""))</f>
        <v/>
      </c>
      <c r="L1672" s="236" t="str">
        <f>IF('ESA Input'!AH1637="","",IF('ESA Input'!AH1637="Yes",'ESA Input'!G1637,""))</f>
        <v/>
      </c>
      <c r="M1672" s="31" t="str">
        <f t="shared" si="153"/>
        <v/>
      </c>
      <c r="N1672" s="208" t="str">
        <f t="shared" si="154"/>
        <v/>
      </c>
      <c r="O1672" s="209" t="str">
        <f t="shared" si="155"/>
        <v/>
      </c>
      <c r="P1672" s="209" t="str">
        <f t="shared" si="156"/>
        <v/>
      </c>
      <c r="Q1672" s="31" t="str">
        <f t="shared" si="157"/>
        <v/>
      </c>
      <c r="R1672" s="129" t="s">
        <v>9</v>
      </c>
      <c r="S1672" s="128" t="s">
        <v>9</v>
      </c>
      <c r="T1672" s="1"/>
    </row>
    <row r="1673" spans="1:20" ht="15.75" hidden="1" customHeight="1">
      <c r="A1673" s="1" t="str">
        <f t="shared" si="1"/>
        <v/>
      </c>
      <c r="B1673" s="268" t="str">
        <f t="shared" si="152"/>
        <v>X</v>
      </c>
      <c r="C1673" s="1"/>
      <c r="D1673" s="27" t="str">
        <f>IF('ESA Input'!AH1638="","",IF('ESA Input'!AH1638="Yes",'ESA Input'!B1638,"Ineligible"))</f>
        <v/>
      </c>
      <c r="E1673" s="242" t="str">
        <f>IF('ESA Input'!AH1638="","",'ESA Input'!AH1638)</f>
        <v/>
      </c>
      <c r="F1673" s="461" t="str">
        <f>IF('ESA Input'!AH1638="","",IF('ESA Input'!AH1638="YES",'ESA Input'!AG1638,""))</f>
        <v/>
      </c>
      <c r="G1673" s="462"/>
      <c r="H1673" s="201" t="str">
        <f>IF('ESA Input'!AH1638="","",IF('ESA Input'!AH1638="Yes",'ESA Input'!J1638,""))</f>
        <v/>
      </c>
      <c r="I1673" s="227" t="str">
        <f>IF('ESA Input'!AH1638="","",IF('ESA Input'!AH1638="Yes",'ESA Input'!D1638,""))</f>
        <v/>
      </c>
      <c r="J1673" s="235" t="str">
        <f>IF('ESA Input'!AH1638="","",IF('ESA Input'!AH1638="Yes",'ESA Input'!E1638,""))</f>
        <v/>
      </c>
      <c r="K1673" s="29" t="str">
        <f>IF('ESA Input'!AH1638="","",IF('ESA Input'!AH1638="Yes",'ESA Input'!H1638,""))</f>
        <v/>
      </c>
      <c r="L1673" s="236" t="str">
        <f>IF('ESA Input'!AH1638="","",IF('ESA Input'!AH1638="Yes",'ESA Input'!G1638,""))</f>
        <v/>
      </c>
      <c r="M1673" s="31" t="str">
        <f t="shared" si="153"/>
        <v/>
      </c>
      <c r="N1673" s="208" t="str">
        <f t="shared" si="154"/>
        <v/>
      </c>
      <c r="O1673" s="209" t="str">
        <f t="shared" si="155"/>
        <v/>
      </c>
      <c r="P1673" s="209" t="str">
        <f t="shared" si="156"/>
        <v/>
      </c>
      <c r="Q1673" s="31" t="str">
        <f t="shared" si="157"/>
        <v/>
      </c>
      <c r="R1673" s="129" t="s">
        <v>9</v>
      </c>
      <c r="S1673" s="128" t="s">
        <v>9</v>
      </c>
      <c r="T1673" s="1"/>
    </row>
    <row r="1674" spans="1:20" ht="15.75" hidden="1" customHeight="1">
      <c r="A1674" s="1" t="str">
        <f t="shared" si="1"/>
        <v/>
      </c>
      <c r="B1674" s="268" t="str">
        <f t="shared" si="152"/>
        <v>X</v>
      </c>
      <c r="C1674" s="1"/>
      <c r="D1674" s="27" t="str">
        <f>IF('ESA Input'!AH1639="","",IF('ESA Input'!AH1639="Yes",'ESA Input'!B1639,"Ineligible"))</f>
        <v/>
      </c>
      <c r="E1674" s="242" t="str">
        <f>IF('ESA Input'!AH1639="","",'ESA Input'!AH1639)</f>
        <v/>
      </c>
      <c r="F1674" s="461" t="str">
        <f>IF('ESA Input'!AH1639="","",IF('ESA Input'!AH1639="YES",'ESA Input'!AG1639,""))</f>
        <v/>
      </c>
      <c r="G1674" s="462"/>
      <c r="H1674" s="201" t="str">
        <f>IF('ESA Input'!AH1639="","",IF('ESA Input'!AH1639="Yes",'ESA Input'!J1639,""))</f>
        <v/>
      </c>
      <c r="I1674" s="227" t="str">
        <f>IF('ESA Input'!AH1639="","",IF('ESA Input'!AH1639="Yes",'ESA Input'!D1639,""))</f>
        <v/>
      </c>
      <c r="J1674" s="235" t="str">
        <f>IF('ESA Input'!AH1639="","",IF('ESA Input'!AH1639="Yes",'ESA Input'!E1639,""))</f>
        <v/>
      </c>
      <c r="K1674" s="29" t="str">
        <f>IF('ESA Input'!AH1639="","",IF('ESA Input'!AH1639="Yes",'ESA Input'!H1639,""))</f>
        <v/>
      </c>
      <c r="L1674" s="236" t="str">
        <f>IF('ESA Input'!AH1639="","",IF('ESA Input'!AH1639="Yes",'ESA Input'!G1639,""))</f>
        <v/>
      </c>
      <c r="M1674" s="31" t="str">
        <f t="shared" si="153"/>
        <v/>
      </c>
      <c r="N1674" s="208" t="str">
        <f t="shared" si="154"/>
        <v/>
      </c>
      <c r="O1674" s="209" t="str">
        <f t="shared" si="155"/>
        <v/>
      </c>
      <c r="P1674" s="209" t="str">
        <f t="shared" si="156"/>
        <v/>
      </c>
      <c r="Q1674" s="31" t="str">
        <f t="shared" si="157"/>
        <v/>
      </c>
      <c r="R1674" s="129" t="s">
        <v>9</v>
      </c>
      <c r="S1674" s="128" t="s">
        <v>9</v>
      </c>
      <c r="T1674" s="1"/>
    </row>
    <row r="1675" spans="1:20" ht="15.75" hidden="1" customHeight="1">
      <c r="A1675" s="1" t="str">
        <f t="shared" si="1"/>
        <v/>
      </c>
      <c r="B1675" s="268" t="str">
        <f t="shared" si="152"/>
        <v>X</v>
      </c>
      <c r="C1675" s="1"/>
      <c r="D1675" s="27" t="str">
        <f>IF('ESA Input'!AH1640="","",IF('ESA Input'!AH1640="Yes",'ESA Input'!B1640,"Ineligible"))</f>
        <v/>
      </c>
      <c r="E1675" s="242" t="str">
        <f>IF('ESA Input'!AH1640="","",'ESA Input'!AH1640)</f>
        <v/>
      </c>
      <c r="F1675" s="461" t="str">
        <f>IF('ESA Input'!AH1640="","",IF('ESA Input'!AH1640="YES",'ESA Input'!AG1640,""))</f>
        <v/>
      </c>
      <c r="G1675" s="462"/>
      <c r="H1675" s="201" t="str">
        <f>IF('ESA Input'!AH1640="","",IF('ESA Input'!AH1640="Yes",'ESA Input'!J1640,""))</f>
        <v/>
      </c>
      <c r="I1675" s="227" t="str">
        <f>IF('ESA Input'!AH1640="","",IF('ESA Input'!AH1640="Yes",'ESA Input'!D1640,""))</f>
        <v/>
      </c>
      <c r="J1675" s="235" t="str">
        <f>IF('ESA Input'!AH1640="","",IF('ESA Input'!AH1640="Yes",'ESA Input'!E1640,""))</f>
        <v/>
      </c>
      <c r="K1675" s="29" t="str">
        <f>IF('ESA Input'!AH1640="","",IF('ESA Input'!AH1640="Yes",'ESA Input'!H1640,""))</f>
        <v/>
      </c>
      <c r="L1675" s="236" t="str">
        <f>IF('ESA Input'!AH1640="","",IF('ESA Input'!AH1640="Yes",'ESA Input'!G1640,""))</f>
        <v/>
      </c>
      <c r="M1675" s="31" t="str">
        <f t="shared" si="153"/>
        <v/>
      </c>
      <c r="N1675" s="208" t="str">
        <f t="shared" si="154"/>
        <v/>
      </c>
      <c r="O1675" s="209" t="str">
        <f t="shared" si="155"/>
        <v/>
      </c>
      <c r="P1675" s="209" t="str">
        <f t="shared" si="156"/>
        <v/>
      </c>
      <c r="Q1675" s="31" t="str">
        <f t="shared" si="157"/>
        <v/>
      </c>
      <c r="R1675" s="129" t="s">
        <v>9</v>
      </c>
      <c r="S1675" s="128" t="s">
        <v>9</v>
      </c>
      <c r="T1675" s="1"/>
    </row>
    <row r="1676" spans="1:20" ht="15.75" hidden="1" customHeight="1">
      <c r="A1676" s="1" t="str">
        <f t="shared" si="1"/>
        <v/>
      </c>
      <c r="B1676" s="268" t="str">
        <f t="shared" si="152"/>
        <v>X</v>
      </c>
      <c r="C1676" s="1"/>
      <c r="D1676" s="27" t="str">
        <f>IF('ESA Input'!AH1641="","",IF('ESA Input'!AH1641="Yes",'ESA Input'!B1641,"Ineligible"))</f>
        <v/>
      </c>
      <c r="E1676" s="242" t="str">
        <f>IF('ESA Input'!AH1641="","",'ESA Input'!AH1641)</f>
        <v/>
      </c>
      <c r="F1676" s="461" t="str">
        <f>IF('ESA Input'!AH1641="","",IF('ESA Input'!AH1641="YES",'ESA Input'!AG1641,""))</f>
        <v/>
      </c>
      <c r="G1676" s="462"/>
      <c r="H1676" s="201" t="str">
        <f>IF('ESA Input'!AH1641="","",IF('ESA Input'!AH1641="Yes",'ESA Input'!J1641,""))</f>
        <v/>
      </c>
      <c r="I1676" s="227" t="str">
        <f>IF('ESA Input'!AH1641="","",IF('ESA Input'!AH1641="Yes",'ESA Input'!D1641,""))</f>
        <v/>
      </c>
      <c r="J1676" s="235" t="str">
        <f>IF('ESA Input'!AH1641="","",IF('ESA Input'!AH1641="Yes",'ESA Input'!E1641,""))</f>
        <v/>
      </c>
      <c r="K1676" s="29" t="str">
        <f>IF('ESA Input'!AH1641="","",IF('ESA Input'!AH1641="Yes",'ESA Input'!H1641,""))</f>
        <v/>
      </c>
      <c r="L1676" s="236" t="str">
        <f>IF('ESA Input'!AH1641="","",IF('ESA Input'!AH1641="Yes",'ESA Input'!G1641,""))</f>
        <v/>
      </c>
      <c r="M1676" s="31" t="str">
        <f t="shared" si="153"/>
        <v/>
      </c>
      <c r="N1676" s="208" t="str">
        <f t="shared" si="154"/>
        <v/>
      </c>
      <c r="O1676" s="209" t="str">
        <f t="shared" si="155"/>
        <v/>
      </c>
      <c r="P1676" s="209" t="str">
        <f t="shared" si="156"/>
        <v/>
      </c>
      <c r="Q1676" s="31" t="str">
        <f t="shared" si="157"/>
        <v/>
      </c>
      <c r="R1676" s="129" t="s">
        <v>9</v>
      </c>
      <c r="S1676" s="128" t="s">
        <v>9</v>
      </c>
      <c r="T1676" s="1"/>
    </row>
    <row r="1677" spans="1:20" ht="15.75" hidden="1" customHeight="1">
      <c r="A1677" s="1" t="str">
        <f t="shared" si="1"/>
        <v/>
      </c>
      <c r="B1677" s="268" t="str">
        <f t="shared" si="152"/>
        <v>X</v>
      </c>
      <c r="C1677" s="1"/>
      <c r="D1677" s="27" t="str">
        <f>IF('ESA Input'!AH1642="","",IF('ESA Input'!AH1642="Yes",'ESA Input'!B1642,"Ineligible"))</f>
        <v/>
      </c>
      <c r="E1677" s="242" t="str">
        <f>IF('ESA Input'!AH1642="","",'ESA Input'!AH1642)</f>
        <v/>
      </c>
      <c r="F1677" s="461" t="str">
        <f>IF('ESA Input'!AH1642="","",IF('ESA Input'!AH1642="YES",'ESA Input'!AG1642,""))</f>
        <v/>
      </c>
      <c r="G1677" s="462"/>
      <c r="H1677" s="201" t="str">
        <f>IF('ESA Input'!AH1642="","",IF('ESA Input'!AH1642="Yes",'ESA Input'!J1642,""))</f>
        <v/>
      </c>
      <c r="I1677" s="227" t="str">
        <f>IF('ESA Input'!AH1642="","",IF('ESA Input'!AH1642="Yes",'ESA Input'!D1642,""))</f>
        <v/>
      </c>
      <c r="J1677" s="235" t="str">
        <f>IF('ESA Input'!AH1642="","",IF('ESA Input'!AH1642="Yes",'ESA Input'!E1642,""))</f>
        <v/>
      </c>
      <c r="K1677" s="29" t="str">
        <f>IF('ESA Input'!AH1642="","",IF('ESA Input'!AH1642="Yes",'ESA Input'!H1642,""))</f>
        <v/>
      </c>
      <c r="L1677" s="236" t="str">
        <f>IF('ESA Input'!AH1642="","",IF('ESA Input'!AH1642="Yes",'ESA Input'!G1642,""))</f>
        <v/>
      </c>
      <c r="M1677" s="31" t="str">
        <f t="shared" si="153"/>
        <v/>
      </c>
      <c r="N1677" s="208" t="str">
        <f t="shared" si="154"/>
        <v/>
      </c>
      <c r="O1677" s="209" t="str">
        <f t="shared" si="155"/>
        <v/>
      </c>
      <c r="P1677" s="209" t="str">
        <f t="shared" si="156"/>
        <v/>
      </c>
      <c r="Q1677" s="31" t="str">
        <f t="shared" si="157"/>
        <v/>
      </c>
      <c r="R1677" s="129" t="s">
        <v>9</v>
      </c>
      <c r="S1677" s="128" t="s">
        <v>9</v>
      </c>
      <c r="T1677" s="1"/>
    </row>
    <row r="1678" spans="1:20" ht="15.75" hidden="1" customHeight="1">
      <c r="A1678" s="1" t="str">
        <f t="shared" si="1"/>
        <v/>
      </c>
      <c r="B1678" s="268" t="str">
        <f t="shared" si="152"/>
        <v>X</v>
      </c>
      <c r="C1678" s="1"/>
      <c r="D1678" s="27" t="str">
        <f>IF('ESA Input'!AH1643="","",IF('ESA Input'!AH1643="Yes",'ESA Input'!B1643,"Ineligible"))</f>
        <v/>
      </c>
      <c r="E1678" s="242" t="str">
        <f>IF('ESA Input'!AH1643="","",'ESA Input'!AH1643)</f>
        <v/>
      </c>
      <c r="F1678" s="461" t="str">
        <f>IF('ESA Input'!AH1643="","",IF('ESA Input'!AH1643="YES",'ESA Input'!AG1643,""))</f>
        <v/>
      </c>
      <c r="G1678" s="462"/>
      <c r="H1678" s="201" t="str">
        <f>IF('ESA Input'!AH1643="","",IF('ESA Input'!AH1643="Yes",'ESA Input'!J1643,""))</f>
        <v/>
      </c>
      <c r="I1678" s="227" t="str">
        <f>IF('ESA Input'!AH1643="","",IF('ESA Input'!AH1643="Yes",'ESA Input'!D1643,""))</f>
        <v/>
      </c>
      <c r="J1678" s="235" t="str">
        <f>IF('ESA Input'!AH1643="","",IF('ESA Input'!AH1643="Yes",'ESA Input'!E1643,""))</f>
        <v/>
      </c>
      <c r="K1678" s="29" t="str">
        <f>IF('ESA Input'!AH1643="","",IF('ESA Input'!AH1643="Yes",'ESA Input'!H1643,""))</f>
        <v/>
      </c>
      <c r="L1678" s="236" t="str">
        <f>IF('ESA Input'!AH1643="","",IF('ESA Input'!AH1643="Yes",'ESA Input'!G1643,""))</f>
        <v/>
      </c>
      <c r="M1678" s="31" t="str">
        <f t="shared" si="153"/>
        <v/>
      </c>
      <c r="N1678" s="208" t="str">
        <f t="shared" si="154"/>
        <v/>
      </c>
      <c r="O1678" s="209" t="str">
        <f t="shared" si="155"/>
        <v/>
      </c>
      <c r="P1678" s="209" t="str">
        <f t="shared" si="156"/>
        <v/>
      </c>
      <c r="Q1678" s="31" t="str">
        <f t="shared" si="157"/>
        <v/>
      </c>
      <c r="R1678" s="129" t="s">
        <v>9</v>
      </c>
      <c r="S1678" s="128" t="s">
        <v>9</v>
      </c>
      <c r="T1678" s="1"/>
    </row>
    <row r="1679" spans="1:20" ht="15.75" hidden="1" customHeight="1">
      <c r="A1679" s="1" t="str">
        <f t="shared" si="1"/>
        <v/>
      </c>
      <c r="B1679" s="268" t="str">
        <f t="shared" si="152"/>
        <v>X</v>
      </c>
      <c r="C1679" s="1"/>
      <c r="D1679" s="27" t="str">
        <f>IF('ESA Input'!AH1644="","",IF('ESA Input'!AH1644="Yes",'ESA Input'!B1644,"Ineligible"))</f>
        <v/>
      </c>
      <c r="E1679" s="242" t="str">
        <f>IF('ESA Input'!AH1644="","",'ESA Input'!AH1644)</f>
        <v/>
      </c>
      <c r="F1679" s="461" t="str">
        <f>IF('ESA Input'!AH1644="","",IF('ESA Input'!AH1644="YES",'ESA Input'!AG1644,""))</f>
        <v/>
      </c>
      <c r="G1679" s="462"/>
      <c r="H1679" s="201" t="str">
        <f>IF('ESA Input'!AH1644="","",IF('ESA Input'!AH1644="Yes",'ESA Input'!J1644,""))</f>
        <v/>
      </c>
      <c r="I1679" s="227" t="str">
        <f>IF('ESA Input'!AH1644="","",IF('ESA Input'!AH1644="Yes",'ESA Input'!D1644,""))</f>
        <v/>
      </c>
      <c r="J1679" s="235" t="str">
        <f>IF('ESA Input'!AH1644="","",IF('ESA Input'!AH1644="Yes",'ESA Input'!E1644,""))</f>
        <v/>
      </c>
      <c r="K1679" s="29" t="str">
        <f>IF('ESA Input'!AH1644="","",IF('ESA Input'!AH1644="Yes",'ESA Input'!H1644,""))</f>
        <v/>
      </c>
      <c r="L1679" s="236" t="str">
        <f>IF('ESA Input'!AH1644="","",IF('ESA Input'!AH1644="Yes",'ESA Input'!G1644,""))</f>
        <v/>
      </c>
      <c r="M1679" s="31" t="str">
        <f t="shared" si="153"/>
        <v/>
      </c>
      <c r="N1679" s="208" t="str">
        <f t="shared" si="154"/>
        <v/>
      </c>
      <c r="O1679" s="209" t="str">
        <f t="shared" si="155"/>
        <v/>
      </c>
      <c r="P1679" s="209" t="str">
        <f t="shared" si="156"/>
        <v/>
      </c>
      <c r="Q1679" s="31" t="str">
        <f t="shared" si="157"/>
        <v/>
      </c>
      <c r="R1679" s="129" t="s">
        <v>9</v>
      </c>
      <c r="S1679" s="128" t="s">
        <v>9</v>
      </c>
      <c r="T1679" s="1"/>
    </row>
    <row r="1680" spans="1:20" ht="15.75" hidden="1" customHeight="1">
      <c r="A1680" s="1" t="str">
        <f t="shared" si="1"/>
        <v/>
      </c>
      <c r="B1680" s="268" t="str">
        <f t="shared" si="152"/>
        <v>X</v>
      </c>
      <c r="C1680" s="1"/>
      <c r="D1680" s="27" t="str">
        <f>IF('ESA Input'!AH1645="","",IF('ESA Input'!AH1645="Yes",'ESA Input'!B1645,"Ineligible"))</f>
        <v/>
      </c>
      <c r="E1680" s="242" t="str">
        <f>IF('ESA Input'!AH1645="","",'ESA Input'!AH1645)</f>
        <v/>
      </c>
      <c r="F1680" s="461" t="str">
        <f>IF('ESA Input'!AH1645="","",IF('ESA Input'!AH1645="YES",'ESA Input'!AG1645,""))</f>
        <v/>
      </c>
      <c r="G1680" s="462"/>
      <c r="H1680" s="201" t="str">
        <f>IF('ESA Input'!AH1645="","",IF('ESA Input'!AH1645="Yes",'ESA Input'!J1645,""))</f>
        <v/>
      </c>
      <c r="I1680" s="227" t="str">
        <f>IF('ESA Input'!AH1645="","",IF('ESA Input'!AH1645="Yes",'ESA Input'!D1645,""))</f>
        <v/>
      </c>
      <c r="J1680" s="235" t="str">
        <f>IF('ESA Input'!AH1645="","",IF('ESA Input'!AH1645="Yes",'ESA Input'!E1645,""))</f>
        <v/>
      </c>
      <c r="K1680" s="29" t="str">
        <f>IF('ESA Input'!AH1645="","",IF('ESA Input'!AH1645="Yes",'ESA Input'!H1645,""))</f>
        <v/>
      </c>
      <c r="L1680" s="236" t="str">
        <f>IF('ESA Input'!AH1645="","",IF('ESA Input'!AH1645="Yes",'ESA Input'!G1645,""))</f>
        <v/>
      </c>
      <c r="M1680" s="31" t="str">
        <f t="shared" si="153"/>
        <v/>
      </c>
      <c r="N1680" s="208" t="str">
        <f t="shared" si="154"/>
        <v/>
      </c>
      <c r="O1680" s="209" t="str">
        <f t="shared" si="155"/>
        <v/>
      </c>
      <c r="P1680" s="209" t="str">
        <f t="shared" si="156"/>
        <v/>
      </c>
      <c r="Q1680" s="31" t="str">
        <f t="shared" si="157"/>
        <v/>
      </c>
      <c r="R1680" s="129" t="s">
        <v>9</v>
      </c>
      <c r="S1680" s="128" t="s">
        <v>9</v>
      </c>
      <c r="T1680" s="1"/>
    </row>
    <row r="1681" spans="1:20" ht="15.75" hidden="1" customHeight="1">
      <c r="A1681" s="1" t="str">
        <f t="shared" si="1"/>
        <v/>
      </c>
      <c r="B1681" s="268" t="str">
        <f t="shared" si="152"/>
        <v>X</v>
      </c>
      <c r="C1681" s="1"/>
      <c r="D1681" s="27" t="str">
        <f>IF('ESA Input'!AH1646="","",IF('ESA Input'!AH1646="Yes",'ESA Input'!B1646,"Ineligible"))</f>
        <v/>
      </c>
      <c r="E1681" s="242" t="str">
        <f>IF('ESA Input'!AH1646="","",'ESA Input'!AH1646)</f>
        <v/>
      </c>
      <c r="F1681" s="461" t="str">
        <f>IF('ESA Input'!AH1646="","",IF('ESA Input'!AH1646="YES",'ESA Input'!AG1646,""))</f>
        <v/>
      </c>
      <c r="G1681" s="462"/>
      <c r="H1681" s="201" t="str">
        <f>IF('ESA Input'!AH1646="","",IF('ESA Input'!AH1646="Yes",'ESA Input'!J1646,""))</f>
        <v/>
      </c>
      <c r="I1681" s="227" t="str">
        <f>IF('ESA Input'!AH1646="","",IF('ESA Input'!AH1646="Yes",'ESA Input'!D1646,""))</f>
        <v/>
      </c>
      <c r="J1681" s="235" t="str">
        <f>IF('ESA Input'!AH1646="","",IF('ESA Input'!AH1646="Yes",'ESA Input'!E1646,""))</f>
        <v/>
      </c>
      <c r="K1681" s="29" t="str">
        <f>IF('ESA Input'!AH1646="","",IF('ESA Input'!AH1646="Yes",'ESA Input'!H1646,""))</f>
        <v/>
      </c>
      <c r="L1681" s="236" t="str">
        <f>IF('ESA Input'!AH1646="","",IF('ESA Input'!AH1646="Yes",'ESA Input'!G1646,""))</f>
        <v/>
      </c>
      <c r="M1681" s="31" t="str">
        <f t="shared" si="153"/>
        <v/>
      </c>
      <c r="N1681" s="208" t="str">
        <f t="shared" si="154"/>
        <v/>
      </c>
      <c r="O1681" s="209" t="str">
        <f t="shared" si="155"/>
        <v/>
      </c>
      <c r="P1681" s="209" t="str">
        <f t="shared" si="156"/>
        <v/>
      </c>
      <c r="Q1681" s="31" t="str">
        <f t="shared" si="157"/>
        <v/>
      </c>
      <c r="R1681" s="129" t="s">
        <v>9</v>
      </c>
      <c r="S1681" s="128" t="s">
        <v>9</v>
      </c>
      <c r="T1681" s="1"/>
    </row>
    <row r="1682" spans="1:20" ht="15.75" hidden="1" customHeight="1">
      <c r="A1682" s="1" t="str">
        <f t="shared" si="1"/>
        <v/>
      </c>
      <c r="B1682" s="268" t="str">
        <f t="shared" si="152"/>
        <v>X</v>
      </c>
      <c r="C1682" s="1"/>
      <c r="D1682" s="27" t="str">
        <f>IF('ESA Input'!AH1647="","",IF('ESA Input'!AH1647="Yes",'ESA Input'!B1647,"Ineligible"))</f>
        <v/>
      </c>
      <c r="E1682" s="242" t="str">
        <f>IF('ESA Input'!AH1647="","",'ESA Input'!AH1647)</f>
        <v/>
      </c>
      <c r="F1682" s="461" t="str">
        <f>IF('ESA Input'!AH1647="","",IF('ESA Input'!AH1647="YES",'ESA Input'!AG1647,""))</f>
        <v/>
      </c>
      <c r="G1682" s="462"/>
      <c r="H1682" s="201" t="str">
        <f>IF('ESA Input'!AH1647="","",IF('ESA Input'!AH1647="Yes",'ESA Input'!J1647,""))</f>
        <v/>
      </c>
      <c r="I1682" s="227" t="str">
        <f>IF('ESA Input'!AH1647="","",IF('ESA Input'!AH1647="Yes",'ESA Input'!D1647,""))</f>
        <v/>
      </c>
      <c r="J1682" s="235" t="str">
        <f>IF('ESA Input'!AH1647="","",IF('ESA Input'!AH1647="Yes",'ESA Input'!E1647,""))</f>
        <v/>
      </c>
      <c r="K1682" s="29" t="str">
        <f>IF('ESA Input'!AH1647="","",IF('ESA Input'!AH1647="Yes",'ESA Input'!H1647,""))</f>
        <v/>
      </c>
      <c r="L1682" s="236" t="str">
        <f>IF('ESA Input'!AH1647="","",IF('ESA Input'!AH1647="Yes",'ESA Input'!G1647,""))</f>
        <v/>
      </c>
      <c r="M1682" s="31" t="str">
        <f t="shared" si="153"/>
        <v/>
      </c>
      <c r="N1682" s="208" t="str">
        <f t="shared" si="154"/>
        <v/>
      </c>
      <c r="O1682" s="209" t="str">
        <f t="shared" si="155"/>
        <v/>
      </c>
      <c r="P1682" s="209" t="str">
        <f t="shared" si="156"/>
        <v/>
      </c>
      <c r="Q1682" s="31" t="str">
        <f t="shared" si="157"/>
        <v/>
      </c>
      <c r="R1682" s="129" t="s">
        <v>9</v>
      </c>
      <c r="S1682" s="128" t="s">
        <v>9</v>
      </c>
      <c r="T1682" s="1"/>
    </row>
    <row r="1683" spans="1:20" ht="15.75" hidden="1" customHeight="1">
      <c r="A1683" s="1" t="str">
        <f t="shared" si="1"/>
        <v/>
      </c>
      <c r="B1683" s="268" t="str">
        <f t="shared" si="152"/>
        <v>X</v>
      </c>
      <c r="C1683" s="1"/>
      <c r="D1683" s="27" t="str">
        <f>IF('ESA Input'!AH1648="","",IF('ESA Input'!AH1648="Yes",'ESA Input'!B1648,"Ineligible"))</f>
        <v/>
      </c>
      <c r="E1683" s="242" t="str">
        <f>IF('ESA Input'!AH1648="","",'ESA Input'!AH1648)</f>
        <v/>
      </c>
      <c r="F1683" s="461" t="str">
        <f>IF('ESA Input'!AH1648="","",IF('ESA Input'!AH1648="YES",'ESA Input'!AG1648,""))</f>
        <v/>
      </c>
      <c r="G1683" s="462"/>
      <c r="H1683" s="201" t="str">
        <f>IF('ESA Input'!AH1648="","",IF('ESA Input'!AH1648="Yes",'ESA Input'!J1648,""))</f>
        <v/>
      </c>
      <c r="I1683" s="227" t="str">
        <f>IF('ESA Input'!AH1648="","",IF('ESA Input'!AH1648="Yes",'ESA Input'!D1648,""))</f>
        <v/>
      </c>
      <c r="J1683" s="235" t="str">
        <f>IF('ESA Input'!AH1648="","",IF('ESA Input'!AH1648="Yes",'ESA Input'!E1648,""))</f>
        <v/>
      </c>
      <c r="K1683" s="29" t="str">
        <f>IF('ESA Input'!AH1648="","",IF('ESA Input'!AH1648="Yes",'ESA Input'!H1648,""))</f>
        <v/>
      </c>
      <c r="L1683" s="236" t="str">
        <f>IF('ESA Input'!AH1648="","",IF('ESA Input'!AH1648="Yes",'ESA Input'!G1648,""))</f>
        <v/>
      </c>
      <c r="M1683" s="31" t="str">
        <f t="shared" si="153"/>
        <v/>
      </c>
      <c r="N1683" s="208" t="str">
        <f t="shared" si="154"/>
        <v/>
      </c>
      <c r="O1683" s="209" t="str">
        <f t="shared" si="155"/>
        <v/>
      </c>
      <c r="P1683" s="209" t="str">
        <f t="shared" si="156"/>
        <v/>
      </c>
      <c r="Q1683" s="31" t="str">
        <f t="shared" si="157"/>
        <v/>
      </c>
      <c r="R1683" s="129" t="s">
        <v>9</v>
      </c>
      <c r="S1683" s="128" t="s">
        <v>9</v>
      </c>
      <c r="T1683" s="1"/>
    </row>
    <row r="1684" spans="1:20" ht="15.75" hidden="1" customHeight="1">
      <c r="A1684" s="1" t="str">
        <f t="shared" si="1"/>
        <v/>
      </c>
      <c r="B1684" s="268" t="str">
        <f t="shared" si="152"/>
        <v>X</v>
      </c>
      <c r="C1684" s="1"/>
      <c r="D1684" s="27" t="str">
        <f>IF('ESA Input'!AH1649="","",IF('ESA Input'!AH1649="Yes",'ESA Input'!B1649,"Ineligible"))</f>
        <v/>
      </c>
      <c r="E1684" s="242" t="str">
        <f>IF('ESA Input'!AH1649="","",'ESA Input'!AH1649)</f>
        <v/>
      </c>
      <c r="F1684" s="461" t="str">
        <f>IF('ESA Input'!AH1649="","",IF('ESA Input'!AH1649="YES",'ESA Input'!AG1649,""))</f>
        <v/>
      </c>
      <c r="G1684" s="462"/>
      <c r="H1684" s="201" t="str">
        <f>IF('ESA Input'!AH1649="","",IF('ESA Input'!AH1649="Yes",'ESA Input'!J1649,""))</f>
        <v/>
      </c>
      <c r="I1684" s="227" t="str">
        <f>IF('ESA Input'!AH1649="","",IF('ESA Input'!AH1649="Yes",'ESA Input'!D1649,""))</f>
        <v/>
      </c>
      <c r="J1684" s="235" t="str">
        <f>IF('ESA Input'!AH1649="","",IF('ESA Input'!AH1649="Yes",'ESA Input'!E1649,""))</f>
        <v/>
      </c>
      <c r="K1684" s="29" t="str">
        <f>IF('ESA Input'!AH1649="","",IF('ESA Input'!AH1649="Yes",'ESA Input'!H1649,""))</f>
        <v/>
      </c>
      <c r="L1684" s="236" t="str">
        <f>IF('ESA Input'!AH1649="","",IF('ESA Input'!AH1649="Yes",'ESA Input'!G1649,""))</f>
        <v/>
      </c>
      <c r="M1684" s="31" t="str">
        <f t="shared" si="153"/>
        <v/>
      </c>
      <c r="N1684" s="208" t="str">
        <f t="shared" si="154"/>
        <v/>
      </c>
      <c r="O1684" s="209" t="str">
        <f t="shared" si="155"/>
        <v/>
      </c>
      <c r="P1684" s="209" t="str">
        <f t="shared" si="156"/>
        <v/>
      </c>
      <c r="Q1684" s="31" t="str">
        <f t="shared" si="157"/>
        <v/>
      </c>
      <c r="R1684" s="129" t="s">
        <v>9</v>
      </c>
      <c r="S1684" s="128" t="s">
        <v>9</v>
      </c>
      <c r="T1684" s="1"/>
    </row>
    <row r="1685" spans="1:20" ht="15.75" hidden="1" customHeight="1">
      <c r="A1685" s="1" t="str">
        <f t="shared" si="1"/>
        <v/>
      </c>
      <c r="B1685" s="268" t="str">
        <f t="shared" si="152"/>
        <v>X</v>
      </c>
      <c r="C1685" s="1"/>
      <c r="D1685" s="27" t="str">
        <f>IF('ESA Input'!AH1650="","",IF('ESA Input'!AH1650="Yes",'ESA Input'!B1650,"Ineligible"))</f>
        <v/>
      </c>
      <c r="E1685" s="242" t="str">
        <f>IF('ESA Input'!AH1650="","",'ESA Input'!AH1650)</f>
        <v/>
      </c>
      <c r="F1685" s="461" t="str">
        <f>IF('ESA Input'!AH1650="","",IF('ESA Input'!AH1650="YES",'ESA Input'!AG1650,""))</f>
        <v/>
      </c>
      <c r="G1685" s="462"/>
      <c r="H1685" s="201" t="str">
        <f>IF('ESA Input'!AH1650="","",IF('ESA Input'!AH1650="Yes",'ESA Input'!J1650,""))</f>
        <v/>
      </c>
      <c r="I1685" s="227" t="str">
        <f>IF('ESA Input'!AH1650="","",IF('ESA Input'!AH1650="Yes",'ESA Input'!D1650,""))</f>
        <v/>
      </c>
      <c r="J1685" s="235" t="str">
        <f>IF('ESA Input'!AH1650="","",IF('ESA Input'!AH1650="Yes",'ESA Input'!E1650,""))</f>
        <v/>
      </c>
      <c r="K1685" s="29" t="str">
        <f>IF('ESA Input'!AH1650="","",IF('ESA Input'!AH1650="Yes",'ESA Input'!H1650,""))</f>
        <v/>
      </c>
      <c r="L1685" s="236" t="str">
        <f>IF('ESA Input'!AH1650="","",IF('ESA Input'!AH1650="Yes",'ESA Input'!G1650,""))</f>
        <v/>
      </c>
      <c r="M1685" s="31" t="str">
        <f t="shared" si="153"/>
        <v/>
      </c>
      <c r="N1685" s="208" t="str">
        <f t="shared" si="154"/>
        <v/>
      </c>
      <c r="O1685" s="209" t="str">
        <f t="shared" si="155"/>
        <v/>
      </c>
      <c r="P1685" s="209" t="str">
        <f t="shared" si="156"/>
        <v/>
      </c>
      <c r="Q1685" s="31" t="str">
        <f t="shared" si="157"/>
        <v/>
      </c>
      <c r="R1685" s="129" t="s">
        <v>9</v>
      </c>
      <c r="S1685" s="128" t="s">
        <v>9</v>
      </c>
      <c r="T1685" s="1"/>
    </row>
    <row r="1686" spans="1:20" ht="15.75" hidden="1" customHeight="1">
      <c r="A1686" s="1" t="str">
        <f t="shared" si="1"/>
        <v/>
      </c>
      <c r="B1686" s="268" t="str">
        <f t="shared" si="152"/>
        <v>X</v>
      </c>
      <c r="C1686" s="1"/>
      <c r="D1686" s="27" t="str">
        <f>IF('ESA Input'!AH1651="","",IF('ESA Input'!AH1651="Yes",'ESA Input'!B1651,"Ineligible"))</f>
        <v/>
      </c>
      <c r="E1686" s="242" t="str">
        <f>IF('ESA Input'!AH1651="","",'ESA Input'!AH1651)</f>
        <v/>
      </c>
      <c r="F1686" s="461" t="str">
        <f>IF('ESA Input'!AH1651="","",IF('ESA Input'!AH1651="YES",'ESA Input'!AG1651,""))</f>
        <v/>
      </c>
      <c r="G1686" s="462"/>
      <c r="H1686" s="201" t="str">
        <f>IF('ESA Input'!AH1651="","",IF('ESA Input'!AH1651="Yes",'ESA Input'!J1651,""))</f>
        <v/>
      </c>
      <c r="I1686" s="227" t="str">
        <f>IF('ESA Input'!AH1651="","",IF('ESA Input'!AH1651="Yes",'ESA Input'!D1651,""))</f>
        <v/>
      </c>
      <c r="J1686" s="235" t="str">
        <f>IF('ESA Input'!AH1651="","",IF('ESA Input'!AH1651="Yes",'ESA Input'!E1651,""))</f>
        <v/>
      </c>
      <c r="K1686" s="29" t="str">
        <f>IF('ESA Input'!AH1651="","",IF('ESA Input'!AH1651="Yes",'ESA Input'!H1651,""))</f>
        <v/>
      </c>
      <c r="L1686" s="236" t="str">
        <f>IF('ESA Input'!AH1651="","",IF('ESA Input'!AH1651="Yes",'ESA Input'!G1651,""))</f>
        <v/>
      </c>
      <c r="M1686" s="31" t="str">
        <f t="shared" si="153"/>
        <v/>
      </c>
      <c r="N1686" s="208" t="str">
        <f t="shared" si="154"/>
        <v/>
      </c>
      <c r="O1686" s="209" t="str">
        <f t="shared" si="155"/>
        <v/>
      </c>
      <c r="P1686" s="209" t="str">
        <f t="shared" si="156"/>
        <v/>
      </c>
      <c r="Q1686" s="31" t="str">
        <f t="shared" si="157"/>
        <v/>
      </c>
      <c r="R1686" s="129" t="s">
        <v>9</v>
      </c>
      <c r="S1686" s="128" t="s">
        <v>9</v>
      </c>
      <c r="T1686" s="1"/>
    </row>
    <row r="1687" spans="1:20" ht="15.75" hidden="1" customHeight="1">
      <c r="A1687" s="1" t="str">
        <f t="shared" si="1"/>
        <v/>
      </c>
      <c r="B1687" s="268" t="str">
        <f t="shared" si="152"/>
        <v>X</v>
      </c>
      <c r="C1687" s="1"/>
      <c r="D1687" s="27" t="str">
        <f>IF('ESA Input'!AH1652="","",IF('ESA Input'!AH1652="Yes",'ESA Input'!B1652,"Ineligible"))</f>
        <v/>
      </c>
      <c r="E1687" s="242" t="str">
        <f>IF('ESA Input'!AH1652="","",'ESA Input'!AH1652)</f>
        <v/>
      </c>
      <c r="F1687" s="461" t="str">
        <f>IF('ESA Input'!AH1652="","",IF('ESA Input'!AH1652="YES",'ESA Input'!AG1652,""))</f>
        <v/>
      </c>
      <c r="G1687" s="462"/>
      <c r="H1687" s="201" t="str">
        <f>IF('ESA Input'!AH1652="","",IF('ESA Input'!AH1652="Yes",'ESA Input'!J1652,""))</f>
        <v/>
      </c>
      <c r="I1687" s="227" t="str">
        <f>IF('ESA Input'!AH1652="","",IF('ESA Input'!AH1652="Yes",'ESA Input'!D1652,""))</f>
        <v/>
      </c>
      <c r="J1687" s="235" t="str">
        <f>IF('ESA Input'!AH1652="","",IF('ESA Input'!AH1652="Yes",'ESA Input'!E1652,""))</f>
        <v/>
      </c>
      <c r="K1687" s="29" t="str">
        <f>IF('ESA Input'!AH1652="","",IF('ESA Input'!AH1652="Yes",'ESA Input'!H1652,""))</f>
        <v/>
      </c>
      <c r="L1687" s="236" t="str">
        <f>IF('ESA Input'!AH1652="","",IF('ESA Input'!AH1652="Yes",'ESA Input'!G1652,""))</f>
        <v/>
      </c>
      <c r="M1687" s="31" t="str">
        <f t="shared" si="153"/>
        <v/>
      </c>
      <c r="N1687" s="208" t="str">
        <f t="shared" si="154"/>
        <v/>
      </c>
      <c r="O1687" s="209" t="str">
        <f t="shared" si="155"/>
        <v/>
      </c>
      <c r="P1687" s="209" t="str">
        <f t="shared" si="156"/>
        <v/>
      </c>
      <c r="Q1687" s="31" t="str">
        <f t="shared" si="157"/>
        <v/>
      </c>
      <c r="R1687" s="129" t="s">
        <v>9</v>
      </c>
      <c r="S1687" s="128" t="s">
        <v>9</v>
      </c>
      <c r="T1687" s="1"/>
    </row>
    <row r="1688" spans="1:20" ht="15.75" hidden="1" customHeight="1">
      <c r="A1688" s="1" t="str">
        <f t="shared" si="1"/>
        <v/>
      </c>
      <c r="B1688" s="268" t="str">
        <f t="shared" si="152"/>
        <v>X</v>
      </c>
      <c r="C1688" s="1"/>
      <c r="D1688" s="27" t="str">
        <f>IF('ESA Input'!AH1653="","",IF('ESA Input'!AH1653="Yes",'ESA Input'!B1653,"Ineligible"))</f>
        <v/>
      </c>
      <c r="E1688" s="242" t="str">
        <f>IF('ESA Input'!AH1653="","",'ESA Input'!AH1653)</f>
        <v/>
      </c>
      <c r="F1688" s="461" t="str">
        <f>IF('ESA Input'!AH1653="","",IF('ESA Input'!AH1653="YES",'ESA Input'!AG1653,""))</f>
        <v/>
      </c>
      <c r="G1688" s="462"/>
      <c r="H1688" s="201" t="str">
        <f>IF('ESA Input'!AH1653="","",IF('ESA Input'!AH1653="Yes",'ESA Input'!J1653,""))</f>
        <v/>
      </c>
      <c r="I1688" s="227" t="str">
        <f>IF('ESA Input'!AH1653="","",IF('ESA Input'!AH1653="Yes",'ESA Input'!D1653,""))</f>
        <v/>
      </c>
      <c r="J1688" s="235" t="str">
        <f>IF('ESA Input'!AH1653="","",IF('ESA Input'!AH1653="Yes",'ESA Input'!E1653,""))</f>
        <v/>
      </c>
      <c r="K1688" s="29" t="str">
        <f>IF('ESA Input'!AH1653="","",IF('ESA Input'!AH1653="Yes",'ESA Input'!H1653,""))</f>
        <v/>
      </c>
      <c r="L1688" s="236" t="str">
        <f>IF('ESA Input'!AH1653="","",IF('ESA Input'!AH1653="Yes",'ESA Input'!G1653,""))</f>
        <v/>
      </c>
      <c r="M1688" s="31" t="str">
        <f t="shared" si="153"/>
        <v/>
      </c>
      <c r="N1688" s="208" t="str">
        <f t="shared" si="154"/>
        <v/>
      </c>
      <c r="O1688" s="209" t="str">
        <f t="shared" si="155"/>
        <v/>
      </c>
      <c r="P1688" s="209" t="str">
        <f t="shared" si="156"/>
        <v/>
      </c>
      <c r="Q1688" s="31" t="str">
        <f t="shared" si="157"/>
        <v/>
      </c>
      <c r="R1688" s="129" t="s">
        <v>9</v>
      </c>
      <c r="S1688" s="128" t="s">
        <v>9</v>
      </c>
      <c r="T1688" s="1"/>
    </row>
    <row r="1689" spans="1:20" ht="15.75" hidden="1" customHeight="1">
      <c r="A1689" s="1" t="str">
        <f t="shared" si="1"/>
        <v/>
      </c>
      <c r="B1689" s="268" t="str">
        <f t="shared" si="152"/>
        <v>X</v>
      </c>
      <c r="C1689" s="1"/>
      <c r="D1689" s="27" t="str">
        <f>IF('ESA Input'!AH1654="","",IF('ESA Input'!AH1654="Yes",'ESA Input'!B1654,"Ineligible"))</f>
        <v/>
      </c>
      <c r="E1689" s="242" t="str">
        <f>IF('ESA Input'!AH1654="","",'ESA Input'!AH1654)</f>
        <v/>
      </c>
      <c r="F1689" s="461" t="str">
        <f>IF('ESA Input'!AH1654="","",IF('ESA Input'!AH1654="YES",'ESA Input'!AG1654,""))</f>
        <v/>
      </c>
      <c r="G1689" s="462"/>
      <c r="H1689" s="201" t="str">
        <f>IF('ESA Input'!AH1654="","",IF('ESA Input'!AH1654="Yes",'ESA Input'!J1654,""))</f>
        <v/>
      </c>
      <c r="I1689" s="227" t="str">
        <f>IF('ESA Input'!AH1654="","",IF('ESA Input'!AH1654="Yes",'ESA Input'!D1654,""))</f>
        <v/>
      </c>
      <c r="J1689" s="235" t="str">
        <f>IF('ESA Input'!AH1654="","",IF('ESA Input'!AH1654="Yes",'ESA Input'!E1654,""))</f>
        <v/>
      </c>
      <c r="K1689" s="29" t="str">
        <f>IF('ESA Input'!AH1654="","",IF('ESA Input'!AH1654="Yes",'ESA Input'!H1654,""))</f>
        <v/>
      </c>
      <c r="L1689" s="236" t="str">
        <f>IF('ESA Input'!AH1654="","",IF('ESA Input'!AH1654="Yes",'ESA Input'!G1654,""))</f>
        <v/>
      </c>
      <c r="M1689" s="31" t="str">
        <f t="shared" si="153"/>
        <v/>
      </c>
      <c r="N1689" s="208" t="str">
        <f t="shared" si="154"/>
        <v/>
      </c>
      <c r="O1689" s="209" t="str">
        <f t="shared" si="155"/>
        <v/>
      </c>
      <c r="P1689" s="209" t="str">
        <f t="shared" si="156"/>
        <v/>
      </c>
      <c r="Q1689" s="31" t="str">
        <f t="shared" si="157"/>
        <v/>
      </c>
      <c r="R1689" s="129" t="s">
        <v>9</v>
      </c>
      <c r="S1689" s="128" t="s">
        <v>9</v>
      </c>
      <c r="T1689" s="1"/>
    </row>
    <row r="1690" spans="1:20" ht="15.75" hidden="1" customHeight="1">
      <c r="A1690" s="1" t="str">
        <f t="shared" si="1"/>
        <v/>
      </c>
      <c r="B1690" s="268" t="str">
        <f t="shared" si="152"/>
        <v>X</v>
      </c>
      <c r="C1690" s="1"/>
      <c r="D1690" s="27" t="str">
        <f>IF('ESA Input'!AH1655="","",IF('ESA Input'!AH1655="Yes",'ESA Input'!B1655,"Ineligible"))</f>
        <v/>
      </c>
      <c r="E1690" s="242" t="str">
        <f>IF('ESA Input'!AH1655="","",'ESA Input'!AH1655)</f>
        <v/>
      </c>
      <c r="F1690" s="461" t="str">
        <f>IF('ESA Input'!AH1655="","",IF('ESA Input'!AH1655="YES",'ESA Input'!AG1655,""))</f>
        <v/>
      </c>
      <c r="G1690" s="462"/>
      <c r="H1690" s="201" t="str">
        <f>IF('ESA Input'!AH1655="","",IF('ESA Input'!AH1655="Yes",'ESA Input'!J1655,""))</f>
        <v/>
      </c>
      <c r="I1690" s="227" t="str">
        <f>IF('ESA Input'!AH1655="","",IF('ESA Input'!AH1655="Yes",'ESA Input'!D1655,""))</f>
        <v/>
      </c>
      <c r="J1690" s="235" t="str">
        <f>IF('ESA Input'!AH1655="","",IF('ESA Input'!AH1655="Yes",'ESA Input'!E1655,""))</f>
        <v/>
      </c>
      <c r="K1690" s="29" t="str">
        <f>IF('ESA Input'!AH1655="","",IF('ESA Input'!AH1655="Yes",'ESA Input'!H1655,""))</f>
        <v/>
      </c>
      <c r="L1690" s="236" t="str">
        <f>IF('ESA Input'!AH1655="","",IF('ESA Input'!AH1655="Yes",'ESA Input'!G1655,""))</f>
        <v/>
      </c>
      <c r="M1690" s="31" t="str">
        <f t="shared" si="153"/>
        <v/>
      </c>
      <c r="N1690" s="208" t="str">
        <f t="shared" si="154"/>
        <v/>
      </c>
      <c r="O1690" s="209" t="str">
        <f t="shared" si="155"/>
        <v/>
      </c>
      <c r="P1690" s="209" t="str">
        <f t="shared" si="156"/>
        <v/>
      </c>
      <c r="Q1690" s="31" t="str">
        <f t="shared" si="157"/>
        <v/>
      </c>
      <c r="R1690" s="129" t="s">
        <v>9</v>
      </c>
      <c r="S1690" s="128" t="s">
        <v>9</v>
      </c>
      <c r="T1690" s="1"/>
    </row>
    <row r="1691" spans="1:20" ht="15.75" hidden="1" customHeight="1">
      <c r="A1691" s="1" t="str">
        <f t="shared" si="1"/>
        <v/>
      </c>
      <c r="B1691" s="268" t="str">
        <f t="shared" si="152"/>
        <v>X</v>
      </c>
      <c r="C1691" s="1"/>
      <c r="D1691" s="27" t="str">
        <f>IF('ESA Input'!AH1656="","",IF('ESA Input'!AH1656="Yes",'ESA Input'!B1656,"Ineligible"))</f>
        <v/>
      </c>
      <c r="E1691" s="242" t="str">
        <f>IF('ESA Input'!AH1656="","",'ESA Input'!AH1656)</f>
        <v/>
      </c>
      <c r="F1691" s="461" t="str">
        <f>IF('ESA Input'!AH1656="","",IF('ESA Input'!AH1656="YES",'ESA Input'!AG1656,""))</f>
        <v/>
      </c>
      <c r="G1691" s="462"/>
      <c r="H1691" s="201" t="str">
        <f>IF('ESA Input'!AH1656="","",IF('ESA Input'!AH1656="Yes",'ESA Input'!J1656,""))</f>
        <v/>
      </c>
      <c r="I1691" s="227" t="str">
        <f>IF('ESA Input'!AH1656="","",IF('ESA Input'!AH1656="Yes",'ESA Input'!D1656,""))</f>
        <v/>
      </c>
      <c r="J1691" s="235" t="str">
        <f>IF('ESA Input'!AH1656="","",IF('ESA Input'!AH1656="Yes",'ESA Input'!E1656,""))</f>
        <v/>
      </c>
      <c r="K1691" s="29" t="str">
        <f>IF('ESA Input'!AH1656="","",IF('ESA Input'!AH1656="Yes",'ESA Input'!H1656,""))</f>
        <v/>
      </c>
      <c r="L1691" s="236" t="str">
        <f>IF('ESA Input'!AH1656="","",IF('ESA Input'!AH1656="Yes",'ESA Input'!G1656,""))</f>
        <v/>
      </c>
      <c r="M1691" s="31" t="str">
        <f t="shared" si="153"/>
        <v/>
      </c>
      <c r="N1691" s="208" t="str">
        <f t="shared" si="154"/>
        <v/>
      </c>
      <c r="O1691" s="209" t="str">
        <f t="shared" si="155"/>
        <v/>
      </c>
      <c r="P1691" s="209" t="str">
        <f t="shared" si="156"/>
        <v/>
      </c>
      <c r="Q1691" s="31" t="str">
        <f t="shared" si="157"/>
        <v/>
      </c>
      <c r="R1691" s="129" t="s">
        <v>9</v>
      </c>
      <c r="S1691" s="128" t="s">
        <v>9</v>
      </c>
      <c r="T1691" s="1"/>
    </row>
    <row r="1692" spans="1:20" ht="15.75" hidden="1" customHeight="1">
      <c r="A1692" s="1" t="str">
        <f t="shared" si="1"/>
        <v/>
      </c>
      <c r="B1692" s="268" t="str">
        <f t="shared" si="152"/>
        <v>X</v>
      </c>
      <c r="C1692" s="1"/>
      <c r="D1692" s="27" t="str">
        <f>IF('ESA Input'!AH1657="","",IF('ESA Input'!AH1657="Yes",'ESA Input'!B1657,"Ineligible"))</f>
        <v/>
      </c>
      <c r="E1692" s="242" t="str">
        <f>IF('ESA Input'!AH1657="","",'ESA Input'!AH1657)</f>
        <v/>
      </c>
      <c r="F1692" s="461" t="str">
        <f>IF('ESA Input'!AH1657="","",IF('ESA Input'!AH1657="YES",'ESA Input'!AG1657,""))</f>
        <v/>
      </c>
      <c r="G1692" s="462"/>
      <c r="H1692" s="201" t="str">
        <f>IF('ESA Input'!AH1657="","",IF('ESA Input'!AH1657="Yes",'ESA Input'!J1657,""))</f>
        <v/>
      </c>
      <c r="I1692" s="227" t="str">
        <f>IF('ESA Input'!AH1657="","",IF('ESA Input'!AH1657="Yes",'ESA Input'!D1657,""))</f>
        <v/>
      </c>
      <c r="J1692" s="235" t="str">
        <f>IF('ESA Input'!AH1657="","",IF('ESA Input'!AH1657="Yes",'ESA Input'!E1657,""))</f>
        <v/>
      </c>
      <c r="K1692" s="29" t="str">
        <f>IF('ESA Input'!AH1657="","",IF('ESA Input'!AH1657="Yes",'ESA Input'!H1657,""))</f>
        <v/>
      </c>
      <c r="L1692" s="236" t="str">
        <f>IF('ESA Input'!AH1657="","",IF('ESA Input'!AH1657="Yes",'ESA Input'!G1657,""))</f>
        <v/>
      </c>
      <c r="M1692" s="31" t="str">
        <f t="shared" si="153"/>
        <v/>
      </c>
      <c r="N1692" s="208" t="str">
        <f t="shared" si="154"/>
        <v/>
      </c>
      <c r="O1692" s="209" t="str">
        <f t="shared" si="155"/>
        <v/>
      </c>
      <c r="P1692" s="209" t="str">
        <f t="shared" si="156"/>
        <v/>
      </c>
      <c r="Q1692" s="31" t="str">
        <f t="shared" si="157"/>
        <v/>
      </c>
      <c r="R1692" s="129" t="s">
        <v>9</v>
      </c>
      <c r="S1692" s="128" t="s">
        <v>9</v>
      </c>
      <c r="T1692" s="1"/>
    </row>
    <row r="1693" spans="1:20" ht="15.75" hidden="1" customHeight="1">
      <c r="A1693" s="1" t="str">
        <f t="shared" si="1"/>
        <v/>
      </c>
      <c r="B1693" s="268" t="str">
        <f t="shared" si="152"/>
        <v>X</v>
      </c>
      <c r="C1693" s="1"/>
      <c r="D1693" s="27" t="str">
        <f>IF('ESA Input'!AH1658="","",IF('ESA Input'!AH1658="Yes",'ESA Input'!B1658,"Ineligible"))</f>
        <v/>
      </c>
      <c r="E1693" s="242" t="str">
        <f>IF('ESA Input'!AH1658="","",'ESA Input'!AH1658)</f>
        <v/>
      </c>
      <c r="F1693" s="461" t="str">
        <f>IF('ESA Input'!AH1658="","",IF('ESA Input'!AH1658="YES",'ESA Input'!AG1658,""))</f>
        <v/>
      </c>
      <c r="G1693" s="462"/>
      <c r="H1693" s="201" t="str">
        <f>IF('ESA Input'!AH1658="","",IF('ESA Input'!AH1658="Yes",'ESA Input'!J1658,""))</f>
        <v/>
      </c>
      <c r="I1693" s="227" t="str">
        <f>IF('ESA Input'!AH1658="","",IF('ESA Input'!AH1658="Yes",'ESA Input'!D1658,""))</f>
        <v/>
      </c>
      <c r="J1693" s="235" t="str">
        <f>IF('ESA Input'!AH1658="","",IF('ESA Input'!AH1658="Yes",'ESA Input'!E1658,""))</f>
        <v/>
      </c>
      <c r="K1693" s="29" t="str">
        <f>IF('ESA Input'!AH1658="","",IF('ESA Input'!AH1658="Yes",'ESA Input'!H1658,""))</f>
        <v/>
      </c>
      <c r="L1693" s="236" t="str">
        <f>IF('ESA Input'!AH1658="","",IF('ESA Input'!AH1658="Yes",'ESA Input'!G1658,""))</f>
        <v/>
      </c>
      <c r="M1693" s="31" t="str">
        <f t="shared" si="153"/>
        <v/>
      </c>
      <c r="N1693" s="208" t="str">
        <f t="shared" si="154"/>
        <v/>
      </c>
      <c r="O1693" s="209" t="str">
        <f t="shared" si="155"/>
        <v/>
      </c>
      <c r="P1693" s="209" t="str">
        <f t="shared" si="156"/>
        <v/>
      </c>
      <c r="Q1693" s="31" t="str">
        <f t="shared" si="157"/>
        <v/>
      </c>
      <c r="R1693" s="129" t="s">
        <v>9</v>
      </c>
      <c r="S1693" s="128" t="s">
        <v>9</v>
      </c>
      <c r="T1693" s="1"/>
    </row>
    <row r="1694" spans="1:20" ht="15.75" hidden="1" customHeight="1">
      <c r="A1694" s="1" t="str">
        <f t="shared" si="1"/>
        <v/>
      </c>
      <c r="B1694" s="268" t="str">
        <f t="shared" si="152"/>
        <v>X</v>
      </c>
      <c r="C1694" s="1"/>
      <c r="D1694" s="27" t="str">
        <f>IF('ESA Input'!AH1659="","",IF('ESA Input'!AH1659="Yes",'ESA Input'!B1659,"Ineligible"))</f>
        <v/>
      </c>
      <c r="E1694" s="242" t="str">
        <f>IF('ESA Input'!AH1659="","",'ESA Input'!AH1659)</f>
        <v/>
      </c>
      <c r="F1694" s="461" t="str">
        <f>IF('ESA Input'!AH1659="","",IF('ESA Input'!AH1659="YES",'ESA Input'!AG1659,""))</f>
        <v/>
      </c>
      <c r="G1694" s="462"/>
      <c r="H1694" s="201" t="str">
        <f>IF('ESA Input'!AH1659="","",IF('ESA Input'!AH1659="Yes",'ESA Input'!J1659,""))</f>
        <v/>
      </c>
      <c r="I1694" s="227" t="str">
        <f>IF('ESA Input'!AH1659="","",IF('ESA Input'!AH1659="Yes",'ESA Input'!D1659,""))</f>
        <v/>
      </c>
      <c r="J1694" s="235" t="str">
        <f>IF('ESA Input'!AH1659="","",IF('ESA Input'!AH1659="Yes",'ESA Input'!E1659,""))</f>
        <v/>
      </c>
      <c r="K1694" s="29" t="str">
        <f>IF('ESA Input'!AH1659="","",IF('ESA Input'!AH1659="Yes",'ESA Input'!H1659,""))</f>
        <v/>
      </c>
      <c r="L1694" s="236" t="str">
        <f>IF('ESA Input'!AH1659="","",IF('ESA Input'!AH1659="Yes",'ESA Input'!G1659,""))</f>
        <v/>
      </c>
      <c r="M1694" s="31" t="str">
        <f t="shared" si="153"/>
        <v/>
      </c>
      <c r="N1694" s="208" t="str">
        <f t="shared" si="154"/>
        <v/>
      </c>
      <c r="O1694" s="209" t="str">
        <f t="shared" si="155"/>
        <v/>
      </c>
      <c r="P1694" s="209" t="str">
        <f t="shared" si="156"/>
        <v/>
      </c>
      <c r="Q1694" s="31" t="str">
        <f t="shared" si="157"/>
        <v/>
      </c>
      <c r="R1694" s="129" t="s">
        <v>9</v>
      </c>
      <c r="S1694" s="128" t="s">
        <v>9</v>
      </c>
      <c r="T1694" s="1"/>
    </row>
    <row r="1695" spans="1:20" ht="15.75" hidden="1" customHeight="1">
      <c r="A1695" s="1" t="str">
        <f t="shared" si="1"/>
        <v/>
      </c>
      <c r="B1695" s="268" t="str">
        <f t="shared" si="152"/>
        <v>X</v>
      </c>
      <c r="C1695" s="1"/>
      <c r="D1695" s="27" t="str">
        <f>IF('ESA Input'!AH1660="","",IF('ESA Input'!AH1660="Yes",'ESA Input'!B1660,"Ineligible"))</f>
        <v/>
      </c>
      <c r="E1695" s="242" t="str">
        <f>IF('ESA Input'!AH1660="","",'ESA Input'!AH1660)</f>
        <v/>
      </c>
      <c r="F1695" s="461" t="str">
        <f>IF('ESA Input'!AH1660="","",IF('ESA Input'!AH1660="YES",'ESA Input'!AG1660,""))</f>
        <v/>
      </c>
      <c r="G1695" s="462"/>
      <c r="H1695" s="201" t="str">
        <f>IF('ESA Input'!AH1660="","",IF('ESA Input'!AH1660="Yes",'ESA Input'!J1660,""))</f>
        <v/>
      </c>
      <c r="I1695" s="227" t="str">
        <f>IF('ESA Input'!AH1660="","",IF('ESA Input'!AH1660="Yes",'ESA Input'!D1660,""))</f>
        <v/>
      </c>
      <c r="J1695" s="235" t="str">
        <f>IF('ESA Input'!AH1660="","",IF('ESA Input'!AH1660="Yes",'ESA Input'!E1660,""))</f>
        <v/>
      </c>
      <c r="K1695" s="29" t="str">
        <f>IF('ESA Input'!AH1660="","",IF('ESA Input'!AH1660="Yes",'ESA Input'!H1660,""))</f>
        <v/>
      </c>
      <c r="L1695" s="236" t="str">
        <f>IF('ESA Input'!AH1660="","",IF('ESA Input'!AH1660="Yes",'ESA Input'!G1660,""))</f>
        <v/>
      </c>
      <c r="M1695" s="31" t="str">
        <f t="shared" si="153"/>
        <v/>
      </c>
      <c r="N1695" s="208" t="str">
        <f t="shared" si="154"/>
        <v/>
      </c>
      <c r="O1695" s="209" t="str">
        <f t="shared" si="155"/>
        <v/>
      </c>
      <c r="P1695" s="209" t="str">
        <f t="shared" si="156"/>
        <v/>
      </c>
      <c r="Q1695" s="31" t="str">
        <f t="shared" si="157"/>
        <v/>
      </c>
      <c r="R1695" s="129" t="s">
        <v>9</v>
      </c>
      <c r="S1695" s="128" t="s">
        <v>9</v>
      </c>
      <c r="T1695" s="1"/>
    </row>
    <row r="1696" spans="1:20" ht="15.75" hidden="1" customHeight="1">
      <c r="A1696" s="1" t="str">
        <f t="shared" si="1"/>
        <v/>
      </c>
      <c r="B1696" s="268" t="str">
        <f t="shared" si="152"/>
        <v>X</v>
      </c>
      <c r="C1696" s="1"/>
      <c r="D1696" s="27" t="str">
        <f>IF('ESA Input'!AH1661="","",IF('ESA Input'!AH1661="Yes",'ESA Input'!B1661,"Ineligible"))</f>
        <v/>
      </c>
      <c r="E1696" s="242" t="str">
        <f>IF('ESA Input'!AH1661="","",'ESA Input'!AH1661)</f>
        <v/>
      </c>
      <c r="F1696" s="461" t="str">
        <f>IF('ESA Input'!AH1661="","",IF('ESA Input'!AH1661="YES",'ESA Input'!AG1661,""))</f>
        <v/>
      </c>
      <c r="G1696" s="462"/>
      <c r="H1696" s="201" t="str">
        <f>IF('ESA Input'!AH1661="","",IF('ESA Input'!AH1661="Yes",'ESA Input'!J1661,""))</f>
        <v/>
      </c>
      <c r="I1696" s="227" t="str">
        <f>IF('ESA Input'!AH1661="","",IF('ESA Input'!AH1661="Yes",'ESA Input'!D1661,""))</f>
        <v/>
      </c>
      <c r="J1696" s="235" t="str">
        <f>IF('ESA Input'!AH1661="","",IF('ESA Input'!AH1661="Yes",'ESA Input'!E1661,""))</f>
        <v/>
      </c>
      <c r="K1696" s="29" t="str">
        <f>IF('ESA Input'!AH1661="","",IF('ESA Input'!AH1661="Yes",'ESA Input'!H1661,""))</f>
        <v/>
      </c>
      <c r="L1696" s="236" t="str">
        <f>IF('ESA Input'!AH1661="","",IF('ESA Input'!AH1661="Yes",'ESA Input'!G1661,""))</f>
        <v/>
      </c>
      <c r="M1696" s="31" t="str">
        <f t="shared" si="153"/>
        <v/>
      </c>
      <c r="N1696" s="208" t="str">
        <f t="shared" si="154"/>
        <v/>
      </c>
      <c r="O1696" s="209" t="str">
        <f t="shared" si="155"/>
        <v/>
      </c>
      <c r="P1696" s="209" t="str">
        <f t="shared" si="156"/>
        <v/>
      </c>
      <c r="Q1696" s="31" t="str">
        <f t="shared" si="157"/>
        <v/>
      </c>
      <c r="R1696" s="129" t="s">
        <v>9</v>
      </c>
      <c r="S1696" s="128" t="s">
        <v>9</v>
      </c>
      <c r="T1696" s="1"/>
    </row>
    <row r="1697" spans="1:20" ht="15.75" hidden="1" customHeight="1">
      <c r="A1697" s="1" t="str">
        <f t="shared" si="1"/>
        <v/>
      </c>
      <c r="B1697" s="268" t="str">
        <f t="shared" si="152"/>
        <v>X</v>
      </c>
      <c r="C1697" s="1"/>
      <c r="D1697" s="27" t="str">
        <f>IF('ESA Input'!AH1662="","",IF('ESA Input'!AH1662="Yes",'ESA Input'!B1662,"Ineligible"))</f>
        <v/>
      </c>
      <c r="E1697" s="242" t="str">
        <f>IF('ESA Input'!AH1662="","",'ESA Input'!AH1662)</f>
        <v/>
      </c>
      <c r="F1697" s="461" t="str">
        <f>IF('ESA Input'!AH1662="","",IF('ESA Input'!AH1662="YES",'ESA Input'!AG1662,""))</f>
        <v/>
      </c>
      <c r="G1697" s="462"/>
      <c r="H1697" s="201" t="str">
        <f>IF('ESA Input'!AH1662="","",IF('ESA Input'!AH1662="Yes",'ESA Input'!J1662,""))</f>
        <v/>
      </c>
      <c r="I1697" s="227" t="str">
        <f>IF('ESA Input'!AH1662="","",IF('ESA Input'!AH1662="Yes",'ESA Input'!D1662,""))</f>
        <v/>
      </c>
      <c r="J1697" s="235" t="str">
        <f>IF('ESA Input'!AH1662="","",IF('ESA Input'!AH1662="Yes",'ESA Input'!E1662,""))</f>
        <v/>
      </c>
      <c r="K1697" s="29" t="str">
        <f>IF('ESA Input'!AH1662="","",IF('ESA Input'!AH1662="Yes",'ESA Input'!H1662,""))</f>
        <v/>
      </c>
      <c r="L1697" s="236" t="str">
        <f>IF('ESA Input'!AH1662="","",IF('ESA Input'!AH1662="Yes",'ESA Input'!G1662,""))</f>
        <v/>
      </c>
      <c r="M1697" s="31" t="str">
        <f t="shared" si="153"/>
        <v/>
      </c>
      <c r="N1697" s="208" t="str">
        <f t="shared" si="154"/>
        <v/>
      </c>
      <c r="O1697" s="209" t="str">
        <f t="shared" si="155"/>
        <v/>
      </c>
      <c r="P1697" s="209" t="str">
        <f t="shared" si="156"/>
        <v/>
      </c>
      <c r="Q1697" s="31" t="str">
        <f t="shared" si="157"/>
        <v/>
      </c>
      <c r="R1697" s="129" t="s">
        <v>9</v>
      </c>
      <c r="S1697" s="128" t="s">
        <v>9</v>
      </c>
      <c r="T1697" s="1"/>
    </row>
    <row r="1698" spans="1:20" ht="15.75" hidden="1" customHeight="1">
      <c r="A1698" s="1" t="str">
        <f t="shared" si="1"/>
        <v/>
      </c>
      <c r="B1698" s="268" t="str">
        <f t="shared" si="152"/>
        <v>X</v>
      </c>
      <c r="C1698" s="1"/>
      <c r="D1698" s="27" t="str">
        <f>IF('ESA Input'!AH1663="","",IF('ESA Input'!AH1663="Yes",'ESA Input'!B1663,"Ineligible"))</f>
        <v/>
      </c>
      <c r="E1698" s="242" t="str">
        <f>IF('ESA Input'!AH1663="","",'ESA Input'!AH1663)</f>
        <v/>
      </c>
      <c r="F1698" s="461" t="str">
        <f>IF('ESA Input'!AH1663="","",IF('ESA Input'!AH1663="YES",'ESA Input'!AG1663,""))</f>
        <v/>
      </c>
      <c r="G1698" s="462"/>
      <c r="H1698" s="201" t="str">
        <f>IF('ESA Input'!AH1663="","",IF('ESA Input'!AH1663="Yes",'ESA Input'!J1663,""))</f>
        <v/>
      </c>
      <c r="I1698" s="227" t="str">
        <f>IF('ESA Input'!AH1663="","",IF('ESA Input'!AH1663="Yes",'ESA Input'!D1663,""))</f>
        <v/>
      </c>
      <c r="J1698" s="235" t="str">
        <f>IF('ESA Input'!AH1663="","",IF('ESA Input'!AH1663="Yes",'ESA Input'!E1663,""))</f>
        <v/>
      </c>
      <c r="K1698" s="29" t="str">
        <f>IF('ESA Input'!AH1663="","",IF('ESA Input'!AH1663="Yes",'ESA Input'!H1663,""))</f>
        <v/>
      </c>
      <c r="L1698" s="236" t="str">
        <f>IF('ESA Input'!AH1663="","",IF('ESA Input'!AH1663="Yes",'ESA Input'!G1663,""))</f>
        <v/>
      </c>
      <c r="M1698" s="31" t="str">
        <f t="shared" si="153"/>
        <v/>
      </c>
      <c r="N1698" s="208" t="str">
        <f t="shared" si="154"/>
        <v/>
      </c>
      <c r="O1698" s="209" t="str">
        <f t="shared" si="155"/>
        <v/>
      </c>
      <c r="P1698" s="209" t="str">
        <f t="shared" si="156"/>
        <v/>
      </c>
      <c r="Q1698" s="31" t="str">
        <f t="shared" si="157"/>
        <v/>
      </c>
      <c r="R1698" s="129" t="s">
        <v>9</v>
      </c>
      <c r="S1698" s="128" t="s">
        <v>9</v>
      </c>
      <c r="T1698" s="1"/>
    </row>
    <row r="1699" spans="1:20" ht="15.75" hidden="1" customHeight="1">
      <c r="A1699" s="1" t="str">
        <f t="shared" si="1"/>
        <v/>
      </c>
      <c r="B1699" s="268" t="str">
        <f t="shared" si="152"/>
        <v>X</v>
      </c>
      <c r="C1699" s="1"/>
      <c r="D1699" s="27" t="str">
        <f>IF('ESA Input'!AH1664="","",IF('ESA Input'!AH1664="Yes",'ESA Input'!B1664,"Ineligible"))</f>
        <v/>
      </c>
      <c r="E1699" s="242" t="str">
        <f>IF('ESA Input'!AH1664="","",'ESA Input'!AH1664)</f>
        <v/>
      </c>
      <c r="F1699" s="461" t="str">
        <f>IF('ESA Input'!AH1664="","",IF('ESA Input'!AH1664="YES",'ESA Input'!AG1664,""))</f>
        <v/>
      </c>
      <c r="G1699" s="462"/>
      <c r="H1699" s="201" t="str">
        <f>IF('ESA Input'!AH1664="","",IF('ESA Input'!AH1664="Yes",'ESA Input'!J1664,""))</f>
        <v/>
      </c>
      <c r="I1699" s="227" t="str">
        <f>IF('ESA Input'!AH1664="","",IF('ESA Input'!AH1664="Yes",'ESA Input'!D1664,""))</f>
        <v/>
      </c>
      <c r="J1699" s="235" t="str">
        <f>IF('ESA Input'!AH1664="","",IF('ESA Input'!AH1664="Yes",'ESA Input'!E1664,""))</f>
        <v/>
      </c>
      <c r="K1699" s="29" t="str">
        <f>IF('ESA Input'!AH1664="","",IF('ESA Input'!AH1664="Yes",'ESA Input'!H1664,""))</f>
        <v/>
      </c>
      <c r="L1699" s="236" t="str">
        <f>IF('ESA Input'!AH1664="","",IF('ESA Input'!AH1664="Yes",'ESA Input'!G1664,""))</f>
        <v/>
      </c>
      <c r="M1699" s="31" t="str">
        <f t="shared" si="153"/>
        <v/>
      </c>
      <c r="N1699" s="208" t="str">
        <f t="shared" si="154"/>
        <v/>
      </c>
      <c r="O1699" s="209" t="str">
        <f t="shared" si="155"/>
        <v/>
      </c>
      <c r="P1699" s="209" t="str">
        <f t="shared" si="156"/>
        <v/>
      </c>
      <c r="Q1699" s="31" t="str">
        <f t="shared" si="157"/>
        <v/>
      </c>
      <c r="R1699" s="129" t="s">
        <v>9</v>
      </c>
      <c r="S1699" s="128" t="s">
        <v>9</v>
      </c>
      <c r="T1699" s="1"/>
    </row>
    <row r="1700" spans="1:20" ht="15.75" hidden="1" customHeight="1">
      <c r="A1700" s="1" t="str">
        <f t="shared" si="1"/>
        <v/>
      </c>
      <c r="B1700" s="268" t="str">
        <f t="shared" si="152"/>
        <v>X</v>
      </c>
      <c r="C1700" s="1"/>
      <c r="D1700" s="27" t="str">
        <f>IF('ESA Input'!AH1665="","",IF('ESA Input'!AH1665="Yes",'ESA Input'!B1665,"Ineligible"))</f>
        <v/>
      </c>
      <c r="E1700" s="242" t="str">
        <f>IF('ESA Input'!AH1665="","",'ESA Input'!AH1665)</f>
        <v/>
      </c>
      <c r="F1700" s="461" t="str">
        <f>IF('ESA Input'!AH1665="","",IF('ESA Input'!AH1665="YES",'ESA Input'!AG1665,""))</f>
        <v/>
      </c>
      <c r="G1700" s="462"/>
      <c r="H1700" s="201" t="str">
        <f>IF('ESA Input'!AH1665="","",IF('ESA Input'!AH1665="Yes",'ESA Input'!J1665,""))</f>
        <v/>
      </c>
      <c r="I1700" s="227" t="str">
        <f>IF('ESA Input'!AH1665="","",IF('ESA Input'!AH1665="Yes",'ESA Input'!D1665,""))</f>
        <v/>
      </c>
      <c r="J1700" s="235" t="str">
        <f>IF('ESA Input'!AH1665="","",IF('ESA Input'!AH1665="Yes",'ESA Input'!E1665,""))</f>
        <v/>
      </c>
      <c r="K1700" s="29" t="str">
        <f>IF('ESA Input'!AH1665="","",IF('ESA Input'!AH1665="Yes",'ESA Input'!H1665,""))</f>
        <v/>
      </c>
      <c r="L1700" s="236" t="str">
        <f>IF('ESA Input'!AH1665="","",IF('ESA Input'!AH1665="Yes",'ESA Input'!G1665,""))</f>
        <v/>
      </c>
      <c r="M1700" s="31" t="str">
        <f t="shared" si="153"/>
        <v/>
      </c>
      <c r="N1700" s="208" t="str">
        <f t="shared" si="154"/>
        <v/>
      </c>
      <c r="O1700" s="209" t="str">
        <f t="shared" si="155"/>
        <v/>
      </c>
      <c r="P1700" s="209" t="str">
        <f t="shared" si="156"/>
        <v/>
      </c>
      <c r="Q1700" s="31" t="str">
        <f t="shared" si="157"/>
        <v/>
      </c>
      <c r="R1700" s="129" t="s">
        <v>9</v>
      </c>
      <c r="S1700" s="128" t="s">
        <v>9</v>
      </c>
      <c r="T1700" s="1"/>
    </row>
    <row r="1701" spans="1:20" ht="15.75" hidden="1" customHeight="1">
      <c r="A1701" s="1" t="str">
        <f t="shared" si="1"/>
        <v/>
      </c>
      <c r="B1701" s="268" t="str">
        <f t="shared" si="152"/>
        <v>X</v>
      </c>
      <c r="C1701" s="1"/>
      <c r="D1701" s="27" t="str">
        <f>IF('ESA Input'!AH1666="","",IF('ESA Input'!AH1666="Yes",'ESA Input'!B1666,"Ineligible"))</f>
        <v/>
      </c>
      <c r="E1701" s="242" t="str">
        <f>IF('ESA Input'!AH1666="","",'ESA Input'!AH1666)</f>
        <v/>
      </c>
      <c r="F1701" s="461" t="str">
        <f>IF('ESA Input'!AH1666="","",IF('ESA Input'!AH1666="YES",'ESA Input'!AG1666,""))</f>
        <v/>
      </c>
      <c r="G1701" s="462"/>
      <c r="H1701" s="201" t="str">
        <f>IF('ESA Input'!AH1666="","",IF('ESA Input'!AH1666="Yes",'ESA Input'!J1666,""))</f>
        <v/>
      </c>
      <c r="I1701" s="227" t="str">
        <f>IF('ESA Input'!AH1666="","",IF('ESA Input'!AH1666="Yes",'ESA Input'!D1666,""))</f>
        <v/>
      </c>
      <c r="J1701" s="235" t="str">
        <f>IF('ESA Input'!AH1666="","",IF('ESA Input'!AH1666="Yes",'ESA Input'!E1666,""))</f>
        <v/>
      </c>
      <c r="K1701" s="29" t="str">
        <f>IF('ESA Input'!AH1666="","",IF('ESA Input'!AH1666="Yes",'ESA Input'!H1666,""))</f>
        <v/>
      </c>
      <c r="L1701" s="236" t="str">
        <f>IF('ESA Input'!AH1666="","",IF('ESA Input'!AH1666="Yes",'ESA Input'!G1666,""))</f>
        <v/>
      </c>
      <c r="M1701" s="31" t="str">
        <f t="shared" si="153"/>
        <v/>
      </c>
      <c r="N1701" s="208" t="str">
        <f t="shared" si="154"/>
        <v/>
      </c>
      <c r="O1701" s="209" t="str">
        <f t="shared" si="155"/>
        <v/>
      </c>
      <c r="P1701" s="209" t="str">
        <f t="shared" si="156"/>
        <v/>
      </c>
      <c r="Q1701" s="31" t="str">
        <f t="shared" si="157"/>
        <v/>
      </c>
      <c r="R1701" s="129" t="s">
        <v>9</v>
      </c>
      <c r="S1701" s="128" t="s">
        <v>9</v>
      </c>
      <c r="T1701" s="1"/>
    </row>
    <row r="1702" spans="1:20" ht="15.75" hidden="1" customHeight="1">
      <c r="A1702" s="1" t="str">
        <f t="shared" si="1"/>
        <v/>
      </c>
      <c r="B1702" s="268" t="str">
        <f t="shared" ref="B1702:B1765" si="158">IF(Q1702&gt;M1702,"+",IF(Q1702&lt;M1702,"-","X"))</f>
        <v>X</v>
      </c>
      <c r="C1702" s="1"/>
      <c r="D1702" s="27" t="str">
        <f>IF('ESA Input'!AH1667="","",IF('ESA Input'!AH1667="Yes",'ESA Input'!B1667,"Ineligible"))</f>
        <v/>
      </c>
      <c r="E1702" s="242" t="str">
        <f>IF('ESA Input'!AH1667="","",'ESA Input'!AH1667)</f>
        <v/>
      </c>
      <c r="F1702" s="461" t="str">
        <f>IF('ESA Input'!AH1667="","",IF('ESA Input'!AH1667="YES",'ESA Input'!AG1667,""))</f>
        <v/>
      </c>
      <c r="G1702" s="462"/>
      <c r="H1702" s="201" t="str">
        <f>IF('ESA Input'!AH1667="","",IF('ESA Input'!AH1667="Yes",'ESA Input'!J1667,""))</f>
        <v/>
      </c>
      <c r="I1702" s="227" t="str">
        <f>IF('ESA Input'!AH1667="","",IF('ESA Input'!AH1667="Yes",'ESA Input'!D1667,""))</f>
        <v/>
      </c>
      <c r="J1702" s="235" t="str">
        <f>IF('ESA Input'!AH1667="","",IF('ESA Input'!AH1667="Yes",'ESA Input'!E1667,""))</f>
        <v/>
      </c>
      <c r="K1702" s="29" t="str">
        <f>IF('ESA Input'!AH1667="","",IF('ESA Input'!AH1667="Yes",'ESA Input'!H1667,""))</f>
        <v/>
      </c>
      <c r="L1702" s="236" t="str">
        <f>IF('ESA Input'!AH1667="","",IF('ESA Input'!AH1667="Yes",'ESA Input'!G1667,""))</f>
        <v/>
      </c>
      <c r="M1702" s="31" t="str">
        <f t="shared" si="153"/>
        <v/>
      </c>
      <c r="N1702" s="208" t="str">
        <f t="shared" si="154"/>
        <v/>
      </c>
      <c r="O1702" s="209" t="str">
        <f t="shared" si="155"/>
        <v/>
      </c>
      <c r="P1702" s="209" t="str">
        <f t="shared" si="156"/>
        <v/>
      </c>
      <c r="Q1702" s="31" t="str">
        <f t="shared" si="157"/>
        <v/>
      </c>
      <c r="R1702" s="129" t="s">
        <v>9</v>
      </c>
      <c r="S1702" s="128" t="s">
        <v>9</v>
      </c>
      <c r="T1702" s="1"/>
    </row>
    <row r="1703" spans="1:20" ht="15.75" hidden="1" customHeight="1">
      <c r="A1703" s="1" t="str">
        <f t="shared" si="1"/>
        <v/>
      </c>
      <c r="B1703" s="268" t="str">
        <f t="shared" si="158"/>
        <v>X</v>
      </c>
      <c r="C1703" s="1"/>
      <c r="D1703" s="27" t="str">
        <f>IF('ESA Input'!AH1668="","",IF('ESA Input'!AH1668="Yes",'ESA Input'!B1668,"Ineligible"))</f>
        <v/>
      </c>
      <c r="E1703" s="242" t="str">
        <f>IF('ESA Input'!AH1668="","",'ESA Input'!AH1668)</f>
        <v/>
      </c>
      <c r="F1703" s="461" t="str">
        <f>IF('ESA Input'!AH1668="","",IF('ESA Input'!AH1668="YES",'ESA Input'!AG1668,""))</f>
        <v/>
      </c>
      <c r="G1703" s="462"/>
      <c r="H1703" s="201" t="str">
        <f>IF('ESA Input'!AH1668="","",IF('ESA Input'!AH1668="Yes",'ESA Input'!J1668,""))</f>
        <v/>
      </c>
      <c r="I1703" s="227" t="str">
        <f>IF('ESA Input'!AH1668="","",IF('ESA Input'!AH1668="Yes",'ESA Input'!D1668,""))</f>
        <v/>
      </c>
      <c r="J1703" s="235" t="str">
        <f>IF('ESA Input'!AH1668="","",IF('ESA Input'!AH1668="Yes",'ESA Input'!E1668,""))</f>
        <v/>
      </c>
      <c r="K1703" s="29" t="str">
        <f>IF('ESA Input'!AH1668="","",IF('ESA Input'!AH1668="Yes",'ESA Input'!H1668,""))</f>
        <v/>
      </c>
      <c r="L1703" s="236" t="str">
        <f>IF('ESA Input'!AH1668="","",IF('ESA Input'!AH1668="Yes",'ESA Input'!G1668,""))</f>
        <v/>
      </c>
      <c r="M1703" s="31" t="str">
        <f t="shared" ref="M1703:M1766" si="159">IF($D1703="","",SUM(J1703:L1703))</f>
        <v/>
      </c>
      <c r="N1703" s="208" t="str">
        <f t="shared" ref="N1703:N1766" si="160">J1703</f>
        <v/>
      </c>
      <c r="O1703" s="209" t="str">
        <f t="shared" ref="O1703:O1766" si="161">K1703</f>
        <v/>
      </c>
      <c r="P1703" s="209" t="str">
        <f t="shared" ref="P1703:P1766" si="162">L1703</f>
        <v/>
      </c>
      <c r="Q1703" s="31" t="str">
        <f t="shared" ref="Q1703:Q1766" si="163">IF($D1703="","",SUM(N1703:P1703))</f>
        <v/>
      </c>
      <c r="R1703" s="129" t="s">
        <v>9</v>
      </c>
      <c r="S1703" s="128" t="s">
        <v>9</v>
      </c>
      <c r="T1703" s="1"/>
    </row>
    <row r="1704" spans="1:20" ht="15.75" hidden="1" customHeight="1">
      <c r="A1704" s="1" t="str">
        <f t="shared" si="1"/>
        <v/>
      </c>
      <c r="B1704" s="268" t="str">
        <f t="shared" si="158"/>
        <v>X</v>
      </c>
      <c r="C1704" s="1"/>
      <c r="D1704" s="27" t="str">
        <f>IF('ESA Input'!AH1669="","",IF('ESA Input'!AH1669="Yes",'ESA Input'!B1669,"Ineligible"))</f>
        <v/>
      </c>
      <c r="E1704" s="242" t="str">
        <f>IF('ESA Input'!AH1669="","",'ESA Input'!AH1669)</f>
        <v/>
      </c>
      <c r="F1704" s="461" t="str">
        <f>IF('ESA Input'!AH1669="","",IF('ESA Input'!AH1669="YES",'ESA Input'!AG1669,""))</f>
        <v/>
      </c>
      <c r="G1704" s="462"/>
      <c r="H1704" s="201" t="str">
        <f>IF('ESA Input'!AH1669="","",IF('ESA Input'!AH1669="Yes",'ESA Input'!J1669,""))</f>
        <v/>
      </c>
      <c r="I1704" s="227" t="str">
        <f>IF('ESA Input'!AH1669="","",IF('ESA Input'!AH1669="Yes",'ESA Input'!D1669,""))</f>
        <v/>
      </c>
      <c r="J1704" s="235" t="str">
        <f>IF('ESA Input'!AH1669="","",IF('ESA Input'!AH1669="Yes",'ESA Input'!E1669,""))</f>
        <v/>
      </c>
      <c r="K1704" s="29" t="str">
        <f>IF('ESA Input'!AH1669="","",IF('ESA Input'!AH1669="Yes",'ESA Input'!H1669,""))</f>
        <v/>
      </c>
      <c r="L1704" s="236" t="str">
        <f>IF('ESA Input'!AH1669="","",IF('ESA Input'!AH1669="Yes",'ESA Input'!G1669,""))</f>
        <v/>
      </c>
      <c r="M1704" s="31" t="str">
        <f t="shared" si="159"/>
        <v/>
      </c>
      <c r="N1704" s="208" t="str">
        <f t="shared" si="160"/>
        <v/>
      </c>
      <c r="O1704" s="209" t="str">
        <f t="shared" si="161"/>
        <v/>
      </c>
      <c r="P1704" s="209" t="str">
        <f t="shared" si="162"/>
        <v/>
      </c>
      <c r="Q1704" s="31" t="str">
        <f t="shared" si="163"/>
        <v/>
      </c>
      <c r="R1704" s="129" t="s">
        <v>9</v>
      </c>
      <c r="S1704" s="128" t="s">
        <v>9</v>
      </c>
      <c r="T1704" s="1"/>
    </row>
    <row r="1705" spans="1:20" ht="15.75" hidden="1" customHeight="1">
      <c r="A1705" s="1" t="str">
        <f t="shared" si="1"/>
        <v/>
      </c>
      <c r="B1705" s="268" t="str">
        <f t="shared" si="158"/>
        <v>X</v>
      </c>
      <c r="C1705" s="1"/>
      <c r="D1705" s="27" t="str">
        <f>IF('ESA Input'!AH1670="","",IF('ESA Input'!AH1670="Yes",'ESA Input'!B1670,"Ineligible"))</f>
        <v/>
      </c>
      <c r="E1705" s="242" t="str">
        <f>IF('ESA Input'!AH1670="","",'ESA Input'!AH1670)</f>
        <v/>
      </c>
      <c r="F1705" s="461" t="str">
        <f>IF('ESA Input'!AH1670="","",IF('ESA Input'!AH1670="YES",'ESA Input'!AG1670,""))</f>
        <v/>
      </c>
      <c r="G1705" s="462"/>
      <c r="H1705" s="201" t="str">
        <f>IF('ESA Input'!AH1670="","",IF('ESA Input'!AH1670="Yes",'ESA Input'!J1670,""))</f>
        <v/>
      </c>
      <c r="I1705" s="227" t="str">
        <f>IF('ESA Input'!AH1670="","",IF('ESA Input'!AH1670="Yes",'ESA Input'!D1670,""))</f>
        <v/>
      </c>
      <c r="J1705" s="235" t="str">
        <f>IF('ESA Input'!AH1670="","",IF('ESA Input'!AH1670="Yes",'ESA Input'!E1670,""))</f>
        <v/>
      </c>
      <c r="K1705" s="29" t="str">
        <f>IF('ESA Input'!AH1670="","",IF('ESA Input'!AH1670="Yes",'ESA Input'!H1670,""))</f>
        <v/>
      </c>
      <c r="L1705" s="236" t="str">
        <f>IF('ESA Input'!AH1670="","",IF('ESA Input'!AH1670="Yes",'ESA Input'!G1670,""))</f>
        <v/>
      </c>
      <c r="M1705" s="31" t="str">
        <f t="shared" si="159"/>
        <v/>
      </c>
      <c r="N1705" s="208" t="str">
        <f t="shared" si="160"/>
        <v/>
      </c>
      <c r="O1705" s="209" t="str">
        <f t="shared" si="161"/>
        <v/>
      </c>
      <c r="P1705" s="209" t="str">
        <f t="shared" si="162"/>
        <v/>
      </c>
      <c r="Q1705" s="31" t="str">
        <f t="shared" si="163"/>
        <v/>
      </c>
      <c r="R1705" s="129" t="s">
        <v>9</v>
      </c>
      <c r="S1705" s="128" t="s">
        <v>9</v>
      </c>
      <c r="T1705" s="1"/>
    </row>
    <row r="1706" spans="1:20" ht="15.75" hidden="1" customHeight="1">
      <c r="A1706" s="1" t="str">
        <f t="shared" si="1"/>
        <v/>
      </c>
      <c r="B1706" s="268" t="str">
        <f t="shared" si="158"/>
        <v>X</v>
      </c>
      <c r="C1706" s="1"/>
      <c r="D1706" s="27" t="str">
        <f>IF('ESA Input'!AH1671="","",IF('ESA Input'!AH1671="Yes",'ESA Input'!B1671,"Ineligible"))</f>
        <v/>
      </c>
      <c r="E1706" s="242" t="str">
        <f>IF('ESA Input'!AH1671="","",'ESA Input'!AH1671)</f>
        <v/>
      </c>
      <c r="F1706" s="461" t="str">
        <f>IF('ESA Input'!AH1671="","",IF('ESA Input'!AH1671="YES",'ESA Input'!AG1671,""))</f>
        <v/>
      </c>
      <c r="G1706" s="462"/>
      <c r="H1706" s="201" t="str">
        <f>IF('ESA Input'!AH1671="","",IF('ESA Input'!AH1671="Yes",'ESA Input'!J1671,""))</f>
        <v/>
      </c>
      <c r="I1706" s="227" t="str">
        <f>IF('ESA Input'!AH1671="","",IF('ESA Input'!AH1671="Yes",'ESA Input'!D1671,""))</f>
        <v/>
      </c>
      <c r="J1706" s="235" t="str">
        <f>IF('ESA Input'!AH1671="","",IF('ESA Input'!AH1671="Yes",'ESA Input'!E1671,""))</f>
        <v/>
      </c>
      <c r="K1706" s="29" t="str">
        <f>IF('ESA Input'!AH1671="","",IF('ESA Input'!AH1671="Yes",'ESA Input'!H1671,""))</f>
        <v/>
      </c>
      <c r="L1706" s="236" t="str">
        <f>IF('ESA Input'!AH1671="","",IF('ESA Input'!AH1671="Yes",'ESA Input'!G1671,""))</f>
        <v/>
      </c>
      <c r="M1706" s="31" t="str">
        <f t="shared" si="159"/>
        <v/>
      </c>
      <c r="N1706" s="208" t="str">
        <f t="shared" si="160"/>
        <v/>
      </c>
      <c r="O1706" s="209" t="str">
        <f t="shared" si="161"/>
        <v/>
      </c>
      <c r="P1706" s="209" t="str">
        <f t="shared" si="162"/>
        <v/>
      </c>
      <c r="Q1706" s="31" t="str">
        <f t="shared" si="163"/>
        <v/>
      </c>
      <c r="R1706" s="129" t="s">
        <v>9</v>
      </c>
      <c r="S1706" s="128" t="s">
        <v>9</v>
      </c>
      <c r="T1706" s="1"/>
    </row>
    <row r="1707" spans="1:20" ht="15.75" hidden="1" customHeight="1">
      <c r="A1707" s="1" t="str">
        <f t="shared" si="1"/>
        <v/>
      </c>
      <c r="B1707" s="268" t="str">
        <f t="shared" si="158"/>
        <v>X</v>
      </c>
      <c r="C1707" s="1"/>
      <c r="D1707" s="27" t="str">
        <f>IF('ESA Input'!AH1672="","",IF('ESA Input'!AH1672="Yes",'ESA Input'!B1672,"Ineligible"))</f>
        <v/>
      </c>
      <c r="E1707" s="242" t="str">
        <f>IF('ESA Input'!AH1672="","",'ESA Input'!AH1672)</f>
        <v/>
      </c>
      <c r="F1707" s="461" t="str">
        <f>IF('ESA Input'!AH1672="","",IF('ESA Input'!AH1672="YES",'ESA Input'!AG1672,""))</f>
        <v/>
      </c>
      <c r="G1707" s="462"/>
      <c r="H1707" s="201" t="str">
        <f>IF('ESA Input'!AH1672="","",IF('ESA Input'!AH1672="Yes",'ESA Input'!J1672,""))</f>
        <v/>
      </c>
      <c r="I1707" s="227" t="str">
        <f>IF('ESA Input'!AH1672="","",IF('ESA Input'!AH1672="Yes",'ESA Input'!D1672,""))</f>
        <v/>
      </c>
      <c r="J1707" s="235" t="str">
        <f>IF('ESA Input'!AH1672="","",IF('ESA Input'!AH1672="Yes",'ESA Input'!E1672,""))</f>
        <v/>
      </c>
      <c r="K1707" s="29" t="str">
        <f>IF('ESA Input'!AH1672="","",IF('ESA Input'!AH1672="Yes",'ESA Input'!H1672,""))</f>
        <v/>
      </c>
      <c r="L1707" s="236" t="str">
        <f>IF('ESA Input'!AH1672="","",IF('ESA Input'!AH1672="Yes",'ESA Input'!G1672,""))</f>
        <v/>
      </c>
      <c r="M1707" s="31" t="str">
        <f t="shared" si="159"/>
        <v/>
      </c>
      <c r="N1707" s="208" t="str">
        <f t="shared" si="160"/>
        <v/>
      </c>
      <c r="O1707" s="209" t="str">
        <f t="shared" si="161"/>
        <v/>
      </c>
      <c r="P1707" s="209" t="str">
        <f t="shared" si="162"/>
        <v/>
      </c>
      <c r="Q1707" s="31" t="str">
        <f t="shared" si="163"/>
        <v/>
      </c>
      <c r="R1707" s="129" t="s">
        <v>9</v>
      </c>
      <c r="S1707" s="128" t="s">
        <v>9</v>
      </c>
      <c r="T1707" s="1"/>
    </row>
    <row r="1708" spans="1:20" ht="15.75" hidden="1" customHeight="1">
      <c r="A1708" s="1" t="str">
        <f t="shared" si="1"/>
        <v/>
      </c>
      <c r="B1708" s="268" t="str">
        <f t="shared" si="158"/>
        <v>X</v>
      </c>
      <c r="C1708" s="1"/>
      <c r="D1708" s="27" t="str">
        <f>IF('ESA Input'!AH1673="","",IF('ESA Input'!AH1673="Yes",'ESA Input'!B1673,"Ineligible"))</f>
        <v/>
      </c>
      <c r="E1708" s="242" t="str">
        <f>IF('ESA Input'!AH1673="","",'ESA Input'!AH1673)</f>
        <v/>
      </c>
      <c r="F1708" s="461" t="str">
        <f>IF('ESA Input'!AH1673="","",IF('ESA Input'!AH1673="YES",'ESA Input'!AG1673,""))</f>
        <v/>
      </c>
      <c r="G1708" s="462"/>
      <c r="H1708" s="201" t="str">
        <f>IF('ESA Input'!AH1673="","",IF('ESA Input'!AH1673="Yes",'ESA Input'!J1673,""))</f>
        <v/>
      </c>
      <c r="I1708" s="227" t="str">
        <f>IF('ESA Input'!AH1673="","",IF('ESA Input'!AH1673="Yes",'ESA Input'!D1673,""))</f>
        <v/>
      </c>
      <c r="J1708" s="235" t="str">
        <f>IF('ESA Input'!AH1673="","",IF('ESA Input'!AH1673="Yes",'ESA Input'!E1673,""))</f>
        <v/>
      </c>
      <c r="K1708" s="29" t="str">
        <f>IF('ESA Input'!AH1673="","",IF('ESA Input'!AH1673="Yes",'ESA Input'!H1673,""))</f>
        <v/>
      </c>
      <c r="L1708" s="236" t="str">
        <f>IF('ESA Input'!AH1673="","",IF('ESA Input'!AH1673="Yes",'ESA Input'!G1673,""))</f>
        <v/>
      </c>
      <c r="M1708" s="31" t="str">
        <f t="shared" si="159"/>
        <v/>
      </c>
      <c r="N1708" s="208" t="str">
        <f t="shared" si="160"/>
        <v/>
      </c>
      <c r="O1708" s="209" t="str">
        <f t="shared" si="161"/>
        <v/>
      </c>
      <c r="P1708" s="209" t="str">
        <f t="shared" si="162"/>
        <v/>
      </c>
      <c r="Q1708" s="31" t="str">
        <f t="shared" si="163"/>
        <v/>
      </c>
      <c r="R1708" s="129" t="s">
        <v>9</v>
      </c>
      <c r="S1708" s="128" t="s">
        <v>9</v>
      </c>
      <c r="T1708" s="1"/>
    </row>
    <row r="1709" spans="1:20" ht="15.75" hidden="1" customHeight="1">
      <c r="A1709" s="1" t="str">
        <f t="shared" si="1"/>
        <v/>
      </c>
      <c r="B1709" s="268" t="str">
        <f t="shared" si="158"/>
        <v>X</v>
      </c>
      <c r="C1709" s="1"/>
      <c r="D1709" s="27" t="str">
        <f>IF('ESA Input'!AH1674="","",IF('ESA Input'!AH1674="Yes",'ESA Input'!B1674,"Ineligible"))</f>
        <v/>
      </c>
      <c r="E1709" s="242" t="str">
        <f>IF('ESA Input'!AH1674="","",'ESA Input'!AH1674)</f>
        <v/>
      </c>
      <c r="F1709" s="461" t="str">
        <f>IF('ESA Input'!AH1674="","",IF('ESA Input'!AH1674="YES",'ESA Input'!AG1674,""))</f>
        <v/>
      </c>
      <c r="G1709" s="462"/>
      <c r="H1709" s="201" t="str">
        <f>IF('ESA Input'!AH1674="","",IF('ESA Input'!AH1674="Yes",'ESA Input'!J1674,""))</f>
        <v/>
      </c>
      <c r="I1709" s="227" t="str">
        <f>IF('ESA Input'!AH1674="","",IF('ESA Input'!AH1674="Yes",'ESA Input'!D1674,""))</f>
        <v/>
      </c>
      <c r="J1709" s="235" t="str">
        <f>IF('ESA Input'!AH1674="","",IF('ESA Input'!AH1674="Yes",'ESA Input'!E1674,""))</f>
        <v/>
      </c>
      <c r="K1709" s="29" t="str">
        <f>IF('ESA Input'!AH1674="","",IF('ESA Input'!AH1674="Yes",'ESA Input'!H1674,""))</f>
        <v/>
      </c>
      <c r="L1709" s="236" t="str">
        <f>IF('ESA Input'!AH1674="","",IF('ESA Input'!AH1674="Yes",'ESA Input'!G1674,""))</f>
        <v/>
      </c>
      <c r="M1709" s="31" t="str">
        <f t="shared" si="159"/>
        <v/>
      </c>
      <c r="N1709" s="208" t="str">
        <f t="shared" si="160"/>
        <v/>
      </c>
      <c r="O1709" s="209" t="str">
        <f t="shared" si="161"/>
        <v/>
      </c>
      <c r="P1709" s="209" t="str">
        <f t="shared" si="162"/>
        <v/>
      </c>
      <c r="Q1709" s="31" t="str">
        <f t="shared" si="163"/>
        <v/>
      </c>
      <c r="R1709" s="129" t="s">
        <v>9</v>
      </c>
      <c r="S1709" s="128" t="s">
        <v>9</v>
      </c>
      <c r="T1709" s="1"/>
    </row>
    <row r="1710" spans="1:20" ht="15.75" hidden="1" customHeight="1">
      <c r="A1710" s="1" t="str">
        <f t="shared" si="1"/>
        <v/>
      </c>
      <c r="B1710" s="268" t="str">
        <f t="shared" si="158"/>
        <v>X</v>
      </c>
      <c r="C1710" s="1"/>
      <c r="D1710" s="27" t="str">
        <f>IF('ESA Input'!AH1675="","",IF('ESA Input'!AH1675="Yes",'ESA Input'!B1675,"Ineligible"))</f>
        <v/>
      </c>
      <c r="E1710" s="242" t="str">
        <f>IF('ESA Input'!AH1675="","",'ESA Input'!AH1675)</f>
        <v/>
      </c>
      <c r="F1710" s="461" t="str">
        <f>IF('ESA Input'!AH1675="","",IF('ESA Input'!AH1675="YES",'ESA Input'!AG1675,""))</f>
        <v/>
      </c>
      <c r="G1710" s="462"/>
      <c r="H1710" s="201" t="str">
        <f>IF('ESA Input'!AH1675="","",IF('ESA Input'!AH1675="Yes",'ESA Input'!J1675,""))</f>
        <v/>
      </c>
      <c r="I1710" s="227" t="str">
        <f>IF('ESA Input'!AH1675="","",IF('ESA Input'!AH1675="Yes",'ESA Input'!D1675,""))</f>
        <v/>
      </c>
      <c r="J1710" s="235" t="str">
        <f>IF('ESA Input'!AH1675="","",IF('ESA Input'!AH1675="Yes",'ESA Input'!E1675,""))</f>
        <v/>
      </c>
      <c r="K1710" s="29" t="str">
        <f>IF('ESA Input'!AH1675="","",IF('ESA Input'!AH1675="Yes",'ESA Input'!H1675,""))</f>
        <v/>
      </c>
      <c r="L1710" s="236" t="str">
        <f>IF('ESA Input'!AH1675="","",IF('ESA Input'!AH1675="Yes",'ESA Input'!G1675,""))</f>
        <v/>
      </c>
      <c r="M1710" s="31" t="str">
        <f t="shared" si="159"/>
        <v/>
      </c>
      <c r="N1710" s="208" t="str">
        <f t="shared" si="160"/>
        <v/>
      </c>
      <c r="O1710" s="209" t="str">
        <f t="shared" si="161"/>
        <v/>
      </c>
      <c r="P1710" s="209" t="str">
        <f t="shared" si="162"/>
        <v/>
      </c>
      <c r="Q1710" s="31" t="str">
        <f t="shared" si="163"/>
        <v/>
      </c>
      <c r="R1710" s="129" t="s">
        <v>9</v>
      </c>
      <c r="S1710" s="128" t="s">
        <v>9</v>
      </c>
      <c r="T1710" s="1"/>
    </row>
    <row r="1711" spans="1:20" ht="15.75" hidden="1" customHeight="1">
      <c r="A1711" s="1" t="str">
        <f t="shared" si="1"/>
        <v/>
      </c>
      <c r="B1711" s="268" t="str">
        <f t="shared" si="158"/>
        <v>X</v>
      </c>
      <c r="C1711" s="1"/>
      <c r="D1711" s="27" t="str">
        <f>IF('ESA Input'!AH1676="","",IF('ESA Input'!AH1676="Yes",'ESA Input'!B1676,"Ineligible"))</f>
        <v/>
      </c>
      <c r="E1711" s="242" t="str">
        <f>IF('ESA Input'!AH1676="","",'ESA Input'!AH1676)</f>
        <v/>
      </c>
      <c r="F1711" s="461" t="str">
        <f>IF('ESA Input'!AH1676="","",IF('ESA Input'!AH1676="YES",'ESA Input'!AG1676,""))</f>
        <v/>
      </c>
      <c r="G1711" s="462"/>
      <c r="H1711" s="201" t="str">
        <f>IF('ESA Input'!AH1676="","",IF('ESA Input'!AH1676="Yes",'ESA Input'!J1676,""))</f>
        <v/>
      </c>
      <c r="I1711" s="227" t="str">
        <f>IF('ESA Input'!AH1676="","",IF('ESA Input'!AH1676="Yes",'ESA Input'!D1676,""))</f>
        <v/>
      </c>
      <c r="J1711" s="235" t="str">
        <f>IF('ESA Input'!AH1676="","",IF('ESA Input'!AH1676="Yes",'ESA Input'!E1676,""))</f>
        <v/>
      </c>
      <c r="K1711" s="29" t="str">
        <f>IF('ESA Input'!AH1676="","",IF('ESA Input'!AH1676="Yes",'ESA Input'!H1676,""))</f>
        <v/>
      </c>
      <c r="L1711" s="236" t="str">
        <f>IF('ESA Input'!AH1676="","",IF('ESA Input'!AH1676="Yes",'ESA Input'!G1676,""))</f>
        <v/>
      </c>
      <c r="M1711" s="31" t="str">
        <f t="shared" si="159"/>
        <v/>
      </c>
      <c r="N1711" s="208" t="str">
        <f t="shared" si="160"/>
        <v/>
      </c>
      <c r="O1711" s="209" t="str">
        <f t="shared" si="161"/>
        <v/>
      </c>
      <c r="P1711" s="209" t="str">
        <f t="shared" si="162"/>
        <v/>
      </c>
      <c r="Q1711" s="31" t="str">
        <f t="shared" si="163"/>
        <v/>
      </c>
      <c r="R1711" s="129" t="s">
        <v>9</v>
      </c>
      <c r="S1711" s="128" t="s">
        <v>9</v>
      </c>
      <c r="T1711" s="1"/>
    </row>
    <row r="1712" spans="1:20" ht="15.75" hidden="1" customHeight="1">
      <c r="A1712" s="1" t="str">
        <f t="shared" si="1"/>
        <v/>
      </c>
      <c r="B1712" s="268" t="str">
        <f t="shared" si="158"/>
        <v>X</v>
      </c>
      <c r="C1712" s="1"/>
      <c r="D1712" s="27" t="str">
        <f>IF('ESA Input'!AH1677="","",IF('ESA Input'!AH1677="Yes",'ESA Input'!B1677,"Ineligible"))</f>
        <v/>
      </c>
      <c r="E1712" s="242" t="str">
        <f>IF('ESA Input'!AH1677="","",'ESA Input'!AH1677)</f>
        <v/>
      </c>
      <c r="F1712" s="461" t="str">
        <f>IF('ESA Input'!AH1677="","",IF('ESA Input'!AH1677="YES",'ESA Input'!AG1677,""))</f>
        <v/>
      </c>
      <c r="G1712" s="462"/>
      <c r="H1712" s="201" t="str">
        <f>IF('ESA Input'!AH1677="","",IF('ESA Input'!AH1677="Yes",'ESA Input'!J1677,""))</f>
        <v/>
      </c>
      <c r="I1712" s="227" t="str">
        <f>IF('ESA Input'!AH1677="","",IF('ESA Input'!AH1677="Yes",'ESA Input'!D1677,""))</f>
        <v/>
      </c>
      <c r="J1712" s="235" t="str">
        <f>IF('ESA Input'!AH1677="","",IF('ESA Input'!AH1677="Yes",'ESA Input'!E1677,""))</f>
        <v/>
      </c>
      <c r="K1712" s="29" t="str">
        <f>IF('ESA Input'!AH1677="","",IF('ESA Input'!AH1677="Yes",'ESA Input'!H1677,""))</f>
        <v/>
      </c>
      <c r="L1712" s="236" t="str">
        <f>IF('ESA Input'!AH1677="","",IF('ESA Input'!AH1677="Yes",'ESA Input'!G1677,""))</f>
        <v/>
      </c>
      <c r="M1712" s="31" t="str">
        <f t="shared" si="159"/>
        <v/>
      </c>
      <c r="N1712" s="208" t="str">
        <f t="shared" si="160"/>
        <v/>
      </c>
      <c r="O1712" s="209" t="str">
        <f t="shared" si="161"/>
        <v/>
      </c>
      <c r="P1712" s="209" t="str">
        <f t="shared" si="162"/>
        <v/>
      </c>
      <c r="Q1712" s="31" t="str">
        <f t="shared" si="163"/>
        <v/>
      </c>
      <c r="R1712" s="129" t="s">
        <v>9</v>
      </c>
      <c r="S1712" s="128" t="s">
        <v>9</v>
      </c>
      <c r="T1712" s="1"/>
    </row>
    <row r="1713" spans="1:20" ht="15.75" hidden="1" customHeight="1">
      <c r="A1713" s="1" t="str">
        <f t="shared" si="1"/>
        <v/>
      </c>
      <c r="B1713" s="268" t="str">
        <f t="shared" si="158"/>
        <v>X</v>
      </c>
      <c r="C1713" s="1"/>
      <c r="D1713" s="27" t="str">
        <f>IF('ESA Input'!AH1678="","",IF('ESA Input'!AH1678="Yes",'ESA Input'!B1678,"Ineligible"))</f>
        <v/>
      </c>
      <c r="E1713" s="242" t="str">
        <f>IF('ESA Input'!AH1678="","",'ESA Input'!AH1678)</f>
        <v/>
      </c>
      <c r="F1713" s="461" t="str">
        <f>IF('ESA Input'!AH1678="","",IF('ESA Input'!AH1678="YES",'ESA Input'!AG1678,""))</f>
        <v/>
      </c>
      <c r="G1713" s="462"/>
      <c r="H1713" s="201" t="str">
        <f>IF('ESA Input'!AH1678="","",IF('ESA Input'!AH1678="Yes",'ESA Input'!J1678,""))</f>
        <v/>
      </c>
      <c r="I1713" s="227" t="str">
        <f>IF('ESA Input'!AH1678="","",IF('ESA Input'!AH1678="Yes",'ESA Input'!D1678,""))</f>
        <v/>
      </c>
      <c r="J1713" s="235" t="str">
        <f>IF('ESA Input'!AH1678="","",IF('ESA Input'!AH1678="Yes",'ESA Input'!E1678,""))</f>
        <v/>
      </c>
      <c r="K1713" s="29" t="str">
        <f>IF('ESA Input'!AH1678="","",IF('ESA Input'!AH1678="Yes",'ESA Input'!H1678,""))</f>
        <v/>
      </c>
      <c r="L1713" s="236" t="str">
        <f>IF('ESA Input'!AH1678="","",IF('ESA Input'!AH1678="Yes",'ESA Input'!G1678,""))</f>
        <v/>
      </c>
      <c r="M1713" s="31" t="str">
        <f t="shared" si="159"/>
        <v/>
      </c>
      <c r="N1713" s="208" t="str">
        <f t="shared" si="160"/>
        <v/>
      </c>
      <c r="O1713" s="209" t="str">
        <f t="shared" si="161"/>
        <v/>
      </c>
      <c r="P1713" s="209" t="str">
        <f t="shared" si="162"/>
        <v/>
      </c>
      <c r="Q1713" s="31" t="str">
        <f t="shared" si="163"/>
        <v/>
      </c>
      <c r="R1713" s="129" t="s">
        <v>9</v>
      </c>
      <c r="S1713" s="128" t="s">
        <v>9</v>
      </c>
      <c r="T1713" s="1"/>
    </row>
    <row r="1714" spans="1:20" ht="15.75" hidden="1" customHeight="1">
      <c r="A1714" s="1" t="str">
        <f t="shared" si="1"/>
        <v/>
      </c>
      <c r="B1714" s="268" t="str">
        <f t="shared" si="158"/>
        <v>X</v>
      </c>
      <c r="C1714" s="1"/>
      <c r="D1714" s="27" t="str">
        <f>IF('ESA Input'!AH1679="","",IF('ESA Input'!AH1679="Yes",'ESA Input'!B1679,"Ineligible"))</f>
        <v/>
      </c>
      <c r="E1714" s="242" t="str">
        <f>IF('ESA Input'!AH1679="","",'ESA Input'!AH1679)</f>
        <v/>
      </c>
      <c r="F1714" s="461" t="str">
        <f>IF('ESA Input'!AH1679="","",IF('ESA Input'!AH1679="YES",'ESA Input'!AG1679,""))</f>
        <v/>
      </c>
      <c r="G1714" s="462"/>
      <c r="H1714" s="201" t="str">
        <f>IF('ESA Input'!AH1679="","",IF('ESA Input'!AH1679="Yes",'ESA Input'!J1679,""))</f>
        <v/>
      </c>
      <c r="I1714" s="227" t="str">
        <f>IF('ESA Input'!AH1679="","",IF('ESA Input'!AH1679="Yes",'ESA Input'!D1679,""))</f>
        <v/>
      </c>
      <c r="J1714" s="235" t="str">
        <f>IF('ESA Input'!AH1679="","",IF('ESA Input'!AH1679="Yes",'ESA Input'!E1679,""))</f>
        <v/>
      </c>
      <c r="K1714" s="29" t="str">
        <f>IF('ESA Input'!AH1679="","",IF('ESA Input'!AH1679="Yes",'ESA Input'!H1679,""))</f>
        <v/>
      </c>
      <c r="L1714" s="236" t="str">
        <f>IF('ESA Input'!AH1679="","",IF('ESA Input'!AH1679="Yes",'ESA Input'!G1679,""))</f>
        <v/>
      </c>
      <c r="M1714" s="31" t="str">
        <f t="shared" si="159"/>
        <v/>
      </c>
      <c r="N1714" s="208" t="str">
        <f t="shared" si="160"/>
        <v/>
      </c>
      <c r="O1714" s="209" t="str">
        <f t="shared" si="161"/>
        <v/>
      </c>
      <c r="P1714" s="209" t="str">
        <f t="shared" si="162"/>
        <v/>
      </c>
      <c r="Q1714" s="31" t="str">
        <f t="shared" si="163"/>
        <v/>
      </c>
      <c r="R1714" s="129" t="s">
        <v>9</v>
      </c>
      <c r="S1714" s="128" t="s">
        <v>9</v>
      </c>
      <c r="T1714" s="1"/>
    </row>
    <row r="1715" spans="1:20" ht="15.75" hidden="1" customHeight="1">
      <c r="A1715" s="1" t="str">
        <f t="shared" si="1"/>
        <v/>
      </c>
      <c r="B1715" s="268" t="str">
        <f t="shared" si="158"/>
        <v>X</v>
      </c>
      <c r="C1715" s="1"/>
      <c r="D1715" s="27" t="str">
        <f>IF('ESA Input'!AH1680="","",IF('ESA Input'!AH1680="Yes",'ESA Input'!B1680,"Ineligible"))</f>
        <v/>
      </c>
      <c r="E1715" s="242" t="str">
        <f>IF('ESA Input'!AH1680="","",'ESA Input'!AH1680)</f>
        <v/>
      </c>
      <c r="F1715" s="461" t="str">
        <f>IF('ESA Input'!AH1680="","",IF('ESA Input'!AH1680="YES",'ESA Input'!AG1680,""))</f>
        <v/>
      </c>
      <c r="G1715" s="462"/>
      <c r="H1715" s="201" t="str">
        <f>IF('ESA Input'!AH1680="","",IF('ESA Input'!AH1680="Yes",'ESA Input'!J1680,""))</f>
        <v/>
      </c>
      <c r="I1715" s="227" t="str">
        <f>IF('ESA Input'!AH1680="","",IF('ESA Input'!AH1680="Yes",'ESA Input'!D1680,""))</f>
        <v/>
      </c>
      <c r="J1715" s="235" t="str">
        <f>IF('ESA Input'!AH1680="","",IF('ESA Input'!AH1680="Yes",'ESA Input'!E1680,""))</f>
        <v/>
      </c>
      <c r="K1715" s="29" t="str">
        <f>IF('ESA Input'!AH1680="","",IF('ESA Input'!AH1680="Yes",'ESA Input'!H1680,""))</f>
        <v/>
      </c>
      <c r="L1715" s="236" t="str">
        <f>IF('ESA Input'!AH1680="","",IF('ESA Input'!AH1680="Yes",'ESA Input'!G1680,""))</f>
        <v/>
      </c>
      <c r="M1715" s="31" t="str">
        <f t="shared" si="159"/>
        <v/>
      </c>
      <c r="N1715" s="208" t="str">
        <f t="shared" si="160"/>
        <v/>
      </c>
      <c r="O1715" s="209" t="str">
        <f t="shared" si="161"/>
        <v/>
      </c>
      <c r="P1715" s="209" t="str">
        <f t="shared" si="162"/>
        <v/>
      </c>
      <c r="Q1715" s="31" t="str">
        <f t="shared" si="163"/>
        <v/>
      </c>
      <c r="R1715" s="129" t="s">
        <v>9</v>
      </c>
      <c r="S1715" s="128" t="s">
        <v>9</v>
      </c>
      <c r="T1715" s="1"/>
    </row>
    <row r="1716" spans="1:20" ht="15.75" hidden="1" customHeight="1">
      <c r="A1716" s="1" t="str">
        <f t="shared" si="1"/>
        <v/>
      </c>
      <c r="B1716" s="268" t="str">
        <f t="shared" si="158"/>
        <v>X</v>
      </c>
      <c r="C1716" s="1"/>
      <c r="D1716" s="27" t="str">
        <f>IF('ESA Input'!AH1681="","",IF('ESA Input'!AH1681="Yes",'ESA Input'!B1681,"Ineligible"))</f>
        <v/>
      </c>
      <c r="E1716" s="242" t="str">
        <f>IF('ESA Input'!AH1681="","",'ESA Input'!AH1681)</f>
        <v/>
      </c>
      <c r="F1716" s="461" t="str">
        <f>IF('ESA Input'!AH1681="","",IF('ESA Input'!AH1681="YES",'ESA Input'!AG1681,""))</f>
        <v/>
      </c>
      <c r="G1716" s="462"/>
      <c r="H1716" s="201" t="str">
        <f>IF('ESA Input'!AH1681="","",IF('ESA Input'!AH1681="Yes",'ESA Input'!J1681,""))</f>
        <v/>
      </c>
      <c r="I1716" s="227" t="str">
        <f>IF('ESA Input'!AH1681="","",IF('ESA Input'!AH1681="Yes",'ESA Input'!D1681,""))</f>
        <v/>
      </c>
      <c r="J1716" s="235" t="str">
        <f>IF('ESA Input'!AH1681="","",IF('ESA Input'!AH1681="Yes",'ESA Input'!E1681,""))</f>
        <v/>
      </c>
      <c r="K1716" s="29" t="str">
        <f>IF('ESA Input'!AH1681="","",IF('ESA Input'!AH1681="Yes",'ESA Input'!H1681,""))</f>
        <v/>
      </c>
      <c r="L1716" s="236" t="str">
        <f>IF('ESA Input'!AH1681="","",IF('ESA Input'!AH1681="Yes",'ESA Input'!G1681,""))</f>
        <v/>
      </c>
      <c r="M1716" s="31" t="str">
        <f t="shared" si="159"/>
        <v/>
      </c>
      <c r="N1716" s="208" t="str">
        <f t="shared" si="160"/>
        <v/>
      </c>
      <c r="O1716" s="209" t="str">
        <f t="shared" si="161"/>
        <v/>
      </c>
      <c r="P1716" s="209" t="str">
        <f t="shared" si="162"/>
        <v/>
      </c>
      <c r="Q1716" s="31" t="str">
        <f t="shared" si="163"/>
        <v/>
      </c>
      <c r="R1716" s="129" t="s">
        <v>9</v>
      </c>
      <c r="S1716" s="128" t="s">
        <v>9</v>
      </c>
      <c r="T1716" s="1"/>
    </row>
    <row r="1717" spans="1:20" ht="15.75" hidden="1" customHeight="1">
      <c r="A1717" s="1" t="str">
        <f t="shared" si="1"/>
        <v/>
      </c>
      <c r="B1717" s="268" t="str">
        <f t="shared" si="158"/>
        <v>X</v>
      </c>
      <c r="C1717" s="1"/>
      <c r="D1717" s="27" t="str">
        <f>IF('ESA Input'!AH1682="","",IF('ESA Input'!AH1682="Yes",'ESA Input'!B1682,"Ineligible"))</f>
        <v/>
      </c>
      <c r="E1717" s="242" t="str">
        <f>IF('ESA Input'!AH1682="","",'ESA Input'!AH1682)</f>
        <v/>
      </c>
      <c r="F1717" s="461" t="str">
        <f>IF('ESA Input'!AH1682="","",IF('ESA Input'!AH1682="YES",'ESA Input'!AG1682,""))</f>
        <v/>
      </c>
      <c r="G1717" s="462"/>
      <c r="H1717" s="201" t="str">
        <f>IF('ESA Input'!AH1682="","",IF('ESA Input'!AH1682="Yes",'ESA Input'!J1682,""))</f>
        <v/>
      </c>
      <c r="I1717" s="227" t="str">
        <f>IF('ESA Input'!AH1682="","",IF('ESA Input'!AH1682="Yes",'ESA Input'!D1682,""))</f>
        <v/>
      </c>
      <c r="J1717" s="235" t="str">
        <f>IF('ESA Input'!AH1682="","",IF('ESA Input'!AH1682="Yes",'ESA Input'!E1682,""))</f>
        <v/>
      </c>
      <c r="K1717" s="29" t="str">
        <f>IF('ESA Input'!AH1682="","",IF('ESA Input'!AH1682="Yes",'ESA Input'!H1682,""))</f>
        <v/>
      </c>
      <c r="L1717" s="236" t="str">
        <f>IF('ESA Input'!AH1682="","",IF('ESA Input'!AH1682="Yes",'ESA Input'!G1682,""))</f>
        <v/>
      </c>
      <c r="M1717" s="31" t="str">
        <f t="shared" si="159"/>
        <v/>
      </c>
      <c r="N1717" s="208" t="str">
        <f t="shared" si="160"/>
        <v/>
      </c>
      <c r="O1717" s="209" t="str">
        <f t="shared" si="161"/>
        <v/>
      </c>
      <c r="P1717" s="209" t="str">
        <f t="shared" si="162"/>
        <v/>
      </c>
      <c r="Q1717" s="31" t="str">
        <f t="shared" si="163"/>
        <v/>
      </c>
      <c r="R1717" s="129" t="s">
        <v>9</v>
      </c>
      <c r="S1717" s="128" t="s">
        <v>9</v>
      </c>
      <c r="T1717" s="1"/>
    </row>
    <row r="1718" spans="1:20" ht="15.75" hidden="1" customHeight="1">
      <c r="A1718" s="1" t="str">
        <f t="shared" si="1"/>
        <v/>
      </c>
      <c r="B1718" s="268" t="str">
        <f t="shared" si="158"/>
        <v>X</v>
      </c>
      <c r="C1718" s="1"/>
      <c r="D1718" s="27" t="str">
        <f>IF('ESA Input'!AH1683="","",IF('ESA Input'!AH1683="Yes",'ESA Input'!B1683,"Ineligible"))</f>
        <v/>
      </c>
      <c r="E1718" s="242" t="str">
        <f>IF('ESA Input'!AH1683="","",'ESA Input'!AH1683)</f>
        <v/>
      </c>
      <c r="F1718" s="461" t="str">
        <f>IF('ESA Input'!AH1683="","",IF('ESA Input'!AH1683="YES",'ESA Input'!AG1683,""))</f>
        <v/>
      </c>
      <c r="G1718" s="462"/>
      <c r="H1718" s="201" t="str">
        <f>IF('ESA Input'!AH1683="","",IF('ESA Input'!AH1683="Yes",'ESA Input'!J1683,""))</f>
        <v/>
      </c>
      <c r="I1718" s="227" t="str">
        <f>IF('ESA Input'!AH1683="","",IF('ESA Input'!AH1683="Yes",'ESA Input'!D1683,""))</f>
        <v/>
      </c>
      <c r="J1718" s="235" t="str">
        <f>IF('ESA Input'!AH1683="","",IF('ESA Input'!AH1683="Yes",'ESA Input'!E1683,""))</f>
        <v/>
      </c>
      <c r="K1718" s="29" t="str">
        <f>IF('ESA Input'!AH1683="","",IF('ESA Input'!AH1683="Yes",'ESA Input'!H1683,""))</f>
        <v/>
      </c>
      <c r="L1718" s="236" t="str">
        <f>IF('ESA Input'!AH1683="","",IF('ESA Input'!AH1683="Yes",'ESA Input'!G1683,""))</f>
        <v/>
      </c>
      <c r="M1718" s="31" t="str">
        <f t="shared" si="159"/>
        <v/>
      </c>
      <c r="N1718" s="208" t="str">
        <f t="shared" si="160"/>
        <v/>
      </c>
      <c r="O1718" s="209" t="str">
        <f t="shared" si="161"/>
        <v/>
      </c>
      <c r="P1718" s="209" t="str">
        <f t="shared" si="162"/>
        <v/>
      </c>
      <c r="Q1718" s="31" t="str">
        <f t="shared" si="163"/>
        <v/>
      </c>
      <c r="R1718" s="129" t="s">
        <v>9</v>
      </c>
      <c r="S1718" s="128" t="s">
        <v>9</v>
      </c>
      <c r="T1718" s="1"/>
    </row>
    <row r="1719" spans="1:20" ht="15.75" hidden="1" customHeight="1">
      <c r="A1719" s="1" t="str">
        <f t="shared" si="1"/>
        <v/>
      </c>
      <c r="B1719" s="268" t="str">
        <f t="shared" si="158"/>
        <v>X</v>
      </c>
      <c r="C1719" s="1"/>
      <c r="D1719" s="27" t="str">
        <f>IF('ESA Input'!AH1684="","",IF('ESA Input'!AH1684="Yes",'ESA Input'!B1684,"Ineligible"))</f>
        <v/>
      </c>
      <c r="E1719" s="242" t="str">
        <f>IF('ESA Input'!AH1684="","",'ESA Input'!AH1684)</f>
        <v/>
      </c>
      <c r="F1719" s="461" t="str">
        <f>IF('ESA Input'!AH1684="","",IF('ESA Input'!AH1684="YES",'ESA Input'!AG1684,""))</f>
        <v/>
      </c>
      <c r="G1719" s="462"/>
      <c r="H1719" s="201" t="str">
        <f>IF('ESA Input'!AH1684="","",IF('ESA Input'!AH1684="Yes",'ESA Input'!J1684,""))</f>
        <v/>
      </c>
      <c r="I1719" s="227" t="str">
        <f>IF('ESA Input'!AH1684="","",IF('ESA Input'!AH1684="Yes",'ESA Input'!D1684,""))</f>
        <v/>
      </c>
      <c r="J1719" s="235" t="str">
        <f>IF('ESA Input'!AH1684="","",IF('ESA Input'!AH1684="Yes",'ESA Input'!E1684,""))</f>
        <v/>
      </c>
      <c r="K1719" s="29" t="str">
        <f>IF('ESA Input'!AH1684="","",IF('ESA Input'!AH1684="Yes",'ESA Input'!H1684,""))</f>
        <v/>
      </c>
      <c r="L1719" s="236" t="str">
        <f>IF('ESA Input'!AH1684="","",IF('ESA Input'!AH1684="Yes",'ESA Input'!G1684,""))</f>
        <v/>
      </c>
      <c r="M1719" s="31" t="str">
        <f t="shared" si="159"/>
        <v/>
      </c>
      <c r="N1719" s="208" t="str">
        <f t="shared" si="160"/>
        <v/>
      </c>
      <c r="O1719" s="209" t="str">
        <f t="shared" si="161"/>
        <v/>
      </c>
      <c r="P1719" s="209" t="str">
        <f t="shared" si="162"/>
        <v/>
      </c>
      <c r="Q1719" s="31" t="str">
        <f t="shared" si="163"/>
        <v/>
      </c>
      <c r="R1719" s="129" t="s">
        <v>9</v>
      </c>
      <c r="S1719" s="128" t="s">
        <v>9</v>
      </c>
      <c r="T1719" s="1"/>
    </row>
    <row r="1720" spans="1:20" ht="15.75" hidden="1" customHeight="1">
      <c r="A1720" s="1" t="str">
        <f t="shared" si="1"/>
        <v/>
      </c>
      <c r="B1720" s="268" t="str">
        <f t="shared" si="158"/>
        <v>X</v>
      </c>
      <c r="C1720" s="1"/>
      <c r="D1720" s="27" t="str">
        <f>IF('ESA Input'!AH1685="","",IF('ESA Input'!AH1685="Yes",'ESA Input'!B1685,"Ineligible"))</f>
        <v/>
      </c>
      <c r="E1720" s="242" t="str">
        <f>IF('ESA Input'!AH1685="","",'ESA Input'!AH1685)</f>
        <v/>
      </c>
      <c r="F1720" s="461" t="str">
        <f>IF('ESA Input'!AH1685="","",IF('ESA Input'!AH1685="YES",'ESA Input'!AG1685,""))</f>
        <v/>
      </c>
      <c r="G1720" s="462"/>
      <c r="H1720" s="201" t="str">
        <f>IF('ESA Input'!AH1685="","",IF('ESA Input'!AH1685="Yes",'ESA Input'!J1685,""))</f>
        <v/>
      </c>
      <c r="I1720" s="227" t="str">
        <f>IF('ESA Input'!AH1685="","",IF('ESA Input'!AH1685="Yes",'ESA Input'!D1685,""))</f>
        <v/>
      </c>
      <c r="J1720" s="235" t="str">
        <f>IF('ESA Input'!AH1685="","",IF('ESA Input'!AH1685="Yes",'ESA Input'!E1685,""))</f>
        <v/>
      </c>
      <c r="K1720" s="29" t="str">
        <f>IF('ESA Input'!AH1685="","",IF('ESA Input'!AH1685="Yes",'ESA Input'!H1685,""))</f>
        <v/>
      </c>
      <c r="L1720" s="236" t="str">
        <f>IF('ESA Input'!AH1685="","",IF('ESA Input'!AH1685="Yes",'ESA Input'!G1685,""))</f>
        <v/>
      </c>
      <c r="M1720" s="31" t="str">
        <f t="shared" si="159"/>
        <v/>
      </c>
      <c r="N1720" s="208" t="str">
        <f t="shared" si="160"/>
        <v/>
      </c>
      <c r="O1720" s="209" t="str">
        <f t="shared" si="161"/>
        <v/>
      </c>
      <c r="P1720" s="209" t="str">
        <f t="shared" si="162"/>
        <v/>
      </c>
      <c r="Q1720" s="31" t="str">
        <f t="shared" si="163"/>
        <v/>
      </c>
      <c r="R1720" s="129" t="s">
        <v>9</v>
      </c>
      <c r="S1720" s="128" t="s">
        <v>9</v>
      </c>
      <c r="T1720" s="1"/>
    </row>
    <row r="1721" spans="1:20" ht="15.75" hidden="1" customHeight="1">
      <c r="A1721" s="1" t="str">
        <f t="shared" si="1"/>
        <v/>
      </c>
      <c r="B1721" s="268" t="str">
        <f t="shared" si="158"/>
        <v>X</v>
      </c>
      <c r="C1721" s="1"/>
      <c r="D1721" s="27" t="str">
        <f>IF('ESA Input'!AH1686="","",IF('ESA Input'!AH1686="Yes",'ESA Input'!B1686,"Ineligible"))</f>
        <v/>
      </c>
      <c r="E1721" s="242" t="str">
        <f>IF('ESA Input'!AH1686="","",'ESA Input'!AH1686)</f>
        <v/>
      </c>
      <c r="F1721" s="461" t="str">
        <f>IF('ESA Input'!AH1686="","",IF('ESA Input'!AH1686="YES",'ESA Input'!AG1686,""))</f>
        <v/>
      </c>
      <c r="G1721" s="462"/>
      <c r="H1721" s="201" t="str">
        <f>IF('ESA Input'!AH1686="","",IF('ESA Input'!AH1686="Yes",'ESA Input'!J1686,""))</f>
        <v/>
      </c>
      <c r="I1721" s="227" t="str">
        <f>IF('ESA Input'!AH1686="","",IF('ESA Input'!AH1686="Yes",'ESA Input'!D1686,""))</f>
        <v/>
      </c>
      <c r="J1721" s="235" t="str">
        <f>IF('ESA Input'!AH1686="","",IF('ESA Input'!AH1686="Yes",'ESA Input'!E1686,""))</f>
        <v/>
      </c>
      <c r="K1721" s="29" t="str">
        <f>IF('ESA Input'!AH1686="","",IF('ESA Input'!AH1686="Yes",'ESA Input'!H1686,""))</f>
        <v/>
      </c>
      <c r="L1721" s="236" t="str">
        <f>IF('ESA Input'!AH1686="","",IF('ESA Input'!AH1686="Yes",'ESA Input'!G1686,""))</f>
        <v/>
      </c>
      <c r="M1721" s="31" t="str">
        <f t="shared" si="159"/>
        <v/>
      </c>
      <c r="N1721" s="208" t="str">
        <f t="shared" si="160"/>
        <v/>
      </c>
      <c r="O1721" s="209" t="str">
        <f t="shared" si="161"/>
        <v/>
      </c>
      <c r="P1721" s="209" t="str">
        <f t="shared" si="162"/>
        <v/>
      </c>
      <c r="Q1721" s="31" t="str">
        <f t="shared" si="163"/>
        <v/>
      </c>
      <c r="R1721" s="129" t="s">
        <v>9</v>
      </c>
      <c r="S1721" s="128" t="s">
        <v>9</v>
      </c>
      <c r="T1721" s="1"/>
    </row>
    <row r="1722" spans="1:20" ht="15.75" hidden="1" customHeight="1">
      <c r="A1722" s="1" t="str">
        <f t="shared" si="1"/>
        <v/>
      </c>
      <c r="B1722" s="268" t="str">
        <f t="shared" si="158"/>
        <v>X</v>
      </c>
      <c r="C1722" s="1"/>
      <c r="D1722" s="27" t="str">
        <f>IF('ESA Input'!AH1687="","",IF('ESA Input'!AH1687="Yes",'ESA Input'!B1687,"Ineligible"))</f>
        <v/>
      </c>
      <c r="E1722" s="242" t="str">
        <f>IF('ESA Input'!AH1687="","",'ESA Input'!AH1687)</f>
        <v/>
      </c>
      <c r="F1722" s="461" t="str">
        <f>IF('ESA Input'!AH1687="","",IF('ESA Input'!AH1687="YES",'ESA Input'!AG1687,""))</f>
        <v/>
      </c>
      <c r="G1722" s="462"/>
      <c r="H1722" s="201" t="str">
        <f>IF('ESA Input'!AH1687="","",IF('ESA Input'!AH1687="Yes",'ESA Input'!J1687,""))</f>
        <v/>
      </c>
      <c r="I1722" s="227" t="str">
        <f>IF('ESA Input'!AH1687="","",IF('ESA Input'!AH1687="Yes",'ESA Input'!D1687,""))</f>
        <v/>
      </c>
      <c r="J1722" s="235" t="str">
        <f>IF('ESA Input'!AH1687="","",IF('ESA Input'!AH1687="Yes",'ESA Input'!E1687,""))</f>
        <v/>
      </c>
      <c r="K1722" s="29" t="str">
        <f>IF('ESA Input'!AH1687="","",IF('ESA Input'!AH1687="Yes",'ESA Input'!H1687,""))</f>
        <v/>
      </c>
      <c r="L1722" s="236" t="str">
        <f>IF('ESA Input'!AH1687="","",IF('ESA Input'!AH1687="Yes",'ESA Input'!G1687,""))</f>
        <v/>
      </c>
      <c r="M1722" s="31" t="str">
        <f t="shared" si="159"/>
        <v/>
      </c>
      <c r="N1722" s="208" t="str">
        <f t="shared" si="160"/>
        <v/>
      </c>
      <c r="O1722" s="209" t="str">
        <f t="shared" si="161"/>
        <v/>
      </c>
      <c r="P1722" s="209" t="str">
        <f t="shared" si="162"/>
        <v/>
      </c>
      <c r="Q1722" s="31" t="str">
        <f t="shared" si="163"/>
        <v/>
      </c>
      <c r="R1722" s="129" t="s">
        <v>9</v>
      </c>
      <c r="S1722" s="128" t="s">
        <v>9</v>
      </c>
      <c r="T1722" s="1"/>
    </row>
    <row r="1723" spans="1:20" ht="15.75" hidden="1" customHeight="1">
      <c r="A1723" s="1" t="str">
        <f t="shared" si="1"/>
        <v/>
      </c>
      <c r="B1723" s="268" t="str">
        <f t="shared" si="158"/>
        <v>X</v>
      </c>
      <c r="C1723" s="1"/>
      <c r="D1723" s="27" t="str">
        <f>IF('ESA Input'!AH1688="","",IF('ESA Input'!AH1688="Yes",'ESA Input'!B1688,"Ineligible"))</f>
        <v/>
      </c>
      <c r="E1723" s="242" t="str">
        <f>IF('ESA Input'!AH1688="","",'ESA Input'!AH1688)</f>
        <v/>
      </c>
      <c r="F1723" s="461" t="str">
        <f>IF('ESA Input'!AH1688="","",IF('ESA Input'!AH1688="YES",'ESA Input'!AG1688,""))</f>
        <v/>
      </c>
      <c r="G1723" s="462"/>
      <c r="H1723" s="201" t="str">
        <f>IF('ESA Input'!AH1688="","",IF('ESA Input'!AH1688="Yes",'ESA Input'!J1688,""))</f>
        <v/>
      </c>
      <c r="I1723" s="227" t="str">
        <f>IF('ESA Input'!AH1688="","",IF('ESA Input'!AH1688="Yes",'ESA Input'!D1688,""))</f>
        <v/>
      </c>
      <c r="J1723" s="235" t="str">
        <f>IF('ESA Input'!AH1688="","",IF('ESA Input'!AH1688="Yes",'ESA Input'!E1688,""))</f>
        <v/>
      </c>
      <c r="K1723" s="29" t="str">
        <f>IF('ESA Input'!AH1688="","",IF('ESA Input'!AH1688="Yes",'ESA Input'!H1688,""))</f>
        <v/>
      </c>
      <c r="L1723" s="236" t="str">
        <f>IF('ESA Input'!AH1688="","",IF('ESA Input'!AH1688="Yes",'ESA Input'!G1688,""))</f>
        <v/>
      </c>
      <c r="M1723" s="31" t="str">
        <f t="shared" si="159"/>
        <v/>
      </c>
      <c r="N1723" s="208" t="str">
        <f t="shared" si="160"/>
        <v/>
      </c>
      <c r="O1723" s="209" t="str">
        <f t="shared" si="161"/>
        <v/>
      </c>
      <c r="P1723" s="209" t="str">
        <f t="shared" si="162"/>
        <v/>
      </c>
      <c r="Q1723" s="31" t="str">
        <f t="shared" si="163"/>
        <v/>
      </c>
      <c r="R1723" s="129" t="s">
        <v>9</v>
      </c>
      <c r="S1723" s="128" t="s">
        <v>9</v>
      </c>
      <c r="T1723" s="1"/>
    </row>
    <row r="1724" spans="1:20" ht="15.75" hidden="1" customHeight="1">
      <c r="A1724" s="1" t="str">
        <f t="shared" si="1"/>
        <v/>
      </c>
      <c r="B1724" s="268" t="str">
        <f t="shared" si="158"/>
        <v>X</v>
      </c>
      <c r="C1724" s="1"/>
      <c r="D1724" s="27" t="str">
        <f>IF('ESA Input'!AH1689="","",IF('ESA Input'!AH1689="Yes",'ESA Input'!B1689,"Ineligible"))</f>
        <v/>
      </c>
      <c r="E1724" s="242" t="str">
        <f>IF('ESA Input'!AH1689="","",'ESA Input'!AH1689)</f>
        <v/>
      </c>
      <c r="F1724" s="461" t="str">
        <f>IF('ESA Input'!AH1689="","",IF('ESA Input'!AH1689="YES",'ESA Input'!AG1689,""))</f>
        <v/>
      </c>
      <c r="G1724" s="462"/>
      <c r="H1724" s="201" t="str">
        <f>IF('ESA Input'!AH1689="","",IF('ESA Input'!AH1689="Yes",'ESA Input'!J1689,""))</f>
        <v/>
      </c>
      <c r="I1724" s="227" t="str">
        <f>IF('ESA Input'!AH1689="","",IF('ESA Input'!AH1689="Yes",'ESA Input'!D1689,""))</f>
        <v/>
      </c>
      <c r="J1724" s="235" t="str">
        <f>IF('ESA Input'!AH1689="","",IF('ESA Input'!AH1689="Yes",'ESA Input'!E1689,""))</f>
        <v/>
      </c>
      <c r="K1724" s="29" t="str">
        <f>IF('ESA Input'!AH1689="","",IF('ESA Input'!AH1689="Yes",'ESA Input'!H1689,""))</f>
        <v/>
      </c>
      <c r="L1724" s="236" t="str">
        <f>IF('ESA Input'!AH1689="","",IF('ESA Input'!AH1689="Yes",'ESA Input'!G1689,""))</f>
        <v/>
      </c>
      <c r="M1724" s="31" t="str">
        <f t="shared" si="159"/>
        <v/>
      </c>
      <c r="N1724" s="208" t="str">
        <f t="shared" si="160"/>
        <v/>
      </c>
      <c r="O1724" s="209" t="str">
        <f t="shared" si="161"/>
        <v/>
      </c>
      <c r="P1724" s="209" t="str">
        <f t="shared" si="162"/>
        <v/>
      </c>
      <c r="Q1724" s="31" t="str">
        <f t="shared" si="163"/>
        <v/>
      </c>
      <c r="R1724" s="129" t="s">
        <v>9</v>
      </c>
      <c r="S1724" s="128" t="s">
        <v>9</v>
      </c>
      <c r="T1724" s="1"/>
    </row>
    <row r="1725" spans="1:20" ht="15.75" hidden="1" customHeight="1">
      <c r="A1725" s="1" t="str">
        <f t="shared" si="1"/>
        <v/>
      </c>
      <c r="B1725" s="268" t="str">
        <f t="shared" si="158"/>
        <v>X</v>
      </c>
      <c r="C1725" s="1"/>
      <c r="D1725" s="27" t="str">
        <f>IF('ESA Input'!AH1690="","",IF('ESA Input'!AH1690="Yes",'ESA Input'!B1690,"Ineligible"))</f>
        <v/>
      </c>
      <c r="E1725" s="242" t="str">
        <f>IF('ESA Input'!AH1690="","",'ESA Input'!AH1690)</f>
        <v/>
      </c>
      <c r="F1725" s="461" t="str">
        <f>IF('ESA Input'!AH1690="","",IF('ESA Input'!AH1690="YES",'ESA Input'!AG1690,""))</f>
        <v/>
      </c>
      <c r="G1725" s="462"/>
      <c r="H1725" s="201" t="str">
        <f>IF('ESA Input'!AH1690="","",IF('ESA Input'!AH1690="Yes",'ESA Input'!J1690,""))</f>
        <v/>
      </c>
      <c r="I1725" s="227" t="str">
        <f>IF('ESA Input'!AH1690="","",IF('ESA Input'!AH1690="Yes",'ESA Input'!D1690,""))</f>
        <v/>
      </c>
      <c r="J1725" s="235" t="str">
        <f>IF('ESA Input'!AH1690="","",IF('ESA Input'!AH1690="Yes",'ESA Input'!E1690,""))</f>
        <v/>
      </c>
      <c r="K1725" s="29" t="str">
        <f>IF('ESA Input'!AH1690="","",IF('ESA Input'!AH1690="Yes",'ESA Input'!H1690,""))</f>
        <v/>
      </c>
      <c r="L1725" s="236" t="str">
        <f>IF('ESA Input'!AH1690="","",IF('ESA Input'!AH1690="Yes",'ESA Input'!G1690,""))</f>
        <v/>
      </c>
      <c r="M1725" s="31" t="str">
        <f t="shared" si="159"/>
        <v/>
      </c>
      <c r="N1725" s="208" t="str">
        <f t="shared" si="160"/>
        <v/>
      </c>
      <c r="O1725" s="209" t="str">
        <f t="shared" si="161"/>
        <v/>
      </c>
      <c r="P1725" s="209" t="str">
        <f t="shared" si="162"/>
        <v/>
      </c>
      <c r="Q1725" s="31" t="str">
        <f t="shared" si="163"/>
        <v/>
      </c>
      <c r="R1725" s="129" t="s">
        <v>9</v>
      </c>
      <c r="S1725" s="128" t="s">
        <v>9</v>
      </c>
      <c r="T1725" s="1"/>
    </row>
    <row r="1726" spans="1:20" ht="15.75" hidden="1" customHeight="1">
      <c r="A1726" s="1" t="str">
        <f t="shared" si="1"/>
        <v/>
      </c>
      <c r="B1726" s="268" t="str">
        <f t="shared" si="158"/>
        <v>X</v>
      </c>
      <c r="C1726" s="1"/>
      <c r="D1726" s="27" t="str">
        <f>IF('ESA Input'!AH1691="","",IF('ESA Input'!AH1691="Yes",'ESA Input'!B1691,"Ineligible"))</f>
        <v/>
      </c>
      <c r="E1726" s="242" t="str">
        <f>IF('ESA Input'!AH1691="","",'ESA Input'!AH1691)</f>
        <v/>
      </c>
      <c r="F1726" s="461" t="str">
        <f>IF('ESA Input'!AH1691="","",IF('ESA Input'!AH1691="YES",'ESA Input'!AG1691,""))</f>
        <v/>
      </c>
      <c r="G1726" s="462"/>
      <c r="H1726" s="201" t="str">
        <f>IF('ESA Input'!AH1691="","",IF('ESA Input'!AH1691="Yes",'ESA Input'!J1691,""))</f>
        <v/>
      </c>
      <c r="I1726" s="227" t="str">
        <f>IF('ESA Input'!AH1691="","",IF('ESA Input'!AH1691="Yes",'ESA Input'!D1691,""))</f>
        <v/>
      </c>
      <c r="J1726" s="235" t="str">
        <f>IF('ESA Input'!AH1691="","",IF('ESA Input'!AH1691="Yes",'ESA Input'!E1691,""))</f>
        <v/>
      </c>
      <c r="K1726" s="29" t="str">
        <f>IF('ESA Input'!AH1691="","",IF('ESA Input'!AH1691="Yes",'ESA Input'!H1691,""))</f>
        <v/>
      </c>
      <c r="L1726" s="236" t="str">
        <f>IF('ESA Input'!AH1691="","",IF('ESA Input'!AH1691="Yes",'ESA Input'!G1691,""))</f>
        <v/>
      </c>
      <c r="M1726" s="31" t="str">
        <f t="shared" si="159"/>
        <v/>
      </c>
      <c r="N1726" s="208" t="str">
        <f t="shared" si="160"/>
        <v/>
      </c>
      <c r="O1726" s="209" t="str">
        <f t="shared" si="161"/>
        <v/>
      </c>
      <c r="P1726" s="209" t="str">
        <f t="shared" si="162"/>
        <v/>
      </c>
      <c r="Q1726" s="31" t="str">
        <f t="shared" si="163"/>
        <v/>
      </c>
      <c r="R1726" s="129" t="s">
        <v>9</v>
      </c>
      <c r="S1726" s="128" t="s">
        <v>9</v>
      </c>
      <c r="T1726" s="1"/>
    </row>
    <row r="1727" spans="1:20" ht="15.75" hidden="1" customHeight="1">
      <c r="A1727" s="1" t="str">
        <f t="shared" si="1"/>
        <v/>
      </c>
      <c r="B1727" s="268" t="str">
        <f t="shared" si="158"/>
        <v>X</v>
      </c>
      <c r="C1727" s="1"/>
      <c r="D1727" s="27" t="str">
        <f>IF('ESA Input'!AH1692="","",IF('ESA Input'!AH1692="Yes",'ESA Input'!B1692,"Ineligible"))</f>
        <v/>
      </c>
      <c r="E1727" s="242" t="str">
        <f>IF('ESA Input'!AH1692="","",'ESA Input'!AH1692)</f>
        <v/>
      </c>
      <c r="F1727" s="461" t="str">
        <f>IF('ESA Input'!AH1692="","",IF('ESA Input'!AH1692="YES",'ESA Input'!AG1692,""))</f>
        <v/>
      </c>
      <c r="G1727" s="462"/>
      <c r="H1727" s="201" t="str">
        <f>IF('ESA Input'!AH1692="","",IF('ESA Input'!AH1692="Yes",'ESA Input'!J1692,""))</f>
        <v/>
      </c>
      <c r="I1727" s="227" t="str">
        <f>IF('ESA Input'!AH1692="","",IF('ESA Input'!AH1692="Yes",'ESA Input'!D1692,""))</f>
        <v/>
      </c>
      <c r="J1727" s="235" t="str">
        <f>IF('ESA Input'!AH1692="","",IF('ESA Input'!AH1692="Yes",'ESA Input'!E1692,""))</f>
        <v/>
      </c>
      <c r="K1727" s="29" t="str">
        <f>IF('ESA Input'!AH1692="","",IF('ESA Input'!AH1692="Yes",'ESA Input'!H1692,""))</f>
        <v/>
      </c>
      <c r="L1727" s="236" t="str">
        <f>IF('ESA Input'!AH1692="","",IF('ESA Input'!AH1692="Yes",'ESA Input'!G1692,""))</f>
        <v/>
      </c>
      <c r="M1727" s="31" t="str">
        <f t="shared" si="159"/>
        <v/>
      </c>
      <c r="N1727" s="208" t="str">
        <f t="shared" si="160"/>
        <v/>
      </c>
      <c r="O1727" s="209" t="str">
        <f t="shared" si="161"/>
        <v/>
      </c>
      <c r="P1727" s="209" t="str">
        <f t="shared" si="162"/>
        <v/>
      </c>
      <c r="Q1727" s="31" t="str">
        <f t="shared" si="163"/>
        <v/>
      </c>
      <c r="R1727" s="129" t="s">
        <v>9</v>
      </c>
      <c r="S1727" s="128" t="s">
        <v>9</v>
      </c>
      <c r="T1727" s="1"/>
    </row>
    <row r="1728" spans="1:20" ht="15.75" hidden="1" customHeight="1">
      <c r="A1728" s="1" t="str">
        <f t="shared" si="1"/>
        <v/>
      </c>
      <c r="B1728" s="268" t="str">
        <f t="shared" si="158"/>
        <v>X</v>
      </c>
      <c r="C1728" s="1"/>
      <c r="D1728" s="27" t="str">
        <f>IF('ESA Input'!AH1693="","",IF('ESA Input'!AH1693="Yes",'ESA Input'!B1693,"Ineligible"))</f>
        <v/>
      </c>
      <c r="E1728" s="242" t="str">
        <f>IF('ESA Input'!AH1693="","",'ESA Input'!AH1693)</f>
        <v/>
      </c>
      <c r="F1728" s="461" t="str">
        <f>IF('ESA Input'!AH1693="","",IF('ESA Input'!AH1693="YES",'ESA Input'!AG1693,""))</f>
        <v/>
      </c>
      <c r="G1728" s="462"/>
      <c r="H1728" s="201" t="str">
        <f>IF('ESA Input'!AH1693="","",IF('ESA Input'!AH1693="Yes",'ESA Input'!J1693,""))</f>
        <v/>
      </c>
      <c r="I1728" s="227" t="str">
        <f>IF('ESA Input'!AH1693="","",IF('ESA Input'!AH1693="Yes",'ESA Input'!D1693,""))</f>
        <v/>
      </c>
      <c r="J1728" s="235" t="str">
        <f>IF('ESA Input'!AH1693="","",IF('ESA Input'!AH1693="Yes",'ESA Input'!E1693,""))</f>
        <v/>
      </c>
      <c r="K1728" s="29" t="str">
        <f>IF('ESA Input'!AH1693="","",IF('ESA Input'!AH1693="Yes",'ESA Input'!H1693,""))</f>
        <v/>
      </c>
      <c r="L1728" s="236" t="str">
        <f>IF('ESA Input'!AH1693="","",IF('ESA Input'!AH1693="Yes",'ESA Input'!G1693,""))</f>
        <v/>
      </c>
      <c r="M1728" s="31" t="str">
        <f t="shared" si="159"/>
        <v/>
      </c>
      <c r="N1728" s="208" t="str">
        <f t="shared" si="160"/>
        <v/>
      </c>
      <c r="O1728" s="209" t="str">
        <f t="shared" si="161"/>
        <v/>
      </c>
      <c r="P1728" s="209" t="str">
        <f t="shared" si="162"/>
        <v/>
      </c>
      <c r="Q1728" s="31" t="str">
        <f t="shared" si="163"/>
        <v/>
      </c>
      <c r="R1728" s="129" t="s">
        <v>9</v>
      </c>
      <c r="S1728" s="128" t="s">
        <v>9</v>
      </c>
      <c r="T1728" s="1"/>
    </row>
    <row r="1729" spans="1:20" ht="15.75" hidden="1" customHeight="1">
      <c r="A1729" s="1" t="str">
        <f t="shared" si="1"/>
        <v/>
      </c>
      <c r="B1729" s="268" t="str">
        <f t="shared" si="158"/>
        <v>X</v>
      </c>
      <c r="C1729" s="1"/>
      <c r="D1729" s="27" t="str">
        <f>IF('ESA Input'!AH1694="","",IF('ESA Input'!AH1694="Yes",'ESA Input'!B1694,"Ineligible"))</f>
        <v/>
      </c>
      <c r="E1729" s="242" t="str">
        <f>IF('ESA Input'!AH1694="","",'ESA Input'!AH1694)</f>
        <v/>
      </c>
      <c r="F1729" s="461" t="str">
        <f>IF('ESA Input'!AH1694="","",IF('ESA Input'!AH1694="YES",'ESA Input'!AG1694,""))</f>
        <v/>
      </c>
      <c r="G1729" s="462"/>
      <c r="H1729" s="201" t="str">
        <f>IF('ESA Input'!AH1694="","",IF('ESA Input'!AH1694="Yes",'ESA Input'!J1694,""))</f>
        <v/>
      </c>
      <c r="I1729" s="227" t="str">
        <f>IF('ESA Input'!AH1694="","",IF('ESA Input'!AH1694="Yes",'ESA Input'!D1694,""))</f>
        <v/>
      </c>
      <c r="J1729" s="235" t="str">
        <f>IF('ESA Input'!AH1694="","",IF('ESA Input'!AH1694="Yes",'ESA Input'!E1694,""))</f>
        <v/>
      </c>
      <c r="K1729" s="29" t="str">
        <f>IF('ESA Input'!AH1694="","",IF('ESA Input'!AH1694="Yes",'ESA Input'!H1694,""))</f>
        <v/>
      </c>
      <c r="L1729" s="236" t="str">
        <f>IF('ESA Input'!AH1694="","",IF('ESA Input'!AH1694="Yes",'ESA Input'!G1694,""))</f>
        <v/>
      </c>
      <c r="M1729" s="31" t="str">
        <f t="shared" si="159"/>
        <v/>
      </c>
      <c r="N1729" s="208" t="str">
        <f t="shared" si="160"/>
        <v/>
      </c>
      <c r="O1729" s="209" t="str">
        <f t="shared" si="161"/>
        <v/>
      </c>
      <c r="P1729" s="209" t="str">
        <f t="shared" si="162"/>
        <v/>
      </c>
      <c r="Q1729" s="31" t="str">
        <f t="shared" si="163"/>
        <v/>
      </c>
      <c r="R1729" s="129" t="s">
        <v>9</v>
      </c>
      <c r="S1729" s="128" t="s">
        <v>9</v>
      </c>
      <c r="T1729" s="1"/>
    </row>
    <row r="1730" spans="1:20" ht="15.75" hidden="1" customHeight="1">
      <c r="A1730" s="1" t="str">
        <f t="shared" si="1"/>
        <v/>
      </c>
      <c r="B1730" s="268" t="str">
        <f t="shared" si="158"/>
        <v>X</v>
      </c>
      <c r="C1730" s="1"/>
      <c r="D1730" s="27" t="str">
        <f>IF('ESA Input'!AH1695="","",IF('ESA Input'!AH1695="Yes",'ESA Input'!B1695,"Ineligible"))</f>
        <v/>
      </c>
      <c r="E1730" s="242" t="str">
        <f>IF('ESA Input'!AH1695="","",'ESA Input'!AH1695)</f>
        <v/>
      </c>
      <c r="F1730" s="461" t="str">
        <f>IF('ESA Input'!AH1695="","",IF('ESA Input'!AH1695="YES",'ESA Input'!AG1695,""))</f>
        <v/>
      </c>
      <c r="G1730" s="462"/>
      <c r="H1730" s="201" t="str">
        <f>IF('ESA Input'!AH1695="","",IF('ESA Input'!AH1695="Yes",'ESA Input'!J1695,""))</f>
        <v/>
      </c>
      <c r="I1730" s="227" t="str">
        <f>IF('ESA Input'!AH1695="","",IF('ESA Input'!AH1695="Yes",'ESA Input'!D1695,""))</f>
        <v/>
      </c>
      <c r="J1730" s="235" t="str">
        <f>IF('ESA Input'!AH1695="","",IF('ESA Input'!AH1695="Yes",'ESA Input'!E1695,""))</f>
        <v/>
      </c>
      <c r="K1730" s="29" t="str">
        <f>IF('ESA Input'!AH1695="","",IF('ESA Input'!AH1695="Yes",'ESA Input'!H1695,""))</f>
        <v/>
      </c>
      <c r="L1730" s="236" t="str">
        <f>IF('ESA Input'!AH1695="","",IF('ESA Input'!AH1695="Yes",'ESA Input'!G1695,""))</f>
        <v/>
      </c>
      <c r="M1730" s="31" t="str">
        <f t="shared" si="159"/>
        <v/>
      </c>
      <c r="N1730" s="208" t="str">
        <f t="shared" si="160"/>
        <v/>
      </c>
      <c r="O1730" s="209" t="str">
        <f t="shared" si="161"/>
        <v/>
      </c>
      <c r="P1730" s="209" t="str">
        <f t="shared" si="162"/>
        <v/>
      </c>
      <c r="Q1730" s="31" t="str">
        <f t="shared" si="163"/>
        <v/>
      </c>
      <c r="R1730" s="129" t="s">
        <v>9</v>
      </c>
      <c r="S1730" s="128" t="s">
        <v>9</v>
      </c>
      <c r="T1730" s="1"/>
    </row>
    <row r="1731" spans="1:20" ht="15.75" hidden="1" customHeight="1">
      <c r="A1731" s="1" t="str">
        <f t="shared" si="1"/>
        <v/>
      </c>
      <c r="B1731" s="268" t="str">
        <f t="shared" si="158"/>
        <v>X</v>
      </c>
      <c r="C1731" s="1"/>
      <c r="D1731" s="27" t="str">
        <f>IF('ESA Input'!AH1696="","",IF('ESA Input'!AH1696="Yes",'ESA Input'!B1696,"Ineligible"))</f>
        <v/>
      </c>
      <c r="E1731" s="242" t="str">
        <f>IF('ESA Input'!AH1696="","",'ESA Input'!AH1696)</f>
        <v/>
      </c>
      <c r="F1731" s="461" t="str">
        <f>IF('ESA Input'!AH1696="","",IF('ESA Input'!AH1696="YES",'ESA Input'!AG1696,""))</f>
        <v/>
      </c>
      <c r="G1731" s="462"/>
      <c r="H1731" s="201" t="str">
        <f>IF('ESA Input'!AH1696="","",IF('ESA Input'!AH1696="Yes",'ESA Input'!J1696,""))</f>
        <v/>
      </c>
      <c r="I1731" s="227" t="str">
        <f>IF('ESA Input'!AH1696="","",IF('ESA Input'!AH1696="Yes",'ESA Input'!D1696,""))</f>
        <v/>
      </c>
      <c r="J1731" s="235" t="str">
        <f>IF('ESA Input'!AH1696="","",IF('ESA Input'!AH1696="Yes",'ESA Input'!E1696,""))</f>
        <v/>
      </c>
      <c r="K1731" s="29" t="str">
        <f>IF('ESA Input'!AH1696="","",IF('ESA Input'!AH1696="Yes",'ESA Input'!H1696,""))</f>
        <v/>
      </c>
      <c r="L1731" s="236" t="str">
        <f>IF('ESA Input'!AH1696="","",IF('ESA Input'!AH1696="Yes",'ESA Input'!G1696,""))</f>
        <v/>
      </c>
      <c r="M1731" s="31" t="str">
        <f t="shared" si="159"/>
        <v/>
      </c>
      <c r="N1731" s="208" t="str">
        <f t="shared" si="160"/>
        <v/>
      </c>
      <c r="O1731" s="209" t="str">
        <f t="shared" si="161"/>
        <v/>
      </c>
      <c r="P1731" s="209" t="str">
        <f t="shared" si="162"/>
        <v/>
      </c>
      <c r="Q1731" s="31" t="str">
        <f t="shared" si="163"/>
        <v/>
      </c>
      <c r="R1731" s="129" t="s">
        <v>9</v>
      </c>
      <c r="S1731" s="128" t="s">
        <v>9</v>
      </c>
      <c r="T1731" s="1"/>
    </row>
    <row r="1732" spans="1:20" ht="15.75" hidden="1" customHeight="1">
      <c r="A1732" s="1" t="str">
        <f t="shared" si="1"/>
        <v/>
      </c>
      <c r="B1732" s="268" t="str">
        <f t="shared" si="158"/>
        <v>X</v>
      </c>
      <c r="C1732" s="1"/>
      <c r="D1732" s="27" t="str">
        <f>IF('ESA Input'!AH1697="","",IF('ESA Input'!AH1697="Yes",'ESA Input'!B1697,"Ineligible"))</f>
        <v/>
      </c>
      <c r="E1732" s="242" t="str">
        <f>IF('ESA Input'!AH1697="","",'ESA Input'!AH1697)</f>
        <v/>
      </c>
      <c r="F1732" s="461" t="str">
        <f>IF('ESA Input'!AH1697="","",IF('ESA Input'!AH1697="YES",'ESA Input'!AG1697,""))</f>
        <v/>
      </c>
      <c r="G1732" s="462"/>
      <c r="H1732" s="201" t="str">
        <f>IF('ESA Input'!AH1697="","",IF('ESA Input'!AH1697="Yes",'ESA Input'!J1697,""))</f>
        <v/>
      </c>
      <c r="I1732" s="227" t="str">
        <f>IF('ESA Input'!AH1697="","",IF('ESA Input'!AH1697="Yes",'ESA Input'!D1697,""))</f>
        <v/>
      </c>
      <c r="J1732" s="235" t="str">
        <f>IF('ESA Input'!AH1697="","",IF('ESA Input'!AH1697="Yes",'ESA Input'!E1697,""))</f>
        <v/>
      </c>
      <c r="K1732" s="29" t="str">
        <f>IF('ESA Input'!AH1697="","",IF('ESA Input'!AH1697="Yes",'ESA Input'!H1697,""))</f>
        <v/>
      </c>
      <c r="L1732" s="236" t="str">
        <f>IF('ESA Input'!AH1697="","",IF('ESA Input'!AH1697="Yes",'ESA Input'!G1697,""))</f>
        <v/>
      </c>
      <c r="M1732" s="31" t="str">
        <f t="shared" si="159"/>
        <v/>
      </c>
      <c r="N1732" s="208" t="str">
        <f t="shared" si="160"/>
        <v/>
      </c>
      <c r="O1732" s="209" t="str">
        <f t="shared" si="161"/>
        <v/>
      </c>
      <c r="P1732" s="209" t="str">
        <f t="shared" si="162"/>
        <v/>
      </c>
      <c r="Q1732" s="31" t="str">
        <f t="shared" si="163"/>
        <v/>
      </c>
      <c r="R1732" s="129" t="s">
        <v>9</v>
      </c>
      <c r="S1732" s="128" t="s">
        <v>9</v>
      </c>
      <c r="T1732" s="1"/>
    </row>
    <row r="1733" spans="1:20" ht="15.75" hidden="1" customHeight="1">
      <c r="A1733" s="1" t="str">
        <f t="shared" si="1"/>
        <v/>
      </c>
      <c r="B1733" s="268" t="str">
        <f t="shared" si="158"/>
        <v>X</v>
      </c>
      <c r="C1733" s="1"/>
      <c r="D1733" s="27" t="str">
        <f>IF('ESA Input'!AH1698="","",IF('ESA Input'!AH1698="Yes",'ESA Input'!B1698,"Ineligible"))</f>
        <v/>
      </c>
      <c r="E1733" s="242" t="str">
        <f>IF('ESA Input'!AH1698="","",'ESA Input'!AH1698)</f>
        <v/>
      </c>
      <c r="F1733" s="461" t="str">
        <f>IF('ESA Input'!AH1698="","",IF('ESA Input'!AH1698="YES",'ESA Input'!AG1698,""))</f>
        <v/>
      </c>
      <c r="G1733" s="462"/>
      <c r="H1733" s="201" t="str">
        <f>IF('ESA Input'!AH1698="","",IF('ESA Input'!AH1698="Yes",'ESA Input'!J1698,""))</f>
        <v/>
      </c>
      <c r="I1733" s="227" t="str">
        <f>IF('ESA Input'!AH1698="","",IF('ESA Input'!AH1698="Yes",'ESA Input'!D1698,""))</f>
        <v/>
      </c>
      <c r="J1733" s="235" t="str">
        <f>IF('ESA Input'!AH1698="","",IF('ESA Input'!AH1698="Yes",'ESA Input'!E1698,""))</f>
        <v/>
      </c>
      <c r="K1733" s="29" t="str">
        <f>IF('ESA Input'!AH1698="","",IF('ESA Input'!AH1698="Yes",'ESA Input'!H1698,""))</f>
        <v/>
      </c>
      <c r="L1733" s="236" t="str">
        <f>IF('ESA Input'!AH1698="","",IF('ESA Input'!AH1698="Yes",'ESA Input'!G1698,""))</f>
        <v/>
      </c>
      <c r="M1733" s="31" t="str">
        <f t="shared" si="159"/>
        <v/>
      </c>
      <c r="N1733" s="208" t="str">
        <f t="shared" si="160"/>
        <v/>
      </c>
      <c r="O1733" s="209" t="str">
        <f t="shared" si="161"/>
        <v/>
      </c>
      <c r="P1733" s="209" t="str">
        <f t="shared" si="162"/>
        <v/>
      </c>
      <c r="Q1733" s="31" t="str">
        <f t="shared" si="163"/>
        <v/>
      </c>
      <c r="R1733" s="129" t="s">
        <v>9</v>
      </c>
      <c r="S1733" s="128" t="s">
        <v>9</v>
      </c>
      <c r="T1733" s="1"/>
    </row>
    <row r="1734" spans="1:20" ht="15.75" hidden="1" customHeight="1">
      <c r="A1734" s="1" t="str">
        <f t="shared" si="1"/>
        <v/>
      </c>
      <c r="B1734" s="268" t="str">
        <f t="shared" si="158"/>
        <v>X</v>
      </c>
      <c r="C1734" s="1"/>
      <c r="D1734" s="27" t="str">
        <f>IF('ESA Input'!AH1699="","",IF('ESA Input'!AH1699="Yes",'ESA Input'!B1699,"Ineligible"))</f>
        <v/>
      </c>
      <c r="E1734" s="242" t="str">
        <f>IF('ESA Input'!AH1699="","",'ESA Input'!AH1699)</f>
        <v/>
      </c>
      <c r="F1734" s="461" t="str">
        <f>IF('ESA Input'!AH1699="","",IF('ESA Input'!AH1699="YES",'ESA Input'!AG1699,""))</f>
        <v/>
      </c>
      <c r="G1734" s="462"/>
      <c r="H1734" s="201" t="str">
        <f>IF('ESA Input'!AH1699="","",IF('ESA Input'!AH1699="Yes",'ESA Input'!J1699,""))</f>
        <v/>
      </c>
      <c r="I1734" s="227" t="str">
        <f>IF('ESA Input'!AH1699="","",IF('ESA Input'!AH1699="Yes",'ESA Input'!D1699,""))</f>
        <v/>
      </c>
      <c r="J1734" s="235" t="str">
        <f>IF('ESA Input'!AH1699="","",IF('ESA Input'!AH1699="Yes",'ESA Input'!E1699,""))</f>
        <v/>
      </c>
      <c r="K1734" s="29" t="str">
        <f>IF('ESA Input'!AH1699="","",IF('ESA Input'!AH1699="Yes",'ESA Input'!H1699,""))</f>
        <v/>
      </c>
      <c r="L1734" s="236" t="str">
        <f>IF('ESA Input'!AH1699="","",IF('ESA Input'!AH1699="Yes",'ESA Input'!G1699,""))</f>
        <v/>
      </c>
      <c r="M1734" s="31" t="str">
        <f t="shared" si="159"/>
        <v/>
      </c>
      <c r="N1734" s="208" t="str">
        <f t="shared" si="160"/>
        <v/>
      </c>
      <c r="O1734" s="209" t="str">
        <f t="shared" si="161"/>
        <v/>
      </c>
      <c r="P1734" s="209" t="str">
        <f t="shared" si="162"/>
        <v/>
      </c>
      <c r="Q1734" s="31" t="str">
        <f t="shared" si="163"/>
        <v/>
      </c>
      <c r="R1734" s="129" t="s">
        <v>9</v>
      </c>
      <c r="S1734" s="128" t="s">
        <v>9</v>
      </c>
      <c r="T1734" s="1"/>
    </row>
    <row r="1735" spans="1:20" ht="15.75" hidden="1" customHeight="1">
      <c r="A1735" s="1" t="str">
        <f t="shared" si="1"/>
        <v/>
      </c>
      <c r="B1735" s="268" t="str">
        <f t="shared" si="158"/>
        <v>X</v>
      </c>
      <c r="C1735" s="1"/>
      <c r="D1735" s="27" t="str">
        <f>IF('ESA Input'!AH1700="","",IF('ESA Input'!AH1700="Yes",'ESA Input'!B1700,"Ineligible"))</f>
        <v/>
      </c>
      <c r="E1735" s="242" t="str">
        <f>IF('ESA Input'!AH1700="","",'ESA Input'!AH1700)</f>
        <v/>
      </c>
      <c r="F1735" s="461" t="str">
        <f>IF('ESA Input'!AH1700="","",IF('ESA Input'!AH1700="YES",'ESA Input'!AG1700,""))</f>
        <v/>
      </c>
      <c r="G1735" s="462"/>
      <c r="H1735" s="201" t="str">
        <f>IF('ESA Input'!AH1700="","",IF('ESA Input'!AH1700="Yes",'ESA Input'!J1700,""))</f>
        <v/>
      </c>
      <c r="I1735" s="227" t="str">
        <f>IF('ESA Input'!AH1700="","",IF('ESA Input'!AH1700="Yes",'ESA Input'!D1700,""))</f>
        <v/>
      </c>
      <c r="J1735" s="235" t="str">
        <f>IF('ESA Input'!AH1700="","",IF('ESA Input'!AH1700="Yes",'ESA Input'!E1700,""))</f>
        <v/>
      </c>
      <c r="K1735" s="29" t="str">
        <f>IF('ESA Input'!AH1700="","",IF('ESA Input'!AH1700="Yes",'ESA Input'!H1700,""))</f>
        <v/>
      </c>
      <c r="L1735" s="236" t="str">
        <f>IF('ESA Input'!AH1700="","",IF('ESA Input'!AH1700="Yes",'ESA Input'!G1700,""))</f>
        <v/>
      </c>
      <c r="M1735" s="31" t="str">
        <f t="shared" si="159"/>
        <v/>
      </c>
      <c r="N1735" s="208" t="str">
        <f t="shared" si="160"/>
        <v/>
      </c>
      <c r="O1735" s="209" t="str">
        <f t="shared" si="161"/>
        <v/>
      </c>
      <c r="P1735" s="209" t="str">
        <f t="shared" si="162"/>
        <v/>
      </c>
      <c r="Q1735" s="31" t="str">
        <f t="shared" si="163"/>
        <v/>
      </c>
      <c r="R1735" s="129" t="s">
        <v>9</v>
      </c>
      <c r="S1735" s="128" t="s">
        <v>9</v>
      </c>
      <c r="T1735" s="1"/>
    </row>
    <row r="1736" spans="1:20" ht="15.75" hidden="1" customHeight="1">
      <c r="A1736" s="1" t="str">
        <f t="shared" si="1"/>
        <v/>
      </c>
      <c r="B1736" s="268" t="str">
        <f t="shared" si="158"/>
        <v>X</v>
      </c>
      <c r="C1736" s="1"/>
      <c r="D1736" s="27" t="str">
        <f>IF('ESA Input'!AH1701="","",IF('ESA Input'!AH1701="Yes",'ESA Input'!B1701,"Ineligible"))</f>
        <v/>
      </c>
      <c r="E1736" s="242" t="str">
        <f>IF('ESA Input'!AH1701="","",'ESA Input'!AH1701)</f>
        <v/>
      </c>
      <c r="F1736" s="461" t="str">
        <f>IF('ESA Input'!AH1701="","",IF('ESA Input'!AH1701="YES",'ESA Input'!AG1701,""))</f>
        <v/>
      </c>
      <c r="G1736" s="462"/>
      <c r="H1736" s="201" t="str">
        <f>IF('ESA Input'!AH1701="","",IF('ESA Input'!AH1701="Yes",'ESA Input'!J1701,""))</f>
        <v/>
      </c>
      <c r="I1736" s="227" t="str">
        <f>IF('ESA Input'!AH1701="","",IF('ESA Input'!AH1701="Yes",'ESA Input'!D1701,""))</f>
        <v/>
      </c>
      <c r="J1736" s="235" t="str">
        <f>IF('ESA Input'!AH1701="","",IF('ESA Input'!AH1701="Yes",'ESA Input'!E1701,""))</f>
        <v/>
      </c>
      <c r="K1736" s="29" t="str">
        <f>IF('ESA Input'!AH1701="","",IF('ESA Input'!AH1701="Yes",'ESA Input'!H1701,""))</f>
        <v/>
      </c>
      <c r="L1736" s="236" t="str">
        <f>IF('ESA Input'!AH1701="","",IF('ESA Input'!AH1701="Yes",'ESA Input'!G1701,""))</f>
        <v/>
      </c>
      <c r="M1736" s="31" t="str">
        <f t="shared" si="159"/>
        <v/>
      </c>
      <c r="N1736" s="208" t="str">
        <f t="shared" si="160"/>
        <v/>
      </c>
      <c r="O1736" s="209" t="str">
        <f t="shared" si="161"/>
        <v/>
      </c>
      <c r="P1736" s="209" t="str">
        <f t="shared" si="162"/>
        <v/>
      </c>
      <c r="Q1736" s="31" t="str">
        <f t="shared" si="163"/>
        <v/>
      </c>
      <c r="R1736" s="129" t="s">
        <v>9</v>
      </c>
      <c r="S1736" s="128" t="s">
        <v>9</v>
      </c>
      <c r="T1736" s="1"/>
    </row>
    <row r="1737" spans="1:20" ht="15.75" hidden="1" customHeight="1">
      <c r="A1737" s="1" t="str">
        <f t="shared" si="1"/>
        <v/>
      </c>
      <c r="B1737" s="268" t="str">
        <f t="shared" si="158"/>
        <v>X</v>
      </c>
      <c r="C1737" s="1"/>
      <c r="D1737" s="27" t="str">
        <f>IF('ESA Input'!AH1702="","",IF('ESA Input'!AH1702="Yes",'ESA Input'!B1702,"Ineligible"))</f>
        <v/>
      </c>
      <c r="E1737" s="242" t="str">
        <f>IF('ESA Input'!AH1702="","",'ESA Input'!AH1702)</f>
        <v/>
      </c>
      <c r="F1737" s="461" t="str">
        <f>IF('ESA Input'!AH1702="","",IF('ESA Input'!AH1702="YES",'ESA Input'!AG1702,""))</f>
        <v/>
      </c>
      <c r="G1737" s="462"/>
      <c r="H1737" s="201" t="str">
        <f>IF('ESA Input'!AH1702="","",IF('ESA Input'!AH1702="Yes",'ESA Input'!J1702,""))</f>
        <v/>
      </c>
      <c r="I1737" s="227" t="str">
        <f>IF('ESA Input'!AH1702="","",IF('ESA Input'!AH1702="Yes",'ESA Input'!D1702,""))</f>
        <v/>
      </c>
      <c r="J1737" s="235" t="str">
        <f>IF('ESA Input'!AH1702="","",IF('ESA Input'!AH1702="Yes",'ESA Input'!E1702,""))</f>
        <v/>
      </c>
      <c r="K1737" s="29" t="str">
        <f>IF('ESA Input'!AH1702="","",IF('ESA Input'!AH1702="Yes",'ESA Input'!H1702,""))</f>
        <v/>
      </c>
      <c r="L1737" s="236" t="str">
        <f>IF('ESA Input'!AH1702="","",IF('ESA Input'!AH1702="Yes",'ESA Input'!G1702,""))</f>
        <v/>
      </c>
      <c r="M1737" s="31" t="str">
        <f t="shared" si="159"/>
        <v/>
      </c>
      <c r="N1737" s="208" t="str">
        <f t="shared" si="160"/>
        <v/>
      </c>
      <c r="O1737" s="209" t="str">
        <f t="shared" si="161"/>
        <v/>
      </c>
      <c r="P1737" s="209" t="str">
        <f t="shared" si="162"/>
        <v/>
      </c>
      <c r="Q1737" s="31" t="str">
        <f t="shared" si="163"/>
        <v/>
      </c>
      <c r="R1737" s="129" t="s">
        <v>9</v>
      </c>
      <c r="S1737" s="128" t="s">
        <v>9</v>
      </c>
      <c r="T1737" s="1"/>
    </row>
    <row r="1738" spans="1:20" ht="15.75" hidden="1" customHeight="1">
      <c r="A1738" s="1" t="str">
        <f t="shared" si="1"/>
        <v/>
      </c>
      <c r="B1738" s="268" t="str">
        <f t="shared" si="158"/>
        <v>X</v>
      </c>
      <c r="C1738" s="1"/>
      <c r="D1738" s="27" t="str">
        <f>IF('ESA Input'!AH1703="","",IF('ESA Input'!AH1703="Yes",'ESA Input'!B1703,"Ineligible"))</f>
        <v/>
      </c>
      <c r="E1738" s="242" t="str">
        <f>IF('ESA Input'!AH1703="","",'ESA Input'!AH1703)</f>
        <v/>
      </c>
      <c r="F1738" s="461" t="str">
        <f>IF('ESA Input'!AH1703="","",IF('ESA Input'!AH1703="YES",'ESA Input'!AG1703,""))</f>
        <v/>
      </c>
      <c r="G1738" s="462"/>
      <c r="H1738" s="201" t="str">
        <f>IF('ESA Input'!AH1703="","",IF('ESA Input'!AH1703="Yes",'ESA Input'!J1703,""))</f>
        <v/>
      </c>
      <c r="I1738" s="227" t="str">
        <f>IF('ESA Input'!AH1703="","",IF('ESA Input'!AH1703="Yes",'ESA Input'!D1703,""))</f>
        <v/>
      </c>
      <c r="J1738" s="235" t="str">
        <f>IF('ESA Input'!AH1703="","",IF('ESA Input'!AH1703="Yes",'ESA Input'!E1703,""))</f>
        <v/>
      </c>
      <c r="K1738" s="29" t="str">
        <f>IF('ESA Input'!AH1703="","",IF('ESA Input'!AH1703="Yes",'ESA Input'!H1703,""))</f>
        <v/>
      </c>
      <c r="L1738" s="236" t="str">
        <f>IF('ESA Input'!AH1703="","",IF('ESA Input'!AH1703="Yes",'ESA Input'!G1703,""))</f>
        <v/>
      </c>
      <c r="M1738" s="31" t="str">
        <f t="shared" si="159"/>
        <v/>
      </c>
      <c r="N1738" s="208" t="str">
        <f t="shared" si="160"/>
        <v/>
      </c>
      <c r="O1738" s="209" t="str">
        <f t="shared" si="161"/>
        <v/>
      </c>
      <c r="P1738" s="209" t="str">
        <f t="shared" si="162"/>
        <v/>
      </c>
      <c r="Q1738" s="31" t="str">
        <f t="shared" si="163"/>
        <v/>
      </c>
      <c r="R1738" s="129" t="s">
        <v>9</v>
      </c>
      <c r="S1738" s="128" t="s">
        <v>9</v>
      </c>
      <c r="T1738" s="1"/>
    </row>
    <row r="1739" spans="1:20" ht="15.75" hidden="1" customHeight="1">
      <c r="A1739" s="1" t="str">
        <f t="shared" si="1"/>
        <v/>
      </c>
      <c r="B1739" s="268" t="str">
        <f t="shared" si="158"/>
        <v>X</v>
      </c>
      <c r="C1739" s="1"/>
      <c r="D1739" s="27" t="str">
        <f>IF('ESA Input'!AH1704="","",IF('ESA Input'!AH1704="Yes",'ESA Input'!B1704,"Ineligible"))</f>
        <v/>
      </c>
      <c r="E1739" s="242" t="str">
        <f>IF('ESA Input'!AH1704="","",'ESA Input'!AH1704)</f>
        <v/>
      </c>
      <c r="F1739" s="461" t="str">
        <f>IF('ESA Input'!AH1704="","",IF('ESA Input'!AH1704="YES",'ESA Input'!AG1704,""))</f>
        <v/>
      </c>
      <c r="G1739" s="462"/>
      <c r="H1739" s="201" t="str">
        <f>IF('ESA Input'!AH1704="","",IF('ESA Input'!AH1704="Yes",'ESA Input'!J1704,""))</f>
        <v/>
      </c>
      <c r="I1739" s="227" t="str">
        <f>IF('ESA Input'!AH1704="","",IF('ESA Input'!AH1704="Yes",'ESA Input'!D1704,""))</f>
        <v/>
      </c>
      <c r="J1739" s="235" t="str">
        <f>IF('ESA Input'!AH1704="","",IF('ESA Input'!AH1704="Yes",'ESA Input'!E1704,""))</f>
        <v/>
      </c>
      <c r="K1739" s="29" t="str">
        <f>IF('ESA Input'!AH1704="","",IF('ESA Input'!AH1704="Yes",'ESA Input'!H1704,""))</f>
        <v/>
      </c>
      <c r="L1739" s="236" t="str">
        <f>IF('ESA Input'!AH1704="","",IF('ESA Input'!AH1704="Yes",'ESA Input'!G1704,""))</f>
        <v/>
      </c>
      <c r="M1739" s="31" t="str">
        <f t="shared" si="159"/>
        <v/>
      </c>
      <c r="N1739" s="208" t="str">
        <f t="shared" si="160"/>
        <v/>
      </c>
      <c r="O1739" s="209" t="str">
        <f t="shared" si="161"/>
        <v/>
      </c>
      <c r="P1739" s="209" t="str">
        <f t="shared" si="162"/>
        <v/>
      </c>
      <c r="Q1739" s="31" t="str">
        <f t="shared" si="163"/>
        <v/>
      </c>
      <c r="R1739" s="129" t="s">
        <v>9</v>
      </c>
      <c r="S1739" s="128" t="s">
        <v>9</v>
      </c>
      <c r="T1739" s="1"/>
    </row>
    <row r="1740" spans="1:20" ht="15.75" hidden="1" customHeight="1">
      <c r="A1740" s="1" t="str">
        <f t="shared" si="1"/>
        <v/>
      </c>
      <c r="B1740" s="268" t="str">
        <f t="shared" si="158"/>
        <v>X</v>
      </c>
      <c r="C1740" s="1"/>
      <c r="D1740" s="27" t="str">
        <f>IF('ESA Input'!AH1705="","",IF('ESA Input'!AH1705="Yes",'ESA Input'!B1705,"Ineligible"))</f>
        <v/>
      </c>
      <c r="E1740" s="242" t="str">
        <f>IF('ESA Input'!AH1705="","",'ESA Input'!AH1705)</f>
        <v/>
      </c>
      <c r="F1740" s="461" t="str">
        <f>IF('ESA Input'!AH1705="","",IF('ESA Input'!AH1705="YES",'ESA Input'!AG1705,""))</f>
        <v/>
      </c>
      <c r="G1740" s="462"/>
      <c r="H1740" s="201" t="str">
        <f>IF('ESA Input'!AH1705="","",IF('ESA Input'!AH1705="Yes",'ESA Input'!J1705,""))</f>
        <v/>
      </c>
      <c r="I1740" s="227" t="str">
        <f>IF('ESA Input'!AH1705="","",IF('ESA Input'!AH1705="Yes",'ESA Input'!D1705,""))</f>
        <v/>
      </c>
      <c r="J1740" s="235" t="str">
        <f>IF('ESA Input'!AH1705="","",IF('ESA Input'!AH1705="Yes",'ESA Input'!E1705,""))</f>
        <v/>
      </c>
      <c r="K1740" s="29" t="str">
        <f>IF('ESA Input'!AH1705="","",IF('ESA Input'!AH1705="Yes",'ESA Input'!H1705,""))</f>
        <v/>
      </c>
      <c r="L1740" s="236" t="str">
        <f>IF('ESA Input'!AH1705="","",IF('ESA Input'!AH1705="Yes",'ESA Input'!G1705,""))</f>
        <v/>
      </c>
      <c r="M1740" s="31" t="str">
        <f t="shared" si="159"/>
        <v/>
      </c>
      <c r="N1740" s="208" t="str">
        <f t="shared" si="160"/>
        <v/>
      </c>
      <c r="O1740" s="209" t="str">
        <f t="shared" si="161"/>
        <v/>
      </c>
      <c r="P1740" s="209" t="str">
        <f t="shared" si="162"/>
        <v/>
      </c>
      <c r="Q1740" s="31" t="str">
        <f t="shared" si="163"/>
        <v/>
      </c>
      <c r="R1740" s="129" t="s">
        <v>9</v>
      </c>
      <c r="S1740" s="128" t="s">
        <v>9</v>
      </c>
      <c r="T1740" s="1"/>
    </row>
    <row r="1741" spans="1:20" ht="15.75" hidden="1" customHeight="1">
      <c r="A1741" s="1" t="str">
        <f t="shared" si="1"/>
        <v/>
      </c>
      <c r="B1741" s="268" t="str">
        <f t="shared" si="158"/>
        <v>X</v>
      </c>
      <c r="C1741" s="1"/>
      <c r="D1741" s="27" t="str">
        <f>IF('ESA Input'!AH1706="","",IF('ESA Input'!AH1706="Yes",'ESA Input'!B1706,"Ineligible"))</f>
        <v/>
      </c>
      <c r="E1741" s="242" t="str">
        <f>IF('ESA Input'!AH1706="","",'ESA Input'!AH1706)</f>
        <v/>
      </c>
      <c r="F1741" s="461" t="str">
        <f>IF('ESA Input'!AH1706="","",IF('ESA Input'!AH1706="YES",'ESA Input'!AG1706,""))</f>
        <v/>
      </c>
      <c r="G1741" s="462"/>
      <c r="H1741" s="201" t="str">
        <f>IF('ESA Input'!AH1706="","",IF('ESA Input'!AH1706="Yes",'ESA Input'!J1706,""))</f>
        <v/>
      </c>
      <c r="I1741" s="227" t="str">
        <f>IF('ESA Input'!AH1706="","",IF('ESA Input'!AH1706="Yes",'ESA Input'!D1706,""))</f>
        <v/>
      </c>
      <c r="J1741" s="235" t="str">
        <f>IF('ESA Input'!AH1706="","",IF('ESA Input'!AH1706="Yes",'ESA Input'!E1706,""))</f>
        <v/>
      </c>
      <c r="K1741" s="29" t="str">
        <f>IF('ESA Input'!AH1706="","",IF('ESA Input'!AH1706="Yes",'ESA Input'!H1706,""))</f>
        <v/>
      </c>
      <c r="L1741" s="236" t="str">
        <f>IF('ESA Input'!AH1706="","",IF('ESA Input'!AH1706="Yes",'ESA Input'!G1706,""))</f>
        <v/>
      </c>
      <c r="M1741" s="31" t="str">
        <f t="shared" si="159"/>
        <v/>
      </c>
      <c r="N1741" s="208" t="str">
        <f t="shared" si="160"/>
        <v/>
      </c>
      <c r="O1741" s="209" t="str">
        <f t="shared" si="161"/>
        <v/>
      </c>
      <c r="P1741" s="209" t="str">
        <f t="shared" si="162"/>
        <v/>
      </c>
      <c r="Q1741" s="31" t="str">
        <f t="shared" si="163"/>
        <v/>
      </c>
      <c r="R1741" s="129" t="s">
        <v>9</v>
      </c>
      <c r="S1741" s="128" t="s">
        <v>9</v>
      </c>
      <c r="T1741" s="1"/>
    </row>
    <row r="1742" spans="1:20" ht="15.75" hidden="1" customHeight="1">
      <c r="A1742" s="1" t="str">
        <f t="shared" si="1"/>
        <v/>
      </c>
      <c r="B1742" s="268" t="str">
        <f t="shared" si="158"/>
        <v>X</v>
      </c>
      <c r="C1742" s="1"/>
      <c r="D1742" s="27" t="str">
        <f>IF('ESA Input'!AH1707="","",IF('ESA Input'!AH1707="Yes",'ESA Input'!B1707,"Ineligible"))</f>
        <v/>
      </c>
      <c r="E1742" s="242" t="str">
        <f>IF('ESA Input'!AH1707="","",'ESA Input'!AH1707)</f>
        <v/>
      </c>
      <c r="F1742" s="461" t="str">
        <f>IF('ESA Input'!AH1707="","",IF('ESA Input'!AH1707="YES",'ESA Input'!AG1707,""))</f>
        <v/>
      </c>
      <c r="G1742" s="462"/>
      <c r="H1742" s="201" t="str">
        <f>IF('ESA Input'!AH1707="","",IF('ESA Input'!AH1707="Yes",'ESA Input'!J1707,""))</f>
        <v/>
      </c>
      <c r="I1742" s="227" t="str">
        <f>IF('ESA Input'!AH1707="","",IF('ESA Input'!AH1707="Yes",'ESA Input'!D1707,""))</f>
        <v/>
      </c>
      <c r="J1742" s="235" t="str">
        <f>IF('ESA Input'!AH1707="","",IF('ESA Input'!AH1707="Yes",'ESA Input'!E1707,""))</f>
        <v/>
      </c>
      <c r="K1742" s="29" t="str">
        <f>IF('ESA Input'!AH1707="","",IF('ESA Input'!AH1707="Yes",'ESA Input'!H1707,""))</f>
        <v/>
      </c>
      <c r="L1742" s="236" t="str">
        <f>IF('ESA Input'!AH1707="","",IF('ESA Input'!AH1707="Yes",'ESA Input'!G1707,""))</f>
        <v/>
      </c>
      <c r="M1742" s="31" t="str">
        <f t="shared" si="159"/>
        <v/>
      </c>
      <c r="N1742" s="208" t="str">
        <f t="shared" si="160"/>
        <v/>
      </c>
      <c r="O1742" s="209" t="str">
        <f t="shared" si="161"/>
        <v/>
      </c>
      <c r="P1742" s="209" t="str">
        <f t="shared" si="162"/>
        <v/>
      </c>
      <c r="Q1742" s="31" t="str">
        <f t="shared" si="163"/>
        <v/>
      </c>
      <c r="R1742" s="129" t="s">
        <v>9</v>
      </c>
      <c r="S1742" s="128" t="s">
        <v>9</v>
      </c>
      <c r="T1742" s="1"/>
    </row>
    <row r="1743" spans="1:20" ht="15.75" hidden="1" customHeight="1">
      <c r="A1743" s="1" t="str">
        <f t="shared" si="1"/>
        <v/>
      </c>
      <c r="B1743" s="268" t="str">
        <f t="shared" si="158"/>
        <v>X</v>
      </c>
      <c r="C1743" s="1"/>
      <c r="D1743" s="27" t="str">
        <f>IF('ESA Input'!AH1708="","",IF('ESA Input'!AH1708="Yes",'ESA Input'!B1708,"Ineligible"))</f>
        <v/>
      </c>
      <c r="E1743" s="242" t="str">
        <f>IF('ESA Input'!AH1708="","",'ESA Input'!AH1708)</f>
        <v/>
      </c>
      <c r="F1743" s="461" t="str">
        <f>IF('ESA Input'!AH1708="","",IF('ESA Input'!AH1708="YES",'ESA Input'!AG1708,""))</f>
        <v/>
      </c>
      <c r="G1743" s="462"/>
      <c r="H1743" s="201" t="str">
        <f>IF('ESA Input'!AH1708="","",IF('ESA Input'!AH1708="Yes",'ESA Input'!J1708,""))</f>
        <v/>
      </c>
      <c r="I1743" s="227" t="str">
        <f>IF('ESA Input'!AH1708="","",IF('ESA Input'!AH1708="Yes",'ESA Input'!D1708,""))</f>
        <v/>
      </c>
      <c r="J1743" s="235" t="str">
        <f>IF('ESA Input'!AH1708="","",IF('ESA Input'!AH1708="Yes",'ESA Input'!E1708,""))</f>
        <v/>
      </c>
      <c r="K1743" s="29" t="str">
        <f>IF('ESA Input'!AH1708="","",IF('ESA Input'!AH1708="Yes",'ESA Input'!H1708,""))</f>
        <v/>
      </c>
      <c r="L1743" s="236" t="str">
        <f>IF('ESA Input'!AH1708="","",IF('ESA Input'!AH1708="Yes",'ESA Input'!G1708,""))</f>
        <v/>
      </c>
      <c r="M1743" s="31" t="str">
        <f t="shared" si="159"/>
        <v/>
      </c>
      <c r="N1743" s="208" t="str">
        <f t="shared" si="160"/>
        <v/>
      </c>
      <c r="O1743" s="209" t="str">
        <f t="shared" si="161"/>
        <v/>
      </c>
      <c r="P1743" s="209" t="str">
        <f t="shared" si="162"/>
        <v/>
      </c>
      <c r="Q1743" s="31" t="str">
        <f t="shared" si="163"/>
        <v/>
      </c>
      <c r="R1743" s="129" t="s">
        <v>9</v>
      </c>
      <c r="S1743" s="128" t="s">
        <v>9</v>
      </c>
      <c r="T1743" s="1"/>
    </row>
    <row r="1744" spans="1:20" ht="15.75" hidden="1" customHeight="1">
      <c r="A1744" s="1" t="str">
        <f t="shared" si="1"/>
        <v/>
      </c>
      <c r="B1744" s="268" t="str">
        <f t="shared" si="158"/>
        <v>X</v>
      </c>
      <c r="C1744" s="1"/>
      <c r="D1744" s="27" t="str">
        <f>IF('ESA Input'!AH1709="","",IF('ESA Input'!AH1709="Yes",'ESA Input'!B1709,"Ineligible"))</f>
        <v/>
      </c>
      <c r="E1744" s="242" t="str">
        <f>IF('ESA Input'!AH1709="","",'ESA Input'!AH1709)</f>
        <v/>
      </c>
      <c r="F1744" s="461" t="str">
        <f>IF('ESA Input'!AH1709="","",IF('ESA Input'!AH1709="YES",'ESA Input'!AG1709,""))</f>
        <v/>
      </c>
      <c r="G1744" s="462"/>
      <c r="H1744" s="201" t="str">
        <f>IF('ESA Input'!AH1709="","",IF('ESA Input'!AH1709="Yes",'ESA Input'!J1709,""))</f>
        <v/>
      </c>
      <c r="I1744" s="227" t="str">
        <f>IF('ESA Input'!AH1709="","",IF('ESA Input'!AH1709="Yes",'ESA Input'!D1709,""))</f>
        <v/>
      </c>
      <c r="J1744" s="235" t="str">
        <f>IF('ESA Input'!AH1709="","",IF('ESA Input'!AH1709="Yes",'ESA Input'!E1709,""))</f>
        <v/>
      </c>
      <c r="K1744" s="29" t="str">
        <f>IF('ESA Input'!AH1709="","",IF('ESA Input'!AH1709="Yes",'ESA Input'!H1709,""))</f>
        <v/>
      </c>
      <c r="L1744" s="236" t="str">
        <f>IF('ESA Input'!AH1709="","",IF('ESA Input'!AH1709="Yes",'ESA Input'!G1709,""))</f>
        <v/>
      </c>
      <c r="M1744" s="31" t="str">
        <f t="shared" si="159"/>
        <v/>
      </c>
      <c r="N1744" s="208" t="str">
        <f t="shared" si="160"/>
        <v/>
      </c>
      <c r="O1744" s="209" t="str">
        <f t="shared" si="161"/>
        <v/>
      </c>
      <c r="P1744" s="209" t="str">
        <f t="shared" si="162"/>
        <v/>
      </c>
      <c r="Q1744" s="31" t="str">
        <f t="shared" si="163"/>
        <v/>
      </c>
      <c r="R1744" s="129" t="s">
        <v>9</v>
      </c>
      <c r="S1744" s="128" t="s">
        <v>9</v>
      </c>
      <c r="T1744" s="1"/>
    </row>
    <row r="1745" spans="1:20" ht="15.75" hidden="1" customHeight="1">
      <c r="A1745" s="1" t="str">
        <f t="shared" si="1"/>
        <v/>
      </c>
      <c r="B1745" s="268" t="str">
        <f t="shared" si="158"/>
        <v>X</v>
      </c>
      <c r="C1745" s="1"/>
      <c r="D1745" s="27" t="str">
        <f>IF('ESA Input'!AH1710="","",IF('ESA Input'!AH1710="Yes",'ESA Input'!B1710,"Ineligible"))</f>
        <v/>
      </c>
      <c r="E1745" s="242" t="str">
        <f>IF('ESA Input'!AH1710="","",'ESA Input'!AH1710)</f>
        <v/>
      </c>
      <c r="F1745" s="461" t="str">
        <f>IF('ESA Input'!AH1710="","",IF('ESA Input'!AH1710="YES",'ESA Input'!AG1710,""))</f>
        <v/>
      </c>
      <c r="G1745" s="462"/>
      <c r="H1745" s="201" t="str">
        <f>IF('ESA Input'!AH1710="","",IF('ESA Input'!AH1710="Yes",'ESA Input'!J1710,""))</f>
        <v/>
      </c>
      <c r="I1745" s="227" t="str">
        <f>IF('ESA Input'!AH1710="","",IF('ESA Input'!AH1710="Yes",'ESA Input'!D1710,""))</f>
        <v/>
      </c>
      <c r="J1745" s="235" t="str">
        <f>IF('ESA Input'!AH1710="","",IF('ESA Input'!AH1710="Yes",'ESA Input'!E1710,""))</f>
        <v/>
      </c>
      <c r="K1745" s="29" t="str">
        <f>IF('ESA Input'!AH1710="","",IF('ESA Input'!AH1710="Yes",'ESA Input'!H1710,""))</f>
        <v/>
      </c>
      <c r="L1745" s="236" t="str">
        <f>IF('ESA Input'!AH1710="","",IF('ESA Input'!AH1710="Yes",'ESA Input'!G1710,""))</f>
        <v/>
      </c>
      <c r="M1745" s="31" t="str">
        <f t="shared" si="159"/>
        <v/>
      </c>
      <c r="N1745" s="208" t="str">
        <f t="shared" si="160"/>
        <v/>
      </c>
      <c r="O1745" s="209" t="str">
        <f t="shared" si="161"/>
        <v/>
      </c>
      <c r="P1745" s="209" t="str">
        <f t="shared" si="162"/>
        <v/>
      </c>
      <c r="Q1745" s="31" t="str">
        <f t="shared" si="163"/>
        <v/>
      </c>
      <c r="R1745" s="129" t="s">
        <v>9</v>
      </c>
      <c r="S1745" s="128" t="s">
        <v>9</v>
      </c>
      <c r="T1745" s="1"/>
    </row>
    <row r="1746" spans="1:20" ht="15.75" hidden="1" customHeight="1">
      <c r="A1746" s="1" t="str">
        <f t="shared" si="1"/>
        <v/>
      </c>
      <c r="B1746" s="268" t="str">
        <f t="shared" si="158"/>
        <v>X</v>
      </c>
      <c r="C1746" s="1"/>
      <c r="D1746" s="27" t="str">
        <f>IF('ESA Input'!AH1711="","",IF('ESA Input'!AH1711="Yes",'ESA Input'!B1711,"Ineligible"))</f>
        <v/>
      </c>
      <c r="E1746" s="242" t="str">
        <f>IF('ESA Input'!AH1711="","",'ESA Input'!AH1711)</f>
        <v/>
      </c>
      <c r="F1746" s="461" t="str">
        <f>IF('ESA Input'!AH1711="","",IF('ESA Input'!AH1711="YES",'ESA Input'!AG1711,""))</f>
        <v/>
      </c>
      <c r="G1746" s="462"/>
      <c r="H1746" s="201" t="str">
        <f>IF('ESA Input'!AH1711="","",IF('ESA Input'!AH1711="Yes",'ESA Input'!J1711,""))</f>
        <v/>
      </c>
      <c r="I1746" s="227" t="str">
        <f>IF('ESA Input'!AH1711="","",IF('ESA Input'!AH1711="Yes",'ESA Input'!D1711,""))</f>
        <v/>
      </c>
      <c r="J1746" s="235" t="str">
        <f>IF('ESA Input'!AH1711="","",IF('ESA Input'!AH1711="Yes",'ESA Input'!E1711,""))</f>
        <v/>
      </c>
      <c r="K1746" s="29" t="str">
        <f>IF('ESA Input'!AH1711="","",IF('ESA Input'!AH1711="Yes",'ESA Input'!H1711,""))</f>
        <v/>
      </c>
      <c r="L1746" s="236" t="str">
        <f>IF('ESA Input'!AH1711="","",IF('ESA Input'!AH1711="Yes",'ESA Input'!G1711,""))</f>
        <v/>
      </c>
      <c r="M1746" s="31" t="str">
        <f t="shared" si="159"/>
        <v/>
      </c>
      <c r="N1746" s="208" t="str">
        <f t="shared" si="160"/>
        <v/>
      </c>
      <c r="O1746" s="209" t="str">
        <f t="shared" si="161"/>
        <v/>
      </c>
      <c r="P1746" s="209" t="str">
        <f t="shared" si="162"/>
        <v/>
      </c>
      <c r="Q1746" s="31" t="str">
        <f t="shared" si="163"/>
        <v/>
      </c>
      <c r="R1746" s="129" t="s">
        <v>9</v>
      </c>
      <c r="S1746" s="128" t="s">
        <v>9</v>
      </c>
      <c r="T1746" s="1"/>
    </row>
    <row r="1747" spans="1:20" ht="15.75" hidden="1" customHeight="1">
      <c r="A1747" s="1" t="str">
        <f t="shared" si="1"/>
        <v/>
      </c>
      <c r="B1747" s="268" t="str">
        <f t="shared" si="158"/>
        <v>X</v>
      </c>
      <c r="C1747" s="1"/>
      <c r="D1747" s="27" t="str">
        <f>IF('ESA Input'!AH1712="","",IF('ESA Input'!AH1712="Yes",'ESA Input'!B1712,"Ineligible"))</f>
        <v/>
      </c>
      <c r="E1747" s="242" t="str">
        <f>IF('ESA Input'!AH1712="","",'ESA Input'!AH1712)</f>
        <v/>
      </c>
      <c r="F1747" s="461" t="str">
        <f>IF('ESA Input'!AH1712="","",IF('ESA Input'!AH1712="YES",'ESA Input'!AG1712,""))</f>
        <v/>
      </c>
      <c r="G1747" s="462"/>
      <c r="H1747" s="201" t="str">
        <f>IF('ESA Input'!AH1712="","",IF('ESA Input'!AH1712="Yes",'ESA Input'!J1712,""))</f>
        <v/>
      </c>
      <c r="I1747" s="227" t="str">
        <f>IF('ESA Input'!AH1712="","",IF('ESA Input'!AH1712="Yes",'ESA Input'!D1712,""))</f>
        <v/>
      </c>
      <c r="J1747" s="235" t="str">
        <f>IF('ESA Input'!AH1712="","",IF('ESA Input'!AH1712="Yes",'ESA Input'!E1712,""))</f>
        <v/>
      </c>
      <c r="K1747" s="29" t="str">
        <f>IF('ESA Input'!AH1712="","",IF('ESA Input'!AH1712="Yes",'ESA Input'!H1712,""))</f>
        <v/>
      </c>
      <c r="L1747" s="236" t="str">
        <f>IF('ESA Input'!AH1712="","",IF('ESA Input'!AH1712="Yes",'ESA Input'!G1712,""))</f>
        <v/>
      </c>
      <c r="M1747" s="31" t="str">
        <f t="shared" si="159"/>
        <v/>
      </c>
      <c r="N1747" s="208" t="str">
        <f t="shared" si="160"/>
        <v/>
      </c>
      <c r="O1747" s="209" t="str">
        <f t="shared" si="161"/>
        <v/>
      </c>
      <c r="P1747" s="209" t="str">
        <f t="shared" si="162"/>
        <v/>
      </c>
      <c r="Q1747" s="31" t="str">
        <f t="shared" si="163"/>
        <v/>
      </c>
      <c r="R1747" s="129" t="s">
        <v>9</v>
      </c>
      <c r="S1747" s="128" t="s">
        <v>9</v>
      </c>
      <c r="T1747" s="1"/>
    </row>
    <row r="1748" spans="1:20" ht="15.75" hidden="1" customHeight="1">
      <c r="A1748" s="1" t="str">
        <f t="shared" si="1"/>
        <v/>
      </c>
      <c r="B1748" s="268" t="str">
        <f t="shared" si="158"/>
        <v>X</v>
      </c>
      <c r="C1748" s="1"/>
      <c r="D1748" s="27" t="str">
        <f>IF('ESA Input'!AH1713="","",IF('ESA Input'!AH1713="Yes",'ESA Input'!B1713,"Ineligible"))</f>
        <v/>
      </c>
      <c r="E1748" s="242" t="str">
        <f>IF('ESA Input'!AH1713="","",'ESA Input'!AH1713)</f>
        <v/>
      </c>
      <c r="F1748" s="461" t="str">
        <f>IF('ESA Input'!AH1713="","",IF('ESA Input'!AH1713="YES",'ESA Input'!AG1713,""))</f>
        <v/>
      </c>
      <c r="G1748" s="462"/>
      <c r="H1748" s="201" t="str">
        <f>IF('ESA Input'!AH1713="","",IF('ESA Input'!AH1713="Yes",'ESA Input'!J1713,""))</f>
        <v/>
      </c>
      <c r="I1748" s="227" t="str">
        <f>IF('ESA Input'!AH1713="","",IF('ESA Input'!AH1713="Yes",'ESA Input'!D1713,""))</f>
        <v/>
      </c>
      <c r="J1748" s="235" t="str">
        <f>IF('ESA Input'!AH1713="","",IF('ESA Input'!AH1713="Yes",'ESA Input'!E1713,""))</f>
        <v/>
      </c>
      <c r="K1748" s="29" t="str">
        <f>IF('ESA Input'!AH1713="","",IF('ESA Input'!AH1713="Yes",'ESA Input'!H1713,""))</f>
        <v/>
      </c>
      <c r="L1748" s="236" t="str">
        <f>IF('ESA Input'!AH1713="","",IF('ESA Input'!AH1713="Yes",'ESA Input'!G1713,""))</f>
        <v/>
      </c>
      <c r="M1748" s="31" t="str">
        <f t="shared" si="159"/>
        <v/>
      </c>
      <c r="N1748" s="208" t="str">
        <f t="shared" si="160"/>
        <v/>
      </c>
      <c r="O1748" s="209" t="str">
        <f t="shared" si="161"/>
        <v/>
      </c>
      <c r="P1748" s="209" t="str">
        <f t="shared" si="162"/>
        <v/>
      </c>
      <c r="Q1748" s="31" t="str">
        <f t="shared" si="163"/>
        <v/>
      </c>
      <c r="R1748" s="129" t="s">
        <v>9</v>
      </c>
      <c r="S1748" s="128" t="s">
        <v>9</v>
      </c>
      <c r="T1748" s="1"/>
    </row>
    <row r="1749" spans="1:20" ht="15.75" hidden="1" customHeight="1">
      <c r="A1749" s="1" t="str">
        <f t="shared" si="1"/>
        <v/>
      </c>
      <c r="B1749" s="268" t="str">
        <f t="shared" si="158"/>
        <v>X</v>
      </c>
      <c r="C1749" s="1"/>
      <c r="D1749" s="27" t="str">
        <f>IF('ESA Input'!AH1714="","",IF('ESA Input'!AH1714="Yes",'ESA Input'!B1714,"Ineligible"))</f>
        <v/>
      </c>
      <c r="E1749" s="242" t="str">
        <f>IF('ESA Input'!AH1714="","",'ESA Input'!AH1714)</f>
        <v/>
      </c>
      <c r="F1749" s="461" t="str">
        <f>IF('ESA Input'!AH1714="","",IF('ESA Input'!AH1714="YES",'ESA Input'!AG1714,""))</f>
        <v/>
      </c>
      <c r="G1749" s="462"/>
      <c r="H1749" s="201" t="str">
        <f>IF('ESA Input'!AH1714="","",IF('ESA Input'!AH1714="Yes",'ESA Input'!J1714,""))</f>
        <v/>
      </c>
      <c r="I1749" s="227" t="str">
        <f>IF('ESA Input'!AH1714="","",IF('ESA Input'!AH1714="Yes",'ESA Input'!D1714,""))</f>
        <v/>
      </c>
      <c r="J1749" s="235" t="str">
        <f>IF('ESA Input'!AH1714="","",IF('ESA Input'!AH1714="Yes",'ESA Input'!E1714,""))</f>
        <v/>
      </c>
      <c r="K1749" s="29" t="str">
        <f>IF('ESA Input'!AH1714="","",IF('ESA Input'!AH1714="Yes",'ESA Input'!H1714,""))</f>
        <v/>
      </c>
      <c r="L1749" s="236" t="str">
        <f>IF('ESA Input'!AH1714="","",IF('ESA Input'!AH1714="Yes",'ESA Input'!G1714,""))</f>
        <v/>
      </c>
      <c r="M1749" s="31" t="str">
        <f t="shared" si="159"/>
        <v/>
      </c>
      <c r="N1749" s="208" t="str">
        <f t="shared" si="160"/>
        <v/>
      </c>
      <c r="O1749" s="209" t="str">
        <f t="shared" si="161"/>
        <v/>
      </c>
      <c r="P1749" s="209" t="str">
        <f t="shared" si="162"/>
        <v/>
      </c>
      <c r="Q1749" s="31" t="str">
        <f t="shared" si="163"/>
        <v/>
      </c>
      <c r="R1749" s="129" t="s">
        <v>9</v>
      </c>
      <c r="S1749" s="128" t="s">
        <v>9</v>
      </c>
      <c r="T1749" s="1"/>
    </row>
    <row r="1750" spans="1:20" ht="15.75" hidden="1" customHeight="1">
      <c r="A1750" s="1" t="str">
        <f t="shared" si="1"/>
        <v/>
      </c>
      <c r="B1750" s="268" t="str">
        <f t="shared" si="158"/>
        <v>X</v>
      </c>
      <c r="C1750" s="1"/>
      <c r="D1750" s="27" t="str">
        <f>IF('ESA Input'!AH1715="","",IF('ESA Input'!AH1715="Yes",'ESA Input'!B1715,"Ineligible"))</f>
        <v/>
      </c>
      <c r="E1750" s="242" t="str">
        <f>IF('ESA Input'!AH1715="","",'ESA Input'!AH1715)</f>
        <v/>
      </c>
      <c r="F1750" s="461" t="str">
        <f>IF('ESA Input'!AH1715="","",IF('ESA Input'!AH1715="YES",'ESA Input'!AG1715,""))</f>
        <v/>
      </c>
      <c r="G1750" s="462"/>
      <c r="H1750" s="201" t="str">
        <f>IF('ESA Input'!AH1715="","",IF('ESA Input'!AH1715="Yes",'ESA Input'!J1715,""))</f>
        <v/>
      </c>
      <c r="I1750" s="227" t="str">
        <f>IF('ESA Input'!AH1715="","",IF('ESA Input'!AH1715="Yes",'ESA Input'!D1715,""))</f>
        <v/>
      </c>
      <c r="J1750" s="235" t="str">
        <f>IF('ESA Input'!AH1715="","",IF('ESA Input'!AH1715="Yes",'ESA Input'!E1715,""))</f>
        <v/>
      </c>
      <c r="K1750" s="29" t="str">
        <f>IF('ESA Input'!AH1715="","",IF('ESA Input'!AH1715="Yes",'ESA Input'!H1715,""))</f>
        <v/>
      </c>
      <c r="L1750" s="236" t="str">
        <f>IF('ESA Input'!AH1715="","",IF('ESA Input'!AH1715="Yes",'ESA Input'!G1715,""))</f>
        <v/>
      </c>
      <c r="M1750" s="31" t="str">
        <f t="shared" si="159"/>
        <v/>
      </c>
      <c r="N1750" s="208" t="str">
        <f t="shared" si="160"/>
        <v/>
      </c>
      <c r="O1750" s="209" t="str">
        <f t="shared" si="161"/>
        <v/>
      </c>
      <c r="P1750" s="209" t="str">
        <f t="shared" si="162"/>
        <v/>
      </c>
      <c r="Q1750" s="31" t="str">
        <f t="shared" si="163"/>
        <v/>
      </c>
      <c r="R1750" s="129" t="s">
        <v>9</v>
      </c>
      <c r="S1750" s="128" t="s">
        <v>9</v>
      </c>
      <c r="T1750" s="1"/>
    </row>
    <row r="1751" spans="1:20" ht="15.75" hidden="1" customHeight="1">
      <c r="A1751" s="1" t="str">
        <f t="shared" si="1"/>
        <v/>
      </c>
      <c r="B1751" s="268" t="str">
        <f t="shared" si="158"/>
        <v>X</v>
      </c>
      <c r="C1751" s="1"/>
      <c r="D1751" s="27" t="str">
        <f>IF('ESA Input'!AH1716="","",IF('ESA Input'!AH1716="Yes",'ESA Input'!B1716,"Ineligible"))</f>
        <v/>
      </c>
      <c r="E1751" s="242" t="str">
        <f>IF('ESA Input'!AH1716="","",'ESA Input'!AH1716)</f>
        <v/>
      </c>
      <c r="F1751" s="461" t="str">
        <f>IF('ESA Input'!AH1716="","",IF('ESA Input'!AH1716="YES",'ESA Input'!AG1716,""))</f>
        <v/>
      </c>
      <c r="G1751" s="462"/>
      <c r="H1751" s="201" t="str">
        <f>IF('ESA Input'!AH1716="","",IF('ESA Input'!AH1716="Yes",'ESA Input'!J1716,""))</f>
        <v/>
      </c>
      <c r="I1751" s="227" t="str">
        <f>IF('ESA Input'!AH1716="","",IF('ESA Input'!AH1716="Yes",'ESA Input'!D1716,""))</f>
        <v/>
      </c>
      <c r="J1751" s="235" t="str">
        <f>IF('ESA Input'!AH1716="","",IF('ESA Input'!AH1716="Yes",'ESA Input'!E1716,""))</f>
        <v/>
      </c>
      <c r="K1751" s="29" t="str">
        <f>IF('ESA Input'!AH1716="","",IF('ESA Input'!AH1716="Yes",'ESA Input'!H1716,""))</f>
        <v/>
      </c>
      <c r="L1751" s="236" t="str">
        <f>IF('ESA Input'!AH1716="","",IF('ESA Input'!AH1716="Yes",'ESA Input'!G1716,""))</f>
        <v/>
      </c>
      <c r="M1751" s="31" t="str">
        <f t="shared" si="159"/>
        <v/>
      </c>
      <c r="N1751" s="208" t="str">
        <f t="shared" si="160"/>
        <v/>
      </c>
      <c r="O1751" s="209" t="str">
        <f t="shared" si="161"/>
        <v/>
      </c>
      <c r="P1751" s="209" t="str">
        <f t="shared" si="162"/>
        <v/>
      </c>
      <c r="Q1751" s="31" t="str">
        <f t="shared" si="163"/>
        <v/>
      </c>
      <c r="R1751" s="129" t="s">
        <v>9</v>
      </c>
      <c r="S1751" s="128" t="s">
        <v>9</v>
      </c>
      <c r="T1751" s="1"/>
    </row>
    <row r="1752" spans="1:20" ht="15.75" hidden="1" customHeight="1">
      <c r="A1752" s="1" t="str">
        <f t="shared" si="1"/>
        <v/>
      </c>
      <c r="B1752" s="268" t="str">
        <f t="shared" si="158"/>
        <v>X</v>
      </c>
      <c r="C1752" s="1"/>
      <c r="D1752" s="27" t="str">
        <f>IF('ESA Input'!AH1717="","",IF('ESA Input'!AH1717="Yes",'ESA Input'!B1717,"Ineligible"))</f>
        <v/>
      </c>
      <c r="E1752" s="242" t="str">
        <f>IF('ESA Input'!AH1717="","",'ESA Input'!AH1717)</f>
        <v/>
      </c>
      <c r="F1752" s="461" t="str">
        <f>IF('ESA Input'!AH1717="","",IF('ESA Input'!AH1717="YES",'ESA Input'!AG1717,""))</f>
        <v/>
      </c>
      <c r="G1752" s="462"/>
      <c r="H1752" s="201" t="str">
        <f>IF('ESA Input'!AH1717="","",IF('ESA Input'!AH1717="Yes",'ESA Input'!J1717,""))</f>
        <v/>
      </c>
      <c r="I1752" s="227" t="str">
        <f>IF('ESA Input'!AH1717="","",IF('ESA Input'!AH1717="Yes",'ESA Input'!D1717,""))</f>
        <v/>
      </c>
      <c r="J1752" s="235" t="str">
        <f>IF('ESA Input'!AH1717="","",IF('ESA Input'!AH1717="Yes",'ESA Input'!E1717,""))</f>
        <v/>
      </c>
      <c r="K1752" s="29" t="str">
        <f>IF('ESA Input'!AH1717="","",IF('ESA Input'!AH1717="Yes",'ESA Input'!H1717,""))</f>
        <v/>
      </c>
      <c r="L1752" s="236" t="str">
        <f>IF('ESA Input'!AH1717="","",IF('ESA Input'!AH1717="Yes",'ESA Input'!G1717,""))</f>
        <v/>
      </c>
      <c r="M1752" s="31" t="str">
        <f t="shared" si="159"/>
        <v/>
      </c>
      <c r="N1752" s="208" t="str">
        <f t="shared" si="160"/>
        <v/>
      </c>
      <c r="O1752" s="209" t="str">
        <f t="shared" si="161"/>
        <v/>
      </c>
      <c r="P1752" s="209" t="str">
        <f t="shared" si="162"/>
        <v/>
      </c>
      <c r="Q1752" s="31" t="str">
        <f t="shared" si="163"/>
        <v/>
      </c>
      <c r="R1752" s="129" t="s">
        <v>9</v>
      </c>
      <c r="S1752" s="128" t="s">
        <v>9</v>
      </c>
      <c r="T1752" s="1"/>
    </row>
    <row r="1753" spans="1:20" ht="15.75" hidden="1" customHeight="1">
      <c r="A1753" s="1" t="str">
        <f t="shared" si="1"/>
        <v/>
      </c>
      <c r="B1753" s="268" t="str">
        <f t="shared" si="158"/>
        <v>X</v>
      </c>
      <c r="C1753" s="1"/>
      <c r="D1753" s="27" t="str">
        <f>IF('ESA Input'!AH1718="","",IF('ESA Input'!AH1718="Yes",'ESA Input'!B1718,"Ineligible"))</f>
        <v/>
      </c>
      <c r="E1753" s="242" t="str">
        <f>IF('ESA Input'!AH1718="","",'ESA Input'!AH1718)</f>
        <v/>
      </c>
      <c r="F1753" s="461" t="str">
        <f>IF('ESA Input'!AH1718="","",IF('ESA Input'!AH1718="YES",'ESA Input'!AG1718,""))</f>
        <v/>
      </c>
      <c r="G1753" s="462"/>
      <c r="H1753" s="201" t="str">
        <f>IF('ESA Input'!AH1718="","",IF('ESA Input'!AH1718="Yes",'ESA Input'!J1718,""))</f>
        <v/>
      </c>
      <c r="I1753" s="227" t="str">
        <f>IF('ESA Input'!AH1718="","",IF('ESA Input'!AH1718="Yes",'ESA Input'!D1718,""))</f>
        <v/>
      </c>
      <c r="J1753" s="235" t="str">
        <f>IF('ESA Input'!AH1718="","",IF('ESA Input'!AH1718="Yes",'ESA Input'!E1718,""))</f>
        <v/>
      </c>
      <c r="K1753" s="29" t="str">
        <f>IF('ESA Input'!AH1718="","",IF('ESA Input'!AH1718="Yes",'ESA Input'!H1718,""))</f>
        <v/>
      </c>
      <c r="L1753" s="236" t="str">
        <f>IF('ESA Input'!AH1718="","",IF('ESA Input'!AH1718="Yes",'ESA Input'!G1718,""))</f>
        <v/>
      </c>
      <c r="M1753" s="31" t="str">
        <f t="shared" si="159"/>
        <v/>
      </c>
      <c r="N1753" s="208" t="str">
        <f t="shared" si="160"/>
        <v/>
      </c>
      <c r="O1753" s="209" t="str">
        <f t="shared" si="161"/>
        <v/>
      </c>
      <c r="P1753" s="209" t="str">
        <f t="shared" si="162"/>
        <v/>
      </c>
      <c r="Q1753" s="31" t="str">
        <f t="shared" si="163"/>
        <v/>
      </c>
      <c r="R1753" s="129" t="s">
        <v>9</v>
      </c>
      <c r="S1753" s="128" t="s">
        <v>9</v>
      </c>
      <c r="T1753" s="1"/>
    </row>
    <row r="1754" spans="1:20" ht="15.75" hidden="1" customHeight="1">
      <c r="A1754" s="1" t="str">
        <f t="shared" si="1"/>
        <v/>
      </c>
      <c r="B1754" s="268" t="str">
        <f t="shared" si="158"/>
        <v>X</v>
      </c>
      <c r="C1754" s="1"/>
      <c r="D1754" s="27" t="str">
        <f>IF('ESA Input'!AH1719="","",IF('ESA Input'!AH1719="Yes",'ESA Input'!B1719,"Ineligible"))</f>
        <v/>
      </c>
      <c r="E1754" s="242" t="str">
        <f>IF('ESA Input'!AH1719="","",'ESA Input'!AH1719)</f>
        <v/>
      </c>
      <c r="F1754" s="461" t="str">
        <f>IF('ESA Input'!AH1719="","",IF('ESA Input'!AH1719="YES",'ESA Input'!AG1719,""))</f>
        <v/>
      </c>
      <c r="G1754" s="462"/>
      <c r="H1754" s="201" t="str">
        <f>IF('ESA Input'!AH1719="","",IF('ESA Input'!AH1719="Yes",'ESA Input'!J1719,""))</f>
        <v/>
      </c>
      <c r="I1754" s="227" t="str">
        <f>IF('ESA Input'!AH1719="","",IF('ESA Input'!AH1719="Yes",'ESA Input'!D1719,""))</f>
        <v/>
      </c>
      <c r="J1754" s="235" t="str">
        <f>IF('ESA Input'!AH1719="","",IF('ESA Input'!AH1719="Yes",'ESA Input'!E1719,""))</f>
        <v/>
      </c>
      <c r="K1754" s="29" t="str">
        <f>IF('ESA Input'!AH1719="","",IF('ESA Input'!AH1719="Yes",'ESA Input'!H1719,""))</f>
        <v/>
      </c>
      <c r="L1754" s="236" t="str">
        <f>IF('ESA Input'!AH1719="","",IF('ESA Input'!AH1719="Yes",'ESA Input'!G1719,""))</f>
        <v/>
      </c>
      <c r="M1754" s="31" t="str">
        <f t="shared" si="159"/>
        <v/>
      </c>
      <c r="N1754" s="208" t="str">
        <f t="shared" si="160"/>
        <v/>
      </c>
      <c r="O1754" s="209" t="str">
        <f t="shared" si="161"/>
        <v/>
      </c>
      <c r="P1754" s="209" t="str">
        <f t="shared" si="162"/>
        <v/>
      </c>
      <c r="Q1754" s="31" t="str">
        <f t="shared" si="163"/>
        <v/>
      </c>
      <c r="R1754" s="129" t="s">
        <v>9</v>
      </c>
      <c r="S1754" s="128" t="s">
        <v>9</v>
      </c>
      <c r="T1754" s="1"/>
    </row>
    <row r="1755" spans="1:20" ht="15.75" hidden="1" customHeight="1">
      <c r="A1755" s="1" t="str">
        <f t="shared" si="1"/>
        <v/>
      </c>
      <c r="B1755" s="268" t="str">
        <f t="shared" si="158"/>
        <v>X</v>
      </c>
      <c r="C1755" s="1"/>
      <c r="D1755" s="27" t="str">
        <f>IF('ESA Input'!AH1720="","",IF('ESA Input'!AH1720="Yes",'ESA Input'!B1720,"Ineligible"))</f>
        <v/>
      </c>
      <c r="E1755" s="242" t="str">
        <f>IF('ESA Input'!AH1720="","",'ESA Input'!AH1720)</f>
        <v/>
      </c>
      <c r="F1755" s="461" t="str">
        <f>IF('ESA Input'!AH1720="","",IF('ESA Input'!AH1720="YES",'ESA Input'!AG1720,""))</f>
        <v/>
      </c>
      <c r="G1755" s="462"/>
      <c r="H1755" s="201" t="str">
        <f>IF('ESA Input'!AH1720="","",IF('ESA Input'!AH1720="Yes",'ESA Input'!J1720,""))</f>
        <v/>
      </c>
      <c r="I1755" s="227" t="str">
        <f>IF('ESA Input'!AH1720="","",IF('ESA Input'!AH1720="Yes",'ESA Input'!D1720,""))</f>
        <v/>
      </c>
      <c r="J1755" s="235" t="str">
        <f>IF('ESA Input'!AH1720="","",IF('ESA Input'!AH1720="Yes",'ESA Input'!E1720,""))</f>
        <v/>
      </c>
      <c r="K1755" s="29" t="str">
        <f>IF('ESA Input'!AH1720="","",IF('ESA Input'!AH1720="Yes",'ESA Input'!H1720,""))</f>
        <v/>
      </c>
      <c r="L1755" s="236" t="str">
        <f>IF('ESA Input'!AH1720="","",IF('ESA Input'!AH1720="Yes",'ESA Input'!G1720,""))</f>
        <v/>
      </c>
      <c r="M1755" s="31" t="str">
        <f t="shared" si="159"/>
        <v/>
      </c>
      <c r="N1755" s="208" t="str">
        <f t="shared" si="160"/>
        <v/>
      </c>
      <c r="O1755" s="209" t="str">
        <f t="shared" si="161"/>
        <v/>
      </c>
      <c r="P1755" s="209" t="str">
        <f t="shared" si="162"/>
        <v/>
      </c>
      <c r="Q1755" s="31" t="str">
        <f t="shared" si="163"/>
        <v/>
      </c>
      <c r="R1755" s="129" t="s">
        <v>9</v>
      </c>
      <c r="S1755" s="128" t="s">
        <v>9</v>
      </c>
      <c r="T1755" s="1"/>
    </row>
    <row r="1756" spans="1:20" ht="15.75" hidden="1" customHeight="1">
      <c r="A1756" s="1" t="str">
        <f t="shared" si="1"/>
        <v/>
      </c>
      <c r="B1756" s="268" t="str">
        <f t="shared" si="158"/>
        <v>X</v>
      </c>
      <c r="C1756" s="1"/>
      <c r="D1756" s="27" t="str">
        <f>IF('ESA Input'!AH1721="","",IF('ESA Input'!AH1721="Yes",'ESA Input'!B1721,"Ineligible"))</f>
        <v/>
      </c>
      <c r="E1756" s="242" t="str">
        <f>IF('ESA Input'!AH1721="","",'ESA Input'!AH1721)</f>
        <v/>
      </c>
      <c r="F1756" s="461" t="str">
        <f>IF('ESA Input'!AH1721="","",IF('ESA Input'!AH1721="YES",'ESA Input'!AG1721,""))</f>
        <v/>
      </c>
      <c r="G1756" s="462"/>
      <c r="H1756" s="201" t="str">
        <f>IF('ESA Input'!AH1721="","",IF('ESA Input'!AH1721="Yes",'ESA Input'!J1721,""))</f>
        <v/>
      </c>
      <c r="I1756" s="227" t="str">
        <f>IF('ESA Input'!AH1721="","",IF('ESA Input'!AH1721="Yes",'ESA Input'!D1721,""))</f>
        <v/>
      </c>
      <c r="J1756" s="235" t="str">
        <f>IF('ESA Input'!AH1721="","",IF('ESA Input'!AH1721="Yes",'ESA Input'!E1721,""))</f>
        <v/>
      </c>
      <c r="K1756" s="29" t="str">
        <f>IF('ESA Input'!AH1721="","",IF('ESA Input'!AH1721="Yes",'ESA Input'!H1721,""))</f>
        <v/>
      </c>
      <c r="L1756" s="236" t="str">
        <f>IF('ESA Input'!AH1721="","",IF('ESA Input'!AH1721="Yes",'ESA Input'!G1721,""))</f>
        <v/>
      </c>
      <c r="M1756" s="31" t="str">
        <f t="shared" si="159"/>
        <v/>
      </c>
      <c r="N1756" s="208" t="str">
        <f t="shared" si="160"/>
        <v/>
      </c>
      <c r="O1756" s="209" t="str">
        <f t="shared" si="161"/>
        <v/>
      </c>
      <c r="P1756" s="209" t="str">
        <f t="shared" si="162"/>
        <v/>
      </c>
      <c r="Q1756" s="31" t="str">
        <f t="shared" si="163"/>
        <v/>
      </c>
      <c r="R1756" s="129" t="s">
        <v>9</v>
      </c>
      <c r="S1756" s="128" t="s">
        <v>9</v>
      </c>
      <c r="T1756" s="1"/>
    </row>
    <row r="1757" spans="1:20" ht="15.75" hidden="1" customHeight="1">
      <c r="A1757" s="1" t="str">
        <f t="shared" si="1"/>
        <v/>
      </c>
      <c r="B1757" s="268" t="str">
        <f t="shared" si="158"/>
        <v>X</v>
      </c>
      <c r="C1757" s="1"/>
      <c r="D1757" s="27" t="str">
        <f>IF('ESA Input'!AH1722="","",IF('ESA Input'!AH1722="Yes",'ESA Input'!B1722,"Ineligible"))</f>
        <v/>
      </c>
      <c r="E1757" s="242" t="str">
        <f>IF('ESA Input'!AH1722="","",'ESA Input'!AH1722)</f>
        <v/>
      </c>
      <c r="F1757" s="461" t="str">
        <f>IF('ESA Input'!AH1722="","",IF('ESA Input'!AH1722="YES",'ESA Input'!AG1722,""))</f>
        <v/>
      </c>
      <c r="G1757" s="462"/>
      <c r="H1757" s="201" t="str">
        <f>IF('ESA Input'!AH1722="","",IF('ESA Input'!AH1722="Yes",'ESA Input'!J1722,""))</f>
        <v/>
      </c>
      <c r="I1757" s="227" t="str">
        <f>IF('ESA Input'!AH1722="","",IF('ESA Input'!AH1722="Yes",'ESA Input'!D1722,""))</f>
        <v/>
      </c>
      <c r="J1757" s="235" t="str">
        <f>IF('ESA Input'!AH1722="","",IF('ESA Input'!AH1722="Yes",'ESA Input'!E1722,""))</f>
        <v/>
      </c>
      <c r="K1757" s="29" t="str">
        <f>IF('ESA Input'!AH1722="","",IF('ESA Input'!AH1722="Yes",'ESA Input'!H1722,""))</f>
        <v/>
      </c>
      <c r="L1757" s="236" t="str">
        <f>IF('ESA Input'!AH1722="","",IF('ESA Input'!AH1722="Yes",'ESA Input'!G1722,""))</f>
        <v/>
      </c>
      <c r="M1757" s="31" t="str">
        <f t="shared" si="159"/>
        <v/>
      </c>
      <c r="N1757" s="208" t="str">
        <f t="shared" si="160"/>
        <v/>
      </c>
      <c r="O1757" s="209" t="str">
        <f t="shared" si="161"/>
        <v/>
      </c>
      <c r="P1757" s="209" t="str">
        <f t="shared" si="162"/>
        <v/>
      </c>
      <c r="Q1757" s="31" t="str">
        <f t="shared" si="163"/>
        <v/>
      </c>
      <c r="R1757" s="129" t="s">
        <v>9</v>
      </c>
      <c r="S1757" s="128" t="s">
        <v>9</v>
      </c>
      <c r="T1757" s="1"/>
    </row>
    <row r="1758" spans="1:20" ht="15.75" hidden="1" customHeight="1">
      <c r="A1758" s="1" t="str">
        <f t="shared" si="1"/>
        <v/>
      </c>
      <c r="B1758" s="268" t="str">
        <f t="shared" si="158"/>
        <v>X</v>
      </c>
      <c r="C1758" s="1"/>
      <c r="D1758" s="27" t="str">
        <f>IF('ESA Input'!AH1723="","",IF('ESA Input'!AH1723="Yes",'ESA Input'!B1723,"Ineligible"))</f>
        <v/>
      </c>
      <c r="E1758" s="242" t="str">
        <f>IF('ESA Input'!AH1723="","",'ESA Input'!AH1723)</f>
        <v/>
      </c>
      <c r="F1758" s="461" t="str">
        <f>IF('ESA Input'!AH1723="","",IF('ESA Input'!AH1723="YES",'ESA Input'!AG1723,""))</f>
        <v/>
      </c>
      <c r="G1758" s="462"/>
      <c r="H1758" s="201" t="str">
        <f>IF('ESA Input'!AH1723="","",IF('ESA Input'!AH1723="Yes",'ESA Input'!J1723,""))</f>
        <v/>
      </c>
      <c r="I1758" s="227" t="str">
        <f>IF('ESA Input'!AH1723="","",IF('ESA Input'!AH1723="Yes",'ESA Input'!D1723,""))</f>
        <v/>
      </c>
      <c r="J1758" s="235" t="str">
        <f>IF('ESA Input'!AH1723="","",IF('ESA Input'!AH1723="Yes",'ESA Input'!E1723,""))</f>
        <v/>
      </c>
      <c r="K1758" s="29" t="str">
        <f>IF('ESA Input'!AH1723="","",IF('ESA Input'!AH1723="Yes",'ESA Input'!H1723,""))</f>
        <v/>
      </c>
      <c r="L1758" s="236" t="str">
        <f>IF('ESA Input'!AH1723="","",IF('ESA Input'!AH1723="Yes",'ESA Input'!G1723,""))</f>
        <v/>
      </c>
      <c r="M1758" s="31" t="str">
        <f t="shared" si="159"/>
        <v/>
      </c>
      <c r="N1758" s="208" t="str">
        <f t="shared" si="160"/>
        <v/>
      </c>
      <c r="O1758" s="209" t="str">
        <f t="shared" si="161"/>
        <v/>
      </c>
      <c r="P1758" s="209" t="str">
        <f t="shared" si="162"/>
        <v/>
      </c>
      <c r="Q1758" s="31" t="str">
        <f t="shared" si="163"/>
        <v/>
      </c>
      <c r="R1758" s="129" t="s">
        <v>9</v>
      </c>
      <c r="S1758" s="128" t="s">
        <v>9</v>
      </c>
      <c r="T1758" s="1"/>
    </row>
    <row r="1759" spans="1:20" ht="15.75" hidden="1" customHeight="1">
      <c r="A1759" s="1" t="str">
        <f t="shared" si="1"/>
        <v/>
      </c>
      <c r="B1759" s="268" t="str">
        <f t="shared" si="158"/>
        <v>X</v>
      </c>
      <c r="C1759" s="1"/>
      <c r="D1759" s="27" t="str">
        <f>IF('ESA Input'!AH1724="","",IF('ESA Input'!AH1724="Yes",'ESA Input'!B1724,"Ineligible"))</f>
        <v/>
      </c>
      <c r="E1759" s="242" t="str">
        <f>IF('ESA Input'!AH1724="","",'ESA Input'!AH1724)</f>
        <v/>
      </c>
      <c r="F1759" s="461" t="str">
        <f>IF('ESA Input'!AH1724="","",IF('ESA Input'!AH1724="YES",'ESA Input'!AG1724,""))</f>
        <v/>
      </c>
      <c r="G1759" s="462"/>
      <c r="H1759" s="201" t="str">
        <f>IF('ESA Input'!AH1724="","",IF('ESA Input'!AH1724="Yes",'ESA Input'!J1724,""))</f>
        <v/>
      </c>
      <c r="I1759" s="227" t="str">
        <f>IF('ESA Input'!AH1724="","",IF('ESA Input'!AH1724="Yes",'ESA Input'!D1724,""))</f>
        <v/>
      </c>
      <c r="J1759" s="235" t="str">
        <f>IF('ESA Input'!AH1724="","",IF('ESA Input'!AH1724="Yes",'ESA Input'!E1724,""))</f>
        <v/>
      </c>
      <c r="K1759" s="29" t="str">
        <f>IF('ESA Input'!AH1724="","",IF('ESA Input'!AH1724="Yes",'ESA Input'!H1724,""))</f>
        <v/>
      </c>
      <c r="L1759" s="236" t="str">
        <f>IF('ESA Input'!AH1724="","",IF('ESA Input'!AH1724="Yes",'ESA Input'!G1724,""))</f>
        <v/>
      </c>
      <c r="M1759" s="31" t="str">
        <f t="shared" si="159"/>
        <v/>
      </c>
      <c r="N1759" s="208" t="str">
        <f t="shared" si="160"/>
        <v/>
      </c>
      <c r="O1759" s="209" t="str">
        <f t="shared" si="161"/>
        <v/>
      </c>
      <c r="P1759" s="209" t="str">
        <f t="shared" si="162"/>
        <v/>
      </c>
      <c r="Q1759" s="31" t="str">
        <f t="shared" si="163"/>
        <v/>
      </c>
      <c r="R1759" s="129" t="s">
        <v>9</v>
      </c>
      <c r="S1759" s="128" t="s">
        <v>9</v>
      </c>
      <c r="T1759" s="1"/>
    </row>
    <row r="1760" spans="1:20" ht="15.75" hidden="1" customHeight="1">
      <c r="A1760" s="1" t="str">
        <f t="shared" si="1"/>
        <v/>
      </c>
      <c r="B1760" s="268" t="str">
        <f t="shared" si="158"/>
        <v>X</v>
      </c>
      <c r="C1760" s="1"/>
      <c r="D1760" s="27" t="str">
        <f>IF('ESA Input'!AH1725="","",IF('ESA Input'!AH1725="Yes",'ESA Input'!B1725,"Ineligible"))</f>
        <v/>
      </c>
      <c r="E1760" s="242" t="str">
        <f>IF('ESA Input'!AH1725="","",'ESA Input'!AH1725)</f>
        <v/>
      </c>
      <c r="F1760" s="461" t="str">
        <f>IF('ESA Input'!AH1725="","",IF('ESA Input'!AH1725="YES",'ESA Input'!AG1725,""))</f>
        <v/>
      </c>
      <c r="G1760" s="462"/>
      <c r="H1760" s="201" t="str">
        <f>IF('ESA Input'!AH1725="","",IF('ESA Input'!AH1725="Yes",'ESA Input'!J1725,""))</f>
        <v/>
      </c>
      <c r="I1760" s="227" t="str">
        <f>IF('ESA Input'!AH1725="","",IF('ESA Input'!AH1725="Yes",'ESA Input'!D1725,""))</f>
        <v/>
      </c>
      <c r="J1760" s="235" t="str">
        <f>IF('ESA Input'!AH1725="","",IF('ESA Input'!AH1725="Yes",'ESA Input'!E1725,""))</f>
        <v/>
      </c>
      <c r="K1760" s="29" t="str">
        <f>IF('ESA Input'!AH1725="","",IF('ESA Input'!AH1725="Yes",'ESA Input'!H1725,""))</f>
        <v/>
      </c>
      <c r="L1760" s="236" t="str">
        <f>IF('ESA Input'!AH1725="","",IF('ESA Input'!AH1725="Yes",'ESA Input'!G1725,""))</f>
        <v/>
      </c>
      <c r="M1760" s="31" t="str">
        <f t="shared" si="159"/>
        <v/>
      </c>
      <c r="N1760" s="208" t="str">
        <f t="shared" si="160"/>
        <v/>
      </c>
      <c r="O1760" s="209" t="str">
        <f t="shared" si="161"/>
        <v/>
      </c>
      <c r="P1760" s="209" t="str">
        <f t="shared" si="162"/>
        <v/>
      </c>
      <c r="Q1760" s="31" t="str">
        <f t="shared" si="163"/>
        <v/>
      </c>
      <c r="R1760" s="129" t="s">
        <v>9</v>
      </c>
      <c r="S1760" s="128" t="s">
        <v>9</v>
      </c>
      <c r="T1760" s="1"/>
    </row>
    <row r="1761" spans="1:20" ht="15.75" hidden="1" customHeight="1">
      <c r="A1761" s="1" t="str">
        <f t="shared" si="1"/>
        <v/>
      </c>
      <c r="B1761" s="268" t="str">
        <f t="shared" si="158"/>
        <v>X</v>
      </c>
      <c r="C1761" s="1"/>
      <c r="D1761" s="27" t="str">
        <f>IF('ESA Input'!AH1726="","",IF('ESA Input'!AH1726="Yes",'ESA Input'!B1726,"Ineligible"))</f>
        <v/>
      </c>
      <c r="E1761" s="242" t="str">
        <f>IF('ESA Input'!AH1726="","",'ESA Input'!AH1726)</f>
        <v/>
      </c>
      <c r="F1761" s="461" t="str">
        <f>IF('ESA Input'!AH1726="","",IF('ESA Input'!AH1726="YES",'ESA Input'!AG1726,""))</f>
        <v/>
      </c>
      <c r="G1761" s="462"/>
      <c r="H1761" s="201" t="str">
        <f>IF('ESA Input'!AH1726="","",IF('ESA Input'!AH1726="Yes",'ESA Input'!J1726,""))</f>
        <v/>
      </c>
      <c r="I1761" s="227" t="str">
        <f>IF('ESA Input'!AH1726="","",IF('ESA Input'!AH1726="Yes",'ESA Input'!D1726,""))</f>
        <v/>
      </c>
      <c r="J1761" s="235" t="str">
        <f>IF('ESA Input'!AH1726="","",IF('ESA Input'!AH1726="Yes",'ESA Input'!E1726,""))</f>
        <v/>
      </c>
      <c r="K1761" s="29" t="str">
        <f>IF('ESA Input'!AH1726="","",IF('ESA Input'!AH1726="Yes",'ESA Input'!H1726,""))</f>
        <v/>
      </c>
      <c r="L1761" s="236" t="str">
        <f>IF('ESA Input'!AH1726="","",IF('ESA Input'!AH1726="Yes",'ESA Input'!G1726,""))</f>
        <v/>
      </c>
      <c r="M1761" s="31" t="str">
        <f t="shared" si="159"/>
        <v/>
      </c>
      <c r="N1761" s="208" t="str">
        <f t="shared" si="160"/>
        <v/>
      </c>
      <c r="O1761" s="209" t="str">
        <f t="shared" si="161"/>
        <v/>
      </c>
      <c r="P1761" s="209" t="str">
        <f t="shared" si="162"/>
        <v/>
      </c>
      <c r="Q1761" s="31" t="str">
        <f t="shared" si="163"/>
        <v/>
      </c>
      <c r="R1761" s="129" t="s">
        <v>9</v>
      </c>
      <c r="S1761" s="128" t="s">
        <v>9</v>
      </c>
      <c r="T1761" s="1"/>
    </row>
    <row r="1762" spans="1:20" ht="15.75" hidden="1" customHeight="1">
      <c r="A1762" s="1" t="str">
        <f t="shared" si="1"/>
        <v/>
      </c>
      <c r="B1762" s="268" t="str">
        <f t="shared" si="158"/>
        <v>X</v>
      </c>
      <c r="C1762" s="1"/>
      <c r="D1762" s="27" t="str">
        <f>IF('ESA Input'!AH1727="","",IF('ESA Input'!AH1727="Yes",'ESA Input'!B1727,"Ineligible"))</f>
        <v/>
      </c>
      <c r="E1762" s="242" t="str">
        <f>IF('ESA Input'!AH1727="","",'ESA Input'!AH1727)</f>
        <v/>
      </c>
      <c r="F1762" s="461" t="str">
        <f>IF('ESA Input'!AH1727="","",IF('ESA Input'!AH1727="YES",'ESA Input'!AG1727,""))</f>
        <v/>
      </c>
      <c r="G1762" s="462"/>
      <c r="H1762" s="201" t="str">
        <f>IF('ESA Input'!AH1727="","",IF('ESA Input'!AH1727="Yes",'ESA Input'!J1727,""))</f>
        <v/>
      </c>
      <c r="I1762" s="227" t="str">
        <f>IF('ESA Input'!AH1727="","",IF('ESA Input'!AH1727="Yes",'ESA Input'!D1727,""))</f>
        <v/>
      </c>
      <c r="J1762" s="235" t="str">
        <f>IF('ESA Input'!AH1727="","",IF('ESA Input'!AH1727="Yes",'ESA Input'!E1727,""))</f>
        <v/>
      </c>
      <c r="K1762" s="29" t="str">
        <f>IF('ESA Input'!AH1727="","",IF('ESA Input'!AH1727="Yes",'ESA Input'!H1727,""))</f>
        <v/>
      </c>
      <c r="L1762" s="236" t="str">
        <f>IF('ESA Input'!AH1727="","",IF('ESA Input'!AH1727="Yes",'ESA Input'!G1727,""))</f>
        <v/>
      </c>
      <c r="M1762" s="31" t="str">
        <f t="shared" si="159"/>
        <v/>
      </c>
      <c r="N1762" s="208" t="str">
        <f t="shared" si="160"/>
        <v/>
      </c>
      <c r="O1762" s="209" t="str">
        <f t="shared" si="161"/>
        <v/>
      </c>
      <c r="P1762" s="209" t="str">
        <f t="shared" si="162"/>
        <v/>
      </c>
      <c r="Q1762" s="31" t="str">
        <f t="shared" si="163"/>
        <v/>
      </c>
      <c r="R1762" s="129" t="s">
        <v>9</v>
      </c>
      <c r="S1762" s="128" t="s">
        <v>9</v>
      </c>
      <c r="T1762" s="1"/>
    </row>
    <row r="1763" spans="1:20" ht="15.75" hidden="1" customHeight="1">
      <c r="A1763" s="1" t="str">
        <f t="shared" si="1"/>
        <v/>
      </c>
      <c r="B1763" s="268" t="str">
        <f t="shared" si="158"/>
        <v>X</v>
      </c>
      <c r="C1763" s="1"/>
      <c r="D1763" s="27" t="str">
        <f>IF('ESA Input'!AH1728="","",IF('ESA Input'!AH1728="Yes",'ESA Input'!B1728,"Ineligible"))</f>
        <v/>
      </c>
      <c r="E1763" s="242" t="str">
        <f>IF('ESA Input'!AH1728="","",'ESA Input'!AH1728)</f>
        <v/>
      </c>
      <c r="F1763" s="461" t="str">
        <f>IF('ESA Input'!AH1728="","",IF('ESA Input'!AH1728="YES",'ESA Input'!AG1728,""))</f>
        <v/>
      </c>
      <c r="G1763" s="462"/>
      <c r="H1763" s="201" t="str">
        <f>IF('ESA Input'!AH1728="","",IF('ESA Input'!AH1728="Yes",'ESA Input'!J1728,""))</f>
        <v/>
      </c>
      <c r="I1763" s="227" t="str">
        <f>IF('ESA Input'!AH1728="","",IF('ESA Input'!AH1728="Yes",'ESA Input'!D1728,""))</f>
        <v/>
      </c>
      <c r="J1763" s="235" t="str">
        <f>IF('ESA Input'!AH1728="","",IF('ESA Input'!AH1728="Yes",'ESA Input'!E1728,""))</f>
        <v/>
      </c>
      <c r="K1763" s="29" t="str">
        <f>IF('ESA Input'!AH1728="","",IF('ESA Input'!AH1728="Yes",'ESA Input'!H1728,""))</f>
        <v/>
      </c>
      <c r="L1763" s="236" t="str">
        <f>IF('ESA Input'!AH1728="","",IF('ESA Input'!AH1728="Yes",'ESA Input'!G1728,""))</f>
        <v/>
      </c>
      <c r="M1763" s="31" t="str">
        <f t="shared" si="159"/>
        <v/>
      </c>
      <c r="N1763" s="208" t="str">
        <f t="shared" si="160"/>
        <v/>
      </c>
      <c r="O1763" s="209" t="str">
        <f t="shared" si="161"/>
        <v/>
      </c>
      <c r="P1763" s="209" t="str">
        <f t="shared" si="162"/>
        <v/>
      </c>
      <c r="Q1763" s="31" t="str">
        <f t="shared" si="163"/>
        <v/>
      </c>
      <c r="R1763" s="129" t="s">
        <v>9</v>
      </c>
      <c r="S1763" s="128" t="s">
        <v>9</v>
      </c>
      <c r="T1763" s="1"/>
    </row>
    <row r="1764" spans="1:20" ht="15.75" hidden="1" customHeight="1">
      <c r="A1764" s="1" t="str">
        <f t="shared" si="1"/>
        <v/>
      </c>
      <c r="B1764" s="268" t="str">
        <f t="shared" si="158"/>
        <v>X</v>
      </c>
      <c r="C1764" s="1"/>
      <c r="D1764" s="27" t="str">
        <f>IF('ESA Input'!AH1729="","",IF('ESA Input'!AH1729="Yes",'ESA Input'!B1729,"Ineligible"))</f>
        <v/>
      </c>
      <c r="E1764" s="242" t="str">
        <f>IF('ESA Input'!AH1729="","",'ESA Input'!AH1729)</f>
        <v/>
      </c>
      <c r="F1764" s="461" t="str">
        <f>IF('ESA Input'!AH1729="","",IF('ESA Input'!AH1729="YES",'ESA Input'!AG1729,""))</f>
        <v/>
      </c>
      <c r="G1764" s="462"/>
      <c r="H1764" s="201" t="str">
        <f>IF('ESA Input'!AH1729="","",IF('ESA Input'!AH1729="Yes",'ESA Input'!J1729,""))</f>
        <v/>
      </c>
      <c r="I1764" s="227" t="str">
        <f>IF('ESA Input'!AH1729="","",IF('ESA Input'!AH1729="Yes",'ESA Input'!D1729,""))</f>
        <v/>
      </c>
      <c r="J1764" s="235" t="str">
        <f>IF('ESA Input'!AH1729="","",IF('ESA Input'!AH1729="Yes",'ESA Input'!E1729,""))</f>
        <v/>
      </c>
      <c r="K1764" s="29" t="str">
        <f>IF('ESA Input'!AH1729="","",IF('ESA Input'!AH1729="Yes",'ESA Input'!H1729,""))</f>
        <v/>
      </c>
      <c r="L1764" s="236" t="str">
        <f>IF('ESA Input'!AH1729="","",IF('ESA Input'!AH1729="Yes",'ESA Input'!G1729,""))</f>
        <v/>
      </c>
      <c r="M1764" s="31" t="str">
        <f t="shared" si="159"/>
        <v/>
      </c>
      <c r="N1764" s="208" t="str">
        <f t="shared" si="160"/>
        <v/>
      </c>
      <c r="O1764" s="209" t="str">
        <f t="shared" si="161"/>
        <v/>
      </c>
      <c r="P1764" s="209" t="str">
        <f t="shared" si="162"/>
        <v/>
      </c>
      <c r="Q1764" s="31" t="str">
        <f t="shared" si="163"/>
        <v/>
      </c>
      <c r="R1764" s="129" t="s">
        <v>9</v>
      </c>
      <c r="S1764" s="128" t="s">
        <v>9</v>
      </c>
      <c r="T1764" s="1"/>
    </row>
    <row r="1765" spans="1:20" ht="15.75" hidden="1" customHeight="1">
      <c r="A1765" s="1" t="str">
        <f t="shared" si="1"/>
        <v/>
      </c>
      <c r="B1765" s="268" t="str">
        <f t="shared" si="158"/>
        <v>X</v>
      </c>
      <c r="C1765" s="1"/>
      <c r="D1765" s="27" t="str">
        <f>IF('ESA Input'!AH1730="","",IF('ESA Input'!AH1730="Yes",'ESA Input'!B1730,"Ineligible"))</f>
        <v/>
      </c>
      <c r="E1765" s="242" t="str">
        <f>IF('ESA Input'!AH1730="","",'ESA Input'!AH1730)</f>
        <v/>
      </c>
      <c r="F1765" s="461" t="str">
        <f>IF('ESA Input'!AH1730="","",IF('ESA Input'!AH1730="YES",'ESA Input'!AG1730,""))</f>
        <v/>
      </c>
      <c r="G1765" s="462"/>
      <c r="H1765" s="201" t="str">
        <f>IF('ESA Input'!AH1730="","",IF('ESA Input'!AH1730="Yes",'ESA Input'!J1730,""))</f>
        <v/>
      </c>
      <c r="I1765" s="227" t="str">
        <f>IF('ESA Input'!AH1730="","",IF('ESA Input'!AH1730="Yes",'ESA Input'!D1730,""))</f>
        <v/>
      </c>
      <c r="J1765" s="235" t="str">
        <f>IF('ESA Input'!AH1730="","",IF('ESA Input'!AH1730="Yes",'ESA Input'!E1730,""))</f>
        <v/>
      </c>
      <c r="K1765" s="29" t="str">
        <f>IF('ESA Input'!AH1730="","",IF('ESA Input'!AH1730="Yes",'ESA Input'!H1730,""))</f>
        <v/>
      </c>
      <c r="L1765" s="236" t="str">
        <f>IF('ESA Input'!AH1730="","",IF('ESA Input'!AH1730="Yes",'ESA Input'!G1730,""))</f>
        <v/>
      </c>
      <c r="M1765" s="31" t="str">
        <f t="shared" si="159"/>
        <v/>
      </c>
      <c r="N1765" s="208" t="str">
        <f t="shared" si="160"/>
        <v/>
      </c>
      <c r="O1765" s="209" t="str">
        <f t="shared" si="161"/>
        <v/>
      </c>
      <c r="P1765" s="209" t="str">
        <f t="shared" si="162"/>
        <v/>
      </c>
      <c r="Q1765" s="31" t="str">
        <f t="shared" si="163"/>
        <v/>
      </c>
      <c r="R1765" s="129" t="s">
        <v>9</v>
      </c>
      <c r="S1765" s="128" t="s">
        <v>9</v>
      </c>
      <c r="T1765" s="1"/>
    </row>
    <row r="1766" spans="1:20" ht="15.75" hidden="1" customHeight="1">
      <c r="A1766" s="1" t="str">
        <f t="shared" si="1"/>
        <v/>
      </c>
      <c r="B1766" s="268" t="str">
        <f t="shared" ref="B1766:B1829" si="164">IF(Q1766&gt;M1766,"+",IF(Q1766&lt;M1766,"-","X"))</f>
        <v>X</v>
      </c>
      <c r="C1766" s="1"/>
      <c r="D1766" s="27" t="str">
        <f>IF('ESA Input'!AH1731="","",IF('ESA Input'!AH1731="Yes",'ESA Input'!B1731,"Ineligible"))</f>
        <v/>
      </c>
      <c r="E1766" s="242" t="str">
        <f>IF('ESA Input'!AH1731="","",'ESA Input'!AH1731)</f>
        <v/>
      </c>
      <c r="F1766" s="461" t="str">
        <f>IF('ESA Input'!AH1731="","",IF('ESA Input'!AH1731="YES",'ESA Input'!AG1731,""))</f>
        <v/>
      </c>
      <c r="G1766" s="462"/>
      <c r="H1766" s="201" t="str">
        <f>IF('ESA Input'!AH1731="","",IF('ESA Input'!AH1731="Yes",'ESA Input'!J1731,""))</f>
        <v/>
      </c>
      <c r="I1766" s="227" t="str">
        <f>IF('ESA Input'!AH1731="","",IF('ESA Input'!AH1731="Yes",'ESA Input'!D1731,""))</f>
        <v/>
      </c>
      <c r="J1766" s="235" t="str">
        <f>IF('ESA Input'!AH1731="","",IF('ESA Input'!AH1731="Yes",'ESA Input'!E1731,""))</f>
        <v/>
      </c>
      <c r="K1766" s="29" t="str">
        <f>IF('ESA Input'!AH1731="","",IF('ESA Input'!AH1731="Yes",'ESA Input'!H1731,""))</f>
        <v/>
      </c>
      <c r="L1766" s="236" t="str">
        <f>IF('ESA Input'!AH1731="","",IF('ESA Input'!AH1731="Yes",'ESA Input'!G1731,""))</f>
        <v/>
      </c>
      <c r="M1766" s="31" t="str">
        <f t="shared" si="159"/>
        <v/>
      </c>
      <c r="N1766" s="208" t="str">
        <f t="shared" si="160"/>
        <v/>
      </c>
      <c r="O1766" s="209" t="str">
        <f t="shared" si="161"/>
        <v/>
      </c>
      <c r="P1766" s="209" t="str">
        <f t="shared" si="162"/>
        <v/>
      </c>
      <c r="Q1766" s="31" t="str">
        <f t="shared" si="163"/>
        <v/>
      </c>
      <c r="R1766" s="129" t="s">
        <v>9</v>
      </c>
      <c r="S1766" s="128" t="s">
        <v>9</v>
      </c>
      <c r="T1766" s="1"/>
    </row>
    <row r="1767" spans="1:20" ht="15.75" hidden="1" customHeight="1">
      <c r="A1767" s="1" t="str">
        <f t="shared" si="1"/>
        <v/>
      </c>
      <c r="B1767" s="268" t="str">
        <f t="shared" si="164"/>
        <v>X</v>
      </c>
      <c r="C1767" s="1"/>
      <c r="D1767" s="27" t="str">
        <f>IF('ESA Input'!AH1732="","",IF('ESA Input'!AH1732="Yes",'ESA Input'!B1732,"Ineligible"))</f>
        <v/>
      </c>
      <c r="E1767" s="242" t="str">
        <f>IF('ESA Input'!AH1732="","",'ESA Input'!AH1732)</f>
        <v/>
      </c>
      <c r="F1767" s="461" t="str">
        <f>IF('ESA Input'!AH1732="","",IF('ESA Input'!AH1732="YES",'ESA Input'!AG1732,""))</f>
        <v/>
      </c>
      <c r="G1767" s="462"/>
      <c r="H1767" s="201" t="str">
        <f>IF('ESA Input'!AH1732="","",IF('ESA Input'!AH1732="Yes",'ESA Input'!J1732,""))</f>
        <v/>
      </c>
      <c r="I1767" s="227" t="str">
        <f>IF('ESA Input'!AH1732="","",IF('ESA Input'!AH1732="Yes",'ESA Input'!D1732,""))</f>
        <v/>
      </c>
      <c r="J1767" s="235" t="str">
        <f>IF('ESA Input'!AH1732="","",IF('ESA Input'!AH1732="Yes",'ESA Input'!E1732,""))</f>
        <v/>
      </c>
      <c r="K1767" s="29" t="str">
        <f>IF('ESA Input'!AH1732="","",IF('ESA Input'!AH1732="Yes",'ESA Input'!H1732,""))</f>
        <v/>
      </c>
      <c r="L1767" s="236" t="str">
        <f>IF('ESA Input'!AH1732="","",IF('ESA Input'!AH1732="Yes",'ESA Input'!G1732,""))</f>
        <v/>
      </c>
      <c r="M1767" s="31" t="str">
        <f t="shared" ref="M1767:M1830" si="165">IF($D1767="","",SUM(J1767:L1767))</f>
        <v/>
      </c>
      <c r="N1767" s="208" t="str">
        <f t="shared" ref="N1767:N1830" si="166">J1767</f>
        <v/>
      </c>
      <c r="O1767" s="209" t="str">
        <f t="shared" ref="O1767:O1830" si="167">K1767</f>
        <v/>
      </c>
      <c r="P1767" s="209" t="str">
        <f t="shared" ref="P1767:P1830" si="168">L1767</f>
        <v/>
      </c>
      <c r="Q1767" s="31" t="str">
        <f t="shared" ref="Q1767:Q1830" si="169">IF($D1767="","",SUM(N1767:P1767))</f>
        <v/>
      </c>
      <c r="R1767" s="129" t="s">
        <v>9</v>
      </c>
      <c r="S1767" s="128" t="s">
        <v>9</v>
      </c>
      <c r="T1767" s="1"/>
    </row>
    <row r="1768" spans="1:20" ht="15.75" hidden="1" customHeight="1">
      <c r="A1768" s="1" t="str">
        <f t="shared" si="1"/>
        <v/>
      </c>
      <c r="B1768" s="268" t="str">
        <f t="shared" si="164"/>
        <v>X</v>
      </c>
      <c r="C1768" s="1"/>
      <c r="D1768" s="27" t="str">
        <f>IF('ESA Input'!AH1733="","",IF('ESA Input'!AH1733="Yes",'ESA Input'!B1733,"Ineligible"))</f>
        <v/>
      </c>
      <c r="E1768" s="242" t="str">
        <f>IF('ESA Input'!AH1733="","",'ESA Input'!AH1733)</f>
        <v/>
      </c>
      <c r="F1768" s="461" t="str">
        <f>IF('ESA Input'!AH1733="","",IF('ESA Input'!AH1733="YES",'ESA Input'!AG1733,""))</f>
        <v/>
      </c>
      <c r="G1768" s="462"/>
      <c r="H1768" s="201" t="str">
        <f>IF('ESA Input'!AH1733="","",IF('ESA Input'!AH1733="Yes",'ESA Input'!J1733,""))</f>
        <v/>
      </c>
      <c r="I1768" s="227" t="str">
        <f>IF('ESA Input'!AH1733="","",IF('ESA Input'!AH1733="Yes",'ESA Input'!D1733,""))</f>
        <v/>
      </c>
      <c r="J1768" s="235" t="str">
        <f>IF('ESA Input'!AH1733="","",IF('ESA Input'!AH1733="Yes",'ESA Input'!E1733,""))</f>
        <v/>
      </c>
      <c r="K1768" s="29" t="str">
        <f>IF('ESA Input'!AH1733="","",IF('ESA Input'!AH1733="Yes",'ESA Input'!H1733,""))</f>
        <v/>
      </c>
      <c r="L1768" s="236" t="str">
        <f>IF('ESA Input'!AH1733="","",IF('ESA Input'!AH1733="Yes",'ESA Input'!G1733,""))</f>
        <v/>
      </c>
      <c r="M1768" s="31" t="str">
        <f t="shared" si="165"/>
        <v/>
      </c>
      <c r="N1768" s="208" t="str">
        <f t="shared" si="166"/>
        <v/>
      </c>
      <c r="O1768" s="209" t="str">
        <f t="shared" si="167"/>
        <v/>
      </c>
      <c r="P1768" s="209" t="str">
        <f t="shared" si="168"/>
        <v/>
      </c>
      <c r="Q1768" s="31" t="str">
        <f t="shared" si="169"/>
        <v/>
      </c>
      <c r="R1768" s="129" t="s">
        <v>9</v>
      </c>
      <c r="S1768" s="128" t="s">
        <v>9</v>
      </c>
      <c r="T1768" s="1"/>
    </row>
    <row r="1769" spans="1:20" ht="15.75" hidden="1" customHeight="1">
      <c r="A1769" s="1" t="str">
        <f t="shared" si="1"/>
        <v/>
      </c>
      <c r="B1769" s="268" t="str">
        <f t="shared" si="164"/>
        <v>X</v>
      </c>
      <c r="C1769" s="1"/>
      <c r="D1769" s="27" t="str">
        <f>IF('ESA Input'!AH1734="","",IF('ESA Input'!AH1734="Yes",'ESA Input'!B1734,"Ineligible"))</f>
        <v/>
      </c>
      <c r="E1769" s="242" t="str">
        <f>IF('ESA Input'!AH1734="","",'ESA Input'!AH1734)</f>
        <v/>
      </c>
      <c r="F1769" s="461" t="str">
        <f>IF('ESA Input'!AH1734="","",IF('ESA Input'!AH1734="YES",'ESA Input'!AG1734,""))</f>
        <v/>
      </c>
      <c r="G1769" s="462"/>
      <c r="H1769" s="201" t="str">
        <f>IF('ESA Input'!AH1734="","",IF('ESA Input'!AH1734="Yes",'ESA Input'!J1734,""))</f>
        <v/>
      </c>
      <c r="I1769" s="227" t="str">
        <f>IF('ESA Input'!AH1734="","",IF('ESA Input'!AH1734="Yes",'ESA Input'!D1734,""))</f>
        <v/>
      </c>
      <c r="J1769" s="235" t="str">
        <f>IF('ESA Input'!AH1734="","",IF('ESA Input'!AH1734="Yes",'ESA Input'!E1734,""))</f>
        <v/>
      </c>
      <c r="K1769" s="29" t="str">
        <f>IF('ESA Input'!AH1734="","",IF('ESA Input'!AH1734="Yes",'ESA Input'!H1734,""))</f>
        <v/>
      </c>
      <c r="L1769" s="236" t="str">
        <f>IF('ESA Input'!AH1734="","",IF('ESA Input'!AH1734="Yes",'ESA Input'!G1734,""))</f>
        <v/>
      </c>
      <c r="M1769" s="31" t="str">
        <f t="shared" si="165"/>
        <v/>
      </c>
      <c r="N1769" s="208" t="str">
        <f t="shared" si="166"/>
        <v/>
      </c>
      <c r="O1769" s="209" t="str">
        <f t="shared" si="167"/>
        <v/>
      </c>
      <c r="P1769" s="209" t="str">
        <f t="shared" si="168"/>
        <v/>
      </c>
      <c r="Q1769" s="31" t="str">
        <f t="shared" si="169"/>
        <v/>
      </c>
      <c r="R1769" s="129" t="s">
        <v>9</v>
      </c>
      <c r="S1769" s="128" t="s">
        <v>9</v>
      </c>
      <c r="T1769" s="1"/>
    </row>
    <row r="1770" spans="1:20" ht="15.75" hidden="1" customHeight="1">
      <c r="A1770" s="1" t="str">
        <f t="shared" si="1"/>
        <v/>
      </c>
      <c r="B1770" s="268" t="str">
        <f t="shared" si="164"/>
        <v>X</v>
      </c>
      <c r="C1770" s="1"/>
      <c r="D1770" s="27" t="str">
        <f>IF('ESA Input'!AH1735="","",IF('ESA Input'!AH1735="Yes",'ESA Input'!B1735,"Ineligible"))</f>
        <v/>
      </c>
      <c r="E1770" s="242" t="str">
        <f>IF('ESA Input'!AH1735="","",'ESA Input'!AH1735)</f>
        <v/>
      </c>
      <c r="F1770" s="461" t="str">
        <f>IF('ESA Input'!AH1735="","",IF('ESA Input'!AH1735="YES",'ESA Input'!AG1735,""))</f>
        <v/>
      </c>
      <c r="G1770" s="462"/>
      <c r="H1770" s="201" t="str">
        <f>IF('ESA Input'!AH1735="","",IF('ESA Input'!AH1735="Yes",'ESA Input'!J1735,""))</f>
        <v/>
      </c>
      <c r="I1770" s="227" t="str">
        <f>IF('ESA Input'!AH1735="","",IF('ESA Input'!AH1735="Yes",'ESA Input'!D1735,""))</f>
        <v/>
      </c>
      <c r="J1770" s="235" t="str">
        <f>IF('ESA Input'!AH1735="","",IF('ESA Input'!AH1735="Yes",'ESA Input'!E1735,""))</f>
        <v/>
      </c>
      <c r="K1770" s="29" t="str">
        <f>IF('ESA Input'!AH1735="","",IF('ESA Input'!AH1735="Yes",'ESA Input'!H1735,""))</f>
        <v/>
      </c>
      <c r="L1770" s="236" t="str">
        <f>IF('ESA Input'!AH1735="","",IF('ESA Input'!AH1735="Yes",'ESA Input'!G1735,""))</f>
        <v/>
      </c>
      <c r="M1770" s="31" t="str">
        <f t="shared" si="165"/>
        <v/>
      </c>
      <c r="N1770" s="208" t="str">
        <f t="shared" si="166"/>
        <v/>
      </c>
      <c r="O1770" s="209" t="str">
        <f t="shared" si="167"/>
        <v/>
      </c>
      <c r="P1770" s="209" t="str">
        <f t="shared" si="168"/>
        <v/>
      </c>
      <c r="Q1770" s="31" t="str">
        <f t="shared" si="169"/>
        <v/>
      </c>
      <c r="R1770" s="129" t="s">
        <v>9</v>
      </c>
      <c r="S1770" s="128" t="s">
        <v>9</v>
      </c>
      <c r="T1770" s="1"/>
    </row>
    <row r="1771" spans="1:20" ht="15.75" hidden="1" customHeight="1">
      <c r="A1771" s="1" t="str">
        <f t="shared" si="1"/>
        <v/>
      </c>
      <c r="B1771" s="268" t="str">
        <f t="shared" si="164"/>
        <v>X</v>
      </c>
      <c r="C1771" s="1"/>
      <c r="D1771" s="27" t="str">
        <f>IF('ESA Input'!AH1736="","",IF('ESA Input'!AH1736="Yes",'ESA Input'!B1736,"Ineligible"))</f>
        <v/>
      </c>
      <c r="E1771" s="242" t="str">
        <f>IF('ESA Input'!AH1736="","",'ESA Input'!AH1736)</f>
        <v/>
      </c>
      <c r="F1771" s="461" t="str">
        <f>IF('ESA Input'!AH1736="","",IF('ESA Input'!AH1736="YES",'ESA Input'!AG1736,""))</f>
        <v/>
      </c>
      <c r="G1771" s="462"/>
      <c r="H1771" s="201" t="str">
        <f>IF('ESA Input'!AH1736="","",IF('ESA Input'!AH1736="Yes",'ESA Input'!J1736,""))</f>
        <v/>
      </c>
      <c r="I1771" s="227" t="str">
        <f>IF('ESA Input'!AH1736="","",IF('ESA Input'!AH1736="Yes",'ESA Input'!D1736,""))</f>
        <v/>
      </c>
      <c r="J1771" s="235" t="str">
        <f>IF('ESA Input'!AH1736="","",IF('ESA Input'!AH1736="Yes",'ESA Input'!E1736,""))</f>
        <v/>
      </c>
      <c r="K1771" s="29" t="str">
        <f>IF('ESA Input'!AH1736="","",IF('ESA Input'!AH1736="Yes",'ESA Input'!H1736,""))</f>
        <v/>
      </c>
      <c r="L1771" s="236" t="str">
        <f>IF('ESA Input'!AH1736="","",IF('ESA Input'!AH1736="Yes",'ESA Input'!G1736,""))</f>
        <v/>
      </c>
      <c r="M1771" s="31" t="str">
        <f t="shared" si="165"/>
        <v/>
      </c>
      <c r="N1771" s="208" t="str">
        <f t="shared" si="166"/>
        <v/>
      </c>
      <c r="O1771" s="209" t="str">
        <f t="shared" si="167"/>
        <v/>
      </c>
      <c r="P1771" s="209" t="str">
        <f t="shared" si="168"/>
        <v/>
      </c>
      <c r="Q1771" s="31" t="str">
        <f t="shared" si="169"/>
        <v/>
      </c>
      <c r="R1771" s="129" t="s">
        <v>9</v>
      </c>
      <c r="S1771" s="128" t="s">
        <v>9</v>
      </c>
      <c r="T1771" s="1"/>
    </row>
    <row r="1772" spans="1:20" ht="15.75" hidden="1" customHeight="1">
      <c r="A1772" s="1" t="str">
        <f t="shared" si="1"/>
        <v/>
      </c>
      <c r="B1772" s="268" t="str">
        <f t="shared" si="164"/>
        <v>X</v>
      </c>
      <c r="C1772" s="1"/>
      <c r="D1772" s="27" t="str">
        <f>IF('ESA Input'!AH1737="","",IF('ESA Input'!AH1737="Yes",'ESA Input'!B1737,"Ineligible"))</f>
        <v/>
      </c>
      <c r="E1772" s="242" t="str">
        <f>IF('ESA Input'!AH1737="","",'ESA Input'!AH1737)</f>
        <v/>
      </c>
      <c r="F1772" s="461" t="str">
        <f>IF('ESA Input'!AH1737="","",IF('ESA Input'!AH1737="YES",'ESA Input'!AG1737,""))</f>
        <v/>
      </c>
      <c r="G1772" s="462"/>
      <c r="H1772" s="201" t="str">
        <f>IF('ESA Input'!AH1737="","",IF('ESA Input'!AH1737="Yes",'ESA Input'!J1737,""))</f>
        <v/>
      </c>
      <c r="I1772" s="227" t="str">
        <f>IF('ESA Input'!AH1737="","",IF('ESA Input'!AH1737="Yes",'ESA Input'!D1737,""))</f>
        <v/>
      </c>
      <c r="J1772" s="235" t="str">
        <f>IF('ESA Input'!AH1737="","",IF('ESA Input'!AH1737="Yes",'ESA Input'!E1737,""))</f>
        <v/>
      </c>
      <c r="K1772" s="29" t="str">
        <f>IF('ESA Input'!AH1737="","",IF('ESA Input'!AH1737="Yes",'ESA Input'!H1737,""))</f>
        <v/>
      </c>
      <c r="L1772" s="236" t="str">
        <f>IF('ESA Input'!AH1737="","",IF('ESA Input'!AH1737="Yes",'ESA Input'!G1737,""))</f>
        <v/>
      </c>
      <c r="M1772" s="31" t="str">
        <f t="shared" si="165"/>
        <v/>
      </c>
      <c r="N1772" s="208" t="str">
        <f t="shared" si="166"/>
        <v/>
      </c>
      <c r="O1772" s="209" t="str">
        <f t="shared" si="167"/>
        <v/>
      </c>
      <c r="P1772" s="209" t="str">
        <f t="shared" si="168"/>
        <v/>
      </c>
      <c r="Q1772" s="31" t="str">
        <f t="shared" si="169"/>
        <v/>
      </c>
      <c r="R1772" s="129" t="s">
        <v>9</v>
      </c>
      <c r="S1772" s="128" t="s">
        <v>9</v>
      </c>
      <c r="T1772" s="1"/>
    </row>
    <row r="1773" spans="1:20" ht="15.75" hidden="1" customHeight="1">
      <c r="A1773" s="1" t="str">
        <f t="shared" si="1"/>
        <v/>
      </c>
      <c r="B1773" s="268" t="str">
        <f t="shared" si="164"/>
        <v>X</v>
      </c>
      <c r="C1773" s="1"/>
      <c r="D1773" s="27" t="str">
        <f>IF('ESA Input'!AH1738="","",IF('ESA Input'!AH1738="Yes",'ESA Input'!B1738,"Ineligible"))</f>
        <v/>
      </c>
      <c r="E1773" s="242" t="str">
        <f>IF('ESA Input'!AH1738="","",'ESA Input'!AH1738)</f>
        <v/>
      </c>
      <c r="F1773" s="461" t="str">
        <f>IF('ESA Input'!AH1738="","",IF('ESA Input'!AH1738="YES",'ESA Input'!AG1738,""))</f>
        <v/>
      </c>
      <c r="G1773" s="462"/>
      <c r="H1773" s="201" t="str">
        <f>IF('ESA Input'!AH1738="","",IF('ESA Input'!AH1738="Yes",'ESA Input'!J1738,""))</f>
        <v/>
      </c>
      <c r="I1773" s="227" t="str">
        <f>IF('ESA Input'!AH1738="","",IF('ESA Input'!AH1738="Yes",'ESA Input'!D1738,""))</f>
        <v/>
      </c>
      <c r="J1773" s="235" t="str">
        <f>IF('ESA Input'!AH1738="","",IF('ESA Input'!AH1738="Yes",'ESA Input'!E1738,""))</f>
        <v/>
      </c>
      <c r="K1773" s="29" t="str">
        <f>IF('ESA Input'!AH1738="","",IF('ESA Input'!AH1738="Yes",'ESA Input'!H1738,""))</f>
        <v/>
      </c>
      <c r="L1773" s="236" t="str">
        <f>IF('ESA Input'!AH1738="","",IF('ESA Input'!AH1738="Yes",'ESA Input'!G1738,""))</f>
        <v/>
      </c>
      <c r="M1773" s="31" t="str">
        <f t="shared" si="165"/>
        <v/>
      </c>
      <c r="N1773" s="208" t="str">
        <f t="shared" si="166"/>
        <v/>
      </c>
      <c r="O1773" s="209" t="str">
        <f t="shared" si="167"/>
        <v/>
      </c>
      <c r="P1773" s="209" t="str">
        <f t="shared" si="168"/>
        <v/>
      </c>
      <c r="Q1773" s="31" t="str">
        <f t="shared" si="169"/>
        <v/>
      </c>
      <c r="R1773" s="129" t="s">
        <v>9</v>
      </c>
      <c r="S1773" s="128" t="s">
        <v>9</v>
      </c>
      <c r="T1773" s="1"/>
    </row>
    <row r="1774" spans="1:20" ht="15.75" hidden="1" customHeight="1">
      <c r="A1774" s="1" t="str">
        <f t="shared" si="1"/>
        <v/>
      </c>
      <c r="B1774" s="268" t="str">
        <f t="shared" si="164"/>
        <v>X</v>
      </c>
      <c r="C1774" s="1"/>
      <c r="D1774" s="27" t="str">
        <f>IF('ESA Input'!AH1739="","",IF('ESA Input'!AH1739="Yes",'ESA Input'!B1739,"Ineligible"))</f>
        <v/>
      </c>
      <c r="E1774" s="242" t="str">
        <f>IF('ESA Input'!AH1739="","",'ESA Input'!AH1739)</f>
        <v/>
      </c>
      <c r="F1774" s="461" t="str">
        <f>IF('ESA Input'!AH1739="","",IF('ESA Input'!AH1739="YES",'ESA Input'!AG1739,""))</f>
        <v/>
      </c>
      <c r="G1774" s="462"/>
      <c r="H1774" s="201" t="str">
        <f>IF('ESA Input'!AH1739="","",IF('ESA Input'!AH1739="Yes",'ESA Input'!J1739,""))</f>
        <v/>
      </c>
      <c r="I1774" s="227" t="str">
        <f>IF('ESA Input'!AH1739="","",IF('ESA Input'!AH1739="Yes",'ESA Input'!D1739,""))</f>
        <v/>
      </c>
      <c r="J1774" s="235" t="str">
        <f>IF('ESA Input'!AH1739="","",IF('ESA Input'!AH1739="Yes",'ESA Input'!E1739,""))</f>
        <v/>
      </c>
      <c r="K1774" s="29" t="str">
        <f>IF('ESA Input'!AH1739="","",IF('ESA Input'!AH1739="Yes",'ESA Input'!H1739,""))</f>
        <v/>
      </c>
      <c r="L1774" s="236" t="str">
        <f>IF('ESA Input'!AH1739="","",IF('ESA Input'!AH1739="Yes",'ESA Input'!G1739,""))</f>
        <v/>
      </c>
      <c r="M1774" s="31" t="str">
        <f t="shared" si="165"/>
        <v/>
      </c>
      <c r="N1774" s="208" t="str">
        <f t="shared" si="166"/>
        <v/>
      </c>
      <c r="O1774" s="209" t="str">
        <f t="shared" si="167"/>
        <v/>
      </c>
      <c r="P1774" s="209" t="str">
        <f t="shared" si="168"/>
        <v/>
      </c>
      <c r="Q1774" s="31" t="str">
        <f t="shared" si="169"/>
        <v/>
      </c>
      <c r="R1774" s="129" t="s">
        <v>9</v>
      </c>
      <c r="S1774" s="128" t="s">
        <v>9</v>
      </c>
      <c r="T1774" s="1"/>
    </row>
    <row r="1775" spans="1:20" ht="15.75" hidden="1" customHeight="1">
      <c r="A1775" s="1" t="str">
        <f t="shared" si="1"/>
        <v/>
      </c>
      <c r="B1775" s="268" t="str">
        <f t="shared" si="164"/>
        <v>X</v>
      </c>
      <c r="C1775" s="1"/>
      <c r="D1775" s="27" t="str">
        <f>IF('ESA Input'!AH1740="","",IF('ESA Input'!AH1740="Yes",'ESA Input'!B1740,"Ineligible"))</f>
        <v/>
      </c>
      <c r="E1775" s="242" t="str">
        <f>IF('ESA Input'!AH1740="","",'ESA Input'!AH1740)</f>
        <v/>
      </c>
      <c r="F1775" s="461" t="str">
        <f>IF('ESA Input'!AH1740="","",IF('ESA Input'!AH1740="YES",'ESA Input'!AG1740,""))</f>
        <v/>
      </c>
      <c r="G1775" s="462"/>
      <c r="H1775" s="201" t="str">
        <f>IF('ESA Input'!AH1740="","",IF('ESA Input'!AH1740="Yes",'ESA Input'!J1740,""))</f>
        <v/>
      </c>
      <c r="I1775" s="227" t="str">
        <f>IF('ESA Input'!AH1740="","",IF('ESA Input'!AH1740="Yes",'ESA Input'!D1740,""))</f>
        <v/>
      </c>
      <c r="J1775" s="235" t="str">
        <f>IF('ESA Input'!AH1740="","",IF('ESA Input'!AH1740="Yes",'ESA Input'!E1740,""))</f>
        <v/>
      </c>
      <c r="K1775" s="29" t="str">
        <f>IF('ESA Input'!AH1740="","",IF('ESA Input'!AH1740="Yes",'ESA Input'!H1740,""))</f>
        <v/>
      </c>
      <c r="L1775" s="236" t="str">
        <f>IF('ESA Input'!AH1740="","",IF('ESA Input'!AH1740="Yes",'ESA Input'!G1740,""))</f>
        <v/>
      </c>
      <c r="M1775" s="31" t="str">
        <f t="shared" si="165"/>
        <v/>
      </c>
      <c r="N1775" s="208" t="str">
        <f t="shared" si="166"/>
        <v/>
      </c>
      <c r="O1775" s="209" t="str">
        <f t="shared" si="167"/>
        <v/>
      </c>
      <c r="P1775" s="209" t="str">
        <f t="shared" si="168"/>
        <v/>
      </c>
      <c r="Q1775" s="31" t="str">
        <f t="shared" si="169"/>
        <v/>
      </c>
      <c r="R1775" s="129" t="s">
        <v>9</v>
      </c>
      <c r="S1775" s="128" t="s">
        <v>9</v>
      </c>
      <c r="T1775" s="1"/>
    </row>
    <row r="1776" spans="1:20" ht="15.75" hidden="1" customHeight="1">
      <c r="A1776" s="1" t="str">
        <f t="shared" si="1"/>
        <v/>
      </c>
      <c r="B1776" s="268" t="str">
        <f t="shared" si="164"/>
        <v>X</v>
      </c>
      <c r="C1776" s="1"/>
      <c r="D1776" s="27" t="str">
        <f>IF('ESA Input'!AH1741="","",IF('ESA Input'!AH1741="Yes",'ESA Input'!B1741,"Ineligible"))</f>
        <v/>
      </c>
      <c r="E1776" s="242" t="str">
        <f>IF('ESA Input'!AH1741="","",'ESA Input'!AH1741)</f>
        <v/>
      </c>
      <c r="F1776" s="461" t="str">
        <f>IF('ESA Input'!AH1741="","",IF('ESA Input'!AH1741="YES",'ESA Input'!AG1741,""))</f>
        <v/>
      </c>
      <c r="G1776" s="462"/>
      <c r="H1776" s="201" t="str">
        <f>IF('ESA Input'!AH1741="","",IF('ESA Input'!AH1741="Yes",'ESA Input'!J1741,""))</f>
        <v/>
      </c>
      <c r="I1776" s="227" t="str">
        <f>IF('ESA Input'!AH1741="","",IF('ESA Input'!AH1741="Yes",'ESA Input'!D1741,""))</f>
        <v/>
      </c>
      <c r="J1776" s="235" t="str">
        <f>IF('ESA Input'!AH1741="","",IF('ESA Input'!AH1741="Yes",'ESA Input'!E1741,""))</f>
        <v/>
      </c>
      <c r="K1776" s="29" t="str">
        <f>IF('ESA Input'!AH1741="","",IF('ESA Input'!AH1741="Yes",'ESA Input'!H1741,""))</f>
        <v/>
      </c>
      <c r="L1776" s="236" t="str">
        <f>IF('ESA Input'!AH1741="","",IF('ESA Input'!AH1741="Yes",'ESA Input'!G1741,""))</f>
        <v/>
      </c>
      <c r="M1776" s="31" t="str">
        <f t="shared" si="165"/>
        <v/>
      </c>
      <c r="N1776" s="208" t="str">
        <f t="shared" si="166"/>
        <v/>
      </c>
      <c r="O1776" s="209" t="str">
        <f t="shared" si="167"/>
        <v/>
      </c>
      <c r="P1776" s="209" t="str">
        <f t="shared" si="168"/>
        <v/>
      </c>
      <c r="Q1776" s="31" t="str">
        <f t="shared" si="169"/>
        <v/>
      </c>
      <c r="R1776" s="129" t="s">
        <v>9</v>
      </c>
      <c r="S1776" s="128" t="s">
        <v>9</v>
      </c>
      <c r="T1776" s="1"/>
    </row>
    <row r="1777" spans="1:20" ht="15.75" hidden="1" customHeight="1">
      <c r="A1777" s="1" t="str">
        <f t="shared" si="1"/>
        <v/>
      </c>
      <c r="B1777" s="268" t="str">
        <f t="shared" si="164"/>
        <v>X</v>
      </c>
      <c r="C1777" s="1"/>
      <c r="D1777" s="27" t="str">
        <f>IF('ESA Input'!AH1742="","",IF('ESA Input'!AH1742="Yes",'ESA Input'!B1742,"Ineligible"))</f>
        <v/>
      </c>
      <c r="E1777" s="242" t="str">
        <f>IF('ESA Input'!AH1742="","",'ESA Input'!AH1742)</f>
        <v/>
      </c>
      <c r="F1777" s="461" t="str">
        <f>IF('ESA Input'!AH1742="","",IF('ESA Input'!AH1742="YES",'ESA Input'!AG1742,""))</f>
        <v/>
      </c>
      <c r="G1777" s="462"/>
      <c r="H1777" s="201" t="str">
        <f>IF('ESA Input'!AH1742="","",IF('ESA Input'!AH1742="Yes",'ESA Input'!J1742,""))</f>
        <v/>
      </c>
      <c r="I1777" s="227" t="str">
        <f>IF('ESA Input'!AH1742="","",IF('ESA Input'!AH1742="Yes",'ESA Input'!D1742,""))</f>
        <v/>
      </c>
      <c r="J1777" s="235" t="str">
        <f>IF('ESA Input'!AH1742="","",IF('ESA Input'!AH1742="Yes",'ESA Input'!E1742,""))</f>
        <v/>
      </c>
      <c r="K1777" s="29" t="str">
        <f>IF('ESA Input'!AH1742="","",IF('ESA Input'!AH1742="Yes",'ESA Input'!H1742,""))</f>
        <v/>
      </c>
      <c r="L1777" s="236" t="str">
        <f>IF('ESA Input'!AH1742="","",IF('ESA Input'!AH1742="Yes",'ESA Input'!G1742,""))</f>
        <v/>
      </c>
      <c r="M1777" s="31" t="str">
        <f t="shared" si="165"/>
        <v/>
      </c>
      <c r="N1777" s="208" t="str">
        <f t="shared" si="166"/>
        <v/>
      </c>
      <c r="O1777" s="209" t="str">
        <f t="shared" si="167"/>
        <v/>
      </c>
      <c r="P1777" s="209" t="str">
        <f t="shared" si="168"/>
        <v/>
      </c>
      <c r="Q1777" s="31" t="str">
        <f t="shared" si="169"/>
        <v/>
      </c>
      <c r="R1777" s="129" t="s">
        <v>9</v>
      </c>
      <c r="S1777" s="128" t="s">
        <v>9</v>
      </c>
      <c r="T1777" s="1"/>
    </row>
    <row r="1778" spans="1:20" ht="15.75" hidden="1" customHeight="1">
      <c r="A1778" s="1" t="str">
        <f t="shared" si="1"/>
        <v/>
      </c>
      <c r="B1778" s="268" t="str">
        <f t="shared" si="164"/>
        <v>X</v>
      </c>
      <c r="C1778" s="1"/>
      <c r="D1778" s="27" t="str">
        <f>IF('ESA Input'!AH1743="","",IF('ESA Input'!AH1743="Yes",'ESA Input'!B1743,"Ineligible"))</f>
        <v/>
      </c>
      <c r="E1778" s="242" t="str">
        <f>IF('ESA Input'!AH1743="","",'ESA Input'!AH1743)</f>
        <v/>
      </c>
      <c r="F1778" s="461" t="str">
        <f>IF('ESA Input'!AH1743="","",IF('ESA Input'!AH1743="YES",'ESA Input'!AG1743,""))</f>
        <v/>
      </c>
      <c r="G1778" s="462"/>
      <c r="H1778" s="201" t="str">
        <f>IF('ESA Input'!AH1743="","",IF('ESA Input'!AH1743="Yes",'ESA Input'!J1743,""))</f>
        <v/>
      </c>
      <c r="I1778" s="227" t="str">
        <f>IF('ESA Input'!AH1743="","",IF('ESA Input'!AH1743="Yes",'ESA Input'!D1743,""))</f>
        <v/>
      </c>
      <c r="J1778" s="235" t="str">
        <f>IF('ESA Input'!AH1743="","",IF('ESA Input'!AH1743="Yes",'ESA Input'!E1743,""))</f>
        <v/>
      </c>
      <c r="K1778" s="29" t="str">
        <f>IF('ESA Input'!AH1743="","",IF('ESA Input'!AH1743="Yes",'ESA Input'!H1743,""))</f>
        <v/>
      </c>
      <c r="L1778" s="236" t="str">
        <f>IF('ESA Input'!AH1743="","",IF('ESA Input'!AH1743="Yes",'ESA Input'!G1743,""))</f>
        <v/>
      </c>
      <c r="M1778" s="31" t="str">
        <f t="shared" si="165"/>
        <v/>
      </c>
      <c r="N1778" s="208" t="str">
        <f t="shared" si="166"/>
        <v/>
      </c>
      <c r="O1778" s="209" t="str">
        <f t="shared" si="167"/>
        <v/>
      </c>
      <c r="P1778" s="209" t="str">
        <f t="shared" si="168"/>
        <v/>
      </c>
      <c r="Q1778" s="31" t="str">
        <f t="shared" si="169"/>
        <v/>
      </c>
      <c r="R1778" s="129" t="s">
        <v>9</v>
      </c>
      <c r="S1778" s="128" t="s">
        <v>9</v>
      </c>
      <c r="T1778" s="1"/>
    </row>
    <row r="1779" spans="1:20" ht="15.75" hidden="1" customHeight="1">
      <c r="A1779" s="1" t="str">
        <f t="shared" si="1"/>
        <v/>
      </c>
      <c r="B1779" s="268" t="str">
        <f t="shared" si="164"/>
        <v>X</v>
      </c>
      <c r="C1779" s="1"/>
      <c r="D1779" s="27" t="str">
        <f>IF('ESA Input'!AH1744="","",IF('ESA Input'!AH1744="Yes",'ESA Input'!B1744,"Ineligible"))</f>
        <v/>
      </c>
      <c r="E1779" s="242" t="str">
        <f>IF('ESA Input'!AH1744="","",'ESA Input'!AH1744)</f>
        <v/>
      </c>
      <c r="F1779" s="461" t="str">
        <f>IF('ESA Input'!AH1744="","",IF('ESA Input'!AH1744="YES",'ESA Input'!AG1744,""))</f>
        <v/>
      </c>
      <c r="G1779" s="462"/>
      <c r="H1779" s="201" t="str">
        <f>IF('ESA Input'!AH1744="","",IF('ESA Input'!AH1744="Yes",'ESA Input'!J1744,""))</f>
        <v/>
      </c>
      <c r="I1779" s="227" t="str">
        <f>IF('ESA Input'!AH1744="","",IF('ESA Input'!AH1744="Yes",'ESA Input'!D1744,""))</f>
        <v/>
      </c>
      <c r="J1779" s="235" t="str">
        <f>IF('ESA Input'!AH1744="","",IF('ESA Input'!AH1744="Yes",'ESA Input'!E1744,""))</f>
        <v/>
      </c>
      <c r="K1779" s="29" t="str">
        <f>IF('ESA Input'!AH1744="","",IF('ESA Input'!AH1744="Yes",'ESA Input'!H1744,""))</f>
        <v/>
      </c>
      <c r="L1779" s="236" t="str">
        <f>IF('ESA Input'!AH1744="","",IF('ESA Input'!AH1744="Yes",'ESA Input'!G1744,""))</f>
        <v/>
      </c>
      <c r="M1779" s="31" t="str">
        <f t="shared" si="165"/>
        <v/>
      </c>
      <c r="N1779" s="208" t="str">
        <f t="shared" si="166"/>
        <v/>
      </c>
      <c r="O1779" s="209" t="str">
        <f t="shared" si="167"/>
        <v/>
      </c>
      <c r="P1779" s="209" t="str">
        <f t="shared" si="168"/>
        <v/>
      </c>
      <c r="Q1779" s="31" t="str">
        <f t="shared" si="169"/>
        <v/>
      </c>
      <c r="R1779" s="129" t="s">
        <v>9</v>
      </c>
      <c r="S1779" s="128" t="s">
        <v>9</v>
      </c>
      <c r="T1779" s="1"/>
    </row>
    <row r="1780" spans="1:20" ht="15.75" hidden="1" customHeight="1">
      <c r="A1780" s="1" t="str">
        <f t="shared" si="1"/>
        <v/>
      </c>
      <c r="B1780" s="268" t="str">
        <f t="shared" si="164"/>
        <v>X</v>
      </c>
      <c r="C1780" s="1"/>
      <c r="D1780" s="27" t="str">
        <f>IF('ESA Input'!AH1745="","",IF('ESA Input'!AH1745="Yes",'ESA Input'!B1745,"Ineligible"))</f>
        <v/>
      </c>
      <c r="E1780" s="242" t="str">
        <f>IF('ESA Input'!AH1745="","",'ESA Input'!AH1745)</f>
        <v/>
      </c>
      <c r="F1780" s="461" t="str">
        <f>IF('ESA Input'!AH1745="","",IF('ESA Input'!AH1745="YES",'ESA Input'!AG1745,""))</f>
        <v/>
      </c>
      <c r="G1780" s="462"/>
      <c r="H1780" s="201" t="str">
        <f>IF('ESA Input'!AH1745="","",IF('ESA Input'!AH1745="Yes",'ESA Input'!J1745,""))</f>
        <v/>
      </c>
      <c r="I1780" s="227" t="str">
        <f>IF('ESA Input'!AH1745="","",IF('ESA Input'!AH1745="Yes",'ESA Input'!D1745,""))</f>
        <v/>
      </c>
      <c r="J1780" s="235" t="str">
        <f>IF('ESA Input'!AH1745="","",IF('ESA Input'!AH1745="Yes",'ESA Input'!E1745,""))</f>
        <v/>
      </c>
      <c r="K1780" s="29" t="str">
        <f>IF('ESA Input'!AH1745="","",IF('ESA Input'!AH1745="Yes",'ESA Input'!H1745,""))</f>
        <v/>
      </c>
      <c r="L1780" s="236" t="str">
        <f>IF('ESA Input'!AH1745="","",IF('ESA Input'!AH1745="Yes",'ESA Input'!G1745,""))</f>
        <v/>
      </c>
      <c r="M1780" s="31" t="str">
        <f t="shared" si="165"/>
        <v/>
      </c>
      <c r="N1780" s="208" t="str">
        <f t="shared" si="166"/>
        <v/>
      </c>
      <c r="O1780" s="209" t="str">
        <f t="shared" si="167"/>
        <v/>
      </c>
      <c r="P1780" s="209" t="str">
        <f t="shared" si="168"/>
        <v/>
      </c>
      <c r="Q1780" s="31" t="str">
        <f t="shared" si="169"/>
        <v/>
      </c>
      <c r="R1780" s="129" t="s">
        <v>9</v>
      </c>
      <c r="S1780" s="128" t="s">
        <v>9</v>
      </c>
      <c r="T1780" s="1"/>
    </row>
    <row r="1781" spans="1:20" ht="15.75" hidden="1" customHeight="1">
      <c r="A1781" s="1" t="str">
        <f t="shared" si="1"/>
        <v/>
      </c>
      <c r="B1781" s="268" t="str">
        <f t="shared" si="164"/>
        <v>X</v>
      </c>
      <c r="C1781" s="1"/>
      <c r="D1781" s="27" t="str">
        <f>IF('ESA Input'!AH1746="","",IF('ESA Input'!AH1746="Yes",'ESA Input'!B1746,"Ineligible"))</f>
        <v/>
      </c>
      <c r="E1781" s="242" t="str">
        <f>IF('ESA Input'!AH1746="","",'ESA Input'!AH1746)</f>
        <v/>
      </c>
      <c r="F1781" s="461" t="str">
        <f>IF('ESA Input'!AH1746="","",IF('ESA Input'!AH1746="YES",'ESA Input'!AG1746,""))</f>
        <v/>
      </c>
      <c r="G1781" s="462"/>
      <c r="H1781" s="201" t="str">
        <f>IF('ESA Input'!AH1746="","",IF('ESA Input'!AH1746="Yes",'ESA Input'!J1746,""))</f>
        <v/>
      </c>
      <c r="I1781" s="227" t="str">
        <f>IF('ESA Input'!AH1746="","",IF('ESA Input'!AH1746="Yes",'ESA Input'!D1746,""))</f>
        <v/>
      </c>
      <c r="J1781" s="235" t="str">
        <f>IF('ESA Input'!AH1746="","",IF('ESA Input'!AH1746="Yes",'ESA Input'!E1746,""))</f>
        <v/>
      </c>
      <c r="K1781" s="29" t="str">
        <f>IF('ESA Input'!AH1746="","",IF('ESA Input'!AH1746="Yes",'ESA Input'!H1746,""))</f>
        <v/>
      </c>
      <c r="L1781" s="236" t="str">
        <f>IF('ESA Input'!AH1746="","",IF('ESA Input'!AH1746="Yes",'ESA Input'!G1746,""))</f>
        <v/>
      </c>
      <c r="M1781" s="31" t="str">
        <f t="shared" si="165"/>
        <v/>
      </c>
      <c r="N1781" s="208" t="str">
        <f t="shared" si="166"/>
        <v/>
      </c>
      <c r="O1781" s="209" t="str">
        <f t="shared" si="167"/>
        <v/>
      </c>
      <c r="P1781" s="209" t="str">
        <f t="shared" si="168"/>
        <v/>
      </c>
      <c r="Q1781" s="31" t="str">
        <f t="shared" si="169"/>
        <v/>
      </c>
      <c r="R1781" s="129" t="s">
        <v>9</v>
      </c>
      <c r="S1781" s="128" t="s">
        <v>9</v>
      </c>
      <c r="T1781" s="1"/>
    </row>
    <row r="1782" spans="1:20" ht="15.75" hidden="1" customHeight="1">
      <c r="A1782" s="1" t="str">
        <f t="shared" si="1"/>
        <v/>
      </c>
      <c r="B1782" s="268" t="str">
        <f t="shared" si="164"/>
        <v>X</v>
      </c>
      <c r="C1782" s="1"/>
      <c r="D1782" s="27" t="str">
        <f>IF('ESA Input'!AH1747="","",IF('ESA Input'!AH1747="Yes",'ESA Input'!B1747,"Ineligible"))</f>
        <v/>
      </c>
      <c r="E1782" s="242" t="str">
        <f>IF('ESA Input'!AH1747="","",'ESA Input'!AH1747)</f>
        <v/>
      </c>
      <c r="F1782" s="461" t="str">
        <f>IF('ESA Input'!AH1747="","",IF('ESA Input'!AH1747="YES",'ESA Input'!AG1747,""))</f>
        <v/>
      </c>
      <c r="G1782" s="462"/>
      <c r="H1782" s="201" t="str">
        <f>IF('ESA Input'!AH1747="","",IF('ESA Input'!AH1747="Yes",'ESA Input'!J1747,""))</f>
        <v/>
      </c>
      <c r="I1782" s="227" t="str">
        <f>IF('ESA Input'!AH1747="","",IF('ESA Input'!AH1747="Yes",'ESA Input'!D1747,""))</f>
        <v/>
      </c>
      <c r="J1782" s="235" t="str">
        <f>IF('ESA Input'!AH1747="","",IF('ESA Input'!AH1747="Yes",'ESA Input'!E1747,""))</f>
        <v/>
      </c>
      <c r="K1782" s="29" t="str">
        <f>IF('ESA Input'!AH1747="","",IF('ESA Input'!AH1747="Yes",'ESA Input'!H1747,""))</f>
        <v/>
      </c>
      <c r="L1782" s="236" t="str">
        <f>IF('ESA Input'!AH1747="","",IF('ESA Input'!AH1747="Yes",'ESA Input'!G1747,""))</f>
        <v/>
      </c>
      <c r="M1782" s="31" t="str">
        <f t="shared" si="165"/>
        <v/>
      </c>
      <c r="N1782" s="208" t="str">
        <f t="shared" si="166"/>
        <v/>
      </c>
      <c r="O1782" s="209" t="str">
        <f t="shared" si="167"/>
        <v/>
      </c>
      <c r="P1782" s="209" t="str">
        <f t="shared" si="168"/>
        <v/>
      </c>
      <c r="Q1782" s="31" t="str">
        <f t="shared" si="169"/>
        <v/>
      </c>
      <c r="R1782" s="129" t="s">
        <v>9</v>
      </c>
      <c r="S1782" s="128" t="s">
        <v>9</v>
      </c>
      <c r="T1782" s="1"/>
    </row>
    <row r="1783" spans="1:20" ht="15.75" hidden="1" customHeight="1">
      <c r="A1783" s="1" t="str">
        <f t="shared" si="1"/>
        <v/>
      </c>
      <c r="B1783" s="268" t="str">
        <f t="shared" si="164"/>
        <v>X</v>
      </c>
      <c r="C1783" s="1"/>
      <c r="D1783" s="27" t="str">
        <f>IF('ESA Input'!AH1748="","",IF('ESA Input'!AH1748="Yes",'ESA Input'!B1748,"Ineligible"))</f>
        <v/>
      </c>
      <c r="E1783" s="242" t="str">
        <f>IF('ESA Input'!AH1748="","",'ESA Input'!AH1748)</f>
        <v/>
      </c>
      <c r="F1783" s="461" t="str">
        <f>IF('ESA Input'!AH1748="","",IF('ESA Input'!AH1748="YES",'ESA Input'!AG1748,""))</f>
        <v/>
      </c>
      <c r="G1783" s="462"/>
      <c r="H1783" s="201" t="str">
        <f>IF('ESA Input'!AH1748="","",IF('ESA Input'!AH1748="Yes",'ESA Input'!J1748,""))</f>
        <v/>
      </c>
      <c r="I1783" s="227" t="str">
        <f>IF('ESA Input'!AH1748="","",IF('ESA Input'!AH1748="Yes",'ESA Input'!D1748,""))</f>
        <v/>
      </c>
      <c r="J1783" s="235" t="str">
        <f>IF('ESA Input'!AH1748="","",IF('ESA Input'!AH1748="Yes",'ESA Input'!E1748,""))</f>
        <v/>
      </c>
      <c r="K1783" s="29" t="str">
        <f>IF('ESA Input'!AH1748="","",IF('ESA Input'!AH1748="Yes",'ESA Input'!H1748,""))</f>
        <v/>
      </c>
      <c r="L1783" s="236" t="str">
        <f>IF('ESA Input'!AH1748="","",IF('ESA Input'!AH1748="Yes",'ESA Input'!G1748,""))</f>
        <v/>
      </c>
      <c r="M1783" s="31" t="str">
        <f t="shared" si="165"/>
        <v/>
      </c>
      <c r="N1783" s="208" t="str">
        <f t="shared" si="166"/>
        <v/>
      </c>
      <c r="O1783" s="209" t="str">
        <f t="shared" si="167"/>
        <v/>
      </c>
      <c r="P1783" s="209" t="str">
        <f t="shared" si="168"/>
        <v/>
      </c>
      <c r="Q1783" s="31" t="str">
        <f t="shared" si="169"/>
        <v/>
      </c>
      <c r="R1783" s="129" t="s">
        <v>9</v>
      </c>
      <c r="S1783" s="128" t="s">
        <v>9</v>
      </c>
      <c r="T1783" s="1"/>
    </row>
    <row r="1784" spans="1:20" ht="15.75" hidden="1" customHeight="1">
      <c r="A1784" s="1" t="str">
        <f t="shared" si="1"/>
        <v/>
      </c>
      <c r="B1784" s="268" t="str">
        <f t="shared" si="164"/>
        <v>X</v>
      </c>
      <c r="C1784" s="1"/>
      <c r="D1784" s="27" t="str">
        <f>IF('ESA Input'!AH1749="","",IF('ESA Input'!AH1749="Yes",'ESA Input'!B1749,"Ineligible"))</f>
        <v/>
      </c>
      <c r="E1784" s="242" t="str">
        <f>IF('ESA Input'!AH1749="","",'ESA Input'!AH1749)</f>
        <v/>
      </c>
      <c r="F1784" s="461" t="str">
        <f>IF('ESA Input'!AH1749="","",IF('ESA Input'!AH1749="YES",'ESA Input'!AG1749,""))</f>
        <v/>
      </c>
      <c r="G1784" s="462"/>
      <c r="H1784" s="201" t="str">
        <f>IF('ESA Input'!AH1749="","",IF('ESA Input'!AH1749="Yes",'ESA Input'!J1749,""))</f>
        <v/>
      </c>
      <c r="I1784" s="227" t="str">
        <f>IF('ESA Input'!AH1749="","",IF('ESA Input'!AH1749="Yes",'ESA Input'!D1749,""))</f>
        <v/>
      </c>
      <c r="J1784" s="235" t="str">
        <f>IF('ESA Input'!AH1749="","",IF('ESA Input'!AH1749="Yes",'ESA Input'!E1749,""))</f>
        <v/>
      </c>
      <c r="K1784" s="29" t="str">
        <f>IF('ESA Input'!AH1749="","",IF('ESA Input'!AH1749="Yes",'ESA Input'!H1749,""))</f>
        <v/>
      </c>
      <c r="L1784" s="236" t="str">
        <f>IF('ESA Input'!AH1749="","",IF('ESA Input'!AH1749="Yes",'ESA Input'!G1749,""))</f>
        <v/>
      </c>
      <c r="M1784" s="31" t="str">
        <f t="shared" si="165"/>
        <v/>
      </c>
      <c r="N1784" s="208" t="str">
        <f t="shared" si="166"/>
        <v/>
      </c>
      <c r="O1784" s="209" t="str">
        <f t="shared" si="167"/>
        <v/>
      </c>
      <c r="P1784" s="209" t="str">
        <f t="shared" si="168"/>
        <v/>
      </c>
      <c r="Q1784" s="31" t="str">
        <f t="shared" si="169"/>
        <v/>
      </c>
      <c r="R1784" s="129" t="s">
        <v>9</v>
      </c>
      <c r="S1784" s="128" t="s">
        <v>9</v>
      </c>
      <c r="T1784" s="1"/>
    </row>
    <row r="1785" spans="1:20" ht="15.75" hidden="1" customHeight="1">
      <c r="A1785" s="1" t="str">
        <f t="shared" si="1"/>
        <v/>
      </c>
      <c r="B1785" s="268" t="str">
        <f t="shared" si="164"/>
        <v>X</v>
      </c>
      <c r="C1785" s="1"/>
      <c r="D1785" s="27" t="str">
        <f>IF('ESA Input'!AH1750="","",IF('ESA Input'!AH1750="Yes",'ESA Input'!B1750,"Ineligible"))</f>
        <v/>
      </c>
      <c r="E1785" s="242" t="str">
        <f>IF('ESA Input'!AH1750="","",'ESA Input'!AH1750)</f>
        <v/>
      </c>
      <c r="F1785" s="461" t="str">
        <f>IF('ESA Input'!AH1750="","",IF('ESA Input'!AH1750="YES",'ESA Input'!AG1750,""))</f>
        <v/>
      </c>
      <c r="G1785" s="462"/>
      <c r="H1785" s="201" t="str">
        <f>IF('ESA Input'!AH1750="","",IF('ESA Input'!AH1750="Yes",'ESA Input'!J1750,""))</f>
        <v/>
      </c>
      <c r="I1785" s="227" t="str">
        <f>IF('ESA Input'!AH1750="","",IF('ESA Input'!AH1750="Yes",'ESA Input'!D1750,""))</f>
        <v/>
      </c>
      <c r="J1785" s="235" t="str">
        <f>IF('ESA Input'!AH1750="","",IF('ESA Input'!AH1750="Yes",'ESA Input'!E1750,""))</f>
        <v/>
      </c>
      <c r="K1785" s="29" t="str">
        <f>IF('ESA Input'!AH1750="","",IF('ESA Input'!AH1750="Yes",'ESA Input'!H1750,""))</f>
        <v/>
      </c>
      <c r="L1785" s="236" t="str">
        <f>IF('ESA Input'!AH1750="","",IF('ESA Input'!AH1750="Yes",'ESA Input'!G1750,""))</f>
        <v/>
      </c>
      <c r="M1785" s="31" t="str">
        <f t="shared" si="165"/>
        <v/>
      </c>
      <c r="N1785" s="208" t="str">
        <f t="shared" si="166"/>
        <v/>
      </c>
      <c r="O1785" s="209" t="str">
        <f t="shared" si="167"/>
        <v/>
      </c>
      <c r="P1785" s="209" t="str">
        <f t="shared" si="168"/>
        <v/>
      </c>
      <c r="Q1785" s="31" t="str">
        <f t="shared" si="169"/>
        <v/>
      </c>
      <c r="R1785" s="129" t="s">
        <v>9</v>
      </c>
      <c r="S1785" s="128" t="s">
        <v>9</v>
      </c>
      <c r="T1785" s="1"/>
    </row>
    <row r="1786" spans="1:20" ht="15.75" hidden="1" customHeight="1">
      <c r="A1786" s="1" t="str">
        <f t="shared" si="1"/>
        <v/>
      </c>
      <c r="B1786" s="268" t="str">
        <f t="shared" si="164"/>
        <v>X</v>
      </c>
      <c r="C1786" s="1"/>
      <c r="D1786" s="27" t="str">
        <f>IF('ESA Input'!AH1751="","",IF('ESA Input'!AH1751="Yes",'ESA Input'!B1751,"Ineligible"))</f>
        <v/>
      </c>
      <c r="E1786" s="242" t="str">
        <f>IF('ESA Input'!AH1751="","",'ESA Input'!AH1751)</f>
        <v/>
      </c>
      <c r="F1786" s="461" t="str">
        <f>IF('ESA Input'!AH1751="","",IF('ESA Input'!AH1751="YES",'ESA Input'!AG1751,""))</f>
        <v/>
      </c>
      <c r="G1786" s="462"/>
      <c r="H1786" s="201" t="str">
        <f>IF('ESA Input'!AH1751="","",IF('ESA Input'!AH1751="Yes",'ESA Input'!J1751,""))</f>
        <v/>
      </c>
      <c r="I1786" s="227" t="str">
        <f>IF('ESA Input'!AH1751="","",IF('ESA Input'!AH1751="Yes",'ESA Input'!D1751,""))</f>
        <v/>
      </c>
      <c r="J1786" s="235" t="str">
        <f>IF('ESA Input'!AH1751="","",IF('ESA Input'!AH1751="Yes",'ESA Input'!E1751,""))</f>
        <v/>
      </c>
      <c r="K1786" s="29" t="str">
        <f>IF('ESA Input'!AH1751="","",IF('ESA Input'!AH1751="Yes",'ESA Input'!H1751,""))</f>
        <v/>
      </c>
      <c r="L1786" s="236" t="str">
        <f>IF('ESA Input'!AH1751="","",IF('ESA Input'!AH1751="Yes",'ESA Input'!G1751,""))</f>
        <v/>
      </c>
      <c r="M1786" s="31" t="str">
        <f t="shared" si="165"/>
        <v/>
      </c>
      <c r="N1786" s="208" t="str">
        <f t="shared" si="166"/>
        <v/>
      </c>
      <c r="O1786" s="209" t="str">
        <f t="shared" si="167"/>
        <v/>
      </c>
      <c r="P1786" s="209" t="str">
        <f t="shared" si="168"/>
        <v/>
      </c>
      <c r="Q1786" s="31" t="str">
        <f t="shared" si="169"/>
        <v/>
      </c>
      <c r="R1786" s="129" t="s">
        <v>9</v>
      </c>
      <c r="S1786" s="128" t="s">
        <v>9</v>
      </c>
      <c r="T1786" s="1"/>
    </row>
    <row r="1787" spans="1:20" ht="15.75" hidden="1" customHeight="1">
      <c r="A1787" s="1" t="str">
        <f t="shared" si="1"/>
        <v/>
      </c>
      <c r="B1787" s="268" t="str">
        <f t="shared" si="164"/>
        <v>X</v>
      </c>
      <c r="C1787" s="1"/>
      <c r="D1787" s="27" t="str">
        <f>IF('ESA Input'!AH1752="","",IF('ESA Input'!AH1752="Yes",'ESA Input'!B1752,"Ineligible"))</f>
        <v/>
      </c>
      <c r="E1787" s="242" t="str">
        <f>IF('ESA Input'!AH1752="","",'ESA Input'!AH1752)</f>
        <v/>
      </c>
      <c r="F1787" s="461" t="str">
        <f>IF('ESA Input'!AH1752="","",IF('ESA Input'!AH1752="YES",'ESA Input'!AG1752,""))</f>
        <v/>
      </c>
      <c r="G1787" s="462"/>
      <c r="H1787" s="201" t="str">
        <f>IF('ESA Input'!AH1752="","",IF('ESA Input'!AH1752="Yes",'ESA Input'!J1752,""))</f>
        <v/>
      </c>
      <c r="I1787" s="227" t="str">
        <f>IF('ESA Input'!AH1752="","",IF('ESA Input'!AH1752="Yes",'ESA Input'!D1752,""))</f>
        <v/>
      </c>
      <c r="J1787" s="235" t="str">
        <f>IF('ESA Input'!AH1752="","",IF('ESA Input'!AH1752="Yes",'ESA Input'!E1752,""))</f>
        <v/>
      </c>
      <c r="K1787" s="29" t="str">
        <f>IF('ESA Input'!AH1752="","",IF('ESA Input'!AH1752="Yes",'ESA Input'!H1752,""))</f>
        <v/>
      </c>
      <c r="L1787" s="236" t="str">
        <f>IF('ESA Input'!AH1752="","",IF('ESA Input'!AH1752="Yes",'ESA Input'!G1752,""))</f>
        <v/>
      </c>
      <c r="M1787" s="31" t="str">
        <f t="shared" si="165"/>
        <v/>
      </c>
      <c r="N1787" s="208" t="str">
        <f t="shared" si="166"/>
        <v/>
      </c>
      <c r="O1787" s="209" t="str">
        <f t="shared" si="167"/>
        <v/>
      </c>
      <c r="P1787" s="209" t="str">
        <f t="shared" si="168"/>
        <v/>
      </c>
      <c r="Q1787" s="31" t="str">
        <f t="shared" si="169"/>
        <v/>
      </c>
      <c r="R1787" s="129" t="s">
        <v>9</v>
      </c>
      <c r="S1787" s="128" t="s">
        <v>9</v>
      </c>
      <c r="T1787" s="1"/>
    </row>
    <row r="1788" spans="1:20" ht="15.75" hidden="1" customHeight="1">
      <c r="A1788" s="1" t="str">
        <f t="shared" si="1"/>
        <v/>
      </c>
      <c r="B1788" s="268" t="str">
        <f t="shared" si="164"/>
        <v>X</v>
      </c>
      <c r="C1788" s="1"/>
      <c r="D1788" s="27" t="str">
        <f>IF('ESA Input'!AH1753="","",IF('ESA Input'!AH1753="Yes",'ESA Input'!B1753,"Ineligible"))</f>
        <v/>
      </c>
      <c r="E1788" s="242" t="str">
        <f>IF('ESA Input'!AH1753="","",'ESA Input'!AH1753)</f>
        <v/>
      </c>
      <c r="F1788" s="461" t="str">
        <f>IF('ESA Input'!AH1753="","",IF('ESA Input'!AH1753="YES",'ESA Input'!AG1753,""))</f>
        <v/>
      </c>
      <c r="G1788" s="462"/>
      <c r="H1788" s="201" t="str">
        <f>IF('ESA Input'!AH1753="","",IF('ESA Input'!AH1753="Yes",'ESA Input'!J1753,""))</f>
        <v/>
      </c>
      <c r="I1788" s="227" t="str">
        <f>IF('ESA Input'!AH1753="","",IF('ESA Input'!AH1753="Yes",'ESA Input'!D1753,""))</f>
        <v/>
      </c>
      <c r="J1788" s="235" t="str">
        <f>IF('ESA Input'!AH1753="","",IF('ESA Input'!AH1753="Yes",'ESA Input'!E1753,""))</f>
        <v/>
      </c>
      <c r="K1788" s="29" t="str">
        <f>IF('ESA Input'!AH1753="","",IF('ESA Input'!AH1753="Yes",'ESA Input'!H1753,""))</f>
        <v/>
      </c>
      <c r="L1788" s="236" t="str">
        <f>IF('ESA Input'!AH1753="","",IF('ESA Input'!AH1753="Yes",'ESA Input'!G1753,""))</f>
        <v/>
      </c>
      <c r="M1788" s="31" t="str">
        <f t="shared" si="165"/>
        <v/>
      </c>
      <c r="N1788" s="208" t="str">
        <f t="shared" si="166"/>
        <v/>
      </c>
      <c r="O1788" s="209" t="str">
        <f t="shared" si="167"/>
        <v/>
      </c>
      <c r="P1788" s="209" t="str">
        <f t="shared" si="168"/>
        <v/>
      </c>
      <c r="Q1788" s="31" t="str">
        <f t="shared" si="169"/>
        <v/>
      </c>
      <c r="R1788" s="129" t="s">
        <v>9</v>
      </c>
      <c r="S1788" s="128" t="s">
        <v>9</v>
      </c>
      <c r="T1788" s="1"/>
    </row>
    <row r="1789" spans="1:20" ht="15.75" hidden="1" customHeight="1">
      <c r="A1789" s="1" t="str">
        <f t="shared" si="1"/>
        <v/>
      </c>
      <c r="B1789" s="268" t="str">
        <f t="shared" si="164"/>
        <v>X</v>
      </c>
      <c r="C1789" s="1"/>
      <c r="D1789" s="27" t="str">
        <f>IF('ESA Input'!AH1754="","",IF('ESA Input'!AH1754="Yes",'ESA Input'!B1754,"Ineligible"))</f>
        <v/>
      </c>
      <c r="E1789" s="242" t="str">
        <f>IF('ESA Input'!AH1754="","",'ESA Input'!AH1754)</f>
        <v/>
      </c>
      <c r="F1789" s="461" t="str">
        <f>IF('ESA Input'!AH1754="","",IF('ESA Input'!AH1754="YES",'ESA Input'!AG1754,""))</f>
        <v/>
      </c>
      <c r="G1789" s="462"/>
      <c r="H1789" s="201" t="str">
        <f>IF('ESA Input'!AH1754="","",IF('ESA Input'!AH1754="Yes",'ESA Input'!J1754,""))</f>
        <v/>
      </c>
      <c r="I1789" s="227" t="str">
        <f>IF('ESA Input'!AH1754="","",IF('ESA Input'!AH1754="Yes",'ESA Input'!D1754,""))</f>
        <v/>
      </c>
      <c r="J1789" s="235" t="str">
        <f>IF('ESA Input'!AH1754="","",IF('ESA Input'!AH1754="Yes",'ESA Input'!E1754,""))</f>
        <v/>
      </c>
      <c r="K1789" s="29" t="str">
        <f>IF('ESA Input'!AH1754="","",IF('ESA Input'!AH1754="Yes",'ESA Input'!H1754,""))</f>
        <v/>
      </c>
      <c r="L1789" s="236" t="str">
        <f>IF('ESA Input'!AH1754="","",IF('ESA Input'!AH1754="Yes",'ESA Input'!G1754,""))</f>
        <v/>
      </c>
      <c r="M1789" s="31" t="str">
        <f t="shared" si="165"/>
        <v/>
      </c>
      <c r="N1789" s="208" t="str">
        <f t="shared" si="166"/>
        <v/>
      </c>
      <c r="O1789" s="209" t="str">
        <f t="shared" si="167"/>
        <v/>
      </c>
      <c r="P1789" s="209" t="str">
        <f t="shared" si="168"/>
        <v/>
      </c>
      <c r="Q1789" s="31" t="str">
        <f t="shared" si="169"/>
        <v/>
      </c>
      <c r="R1789" s="129" t="s">
        <v>9</v>
      </c>
      <c r="S1789" s="128" t="s">
        <v>9</v>
      </c>
      <c r="T1789" s="1"/>
    </row>
    <row r="1790" spans="1:20" ht="15.75" hidden="1" customHeight="1">
      <c r="A1790" s="1" t="str">
        <f t="shared" si="1"/>
        <v/>
      </c>
      <c r="B1790" s="268" t="str">
        <f t="shared" si="164"/>
        <v>X</v>
      </c>
      <c r="C1790" s="1"/>
      <c r="D1790" s="27" t="str">
        <f>IF('ESA Input'!AH1755="","",IF('ESA Input'!AH1755="Yes",'ESA Input'!B1755,"Ineligible"))</f>
        <v/>
      </c>
      <c r="E1790" s="242" t="str">
        <f>IF('ESA Input'!AH1755="","",'ESA Input'!AH1755)</f>
        <v/>
      </c>
      <c r="F1790" s="461" t="str">
        <f>IF('ESA Input'!AH1755="","",IF('ESA Input'!AH1755="YES",'ESA Input'!AG1755,""))</f>
        <v/>
      </c>
      <c r="G1790" s="462"/>
      <c r="H1790" s="201" t="str">
        <f>IF('ESA Input'!AH1755="","",IF('ESA Input'!AH1755="Yes",'ESA Input'!J1755,""))</f>
        <v/>
      </c>
      <c r="I1790" s="227" t="str">
        <f>IF('ESA Input'!AH1755="","",IF('ESA Input'!AH1755="Yes",'ESA Input'!D1755,""))</f>
        <v/>
      </c>
      <c r="J1790" s="235" t="str">
        <f>IF('ESA Input'!AH1755="","",IF('ESA Input'!AH1755="Yes",'ESA Input'!E1755,""))</f>
        <v/>
      </c>
      <c r="K1790" s="29" t="str">
        <f>IF('ESA Input'!AH1755="","",IF('ESA Input'!AH1755="Yes",'ESA Input'!H1755,""))</f>
        <v/>
      </c>
      <c r="L1790" s="236" t="str">
        <f>IF('ESA Input'!AH1755="","",IF('ESA Input'!AH1755="Yes",'ESA Input'!G1755,""))</f>
        <v/>
      </c>
      <c r="M1790" s="31" t="str">
        <f t="shared" si="165"/>
        <v/>
      </c>
      <c r="N1790" s="208" t="str">
        <f t="shared" si="166"/>
        <v/>
      </c>
      <c r="O1790" s="209" t="str">
        <f t="shared" si="167"/>
        <v/>
      </c>
      <c r="P1790" s="209" t="str">
        <f t="shared" si="168"/>
        <v/>
      </c>
      <c r="Q1790" s="31" t="str">
        <f t="shared" si="169"/>
        <v/>
      </c>
      <c r="R1790" s="129" t="s">
        <v>9</v>
      </c>
      <c r="S1790" s="128" t="s">
        <v>9</v>
      </c>
      <c r="T1790" s="1"/>
    </row>
    <row r="1791" spans="1:20" ht="15.75" hidden="1" customHeight="1">
      <c r="A1791" s="1" t="str">
        <f t="shared" si="1"/>
        <v/>
      </c>
      <c r="B1791" s="268" t="str">
        <f t="shared" si="164"/>
        <v>X</v>
      </c>
      <c r="C1791" s="1"/>
      <c r="D1791" s="27" t="str">
        <f>IF('ESA Input'!AH1756="","",IF('ESA Input'!AH1756="Yes",'ESA Input'!B1756,"Ineligible"))</f>
        <v/>
      </c>
      <c r="E1791" s="242" t="str">
        <f>IF('ESA Input'!AH1756="","",'ESA Input'!AH1756)</f>
        <v/>
      </c>
      <c r="F1791" s="461" t="str">
        <f>IF('ESA Input'!AH1756="","",IF('ESA Input'!AH1756="YES",'ESA Input'!AG1756,""))</f>
        <v/>
      </c>
      <c r="G1791" s="462"/>
      <c r="H1791" s="201" t="str">
        <f>IF('ESA Input'!AH1756="","",IF('ESA Input'!AH1756="Yes",'ESA Input'!J1756,""))</f>
        <v/>
      </c>
      <c r="I1791" s="227" t="str">
        <f>IF('ESA Input'!AH1756="","",IF('ESA Input'!AH1756="Yes",'ESA Input'!D1756,""))</f>
        <v/>
      </c>
      <c r="J1791" s="235" t="str">
        <f>IF('ESA Input'!AH1756="","",IF('ESA Input'!AH1756="Yes",'ESA Input'!E1756,""))</f>
        <v/>
      </c>
      <c r="K1791" s="29" t="str">
        <f>IF('ESA Input'!AH1756="","",IF('ESA Input'!AH1756="Yes",'ESA Input'!H1756,""))</f>
        <v/>
      </c>
      <c r="L1791" s="236" t="str">
        <f>IF('ESA Input'!AH1756="","",IF('ESA Input'!AH1756="Yes",'ESA Input'!G1756,""))</f>
        <v/>
      </c>
      <c r="M1791" s="31" t="str">
        <f t="shared" si="165"/>
        <v/>
      </c>
      <c r="N1791" s="208" t="str">
        <f t="shared" si="166"/>
        <v/>
      </c>
      <c r="O1791" s="209" t="str">
        <f t="shared" si="167"/>
        <v/>
      </c>
      <c r="P1791" s="209" t="str">
        <f t="shared" si="168"/>
        <v/>
      </c>
      <c r="Q1791" s="31" t="str">
        <f t="shared" si="169"/>
        <v/>
      </c>
      <c r="R1791" s="129" t="s">
        <v>9</v>
      </c>
      <c r="S1791" s="128" t="s">
        <v>9</v>
      </c>
      <c r="T1791" s="1"/>
    </row>
    <row r="1792" spans="1:20" ht="15.75" hidden="1" customHeight="1">
      <c r="A1792" s="1" t="str">
        <f t="shared" si="1"/>
        <v/>
      </c>
      <c r="B1792" s="268" t="str">
        <f t="shared" si="164"/>
        <v>X</v>
      </c>
      <c r="C1792" s="1"/>
      <c r="D1792" s="27" t="str">
        <f>IF('ESA Input'!AH1757="","",IF('ESA Input'!AH1757="Yes",'ESA Input'!B1757,"Ineligible"))</f>
        <v/>
      </c>
      <c r="E1792" s="242" t="str">
        <f>IF('ESA Input'!AH1757="","",'ESA Input'!AH1757)</f>
        <v/>
      </c>
      <c r="F1792" s="461" t="str">
        <f>IF('ESA Input'!AH1757="","",IF('ESA Input'!AH1757="YES",'ESA Input'!AG1757,""))</f>
        <v/>
      </c>
      <c r="G1792" s="462"/>
      <c r="H1792" s="201" t="str">
        <f>IF('ESA Input'!AH1757="","",IF('ESA Input'!AH1757="Yes",'ESA Input'!J1757,""))</f>
        <v/>
      </c>
      <c r="I1792" s="227" t="str">
        <f>IF('ESA Input'!AH1757="","",IF('ESA Input'!AH1757="Yes",'ESA Input'!D1757,""))</f>
        <v/>
      </c>
      <c r="J1792" s="235" t="str">
        <f>IF('ESA Input'!AH1757="","",IF('ESA Input'!AH1757="Yes",'ESA Input'!E1757,""))</f>
        <v/>
      </c>
      <c r="K1792" s="29" t="str">
        <f>IF('ESA Input'!AH1757="","",IF('ESA Input'!AH1757="Yes",'ESA Input'!H1757,""))</f>
        <v/>
      </c>
      <c r="L1792" s="236" t="str">
        <f>IF('ESA Input'!AH1757="","",IF('ESA Input'!AH1757="Yes",'ESA Input'!G1757,""))</f>
        <v/>
      </c>
      <c r="M1792" s="31" t="str">
        <f t="shared" si="165"/>
        <v/>
      </c>
      <c r="N1792" s="208" t="str">
        <f t="shared" si="166"/>
        <v/>
      </c>
      <c r="O1792" s="209" t="str">
        <f t="shared" si="167"/>
        <v/>
      </c>
      <c r="P1792" s="209" t="str">
        <f t="shared" si="168"/>
        <v/>
      </c>
      <c r="Q1792" s="31" t="str">
        <f t="shared" si="169"/>
        <v/>
      </c>
      <c r="R1792" s="129" t="s">
        <v>9</v>
      </c>
      <c r="S1792" s="128" t="s">
        <v>9</v>
      </c>
      <c r="T1792" s="1"/>
    </row>
    <row r="1793" spans="1:20" ht="15.75" hidden="1" customHeight="1">
      <c r="A1793" s="1" t="str">
        <f t="shared" si="1"/>
        <v/>
      </c>
      <c r="B1793" s="268" t="str">
        <f t="shared" si="164"/>
        <v>X</v>
      </c>
      <c r="C1793" s="1"/>
      <c r="D1793" s="27" t="str">
        <f>IF('ESA Input'!AH1758="","",IF('ESA Input'!AH1758="Yes",'ESA Input'!B1758,"Ineligible"))</f>
        <v/>
      </c>
      <c r="E1793" s="242" t="str">
        <f>IF('ESA Input'!AH1758="","",'ESA Input'!AH1758)</f>
        <v/>
      </c>
      <c r="F1793" s="461" t="str">
        <f>IF('ESA Input'!AH1758="","",IF('ESA Input'!AH1758="YES",'ESA Input'!AG1758,""))</f>
        <v/>
      </c>
      <c r="G1793" s="462"/>
      <c r="H1793" s="201" t="str">
        <f>IF('ESA Input'!AH1758="","",IF('ESA Input'!AH1758="Yes",'ESA Input'!J1758,""))</f>
        <v/>
      </c>
      <c r="I1793" s="227" t="str">
        <f>IF('ESA Input'!AH1758="","",IF('ESA Input'!AH1758="Yes",'ESA Input'!D1758,""))</f>
        <v/>
      </c>
      <c r="J1793" s="235" t="str">
        <f>IF('ESA Input'!AH1758="","",IF('ESA Input'!AH1758="Yes",'ESA Input'!E1758,""))</f>
        <v/>
      </c>
      <c r="K1793" s="29" t="str">
        <f>IF('ESA Input'!AH1758="","",IF('ESA Input'!AH1758="Yes",'ESA Input'!H1758,""))</f>
        <v/>
      </c>
      <c r="L1793" s="236" t="str">
        <f>IF('ESA Input'!AH1758="","",IF('ESA Input'!AH1758="Yes",'ESA Input'!G1758,""))</f>
        <v/>
      </c>
      <c r="M1793" s="31" t="str">
        <f t="shared" si="165"/>
        <v/>
      </c>
      <c r="N1793" s="208" t="str">
        <f t="shared" si="166"/>
        <v/>
      </c>
      <c r="O1793" s="209" t="str">
        <f t="shared" si="167"/>
        <v/>
      </c>
      <c r="P1793" s="209" t="str">
        <f t="shared" si="168"/>
        <v/>
      </c>
      <c r="Q1793" s="31" t="str">
        <f t="shared" si="169"/>
        <v/>
      </c>
      <c r="R1793" s="129" t="s">
        <v>9</v>
      </c>
      <c r="S1793" s="128" t="s">
        <v>9</v>
      </c>
      <c r="T1793" s="1"/>
    </row>
    <row r="1794" spans="1:20" ht="15.75" hidden="1" customHeight="1">
      <c r="A1794" s="1" t="str">
        <f t="shared" si="1"/>
        <v/>
      </c>
      <c r="B1794" s="268" t="str">
        <f t="shared" si="164"/>
        <v>X</v>
      </c>
      <c r="C1794" s="1"/>
      <c r="D1794" s="27" t="str">
        <f>IF('ESA Input'!AH1759="","",IF('ESA Input'!AH1759="Yes",'ESA Input'!B1759,"Ineligible"))</f>
        <v/>
      </c>
      <c r="E1794" s="242" t="str">
        <f>IF('ESA Input'!AH1759="","",'ESA Input'!AH1759)</f>
        <v/>
      </c>
      <c r="F1794" s="461" t="str">
        <f>IF('ESA Input'!AH1759="","",IF('ESA Input'!AH1759="YES",'ESA Input'!AG1759,""))</f>
        <v/>
      </c>
      <c r="G1794" s="462"/>
      <c r="H1794" s="201" t="str">
        <f>IF('ESA Input'!AH1759="","",IF('ESA Input'!AH1759="Yes",'ESA Input'!J1759,""))</f>
        <v/>
      </c>
      <c r="I1794" s="227" t="str">
        <f>IF('ESA Input'!AH1759="","",IF('ESA Input'!AH1759="Yes",'ESA Input'!D1759,""))</f>
        <v/>
      </c>
      <c r="J1794" s="235" t="str">
        <f>IF('ESA Input'!AH1759="","",IF('ESA Input'!AH1759="Yes",'ESA Input'!E1759,""))</f>
        <v/>
      </c>
      <c r="K1794" s="29" t="str">
        <f>IF('ESA Input'!AH1759="","",IF('ESA Input'!AH1759="Yes",'ESA Input'!H1759,""))</f>
        <v/>
      </c>
      <c r="L1794" s="236" t="str">
        <f>IF('ESA Input'!AH1759="","",IF('ESA Input'!AH1759="Yes",'ESA Input'!G1759,""))</f>
        <v/>
      </c>
      <c r="M1794" s="31" t="str">
        <f t="shared" si="165"/>
        <v/>
      </c>
      <c r="N1794" s="208" t="str">
        <f t="shared" si="166"/>
        <v/>
      </c>
      <c r="O1794" s="209" t="str">
        <f t="shared" si="167"/>
        <v/>
      </c>
      <c r="P1794" s="209" t="str">
        <f t="shared" si="168"/>
        <v/>
      </c>
      <c r="Q1794" s="31" t="str">
        <f t="shared" si="169"/>
        <v/>
      </c>
      <c r="R1794" s="129" t="s">
        <v>9</v>
      </c>
      <c r="S1794" s="128" t="s">
        <v>9</v>
      </c>
      <c r="T1794" s="1"/>
    </row>
    <row r="1795" spans="1:20" ht="15.75" hidden="1" customHeight="1">
      <c r="A1795" s="1" t="str">
        <f t="shared" si="1"/>
        <v/>
      </c>
      <c r="B1795" s="268" t="str">
        <f t="shared" si="164"/>
        <v>X</v>
      </c>
      <c r="C1795" s="1"/>
      <c r="D1795" s="27" t="str">
        <f>IF('ESA Input'!AH1760="","",IF('ESA Input'!AH1760="Yes",'ESA Input'!B1760,"Ineligible"))</f>
        <v/>
      </c>
      <c r="E1795" s="242" t="str">
        <f>IF('ESA Input'!AH1760="","",'ESA Input'!AH1760)</f>
        <v/>
      </c>
      <c r="F1795" s="461" t="str">
        <f>IF('ESA Input'!AH1760="","",IF('ESA Input'!AH1760="YES",'ESA Input'!AG1760,""))</f>
        <v/>
      </c>
      <c r="G1795" s="462"/>
      <c r="H1795" s="201" t="str">
        <f>IF('ESA Input'!AH1760="","",IF('ESA Input'!AH1760="Yes",'ESA Input'!J1760,""))</f>
        <v/>
      </c>
      <c r="I1795" s="227" t="str">
        <f>IF('ESA Input'!AH1760="","",IF('ESA Input'!AH1760="Yes",'ESA Input'!D1760,""))</f>
        <v/>
      </c>
      <c r="J1795" s="235" t="str">
        <f>IF('ESA Input'!AH1760="","",IF('ESA Input'!AH1760="Yes",'ESA Input'!E1760,""))</f>
        <v/>
      </c>
      <c r="K1795" s="29" t="str">
        <f>IF('ESA Input'!AH1760="","",IF('ESA Input'!AH1760="Yes",'ESA Input'!H1760,""))</f>
        <v/>
      </c>
      <c r="L1795" s="236" t="str">
        <f>IF('ESA Input'!AH1760="","",IF('ESA Input'!AH1760="Yes",'ESA Input'!G1760,""))</f>
        <v/>
      </c>
      <c r="M1795" s="31" t="str">
        <f t="shared" si="165"/>
        <v/>
      </c>
      <c r="N1795" s="208" t="str">
        <f t="shared" si="166"/>
        <v/>
      </c>
      <c r="O1795" s="209" t="str">
        <f t="shared" si="167"/>
        <v/>
      </c>
      <c r="P1795" s="209" t="str">
        <f t="shared" si="168"/>
        <v/>
      </c>
      <c r="Q1795" s="31" t="str">
        <f t="shared" si="169"/>
        <v/>
      </c>
      <c r="R1795" s="129" t="s">
        <v>9</v>
      </c>
      <c r="S1795" s="128" t="s">
        <v>9</v>
      </c>
      <c r="T1795" s="1"/>
    </row>
    <row r="1796" spans="1:20" ht="15.75" hidden="1" customHeight="1">
      <c r="A1796" s="1" t="str">
        <f t="shared" si="1"/>
        <v/>
      </c>
      <c r="B1796" s="268" t="str">
        <f t="shared" si="164"/>
        <v>X</v>
      </c>
      <c r="C1796" s="1"/>
      <c r="D1796" s="27" t="str">
        <f>IF('ESA Input'!AH1761="","",IF('ESA Input'!AH1761="Yes",'ESA Input'!B1761,"Ineligible"))</f>
        <v/>
      </c>
      <c r="E1796" s="242" t="str">
        <f>IF('ESA Input'!AH1761="","",'ESA Input'!AH1761)</f>
        <v/>
      </c>
      <c r="F1796" s="461" t="str">
        <f>IF('ESA Input'!AH1761="","",IF('ESA Input'!AH1761="YES",'ESA Input'!AG1761,""))</f>
        <v/>
      </c>
      <c r="G1796" s="462"/>
      <c r="H1796" s="201" t="str">
        <f>IF('ESA Input'!AH1761="","",IF('ESA Input'!AH1761="Yes",'ESA Input'!J1761,""))</f>
        <v/>
      </c>
      <c r="I1796" s="227" t="str">
        <f>IF('ESA Input'!AH1761="","",IF('ESA Input'!AH1761="Yes",'ESA Input'!D1761,""))</f>
        <v/>
      </c>
      <c r="J1796" s="235" t="str">
        <f>IF('ESA Input'!AH1761="","",IF('ESA Input'!AH1761="Yes",'ESA Input'!E1761,""))</f>
        <v/>
      </c>
      <c r="K1796" s="29" t="str">
        <f>IF('ESA Input'!AH1761="","",IF('ESA Input'!AH1761="Yes",'ESA Input'!H1761,""))</f>
        <v/>
      </c>
      <c r="L1796" s="236" t="str">
        <f>IF('ESA Input'!AH1761="","",IF('ESA Input'!AH1761="Yes",'ESA Input'!G1761,""))</f>
        <v/>
      </c>
      <c r="M1796" s="31" t="str">
        <f t="shared" si="165"/>
        <v/>
      </c>
      <c r="N1796" s="208" t="str">
        <f t="shared" si="166"/>
        <v/>
      </c>
      <c r="O1796" s="209" t="str">
        <f t="shared" si="167"/>
        <v/>
      </c>
      <c r="P1796" s="209" t="str">
        <f t="shared" si="168"/>
        <v/>
      </c>
      <c r="Q1796" s="31" t="str">
        <f t="shared" si="169"/>
        <v/>
      </c>
      <c r="R1796" s="129" t="s">
        <v>9</v>
      </c>
      <c r="S1796" s="128" t="s">
        <v>9</v>
      </c>
      <c r="T1796" s="1"/>
    </row>
    <row r="1797" spans="1:20" ht="15.75" hidden="1" customHeight="1">
      <c r="A1797" s="1" t="str">
        <f t="shared" si="1"/>
        <v/>
      </c>
      <c r="B1797" s="268" t="str">
        <f t="shared" si="164"/>
        <v>X</v>
      </c>
      <c r="C1797" s="1"/>
      <c r="D1797" s="27" t="str">
        <f>IF('ESA Input'!AH1762="","",IF('ESA Input'!AH1762="Yes",'ESA Input'!B1762,"Ineligible"))</f>
        <v/>
      </c>
      <c r="E1797" s="242" t="str">
        <f>IF('ESA Input'!AH1762="","",'ESA Input'!AH1762)</f>
        <v/>
      </c>
      <c r="F1797" s="461" t="str">
        <f>IF('ESA Input'!AH1762="","",IF('ESA Input'!AH1762="YES",'ESA Input'!AG1762,""))</f>
        <v/>
      </c>
      <c r="G1797" s="462"/>
      <c r="H1797" s="201" t="str">
        <f>IF('ESA Input'!AH1762="","",IF('ESA Input'!AH1762="Yes",'ESA Input'!J1762,""))</f>
        <v/>
      </c>
      <c r="I1797" s="227" t="str">
        <f>IF('ESA Input'!AH1762="","",IF('ESA Input'!AH1762="Yes",'ESA Input'!D1762,""))</f>
        <v/>
      </c>
      <c r="J1797" s="235" t="str">
        <f>IF('ESA Input'!AH1762="","",IF('ESA Input'!AH1762="Yes",'ESA Input'!E1762,""))</f>
        <v/>
      </c>
      <c r="K1797" s="29" t="str">
        <f>IF('ESA Input'!AH1762="","",IF('ESA Input'!AH1762="Yes",'ESA Input'!H1762,""))</f>
        <v/>
      </c>
      <c r="L1797" s="236" t="str">
        <f>IF('ESA Input'!AH1762="","",IF('ESA Input'!AH1762="Yes",'ESA Input'!G1762,""))</f>
        <v/>
      </c>
      <c r="M1797" s="31" t="str">
        <f t="shared" si="165"/>
        <v/>
      </c>
      <c r="N1797" s="208" t="str">
        <f t="shared" si="166"/>
        <v/>
      </c>
      <c r="O1797" s="209" t="str">
        <f t="shared" si="167"/>
        <v/>
      </c>
      <c r="P1797" s="209" t="str">
        <f t="shared" si="168"/>
        <v/>
      </c>
      <c r="Q1797" s="31" t="str">
        <f t="shared" si="169"/>
        <v/>
      </c>
      <c r="R1797" s="129" t="s">
        <v>9</v>
      </c>
      <c r="S1797" s="128" t="s">
        <v>9</v>
      </c>
      <c r="T1797" s="1"/>
    </row>
    <row r="1798" spans="1:20" ht="15.75" hidden="1" customHeight="1">
      <c r="A1798" s="1" t="str">
        <f t="shared" si="1"/>
        <v/>
      </c>
      <c r="B1798" s="268" t="str">
        <f t="shared" si="164"/>
        <v>X</v>
      </c>
      <c r="C1798" s="1"/>
      <c r="D1798" s="27" t="str">
        <f>IF('ESA Input'!AH1763="","",IF('ESA Input'!AH1763="Yes",'ESA Input'!B1763,"Ineligible"))</f>
        <v/>
      </c>
      <c r="E1798" s="242" t="str">
        <f>IF('ESA Input'!AH1763="","",'ESA Input'!AH1763)</f>
        <v/>
      </c>
      <c r="F1798" s="461" t="str">
        <f>IF('ESA Input'!AH1763="","",IF('ESA Input'!AH1763="YES",'ESA Input'!AG1763,""))</f>
        <v/>
      </c>
      <c r="G1798" s="462"/>
      <c r="H1798" s="201" t="str">
        <f>IF('ESA Input'!AH1763="","",IF('ESA Input'!AH1763="Yes",'ESA Input'!J1763,""))</f>
        <v/>
      </c>
      <c r="I1798" s="227" t="str">
        <f>IF('ESA Input'!AH1763="","",IF('ESA Input'!AH1763="Yes",'ESA Input'!D1763,""))</f>
        <v/>
      </c>
      <c r="J1798" s="235" t="str">
        <f>IF('ESA Input'!AH1763="","",IF('ESA Input'!AH1763="Yes",'ESA Input'!E1763,""))</f>
        <v/>
      </c>
      <c r="K1798" s="29" t="str">
        <f>IF('ESA Input'!AH1763="","",IF('ESA Input'!AH1763="Yes",'ESA Input'!H1763,""))</f>
        <v/>
      </c>
      <c r="L1798" s="236" t="str">
        <f>IF('ESA Input'!AH1763="","",IF('ESA Input'!AH1763="Yes",'ESA Input'!G1763,""))</f>
        <v/>
      </c>
      <c r="M1798" s="31" t="str">
        <f t="shared" si="165"/>
        <v/>
      </c>
      <c r="N1798" s="208" t="str">
        <f t="shared" si="166"/>
        <v/>
      </c>
      <c r="O1798" s="209" t="str">
        <f t="shared" si="167"/>
        <v/>
      </c>
      <c r="P1798" s="209" t="str">
        <f t="shared" si="168"/>
        <v/>
      </c>
      <c r="Q1798" s="31" t="str">
        <f t="shared" si="169"/>
        <v/>
      </c>
      <c r="R1798" s="129" t="s">
        <v>9</v>
      </c>
      <c r="S1798" s="128" t="s">
        <v>9</v>
      </c>
      <c r="T1798" s="1"/>
    </row>
    <row r="1799" spans="1:20" ht="15.75" hidden="1" customHeight="1">
      <c r="A1799" s="1" t="str">
        <f t="shared" si="1"/>
        <v/>
      </c>
      <c r="B1799" s="268" t="str">
        <f t="shared" si="164"/>
        <v>X</v>
      </c>
      <c r="C1799" s="1"/>
      <c r="D1799" s="27" t="str">
        <f>IF('ESA Input'!AH1764="","",IF('ESA Input'!AH1764="Yes",'ESA Input'!B1764,"Ineligible"))</f>
        <v/>
      </c>
      <c r="E1799" s="242" t="str">
        <f>IF('ESA Input'!AH1764="","",'ESA Input'!AH1764)</f>
        <v/>
      </c>
      <c r="F1799" s="461" t="str">
        <f>IF('ESA Input'!AH1764="","",IF('ESA Input'!AH1764="YES",'ESA Input'!AG1764,""))</f>
        <v/>
      </c>
      <c r="G1799" s="462"/>
      <c r="H1799" s="201" t="str">
        <f>IF('ESA Input'!AH1764="","",IF('ESA Input'!AH1764="Yes",'ESA Input'!J1764,""))</f>
        <v/>
      </c>
      <c r="I1799" s="227" t="str">
        <f>IF('ESA Input'!AH1764="","",IF('ESA Input'!AH1764="Yes",'ESA Input'!D1764,""))</f>
        <v/>
      </c>
      <c r="J1799" s="235" t="str">
        <f>IF('ESA Input'!AH1764="","",IF('ESA Input'!AH1764="Yes",'ESA Input'!E1764,""))</f>
        <v/>
      </c>
      <c r="K1799" s="29" t="str">
        <f>IF('ESA Input'!AH1764="","",IF('ESA Input'!AH1764="Yes",'ESA Input'!H1764,""))</f>
        <v/>
      </c>
      <c r="L1799" s="236" t="str">
        <f>IF('ESA Input'!AH1764="","",IF('ESA Input'!AH1764="Yes",'ESA Input'!G1764,""))</f>
        <v/>
      </c>
      <c r="M1799" s="31" t="str">
        <f t="shared" si="165"/>
        <v/>
      </c>
      <c r="N1799" s="208" t="str">
        <f t="shared" si="166"/>
        <v/>
      </c>
      <c r="O1799" s="209" t="str">
        <f t="shared" si="167"/>
        <v/>
      </c>
      <c r="P1799" s="209" t="str">
        <f t="shared" si="168"/>
        <v/>
      </c>
      <c r="Q1799" s="31" t="str">
        <f t="shared" si="169"/>
        <v/>
      </c>
      <c r="R1799" s="129" t="s">
        <v>9</v>
      </c>
      <c r="S1799" s="128" t="s">
        <v>9</v>
      </c>
      <c r="T1799" s="1"/>
    </row>
    <row r="1800" spans="1:20" ht="15.75" hidden="1" customHeight="1">
      <c r="A1800" s="1" t="str">
        <f t="shared" si="1"/>
        <v/>
      </c>
      <c r="B1800" s="268" t="str">
        <f t="shared" si="164"/>
        <v>X</v>
      </c>
      <c r="C1800" s="1"/>
      <c r="D1800" s="27" t="str">
        <f>IF('ESA Input'!AH1765="","",IF('ESA Input'!AH1765="Yes",'ESA Input'!B1765,"Ineligible"))</f>
        <v/>
      </c>
      <c r="E1800" s="242" t="str">
        <f>IF('ESA Input'!AH1765="","",'ESA Input'!AH1765)</f>
        <v/>
      </c>
      <c r="F1800" s="461" t="str">
        <f>IF('ESA Input'!AH1765="","",IF('ESA Input'!AH1765="YES",'ESA Input'!AG1765,""))</f>
        <v/>
      </c>
      <c r="G1800" s="462"/>
      <c r="H1800" s="201" t="str">
        <f>IF('ESA Input'!AH1765="","",IF('ESA Input'!AH1765="Yes",'ESA Input'!J1765,""))</f>
        <v/>
      </c>
      <c r="I1800" s="227" t="str">
        <f>IF('ESA Input'!AH1765="","",IF('ESA Input'!AH1765="Yes",'ESA Input'!D1765,""))</f>
        <v/>
      </c>
      <c r="J1800" s="235" t="str">
        <f>IF('ESA Input'!AH1765="","",IF('ESA Input'!AH1765="Yes",'ESA Input'!E1765,""))</f>
        <v/>
      </c>
      <c r="K1800" s="29" t="str">
        <f>IF('ESA Input'!AH1765="","",IF('ESA Input'!AH1765="Yes",'ESA Input'!H1765,""))</f>
        <v/>
      </c>
      <c r="L1800" s="236" t="str">
        <f>IF('ESA Input'!AH1765="","",IF('ESA Input'!AH1765="Yes",'ESA Input'!G1765,""))</f>
        <v/>
      </c>
      <c r="M1800" s="31" t="str">
        <f t="shared" si="165"/>
        <v/>
      </c>
      <c r="N1800" s="208" t="str">
        <f t="shared" si="166"/>
        <v/>
      </c>
      <c r="O1800" s="209" t="str">
        <f t="shared" si="167"/>
        <v/>
      </c>
      <c r="P1800" s="209" t="str">
        <f t="shared" si="168"/>
        <v/>
      </c>
      <c r="Q1800" s="31" t="str">
        <f t="shared" si="169"/>
        <v/>
      </c>
      <c r="R1800" s="129" t="s">
        <v>9</v>
      </c>
      <c r="S1800" s="128" t="s">
        <v>9</v>
      </c>
      <c r="T1800" s="1"/>
    </row>
    <row r="1801" spans="1:20" ht="15.75" hidden="1" customHeight="1">
      <c r="A1801" s="1" t="str">
        <f t="shared" si="1"/>
        <v/>
      </c>
      <c r="B1801" s="268" t="str">
        <f t="shared" si="164"/>
        <v>X</v>
      </c>
      <c r="C1801" s="1"/>
      <c r="D1801" s="27" t="str">
        <f>IF('ESA Input'!AH1766="","",IF('ESA Input'!AH1766="Yes",'ESA Input'!B1766,"Ineligible"))</f>
        <v/>
      </c>
      <c r="E1801" s="242" t="str">
        <f>IF('ESA Input'!AH1766="","",'ESA Input'!AH1766)</f>
        <v/>
      </c>
      <c r="F1801" s="461" t="str">
        <f>IF('ESA Input'!AH1766="","",IF('ESA Input'!AH1766="YES",'ESA Input'!AG1766,""))</f>
        <v/>
      </c>
      <c r="G1801" s="462"/>
      <c r="H1801" s="201" t="str">
        <f>IF('ESA Input'!AH1766="","",IF('ESA Input'!AH1766="Yes",'ESA Input'!J1766,""))</f>
        <v/>
      </c>
      <c r="I1801" s="227" t="str">
        <f>IF('ESA Input'!AH1766="","",IF('ESA Input'!AH1766="Yes",'ESA Input'!D1766,""))</f>
        <v/>
      </c>
      <c r="J1801" s="235" t="str">
        <f>IF('ESA Input'!AH1766="","",IF('ESA Input'!AH1766="Yes",'ESA Input'!E1766,""))</f>
        <v/>
      </c>
      <c r="K1801" s="29" t="str">
        <f>IF('ESA Input'!AH1766="","",IF('ESA Input'!AH1766="Yes",'ESA Input'!H1766,""))</f>
        <v/>
      </c>
      <c r="L1801" s="236" t="str">
        <f>IF('ESA Input'!AH1766="","",IF('ESA Input'!AH1766="Yes",'ESA Input'!G1766,""))</f>
        <v/>
      </c>
      <c r="M1801" s="31" t="str">
        <f t="shared" si="165"/>
        <v/>
      </c>
      <c r="N1801" s="208" t="str">
        <f t="shared" si="166"/>
        <v/>
      </c>
      <c r="O1801" s="209" t="str">
        <f t="shared" si="167"/>
        <v/>
      </c>
      <c r="P1801" s="209" t="str">
        <f t="shared" si="168"/>
        <v/>
      </c>
      <c r="Q1801" s="31" t="str">
        <f t="shared" si="169"/>
        <v/>
      </c>
      <c r="R1801" s="129" t="s">
        <v>9</v>
      </c>
      <c r="S1801" s="128" t="s">
        <v>9</v>
      </c>
      <c r="T1801" s="1"/>
    </row>
    <row r="1802" spans="1:20" ht="15.75" hidden="1" customHeight="1">
      <c r="A1802" s="1" t="str">
        <f t="shared" si="1"/>
        <v/>
      </c>
      <c r="B1802" s="268" t="str">
        <f t="shared" si="164"/>
        <v>X</v>
      </c>
      <c r="C1802" s="1"/>
      <c r="D1802" s="27" t="str">
        <f>IF('ESA Input'!AH1767="","",IF('ESA Input'!AH1767="Yes",'ESA Input'!B1767,"Ineligible"))</f>
        <v/>
      </c>
      <c r="E1802" s="242" t="str">
        <f>IF('ESA Input'!AH1767="","",'ESA Input'!AH1767)</f>
        <v/>
      </c>
      <c r="F1802" s="461" t="str">
        <f>IF('ESA Input'!AH1767="","",IF('ESA Input'!AH1767="YES",'ESA Input'!AG1767,""))</f>
        <v/>
      </c>
      <c r="G1802" s="462"/>
      <c r="H1802" s="201" t="str">
        <f>IF('ESA Input'!AH1767="","",IF('ESA Input'!AH1767="Yes",'ESA Input'!J1767,""))</f>
        <v/>
      </c>
      <c r="I1802" s="227" t="str">
        <f>IF('ESA Input'!AH1767="","",IF('ESA Input'!AH1767="Yes",'ESA Input'!D1767,""))</f>
        <v/>
      </c>
      <c r="J1802" s="235" t="str">
        <f>IF('ESA Input'!AH1767="","",IF('ESA Input'!AH1767="Yes",'ESA Input'!E1767,""))</f>
        <v/>
      </c>
      <c r="K1802" s="29" t="str">
        <f>IF('ESA Input'!AH1767="","",IF('ESA Input'!AH1767="Yes",'ESA Input'!H1767,""))</f>
        <v/>
      </c>
      <c r="L1802" s="236" t="str">
        <f>IF('ESA Input'!AH1767="","",IF('ESA Input'!AH1767="Yes",'ESA Input'!G1767,""))</f>
        <v/>
      </c>
      <c r="M1802" s="31" t="str">
        <f t="shared" si="165"/>
        <v/>
      </c>
      <c r="N1802" s="208" t="str">
        <f t="shared" si="166"/>
        <v/>
      </c>
      <c r="O1802" s="209" t="str">
        <f t="shared" si="167"/>
        <v/>
      </c>
      <c r="P1802" s="209" t="str">
        <f t="shared" si="168"/>
        <v/>
      </c>
      <c r="Q1802" s="31" t="str">
        <f t="shared" si="169"/>
        <v/>
      </c>
      <c r="R1802" s="129" t="s">
        <v>9</v>
      </c>
      <c r="S1802" s="128" t="s">
        <v>9</v>
      </c>
      <c r="T1802" s="1"/>
    </row>
    <row r="1803" spans="1:20" ht="15.75" hidden="1" customHeight="1">
      <c r="A1803" s="1" t="str">
        <f t="shared" si="1"/>
        <v/>
      </c>
      <c r="B1803" s="268" t="str">
        <f t="shared" si="164"/>
        <v>X</v>
      </c>
      <c r="C1803" s="1"/>
      <c r="D1803" s="27" t="str">
        <f>IF('ESA Input'!AH1768="","",IF('ESA Input'!AH1768="Yes",'ESA Input'!B1768,"Ineligible"))</f>
        <v/>
      </c>
      <c r="E1803" s="242" t="str">
        <f>IF('ESA Input'!AH1768="","",'ESA Input'!AH1768)</f>
        <v/>
      </c>
      <c r="F1803" s="461" t="str">
        <f>IF('ESA Input'!AH1768="","",IF('ESA Input'!AH1768="YES",'ESA Input'!AG1768,""))</f>
        <v/>
      </c>
      <c r="G1803" s="462"/>
      <c r="H1803" s="201" t="str">
        <f>IF('ESA Input'!AH1768="","",IF('ESA Input'!AH1768="Yes",'ESA Input'!J1768,""))</f>
        <v/>
      </c>
      <c r="I1803" s="227" t="str">
        <f>IF('ESA Input'!AH1768="","",IF('ESA Input'!AH1768="Yes",'ESA Input'!D1768,""))</f>
        <v/>
      </c>
      <c r="J1803" s="235" t="str">
        <f>IF('ESA Input'!AH1768="","",IF('ESA Input'!AH1768="Yes",'ESA Input'!E1768,""))</f>
        <v/>
      </c>
      <c r="K1803" s="29" t="str">
        <f>IF('ESA Input'!AH1768="","",IF('ESA Input'!AH1768="Yes",'ESA Input'!H1768,""))</f>
        <v/>
      </c>
      <c r="L1803" s="236" t="str">
        <f>IF('ESA Input'!AH1768="","",IF('ESA Input'!AH1768="Yes",'ESA Input'!G1768,""))</f>
        <v/>
      </c>
      <c r="M1803" s="31" t="str">
        <f t="shared" si="165"/>
        <v/>
      </c>
      <c r="N1803" s="208" t="str">
        <f t="shared" si="166"/>
        <v/>
      </c>
      <c r="O1803" s="209" t="str">
        <f t="shared" si="167"/>
        <v/>
      </c>
      <c r="P1803" s="209" t="str">
        <f t="shared" si="168"/>
        <v/>
      </c>
      <c r="Q1803" s="31" t="str">
        <f t="shared" si="169"/>
        <v/>
      </c>
      <c r="R1803" s="129" t="s">
        <v>9</v>
      </c>
      <c r="S1803" s="128" t="s">
        <v>9</v>
      </c>
      <c r="T1803" s="1"/>
    </row>
    <row r="1804" spans="1:20" ht="15.75" hidden="1" customHeight="1">
      <c r="A1804" s="1" t="str">
        <f t="shared" si="1"/>
        <v/>
      </c>
      <c r="B1804" s="268" t="str">
        <f t="shared" si="164"/>
        <v>X</v>
      </c>
      <c r="C1804" s="1"/>
      <c r="D1804" s="27" t="str">
        <f>IF('ESA Input'!AH1769="","",IF('ESA Input'!AH1769="Yes",'ESA Input'!B1769,"Ineligible"))</f>
        <v/>
      </c>
      <c r="E1804" s="242" t="str">
        <f>IF('ESA Input'!AH1769="","",'ESA Input'!AH1769)</f>
        <v/>
      </c>
      <c r="F1804" s="461" t="str">
        <f>IF('ESA Input'!AH1769="","",IF('ESA Input'!AH1769="YES",'ESA Input'!AG1769,""))</f>
        <v/>
      </c>
      <c r="G1804" s="462"/>
      <c r="H1804" s="201" t="str">
        <f>IF('ESA Input'!AH1769="","",IF('ESA Input'!AH1769="Yes",'ESA Input'!J1769,""))</f>
        <v/>
      </c>
      <c r="I1804" s="227" t="str">
        <f>IF('ESA Input'!AH1769="","",IF('ESA Input'!AH1769="Yes",'ESA Input'!D1769,""))</f>
        <v/>
      </c>
      <c r="J1804" s="235" t="str">
        <f>IF('ESA Input'!AH1769="","",IF('ESA Input'!AH1769="Yes",'ESA Input'!E1769,""))</f>
        <v/>
      </c>
      <c r="K1804" s="29" t="str">
        <f>IF('ESA Input'!AH1769="","",IF('ESA Input'!AH1769="Yes",'ESA Input'!H1769,""))</f>
        <v/>
      </c>
      <c r="L1804" s="236" t="str">
        <f>IF('ESA Input'!AH1769="","",IF('ESA Input'!AH1769="Yes",'ESA Input'!G1769,""))</f>
        <v/>
      </c>
      <c r="M1804" s="31" t="str">
        <f t="shared" si="165"/>
        <v/>
      </c>
      <c r="N1804" s="208" t="str">
        <f t="shared" si="166"/>
        <v/>
      </c>
      <c r="O1804" s="209" t="str">
        <f t="shared" si="167"/>
        <v/>
      </c>
      <c r="P1804" s="209" t="str">
        <f t="shared" si="168"/>
        <v/>
      </c>
      <c r="Q1804" s="31" t="str">
        <f t="shared" si="169"/>
        <v/>
      </c>
      <c r="R1804" s="129" t="s">
        <v>9</v>
      </c>
      <c r="S1804" s="128" t="s">
        <v>9</v>
      </c>
      <c r="T1804" s="1"/>
    </row>
    <row r="1805" spans="1:20" ht="15.75" hidden="1" customHeight="1">
      <c r="A1805" s="1" t="str">
        <f t="shared" si="1"/>
        <v/>
      </c>
      <c r="B1805" s="268" t="str">
        <f t="shared" si="164"/>
        <v>X</v>
      </c>
      <c r="C1805" s="1"/>
      <c r="D1805" s="27" t="str">
        <f>IF('ESA Input'!AH1770="","",IF('ESA Input'!AH1770="Yes",'ESA Input'!B1770,"Ineligible"))</f>
        <v/>
      </c>
      <c r="E1805" s="242" t="str">
        <f>IF('ESA Input'!AH1770="","",'ESA Input'!AH1770)</f>
        <v/>
      </c>
      <c r="F1805" s="461" t="str">
        <f>IF('ESA Input'!AH1770="","",IF('ESA Input'!AH1770="YES",'ESA Input'!AG1770,""))</f>
        <v/>
      </c>
      <c r="G1805" s="462"/>
      <c r="H1805" s="201" t="str">
        <f>IF('ESA Input'!AH1770="","",IF('ESA Input'!AH1770="Yes",'ESA Input'!J1770,""))</f>
        <v/>
      </c>
      <c r="I1805" s="227" t="str">
        <f>IF('ESA Input'!AH1770="","",IF('ESA Input'!AH1770="Yes",'ESA Input'!D1770,""))</f>
        <v/>
      </c>
      <c r="J1805" s="235" t="str">
        <f>IF('ESA Input'!AH1770="","",IF('ESA Input'!AH1770="Yes",'ESA Input'!E1770,""))</f>
        <v/>
      </c>
      <c r="K1805" s="29" t="str">
        <f>IF('ESA Input'!AH1770="","",IF('ESA Input'!AH1770="Yes",'ESA Input'!H1770,""))</f>
        <v/>
      </c>
      <c r="L1805" s="236" t="str">
        <f>IF('ESA Input'!AH1770="","",IF('ESA Input'!AH1770="Yes",'ESA Input'!G1770,""))</f>
        <v/>
      </c>
      <c r="M1805" s="31" t="str">
        <f t="shared" si="165"/>
        <v/>
      </c>
      <c r="N1805" s="208" t="str">
        <f t="shared" si="166"/>
        <v/>
      </c>
      <c r="O1805" s="209" t="str">
        <f t="shared" si="167"/>
        <v/>
      </c>
      <c r="P1805" s="209" t="str">
        <f t="shared" si="168"/>
        <v/>
      </c>
      <c r="Q1805" s="31" t="str">
        <f t="shared" si="169"/>
        <v/>
      </c>
      <c r="R1805" s="129" t="s">
        <v>9</v>
      </c>
      <c r="S1805" s="128" t="s">
        <v>9</v>
      </c>
      <c r="T1805" s="1"/>
    </row>
    <row r="1806" spans="1:20" ht="15.75" hidden="1" customHeight="1">
      <c r="A1806" s="1" t="str">
        <f t="shared" si="1"/>
        <v/>
      </c>
      <c r="B1806" s="268" t="str">
        <f t="shared" si="164"/>
        <v>X</v>
      </c>
      <c r="C1806" s="1"/>
      <c r="D1806" s="27" t="str">
        <f>IF('ESA Input'!AH1771="","",IF('ESA Input'!AH1771="Yes",'ESA Input'!B1771,"Ineligible"))</f>
        <v/>
      </c>
      <c r="E1806" s="242" t="str">
        <f>IF('ESA Input'!AH1771="","",'ESA Input'!AH1771)</f>
        <v/>
      </c>
      <c r="F1806" s="461" t="str">
        <f>IF('ESA Input'!AH1771="","",IF('ESA Input'!AH1771="YES",'ESA Input'!AG1771,""))</f>
        <v/>
      </c>
      <c r="G1806" s="462"/>
      <c r="H1806" s="201" t="str">
        <f>IF('ESA Input'!AH1771="","",IF('ESA Input'!AH1771="Yes",'ESA Input'!J1771,""))</f>
        <v/>
      </c>
      <c r="I1806" s="227" t="str">
        <f>IF('ESA Input'!AH1771="","",IF('ESA Input'!AH1771="Yes",'ESA Input'!D1771,""))</f>
        <v/>
      </c>
      <c r="J1806" s="235" t="str">
        <f>IF('ESA Input'!AH1771="","",IF('ESA Input'!AH1771="Yes",'ESA Input'!E1771,""))</f>
        <v/>
      </c>
      <c r="K1806" s="29" t="str">
        <f>IF('ESA Input'!AH1771="","",IF('ESA Input'!AH1771="Yes",'ESA Input'!H1771,""))</f>
        <v/>
      </c>
      <c r="L1806" s="236" t="str">
        <f>IF('ESA Input'!AH1771="","",IF('ESA Input'!AH1771="Yes",'ESA Input'!G1771,""))</f>
        <v/>
      </c>
      <c r="M1806" s="31" t="str">
        <f t="shared" si="165"/>
        <v/>
      </c>
      <c r="N1806" s="208" t="str">
        <f t="shared" si="166"/>
        <v/>
      </c>
      <c r="O1806" s="209" t="str">
        <f t="shared" si="167"/>
        <v/>
      </c>
      <c r="P1806" s="209" t="str">
        <f t="shared" si="168"/>
        <v/>
      </c>
      <c r="Q1806" s="31" t="str">
        <f t="shared" si="169"/>
        <v/>
      </c>
      <c r="R1806" s="129" t="s">
        <v>9</v>
      </c>
      <c r="S1806" s="128" t="s">
        <v>9</v>
      </c>
      <c r="T1806" s="1"/>
    </row>
    <row r="1807" spans="1:20" ht="15.75" hidden="1" customHeight="1">
      <c r="A1807" s="1" t="str">
        <f t="shared" si="1"/>
        <v/>
      </c>
      <c r="B1807" s="268" t="str">
        <f t="shared" si="164"/>
        <v>X</v>
      </c>
      <c r="C1807" s="1"/>
      <c r="D1807" s="27" t="str">
        <f>IF('ESA Input'!AH1772="","",IF('ESA Input'!AH1772="Yes",'ESA Input'!B1772,"Ineligible"))</f>
        <v/>
      </c>
      <c r="E1807" s="242" t="str">
        <f>IF('ESA Input'!AH1772="","",'ESA Input'!AH1772)</f>
        <v/>
      </c>
      <c r="F1807" s="461" t="str">
        <f>IF('ESA Input'!AH1772="","",IF('ESA Input'!AH1772="YES",'ESA Input'!AG1772,""))</f>
        <v/>
      </c>
      <c r="G1807" s="462"/>
      <c r="H1807" s="201" t="str">
        <f>IF('ESA Input'!AH1772="","",IF('ESA Input'!AH1772="Yes",'ESA Input'!J1772,""))</f>
        <v/>
      </c>
      <c r="I1807" s="227" t="str">
        <f>IF('ESA Input'!AH1772="","",IF('ESA Input'!AH1772="Yes",'ESA Input'!D1772,""))</f>
        <v/>
      </c>
      <c r="J1807" s="235" t="str">
        <f>IF('ESA Input'!AH1772="","",IF('ESA Input'!AH1772="Yes",'ESA Input'!E1772,""))</f>
        <v/>
      </c>
      <c r="K1807" s="29" t="str">
        <f>IF('ESA Input'!AH1772="","",IF('ESA Input'!AH1772="Yes",'ESA Input'!H1772,""))</f>
        <v/>
      </c>
      <c r="L1807" s="236" t="str">
        <f>IF('ESA Input'!AH1772="","",IF('ESA Input'!AH1772="Yes",'ESA Input'!G1772,""))</f>
        <v/>
      </c>
      <c r="M1807" s="31" t="str">
        <f t="shared" si="165"/>
        <v/>
      </c>
      <c r="N1807" s="208" t="str">
        <f t="shared" si="166"/>
        <v/>
      </c>
      <c r="O1807" s="209" t="str">
        <f t="shared" si="167"/>
        <v/>
      </c>
      <c r="P1807" s="209" t="str">
        <f t="shared" si="168"/>
        <v/>
      </c>
      <c r="Q1807" s="31" t="str">
        <f t="shared" si="169"/>
        <v/>
      </c>
      <c r="R1807" s="129" t="s">
        <v>9</v>
      </c>
      <c r="S1807" s="128" t="s">
        <v>9</v>
      </c>
      <c r="T1807" s="1"/>
    </row>
    <row r="1808" spans="1:20" ht="15.75" hidden="1" customHeight="1">
      <c r="A1808" s="1" t="str">
        <f t="shared" si="1"/>
        <v/>
      </c>
      <c r="B1808" s="268" t="str">
        <f t="shared" si="164"/>
        <v>X</v>
      </c>
      <c r="C1808" s="1"/>
      <c r="D1808" s="27" t="str">
        <f>IF('ESA Input'!AH1773="","",IF('ESA Input'!AH1773="Yes",'ESA Input'!B1773,"Ineligible"))</f>
        <v/>
      </c>
      <c r="E1808" s="242" t="str">
        <f>IF('ESA Input'!AH1773="","",'ESA Input'!AH1773)</f>
        <v/>
      </c>
      <c r="F1808" s="461" t="str">
        <f>IF('ESA Input'!AH1773="","",IF('ESA Input'!AH1773="YES",'ESA Input'!AG1773,""))</f>
        <v/>
      </c>
      <c r="G1808" s="462"/>
      <c r="H1808" s="201" t="str">
        <f>IF('ESA Input'!AH1773="","",IF('ESA Input'!AH1773="Yes",'ESA Input'!J1773,""))</f>
        <v/>
      </c>
      <c r="I1808" s="227" t="str">
        <f>IF('ESA Input'!AH1773="","",IF('ESA Input'!AH1773="Yes",'ESA Input'!D1773,""))</f>
        <v/>
      </c>
      <c r="J1808" s="235" t="str">
        <f>IF('ESA Input'!AH1773="","",IF('ESA Input'!AH1773="Yes",'ESA Input'!E1773,""))</f>
        <v/>
      </c>
      <c r="K1808" s="29" t="str">
        <f>IF('ESA Input'!AH1773="","",IF('ESA Input'!AH1773="Yes",'ESA Input'!H1773,""))</f>
        <v/>
      </c>
      <c r="L1808" s="236" t="str">
        <f>IF('ESA Input'!AH1773="","",IF('ESA Input'!AH1773="Yes",'ESA Input'!G1773,""))</f>
        <v/>
      </c>
      <c r="M1808" s="31" t="str">
        <f t="shared" si="165"/>
        <v/>
      </c>
      <c r="N1808" s="208" t="str">
        <f t="shared" si="166"/>
        <v/>
      </c>
      <c r="O1808" s="209" t="str">
        <f t="shared" si="167"/>
        <v/>
      </c>
      <c r="P1808" s="209" t="str">
        <f t="shared" si="168"/>
        <v/>
      </c>
      <c r="Q1808" s="31" t="str">
        <f t="shared" si="169"/>
        <v/>
      </c>
      <c r="R1808" s="129" t="s">
        <v>9</v>
      </c>
      <c r="S1808" s="128" t="s">
        <v>9</v>
      </c>
      <c r="T1808" s="1"/>
    </row>
    <row r="1809" spans="1:20" ht="15.75" hidden="1" customHeight="1">
      <c r="A1809" s="1" t="str">
        <f t="shared" si="1"/>
        <v/>
      </c>
      <c r="B1809" s="268" t="str">
        <f t="shared" si="164"/>
        <v>X</v>
      </c>
      <c r="C1809" s="1"/>
      <c r="D1809" s="27" t="str">
        <f>IF('ESA Input'!AH1774="","",IF('ESA Input'!AH1774="Yes",'ESA Input'!B1774,"Ineligible"))</f>
        <v/>
      </c>
      <c r="E1809" s="242" t="str">
        <f>IF('ESA Input'!AH1774="","",'ESA Input'!AH1774)</f>
        <v/>
      </c>
      <c r="F1809" s="461" t="str">
        <f>IF('ESA Input'!AH1774="","",IF('ESA Input'!AH1774="YES",'ESA Input'!AG1774,""))</f>
        <v/>
      </c>
      <c r="G1809" s="462"/>
      <c r="H1809" s="201" t="str">
        <f>IF('ESA Input'!AH1774="","",IF('ESA Input'!AH1774="Yes",'ESA Input'!J1774,""))</f>
        <v/>
      </c>
      <c r="I1809" s="227" t="str">
        <f>IF('ESA Input'!AH1774="","",IF('ESA Input'!AH1774="Yes",'ESA Input'!D1774,""))</f>
        <v/>
      </c>
      <c r="J1809" s="235" t="str">
        <f>IF('ESA Input'!AH1774="","",IF('ESA Input'!AH1774="Yes",'ESA Input'!E1774,""))</f>
        <v/>
      </c>
      <c r="K1809" s="29" t="str">
        <f>IF('ESA Input'!AH1774="","",IF('ESA Input'!AH1774="Yes",'ESA Input'!H1774,""))</f>
        <v/>
      </c>
      <c r="L1809" s="236" t="str">
        <f>IF('ESA Input'!AH1774="","",IF('ESA Input'!AH1774="Yes",'ESA Input'!G1774,""))</f>
        <v/>
      </c>
      <c r="M1809" s="31" t="str">
        <f t="shared" si="165"/>
        <v/>
      </c>
      <c r="N1809" s="208" t="str">
        <f t="shared" si="166"/>
        <v/>
      </c>
      <c r="O1809" s="209" t="str">
        <f t="shared" si="167"/>
        <v/>
      </c>
      <c r="P1809" s="209" t="str">
        <f t="shared" si="168"/>
        <v/>
      </c>
      <c r="Q1809" s="31" t="str">
        <f t="shared" si="169"/>
        <v/>
      </c>
      <c r="R1809" s="129" t="s">
        <v>9</v>
      </c>
      <c r="S1809" s="128" t="s">
        <v>9</v>
      </c>
      <c r="T1809" s="1"/>
    </row>
    <row r="1810" spans="1:20" ht="15.75" hidden="1" customHeight="1">
      <c r="A1810" s="1" t="str">
        <f t="shared" si="1"/>
        <v/>
      </c>
      <c r="B1810" s="268" t="str">
        <f t="shared" si="164"/>
        <v>X</v>
      </c>
      <c r="C1810" s="1"/>
      <c r="D1810" s="27" t="str">
        <f>IF('ESA Input'!AH1775="","",IF('ESA Input'!AH1775="Yes",'ESA Input'!B1775,"Ineligible"))</f>
        <v/>
      </c>
      <c r="E1810" s="242" t="str">
        <f>IF('ESA Input'!AH1775="","",'ESA Input'!AH1775)</f>
        <v/>
      </c>
      <c r="F1810" s="461" t="str">
        <f>IF('ESA Input'!AH1775="","",IF('ESA Input'!AH1775="YES",'ESA Input'!AG1775,""))</f>
        <v/>
      </c>
      <c r="G1810" s="462"/>
      <c r="H1810" s="201" t="str">
        <f>IF('ESA Input'!AH1775="","",IF('ESA Input'!AH1775="Yes",'ESA Input'!J1775,""))</f>
        <v/>
      </c>
      <c r="I1810" s="227" t="str">
        <f>IF('ESA Input'!AH1775="","",IF('ESA Input'!AH1775="Yes",'ESA Input'!D1775,""))</f>
        <v/>
      </c>
      <c r="J1810" s="235" t="str">
        <f>IF('ESA Input'!AH1775="","",IF('ESA Input'!AH1775="Yes",'ESA Input'!E1775,""))</f>
        <v/>
      </c>
      <c r="K1810" s="29" t="str">
        <f>IF('ESA Input'!AH1775="","",IF('ESA Input'!AH1775="Yes",'ESA Input'!H1775,""))</f>
        <v/>
      </c>
      <c r="L1810" s="236" t="str">
        <f>IF('ESA Input'!AH1775="","",IF('ESA Input'!AH1775="Yes",'ESA Input'!G1775,""))</f>
        <v/>
      </c>
      <c r="M1810" s="31" t="str">
        <f t="shared" si="165"/>
        <v/>
      </c>
      <c r="N1810" s="208" t="str">
        <f t="shared" si="166"/>
        <v/>
      </c>
      <c r="O1810" s="209" t="str">
        <f t="shared" si="167"/>
        <v/>
      </c>
      <c r="P1810" s="209" t="str">
        <f t="shared" si="168"/>
        <v/>
      </c>
      <c r="Q1810" s="31" t="str">
        <f t="shared" si="169"/>
        <v/>
      </c>
      <c r="R1810" s="129" t="s">
        <v>9</v>
      </c>
      <c r="S1810" s="128" t="s">
        <v>9</v>
      </c>
      <c r="T1810" s="1"/>
    </row>
    <row r="1811" spans="1:20" ht="15.75" hidden="1" customHeight="1">
      <c r="A1811" s="1" t="str">
        <f t="shared" si="1"/>
        <v/>
      </c>
      <c r="B1811" s="268" t="str">
        <f t="shared" si="164"/>
        <v>X</v>
      </c>
      <c r="C1811" s="1"/>
      <c r="D1811" s="27" t="str">
        <f>IF('ESA Input'!AH1776="","",IF('ESA Input'!AH1776="Yes",'ESA Input'!B1776,"Ineligible"))</f>
        <v/>
      </c>
      <c r="E1811" s="242" t="str">
        <f>IF('ESA Input'!AH1776="","",'ESA Input'!AH1776)</f>
        <v/>
      </c>
      <c r="F1811" s="461" t="str">
        <f>IF('ESA Input'!AH1776="","",IF('ESA Input'!AH1776="YES",'ESA Input'!AG1776,""))</f>
        <v/>
      </c>
      <c r="G1811" s="462"/>
      <c r="H1811" s="201" t="str">
        <f>IF('ESA Input'!AH1776="","",IF('ESA Input'!AH1776="Yes",'ESA Input'!J1776,""))</f>
        <v/>
      </c>
      <c r="I1811" s="227" t="str">
        <f>IF('ESA Input'!AH1776="","",IF('ESA Input'!AH1776="Yes",'ESA Input'!D1776,""))</f>
        <v/>
      </c>
      <c r="J1811" s="235" t="str">
        <f>IF('ESA Input'!AH1776="","",IF('ESA Input'!AH1776="Yes",'ESA Input'!E1776,""))</f>
        <v/>
      </c>
      <c r="K1811" s="29" t="str">
        <f>IF('ESA Input'!AH1776="","",IF('ESA Input'!AH1776="Yes",'ESA Input'!H1776,""))</f>
        <v/>
      </c>
      <c r="L1811" s="236" t="str">
        <f>IF('ESA Input'!AH1776="","",IF('ESA Input'!AH1776="Yes",'ESA Input'!G1776,""))</f>
        <v/>
      </c>
      <c r="M1811" s="31" t="str">
        <f t="shared" si="165"/>
        <v/>
      </c>
      <c r="N1811" s="208" t="str">
        <f t="shared" si="166"/>
        <v/>
      </c>
      <c r="O1811" s="209" t="str">
        <f t="shared" si="167"/>
        <v/>
      </c>
      <c r="P1811" s="209" t="str">
        <f t="shared" si="168"/>
        <v/>
      </c>
      <c r="Q1811" s="31" t="str">
        <f t="shared" si="169"/>
        <v/>
      </c>
      <c r="R1811" s="129" t="s">
        <v>9</v>
      </c>
      <c r="S1811" s="128" t="s">
        <v>9</v>
      </c>
      <c r="T1811" s="1"/>
    </row>
    <row r="1812" spans="1:20" ht="15.75" hidden="1" customHeight="1">
      <c r="A1812" s="1" t="str">
        <f t="shared" si="1"/>
        <v/>
      </c>
      <c r="B1812" s="268" t="str">
        <f t="shared" si="164"/>
        <v>X</v>
      </c>
      <c r="C1812" s="1"/>
      <c r="D1812" s="27" t="str">
        <f>IF('ESA Input'!AH1777="","",IF('ESA Input'!AH1777="Yes",'ESA Input'!B1777,"Ineligible"))</f>
        <v/>
      </c>
      <c r="E1812" s="242" t="str">
        <f>IF('ESA Input'!AH1777="","",'ESA Input'!AH1777)</f>
        <v/>
      </c>
      <c r="F1812" s="461" t="str">
        <f>IF('ESA Input'!AH1777="","",IF('ESA Input'!AH1777="YES",'ESA Input'!AG1777,""))</f>
        <v/>
      </c>
      <c r="G1812" s="462"/>
      <c r="H1812" s="201" t="str">
        <f>IF('ESA Input'!AH1777="","",IF('ESA Input'!AH1777="Yes",'ESA Input'!J1777,""))</f>
        <v/>
      </c>
      <c r="I1812" s="227" t="str">
        <f>IF('ESA Input'!AH1777="","",IF('ESA Input'!AH1777="Yes",'ESA Input'!D1777,""))</f>
        <v/>
      </c>
      <c r="J1812" s="235" t="str">
        <f>IF('ESA Input'!AH1777="","",IF('ESA Input'!AH1777="Yes",'ESA Input'!E1777,""))</f>
        <v/>
      </c>
      <c r="K1812" s="29" t="str">
        <f>IF('ESA Input'!AH1777="","",IF('ESA Input'!AH1777="Yes",'ESA Input'!H1777,""))</f>
        <v/>
      </c>
      <c r="L1812" s="236" t="str">
        <f>IF('ESA Input'!AH1777="","",IF('ESA Input'!AH1777="Yes",'ESA Input'!G1777,""))</f>
        <v/>
      </c>
      <c r="M1812" s="31" t="str">
        <f t="shared" si="165"/>
        <v/>
      </c>
      <c r="N1812" s="208" t="str">
        <f t="shared" si="166"/>
        <v/>
      </c>
      <c r="O1812" s="209" t="str">
        <f t="shared" si="167"/>
        <v/>
      </c>
      <c r="P1812" s="209" t="str">
        <f t="shared" si="168"/>
        <v/>
      </c>
      <c r="Q1812" s="31" t="str">
        <f t="shared" si="169"/>
        <v/>
      </c>
      <c r="R1812" s="129" t="s">
        <v>9</v>
      </c>
      <c r="S1812" s="128" t="s">
        <v>9</v>
      </c>
      <c r="T1812" s="1"/>
    </row>
    <row r="1813" spans="1:20" ht="15.75" hidden="1" customHeight="1">
      <c r="A1813" s="1" t="str">
        <f t="shared" si="1"/>
        <v/>
      </c>
      <c r="B1813" s="268" t="str">
        <f t="shared" si="164"/>
        <v>X</v>
      </c>
      <c r="C1813" s="1"/>
      <c r="D1813" s="27" t="str">
        <f>IF('ESA Input'!AH1778="","",IF('ESA Input'!AH1778="Yes",'ESA Input'!B1778,"Ineligible"))</f>
        <v/>
      </c>
      <c r="E1813" s="242" t="str">
        <f>IF('ESA Input'!AH1778="","",'ESA Input'!AH1778)</f>
        <v/>
      </c>
      <c r="F1813" s="461" t="str">
        <f>IF('ESA Input'!AH1778="","",IF('ESA Input'!AH1778="YES",'ESA Input'!AG1778,""))</f>
        <v/>
      </c>
      <c r="G1813" s="462"/>
      <c r="H1813" s="201" t="str">
        <f>IF('ESA Input'!AH1778="","",IF('ESA Input'!AH1778="Yes",'ESA Input'!J1778,""))</f>
        <v/>
      </c>
      <c r="I1813" s="227" t="str">
        <f>IF('ESA Input'!AH1778="","",IF('ESA Input'!AH1778="Yes",'ESA Input'!D1778,""))</f>
        <v/>
      </c>
      <c r="J1813" s="235" t="str">
        <f>IF('ESA Input'!AH1778="","",IF('ESA Input'!AH1778="Yes",'ESA Input'!E1778,""))</f>
        <v/>
      </c>
      <c r="K1813" s="29" t="str">
        <f>IF('ESA Input'!AH1778="","",IF('ESA Input'!AH1778="Yes",'ESA Input'!H1778,""))</f>
        <v/>
      </c>
      <c r="L1813" s="236" t="str">
        <f>IF('ESA Input'!AH1778="","",IF('ESA Input'!AH1778="Yes",'ESA Input'!G1778,""))</f>
        <v/>
      </c>
      <c r="M1813" s="31" t="str">
        <f t="shared" si="165"/>
        <v/>
      </c>
      <c r="N1813" s="208" t="str">
        <f t="shared" si="166"/>
        <v/>
      </c>
      <c r="O1813" s="209" t="str">
        <f t="shared" si="167"/>
        <v/>
      </c>
      <c r="P1813" s="209" t="str">
        <f t="shared" si="168"/>
        <v/>
      </c>
      <c r="Q1813" s="31" t="str">
        <f t="shared" si="169"/>
        <v/>
      </c>
      <c r="R1813" s="129" t="s">
        <v>9</v>
      </c>
      <c r="S1813" s="128" t="s">
        <v>9</v>
      </c>
      <c r="T1813" s="1"/>
    </row>
    <row r="1814" spans="1:20" ht="15.75" hidden="1" customHeight="1">
      <c r="A1814" s="1" t="str">
        <f t="shared" si="1"/>
        <v/>
      </c>
      <c r="B1814" s="268" t="str">
        <f t="shared" si="164"/>
        <v>X</v>
      </c>
      <c r="C1814" s="1"/>
      <c r="D1814" s="27" t="str">
        <f>IF('ESA Input'!AH1779="","",IF('ESA Input'!AH1779="Yes",'ESA Input'!B1779,"Ineligible"))</f>
        <v/>
      </c>
      <c r="E1814" s="242" t="str">
        <f>IF('ESA Input'!AH1779="","",'ESA Input'!AH1779)</f>
        <v/>
      </c>
      <c r="F1814" s="461" t="str">
        <f>IF('ESA Input'!AH1779="","",IF('ESA Input'!AH1779="YES",'ESA Input'!AG1779,""))</f>
        <v/>
      </c>
      <c r="G1814" s="462"/>
      <c r="H1814" s="201" t="str">
        <f>IF('ESA Input'!AH1779="","",IF('ESA Input'!AH1779="Yes",'ESA Input'!J1779,""))</f>
        <v/>
      </c>
      <c r="I1814" s="227" t="str">
        <f>IF('ESA Input'!AH1779="","",IF('ESA Input'!AH1779="Yes",'ESA Input'!D1779,""))</f>
        <v/>
      </c>
      <c r="J1814" s="235" t="str">
        <f>IF('ESA Input'!AH1779="","",IF('ESA Input'!AH1779="Yes",'ESA Input'!E1779,""))</f>
        <v/>
      </c>
      <c r="K1814" s="29" t="str">
        <f>IF('ESA Input'!AH1779="","",IF('ESA Input'!AH1779="Yes",'ESA Input'!H1779,""))</f>
        <v/>
      </c>
      <c r="L1814" s="236" t="str">
        <f>IF('ESA Input'!AH1779="","",IF('ESA Input'!AH1779="Yes",'ESA Input'!G1779,""))</f>
        <v/>
      </c>
      <c r="M1814" s="31" t="str">
        <f t="shared" si="165"/>
        <v/>
      </c>
      <c r="N1814" s="208" t="str">
        <f t="shared" si="166"/>
        <v/>
      </c>
      <c r="O1814" s="209" t="str">
        <f t="shared" si="167"/>
        <v/>
      </c>
      <c r="P1814" s="209" t="str">
        <f t="shared" si="168"/>
        <v/>
      </c>
      <c r="Q1814" s="31" t="str">
        <f t="shared" si="169"/>
        <v/>
      </c>
      <c r="R1814" s="129" t="s">
        <v>9</v>
      </c>
      <c r="S1814" s="128" t="s">
        <v>9</v>
      </c>
      <c r="T1814" s="1"/>
    </row>
    <row r="1815" spans="1:20" ht="15.75" hidden="1" customHeight="1">
      <c r="A1815" s="1" t="str">
        <f t="shared" si="1"/>
        <v/>
      </c>
      <c r="B1815" s="268" t="str">
        <f t="shared" si="164"/>
        <v>X</v>
      </c>
      <c r="C1815" s="1"/>
      <c r="D1815" s="27" t="str">
        <f>IF('ESA Input'!AH1780="","",IF('ESA Input'!AH1780="Yes",'ESA Input'!B1780,"Ineligible"))</f>
        <v/>
      </c>
      <c r="E1815" s="242" t="str">
        <f>IF('ESA Input'!AH1780="","",'ESA Input'!AH1780)</f>
        <v/>
      </c>
      <c r="F1815" s="461" t="str">
        <f>IF('ESA Input'!AH1780="","",IF('ESA Input'!AH1780="YES",'ESA Input'!AG1780,""))</f>
        <v/>
      </c>
      <c r="G1815" s="462"/>
      <c r="H1815" s="201" t="str">
        <f>IF('ESA Input'!AH1780="","",IF('ESA Input'!AH1780="Yes",'ESA Input'!J1780,""))</f>
        <v/>
      </c>
      <c r="I1815" s="227" t="str">
        <f>IF('ESA Input'!AH1780="","",IF('ESA Input'!AH1780="Yes",'ESA Input'!D1780,""))</f>
        <v/>
      </c>
      <c r="J1815" s="235" t="str">
        <f>IF('ESA Input'!AH1780="","",IF('ESA Input'!AH1780="Yes",'ESA Input'!E1780,""))</f>
        <v/>
      </c>
      <c r="K1815" s="29" t="str">
        <f>IF('ESA Input'!AH1780="","",IF('ESA Input'!AH1780="Yes",'ESA Input'!H1780,""))</f>
        <v/>
      </c>
      <c r="L1815" s="236" t="str">
        <f>IF('ESA Input'!AH1780="","",IF('ESA Input'!AH1780="Yes",'ESA Input'!G1780,""))</f>
        <v/>
      </c>
      <c r="M1815" s="31" t="str">
        <f t="shared" si="165"/>
        <v/>
      </c>
      <c r="N1815" s="208" t="str">
        <f t="shared" si="166"/>
        <v/>
      </c>
      <c r="O1815" s="209" t="str">
        <f t="shared" si="167"/>
        <v/>
      </c>
      <c r="P1815" s="209" t="str">
        <f t="shared" si="168"/>
        <v/>
      </c>
      <c r="Q1815" s="31" t="str">
        <f t="shared" si="169"/>
        <v/>
      </c>
      <c r="R1815" s="129" t="s">
        <v>9</v>
      </c>
      <c r="S1815" s="128" t="s">
        <v>9</v>
      </c>
      <c r="T1815" s="1"/>
    </row>
    <row r="1816" spans="1:20" ht="15.75" hidden="1" customHeight="1">
      <c r="A1816" s="1" t="str">
        <f t="shared" si="1"/>
        <v/>
      </c>
      <c r="B1816" s="268" t="str">
        <f t="shared" si="164"/>
        <v>X</v>
      </c>
      <c r="C1816" s="1"/>
      <c r="D1816" s="27" t="str">
        <f>IF('ESA Input'!AH1781="","",IF('ESA Input'!AH1781="Yes",'ESA Input'!B1781,"Ineligible"))</f>
        <v/>
      </c>
      <c r="E1816" s="242" t="str">
        <f>IF('ESA Input'!AH1781="","",'ESA Input'!AH1781)</f>
        <v/>
      </c>
      <c r="F1816" s="461" t="str">
        <f>IF('ESA Input'!AH1781="","",IF('ESA Input'!AH1781="YES",'ESA Input'!AG1781,""))</f>
        <v/>
      </c>
      <c r="G1816" s="462"/>
      <c r="H1816" s="201" t="str">
        <f>IF('ESA Input'!AH1781="","",IF('ESA Input'!AH1781="Yes",'ESA Input'!J1781,""))</f>
        <v/>
      </c>
      <c r="I1816" s="227" t="str">
        <f>IF('ESA Input'!AH1781="","",IF('ESA Input'!AH1781="Yes",'ESA Input'!D1781,""))</f>
        <v/>
      </c>
      <c r="J1816" s="235" t="str">
        <f>IF('ESA Input'!AH1781="","",IF('ESA Input'!AH1781="Yes",'ESA Input'!E1781,""))</f>
        <v/>
      </c>
      <c r="K1816" s="29" t="str">
        <f>IF('ESA Input'!AH1781="","",IF('ESA Input'!AH1781="Yes",'ESA Input'!H1781,""))</f>
        <v/>
      </c>
      <c r="L1816" s="236" t="str">
        <f>IF('ESA Input'!AH1781="","",IF('ESA Input'!AH1781="Yes",'ESA Input'!G1781,""))</f>
        <v/>
      </c>
      <c r="M1816" s="31" t="str">
        <f t="shared" si="165"/>
        <v/>
      </c>
      <c r="N1816" s="208" t="str">
        <f t="shared" si="166"/>
        <v/>
      </c>
      <c r="O1816" s="209" t="str">
        <f t="shared" si="167"/>
        <v/>
      </c>
      <c r="P1816" s="209" t="str">
        <f t="shared" si="168"/>
        <v/>
      </c>
      <c r="Q1816" s="31" t="str">
        <f t="shared" si="169"/>
        <v/>
      </c>
      <c r="R1816" s="129" t="s">
        <v>9</v>
      </c>
      <c r="S1816" s="128" t="s">
        <v>9</v>
      </c>
      <c r="T1816" s="1"/>
    </row>
    <row r="1817" spans="1:20" ht="15.75" hidden="1" customHeight="1">
      <c r="A1817" s="1" t="str">
        <f t="shared" si="1"/>
        <v/>
      </c>
      <c r="B1817" s="268" t="str">
        <f t="shared" si="164"/>
        <v>X</v>
      </c>
      <c r="C1817" s="1"/>
      <c r="D1817" s="27" t="str">
        <f>IF('ESA Input'!AH1782="","",IF('ESA Input'!AH1782="Yes",'ESA Input'!B1782,"Ineligible"))</f>
        <v/>
      </c>
      <c r="E1817" s="242" t="str">
        <f>IF('ESA Input'!AH1782="","",'ESA Input'!AH1782)</f>
        <v/>
      </c>
      <c r="F1817" s="461" t="str">
        <f>IF('ESA Input'!AH1782="","",IF('ESA Input'!AH1782="YES",'ESA Input'!AG1782,""))</f>
        <v/>
      </c>
      <c r="G1817" s="462"/>
      <c r="H1817" s="201" t="str">
        <f>IF('ESA Input'!AH1782="","",IF('ESA Input'!AH1782="Yes",'ESA Input'!J1782,""))</f>
        <v/>
      </c>
      <c r="I1817" s="227" t="str">
        <f>IF('ESA Input'!AH1782="","",IF('ESA Input'!AH1782="Yes",'ESA Input'!D1782,""))</f>
        <v/>
      </c>
      <c r="J1817" s="235" t="str">
        <f>IF('ESA Input'!AH1782="","",IF('ESA Input'!AH1782="Yes",'ESA Input'!E1782,""))</f>
        <v/>
      </c>
      <c r="K1817" s="29" t="str">
        <f>IF('ESA Input'!AH1782="","",IF('ESA Input'!AH1782="Yes",'ESA Input'!H1782,""))</f>
        <v/>
      </c>
      <c r="L1817" s="236" t="str">
        <f>IF('ESA Input'!AH1782="","",IF('ESA Input'!AH1782="Yes",'ESA Input'!G1782,""))</f>
        <v/>
      </c>
      <c r="M1817" s="31" t="str">
        <f t="shared" si="165"/>
        <v/>
      </c>
      <c r="N1817" s="208" t="str">
        <f t="shared" si="166"/>
        <v/>
      </c>
      <c r="O1817" s="209" t="str">
        <f t="shared" si="167"/>
        <v/>
      </c>
      <c r="P1817" s="209" t="str">
        <f t="shared" si="168"/>
        <v/>
      </c>
      <c r="Q1817" s="31" t="str">
        <f t="shared" si="169"/>
        <v/>
      </c>
      <c r="R1817" s="129" t="s">
        <v>9</v>
      </c>
      <c r="S1817" s="128" t="s">
        <v>9</v>
      </c>
      <c r="T1817" s="1"/>
    </row>
    <row r="1818" spans="1:20" ht="15.75" hidden="1" customHeight="1">
      <c r="A1818" s="1" t="str">
        <f t="shared" si="1"/>
        <v/>
      </c>
      <c r="B1818" s="268" t="str">
        <f t="shared" si="164"/>
        <v>X</v>
      </c>
      <c r="C1818" s="1"/>
      <c r="D1818" s="27" t="str">
        <f>IF('ESA Input'!AH1783="","",IF('ESA Input'!AH1783="Yes",'ESA Input'!B1783,"Ineligible"))</f>
        <v/>
      </c>
      <c r="E1818" s="242" t="str">
        <f>IF('ESA Input'!AH1783="","",'ESA Input'!AH1783)</f>
        <v/>
      </c>
      <c r="F1818" s="461" t="str">
        <f>IF('ESA Input'!AH1783="","",IF('ESA Input'!AH1783="YES",'ESA Input'!AG1783,""))</f>
        <v/>
      </c>
      <c r="G1818" s="462"/>
      <c r="H1818" s="201" t="str">
        <f>IF('ESA Input'!AH1783="","",IF('ESA Input'!AH1783="Yes",'ESA Input'!J1783,""))</f>
        <v/>
      </c>
      <c r="I1818" s="227" t="str">
        <f>IF('ESA Input'!AH1783="","",IF('ESA Input'!AH1783="Yes",'ESA Input'!D1783,""))</f>
        <v/>
      </c>
      <c r="J1818" s="235" t="str">
        <f>IF('ESA Input'!AH1783="","",IF('ESA Input'!AH1783="Yes",'ESA Input'!E1783,""))</f>
        <v/>
      </c>
      <c r="K1818" s="29" t="str">
        <f>IF('ESA Input'!AH1783="","",IF('ESA Input'!AH1783="Yes",'ESA Input'!H1783,""))</f>
        <v/>
      </c>
      <c r="L1818" s="236" t="str">
        <f>IF('ESA Input'!AH1783="","",IF('ESA Input'!AH1783="Yes",'ESA Input'!G1783,""))</f>
        <v/>
      </c>
      <c r="M1818" s="31" t="str">
        <f t="shared" si="165"/>
        <v/>
      </c>
      <c r="N1818" s="208" t="str">
        <f t="shared" si="166"/>
        <v/>
      </c>
      <c r="O1818" s="209" t="str">
        <f t="shared" si="167"/>
        <v/>
      </c>
      <c r="P1818" s="209" t="str">
        <f t="shared" si="168"/>
        <v/>
      </c>
      <c r="Q1818" s="31" t="str">
        <f t="shared" si="169"/>
        <v/>
      </c>
      <c r="R1818" s="129" t="s">
        <v>9</v>
      </c>
      <c r="S1818" s="128" t="s">
        <v>9</v>
      </c>
      <c r="T1818" s="1"/>
    </row>
    <row r="1819" spans="1:20" ht="15.75" hidden="1" customHeight="1">
      <c r="A1819" s="1" t="str">
        <f t="shared" si="1"/>
        <v/>
      </c>
      <c r="B1819" s="268" t="str">
        <f t="shared" si="164"/>
        <v>X</v>
      </c>
      <c r="C1819" s="1"/>
      <c r="D1819" s="27" t="str">
        <f>IF('ESA Input'!AH1784="","",IF('ESA Input'!AH1784="Yes",'ESA Input'!B1784,"Ineligible"))</f>
        <v/>
      </c>
      <c r="E1819" s="242" t="str">
        <f>IF('ESA Input'!AH1784="","",'ESA Input'!AH1784)</f>
        <v/>
      </c>
      <c r="F1819" s="461" t="str">
        <f>IF('ESA Input'!AH1784="","",IF('ESA Input'!AH1784="YES",'ESA Input'!AG1784,""))</f>
        <v/>
      </c>
      <c r="G1819" s="462"/>
      <c r="H1819" s="201" t="str">
        <f>IF('ESA Input'!AH1784="","",IF('ESA Input'!AH1784="Yes",'ESA Input'!J1784,""))</f>
        <v/>
      </c>
      <c r="I1819" s="227" t="str">
        <f>IF('ESA Input'!AH1784="","",IF('ESA Input'!AH1784="Yes",'ESA Input'!D1784,""))</f>
        <v/>
      </c>
      <c r="J1819" s="235" t="str">
        <f>IF('ESA Input'!AH1784="","",IF('ESA Input'!AH1784="Yes",'ESA Input'!E1784,""))</f>
        <v/>
      </c>
      <c r="K1819" s="29" t="str">
        <f>IF('ESA Input'!AH1784="","",IF('ESA Input'!AH1784="Yes",'ESA Input'!H1784,""))</f>
        <v/>
      </c>
      <c r="L1819" s="236" t="str">
        <f>IF('ESA Input'!AH1784="","",IF('ESA Input'!AH1784="Yes",'ESA Input'!G1784,""))</f>
        <v/>
      </c>
      <c r="M1819" s="31" t="str">
        <f t="shared" si="165"/>
        <v/>
      </c>
      <c r="N1819" s="208" t="str">
        <f t="shared" si="166"/>
        <v/>
      </c>
      <c r="O1819" s="209" t="str">
        <f t="shared" si="167"/>
        <v/>
      </c>
      <c r="P1819" s="209" t="str">
        <f t="shared" si="168"/>
        <v/>
      </c>
      <c r="Q1819" s="31" t="str">
        <f t="shared" si="169"/>
        <v/>
      </c>
      <c r="R1819" s="129" t="s">
        <v>9</v>
      </c>
      <c r="S1819" s="128" t="s">
        <v>9</v>
      </c>
      <c r="T1819" s="1"/>
    </row>
    <row r="1820" spans="1:20" ht="15.75" hidden="1" customHeight="1">
      <c r="A1820" s="1" t="str">
        <f t="shared" si="1"/>
        <v/>
      </c>
      <c r="B1820" s="268" t="str">
        <f t="shared" si="164"/>
        <v>X</v>
      </c>
      <c r="C1820" s="1"/>
      <c r="D1820" s="27" t="str">
        <f>IF('ESA Input'!AH1785="","",IF('ESA Input'!AH1785="Yes",'ESA Input'!B1785,"Ineligible"))</f>
        <v/>
      </c>
      <c r="E1820" s="242" t="str">
        <f>IF('ESA Input'!AH1785="","",'ESA Input'!AH1785)</f>
        <v/>
      </c>
      <c r="F1820" s="461" t="str">
        <f>IF('ESA Input'!AH1785="","",IF('ESA Input'!AH1785="YES",'ESA Input'!AG1785,""))</f>
        <v/>
      </c>
      <c r="G1820" s="462"/>
      <c r="H1820" s="201" t="str">
        <f>IF('ESA Input'!AH1785="","",IF('ESA Input'!AH1785="Yes",'ESA Input'!J1785,""))</f>
        <v/>
      </c>
      <c r="I1820" s="227" t="str">
        <f>IF('ESA Input'!AH1785="","",IF('ESA Input'!AH1785="Yes",'ESA Input'!D1785,""))</f>
        <v/>
      </c>
      <c r="J1820" s="235" t="str">
        <f>IF('ESA Input'!AH1785="","",IF('ESA Input'!AH1785="Yes",'ESA Input'!E1785,""))</f>
        <v/>
      </c>
      <c r="K1820" s="29" t="str">
        <f>IF('ESA Input'!AH1785="","",IF('ESA Input'!AH1785="Yes",'ESA Input'!H1785,""))</f>
        <v/>
      </c>
      <c r="L1820" s="236" t="str">
        <f>IF('ESA Input'!AH1785="","",IF('ESA Input'!AH1785="Yes",'ESA Input'!G1785,""))</f>
        <v/>
      </c>
      <c r="M1820" s="31" t="str">
        <f t="shared" si="165"/>
        <v/>
      </c>
      <c r="N1820" s="208" t="str">
        <f t="shared" si="166"/>
        <v/>
      </c>
      <c r="O1820" s="209" t="str">
        <f t="shared" si="167"/>
        <v/>
      </c>
      <c r="P1820" s="209" t="str">
        <f t="shared" si="168"/>
        <v/>
      </c>
      <c r="Q1820" s="31" t="str">
        <f t="shared" si="169"/>
        <v/>
      </c>
      <c r="R1820" s="129" t="s">
        <v>9</v>
      </c>
      <c r="S1820" s="128" t="s">
        <v>9</v>
      </c>
      <c r="T1820" s="1"/>
    </row>
    <row r="1821" spans="1:20" ht="15.75" hidden="1" customHeight="1">
      <c r="A1821" s="1" t="str">
        <f t="shared" si="1"/>
        <v/>
      </c>
      <c r="B1821" s="268" t="str">
        <f t="shared" si="164"/>
        <v>X</v>
      </c>
      <c r="C1821" s="1"/>
      <c r="D1821" s="27" t="str">
        <f>IF('ESA Input'!AH1786="","",IF('ESA Input'!AH1786="Yes",'ESA Input'!B1786,"Ineligible"))</f>
        <v/>
      </c>
      <c r="E1821" s="242" t="str">
        <f>IF('ESA Input'!AH1786="","",'ESA Input'!AH1786)</f>
        <v/>
      </c>
      <c r="F1821" s="461" t="str">
        <f>IF('ESA Input'!AH1786="","",IF('ESA Input'!AH1786="YES",'ESA Input'!AG1786,""))</f>
        <v/>
      </c>
      <c r="G1821" s="462"/>
      <c r="H1821" s="201" t="str">
        <f>IF('ESA Input'!AH1786="","",IF('ESA Input'!AH1786="Yes",'ESA Input'!J1786,""))</f>
        <v/>
      </c>
      <c r="I1821" s="227" t="str">
        <f>IF('ESA Input'!AH1786="","",IF('ESA Input'!AH1786="Yes",'ESA Input'!D1786,""))</f>
        <v/>
      </c>
      <c r="J1821" s="235" t="str">
        <f>IF('ESA Input'!AH1786="","",IF('ESA Input'!AH1786="Yes",'ESA Input'!E1786,""))</f>
        <v/>
      </c>
      <c r="K1821" s="29" t="str">
        <f>IF('ESA Input'!AH1786="","",IF('ESA Input'!AH1786="Yes",'ESA Input'!H1786,""))</f>
        <v/>
      </c>
      <c r="L1821" s="236" t="str">
        <f>IF('ESA Input'!AH1786="","",IF('ESA Input'!AH1786="Yes",'ESA Input'!G1786,""))</f>
        <v/>
      </c>
      <c r="M1821" s="31" t="str">
        <f t="shared" si="165"/>
        <v/>
      </c>
      <c r="N1821" s="208" t="str">
        <f t="shared" si="166"/>
        <v/>
      </c>
      <c r="O1821" s="209" t="str">
        <f t="shared" si="167"/>
        <v/>
      </c>
      <c r="P1821" s="209" t="str">
        <f t="shared" si="168"/>
        <v/>
      </c>
      <c r="Q1821" s="31" t="str">
        <f t="shared" si="169"/>
        <v/>
      </c>
      <c r="R1821" s="129" t="s">
        <v>9</v>
      </c>
      <c r="S1821" s="128" t="s">
        <v>9</v>
      </c>
      <c r="T1821" s="1"/>
    </row>
    <row r="1822" spans="1:20" ht="15.75" hidden="1" customHeight="1">
      <c r="A1822" s="1" t="str">
        <f t="shared" si="1"/>
        <v/>
      </c>
      <c r="B1822" s="268" t="str">
        <f t="shared" si="164"/>
        <v>X</v>
      </c>
      <c r="C1822" s="1"/>
      <c r="D1822" s="27" t="str">
        <f>IF('ESA Input'!AH1787="","",IF('ESA Input'!AH1787="Yes",'ESA Input'!B1787,"Ineligible"))</f>
        <v/>
      </c>
      <c r="E1822" s="242" t="str">
        <f>IF('ESA Input'!AH1787="","",'ESA Input'!AH1787)</f>
        <v/>
      </c>
      <c r="F1822" s="461" t="str">
        <f>IF('ESA Input'!AH1787="","",IF('ESA Input'!AH1787="YES",'ESA Input'!AG1787,""))</f>
        <v/>
      </c>
      <c r="G1822" s="462"/>
      <c r="H1822" s="201" t="str">
        <f>IF('ESA Input'!AH1787="","",IF('ESA Input'!AH1787="Yes",'ESA Input'!J1787,""))</f>
        <v/>
      </c>
      <c r="I1822" s="227" t="str">
        <f>IF('ESA Input'!AH1787="","",IF('ESA Input'!AH1787="Yes",'ESA Input'!D1787,""))</f>
        <v/>
      </c>
      <c r="J1822" s="235" t="str">
        <f>IF('ESA Input'!AH1787="","",IF('ESA Input'!AH1787="Yes",'ESA Input'!E1787,""))</f>
        <v/>
      </c>
      <c r="K1822" s="29" t="str">
        <f>IF('ESA Input'!AH1787="","",IF('ESA Input'!AH1787="Yes",'ESA Input'!H1787,""))</f>
        <v/>
      </c>
      <c r="L1822" s="236" t="str">
        <f>IF('ESA Input'!AH1787="","",IF('ESA Input'!AH1787="Yes",'ESA Input'!G1787,""))</f>
        <v/>
      </c>
      <c r="M1822" s="31" t="str">
        <f t="shared" si="165"/>
        <v/>
      </c>
      <c r="N1822" s="208" t="str">
        <f t="shared" si="166"/>
        <v/>
      </c>
      <c r="O1822" s="209" t="str">
        <f t="shared" si="167"/>
        <v/>
      </c>
      <c r="P1822" s="209" t="str">
        <f t="shared" si="168"/>
        <v/>
      </c>
      <c r="Q1822" s="31" t="str">
        <f t="shared" si="169"/>
        <v/>
      </c>
      <c r="R1822" s="129" t="s">
        <v>9</v>
      </c>
      <c r="S1822" s="128" t="s">
        <v>9</v>
      </c>
      <c r="T1822" s="1"/>
    </row>
    <row r="1823" spans="1:20" ht="15.75" hidden="1" customHeight="1">
      <c r="A1823" s="1" t="str">
        <f t="shared" si="1"/>
        <v/>
      </c>
      <c r="B1823" s="268" t="str">
        <f t="shared" si="164"/>
        <v>X</v>
      </c>
      <c r="C1823" s="1"/>
      <c r="D1823" s="27" t="str">
        <f>IF('ESA Input'!AH1788="","",IF('ESA Input'!AH1788="Yes",'ESA Input'!B1788,"Ineligible"))</f>
        <v/>
      </c>
      <c r="E1823" s="242" t="str">
        <f>IF('ESA Input'!AH1788="","",'ESA Input'!AH1788)</f>
        <v/>
      </c>
      <c r="F1823" s="461" t="str">
        <f>IF('ESA Input'!AH1788="","",IF('ESA Input'!AH1788="YES",'ESA Input'!AG1788,""))</f>
        <v/>
      </c>
      <c r="G1823" s="462"/>
      <c r="H1823" s="201" t="str">
        <f>IF('ESA Input'!AH1788="","",IF('ESA Input'!AH1788="Yes",'ESA Input'!J1788,""))</f>
        <v/>
      </c>
      <c r="I1823" s="227" t="str">
        <f>IF('ESA Input'!AH1788="","",IF('ESA Input'!AH1788="Yes",'ESA Input'!D1788,""))</f>
        <v/>
      </c>
      <c r="J1823" s="235" t="str">
        <f>IF('ESA Input'!AH1788="","",IF('ESA Input'!AH1788="Yes",'ESA Input'!E1788,""))</f>
        <v/>
      </c>
      <c r="K1823" s="29" t="str">
        <f>IF('ESA Input'!AH1788="","",IF('ESA Input'!AH1788="Yes",'ESA Input'!H1788,""))</f>
        <v/>
      </c>
      <c r="L1823" s="236" t="str">
        <f>IF('ESA Input'!AH1788="","",IF('ESA Input'!AH1788="Yes",'ESA Input'!G1788,""))</f>
        <v/>
      </c>
      <c r="M1823" s="31" t="str">
        <f t="shared" si="165"/>
        <v/>
      </c>
      <c r="N1823" s="208" t="str">
        <f t="shared" si="166"/>
        <v/>
      </c>
      <c r="O1823" s="209" t="str">
        <f t="shared" si="167"/>
        <v/>
      </c>
      <c r="P1823" s="209" t="str">
        <f t="shared" si="168"/>
        <v/>
      </c>
      <c r="Q1823" s="31" t="str">
        <f t="shared" si="169"/>
        <v/>
      </c>
      <c r="R1823" s="129" t="s">
        <v>9</v>
      </c>
      <c r="S1823" s="128" t="s">
        <v>9</v>
      </c>
      <c r="T1823" s="1"/>
    </row>
    <row r="1824" spans="1:20" ht="15.75" hidden="1" customHeight="1">
      <c r="A1824" s="1" t="str">
        <f t="shared" si="1"/>
        <v/>
      </c>
      <c r="B1824" s="268" t="str">
        <f t="shared" si="164"/>
        <v>X</v>
      </c>
      <c r="C1824" s="1"/>
      <c r="D1824" s="27" t="str">
        <f>IF('ESA Input'!AH1789="","",IF('ESA Input'!AH1789="Yes",'ESA Input'!B1789,"Ineligible"))</f>
        <v/>
      </c>
      <c r="E1824" s="242" t="str">
        <f>IF('ESA Input'!AH1789="","",'ESA Input'!AH1789)</f>
        <v/>
      </c>
      <c r="F1824" s="461" t="str">
        <f>IF('ESA Input'!AH1789="","",IF('ESA Input'!AH1789="YES",'ESA Input'!AG1789,""))</f>
        <v/>
      </c>
      <c r="G1824" s="462"/>
      <c r="H1824" s="201" t="str">
        <f>IF('ESA Input'!AH1789="","",IF('ESA Input'!AH1789="Yes",'ESA Input'!J1789,""))</f>
        <v/>
      </c>
      <c r="I1824" s="227" t="str">
        <f>IF('ESA Input'!AH1789="","",IF('ESA Input'!AH1789="Yes",'ESA Input'!D1789,""))</f>
        <v/>
      </c>
      <c r="J1824" s="235" t="str">
        <f>IF('ESA Input'!AH1789="","",IF('ESA Input'!AH1789="Yes",'ESA Input'!E1789,""))</f>
        <v/>
      </c>
      <c r="K1824" s="29" t="str">
        <f>IF('ESA Input'!AH1789="","",IF('ESA Input'!AH1789="Yes",'ESA Input'!H1789,""))</f>
        <v/>
      </c>
      <c r="L1824" s="236" t="str">
        <f>IF('ESA Input'!AH1789="","",IF('ESA Input'!AH1789="Yes",'ESA Input'!G1789,""))</f>
        <v/>
      </c>
      <c r="M1824" s="31" t="str">
        <f t="shared" si="165"/>
        <v/>
      </c>
      <c r="N1824" s="208" t="str">
        <f t="shared" si="166"/>
        <v/>
      </c>
      <c r="O1824" s="209" t="str">
        <f t="shared" si="167"/>
        <v/>
      </c>
      <c r="P1824" s="209" t="str">
        <f t="shared" si="168"/>
        <v/>
      </c>
      <c r="Q1824" s="31" t="str">
        <f t="shared" si="169"/>
        <v/>
      </c>
      <c r="R1824" s="129" t="s">
        <v>9</v>
      </c>
      <c r="S1824" s="128" t="s">
        <v>9</v>
      </c>
      <c r="T1824" s="1"/>
    </row>
    <row r="1825" spans="1:20" ht="15.75" hidden="1" customHeight="1">
      <c r="A1825" s="1" t="str">
        <f t="shared" si="1"/>
        <v/>
      </c>
      <c r="B1825" s="268" t="str">
        <f t="shared" si="164"/>
        <v>X</v>
      </c>
      <c r="C1825" s="1"/>
      <c r="D1825" s="27" t="str">
        <f>IF('ESA Input'!AH1790="","",IF('ESA Input'!AH1790="Yes",'ESA Input'!B1790,"Ineligible"))</f>
        <v/>
      </c>
      <c r="E1825" s="242" t="str">
        <f>IF('ESA Input'!AH1790="","",'ESA Input'!AH1790)</f>
        <v/>
      </c>
      <c r="F1825" s="461" t="str">
        <f>IF('ESA Input'!AH1790="","",IF('ESA Input'!AH1790="YES",'ESA Input'!AG1790,""))</f>
        <v/>
      </c>
      <c r="G1825" s="462"/>
      <c r="H1825" s="201" t="str">
        <f>IF('ESA Input'!AH1790="","",IF('ESA Input'!AH1790="Yes",'ESA Input'!J1790,""))</f>
        <v/>
      </c>
      <c r="I1825" s="227" t="str">
        <f>IF('ESA Input'!AH1790="","",IF('ESA Input'!AH1790="Yes",'ESA Input'!D1790,""))</f>
        <v/>
      </c>
      <c r="J1825" s="235" t="str">
        <f>IF('ESA Input'!AH1790="","",IF('ESA Input'!AH1790="Yes",'ESA Input'!E1790,""))</f>
        <v/>
      </c>
      <c r="K1825" s="29" t="str">
        <f>IF('ESA Input'!AH1790="","",IF('ESA Input'!AH1790="Yes",'ESA Input'!H1790,""))</f>
        <v/>
      </c>
      <c r="L1825" s="236" t="str">
        <f>IF('ESA Input'!AH1790="","",IF('ESA Input'!AH1790="Yes",'ESA Input'!G1790,""))</f>
        <v/>
      </c>
      <c r="M1825" s="31" t="str">
        <f t="shared" si="165"/>
        <v/>
      </c>
      <c r="N1825" s="208" t="str">
        <f t="shared" si="166"/>
        <v/>
      </c>
      <c r="O1825" s="209" t="str">
        <f t="shared" si="167"/>
        <v/>
      </c>
      <c r="P1825" s="209" t="str">
        <f t="shared" si="168"/>
        <v/>
      </c>
      <c r="Q1825" s="31" t="str">
        <f t="shared" si="169"/>
        <v/>
      </c>
      <c r="R1825" s="129" t="s">
        <v>9</v>
      </c>
      <c r="S1825" s="128" t="s">
        <v>9</v>
      </c>
      <c r="T1825" s="1"/>
    </row>
    <row r="1826" spans="1:20" ht="15.75" hidden="1" customHeight="1">
      <c r="A1826" s="1" t="str">
        <f t="shared" si="1"/>
        <v/>
      </c>
      <c r="B1826" s="268" t="str">
        <f t="shared" si="164"/>
        <v>X</v>
      </c>
      <c r="C1826" s="1"/>
      <c r="D1826" s="27" t="str">
        <f>IF('ESA Input'!AH1791="","",IF('ESA Input'!AH1791="Yes",'ESA Input'!B1791,"Ineligible"))</f>
        <v/>
      </c>
      <c r="E1826" s="242" t="str">
        <f>IF('ESA Input'!AH1791="","",'ESA Input'!AH1791)</f>
        <v/>
      </c>
      <c r="F1826" s="461" t="str">
        <f>IF('ESA Input'!AH1791="","",IF('ESA Input'!AH1791="YES",'ESA Input'!AG1791,""))</f>
        <v/>
      </c>
      <c r="G1826" s="462"/>
      <c r="H1826" s="201" t="str">
        <f>IF('ESA Input'!AH1791="","",IF('ESA Input'!AH1791="Yes",'ESA Input'!J1791,""))</f>
        <v/>
      </c>
      <c r="I1826" s="227" t="str">
        <f>IF('ESA Input'!AH1791="","",IF('ESA Input'!AH1791="Yes",'ESA Input'!D1791,""))</f>
        <v/>
      </c>
      <c r="J1826" s="235" t="str">
        <f>IF('ESA Input'!AH1791="","",IF('ESA Input'!AH1791="Yes",'ESA Input'!E1791,""))</f>
        <v/>
      </c>
      <c r="K1826" s="29" t="str">
        <f>IF('ESA Input'!AH1791="","",IF('ESA Input'!AH1791="Yes",'ESA Input'!H1791,""))</f>
        <v/>
      </c>
      <c r="L1826" s="236" t="str">
        <f>IF('ESA Input'!AH1791="","",IF('ESA Input'!AH1791="Yes",'ESA Input'!G1791,""))</f>
        <v/>
      </c>
      <c r="M1826" s="31" t="str">
        <f t="shared" si="165"/>
        <v/>
      </c>
      <c r="N1826" s="208" t="str">
        <f t="shared" si="166"/>
        <v/>
      </c>
      <c r="O1826" s="209" t="str">
        <f t="shared" si="167"/>
        <v/>
      </c>
      <c r="P1826" s="209" t="str">
        <f t="shared" si="168"/>
        <v/>
      </c>
      <c r="Q1826" s="31" t="str">
        <f t="shared" si="169"/>
        <v/>
      </c>
      <c r="R1826" s="129" t="s">
        <v>9</v>
      </c>
      <c r="S1826" s="128" t="s">
        <v>9</v>
      </c>
      <c r="T1826" s="1"/>
    </row>
    <row r="1827" spans="1:20" ht="15.75" hidden="1" customHeight="1">
      <c r="A1827" s="1" t="str">
        <f t="shared" si="1"/>
        <v/>
      </c>
      <c r="B1827" s="268" t="str">
        <f t="shared" si="164"/>
        <v>X</v>
      </c>
      <c r="C1827" s="1"/>
      <c r="D1827" s="27" t="str">
        <f>IF('ESA Input'!AH1792="","",IF('ESA Input'!AH1792="Yes",'ESA Input'!B1792,"Ineligible"))</f>
        <v/>
      </c>
      <c r="E1827" s="242" t="str">
        <f>IF('ESA Input'!AH1792="","",'ESA Input'!AH1792)</f>
        <v/>
      </c>
      <c r="F1827" s="461" t="str">
        <f>IF('ESA Input'!AH1792="","",IF('ESA Input'!AH1792="YES",'ESA Input'!AG1792,""))</f>
        <v/>
      </c>
      <c r="G1827" s="462"/>
      <c r="H1827" s="201" t="str">
        <f>IF('ESA Input'!AH1792="","",IF('ESA Input'!AH1792="Yes",'ESA Input'!J1792,""))</f>
        <v/>
      </c>
      <c r="I1827" s="227" t="str">
        <f>IF('ESA Input'!AH1792="","",IF('ESA Input'!AH1792="Yes",'ESA Input'!D1792,""))</f>
        <v/>
      </c>
      <c r="J1827" s="235" t="str">
        <f>IF('ESA Input'!AH1792="","",IF('ESA Input'!AH1792="Yes",'ESA Input'!E1792,""))</f>
        <v/>
      </c>
      <c r="K1827" s="29" t="str">
        <f>IF('ESA Input'!AH1792="","",IF('ESA Input'!AH1792="Yes",'ESA Input'!H1792,""))</f>
        <v/>
      </c>
      <c r="L1827" s="236" t="str">
        <f>IF('ESA Input'!AH1792="","",IF('ESA Input'!AH1792="Yes",'ESA Input'!G1792,""))</f>
        <v/>
      </c>
      <c r="M1827" s="31" t="str">
        <f t="shared" si="165"/>
        <v/>
      </c>
      <c r="N1827" s="208" t="str">
        <f t="shared" si="166"/>
        <v/>
      </c>
      <c r="O1827" s="209" t="str">
        <f t="shared" si="167"/>
        <v/>
      </c>
      <c r="P1827" s="209" t="str">
        <f t="shared" si="168"/>
        <v/>
      </c>
      <c r="Q1827" s="31" t="str">
        <f t="shared" si="169"/>
        <v/>
      </c>
      <c r="R1827" s="129" t="s">
        <v>9</v>
      </c>
      <c r="S1827" s="128" t="s">
        <v>9</v>
      </c>
      <c r="T1827" s="1"/>
    </row>
    <row r="1828" spans="1:20" ht="15.75" hidden="1" customHeight="1">
      <c r="A1828" s="1" t="str">
        <f t="shared" si="1"/>
        <v/>
      </c>
      <c r="B1828" s="268" t="str">
        <f t="shared" si="164"/>
        <v>X</v>
      </c>
      <c r="C1828" s="1"/>
      <c r="D1828" s="27" t="str">
        <f>IF('ESA Input'!AH1793="","",IF('ESA Input'!AH1793="Yes",'ESA Input'!B1793,"Ineligible"))</f>
        <v/>
      </c>
      <c r="E1828" s="242" t="str">
        <f>IF('ESA Input'!AH1793="","",'ESA Input'!AH1793)</f>
        <v/>
      </c>
      <c r="F1828" s="461" t="str">
        <f>IF('ESA Input'!AH1793="","",IF('ESA Input'!AH1793="YES",'ESA Input'!AG1793,""))</f>
        <v/>
      </c>
      <c r="G1828" s="462"/>
      <c r="H1828" s="201" t="str">
        <f>IF('ESA Input'!AH1793="","",IF('ESA Input'!AH1793="Yes",'ESA Input'!J1793,""))</f>
        <v/>
      </c>
      <c r="I1828" s="227" t="str">
        <f>IF('ESA Input'!AH1793="","",IF('ESA Input'!AH1793="Yes",'ESA Input'!D1793,""))</f>
        <v/>
      </c>
      <c r="J1828" s="235" t="str">
        <f>IF('ESA Input'!AH1793="","",IF('ESA Input'!AH1793="Yes",'ESA Input'!E1793,""))</f>
        <v/>
      </c>
      <c r="K1828" s="29" t="str">
        <f>IF('ESA Input'!AH1793="","",IF('ESA Input'!AH1793="Yes",'ESA Input'!H1793,""))</f>
        <v/>
      </c>
      <c r="L1828" s="236" t="str">
        <f>IF('ESA Input'!AH1793="","",IF('ESA Input'!AH1793="Yes",'ESA Input'!G1793,""))</f>
        <v/>
      </c>
      <c r="M1828" s="31" t="str">
        <f t="shared" si="165"/>
        <v/>
      </c>
      <c r="N1828" s="208" t="str">
        <f t="shared" si="166"/>
        <v/>
      </c>
      <c r="O1828" s="209" t="str">
        <f t="shared" si="167"/>
        <v/>
      </c>
      <c r="P1828" s="209" t="str">
        <f t="shared" si="168"/>
        <v/>
      </c>
      <c r="Q1828" s="31" t="str">
        <f t="shared" si="169"/>
        <v/>
      </c>
      <c r="R1828" s="129" t="s">
        <v>9</v>
      </c>
      <c r="S1828" s="128" t="s">
        <v>9</v>
      </c>
      <c r="T1828" s="1"/>
    </row>
    <row r="1829" spans="1:20" ht="15.75" hidden="1" customHeight="1">
      <c r="A1829" s="1" t="str">
        <f t="shared" si="1"/>
        <v/>
      </c>
      <c r="B1829" s="268" t="str">
        <f t="shared" si="164"/>
        <v>X</v>
      </c>
      <c r="C1829" s="1"/>
      <c r="D1829" s="27" t="str">
        <f>IF('ESA Input'!AH1794="","",IF('ESA Input'!AH1794="Yes",'ESA Input'!B1794,"Ineligible"))</f>
        <v/>
      </c>
      <c r="E1829" s="242" t="str">
        <f>IF('ESA Input'!AH1794="","",'ESA Input'!AH1794)</f>
        <v/>
      </c>
      <c r="F1829" s="461" t="str">
        <f>IF('ESA Input'!AH1794="","",IF('ESA Input'!AH1794="YES",'ESA Input'!AG1794,""))</f>
        <v/>
      </c>
      <c r="G1829" s="462"/>
      <c r="H1829" s="201" t="str">
        <f>IF('ESA Input'!AH1794="","",IF('ESA Input'!AH1794="Yes",'ESA Input'!J1794,""))</f>
        <v/>
      </c>
      <c r="I1829" s="227" t="str">
        <f>IF('ESA Input'!AH1794="","",IF('ESA Input'!AH1794="Yes",'ESA Input'!D1794,""))</f>
        <v/>
      </c>
      <c r="J1829" s="235" t="str">
        <f>IF('ESA Input'!AH1794="","",IF('ESA Input'!AH1794="Yes",'ESA Input'!E1794,""))</f>
        <v/>
      </c>
      <c r="K1829" s="29" t="str">
        <f>IF('ESA Input'!AH1794="","",IF('ESA Input'!AH1794="Yes",'ESA Input'!H1794,""))</f>
        <v/>
      </c>
      <c r="L1829" s="236" t="str">
        <f>IF('ESA Input'!AH1794="","",IF('ESA Input'!AH1794="Yes",'ESA Input'!G1794,""))</f>
        <v/>
      </c>
      <c r="M1829" s="31" t="str">
        <f t="shared" si="165"/>
        <v/>
      </c>
      <c r="N1829" s="208" t="str">
        <f t="shared" si="166"/>
        <v/>
      </c>
      <c r="O1829" s="209" t="str">
        <f t="shared" si="167"/>
        <v/>
      </c>
      <c r="P1829" s="209" t="str">
        <f t="shared" si="168"/>
        <v/>
      </c>
      <c r="Q1829" s="31" t="str">
        <f t="shared" si="169"/>
        <v/>
      </c>
      <c r="R1829" s="129" t="s">
        <v>9</v>
      </c>
      <c r="S1829" s="128" t="s">
        <v>9</v>
      </c>
      <c r="T1829" s="1"/>
    </row>
    <row r="1830" spans="1:20" ht="15.75" hidden="1" customHeight="1">
      <c r="A1830" s="1" t="str">
        <f t="shared" si="1"/>
        <v/>
      </c>
      <c r="B1830" s="268" t="str">
        <f t="shared" ref="B1830:B1893" si="170">IF(Q1830&gt;M1830,"+",IF(Q1830&lt;M1830,"-","X"))</f>
        <v>X</v>
      </c>
      <c r="C1830" s="1"/>
      <c r="D1830" s="27" t="str">
        <f>IF('ESA Input'!AH1795="","",IF('ESA Input'!AH1795="Yes",'ESA Input'!B1795,"Ineligible"))</f>
        <v/>
      </c>
      <c r="E1830" s="242" t="str">
        <f>IF('ESA Input'!AH1795="","",'ESA Input'!AH1795)</f>
        <v/>
      </c>
      <c r="F1830" s="461" t="str">
        <f>IF('ESA Input'!AH1795="","",IF('ESA Input'!AH1795="YES",'ESA Input'!AG1795,""))</f>
        <v/>
      </c>
      <c r="G1830" s="462"/>
      <c r="H1830" s="201" t="str">
        <f>IF('ESA Input'!AH1795="","",IF('ESA Input'!AH1795="Yes",'ESA Input'!J1795,""))</f>
        <v/>
      </c>
      <c r="I1830" s="227" t="str">
        <f>IF('ESA Input'!AH1795="","",IF('ESA Input'!AH1795="Yes",'ESA Input'!D1795,""))</f>
        <v/>
      </c>
      <c r="J1830" s="235" t="str">
        <f>IF('ESA Input'!AH1795="","",IF('ESA Input'!AH1795="Yes",'ESA Input'!E1795,""))</f>
        <v/>
      </c>
      <c r="K1830" s="29" t="str">
        <f>IF('ESA Input'!AH1795="","",IF('ESA Input'!AH1795="Yes",'ESA Input'!H1795,""))</f>
        <v/>
      </c>
      <c r="L1830" s="236" t="str">
        <f>IF('ESA Input'!AH1795="","",IF('ESA Input'!AH1795="Yes",'ESA Input'!G1795,""))</f>
        <v/>
      </c>
      <c r="M1830" s="31" t="str">
        <f t="shared" si="165"/>
        <v/>
      </c>
      <c r="N1830" s="208" t="str">
        <f t="shared" si="166"/>
        <v/>
      </c>
      <c r="O1830" s="209" t="str">
        <f t="shared" si="167"/>
        <v/>
      </c>
      <c r="P1830" s="209" t="str">
        <f t="shared" si="168"/>
        <v/>
      </c>
      <c r="Q1830" s="31" t="str">
        <f t="shared" si="169"/>
        <v/>
      </c>
      <c r="R1830" s="129" t="s">
        <v>9</v>
      </c>
      <c r="S1830" s="128" t="s">
        <v>9</v>
      </c>
      <c r="T1830" s="1"/>
    </row>
    <row r="1831" spans="1:20" ht="15.75" hidden="1" customHeight="1">
      <c r="A1831" s="1" t="str">
        <f t="shared" si="1"/>
        <v/>
      </c>
      <c r="B1831" s="268" t="str">
        <f t="shared" si="170"/>
        <v>X</v>
      </c>
      <c r="C1831" s="1"/>
      <c r="D1831" s="27" t="str">
        <f>IF('ESA Input'!AH1796="","",IF('ESA Input'!AH1796="Yes",'ESA Input'!B1796,"Ineligible"))</f>
        <v/>
      </c>
      <c r="E1831" s="242" t="str">
        <f>IF('ESA Input'!AH1796="","",'ESA Input'!AH1796)</f>
        <v/>
      </c>
      <c r="F1831" s="461" t="str">
        <f>IF('ESA Input'!AH1796="","",IF('ESA Input'!AH1796="YES",'ESA Input'!AG1796,""))</f>
        <v/>
      </c>
      <c r="G1831" s="462"/>
      <c r="H1831" s="201" t="str">
        <f>IF('ESA Input'!AH1796="","",IF('ESA Input'!AH1796="Yes",'ESA Input'!J1796,""))</f>
        <v/>
      </c>
      <c r="I1831" s="227" t="str">
        <f>IF('ESA Input'!AH1796="","",IF('ESA Input'!AH1796="Yes",'ESA Input'!D1796,""))</f>
        <v/>
      </c>
      <c r="J1831" s="235" t="str">
        <f>IF('ESA Input'!AH1796="","",IF('ESA Input'!AH1796="Yes",'ESA Input'!E1796,""))</f>
        <v/>
      </c>
      <c r="K1831" s="29" t="str">
        <f>IF('ESA Input'!AH1796="","",IF('ESA Input'!AH1796="Yes",'ESA Input'!H1796,""))</f>
        <v/>
      </c>
      <c r="L1831" s="236" t="str">
        <f>IF('ESA Input'!AH1796="","",IF('ESA Input'!AH1796="Yes",'ESA Input'!G1796,""))</f>
        <v/>
      </c>
      <c r="M1831" s="31" t="str">
        <f t="shared" ref="M1831:M1894" si="171">IF($D1831="","",SUM(J1831:L1831))</f>
        <v/>
      </c>
      <c r="N1831" s="208" t="str">
        <f t="shared" ref="N1831:N1894" si="172">J1831</f>
        <v/>
      </c>
      <c r="O1831" s="209" t="str">
        <f t="shared" ref="O1831:O1894" si="173">K1831</f>
        <v/>
      </c>
      <c r="P1831" s="209" t="str">
        <f t="shared" ref="P1831:P1894" si="174">L1831</f>
        <v/>
      </c>
      <c r="Q1831" s="31" t="str">
        <f t="shared" ref="Q1831:Q1894" si="175">IF($D1831="","",SUM(N1831:P1831))</f>
        <v/>
      </c>
      <c r="R1831" s="129" t="s">
        <v>9</v>
      </c>
      <c r="S1831" s="128" t="s">
        <v>9</v>
      </c>
      <c r="T1831" s="1"/>
    </row>
    <row r="1832" spans="1:20" ht="15.75" hidden="1" customHeight="1">
      <c r="A1832" s="1" t="str">
        <f t="shared" si="1"/>
        <v/>
      </c>
      <c r="B1832" s="268" t="str">
        <f t="shared" si="170"/>
        <v>X</v>
      </c>
      <c r="C1832" s="1"/>
      <c r="D1832" s="27" t="str">
        <f>IF('ESA Input'!AH1797="","",IF('ESA Input'!AH1797="Yes",'ESA Input'!B1797,"Ineligible"))</f>
        <v/>
      </c>
      <c r="E1832" s="242" t="str">
        <f>IF('ESA Input'!AH1797="","",'ESA Input'!AH1797)</f>
        <v/>
      </c>
      <c r="F1832" s="461" t="str">
        <f>IF('ESA Input'!AH1797="","",IF('ESA Input'!AH1797="YES",'ESA Input'!AG1797,""))</f>
        <v/>
      </c>
      <c r="G1832" s="462"/>
      <c r="H1832" s="201" t="str">
        <f>IF('ESA Input'!AH1797="","",IF('ESA Input'!AH1797="Yes",'ESA Input'!J1797,""))</f>
        <v/>
      </c>
      <c r="I1832" s="227" t="str">
        <f>IF('ESA Input'!AH1797="","",IF('ESA Input'!AH1797="Yes",'ESA Input'!D1797,""))</f>
        <v/>
      </c>
      <c r="J1832" s="235" t="str">
        <f>IF('ESA Input'!AH1797="","",IF('ESA Input'!AH1797="Yes",'ESA Input'!E1797,""))</f>
        <v/>
      </c>
      <c r="K1832" s="29" t="str">
        <f>IF('ESA Input'!AH1797="","",IF('ESA Input'!AH1797="Yes",'ESA Input'!H1797,""))</f>
        <v/>
      </c>
      <c r="L1832" s="236" t="str">
        <f>IF('ESA Input'!AH1797="","",IF('ESA Input'!AH1797="Yes",'ESA Input'!G1797,""))</f>
        <v/>
      </c>
      <c r="M1832" s="31" t="str">
        <f t="shared" si="171"/>
        <v/>
      </c>
      <c r="N1832" s="208" t="str">
        <f t="shared" si="172"/>
        <v/>
      </c>
      <c r="O1832" s="209" t="str">
        <f t="shared" si="173"/>
        <v/>
      </c>
      <c r="P1832" s="209" t="str">
        <f t="shared" si="174"/>
        <v/>
      </c>
      <c r="Q1832" s="31" t="str">
        <f t="shared" si="175"/>
        <v/>
      </c>
      <c r="R1832" s="129" t="s">
        <v>9</v>
      </c>
      <c r="S1832" s="128" t="s">
        <v>9</v>
      </c>
      <c r="T1832" s="1"/>
    </row>
    <row r="1833" spans="1:20" ht="15.75" hidden="1" customHeight="1">
      <c r="A1833" s="1" t="str">
        <f t="shared" si="1"/>
        <v/>
      </c>
      <c r="B1833" s="268" t="str">
        <f t="shared" si="170"/>
        <v>X</v>
      </c>
      <c r="C1833" s="1"/>
      <c r="D1833" s="27" t="str">
        <f>IF('ESA Input'!AH1798="","",IF('ESA Input'!AH1798="Yes",'ESA Input'!B1798,"Ineligible"))</f>
        <v/>
      </c>
      <c r="E1833" s="242" t="str">
        <f>IF('ESA Input'!AH1798="","",'ESA Input'!AH1798)</f>
        <v/>
      </c>
      <c r="F1833" s="461" t="str">
        <f>IF('ESA Input'!AH1798="","",IF('ESA Input'!AH1798="YES",'ESA Input'!AG1798,""))</f>
        <v/>
      </c>
      <c r="G1833" s="462"/>
      <c r="H1833" s="201" t="str">
        <f>IF('ESA Input'!AH1798="","",IF('ESA Input'!AH1798="Yes",'ESA Input'!J1798,""))</f>
        <v/>
      </c>
      <c r="I1833" s="227" t="str">
        <f>IF('ESA Input'!AH1798="","",IF('ESA Input'!AH1798="Yes",'ESA Input'!D1798,""))</f>
        <v/>
      </c>
      <c r="J1833" s="235" t="str">
        <f>IF('ESA Input'!AH1798="","",IF('ESA Input'!AH1798="Yes",'ESA Input'!E1798,""))</f>
        <v/>
      </c>
      <c r="K1833" s="29" t="str">
        <f>IF('ESA Input'!AH1798="","",IF('ESA Input'!AH1798="Yes",'ESA Input'!H1798,""))</f>
        <v/>
      </c>
      <c r="L1833" s="236" t="str">
        <f>IF('ESA Input'!AH1798="","",IF('ESA Input'!AH1798="Yes",'ESA Input'!G1798,""))</f>
        <v/>
      </c>
      <c r="M1833" s="31" t="str">
        <f t="shared" si="171"/>
        <v/>
      </c>
      <c r="N1833" s="208" t="str">
        <f t="shared" si="172"/>
        <v/>
      </c>
      <c r="O1833" s="209" t="str">
        <f t="shared" si="173"/>
        <v/>
      </c>
      <c r="P1833" s="209" t="str">
        <f t="shared" si="174"/>
        <v/>
      </c>
      <c r="Q1833" s="31" t="str">
        <f t="shared" si="175"/>
        <v/>
      </c>
      <c r="R1833" s="129" t="s">
        <v>9</v>
      </c>
      <c r="S1833" s="128" t="s">
        <v>9</v>
      </c>
      <c r="T1833" s="1"/>
    </row>
    <row r="1834" spans="1:20" ht="15.75" hidden="1" customHeight="1">
      <c r="A1834" s="1" t="str">
        <f t="shared" si="1"/>
        <v/>
      </c>
      <c r="B1834" s="268" t="str">
        <f t="shared" si="170"/>
        <v>X</v>
      </c>
      <c r="C1834" s="1"/>
      <c r="D1834" s="27" t="str">
        <f>IF('ESA Input'!AH1799="","",IF('ESA Input'!AH1799="Yes",'ESA Input'!B1799,"Ineligible"))</f>
        <v/>
      </c>
      <c r="E1834" s="242" t="str">
        <f>IF('ESA Input'!AH1799="","",'ESA Input'!AH1799)</f>
        <v/>
      </c>
      <c r="F1834" s="461" t="str">
        <f>IF('ESA Input'!AH1799="","",IF('ESA Input'!AH1799="YES",'ESA Input'!AG1799,""))</f>
        <v/>
      </c>
      <c r="G1834" s="462"/>
      <c r="H1834" s="201" t="str">
        <f>IF('ESA Input'!AH1799="","",IF('ESA Input'!AH1799="Yes",'ESA Input'!J1799,""))</f>
        <v/>
      </c>
      <c r="I1834" s="227" t="str">
        <f>IF('ESA Input'!AH1799="","",IF('ESA Input'!AH1799="Yes",'ESA Input'!D1799,""))</f>
        <v/>
      </c>
      <c r="J1834" s="235" t="str">
        <f>IF('ESA Input'!AH1799="","",IF('ESA Input'!AH1799="Yes",'ESA Input'!E1799,""))</f>
        <v/>
      </c>
      <c r="K1834" s="29" t="str">
        <f>IF('ESA Input'!AH1799="","",IF('ESA Input'!AH1799="Yes",'ESA Input'!H1799,""))</f>
        <v/>
      </c>
      <c r="L1834" s="236" t="str">
        <f>IF('ESA Input'!AH1799="","",IF('ESA Input'!AH1799="Yes",'ESA Input'!G1799,""))</f>
        <v/>
      </c>
      <c r="M1834" s="31" t="str">
        <f t="shared" si="171"/>
        <v/>
      </c>
      <c r="N1834" s="208" t="str">
        <f t="shared" si="172"/>
        <v/>
      </c>
      <c r="O1834" s="209" t="str">
        <f t="shared" si="173"/>
        <v/>
      </c>
      <c r="P1834" s="209" t="str">
        <f t="shared" si="174"/>
        <v/>
      </c>
      <c r="Q1834" s="31" t="str">
        <f t="shared" si="175"/>
        <v/>
      </c>
      <c r="R1834" s="129" t="s">
        <v>9</v>
      </c>
      <c r="S1834" s="128" t="s">
        <v>9</v>
      </c>
      <c r="T1834" s="1"/>
    </row>
    <row r="1835" spans="1:20" ht="15.75" hidden="1" customHeight="1">
      <c r="A1835" s="1" t="str">
        <f t="shared" si="1"/>
        <v/>
      </c>
      <c r="B1835" s="268" t="str">
        <f t="shared" si="170"/>
        <v>X</v>
      </c>
      <c r="C1835" s="1"/>
      <c r="D1835" s="27" t="str">
        <f>IF('ESA Input'!AH1800="","",IF('ESA Input'!AH1800="Yes",'ESA Input'!B1800,"Ineligible"))</f>
        <v/>
      </c>
      <c r="E1835" s="242" t="str">
        <f>IF('ESA Input'!AH1800="","",'ESA Input'!AH1800)</f>
        <v/>
      </c>
      <c r="F1835" s="461" t="str">
        <f>IF('ESA Input'!AH1800="","",IF('ESA Input'!AH1800="YES",'ESA Input'!AG1800,""))</f>
        <v/>
      </c>
      <c r="G1835" s="462"/>
      <c r="H1835" s="201" t="str">
        <f>IF('ESA Input'!AH1800="","",IF('ESA Input'!AH1800="Yes",'ESA Input'!J1800,""))</f>
        <v/>
      </c>
      <c r="I1835" s="227" t="str">
        <f>IF('ESA Input'!AH1800="","",IF('ESA Input'!AH1800="Yes",'ESA Input'!D1800,""))</f>
        <v/>
      </c>
      <c r="J1835" s="235" t="str">
        <f>IF('ESA Input'!AH1800="","",IF('ESA Input'!AH1800="Yes",'ESA Input'!E1800,""))</f>
        <v/>
      </c>
      <c r="K1835" s="29" t="str">
        <f>IF('ESA Input'!AH1800="","",IF('ESA Input'!AH1800="Yes",'ESA Input'!H1800,""))</f>
        <v/>
      </c>
      <c r="L1835" s="236" t="str">
        <f>IF('ESA Input'!AH1800="","",IF('ESA Input'!AH1800="Yes",'ESA Input'!G1800,""))</f>
        <v/>
      </c>
      <c r="M1835" s="31" t="str">
        <f t="shared" si="171"/>
        <v/>
      </c>
      <c r="N1835" s="208" t="str">
        <f t="shared" si="172"/>
        <v/>
      </c>
      <c r="O1835" s="209" t="str">
        <f t="shared" si="173"/>
        <v/>
      </c>
      <c r="P1835" s="209" t="str">
        <f t="shared" si="174"/>
        <v/>
      </c>
      <c r="Q1835" s="31" t="str">
        <f t="shared" si="175"/>
        <v/>
      </c>
      <c r="R1835" s="129" t="s">
        <v>9</v>
      </c>
      <c r="S1835" s="128" t="s">
        <v>9</v>
      </c>
      <c r="T1835" s="1"/>
    </row>
    <row r="1836" spans="1:20" ht="15.75" hidden="1" customHeight="1">
      <c r="A1836" s="1" t="str">
        <f t="shared" si="1"/>
        <v/>
      </c>
      <c r="B1836" s="268" t="str">
        <f t="shared" si="170"/>
        <v>X</v>
      </c>
      <c r="C1836" s="1"/>
      <c r="D1836" s="27" t="str">
        <f>IF('ESA Input'!AH1801="","",IF('ESA Input'!AH1801="Yes",'ESA Input'!B1801,"Ineligible"))</f>
        <v/>
      </c>
      <c r="E1836" s="242" t="str">
        <f>IF('ESA Input'!AH1801="","",'ESA Input'!AH1801)</f>
        <v/>
      </c>
      <c r="F1836" s="461" t="str">
        <f>IF('ESA Input'!AH1801="","",IF('ESA Input'!AH1801="YES",'ESA Input'!AG1801,""))</f>
        <v/>
      </c>
      <c r="G1836" s="462"/>
      <c r="H1836" s="201" t="str">
        <f>IF('ESA Input'!AH1801="","",IF('ESA Input'!AH1801="Yes",'ESA Input'!J1801,""))</f>
        <v/>
      </c>
      <c r="I1836" s="227" t="str">
        <f>IF('ESA Input'!AH1801="","",IF('ESA Input'!AH1801="Yes",'ESA Input'!D1801,""))</f>
        <v/>
      </c>
      <c r="J1836" s="235" t="str">
        <f>IF('ESA Input'!AH1801="","",IF('ESA Input'!AH1801="Yes",'ESA Input'!E1801,""))</f>
        <v/>
      </c>
      <c r="K1836" s="29" t="str">
        <f>IF('ESA Input'!AH1801="","",IF('ESA Input'!AH1801="Yes",'ESA Input'!H1801,""))</f>
        <v/>
      </c>
      <c r="L1836" s="236" t="str">
        <f>IF('ESA Input'!AH1801="","",IF('ESA Input'!AH1801="Yes",'ESA Input'!G1801,""))</f>
        <v/>
      </c>
      <c r="M1836" s="31" t="str">
        <f t="shared" si="171"/>
        <v/>
      </c>
      <c r="N1836" s="208" t="str">
        <f t="shared" si="172"/>
        <v/>
      </c>
      <c r="O1836" s="209" t="str">
        <f t="shared" si="173"/>
        <v/>
      </c>
      <c r="P1836" s="209" t="str">
        <f t="shared" si="174"/>
        <v/>
      </c>
      <c r="Q1836" s="31" t="str">
        <f t="shared" si="175"/>
        <v/>
      </c>
      <c r="R1836" s="129" t="s">
        <v>9</v>
      </c>
      <c r="S1836" s="128" t="s">
        <v>9</v>
      </c>
      <c r="T1836" s="1"/>
    </row>
    <row r="1837" spans="1:20" ht="15.75" hidden="1" customHeight="1">
      <c r="A1837" s="1" t="str">
        <f t="shared" si="1"/>
        <v/>
      </c>
      <c r="B1837" s="268" t="str">
        <f t="shared" si="170"/>
        <v>X</v>
      </c>
      <c r="C1837" s="1"/>
      <c r="D1837" s="27" t="str">
        <f>IF('ESA Input'!AH1802="","",IF('ESA Input'!AH1802="Yes",'ESA Input'!B1802,"Ineligible"))</f>
        <v/>
      </c>
      <c r="E1837" s="242" t="str">
        <f>IF('ESA Input'!AH1802="","",'ESA Input'!AH1802)</f>
        <v/>
      </c>
      <c r="F1837" s="461" t="str">
        <f>IF('ESA Input'!AH1802="","",IF('ESA Input'!AH1802="YES",'ESA Input'!AG1802,""))</f>
        <v/>
      </c>
      <c r="G1837" s="462"/>
      <c r="H1837" s="201" t="str">
        <f>IF('ESA Input'!AH1802="","",IF('ESA Input'!AH1802="Yes",'ESA Input'!J1802,""))</f>
        <v/>
      </c>
      <c r="I1837" s="227" t="str">
        <f>IF('ESA Input'!AH1802="","",IF('ESA Input'!AH1802="Yes",'ESA Input'!D1802,""))</f>
        <v/>
      </c>
      <c r="J1837" s="235" t="str">
        <f>IF('ESA Input'!AH1802="","",IF('ESA Input'!AH1802="Yes",'ESA Input'!E1802,""))</f>
        <v/>
      </c>
      <c r="K1837" s="29" t="str">
        <f>IF('ESA Input'!AH1802="","",IF('ESA Input'!AH1802="Yes",'ESA Input'!H1802,""))</f>
        <v/>
      </c>
      <c r="L1837" s="236" t="str">
        <f>IF('ESA Input'!AH1802="","",IF('ESA Input'!AH1802="Yes",'ESA Input'!G1802,""))</f>
        <v/>
      </c>
      <c r="M1837" s="31" t="str">
        <f t="shared" si="171"/>
        <v/>
      </c>
      <c r="N1837" s="208" t="str">
        <f t="shared" si="172"/>
        <v/>
      </c>
      <c r="O1837" s="209" t="str">
        <f t="shared" si="173"/>
        <v/>
      </c>
      <c r="P1837" s="209" t="str">
        <f t="shared" si="174"/>
        <v/>
      </c>
      <c r="Q1837" s="31" t="str">
        <f t="shared" si="175"/>
        <v/>
      </c>
      <c r="R1837" s="129" t="s">
        <v>9</v>
      </c>
      <c r="S1837" s="128" t="s">
        <v>9</v>
      </c>
      <c r="T1837" s="1"/>
    </row>
    <row r="1838" spans="1:20" ht="15.75" hidden="1" customHeight="1">
      <c r="A1838" s="1" t="str">
        <f t="shared" si="1"/>
        <v/>
      </c>
      <c r="B1838" s="268" t="str">
        <f t="shared" si="170"/>
        <v>X</v>
      </c>
      <c r="C1838" s="1"/>
      <c r="D1838" s="27" t="str">
        <f>IF('ESA Input'!AH1803="","",IF('ESA Input'!AH1803="Yes",'ESA Input'!B1803,"Ineligible"))</f>
        <v/>
      </c>
      <c r="E1838" s="242" t="str">
        <f>IF('ESA Input'!AH1803="","",'ESA Input'!AH1803)</f>
        <v/>
      </c>
      <c r="F1838" s="461" t="str">
        <f>IF('ESA Input'!AH1803="","",IF('ESA Input'!AH1803="YES",'ESA Input'!AG1803,""))</f>
        <v/>
      </c>
      <c r="G1838" s="462"/>
      <c r="H1838" s="201" t="str">
        <f>IF('ESA Input'!AH1803="","",IF('ESA Input'!AH1803="Yes",'ESA Input'!J1803,""))</f>
        <v/>
      </c>
      <c r="I1838" s="227" t="str">
        <f>IF('ESA Input'!AH1803="","",IF('ESA Input'!AH1803="Yes",'ESA Input'!D1803,""))</f>
        <v/>
      </c>
      <c r="J1838" s="235" t="str">
        <f>IF('ESA Input'!AH1803="","",IF('ESA Input'!AH1803="Yes",'ESA Input'!E1803,""))</f>
        <v/>
      </c>
      <c r="K1838" s="29" t="str">
        <f>IF('ESA Input'!AH1803="","",IF('ESA Input'!AH1803="Yes",'ESA Input'!H1803,""))</f>
        <v/>
      </c>
      <c r="L1838" s="236" t="str">
        <f>IF('ESA Input'!AH1803="","",IF('ESA Input'!AH1803="Yes",'ESA Input'!G1803,""))</f>
        <v/>
      </c>
      <c r="M1838" s="31" t="str">
        <f t="shared" si="171"/>
        <v/>
      </c>
      <c r="N1838" s="208" t="str">
        <f t="shared" si="172"/>
        <v/>
      </c>
      <c r="O1838" s="209" t="str">
        <f t="shared" si="173"/>
        <v/>
      </c>
      <c r="P1838" s="209" t="str">
        <f t="shared" si="174"/>
        <v/>
      </c>
      <c r="Q1838" s="31" t="str">
        <f t="shared" si="175"/>
        <v/>
      </c>
      <c r="R1838" s="129" t="s">
        <v>9</v>
      </c>
      <c r="S1838" s="128" t="s">
        <v>9</v>
      </c>
      <c r="T1838" s="1"/>
    </row>
    <row r="1839" spans="1:20" ht="15.75" hidden="1" customHeight="1">
      <c r="A1839" s="1" t="str">
        <f t="shared" si="1"/>
        <v/>
      </c>
      <c r="B1839" s="268" t="str">
        <f t="shared" si="170"/>
        <v>X</v>
      </c>
      <c r="C1839" s="1"/>
      <c r="D1839" s="27" t="str">
        <f>IF('ESA Input'!AH1804="","",IF('ESA Input'!AH1804="Yes",'ESA Input'!B1804,"Ineligible"))</f>
        <v/>
      </c>
      <c r="E1839" s="242" t="str">
        <f>IF('ESA Input'!AH1804="","",'ESA Input'!AH1804)</f>
        <v/>
      </c>
      <c r="F1839" s="461" t="str">
        <f>IF('ESA Input'!AH1804="","",IF('ESA Input'!AH1804="YES",'ESA Input'!AG1804,""))</f>
        <v/>
      </c>
      <c r="G1839" s="462"/>
      <c r="H1839" s="201" t="str">
        <f>IF('ESA Input'!AH1804="","",IF('ESA Input'!AH1804="Yes",'ESA Input'!J1804,""))</f>
        <v/>
      </c>
      <c r="I1839" s="227" t="str">
        <f>IF('ESA Input'!AH1804="","",IF('ESA Input'!AH1804="Yes",'ESA Input'!D1804,""))</f>
        <v/>
      </c>
      <c r="J1839" s="235" t="str">
        <f>IF('ESA Input'!AH1804="","",IF('ESA Input'!AH1804="Yes",'ESA Input'!E1804,""))</f>
        <v/>
      </c>
      <c r="K1839" s="29" t="str">
        <f>IF('ESA Input'!AH1804="","",IF('ESA Input'!AH1804="Yes",'ESA Input'!H1804,""))</f>
        <v/>
      </c>
      <c r="L1839" s="236" t="str">
        <f>IF('ESA Input'!AH1804="","",IF('ESA Input'!AH1804="Yes",'ESA Input'!G1804,""))</f>
        <v/>
      </c>
      <c r="M1839" s="31" t="str">
        <f t="shared" si="171"/>
        <v/>
      </c>
      <c r="N1839" s="208" t="str">
        <f t="shared" si="172"/>
        <v/>
      </c>
      <c r="O1839" s="209" t="str">
        <f t="shared" si="173"/>
        <v/>
      </c>
      <c r="P1839" s="209" t="str">
        <f t="shared" si="174"/>
        <v/>
      </c>
      <c r="Q1839" s="31" t="str">
        <f t="shared" si="175"/>
        <v/>
      </c>
      <c r="R1839" s="129" t="s">
        <v>9</v>
      </c>
      <c r="S1839" s="128" t="s">
        <v>9</v>
      </c>
      <c r="T1839" s="1"/>
    </row>
    <row r="1840" spans="1:20" ht="15.75" hidden="1" customHeight="1">
      <c r="A1840" s="1" t="str">
        <f t="shared" si="1"/>
        <v/>
      </c>
      <c r="B1840" s="268" t="str">
        <f t="shared" si="170"/>
        <v>X</v>
      </c>
      <c r="C1840" s="1"/>
      <c r="D1840" s="27" t="str">
        <f>IF('ESA Input'!AH1805="","",IF('ESA Input'!AH1805="Yes",'ESA Input'!B1805,"Ineligible"))</f>
        <v/>
      </c>
      <c r="E1840" s="242" t="str">
        <f>IF('ESA Input'!AH1805="","",'ESA Input'!AH1805)</f>
        <v/>
      </c>
      <c r="F1840" s="461" t="str">
        <f>IF('ESA Input'!AH1805="","",IF('ESA Input'!AH1805="YES",'ESA Input'!AG1805,""))</f>
        <v/>
      </c>
      <c r="G1840" s="462"/>
      <c r="H1840" s="201" t="str">
        <f>IF('ESA Input'!AH1805="","",IF('ESA Input'!AH1805="Yes",'ESA Input'!J1805,""))</f>
        <v/>
      </c>
      <c r="I1840" s="227" t="str">
        <f>IF('ESA Input'!AH1805="","",IF('ESA Input'!AH1805="Yes",'ESA Input'!D1805,""))</f>
        <v/>
      </c>
      <c r="J1840" s="235" t="str">
        <f>IF('ESA Input'!AH1805="","",IF('ESA Input'!AH1805="Yes",'ESA Input'!E1805,""))</f>
        <v/>
      </c>
      <c r="K1840" s="29" t="str">
        <f>IF('ESA Input'!AH1805="","",IF('ESA Input'!AH1805="Yes",'ESA Input'!H1805,""))</f>
        <v/>
      </c>
      <c r="L1840" s="236" t="str">
        <f>IF('ESA Input'!AH1805="","",IF('ESA Input'!AH1805="Yes",'ESA Input'!G1805,""))</f>
        <v/>
      </c>
      <c r="M1840" s="31" t="str">
        <f t="shared" si="171"/>
        <v/>
      </c>
      <c r="N1840" s="208" t="str">
        <f t="shared" si="172"/>
        <v/>
      </c>
      <c r="O1840" s="209" t="str">
        <f t="shared" si="173"/>
        <v/>
      </c>
      <c r="P1840" s="209" t="str">
        <f t="shared" si="174"/>
        <v/>
      </c>
      <c r="Q1840" s="31" t="str">
        <f t="shared" si="175"/>
        <v/>
      </c>
      <c r="R1840" s="129" t="s">
        <v>9</v>
      </c>
      <c r="S1840" s="128" t="s">
        <v>9</v>
      </c>
      <c r="T1840" s="1"/>
    </row>
    <row r="1841" spans="1:20" ht="15.75" hidden="1" customHeight="1">
      <c r="A1841" s="1" t="str">
        <f t="shared" si="1"/>
        <v/>
      </c>
      <c r="B1841" s="268" t="str">
        <f t="shared" si="170"/>
        <v>X</v>
      </c>
      <c r="C1841" s="1"/>
      <c r="D1841" s="27" t="str">
        <f>IF('ESA Input'!AH1806="","",IF('ESA Input'!AH1806="Yes",'ESA Input'!B1806,"Ineligible"))</f>
        <v/>
      </c>
      <c r="E1841" s="242" t="str">
        <f>IF('ESA Input'!AH1806="","",'ESA Input'!AH1806)</f>
        <v/>
      </c>
      <c r="F1841" s="461" t="str">
        <f>IF('ESA Input'!AH1806="","",IF('ESA Input'!AH1806="YES",'ESA Input'!AG1806,""))</f>
        <v/>
      </c>
      <c r="G1841" s="462"/>
      <c r="H1841" s="201" t="str">
        <f>IF('ESA Input'!AH1806="","",IF('ESA Input'!AH1806="Yes",'ESA Input'!J1806,""))</f>
        <v/>
      </c>
      <c r="I1841" s="227" t="str">
        <f>IF('ESA Input'!AH1806="","",IF('ESA Input'!AH1806="Yes",'ESA Input'!D1806,""))</f>
        <v/>
      </c>
      <c r="J1841" s="235" t="str">
        <f>IF('ESA Input'!AH1806="","",IF('ESA Input'!AH1806="Yes",'ESA Input'!E1806,""))</f>
        <v/>
      </c>
      <c r="K1841" s="29" t="str">
        <f>IF('ESA Input'!AH1806="","",IF('ESA Input'!AH1806="Yes",'ESA Input'!H1806,""))</f>
        <v/>
      </c>
      <c r="L1841" s="236" t="str">
        <f>IF('ESA Input'!AH1806="","",IF('ESA Input'!AH1806="Yes",'ESA Input'!G1806,""))</f>
        <v/>
      </c>
      <c r="M1841" s="31" t="str">
        <f t="shared" si="171"/>
        <v/>
      </c>
      <c r="N1841" s="208" t="str">
        <f t="shared" si="172"/>
        <v/>
      </c>
      <c r="O1841" s="209" t="str">
        <f t="shared" si="173"/>
        <v/>
      </c>
      <c r="P1841" s="209" t="str">
        <f t="shared" si="174"/>
        <v/>
      </c>
      <c r="Q1841" s="31" t="str">
        <f t="shared" si="175"/>
        <v/>
      </c>
      <c r="R1841" s="129" t="s">
        <v>9</v>
      </c>
      <c r="S1841" s="128" t="s">
        <v>9</v>
      </c>
      <c r="T1841" s="1"/>
    </row>
    <row r="1842" spans="1:20" ht="15.75" hidden="1" customHeight="1">
      <c r="A1842" s="1" t="str">
        <f t="shared" si="1"/>
        <v/>
      </c>
      <c r="B1842" s="268" t="str">
        <f t="shared" si="170"/>
        <v>X</v>
      </c>
      <c r="C1842" s="1"/>
      <c r="D1842" s="27" t="str">
        <f>IF('ESA Input'!AH1807="","",IF('ESA Input'!AH1807="Yes",'ESA Input'!B1807,"Ineligible"))</f>
        <v/>
      </c>
      <c r="E1842" s="242" t="str">
        <f>IF('ESA Input'!AH1807="","",'ESA Input'!AH1807)</f>
        <v/>
      </c>
      <c r="F1842" s="461" t="str">
        <f>IF('ESA Input'!AH1807="","",IF('ESA Input'!AH1807="YES",'ESA Input'!AG1807,""))</f>
        <v/>
      </c>
      <c r="G1842" s="462"/>
      <c r="H1842" s="201" t="str">
        <f>IF('ESA Input'!AH1807="","",IF('ESA Input'!AH1807="Yes",'ESA Input'!J1807,""))</f>
        <v/>
      </c>
      <c r="I1842" s="227" t="str">
        <f>IF('ESA Input'!AH1807="","",IF('ESA Input'!AH1807="Yes",'ESA Input'!D1807,""))</f>
        <v/>
      </c>
      <c r="J1842" s="235" t="str">
        <f>IF('ESA Input'!AH1807="","",IF('ESA Input'!AH1807="Yes",'ESA Input'!E1807,""))</f>
        <v/>
      </c>
      <c r="K1842" s="29" t="str">
        <f>IF('ESA Input'!AH1807="","",IF('ESA Input'!AH1807="Yes",'ESA Input'!H1807,""))</f>
        <v/>
      </c>
      <c r="L1842" s="236" t="str">
        <f>IF('ESA Input'!AH1807="","",IF('ESA Input'!AH1807="Yes",'ESA Input'!G1807,""))</f>
        <v/>
      </c>
      <c r="M1842" s="31" t="str">
        <f t="shared" si="171"/>
        <v/>
      </c>
      <c r="N1842" s="208" t="str">
        <f t="shared" si="172"/>
        <v/>
      </c>
      <c r="O1842" s="209" t="str">
        <f t="shared" si="173"/>
        <v/>
      </c>
      <c r="P1842" s="209" t="str">
        <f t="shared" si="174"/>
        <v/>
      </c>
      <c r="Q1842" s="31" t="str">
        <f t="shared" si="175"/>
        <v/>
      </c>
      <c r="R1842" s="129" t="s">
        <v>9</v>
      </c>
      <c r="S1842" s="128" t="s">
        <v>9</v>
      </c>
      <c r="T1842" s="1"/>
    </row>
    <row r="1843" spans="1:20" ht="15.75" hidden="1" customHeight="1">
      <c r="A1843" s="1" t="str">
        <f t="shared" si="1"/>
        <v/>
      </c>
      <c r="B1843" s="268" t="str">
        <f t="shared" si="170"/>
        <v>X</v>
      </c>
      <c r="C1843" s="1"/>
      <c r="D1843" s="27" t="str">
        <f>IF('ESA Input'!AH1808="","",IF('ESA Input'!AH1808="Yes",'ESA Input'!B1808,"Ineligible"))</f>
        <v/>
      </c>
      <c r="E1843" s="242" t="str">
        <f>IF('ESA Input'!AH1808="","",'ESA Input'!AH1808)</f>
        <v/>
      </c>
      <c r="F1843" s="461" t="str">
        <f>IF('ESA Input'!AH1808="","",IF('ESA Input'!AH1808="YES",'ESA Input'!AG1808,""))</f>
        <v/>
      </c>
      <c r="G1843" s="462"/>
      <c r="H1843" s="201" t="str">
        <f>IF('ESA Input'!AH1808="","",IF('ESA Input'!AH1808="Yes",'ESA Input'!J1808,""))</f>
        <v/>
      </c>
      <c r="I1843" s="227" t="str">
        <f>IF('ESA Input'!AH1808="","",IF('ESA Input'!AH1808="Yes",'ESA Input'!D1808,""))</f>
        <v/>
      </c>
      <c r="J1843" s="235" t="str">
        <f>IF('ESA Input'!AH1808="","",IF('ESA Input'!AH1808="Yes",'ESA Input'!E1808,""))</f>
        <v/>
      </c>
      <c r="K1843" s="29" t="str">
        <f>IF('ESA Input'!AH1808="","",IF('ESA Input'!AH1808="Yes",'ESA Input'!H1808,""))</f>
        <v/>
      </c>
      <c r="L1843" s="236" t="str">
        <f>IF('ESA Input'!AH1808="","",IF('ESA Input'!AH1808="Yes",'ESA Input'!G1808,""))</f>
        <v/>
      </c>
      <c r="M1843" s="31" t="str">
        <f t="shared" si="171"/>
        <v/>
      </c>
      <c r="N1843" s="208" t="str">
        <f t="shared" si="172"/>
        <v/>
      </c>
      <c r="O1843" s="209" t="str">
        <f t="shared" si="173"/>
        <v/>
      </c>
      <c r="P1843" s="209" t="str">
        <f t="shared" si="174"/>
        <v/>
      </c>
      <c r="Q1843" s="31" t="str">
        <f t="shared" si="175"/>
        <v/>
      </c>
      <c r="R1843" s="129" t="s">
        <v>9</v>
      </c>
      <c r="S1843" s="128" t="s">
        <v>9</v>
      </c>
      <c r="T1843" s="1"/>
    </row>
    <row r="1844" spans="1:20" ht="15.75" hidden="1" customHeight="1">
      <c r="A1844" s="1" t="str">
        <f t="shared" si="1"/>
        <v/>
      </c>
      <c r="B1844" s="268" t="str">
        <f t="shared" si="170"/>
        <v>X</v>
      </c>
      <c r="C1844" s="1"/>
      <c r="D1844" s="27" t="str">
        <f>IF('ESA Input'!AH1809="","",IF('ESA Input'!AH1809="Yes",'ESA Input'!B1809,"Ineligible"))</f>
        <v/>
      </c>
      <c r="E1844" s="242" t="str">
        <f>IF('ESA Input'!AH1809="","",'ESA Input'!AH1809)</f>
        <v/>
      </c>
      <c r="F1844" s="461" t="str">
        <f>IF('ESA Input'!AH1809="","",IF('ESA Input'!AH1809="YES",'ESA Input'!AG1809,""))</f>
        <v/>
      </c>
      <c r="G1844" s="462"/>
      <c r="H1844" s="201" t="str">
        <f>IF('ESA Input'!AH1809="","",IF('ESA Input'!AH1809="Yes",'ESA Input'!J1809,""))</f>
        <v/>
      </c>
      <c r="I1844" s="227" t="str">
        <f>IF('ESA Input'!AH1809="","",IF('ESA Input'!AH1809="Yes",'ESA Input'!D1809,""))</f>
        <v/>
      </c>
      <c r="J1844" s="235" t="str">
        <f>IF('ESA Input'!AH1809="","",IF('ESA Input'!AH1809="Yes",'ESA Input'!E1809,""))</f>
        <v/>
      </c>
      <c r="K1844" s="29" t="str">
        <f>IF('ESA Input'!AH1809="","",IF('ESA Input'!AH1809="Yes",'ESA Input'!H1809,""))</f>
        <v/>
      </c>
      <c r="L1844" s="236" t="str">
        <f>IF('ESA Input'!AH1809="","",IF('ESA Input'!AH1809="Yes",'ESA Input'!G1809,""))</f>
        <v/>
      </c>
      <c r="M1844" s="31" t="str">
        <f t="shared" si="171"/>
        <v/>
      </c>
      <c r="N1844" s="208" t="str">
        <f t="shared" si="172"/>
        <v/>
      </c>
      <c r="O1844" s="209" t="str">
        <f t="shared" si="173"/>
        <v/>
      </c>
      <c r="P1844" s="209" t="str">
        <f t="shared" si="174"/>
        <v/>
      </c>
      <c r="Q1844" s="31" t="str">
        <f t="shared" si="175"/>
        <v/>
      </c>
      <c r="R1844" s="129" t="s">
        <v>9</v>
      </c>
      <c r="S1844" s="128" t="s">
        <v>9</v>
      </c>
      <c r="T1844" s="1"/>
    </row>
    <row r="1845" spans="1:20" ht="15.75" hidden="1" customHeight="1">
      <c r="A1845" s="1" t="str">
        <f t="shared" si="1"/>
        <v/>
      </c>
      <c r="B1845" s="268" t="str">
        <f t="shared" si="170"/>
        <v>X</v>
      </c>
      <c r="C1845" s="1"/>
      <c r="D1845" s="27" t="str">
        <f>IF('ESA Input'!AH1810="","",IF('ESA Input'!AH1810="Yes",'ESA Input'!B1810,"Ineligible"))</f>
        <v/>
      </c>
      <c r="E1845" s="242" t="str">
        <f>IF('ESA Input'!AH1810="","",'ESA Input'!AH1810)</f>
        <v/>
      </c>
      <c r="F1845" s="461" t="str">
        <f>IF('ESA Input'!AH1810="","",IF('ESA Input'!AH1810="YES",'ESA Input'!AG1810,""))</f>
        <v/>
      </c>
      <c r="G1845" s="462"/>
      <c r="H1845" s="201" t="str">
        <f>IF('ESA Input'!AH1810="","",IF('ESA Input'!AH1810="Yes",'ESA Input'!J1810,""))</f>
        <v/>
      </c>
      <c r="I1845" s="227" t="str">
        <f>IF('ESA Input'!AH1810="","",IF('ESA Input'!AH1810="Yes",'ESA Input'!D1810,""))</f>
        <v/>
      </c>
      <c r="J1845" s="235" t="str">
        <f>IF('ESA Input'!AH1810="","",IF('ESA Input'!AH1810="Yes",'ESA Input'!E1810,""))</f>
        <v/>
      </c>
      <c r="K1845" s="29" t="str">
        <f>IF('ESA Input'!AH1810="","",IF('ESA Input'!AH1810="Yes",'ESA Input'!H1810,""))</f>
        <v/>
      </c>
      <c r="L1845" s="236" t="str">
        <f>IF('ESA Input'!AH1810="","",IF('ESA Input'!AH1810="Yes",'ESA Input'!G1810,""))</f>
        <v/>
      </c>
      <c r="M1845" s="31" t="str">
        <f t="shared" si="171"/>
        <v/>
      </c>
      <c r="N1845" s="208" t="str">
        <f t="shared" si="172"/>
        <v/>
      </c>
      <c r="O1845" s="209" t="str">
        <f t="shared" si="173"/>
        <v/>
      </c>
      <c r="P1845" s="209" t="str">
        <f t="shared" si="174"/>
        <v/>
      </c>
      <c r="Q1845" s="31" t="str">
        <f t="shared" si="175"/>
        <v/>
      </c>
      <c r="R1845" s="129" t="s">
        <v>9</v>
      </c>
      <c r="S1845" s="128" t="s">
        <v>9</v>
      </c>
      <c r="T1845" s="1"/>
    </row>
    <row r="1846" spans="1:20" ht="15.75" hidden="1" customHeight="1">
      <c r="A1846" s="1" t="str">
        <f t="shared" si="1"/>
        <v/>
      </c>
      <c r="B1846" s="268" t="str">
        <f t="shared" si="170"/>
        <v>X</v>
      </c>
      <c r="C1846" s="1"/>
      <c r="D1846" s="27" t="str">
        <f>IF('ESA Input'!AH1811="","",IF('ESA Input'!AH1811="Yes",'ESA Input'!B1811,"Ineligible"))</f>
        <v/>
      </c>
      <c r="E1846" s="242" t="str">
        <f>IF('ESA Input'!AH1811="","",'ESA Input'!AH1811)</f>
        <v/>
      </c>
      <c r="F1846" s="461" t="str">
        <f>IF('ESA Input'!AH1811="","",IF('ESA Input'!AH1811="YES",'ESA Input'!AG1811,""))</f>
        <v/>
      </c>
      <c r="G1846" s="462"/>
      <c r="H1846" s="201" t="str">
        <f>IF('ESA Input'!AH1811="","",IF('ESA Input'!AH1811="Yes",'ESA Input'!J1811,""))</f>
        <v/>
      </c>
      <c r="I1846" s="227" t="str">
        <f>IF('ESA Input'!AH1811="","",IF('ESA Input'!AH1811="Yes",'ESA Input'!D1811,""))</f>
        <v/>
      </c>
      <c r="J1846" s="235" t="str">
        <f>IF('ESA Input'!AH1811="","",IF('ESA Input'!AH1811="Yes",'ESA Input'!E1811,""))</f>
        <v/>
      </c>
      <c r="K1846" s="29" t="str">
        <f>IF('ESA Input'!AH1811="","",IF('ESA Input'!AH1811="Yes",'ESA Input'!H1811,""))</f>
        <v/>
      </c>
      <c r="L1846" s="236" t="str">
        <f>IF('ESA Input'!AH1811="","",IF('ESA Input'!AH1811="Yes",'ESA Input'!G1811,""))</f>
        <v/>
      </c>
      <c r="M1846" s="31" t="str">
        <f t="shared" si="171"/>
        <v/>
      </c>
      <c r="N1846" s="208" t="str">
        <f t="shared" si="172"/>
        <v/>
      </c>
      <c r="O1846" s="209" t="str">
        <f t="shared" si="173"/>
        <v/>
      </c>
      <c r="P1846" s="209" t="str">
        <f t="shared" si="174"/>
        <v/>
      </c>
      <c r="Q1846" s="31" t="str">
        <f t="shared" si="175"/>
        <v/>
      </c>
      <c r="R1846" s="129" t="s">
        <v>9</v>
      </c>
      <c r="S1846" s="128" t="s">
        <v>9</v>
      </c>
      <c r="T1846" s="1"/>
    </row>
    <row r="1847" spans="1:20" ht="15.75" hidden="1" customHeight="1">
      <c r="A1847" s="1" t="str">
        <f t="shared" si="1"/>
        <v/>
      </c>
      <c r="B1847" s="268" t="str">
        <f t="shared" si="170"/>
        <v>X</v>
      </c>
      <c r="C1847" s="1"/>
      <c r="D1847" s="27" t="str">
        <f>IF('ESA Input'!AH1812="","",IF('ESA Input'!AH1812="Yes",'ESA Input'!B1812,"Ineligible"))</f>
        <v/>
      </c>
      <c r="E1847" s="242" t="str">
        <f>IF('ESA Input'!AH1812="","",'ESA Input'!AH1812)</f>
        <v/>
      </c>
      <c r="F1847" s="461" t="str">
        <f>IF('ESA Input'!AH1812="","",IF('ESA Input'!AH1812="YES",'ESA Input'!AG1812,""))</f>
        <v/>
      </c>
      <c r="G1847" s="462"/>
      <c r="H1847" s="201" t="str">
        <f>IF('ESA Input'!AH1812="","",IF('ESA Input'!AH1812="Yes",'ESA Input'!J1812,""))</f>
        <v/>
      </c>
      <c r="I1847" s="227" t="str">
        <f>IF('ESA Input'!AH1812="","",IF('ESA Input'!AH1812="Yes",'ESA Input'!D1812,""))</f>
        <v/>
      </c>
      <c r="J1847" s="235" t="str">
        <f>IF('ESA Input'!AH1812="","",IF('ESA Input'!AH1812="Yes",'ESA Input'!E1812,""))</f>
        <v/>
      </c>
      <c r="K1847" s="29" t="str">
        <f>IF('ESA Input'!AH1812="","",IF('ESA Input'!AH1812="Yes",'ESA Input'!H1812,""))</f>
        <v/>
      </c>
      <c r="L1847" s="236" t="str">
        <f>IF('ESA Input'!AH1812="","",IF('ESA Input'!AH1812="Yes",'ESA Input'!G1812,""))</f>
        <v/>
      </c>
      <c r="M1847" s="31" t="str">
        <f t="shared" si="171"/>
        <v/>
      </c>
      <c r="N1847" s="208" t="str">
        <f t="shared" si="172"/>
        <v/>
      </c>
      <c r="O1847" s="209" t="str">
        <f t="shared" si="173"/>
        <v/>
      </c>
      <c r="P1847" s="209" t="str">
        <f t="shared" si="174"/>
        <v/>
      </c>
      <c r="Q1847" s="31" t="str">
        <f t="shared" si="175"/>
        <v/>
      </c>
      <c r="R1847" s="129" t="s">
        <v>9</v>
      </c>
      <c r="S1847" s="128" t="s">
        <v>9</v>
      </c>
      <c r="T1847" s="1"/>
    </row>
    <row r="1848" spans="1:20" ht="15.75" hidden="1" customHeight="1">
      <c r="A1848" s="1" t="str">
        <f t="shared" si="1"/>
        <v/>
      </c>
      <c r="B1848" s="268" t="str">
        <f t="shared" si="170"/>
        <v>X</v>
      </c>
      <c r="C1848" s="1"/>
      <c r="D1848" s="27" t="str">
        <f>IF('ESA Input'!AH1813="","",IF('ESA Input'!AH1813="Yes",'ESA Input'!B1813,"Ineligible"))</f>
        <v/>
      </c>
      <c r="E1848" s="242" t="str">
        <f>IF('ESA Input'!AH1813="","",'ESA Input'!AH1813)</f>
        <v/>
      </c>
      <c r="F1848" s="461" t="str">
        <f>IF('ESA Input'!AH1813="","",IF('ESA Input'!AH1813="YES",'ESA Input'!AG1813,""))</f>
        <v/>
      </c>
      <c r="G1848" s="462"/>
      <c r="H1848" s="201" t="str">
        <f>IF('ESA Input'!AH1813="","",IF('ESA Input'!AH1813="Yes",'ESA Input'!J1813,""))</f>
        <v/>
      </c>
      <c r="I1848" s="227" t="str">
        <f>IF('ESA Input'!AH1813="","",IF('ESA Input'!AH1813="Yes",'ESA Input'!D1813,""))</f>
        <v/>
      </c>
      <c r="J1848" s="235" t="str">
        <f>IF('ESA Input'!AH1813="","",IF('ESA Input'!AH1813="Yes",'ESA Input'!E1813,""))</f>
        <v/>
      </c>
      <c r="K1848" s="29" t="str">
        <f>IF('ESA Input'!AH1813="","",IF('ESA Input'!AH1813="Yes",'ESA Input'!H1813,""))</f>
        <v/>
      </c>
      <c r="L1848" s="236" t="str">
        <f>IF('ESA Input'!AH1813="","",IF('ESA Input'!AH1813="Yes",'ESA Input'!G1813,""))</f>
        <v/>
      </c>
      <c r="M1848" s="31" t="str">
        <f t="shared" si="171"/>
        <v/>
      </c>
      <c r="N1848" s="208" t="str">
        <f t="shared" si="172"/>
        <v/>
      </c>
      <c r="O1848" s="209" t="str">
        <f t="shared" si="173"/>
        <v/>
      </c>
      <c r="P1848" s="209" t="str">
        <f t="shared" si="174"/>
        <v/>
      </c>
      <c r="Q1848" s="31" t="str">
        <f t="shared" si="175"/>
        <v/>
      </c>
      <c r="R1848" s="129" t="s">
        <v>9</v>
      </c>
      <c r="S1848" s="128" t="s">
        <v>9</v>
      </c>
      <c r="T1848" s="1"/>
    </row>
    <row r="1849" spans="1:20" ht="15.75" hidden="1" customHeight="1">
      <c r="A1849" s="1" t="str">
        <f t="shared" si="1"/>
        <v/>
      </c>
      <c r="B1849" s="268" t="str">
        <f t="shared" si="170"/>
        <v>X</v>
      </c>
      <c r="C1849" s="1"/>
      <c r="D1849" s="27" t="str">
        <f>IF('ESA Input'!AH1814="","",IF('ESA Input'!AH1814="Yes",'ESA Input'!B1814,"Ineligible"))</f>
        <v/>
      </c>
      <c r="E1849" s="242" t="str">
        <f>IF('ESA Input'!AH1814="","",'ESA Input'!AH1814)</f>
        <v/>
      </c>
      <c r="F1849" s="461" t="str">
        <f>IF('ESA Input'!AH1814="","",IF('ESA Input'!AH1814="YES",'ESA Input'!AG1814,""))</f>
        <v/>
      </c>
      <c r="G1849" s="462"/>
      <c r="H1849" s="201" t="str">
        <f>IF('ESA Input'!AH1814="","",IF('ESA Input'!AH1814="Yes",'ESA Input'!J1814,""))</f>
        <v/>
      </c>
      <c r="I1849" s="227" t="str">
        <f>IF('ESA Input'!AH1814="","",IF('ESA Input'!AH1814="Yes",'ESA Input'!D1814,""))</f>
        <v/>
      </c>
      <c r="J1849" s="235" t="str">
        <f>IF('ESA Input'!AH1814="","",IF('ESA Input'!AH1814="Yes",'ESA Input'!E1814,""))</f>
        <v/>
      </c>
      <c r="K1849" s="29" t="str">
        <f>IF('ESA Input'!AH1814="","",IF('ESA Input'!AH1814="Yes",'ESA Input'!H1814,""))</f>
        <v/>
      </c>
      <c r="L1849" s="236" t="str">
        <f>IF('ESA Input'!AH1814="","",IF('ESA Input'!AH1814="Yes",'ESA Input'!G1814,""))</f>
        <v/>
      </c>
      <c r="M1849" s="31" t="str">
        <f t="shared" si="171"/>
        <v/>
      </c>
      <c r="N1849" s="208" t="str">
        <f t="shared" si="172"/>
        <v/>
      </c>
      <c r="O1849" s="209" t="str">
        <f t="shared" si="173"/>
        <v/>
      </c>
      <c r="P1849" s="209" t="str">
        <f t="shared" si="174"/>
        <v/>
      </c>
      <c r="Q1849" s="31" t="str">
        <f t="shared" si="175"/>
        <v/>
      </c>
      <c r="R1849" s="129" t="s">
        <v>9</v>
      </c>
      <c r="S1849" s="128" t="s">
        <v>9</v>
      </c>
      <c r="T1849" s="1"/>
    </row>
    <row r="1850" spans="1:20" ht="15.75" hidden="1" customHeight="1">
      <c r="A1850" s="1" t="str">
        <f t="shared" si="1"/>
        <v/>
      </c>
      <c r="B1850" s="268" t="str">
        <f t="shared" si="170"/>
        <v>X</v>
      </c>
      <c r="C1850" s="1"/>
      <c r="D1850" s="27" t="str">
        <f>IF('ESA Input'!AH1815="","",IF('ESA Input'!AH1815="Yes",'ESA Input'!B1815,"Ineligible"))</f>
        <v/>
      </c>
      <c r="E1850" s="242" t="str">
        <f>IF('ESA Input'!AH1815="","",'ESA Input'!AH1815)</f>
        <v/>
      </c>
      <c r="F1850" s="461" t="str">
        <f>IF('ESA Input'!AH1815="","",IF('ESA Input'!AH1815="YES",'ESA Input'!AG1815,""))</f>
        <v/>
      </c>
      <c r="G1850" s="462"/>
      <c r="H1850" s="201" t="str">
        <f>IF('ESA Input'!AH1815="","",IF('ESA Input'!AH1815="Yes",'ESA Input'!J1815,""))</f>
        <v/>
      </c>
      <c r="I1850" s="227" t="str">
        <f>IF('ESA Input'!AH1815="","",IF('ESA Input'!AH1815="Yes",'ESA Input'!D1815,""))</f>
        <v/>
      </c>
      <c r="J1850" s="235" t="str">
        <f>IF('ESA Input'!AH1815="","",IF('ESA Input'!AH1815="Yes",'ESA Input'!E1815,""))</f>
        <v/>
      </c>
      <c r="K1850" s="29" t="str">
        <f>IF('ESA Input'!AH1815="","",IF('ESA Input'!AH1815="Yes",'ESA Input'!H1815,""))</f>
        <v/>
      </c>
      <c r="L1850" s="236" t="str">
        <f>IF('ESA Input'!AH1815="","",IF('ESA Input'!AH1815="Yes",'ESA Input'!G1815,""))</f>
        <v/>
      </c>
      <c r="M1850" s="31" t="str">
        <f t="shared" si="171"/>
        <v/>
      </c>
      <c r="N1850" s="208" t="str">
        <f t="shared" si="172"/>
        <v/>
      </c>
      <c r="O1850" s="209" t="str">
        <f t="shared" si="173"/>
        <v/>
      </c>
      <c r="P1850" s="209" t="str">
        <f t="shared" si="174"/>
        <v/>
      </c>
      <c r="Q1850" s="31" t="str">
        <f t="shared" si="175"/>
        <v/>
      </c>
      <c r="R1850" s="129" t="s">
        <v>9</v>
      </c>
      <c r="S1850" s="128" t="s">
        <v>9</v>
      </c>
      <c r="T1850" s="1"/>
    </row>
    <row r="1851" spans="1:20" ht="15.75" hidden="1" customHeight="1">
      <c r="A1851" s="1" t="str">
        <f t="shared" si="1"/>
        <v/>
      </c>
      <c r="B1851" s="268" t="str">
        <f t="shared" si="170"/>
        <v>X</v>
      </c>
      <c r="C1851" s="1"/>
      <c r="D1851" s="27" t="str">
        <f>IF('ESA Input'!AH1816="","",IF('ESA Input'!AH1816="Yes",'ESA Input'!B1816,"Ineligible"))</f>
        <v/>
      </c>
      <c r="E1851" s="242" t="str">
        <f>IF('ESA Input'!AH1816="","",'ESA Input'!AH1816)</f>
        <v/>
      </c>
      <c r="F1851" s="461" t="str">
        <f>IF('ESA Input'!AH1816="","",IF('ESA Input'!AH1816="YES",'ESA Input'!AG1816,""))</f>
        <v/>
      </c>
      <c r="G1851" s="462"/>
      <c r="H1851" s="201" t="str">
        <f>IF('ESA Input'!AH1816="","",IF('ESA Input'!AH1816="Yes",'ESA Input'!J1816,""))</f>
        <v/>
      </c>
      <c r="I1851" s="227" t="str">
        <f>IF('ESA Input'!AH1816="","",IF('ESA Input'!AH1816="Yes",'ESA Input'!D1816,""))</f>
        <v/>
      </c>
      <c r="J1851" s="235" t="str">
        <f>IF('ESA Input'!AH1816="","",IF('ESA Input'!AH1816="Yes",'ESA Input'!E1816,""))</f>
        <v/>
      </c>
      <c r="K1851" s="29" t="str">
        <f>IF('ESA Input'!AH1816="","",IF('ESA Input'!AH1816="Yes",'ESA Input'!H1816,""))</f>
        <v/>
      </c>
      <c r="L1851" s="236" t="str">
        <f>IF('ESA Input'!AH1816="","",IF('ESA Input'!AH1816="Yes",'ESA Input'!G1816,""))</f>
        <v/>
      </c>
      <c r="M1851" s="31" t="str">
        <f t="shared" si="171"/>
        <v/>
      </c>
      <c r="N1851" s="208" t="str">
        <f t="shared" si="172"/>
        <v/>
      </c>
      <c r="O1851" s="209" t="str">
        <f t="shared" si="173"/>
        <v/>
      </c>
      <c r="P1851" s="209" t="str">
        <f t="shared" si="174"/>
        <v/>
      </c>
      <c r="Q1851" s="31" t="str">
        <f t="shared" si="175"/>
        <v/>
      </c>
      <c r="R1851" s="129" t="s">
        <v>9</v>
      </c>
      <c r="S1851" s="128" t="s">
        <v>9</v>
      </c>
      <c r="T1851" s="1"/>
    </row>
    <row r="1852" spans="1:20" ht="15.75" hidden="1" customHeight="1">
      <c r="A1852" s="1" t="str">
        <f t="shared" si="1"/>
        <v/>
      </c>
      <c r="B1852" s="268" t="str">
        <f t="shared" si="170"/>
        <v>X</v>
      </c>
      <c r="C1852" s="1"/>
      <c r="D1852" s="27" t="str">
        <f>IF('ESA Input'!AH1817="","",IF('ESA Input'!AH1817="Yes",'ESA Input'!B1817,"Ineligible"))</f>
        <v/>
      </c>
      <c r="E1852" s="242" t="str">
        <f>IF('ESA Input'!AH1817="","",'ESA Input'!AH1817)</f>
        <v/>
      </c>
      <c r="F1852" s="461" t="str">
        <f>IF('ESA Input'!AH1817="","",IF('ESA Input'!AH1817="YES",'ESA Input'!AG1817,""))</f>
        <v/>
      </c>
      <c r="G1852" s="462"/>
      <c r="H1852" s="201" t="str">
        <f>IF('ESA Input'!AH1817="","",IF('ESA Input'!AH1817="Yes",'ESA Input'!J1817,""))</f>
        <v/>
      </c>
      <c r="I1852" s="227" t="str">
        <f>IF('ESA Input'!AH1817="","",IF('ESA Input'!AH1817="Yes",'ESA Input'!D1817,""))</f>
        <v/>
      </c>
      <c r="J1852" s="235" t="str">
        <f>IF('ESA Input'!AH1817="","",IF('ESA Input'!AH1817="Yes",'ESA Input'!E1817,""))</f>
        <v/>
      </c>
      <c r="K1852" s="29" t="str">
        <f>IF('ESA Input'!AH1817="","",IF('ESA Input'!AH1817="Yes",'ESA Input'!H1817,""))</f>
        <v/>
      </c>
      <c r="L1852" s="236" t="str">
        <f>IF('ESA Input'!AH1817="","",IF('ESA Input'!AH1817="Yes",'ESA Input'!G1817,""))</f>
        <v/>
      </c>
      <c r="M1852" s="31" t="str">
        <f t="shared" si="171"/>
        <v/>
      </c>
      <c r="N1852" s="208" t="str">
        <f t="shared" si="172"/>
        <v/>
      </c>
      <c r="O1852" s="209" t="str">
        <f t="shared" si="173"/>
        <v/>
      </c>
      <c r="P1852" s="209" t="str">
        <f t="shared" si="174"/>
        <v/>
      </c>
      <c r="Q1852" s="31" t="str">
        <f t="shared" si="175"/>
        <v/>
      </c>
      <c r="R1852" s="129" t="s">
        <v>9</v>
      </c>
      <c r="S1852" s="128" t="s">
        <v>9</v>
      </c>
      <c r="T1852" s="1"/>
    </row>
    <row r="1853" spans="1:20" ht="15.75" hidden="1" customHeight="1">
      <c r="A1853" s="1" t="str">
        <f t="shared" si="1"/>
        <v/>
      </c>
      <c r="B1853" s="268" t="str">
        <f t="shared" si="170"/>
        <v>X</v>
      </c>
      <c r="C1853" s="1"/>
      <c r="D1853" s="27" t="str">
        <f>IF('ESA Input'!AH1818="","",IF('ESA Input'!AH1818="Yes",'ESA Input'!B1818,"Ineligible"))</f>
        <v/>
      </c>
      <c r="E1853" s="242" t="str">
        <f>IF('ESA Input'!AH1818="","",'ESA Input'!AH1818)</f>
        <v/>
      </c>
      <c r="F1853" s="461" t="str">
        <f>IF('ESA Input'!AH1818="","",IF('ESA Input'!AH1818="YES",'ESA Input'!AG1818,""))</f>
        <v/>
      </c>
      <c r="G1853" s="462"/>
      <c r="H1853" s="201" t="str">
        <f>IF('ESA Input'!AH1818="","",IF('ESA Input'!AH1818="Yes",'ESA Input'!J1818,""))</f>
        <v/>
      </c>
      <c r="I1853" s="227" t="str">
        <f>IF('ESA Input'!AH1818="","",IF('ESA Input'!AH1818="Yes",'ESA Input'!D1818,""))</f>
        <v/>
      </c>
      <c r="J1853" s="235" t="str">
        <f>IF('ESA Input'!AH1818="","",IF('ESA Input'!AH1818="Yes",'ESA Input'!E1818,""))</f>
        <v/>
      </c>
      <c r="K1853" s="29" t="str">
        <f>IF('ESA Input'!AH1818="","",IF('ESA Input'!AH1818="Yes",'ESA Input'!H1818,""))</f>
        <v/>
      </c>
      <c r="L1853" s="236" t="str">
        <f>IF('ESA Input'!AH1818="","",IF('ESA Input'!AH1818="Yes",'ESA Input'!G1818,""))</f>
        <v/>
      </c>
      <c r="M1853" s="31" t="str">
        <f t="shared" si="171"/>
        <v/>
      </c>
      <c r="N1853" s="208" t="str">
        <f t="shared" si="172"/>
        <v/>
      </c>
      <c r="O1853" s="209" t="str">
        <f t="shared" si="173"/>
        <v/>
      </c>
      <c r="P1853" s="209" t="str">
        <f t="shared" si="174"/>
        <v/>
      </c>
      <c r="Q1853" s="31" t="str">
        <f t="shared" si="175"/>
        <v/>
      </c>
      <c r="R1853" s="129" t="s">
        <v>9</v>
      </c>
      <c r="S1853" s="128" t="s">
        <v>9</v>
      </c>
      <c r="T1853" s="1"/>
    </row>
    <row r="1854" spans="1:20" ht="15.75" hidden="1" customHeight="1">
      <c r="A1854" s="1" t="str">
        <f t="shared" si="1"/>
        <v/>
      </c>
      <c r="B1854" s="268" t="str">
        <f t="shared" si="170"/>
        <v>X</v>
      </c>
      <c r="C1854" s="1"/>
      <c r="D1854" s="27" t="str">
        <f>IF('ESA Input'!AH1819="","",IF('ESA Input'!AH1819="Yes",'ESA Input'!B1819,"Ineligible"))</f>
        <v/>
      </c>
      <c r="E1854" s="242" t="str">
        <f>IF('ESA Input'!AH1819="","",'ESA Input'!AH1819)</f>
        <v/>
      </c>
      <c r="F1854" s="461" t="str">
        <f>IF('ESA Input'!AH1819="","",IF('ESA Input'!AH1819="YES",'ESA Input'!AG1819,""))</f>
        <v/>
      </c>
      <c r="G1854" s="462"/>
      <c r="H1854" s="201" t="str">
        <f>IF('ESA Input'!AH1819="","",IF('ESA Input'!AH1819="Yes",'ESA Input'!J1819,""))</f>
        <v/>
      </c>
      <c r="I1854" s="227" t="str">
        <f>IF('ESA Input'!AH1819="","",IF('ESA Input'!AH1819="Yes",'ESA Input'!D1819,""))</f>
        <v/>
      </c>
      <c r="J1854" s="235" t="str">
        <f>IF('ESA Input'!AH1819="","",IF('ESA Input'!AH1819="Yes",'ESA Input'!E1819,""))</f>
        <v/>
      </c>
      <c r="K1854" s="29" t="str">
        <f>IF('ESA Input'!AH1819="","",IF('ESA Input'!AH1819="Yes",'ESA Input'!H1819,""))</f>
        <v/>
      </c>
      <c r="L1854" s="236" t="str">
        <f>IF('ESA Input'!AH1819="","",IF('ESA Input'!AH1819="Yes",'ESA Input'!G1819,""))</f>
        <v/>
      </c>
      <c r="M1854" s="31" t="str">
        <f t="shared" si="171"/>
        <v/>
      </c>
      <c r="N1854" s="208" t="str">
        <f t="shared" si="172"/>
        <v/>
      </c>
      <c r="O1854" s="209" t="str">
        <f t="shared" si="173"/>
        <v/>
      </c>
      <c r="P1854" s="209" t="str">
        <f t="shared" si="174"/>
        <v/>
      </c>
      <c r="Q1854" s="31" t="str">
        <f t="shared" si="175"/>
        <v/>
      </c>
      <c r="R1854" s="129" t="s">
        <v>9</v>
      </c>
      <c r="S1854" s="128" t="s">
        <v>9</v>
      </c>
      <c r="T1854" s="1"/>
    </row>
    <row r="1855" spans="1:20" ht="15.75" hidden="1" customHeight="1">
      <c r="A1855" s="1" t="str">
        <f t="shared" si="1"/>
        <v/>
      </c>
      <c r="B1855" s="268" t="str">
        <f t="shared" si="170"/>
        <v>X</v>
      </c>
      <c r="C1855" s="1"/>
      <c r="D1855" s="27" t="str">
        <f>IF('ESA Input'!AH1820="","",IF('ESA Input'!AH1820="Yes",'ESA Input'!B1820,"Ineligible"))</f>
        <v/>
      </c>
      <c r="E1855" s="242" t="str">
        <f>IF('ESA Input'!AH1820="","",'ESA Input'!AH1820)</f>
        <v/>
      </c>
      <c r="F1855" s="461" t="str">
        <f>IF('ESA Input'!AH1820="","",IF('ESA Input'!AH1820="YES",'ESA Input'!AG1820,""))</f>
        <v/>
      </c>
      <c r="G1855" s="462"/>
      <c r="H1855" s="201" t="str">
        <f>IF('ESA Input'!AH1820="","",IF('ESA Input'!AH1820="Yes",'ESA Input'!J1820,""))</f>
        <v/>
      </c>
      <c r="I1855" s="227" t="str">
        <f>IF('ESA Input'!AH1820="","",IF('ESA Input'!AH1820="Yes",'ESA Input'!D1820,""))</f>
        <v/>
      </c>
      <c r="J1855" s="235" t="str">
        <f>IF('ESA Input'!AH1820="","",IF('ESA Input'!AH1820="Yes",'ESA Input'!E1820,""))</f>
        <v/>
      </c>
      <c r="K1855" s="29" t="str">
        <f>IF('ESA Input'!AH1820="","",IF('ESA Input'!AH1820="Yes",'ESA Input'!H1820,""))</f>
        <v/>
      </c>
      <c r="L1855" s="236" t="str">
        <f>IF('ESA Input'!AH1820="","",IF('ESA Input'!AH1820="Yes",'ESA Input'!G1820,""))</f>
        <v/>
      </c>
      <c r="M1855" s="31" t="str">
        <f t="shared" si="171"/>
        <v/>
      </c>
      <c r="N1855" s="208" t="str">
        <f t="shared" si="172"/>
        <v/>
      </c>
      <c r="O1855" s="209" t="str">
        <f t="shared" si="173"/>
        <v/>
      </c>
      <c r="P1855" s="209" t="str">
        <f t="shared" si="174"/>
        <v/>
      </c>
      <c r="Q1855" s="31" t="str">
        <f t="shared" si="175"/>
        <v/>
      </c>
      <c r="R1855" s="129" t="s">
        <v>9</v>
      </c>
      <c r="S1855" s="128" t="s">
        <v>9</v>
      </c>
      <c r="T1855" s="1"/>
    </row>
    <row r="1856" spans="1:20" ht="15.75" hidden="1" customHeight="1">
      <c r="A1856" s="1" t="str">
        <f t="shared" si="1"/>
        <v/>
      </c>
      <c r="B1856" s="268" t="str">
        <f t="shared" si="170"/>
        <v>X</v>
      </c>
      <c r="C1856" s="1"/>
      <c r="D1856" s="27" t="str">
        <f>IF('ESA Input'!AH1821="","",IF('ESA Input'!AH1821="Yes",'ESA Input'!B1821,"Ineligible"))</f>
        <v/>
      </c>
      <c r="E1856" s="242" t="str">
        <f>IF('ESA Input'!AH1821="","",'ESA Input'!AH1821)</f>
        <v/>
      </c>
      <c r="F1856" s="461" t="str">
        <f>IF('ESA Input'!AH1821="","",IF('ESA Input'!AH1821="YES",'ESA Input'!AG1821,""))</f>
        <v/>
      </c>
      <c r="G1856" s="462"/>
      <c r="H1856" s="201" t="str">
        <f>IF('ESA Input'!AH1821="","",IF('ESA Input'!AH1821="Yes",'ESA Input'!J1821,""))</f>
        <v/>
      </c>
      <c r="I1856" s="227" t="str">
        <f>IF('ESA Input'!AH1821="","",IF('ESA Input'!AH1821="Yes",'ESA Input'!D1821,""))</f>
        <v/>
      </c>
      <c r="J1856" s="235" t="str">
        <f>IF('ESA Input'!AH1821="","",IF('ESA Input'!AH1821="Yes",'ESA Input'!E1821,""))</f>
        <v/>
      </c>
      <c r="K1856" s="29" t="str">
        <f>IF('ESA Input'!AH1821="","",IF('ESA Input'!AH1821="Yes",'ESA Input'!H1821,""))</f>
        <v/>
      </c>
      <c r="L1856" s="236" t="str">
        <f>IF('ESA Input'!AH1821="","",IF('ESA Input'!AH1821="Yes",'ESA Input'!G1821,""))</f>
        <v/>
      </c>
      <c r="M1856" s="31" t="str">
        <f t="shared" si="171"/>
        <v/>
      </c>
      <c r="N1856" s="208" t="str">
        <f t="shared" si="172"/>
        <v/>
      </c>
      <c r="O1856" s="209" t="str">
        <f t="shared" si="173"/>
        <v/>
      </c>
      <c r="P1856" s="209" t="str">
        <f t="shared" si="174"/>
        <v/>
      </c>
      <c r="Q1856" s="31" t="str">
        <f t="shared" si="175"/>
        <v/>
      </c>
      <c r="R1856" s="129" t="s">
        <v>9</v>
      </c>
      <c r="S1856" s="128" t="s">
        <v>9</v>
      </c>
      <c r="T1856" s="1"/>
    </row>
    <row r="1857" spans="1:20" ht="15.75" hidden="1" customHeight="1">
      <c r="A1857" s="1" t="str">
        <f t="shared" si="1"/>
        <v/>
      </c>
      <c r="B1857" s="268" t="str">
        <f t="shared" si="170"/>
        <v>X</v>
      </c>
      <c r="C1857" s="1"/>
      <c r="D1857" s="27" t="str">
        <f>IF('ESA Input'!AH1822="","",IF('ESA Input'!AH1822="Yes",'ESA Input'!B1822,"Ineligible"))</f>
        <v/>
      </c>
      <c r="E1857" s="242" t="str">
        <f>IF('ESA Input'!AH1822="","",'ESA Input'!AH1822)</f>
        <v/>
      </c>
      <c r="F1857" s="461" t="str">
        <f>IF('ESA Input'!AH1822="","",IF('ESA Input'!AH1822="YES",'ESA Input'!AG1822,""))</f>
        <v/>
      </c>
      <c r="G1857" s="462"/>
      <c r="H1857" s="201" t="str">
        <f>IF('ESA Input'!AH1822="","",IF('ESA Input'!AH1822="Yes",'ESA Input'!J1822,""))</f>
        <v/>
      </c>
      <c r="I1857" s="227" t="str">
        <f>IF('ESA Input'!AH1822="","",IF('ESA Input'!AH1822="Yes",'ESA Input'!D1822,""))</f>
        <v/>
      </c>
      <c r="J1857" s="235" t="str">
        <f>IF('ESA Input'!AH1822="","",IF('ESA Input'!AH1822="Yes",'ESA Input'!E1822,""))</f>
        <v/>
      </c>
      <c r="K1857" s="29" t="str">
        <f>IF('ESA Input'!AH1822="","",IF('ESA Input'!AH1822="Yes",'ESA Input'!H1822,""))</f>
        <v/>
      </c>
      <c r="L1857" s="236" t="str">
        <f>IF('ESA Input'!AH1822="","",IF('ESA Input'!AH1822="Yes",'ESA Input'!G1822,""))</f>
        <v/>
      </c>
      <c r="M1857" s="31" t="str">
        <f t="shared" si="171"/>
        <v/>
      </c>
      <c r="N1857" s="208" t="str">
        <f t="shared" si="172"/>
        <v/>
      </c>
      <c r="O1857" s="209" t="str">
        <f t="shared" si="173"/>
        <v/>
      </c>
      <c r="P1857" s="209" t="str">
        <f t="shared" si="174"/>
        <v/>
      </c>
      <c r="Q1857" s="31" t="str">
        <f t="shared" si="175"/>
        <v/>
      </c>
      <c r="R1857" s="129" t="s">
        <v>9</v>
      </c>
      <c r="S1857" s="128" t="s">
        <v>9</v>
      </c>
      <c r="T1857" s="1"/>
    </row>
    <row r="1858" spans="1:20" ht="15.75" hidden="1" customHeight="1">
      <c r="A1858" s="1" t="str">
        <f t="shared" si="1"/>
        <v/>
      </c>
      <c r="B1858" s="268" t="str">
        <f t="shared" si="170"/>
        <v>X</v>
      </c>
      <c r="C1858" s="1"/>
      <c r="D1858" s="27" t="str">
        <f>IF('ESA Input'!AH1823="","",IF('ESA Input'!AH1823="Yes",'ESA Input'!B1823,"Ineligible"))</f>
        <v/>
      </c>
      <c r="E1858" s="242" t="str">
        <f>IF('ESA Input'!AH1823="","",'ESA Input'!AH1823)</f>
        <v/>
      </c>
      <c r="F1858" s="461" t="str">
        <f>IF('ESA Input'!AH1823="","",IF('ESA Input'!AH1823="YES",'ESA Input'!AG1823,""))</f>
        <v/>
      </c>
      <c r="G1858" s="462"/>
      <c r="H1858" s="201" t="str">
        <f>IF('ESA Input'!AH1823="","",IF('ESA Input'!AH1823="Yes",'ESA Input'!J1823,""))</f>
        <v/>
      </c>
      <c r="I1858" s="227" t="str">
        <f>IF('ESA Input'!AH1823="","",IF('ESA Input'!AH1823="Yes",'ESA Input'!D1823,""))</f>
        <v/>
      </c>
      <c r="J1858" s="235" t="str">
        <f>IF('ESA Input'!AH1823="","",IF('ESA Input'!AH1823="Yes",'ESA Input'!E1823,""))</f>
        <v/>
      </c>
      <c r="K1858" s="29" t="str">
        <f>IF('ESA Input'!AH1823="","",IF('ESA Input'!AH1823="Yes",'ESA Input'!H1823,""))</f>
        <v/>
      </c>
      <c r="L1858" s="236" t="str">
        <f>IF('ESA Input'!AH1823="","",IF('ESA Input'!AH1823="Yes",'ESA Input'!G1823,""))</f>
        <v/>
      </c>
      <c r="M1858" s="31" t="str">
        <f t="shared" si="171"/>
        <v/>
      </c>
      <c r="N1858" s="208" t="str">
        <f t="shared" si="172"/>
        <v/>
      </c>
      <c r="O1858" s="209" t="str">
        <f t="shared" si="173"/>
        <v/>
      </c>
      <c r="P1858" s="209" t="str">
        <f t="shared" si="174"/>
        <v/>
      </c>
      <c r="Q1858" s="31" t="str">
        <f t="shared" si="175"/>
        <v/>
      </c>
      <c r="R1858" s="129" t="s">
        <v>9</v>
      </c>
      <c r="S1858" s="128" t="s">
        <v>9</v>
      </c>
      <c r="T1858" s="1"/>
    </row>
    <row r="1859" spans="1:20" ht="15.75" hidden="1" customHeight="1">
      <c r="A1859" s="1" t="str">
        <f t="shared" si="1"/>
        <v/>
      </c>
      <c r="B1859" s="268" t="str">
        <f t="shared" si="170"/>
        <v>X</v>
      </c>
      <c r="C1859" s="1"/>
      <c r="D1859" s="27" t="str">
        <f>IF('ESA Input'!AH1824="","",IF('ESA Input'!AH1824="Yes",'ESA Input'!B1824,"Ineligible"))</f>
        <v/>
      </c>
      <c r="E1859" s="242" t="str">
        <f>IF('ESA Input'!AH1824="","",'ESA Input'!AH1824)</f>
        <v/>
      </c>
      <c r="F1859" s="461" t="str">
        <f>IF('ESA Input'!AH1824="","",IF('ESA Input'!AH1824="YES",'ESA Input'!AG1824,""))</f>
        <v/>
      </c>
      <c r="G1859" s="462"/>
      <c r="H1859" s="201" t="str">
        <f>IF('ESA Input'!AH1824="","",IF('ESA Input'!AH1824="Yes",'ESA Input'!J1824,""))</f>
        <v/>
      </c>
      <c r="I1859" s="227" t="str">
        <f>IF('ESA Input'!AH1824="","",IF('ESA Input'!AH1824="Yes",'ESA Input'!D1824,""))</f>
        <v/>
      </c>
      <c r="J1859" s="235" t="str">
        <f>IF('ESA Input'!AH1824="","",IF('ESA Input'!AH1824="Yes",'ESA Input'!E1824,""))</f>
        <v/>
      </c>
      <c r="K1859" s="29" t="str">
        <f>IF('ESA Input'!AH1824="","",IF('ESA Input'!AH1824="Yes",'ESA Input'!H1824,""))</f>
        <v/>
      </c>
      <c r="L1859" s="236" t="str">
        <f>IF('ESA Input'!AH1824="","",IF('ESA Input'!AH1824="Yes",'ESA Input'!G1824,""))</f>
        <v/>
      </c>
      <c r="M1859" s="31" t="str">
        <f t="shared" si="171"/>
        <v/>
      </c>
      <c r="N1859" s="208" t="str">
        <f t="shared" si="172"/>
        <v/>
      </c>
      <c r="O1859" s="209" t="str">
        <f t="shared" si="173"/>
        <v/>
      </c>
      <c r="P1859" s="209" t="str">
        <f t="shared" si="174"/>
        <v/>
      </c>
      <c r="Q1859" s="31" t="str">
        <f t="shared" si="175"/>
        <v/>
      </c>
      <c r="R1859" s="129" t="s">
        <v>9</v>
      </c>
      <c r="S1859" s="128" t="s">
        <v>9</v>
      </c>
      <c r="T1859" s="1"/>
    </row>
    <row r="1860" spans="1:20" ht="15.75" hidden="1" customHeight="1">
      <c r="A1860" s="1" t="str">
        <f t="shared" si="1"/>
        <v/>
      </c>
      <c r="B1860" s="268" t="str">
        <f t="shared" si="170"/>
        <v>X</v>
      </c>
      <c r="C1860" s="1"/>
      <c r="D1860" s="27" t="str">
        <f>IF('ESA Input'!AH1825="","",IF('ESA Input'!AH1825="Yes",'ESA Input'!B1825,"Ineligible"))</f>
        <v/>
      </c>
      <c r="E1860" s="242" t="str">
        <f>IF('ESA Input'!AH1825="","",'ESA Input'!AH1825)</f>
        <v/>
      </c>
      <c r="F1860" s="461" t="str">
        <f>IF('ESA Input'!AH1825="","",IF('ESA Input'!AH1825="YES",'ESA Input'!AG1825,""))</f>
        <v/>
      </c>
      <c r="G1860" s="462"/>
      <c r="H1860" s="201" t="str">
        <f>IF('ESA Input'!AH1825="","",IF('ESA Input'!AH1825="Yes",'ESA Input'!J1825,""))</f>
        <v/>
      </c>
      <c r="I1860" s="227" t="str">
        <f>IF('ESA Input'!AH1825="","",IF('ESA Input'!AH1825="Yes",'ESA Input'!D1825,""))</f>
        <v/>
      </c>
      <c r="J1860" s="235" t="str">
        <f>IF('ESA Input'!AH1825="","",IF('ESA Input'!AH1825="Yes",'ESA Input'!E1825,""))</f>
        <v/>
      </c>
      <c r="K1860" s="29" t="str">
        <f>IF('ESA Input'!AH1825="","",IF('ESA Input'!AH1825="Yes",'ESA Input'!H1825,""))</f>
        <v/>
      </c>
      <c r="L1860" s="236" t="str">
        <f>IF('ESA Input'!AH1825="","",IF('ESA Input'!AH1825="Yes",'ESA Input'!G1825,""))</f>
        <v/>
      </c>
      <c r="M1860" s="31" t="str">
        <f t="shared" si="171"/>
        <v/>
      </c>
      <c r="N1860" s="208" t="str">
        <f t="shared" si="172"/>
        <v/>
      </c>
      <c r="O1860" s="209" t="str">
        <f t="shared" si="173"/>
        <v/>
      </c>
      <c r="P1860" s="209" t="str">
        <f t="shared" si="174"/>
        <v/>
      </c>
      <c r="Q1860" s="31" t="str">
        <f t="shared" si="175"/>
        <v/>
      </c>
      <c r="R1860" s="129" t="s">
        <v>9</v>
      </c>
      <c r="S1860" s="128" t="s">
        <v>9</v>
      </c>
      <c r="T1860" s="1"/>
    </row>
    <row r="1861" spans="1:20" ht="15.75" hidden="1" customHeight="1">
      <c r="A1861" s="1" t="str">
        <f t="shared" si="1"/>
        <v/>
      </c>
      <c r="B1861" s="268" t="str">
        <f t="shared" si="170"/>
        <v>X</v>
      </c>
      <c r="C1861" s="1"/>
      <c r="D1861" s="27" t="str">
        <f>IF('ESA Input'!AH1826="","",IF('ESA Input'!AH1826="Yes",'ESA Input'!B1826,"Ineligible"))</f>
        <v/>
      </c>
      <c r="E1861" s="242" t="str">
        <f>IF('ESA Input'!AH1826="","",'ESA Input'!AH1826)</f>
        <v/>
      </c>
      <c r="F1861" s="461" t="str">
        <f>IF('ESA Input'!AH1826="","",IF('ESA Input'!AH1826="YES",'ESA Input'!AG1826,""))</f>
        <v/>
      </c>
      <c r="G1861" s="462"/>
      <c r="H1861" s="201" t="str">
        <f>IF('ESA Input'!AH1826="","",IF('ESA Input'!AH1826="Yes",'ESA Input'!J1826,""))</f>
        <v/>
      </c>
      <c r="I1861" s="227" t="str">
        <f>IF('ESA Input'!AH1826="","",IF('ESA Input'!AH1826="Yes",'ESA Input'!D1826,""))</f>
        <v/>
      </c>
      <c r="J1861" s="235" t="str">
        <f>IF('ESA Input'!AH1826="","",IF('ESA Input'!AH1826="Yes",'ESA Input'!E1826,""))</f>
        <v/>
      </c>
      <c r="K1861" s="29" t="str">
        <f>IF('ESA Input'!AH1826="","",IF('ESA Input'!AH1826="Yes",'ESA Input'!H1826,""))</f>
        <v/>
      </c>
      <c r="L1861" s="236" t="str">
        <f>IF('ESA Input'!AH1826="","",IF('ESA Input'!AH1826="Yes",'ESA Input'!G1826,""))</f>
        <v/>
      </c>
      <c r="M1861" s="31" t="str">
        <f t="shared" si="171"/>
        <v/>
      </c>
      <c r="N1861" s="208" t="str">
        <f t="shared" si="172"/>
        <v/>
      </c>
      <c r="O1861" s="209" t="str">
        <f t="shared" si="173"/>
        <v/>
      </c>
      <c r="P1861" s="209" t="str">
        <f t="shared" si="174"/>
        <v/>
      </c>
      <c r="Q1861" s="31" t="str">
        <f t="shared" si="175"/>
        <v/>
      </c>
      <c r="R1861" s="129" t="s">
        <v>9</v>
      </c>
      <c r="S1861" s="128" t="s">
        <v>9</v>
      </c>
      <c r="T1861" s="1"/>
    </row>
    <row r="1862" spans="1:20" ht="15.75" hidden="1" customHeight="1">
      <c r="A1862" s="1" t="str">
        <f t="shared" si="1"/>
        <v/>
      </c>
      <c r="B1862" s="268" t="str">
        <f t="shared" si="170"/>
        <v>X</v>
      </c>
      <c r="C1862" s="1"/>
      <c r="D1862" s="27" t="str">
        <f>IF('ESA Input'!AH1827="","",IF('ESA Input'!AH1827="Yes",'ESA Input'!B1827,"Ineligible"))</f>
        <v/>
      </c>
      <c r="E1862" s="242" t="str">
        <f>IF('ESA Input'!AH1827="","",'ESA Input'!AH1827)</f>
        <v/>
      </c>
      <c r="F1862" s="461" t="str">
        <f>IF('ESA Input'!AH1827="","",IF('ESA Input'!AH1827="YES",'ESA Input'!AG1827,""))</f>
        <v/>
      </c>
      <c r="G1862" s="462"/>
      <c r="H1862" s="201" t="str">
        <f>IF('ESA Input'!AH1827="","",IF('ESA Input'!AH1827="Yes",'ESA Input'!J1827,""))</f>
        <v/>
      </c>
      <c r="I1862" s="227" t="str">
        <f>IF('ESA Input'!AH1827="","",IF('ESA Input'!AH1827="Yes",'ESA Input'!D1827,""))</f>
        <v/>
      </c>
      <c r="J1862" s="235" t="str">
        <f>IF('ESA Input'!AH1827="","",IF('ESA Input'!AH1827="Yes",'ESA Input'!E1827,""))</f>
        <v/>
      </c>
      <c r="K1862" s="29" t="str">
        <f>IF('ESA Input'!AH1827="","",IF('ESA Input'!AH1827="Yes",'ESA Input'!H1827,""))</f>
        <v/>
      </c>
      <c r="L1862" s="236" t="str">
        <f>IF('ESA Input'!AH1827="","",IF('ESA Input'!AH1827="Yes",'ESA Input'!G1827,""))</f>
        <v/>
      </c>
      <c r="M1862" s="31" t="str">
        <f t="shared" si="171"/>
        <v/>
      </c>
      <c r="N1862" s="208" t="str">
        <f t="shared" si="172"/>
        <v/>
      </c>
      <c r="O1862" s="209" t="str">
        <f t="shared" si="173"/>
        <v/>
      </c>
      <c r="P1862" s="209" t="str">
        <f t="shared" si="174"/>
        <v/>
      </c>
      <c r="Q1862" s="31" t="str">
        <f t="shared" si="175"/>
        <v/>
      </c>
      <c r="R1862" s="129" t="s">
        <v>9</v>
      </c>
      <c r="S1862" s="128" t="s">
        <v>9</v>
      </c>
      <c r="T1862" s="1"/>
    </row>
    <row r="1863" spans="1:20" ht="15.75" hidden="1" customHeight="1">
      <c r="A1863" s="1" t="str">
        <f t="shared" si="1"/>
        <v/>
      </c>
      <c r="B1863" s="268" t="str">
        <f t="shared" si="170"/>
        <v>X</v>
      </c>
      <c r="C1863" s="1"/>
      <c r="D1863" s="27" t="str">
        <f>IF('ESA Input'!AH1828="","",IF('ESA Input'!AH1828="Yes",'ESA Input'!B1828,"Ineligible"))</f>
        <v/>
      </c>
      <c r="E1863" s="242" t="str">
        <f>IF('ESA Input'!AH1828="","",'ESA Input'!AH1828)</f>
        <v/>
      </c>
      <c r="F1863" s="461" t="str">
        <f>IF('ESA Input'!AH1828="","",IF('ESA Input'!AH1828="YES",'ESA Input'!AG1828,""))</f>
        <v/>
      </c>
      <c r="G1863" s="462"/>
      <c r="H1863" s="201" t="str">
        <f>IF('ESA Input'!AH1828="","",IF('ESA Input'!AH1828="Yes",'ESA Input'!J1828,""))</f>
        <v/>
      </c>
      <c r="I1863" s="227" t="str">
        <f>IF('ESA Input'!AH1828="","",IF('ESA Input'!AH1828="Yes",'ESA Input'!D1828,""))</f>
        <v/>
      </c>
      <c r="J1863" s="235" t="str">
        <f>IF('ESA Input'!AH1828="","",IF('ESA Input'!AH1828="Yes",'ESA Input'!E1828,""))</f>
        <v/>
      </c>
      <c r="K1863" s="29" t="str">
        <f>IF('ESA Input'!AH1828="","",IF('ESA Input'!AH1828="Yes",'ESA Input'!H1828,""))</f>
        <v/>
      </c>
      <c r="L1863" s="236" t="str">
        <f>IF('ESA Input'!AH1828="","",IF('ESA Input'!AH1828="Yes",'ESA Input'!G1828,""))</f>
        <v/>
      </c>
      <c r="M1863" s="31" t="str">
        <f t="shared" si="171"/>
        <v/>
      </c>
      <c r="N1863" s="208" t="str">
        <f t="shared" si="172"/>
        <v/>
      </c>
      <c r="O1863" s="209" t="str">
        <f t="shared" si="173"/>
        <v/>
      </c>
      <c r="P1863" s="209" t="str">
        <f t="shared" si="174"/>
        <v/>
      </c>
      <c r="Q1863" s="31" t="str">
        <f t="shared" si="175"/>
        <v/>
      </c>
      <c r="R1863" s="129" t="s">
        <v>9</v>
      </c>
      <c r="S1863" s="128" t="s">
        <v>9</v>
      </c>
      <c r="T1863" s="1"/>
    </row>
    <row r="1864" spans="1:20" ht="15.75" hidden="1" customHeight="1">
      <c r="A1864" s="1" t="str">
        <f t="shared" si="1"/>
        <v/>
      </c>
      <c r="B1864" s="268" t="str">
        <f t="shared" si="170"/>
        <v>X</v>
      </c>
      <c r="C1864" s="1"/>
      <c r="D1864" s="27" t="str">
        <f>IF('ESA Input'!AH1829="","",IF('ESA Input'!AH1829="Yes",'ESA Input'!B1829,"Ineligible"))</f>
        <v/>
      </c>
      <c r="E1864" s="242" t="str">
        <f>IF('ESA Input'!AH1829="","",'ESA Input'!AH1829)</f>
        <v/>
      </c>
      <c r="F1864" s="461" t="str">
        <f>IF('ESA Input'!AH1829="","",IF('ESA Input'!AH1829="YES",'ESA Input'!AG1829,""))</f>
        <v/>
      </c>
      <c r="G1864" s="462"/>
      <c r="H1864" s="201" t="str">
        <f>IF('ESA Input'!AH1829="","",IF('ESA Input'!AH1829="Yes",'ESA Input'!J1829,""))</f>
        <v/>
      </c>
      <c r="I1864" s="227" t="str">
        <f>IF('ESA Input'!AH1829="","",IF('ESA Input'!AH1829="Yes",'ESA Input'!D1829,""))</f>
        <v/>
      </c>
      <c r="J1864" s="235" t="str">
        <f>IF('ESA Input'!AH1829="","",IF('ESA Input'!AH1829="Yes",'ESA Input'!E1829,""))</f>
        <v/>
      </c>
      <c r="K1864" s="29" t="str">
        <f>IF('ESA Input'!AH1829="","",IF('ESA Input'!AH1829="Yes",'ESA Input'!H1829,""))</f>
        <v/>
      </c>
      <c r="L1864" s="236" t="str">
        <f>IF('ESA Input'!AH1829="","",IF('ESA Input'!AH1829="Yes",'ESA Input'!G1829,""))</f>
        <v/>
      </c>
      <c r="M1864" s="31" t="str">
        <f t="shared" si="171"/>
        <v/>
      </c>
      <c r="N1864" s="208" t="str">
        <f t="shared" si="172"/>
        <v/>
      </c>
      <c r="O1864" s="209" t="str">
        <f t="shared" si="173"/>
        <v/>
      </c>
      <c r="P1864" s="209" t="str">
        <f t="shared" si="174"/>
        <v/>
      </c>
      <c r="Q1864" s="31" t="str">
        <f t="shared" si="175"/>
        <v/>
      </c>
      <c r="R1864" s="129" t="s">
        <v>9</v>
      </c>
      <c r="S1864" s="128" t="s">
        <v>9</v>
      </c>
      <c r="T1864" s="1"/>
    </row>
    <row r="1865" spans="1:20" ht="15.75" hidden="1" customHeight="1">
      <c r="A1865" s="1" t="str">
        <f t="shared" si="1"/>
        <v/>
      </c>
      <c r="B1865" s="268" t="str">
        <f t="shared" si="170"/>
        <v>X</v>
      </c>
      <c r="C1865" s="1"/>
      <c r="D1865" s="27" t="str">
        <f>IF('ESA Input'!AH1830="","",IF('ESA Input'!AH1830="Yes",'ESA Input'!B1830,"Ineligible"))</f>
        <v/>
      </c>
      <c r="E1865" s="242" t="str">
        <f>IF('ESA Input'!AH1830="","",'ESA Input'!AH1830)</f>
        <v/>
      </c>
      <c r="F1865" s="461" t="str">
        <f>IF('ESA Input'!AH1830="","",IF('ESA Input'!AH1830="YES",'ESA Input'!AG1830,""))</f>
        <v/>
      </c>
      <c r="G1865" s="462"/>
      <c r="H1865" s="201" t="str">
        <f>IF('ESA Input'!AH1830="","",IF('ESA Input'!AH1830="Yes",'ESA Input'!J1830,""))</f>
        <v/>
      </c>
      <c r="I1865" s="227" t="str">
        <f>IF('ESA Input'!AH1830="","",IF('ESA Input'!AH1830="Yes",'ESA Input'!D1830,""))</f>
        <v/>
      </c>
      <c r="J1865" s="235" t="str">
        <f>IF('ESA Input'!AH1830="","",IF('ESA Input'!AH1830="Yes",'ESA Input'!E1830,""))</f>
        <v/>
      </c>
      <c r="K1865" s="29" t="str">
        <f>IF('ESA Input'!AH1830="","",IF('ESA Input'!AH1830="Yes",'ESA Input'!H1830,""))</f>
        <v/>
      </c>
      <c r="L1865" s="236" t="str">
        <f>IF('ESA Input'!AH1830="","",IF('ESA Input'!AH1830="Yes",'ESA Input'!G1830,""))</f>
        <v/>
      </c>
      <c r="M1865" s="31" t="str">
        <f t="shared" si="171"/>
        <v/>
      </c>
      <c r="N1865" s="208" t="str">
        <f t="shared" si="172"/>
        <v/>
      </c>
      <c r="O1865" s="209" t="str">
        <f t="shared" si="173"/>
        <v/>
      </c>
      <c r="P1865" s="209" t="str">
        <f t="shared" si="174"/>
        <v/>
      </c>
      <c r="Q1865" s="31" t="str">
        <f t="shared" si="175"/>
        <v/>
      </c>
      <c r="R1865" s="129" t="s">
        <v>9</v>
      </c>
      <c r="S1865" s="128" t="s">
        <v>9</v>
      </c>
      <c r="T1865" s="1"/>
    </row>
    <row r="1866" spans="1:20" ht="15.75" hidden="1" customHeight="1">
      <c r="A1866" s="1" t="str">
        <f t="shared" si="1"/>
        <v/>
      </c>
      <c r="B1866" s="268" t="str">
        <f t="shared" si="170"/>
        <v>X</v>
      </c>
      <c r="C1866" s="1"/>
      <c r="D1866" s="27" t="str">
        <f>IF('ESA Input'!AH1831="","",IF('ESA Input'!AH1831="Yes",'ESA Input'!B1831,"Ineligible"))</f>
        <v/>
      </c>
      <c r="E1866" s="242" t="str">
        <f>IF('ESA Input'!AH1831="","",'ESA Input'!AH1831)</f>
        <v/>
      </c>
      <c r="F1866" s="461" t="str">
        <f>IF('ESA Input'!AH1831="","",IF('ESA Input'!AH1831="YES",'ESA Input'!AG1831,""))</f>
        <v/>
      </c>
      <c r="G1866" s="462"/>
      <c r="H1866" s="201" t="str">
        <f>IF('ESA Input'!AH1831="","",IF('ESA Input'!AH1831="Yes",'ESA Input'!J1831,""))</f>
        <v/>
      </c>
      <c r="I1866" s="227" t="str">
        <f>IF('ESA Input'!AH1831="","",IF('ESA Input'!AH1831="Yes",'ESA Input'!D1831,""))</f>
        <v/>
      </c>
      <c r="J1866" s="235" t="str">
        <f>IF('ESA Input'!AH1831="","",IF('ESA Input'!AH1831="Yes",'ESA Input'!E1831,""))</f>
        <v/>
      </c>
      <c r="K1866" s="29" t="str">
        <f>IF('ESA Input'!AH1831="","",IF('ESA Input'!AH1831="Yes",'ESA Input'!H1831,""))</f>
        <v/>
      </c>
      <c r="L1866" s="236" t="str">
        <f>IF('ESA Input'!AH1831="","",IF('ESA Input'!AH1831="Yes",'ESA Input'!G1831,""))</f>
        <v/>
      </c>
      <c r="M1866" s="31" t="str">
        <f t="shared" si="171"/>
        <v/>
      </c>
      <c r="N1866" s="208" t="str">
        <f t="shared" si="172"/>
        <v/>
      </c>
      <c r="O1866" s="209" t="str">
        <f t="shared" si="173"/>
        <v/>
      </c>
      <c r="P1866" s="209" t="str">
        <f t="shared" si="174"/>
        <v/>
      </c>
      <c r="Q1866" s="31" t="str">
        <f t="shared" si="175"/>
        <v/>
      </c>
      <c r="R1866" s="129" t="s">
        <v>9</v>
      </c>
      <c r="S1866" s="128" t="s">
        <v>9</v>
      </c>
      <c r="T1866" s="1"/>
    </row>
    <row r="1867" spans="1:20" ht="15.75" hidden="1" customHeight="1">
      <c r="A1867" s="1" t="str">
        <f t="shared" si="1"/>
        <v/>
      </c>
      <c r="B1867" s="268" t="str">
        <f t="shared" si="170"/>
        <v>X</v>
      </c>
      <c r="C1867" s="1"/>
      <c r="D1867" s="27" t="str">
        <f>IF('ESA Input'!AH1832="","",IF('ESA Input'!AH1832="Yes",'ESA Input'!B1832,"Ineligible"))</f>
        <v/>
      </c>
      <c r="E1867" s="242" t="str">
        <f>IF('ESA Input'!AH1832="","",'ESA Input'!AH1832)</f>
        <v/>
      </c>
      <c r="F1867" s="461" t="str">
        <f>IF('ESA Input'!AH1832="","",IF('ESA Input'!AH1832="YES",'ESA Input'!AG1832,""))</f>
        <v/>
      </c>
      <c r="G1867" s="462"/>
      <c r="H1867" s="201" t="str">
        <f>IF('ESA Input'!AH1832="","",IF('ESA Input'!AH1832="Yes",'ESA Input'!J1832,""))</f>
        <v/>
      </c>
      <c r="I1867" s="227" t="str">
        <f>IF('ESA Input'!AH1832="","",IF('ESA Input'!AH1832="Yes",'ESA Input'!D1832,""))</f>
        <v/>
      </c>
      <c r="J1867" s="235" t="str">
        <f>IF('ESA Input'!AH1832="","",IF('ESA Input'!AH1832="Yes",'ESA Input'!E1832,""))</f>
        <v/>
      </c>
      <c r="K1867" s="29" t="str">
        <f>IF('ESA Input'!AH1832="","",IF('ESA Input'!AH1832="Yes",'ESA Input'!H1832,""))</f>
        <v/>
      </c>
      <c r="L1867" s="236" t="str">
        <f>IF('ESA Input'!AH1832="","",IF('ESA Input'!AH1832="Yes",'ESA Input'!G1832,""))</f>
        <v/>
      </c>
      <c r="M1867" s="31" t="str">
        <f t="shared" si="171"/>
        <v/>
      </c>
      <c r="N1867" s="208" t="str">
        <f t="shared" si="172"/>
        <v/>
      </c>
      <c r="O1867" s="209" t="str">
        <f t="shared" si="173"/>
        <v/>
      </c>
      <c r="P1867" s="209" t="str">
        <f t="shared" si="174"/>
        <v/>
      </c>
      <c r="Q1867" s="31" t="str">
        <f t="shared" si="175"/>
        <v/>
      </c>
      <c r="R1867" s="129" t="s">
        <v>9</v>
      </c>
      <c r="S1867" s="128" t="s">
        <v>9</v>
      </c>
      <c r="T1867" s="1"/>
    </row>
    <row r="1868" spans="1:20" ht="15.75" hidden="1" customHeight="1">
      <c r="A1868" s="1" t="str">
        <f t="shared" si="1"/>
        <v/>
      </c>
      <c r="B1868" s="268" t="str">
        <f t="shared" si="170"/>
        <v>X</v>
      </c>
      <c r="C1868" s="1"/>
      <c r="D1868" s="27" t="str">
        <f>IF('ESA Input'!AH1833="","",IF('ESA Input'!AH1833="Yes",'ESA Input'!B1833,"Ineligible"))</f>
        <v/>
      </c>
      <c r="E1868" s="242" t="str">
        <f>IF('ESA Input'!AH1833="","",'ESA Input'!AH1833)</f>
        <v/>
      </c>
      <c r="F1868" s="461" t="str">
        <f>IF('ESA Input'!AH1833="","",IF('ESA Input'!AH1833="YES",'ESA Input'!AG1833,""))</f>
        <v/>
      </c>
      <c r="G1868" s="462"/>
      <c r="H1868" s="201" t="str">
        <f>IF('ESA Input'!AH1833="","",IF('ESA Input'!AH1833="Yes",'ESA Input'!J1833,""))</f>
        <v/>
      </c>
      <c r="I1868" s="227" t="str">
        <f>IF('ESA Input'!AH1833="","",IF('ESA Input'!AH1833="Yes",'ESA Input'!D1833,""))</f>
        <v/>
      </c>
      <c r="J1868" s="235" t="str">
        <f>IF('ESA Input'!AH1833="","",IF('ESA Input'!AH1833="Yes",'ESA Input'!E1833,""))</f>
        <v/>
      </c>
      <c r="K1868" s="29" t="str">
        <f>IF('ESA Input'!AH1833="","",IF('ESA Input'!AH1833="Yes",'ESA Input'!H1833,""))</f>
        <v/>
      </c>
      <c r="L1868" s="236" t="str">
        <f>IF('ESA Input'!AH1833="","",IF('ESA Input'!AH1833="Yes",'ESA Input'!G1833,""))</f>
        <v/>
      </c>
      <c r="M1868" s="31" t="str">
        <f t="shared" si="171"/>
        <v/>
      </c>
      <c r="N1868" s="208" t="str">
        <f t="shared" si="172"/>
        <v/>
      </c>
      <c r="O1868" s="209" t="str">
        <f t="shared" si="173"/>
        <v/>
      </c>
      <c r="P1868" s="209" t="str">
        <f t="shared" si="174"/>
        <v/>
      </c>
      <c r="Q1868" s="31" t="str">
        <f t="shared" si="175"/>
        <v/>
      </c>
      <c r="R1868" s="129" t="s">
        <v>9</v>
      </c>
      <c r="S1868" s="128" t="s">
        <v>9</v>
      </c>
      <c r="T1868" s="1"/>
    </row>
    <row r="1869" spans="1:20" ht="15.75" hidden="1" customHeight="1">
      <c r="A1869" s="1" t="str">
        <f t="shared" si="1"/>
        <v/>
      </c>
      <c r="B1869" s="268" t="str">
        <f t="shared" si="170"/>
        <v>X</v>
      </c>
      <c r="C1869" s="1"/>
      <c r="D1869" s="27" t="str">
        <f>IF('ESA Input'!AH1834="","",IF('ESA Input'!AH1834="Yes",'ESA Input'!B1834,"Ineligible"))</f>
        <v/>
      </c>
      <c r="E1869" s="242" t="str">
        <f>IF('ESA Input'!AH1834="","",'ESA Input'!AH1834)</f>
        <v/>
      </c>
      <c r="F1869" s="461" t="str">
        <f>IF('ESA Input'!AH1834="","",IF('ESA Input'!AH1834="YES",'ESA Input'!AG1834,""))</f>
        <v/>
      </c>
      <c r="G1869" s="462"/>
      <c r="H1869" s="201" t="str">
        <f>IF('ESA Input'!AH1834="","",IF('ESA Input'!AH1834="Yes",'ESA Input'!J1834,""))</f>
        <v/>
      </c>
      <c r="I1869" s="227" t="str">
        <f>IF('ESA Input'!AH1834="","",IF('ESA Input'!AH1834="Yes",'ESA Input'!D1834,""))</f>
        <v/>
      </c>
      <c r="J1869" s="235" t="str">
        <f>IF('ESA Input'!AH1834="","",IF('ESA Input'!AH1834="Yes",'ESA Input'!E1834,""))</f>
        <v/>
      </c>
      <c r="K1869" s="29" t="str">
        <f>IF('ESA Input'!AH1834="","",IF('ESA Input'!AH1834="Yes",'ESA Input'!H1834,""))</f>
        <v/>
      </c>
      <c r="L1869" s="236" t="str">
        <f>IF('ESA Input'!AH1834="","",IF('ESA Input'!AH1834="Yes",'ESA Input'!G1834,""))</f>
        <v/>
      </c>
      <c r="M1869" s="31" t="str">
        <f t="shared" si="171"/>
        <v/>
      </c>
      <c r="N1869" s="208" t="str">
        <f t="shared" si="172"/>
        <v/>
      </c>
      <c r="O1869" s="209" t="str">
        <f t="shared" si="173"/>
        <v/>
      </c>
      <c r="P1869" s="209" t="str">
        <f t="shared" si="174"/>
        <v/>
      </c>
      <c r="Q1869" s="31" t="str">
        <f t="shared" si="175"/>
        <v/>
      </c>
      <c r="R1869" s="129" t="s">
        <v>9</v>
      </c>
      <c r="S1869" s="128" t="s">
        <v>9</v>
      </c>
      <c r="T1869" s="1"/>
    </row>
    <row r="1870" spans="1:20" ht="15.75" hidden="1" customHeight="1">
      <c r="A1870" s="1" t="str">
        <f t="shared" si="1"/>
        <v/>
      </c>
      <c r="B1870" s="268" t="str">
        <f t="shared" si="170"/>
        <v>X</v>
      </c>
      <c r="C1870" s="1"/>
      <c r="D1870" s="27" t="str">
        <f>IF('ESA Input'!AH1835="","",IF('ESA Input'!AH1835="Yes",'ESA Input'!B1835,"Ineligible"))</f>
        <v/>
      </c>
      <c r="E1870" s="242" t="str">
        <f>IF('ESA Input'!AH1835="","",'ESA Input'!AH1835)</f>
        <v/>
      </c>
      <c r="F1870" s="461" t="str">
        <f>IF('ESA Input'!AH1835="","",IF('ESA Input'!AH1835="YES",'ESA Input'!AG1835,""))</f>
        <v/>
      </c>
      <c r="G1870" s="462"/>
      <c r="H1870" s="201" t="str">
        <f>IF('ESA Input'!AH1835="","",IF('ESA Input'!AH1835="Yes",'ESA Input'!J1835,""))</f>
        <v/>
      </c>
      <c r="I1870" s="227" t="str">
        <f>IF('ESA Input'!AH1835="","",IF('ESA Input'!AH1835="Yes",'ESA Input'!D1835,""))</f>
        <v/>
      </c>
      <c r="J1870" s="235" t="str">
        <f>IF('ESA Input'!AH1835="","",IF('ESA Input'!AH1835="Yes",'ESA Input'!E1835,""))</f>
        <v/>
      </c>
      <c r="K1870" s="29" t="str">
        <f>IF('ESA Input'!AH1835="","",IF('ESA Input'!AH1835="Yes",'ESA Input'!H1835,""))</f>
        <v/>
      </c>
      <c r="L1870" s="236" t="str">
        <f>IF('ESA Input'!AH1835="","",IF('ESA Input'!AH1835="Yes",'ESA Input'!G1835,""))</f>
        <v/>
      </c>
      <c r="M1870" s="31" t="str">
        <f t="shared" si="171"/>
        <v/>
      </c>
      <c r="N1870" s="208" t="str">
        <f t="shared" si="172"/>
        <v/>
      </c>
      <c r="O1870" s="209" t="str">
        <f t="shared" si="173"/>
        <v/>
      </c>
      <c r="P1870" s="209" t="str">
        <f t="shared" si="174"/>
        <v/>
      </c>
      <c r="Q1870" s="31" t="str">
        <f t="shared" si="175"/>
        <v/>
      </c>
      <c r="R1870" s="129" t="s">
        <v>9</v>
      </c>
      <c r="S1870" s="128" t="s">
        <v>9</v>
      </c>
      <c r="T1870" s="1"/>
    </row>
    <row r="1871" spans="1:20" ht="15.75" hidden="1" customHeight="1">
      <c r="A1871" s="1" t="str">
        <f t="shared" si="1"/>
        <v/>
      </c>
      <c r="B1871" s="268" t="str">
        <f t="shared" si="170"/>
        <v>X</v>
      </c>
      <c r="C1871" s="1"/>
      <c r="D1871" s="27" t="str">
        <f>IF('ESA Input'!AH1836="","",IF('ESA Input'!AH1836="Yes",'ESA Input'!B1836,"Ineligible"))</f>
        <v/>
      </c>
      <c r="E1871" s="242" t="str">
        <f>IF('ESA Input'!AH1836="","",'ESA Input'!AH1836)</f>
        <v/>
      </c>
      <c r="F1871" s="461" t="str">
        <f>IF('ESA Input'!AH1836="","",IF('ESA Input'!AH1836="YES",'ESA Input'!AG1836,""))</f>
        <v/>
      </c>
      <c r="G1871" s="462"/>
      <c r="H1871" s="201" t="str">
        <f>IF('ESA Input'!AH1836="","",IF('ESA Input'!AH1836="Yes",'ESA Input'!J1836,""))</f>
        <v/>
      </c>
      <c r="I1871" s="227" t="str">
        <f>IF('ESA Input'!AH1836="","",IF('ESA Input'!AH1836="Yes",'ESA Input'!D1836,""))</f>
        <v/>
      </c>
      <c r="J1871" s="235" t="str">
        <f>IF('ESA Input'!AH1836="","",IF('ESA Input'!AH1836="Yes",'ESA Input'!E1836,""))</f>
        <v/>
      </c>
      <c r="K1871" s="29" t="str">
        <f>IF('ESA Input'!AH1836="","",IF('ESA Input'!AH1836="Yes",'ESA Input'!H1836,""))</f>
        <v/>
      </c>
      <c r="L1871" s="236" t="str">
        <f>IF('ESA Input'!AH1836="","",IF('ESA Input'!AH1836="Yes",'ESA Input'!G1836,""))</f>
        <v/>
      </c>
      <c r="M1871" s="31" t="str">
        <f t="shared" si="171"/>
        <v/>
      </c>
      <c r="N1871" s="208" t="str">
        <f t="shared" si="172"/>
        <v/>
      </c>
      <c r="O1871" s="209" t="str">
        <f t="shared" si="173"/>
        <v/>
      </c>
      <c r="P1871" s="209" t="str">
        <f t="shared" si="174"/>
        <v/>
      </c>
      <c r="Q1871" s="31" t="str">
        <f t="shared" si="175"/>
        <v/>
      </c>
      <c r="R1871" s="129" t="s">
        <v>9</v>
      </c>
      <c r="S1871" s="128" t="s">
        <v>9</v>
      </c>
      <c r="T1871" s="1"/>
    </row>
    <row r="1872" spans="1:20" ht="15.75" hidden="1" customHeight="1">
      <c r="A1872" s="1" t="str">
        <f t="shared" si="1"/>
        <v/>
      </c>
      <c r="B1872" s="268" t="str">
        <f t="shared" si="170"/>
        <v>X</v>
      </c>
      <c r="C1872" s="1"/>
      <c r="D1872" s="27" t="str">
        <f>IF('ESA Input'!AH1837="","",IF('ESA Input'!AH1837="Yes",'ESA Input'!B1837,"Ineligible"))</f>
        <v/>
      </c>
      <c r="E1872" s="242" t="str">
        <f>IF('ESA Input'!AH1837="","",'ESA Input'!AH1837)</f>
        <v/>
      </c>
      <c r="F1872" s="461" t="str">
        <f>IF('ESA Input'!AH1837="","",IF('ESA Input'!AH1837="YES",'ESA Input'!AG1837,""))</f>
        <v/>
      </c>
      <c r="G1872" s="462"/>
      <c r="H1872" s="201" t="str">
        <f>IF('ESA Input'!AH1837="","",IF('ESA Input'!AH1837="Yes",'ESA Input'!J1837,""))</f>
        <v/>
      </c>
      <c r="I1872" s="227" t="str">
        <f>IF('ESA Input'!AH1837="","",IF('ESA Input'!AH1837="Yes",'ESA Input'!D1837,""))</f>
        <v/>
      </c>
      <c r="J1872" s="235" t="str">
        <f>IF('ESA Input'!AH1837="","",IF('ESA Input'!AH1837="Yes",'ESA Input'!E1837,""))</f>
        <v/>
      </c>
      <c r="K1872" s="29" t="str">
        <f>IF('ESA Input'!AH1837="","",IF('ESA Input'!AH1837="Yes",'ESA Input'!H1837,""))</f>
        <v/>
      </c>
      <c r="L1872" s="236" t="str">
        <f>IF('ESA Input'!AH1837="","",IF('ESA Input'!AH1837="Yes",'ESA Input'!G1837,""))</f>
        <v/>
      </c>
      <c r="M1872" s="31" t="str">
        <f t="shared" si="171"/>
        <v/>
      </c>
      <c r="N1872" s="208" t="str">
        <f t="shared" si="172"/>
        <v/>
      </c>
      <c r="O1872" s="209" t="str">
        <f t="shared" si="173"/>
        <v/>
      </c>
      <c r="P1872" s="209" t="str">
        <f t="shared" si="174"/>
        <v/>
      </c>
      <c r="Q1872" s="31" t="str">
        <f t="shared" si="175"/>
        <v/>
      </c>
      <c r="R1872" s="129" t="s">
        <v>9</v>
      </c>
      <c r="S1872" s="128" t="s">
        <v>9</v>
      </c>
      <c r="T1872" s="1"/>
    </row>
    <row r="1873" spans="1:20" ht="15.75" hidden="1" customHeight="1">
      <c r="A1873" s="1" t="str">
        <f t="shared" si="1"/>
        <v/>
      </c>
      <c r="B1873" s="268" t="str">
        <f t="shared" si="170"/>
        <v>X</v>
      </c>
      <c r="C1873" s="1"/>
      <c r="D1873" s="27" t="str">
        <f>IF('ESA Input'!AH1838="","",IF('ESA Input'!AH1838="Yes",'ESA Input'!B1838,"Ineligible"))</f>
        <v/>
      </c>
      <c r="E1873" s="242" t="str">
        <f>IF('ESA Input'!AH1838="","",'ESA Input'!AH1838)</f>
        <v/>
      </c>
      <c r="F1873" s="461" t="str">
        <f>IF('ESA Input'!AH1838="","",IF('ESA Input'!AH1838="YES",'ESA Input'!AG1838,""))</f>
        <v/>
      </c>
      <c r="G1873" s="462"/>
      <c r="H1873" s="201" t="str">
        <f>IF('ESA Input'!AH1838="","",IF('ESA Input'!AH1838="Yes",'ESA Input'!J1838,""))</f>
        <v/>
      </c>
      <c r="I1873" s="227" t="str">
        <f>IF('ESA Input'!AH1838="","",IF('ESA Input'!AH1838="Yes",'ESA Input'!D1838,""))</f>
        <v/>
      </c>
      <c r="J1873" s="235" t="str">
        <f>IF('ESA Input'!AH1838="","",IF('ESA Input'!AH1838="Yes",'ESA Input'!E1838,""))</f>
        <v/>
      </c>
      <c r="K1873" s="29" t="str">
        <f>IF('ESA Input'!AH1838="","",IF('ESA Input'!AH1838="Yes",'ESA Input'!H1838,""))</f>
        <v/>
      </c>
      <c r="L1873" s="236" t="str">
        <f>IF('ESA Input'!AH1838="","",IF('ESA Input'!AH1838="Yes",'ESA Input'!G1838,""))</f>
        <v/>
      </c>
      <c r="M1873" s="31" t="str">
        <f t="shared" si="171"/>
        <v/>
      </c>
      <c r="N1873" s="208" t="str">
        <f t="shared" si="172"/>
        <v/>
      </c>
      <c r="O1873" s="209" t="str">
        <f t="shared" si="173"/>
        <v/>
      </c>
      <c r="P1873" s="209" t="str">
        <f t="shared" si="174"/>
        <v/>
      </c>
      <c r="Q1873" s="31" t="str">
        <f t="shared" si="175"/>
        <v/>
      </c>
      <c r="R1873" s="129" t="s">
        <v>9</v>
      </c>
      <c r="S1873" s="128" t="s">
        <v>9</v>
      </c>
      <c r="T1873" s="1"/>
    </row>
    <row r="1874" spans="1:20" ht="15.75" hidden="1" customHeight="1">
      <c r="A1874" s="1" t="str">
        <f t="shared" si="1"/>
        <v/>
      </c>
      <c r="B1874" s="268" t="str">
        <f t="shared" si="170"/>
        <v>X</v>
      </c>
      <c r="C1874" s="1"/>
      <c r="D1874" s="27" t="str">
        <f>IF('ESA Input'!AH1839="","",IF('ESA Input'!AH1839="Yes",'ESA Input'!B1839,"Ineligible"))</f>
        <v/>
      </c>
      <c r="E1874" s="242" t="str">
        <f>IF('ESA Input'!AH1839="","",'ESA Input'!AH1839)</f>
        <v/>
      </c>
      <c r="F1874" s="461" t="str">
        <f>IF('ESA Input'!AH1839="","",IF('ESA Input'!AH1839="YES",'ESA Input'!AG1839,""))</f>
        <v/>
      </c>
      <c r="G1874" s="462"/>
      <c r="H1874" s="201" t="str">
        <f>IF('ESA Input'!AH1839="","",IF('ESA Input'!AH1839="Yes",'ESA Input'!J1839,""))</f>
        <v/>
      </c>
      <c r="I1874" s="227" t="str">
        <f>IF('ESA Input'!AH1839="","",IF('ESA Input'!AH1839="Yes",'ESA Input'!D1839,""))</f>
        <v/>
      </c>
      <c r="J1874" s="235" t="str">
        <f>IF('ESA Input'!AH1839="","",IF('ESA Input'!AH1839="Yes",'ESA Input'!E1839,""))</f>
        <v/>
      </c>
      <c r="K1874" s="29" t="str">
        <f>IF('ESA Input'!AH1839="","",IF('ESA Input'!AH1839="Yes",'ESA Input'!H1839,""))</f>
        <v/>
      </c>
      <c r="L1874" s="236" t="str">
        <f>IF('ESA Input'!AH1839="","",IF('ESA Input'!AH1839="Yes",'ESA Input'!G1839,""))</f>
        <v/>
      </c>
      <c r="M1874" s="31" t="str">
        <f t="shared" si="171"/>
        <v/>
      </c>
      <c r="N1874" s="208" t="str">
        <f t="shared" si="172"/>
        <v/>
      </c>
      <c r="O1874" s="209" t="str">
        <f t="shared" si="173"/>
        <v/>
      </c>
      <c r="P1874" s="209" t="str">
        <f t="shared" si="174"/>
        <v/>
      </c>
      <c r="Q1874" s="31" t="str">
        <f t="shared" si="175"/>
        <v/>
      </c>
      <c r="R1874" s="129" t="s">
        <v>9</v>
      </c>
      <c r="S1874" s="128" t="s">
        <v>9</v>
      </c>
      <c r="T1874" s="1"/>
    </row>
    <row r="1875" spans="1:20" ht="15.75" hidden="1" customHeight="1">
      <c r="A1875" s="1" t="str">
        <f t="shared" si="1"/>
        <v/>
      </c>
      <c r="B1875" s="268" t="str">
        <f t="shared" si="170"/>
        <v>X</v>
      </c>
      <c r="C1875" s="1"/>
      <c r="D1875" s="27" t="str">
        <f>IF('ESA Input'!AH1840="","",IF('ESA Input'!AH1840="Yes",'ESA Input'!B1840,"Ineligible"))</f>
        <v/>
      </c>
      <c r="E1875" s="242" t="str">
        <f>IF('ESA Input'!AH1840="","",'ESA Input'!AH1840)</f>
        <v/>
      </c>
      <c r="F1875" s="461" t="str">
        <f>IF('ESA Input'!AH1840="","",IF('ESA Input'!AH1840="YES",'ESA Input'!AG1840,""))</f>
        <v/>
      </c>
      <c r="G1875" s="462"/>
      <c r="H1875" s="201" t="str">
        <f>IF('ESA Input'!AH1840="","",IF('ESA Input'!AH1840="Yes",'ESA Input'!J1840,""))</f>
        <v/>
      </c>
      <c r="I1875" s="227" t="str">
        <f>IF('ESA Input'!AH1840="","",IF('ESA Input'!AH1840="Yes",'ESA Input'!D1840,""))</f>
        <v/>
      </c>
      <c r="J1875" s="235" t="str">
        <f>IF('ESA Input'!AH1840="","",IF('ESA Input'!AH1840="Yes",'ESA Input'!E1840,""))</f>
        <v/>
      </c>
      <c r="K1875" s="29" t="str">
        <f>IF('ESA Input'!AH1840="","",IF('ESA Input'!AH1840="Yes",'ESA Input'!H1840,""))</f>
        <v/>
      </c>
      <c r="L1875" s="236" t="str">
        <f>IF('ESA Input'!AH1840="","",IF('ESA Input'!AH1840="Yes",'ESA Input'!G1840,""))</f>
        <v/>
      </c>
      <c r="M1875" s="31" t="str">
        <f t="shared" si="171"/>
        <v/>
      </c>
      <c r="N1875" s="208" t="str">
        <f t="shared" si="172"/>
        <v/>
      </c>
      <c r="O1875" s="209" t="str">
        <f t="shared" si="173"/>
        <v/>
      </c>
      <c r="P1875" s="209" t="str">
        <f t="shared" si="174"/>
        <v/>
      </c>
      <c r="Q1875" s="31" t="str">
        <f t="shared" si="175"/>
        <v/>
      </c>
      <c r="R1875" s="129" t="s">
        <v>9</v>
      </c>
      <c r="S1875" s="128" t="s">
        <v>9</v>
      </c>
      <c r="T1875" s="1"/>
    </row>
    <row r="1876" spans="1:20" ht="15.75" hidden="1" customHeight="1">
      <c r="A1876" s="1" t="str">
        <f t="shared" si="1"/>
        <v/>
      </c>
      <c r="B1876" s="268" t="str">
        <f t="shared" si="170"/>
        <v>X</v>
      </c>
      <c r="C1876" s="1"/>
      <c r="D1876" s="27" t="str">
        <f>IF('ESA Input'!AH1841="","",IF('ESA Input'!AH1841="Yes",'ESA Input'!B1841,"Ineligible"))</f>
        <v/>
      </c>
      <c r="E1876" s="242" t="str">
        <f>IF('ESA Input'!AH1841="","",'ESA Input'!AH1841)</f>
        <v/>
      </c>
      <c r="F1876" s="461" t="str">
        <f>IF('ESA Input'!AH1841="","",IF('ESA Input'!AH1841="YES",'ESA Input'!AG1841,""))</f>
        <v/>
      </c>
      <c r="G1876" s="462"/>
      <c r="H1876" s="201" t="str">
        <f>IF('ESA Input'!AH1841="","",IF('ESA Input'!AH1841="Yes",'ESA Input'!J1841,""))</f>
        <v/>
      </c>
      <c r="I1876" s="227" t="str">
        <f>IF('ESA Input'!AH1841="","",IF('ESA Input'!AH1841="Yes",'ESA Input'!D1841,""))</f>
        <v/>
      </c>
      <c r="J1876" s="235" t="str">
        <f>IF('ESA Input'!AH1841="","",IF('ESA Input'!AH1841="Yes",'ESA Input'!E1841,""))</f>
        <v/>
      </c>
      <c r="K1876" s="29" t="str">
        <f>IF('ESA Input'!AH1841="","",IF('ESA Input'!AH1841="Yes",'ESA Input'!H1841,""))</f>
        <v/>
      </c>
      <c r="L1876" s="236" t="str">
        <f>IF('ESA Input'!AH1841="","",IF('ESA Input'!AH1841="Yes",'ESA Input'!G1841,""))</f>
        <v/>
      </c>
      <c r="M1876" s="31" t="str">
        <f t="shared" si="171"/>
        <v/>
      </c>
      <c r="N1876" s="208" t="str">
        <f t="shared" si="172"/>
        <v/>
      </c>
      <c r="O1876" s="209" t="str">
        <f t="shared" si="173"/>
        <v/>
      </c>
      <c r="P1876" s="209" t="str">
        <f t="shared" si="174"/>
        <v/>
      </c>
      <c r="Q1876" s="31" t="str">
        <f t="shared" si="175"/>
        <v/>
      </c>
      <c r="R1876" s="129" t="s">
        <v>9</v>
      </c>
      <c r="S1876" s="128" t="s">
        <v>9</v>
      </c>
      <c r="T1876" s="1"/>
    </row>
    <row r="1877" spans="1:20" ht="15.75" hidden="1" customHeight="1">
      <c r="A1877" s="1" t="str">
        <f t="shared" si="1"/>
        <v/>
      </c>
      <c r="B1877" s="268" t="str">
        <f t="shared" si="170"/>
        <v>X</v>
      </c>
      <c r="C1877" s="1"/>
      <c r="D1877" s="27" t="str">
        <f>IF('ESA Input'!AH1842="","",IF('ESA Input'!AH1842="Yes",'ESA Input'!B1842,"Ineligible"))</f>
        <v/>
      </c>
      <c r="E1877" s="242" t="str">
        <f>IF('ESA Input'!AH1842="","",'ESA Input'!AH1842)</f>
        <v/>
      </c>
      <c r="F1877" s="461" t="str">
        <f>IF('ESA Input'!AH1842="","",IF('ESA Input'!AH1842="YES",'ESA Input'!AG1842,""))</f>
        <v/>
      </c>
      <c r="G1877" s="462"/>
      <c r="H1877" s="201" t="str">
        <f>IF('ESA Input'!AH1842="","",IF('ESA Input'!AH1842="Yes",'ESA Input'!J1842,""))</f>
        <v/>
      </c>
      <c r="I1877" s="227" t="str">
        <f>IF('ESA Input'!AH1842="","",IF('ESA Input'!AH1842="Yes",'ESA Input'!D1842,""))</f>
        <v/>
      </c>
      <c r="J1877" s="235" t="str">
        <f>IF('ESA Input'!AH1842="","",IF('ESA Input'!AH1842="Yes",'ESA Input'!E1842,""))</f>
        <v/>
      </c>
      <c r="K1877" s="29" t="str">
        <f>IF('ESA Input'!AH1842="","",IF('ESA Input'!AH1842="Yes",'ESA Input'!H1842,""))</f>
        <v/>
      </c>
      <c r="L1877" s="236" t="str">
        <f>IF('ESA Input'!AH1842="","",IF('ESA Input'!AH1842="Yes",'ESA Input'!G1842,""))</f>
        <v/>
      </c>
      <c r="M1877" s="31" t="str">
        <f t="shared" si="171"/>
        <v/>
      </c>
      <c r="N1877" s="208" t="str">
        <f t="shared" si="172"/>
        <v/>
      </c>
      <c r="O1877" s="209" t="str">
        <f t="shared" si="173"/>
        <v/>
      </c>
      <c r="P1877" s="209" t="str">
        <f t="shared" si="174"/>
        <v/>
      </c>
      <c r="Q1877" s="31" t="str">
        <f t="shared" si="175"/>
        <v/>
      </c>
      <c r="R1877" s="129" t="s">
        <v>9</v>
      </c>
      <c r="S1877" s="128" t="s">
        <v>9</v>
      </c>
      <c r="T1877" s="1"/>
    </row>
    <row r="1878" spans="1:20" ht="15.75" hidden="1" customHeight="1">
      <c r="A1878" s="1" t="str">
        <f t="shared" si="1"/>
        <v/>
      </c>
      <c r="B1878" s="268" t="str">
        <f t="shared" si="170"/>
        <v>X</v>
      </c>
      <c r="C1878" s="1"/>
      <c r="D1878" s="27" t="str">
        <f>IF('ESA Input'!AH1843="","",IF('ESA Input'!AH1843="Yes",'ESA Input'!B1843,"Ineligible"))</f>
        <v/>
      </c>
      <c r="E1878" s="242" t="str">
        <f>IF('ESA Input'!AH1843="","",'ESA Input'!AH1843)</f>
        <v/>
      </c>
      <c r="F1878" s="461" t="str">
        <f>IF('ESA Input'!AH1843="","",IF('ESA Input'!AH1843="YES",'ESA Input'!AG1843,""))</f>
        <v/>
      </c>
      <c r="G1878" s="462"/>
      <c r="H1878" s="201" t="str">
        <f>IF('ESA Input'!AH1843="","",IF('ESA Input'!AH1843="Yes",'ESA Input'!J1843,""))</f>
        <v/>
      </c>
      <c r="I1878" s="227" t="str">
        <f>IF('ESA Input'!AH1843="","",IF('ESA Input'!AH1843="Yes",'ESA Input'!D1843,""))</f>
        <v/>
      </c>
      <c r="J1878" s="235" t="str">
        <f>IF('ESA Input'!AH1843="","",IF('ESA Input'!AH1843="Yes",'ESA Input'!E1843,""))</f>
        <v/>
      </c>
      <c r="K1878" s="29" t="str">
        <f>IF('ESA Input'!AH1843="","",IF('ESA Input'!AH1843="Yes",'ESA Input'!H1843,""))</f>
        <v/>
      </c>
      <c r="L1878" s="236" t="str">
        <f>IF('ESA Input'!AH1843="","",IF('ESA Input'!AH1843="Yes",'ESA Input'!G1843,""))</f>
        <v/>
      </c>
      <c r="M1878" s="31" t="str">
        <f t="shared" si="171"/>
        <v/>
      </c>
      <c r="N1878" s="208" t="str">
        <f t="shared" si="172"/>
        <v/>
      </c>
      <c r="O1878" s="209" t="str">
        <f t="shared" si="173"/>
        <v/>
      </c>
      <c r="P1878" s="209" t="str">
        <f t="shared" si="174"/>
        <v/>
      </c>
      <c r="Q1878" s="31" t="str">
        <f t="shared" si="175"/>
        <v/>
      </c>
      <c r="R1878" s="129" t="s">
        <v>9</v>
      </c>
      <c r="S1878" s="128" t="s">
        <v>9</v>
      </c>
      <c r="T1878" s="1"/>
    </row>
    <row r="1879" spans="1:20" ht="15.75" hidden="1" customHeight="1">
      <c r="A1879" s="1" t="str">
        <f t="shared" si="1"/>
        <v/>
      </c>
      <c r="B1879" s="268" t="str">
        <f t="shared" si="170"/>
        <v>X</v>
      </c>
      <c r="C1879" s="1"/>
      <c r="D1879" s="27" t="str">
        <f>IF('ESA Input'!AH1844="","",IF('ESA Input'!AH1844="Yes",'ESA Input'!B1844,"Ineligible"))</f>
        <v/>
      </c>
      <c r="E1879" s="242" t="str">
        <f>IF('ESA Input'!AH1844="","",'ESA Input'!AH1844)</f>
        <v/>
      </c>
      <c r="F1879" s="461" t="str">
        <f>IF('ESA Input'!AH1844="","",IF('ESA Input'!AH1844="YES",'ESA Input'!AG1844,""))</f>
        <v/>
      </c>
      <c r="G1879" s="462"/>
      <c r="H1879" s="201" t="str">
        <f>IF('ESA Input'!AH1844="","",IF('ESA Input'!AH1844="Yes",'ESA Input'!J1844,""))</f>
        <v/>
      </c>
      <c r="I1879" s="227" t="str">
        <f>IF('ESA Input'!AH1844="","",IF('ESA Input'!AH1844="Yes",'ESA Input'!D1844,""))</f>
        <v/>
      </c>
      <c r="J1879" s="235" t="str">
        <f>IF('ESA Input'!AH1844="","",IF('ESA Input'!AH1844="Yes",'ESA Input'!E1844,""))</f>
        <v/>
      </c>
      <c r="K1879" s="29" t="str">
        <f>IF('ESA Input'!AH1844="","",IF('ESA Input'!AH1844="Yes",'ESA Input'!H1844,""))</f>
        <v/>
      </c>
      <c r="L1879" s="236" t="str">
        <f>IF('ESA Input'!AH1844="","",IF('ESA Input'!AH1844="Yes",'ESA Input'!G1844,""))</f>
        <v/>
      </c>
      <c r="M1879" s="31" t="str">
        <f t="shared" si="171"/>
        <v/>
      </c>
      <c r="N1879" s="208" t="str">
        <f t="shared" si="172"/>
        <v/>
      </c>
      <c r="O1879" s="209" t="str">
        <f t="shared" si="173"/>
        <v/>
      </c>
      <c r="P1879" s="209" t="str">
        <f t="shared" si="174"/>
        <v/>
      </c>
      <c r="Q1879" s="31" t="str">
        <f t="shared" si="175"/>
        <v/>
      </c>
      <c r="R1879" s="129" t="s">
        <v>9</v>
      </c>
      <c r="S1879" s="128" t="s">
        <v>9</v>
      </c>
      <c r="T1879" s="1"/>
    </row>
    <row r="1880" spans="1:20" ht="15.75" hidden="1" customHeight="1">
      <c r="A1880" s="1" t="str">
        <f t="shared" si="1"/>
        <v/>
      </c>
      <c r="B1880" s="268" t="str">
        <f t="shared" si="170"/>
        <v>X</v>
      </c>
      <c r="C1880" s="1"/>
      <c r="D1880" s="27" t="str">
        <f>IF('ESA Input'!AH1845="","",IF('ESA Input'!AH1845="Yes",'ESA Input'!B1845,"Ineligible"))</f>
        <v/>
      </c>
      <c r="E1880" s="242" t="str">
        <f>IF('ESA Input'!AH1845="","",'ESA Input'!AH1845)</f>
        <v/>
      </c>
      <c r="F1880" s="461" t="str">
        <f>IF('ESA Input'!AH1845="","",IF('ESA Input'!AH1845="YES",'ESA Input'!AG1845,""))</f>
        <v/>
      </c>
      <c r="G1880" s="462"/>
      <c r="H1880" s="201" t="str">
        <f>IF('ESA Input'!AH1845="","",IF('ESA Input'!AH1845="Yes",'ESA Input'!J1845,""))</f>
        <v/>
      </c>
      <c r="I1880" s="227" t="str">
        <f>IF('ESA Input'!AH1845="","",IF('ESA Input'!AH1845="Yes",'ESA Input'!D1845,""))</f>
        <v/>
      </c>
      <c r="J1880" s="235" t="str">
        <f>IF('ESA Input'!AH1845="","",IF('ESA Input'!AH1845="Yes",'ESA Input'!E1845,""))</f>
        <v/>
      </c>
      <c r="K1880" s="29" t="str">
        <f>IF('ESA Input'!AH1845="","",IF('ESA Input'!AH1845="Yes",'ESA Input'!H1845,""))</f>
        <v/>
      </c>
      <c r="L1880" s="236" t="str">
        <f>IF('ESA Input'!AH1845="","",IF('ESA Input'!AH1845="Yes",'ESA Input'!G1845,""))</f>
        <v/>
      </c>
      <c r="M1880" s="31" t="str">
        <f t="shared" si="171"/>
        <v/>
      </c>
      <c r="N1880" s="208" t="str">
        <f t="shared" si="172"/>
        <v/>
      </c>
      <c r="O1880" s="209" t="str">
        <f t="shared" si="173"/>
        <v/>
      </c>
      <c r="P1880" s="209" t="str">
        <f t="shared" si="174"/>
        <v/>
      </c>
      <c r="Q1880" s="31" t="str">
        <f t="shared" si="175"/>
        <v/>
      </c>
      <c r="R1880" s="129" t="s">
        <v>9</v>
      </c>
      <c r="S1880" s="128" t="s">
        <v>9</v>
      </c>
      <c r="T1880" s="1"/>
    </row>
    <row r="1881" spans="1:20" ht="15.75" hidden="1" customHeight="1">
      <c r="A1881" s="1" t="str">
        <f t="shared" si="1"/>
        <v/>
      </c>
      <c r="B1881" s="268" t="str">
        <f t="shared" si="170"/>
        <v>X</v>
      </c>
      <c r="C1881" s="1"/>
      <c r="D1881" s="27" t="str">
        <f>IF('ESA Input'!AH1846="","",IF('ESA Input'!AH1846="Yes",'ESA Input'!B1846,"Ineligible"))</f>
        <v/>
      </c>
      <c r="E1881" s="242" t="str">
        <f>IF('ESA Input'!AH1846="","",'ESA Input'!AH1846)</f>
        <v/>
      </c>
      <c r="F1881" s="461" t="str">
        <f>IF('ESA Input'!AH1846="","",IF('ESA Input'!AH1846="YES",'ESA Input'!AG1846,""))</f>
        <v/>
      </c>
      <c r="G1881" s="462"/>
      <c r="H1881" s="201" t="str">
        <f>IF('ESA Input'!AH1846="","",IF('ESA Input'!AH1846="Yes",'ESA Input'!J1846,""))</f>
        <v/>
      </c>
      <c r="I1881" s="227" t="str">
        <f>IF('ESA Input'!AH1846="","",IF('ESA Input'!AH1846="Yes",'ESA Input'!D1846,""))</f>
        <v/>
      </c>
      <c r="J1881" s="235" t="str">
        <f>IF('ESA Input'!AH1846="","",IF('ESA Input'!AH1846="Yes",'ESA Input'!E1846,""))</f>
        <v/>
      </c>
      <c r="K1881" s="29" t="str">
        <f>IF('ESA Input'!AH1846="","",IF('ESA Input'!AH1846="Yes",'ESA Input'!H1846,""))</f>
        <v/>
      </c>
      <c r="L1881" s="236" t="str">
        <f>IF('ESA Input'!AH1846="","",IF('ESA Input'!AH1846="Yes",'ESA Input'!G1846,""))</f>
        <v/>
      </c>
      <c r="M1881" s="31" t="str">
        <f t="shared" si="171"/>
        <v/>
      </c>
      <c r="N1881" s="208" t="str">
        <f t="shared" si="172"/>
        <v/>
      </c>
      <c r="O1881" s="209" t="str">
        <f t="shared" si="173"/>
        <v/>
      </c>
      <c r="P1881" s="209" t="str">
        <f t="shared" si="174"/>
        <v/>
      </c>
      <c r="Q1881" s="31" t="str">
        <f t="shared" si="175"/>
        <v/>
      </c>
      <c r="R1881" s="129" t="s">
        <v>9</v>
      </c>
      <c r="S1881" s="128" t="s">
        <v>9</v>
      </c>
      <c r="T1881" s="1"/>
    </row>
    <row r="1882" spans="1:20" ht="15.75" hidden="1" customHeight="1">
      <c r="A1882" s="1" t="str">
        <f t="shared" si="1"/>
        <v/>
      </c>
      <c r="B1882" s="268" t="str">
        <f t="shared" si="170"/>
        <v>X</v>
      </c>
      <c r="C1882" s="1"/>
      <c r="D1882" s="27" t="str">
        <f>IF('ESA Input'!AH1847="","",IF('ESA Input'!AH1847="Yes",'ESA Input'!B1847,"Ineligible"))</f>
        <v/>
      </c>
      <c r="E1882" s="242" t="str">
        <f>IF('ESA Input'!AH1847="","",'ESA Input'!AH1847)</f>
        <v/>
      </c>
      <c r="F1882" s="461" t="str">
        <f>IF('ESA Input'!AH1847="","",IF('ESA Input'!AH1847="YES",'ESA Input'!AG1847,""))</f>
        <v/>
      </c>
      <c r="G1882" s="462"/>
      <c r="H1882" s="201" t="str">
        <f>IF('ESA Input'!AH1847="","",IF('ESA Input'!AH1847="Yes",'ESA Input'!J1847,""))</f>
        <v/>
      </c>
      <c r="I1882" s="227" t="str">
        <f>IF('ESA Input'!AH1847="","",IF('ESA Input'!AH1847="Yes",'ESA Input'!D1847,""))</f>
        <v/>
      </c>
      <c r="J1882" s="235" t="str">
        <f>IF('ESA Input'!AH1847="","",IF('ESA Input'!AH1847="Yes",'ESA Input'!E1847,""))</f>
        <v/>
      </c>
      <c r="K1882" s="29" t="str">
        <f>IF('ESA Input'!AH1847="","",IF('ESA Input'!AH1847="Yes",'ESA Input'!H1847,""))</f>
        <v/>
      </c>
      <c r="L1882" s="236" t="str">
        <f>IF('ESA Input'!AH1847="","",IF('ESA Input'!AH1847="Yes",'ESA Input'!G1847,""))</f>
        <v/>
      </c>
      <c r="M1882" s="31" t="str">
        <f t="shared" si="171"/>
        <v/>
      </c>
      <c r="N1882" s="208" t="str">
        <f t="shared" si="172"/>
        <v/>
      </c>
      <c r="O1882" s="209" t="str">
        <f t="shared" si="173"/>
        <v/>
      </c>
      <c r="P1882" s="209" t="str">
        <f t="shared" si="174"/>
        <v/>
      </c>
      <c r="Q1882" s="31" t="str">
        <f t="shared" si="175"/>
        <v/>
      </c>
      <c r="R1882" s="129" t="s">
        <v>9</v>
      </c>
      <c r="S1882" s="128" t="s">
        <v>9</v>
      </c>
      <c r="T1882" s="1"/>
    </row>
    <row r="1883" spans="1:20" ht="15.75" hidden="1" customHeight="1">
      <c r="A1883" s="1" t="str">
        <f t="shared" si="1"/>
        <v/>
      </c>
      <c r="B1883" s="268" t="str">
        <f t="shared" si="170"/>
        <v>X</v>
      </c>
      <c r="C1883" s="1"/>
      <c r="D1883" s="27" t="str">
        <f>IF('ESA Input'!AH1848="","",IF('ESA Input'!AH1848="Yes",'ESA Input'!B1848,"Ineligible"))</f>
        <v/>
      </c>
      <c r="E1883" s="242" t="str">
        <f>IF('ESA Input'!AH1848="","",'ESA Input'!AH1848)</f>
        <v/>
      </c>
      <c r="F1883" s="461" t="str">
        <f>IF('ESA Input'!AH1848="","",IF('ESA Input'!AH1848="YES",'ESA Input'!AG1848,""))</f>
        <v/>
      </c>
      <c r="G1883" s="462"/>
      <c r="H1883" s="201" t="str">
        <f>IF('ESA Input'!AH1848="","",IF('ESA Input'!AH1848="Yes",'ESA Input'!J1848,""))</f>
        <v/>
      </c>
      <c r="I1883" s="227" t="str">
        <f>IF('ESA Input'!AH1848="","",IF('ESA Input'!AH1848="Yes",'ESA Input'!D1848,""))</f>
        <v/>
      </c>
      <c r="J1883" s="235" t="str">
        <f>IF('ESA Input'!AH1848="","",IF('ESA Input'!AH1848="Yes",'ESA Input'!E1848,""))</f>
        <v/>
      </c>
      <c r="K1883" s="29" t="str">
        <f>IF('ESA Input'!AH1848="","",IF('ESA Input'!AH1848="Yes",'ESA Input'!H1848,""))</f>
        <v/>
      </c>
      <c r="L1883" s="236" t="str">
        <f>IF('ESA Input'!AH1848="","",IF('ESA Input'!AH1848="Yes",'ESA Input'!G1848,""))</f>
        <v/>
      </c>
      <c r="M1883" s="31" t="str">
        <f t="shared" si="171"/>
        <v/>
      </c>
      <c r="N1883" s="208" t="str">
        <f t="shared" si="172"/>
        <v/>
      </c>
      <c r="O1883" s="209" t="str">
        <f t="shared" si="173"/>
        <v/>
      </c>
      <c r="P1883" s="209" t="str">
        <f t="shared" si="174"/>
        <v/>
      </c>
      <c r="Q1883" s="31" t="str">
        <f t="shared" si="175"/>
        <v/>
      </c>
      <c r="R1883" s="129" t="s">
        <v>9</v>
      </c>
      <c r="S1883" s="128" t="s">
        <v>9</v>
      </c>
      <c r="T1883" s="1"/>
    </row>
    <row r="1884" spans="1:20" ht="15.75" hidden="1" customHeight="1">
      <c r="A1884" s="1" t="str">
        <f t="shared" si="1"/>
        <v/>
      </c>
      <c r="B1884" s="268" t="str">
        <f t="shared" si="170"/>
        <v>X</v>
      </c>
      <c r="C1884" s="1"/>
      <c r="D1884" s="27" t="str">
        <f>IF('ESA Input'!AH1849="","",IF('ESA Input'!AH1849="Yes",'ESA Input'!B1849,"Ineligible"))</f>
        <v/>
      </c>
      <c r="E1884" s="242" t="str">
        <f>IF('ESA Input'!AH1849="","",'ESA Input'!AH1849)</f>
        <v/>
      </c>
      <c r="F1884" s="461" t="str">
        <f>IF('ESA Input'!AH1849="","",IF('ESA Input'!AH1849="YES",'ESA Input'!AG1849,""))</f>
        <v/>
      </c>
      <c r="G1884" s="462"/>
      <c r="H1884" s="201" t="str">
        <f>IF('ESA Input'!AH1849="","",IF('ESA Input'!AH1849="Yes",'ESA Input'!J1849,""))</f>
        <v/>
      </c>
      <c r="I1884" s="227" t="str">
        <f>IF('ESA Input'!AH1849="","",IF('ESA Input'!AH1849="Yes",'ESA Input'!D1849,""))</f>
        <v/>
      </c>
      <c r="J1884" s="235" t="str">
        <f>IF('ESA Input'!AH1849="","",IF('ESA Input'!AH1849="Yes",'ESA Input'!E1849,""))</f>
        <v/>
      </c>
      <c r="K1884" s="29" t="str">
        <f>IF('ESA Input'!AH1849="","",IF('ESA Input'!AH1849="Yes",'ESA Input'!H1849,""))</f>
        <v/>
      </c>
      <c r="L1884" s="236" t="str">
        <f>IF('ESA Input'!AH1849="","",IF('ESA Input'!AH1849="Yes",'ESA Input'!G1849,""))</f>
        <v/>
      </c>
      <c r="M1884" s="31" t="str">
        <f t="shared" si="171"/>
        <v/>
      </c>
      <c r="N1884" s="208" t="str">
        <f t="shared" si="172"/>
        <v/>
      </c>
      <c r="O1884" s="209" t="str">
        <f t="shared" si="173"/>
        <v/>
      </c>
      <c r="P1884" s="209" t="str">
        <f t="shared" si="174"/>
        <v/>
      </c>
      <c r="Q1884" s="31" t="str">
        <f t="shared" si="175"/>
        <v/>
      </c>
      <c r="R1884" s="129" t="s">
        <v>9</v>
      </c>
      <c r="S1884" s="128" t="s">
        <v>9</v>
      </c>
      <c r="T1884" s="1"/>
    </row>
    <row r="1885" spans="1:20" ht="15.75" hidden="1" customHeight="1">
      <c r="A1885" s="1" t="str">
        <f t="shared" si="1"/>
        <v/>
      </c>
      <c r="B1885" s="268" t="str">
        <f t="shared" si="170"/>
        <v>X</v>
      </c>
      <c r="C1885" s="1"/>
      <c r="D1885" s="27" t="str">
        <f>IF('ESA Input'!AH1850="","",IF('ESA Input'!AH1850="Yes",'ESA Input'!B1850,"Ineligible"))</f>
        <v/>
      </c>
      <c r="E1885" s="242" t="str">
        <f>IF('ESA Input'!AH1850="","",'ESA Input'!AH1850)</f>
        <v/>
      </c>
      <c r="F1885" s="461" t="str">
        <f>IF('ESA Input'!AH1850="","",IF('ESA Input'!AH1850="YES",'ESA Input'!AG1850,""))</f>
        <v/>
      </c>
      <c r="G1885" s="462"/>
      <c r="H1885" s="201" t="str">
        <f>IF('ESA Input'!AH1850="","",IF('ESA Input'!AH1850="Yes",'ESA Input'!J1850,""))</f>
        <v/>
      </c>
      <c r="I1885" s="227" t="str">
        <f>IF('ESA Input'!AH1850="","",IF('ESA Input'!AH1850="Yes",'ESA Input'!D1850,""))</f>
        <v/>
      </c>
      <c r="J1885" s="235" t="str">
        <f>IF('ESA Input'!AH1850="","",IF('ESA Input'!AH1850="Yes",'ESA Input'!E1850,""))</f>
        <v/>
      </c>
      <c r="K1885" s="29" t="str">
        <f>IF('ESA Input'!AH1850="","",IF('ESA Input'!AH1850="Yes",'ESA Input'!H1850,""))</f>
        <v/>
      </c>
      <c r="L1885" s="236" t="str">
        <f>IF('ESA Input'!AH1850="","",IF('ESA Input'!AH1850="Yes",'ESA Input'!G1850,""))</f>
        <v/>
      </c>
      <c r="M1885" s="31" t="str">
        <f t="shared" si="171"/>
        <v/>
      </c>
      <c r="N1885" s="208" t="str">
        <f t="shared" si="172"/>
        <v/>
      </c>
      <c r="O1885" s="209" t="str">
        <f t="shared" si="173"/>
        <v/>
      </c>
      <c r="P1885" s="209" t="str">
        <f t="shared" si="174"/>
        <v/>
      </c>
      <c r="Q1885" s="31" t="str">
        <f t="shared" si="175"/>
        <v/>
      </c>
      <c r="R1885" s="129" t="s">
        <v>9</v>
      </c>
      <c r="S1885" s="128" t="s">
        <v>9</v>
      </c>
      <c r="T1885" s="1"/>
    </row>
    <row r="1886" spans="1:20" ht="15.75" hidden="1" customHeight="1">
      <c r="A1886" s="1" t="str">
        <f t="shared" si="1"/>
        <v/>
      </c>
      <c r="B1886" s="268" t="str">
        <f t="shared" si="170"/>
        <v>X</v>
      </c>
      <c r="C1886" s="1"/>
      <c r="D1886" s="27" t="str">
        <f>IF('ESA Input'!AH1851="","",IF('ESA Input'!AH1851="Yes",'ESA Input'!B1851,"Ineligible"))</f>
        <v/>
      </c>
      <c r="E1886" s="242" t="str">
        <f>IF('ESA Input'!AH1851="","",'ESA Input'!AH1851)</f>
        <v/>
      </c>
      <c r="F1886" s="461" t="str">
        <f>IF('ESA Input'!AH1851="","",IF('ESA Input'!AH1851="YES",'ESA Input'!AG1851,""))</f>
        <v/>
      </c>
      <c r="G1886" s="462"/>
      <c r="H1886" s="201" t="str">
        <f>IF('ESA Input'!AH1851="","",IF('ESA Input'!AH1851="Yes",'ESA Input'!J1851,""))</f>
        <v/>
      </c>
      <c r="I1886" s="227" t="str">
        <f>IF('ESA Input'!AH1851="","",IF('ESA Input'!AH1851="Yes",'ESA Input'!D1851,""))</f>
        <v/>
      </c>
      <c r="J1886" s="235" t="str">
        <f>IF('ESA Input'!AH1851="","",IF('ESA Input'!AH1851="Yes",'ESA Input'!E1851,""))</f>
        <v/>
      </c>
      <c r="K1886" s="29" t="str">
        <f>IF('ESA Input'!AH1851="","",IF('ESA Input'!AH1851="Yes",'ESA Input'!H1851,""))</f>
        <v/>
      </c>
      <c r="L1886" s="236" t="str">
        <f>IF('ESA Input'!AH1851="","",IF('ESA Input'!AH1851="Yes",'ESA Input'!G1851,""))</f>
        <v/>
      </c>
      <c r="M1886" s="31" t="str">
        <f t="shared" si="171"/>
        <v/>
      </c>
      <c r="N1886" s="208" t="str">
        <f t="shared" si="172"/>
        <v/>
      </c>
      <c r="O1886" s="209" t="str">
        <f t="shared" si="173"/>
        <v/>
      </c>
      <c r="P1886" s="209" t="str">
        <f t="shared" si="174"/>
        <v/>
      </c>
      <c r="Q1886" s="31" t="str">
        <f t="shared" si="175"/>
        <v/>
      </c>
      <c r="R1886" s="129" t="s">
        <v>9</v>
      </c>
      <c r="S1886" s="128" t="s">
        <v>9</v>
      </c>
      <c r="T1886" s="1"/>
    </row>
    <row r="1887" spans="1:20" ht="15.75" hidden="1" customHeight="1">
      <c r="A1887" s="1" t="str">
        <f t="shared" si="1"/>
        <v/>
      </c>
      <c r="B1887" s="268" t="str">
        <f t="shared" si="170"/>
        <v>X</v>
      </c>
      <c r="C1887" s="1"/>
      <c r="D1887" s="27" t="str">
        <f>IF('ESA Input'!AH1852="","",IF('ESA Input'!AH1852="Yes",'ESA Input'!B1852,"Ineligible"))</f>
        <v/>
      </c>
      <c r="E1887" s="242" t="str">
        <f>IF('ESA Input'!AH1852="","",'ESA Input'!AH1852)</f>
        <v/>
      </c>
      <c r="F1887" s="461" t="str">
        <f>IF('ESA Input'!AH1852="","",IF('ESA Input'!AH1852="YES",'ESA Input'!AG1852,""))</f>
        <v/>
      </c>
      <c r="G1887" s="462"/>
      <c r="H1887" s="201" t="str">
        <f>IF('ESA Input'!AH1852="","",IF('ESA Input'!AH1852="Yes",'ESA Input'!J1852,""))</f>
        <v/>
      </c>
      <c r="I1887" s="227" t="str">
        <f>IF('ESA Input'!AH1852="","",IF('ESA Input'!AH1852="Yes",'ESA Input'!D1852,""))</f>
        <v/>
      </c>
      <c r="J1887" s="235" t="str">
        <f>IF('ESA Input'!AH1852="","",IF('ESA Input'!AH1852="Yes",'ESA Input'!E1852,""))</f>
        <v/>
      </c>
      <c r="K1887" s="29" t="str">
        <f>IF('ESA Input'!AH1852="","",IF('ESA Input'!AH1852="Yes",'ESA Input'!H1852,""))</f>
        <v/>
      </c>
      <c r="L1887" s="236" t="str">
        <f>IF('ESA Input'!AH1852="","",IF('ESA Input'!AH1852="Yes",'ESA Input'!G1852,""))</f>
        <v/>
      </c>
      <c r="M1887" s="31" t="str">
        <f t="shared" si="171"/>
        <v/>
      </c>
      <c r="N1887" s="208" t="str">
        <f t="shared" si="172"/>
        <v/>
      </c>
      <c r="O1887" s="209" t="str">
        <f t="shared" si="173"/>
        <v/>
      </c>
      <c r="P1887" s="209" t="str">
        <f t="shared" si="174"/>
        <v/>
      </c>
      <c r="Q1887" s="31" t="str">
        <f t="shared" si="175"/>
        <v/>
      </c>
      <c r="R1887" s="129" t="s">
        <v>9</v>
      </c>
      <c r="S1887" s="128" t="s">
        <v>9</v>
      </c>
      <c r="T1887" s="1"/>
    </row>
    <row r="1888" spans="1:20" ht="15.75" hidden="1" customHeight="1">
      <c r="A1888" s="1" t="str">
        <f t="shared" si="1"/>
        <v/>
      </c>
      <c r="B1888" s="268" t="str">
        <f t="shared" si="170"/>
        <v>X</v>
      </c>
      <c r="C1888" s="1"/>
      <c r="D1888" s="27" t="str">
        <f>IF('ESA Input'!AH1853="","",IF('ESA Input'!AH1853="Yes",'ESA Input'!B1853,"Ineligible"))</f>
        <v/>
      </c>
      <c r="E1888" s="242" t="str">
        <f>IF('ESA Input'!AH1853="","",'ESA Input'!AH1853)</f>
        <v/>
      </c>
      <c r="F1888" s="461" t="str">
        <f>IF('ESA Input'!AH1853="","",IF('ESA Input'!AH1853="YES",'ESA Input'!AG1853,""))</f>
        <v/>
      </c>
      <c r="G1888" s="462"/>
      <c r="H1888" s="201" t="str">
        <f>IF('ESA Input'!AH1853="","",IF('ESA Input'!AH1853="Yes",'ESA Input'!J1853,""))</f>
        <v/>
      </c>
      <c r="I1888" s="227" t="str">
        <f>IF('ESA Input'!AH1853="","",IF('ESA Input'!AH1853="Yes",'ESA Input'!D1853,""))</f>
        <v/>
      </c>
      <c r="J1888" s="235" t="str">
        <f>IF('ESA Input'!AH1853="","",IF('ESA Input'!AH1853="Yes",'ESA Input'!E1853,""))</f>
        <v/>
      </c>
      <c r="K1888" s="29" t="str">
        <f>IF('ESA Input'!AH1853="","",IF('ESA Input'!AH1853="Yes",'ESA Input'!H1853,""))</f>
        <v/>
      </c>
      <c r="L1888" s="236" t="str">
        <f>IF('ESA Input'!AH1853="","",IF('ESA Input'!AH1853="Yes",'ESA Input'!G1853,""))</f>
        <v/>
      </c>
      <c r="M1888" s="31" t="str">
        <f t="shared" si="171"/>
        <v/>
      </c>
      <c r="N1888" s="208" t="str">
        <f t="shared" si="172"/>
        <v/>
      </c>
      <c r="O1888" s="209" t="str">
        <f t="shared" si="173"/>
        <v/>
      </c>
      <c r="P1888" s="209" t="str">
        <f t="shared" si="174"/>
        <v/>
      </c>
      <c r="Q1888" s="31" t="str">
        <f t="shared" si="175"/>
        <v/>
      </c>
      <c r="R1888" s="129" t="s">
        <v>9</v>
      </c>
      <c r="S1888" s="128" t="s">
        <v>9</v>
      </c>
      <c r="T1888" s="1"/>
    </row>
    <row r="1889" spans="1:20" ht="15.75" hidden="1" customHeight="1">
      <c r="A1889" s="1" t="str">
        <f t="shared" si="1"/>
        <v/>
      </c>
      <c r="B1889" s="268" t="str">
        <f t="shared" si="170"/>
        <v>X</v>
      </c>
      <c r="C1889" s="1"/>
      <c r="D1889" s="27" t="str">
        <f>IF('ESA Input'!AH1854="","",IF('ESA Input'!AH1854="Yes",'ESA Input'!B1854,"Ineligible"))</f>
        <v/>
      </c>
      <c r="E1889" s="242" t="str">
        <f>IF('ESA Input'!AH1854="","",'ESA Input'!AH1854)</f>
        <v/>
      </c>
      <c r="F1889" s="461" t="str">
        <f>IF('ESA Input'!AH1854="","",IF('ESA Input'!AH1854="YES",'ESA Input'!AG1854,""))</f>
        <v/>
      </c>
      <c r="G1889" s="462"/>
      <c r="H1889" s="201" t="str">
        <f>IF('ESA Input'!AH1854="","",IF('ESA Input'!AH1854="Yes",'ESA Input'!J1854,""))</f>
        <v/>
      </c>
      <c r="I1889" s="227" t="str">
        <f>IF('ESA Input'!AH1854="","",IF('ESA Input'!AH1854="Yes",'ESA Input'!D1854,""))</f>
        <v/>
      </c>
      <c r="J1889" s="235" t="str">
        <f>IF('ESA Input'!AH1854="","",IF('ESA Input'!AH1854="Yes",'ESA Input'!E1854,""))</f>
        <v/>
      </c>
      <c r="K1889" s="29" t="str">
        <f>IF('ESA Input'!AH1854="","",IF('ESA Input'!AH1854="Yes",'ESA Input'!H1854,""))</f>
        <v/>
      </c>
      <c r="L1889" s="236" t="str">
        <f>IF('ESA Input'!AH1854="","",IF('ESA Input'!AH1854="Yes",'ESA Input'!G1854,""))</f>
        <v/>
      </c>
      <c r="M1889" s="31" t="str">
        <f t="shared" si="171"/>
        <v/>
      </c>
      <c r="N1889" s="208" t="str">
        <f t="shared" si="172"/>
        <v/>
      </c>
      <c r="O1889" s="209" t="str">
        <f t="shared" si="173"/>
        <v/>
      </c>
      <c r="P1889" s="209" t="str">
        <f t="shared" si="174"/>
        <v/>
      </c>
      <c r="Q1889" s="31" t="str">
        <f t="shared" si="175"/>
        <v/>
      </c>
      <c r="R1889" s="129" t="s">
        <v>9</v>
      </c>
      <c r="S1889" s="128" t="s">
        <v>9</v>
      </c>
      <c r="T1889" s="1"/>
    </row>
    <row r="1890" spans="1:20" ht="15.75" hidden="1" customHeight="1">
      <c r="A1890" s="1" t="str">
        <f t="shared" si="1"/>
        <v/>
      </c>
      <c r="B1890" s="268" t="str">
        <f t="shared" si="170"/>
        <v>X</v>
      </c>
      <c r="C1890" s="1"/>
      <c r="D1890" s="27" t="str">
        <f>IF('ESA Input'!AH1855="","",IF('ESA Input'!AH1855="Yes",'ESA Input'!B1855,"Ineligible"))</f>
        <v/>
      </c>
      <c r="E1890" s="242" t="str">
        <f>IF('ESA Input'!AH1855="","",'ESA Input'!AH1855)</f>
        <v/>
      </c>
      <c r="F1890" s="461" t="str">
        <f>IF('ESA Input'!AH1855="","",IF('ESA Input'!AH1855="YES",'ESA Input'!AG1855,""))</f>
        <v/>
      </c>
      <c r="G1890" s="462"/>
      <c r="H1890" s="201" t="str">
        <f>IF('ESA Input'!AH1855="","",IF('ESA Input'!AH1855="Yes",'ESA Input'!J1855,""))</f>
        <v/>
      </c>
      <c r="I1890" s="227" t="str">
        <f>IF('ESA Input'!AH1855="","",IF('ESA Input'!AH1855="Yes",'ESA Input'!D1855,""))</f>
        <v/>
      </c>
      <c r="J1890" s="235" t="str">
        <f>IF('ESA Input'!AH1855="","",IF('ESA Input'!AH1855="Yes",'ESA Input'!E1855,""))</f>
        <v/>
      </c>
      <c r="K1890" s="29" t="str">
        <f>IF('ESA Input'!AH1855="","",IF('ESA Input'!AH1855="Yes",'ESA Input'!H1855,""))</f>
        <v/>
      </c>
      <c r="L1890" s="236" t="str">
        <f>IF('ESA Input'!AH1855="","",IF('ESA Input'!AH1855="Yes",'ESA Input'!G1855,""))</f>
        <v/>
      </c>
      <c r="M1890" s="31" t="str">
        <f t="shared" si="171"/>
        <v/>
      </c>
      <c r="N1890" s="208" t="str">
        <f t="shared" si="172"/>
        <v/>
      </c>
      <c r="O1890" s="209" t="str">
        <f t="shared" si="173"/>
        <v/>
      </c>
      <c r="P1890" s="209" t="str">
        <f t="shared" si="174"/>
        <v/>
      </c>
      <c r="Q1890" s="31" t="str">
        <f t="shared" si="175"/>
        <v/>
      </c>
      <c r="R1890" s="129" t="s">
        <v>9</v>
      </c>
      <c r="S1890" s="128" t="s">
        <v>9</v>
      </c>
      <c r="T1890" s="1"/>
    </row>
    <row r="1891" spans="1:20" ht="15.75" hidden="1" customHeight="1">
      <c r="A1891" s="1" t="str">
        <f t="shared" si="1"/>
        <v/>
      </c>
      <c r="B1891" s="268" t="str">
        <f t="shared" si="170"/>
        <v>X</v>
      </c>
      <c r="C1891" s="1"/>
      <c r="D1891" s="27" t="str">
        <f>IF('ESA Input'!AH1856="","",IF('ESA Input'!AH1856="Yes",'ESA Input'!B1856,"Ineligible"))</f>
        <v/>
      </c>
      <c r="E1891" s="242" t="str">
        <f>IF('ESA Input'!AH1856="","",'ESA Input'!AH1856)</f>
        <v/>
      </c>
      <c r="F1891" s="461" t="str">
        <f>IF('ESA Input'!AH1856="","",IF('ESA Input'!AH1856="YES",'ESA Input'!AG1856,""))</f>
        <v/>
      </c>
      <c r="G1891" s="462"/>
      <c r="H1891" s="201" t="str">
        <f>IF('ESA Input'!AH1856="","",IF('ESA Input'!AH1856="Yes",'ESA Input'!J1856,""))</f>
        <v/>
      </c>
      <c r="I1891" s="227" t="str">
        <f>IF('ESA Input'!AH1856="","",IF('ESA Input'!AH1856="Yes",'ESA Input'!D1856,""))</f>
        <v/>
      </c>
      <c r="J1891" s="235" t="str">
        <f>IF('ESA Input'!AH1856="","",IF('ESA Input'!AH1856="Yes",'ESA Input'!E1856,""))</f>
        <v/>
      </c>
      <c r="K1891" s="29" t="str">
        <f>IF('ESA Input'!AH1856="","",IF('ESA Input'!AH1856="Yes",'ESA Input'!H1856,""))</f>
        <v/>
      </c>
      <c r="L1891" s="236" t="str">
        <f>IF('ESA Input'!AH1856="","",IF('ESA Input'!AH1856="Yes",'ESA Input'!G1856,""))</f>
        <v/>
      </c>
      <c r="M1891" s="31" t="str">
        <f t="shared" si="171"/>
        <v/>
      </c>
      <c r="N1891" s="208" t="str">
        <f t="shared" si="172"/>
        <v/>
      </c>
      <c r="O1891" s="209" t="str">
        <f t="shared" si="173"/>
        <v/>
      </c>
      <c r="P1891" s="209" t="str">
        <f t="shared" si="174"/>
        <v/>
      </c>
      <c r="Q1891" s="31" t="str">
        <f t="shared" si="175"/>
        <v/>
      </c>
      <c r="R1891" s="129" t="s">
        <v>9</v>
      </c>
      <c r="S1891" s="128" t="s">
        <v>9</v>
      </c>
      <c r="T1891" s="1"/>
    </row>
    <row r="1892" spans="1:20" ht="15.75" hidden="1" customHeight="1">
      <c r="A1892" s="1" t="str">
        <f t="shared" si="1"/>
        <v/>
      </c>
      <c r="B1892" s="268" t="str">
        <f t="shared" si="170"/>
        <v>X</v>
      </c>
      <c r="C1892" s="1"/>
      <c r="D1892" s="27" t="str">
        <f>IF('ESA Input'!AH1857="","",IF('ESA Input'!AH1857="Yes",'ESA Input'!B1857,"Ineligible"))</f>
        <v/>
      </c>
      <c r="E1892" s="242" t="str">
        <f>IF('ESA Input'!AH1857="","",'ESA Input'!AH1857)</f>
        <v/>
      </c>
      <c r="F1892" s="461" t="str">
        <f>IF('ESA Input'!AH1857="","",IF('ESA Input'!AH1857="YES",'ESA Input'!AG1857,""))</f>
        <v/>
      </c>
      <c r="G1892" s="462"/>
      <c r="H1892" s="201" t="str">
        <f>IF('ESA Input'!AH1857="","",IF('ESA Input'!AH1857="Yes",'ESA Input'!J1857,""))</f>
        <v/>
      </c>
      <c r="I1892" s="227" t="str">
        <f>IF('ESA Input'!AH1857="","",IF('ESA Input'!AH1857="Yes",'ESA Input'!D1857,""))</f>
        <v/>
      </c>
      <c r="J1892" s="235" t="str">
        <f>IF('ESA Input'!AH1857="","",IF('ESA Input'!AH1857="Yes",'ESA Input'!E1857,""))</f>
        <v/>
      </c>
      <c r="K1892" s="29" t="str">
        <f>IF('ESA Input'!AH1857="","",IF('ESA Input'!AH1857="Yes",'ESA Input'!H1857,""))</f>
        <v/>
      </c>
      <c r="L1892" s="236" t="str">
        <f>IF('ESA Input'!AH1857="","",IF('ESA Input'!AH1857="Yes",'ESA Input'!G1857,""))</f>
        <v/>
      </c>
      <c r="M1892" s="31" t="str">
        <f t="shared" si="171"/>
        <v/>
      </c>
      <c r="N1892" s="208" t="str">
        <f t="shared" si="172"/>
        <v/>
      </c>
      <c r="O1892" s="209" t="str">
        <f t="shared" si="173"/>
        <v/>
      </c>
      <c r="P1892" s="209" t="str">
        <f t="shared" si="174"/>
        <v/>
      </c>
      <c r="Q1892" s="31" t="str">
        <f t="shared" si="175"/>
        <v/>
      </c>
      <c r="R1892" s="129" t="s">
        <v>9</v>
      </c>
      <c r="S1892" s="128" t="s">
        <v>9</v>
      </c>
      <c r="T1892" s="1"/>
    </row>
    <row r="1893" spans="1:20" ht="15.75" hidden="1" customHeight="1">
      <c r="A1893" s="1" t="str">
        <f t="shared" si="1"/>
        <v/>
      </c>
      <c r="B1893" s="268" t="str">
        <f t="shared" si="170"/>
        <v>X</v>
      </c>
      <c r="C1893" s="1"/>
      <c r="D1893" s="27" t="str">
        <f>IF('ESA Input'!AH1858="","",IF('ESA Input'!AH1858="Yes",'ESA Input'!B1858,"Ineligible"))</f>
        <v/>
      </c>
      <c r="E1893" s="242" t="str">
        <f>IF('ESA Input'!AH1858="","",'ESA Input'!AH1858)</f>
        <v/>
      </c>
      <c r="F1893" s="461" t="str">
        <f>IF('ESA Input'!AH1858="","",IF('ESA Input'!AH1858="YES",'ESA Input'!AG1858,""))</f>
        <v/>
      </c>
      <c r="G1893" s="462"/>
      <c r="H1893" s="201" t="str">
        <f>IF('ESA Input'!AH1858="","",IF('ESA Input'!AH1858="Yes",'ESA Input'!J1858,""))</f>
        <v/>
      </c>
      <c r="I1893" s="227" t="str">
        <f>IF('ESA Input'!AH1858="","",IF('ESA Input'!AH1858="Yes",'ESA Input'!D1858,""))</f>
        <v/>
      </c>
      <c r="J1893" s="235" t="str">
        <f>IF('ESA Input'!AH1858="","",IF('ESA Input'!AH1858="Yes",'ESA Input'!E1858,""))</f>
        <v/>
      </c>
      <c r="K1893" s="29" t="str">
        <f>IF('ESA Input'!AH1858="","",IF('ESA Input'!AH1858="Yes",'ESA Input'!H1858,""))</f>
        <v/>
      </c>
      <c r="L1893" s="236" t="str">
        <f>IF('ESA Input'!AH1858="","",IF('ESA Input'!AH1858="Yes",'ESA Input'!G1858,""))</f>
        <v/>
      </c>
      <c r="M1893" s="31" t="str">
        <f t="shared" si="171"/>
        <v/>
      </c>
      <c r="N1893" s="208" t="str">
        <f t="shared" si="172"/>
        <v/>
      </c>
      <c r="O1893" s="209" t="str">
        <f t="shared" si="173"/>
        <v/>
      </c>
      <c r="P1893" s="209" t="str">
        <f t="shared" si="174"/>
        <v/>
      </c>
      <c r="Q1893" s="31" t="str">
        <f t="shared" si="175"/>
        <v/>
      </c>
      <c r="R1893" s="129" t="s">
        <v>9</v>
      </c>
      <c r="S1893" s="128" t="s">
        <v>9</v>
      </c>
      <c r="T1893" s="1"/>
    </row>
    <row r="1894" spans="1:20" ht="15.75" hidden="1" customHeight="1">
      <c r="A1894" s="1" t="str">
        <f t="shared" si="1"/>
        <v/>
      </c>
      <c r="B1894" s="268" t="str">
        <f t="shared" ref="B1894:B1957" si="176">IF(Q1894&gt;M1894,"+",IF(Q1894&lt;M1894,"-","X"))</f>
        <v>X</v>
      </c>
      <c r="C1894" s="1"/>
      <c r="D1894" s="27" t="str">
        <f>IF('ESA Input'!AH1859="","",IF('ESA Input'!AH1859="Yes",'ESA Input'!B1859,"Ineligible"))</f>
        <v/>
      </c>
      <c r="E1894" s="242" t="str">
        <f>IF('ESA Input'!AH1859="","",'ESA Input'!AH1859)</f>
        <v/>
      </c>
      <c r="F1894" s="461" t="str">
        <f>IF('ESA Input'!AH1859="","",IF('ESA Input'!AH1859="YES",'ESA Input'!AG1859,""))</f>
        <v/>
      </c>
      <c r="G1894" s="462"/>
      <c r="H1894" s="201" t="str">
        <f>IF('ESA Input'!AH1859="","",IF('ESA Input'!AH1859="Yes",'ESA Input'!J1859,""))</f>
        <v/>
      </c>
      <c r="I1894" s="227" t="str">
        <f>IF('ESA Input'!AH1859="","",IF('ESA Input'!AH1859="Yes",'ESA Input'!D1859,""))</f>
        <v/>
      </c>
      <c r="J1894" s="235" t="str">
        <f>IF('ESA Input'!AH1859="","",IF('ESA Input'!AH1859="Yes",'ESA Input'!E1859,""))</f>
        <v/>
      </c>
      <c r="K1894" s="29" t="str">
        <f>IF('ESA Input'!AH1859="","",IF('ESA Input'!AH1859="Yes",'ESA Input'!H1859,""))</f>
        <v/>
      </c>
      <c r="L1894" s="236" t="str">
        <f>IF('ESA Input'!AH1859="","",IF('ESA Input'!AH1859="Yes",'ESA Input'!G1859,""))</f>
        <v/>
      </c>
      <c r="M1894" s="31" t="str">
        <f t="shared" si="171"/>
        <v/>
      </c>
      <c r="N1894" s="208" t="str">
        <f t="shared" si="172"/>
        <v/>
      </c>
      <c r="O1894" s="209" t="str">
        <f t="shared" si="173"/>
        <v/>
      </c>
      <c r="P1894" s="209" t="str">
        <f t="shared" si="174"/>
        <v/>
      </c>
      <c r="Q1894" s="31" t="str">
        <f t="shared" si="175"/>
        <v/>
      </c>
      <c r="R1894" s="129" t="s">
        <v>9</v>
      </c>
      <c r="S1894" s="128" t="s">
        <v>9</v>
      </c>
      <c r="T1894" s="1"/>
    </row>
    <row r="1895" spans="1:20" ht="15.75" hidden="1" customHeight="1">
      <c r="A1895" s="1" t="str">
        <f t="shared" si="1"/>
        <v/>
      </c>
      <c r="B1895" s="268" t="str">
        <f t="shared" si="176"/>
        <v>X</v>
      </c>
      <c r="C1895" s="1"/>
      <c r="D1895" s="27" t="str">
        <f>IF('ESA Input'!AH1860="","",IF('ESA Input'!AH1860="Yes",'ESA Input'!B1860,"Ineligible"))</f>
        <v/>
      </c>
      <c r="E1895" s="242" t="str">
        <f>IF('ESA Input'!AH1860="","",'ESA Input'!AH1860)</f>
        <v/>
      </c>
      <c r="F1895" s="461" t="str">
        <f>IF('ESA Input'!AH1860="","",IF('ESA Input'!AH1860="YES",'ESA Input'!AG1860,""))</f>
        <v/>
      </c>
      <c r="G1895" s="462"/>
      <c r="H1895" s="201" t="str">
        <f>IF('ESA Input'!AH1860="","",IF('ESA Input'!AH1860="Yes",'ESA Input'!J1860,""))</f>
        <v/>
      </c>
      <c r="I1895" s="227" t="str">
        <f>IF('ESA Input'!AH1860="","",IF('ESA Input'!AH1860="Yes",'ESA Input'!D1860,""))</f>
        <v/>
      </c>
      <c r="J1895" s="235" t="str">
        <f>IF('ESA Input'!AH1860="","",IF('ESA Input'!AH1860="Yes",'ESA Input'!E1860,""))</f>
        <v/>
      </c>
      <c r="K1895" s="29" t="str">
        <f>IF('ESA Input'!AH1860="","",IF('ESA Input'!AH1860="Yes",'ESA Input'!H1860,""))</f>
        <v/>
      </c>
      <c r="L1895" s="236" t="str">
        <f>IF('ESA Input'!AH1860="","",IF('ESA Input'!AH1860="Yes",'ESA Input'!G1860,""))</f>
        <v/>
      </c>
      <c r="M1895" s="31" t="str">
        <f t="shared" ref="M1895:M1958" si="177">IF($D1895="","",SUM(J1895:L1895))</f>
        <v/>
      </c>
      <c r="N1895" s="208" t="str">
        <f t="shared" ref="N1895:N1958" si="178">J1895</f>
        <v/>
      </c>
      <c r="O1895" s="209" t="str">
        <f t="shared" ref="O1895:O1958" si="179">K1895</f>
        <v/>
      </c>
      <c r="P1895" s="209" t="str">
        <f t="shared" ref="P1895:P1958" si="180">L1895</f>
        <v/>
      </c>
      <c r="Q1895" s="31" t="str">
        <f t="shared" ref="Q1895:Q1958" si="181">IF($D1895="","",SUM(N1895:P1895))</f>
        <v/>
      </c>
      <c r="R1895" s="129" t="s">
        <v>9</v>
      </c>
      <c r="S1895" s="128" t="s">
        <v>9</v>
      </c>
      <c r="T1895" s="1"/>
    </row>
    <row r="1896" spans="1:20" ht="15.75" hidden="1" customHeight="1">
      <c r="A1896" s="1" t="str">
        <f t="shared" si="1"/>
        <v/>
      </c>
      <c r="B1896" s="268" t="str">
        <f t="shared" si="176"/>
        <v>X</v>
      </c>
      <c r="C1896" s="1"/>
      <c r="D1896" s="27" t="str">
        <f>IF('ESA Input'!AH1861="","",IF('ESA Input'!AH1861="Yes",'ESA Input'!B1861,"Ineligible"))</f>
        <v/>
      </c>
      <c r="E1896" s="242" t="str">
        <f>IF('ESA Input'!AH1861="","",'ESA Input'!AH1861)</f>
        <v/>
      </c>
      <c r="F1896" s="461" t="str">
        <f>IF('ESA Input'!AH1861="","",IF('ESA Input'!AH1861="YES",'ESA Input'!AG1861,""))</f>
        <v/>
      </c>
      <c r="G1896" s="462"/>
      <c r="H1896" s="201" t="str">
        <f>IF('ESA Input'!AH1861="","",IF('ESA Input'!AH1861="Yes",'ESA Input'!J1861,""))</f>
        <v/>
      </c>
      <c r="I1896" s="227" t="str">
        <f>IF('ESA Input'!AH1861="","",IF('ESA Input'!AH1861="Yes",'ESA Input'!D1861,""))</f>
        <v/>
      </c>
      <c r="J1896" s="235" t="str">
        <f>IF('ESA Input'!AH1861="","",IF('ESA Input'!AH1861="Yes",'ESA Input'!E1861,""))</f>
        <v/>
      </c>
      <c r="K1896" s="29" t="str">
        <f>IF('ESA Input'!AH1861="","",IF('ESA Input'!AH1861="Yes",'ESA Input'!H1861,""))</f>
        <v/>
      </c>
      <c r="L1896" s="236" t="str">
        <f>IF('ESA Input'!AH1861="","",IF('ESA Input'!AH1861="Yes",'ESA Input'!G1861,""))</f>
        <v/>
      </c>
      <c r="M1896" s="31" t="str">
        <f t="shared" si="177"/>
        <v/>
      </c>
      <c r="N1896" s="208" t="str">
        <f t="shared" si="178"/>
        <v/>
      </c>
      <c r="O1896" s="209" t="str">
        <f t="shared" si="179"/>
        <v/>
      </c>
      <c r="P1896" s="209" t="str">
        <f t="shared" si="180"/>
        <v/>
      </c>
      <c r="Q1896" s="31" t="str">
        <f t="shared" si="181"/>
        <v/>
      </c>
      <c r="R1896" s="129" t="s">
        <v>9</v>
      </c>
      <c r="S1896" s="128" t="s">
        <v>9</v>
      </c>
      <c r="T1896" s="1"/>
    </row>
    <row r="1897" spans="1:20" ht="15.75" hidden="1" customHeight="1">
      <c r="A1897" s="1" t="str">
        <f t="shared" si="1"/>
        <v/>
      </c>
      <c r="B1897" s="268" t="str">
        <f t="shared" si="176"/>
        <v>X</v>
      </c>
      <c r="C1897" s="1"/>
      <c r="D1897" s="27" t="str">
        <f>IF('ESA Input'!AH1862="","",IF('ESA Input'!AH1862="Yes",'ESA Input'!B1862,"Ineligible"))</f>
        <v/>
      </c>
      <c r="E1897" s="242" t="str">
        <f>IF('ESA Input'!AH1862="","",'ESA Input'!AH1862)</f>
        <v/>
      </c>
      <c r="F1897" s="461" t="str">
        <f>IF('ESA Input'!AH1862="","",IF('ESA Input'!AH1862="YES",'ESA Input'!AG1862,""))</f>
        <v/>
      </c>
      <c r="G1897" s="462"/>
      <c r="H1897" s="201" t="str">
        <f>IF('ESA Input'!AH1862="","",IF('ESA Input'!AH1862="Yes",'ESA Input'!J1862,""))</f>
        <v/>
      </c>
      <c r="I1897" s="227" t="str">
        <f>IF('ESA Input'!AH1862="","",IF('ESA Input'!AH1862="Yes",'ESA Input'!D1862,""))</f>
        <v/>
      </c>
      <c r="J1897" s="235" t="str">
        <f>IF('ESA Input'!AH1862="","",IF('ESA Input'!AH1862="Yes",'ESA Input'!E1862,""))</f>
        <v/>
      </c>
      <c r="K1897" s="29" t="str">
        <f>IF('ESA Input'!AH1862="","",IF('ESA Input'!AH1862="Yes",'ESA Input'!H1862,""))</f>
        <v/>
      </c>
      <c r="L1897" s="236" t="str">
        <f>IF('ESA Input'!AH1862="","",IF('ESA Input'!AH1862="Yes",'ESA Input'!G1862,""))</f>
        <v/>
      </c>
      <c r="M1897" s="31" t="str">
        <f t="shared" si="177"/>
        <v/>
      </c>
      <c r="N1897" s="208" t="str">
        <f t="shared" si="178"/>
        <v/>
      </c>
      <c r="O1897" s="209" t="str">
        <f t="shared" si="179"/>
        <v/>
      </c>
      <c r="P1897" s="209" t="str">
        <f t="shared" si="180"/>
        <v/>
      </c>
      <c r="Q1897" s="31" t="str">
        <f t="shared" si="181"/>
        <v/>
      </c>
      <c r="R1897" s="129" t="s">
        <v>9</v>
      </c>
      <c r="S1897" s="128" t="s">
        <v>9</v>
      </c>
      <c r="T1897" s="1"/>
    </row>
    <row r="1898" spans="1:20" ht="15.75" hidden="1" customHeight="1">
      <c r="A1898" s="1" t="str">
        <f t="shared" si="1"/>
        <v/>
      </c>
      <c r="B1898" s="268" t="str">
        <f t="shared" si="176"/>
        <v>X</v>
      </c>
      <c r="C1898" s="1"/>
      <c r="D1898" s="27" t="str">
        <f>IF('ESA Input'!AH1863="","",IF('ESA Input'!AH1863="Yes",'ESA Input'!B1863,"Ineligible"))</f>
        <v/>
      </c>
      <c r="E1898" s="242" t="str">
        <f>IF('ESA Input'!AH1863="","",'ESA Input'!AH1863)</f>
        <v/>
      </c>
      <c r="F1898" s="461" t="str">
        <f>IF('ESA Input'!AH1863="","",IF('ESA Input'!AH1863="YES",'ESA Input'!AG1863,""))</f>
        <v/>
      </c>
      <c r="G1898" s="462"/>
      <c r="H1898" s="201" t="str">
        <f>IF('ESA Input'!AH1863="","",IF('ESA Input'!AH1863="Yes",'ESA Input'!J1863,""))</f>
        <v/>
      </c>
      <c r="I1898" s="227" t="str">
        <f>IF('ESA Input'!AH1863="","",IF('ESA Input'!AH1863="Yes",'ESA Input'!D1863,""))</f>
        <v/>
      </c>
      <c r="J1898" s="235" t="str">
        <f>IF('ESA Input'!AH1863="","",IF('ESA Input'!AH1863="Yes",'ESA Input'!E1863,""))</f>
        <v/>
      </c>
      <c r="K1898" s="29" t="str">
        <f>IF('ESA Input'!AH1863="","",IF('ESA Input'!AH1863="Yes",'ESA Input'!H1863,""))</f>
        <v/>
      </c>
      <c r="L1898" s="236" t="str">
        <f>IF('ESA Input'!AH1863="","",IF('ESA Input'!AH1863="Yes",'ESA Input'!G1863,""))</f>
        <v/>
      </c>
      <c r="M1898" s="31" t="str">
        <f t="shared" si="177"/>
        <v/>
      </c>
      <c r="N1898" s="208" t="str">
        <f t="shared" si="178"/>
        <v/>
      </c>
      <c r="O1898" s="209" t="str">
        <f t="shared" si="179"/>
        <v/>
      </c>
      <c r="P1898" s="209" t="str">
        <f t="shared" si="180"/>
        <v/>
      </c>
      <c r="Q1898" s="31" t="str">
        <f t="shared" si="181"/>
        <v/>
      </c>
      <c r="R1898" s="129" t="s">
        <v>9</v>
      </c>
      <c r="S1898" s="128" t="s">
        <v>9</v>
      </c>
      <c r="T1898" s="1"/>
    </row>
    <row r="1899" spans="1:20" ht="15.75" hidden="1" customHeight="1">
      <c r="A1899" s="1" t="str">
        <f t="shared" si="1"/>
        <v/>
      </c>
      <c r="B1899" s="268" t="str">
        <f t="shared" si="176"/>
        <v>X</v>
      </c>
      <c r="C1899" s="1"/>
      <c r="D1899" s="27" t="str">
        <f>IF('ESA Input'!AH1864="","",IF('ESA Input'!AH1864="Yes",'ESA Input'!B1864,"Ineligible"))</f>
        <v/>
      </c>
      <c r="E1899" s="242" t="str">
        <f>IF('ESA Input'!AH1864="","",'ESA Input'!AH1864)</f>
        <v/>
      </c>
      <c r="F1899" s="461" t="str">
        <f>IF('ESA Input'!AH1864="","",IF('ESA Input'!AH1864="YES",'ESA Input'!AG1864,""))</f>
        <v/>
      </c>
      <c r="G1899" s="462"/>
      <c r="H1899" s="201" t="str">
        <f>IF('ESA Input'!AH1864="","",IF('ESA Input'!AH1864="Yes",'ESA Input'!J1864,""))</f>
        <v/>
      </c>
      <c r="I1899" s="227" t="str">
        <f>IF('ESA Input'!AH1864="","",IF('ESA Input'!AH1864="Yes",'ESA Input'!D1864,""))</f>
        <v/>
      </c>
      <c r="J1899" s="235" t="str">
        <f>IF('ESA Input'!AH1864="","",IF('ESA Input'!AH1864="Yes",'ESA Input'!E1864,""))</f>
        <v/>
      </c>
      <c r="K1899" s="29" t="str">
        <f>IF('ESA Input'!AH1864="","",IF('ESA Input'!AH1864="Yes",'ESA Input'!H1864,""))</f>
        <v/>
      </c>
      <c r="L1899" s="236" t="str">
        <f>IF('ESA Input'!AH1864="","",IF('ESA Input'!AH1864="Yes",'ESA Input'!G1864,""))</f>
        <v/>
      </c>
      <c r="M1899" s="31" t="str">
        <f t="shared" si="177"/>
        <v/>
      </c>
      <c r="N1899" s="208" t="str">
        <f t="shared" si="178"/>
        <v/>
      </c>
      <c r="O1899" s="209" t="str">
        <f t="shared" si="179"/>
        <v/>
      </c>
      <c r="P1899" s="209" t="str">
        <f t="shared" si="180"/>
        <v/>
      </c>
      <c r="Q1899" s="31" t="str">
        <f t="shared" si="181"/>
        <v/>
      </c>
      <c r="R1899" s="129" t="s">
        <v>9</v>
      </c>
      <c r="S1899" s="128" t="s">
        <v>9</v>
      </c>
      <c r="T1899" s="1"/>
    </row>
    <row r="1900" spans="1:20" ht="15.75" hidden="1" customHeight="1">
      <c r="A1900" s="1" t="str">
        <f t="shared" si="1"/>
        <v/>
      </c>
      <c r="B1900" s="268" t="str">
        <f t="shared" si="176"/>
        <v>X</v>
      </c>
      <c r="C1900" s="1"/>
      <c r="D1900" s="27" t="str">
        <f>IF('ESA Input'!AH1865="","",IF('ESA Input'!AH1865="Yes",'ESA Input'!B1865,"Ineligible"))</f>
        <v/>
      </c>
      <c r="E1900" s="242" t="str">
        <f>IF('ESA Input'!AH1865="","",'ESA Input'!AH1865)</f>
        <v/>
      </c>
      <c r="F1900" s="461" t="str">
        <f>IF('ESA Input'!AH1865="","",IF('ESA Input'!AH1865="YES",'ESA Input'!AG1865,""))</f>
        <v/>
      </c>
      <c r="G1900" s="462"/>
      <c r="H1900" s="201" t="str">
        <f>IF('ESA Input'!AH1865="","",IF('ESA Input'!AH1865="Yes",'ESA Input'!J1865,""))</f>
        <v/>
      </c>
      <c r="I1900" s="227" t="str">
        <f>IF('ESA Input'!AH1865="","",IF('ESA Input'!AH1865="Yes",'ESA Input'!D1865,""))</f>
        <v/>
      </c>
      <c r="J1900" s="235" t="str">
        <f>IF('ESA Input'!AH1865="","",IF('ESA Input'!AH1865="Yes",'ESA Input'!E1865,""))</f>
        <v/>
      </c>
      <c r="K1900" s="29" t="str">
        <f>IF('ESA Input'!AH1865="","",IF('ESA Input'!AH1865="Yes",'ESA Input'!H1865,""))</f>
        <v/>
      </c>
      <c r="L1900" s="236" t="str">
        <f>IF('ESA Input'!AH1865="","",IF('ESA Input'!AH1865="Yes",'ESA Input'!G1865,""))</f>
        <v/>
      </c>
      <c r="M1900" s="31" t="str">
        <f t="shared" si="177"/>
        <v/>
      </c>
      <c r="N1900" s="208" t="str">
        <f t="shared" si="178"/>
        <v/>
      </c>
      <c r="O1900" s="209" t="str">
        <f t="shared" si="179"/>
        <v/>
      </c>
      <c r="P1900" s="209" t="str">
        <f t="shared" si="180"/>
        <v/>
      </c>
      <c r="Q1900" s="31" t="str">
        <f t="shared" si="181"/>
        <v/>
      </c>
      <c r="R1900" s="129" t="s">
        <v>9</v>
      </c>
      <c r="S1900" s="128" t="s">
        <v>9</v>
      </c>
      <c r="T1900" s="1"/>
    </row>
    <row r="1901" spans="1:20" ht="15.75" hidden="1" customHeight="1">
      <c r="A1901" s="1" t="str">
        <f t="shared" si="1"/>
        <v/>
      </c>
      <c r="B1901" s="268" t="str">
        <f t="shared" si="176"/>
        <v>X</v>
      </c>
      <c r="C1901" s="1"/>
      <c r="D1901" s="27" t="str">
        <f>IF('ESA Input'!AH1866="","",IF('ESA Input'!AH1866="Yes",'ESA Input'!B1866,"Ineligible"))</f>
        <v/>
      </c>
      <c r="E1901" s="242" t="str">
        <f>IF('ESA Input'!AH1866="","",'ESA Input'!AH1866)</f>
        <v/>
      </c>
      <c r="F1901" s="461" t="str">
        <f>IF('ESA Input'!AH1866="","",IF('ESA Input'!AH1866="YES",'ESA Input'!AG1866,""))</f>
        <v/>
      </c>
      <c r="G1901" s="462"/>
      <c r="H1901" s="201" t="str">
        <f>IF('ESA Input'!AH1866="","",IF('ESA Input'!AH1866="Yes",'ESA Input'!J1866,""))</f>
        <v/>
      </c>
      <c r="I1901" s="227" t="str">
        <f>IF('ESA Input'!AH1866="","",IF('ESA Input'!AH1866="Yes",'ESA Input'!D1866,""))</f>
        <v/>
      </c>
      <c r="J1901" s="235" t="str">
        <f>IF('ESA Input'!AH1866="","",IF('ESA Input'!AH1866="Yes",'ESA Input'!E1866,""))</f>
        <v/>
      </c>
      <c r="K1901" s="29" t="str">
        <f>IF('ESA Input'!AH1866="","",IF('ESA Input'!AH1866="Yes",'ESA Input'!H1866,""))</f>
        <v/>
      </c>
      <c r="L1901" s="236" t="str">
        <f>IF('ESA Input'!AH1866="","",IF('ESA Input'!AH1866="Yes",'ESA Input'!G1866,""))</f>
        <v/>
      </c>
      <c r="M1901" s="31" t="str">
        <f t="shared" si="177"/>
        <v/>
      </c>
      <c r="N1901" s="208" t="str">
        <f t="shared" si="178"/>
        <v/>
      </c>
      <c r="O1901" s="209" t="str">
        <f t="shared" si="179"/>
        <v/>
      </c>
      <c r="P1901" s="209" t="str">
        <f t="shared" si="180"/>
        <v/>
      </c>
      <c r="Q1901" s="31" t="str">
        <f t="shared" si="181"/>
        <v/>
      </c>
      <c r="R1901" s="129" t="s">
        <v>9</v>
      </c>
      <c r="S1901" s="128" t="s">
        <v>9</v>
      </c>
      <c r="T1901" s="1"/>
    </row>
    <row r="1902" spans="1:20" ht="15.75" hidden="1" customHeight="1">
      <c r="A1902" s="1" t="str">
        <f t="shared" si="1"/>
        <v/>
      </c>
      <c r="B1902" s="268" t="str">
        <f t="shared" si="176"/>
        <v>X</v>
      </c>
      <c r="C1902" s="1"/>
      <c r="D1902" s="27" t="str">
        <f>IF('ESA Input'!AH1867="","",IF('ESA Input'!AH1867="Yes",'ESA Input'!B1867,"Ineligible"))</f>
        <v/>
      </c>
      <c r="E1902" s="242" t="str">
        <f>IF('ESA Input'!AH1867="","",'ESA Input'!AH1867)</f>
        <v/>
      </c>
      <c r="F1902" s="461" t="str">
        <f>IF('ESA Input'!AH1867="","",IF('ESA Input'!AH1867="YES",'ESA Input'!AG1867,""))</f>
        <v/>
      </c>
      <c r="G1902" s="462"/>
      <c r="H1902" s="201" t="str">
        <f>IF('ESA Input'!AH1867="","",IF('ESA Input'!AH1867="Yes",'ESA Input'!J1867,""))</f>
        <v/>
      </c>
      <c r="I1902" s="227" t="str">
        <f>IF('ESA Input'!AH1867="","",IF('ESA Input'!AH1867="Yes",'ESA Input'!D1867,""))</f>
        <v/>
      </c>
      <c r="J1902" s="235" t="str">
        <f>IF('ESA Input'!AH1867="","",IF('ESA Input'!AH1867="Yes",'ESA Input'!E1867,""))</f>
        <v/>
      </c>
      <c r="K1902" s="29" t="str">
        <f>IF('ESA Input'!AH1867="","",IF('ESA Input'!AH1867="Yes",'ESA Input'!H1867,""))</f>
        <v/>
      </c>
      <c r="L1902" s="236" t="str">
        <f>IF('ESA Input'!AH1867="","",IF('ESA Input'!AH1867="Yes",'ESA Input'!G1867,""))</f>
        <v/>
      </c>
      <c r="M1902" s="31" t="str">
        <f t="shared" si="177"/>
        <v/>
      </c>
      <c r="N1902" s="208" t="str">
        <f t="shared" si="178"/>
        <v/>
      </c>
      <c r="O1902" s="209" t="str">
        <f t="shared" si="179"/>
        <v/>
      </c>
      <c r="P1902" s="209" t="str">
        <f t="shared" si="180"/>
        <v/>
      </c>
      <c r="Q1902" s="31" t="str">
        <f t="shared" si="181"/>
        <v/>
      </c>
      <c r="R1902" s="129" t="s">
        <v>9</v>
      </c>
      <c r="S1902" s="128" t="s">
        <v>9</v>
      </c>
      <c r="T1902" s="1"/>
    </row>
    <row r="1903" spans="1:20" ht="15.75" hidden="1" customHeight="1">
      <c r="A1903" s="1" t="str">
        <f t="shared" si="1"/>
        <v/>
      </c>
      <c r="B1903" s="268" t="str">
        <f t="shared" si="176"/>
        <v>X</v>
      </c>
      <c r="C1903" s="1"/>
      <c r="D1903" s="27" t="str">
        <f>IF('ESA Input'!AH1868="","",IF('ESA Input'!AH1868="Yes",'ESA Input'!B1868,"Ineligible"))</f>
        <v/>
      </c>
      <c r="E1903" s="242" t="str">
        <f>IF('ESA Input'!AH1868="","",'ESA Input'!AH1868)</f>
        <v/>
      </c>
      <c r="F1903" s="461" t="str">
        <f>IF('ESA Input'!AH1868="","",IF('ESA Input'!AH1868="YES",'ESA Input'!AG1868,""))</f>
        <v/>
      </c>
      <c r="G1903" s="462"/>
      <c r="H1903" s="201" t="str">
        <f>IF('ESA Input'!AH1868="","",IF('ESA Input'!AH1868="Yes",'ESA Input'!J1868,""))</f>
        <v/>
      </c>
      <c r="I1903" s="227" t="str">
        <f>IF('ESA Input'!AH1868="","",IF('ESA Input'!AH1868="Yes",'ESA Input'!D1868,""))</f>
        <v/>
      </c>
      <c r="J1903" s="235" t="str">
        <f>IF('ESA Input'!AH1868="","",IF('ESA Input'!AH1868="Yes",'ESA Input'!E1868,""))</f>
        <v/>
      </c>
      <c r="K1903" s="29" t="str">
        <f>IF('ESA Input'!AH1868="","",IF('ESA Input'!AH1868="Yes",'ESA Input'!H1868,""))</f>
        <v/>
      </c>
      <c r="L1903" s="236" t="str">
        <f>IF('ESA Input'!AH1868="","",IF('ESA Input'!AH1868="Yes",'ESA Input'!G1868,""))</f>
        <v/>
      </c>
      <c r="M1903" s="31" t="str">
        <f t="shared" si="177"/>
        <v/>
      </c>
      <c r="N1903" s="208" t="str">
        <f t="shared" si="178"/>
        <v/>
      </c>
      <c r="O1903" s="209" t="str">
        <f t="shared" si="179"/>
        <v/>
      </c>
      <c r="P1903" s="209" t="str">
        <f t="shared" si="180"/>
        <v/>
      </c>
      <c r="Q1903" s="31" t="str">
        <f t="shared" si="181"/>
        <v/>
      </c>
      <c r="R1903" s="129" t="s">
        <v>9</v>
      </c>
      <c r="S1903" s="128" t="s">
        <v>9</v>
      </c>
      <c r="T1903" s="1"/>
    </row>
    <row r="1904" spans="1:20" ht="15.75" hidden="1" customHeight="1">
      <c r="A1904" s="1" t="str">
        <f t="shared" si="1"/>
        <v/>
      </c>
      <c r="B1904" s="268" t="str">
        <f t="shared" si="176"/>
        <v>X</v>
      </c>
      <c r="C1904" s="1"/>
      <c r="D1904" s="27" t="str">
        <f>IF('ESA Input'!AH1869="","",IF('ESA Input'!AH1869="Yes",'ESA Input'!B1869,"Ineligible"))</f>
        <v/>
      </c>
      <c r="E1904" s="242" t="str">
        <f>IF('ESA Input'!AH1869="","",'ESA Input'!AH1869)</f>
        <v/>
      </c>
      <c r="F1904" s="461" t="str">
        <f>IF('ESA Input'!AH1869="","",IF('ESA Input'!AH1869="YES",'ESA Input'!AG1869,""))</f>
        <v/>
      </c>
      <c r="G1904" s="462"/>
      <c r="H1904" s="201" t="str">
        <f>IF('ESA Input'!AH1869="","",IF('ESA Input'!AH1869="Yes",'ESA Input'!J1869,""))</f>
        <v/>
      </c>
      <c r="I1904" s="227" t="str">
        <f>IF('ESA Input'!AH1869="","",IF('ESA Input'!AH1869="Yes",'ESA Input'!D1869,""))</f>
        <v/>
      </c>
      <c r="J1904" s="235" t="str">
        <f>IF('ESA Input'!AH1869="","",IF('ESA Input'!AH1869="Yes",'ESA Input'!E1869,""))</f>
        <v/>
      </c>
      <c r="K1904" s="29" t="str">
        <f>IF('ESA Input'!AH1869="","",IF('ESA Input'!AH1869="Yes",'ESA Input'!H1869,""))</f>
        <v/>
      </c>
      <c r="L1904" s="236" t="str">
        <f>IF('ESA Input'!AH1869="","",IF('ESA Input'!AH1869="Yes",'ESA Input'!G1869,""))</f>
        <v/>
      </c>
      <c r="M1904" s="31" t="str">
        <f t="shared" si="177"/>
        <v/>
      </c>
      <c r="N1904" s="208" t="str">
        <f t="shared" si="178"/>
        <v/>
      </c>
      <c r="O1904" s="209" t="str">
        <f t="shared" si="179"/>
        <v/>
      </c>
      <c r="P1904" s="209" t="str">
        <f t="shared" si="180"/>
        <v/>
      </c>
      <c r="Q1904" s="31" t="str">
        <f t="shared" si="181"/>
        <v/>
      </c>
      <c r="R1904" s="129" t="s">
        <v>9</v>
      </c>
      <c r="S1904" s="128" t="s">
        <v>9</v>
      </c>
      <c r="T1904" s="1"/>
    </row>
    <row r="1905" spans="1:20" ht="15.75" hidden="1" customHeight="1">
      <c r="A1905" s="1" t="str">
        <f t="shared" si="1"/>
        <v/>
      </c>
      <c r="B1905" s="268" t="str">
        <f t="shared" si="176"/>
        <v>X</v>
      </c>
      <c r="C1905" s="1"/>
      <c r="D1905" s="27" t="str">
        <f>IF('ESA Input'!AH1870="","",IF('ESA Input'!AH1870="Yes",'ESA Input'!B1870,"Ineligible"))</f>
        <v/>
      </c>
      <c r="E1905" s="242" t="str">
        <f>IF('ESA Input'!AH1870="","",'ESA Input'!AH1870)</f>
        <v/>
      </c>
      <c r="F1905" s="461" t="str">
        <f>IF('ESA Input'!AH1870="","",IF('ESA Input'!AH1870="YES",'ESA Input'!AG1870,""))</f>
        <v/>
      </c>
      <c r="G1905" s="462"/>
      <c r="H1905" s="201" t="str">
        <f>IF('ESA Input'!AH1870="","",IF('ESA Input'!AH1870="Yes",'ESA Input'!J1870,""))</f>
        <v/>
      </c>
      <c r="I1905" s="227" t="str">
        <f>IF('ESA Input'!AH1870="","",IF('ESA Input'!AH1870="Yes",'ESA Input'!D1870,""))</f>
        <v/>
      </c>
      <c r="J1905" s="235" t="str">
        <f>IF('ESA Input'!AH1870="","",IF('ESA Input'!AH1870="Yes",'ESA Input'!E1870,""))</f>
        <v/>
      </c>
      <c r="K1905" s="29" t="str">
        <f>IF('ESA Input'!AH1870="","",IF('ESA Input'!AH1870="Yes",'ESA Input'!H1870,""))</f>
        <v/>
      </c>
      <c r="L1905" s="236" t="str">
        <f>IF('ESA Input'!AH1870="","",IF('ESA Input'!AH1870="Yes",'ESA Input'!G1870,""))</f>
        <v/>
      </c>
      <c r="M1905" s="31" t="str">
        <f t="shared" si="177"/>
        <v/>
      </c>
      <c r="N1905" s="208" t="str">
        <f t="shared" si="178"/>
        <v/>
      </c>
      <c r="O1905" s="209" t="str">
        <f t="shared" si="179"/>
        <v/>
      </c>
      <c r="P1905" s="209" t="str">
        <f t="shared" si="180"/>
        <v/>
      </c>
      <c r="Q1905" s="31" t="str">
        <f t="shared" si="181"/>
        <v/>
      </c>
      <c r="R1905" s="129" t="s">
        <v>9</v>
      </c>
      <c r="S1905" s="128" t="s">
        <v>9</v>
      </c>
      <c r="T1905" s="1"/>
    </row>
    <row r="1906" spans="1:20" ht="15.75" hidden="1" customHeight="1">
      <c r="A1906" s="1" t="str">
        <f t="shared" si="1"/>
        <v/>
      </c>
      <c r="B1906" s="268" t="str">
        <f t="shared" si="176"/>
        <v>X</v>
      </c>
      <c r="C1906" s="1"/>
      <c r="D1906" s="27" t="str">
        <f>IF('ESA Input'!AH1871="","",IF('ESA Input'!AH1871="Yes",'ESA Input'!B1871,"Ineligible"))</f>
        <v/>
      </c>
      <c r="E1906" s="242" t="str">
        <f>IF('ESA Input'!AH1871="","",'ESA Input'!AH1871)</f>
        <v/>
      </c>
      <c r="F1906" s="461" t="str">
        <f>IF('ESA Input'!AH1871="","",IF('ESA Input'!AH1871="YES",'ESA Input'!AG1871,""))</f>
        <v/>
      </c>
      <c r="G1906" s="462"/>
      <c r="H1906" s="201" t="str">
        <f>IF('ESA Input'!AH1871="","",IF('ESA Input'!AH1871="Yes",'ESA Input'!J1871,""))</f>
        <v/>
      </c>
      <c r="I1906" s="227" t="str">
        <f>IF('ESA Input'!AH1871="","",IF('ESA Input'!AH1871="Yes",'ESA Input'!D1871,""))</f>
        <v/>
      </c>
      <c r="J1906" s="235" t="str">
        <f>IF('ESA Input'!AH1871="","",IF('ESA Input'!AH1871="Yes",'ESA Input'!E1871,""))</f>
        <v/>
      </c>
      <c r="K1906" s="29" t="str">
        <f>IF('ESA Input'!AH1871="","",IF('ESA Input'!AH1871="Yes",'ESA Input'!H1871,""))</f>
        <v/>
      </c>
      <c r="L1906" s="236" t="str">
        <f>IF('ESA Input'!AH1871="","",IF('ESA Input'!AH1871="Yes",'ESA Input'!G1871,""))</f>
        <v/>
      </c>
      <c r="M1906" s="31" t="str">
        <f t="shared" si="177"/>
        <v/>
      </c>
      <c r="N1906" s="208" t="str">
        <f t="shared" si="178"/>
        <v/>
      </c>
      <c r="O1906" s="209" t="str">
        <f t="shared" si="179"/>
        <v/>
      </c>
      <c r="P1906" s="209" t="str">
        <f t="shared" si="180"/>
        <v/>
      </c>
      <c r="Q1906" s="31" t="str">
        <f t="shared" si="181"/>
        <v/>
      </c>
      <c r="R1906" s="129" t="s">
        <v>9</v>
      </c>
      <c r="S1906" s="128" t="s">
        <v>9</v>
      </c>
      <c r="T1906" s="1"/>
    </row>
    <row r="1907" spans="1:20" ht="15.75" hidden="1" customHeight="1">
      <c r="A1907" s="1" t="str">
        <f t="shared" si="1"/>
        <v/>
      </c>
      <c r="B1907" s="268" t="str">
        <f t="shared" si="176"/>
        <v>X</v>
      </c>
      <c r="C1907" s="1"/>
      <c r="D1907" s="27" t="str">
        <f>IF('ESA Input'!AH1872="","",IF('ESA Input'!AH1872="Yes",'ESA Input'!B1872,"Ineligible"))</f>
        <v/>
      </c>
      <c r="E1907" s="242" t="str">
        <f>IF('ESA Input'!AH1872="","",'ESA Input'!AH1872)</f>
        <v/>
      </c>
      <c r="F1907" s="461" t="str">
        <f>IF('ESA Input'!AH1872="","",IF('ESA Input'!AH1872="YES",'ESA Input'!AG1872,""))</f>
        <v/>
      </c>
      <c r="G1907" s="462"/>
      <c r="H1907" s="201" t="str">
        <f>IF('ESA Input'!AH1872="","",IF('ESA Input'!AH1872="Yes",'ESA Input'!J1872,""))</f>
        <v/>
      </c>
      <c r="I1907" s="227" t="str">
        <f>IF('ESA Input'!AH1872="","",IF('ESA Input'!AH1872="Yes",'ESA Input'!D1872,""))</f>
        <v/>
      </c>
      <c r="J1907" s="235" t="str">
        <f>IF('ESA Input'!AH1872="","",IF('ESA Input'!AH1872="Yes",'ESA Input'!E1872,""))</f>
        <v/>
      </c>
      <c r="K1907" s="29" t="str">
        <f>IF('ESA Input'!AH1872="","",IF('ESA Input'!AH1872="Yes",'ESA Input'!H1872,""))</f>
        <v/>
      </c>
      <c r="L1907" s="236" t="str">
        <f>IF('ESA Input'!AH1872="","",IF('ESA Input'!AH1872="Yes",'ESA Input'!G1872,""))</f>
        <v/>
      </c>
      <c r="M1907" s="31" t="str">
        <f t="shared" si="177"/>
        <v/>
      </c>
      <c r="N1907" s="208" t="str">
        <f t="shared" si="178"/>
        <v/>
      </c>
      <c r="O1907" s="209" t="str">
        <f t="shared" si="179"/>
        <v/>
      </c>
      <c r="P1907" s="209" t="str">
        <f t="shared" si="180"/>
        <v/>
      </c>
      <c r="Q1907" s="31" t="str">
        <f t="shared" si="181"/>
        <v/>
      </c>
      <c r="R1907" s="129" t="s">
        <v>9</v>
      </c>
      <c r="S1907" s="128" t="s">
        <v>9</v>
      </c>
      <c r="T1907" s="1"/>
    </row>
    <row r="1908" spans="1:20" ht="15.75" hidden="1" customHeight="1">
      <c r="A1908" s="1" t="str">
        <f t="shared" si="1"/>
        <v/>
      </c>
      <c r="B1908" s="268" t="str">
        <f t="shared" si="176"/>
        <v>X</v>
      </c>
      <c r="C1908" s="1"/>
      <c r="D1908" s="27" t="str">
        <f>IF('ESA Input'!AH1873="","",IF('ESA Input'!AH1873="Yes",'ESA Input'!B1873,"Ineligible"))</f>
        <v/>
      </c>
      <c r="E1908" s="242" t="str">
        <f>IF('ESA Input'!AH1873="","",'ESA Input'!AH1873)</f>
        <v/>
      </c>
      <c r="F1908" s="461" t="str">
        <f>IF('ESA Input'!AH1873="","",IF('ESA Input'!AH1873="YES",'ESA Input'!AG1873,""))</f>
        <v/>
      </c>
      <c r="G1908" s="462"/>
      <c r="H1908" s="201" t="str">
        <f>IF('ESA Input'!AH1873="","",IF('ESA Input'!AH1873="Yes",'ESA Input'!J1873,""))</f>
        <v/>
      </c>
      <c r="I1908" s="227" t="str">
        <f>IF('ESA Input'!AH1873="","",IF('ESA Input'!AH1873="Yes",'ESA Input'!D1873,""))</f>
        <v/>
      </c>
      <c r="J1908" s="235" t="str">
        <f>IF('ESA Input'!AH1873="","",IF('ESA Input'!AH1873="Yes",'ESA Input'!E1873,""))</f>
        <v/>
      </c>
      <c r="K1908" s="29" t="str">
        <f>IF('ESA Input'!AH1873="","",IF('ESA Input'!AH1873="Yes",'ESA Input'!H1873,""))</f>
        <v/>
      </c>
      <c r="L1908" s="236" t="str">
        <f>IF('ESA Input'!AH1873="","",IF('ESA Input'!AH1873="Yes",'ESA Input'!G1873,""))</f>
        <v/>
      </c>
      <c r="M1908" s="31" t="str">
        <f t="shared" si="177"/>
        <v/>
      </c>
      <c r="N1908" s="208" t="str">
        <f t="shared" si="178"/>
        <v/>
      </c>
      <c r="O1908" s="209" t="str">
        <f t="shared" si="179"/>
        <v/>
      </c>
      <c r="P1908" s="209" t="str">
        <f t="shared" si="180"/>
        <v/>
      </c>
      <c r="Q1908" s="31" t="str">
        <f t="shared" si="181"/>
        <v/>
      </c>
      <c r="R1908" s="129" t="s">
        <v>9</v>
      </c>
      <c r="S1908" s="128" t="s">
        <v>9</v>
      </c>
      <c r="T1908" s="1"/>
    </row>
    <row r="1909" spans="1:20" ht="15.75" hidden="1" customHeight="1">
      <c r="A1909" s="1" t="str">
        <f t="shared" si="1"/>
        <v/>
      </c>
      <c r="B1909" s="268" t="str">
        <f t="shared" si="176"/>
        <v>X</v>
      </c>
      <c r="C1909" s="1"/>
      <c r="D1909" s="27" t="str">
        <f>IF('ESA Input'!AH1874="","",IF('ESA Input'!AH1874="Yes",'ESA Input'!B1874,"Ineligible"))</f>
        <v/>
      </c>
      <c r="E1909" s="242" t="str">
        <f>IF('ESA Input'!AH1874="","",'ESA Input'!AH1874)</f>
        <v/>
      </c>
      <c r="F1909" s="461" t="str">
        <f>IF('ESA Input'!AH1874="","",IF('ESA Input'!AH1874="YES",'ESA Input'!AG1874,""))</f>
        <v/>
      </c>
      <c r="G1909" s="462"/>
      <c r="H1909" s="201" t="str">
        <f>IF('ESA Input'!AH1874="","",IF('ESA Input'!AH1874="Yes",'ESA Input'!J1874,""))</f>
        <v/>
      </c>
      <c r="I1909" s="227" t="str">
        <f>IF('ESA Input'!AH1874="","",IF('ESA Input'!AH1874="Yes",'ESA Input'!D1874,""))</f>
        <v/>
      </c>
      <c r="J1909" s="235" t="str">
        <f>IF('ESA Input'!AH1874="","",IF('ESA Input'!AH1874="Yes",'ESA Input'!E1874,""))</f>
        <v/>
      </c>
      <c r="K1909" s="29" t="str">
        <f>IF('ESA Input'!AH1874="","",IF('ESA Input'!AH1874="Yes",'ESA Input'!H1874,""))</f>
        <v/>
      </c>
      <c r="L1909" s="236" t="str">
        <f>IF('ESA Input'!AH1874="","",IF('ESA Input'!AH1874="Yes",'ESA Input'!G1874,""))</f>
        <v/>
      </c>
      <c r="M1909" s="31" t="str">
        <f t="shared" si="177"/>
        <v/>
      </c>
      <c r="N1909" s="208" t="str">
        <f t="shared" si="178"/>
        <v/>
      </c>
      <c r="O1909" s="209" t="str">
        <f t="shared" si="179"/>
        <v/>
      </c>
      <c r="P1909" s="209" t="str">
        <f t="shared" si="180"/>
        <v/>
      </c>
      <c r="Q1909" s="31" t="str">
        <f t="shared" si="181"/>
        <v/>
      </c>
      <c r="R1909" s="129" t="s">
        <v>9</v>
      </c>
      <c r="S1909" s="128" t="s">
        <v>9</v>
      </c>
      <c r="T1909" s="1"/>
    </row>
    <row r="1910" spans="1:20" ht="15.75" hidden="1" customHeight="1">
      <c r="A1910" s="1" t="str">
        <f t="shared" si="1"/>
        <v/>
      </c>
      <c r="B1910" s="268" t="str">
        <f t="shared" si="176"/>
        <v>X</v>
      </c>
      <c r="C1910" s="1"/>
      <c r="D1910" s="27" t="str">
        <f>IF('ESA Input'!AH1875="","",IF('ESA Input'!AH1875="Yes",'ESA Input'!B1875,"Ineligible"))</f>
        <v/>
      </c>
      <c r="E1910" s="242" t="str">
        <f>IF('ESA Input'!AH1875="","",'ESA Input'!AH1875)</f>
        <v/>
      </c>
      <c r="F1910" s="461" t="str">
        <f>IF('ESA Input'!AH1875="","",IF('ESA Input'!AH1875="YES",'ESA Input'!AG1875,""))</f>
        <v/>
      </c>
      <c r="G1910" s="462"/>
      <c r="H1910" s="201" t="str">
        <f>IF('ESA Input'!AH1875="","",IF('ESA Input'!AH1875="Yes",'ESA Input'!J1875,""))</f>
        <v/>
      </c>
      <c r="I1910" s="227" t="str">
        <f>IF('ESA Input'!AH1875="","",IF('ESA Input'!AH1875="Yes",'ESA Input'!D1875,""))</f>
        <v/>
      </c>
      <c r="J1910" s="235" t="str">
        <f>IF('ESA Input'!AH1875="","",IF('ESA Input'!AH1875="Yes",'ESA Input'!E1875,""))</f>
        <v/>
      </c>
      <c r="K1910" s="29" t="str">
        <f>IF('ESA Input'!AH1875="","",IF('ESA Input'!AH1875="Yes",'ESA Input'!H1875,""))</f>
        <v/>
      </c>
      <c r="L1910" s="236" t="str">
        <f>IF('ESA Input'!AH1875="","",IF('ESA Input'!AH1875="Yes",'ESA Input'!G1875,""))</f>
        <v/>
      </c>
      <c r="M1910" s="31" t="str">
        <f t="shared" si="177"/>
        <v/>
      </c>
      <c r="N1910" s="208" t="str">
        <f t="shared" si="178"/>
        <v/>
      </c>
      <c r="O1910" s="209" t="str">
        <f t="shared" si="179"/>
        <v/>
      </c>
      <c r="P1910" s="209" t="str">
        <f t="shared" si="180"/>
        <v/>
      </c>
      <c r="Q1910" s="31" t="str">
        <f t="shared" si="181"/>
        <v/>
      </c>
      <c r="R1910" s="129" t="s">
        <v>9</v>
      </c>
      <c r="S1910" s="128" t="s">
        <v>9</v>
      </c>
      <c r="T1910" s="1"/>
    </row>
    <row r="1911" spans="1:20" ht="15.75" hidden="1" customHeight="1">
      <c r="A1911" s="1" t="str">
        <f t="shared" si="1"/>
        <v/>
      </c>
      <c r="B1911" s="268" t="str">
        <f t="shared" si="176"/>
        <v>X</v>
      </c>
      <c r="C1911" s="1"/>
      <c r="D1911" s="27" t="str">
        <f>IF('ESA Input'!AH1876="","",IF('ESA Input'!AH1876="Yes",'ESA Input'!B1876,"Ineligible"))</f>
        <v/>
      </c>
      <c r="E1911" s="242" t="str">
        <f>IF('ESA Input'!AH1876="","",'ESA Input'!AH1876)</f>
        <v/>
      </c>
      <c r="F1911" s="461" t="str">
        <f>IF('ESA Input'!AH1876="","",IF('ESA Input'!AH1876="YES",'ESA Input'!AG1876,""))</f>
        <v/>
      </c>
      <c r="G1911" s="462"/>
      <c r="H1911" s="201" t="str">
        <f>IF('ESA Input'!AH1876="","",IF('ESA Input'!AH1876="Yes",'ESA Input'!J1876,""))</f>
        <v/>
      </c>
      <c r="I1911" s="227" t="str">
        <f>IF('ESA Input'!AH1876="","",IF('ESA Input'!AH1876="Yes",'ESA Input'!D1876,""))</f>
        <v/>
      </c>
      <c r="J1911" s="235" t="str">
        <f>IF('ESA Input'!AH1876="","",IF('ESA Input'!AH1876="Yes",'ESA Input'!E1876,""))</f>
        <v/>
      </c>
      <c r="K1911" s="29" t="str">
        <f>IF('ESA Input'!AH1876="","",IF('ESA Input'!AH1876="Yes",'ESA Input'!H1876,""))</f>
        <v/>
      </c>
      <c r="L1911" s="236" t="str">
        <f>IF('ESA Input'!AH1876="","",IF('ESA Input'!AH1876="Yes",'ESA Input'!G1876,""))</f>
        <v/>
      </c>
      <c r="M1911" s="31" t="str">
        <f t="shared" si="177"/>
        <v/>
      </c>
      <c r="N1911" s="208" t="str">
        <f t="shared" si="178"/>
        <v/>
      </c>
      <c r="O1911" s="209" t="str">
        <f t="shared" si="179"/>
        <v/>
      </c>
      <c r="P1911" s="209" t="str">
        <f t="shared" si="180"/>
        <v/>
      </c>
      <c r="Q1911" s="31" t="str">
        <f t="shared" si="181"/>
        <v/>
      </c>
      <c r="R1911" s="129" t="s">
        <v>9</v>
      </c>
      <c r="S1911" s="128" t="s">
        <v>9</v>
      </c>
      <c r="T1911" s="1"/>
    </row>
    <row r="1912" spans="1:20" ht="15.75" hidden="1" customHeight="1">
      <c r="A1912" s="1" t="str">
        <f t="shared" si="1"/>
        <v/>
      </c>
      <c r="B1912" s="268" t="str">
        <f t="shared" si="176"/>
        <v>X</v>
      </c>
      <c r="C1912" s="1"/>
      <c r="D1912" s="27" t="str">
        <f>IF('ESA Input'!AH1877="","",IF('ESA Input'!AH1877="Yes",'ESA Input'!B1877,"Ineligible"))</f>
        <v/>
      </c>
      <c r="E1912" s="242" t="str">
        <f>IF('ESA Input'!AH1877="","",'ESA Input'!AH1877)</f>
        <v/>
      </c>
      <c r="F1912" s="461" t="str">
        <f>IF('ESA Input'!AH1877="","",IF('ESA Input'!AH1877="YES",'ESA Input'!AG1877,""))</f>
        <v/>
      </c>
      <c r="G1912" s="462"/>
      <c r="H1912" s="201" t="str">
        <f>IF('ESA Input'!AH1877="","",IF('ESA Input'!AH1877="Yes",'ESA Input'!J1877,""))</f>
        <v/>
      </c>
      <c r="I1912" s="227" t="str">
        <f>IF('ESA Input'!AH1877="","",IF('ESA Input'!AH1877="Yes",'ESA Input'!D1877,""))</f>
        <v/>
      </c>
      <c r="J1912" s="235" t="str">
        <f>IF('ESA Input'!AH1877="","",IF('ESA Input'!AH1877="Yes",'ESA Input'!E1877,""))</f>
        <v/>
      </c>
      <c r="K1912" s="29" t="str">
        <f>IF('ESA Input'!AH1877="","",IF('ESA Input'!AH1877="Yes",'ESA Input'!H1877,""))</f>
        <v/>
      </c>
      <c r="L1912" s="236" t="str">
        <f>IF('ESA Input'!AH1877="","",IF('ESA Input'!AH1877="Yes",'ESA Input'!G1877,""))</f>
        <v/>
      </c>
      <c r="M1912" s="31" t="str">
        <f t="shared" si="177"/>
        <v/>
      </c>
      <c r="N1912" s="208" t="str">
        <f t="shared" si="178"/>
        <v/>
      </c>
      <c r="O1912" s="209" t="str">
        <f t="shared" si="179"/>
        <v/>
      </c>
      <c r="P1912" s="209" t="str">
        <f t="shared" si="180"/>
        <v/>
      </c>
      <c r="Q1912" s="31" t="str">
        <f t="shared" si="181"/>
        <v/>
      </c>
      <c r="R1912" s="129" t="s">
        <v>9</v>
      </c>
      <c r="S1912" s="128" t="s">
        <v>9</v>
      </c>
      <c r="T1912" s="1"/>
    </row>
    <row r="1913" spans="1:20" ht="15.75" hidden="1" customHeight="1">
      <c r="A1913" s="1" t="str">
        <f t="shared" si="1"/>
        <v/>
      </c>
      <c r="B1913" s="268" t="str">
        <f t="shared" si="176"/>
        <v>X</v>
      </c>
      <c r="C1913" s="1"/>
      <c r="D1913" s="27" t="str">
        <f>IF('ESA Input'!AH1878="","",IF('ESA Input'!AH1878="Yes",'ESA Input'!B1878,"Ineligible"))</f>
        <v/>
      </c>
      <c r="E1913" s="242" t="str">
        <f>IF('ESA Input'!AH1878="","",'ESA Input'!AH1878)</f>
        <v/>
      </c>
      <c r="F1913" s="461" t="str">
        <f>IF('ESA Input'!AH1878="","",IF('ESA Input'!AH1878="YES",'ESA Input'!AG1878,""))</f>
        <v/>
      </c>
      <c r="G1913" s="462"/>
      <c r="H1913" s="201" t="str">
        <f>IF('ESA Input'!AH1878="","",IF('ESA Input'!AH1878="Yes",'ESA Input'!J1878,""))</f>
        <v/>
      </c>
      <c r="I1913" s="227" t="str">
        <f>IF('ESA Input'!AH1878="","",IF('ESA Input'!AH1878="Yes",'ESA Input'!D1878,""))</f>
        <v/>
      </c>
      <c r="J1913" s="235" t="str">
        <f>IF('ESA Input'!AH1878="","",IF('ESA Input'!AH1878="Yes",'ESA Input'!E1878,""))</f>
        <v/>
      </c>
      <c r="K1913" s="29" t="str">
        <f>IF('ESA Input'!AH1878="","",IF('ESA Input'!AH1878="Yes",'ESA Input'!H1878,""))</f>
        <v/>
      </c>
      <c r="L1913" s="236" t="str">
        <f>IF('ESA Input'!AH1878="","",IF('ESA Input'!AH1878="Yes",'ESA Input'!G1878,""))</f>
        <v/>
      </c>
      <c r="M1913" s="31" t="str">
        <f t="shared" si="177"/>
        <v/>
      </c>
      <c r="N1913" s="208" t="str">
        <f t="shared" si="178"/>
        <v/>
      </c>
      <c r="O1913" s="209" t="str">
        <f t="shared" si="179"/>
        <v/>
      </c>
      <c r="P1913" s="209" t="str">
        <f t="shared" si="180"/>
        <v/>
      </c>
      <c r="Q1913" s="31" t="str">
        <f t="shared" si="181"/>
        <v/>
      </c>
      <c r="R1913" s="129" t="s">
        <v>9</v>
      </c>
      <c r="S1913" s="128" t="s">
        <v>9</v>
      </c>
      <c r="T1913" s="1"/>
    </row>
    <row r="1914" spans="1:20" ht="15.75" hidden="1" customHeight="1">
      <c r="A1914" s="1" t="str">
        <f t="shared" si="1"/>
        <v/>
      </c>
      <c r="B1914" s="268" t="str">
        <f t="shared" si="176"/>
        <v>X</v>
      </c>
      <c r="C1914" s="1"/>
      <c r="D1914" s="27" t="str">
        <f>IF('ESA Input'!AH1879="","",IF('ESA Input'!AH1879="Yes",'ESA Input'!B1879,"Ineligible"))</f>
        <v/>
      </c>
      <c r="E1914" s="242" t="str">
        <f>IF('ESA Input'!AH1879="","",'ESA Input'!AH1879)</f>
        <v/>
      </c>
      <c r="F1914" s="461" t="str">
        <f>IF('ESA Input'!AH1879="","",IF('ESA Input'!AH1879="YES",'ESA Input'!AG1879,""))</f>
        <v/>
      </c>
      <c r="G1914" s="462"/>
      <c r="H1914" s="201" t="str">
        <f>IF('ESA Input'!AH1879="","",IF('ESA Input'!AH1879="Yes",'ESA Input'!J1879,""))</f>
        <v/>
      </c>
      <c r="I1914" s="227" t="str">
        <f>IF('ESA Input'!AH1879="","",IF('ESA Input'!AH1879="Yes",'ESA Input'!D1879,""))</f>
        <v/>
      </c>
      <c r="J1914" s="235" t="str">
        <f>IF('ESA Input'!AH1879="","",IF('ESA Input'!AH1879="Yes",'ESA Input'!E1879,""))</f>
        <v/>
      </c>
      <c r="K1914" s="29" t="str">
        <f>IF('ESA Input'!AH1879="","",IF('ESA Input'!AH1879="Yes",'ESA Input'!H1879,""))</f>
        <v/>
      </c>
      <c r="L1914" s="236" t="str">
        <f>IF('ESA Input'!AH1879="","",IF('ESA Input'!AH1879="Yes",'ESA Input'!G1879,""))</f>
        <v/>
      </c>
      <c r="M1914" s="31" t="str">
        <f t="shared" si="177"/>
        <v/>
      </c>
      <c r="N1914" s="208" t="str">
        <f t="shared" si="178"/>
        <v/>
      </c>
      <c r="O1914" s="209" t="str">
        <f t="shared" si="179"/>
        <v/>
      </c>
      <c r="P1914" s="209" t="str">
        <f t="shared" si="180"/>
        <v/>
      </c>
      <c r="Q1914" s="31" t="str">
        <f t="shared" si="181"/>
        <v/>
      </c>
      <c r="R1914" s="129" t="s">
        <v>9</v>
      </c>
      <c r="S1914" s="128" t="s">
        <v>9</v>
      </c>
      <c r="T1914" s="1"/>
    </row>
    <row r="1915" spans="1:20" ht="15.75" hidden="1" customHeight="1">
      <c r="A1915" s="1" t="str">
        <f t="shared" si="1"/>
        <v/>
      </c>
      <c r="B1915" s="268" t="str">
        <f t="shared" si="176"/>
        <v>X</v>
      </c>
      <c r="C1915" s="1"/>
      <c r="D1915" s="27" t="str">
        <f>IF('ESA Input'!AH1880="","",IF('ESA Input'!AH1880="Yes",'ESA Input'!B1880,"Ineligible"))</f>
        <v/>
      </c>
      <c r="E1915" s="242" t="str">
        <f>IF('ESA Input'!AH1880="","",'ESA Input'!AH1880)</f>
        <v/>
      </c>
      <c r="F1915" s="461" t="str">
        <f>IF('ESA Input'!AH1880="","",IF('ESA Input'!AH1880="YES",'ESA Input'!AG1880,""))</f>
        <v/>
      </c>
      <c r="G1915" s="462"/>
      <c r="H1915" s="201" t="str">
        <f>IF('ESA Input'!AH1880="","",IF('ESA Input'!AH1880="Yes",'ESA Input'!J1880,""))</f>
        <v/>
      </c>
      <c r="I1915" s="227" t="str">
        <f>IF('ESA Input'!AH1880="","",IF('ESA Input'!AH1880="Yes",'ESA Input'!D1880,""))</f>
        <v/>
      </c>
      <c r="J1915" s="235" t="str">
        <f>IF('ESA Input'!AH1880="","",IF('ESA Input'!AH1880="Yes",'ESA Input'!E1880,""))</f>
        <v/>
      </c>
      <c r="K1915" s="29" t="str">
        <f>IF('ESA Input'!AH1880="","",IF('ESA Input'!AH1880="Yes",'ESA Input'!H1880,""))</f>
        <v/>
      </c>
      <c r="L1915" s="236" t="str">
        <f>IF('ESA Input'!AH1880="","",IF('ESA Input'!AH1880="Yes",'ESA Input'!G1880,""))</f>
        <v/>
      </c>
      <c r="M1915" s="31" t="str">
        <f t="shared" si="177"/>
        <v/>
      </c>
      <c r="N1915" s="208" t="str">
        <f t="shared" si="178"/>
        <v/>
      </c>
      <c r="O1915" s="209" t="str">
        <f t="shared" si="179"/>
        <v/>
      </c>
      <c r="P1915" s="209" t="str">
        <f t="shared" si="180"/>
        <v/>
      </c>
      <c r="Q1915" s="31" t="str">
        <f t="shared" si="181"/>
        <v/>
      </c>
      <c r="R1915" s="129" t="s">
        <v>9</v>
      </c>
      <c r="S1915" s="128" t="s">
        <v>9</v>
      </c>
      <c r="T1915" s="1"/>
    </row>
    <row r="1916" spans="1:20" ht="15.75" hidden="1" customHeight="1">
      <c r="A1916" s="1" t="str">
        <f t="shared" si="1"/>
        <v/>
      </c>
      <c r="B1916" s="268" t="str">
        <f t="shared" si="176"/>
        <v>X</v>
      </c>
      <c r="C1916" s="1"/>
      <c r="D1916" s="27" t="str">
        <f>IF('ESA Input'!AH1881="","",IF('ESA Input'!AH1881="Yes",'ESA Input'!B1881,"Ineligible"))</f>
        <v/>
      </c>
      <c r="E1916" s="242" t="str">
        <f>IF('ESA Input'!AH1881="","",'ESA Input'!AH1881)</f>
        <v/>
      </c>
      <c r="F1916" s="461" t="str">
        <f>IF('ESA Input'!AH1881="","",IF('ESA Input'!AH1881="YES",'ESA Input'!AG1881,""))</f>
        <v/>
      </c>
      <c r="G1916" s="462"/>
      <c r="H1916" s="201" t="str">
        <f>IF('ESA Input'!AH1881="","",IF('ESA Input'!AH1881="Yes",'ESA Input'!J1881,""))</f>
        <v/>
      </c>
      <c r="I1916" s="227" t="str">
        <f>IF('ESA Input'!AH1881="","",IF('ESA Input'!AH1881="Yes",'ESA Input'!D1881,""))</f>
        <v/>
      </c>
      <c r="J1916" s="235" t="str">
        <f>IF('ESA Input'!AH1881="","",IF('ESA Input'!AH1881="Yes",'ESA Input'!E1881,""))</f>
        <v/>
      </c>
      <c r="K1916" s="29" t="str">
        <f>IF('ESA Input'!AH1881="","",IF('ESA Input'!AH1881="Yes",'ESA Input'!H1881,""))</f>
        <v/>
      </c>
      <c r="L1916" s="236" t="str">
        <f>IF('ESA Input'!AH1881="","",IF('ESA Input'!AH1881="Yes",'ESA Input'!G1881,""))</f>
        <v/>
      </c>
      <c r="M1916" s="31" t="str">
        <f t="shared" si="177"/>
        <v/>
      </c>
      <c r="N1916" s="208" t="str">
        <f t="shared" si="178"/>
        <v/>
      </c>
      <c r="O1916" s="209" t="str">
        <f t="shared" si="179"/>
        <v/>
      </c>
      <c r="P1916" s="209" t="str">
        <f t="shared" si="180"/>
        <v/>
      </c>
      <c r="Q1916" s="31" t="str">
        <f t="shared" si="181"/>
        <v/>
      </c>
      <c r="R1916" s="129" t="s">
        <v>9</v>
      </c>
      <c r="S1916" s="128" t="s">
        <v>9</v>
      </c>
      <c r="T1916" s="1"/>
    </row>
    <row r="1917" spans="1:20" ht="15.75" hidden="1" customHeight="1">
      <c r="A1917" s="1" t="str">
        <f t="shared" si="1"/>
        <v/>
      </c>
      <c r="B1917" s="268" t="str">
        <f t="shared" si="176"/>
        <v>X</v>
      </c>
      <c r="C1917" s="1"/>
      <c r="D1917" s="27" t="str">
        <f>IF('ESA Input'!AH1882="","",IF('ESA Input'!AH1882="Yes",'ESA Input'!B1882,"Ineligible"))</f>
        <v/>
      </c>
      <c r="E1917" s="242" t="str">
        <f>IF('ESA Input'!AH1882="","",'ESA Input'!AH1882)</f>
        <v/>
      </c>
      <c r="F1917" s="461" t="str">
        <f>IF('ESA Input'!AH1882="","",IF('ESA Input'!AH1882="YES",'ESA Input'!AG1882,""))</f>
        <v/>
      </c>
      <c r="G1917" s="462"/>
      <c r="H1917" s="201" t="str">
        <f>IF('ESA Input'!AH1882="","",IF('ESA Input'!AH1882="Yes",'ESA Input'!J1882,""))</f>
        <v/>
      </c>
      <c r="I1917" s="227" t="str">
        <f>IF('ESA Input'!AH1882="","",IF('ESA Input'!AH1882="Yes",'ESA Input'!D1882,""))</f>
        <v/>
      </c>
      <c r="J1917" s="235" t="str">
        <f>IF('ESA Input'!AH1882="","",IF('ESA Input'!AH1882="Yes",'ESA Input'!E1882,""))</f>
        <v/>
      </c>
      <c r="K1917" s="29" t="str">
        <f>IF('ESA Input'!AH1882="","",IF('ESA Input'!AH1882="Yes",'ESA Input'!H1882,""))</f>
        <v/>
      </c>
      <c r="L1917" s="236" t="str">
        <f>IF('ESA Input'!AH1882="","",IF('ESA Input'!AH1882="Yes",'ESA Input'!G1882,""))</f>
        <v/>
      </c>
      <c r="M1917" s="31" t="str">
        <f t="shared" si="177"/>
        <v/>
      </c>
      <c r="N1917" s="208" t="str">
        <f t="shared" si="178"/>
        <v/>
      </c>
      <c r="O1917" s="209" t="str">
        <f t="shared" si="179"/>
        <v/>
      </c>
      <c r="P1917" s="209" t="str">
        <f t="shared" si="180"/>
        <v/>
      </c>
      <c r="Q1917" s="31" t="str">
        <f t="shared" si="181"/>
        <v/>
      </c>
      <c r="R1917" s="129" t="s">
        <v>9</v>
      </c>
      <c r="S1917" s="128" t="s">
        <v>9</v>
      </c>
      <c r="T1917" s="1"/>
    </row>
    <row r="1918" spans="1:20" ht="15.75" hidden="1" customHeight="1">
      <c r="A1918" s="1" t="str">
        <f t="shared" si="1"/>
        <v/>
      </c>
      <c r="B1918" s="268" t="str">
        <f t="shared" si="176"/>
        <v>X</v>
      </c>
      <c r="C1918" s="1"/>
      <c r="D1918" s="27" t="str">
        <f>IF('ESA Input'!AH1883="","",IF('ESA Input'!AH1883="Yes",'ESA Input'!B1883,"Ineligible"))</f>
        <v/>
      </c>
      <c r="E1918" s="242" t="str">
        <f>IF('ESA Input'!AH1883="","",'ESA Input'!AH1883)</f>
        <v/>
      </c>
      <c r="F1918" s="461" t="str">
        <f>IF('ESA Input'!AH1883="","",IF('ESA Input'!AH1883="YES",'ESA Input'!AG1883,""))</f>
        <v/>
      </c>
      <c r="G1918" s="462"/>
      <c r="H1918" s="201" t="str">
        <f>IF('ESA Input'!AH1883="","",IF('ESA Input'!AH1883="Yes",'ESA Input'!J1883,""))</f>
        <v/>
      </c>
      <c r="I1918" s="227" t="str">
        <f>IF('ESA Input'!AH1883="","",IF('ESA Input'!AH1883="Yes",'ESA Input'!D1883,""))</f>
        <v/>
      </c>
      <c r="J1918" s="235" t="str">
        <f>IF('ESA Input'!AH1883="","",IF('ESA Input'!AH1883="Yes",'ESA Input'!E1883,""))</f>
        <v/>
      </c>
      <c r="K1918" s="29" t="str">
        <f>IF('ESA Input'!AH1883="","",IF('ESA Input'!AH1883="Yes",'ESA Input'!H1883,""))</f>
        <v/>
      </c>
      <c r="L1918" s="236" t="str">
        <f>IF('ESA Input'!AH1883="","",IF('ESA Input'!AH1883="Yes",'ESA Input'!G1883,""))</f>
        <v/>
      </c>
      <c r="M1918" s="31" t="str">
        <f t="shared" si="177"/>
        <v/>
      </c>
      <c r="N1918" s="208" t="str">
        <f t="shared" si="178"/>
        <v/>
      </c>
      <c r="O1918" s="209" t="str">
        <f t="shared" si="179"/>
        <v/>
      </c>
      <c r="P1918" s="209" t="str">
        <f t="shared" si="180"/>
        <v/>
      </c>
      <c r="Q1918" s="31" t="str">
        <f t="shared" si="181"/>
        <v/>
      </c>
      <c r="R1918" s="129" t="s">
        <v>9</v>
      </c>
      <c r="S1918" s="128" t="s">
        <v>9</v>
      </c>
      <c r="T1918" s="1"/>
    </row>
    <row r="1919" spans="1:20" ht="15.75" hidden="1" customHeight="1">
      <c r="A1919" s="1" t="str">
        <f t="shared" si="1"/>
        <v/>
      </c>
      <c r="B1919" s="268" t="str">
        <f t="shared" si="176"/>
        <v>X</v>
      </c>
      <c r="C1919" s="1"/>
      <c r="D1919" s="27" t="str">
        <f>IF('ESA Input'!AH1884="","",IF('ESA Input'!AH1884="Yes",'ESA Input'!B1884,"Ineligible"))</f>
        <v/>
      </c>
      <c r="E1919" s="242" t="str">
        <f>IF('ESA Input'!AH1884="","",'ESA Input'!AH1884)</f>
        <v/>
      </c>
      <c r="F1919" s="461" t="str">
        <f>IF('ESA Input'!AH1884="","",IF('ESA Input'!AH1884="YES",'ESA Input'!AG1884,""))</f>
        <v/>
      </c>
      <c r="G1919" s="462"/>
      <c r="H1919" s="201" t="str">
        <f>IF('ESA Input'!AH1884="","",IF('ESA Input'!AH1884="Yes",'ESA Input'!J1884,""))</f>
        <v/>
      </c>
      <c r="I1919" s="227" t="str">
        <f>IF('ESA Input'!AH1884="","",IF('ESA Input'!AH1884="Yes",'ESA Input'!D1884,""))</f>
        <v/>
      </c>
      <c r="J1919" s="235" t="str">
        <f>IF('ESA Input'!AH1884="","",IF('ESA Input'!AH1884="Yes",'ESA Input'!E1884,""))</f>
        <v/>
      </c>
      <c r="K1919" s="29" t="str">
        <f>IF('ESA Input'!AH1884="","",IF('ESA Input'!AH1884="Yes",'ESA Input'!H1884,""))</f>
        <v/>
      </c>
      <c r="L1919" s="236" t="str">
        <f>IF('ESA Input'!AH1884="","",IF('ESA Input'!AH1884="Yes",'ESA Input'!G1884,""))</f>
        <v/>
      </c>
      <c r="M1919" s="31" t="str">
        <f t="shared" si="177"/>
        <v/>
      </c>
      <c r="N1919" s="208" t="str">
        <f t="shared" si="178"/>
        <v/>
      </c>
      <c r="O1919" s="209" t="str">
        <f t="shared" si="179"/>
        <v/>
      </c>
      <c r="P1919" s="209" t="str">
        <f t="shared" si="180"/>
        <v/>
      </c>
      <c r="Q1919" s="31" t="str">
        <f t="shared" si="181"/>
        <v/>
      </c>
      <c r="R1919" s="129" t="s">
        <v>9</v>
      </c>
      <c r="S1919" s="128" t="s">
        <v>9</v>
      </c>
      <c r="T1919" s="1"/>
    </row>
    <row r="1920" spans="1:20" ht="15.75" hidden="1" customHeight="1">
      <c r="A1920" s="1" t="str">
        <f t="shared" si="1"/>
        <v/>
      </c>
      <c r="B1920" s="268" t="str">
        <f t="shared" si="176"/>
        <v>X</v>
      </c>
      <c r="C1920" s="1"/>
      <c r="D1920" s="27" t="str">
        <f>IF('ESA Input'!AH1885="","",IF('ESA Input'!AH1885="Yes",'ESA Input'!B1885,"Ineligible"))</f>
        <v/>
      </c>
      <c r="E1920" s="242" t="str">
        <f>IF('ESA Input'!AH1885="","",'ESA Input'!AH1885)</f>
        <v/>
      </c>
      <c r="F1920" s="461" t="str">
        <f>IF('ESA Input'!AH1885="","",IF('ESA Input'!AH1885="YES",'ESA Input'!AG1885,""))</f>
        <v/>
      </c>
      <c r="G1920" s="462"/>
      <c r="H1920" s="201" t="str">
        <f>IF('ESA Input'!AH1885="","",IF('ESA Input'!AH1885="Yes",'ESA Input'!J1885,""))</f>
        <v/>
      </c>
      <c r="I1920" s="227" t="str">
        <f>IF('ESA Input'!AH1885="","",IF('ESA Input'!AH1885="Yes",'ESA Input'!D1885,""))</f>
        <v/>
      </c>
      <c r="J1920" s="235" t="str">
        <f>IF('ESA Input'!AH1885="","",IF('ESA Input'!AH1885="Yes",'ESA Input'!E1885,""))</f>
        <v/>
      </c>
      <c r="K1920" s="29" t="str">
        <f>IF('ESA Input'!AH1885="","",IF('ESA Input'!AH1885="Yes",'ESA Input'!H1885,""))</f>
        <v/>
      </c>
      <c r="L1920" s="236" t="str">
        <f>IF('ESA Input'!AH1885="","",IF('ESA Input'!AH1885="Yes",'ESA Input'!G1885,""))</f>
        <v/>
      </c>
      <c r="M1920" s="31" t="str">
        <f t="shared" si="177"/>
        <v/>
      </c>
      <c r="N1920" s="208" t="str">
        <f t="shared" si="178"/>
        <v/>
      </c>
      <c r="O1920" s="209" t="str">
        <f t="shared" si="179"/>
        <v/>
      </c>
      <c r="P1920" s="209" t="str">
        <f t="shared" si="180"/>
        <v/>
      </c>
      <c r="Q1920" s="31" t="str">
        <f t="shared" si="181"/>
        <v/>
      </c>
      <c r="R1920" s="129" t="s">
        <v>9</v>
      </c>
      <c r="S1920" s="128" t="s">
        <v>9</v>
      </c>
      <c r="T1920" s="1"/>
    </row>
    <row r="1921" spans="1:20" ht="15.75" hidden="1" customHeight="1">
      <c r="A1921" s="1" t="str">
        <f t="shared" si="1"/>
        <v/>
      </c>
      <c r="B1921" s="268" t="str">
        <f t="shared" si="176"/>
        <v>X</v>
      </c>
      <c r="C1921" s="1"/>
      <c r="D1921" s="27" t="str">
        <f>IF('ESA Input'!AH1886="","",IF('ESA Input'!AH1886="Yes",'ESA Input'!B1886,"Ineligible"))</f>
        <v/>
      </c>
      <c r="E1921" s="242" t="str">
        <f>IF('ESA Input'!AH1886="","",'ESA Input'!AH1886)</f>
        <v/>
      </c>
      <c r="F1921" s="461" t="str">
        <f>IF('ESA Input'!AH1886="","",IF('ESA Input'!AH1886="YES",'ESA Input'!AG1886,""))</f>
        <v/>
      </c>
      <c r="G1921" s="462"/>
      <c r="H1921" s="201" t="str">
        <f>IF('ESA Input'!AH1886="","",IF('ESA Input'!AH1886="Yes",'ESA Input'!J1886,""))</f>
        <v/>
      </c>
      <c r="I1921" s="227" t="str">
        <f>IF('ESA Input'!AH1886="","",IF('ESA Input'!AH1886="Yes",'ESA Input'!D1886,""))</f>
        <v/>
      </c>
      <c r="J1921" s="235" t="str">
        <f>IF('ESA Input'!AH1886="","",IF('ESA Input'!AH1886="Yes",'ESA Input'!E1886,""))</f>
        <v/>
      </c>
      <c r="K1921" s="29" t="str">
        <f>IF('ESA Input'!AH1886="","",IF('ESA Input'!AH1886="Yes",'ESA Input'!H1886,""))</f>
        <v/>
      </c>
      <c r="L1921" s="236" t="str">
        <f>IF('ESA Input'!AH1886="","",IF('ESA Input'!AH1886="Yes",'ESA Input'!G1886,""))</f>
        <v/>
      </c>
      <c r="M1921" s="31" t="str">
        <f t="shared" si="177"/>
        <v/>
      </c>
      <c r="N1921" s="208" t="str">
        <f t="shared" si="178"/>
        <v/>
      </c>
      <c r="O1921" s="209" t="str">
        <f t="shared" si="179"/>
        <v/>
      </c>
      <c r="P1921" s="209" t="str">
        <f t="shared" si="180"/>
        <v/>
      </c>
      <c r="Q1921" s="31" t="str">
        <f t="shared" si="181"/>
        <v/>
      </c>
      <c r="R1921" s="129" t="s">
        <v>9</v>
      </c>
      <c r="S1921" s="128" t="s">
        <v>9</v>
      </c>
      <c r="T1921" s="1"/>
    </row>
    <row r="1922" spans="1:20" ht="15.75" hidden="1" customHeight="1">
      <c r="A1922" s="1" t="str">
        <f t="shared" si="1"/>
        <v/>
      </c>
      <c r="B1922" s="268" t="str">
        <f t="shared" si="176"/>
        <v>X</v>
      </c>
      <c r="C1922" s="1"/>
      <c r="D1922" s="27" t="str">
        <f>IF('ESA Input'!AH1887="","",IF('ESA Input'!AH1887="Yes",'ESA Input'!B1887,"Ineligible"))</f>
        <v/>
      </c>
      <c r="E1922" s="242" t="str">
        <f>IF('ESA Input'!AH1887="","",'ESA Input'!AH1887)</f>
        <v/>
      </c>
      <c r="F1922" s="461" t="str">
        <f>IF('ESA Input'!AH1887="","",IF('ESA Input'!AH1887="YES",'ESA Input'!AG1887,""))</f>
        <v/>
      </c>
      <c r="G1922" s="462"/>
      <c r="H1922" s="201" t="str">
        <f>IF('ESA Input'!AH1887="","",IF('ESA Input'!AH1887="Yes",'ESA Input'!J1887,""))</f>
        <v/>
      </c>
      <c r="I1922" s="227" t="str">
        <f>IF('ESA Input'!AH1887="","",IF('ESA Input'!AH1887="Yes",'ESA Input'!D1887,""))</f>
        <v/>
      </c>
      <c r="J1922" s="235" t="str">
        <f>IF('ESA Input'!AH1887="","",IF('ESA Input'!AH1887="Yes",'ESA Input'!E1887,""))</f>
        <v/>
      </c>
      <c r="K1922" s="29" t="str">
        <f>IF('ESA Input'!AH1887="","",IF('ESA Input'!AH1887="Yes",'ESA Input'!H1887,""))</f>
        <v/>
      </c>
      <c r="L1922" s="236" t="str">
        <f>IF('ESA Input'!AH1887="","",IF('ESA Input'!AH1887="Yes",'ESA Input'!G1887,""))</f>
        <v/>
      </c>
      <c r="M1922" s="31" t="str">
        <f t="shared" si="177"/>
        <v/>
      </c>
      <c r="N1922" s="208" t="str">
        <f t="shared" si="178"/>
        <v/>
      </c>
      <c r="O1922" s="209" t="str">
        <f t="shared" si="179"/>
        <v/>
      </c>
      <c r="P1922" s="209" t="str">
        <f t="shared" si="180"/>
        <v/>
      </c>
      <c r="Q1922" s="31" t="str">
        <f t="shared" si="181"/>
        <v/>
      </c>
      <c r="R1922" s="129" t="s">
        <v>9</v>
      </c>
      <c r="S1922" s="128" t="s">
        <v>9</v>
      </c>
      <c r="T1922" s="1"/>
    </row>
    <row r="1923" spans="1:20" ht="15.75" hidden="1" customHeight="1">
      <c r="A1923" s="1" t="str">
        <f t="shared" si="1"/>
        <v/>
      </c>
      <c r="B1923" s="268" t="str">
        <f t="shared" si="176"/>
        <v>X</v>
      </c>
      <c r="C1923" s="1"/>
      <c r="D1923" s="27" t="str">
        <f>IF('ESA Input'!AH1888="","",IF('ESA Input'!AH1888="Yes",'ESA Input'!B1888,"Ineligible"))</f>
        <v/>
      </c>
      <c r="E1923" s="242" t="str">
        <f>IF('ESA Input'!AH1888="","",'ESA Input'!AH1888)</f>
        <v/>
      </c>
      <c r="F1923" s="461" t="str">
        <f>IF('ESA Input'!AH1888="","",IF('ESA Input'!AH1888="YES",'ESA Input'!AG1888,""))</f>
        <v/>
      </c>
      <c r="G1923" s="462"/>
      <c r="H1923" s="201" t="str">
        <f>IF('ESA Input'!AH1888="","",IF('ESA Input'!AH1888="Yes",'ESA Input'!J1888,""))</f>
        <v/>
      </c>
      <c r="I1923" s="227" t="str">
        <f>IF('ESA Input'!AH1888="","",IF('ESA Input'!AH1888="Yes",'ESA Input'!D1888,""))</f>
        <v/>
      </c>
      <c r="J1923" s="235" t="str">
        <f>IF('ESA Input'!AH1888="","",IF('ESA Input'!AH1888="Yes",'ESA Input'!E1888,""))</f>
        <v/>
      </c>
      <c r="K1923" s="29" t="str">
        <f>IF('ESA Input'!AH1888="","",IF('ESA Input'!AH1888="Yes",'ESA Input'!H1888,""))</f>
        <v/>
      </c>
      <c r="L1923" s="236" t="str">
        <f>IF('ESA Input'!AH1888="","",IF('ESA Input'!AH1888="Yes",'ESA Input'!G1888,""))</f>
        <v/>
      </c>
      <c r="M1923" s="31" t="str">
        <f t="shared" si="177"/>
        <v/>
      </c>
      <c r="N1923" s="208" t="str">
        <f t="shared" si="178"/>
        <v/>
      </c>
      <c r="O1923" s="209" t="str">
        <f t="shared" si="179"/>
        <v/>
      </c>
      <c r="P1923" s="209" t="str">
        <f t="shared" si="180"/>
        <v/>
      </c>
      <c r="Q1923" s="31" t="str">
        <f t="shared" si="181"/>
        <v/>
      </c>
      <c r="R1923" s="129" t="s">
        <v>9</v>
      </c>
      <c r="S1923" s="128" t="s">
        <v>9</v>
      </c>
      <c r="T1923" s="1"/>
    </row>
    <row r="1924" spans="1:20" ht="15.75" hidden="1" customHeight="1">
      <c r="A1924" s="1" t="str">
        <f t="shared" si="1"/>
        <v/>
      </c>
      <c r="B1924" s="268" t="str">
        <f t="shared" si="176"/>
        <v>X</v>
      </c>
      <c r="C1924" s="1"/>
      <c r="D1924" s="27" t="str">
        <f>IF('ESA Input'!AH1889="","",IF('ESA Input'!AH1889="Yes",'ESA Input'!B1889,"Ineligible"))</f>
        <v/>
      </c>
      <c r="E1924" s="242" t="str">
        <f>IF('ESA Input'!AH1889="","",'ESA Input'!AH1889)</f>
        <v/>
      </c>
      <c r="F1924" s="461" t="str">
        <f>IF('ESA Input'!AH1889="","",IF('ESA Input'!AH1889="YES",'ESA Input'!AG1889,""))</f>
        <v/>
      </c>
      <c r="G1924" s="462"/>
      <c r="H1924" s="201" t="str">
        <f>IF('ESA Input'!AH1889="","",IF('ESA Input'!AH1889="Yes",'ESA Input'!J1889,""))</f>
        <v/>
      </c>
      <c r="I1924" s="227" t="str">
        <f>IF('ESA Input'!AH1889="","",IF('ESA Input'!AH1889="Yes",'ESA Input'!D1889,""))</f>
        <v/>
      </c>
      <c r="J1924" s="235" t="str">
        <f>IF('ESA Input'!AH1889="","",IF('ESA Input'!AH1889="Yes",'ESA Input'!E1889,""))</f>
        <v/>
      </c>
      <c r="K1924" s="29" t="str">
        <f>IF('ESA Input'!AH1889="","",IF('ESA Input'!AH1889="Yes",'ESA Input'!H1889,""))</f>
        <v/>
      </c>
      <c r="L1924" s="236" t="str">
        <f>IF('ESA Input'!AH1889="","",IF('ESA Input'!AH1889="Yes",'ESA Input'!G1889,""))</f>
        <v/>
      </c>
      <c r="M1924" s="31" t="str">
        <f t="shared" si="177"/>
        <v/>
      </c>
      <c r="N1924" s="208" t="str">
        <f t="shared" si="178"/>
        <v/>
      </c>
      <c r="O1924" s="209" t="str">
        <f t="shared" si="179"/>
        <v/>
      </c>
      <c r="P1924" s="209" t="str">
        <f t="shared" si="180"/>
        <v/>
      </c>
      <c r="Q1924" s="31" t="str">
        <f t="shared" si="181"/>
        <v/>
      </c>
      <c r="R1924" s="129" t="s">
        <v>9</v>
      </c>
      <c r="S1924" s="128" t="s">
        <v>9</v>
      </c>
      <c r="T1924" s="1"/>
    </row>
    <row r="1925" spans="1:20" ht="15.75" hidden="1" customHeight="1">
      <c r="A1925" s="1" t="str">
        <f t="shared" si="1"/>
        <v/>
      </c>
      <c r="B1925" s="268" t="str">
        <f t="shared" si="176"/>
        <v>X</v>
      </c>
      <c r="C1925" s="1"/>
      <c r="D1925" s="27" t="str">
        <f>IF('ESA Input'!AH1890="","",IF('ESA Input'!AH1890="Yes",'ESA Input'!B1890,"Ineligible"))</f>
        <v/>
      </c>
      <c r="E1925" s="242" t="str">
        <f>IF('ESA Input'!AH1890="","",'ESA Input'!AH1890)</f>
        <v/>
      </c>
      <c r="F1925" s="461" t="str">
        <f>IF('ESA Input'!AH1890="","",IF('ESA Input'!AH1890="YES",'ESA Input'!AG1890,""))</f>
        <v/>
      </c>
      <c r="G1925" s="462"/>
      <c r="H1925" s="201" t="str">
        <f>IF('ESA Input'!AH1890="","",IF('ESA Input'!AH1890="Yes",'ESA Input'!J1890,""))</f>
        <v/>
      </c>
      <c r="I1925" s="227" t="str">
        <f>IF('ESA Input'!AH1890="","",IF('ESA Input'!AH1890="Yes",'ESA Input'!D1890,""))</f>
        <v/>
      </c>
      <c r="J1925" s="235" t="str">
        <f>IF('ESA Input'!AH1890="","",IF('ESA Input'!AH1890="Yes",'ESA Input'!E1890,""))</f>
        <v/>
      </c>
      <c r="K1925" s="29" t="str">
        <f>IF('ESA Input'!AH1890="","",IF('ESA Input'!AH1890="Yes",'ESA Input'!H1890,""))</f>
        <v/>
      </c>
      <c r="L1925" s="236" t="str">
        <f>IF('ESA Input'!AH1890="","",IF('ESA Input'!AH1890="Yes",'ESA Input'!G1890,""))</f>
        <v/>
      </c>
      <c r="M1925" s="31" t="str">
        <f t="shared" si="177"/>
        <v/>
      </c>
      <c r="N1925" s="208" t="str">
        <f t="shared" si="178"/>
        <v/>
      </c>
      <c r="O1925" s="209" t="str">
        <f t="shared" si="179"/>
        <v/>
      </c>
      <c r="P1925" s="209" t="str">
        <f t="shared" si="180"/>
        <v/>
      </c>
      <c r="Q1925" s="31" t="str">
        <f t="shared" si="181"/>
        <v/>
      </c>
      <c r="R1925" s="129" t="s">
        <v>9</v>
      </c>
      <c r="S1925" s="128" t="s">
        <v>9</v>
      </c>
      <c r="T1925" s="1"/>
    </row>
    <row r="1926" spans="1:20" ht="15.75" hidden="1" customHeight="1">
      <c r="A1926" s="1" t="str">
        <f t="shared" si="1"/>
        <v/>
      </c>
      <c r="B1926" s="268" t="str">
        <f t="shared" si="176"/>
        <v>X</v>
      </c>
      <c r="C1926" s="1"/>
      <c r="D1926" s="27" t="str">
        <f>IF('ESA Input'!AH1891="","",IF('ESA Input'!AH1891="Yes",'ESA Input'!B1891,"Ineligible"))</f>
        <v/>
      </c>
      <c r="E1926" s="242" t="str">
        <f>IF('ESA Input'!AH1891="","",'ESA Input'!AH1891)</f>
        <v/>
      </c>
      <c r="F1926" s="461" t="str">
        <f>IF('ESA Input'!AH1891="","",IF('ESA Input'!AH1891="YES",'ESA Input'!AG1891,""))</f>
        <v/>
      </c>
      <c r="G1926" s="462"/>
      <c r="H1926" s="201" t="str">
        <f>IF('ESA Input'!AH1891="","",IF('ESA Input'!AH1891="Yes",'ESA Input'!J1891,""))</f>
        <v/>
      </c>
      <c r="I1926" s="227" t="str">
        <f>IF('ESA Input'!AH1891="","",IF('ESA Input'!AH1891="Yes",'ESA Input'!D1891,""))</f>
        <v/>
      </c>
      <c r="J1926" s="235" t="str">
        <f>IF('ESA Input'!AH1891="","",IF('ESA Input'!AH1891="Yes",'ESA Input'!E1891,""))</f>
        <v/>
      </c>
      <c r="K1926" s="29" t="str">
        <f>IF('ESA Input'!AH1891="","",IF('ESA Input'!AH1891="Yes",'ESA Input'!H1891,""))</f>
        <v/>
      </c>
      <c r="L1926" s="236" t="str">
        <f>IF('ESA Input'!AH1891="","",IF('ESA Input'!AH1891="Yes",'ESA Input'!G1891,""))</f>
        <v/>
      </c>
      <c r="M1926" s="31" t="str">
        <f t="shared" si="177"/>
        <v/>
      </c>
      <c r="N1926" s="208" t="str">
        <f t="shared" si="178"/>
        <v/>
      </c>
      <c r="O1926" s="209" t="str">
        <f t="shared" si="179"/>
        <v/>
      </c>
      <c r="P1926" s="209" t="str">
        <f t="shared" si="180"/>
        <v/>
      </c>
      <c r="Q1926" s="31" t="str">
        <f t="shared" si="181"/>
        <v/>
      </c>
      <c r="R1926" s="129" t="s">
        <v>9</v>
      </c>
      <c r="S1926" s="128" t="s">
        <v>9</v>
      </c>
      <c r="T1926" s="1"/>
    </row>
    <row r="1927" spans="1:20" ht="15.75" hidden="1" customHeight="1">
      <c r="A1927" s="1" t="str">
        <f t="shared" si="1"/>
        <v/>
      </c>
      <c r="B1927" s="268" t="str">
        <f t="shared" si="176"/>
        <v>X</v>
      </c>
      <c r="C1927" s="1"/>
      <c r="D1927" s="27" t="str">
        <f>IF('ESA Input'!AH1892="","",IF('ESA Input'!AH1892="Yes",'ESA Input'!B1892,"Ineligible"))</f>
        <v/>
      </c>
      <c r="E1927" s="242" t="str">
        <f>IF('ESA Input'!AH1892="","",'ESA Input'!AH1892)</f>
        <v/>
      </c>
      <c r="F1927" s="461" t="str">
        <f>IF('ESA Input'!AH1892="","",IF('ESA Input'!AH1892="YES",'ESA Input'!AG1892,""))</f>
        <v/>
      </c>
      <c r="G1927" s="462"/>
      <c r="H1927" s="201" t="str">
        <f>IF('ESA Input'!AH1892="","",IF('ESA Input'!AH1892="Yes",'ESA Input'!J1892,""))</f>
        <v/>
      </c>
      <c r="I1927" s="227" t="str">
        <f>IF('ESA Input'!AH1892="","",IF('ESA Input'!AH1892="Yes",'ESA Input'!D1892,""))</f>
        <v/>
      </c>
      <c r="J1927" s="235" t="str">
        <f>IF('ESA Input'!AH1892="","",IF('ESA Input'!AH1892="Yes",'ESA Input'!E1892,""))</f>
        <v/>
      </c>
      <c r="K1927" s="29" t="str">
        <f>IF('ESA Input'!AH1892="","",IF('ESA Input'!AH1892="Yes",'ESA Input'!H1892,""))</f>
        <v/>
      </c>
      <c r="L1927" s="236" t="str">
        <f>IF('ESA Input'!AH1892="","",IF('ESA Input'!AH1892="Yes",'ESA Input'!G1892,""))</f>
        <v/>
      </c>
      <c r="M1927" s="31" t="str">
        <f t="shared" si="177"/>
        <v/>
      </c>
      <c r="N1927" s="208" t="str">
        <f t="shared" si="178"/>
        <v/>
      </c>
      <c r="O1927" s="209" t="str">
        <f t="shared" si="179"/>
        <v/>
      </c>
      <c r="P1927" s="209" t="str">
        <f t="shared" si="180"/>
        <v/>
      </c>
      <c r="Q1927" s="31" t="str">
        <f t="shared" si="181"/>
        <v/>
      </c>
      <c r="R1927" s="129" t="s">
        <v>9</v>
      </c>
      <c r="S1927" s="128" t="s">
        <v>9</v>
      </c>
      <c r="T1927" s="1"/>
    </row>
    <row r="1928" spans="1:20" ht="15.75" hidden="1" customHeight="1">
      <c r="A1928" s="1" t="str">
        <f t="shared" si="1"/>
        <v/>
      </c>
      <c r="B1928" s="268" t="str">
        <f t="shared" si="176"/>
        <v>X</v>
      </c>
      <c r="C1928" s="1"/>
      <c r="D1928" s="27" t="str">
        <f>IF('ESA Input'!AH1893="","",IF('ESA Input'!AH1893="Yes",'ESA Input'!B1893,"Ineligible"))</f>
        <v/>
      </c>
      <c r="E1928" s="242" t="str">
        <f>IF('ESA Input'!AH1893="","",'ESA Input'!AH1893)</f>
        <v/>
      </c>
      <c r="F1928" s="461" t="str">
        <f>IF('ESA Input'!AH1893="","",IF('ESA Input'!AH1893="YES",'ESA Input'!AG1893,""))</f>
        <v/>
      </c>
      <c r="G1928" s="462"/>
      <c r="H1928" s="201" t="str">
        <f>IF('ESA Input'!AH1893="","",IF('ESA Input'!AH1893="Yes",'ESA Input'!J1893,""))</f>
        <v/>
      </c>
      <c r="I1928" s="227" t="str">
        <f>IF('ESA Input'!AH1893="","",IF('ESA Input'!AH1893="Yes",'ESA Input'!D1893,""))</f>
        <v/>
      </c>
      <c r="J1928" s="235" t="str">
        <f>IF('ESA Input'!AH1893="","",IF('ESA Input'!AH1893="Yes",'ESA Input'!E1893,""))</f>
        <v/>
      </c>
      <c r="K1928" s="29" t="str">
        <f>IF('ESA Input'!AH1893="","",IF('ESA Input'!AH1893="Yes",'ESA Input'!H1893,""))</f>
        <v/>
      </c>
      <c r="L1928" s="236" t="str">
        <f>IF('ESA Input'!AH1893="","",IF('ESA Input'!AH1893="Yes",'ESA Input'!G1893,""))</f>
        <v/>
      </c>
      <c r="M1928" s="31" t="str">
        <f t="shared" si="177"/>
        <v/>
      </c>
      <c r="N1928" s="208" t="str">
        <f t="shared" si="178"/>
        <v/>
      </c>
      <c r="O1928" s="209" t="str">
        <f t="shared" si="179"/>
        <v/>
      </c>
      <c r="P1928" s="209" t="str">
        <f t="shared" si="180"/>
        <v/>
      </c>
      <c r="Q1928" s="31" t="str">
        <f t="shared" si="181"/>
        <v/>
      </c>
      <c r="R1928" s="129" t="s">
        <v>9</v>
      </c>
      <c r="S1928" s="128" t="s">
        <v>9</v>
      </c>
      <c r="T1928" s="1"/>
    </row>
    <row r="1929" spans="1:20" ht="15.75" hidden="1" customHeight="1">
      <c r="A1929" s="1" t="str">
        <f t="shared" si="1"/>
        <v/>
      </c>
      <c r="B1929" s="268" t="str">
        <f t="shared" si="176"/>
        <v>X</v>
      </c>
      <c r="C1929" s="1"/>
      <c r="D1929" s="27" t="str">
        <f>IF('ESA Input'!AH1894="","",IF('ESA Input'!AH1894="Yes",'ESA Input'!B1894,"Ineligible"))</f>
        <v/>
      </c>
      <c r="E1929" s="242" t="str">
        <f>IF('ESA Input'!AH1894="","",'ESA Input'!AH1894)</f>
        <v/>
      </c>
      <c r="F1929" s="461" t="str">
        <f>IF('ESA Input'!AH1894="","",IF('ESA Input'!AH1894="YES",'ESA Input'!AG1894,""))</f>
        <v/>
      </c>
      <c r="G1929" s="462"/>
      <c r="H1929" s="201" t="str">
        <f>IF('ESA Input'!AH1894="","",IF('ESA Input'!AH1894="Yes",'ESA Input'!J1894,""))</f>
        <v/>
      </c>
      <c r="I1929" s="227" t="str">
        <f>IF('ESA Input'!AH1894="","",IF('ESA Input'!AH1894="Yes",'ESA Input'!D1894,""))</f>
        <v/>
      </c>
      <c r="J1929" s="235" t="str">
        <f>IF('ESA Input'!AH1894="","",IF('ESA Input'!AH1894="Yes",'ESA Input'!E1894,""))</f>
        <v/>
      </c>
      <c r="K1929" s="29" t="str">
        <f>IF('ESA Input'!AH1894="","",IF('ESA Input'!AH1894="Yes",'ESA Input'!H1894,""))</f>
        <v/>
      </c>
      <c r="L1929" s="236" t="str">
        <f>IF('ESA Input'!AH1894="","",IF('ESA Input'!AH1894="Yes",'ESA Input'!G1894,""))</f>
        <v/>
      </c>
      <c r="M1929" s="31" t="str">
        <f t="shared" si="177"/>
        <v/>
      </c>
      <c r="N1929" s="208" t="str">
        <f t="shared" si="178"/>
        <v/>
      </c>
      <c r="O1929" s="209" t="str">
        <f t="shared" si="179"/>
        <v/>
      </c>
      <c r="P1929" s="209" t="str">
        <f t="shared" si="180"/>
        <v/>
      </c>
      <c r="Q1929" s="31" t="str">
        <f t="shared" si="181"/>
        <v/>
      </c>
      <c r="R1929" s="129" t="s">
        <v>9</v>
      </c>
      <c r="S1929" s="128" t="s">
        <v>9</v>
      </c>
      <c r="T1929" s="1"/>
    </row>
    <row r="1930" spans="1:20" ht="15.75" hidden="1" customHeight="1">
      <c r="A1930" s="1" t="str">
        <f t="shared" si="1"/>
        <v/>
      </c>
      <c r="B1930" s="268" t="str">
        <f t="shared" si="176"/>
        <v>X</v>
      </c>
      <c r="C1930" s="1"/>
      <c r="D1930" s="27" t="str">
        <f>IF('ESA Input'!AH1895="","",IF('ESA Input'!AH1895="Yes",'ESA Input'!B1895,"Ineligible"))</f>
        <v/>
      </c>
      <c r="E1930" s="242" t="str">
        <f>IF('ESA Input'!AH1895="","",'ESA Input'!AH1895)</f>
        <v/>
      </c>
      <c r="F1930" s="461" t="str">
        <f>IF('ESA Input'!AH1895="","",IF('ESA Input'!AH1895="YES",'ESA Input'!AG1895,""))</f>
        <v/>
      </c>
      <c r="G1930" s="462"/>
      <c r="H1930" s="201" t="str">
        <f>IF('ESA Input'!AH1895="","",IF('ESA Input'!AH1895="Yes",'ESA Input'!J1895,""))</f>
        <v/>
      </c>
      <c r="I1930" s="227" t="str">
        <f>IF('ESA Input'!AH1895="","",IF('ESA Input'!AH1895="Yes",'ESA Input'!D1895,""))</f>
        <v/>
      </c>
      <c r="J1930" s="235" t="str">
        <f>IF('ESA Input'!AH1895="","",IF('ESA Input'!AH1895="Yes",'ESA Input'!E1895,""))</f>
        <v/>
      </c>
      <c r="K1930" s="29" t="str">
        <f>IF('ESA Input'!AH1895="","",IF('ESA Input'!AH1895="Yes",'ESA Input'!H1895,""))</f>
        <v/>
      </c>
      <c r="L1930" s="236" t="str">
        <f>IF('ESA Input'!AH1895="","",IF('ESA Input'!AH1895="Yes",'ESA Input'!G1895,""))</f>
        <v/>
      </c>
      <c r="M1930" s="31" t="str">
        <f t="shared" si="177"/>
        <v/>
      </c>
      <c r="N1930" s="208" t="str">
        <f t="shared" si="178"/>
        <v/>
      </c>
      <c r="O1930" s="209" t="str">
        <f t="shared" si="179"/>
        <v/>
      </c>
      <c r="P1930" s="209" t="str">
        <f t="shared" si="180"/>
        <v/>
      </c>
      <c r="Q1930" s="31" t="str">
        <f t="shared" si="181"/>
        <v/>
      </c>
      <c r="R1930" s="129" t="s">
        <v>9</v>
      </c>
      <c r="S1930" s="128" t="s">
        <v>9</v>
      </c>
      <c r="T1930" s="1"/>
    </row>
    <row r="1931" spans="1:20" ht="15.75" hidden="1" customHeight="1">
      <c r="A1931" s="1" t="str">
        <f t="shared" si="1"/>
        <v/>
      </c>
      <c r="B1931" s="268" t="str">
        <f t="shared" si="176"/>
        <v>X</v>
      </c>
      <c r="C1931" s="1"/>
      <c r="D1931" s="27" t="str">
        <f>IF('ESA Input'!AH1896="","",IF('ESA Input'!AH1896="Yes",'ESA Input'!B1896,"Ineligible"))</f>
        <v/>
      </c>
      <c r="E1931" s="242" t="str">
        <f>IF('ESA Input'!AH1896="","",'ESA Input'!AH1896)</f>
        <v/>
      </c>
      <c r="F1931" s="461" t="str">
        <f>IF('ESA Input'!AH1896="","",IF('ESA Input'!AH1896="YES",'ESA Input'!AG1896,""))</f>
        <v/>
      </c>
      <c r="G1931" s="462"/>
      <c r="H1931" s="201" t="str">
        <f>IF('ESA Input'!AH1896="","",IF('ESA Input'!AH1896="Yes",'ESA Input'!J1896,""))</f>
        <v/>
      </c>
      <c r="I1931" s="227" t="str">
        <f>IF('ESA Input'!AH1896="","",IF('ESA Input'!AH1896="Yes",'ESA Input'!D1896,""))</f>
        <v/>
      </c>
      <c r="J1931" s="235" t="str">
        <f>IF('ESA Input'!AH1896="","",IF('ESA Input'!AH1896="Yes",'ESA Input'!E1896,""))</f>
        <v/>
      </c>
      <c r="K1931" s="29" t="str">
        <f>IF('ESA Input'!AH1896="","",IF('ESA Input'!AH1896="Yes",'ESA Input'!H1896,""))</f>
        <v/>
      </c>
      <c r="L1931" s="236" t="str">
        <f>IF('ESA Input'!AH1896="","",IF('ESA Input'!AH1896="Yes",'ESA Input'!G1896,""))</f>
        <v/>
      </c>
      <c r="M1931" s="31" t="str">
        <f t="shared" si="177"/>
        <v/>
      </c>
      <c r="N1931" s="208" t="str">
        <f t="shared" si="178"/>
        <v/>
      </c>
      <c r="O1931" s="209" t="str">
        <f t="shared" si="179"/>
        <v/>
      </c>
      <c r="P1931" s="209" t="str">
        <f t="shared" si="180"/>
        <v/>
      </c>
      <c r="Q1931" s="31" t="str">
        <f t="shared" si="181"/>
        <v/>
      </c>
      <c r="R1931" s="129" t="s">
        <v>9</v>
      </c>
      <c r="S1931" s="128" t="s">
        <v>9</v>
      </c>
      <c r="T1931" s="1"/>
    </row>
    <row r="1932" spans="1:20" ht="15.75" hidden="1" customHeight="1">
      <c r="A1932" s="1" t="str">
        <f t="shared" si="1"/>
        <v/>
      </c>
      <c r="B1932" s="268" t="str">
        <f t="shared" si="176"/>
        <v>X</v>
      </c>
      <c r="C1932" s="1"/>
      <c r="D1932" s="27" t="str">
        <f>IF('ESA Input'!AH1897="","",IF('ESA Input'!AH1897="Yes",'ESA Input'!B1897,"Ineligible"))</f>
        <v/>
      </c>
      <c r="E1932" s="242" t="str">
        <f>IF('ESA Input'!AH1897="","",'ESA Input'!AH1897)</f>
        <v/>
      </c>
      <c r="F1932" s="461" t="str">
        <f>IF('ESA Input'!AH1897="","",IF('ESA Input'!AH1897="YES",'ESA Input'!AG1897,""))</f>
        <v/>
      </c>
      <c r="G1932" s="462"/>
      <c r="H1932" s="201" t="str">
        <f>IF('ESA Input'!AH1897="","",IF('ESA Input'!AH1897="Yes",'ESA Input'!J1897,""))</f>
        <v/>
      </c>
      <c r="I1932" s="227" t="str">
        <f>IF('ESA Input'!AH1897="","",IF('ESA Input'!AH1897="Yes",'ESA Input'!D1897,""))</f>
        <v/>
      </c>
      <c r="J1932" s="235" t="str">
        <f>IF('ESA Input'!AH1897="","",IF('ESA Input'!AH1897="Yes",'ESA Input'!E1897,""))</f>
        <v/>
      </c>
      <c r="K1932" s="29" t="str">
        <f>IF('ESA Input'!AH1897="","",IF('ESA Input'!AH1897="Yes",'ESA Input'!H1897,""))</f>
        <v/>
      </c>
      <c r="L1932" s="236" t="str">
        <f>IF('ESA Input'!AH1897="","",IF('ESA Input'!AH1897="Yes",'ESA Input'!G1897,""))</f>
        <v/>
      </c>
      <c r="M1932" s="31" t="str">
        <f t="shared" si="177"/>
        <v/>
      </c>
      <c r="N1932" s="208" t="str">
        <f t="shared" si="178"/>
        <v/>
      </c>
      <c r="O1932" s="209" t="str">
        <f t="shared" si="179"/>
        <v/>
      </c>
      <c r="P1932" s="209" t="str">
        <f t="shared" si="180"/>
        <v/>
      </c>
      <c r="Q1932" s="31" t="str">
        <f t="shared" si="181"/>
        <v/>
      </c>
      <c r="R1932" s="129" t="s">
        <v>9</v>
      </c>
      <c r="S1932" s="128" t="s">
        <v>9</v>
      </c>
      <c r="T1932" s="1"/>
    </row>
    <row r="1933" spans="1:20" ht="15.75" hidden="1" customHeight="1">
      <c r="A1933" s="1" t="str">
        <f t="shared" si="1"/>
        <v/>
      </c>
      <c r="B1933" s="268" t="str">
        <f t="shared" si="176"/>
        <v>X</v>
      </c>
      <c r="C1933" s="1"/>
      <c r="D1933" s="27" t="str">
        <f>IF('ESA Input'!AH1898="","",IF('ESA Input'!AH1898="Yes",'ESA Input'!B1898,"Ineligible"))</f>
        <v/>
      </c>
      <c r="E1933" s="242" t="str">
        <f>IF('ESA Input'!AH1898="","",'ESA Input'!AH1898)</f>
        <v/>
      </c>
      <c r="F1933" s="461" t="str">
        <f>IF('ESA Input'!AH1898="","",IF('ESA Input'!AH1898="YES",'ESA Input'!AG1898,""))</f>
        <v/>
      </c>
      <c r="G1933" s="462"/>
      <c r="H1933" s="201" t="str">
        <f>IF('ESA Input'!AH1898="","",IF('ESA Input'!AH1898="Yes",'ESA Input'!J1898,""))</f>
        <v/>
      </c>
      <c r="I1933" s="227" t="str">
        <f>IF('ESA Input'!AH1898="","",IF('ESA Input'!AH1898="Yes",'ESA Input'!D1898,""))</f>
        <v/>
      </c>
      <c r="J1933" s="235" t="str">
        <f>IF('ESA Input'!AH1898="","",IF('ESA Input'!AH1898="Yes",'ESA Input'!E1898,""))</f>
        <v/>
      </c>
      <c r="K1933" s="29" t="str">
        <f>IF('ESA Input'!AH1898="","",IF('ESA Input'!AH1898="Yes",'ESA Input'!H1898,""))</f>
        <v/>
      </c>
      <c r="L1933" s="236" t="str">
        <f>IF('ESA Input'!AH1898="","",IF('ESA Input'!AH1898="Yes",'ESA Input'!G1898,""))</f>
        <v/>
      </c>
      <c r="M1933" s="31" t="str">
        <f t="shared" si="177"/>
        <v/>
      </c>
      <c r="N1933" s="208" t="str">
        <f t="shared" si="178"/>
        <v/>
      </c>
      <c r="O1933" s="209" t="str">
        <f t="shared" si="179"/>
        <v/>
      </c>
      <c r="P1933" s="209" t="str">
        <f t="shared" si="180"/>
        <v/>
      </c>
      <c r="Q1933" s="31" t="str">
        <f t="shared" si="181"/>
        <v/>
      </c>
      <c r="R1933" s="129" t="s">
        <v>9</v>
      </c>
      <c r="S1933" s="128" t="s">
        <v>9</v>
      </c>
      <c r="T1933" s="1"/>
    </row>
    <row r="1934" spans="1:20" ht="15.75" hidden="1" customHeight="1">
      <c r="A1934" s="1" t="str">
        <f t="shared" si="1"/>
        <v/>
      </c>
      <c r="B1934" s="268" t="str">
        <f t="shared" si="176"/>
        <v>X</v>
      </c>
      <c r="C1934" s="1"/>
      <c r="D1934" s="27" t="str">
        <f>IF('ESA Input'!AH1899="","",IF('ESA Input'!AH1899="Yes",'ESA Input'!B1899,"Ineligible"))</f>
        <v/>
      </c>
      <c r="E1934" s="242" t="str">
        <f>IF('ESA Input'!AH1899="","",'ESA Input'!AH1899)</f>
        <v/>
      </c>
      <c r="F1934" s="461" t="str">
        <f>IF('ESA Input'!AH1899="","",IF('ESA Input'!AH1899="YES",'ESA Input'!AG1899,""))</f>
        <v/>
      </c>
      <c r="G1934" s="462"/>
      <c r="H1934" s="201" t="str">
        <f>IF('ESA Input'!AH1899="","",IF('ESA Input'!AH1899="Yes",'ESA Input'!J1899,""))</f>
        <v/>
      </c>
      <c r="I1934" s="227" t="str">
        <f>IF('ESA Input'!AH1899="","",IF('ESA Input'!AH1899="Yes",'ESA Input'!D1899,""))</f>
        <v/>
      </c>
      <c r="J1934" s="235" t="str">
        <f>IF('ESA Input'!AH1899="","",IF('ESA Input'!AH1899="Yes",'ESA Input'!E1899,""))</f>
        <v/>
      </c>
      <c r="K1934" s="29" t="str">
        <f>IF('ESA Input'!AH1899="","",IF('ESA Input'!AH1899="Yes",'ESA Input'!H1899,""))</f>
        <v/>
      </c>
      <c r="L1934" s="236" t="str">
        <f>IF('ESA Input'!AH1899="","",IF('ESA Input'!AH1899="Yes",'ESA Input'!G1899,""))</f>
        <v/>
      </c>
      <c r="M1934" s="31" t="str">
        <f t="shared" si="177"/>
        <v/>
      </c>
      <c r="N1934" s="208" t="str">
        <f t="shared" si="178"/>
        <v/>
      </c>
      <c r="O1934" s="209" t="str">
        <f t="shared" si="179"/>
        <v/>
      </c>
      <c r="P1934" s="209" t="str">
        <f t="shared" si="180"/>
        <v/>
      </c>
      <c r="Q1934" s="31" t="str">
        <f t="shared" si="181"/>
        <v/>
      </c>
      <c r="R1934" s="129" t="s">
        <v>9</v>
      </c>
      <c r="S1934" s="128" t="s">
        <v>9</v>
      </c>
      <c r="T1934" s="1"/>
    </row>
    <row r="1935" spans="1:20" ht="15.75" hidden="1" customHeight="1">
      <c r="A1935" s="1" t="str">
        <f t="shared" si="1"/>
        <v/>
      </c>
      <c r="B1935" s="268" t="str">
        <f t="shared" si="176"/>
        <v>X</v>
      </c>
      <c r="C1935" s="1"/>
      <c r="D1935" s="27" t="str">
        <f>IF('ESA Input'!AH1900="","",IF('ESA Input'!AH1900="Yes",'ESA Input'!B1900,"Ineligible"))</f>
        <v/>
      </c>
      <c r="E1935" s="242" t="str">
        <f>IF('ESA Input'!AH1900="","",'ESA Input'!AH1900)</f>
        <v/>
      </c>
      <c r="F1935" s="461" t="str">
        <f>IF('ESA Input'!AH1900="","",IF('ESA Input'!AH1900="YES",'ESA Input'!AG1900,""))</f>
        <v/>
      </c>
      <c r="G1935" s="462"/>
      <c r="H1935" s="201" t="str">
        <f>IF('ESA Input'!AH1900="","",IF('ESA Input'!AH1900="Yes",'ESA Input'!J1900,""))</f>
        <v/>
      </c>
      <c r="I1935" s="227" t="str">
        <f>IF('ESA Input'!AH1900="","",IF('ESA Input'!AH1900="Yes",'ESA Input'!D1900,""))</f>
        <v/>
      </c>
      <c r="J1935" s="235" t="str">
        <f>IF('ESA Input'!AH1900="","",IF('ESA Input'!AH1900="Yes",'ESA Input'!E1900,""))</f>
        <v/>
      </c>
      <c r="K1935" s="29" t="str">
        <f>IF('ESA Input'!AH1900="","",IF('ESA Input'!AH1900="Yes",'ESA Input'!H1900,""))</f>
        <v/>
      </c>
      <c r="L1935" s="236" t="str">
        <f>IF('ESA Input'!AH1900="","",IF('ESA Input'!AH1900="Yes",'ESA Input'!G1900,""))</f>
        <v/>
      </c>
      <c r="M1935" s="31" t="str">
        <f t="shared" si="177"/>
        <v/>
      </c>
      <c r="N1935" s="208" t="str">
        <f t="shared" si="178"/>
        <v/>
      </c>
      <c r="O1935" s="209" t="str">
        <f t="shared" si="179"/>
        <v/>
      </c>
      <c r="P1935" s="209" t="str">
        <f t="shared" si="180"/>
        <v/>
      </c>
      <c r="Q1935" s="31" t="str">
        <f t="shared" si="181"/>
        <v/>
      </c>
      <c r="R1935" s="129" t="s">
        <v>9</v>
      </c>
      <c r="S1935" s="128" t="s">
        <v>9</v>
      </c>
      <c r="T1935" s="1"/>
    </row>
    <row r="1936" spans="1:20" ht="15.75" hidden="1" customHeight="1">
      <c r="A1936" s="1" t="str">
        <f t="shared" si="1"/>
        <v/>
      </c>
      <c r="B1936" s="268" t="str">
        <f t="shared" si="176"/>
        <v>X</v>
      </c>
      <c r="C1936" s="1"/>
      <c r="D1936" s="27" t="str">
        <f>IF('ESA Input'!AH1901="","",IF('ESA Input'!AH1901="Yes",'ESA Input'!B1901,"Ineligible"))</f>
        <v/>
      </c>
      <c r="E1936" s="242" t="str">
        <f>IF('ESA Input'!AH1901="","",'ESA Input'!AH1901)</f>
        <v/>
      </c>
      <c r="F1936" s="461" t="str">
        <f>IF('ESA Input'!AH1901="","",IF('ESA Input'!AH1901="YES",'ESA Input'!AG1901,""))</f>
        <v/>
      </c>
      <c r="G1936" s="462"/>
      <c r="H1936" s="201" t="str">
        <f>IF('ESA Input'!AH1901="","",IF('ESA Input'!AH1901="Yes",'ESA Input'!J1901,""))</f>
        <v/>
      </c>
      <c r="I1936" s="227" t="str">
        <f>IF('ESA Input'!AH1901="","",IF('ESA Input'!AH1901="Yes",'ESA Input'!D1901,""))</f>
        <v/>
      </c>
      <c r="J1936" s="235" t="str">
        <f>IF('ESA Input'!AH1901="","",IF('ESA Input'!AH1901="Yes",'ESA Input'!E1901,""))</f>
        <v/>
      </c>
      <c r="K1936" s="29" t="str">
        <f>IF('ESA Input'!AH1901="","",IF('ESA Input'!AH1901="Yes",'ESA Input'!H1901,""))</f>
        <v/>
      </c>
      <c r="L1936" s="236" t="str">
        <f>IF('ESA Input'!AH1901="","",IF('ESA Input'!AH1901="Yes",'ESA Input'!G1901,""))</f>
        <v/>
      </c>
      <c r="M1936" s="31" t="str">
        <f t="shared" si="177"/>
        <v/>
      </c>
      <c r="N1936" s="208" t="str">
        <f t="shared" si="178"/>
        <v/>
      </c>
      <c r="O1936" s="209" t="str">
        <f t="shared" si="179"/>
        <v/>
      </c>
      <c r="P1936" s="209" t="str">
        <f t="shared" si="180"/>
        <v/>
      </c>
      <c r="Q1936" s="31" t="str">
        <f t="shared" si="181"/>
        <v/>
      </c>
      <c r="R1936" s="129" t="s">
        <v>9</v>
      </c>
      <c r="S1936" s="128" t="s">
        <v>9</v>
      </c>
      <c r="T1936" s="1"/>
    </row>
    <row r="1937" spans="1:20" ht="15.75" hidden="1" customHeight="1">
      <c r="A1937" s="1" t="str">
        <f t="shared" si="1"/>
        <v/>
      </c>
      <c r="B1937" s="268" t="str">
        <f t="shared" si="176"/>
        <v>X</v>
      </c>
      <c r="C1937" s="1"/>
      <c r="D1937" s="27" t="str">
        <f>IF('ESA Input'!AH1902="","",IF('ESA Input'!AH1902="Yes",'ESA Input'!B1902,"Ineligible"))</f>
        <v/>
      </c>
      <c r="E1937" s="242" t="str">
        <f>IF('ESA Input'!AH1902="","",'ESA Input'!AH1902)</f>
        <v/>
      </c>
      <c r="F1937" s="461" t="str">
        <f>IF('ESA Input'!AH1902="","",IF('ESA Input'!AH1902="YES",'ESA Input'!AG1902,""))</f>
        <v/>
      </c>
      <c r="G1937" s="462"/>
      <c r="H1937" s="201" t="str">
        <f>IF('ESA Input'!AH1902="","",IF('ESA Input'!AH1902="Yes",'ESA Input'!J1902,""))</f>
        <v/>
      </c>
      <c r="I1937" s="227" t="str">
        <f>IF('ESA Input'!AH1902="","",IF('ESA Input'!AH1902="Yes",'ESA Input'!D1902,""))</f>
        <v/>
      </c>
      <c r="J1937" s="235" t="str">
        <f>IF('ESA Input'!AH1902="","",IF('ESA Input'!AH1902="Yes",'ESA Input'!E1902,""))</f>
        <v/>
      </c>
      <c r="K1937" s="29" t="str">
        <f>IF('ESA Input'!AH1902="","",IF('ESA Input'!AH1902="Yes",'ESA Input'!H1902,""))</f>
        <v/>
      </c>
      <c r="L1937" s="236" t="str">
        <f>IF('ESA Input'!AH1902="","",IF('ESA Input'!AH1902="Yes",'ESA Input'!G1902,""))</f>
        <v/>
      </c>
      <c r="M1937" s="31" t="str">
        <f t="shared" si="177"/>
        <v/>
      </c>
      <c r="N1937" s="208" t="str">
        <f t="shared" si="178"/>
        <v/>
      </c>
      <c r="O1937" s="209" t="str">
        <f t="shared" si="179"/>
        <v/>
      </c>
      <c r="P1937" s="209" t="str">
        <f t="shared" si="180"/>
        <v/>
      </c>
      <c r="Q1937" s="31" t="str">
        <f t="shared" si="181"/>
        <v/>
      </c>
      <c r="R1937" s="129" t="s">
        <v>9</v>
      </c>
      <c r="S1937" s="128" t="s">
        <v>9</v>
      </c>
      <c r="T1937" s="1"/>
    </row>
    <row r="1938" spans="1:20" ht="15.75" hidden="1" customHeight="1">
      <c r="A1938" s="1" t="str">
        <f t="shared" si="1"/>
        <v/>
      </c>
      <c r="B1938" s="268" t="str">
        <f t="shared" si="176"/>
        <v>X</v>
      </c>
      <c r="C1938" s="1"/>
      <c r="D1938" s="27" t="str">
        <f>IF('ESA Input'!AH1903="","",IF('ESA Input'!AH1903="Yes",'ESA Input'!B1903,"Ineligible"))</f>
        <v/>
      </c>
      <c r="E1938" s="242" t="str">
        <f>IF('ESA Input'!AH1903="","",'ESA Input'!AH1903)</f>
        <v/>
      </c>
      <c r="F1938" s="461" t="str">
        <f>IF('ESA Input'!AH1903="","",IF('ESA Input'!AH1903="YES",'ESA Input'!AG1903,""))</f>
        <v/>
      </c>
      <c r="G1938" s="462"/>
      <c r="H1938" s="201" t="str">
        <f>IF('ESA Input'!AH1903="","",IF('ESA Input'!AH1903="Yes",'ESA Input'!J1903,""))</f>
        <v/>
      </c>
      <c r="I1938" s="227" t="str">
        <f>IF('ESA Input'!AH1903="","",IF('ESA Input'!AH1903="Yes",'ESA Input'!D1903,""))</f>
        <v/>
      </c>
      <c r="J1938" s="235" t="str">
        <f>IF('ESA Input'!AH1903="","",IF('ESA Input'!AH1903="Yes",'ESA Input'!E1903,""))</f>
        <v/>
      </c>
      <c r="K1938" s="29" t="str">
        <f>IF('ESA Input'!AH1903="","",IF('ESA Input'!AH1903="Yes",'ESA Input'!H1903,""))</f>
        <v/>
      </c>
      <c r="L1938" s="236" t="str">
        <f>IF('ESA Input'!AH1903="","",IF('ESA Input'!AH1903="Yes",'ESA Input'!G1903,""))</f>
        <v/>
      </c>
      <c r="M1938" s="31" t="str">
        <f t="shared" si="177"/>
        <v/>
      </c>
      <c r="N1938" s="208" t="str">
        <f t="shared" si="178"/>
        <v/>
      </c>
      <c r="O1938" s="209" t="str">
        <f t="shared" si="179"/>
        <v/>
      </c>
      <c r="P1938" s="209" t="str">
        <f t="shared" si="180"/>
        <v/>
      </c>
      <c r="Q1938" s="31" t="str">
        <f t="shared" si="181"/>
        <v/>
      </c>
      <c r="R1938" s="129" t="s">
        <v>9</v>
      </c>
      <c r="S1938" s="128" t="s">
        <v>9</v>
      </c>
      <c r="T1938" s="1"/>
    </row>
    <row r="1939" spans="1:20" ht="15.75" hidden="1" customHeight="1">
      <c r="A1939" s="1" t="str">
        <f t="shared" si="1"/>
        <v/>
      </c>
      <c r="B1939" s="268" t="str">
        <f t="shared" si="176"/>
        <v>X</v>
      </c>
      <c r="C1939" s="1"/>
      <c r="D1939" s="27" t="str">
        <f>IF('ESA Input'!AH1904="","",IF('ESA Input'!AH1904="Yes",'ESA Input'!B1904,"Ineligible"))</f>
        <v/>
      </c>
      <c r="E1939" s="242" t="str">
        <f>IF('ESA Input'!AH1904="","",'ESA Input'!AH1904)</f>
        <v/>
      </c>
      <c r="F1939" s="461" t="str">
        <f>IF('ESA Input'!AH1904="","",IF('ESA Input'!AH1904="YES",'ESA Input'!AG1904,""))</f>
        <v/>
      </c>
      <c r="G1939" s="462"/>
      <c r="H1939" s="201" t="str">
        <f>IF('ESA Input'!AH1904="","",IF('ESA Input'!AH1904="Yes",'ESA Input'!J1904,""))</f>
        <v/>
      </c>
      <c r="I1939" s="227" t="str">
        <f>IF('ESA Input'!AH1904="","",IF('ESA Input'!AH1904="Yes",'ESA Input'!D1904,""))</f>
        <v/>
      </c>
      <c r="J1939" s="235" t="str">
        <f>IF('ESA Input'!AH1904="","",IF('ESA Input'!AH1904="Yes",'ESA Input'!E1904,""))</f>
        <v/>
      </c>
      <c r="K1939" s="29" t="str">
        <f>IF('ESA Input'!AH1904="","",IF('ESA Input'!AH1904="Yes",'ESA Input'!H1904,""))</f>
        <v/>
      </c>
      <c r="L1939" s="236" t="str">
        <f>IF('ESA Input'!AH1904="","",IF('ESA Input'!AH1904="Yes",'ESA Input'!G1904,""))</f>
        <v/>
      </c>
      <c r="M1939" s="31" t="str">
        <f t="shared" si="177"/>
        <v/>
      </c>
      <c r="N1939" s="208" t="str">
        <f t="shared" si="178"/>
        <v/>
      </c>
      <c r="O1939" s="209" t="str">
        <f t="shared" si="179"/>
        <v/>
      </c>
      <c r="P1939" s="209" t="str">
        <f t="shared" si="180"/>
        <v/>
      </c>
      <c r="Q1939" s="31" t="str">
        <f t="shared" si="181"/>
        <v/>
      </c>
      <c r="R1939" s="129" t="s">
        <v>9</v>
      </c>
      <c r="S1939" s="128" t="s">
        <v>9</v>
      </c>
      <c r="T1939" s="1"/>
    </row>
    <row r="1940" spans="1:20" ht="15.75" hidden="1" customHeight="1">
      <c r="A1940" s="1" t="str">
        <f t="shared" si="1"/>
        <v/>
      </c>
      <c r="B1940" s="268" t="str">
        <f t="shared" si="176"/>
        <v>X</v>
      </c>
      <c r="C1940" s="1"/>
      <c r="D1940" s="27" t="str">
        <f>IF('ESA Input'!AH1905="","",IF('ESA Input'!AH1905="Yes",'ESA Input'!B1905,"Ineligible"))</f>
        <v/>
      </c>
      <c r="E1940" s="242" t="str">
        <f>IF('ESA Input'!AH1905="","",'ESA Input'!AH1905)</f>
        <v/>
      </c>
      <c r="F1940" s="461" t="str">
        <f>IF('ESA Input'!AH1905="","",IF('ESA Input'!AH1905="YES",'ESA Input'!AG1905,""))</f>
        <v/>
      </c>
      <c r="G1940" s="462"/>
      <c r="H1940" s="201" t="str">
        <f>IF('ESA Input'!AH1905="","",IF('ESA Input'!AH1905="Yes",'ESA Input'!J1905,""))</f>
        <v/>
      </c>
      <c r="I1940" s="227" t="str">
        <f>IF('ESA Input'!AH1905="","",IF('ESA Input'!AH1905="Yes",'ESA Input'!D1905,""))</f>
        <v/>
      </c>
      <c r="J1940" s="235" t="str">
        <f>IF('ESA Input'!AH1905="","",IF('ESA Input'!AH1905="Yes",'ESA Input'!E1905,""))</f>
        <v/>
      </c>
      <c r="K1940" s="29" t="str">
        <f>IF('ESA Input'!AH1905="","",IF('ESA Input'!AH1905="Yes",'ESA Input'!H1905,""))</f>
        <v/>
      </c>
      <c r="L1940" s="236" t="str">
        <f>IF('ESA Input'!AH1905="","",IF('ESA Input'!AH1905="Yes",'ESA Input'!G1905,""))</f>
        <v/>
      </c>
      <c r="M1940" s="31" t="str">
        <f t="shared" si="177"/>
        <v/>
      </c>
      <c r="N1940" s="208" t="str">
        <f t="shared" si="178"/>
        <v/>
      </c>
      <c r="O1940" s="209" t="str">
        <f t="shared" si="179"/>
        <v/>
      </c>
      <c r="P1940" s="209" t="str">
        <f t="shared" si="180"/>
        <v/>
      </c>
      <c r="Q1940" s="31" t="str">
        <f t="shared" si="181"/>
        <v/>
      </c>
      <c r="R1940" s="129" t="s">
        <v>9</v>
      </c>
      <c r="S1940" s="128" t="s">
        <v>9</v>
      </c>
      <c r="T1940" s="1"/>
    </row>
    <row r="1941" spans="1:20" ht="15.75" hidden="1" customHeight="1">
      <c r="A1941" s="1" t="str">
        <f t="shared" si="1"/>
        <v/>
      </c>
      <c r="B1941" s="268" t="str">
        <f t="shared" si="176"/>
        <v>X</v>
      </c>
      <c r="C1941" s="1"/>
      <c r="D1941" s="27" t="str">
        <f>IF('ESA Input'!AH1906="","",IF('ESA Input'!AH1906="Yes",'ESA Input'!B1906,"Ineligible"))</f>
        <v/>
      </c>
      <c r="E1941" s="242" t="str">
        <f>IF('ESA Input'!AH1906="","",'ESA Input'!AH1906)</f>
        <v/>
      </c>
      <c r="F1941" s="461" t="str">
        <f>IF('ESA Input'!AH1906="","",IF('ESA Input'!AH1906="YES",'ESA Input'!AG1906,""))</f>
        <v/>
      </c>
      <c r="G1941" s="462"/>
      <c r="H1941" s="201" t="str">
        <f>IF('ESA Input'!AH1906="","",IF('ESA Input'!AH1906="Yes",'ESA Input'!J1906,""))</f>
        <v/>
      </c>
      <c r="I1941" s="227" t="str">
        <f>IF('ESA Input'!AH1906="","",IF('ESA Input'!AH1906="Yes",'ESA Input'!D1906,""))</f>
        <v/>
      </c>
      <c r="J1941" s="235" t="str">
        <f>IF('ESA Input'!AH1906="","",IF('ESA Input'!AH1906="Yes",'ESA Input'!E1906,""))</f>
        <v/>
      </c>
      <c r="K1941" s="29" t="str">
        <f>IF('ESA Input'!AH1906="","",IF('ESA Input'!AH1906="Yes",'ESA Input'!H1906,""))</f>
        <v/>
      </c>
      <c r="L1941" s="236" t="str">
        <f>IF('ESA Input'!AH1906="","",IF('ESA Input'!AH1906="Yes",'ESA Input'!G1906,""))</f>
        <v/>
      </c>
      <c r="M1941" s="31" t="str">
        <f t="shared" si="177"/>
        <v/>
      </c>
      <c r="N1941" s="208" t="str">
        <f t="shared" si="178"/>
        <v/>
      </c>
      <c r="O1941" s="209" t="str">
        <f t="shared" si="179"/>
        <v/>
      </c>
      <c r="P1941" s="209" t="str">
        <f t="shared" si="180"/>
        <v/>
      </c>
      <c r="Q1941" s="31" t="str">
        <f t="shared" si="181"/>
        <v/>
      </c>
      <c r="R1941" s="129" t="s">
        <v>9</v>
      </c>
      <c r="S1941" s="128" t="s">
        <v>9</v>
      </c>
      <c r="T1941" s="1"/>
    </row>
    <row r="1942" spans="1:20" ht="15.75" hidden="1" customHeight="1">
      <c r="A1942" s="1" t="str">
        <f t="shared" si="1"/>
        <v/>
      </c>
      <c r="B1942" s="268" t="str">
        <f t="shared" si="176"/>
        <v>X</v>
      </c>
      <c r="C1942" s="1"/>
      <c r="D1942" s="27" t="str">
        <f>IF('ESA Input'!AH1907="","",IF('ESA Input'!AH1907="Yes",'ESA Input'!B1907,"Ineligible"))</f>
        <v/>
      </c>
      <c r="E1942" s="242" t="str">
        <f>IF('ESA Input'!AH1907="","",'ESA Input'!AH1907)</f>
        <v/>
      </c>
      <c r="F1942" s="461" t="str">
        <f>IF('ESA Input'!AH1907="","",IF('ESA Input'!AH1907="YES",'ESA Input'!AG1907,""))</f>
        <v/>
      </c>
      <c r="G1942" s="462"/>
      <c r="H1942" s="201" t="str">
        <f>IF('ESA Input'!AH1907="","",IF('ESA Input'!AH1907="Yes",'ESA Input'!J1907,""))</f>
        <v/>
      </c>
      <c r="I1942" s="227" t="str">
        <f>IF('ESA Input'!AH1907="","",IF('ESA Input'!AH1907="Yes",'ESA Input'!D1907,""))</f>
        <v/>
      </c>
      <c r="J1942" s="235" t="str">
        <f>IF('ESA Input'!AH1907="","",IF('ESA Input'!AH1907="Yes",'ESA Input'!E1907,""))</f>
        <v/>
      </c>
      <c r="K1942" s="29" t="str">
        <f>IF('ESA Input'!AH1907="","",IF('ESA Input'!AH1907="Yes",'ESA Input'!H1907,""))</f>
        <v/>
      </c>
      <c r="L1942" s="236" t="str">
        <f>IF('ESA Input'!AH1907="","",IF('ESA Input'!AH1907="Yes",'ESA Input'!G1907,""))</f>
        <v/>
      </c>
      <c r="M1942" s="31" t="str">
        <f t="shared" si="177"/>
        <v/>
      </c>
      <c r="N1942" s="208" t="str">
        <f t="shared" si="178"/>
        <v/>
      </c>
      <c r="O1942" s="209" t="str">
        <f t="shared" si="179"/>
        <v/>
      </c>
      <c r="P1942" s="209" t="str">
        <f t="shared" si="180"/>
        <v/>
      </c>
      <c r="Q1942" s="31" t="str">
        <f t="shared" si="181"/>
        <v/>
      </c>
      <c r="R1942" s="129" t="s">
        <v>9</v>
      </c>
      <c r="S1942" s="128" t="s">
        <v>9</v>
      </c>
      <c r="T1942" s="1"/>
    </row>
    <row r="1943" spans="1:20" ht="15.75" hidden="1" customHeight="1">
      <c r="A1943" s="1" t="str">
        <f t="shared" si="1"/>
        <v/>
      </c>
      <c r="B1943" s="268" t="str">
        <f t="shared" si="176"/>
        <v>X</v>
      </c>
      <c r="C1943" s="1"/>
      <c r="D1943" s="27" t="str">
        <f>IF('ESA Input'!AH1908="","",IF('ESA Input'!AH1908="Yes",'ESA Input'!B1908,"Ineligible"))</f>
        <v/>
      </c>
      <c r="E1943" s="242" t="str">
        <f>IF('ESA Input'!AH1908="","",'ESA Input'!AH1908)</f>
        <v/>
      </c>
      <c r="F1943" s="461" t="str">
        <f>IF('ESA Input'!AH1908="","",IF('ESA Input'!AH1908="YES",'ESA Input'!AG1908,""))</f>
        <v/>
      </c>
      <c r="G1943" s="462"/>
      <c r="H1943" s="201" t="str">
        <f>IF('ESA Input'!AH1908="","",IF('ESA Input'!AH1908="Yes",'ESA Input'!J1908,""))</f>
        <v/>
      </c>
      <c r="I1943" s="227" t="str">
        <f>IF('ESA Input'!AH1908="","",IF('ESA Input'!AH1908="Yes",'ESA Input'!D1908,""))</f>
        <v/>
      </c>
      <c r="J1943" s="235" t="str">
        <f>IF('ESA Input'!AH1908="","",IF('ESA Input'!AH1908="Yes",'ESA Input'!E1908,""))</f>
        <v/>
      </c>
      <c r="K1943" s="29" t="str">
        <f>IF('ESA Input'!AH1908="","",IF('ESA Input'!AH1908="Yes",'ESA Input'!H1908,""))</f>
        <v/>
      </c>
      <c r="L1943" s="236" t="str">
        <f>IF('ESA Input'!AH1908="","",IF('ESA Input'!AH1908="Yes",'ESA Input'!G1908,""))</f>
        <v/>
      </c>
      <c r="M1943" s="31" t="str">
        <f t="shared" si="177"/>
        <v/>
      </c>
      <c r="N1943" s="208" t="str">
        <f t="shared" si="178"/>
        <v/>
      </c>
      <c r="O1943" s="209" t="str">
        <f t="shared" si="179"/>
        <v/>
      </c>
      <c r="P1943" s="209" t="str">
        <f t="shared" si="180"/>
        <v/>
      </c>
      <c r="Q1943" s="31" t="str">
        <f t="shared" si="181"/>
        <v/>
      </c>
      <c r="R1943" s="129" t="s">
        <v>9</v>
      </c>
      <c r="S1943" s="128" t="s">
        <v>9</v>
      </c>
      <c r="T1943" s="1"/>
    </row>
    <row r="1944" spans="1:20" ht="15.75" hidden="1" customHeight="1">
      <c r="A1944" s="1" t="str">
        <f t="shared" si="1"/>
        <v/>
      </c>
      <c r="B1944" s="268" t="str">
        <f t="shared" si="176"/>
        <v>X</v>
      </c>
      <c r="C1944" s="1"/>
      <c r="D1944" s="27" t="str">
        <f>IF('ESA Input'!AH1909="","",IF('ESA Input'!AH1909="Yes",'ESA Input'!B1909,"Ineligible"))</f>
        <v/>
      </c>
      <c r="E1944" s="242" t="str">
        <f>IF('ESA Input'!AH1909="","",'ESA Input'!AH1909)</f>
        <v/>
      </c>
      <c r="F1944" s="461" t="str">
        <f>IF('ESA Input'!AH1909="","",IF('ESA Input'!AH1909="YES",'ESA Input'!AG1909,""))</f>
        <v/>
      </c>
      <c r="G1944" s="462"/>
      <c r="H1944" s="201" t="str">
        <f>IF('ESA Input'!AH1909="","",IF('ESA Input'!AH1909="Yes",'ESA Input'!J1909,""))</f>
        <v/>
      </c>
      <c r="I1944" s="227" t="str">
        <f>IF('ESA Input'!AH1909="","",IF('ESA Input'!AH1909="Yes",'ESA Input'!D1909,""))</f>
        <v/>
      </c>
      <c r="J1944" s="235" t="str">
        <f>IF('ESA Input'!AH1909="","",IF('ESA Input'!AH1909="Yes",'ESA Input'!E1909,""))</f>
        <v/>
      </c>
      <c r="K1944" s="29" t="str">
        <f>IF('ESA Input'!AH1909="","",IF('ESA Input'!AH1909="Yes",'ESA Input'!H1909,""))</f>
        <v/>
      </c>
      <c r="L1944" s="236" t="str">
        <f>IF('ESA Input'!AH1909="","",IF('ESA Input'!AH1909="Yes",'ESA Input'!G1909,""))</f>
        <v/>
      </c>
      <c r="M1944" s="31" t="str">
        <f t="shared" si="177"/>
        <v/>
      </c>
      <c r="N1944" s="208" t="str">
        <f t="shared" si="178"/>
        <v/>
      </c>
      <c r="O1944" s="209" t="str">
        <f t="shared" si="179"/>
        <v/>
      </c>
      <c r="P1944" s="209" t="str">
        <f t="shared" si="180"/>
        <v/>
      </c>
      <c r="Q1944" s="31" t="str">
        <f t="shared" si="181"/>
        <v/>
      </c>
      <c r="R1944" s="129" t="s">
        <v>9</v>
      </c>
      <c r="S1944" s="128" t="s">
        <v>9</v>
      </c>
      <c r="T1944" s="1"/>
    </row>
    <row r="1945" spans="1:20" ht="15.75" hidden="1" customHeight="1">
      <c r="A1945" s="1" t="str">
        <f t="shared" si="1"/>
        <v/>
      </c>
      <c r="B1945" s="268" t="str">
        <f t="shared" si="176"/>
        <v>X</v>
      </c>
      <c r="C1945" s="1"/>
      <c r="D1945" s="27" t="str">
        <f>IF('ESA Input'!AH1910="","",IF('ESA Input'!AH1910="Yes",'ESA Input'!B1910,"Ineligible"))</f>
        <v/>
      </c>
      <c r="E1945" s="242" t="str">
        <f>IF('ESA Input'!AH1910="","",'ESA Input'!AH1910)</f>
        <v/>
      </c>
      <c r="F1945" s="461" t="str">
        <f>IF('ESA Input'!AH1910="","",IF('ESA Input'!AH1910="YES",'ESA Input'!AG1910,""))</f>
        <v/>
      </c>
      <c r="G1945" s="462"/>
      <c r="H1945" s="201" t="str">
        <f>IF('ESA Input'!AH1910="","",IF('ESA Input'!AH1910="Yes",'ESA Input'!J1910,""))</f>
        <v/>
      </c>
      <c r="I1945" s="227" t="str">
        <f>IF('ESA Input'!AH1910="","",IF('ESA Input'!AH1910="Yes",'ESA Input'!D1910,""))</f>
        <v/>
      </c>
      <c r="J1945" s="235" t="str">
        <f>IF('ESA Input'!AH1910="","",IF('ESA Input'!AH1910="Yes",'ESA Input'!E1910,""))</f>
        <v/>
      </c>
      <c r="K1945" s="29" t="str">
        <f>IF('ESA Input'!AH1910="","",IF('ESA Input'!AH1910="Yes",'ESA Input'!H1910,""))</f>
        <v/>
      </c>
      <c r="L1945" s="236" t="str">
        <f>IF('ESA Input'!AH1910="","",IF('ESA Input'!AH1910="Yes",'ESA Input'!G1910,""))</f>
        <v/>
      </c>
      <c r="M1945" s="31" t="str">
        <f t="shared" si="177"/>
        <v/>
      </c>
      <c r="N1945" s="208" t="str">
        <f t="shared" si="178"/>
        <v/>
      </c>
      <c r="O1945" s="209" t="str">
        <f t="shared" si="179"/>
        <v/>
      </c>
      <c r="P1945" s="209" t="str">
        <f t="shared" si="180"/>
        <v/>
      </c>
      <c r="Q1945" s="31" t="str">
        <f t="shared" si="181"/>
        <v/>
      </c>
      <c r="R1945" s="129" t="s">
        <v>9</v>
      </c>
      <c r="S1945" s="128" t="s">
        <v>9</v>
      </c>
      <c r="T1945" s="1"/>
    </row>
    <row r="1946" spans="1:20" ht="15.75" hidden="1" customHeight="1">
      <c r="A1946" s="1" t="str">
        <f t="shared" si="1"/>
        <v/>
      </c>
      <c r="B1946" s="268" t="str">
        <f t="shared" si="176"/>
        <v>X</v>
      </c>
      <c r="C1946" s="1"/>
      <c r="D1946" s="27" t="str">
        <f>IF('ESA Input'!AH1911="","",IF('ESA Input'!AH1911="Yes",'ESA Input'!B1911,"Ineligible"))</f>
        <v/>
      </c>
      <c r="E1946" s="242" t="str">
        <f>IF('ESA Input'!AH1911="","",'ESA Input'!AH1911)</f>
        <v/>
      </c>
      <c r="F1946" s="461" t="str">
        <f>IF('ESA Input'!AH1911="","",IF('ESA Input'!AH1911="YES",'ESA Input'!AG1911,""))</f>
        <v/>
      </c>
      <c r="G1946" s="462"/>
      <c r="H1946" s="201" t="str">
        <f>IF('ESA Input'!AH1911="","",IF('ESA Input'!AH1911="Yes",'ESA Input'!J1911,""))</f>
        <v/>
      </c>
      <c r="I1946" s="227" t="str">
        <f>IF('ESA Input'!AH1911="","",IF('ESA Input'!AH1911="Yes",'ESA Input'!D1911,""))</f>
        <v/>
      </c>
      <c r="J1946" s="235" t="str">
        <f>IF('ESA Input'!AH1911="","",IF('ESA Input'!AH1911="Yes",'ESA Input'!E1911,""))</f>
        <v/>
      </c>
      <c r="K1946" s="29" t="str">
        <f>IF('ESA Input'!AH1911="","",IF('ESA Input'!AH1911="Yes",'ESA Input'!H1911,""))</f>
        <v/>
      </c>
      <c r="L1946" s="236" t="str">
        <f>IF('ESA Input'!AH1911="","",IF('ESA Input'!AH1911="Yes",'ESA Input'!G1911,""))</f>
        <v/>
      </c>
      <c r="M1946" s="31" t="str">
        <f t="shared" si="177"/>
        <v/>
      </c>
      <c r="N1946" s="208" t="str">
        <f t="shared" si="178"/>
        <v/>
      </c>
      <c r="O1946" s="209" t="str">
        <f t="shared" si="179"/>
        <v/>
      </c>
      <c r="P1946" s="209" t="str">
        <f t="shared" si="180"/>
        <v/>
      </c>
      <c r="Q1946" s="31" t="str">
        <f t="shared" si="181"/>
        <v/>
      </c>
      <c r="R1946" s="129" t="s">
        <v>9</v>
      </c>
      <c r="S1946" s="128" t="s">
        <v>9</v>
      </c>
      <c r="T1946" s="1"/>
    </row>
    <row r="1947" spans="1:20" ht="15.75" hidden="1" customHeight="1">
      <c r="A1947" s="1" t="str">
        <f t="shared" si="1"/>
        <v/>
      </c>
      <c r="B1947" s="268" t="str">
        <f t="shared" si="176"/>
        <v>X</v>
      </c>
      <c r="C1947" s="1"/>
      <c r="D1947" s="27" t="str">
        <f>IF('ESA Input'!AH1912="","",IF('ESA Input'!AH1912="Yes",'ESA Input'!B1912,"Ineligible"))</f>
        <v/>
      </c>
      <c r="E1947" s="242" t="str">
        <f>IF('ESA Input'!AH1912="","",'ESA Input'!AH1912)</f>
        <v/>
      </c>
      <c r="F1947" s="461" t="str">
        <f>IF('ESA Input'!AH1912="","",IF('ESA Input'!AH1912="YES",'ESA Input'!AG1912,""))</f>
        <v/>
      </c>
      <c r="G1947" s="462"/>
      <c r="H1947" s="201" t="str">
        <f>IF('ESA Input'!AH1912="","",IF('ESA Input'!AH1912="Yes",'ESA Input'!J1912,""))</f>
        <v/>
      </c>
      <c r="I1947" s="227" t="str">
        <f>IF('ESA Input'!AH1912="","",IF('ESA Input'!AH1912="Yes",'ESA Input'!D1912,""))</f>
        <v/>
      </c>
      <c r="J1947" s="235" t="str">
        <f>IF('ESA Input'!AH1912="","",IF('ESA Input'!AH1912="Yes",'ESA Input'!E1912,""))</f>
        <v/>
      </c>
      <c r="K1947" s="29" t="str">
        <f>IF('ESA Input'!AH1912="","",IF('ESA Input'!AH1912="Yes",'ESA Input'!H1912,""))</f>
        <v/>
      </c>
      <c r="L1947" s="236" t="str">
        <f>IF('ESA Input'!AH1912="","",IF('ESA Input'!AH1912="Yes",'ESA Input'!G1912,""))</f>
        <v/>
      </c>
      <c r="M1947" s="31" t="str">
        <f t="shared" si="177"/>
        <v/>
      </c>
      <c r="N1947" s="208" t="str">
        <f t="shared" si="178"/>
        <v/>
      </c>
      <c r="O1947" s="209" t="str">
        <f t="shared" si="179"/>
        <v/>
      </c>
      <c r="P1947" s="209" t="str">
        <f t="shared" si="180"/>
        <v/>
      </c>
      <c r="Q1947" s="31" t="str">
        <f t="shared" si="181"/>
        <v/>
      </c>
      <c r="R1947" s="129" t="s">
        <v>9</v>
      </c>
      <c r="S1947" s="128" t="s">
        <v>9</v>
      </c>
      <c r="T1947" s="1"/>
    </row>
    <row r="1948" spans="1:20" ht="15.75" hidden="1" customHeight="1">
      <c r="A1948" s="1" t="str">
        <f t="shared" si="1"/>
        <v/>
      </c>
      <c r="B1948" s="268" t="str">
        <f t="shared" si="176"/>
        <v>X</v>
      </c>
      <c r="C1948" s="1"/>
      <c r="D1948" s="27" t="str">
        <f>IF('ESA Input'!AH1913="","",IF('ESA Input'!AH1913="Yes",'ESA Input'!B1913,"Ineligible"))</f>
        <v/>
      </c>
      <c r="E1948" s="242" t="str">
        <f>IF('ESA Input'!AH1913="","",'ESA Input'!AH1913)</f>
        <v/>
      </c>
      <c r="F1948" s="461" t="str">
        <f>IF('ESA Input'!AH1913="","",IF('ESA Input'!AH1913="YES",'ESA Input'!AG1913,""))</f>
        <v/>
      </c>
      <c r="G1948" s="462"/>
      <c r="H1948" s="201" t="str">
        <f>IF('ESA Input'!AH1913="","",IF('ESA Input'!AH1913="Yes",'ESA Input'!J1913,""))</f>
        <v/>
      </c>
      <c r="I1948" s="227" t="str">
        <f>IF('ESA Input'!AH1913="","",IF('ESA Input'!AH1913="Yes",'ESA Input'!D1913,""))</f>
        <v/>
      </c>
      <c r="J1948" s="235" t="str">
        <f>IF('ESA Input'!AH1913="","",IF('ESA Input'!AH1913="Yes",'ESA Input'!E1913,""))</f>
        <v/>
      </c>
      <c r="K1948" s="29" t="str">
        <f>IF('ESA Input'!AH1913="","",IF('ESA Input'!AH1913="Yes",'ESA Input'!H1913,""))</f>
        <v/>
      </c>
      <c r="L1948" s="236" t="str">
        <f>IF('ESA Input'!AH1913="","",IF('ESA Input'!AH1913="Yes",'ESA Input'!G1913,""))</f>
        <v/>
      </c>
      <c r="M1948" s="31" t="str">
        <f t="shared" si="177"/>
        <v/>
      </c>
      <c r="N1948" s="208" t="str">
        <f t="shared" si="178"/>
        <v/>
      </c>
      <c r="O1948" s="209" t="str">
        <f t="shared" si="179"/>
        <v/>
      </c>
      <c r="P1948" s="209" t="str">
        <f t="shared" si="180"/>
        <v/>
      </c>
      <c r="Q1948" s="31" t="str">
        <f t="shared" si="181"/>
        <v/>
      </c>
      <c r="R1948" s="129" t="s">
        <v>9</v>
      </c>
      <c r="S1948" s="128" t="s">
        <v>9</v>
      </c>
      <c r="T1948" s="1"/>
    </row>
    <row r="1949" spans="1:20" ht="15.75" hidden="1" customHeight="1">
      <c r="A1949" s="1" t="str">
        <f t="shared" si="1"/>
        <v/>
      </c>
      <c r="B1949" s="268" t="str">
        <f t="shared" si="176"/>
        <v>X</v>
      </c>
      <c r="C1949" s="1"/>
      <c r="D1949" s="27" t="str">
        <f>IF('ESA Input'!AH1914="","",IF('ESA Input'!AH1914="Yes",'ESA Input'!B1914,"Ineligible"))</f>
        <v/>
      </c>
      <c r="E1949" s="242" t="str">
        <f>IF('ESA Input'!AH1914="","",'ESA Input'!AH1914)</f>
        <v/>
      </c>
      <c r="F1949" s="461" t="str">
        <f>IF('ESA Input'!AH1914="","",IF('ESA Input'!AH1914="YES",'ESA Input'!AG1914,""))</f>
        <v/>
      </c>
      <c r="G1949" s="462"/>
      <c r="H1949" s="201" t="str">
        <f>IF('ESA Input'!AH1914="","",IF('ESA Input'!AH1914="Yes",'ESA Input'!J1914,""))</f>
        <v/>
      </c>
      <c r="I1949" s="227" t="str">
        <f>IF('ESA Input'!AH1914="","",IF('ESA Input'!AH1914="Yes",'ESA Input'!D1914,""))</f>
        <v/>
      </c>
      <c r="J1949" s="235" t="str">
        <f>IF('ESA Input'!AH1914="","",IF('ESA Input'!AH1914="Yes",'ESA Input'!E1914,""))</f>
        <v/>
      </c>
      <c r="K1949" s="29" t="str">
        <f>IF('ESA Input'!AH1914="","",IF('ESA Input'!AH1914="Yes",'ESA Input'!H1914,""))</f>
        <v/>
      </c>
      <c r="L1949" s="236" t="str">
        <f>IF('ESA Input'!AH1914="","",IF('ESA Input'!AH1914="Yes",'ESA Input'!G1914,""))</f>
        <v/>
      </c>
      <c r="M1949" s="31" t="str">
        <f t="shared" si="177"/>
        <v/>
      </c>
      <c r="N1949" s="208" t="str">
        <f t="shared" si="178"/>
        <v/>
      </c>
      <c r="O1949" s="209" t="str">
        <f t="shared" si="179"/>
        <v/>
      </c>
      <c r="P1949" s="209" t="str">
        <f t="shared" si="180"/>
        <v/>
      </c>
      <c r="Q1949" s="31" t="str">
        <f t="shared" si="181"/>
        <v/>
      </c>
      <c r="R1949" s="129" t="s">
        <v>9</v>
      </c>
      <c r="S1949" s="128" t="s">
        <v>9</v>
      </c>
      <c r="T1949" s="1"/>
    </row>
    <row r="1950" spans="1:20" ht="15.75" hidden="1" customHeight="1">
      <c r="A1950" s="1" t="str">
        <f t="shared" si="1"/>
        <v/>
      </c>
      <c r="B1950" s="268" t="str">
        <f t="shared" si="176"/>
        <v>X</v>
      </c>
      <c r="C1950" s="1"/>
      <c r="D1950" s="27" t="str">
        <f>IF('ESA Input'!AH1915="","",IF('ESA Input'!AH1915="Yes",'ESA Input'!B1915,"Ineligible"))</f>
        <v/>
      </c>
      <c r="E1950" s="242" t="str">
        <f>IF('ESA Input'!AH1915="","",'ESA Input'!AH1915)</f>
        <v/>
      </c>
      <c r="F1950" s="461" t="str">
        <f>IF('ESA Input'!AH1915="","",IF('ESA Input'!AH1915="YES",'ESA Input'!AG1915,""))</f>
        <v/>
      </c>
      <c r="G1950" s="462"/>
      <c r="H1950" s="201" t="str">
        <f>IF('ESA Input'!AH1915="","",IF('ESA Input'!AH1915="Yes",'ESA Input'!J1915,""))</f>
        <v/>
      </c>
      <c r="I1950" s="227" t="str">
        <f>IF('ESA Input'!AH1915="","",IF('ESA Input'!AH1915="Yes",'ESA Input'!D1915,""))</f>
        <v/>
      </c>
      <c r="J1950" s="235" t="str">
        <f>IF('ESA Input'!AH1915="","",IF('ESA Input'!AH1915="Yes",'ESA Input'!E1915,""))</f>
        <v/>
      </c>
      <c r="K1950" s="29" t="str">
        <f>IF('ESA Input'!AH1915="","",IF('ESA Input'!AH1915="Yes",'ESA Input'!H1915,""))</f>
        <v/>
      </c>
      <c r="L1950" s="236" t="str">
        <f>IF('ESA Input'!AH1915="","",IF('ESA Input'!AH1915="Yes",'ESA Input'!G1915,""))</f>
        <v/>
      </c>
      <c r="M1950" s="31" t="str">
        <f t="shared" si="177"/>
        <v/>
      </c>
      <c r="N1950" s="208" t="str">
        <f t="shared" si="178"/>
        <v/>
      </c>
      <c r="O1950" s="209" t="str">
        <f t="shared" si="179"/>
        <v/>
      </c>
      <c r="P1950" s="209" t="str">
        <f t="shared" si="180"/>
        <v/>
      </c>
      <c r="Q1950" s="31" t="str">
        <f t="shared" si="181"/>
        <v/>
      </c>
      <c r="R1950" s="129" t="s">
        <v>9</v>
      </c>
      <c r="S1950" s="128" t="s">
        <v>9</v>
      </c>
      <c r="T1950" s="1"/>
    </row>
    <row r="1951" spans="1:20" ht="15.75" hidden="1" customHeight="1">
      <c r="A1951" s="1" t="str">
        <f t="shared" si="1"/>
        <v/>
      </c>
      <c r="B1951" s="268" t="str">
        <f t="shared" si="176"/>
        <v>X</v>
      </c>
      <c r="C1951" s="1"/>
      <c r="D1951" s="27" t="str">
        <f>IF('ESA Input'!AH1916="","",IF('ESA Input'!AH1916="Yes",'ESA Input'!B1916,"Ineligible"))</f>
        <v/>
      </c>
      <c r="E1951" s="242" t="str">
        <f>IF('ESA Input'!AH1916="","",'ESA Input'!AH1916)</f>
        <v/>
      </c>
      <c r="F1951" s="461" t="str">
        <f>IF('ESA Input'!AH1916="","",IF('ESA Input'!AH1916="YES",'ESA Input'!AG1916,""))</f>
        <v/>
      </c>
      <c r="G1951" s="462"/>
      <c r="H1951" s="201" t="str">
        <f>IF('ESA Input'!AH1916="","",IF('ESA Input'!AH1916="Yes",'ESA Input'!J1916,""))</f>
        <v/>
      </c>
      <c r="I1951" s="227" t="str">
        <f>IF('ESA Input'!AH1916="","",IF('ESA Input'!AH1916="Yes",'ESA Input'!D1916,""))</f>
        <v/>
      </c>
      <c r="J1951" s="235" t="str">
        <f>IF('ESA Input'!AH1916="","",IF('ESA Input'!AH1916="Yes",'ESA Input'!E1916,""))</f>
        <v/>
      </c>
      <c r="K1951" s="29" t="str">
        <f>IF('ESA Input'!AH1916="","",IF('ESA Input'!AH1916="Yes",'ESA Input'!H1916,""))</f>
        <v/>
      </c>
      <c r="L1951" s="236" t="str">
        <f>IF('ESA Input'!AH1916="","",IF('ESA Input'!AH1916="Yes",'ESA Input'!G1916,""))</f>
        <v/>
      </c>
      <c r="M1951" s="31" t="str">
        <f t="shared" si="177"/>
        <v/>
      </c>
      <c r="N1951" s="208" t="str">
        <f t="shared" si="178"/>
        <v/>
      </c>
      <c r="O1951" s="209" t="str">
        <f t="shared" si="179"/>
        <v/>
      </c>
      <c r="P1951" s="209" t="str">
        <f t="shared" si="180"/>
        <v/>
      </c>
      <c r="Q1951" s="31" t="str">
        <f t="shared" si="181"/>
        <v/>
      </c>
      <c r="R1951" s="129" t="s">
        <v>9</v>
      </c>
      <c r="S1951" s="128" t="s">
        <v>9</v>
      </c>
      <c r="T1951" s="1"/>
    </row>
    <row r="1952" spans="1:20" ht="15.75" hidden="1" customHeight="1">
      <c r="A1952" s="1" t="str">
        <f t="shared" si="1"/>
        <v/>
      </c>
      <c r="B1952" s="268" t="str">
        <f t="shared" si="176"/>
        <v>X</v>
      </c>
      <c r="C1952" s="1"/>
      <c r="D1952" s="27" t="str">
        <f>IF('ESA Input'!AH1917="","",IF('ESA Input'!AH1917="Yes",'ESA Input'!B1917,"Ineligible"))</f>
        <v/>
      </c>
      <c r="E1952" s="242" t="str">
        <f>IF('ESA Input'!AH1917="","",'ESA Input'!AH1917)</f>
        <v/>
      </c>
      <c r="F1952" s="461" t="str">
        <f>IF('ESA Input'!AH1917="","",IF('ESA Input'!AH1917="YES",'ESA Input'!AG1917,""))</f>
        <v/>
      </c>
      <c r="G1952" s="462"/>
      <c r="H1952" s="201" t="str">
        <f>IF('ESA Input'!AH1917="","",IF('ESA Input'!AH1917="Yes",'ESA Input'!J1917,""))</f>
        <v/>
      </c>
      <c r="I1952" s="227" t="str">
        <f>IF('ESA Input'!AH1917="","",IF('ESA Input'!AH1917="Yes",'ESA Input'!D1917,""))</f>
        <v/>
      </c>
      <c r="J1952" s="235" t="str">
        <f>IF('ESA Input'!AH1917="","",IF('ESA Input'!AH1917="Yes",'ESA Input'!E1917,""))</f>
        <v/>
      </c>
      <c r="K1952" s="29" t="str">
        <f>IF('ESA Input'!AH1917="","",IF('ESA Input'!AH1917="Yes",'ESA Input'!H1917,""))</f>
        <v/>
      </c>
      <c r="L1952" s="236" t="str">
        <f>IF('ESA Input'!AH1917="","",IF('ESA Input'!AH1917="Yes",'ESA Input'!G1917,""))</f>
        <v/>
      </c>
      <c r="M1952" s="31" t="str">
        <f t="shared" si="177"/>
        <v/>
      </c>
      <c r="N1952" s="208" t="str">
        <f t="shared" si="178"/>
        <v/>
      </c>
      <c r="O1952" s="209" t="str">
        <f t="shared" si="179"/>
        <v/>
      </c>
      <c r="P1952" s="209" t="str">
        <f t="shared" si="180"/>
        <v/>
      </c>
      <c r="Q1952" s="31" t="str">
        <f t="shared" si="181"/>
        <v/>
      </c>
      <c r="R1952" s="129" t="s">
        <v>9</v>
      </c>
      <c r="S1952" s="128" t="s">
        <v>9</v>
      </c>
      <c r="T1952" s="1"/>
    </row>
    <row r="1953" spans="1:20" ht="15.75" hidden="1" customHeight="1">
      <c r="A1953" s="1" t="str">
        <f t="shared" si="1"/>
        <v/>
      </c>
      <c r="B1953" s="268" t="str">
        <f t="shared" si="176"/>
        <v>X</v>
      </c>
      <c r="C1953" s="1"/>
      <c r="D1953" s="27" t="str">
        <f>IF('ESA Input'!AH1918="","",IF('ESA Input'!AH1918="Yes",'ESA Input'!B1918,"Ineligible"))</f>
        <v/>
      </c>
      <c r="E1953" s="242" t="str">
        <f>IF('ESA Input'!AH1918="","",'ESA Input'!AH1918)</f>
        <v/>
      </c>
      <c r="F1953" s="461" t="str">
        <f>IF('ESA Input'!AH1918="","",IF('ESA Input'!AH1918="YES",'ESA Input'!AG1918,""))</f>
        <v/>
      </c>
      <c r="G1953" s="462"/>
      <c r="H1953" s="201" t="str">
        <f>IF('ESA Input'!AH1918="","",IF('ESA Input'!AH1918="Yes",'ESA Input'!J1918,""))</f>
        <v/>
      </c>
      <c r="I1953" s="227" t="str">
        <f>IF('ESA Input'!AH1918="","",IF('ESA Input'!AH1918="Yes",'ESA Input'!D1918,""))</f>
        <v/>
      </c>
      <c r="J1953" s="235" t="str">
        <f>IF('ESA Input'!AH1918="","",IF('ESA Input'!AH1918="Yes",'ESA Input'!E1918,""))</f>
        <v/>
      </c>
      <c r="K1953" s="29" t="str">
        <f>IF('ESA Input'!AH1918="","",IF('ESA Input'!AH1918="Yes",'ESA Input'!H1918,""))</f>
        <v/>
      </c>
      <c r="L1953" s="236" t="str">
        <f>IF('ESA Input'!AH1918="","",IF('ESA Input'!AH1918="Yes",'ESA Input'!G1918,""))</f>
        <v/>
      </c>
      <c r="M1953" s="31" t="str">
        <f t="shared" si="177"/>
        <v/>
      </c>
      <c r="N1953" s="208" t="str">
        <f t="shared" si="178"/>
        <v/>
      </c>
      <c r="O1953" s="209" t="str">
        <f t="shared" si="179"/>
        <v/>
      </c>
      <c r="P1953" s="209" t="str">
        <f t="shared" si="180"/>
        <v/>
      </c>
      <c r="Q1953" s="31" t="str">
        <f t="shared" si="181"/>
        <v/>
      </c>
      <c r="R1953" s="129" t="s">
        <v>9</v>
      </c>
      <c r="S1953" s="128" t="s">
        <v>9</v>
      </c>
      <c r="T1953" s="1"/>
    </row>
    <row r="1954" spans="1:20" ht="15.75" hidden="1" customHeight="1">
      <c r="A1954" s="1" t="str">
        <f t="shared" si="1"/>
        <v/>
      </c>
      <c r="B1954" s="268" t="str">
        <f t="shared" si="176"/>
        <v>X</v>
      </c>
      <c r="C1954" s="1"/>
      <c r="D1954" s="27" t="str">
        <f>IF('ESA Input'!AH1919="","",IF('ESA Input'!AH1919="Yes",'ESA Input'!B1919,"Ineligible"))</f>
        <v/>
      </c>
      <c r="E1954" s="242" t="str">
        <f>IF('ESA Input'!AH1919="","",'ESA Input'!AH1919)</f>
        <v/>
      </c>
      <c r="F1954" s="461" t="str">
        <f>IF('ESA Input'!AH1919="","",IF('ESA Input'!AH1919="YES",'ESA Input'!AG1919,""))</f>
        <v/>
      </c>
      <c r="G1954" s="462"/>
      <c r="H1954" s="201" t="str">
        <f>IF('ESA Input'!AH1919="","",IF('ESA Input'!AH1919="Yes",'ESA Input'!J1919,""))</f>
        <v/>
      </c>
      <c r="I1954" s="227" t="str">
        <f>IF('ESA Input'!AH1919="","",IF('ESA Input'!AH1919="Yes",'ESA Input'!D1919,""))</f>
        <v/>
      </c>
      <c r="J1954" s="235" t="str">
        <f>IF('ESA Input'!AH1919="","",IF('ESA Input'!AH1919="Yes",'ESA Input'!E1919,""))</f>
        <v/>
      </c>
      <c r="K1954" s="29" t="str">
        <f>IF('ESA Input'!AH1919="","",IF('ESA Input'!AH1919="Yes",'ESA Input'!H1919,""))</f>
        <v/>
      </c>
      <c r="L1954" s="236" t="str">
        <f>IF('ESA Input'!AH1919="","",IF('ESA Input'!AH1919="Yes",'ESA Input'!G1919,""))</f>
        <v/>
      </c>
      <c r="M1954" s="31" t="str">
        <f t="shared" si="177"/>
        <v/>
      </c>
      <c r="N1954" s="208" t="str">
        <f t="shared" si="178"/>
        <v/>
      </c>
      <c r="O1954" s="209" t="str">
        <f t="shared" si="179"/>
        <v/>
      </c>
      <c r="P1954" s="209" t="str">
        <f t="shared" si="180"/>
        <v/>
      </c>
      <c r="Q1954" s="31" t="str">
        <f t="shared" si="181"/>
        <v/>
      </c>
      <c r="R1954" s="129" t="s">
        <v>9</v>
      </c>
      <c r="S1954" s="128" t="s">
        <v>9</v>
      </c>
      <c r="T1954" s="1"/>
    </row>
    <row r="1955" spans="1:20" ht="15.75" hidden="1" customHeight="1">
      <c r="A1955" s="1" t="str">
        <f t="shared" si="1"/>
        <v/>
      </c>
      <c r="B1955" s="268" t="str">
        <f t="shared" si="176"/>
        <v>X</v>
      </c>
      <c r="C1955" s="1"/>
      <c r="D1955" s="27" t="str">
        <f>IF('ESA Input'!AH1920="","",IF('ESA Input'!AH1920="Yes",'ESA Input'!B1920,"Ineligible"))</f>
        <v/>
      </c>
      <c r="E1955" s="242" t="str">
        <f>IF('ESA Input'!AH1920="","",'ESA Input'!AH1920)</f>
        <v/>
      </c>
      <c r="F1955" s="461" t="str">
        <f>IF('ESA Input'!AH1920="","",IF('ESA Input'!AH1920="YES",'ESA Input'!AG1920,""))</f>
        <v/>
      </c>
      <c r="G1955" s="462"/>
      <c r="H1955" s="201" t="str">
        <f>IF('ESA Input'!AH1920="","",IF('ESA Input'!AH1920="Yes",'ESA Input'!J1920,""))</f>
        <v/>
      </c>
      <c r="I1955" s="227" t="str">
        <f>IF('ESA Input'!AH1920="","",IF('ESA Input'!AH1920="Yes",'ESA Input'!D1920,""))</f>
        <v/>
      </c>
      <c r="J1955" s="235" t="str">
        <f>IF('ESA Input'!AH1920="","",IF('ESA Input'!AH1920="Yes",'ESA Input'!E1920,""))</f>
        <v/>
      </c>
      <c r="K1955" s="29" t="str">
        <f>IF('ESA Input'!AH1920="","",IF('ESA Input'!AH1920="Yes",'ESA Input'!H1920,""))</f>
        <v/>
      </c>
      <c r="L1955" s="236" t="str">
        <f>IF('ESA Input'!AH1920="","",IF('ESA Input'!AH1920="Yes",'ESA Input'!G1920,""))</f>
        <v/>
      </c>
      <c r="M1955" s="31" t="str">
        <f t="shared" si="177"/>
        <v/>
      </c>
      <c r="N1955" s="208" t="str">
        <f t="shared" si="178"/>
        <v/>
      </c>
      <c r="O1955" s="209" t="str">
        <f t="shared" si="179"/>
        <v/>
      </c>
      <c r="P1955" s="209" t="str">
        <f t="shared" si="180"/>
        <v/>
      </c>
      <c r="Q1955" s="31" t="str">
        <f t="shared" si="181"/>
        <v/>
      </c>
      <c r="R1955" s="129" t="s">
        <v>9</v>
      </c>
      <c r="S1955" s="128" t="s">
        <v>9</v>
      </c>
      <c r="T1955" s="1"/>
    </row>
    <row r="1956" spans="1:20" ht="15.75" hidden="1" customHeight="1">
      <c r="A1956" s="1" t="str">
        <f t="shared" si="1"/>
        <v/>
      </c>
      <c r="B1956" s="268" t="str">
        <f t="shared" si="176"/>
        <v>X</v>
      </c>
      <c r="C1956" s="1"/>
      <c r="D1956" s="27" t="str">
        <f>IF('ESA Input'!AH1921="","",IF('ESA Input'!AH1921="Yes",'ESA Input'!B1921,"Ineligible"))</f>
        <v/>
      </c>
      <c r="E1956" s="242" t="str">
        <f>IF('ESA Input'!AH1921="","",'ESA Input'!AH1921)</f>
        <v/>
      </c>
      <c r="F1956" s="461" t="str">
        <f>IF('ESA Input'!AH1921="","",IF('ESA Input'!AH1921="YES",'ESA Input'!AG1921,""))</f>
        <v/>
      </c>
      <c r="G1956" s="462"/>
      <c r="H1956" s="201" t="str">
        <f>IF('ESA Input'!AH1921="","",IF('ESA Input'!AH1921="Yes",'ESA Input'!J1921,""))</f>
        <v/>
      </c>
      <c r="I1956" s="227" t="str">
        <f>IF('ESA Input'!AH1921="","",IF('ESA Input'!AH1921="Yes",'ESA Input'!D1921,""))</f>
        <v/>
      </c>
      <c r="J1956" s="235" t="str">
        <f>IF('ESA Input'!AH1921="","",IF('ESA Input'!AH1921="Yes",'ESA Input'!E1921,""))</f>
        <v/>
      </c>
      <c r="K1956" s="29" t="str">
        <f>IF('ESA Input'!AH1921="","",IF('ESA Input'!AH1921="Yes",'ESA Input'!H1921,""))</f>
        <v/>
      </c>
      <c r="L1956" s="236" t="str">
        <f>IF('ESA Input'!AH1921="","",IF('ESA Input'!AH1921="Yes",'ESA Input'!G1921,""))</f>
        <v/>
      </c>
      <c r="M1956" s="31" t="str">
        <f t="shared" si="177"/>
        <v/>
      </c>
      <c r="N1956" s="208" t="str">
        <f t="shared" si="178"/>
        <v/>
      </c>
      <c r="O1956" s="209" t="str">
        <f t="shared" si="179"/>
        <v/>
      </c>
      <c r="P1956" s="209" t="str">
        <f t="shared" si="180"/>
        <v/>
      </c>
      <c r="Q1956" s="31" t="str">
        <f t="shared" si="181"/>
        <v/>
      </c>
      <c r="R1956" s="129" t="s">
        <v>9</v>
      </c>
      <c r="S1956" s="128" t="s">
        <v>9</v>
      </c>
      <c r="T1956" s="1"/>
    </row>
    <row r="1957" spans="1:20" ht="15.75" hidden="1" customHeight="1">
      <c r="A1957" s="1" t="str">
        <f t="shared" si="1"/>
        <v/>
      </c>
      <c r="B1957" s="268" t="str">
        <f t="shared" si="176"/>
        <v>X</v>
      </c>
      <c r="C1957" s="1"/>
      <c r="D1957" s="27" t="str">
        <f>IF('ESA Input'!AH1922="","",IF('ESA Input'!AH1922="Yes",'ESA Input'!B1922,"Ineligible"))</f>
        <v/>
      </c>
      <c r="E1957" s="242" t="str">
        <f>IF('ESA Input'!AH1922="","",'ESA Input'!AH1922)</f>
        <v/>
      </c>
      <c r="F1957" s="461" t="str">
        <f>IF('ESA Input'!AH1922="","",IF('ESA Input'!AH1922="YES",'ESA Input'!AG1922,""))</f>
        <v/>
      </c>
      <c r="G1957" s="462"/>
      <c r="H1957" s="201" t="str">
        <f>IF('ESA Input'!AH1922="","",IF('ESA Input'!AH1922="Yes",'ESA Input'!J1922,""))</f>
        <v/>
      </c>
      <c r="I1957" s="227" t="str">
        <f>IF('ESA Input'!AH1922="","",IF('ESA Input'!AH1922="Yes",'ESA Input'!D1922,""))</f>
        <v/>
      </c>
      <c r="J1957" s="235" t="str">
        <f>IF('ESA Input'!AH1922="","",IF('ESA Input'!AH1922="Yes",'ESA Input'!E1922,""))</f>
        <v/>
      </c>
      <c r="K1957" s="29" t="str">
        <f>IF('ESA Input'!AH1922="","",IF('ESA Input'!AH1922="Yes",'ESA Input'!H1922,""))</f>
        <v/>
      </c>
      <c r="L1957" s="236" t="str">
        <f>IF('ESA Input'!AH1922="","",IF('ESA Input'!AH1922="Yes",'ESA Input'!G1922,""))</f>
        <v/>
      </c>
      <c r="M1957" s="31" t="str">
        <f t="shared" si="177"/>
        <v/>
      </c>
      <c r="N1957" s="208" t="str">
        <f t="shared" si="178"/>
        <v/>
      </c>
      <c r="O1957" s="209" t="str">
        <f t="shared" si="179"/>
        <v/>
      </c>
      <c r="P1957" s="209" t="str">
        <f t="shared" si="180"/>
        <v/>
      </c>
      <c r="Q1957" s="31" t="str">
        <f t="shared" si="181"/>
        <v/>
      </c>
      <c r="R1957" s="129" t="s">
        <v>9</v>
      </c>
      <c r="S1957" s="128" t="s">
        <v>9</v>
      </c>
      <c r="T1957" s="1"/>
    </row>
    <row r="1958" spans="1:20" ht="15.75" hidden="1" customHeight="1">
      <c r="A1958" s="1" t="str">
        <f t="shared" si="1"/>
        <v/>
      </c>
      <c r="B1958" s="268" t="str">
        <f t="shared" ref="B1958:B2021" si="182">IF(Q1958&gt;M1958,"+",IF(Q1958&lt;M1958,"-","X"))</f>
        <v>X</v>
      </c>
      <c r="C1958" s="1"/>
      <c r="D1958" s="27" t="str">
        <f>IF('ESA Input'!AH1923="","",IF('ESA Input'!AH1923="Yes",'ESA Input'!B1923,"Ineligible"))</f>
        <v/>
      </c>
      <c r="E1958" s="242" t="str">
        <f>IF('ESA Input'!AH1923="","",'ESA Input'!AH1923)</f>
        <v/>
      </c>
      <c r="F1958" s="461" t="str">
        <f>IF('ESA Input'!AH1923="","",IF('ESA Input'!AH1923="YES",'ESA Input'!AG1923,""))</f>
        <v/>
      </c>
      <c r="G1958" s="462"/>
      <c r="H1958" s="201" t="str">
        <f>IF('ESA Input'!AH1923="","",IF('ESA Input'!AH1923="Yes",'ESA Input'!J1923,""))</f>
        <v/>
      </c>
      <c r="I1958" s="227" t="str">
        <f>IF('ESA Input'!AH1923="","",IF('ESA Input'!AH1923="Yes",'ESA Input'!D1923,""))</f>
        <v/>
      </c>
      <c r="J1958" s="235" t="str">
        <f>IF('ESA Input'!AH1923="","",IF('ESA Input'!AH1923="Yes",'ESA Input'!E1923,""))</f>
        <v/>
      </c>
      <c r="K1958" s="29" t="str">
        <f>IF('ESA Input'!AH1923="","",IF('ESA Input'!AH1923="Yes",'ESA Input'!H1923,""))</f>
        <v/>
      </c>
      <c r="L1958" s="236" t="str">
        <f>IF('ESA Input'!AH1923="","",IF('ESA Input'!AH1923="Yes",'ESA Input'!G1923,""))</f>
        <v/>
      </c>
      <c r="M1958" s="31" t="str">
        <f t="shared" si="177"/>
        <v/>
      </c>
      <c r="N1958" s="208" t="str">
        <f t="shared" si="178"/>
        <v/>
      </c>
      <c r="O1958" s="209" t="str">
        <f t="shared" si="179"/>
        <v/>
      </c>
      <c r="P1958" s="209" t="str">
        <f t="shared" si="180"/>
        <v/>
      </c>
      <c r="Q1958" s="31" t="str">
        <f t="shared" si="181"/>
        <v/>
      </c>
      <c r="R1958" s="129" t="s">
        <v>9</v>
      </c>
      <c r="S1958" s="128" t="s">
        <v>9</v>
      </c>
      <c r="T1958" s="1"/>
    </row>
    <row r="1959" spans="1:20" ht="15.75" hidden="1" customHeight="1">
      <c r="A1959" s="1" t="str">
        <f t="shared" si="1"/>
        <v/>
      </c>
      <c r="B1959" s="268" t="str">
        <f t="shared" si="182"/>
        <v>X</v>
      </c>
      <c r="C1959" s="1"/>
      <c r="D1959" s="27" t="str">
        <f>IF('ESA Input'!AH1924="","",IF('ESA Input'!AH1924="Yes",'ESA Input'!B1924,"Ineligible"))</f>
        <v/>
      </c>
      <c r="E1959" s="242" t="str">
        <f>IF('ESA Input'!AH1924="","",'ESA Input'!AH1924)</f>
        <v/>
      </c>
      <c r="F1959" s="461" t="str">
        <f>IF('ESA Input'!AH1924="","",IF('ESA Input'!AH1924="YES",'ESA Input'!AG1924,""))</f>
        <v/>
      </c>
      <c r="G1959" s="462"/>
      <c r="H1959" s="201" t="str">
        <f>IF('ESA Input'!AH1924="","",IF('ESA Input'!AH1924="Yes",'ESA Input'!J1924,""))</f>
        <v/>
      </c>
      <c r="I1959" s="227" t="str">
        <f>IF('ESA Input'!AH1924="","",IF('ESA Input'!AH1924="Yes",'ESA Input'!D1924,""))</f>
        <v/>
      </c>
      <c r="J1959" s="235" t="str">
        <f>IF('ESA Input'!AH1924="","",IF('ESA Input'!AH1924="Yes",'ESA Input'!E1924,""))</f>
        <v/>
      </c>
      <c r="K1959" s="29" t="str">
        <f>IF('ESA Input'!AH1924="","",IF('ESA Input'!AH1924="Yes",'ESA Input'!H1924,""))</f>
        <v/>
      </c>
      <c r="L1959" s="236" t="str">
        <f>IF('ESA Input'!AH1924="","",IF('ESA Input'!AH1924="Yes",'ESA Input'!G1924,""))</f>
        <v/>
      </c>
      <c r="M1959" s="31" t="str">
        <f t="shared" ref="M1959:M2022" si="183">IF($D1959="","",SUM(J1959:L1959))</f>
        <v/>
      </c>
      <c r="N1959" s="208" t="str">
        <f t="shared" ref="N1959:N2022" si="184">J1959</f>
        <v/>
      </c>
      <c r="O1959" s="209" t="str">
        <f t="shared" ref="O1959:O2022" si="185">K1959</f>
        <v/>
      </c>
      <c r="P1959" s="209" t="str">
        <f t="shared" ref="P1959:P2022" si="186">L1959</f>
        <v/>
      </c>
      <c r="Q1959" s="31" t="str">
        <f t="shared" ref="Q1959:Q2022" si="187">IF($D1959="","",SUM(N1959:P1959))</f>
        <v/>
      </c>
      <c r="R1959" s="129" t="s">
        <v>9</v>
      </c>
      <c r="S1959" s="128" t="s">
        <v>9</v>
      </c>
      <c r="T1959" s="1"/>
    </row>
    <row r="1960" spans="1:20" ht="15.75" hidden="1" customHeight="1">
      <c r="A1960" s="1" t="str">
        <f t="shared" si="1"/>
        <v/>
      </c>
      <c r="B1960" s="268" t="str">
        <f t="shared" si="182"/>
        <v>X</v>
      </c>
      <c r="C1960" s="1"/>
      <c r="D1960" s="27" t="str">
        <f>IF('ESA Input'!AH1925="","",IF('ESA Input'!AH1925="Yes",'ESA Input'!B1925,"Ineligible"))</f>
        <v/>
      </c>
      <c r="E1960" s="242" t="str">
        <f>IF('ESA Input'!AH1925="","",'ESA Input'!AH1925)</f>
        <v/>
      </c>
      <c r="F1960" s="461" t="str">
        <f>IF('ESA Input'!AH1925="","",IF('ESA Input'!AH1925="YES",'ESA Input'!AG1925,""))</f>
        <v/>
      </c>
      <c r="G1960" s="462"/>
      <c r="H1960" s="201" t="str">
        <f>IF('ESA Input'!AH1925="","",IF('ESA Input'!AH1925="Yes",'ESA Input'!J1925,""))</f>
        <v/>
      </c>
      <c r="I1960" s="227" t="str">
        <f>IF('ESA Input'!AH1925="","",IF('ESA Input'!AH1925="Yes",'ESA Input'!D1925,""))</f>
        <v/>
      </c>
      <c r="J1960" s="235" t="str">
        <f>IF('ESA Input'!AH1925="","",IF('ESA Input'!AH1925="Yes",'ESA Input'!E1925,""))</f>
        <v/>
      </c>
      <c r="K1960" s="29" t="str">
        <f>IF('ESA Input'!AH1925="","",IF('ESA Input'!AH1925="Yes",'ESA Input'!H1925,""))</f>
        <v/>
      </c>
      <c r="L1960" s="236" t="str">
        <f>IF('ESA Input'!AH1925="","",IF('ESA Input'!AH1925="Yes",'ESA Input'!G1925,""))</f>
        <v/>
      </c>
      <c r="M1960" s="31" t="str">
        <f t="shared" si="183"/>
        <v/>
      </c>
      <c r="N1960" s="208" t="str">
        <f t="shared" si="184"/>
        <v/>
      </c>
      <c r="O1960" s="209" t="str">
        <f t="shared" si="185"/>
        <v/>
      </c>
      <c r="P1960" s="209" t="str">
        <f t="shared" si="186"/>
        <v/>
      </c>
      <c r="Q1960" s="31" t="str">
        <f t="shared" si="187"/>
        <v/>
      </c>
      <c r="R1960" s="129" t="s">
        <v>9</v>
      </c>
      <c r="S1960" s="128" t="s">
        <v>9</v>
      </c>
      <c r="T1960" s="1"/>
    </row>
    <row r="1961" spans="1:20" ht="15.75" hidden="1" customHeight="1">
      <c r="A1961" s="1" t="str">
        <f t="shared" si="1"/>
        <v/>
      </c>
      <c r="B1961" s="268" t="str">
        <f t="shared" si="182"/>
        <v>X</v>
      </c>
      <c r="C1961" s="1"/>
      <c r="D1961" s="27" t="str">
        <f>IF('ESA Input'!AH1926="","",IF('ESA Input'!AH1926="Yes",'ESA Input'!B1926,"Ineligible"))</f>
        <v/>
      </c>
      <c r="E1961" s="242" t="str">
        <f>IF('ESA Input'!AH1926="","",'ESA Input'!AH1926)</f>
        <v/>
      </c>
      <c r="F1961" s="461" t="str">
        <f>IF('ESA Input'!AH1926="","",IF('ESA Input'!AH1926="YES",'ESA Input'!AG1926,""))</f>
        <v/>
      </c>
      <c r="G1961" s="462"/>
      <c r="H1961" s="201" t="str">
        <f>IF('ESA Input'!AH1926="","",IF('ESA Input'!AH1926="Yes",'ESA Input'!J1926,""))</f>
        <v/>
      </c>
      <c r="I1961" s="227" t="str">
        <f>IF('ESA Input'!AH1926="","",IF('ESA Input'!AH1926="Yes",'ESA Input'!D1926,""))</f>
        <v/>
      </c>
      <c r="J1961" s="235" t="str">
        <f>IF('ESA Input'!AH1926="","",IF('ESA Input'!AH1926="Yes",'ESA Input'!E1926,""))</f>
        <v/>
      </c>
      <c r="K1961" s="29" t="str">
        <f>IF('ESA Input'!AH1926="","",IF('ESA Input'!AH1926="Yes",'ESA Input'!H1926,""))</f>
        <v/>
      </c>
      <c r="L1961" s="236" t="str">
        <f>IF('ESA Input'!AH1926="","",IF('ESA Input'!AH1926="Yes",'ESA Input'!G1926,""))</f>
        <v/>
      </c>
      <c r="M1961" s="31" t="str">
        <f t="shared" si="183"/>
        <v/>
      </c>
      <c r="N1961" s="208" t="str">
        <f t="shared" si="184"/>
        <v/>
      </c>
      <c r="O1961" s="209" t="str">
        <f t="shared" si="185"/>
        <v/>
      </c>
      <c r="P1961" s="209" t="str">
        <f t="shared" si="186"/>
        <v/>
      </c>
      <c r="Q1961" s="31" t="str">
        <f t="shared" si="187"/>
        <v/>
      </c>
      <c r="R1961" s="129" t="s">
        <v>9</v>
      </c>
      <c r="S1961" s="128" t="s">
        <v>9</v>
      </c>
      <c r="T1961" s="1"/>
    </row>
    <row r="1962" spans="1:20" ht="15.75" hidden="1" customHeight="1">
      <c r="A1962" s="1" t="str">
        <f t="shared" si="1"/>
        <v/>
      </c>
      <c r="B1962" s="268" t="str">
        <f t="shared" si="182"/>
        <v>X</v>
      </c>
      <c r="C1962" s="1"/>
      <c r="D1962" s="27" t="str">
        <f>IF('ESA Input'!AH1927="","",IF('ESA Input'!AH1927="Yes",'ESA Input'!B1927,"Ineligible"))</f>
        <v/>
      </c>
      <c r="E1962" s="242" t="str">
        <f>IF('ESA Input'!AH1927="","",'ESA Input'!AH1927)</f>
        <v/>
      </c>
      <c r="F1962" s="461" t="str">
        <f>IF('ESA Input'!AH1927="","",IF('ESA Input'!AH1927="YES",'ESA Input'!AG1927,""))</f>
        <v/>
      </c>
      <c r="G1962" s="462"/>
      <c r="H1962" s="201" t="str">
        <f>IF('ESA Input'!AH1927="","",IF('ESA Input'!AH1927="Yes",'ESA Input'!J1927,""))</f>
        <v/>
      </c>
      <c r="I1962" s="227" t="str">
        <f>IF('ESA Input'!AH1927="","",IF('ESA Input'!AH1927="Yes",'ESA Input'!D1927,""))</f>
        <v/>
      </c>
      <c r="J1962" s="235" t="str">
        <f>IF('ESA Input'!AH1927="","",IF('ESA Input'!AH1927="Yes",'ESA Input'!E1927,""))</f>
        <v/>
      </c>
      <c r="K1962" s="29" t="str">
        <f>IF('ESA Input'!AH1927="","",IF('ESA Input'!AH1927="Yes",'ESA Input'!H1927,""))</f>
        <v/>
      </c>
      <c r="L1962" s="236" t="str">
        <f>IF('ESA Input'!AH1927="","",IF('ESA Input'!AH1927="Yes",'ESA Input'!G1927,""))</f>
        <v/>
      </c>
      <c r="M1962" s="31" t="str">
        <f t="shared" si="183"/>
        <v/>
      </c>
      <c r="N1962" s="208" t="str">
        <f t="shared" si="184"/>
        <v/>
      </c>
      <c r="O1962" s="209" t="str">
        <f t="shared" si="185"/>
        <v/>
      </c>
      <c r="P1962" s="209" t="str">
        <f t="shared" si="186"/>
        <v/>
      </c>
      <c r="Q1962" s="31" t="str">
        <f t="shared" si="187"/>
        <v/>
      </c>
      <c r="R1962" s="129" t="s">
        <v>9</v>
      </c>
      <c r="S1962" s="128" t="s">
        <v>9</v>
      </c>
      <c r="T1962" s="1"/>
    </row>
    <row r="1963" spans="1:20" ht="15.75" hidden="1" customHeight="1">
      <c r="A1963" s="1" t="str">
        <f t="shared" si="1"/>
        <v/>
      </c>
      <c r="B1963" s="268" t="str">
        <f t="shared" si="182"/>
        <v>X</v>
      </c>
      <c r="C1963" s="1"/>
      <c r="D1963" s="27" t="str">
        <f>IF('ESA Input'!AH1928="","",IF('ESA Input'!AH1928="Yes",'ESA Input'!B1928,"Ineligible"))</f>
        <v/>
      </c>
      <c r="E1963" s="242" t="str">
        <f>IF('ESA Input'!AH1928="","",'ESA Input'!AH1928)</f>
        <v/>
      </c>
      <c r="F1963" s="461" t="str">
        <f>IF('ESA Input'!AH1928="","",IF('ESA Input'!AH1928="YES",'ESA Input'!AG1928,""))</f>
        <v/>
      </c>
      <c r="G1963" s="462"/>
      <c r="H1963" s="201" t="str">
        <f>IF('ESA Input'!AH1928="","",IF('ESA Input'!AH1928="Yes",'ESA Input'!J1928,""))</f>
        <v/>
      </c>
      <c r="I1963" s="227" t="str">
        <f>IF('ESA Input'!AH1928="","",IF('ESA Input'!AH1928="Yes",'ESA Input'!D1928,""))</f>
        <v/>
      </c>
      <c r="J1963" s="235" t="str">
        <f>IF('ESA Input'!AH1928="","",IF('ESA Input'!AH1928="Yes",'ESA Input'!E1928,""))</f>
        <v/>
      </c>
      <c r="K1963" s="29" t="str">
        <f>IF('ESA Input'!AH1928="","",IF('ESA Input'!AH1928="Yes",'ESA Input'!H1928,""))</f>
        <v/>
      </c>
      <c r="L1963" s="236" t="str">
        <f>IF('ESA Input'!AH1928="","",IF('ESA Input'!AH1928="Yes",'ESA Input'!G1928,""))</f>
        <v/>
      </c>
      <c r="M1963" s="31" t="str">
        <f t="shared" si="183"/>
        <v/>
      </c>
      <c r="N1963" s="208" t="str">
        <f t="shared" si="184"/>
        <v/>
      </c>
      <c r="O1963" s="209" t="str">
        <f t="shared" si="185"/>
        <v/>
      </c>
      <c r="P1963" s="209" t="str">
        <f t="shared" si="186"/>
        <v/>
      </c>
      <c r="Q1963" s="31" t="str">
        <f t="shared" si="187"/>
        <v/>
      </c>
      <c r="R1963" s="129" t="s">
        <v>9</v>
      </c>
      <c r="S1963" s="128" t="s">
        <v>9</v>
      </c>
      <c r="T1963" s="1"/>
    </row>
    <row r="1964" spans="1:20" ht="15.75" hidden="1" customHeight="1">
      <c r="A1964" s="1" t="str">
        <f t="shared" si="1"/>
        <v/>
      </c>
      <c r="B1964" s="268" t="str">
        <f t="shared" si="182"/>
        <v>X</v>
      </c>
      <c r="C1964" s="1"/>
      <c r="D1964" s="27" t="str">
        <f>IF('ESA Input'!AH1929="","",IF('ESA Input'!AH1929="Yes",'ESA Input'!B1929,"Ineligible"))</f>
        <v/>
      </c>
      <c r="E1964" s="242" t="str">
        <f>IF('ESA Input'!AH1929="","",'ESA Input'!AH1929)</f>
        <v/>
      </c>
      <c r="F1964" s="461" t="str">
        <f>IF('ESA Input'!AH1929="","",IF('ESA Input'!AH1929="YES",'ESA Input'!AG1929,""))</f>
        <v/>
      </c>
      <c r="G1964" s="462"/>
      <c r="H1964" s="201" t="str">
        <f>IF('ESA Input'!AH1929="","",IF('ESA Input'!AH1929="Yes",'ESA Input'!J1929,""))</f>
        <v/>
      </c>
      <c r="I1964" s="227" t="str">
        <f>IF('ESA Input'!AH1929="","",IF('ESA Input'!AH1929="Yes",'ESA Input'!D1929,""))</f>
        <v/>
      </c>
      <c r="J1964" s="235" t="str">
        <f>IF('ESA Input'!AH1929="","",IF('ESA Input'!AH1929="Yes",'ESA Input'!E1929,""))</f>
        <v/>
      </c>
      <c r="K1964" s="29" t="str">
        <f>IF('ESA Input'!AH1929="","",IF('ESA Input'!AH1929="Yes",'ESA Input'!H1929,""))</f>
        <v/>
      </c>
      <c r="L1964" s="236" t="str">
        <f>IF('ESA Input'!AH1929="","",IF('ESA Input'!AH1929="Yes",'ESA Input'!G1929,""))</f>
        <v/>
      </c>
      <c r="M1964" s="31" t="str">
        <f t="shared" si="183"/>
        <v/>
      </c>
      <c r="N1964" s="208" t="str">
        <f t="shared" si="184"/>
        <v/>
      </c>
      <c r="O1964" s="209" t="str">
        <f t="shared" si="185"/>
        <v/>
      </c>
      <c r="P1964" s="209" t="str">
        <f t="shared" si="186"/>
        <v/>
      </c>
      <c r="Q1964" s="31" t="str">
        <f t="shared" si="187"/>
        <v/>
      </c>
      <c r="R1964" s="129" t="s">
        <v>9</v>
      </c>
      <c r="S1964" s="128" t="s">
        <v>9</v>
      </c>
      <c r="T1964" s="1"/>
    </row>
    <row r="1965" spans="1:20" ht="15.75" hidden="1" customHeight="1">
      <c r="A1965" s="1" t="str">
        <f t="shared" si="1"/>
        <v/>
      </c>
      <c r="B1965" s="268" t="str">
        <f t="shared" si="182"/>
        <v>X</v>
      </c>
      <c r="C1965" s="1"/>
      <c r="D1965" s="27" t="str">
        <f>IF('ESA Input'!AH1930="","",IF('ESA Input'!AH1930="Yes",'ESA Input'!B1930,"Ineligible"))</f>
        <v/>
      </c>
      <c r="E1965" s="242" t="str">
        <f>IF('ESA Input'!AH1930="","",'ESA Input'!AH1930)</f>
        <v/>
      </c>
      <c r="F1965" s="461" t="str">
        <f>IF('ESA Input'!AH1930="","",IF('ESA Input'!AH1930="YES",'ESA Input'!AG1930,""))</f>
        <v/>
      </c>
      <c r="G1965" s="462"/>
      <c r="H1965" s="201" t="str">
        <f>IF('ESA Input'!AH1930="","",IF('ESA Input'!AH1930="Yes",'ESA Input'!J1930,""))</f>
        <v/>
      </c>
      <c r="I1965" s="227" t="str">
        <f>IF('ESA Input'!AH1930="","",IF('ESA Input'!AH1930="Yes",'ESA Input'!D1930,""))</f>
        <v/>
      </c>
      <c r="J1965" s="235" t="str">
        <f>IF('ESA Input'!AH1930="","",IF('ESA Input'!AH1930="Yes",'ESA Input'!E1930,""))</f>
        <v/>
      </c>
      <c r="K1965" s="29" t="str">
        <f>IF('ESA Input'!AH1930="","",IF('ESA Input'!AH1930="Yes",'ESA Input'!H1930,""))</f>
        <v/>
      </c>
      <c r="L1965" s="236" t="str">
        <f>IF('ESA Input'!AH1930="","",IF('ESA Input'!AH1930="Yes",'ESA Input'!G1930,""))</f>
        <v/>
      </c>
      <c r="M1965" s="31" t="str">
        <f t="shared" si="183"/>
        <v/>
      </c>
      <c r="N1965" s="208" t="str">
        <f t="shared" si="184"/>
        <v/>
      </c>
      <c r="O1965" s="209" t="str">
        <f t="shared" si="185"/>
        <v/>
      </c>
      <c r="P1965" s="209" t="str">
        <f t="shared" si="186"/>
        <v/>
      </c>
      <c r="Q1965" s="31" t="str">
        <f t="shared" si="187"/>
        <v/>
      </c>
      <c r="R1965" s="129" t="s">
        <v>9</v>
      </c>
      <c r="S1965" s="128" t="s">
        <v>9</v>
      </c>
      <c r="T1965" s="1"/>
    </row>
    <row r="1966" spans="1:20" ht="15.75" hidden="1" customHeight="1">
      <c r="A1966" s="1" t="str">
        <f t="shared" si="1"/>
        <v/>
      </c>
      <c r="B1966" s="268" t="str">
        <f t="shared" si="182"/>
        <v>X</v>
      </c>
      <c r="C1966" s="1"/>
      <c r="D1966" s="27" t="str">
        <f>IF('ESA Input'!AH1931="","",IF('ESA Input'!AH1931="Yes",'ESA Input'!B1931,"Ineligible"))</f>
        <v/>
      </c>
      <c r="E1966" s="242" t="str">
        <f>IF('ESA Input'!AH1931="","",'ESA Input'!AH1931)</f>
        <v/>
      </c>
      <c r="F1966" s="461" t="str">
        <f>IF('ESA Input'!AH1931="","",IF('ESA Input'!AH1931="YES",'ESA Input'!AG1931,""))</f>
        <v/>
      </c>
      <c r="G1966" s="462"/>
      <c r="H1966" s="201" t="str">
        <f>IF('ESA Input'!AH1931="","",IF('ESA Input'!AH1931="Yes",'ESA Input'!J1931,""))</f>
        <v/>
      </c>
      <c r="I1966" s="227" t="str">
        <f>IF('ESA Input'!AH1931="","",IF('ESA Input'!AH1931="Yes",'ESA Input'!D1931,""))</f>
        <v/>
      </c>
      <c r="J1966" s="235" t="str">
        <f>IF('ESA Input'!AH1931="","",IF('ESA Input'!AH1931="Yes",'ESA Input'!E1931,""))</f>
        <v/>
      </c>
      <c r="K1966" s="29" t="str">
        <f>IF('ESA Input'!AH1931="","",IF('ESA Input'!AH1931="Yes",'ESA Input'!H1931,""))</f>
        <v/>
      </c>
      <c r="L1966" s="236" t="str">
        <f>IF('ESA Input'!AH1931="","",IF('ESA Input'!AH1931="Yes",'ESA Input'!G1931,""))</f>
        <v/>
      </c>
      <c r="M1966" s="31" t="str">
        <f t="shared" si="183"/>
        <v/>
      </c>
      <c r="N1966" s="208" t="str">
        <f t="shared" si="184"/>
        <v/>
      </c>
      <c r="O1966" s="209" t="str">
        <f t="shared" si="185"/>
        <v/>
      </c>
      <c r="P1966" s="209" t="str">
        <f t="shared" si="186"/>
        <v/>
      </c>
      <c r="Q1966" s="31" t="str">
        <f t="shared" si="187"/>
        <v/>
      </c>
      <c r="R1966" s="129" t="s">
        <v>9</v>
      </c>
      <c r="S1966" s="128" t="s">
        <v>9</v>
      </c>
      <c r="T1966" s="1"/>
    </row>
    <row r="1967" spans="1:20" ht="15.75" hidden="1" customHeight="1">
      <c r="A1967" s="1" t="str">
        <f t="shared" si="1"/>
        <v/>
      </c>
      <c r="B1967" s="268" t="str">
        <f t="shared" si="182"/>
        <v>X</v>
      </c>
      <c r="C1967" s="1"/>
      <c r="D1967" s="27" t="str">
        <f>IF('ESA Input'!AH1932="","",IF('ESA Input'!AH1932="Yes",'ESA Input'!B1932,"Ineligible"))</f>
        <v/>
      </c>
      <c r="E1967" s="242" t="str">
        <f>IF('ESA Input'!AH1932="","",'ESA Input'!AH1932)</f>
        <v/>
      </c>
      <c r="F1967" s="461" t="str">
        <f>IF('ESA Input'!AH1932="","",IF('ESA Input'!AH1932="YES",'ESA Input'!AG1932,""))</f>
        <v/>
      </c>
      <c r="G1967" s="462"/>
      <c r="H1967" s="201" t="str">
        <f>IF('ESA Input'!AH1932="","",IF('ESA Input'!AH1932="Yes",'ESA Input'!J1932,""))</f>
        <v/>
      </c>
      <c r="I1967" s="227" t="str">
        <f>IF('ESA Input'!AH1932="","",IF('ESA Input'!AH1932="Yes",'ESA Input'!D1932,""))</f>
        <v/>
      </c>
      <c r="J1967" s="235" t="str">
        <f>IF('ESA Input'!AH1932="","",IF('ESA Input'!AH1932="Yes",'ESA Input'!E1932,""))</f>
        <v/>
      </c>
      <c r="K1967" s="29" t="str">
        <f>IF('ESA Input'!AH1932="","",IF('ESA Input'!AH1932="Yes",'ESA Input'!H1932,""))</f>
        <v/>
      </c>
      <c r="L1967" s="236" t="str">
        <f>IF('ESA Input'!AH1932="","",IF('ESA Input'!AH1932="Yes",'ESA Input'!G1932,""))</f>
        <v/>
      </c>
      <c r="M1967" s="31" t="str">
        <f t="shared" si="183"/>
        <v/>
      </c>
      <c r="N1967" s="208" t="str">
        <f t="shared" si="184"/>
        <v/>
      </c>
      <c r="O1967" s="209" t="str">
        <f t="shared" si="185"/>
        <v/>
      </c>
      <c r="P1967" s="209" t="str">
        <f t="shared" si="186"/>
        <v/>
      </c>
      <c r="Q1967" s="31" t="str">
        <f t="shared" si="187"/>
        <v/>
      </c>
      <c r="R1967" s="129" t="s">
        <v>9</v>
      </c>
      <c r="S1967" s="128" t="s">
        <v>9</v>
      </c>
      <c r="T1967" s="1"/>
    </row>
    <row r="1968" spans="1:20" ht="15.75" hidden="1" customHeight="1">
      <c r="A1968" s="1" t="str">
        <f t="shared" si="1"/>
        <v/>
      </c>
      <c r="B1968" s="268" t="str">
        <f t="shared" si="182"/>
        <v>X</v>
      </c>
      <c r="C1968" s="1"/>
      <c r="D1968" s="27" t="str">
        <f>IF('ESA Input'!AH1933="","",IF('ESA Input'!AH1933="Yes",'ESA Input'!B1933,"Ineligible"))</f>
        <v/>
      </c>
      <c r="E1968" s="242" t="str">
        <f>IF('ESA Input'!AH1933="","",'ESA Input'!AH1933)</f>
        <v/>
      </c>
      <c r="F1968" s="461" t="str">
        <f>IF('ESA Input'!AH1933="","",IF('ESA Input'!AH1933="YES",'ESA Input'!AG1933,""))</f>
        <v/>
      </c>
      <c r="G1968" s="462"/>
      <c r="H1968" s="201" t="str">
        <f>IF('ESA Input'!AH1933="","",IF('ESA Input'!AH1933="Yes",'ESA Input'!J1933,""))</f>
        <v/>
      </c>
      <c r="I1968" s="227" t="str">
        <f>IF('ESA Input'!AH1933="","",IF('ESA Input'!AH1933="Yes",'ESA Input'!D1933,""))</f>
        <v/>
      </c>
      <c r="J1968" s="235" t="str">
        <f>IF('ESA Input'!AH1933="","",IF('ESA Input'!AH1933="Yes",'ESA Input'!E1933,""))</f>
        <v/>
      </c>
      <c r="K1968" s="29" t="str">
        <f>IF('ESA Input'!AH1933="","",IF('ESA Input'!AH1933="Yes",'ESA Input'!H1933,""))</f>
        <v/>
      </c>
      <c r="L1968" s="236" t="str">
        <f>IF('ESA Input'!AH1933="","",IF('ESA Input'!AH1933="Yes",'ESA Input'!G1933,""))</f>
        <v/>
      </c>
      <c r="M1968" s="31" t="str">
        <f t="shared" si="183"/>
        <v/>
      </c>
      <c r="N1968" s="208" t="str">
        <f t="shared" si="184"/>
        <v/>
      </c>
      <c r="O1968" s="209" t="str">
        <f t="shared" si="185"/>
        <v/>
      </c>
      <c r="P1968" s="209" t="str">
        <f t="shared" si="186"/>
        <v/>
      </c>
      <c r="Q1968" s="31" t="str">
        <f t="shared" si="187"/>
        <v/>
      </c>
      <c r="R1968" s="129" t="s">
        <v>9</v>
      </c>
      <c r="S1968" s="128" t="s">
        <v>9</v>
      </c>
      <c r="T1968" s="1"/>
    </row>
    <row r="1969" spans="1:20" ht="15.75" hidden="1" customHeight="1">
      <c r="A1969" s="1" t="str">
        <f t="shared" si="1"/>
        <v/>
      </c>
      <c r="B1969" s="268" t="str">
        <f t="shared" si="182"/>
        <v>X</v>
      </c>
      <c r="C1969" s="1"/>
      <c r="D1969" s="27" t="str">
        <f>IF('ESA Input'!AH1934="","",IF('ESA Input'!AH1934="Yes",'ESA Input'!B1934,"Ineligible"))</f>
        <v/>
      </c>
      <c r="E1969" s="242" t="str">
        <f>IF('ESA Input'!AH1934="","",'ESA Input'!AH1934)</f>
        <v/>
      </c>
      <c r="F1969" s="461" t="str">
        <f>IF('ESA Input'!AH1934="","",IF('ESA Input'!AH1934="YES",'ESA Input'!AG1934,""))</f>
        <v/>
      </c>
      <c r="G1969" s="462"/>
      <c r="H1969" s="201" t="str">
        <f>IF('ESA Input'!AH1934="","",IF('ESA Input'!AH1934="Yes",'ESA Input'!J1934,""))</f>
        <v/>
      </c>
      <c r="I1969" s="227" t="str">
        <f>IF('ESA Input'!AH1934="","",IF('ESA Input'!AH1934="Yes",'ESA Input'!D1934,""))</f>
        <v/>
      </c>
      <c r="J1969" s="235" t="str">
        <f>IF('ESA Input'!AH1934="","",IF('ESA Input'!AH1934="Yes",'ESA Input'!E1934,""))</f>
        <v/>
      </c>
      <c r="K1969" s="29" t="str">
        <f>IF('ESA Input'!AH1934="","",IF('ESA Input'!AH1934="Yes",'ESA Input'!H1934,""))</f>
        <v/>
      </c>
      <c r="L1969" s="236" t="str">
        <f>IF('ESA Input'!AH1934="","",IF('ESA Input'!AH1934="Yes",'ESA Input'!G1934,""))</f>
        <v/>
      </c>
      <c r="M1969" s="31" t="str">
        <f t="shared" si="183"/>
        <v/>
      </c>
      <c r="N1969" s="208" t="str">
        <f t="shared" si="184"/>
        <v/>
      </c>
      <c r="O1969" s="209" t="str">
        <f t="shared" si="185"/>
        <v/>
      </c>
      <c r="P1969" s="209" t="str">
        <f t="shared" si="186"/>
        <v/>
      </c>
      <c r="Q1969" s="31" t="str">
        <f t="shared" si="187"/>
        <v/>
      </c>
      <c r="R1969" s="129" t="s">
        <v>9</v>
      </c>
      <c r="S1969" s="128" t="s">
        <v>9</v>
      </c>
      <c r="T1969" s="1"/>
    </row>
    <row r="1970" spans="1:20" ht="15.75" hidden="1" customHeight="1">
      <c r="A1970" s="1" t="str">
        <f t="shared" si="1"/>
        <v/>
      </c>
      <c r="B1970" s="268" t="str">
        <f t="shared" si="182"/>
        <v>X</v>
      </c>
      <c r="C1970" s="1"/>
      <c r="D1970" s="27" t="str">
        <f>IF('ESA Input'!AH1935="","",IF('ESA Input'!AH1935="Yes",'ESA Input'!B1935,"Ineligible"))</f>
        <v/>
      </c>
      <c r="E1970" s="242" t="str">
        <f>IF('ESA Input'!AH1935="","",'ESA Input'!AH1935)</f>
        <v/>
      </c>
      <c r="F1970" s="461" t="str">
        <f>IF('ESA Input'!AH1935="","",IF('ESA Input'!AH1935="YES",'ESA Input'!AG1935,""))</f>
        <v/>
      </c>
      <c r="G1970" s="462"/>
      <c r="H1970" s="201" t="str">
        <f>IF('ESA Input'!AH1935="","",IF('ESA Input'!AH1935="Yes",'ESA Input'!J1935,""))</f>
        <v/>
      </c>
      <c r="I1970" s="227" t="str">
        <f>IF('ESA Input'!AH1935="","",IF('ESA Input'!AH1935="Yes",'ESA Input'!D1935,""))</f>
        <v/>
      </c>
      <c r="J1970" s="235" t="str">
        <f>IF('ESA Input'!AH1935="","",IF('ESA Input'!AH1935="Yes",'ESA Input'!E1935,""))</f>
        <v/>
      </c>
      <c r="K1970" s="29" t="str">
        <f>IF('ESA Input'!AH1935="","",IF('ESA Input'!AH1935="Yes",'ESA Input'!H1935,""))</f>
        <v/>
      </c>
      <c r="L1970" s="236" t="str">
        <f>IF('ESA Input'!AH1935="","",IF('ESA Input'!AH1935="Yes",'ESA Input'!G1935,""))</f>
        <v/>
      </c>
      <c r="M1970" s="31" t="str">
        <f t="shared" si="183"/>
        <v/>
      </c>
      <c r="N1970" s="208" t="str">
        <f t="shared" si="184"/>
        <v/>
      </c>
      <c r="O1970" s="209" t="str">
        <f t="shared" si="185"/>
        <v/>
      </c>
      <c r="P1970" s="209" t="str">
        <f t="shared" si="186"/>
        <v/>
      </c>
      <c r="Q1970" s="31" t="str">
        <f t="shared" si="187"/>
        <v/>
      </c>
      <c r="R1970" s="129" t="s">
        <v>9</v>
      </c>
      <c r="S1970" s="128" t="s">
        <v>9</v>
      </c>
      <c r="T1970" s="1"/>
    </row>
    <row r="1971" spans="1:20" ht="15.75" hidden="1" customHeight="1">
      <c r="A1971" s="1" t="str">
        <f t="shared" si="1"/>
        <v/>
      </c>
      <c r="B1971" s="268" t="str">
        <f t="shared" si="182"/>
        <v>X</v>
      </c>
      <c r="C1971" s="1"/>
      <c r="D1971" s="27" t="str">
        <f>IF('ESA Input'!AH1936="","",IF('ESA Input'!AH1936="Yes",'ESA Input'!B1936,"Ineligible"))</f>
        <v/>
      </c>
      <c r="E1971" s="242" t="str">
        <f>IF('ESA Input'!AH1936="","",'ESA Input'!AH1936)</f>
        <v/>
      </c>
      <c r="F1971" s="461" t="str">
        <f>IF('ESA Input'!AH1936="","",IF('ESA Input'!AH1936="YES",'ESA Input'!AG1936,""))</f>
        <v/>
      </c>
      <c r="G1971" s="462"/>
      <c r="H1971" s="201" t="str">
        <f>IF('ESA Input'!AH1936="","",IF('ESA Input'!AH1936="Yes",'ESA Input'!J1936,""))</f>
        <v/>
      </c>
      <c r="I1971" s="227" t="str">
        <f>IF('ESA Input'!AH1936="","",IF('ESA Input'!AH1936="Yes",'ESA Input'!D1936,""))</f>
        <v/>
      </c>
      <c r="J1971" s="235" t="str">
        <f>IF('ESA Input'!AH1936="","",IF('ESA Input'!AH1936="Yes",'ESA Input'!E1936,""))</f>
        <v/>
      </c>
      <c r="K1971" s="29" t="str">
        <f>IF('ESA Input'!AH1936="","",IF('ESA Input'!AH1936="Yes",'ESA Input'!H1936,""))</f>
        <v/>
      </c>
      <c r="L1971" s="236" t="str">
        <f>IF('ESA Input'!AH1936="","",IF('ESA Input'!AH1936="Yes",'ESA Input'!G1936,""))</f>
        <v/>
      </c>
      <c r="M1971" s="31" t="str">
        <f t="shared" si="183"/>
        <v/>
      </c>
      <c r="N1971" s="208" t="str">
        <f t="shared" si="184"/>
        <v/>
      </c>
      <c r="O1971" s="209" t="str">
        <f t="shared" si="185"/>
        <v/>
      </c>
      <c r="P1971" s="209" t="str">
        <f t="shared" si="186"/>
        <v/>
      </c>
      <c r="Q1971" s="31" t="str">
        <f t="shared" si="187"/>
        <v/>
      </c>
      <c r="R1971" s="129" t="s">
        <v>9</v>
      </c>
      <c r="S1971" s="128" t="s">
        <v>9</v>
      </c>
      <c r="T1971" s="1"/>
    </row>
    <row r="1972" spans="1:20" ht="15.75" hidden="1" customHeight="1">
      <c r="A1972" s="1" t="str">
        <f t="shared" si="1"/>
        <v/>
      </c>
      <c r="B1972" s="268" t="str">
        <f t="shared" si="182"/>
        <v>X</v>
      </c>
      <c r="C1972" s="1"/>
      <c r="D1972" s="27" t="str">
        <f>IF('ESA Input'!AH1937="","",IF('ESA Input'!AH1937="Yes",'ESA Input'!B1937,"Ineligible"))</f>
        <v/>
      </c>
      <c r="E1972" s="242" t="str">
        <f>IF('ESA Input'!AH1937="","",'ESA Input'!AH1937)</f>
        <v/>
      </c>
      <c r="F1972" s="461" t="str">
        <f>IF('ESA Input'!AH1937="","",IF('ESA Input'!AH1937="YES",'ESA Input'!AG1937,""))</f>
        <v/>
      </c>
      <c r="G1972" s="462"/>
      <c r="H1972" s="201" t="str">
        <f>IF('ESA Input'!AH1937="","",IF('ESA Input'!AH1937="Yes",'ESA Input'!J1937,""))</f>
        <v/>
      </c>
      <c r="I1972" s="227" t="str">
        <f>IF('ESA Input'!AH1937="","",IF('ESA Input'!AH1937="Yes",'ESA Input'!D1937,""))</f>
        <v/>
      </c>
      <c r="J1972" s="235" t="str">
        <f>IF('ESA Input'!AH1937="","",IF('ESA Input'!AH1937="Yes",'ESA Input'!E1937,""))</f>
        <v/>
      </c>
      <c r="K1972" s="29" t="str">
        <f>IF('ESA Input'!AH1937="","",IF('ESA Input'!AH1937="Yes",'ESA Input'!H1937,""))</f>
        <v/>
      </c>
      <c r="L1972" s="236" t="str">
        <f>IF('ESA Input'!AH1937="","",IF('ESA Input'!AH1937="Yes",'ESA Input'!G1937,""))</f>
        <v/>
      </c>
      <c r="M1972" s="31" t="str">
        <f t="shared" si="183"/>
        <v/>
      </c>
      <c r="N1972" s="208" t="str">
        <f t="shared" si="184"/>
        <v/>
      </c>
      <c r="O1972" s="209" t="str">
        <f t="shared" si="185"/>
        <v/>
      </c>
      <c r="P1972" s="209" t="str">
        <f t="shared" si="186"/>
        <v/>
      </c>
      <c r="Q1972" s="31" t="str">
        <f t="shared" si="187"/>
        <v/>
      </c>
      <c r="R1972" s="129" t="s">
        <v>9</v>
      </c>
      <c r="S1972" s="128" t="s">
        <v>9</v>
      </c>
      <c r="T1972" s="1"/>
    </row>
    <row r="1973" spans="1:20" ht="15.75" hidden="1" customHeight="1">
      <c r="A1973" s="1" t="str">
        <f t="shared" si="1"/>
        <v/>
      </c>
      <c r="B1973" s="268" t="str">
        <f t="shared" si="182"/>
        <v>X</v>
      </c>
      <c r="C1973" s="1"/>
      <c r="D1973" s="27" t="str">
        <f>IF('ESA Input'!AH1938="","",IF('ESA Input'!AH1938="Yes",'ESA Input'!B1938,"Ineligible"))</f>
        <v/>
      </c>
      <c r="E1973" s="242" t="str">
        <f>IF('ESA Input'!AH1938="","",'ESA Input'!AH1938)</f>
        <v/>
      </c>
      <c r="F1973" s="461" t="str">
        <f>IF('ESA Input'!AH1938="","",IF('ESA Input'!AH1938="YES",'ESA Input'!AG1938,""))</f>
        <v/>
      </c>
      <c r="G1973" s="462"/>
      <c r="H1973" s="201" t="str">
        <f>IF('ESA Input'!AH1938="","",IF('ESA Input'!AH1938="Yes",'ESA Input'!J1938,""))</f>
        <v/>
      </c>
      <c r="I1973" s="227" t="str">
        <f>IF('ESA Input'!AH1938="","",IF('ESA Input'!AH1938="Yes",'ESA Input'!D1938,""))</f>
        <v/>
      </c>
      <c r="J1973" s="235" t="str">
        <f>IF('ESA Input'!AH1938="","",IF('ESA Input'!AH1938="Yes",'ESA Input'!E1938,""))</f>
        <v/>
      </c>
      <c r="K1973" s="29" t="str">
        <f>IF('ESA Input'!AH1938="","",IF('ESA Input'!AH1938="Yes",'ESA Input'!H1938,""))</f>
        <v/>
      </c>
      <c r="L1973" s="236" t="str">
        <f>IF('ESA Input'!AH1938="","",IF('ESA Input'!AH1938="Yes",'ESA Input'!G1938,""))</f>
        <v/>
      </c>
      <c r="M1973" s="31" t="str">
        <f t="shared" si="183"/>
        <v/>
      </c>
      <c r="N1973" s="208" t="str">
        <f t="shared" si="184"/>
        <v/>
      </c>
      <c r="O1973" s="209" t="str">
        <f t="shared" si="185"/>
        <v/>
      </c>
      <c r="P1973" s="209" t="str">
        <f t="shared" si="186"/>
        <v/>
      </c>
      <c r="Q1973" s="31" t="str">
        <f t="shared" si="187"/>
        <v/>
      </c>
      <c r="R1973" s="129" t="s">
        <v>9</v>
      </c>
      <c r="S1973" s="128" t="s">
        <v>9</v>
      </c>
      <c r="T1973" s="1"/>
    </row>
    <row r="1974" spans="1:20" ht="15.75" hidden="1" customHeight="1">
      <c r="A1974" s="1" t="str">
        <f t="shared" si="1"/>
        <v/>
      </c>
      <c r="B1974" s="268" t="str">
        <f t="shared" si="182"/>
        <v>X</v>
      </c>
      <c r="C1974" s="1"/>
      <c r="D1974" s="27" t="str">
        <f>IF('ESA Input'!AH1939="","",IF('ESA Input'!AH1939="Yes",'ESA Input'!B1939,"Ineligible"))</f>
        <v/>
      </c>
      <c r="E1974" s="242" t="str">
        <f>IF('ESA Input'!AH1939="","",'ESA Input'!AH1939)</f>
        <v/>
      </c>
      <c r="F1974" s="461" t="str">
        <f>IF('ESA Input'!AH1939="","",IF('ESA Input'!AH1939="YES",'ESA Input'!AG1939,""))</f>
        <v/>
      </c>
      <c r="G1974" s="462"/>
      <c r="H1974" s="201" t="str">
        <f>IF('ESA Input'!AH1939="","",IF('ESA Input'!AH1939="Yes",'ESA Input'!J1939,""))</f>
        <v/>
      </c>
      <c r="I1974" s="227" t="str">
        <f>IF('ESA Input'!AH1939="","",IF('ESA Input'!AH1939="Yes",'ESA Input'!D1939,""))</f>
        <v/>
      </c>
      <c r="J1974" s="235" t="str">
        <f>IF('ESA Input'!AH1939="","",IF('ESA Input'!AH1939="Yes",'ESA Input'!E1939,""))</f>
        <v/>
      </c>
      <c r="K1974" s="29" t="str">
        <f>IF('ESA Input'!AH1939="","",IF('ESA Input'!AH1939="Yes",'ESA Input'!H1939,""))</f>
        <v/>
      </c>
      <c r="L1974" s="236" t="str">
        <f>IF('ESA Input'!AH1939="","",IF('ESA Input'!AH1939="Yes",'ESA Input'!G1939,""))</f>
        <v/>
      </c>
      <c r="M1974" s="31" t="str">
        <f t="shared" si="183"/>
        <v/>
      </c>
      <c r="N1974" s="208" t="str">
        <f t="shared" si="184"/>
        <v/>
      </c>
      <c r="O1974" s="209" t="str">
        <f t="shared" si="185"/>
        <v/>
      </c>
      <c r="P1974" s="209" t="str">
        <f t="shared" si="186"/>
        <v/>
      </c>
      <c r="Q1974" s="31" t="str">
        <f t="shared" si="187"/>
        <v/>
      </c>
      <c r="R1974" s="129" t="s">
        <v>9</v>
      </c>
      <c r="S1974" s="128" t="s">
        <v>9</v>
      </c>
      <c r="T1974" s="1"/>
    </row>
    <row r="1975" spans="1:20" ht="15.75" hidden="1" customHeight="1">
      <c r="A1975" s="1" t="str">
        <f t="shared" si="1"/>
        <v/>
      </c>
      <c r="B1975" s="268" t="str">
        <f t="shared" si="182"/>
        <v>X</v>
      </c>
      <c r="C1975" s="1"/>
      <c r="D1975" s="27" t="str">
        <f>IF('ESA Input'!AH1940="","",IF('ESA Input'!AH1940="Yes",'ESA Input'!B1940,"Ineligible"))</f>
        <v/>
      </c>
      <c r="E1975" s="242" t="str">
        <f>IF('ESA Input'!AH1940="","",'ESA Input'!AH1940)</f>
        <v/>
      </c>
      <c r="F1975" s="461" t="str">
        <f>IF('ESA Input'!AH1940="","",IF('ESA Input'!AH1940="YES",'ESA Input'!AG1940,""))</f>
        <v/>
      </c>
      <c r="G1975" s="462"/>
      <c r="H1975" s="201" t="str">
        <f>IF('ESA Input'!AH1940="","",IF('ESA Input'!AH1940="Yes",'ESA Input'!J1940,""))</f>
        <v/>
      </c>
      <c r="I1975" s="227" t="str">
        <f>IF('ESA Input'!AH1940="","",IF('ESA Input'!AH1940="Yes",'ESA Input'!D1940,""))</f>
        <v/>
      </c>
      <c r="J1975" s="235" t="str">
        <f>IF('ESA Input'!AH1940="","",IF('ESA Input'!AH1940="Yes",'ESA Input'!E1940,""))</f>
        <v/>
      </c>
      <c r="K1975" s="29" t="str">
        <f>IF('ESA Input'!AH1940="","",IF('ESA Input'!AH1940="Yes",'ESA Input'!H1940,""))</f>
        <v/>
      </c>
      <c r="L1975" s="236" t="str">
        <f>IF('ESA Input'!AH1940="","",IF('ESA Input'!AH1940="Yes",'ESA Input'!G1940,""))</f>
        <v/>
      </c>
      <c r="M1975" s="31" t="str">
        <f t="shared" si="183"/>
        <v/>
      </c>
      <c r="N1975" s="208" t="str">
        <f t="shared" si="184"/>
        <v/>
      </c>
      <c r="O1975" s="209" t="str">
        <f t="shared" si="185"/>
        <v/>
      </c>
      <c r="P1975" s="209" t="str">
        <f t="shared" si="186"/>
        <v/>
      </c>
      <c r="Q1975" s="31" t="str">
        <f t="shared" si="187"/>
        <v/>
      </c>
      <c r="R1975" s="129" t="s">
        <v>9</v>
      </c>
      <c r="S1975" s="128" t="s">
        <v>9</v>
      </c>
      <c r="T1975" s="1"/>
    </row>
    <row r="1976" spans="1:20" ht="15.75" hidden="1" customHeight="1">
      <c r="A1976" s="1" t="str">
        <f t="shared" si="1"/>
        <v/>
      </c>
      <c r="B1976" s="268" t="str">
        <f t="shared" si="182"/>
        <v>X</v>
      </c>
      <c r="C1976" s="1"/>
      <c r="D1976" s="27" t="str">
        <f>IF('ESA Input'!AH1941="","",IF('ESA Input'!AH1941="Yes",'ESA Input'!B1941,"Ineligible"))</f>
        <v/>
      </c>
      <c r="E1976" s="242" t="str">
        <f>IF('ESA Input'!AH1941="","",'ESA Input'!AH1941)</f>
        <v/>
      </c>
      <c r="F1976" s="461" t="str">
        <f>IF('ESA Input'!AH1941="","",IF('ESA Input'!AH1941="YES",'ESA Input'!AG1941,""))</f>
        <v/>
      </c>
      <c r="G1976" s="462"/>
      <c r="H1976" s="201" t="str">
        <f>IF('ESA Input'!AH1941="","",IF('ESA Input'!AH1941="Yes",'ESA Input'!J1941,""))</f>
        <v/>
      </c>
      <c r="I1976" s="227" t="str">
        <f>IF('ESA Input'!AH1941="","",IF('ESA Input'!AH1941="Yes",'ESA Input'!D1941,""))</f>
        <v/>
      </c>
      <c r="J1976" s="235" t="str">
        <f>IF('ESA Input'!AH1941="","",IF('ESA Input'!AH1941="Yes",'ESA Input'!E1941,""))</f>
        <v/>
      </c>
      <c r="K1976" s="29" t="str">
        <f>IF('ESA Input'!AH1941="","",IF('ESA Input'!AH1941="Yes",'ESA Input'!H1941,""))</f>
        <v/>
      </c>
      <c r="L1976" s="236" t="str">
        <f>IF('ESA Input'!AH1941="","",IF('ESA Input'!AH1941="Yes",'ESA Input'!G1941,""))</f>
        <v/>
      </c>
      <c r="M1976" s="31" t="str">
        <f t="shared" si="183"/>
        <v/>
      </c>
      <c r="N1976" s="208" t="str">
        <f t="shared" si="184"/>
        <v/>
      </c>
      <c r="O1976" s="209" t="str">
        <f t="shared" si="185"/>
        <v/>
      </c>
      <c r="P1976" s="209" t="str">
        <f t="shared" si="186"/>
        <v/>
      </c>
      <c r="Q1976" s="31" t="str">
        <f t="shared" si="187"/>
        <v/>
      </c>
      <c r="R1976" s="129" t="s">
        <v>9</v>
      </c>
      <c r="S1976" s="128" t="s">
        <v>9</v>
      </c>
      <c r="T1976" s="1"/>
    </row>
    <row r="1977" spans="1:20" ht="15.75" hidden="1" customHeight="1">
      <c r="A1977" s="1" t="str">
        <f t="shared" si="1"/>
        <v/>
      </c>
      <c r="B1977" s="268" t="str">
        <f t="shared" si="182"/>
        <v>X</v>
      </c>
      <c r="C1977" s="1"/>
      <c r="D1977" s="27" t="str">
        <f>IF('ESA Input'!AH1942="","",IF('ESA Input'!AH1942="Yes",'ESA Input'!B1942,"Ineligible"))</f>
        <v/>
      </c>
      <c r="E1977" s="242" t="str">
        <f>IF('ESA Input'!AH1942="","",'ESA Input'!AH1942)</f>
        <v/>
      </c>
      <c r="F1977" s="461" t="str">
        <f>IF('ESA Input'!AH1942="","",IF('ESA Input'!AH1942="YES",'ESA Input'!AG1942,""))</f>
        <v/>
      </c>
      <c r="G1977" s="462"/>
      <c r="H1977" s="201" t="str">
        <f>IF('ESA Input'!AH1942="","",IF('ESA Input'!AH1942="Yes",'ESA Input'!J1942,""))</f>
        <v/>
      </c>
      <c r="I1977" s="227" t="str">
        <f>IF('ESA Input'!AH1942="","",IF('ESA Input'!AH1942="Yes",'ESA Input'!D1942,""))</f>
        <v/>
      </c>
      <c r="J1977" s="235" t="str">
        <f>IF('ESA Input'!AH1942="","",IF('ESA Input'!AH1942="Yes",'ESA Input'!E1942,""))</f>
        <v/>
      </c>
      <c r="K1977" s="29" t="str">
        <f>IF('ESA Input'!AH1942="","",IF('ESA Input'!AH1942="Yes",'ESA Input'!H1942,""))</f>
        <v/>
      </c>
      <c r="L1977" s="236" t="str">
        <f>IF('ESA Input'!AH1942="","",IF('ESA Input'!AH1942="Yes",'ESA Input'!G1942,""))</f>
        <v/>
      </c>
      <c r="M1977" s="31" t="str">
        <f t="shared" si="183"/>
        <v/>
      </c>
      <c r="N1977" s="208" t="str">
        <f t="shared" si="184"/>
        <v/>
      </c>
      <c r="O1977" s="209" t="str">
        <f t="shared" si="185"/>
        <v/>
      </c>
      <c r="P1977" s="209" t="str">
        <f t="shared" si="186"/>
        <v/>
      </c>
      <c r="Q1977" s="31" t="str">
        <f t="shared" si="187"/>
        <v/>
      </c>
      <c r="R1977" s="129" t="s">
        <v>9</v>
      </c>
      <c r="S1977" s="128" t="s">
        <v>9</v>
      </c>
      <c r="T1977" s="1"/>
    </row>
    <row r="1978" spans="1:20" ht="15.75" hidden="1" customHeight="1">
      <c r="A1978" s="1" t="str">
        <f t="shared" si="1"/>
        <v/>
      </c>
      <c r="B1978" s="268" t="str">
        <f t="shared" si="182"/>
        <v>X</v>
      </c>
      <c r="C1978" s="1"/>
      <c r="D1978" s="27" t="str">
        <f>IF('ESA Input'!AH1943="","",IF('ESA Input'!AH1943="Yes",'ESA Input'!B1943,"Ineligible"))</f>
        <v/>
      </c>
      <c r="E1978" s="242" t="str">
        <f>IF('ESA Input'!AH1943="","",'ESA Input'!AH1943)</f>
        <v/>
      </c>
      <c r="F1978" s="461" t="str">
        <f>IF('ESA Input'!AH1943="","",IF('ESA Input'!AH1943="YES",'ESA Input'!AG1943,""))</f>
        <v/>
      </c>
      <c r="G1978" s="462"/>
      <c r="H1978" s="201" t="str">
        <f>IF('ESA Input'!AH1943="","",IF('ESA Input'!AH1943="Yes",'ESA Input'!J1943,""))</f>
        <v/>
      </c>
      <c r="I1978" s="227" t="str">
        <f>IF('ESA Input'!AH1943="","",IF('ESA Input'!AH1943="Yes",'ESA Input'!D1943,""))</f>
        <v/>
      </c>
      <c r="J1978" s="235" t="str">
        <f>IF('ESA Input'!AH1943="","",IF('ESA Input'!AH1943="Yes",'ESA Input'!E1943,""))</f>
        <v/>
      </c>
      <c r="K1978" s="29" t="str">
        <f>IF('ESA Input'!AH1943="","",IF('ESA Input'!AH1943="Yes",'ESA Input'!H1943,""))</f>
        <v/>
      </c>
      <c r="L1978" s="236" t="str">
        <f>IF('ESA Input'!AH1943="","",IF('ESA Input'!AH1943="Yes",'ESA Input'!G1943,""))</f>
        <v/>
      </c>
      <c r="M1978" s="31" t="str">
        <f t="shared" si="183"/>
        <v/>
      </c>
      <c r="N1978" s="208" t="str">
        <f t="shared" si="184"/>
        <v/>
      </c>
      <c r="O1978" s="209" t="str">
        <f t="shared" si="185"/>
        <v/>
      </c>
      <c r="P1978" s="209" t="str">
        <f t="shared" si="186"/>
        <v/>
      </c>
      <c r="Q1978" s="31" t="str">
        <f t="shared" si="187"/>
        <v/>
      </c>
      <c r="R1978" s="129" t="s">
        <v>9</v>
      </c>
      <c r="S1978" s="128" t="s">
        <v>9</v>
      </c>
      <c r="T1978" s="1"/>
    </row>
    <row r="1979" spans="1:20" ht="15.75" hidden="1" customHeight="1">
      <c r="A1979" s="1" t="str">
        <f t="shared" si="1"/>
        <v/>
      </c>
      <c r="B1979" s="268" t="str">
        <f t="shared" si="182"/>
        <v>X</v>
      </c>
      <c r="C1979" s="1"/>
      <c r="D1979" s="27" t="str">
        <f>IF('ESA Input'!AH1944="","",IF('ESA Input'!AH1944="Yes",'ESA Input'!B1944,"Ineligible"))</f>
        <v/>
      </c>
      <c r="E1979" s="242" t="str">
        <f>IF('ESA Input'!AH1944="","",'ESA Input'!AH1944)</f>
        <v/>
      </c>
      <c r="F1979" s="461" t="str">
        <f>IF('ESA Input'!AH1944="","",IF('ESA Input'!AH1944="YES",'ESA Input'!AG1944,""))</f>
        <v/>
      </c>
      <c r="G1979" s="462"/>
      <c r="H1979" s="201" t="str">
        <f>IF('ESA Input'!AH1944="","",IF('ESA Input'!AH1944="Yes",'ESA Input'!J1944,""))</f>
        <v/>
      </c>
      <c r="I1979" s="227" t="str">
        <f>IF('ESA Input'!AH1944="","",IF('ESA Input'!AH1944="Yes",'ESA Input'!D1944,""))</f>
        <v/>
      </c>
      <c r="J1979" s="235" t="str">
        <f>IF('ESA Input'!AH1944="","",IF('ESA Input'!AH1944="Yes",'ESA Input'!E1944,""))</f>
        <v/>
      </c>
      <c r="K1979" s="29" t="str">
        <f>IF('ESA Input'!AH1944="","",IF('ESA Input'!AH1944="Yes",'ESA Input'!H1944,""))</f>
        <v/>
      </c>
      <c r="L1979" s="236" t="str">
        <f>IF('ESA Input'!AH1944="","",IF('ESA Input'!AH1944="Yes",'ESA Input'!G1944,""))</f>
        <v/>
      </c>
      <c r="M1979" s="31" t="str">
        <f t="shared" si="183"/>
        <v/>
      </c>
      <c r="N1979" s="208" t="str">
        <f t="shared" si="184"/>
        <v/>
      </c>
      <c r="O1979" s="209" t="str">
        <f t="shared" si="185"/>
        <v/>
      </c>
      <c r="P1979" s="209" t="str">
        <f t="shared" si="186"/>
        <v/>
      </c>
      <c r="Q1979" s="31" t="str">
        <f t="shared" si="187"/>
        <v/>
      </c>
      <c r="R1979" s="129" t="s">
        <v>9</v>
      </c>
      <c r="S1979" s="128" t="s">
        <v>9</v>
      </c>
      <c r="T1979" s="1"/>
    </row>
    <row r="1980" spans="1:20" ht="15.75" hidden="1" customHeight="1">
      <c r="A1980" s="1" t="str">
        <f t="shared" si="1"/>
        <v/>
      </c>
      <c r="B1980" s="268" t="str">
        <f t="shared" si="182"/>
        <v>X</v>
      </c>
      <c r="C1980" s="1"/>
      <c r="D1980" s="27" t="str">
        <f>IF('ESA Input'!AH1945="","",IF('ESA Input'!AH1945="Yes",'ESA Input'!B1945,"Ineligible"))</f>
        <v/>
      </c>
      <c r="E1980" s="242" t="str">
        <f>IF('ESA Input'!AH1945="","",'ESA Input'!AH1945)</f>
        <v/>
      </c>
      <c r="F1980" s="461" t="str">
        <f>IF('ESA Input'!AH1945="","",IF('ESA Input'!AH1945="YES",'ESA Input'!AG1945,""))</f>
        <v/>
      </c>
      <c r="G1980" s="462"/>
      <c r="H1980" s="201" t="str">
        <f>IF('ESA Input'!AH1945="","",IF('ESA Input'!AH1945="Yes",'ESA Input'!J1945,""))</f>
        <v/>
      </c>
      <c r="I1980" s="227" t="str">
        <f>IF('ESA Input'!AH1945="","",IF('ESA Input'!AH1945="Yes",'ESA Input'!D1945,""))</f>
        <v/>
      </c>
      <c r="J1980" s="235" t="str">
        <f>IF('ESA Input'!AH1945="","",IF('ESA Input'!AH1945="Yes",'ESA Input'!E1945,""))</f>
        <v/>
      </c>
      <c r="K1980" s="29" t="str">
        <f>IF('ESA Input'!AH1945="","",IF('ESA Input'!AH1945="Yes",'ESA Input'!H1945,""))</f>
        <v/>
      </c>
      <c r="L1980" s="236" t="str">
        <f>IF('ESA Input'!AH1945="","",IF('ESA Input'!AH1945="Yes",'ESA Input'!G1945,""))</f>
        <v/>
      </c>
      <c r="M1980" s="31" t="str">
        <f t="shared" si="183"/>
        <v/>
      </c>
      <c r="N1980" s="208" t="str">
        <f t="shared" si="184"/>
        <v/>
      </c>
      <c r="O1980" s="209" t="str">
        <f t="shared" si="185"/>
        <v/>
      </c>
      <c r="P1980" s="209" t="str">
        <f t="shared" si="186"/>
        <v/>
      </c>
      <c r="Q1980" s="31" t="str">
        <f t="shared" si="187"/>
        <v/>
      </c>
      <c r="R1980" s="129" t="s">
        <v>9</v>
      </c>
      <c r="S1980" s="128" t="s">
        <v>9</v>
      </c>
      <c r="T1980" s="1"/>
    </row>
    <row r="1981" spans="1:20" ht="15.75" hidden="1" customHeight="1">
      <c r="A1981" s="1" t="str">
        <f t="shared" si="1"/>
        <v/>
      </c>
      <c r="B1981" s="268" t="str">
        <f t="shared" si="182"/>
        <v>X</v>
      </c>
      <c r="C1981" s="1"/>
      <c r="D1981" s="27" t="str">
        <f>IF('ESA Input'!AH1946="","",IF('ESA Input'!AH1946="Yes",'ESA Input'!B1946,"Ineligible"))</f>
        <v/>
      </c>
      <c r="E1981" s="242" t="str">
        <f>IF('ESA Input'!AH1946="","",'ESA Input'!AH1946)</f>
        <v/>
      </c>
      <c r="F1981" s="461" t="str">
        <f>IF('ESA Input'!AH1946="","",IF('ESA Input'!AH1946="YES",'ESA Input'!AG1946,""))</f>
        <v/>
      </c>
      <c r="G1981" s="462"/>
      <c r="H1981" s="201" t="str">
        <f>IF('ESA Input'!AH1946="","",IF('ESA Input'!AH1946="Yes",'ESA Input'!J1946,""))</f>
        <v/>
      </c>
      <c r="I1981" s="227" t="str">
        <f>IF('ESA Input'!AH1946="","",IF('ESA Input'!AH1946="Yes",'ESA Input'!D1946,""))</f>
        <v/>
      </c>
      <c r="J1981" s="235" t="str">
        <f>IF('ESA Input'!AH1946="","",IF('ESA Input'!AH1946="Yes",'ESA Input'!E1946,""))</f>
        <v/>
      </c>
      <c r="K1981" s="29" t="str">
        <f>IF('ESA Input'!AH1946="","",IF('ESA Input'!AH1946="Yes",'ESA Input'!H1946,""))</f>
        <v/>
      </c>
      <c r="L1981" s="236" t="str">
        <f>IF('ESA Input'!AH1946="","",IF('ESA Input'!AH1946="Yes",'ESA Input'!G1946,""))</f>
        <v/>
      </c>
      <c r="M1981" s="31" t="str">
        <f t="shared" si="183"/>
        <v/>
      </c>
      <c r="N1981" s="208" t="str">
        <f t="shared" si="184"/>
        <v/>
      </c>
      <c r="O1981" s="209" t="str">
        <f t="shared" si="185"/>
        <v/>
      </c>
      <c r="P1981" s="209" t="str">
        <f t="shared" si="186"/>
        <v/>
      </c>
      <c r="Q1981" s="31" t="str">
        <f t="shared" si="187"/>
        <v/>
      </c>
      <c r="R1981" s="129" t="s">
        <v>9</v>
      </c>
      <c r="S1981" s="128" t="s">
        <v>9</v>
      </c>
      <c r="T1981" s="1"/>
    </row>
    <row r="1982" spans="1:20" ht="15.75" hidden="1" customHeight="1">
      <c r="A1982" s="1" t="str">
        <f t="shared" si="1"/>
        <v/>
      </c>
      <c r="B1982" s="268" t="str">
        <f t="shared" si="182"/>
        <v>X</v>
      </c>
      <c r="C1982" s="1"/>
      <c r="D1982" s="27" t="str">
        <f>IF('ESA Input'!AH1947="","",IF('ESA Input'!AH1947="Yes",'ESA Input'!B1947,"Ineligible"))</f>
        <v/>
      </c>
      <c r="E1982" s="242" t="str">
        <f>IF('ESA Input'!AH1947="","",'ESA Input'!AH1947)</f>
        <v/>
      </c>
      <c r="F1982" s="461" t="str">
        <f>IF('ESA Input'!AH1947="","",IF('ESA Input'!AH1947="YES",'ESA Input'!AG1947,""))</f>
        <v/>
      </c>
      <c r="G1982" s="462"/>
      <c r="H1982" s="201" t="str">
        <f>IF('ESA Input'!AH1947="","",IF('ESA Input'!AH1947="Yes",'ESA Input'!J1947,""))</f>
        <v/>
      </c>
      <c r="I1982" s="227" t="str">
        <f>IF('ESA Input'!AH1947="","",IF('ESA Input'!AH1947="Yes",'ESA Input'!D1947,""))</f>
        <v/>
      </c>
      <c r="J1982" s="235" t="str">
        <f>IF('ESA Input'!AH1947="","",IF('ESA Input'!AH1947="Yes",'ESA Input'!E1947,""))</f>
        <v/>
      </c>
      <c r="K1982" s="29" t="str">
        <f>IF('ESA Input'!AH1947="","",IF('ESA Input'!AH1947="Yes",'ESA Input'!H1947,""))</f>
        <v/>
      </c>
      <c r="L1982" s="236" t="str">
        <f>IF('ESA Input'!AH1947="","",IF('ESA Input'!AH1947="Yes",'ESA Input'!G1947,""))</f>
        <v/>
      </c>
      <c r="M1982" s="31" t="str">
        <f t="shared" si="183"/>
        <v/>
      </c>
      <c r="N1982" s="208" t="str">
        <f t="shared" si="184"/>
        <v/>
      </c>
      <c r="O1982" s="209" t="str">
        <f t="shared" si="185"/>
        <v/>
      </c>
      <c r="P1982" s="209" t="str">
        <f t="shared" si="186"/>
        <v/>
      </c>
      <c r="Q1982" s="31" t="str">
        <f t="shared" si="187"/>
        <v/>
      </c>
      <c r="R1982" s="129" t="s">
        <v>9</v>
      </c>
      <c r="S1982" s="128" t="s">
        <v>9</v>
      </c>
      <c r="T1982" s="1"/>
    </row>
    <row r="1983" spans="1:20" ht="15.75" hidden="1" customHeight="1">
      <c r="A1983" s="1" t="str">
        <f t="shared" si="1"/>
        <v/>
      </c>
      <c r="B1983" s="268" t="str">
        <f t="shared" si="182"/>
        <v>X</v>
      </c>
      <c r="C1983" s="1"/>
      <c r="D1983" s="27" t="str">
        <f>IF('ESA Input'!AH1948="","",IF('ESA Input'!AH1948="Yes",'ESA Input'!B1948,"Ineligible"))</f>
        <v/>
      </c>
      <c r="E1983" s="242" t="str">
        <f>IF('ESA Input'!AH1948="","",'ESA Input'!AH1948)</f>
        <v/>
      </c>
      <c r="F1983" s="461" t="str">
        <f>IF('ESA Input'!AH1948="","",IF('ESA Input'!AH1948="YES",'ESA Input'!AG1948,""))</f>
        <v/>
      </c>
      <c r="G1983" s="462"/>
      <c r="H1983" s="201" t="str">
        <f>IF('ESA Input'!AH1948="","",IF('ESA Input'!AH1948="Yes",'ESA Input'!J1948,""))</f>
        <v/>
      </c>
      <c r="I1983" s="227" t="str">
        <f>IF('ESA Input'!AH1948="","",IF('ESA Input'!AH1948="Yes",'ESA Input'!D1948,""))</f>
        <v/>
      </c>
      <c r="J1983" s="235" t="str">
        <f>IF('ESA Input'!AH1948="","",IF('ESA Input'!AH1948="Yes",'ESA Input'!E1948,""))</f>
        <v/>
      </c>
      <c r="K1983" s="29" t="str">
        <f>IF('ESA Input'!AH1948="","",IF('ESA Input'!AH1948="Yes",'ESA Input'!H1948,""))</f>
        <v/>
      </c>
      <c r="L1983" s="236" t="str">
        <f>IF('ESA Input'!AH1948="","",IF('ESA Input'!AH1948="Yes",'ESA Input'!G1948,""))</f>
        <v/>
      </c>
      <c r="M1983" s="31" t="str">
        <f t="shared" si="183"/>
        <v/>
      </c>
      <c r="N1983" s="208" t="str">
        <f t="shared" si="184"/>
        <v/>
      </c>
      <c r="O1983" s="209" t="str">
        <f t="shared" si="185"/>
        <v/>
      </c>
      <c r="P1983" s="209" t="str">
        <f t="shared" si="186"/>
        <v/>
      </c>
      <c r="Q1983" s="31" t="str">
        <f t="shared" si="187"/>
        <v/>
      </c>
      <c r="R1983" s="129" t="s">
        <v>9</v>
      </c>
      <c r="S1983" s="128" t="s">
        <v>9</v>
      </c>
      <c r="T1983" s="1"/>
    </row>
    <row r="1984" spans="1:20" ht="15.75" hidden="1" customHeight="1">
      <c r="A1984" s="1" t="str">
        <f t="shared" si="1"/>
        <v/>
      </c>
      <c r="B1984" s="268" t="str">
        <f t="shared" si="182"/>
        <v>X</v>
      </c>
      <c r="C1984" s="1"/>
      <c r="D1984" s="27" t="str">
        <f>IF('ESA Input'!AH1949="","",IF('ESA Input'!AH1949="Yes",'ESA Input'!B1949,"Ineligible"))</f>
        <v/>
      </c>
      <c r="E1984" s="242" t="str">
        <f>IF('ESA Input'!AH1949="","",'ESA Input'!AH1949)</f>
        <v/>
      </c>
      <c r="F1984" s="461" t="str">
        <f>IF('ESA Input'!AH1949="","",IF('ESA Input'!AH1949="YES",'ESA Input'!AG1949,""))</f>
        <v/>
      </c>
      <c r="G1984" s="462"/>
      <c r="H1984" s="201" t="str">
        <f>IF('ESA Input'!AH1949="","",IF('ESA Input'!AH1949="Yes",'ESA Input'!J1949,""))</f>
        <v/>
      </c>
      <c r="I1984" s="227" t="str">
        <f>IF('ESA Input'!AH1949="","",IF('ESA Input'!AH1949="Yes",'ESA Input'!D1949,""))</f>
        <v/>
      </c>
      <c r="J1984" s="235" t="str">
        <f>IF('ESA Input'!AH1949="","",IF('ESA Input'!AH1949="Yes",'ESA Input'!E1949,""))</f>
        <v/>
      </c>
      <c r="K1984" s="29" t="str">
        <f>IF('ESA Input'!AH1949="","",IF('ESA Input'!AH1949="Yes",'ESA Input'!H1949,""))</f>
        <v/>
      </c>
      <c r="L1984" s="236" t="str">
        <f>IF('ESA Input'!AH1949="","",IF('ESA Input'!AH1949="Yes",'ESA Input'!G1949,""))</f>
        <v/>
      </c>
      <c r="M1984" s="31" t="str">
        <f t="shared" si="183"/>
        <v/>
      </c>
      <c r="N1984" s="208" t="str">
        <f t="shared" si="184"/>
        <v/>
      </c>
      <c r="O1984" s="209" t="str">
        <f t="shared" si="185"/>
        <v/>
      </c>
      <c r="P1984" s="209" t="str">
        <f t="shared" si="186"/>
        <v/>
      </c>
      <c r="Q1984" s="31" t="str">
        <f t="shared" si="187"/>
        <v/>
      </c>
      <c r="R1984" s="129" t="s">
        <v>9</v>
      </c>
      <c r="S1984" s="128" t="s">
        <v>9</v>
      </c>
      <c r="T1984" s="1"/>
    </row>
    <row r="1985" spans="1:20" ht="15.75" hidden="1" customHeight="1">
      <c r="A1985" s="1" t="str">
        <f t="shared" si="1"/>
        <v/>
      </c>
      <c r="B1985" s="268" t="str">
        <f t="shared" si="182"/>
        <v>X</v>
      </c>
      <c r="C1985" s="1"/>
      <c r="D1985" s="27" t="str">
        <f>IF('ESA Input'!AH1950="","",IF('ESA Input'!AH1950="Yes",'ESA Input'!B1950,"Ineligible"))</f>
        <v/>
      </c>
      <c r="E1985" s="242" t="str">
        <f>IF('ESA Input'!AH1950="","",'ESA Input'!AH1950)</f>
        <v/>
      </c>
      <c r="F1985" s="461" t="str">
        <f>IF('ESA Input'!AH1950="","",IF('ESA Input'!AH1950="YES",'ESA Input'!AG1950,""))</f>
        <v/>
      </c>
      <c r="G1985" s="462"/>
      <c r="H1985" s="201" t="str">
        <f>IF('ESA Input'!AH1950="","",IF('ESA Input'!AH1950="Yes",'ESA Input'!J1950,""))</f>
        <v/>
      </c>
      <c r="I1985" s="227" t="str">
        <f>IF('ESA Input'!AH1950="","",IF('ESA Input'!AH1950="Yes",'ESA Input'!D1950,""))</f>
        <v/>
      </c>
      <c r="J1985" s="235" t="str">
        <f>IF('ESA Input'!AH1950="","",IF('ESA Input'!AH1950="Yes",'ESA Input'!E1950,""))</f>
        <v/>
      </c>
      <c r="K1985" s="29" t="str">
        <f>IF('ESA Input'!AH1950="","",IF('ESA Input'!AH1950="Yes",'ESA Input'!H1950,""))</f>
        <v/>
      </c>
      <c r="L1985" s="236" t="str">
        <f>IF('ESA Input'!AH1950="","",IF('ESA Input'!AH1950="Yes",'ESA Input'!G1950,""))</f>
        <v/>
      </c>
      <c r="M1985" s="31" t="str">
        <f t="shared" si="183"/>
        <v/>
      </c>
      <c r="N1985" s="208" t="str">
        <f t="shared" si="184"/>
        <v/>
      </c>
      <c r="O1985" s="209" t="str">
        <f t="shared" si="185"/>
        <v/>
      </c>
      <c r="P1985" s="209" t="str">
        <f t="shared" si="186"/>
        <v/>
      </c>
      <c r="Q1985" s="31" t="str">
        <f t="shared" si="187"/>
        <v/>
      </c>
      <c r="R1985" s="129" t="s">
        <v>9</v>
      </c>
      <c r="S1985" s="128" t="s">
        <v>9</v>
      </c>
      <c r="T1985" s="1"/>
    </row>
    <row r="1986" spans="1:20" ht="15.75" hidden="1" customHeight="1">
      <c r="A1986" s="1" t="str">
        <f t="shared" si="1"/>
        <v/>
      </c>
      <c r="B1986" s="268" t="str">
        <f t="shared" si="182"/>
        <v>X</v>
      </c>
      <c r="C1986" s="1"/>
      <c r="D1986" s="27" t="str">
        <f>IF('ESA Input'!AH1951="","",IF('ESA Input'!AH1951="Yes",'ESA Input'!B1951,"Ineligible"))</f>
        <v/>
      </c>
      <c r="E1986" s="242" t="str">
        <f>IF('ESA Input'!AH1951="","",'ESA Input'!AH1951)</f>
        <v/>
      </c>
      <c r="F1986" s="461" t="str">
        <f>IF('ESA Input'!AH1951="","",IF('ESA Input'!AH1951="YES",'ESA Input'!AG1951,""))</f>
        <v/>
      </c>
      <c r="G1986" s="462"/>
      <c r="H1986" s="201" t="str">
        <f>IF('ESA Input'!AH1951="","",IF('ESA Input'!AH1951="Yes",'ESA Input'!J1951,""))</f>
        <v/>
      </c>
      <c r="I1986" s="227" t="str">
        <f>IF('ESA Input'!AH1951="","",IF('ESA Input'!AH1951="Yes",'ESA Input'!D1951,""))</f>
        <v/>
      </c>
      <c r="J1986" s="235" t="str">
        <f>IF('ESA Input'!AH1951="","",IF('ESA Input'!AH1951="Yes",'ESA Input'!E1951,""))</f>
        <v/>
      </c>
      <c r="K1986" s="29" t="str">
        <f>IF('ESA Input'!AH1951="","",IF('ESA Input'!AH1951="Yes",'ESA Input'!H1951,""))</f>
        <v/>
      </c>
      <c r="L1986" s="236" t="str">
        <f>IF('ESA Input'!AH1951="","",IF('ESA Input'!AH1951="Yes",'ESA Input'!G1951,""))</f>
        <v/>
      </c>
      <c r="M1986" s="31" t="str">
        <f t="shared" si="183"/>
        <v/>
      </c>
      <c r="N1986" s="208" t="str">
        <f t="shared" si="184"/>
        <v/>
      </c>
      <c r="O1986" s="209" t="str">
        <f t="shared" si="185"/>
        <v/>
      </c>
      <c r="P1986" s="209" t="str">
        <f t="shared" si="186"/>
        <v/>
      </c>
      <c r="Q1986" s="31" t="str">
        <f t="shared" si="187"/>
        <v/>
      </c>
      <c r="R1986" s="129" t="s">
        <v>9</v>
      </c>
      <c r="S1986" s="128" t="s">
        <v>9</v>
      </c>
      <c r="T1986" s="1"/>
    </row>
    <row r="1987" spans="1:20" ht="15.75" hidden="1" customHeight="1">
      <c r="A1987" s="1" t="str">
        <f t="shared" si="1"/>
        <v/>
      </c>
      <c r="B1987" s="268" t="str">
        <f t="shared" si="182"/>
        <v>X</v>
      </c>
      <c r="C1987" s="1"/>
      <c r="D1987" s="27" t="str">
        <f>IF('ESA Input'!AH1952="","",IF('ESA Input'!AH1952="Yes",'ESA Input'!B1952,"Ineligible"))</f>
        <v/>
      </c>
      <c r="E1987" s="242" t="str">
        <f>IF('ESA Input'!AH1952="","",'ESA Input'!AH1952)</f>
        <v/>
      </c>
      <c r="F1987" s="461" t="str">
        <f>IF('ESA Input'!AH1952="","",IF('ESA Input'!AH1952="YES",'ESA Input'!AG1952,""))</f>
        <v/>
      </c>
      <c r="G1987" s="462"/>
      <c r="H1987" s="201" t="str">
        <f>IF('ESA Input'!AH1952="","",IF('ESA Input'!AH1952="Yes",'ESA Input'!J1952,""))</f>
        <v/>
      </c>
      <c r="I1987" s="227" t="str">
        <f>IF('ESA Input'!AH1952="","",IF('ESA Input'!AH1952="Yes",'ESA Input'!D1952,""))</f>
        <v/>
      </c>
      <c r="J1987" s="235" t="str">
        <f>IF('ESA Input'!AH1952="","",IF('ESA Input'!AH1952="Yes",'ESA Input'!E1952,""))</f>
        <v/>
      </c>
      <c r="K1987" s="29" t="str">
        <f>IF('ESA Input'!AH1952="","",IF('ESA Input'!AH1952="Yes",'ESA Input'!H1952,""))</f>
        <v/>
      </c>
      <c r="L1987" s="236" t="str">
        <f>IF('ESA Input'!AH1952="","",IF('ESA Input'!AH1952="Yes",'ESA Input'!G1952,""))</f>
        <v/>
      </c>
      <c r="M1987" s="31" t="str">
        <f t="shared" si="183"/>
        <v/>
      </c>
      <c r="N1987" s="208" t="str">
        <f t="shared" si="184"/>
        <v/>
      </c>
      <c r="O1987" s="209" t="str">
        <f t="shared" si="185"/>
        <v/>
      </c>
      <c r="P1987" s="209" t="str">
        <f t="shared" si="186"/>
        <v/>
      </c>
      <c r="Q1987" s="31" t="str">
        <f t="shared" si="187"/>
        <v/>
      </c>
      <c r="R1987" s="129" t="s">
        <v>9</v>
      </c>
      <c r="S1987" s="128" t="s">
        <v>9</v>
      </c>
      <c r="T1987" s="1"/>
    </row>
    <row r="1988" spans="1:20" ht="15.75" hidden="1" customHeight="1">
      <c r="A1988" s="1" t="str">
        <f t="shared" si="1"/>
        <v/>
      </c>
      <c r="B1988" s="268" t="str">
        <f t="shared" si="182"/>
        <v>X</v>
      </c>
      <c r="C1988" s="1"/>
      <c r="D1988" s="27" t="str">
        <f>IF('ESA Input'!AH1953="","",IF('ESA Input'!AH1953="Yes",'ESA Input'!B1953,"Ineligible"))</f>
        <v/>
      </c>
      <c r="E1988" s="242" t="str">
        <f>IF('ESA Input'!AH1953="","",'ESA Input'!AH1953)</f>
        <v/>
      </c>
      <c r="F1988" s="461" t="str">
        <f>IF('ESA Input'!AH1953="","",IF('ESA Input'!AH1953="YES",'ESA Input'!AG1953,""))</f>
        <v/>
      </c>
      <c r="G1988" s="462"/>
      <c r="H1988" s="201" t="str">
        <f>IF('ESA Input'!AH1953="","",IF('ESA Input'!AH1953="Yes",'ESA Input'!J1953,""))</f>
        <v/>
      </c>
      <c r="I1988" s="227" t="str">
        <f>IF('ESA Input'!AH1953="","",IF('ESA Input'!AH1953="Yes",'ESA Input'!D1953,""))</f>
        <v/>
      </c>
      <c r="J1988" s="235" t="str">
        <f>IF('ESA Input'!AH1953="","",IF('ESA Input'!AH1953="Yes",'ESA Input'!E1953,""))</f>
        <v/>
      </c>
      <c r="K1988" s="29" t="str">
        <f>IF('ESA Input'!AH1953="","",IF('ESA Input'!AH1953="Yes",'ESA Input'!H1953,""))</f>
        <v/>
      </c>
      <c r="L1988" s="236" t="str">
        <f>IF('ESA Input'!AH1953="","",IF('ESA Input'!AH1953="Yes",'ESA Input'!G1953,""))</f>
        <v/>
      </c>
      <c r="M1988" s="31" t="str">
        <f t="shared" si="183"/>
        <v/>
      </c>
      <c r="N1988" s="208" t="str">
        <f t="shared" si="184"/>
        <v/>
      </c>
      <c r="O1988" s="209" t="str">
        <f t="shared" si="185"/>
        <v/>
      </c>
      <c r="P1988" s="209" t="str">
        <f t="shared" si="186"/>
        <v/>
      </c>
      <c r="Q1988" s="31" t="str">
        <f t="shared" si="187"/>
        <v/>
      </c>
      <c r="R1988" s="129" t="s">
        <v>9</v>
      </c>
      <c r="S1988" s="128" t="s">
        <v>9</v>
      </c>
      <c r="T1988" s="1"/>
    </row>
    <row r="1989" spans="1:20" ht="15.75" hidden="1" customHeight="1">
      <c r="A1989" s="1" t="str">
        <f t="shared" si="1"/>
        <v/>
      </c>
      <c r="B1989" s="268" t="str">
        <f t="shared" si="182"/>
        <v>X</v>
      </c>
      <c r="C1989" s="1"/>
      <c r="D1989" s="27" t="str">
        <f>IF('ESA Input'!AH1954="","",IF('ESA Input'!AH1954="Yes",'ESA Input'!B1954,"Ineligible"))</f>
        <v/>
      </c>
      <c r="E1989" s="242" t="str">
        <f>IF('ESA Input'!AH1954="","",'ESA Input'!AH1954)</f>
        <v/>
      </c>
      <c r="F1989" s="461" t="str">
        <f>IF('ESA Input'!AH1954="","",IF('ESA Input'!AH1954="YES",'ESA Input'!AG1954,""))</f>
        <v/>
      </c>
      <c r="G1989" s="462"/>
      <c r="H1989" s="201" t="str">
        <f>IF('ESA Input'!AH1954="","",IF('ESA Input'!AH1954="Yes",'ESA Input'!J1954,""))</f>
        <v/>
      </c>
      <c r="I1989" s="227" t="str">
        <f>IF('ESA Input'!AH1954="","",IF('ESA Input'!AH1954="Yes",'ESA Input'!D1954,""))</f>
        <v/>
      </c>
      <c r="J1989" s="235" t="str">
        <f>IF('ESA Input'!AH1954="","",IF('ESA Input'!AH1954="Yes",'ESA Input'!E1954,""))</f>
        <v/>
      </c>
      <c r="K1989" s="29" t="str">
        <f>IF('ESA Input'!AH1954="","",IF('ESA Input'!AH1954="Yes",'ESA Input'!H1954,""))</f>
        <v/>
      </c>
      <c r="L1989" s="236" t="str">
        <f>IF('ESA Input'!AH1954="","",IF('ESA Input'!AH1954="Yes",'ESA Input'!G1954,""))</f>
        <v/>
      </c>
      <c r="M1989" s="31" t="str">
        <f t="shared" si="183"/>
        <v/>
      </c>
      <c r="N1989" s="208" t="str">
        <f t="shared" si="184"/>
        <v/>
      </c>
      <c r="O1989" s="209" t="str">
        <f t="shared" si="185"/>
        <v/>
      </c>
      <c r="P1989" s="209" t="str">
        <f t="shared" si="186"/>
        <v/>
      </c>
      <c r="Q1989" s="31" t="str">
        <f t="shared" si="187"/>
        <v/>
      </c>
      <c r="R1989" s="129" t="s">
        <v>9</v>
      </c>
      <c r="S1989" s="128" t="s">
        <v>9</v>
      </c>
      <c r="T1989" s="1"/>
    </row>
    <row r="1990" spans="1:20" ht="15.75" hidden="1" customHeight="1">
      <c r="A1990" s="1" t="str">
        <f t="shared" si="1"/>
        <v/>
      </c>
      <c r="B1990" s="268" t="str">
        <f t="shared" si="182"/>
        <v>X</v>
      </c>
      <c r="C1990" s="1"/>
      <c r="D1990" s="27" t="str">
        <f>IF('ESA Input'!AH1955="","",IF('ESA Input'!AH1955="Yes",'ESA Input'!B1955,"Ineligible"))</f>
        <v/>
      </c>
      <c r="E1990" s="242" t="str">
        <f>IF('ESA Input'!AH1955="","",'ESA Input'!AH1955)</f>
        <v/>
      </c>
      <c r="F1990" s="461" t="str">
        <f>IF('ESA Input'!AH1955="","",IF('ESA Input'!AH1955="YES",'ESA Input'!AG1955,""))</f>
        <v/>
      </c>
      <c r="G1990" s="462"/>
      <c r="H1990" s="201" t="str">
        <f>IF('ESA Input'!AH1955="","",IF('ESA Input'!AH1955="Yes",'ESA Input'!J1955,""))</f>
        <v/>
      </c>
      <c r="I1990" s="227" t="str">
        <f>IF('ESA Input'!AH1955="","",IF('ESA Input'!AH1955="Yes",'ESA Input'!D1955,""))</f>
        <v/>
      </c>
      <c r="J1990" s="235" t="str">
        <f>IF('ESA Input'!AH1955="","",IF('ESA Input'!AH1955="Yes",'ESA Input'!E1955,""))</f>
        <v/>
      </c>
      <c r="K1990" s="29" t="str">
        <f>IF('ESA Input'!AH1955="","",IF('ESA Input'!AH1955="Yes",'ESA Input'!H1955,""))</f>
        <v/>
      </c>
      <c r="L1990" s="236" t="str">
        <f>IF('ESA Input'!AH1955="","",IF('ESA Input'!AH1955="Yes",'ESA Input'!G1955,""))</f>
        <v/>
      </c>
      <c r="M1990" s="31" t="str">
        <f t="shared" si="183"/>
        <v/>
      </c>
      <c r="N1990" s="208" t="str">
        <f t="shared" si="184"/>
        <v/>
      </c>
      <c r="O1990" s="209" t="str">
        <f t="shared" si="185"/>
        <v/>
      </c>
      <c r="P1990" s="209" t="str">
        <f t="shared" si="186"/>
        <v/>
      </c>
      <c r="Q1990" s="31" t="str">
        <f t="shared" si="187"/>
        <v/>
      </c>
      <c r="R1990" s="129" t="s">
        <v>9</v>
      </c>
      <c r="S1990" s="128" t="s">
        <v>9</v>
      </c>
      <c r="T1990" s="1"/>
    </row>
    <row r="1991" spans="1:20" ht="15.75" hidden="1" customHeight="1">
      <c r="A1991" s="1" t="str">
        <f t="shared" si="1"/>
        <v/>
      </c>
      <c r="B1991" s="268" t="str">
        <f t="shared" si="182"/>
        <v>X</v>
      </c>
      <c r="C1991" s="1"/>
      <c r="D1991" s="27" t="str">
        <f>IF('ESA Input'!AH1956="","",IF('ESA Input'!AH1956="Yes",'ESA Input'!B1956,"Ineligible"))</f>
        <v/>
      </c>
      <c r="E1991" s="242" t="str">
        <f>IF('ESA Input'!AH1956="","",'ESA Input'!AH1956)</f>
        <v/>
      </c>
      <c r="F1991" s="461" t="str">
        <f>IF('ESA Input'!AH1956="","",IF('ESA Input'!AH1956="YES",'ESA Input'!AG1956,""))</f>
        <v/>
      </c>
      <c r="G1991" s="462"/>
      <c r="H1991" s="201" t="str">
        <f>IF('ESA Input'!AH1956="","",IF('ESA Input'!AH1956="Yes",'ESA Input'!J1956,""))</f>
        <v/>
      </c>
      <c r="I1991" s="227" t="str">
        <f>IF('ESA Input'!AH1956="","",IF('ESA Input'!AH1956="Yes",'ESA Input'!D1956,""))</f>
        <v/>
      </c>
      <c r="J1991" s="235" t="str">
        <f>IF('ESA Input'!AH1956="","",IF('ESA Input'!AH1956="Yes",'ESA Input'!E1956,""))</f>
        <v/>
      </c>
      <c r="K1991" s="29" t="str">
        <f>IF('ESA Input'!AH1956="","",IF('ESA Input'!AH1956="Yes",'ESA Input'!H1956,""))</f>
        <v/>
      </c>
      <c r="L1991" s="236" t="str">
        <f>IF('ESA Input'!AH1956="","",IF('ESA Input'!AH1956="Yes",'ESA Input'!G1956,""))</f>
        <v/>
      </c>
      <c r="M1991" s="31" t="str">
        <f t="shared" si="183"/>
        <v/>
      </c>
      <c r="N1991" s="208" t="str">
        <f t="shared" si="184"/>
        <v/>
      </c>
      <c r="O1991" s="209" t="str">
        <f t="shared" si="185"/>
        <v/>
      </c>
      <c r="P1991" s="209" t="str">
        <f t="shared" si="186"/>
        <v/>
      </c>
      <c r="Q1991" s="31" t="str">
        <f t="shared" si="187"/>
        <v/>
      </c>
      <c r="R1991" s="129" t="s">
        <v>9</v>
      </c>
      <c r="S1991" s="128" t="s">
        <v>9</v>
      </c>
      <c r="T1991" s="1"/>
    </row>
    <row r="1992" spans="1:20" ht="15.75" hidden="1" customHeight="1">
      <c r="A1992" s="1" t="str">
        <f t="shared" si="1"/>
        <v/>
      </c>
      <c r="B1992" s="268" t="str">
        <f t="shared" si="182"/>
        <v>X</v>
      </c>
      <c r="C1992" s="1"/>
      <c r="D1992" s="27" t="str">
        <f>IF('ESA Input'!AH1957="","",IF('ESA Input'!AH1957="Yes",'ESA Input'!B1957,"Ineligible"))</f>
        <v/>
      </c>
      <c r="E1992" s="242" t="str">
        <f>IF('ESA Input'!AH1957="","",'ESA Input'!AH1957)</f>
        <v/>
      </c>
      <c r="F1992" s="461" t="str">
        <f>IF('ESA Input'!AH1957="","",IF('ESA Input'!AH1957="YES",'ESA Input'!AG1957,""))</f>
        <v/>
      </c>
      <c r="G1992" s="462"/>
      <c r="H1992" s="201" t="str">
        <f>IF('ESA Input'!AH1957="","",IF('ESA Input'!AH1957="Yes",'ESA Input'!J1957,""))</f>
        <v/>
      </c>
      <c r="I1992" s="227" t="str">
        <f>IF('ESA Input'!AH1957="","",IF('ESA Input'!AH1957="Yes",'ESA Input'!D1957,""))</f>
        <v/>
      </c>
      <c r="J1992" s="235" t="str">
        <f>IF('ESA Input'!AH1957="","",IF('ESA Input'!AH1957="Yes",'ESA Input'!E1957,""))</f>
        <v/>
      </c>
      <c r="K1992" s="29" t="str">
        <f>IF('ESA Input'!AH1957="","",IF('ESA Input'!AH1957="Yes",'ESA Input'!H1957,""))</f>
        <v/>
      </c>
      <c r="L1992" s="236" t="str">
        <f>IF('ESA Input'!AH1957="","",IF('ESA Input'!AH1957="Yes",'ESA Input'!G1957,""))</f>
        <v/>
      </c>
      <c r="M1992" s="31" t="str">
        <f t="shared" si="183"/>
        <v/>
      </c>
      <c r="N1992" s="208" t="str">
        <f t="shared" si="184"/>
        <v/>
      </c>
      <c r="O1992" s="209" t="str">
        <f t="shared" si="185"/>
        <v/>
      </c>
      <c r="P1992" s="209" t="str">
        <f t="shared" si="186"/>
        <v/>
      </c>
      <c r="Q1992" s="31" t="str">
        <f t="shared" si="187"/>
        <v/>
      </c>
      <c r="R1992" s="129" t="s">
        <v>9</v>
      </c>
      <c r="S1992" s="128" t="s">
        <v>9</v>
      </c>
      <c r="T1992" s="1"/>
    </row>
    <row r="1993" spans="1:20" ht="15.75" hidden="1" customHeight="1">
      <c r="A1993" s="1" t="str">
        <f t="shared" si="1"/>
        <v/>
      </c>
      <c r="B1993" s="268" t="str">
        <f t="shared" si="182"/>
        <v>X</v>
      </c>
      <c r="C1993" s="1"/>
      <c r="D1993" s="27" t="str">
        <f>IF('ESA Input'!AH1958="","",IF('ESA Input'!AH1958="Yes",'ESA Input'!B1958,"Ineligible"))</f>
        <v/>
      </c>
      <c r="E1993" s="242" t="str">
        <f>IF('ESA Input'!AH1958="","",'ESA Input'!AH1958)</f>
        <v/>
      </c>
      <c r="F1993" s="461" t="str">
        <f>IF('ESA Input'!AH1958="","",IF('ESA Input'!AH1958="YES",'ESA Input'!AG1958,""))</f>
        <v/>
      </c>
      <c r="G1993" s="462"/>
      <c r="H1993" s="201" t="str">
        <f>IF('ESA Input'!AH1958="","",IF('ESA Input'!AH1958="Yes",'ESA Input'!J1958,""))</f>
        <v/>
      </c>
      <c r="I1993" s="227" t="str">
        <f>IF('ESA Input'!AH1958="","",IF('ESA Input'!AH1958="Yes",'ESA Input'!D1958,""))</f>
        <v/>
      </c>
      <c r="J1993" s="235" t="str">
        <f>IF('ESA Input'!AH1958="","",IF('ESA Input'!AH1958="Yes",'ESA Input'!E1958,""))</f>
        <v/>
      </c>
      <c r="K1993" s="29" t="str">
        <f>IF('ESA Input'!AH1958="","",IF('ESA Input'!AH1958="Yes",'ESA Input'!H1958,""))</f>
        <v/>
      </c>
      <c r="L1993" s="236" t="str">
        <f>IF('ESA Input'!AH1958="","",IF('ESA Input'!AH1958="Yes",'ESA Input'!G1958,""))</f>
        <v/>
      </c>
      <c r="M1993" s="31" t="str">
        <f t="shared" si="183"/>
        <v/>
      </c>
      <c r="N1993" s="208" t="str">
        <f t="shared" si="184"/>
        <v/>
      </c>
      <c r="O1993" s="209" t="str">
        <f t="shared" si="185"/>
        <v/>
      </c>
      <c r="P1993" s="209" t="str">
        <f t="shared" si="186"/>
        <v/>
      </c>
      <c r="Q1993" s="31" t="str">
        <f t="shared" si="187"/>
        <v/>
      </c>
      <c r="R1993" s="129" t="s">
        <v>9</v>
      </c>
      <c r="S1993" s="128" t="s">
        <v>9</v>
      </c>
      <c r="T1993" s="1"/>
    </row>
    <row r="1994" spans="1:20" ht="15.75" hidden="1" customHeight="1">
      <c r="A1994" s="1" t="str">
        <f t="shared" si="1"/>
        <v/>
      </c>
      <c r="B1994" s="268" t="str">
        <f t="shared" si="182"/>
        <v>X</v>
      </c>
      <c r="C1994" s="1"/>
      <c r="D1994" s="27" t="str">
        <f>IF('ESA Input'!AH1959="","",IF('ESA Input'!AH1959="Yes",'ESA Input'!B1959,"Ineligible"))</f>
        <v/>
      </c>
      <c r="E1994" s="242" t="str">
        <f>IF('ESA Input'!AH1959="","",'ESA Input'!AH1959)</f>
        <v/>
      </c>
      <c r="F1994" s="461" t="str">
        <f>IF('ESA Input'!AH1959="","",IF('ESA Input'!AH1959="YES",'ESA Input'!AG1959,""))</f>
        <v/>
      </c>
      <c r="G1994" s="462"/>
      <c r="H1994" s="201" t="str">
        <f>IF('ESA Input'!AH1959="","",IF('ESA Input'!AH1959="Yes",'ESA Input'!J1959,""))</f>
        <v/>
      </c>
      <c r="I1994" s="227" t="str">
        <f>IF('ESA Input'!AH1959="","",IF('ESA Input'!AH1959="Yes",'ESA Input'!D1959,""))</f>
        <v/>
      </c>
      <c r="J1994" s="235" t="str">
        <f>IF('ESA Input'!AH1959="","",IF('ESA Input'!AH1959="Yes",'ESA Input'!E1959,""))</f>
        <v/>
      </c>
      <c r="K1994" s="29" t="str">
        <f>IF('ESA Input'!AH1959="","",IF('ESA Input'!AH1959="Yes",'ESA Input'!H1959,""))</f>
        <v/>
      </c>
      <c r="L1994" s="236" t="str">
        <f>IF('ESA Input'!AH1959="","",IF('ESA Input'!AH1959="Yes",'ESA Input'!G1959,""))</f>
        <v/>
      </c>
      <c r="M1994" s="31" t="str">
        <f t="shared" si="183"/>
        <v/>
      </c>
      <c r="N1994" s="208" t="str">
        <f t="shared" si="184"/>
        <v/>
      </c>
      <c r="O1994" s="209" t="str">
        <f t="shared" si="185"/>
        <v/>
      </c>
      <c r="P1994" s="209" t="str">
        <f t="shared" si="186"/>
        <v/>
      </c>
      <c r="Q1994" s="31" t="str">
        <f t="shared" si="187"/>
        <v/>
      </c>
      <c r="R1994" s="129" t="s">
        <v>9</v>
      </c>
      <c r="S1994" s="128" t="s">
        <v>9</v>
      </c>
      <c r="T1994" s="1"/>
    </row>
    <row r="1995" spans="1:20" ht="15.75" hidden="1" customHeight="1">
      <c r="A1995" s="1" t="str">
        <f t="shared" si="1"/>
        <v/>
      </c>
      <c r="B1995" s="268" t="str">
        <f t="shared" si="182"/>
        <v>X</v>
      </c>
      <c r="C1995" s="1"/>
      <c r="D1995" s="27" t="str">
        <f>IF('ESA Input'!AH1960="","",IF('ESA Input'!AH1960="Yes",'ESA Input'!B1960,"Ineligible"))</f>
        <v/>
      </c>
      <c r="E1995" s="242" t="str">
        <f>IF('ESA Input'!AH1960="","",'ESA Input'!AH1960)</f>
        <v/>
      </c>
      <c r="F1995" s="461" t="str">
        <f>IF('ESA Input'!AH1960="","",IF('ESA Input'!AH1960="YES",'ESA Input'!AG1960,""))</f>
        <v/>
      </c>
      <c r="G1995" s="462"/>
      <c r="H1995" s="201" t="str">
        <f>IF('ESA Input'!AH1960="","",IF('ESA Input'!AH1960="Yes",'ESA Input'!J1960,""))</f>
        <v/>
      </c>
      <c r="I1995" s="227" t="str">
        <f>IF('ESA Input'!AH1960="","",IF('ESA Input'!AH1960="Yes",'ESA Input'!D1960,""))</f>
        <v/>
      </c>
      <c r="J1995" s="235" t="str">
        <f>IF('ESA Input'!AH1960="","",IF('ESA Input'!AH1960="Yes",'ESA Input'!E1960,""))</f>
        <v/>
      </c>
      <c r="K1995" s="29" t="str">
        <f>IF('ESA Input'!AH1960="","",IF('ESA Input'!AH1960="Yes",'ESA Input'!H1960,""))</f>
        <v/>
      </c>
      <c r="L1995" s="236" t="str">
        <f>IF('ESA Input'!AH1960="","",IF('ESA Input'!AH1960="Yes",'ESA Input'!G1960,""))</f>
        <v/>
      </c>
      <c r="M1995" s="31" t="str">
        <f t="shared" si="183"/>
        <v/>
      </c>
      <c r="N1995" s="208" t="str">
        <f t="shared" si="184"/>
        <v/>
      </c>
      <c r="O1995" s="209" t="str">
        <f t="shared" si="185"/>
        <v/>
      </c>
      <c r="P1995" s="209" t="str">
        <f t="shared" si="186"/>
        <v/>
      </c>
      <c r="Q1995" s="31" t="str">
        <f t="shared" si="187"/>
        <v/>
      </c>
      <c r="R1995" s="129" t="s">
        <v>9</v>
      </c>
      <c r="S1995" s="128" t="s">
        <v>9</v>
      </c>
      <c r="T1995" s="1"/>
    </row>
    <row r="1996" spans="1:20" ht="15.75" hidden="1" customHeight="1">
      <c r="A1996" s="1" t="str">
        <f t="shared" si="1"/>
        <v/>
      </c>
      <c r="B1996" s="268" t="str">
        <f t="shared" si="182"/>
        <v>X</v>
      </c>
      <c r="C1996" s="1"/>
      <c r="D1996" s="27" t="str">
        <f>IF('ESA Input'!AH1961="","",IF('ESA Input'!AH1961="Yes",'ESA Input'!B1961,"Ineligible"))</f>
        <v/>
      </c>
      <c r="E1996" s="242" t="str">
        <f>IF('ESA Input'!AH1961="","",'ESA Input'!AH1961)</f>
        <v/>
      </c>
      <c r="F1996" s="461" t="str">
        <f>IF('ESA Input'!AH1961="","",IF('ESA Input'!AH1961="YES",'ESA Input'!AG1961,""))</f>
        <v/>
      </c>
      <c r="G1996" s="462"/>
      <c r="H1996" s="201" t="str">
        <f>IF('ESA Input'!AH1961="","",IF('ESA Input'!AH1961="Yes",'ESA Input'!J1961,""))</f>
        <v/>
      </c>
      <c r="I1996" s="227" t="str">
        <f>IF('ESA Input'!AH1961="","",IF('ESA Input'!AH1961="Yes",'ESA Input'!D1961,""))</f>
        <v/>
      </c>
      <c r="J1996" s="235" t="str">
        <f>IF('ESA Input'!AH1961="","",IF('ESA Input'!AH1961="Yes",'ESA Input'!E1961,""))</f>
        <v/>
      </c>
      <c r="K1996" s="29" t="str">
        <f>IF('ESA Input'!AH1961="","",IF('ESA Input'!AH1961="Yes",'ESA Input'!H1961,""))</f>
        <v/>
      </c>
      <c r="L1996" s="236" t="str">
        <f>IF('ESA Input'!AH1961="","",IF('ESA Input'!AH1961="Yes",'ESA Input'!G1961,""))</f>
        <v/>
      </c>
      <c r="M1996" s="31" t="str">
        <f t="shared" si="183"/>
        <v/>
      </c>
      <c r="N1996" s="208" t="str">
        <f t="shared" si="184"/>
        <v/>
      </c>
      <c r="O1996" s="209" t="str">
        <f t="shared" si="185"/>
        <v/>
      </c>
      <c r="P1996" s="209" t="str">
        <f t="shared" si="186"/>
        <v/>
      </c>
      <c r="Q1996" s="31" t="str">
        <f t="shared" si="187"/>
        <v/>
      </c>
      <c r="R1996" s="129" t="s">
        <v>9</v>
      </c>
      <c r="S1996" s="128" t="s">
        <v>9</v>
      </c>
      <c r="T1996" s="1"/>
    </row>
    <row r="1997" spans="1:20" ht="15.75" hidden="1" customHeight="1">
      <c r="A1997" s="1" t="str">
        <f t="shared" si="1"/>
        <v/>
      </c>
      <c r="B1997" s="268" t="str">
        <f t="shared" si="182"/>
        <v>X</v>
      </c>
      <c r="C1997" s="1"/>
      <c r="D1997" s="27" t="str">
        <f>IF('ESA Input'!AH1962="","",IF('ESA Input'!AH1962="Yes",'ESA Input'!B1962,"Ineligible"))</f>
        <v/>
      </c>
      <c r="E1997" s="242" t="str">
        <f>IF('ESA Input'!AH1962="","",'ESA Input'!AH1962)</f>
        <v/>
      </c>
      <c r="F1997" s="461" t="str">
        <f>IF('ESA Input'!AH1962="","",IF('ESA Input'!AH1962="YES",'ESA Input'!AG1962,""))</f>
        <v/>
      </c>
      <c r="G1997" s="462"/>
      <c r="H1997" s="201" t="str">
        <f>IF('ESA Input'!AH1962="","",IF('ESA Input'!AH1962="Yes",'ESA Input'!J1962,""))</f>
        <v/>
      </c>
      <c r="I1997" s="227" t="str">
        <f>IF('ESA Input'!AH1962="","",IF('ESA Input'!AH1962="Yes",'ESA Input'!D1962,""))</f>
        <v/>
      </c>
      <c r="J1997" s="235" t="str">
        <f>IF('ESA Input'!AH1962="","",IF('ESA Input'!AH1962="Yes",'ESA Input'!E1962,""))</f>
        <v/>
      </c>
      <c r="K1997" s="29" t="str">
        <f>IF('ESA Input'!AH1962="","",IF('ESA Input'!AH1962="Yes",'ESA Input'!H1962,""))</f>
        <v/>
      </c>
      <c r="L1997" s="236" t="str">
        <f>IF('ESA Input'!AH1962="","",IF('ESA Input'!AH1962="Yes",'ESA Input'!G1962,""))</f>
        <v/>
      </c>
      <c r="M1997" s="31" t="str">
        <f t="shared" si="183"/>
        <v/>
      </c>
      <c r="N1997" s="208" t="str">
        <f t="shared" si="184"/>
        <v/>
      </c>
      <c r="O1997" s="209" t="str">
        <f t="shared" si="185"/>
        <v/>
      </c>
      <c r="P1997" s="209" t="str">
        <f t="shared" si="186"/>
        <v/>
      </c>
      <c r="Q1997" s="31" t="str">
        <f t="shared" si="187"/>
        <v/>
      </c>
      <c r="R1997" s="129" t="s">
        <v>9</v>
      </c>
      <c r="S1997" s="128" t="s">
        <v>9</v>
      </c>
      <c r="T1997" s="1"/>
    </row>
    <row r="1998" spans="1:20" ht="15.75" hidden="1" customHeight="1">
      <c r="A1998" s="1" t="str">
        <f t="shared" si="1"/>
        <v/>
      </c>
      <c r="B1998" s="268" t="str">
        <f t="shared" si="182"/>
        <v>X</v>
      </c>
      <c r="C1998" s="1"/>
      <c r="D1998" s="27" t="str">
        <f>IF('ESA Input'!AH1963="","",IF('ESA Input'!AH1963="Yes",'ESA Input'!B1963,"Ineligible"))</f>
        <v/>
      </c>
      <c r="E1998" s="242" t="str">
        <f>IF('ESA Input'!AH1963="","",'ESA Input'!AH1963)</f>
        <v/>
      </c>
      <c r="F1998" s="461" t="str">
        <f>IF('ESA Input'!AH1963="","",IF('ESA Input'!AH1963="YES",'ESA Input'!AG1963,""))</f>
        <v/>
      </c>
      <c r="G1998" s="462"/>
      <c r="H1998" s="201" t="str">
        <f>IF('ESA Input'!AH1963="","",IF('ESA Input'!AH1963="Yes",'ESA Input'!J1963,""))</f>
        <v/>
      </c>
      <c r="I1998" s="227" t="str">
        <f>IF('ESA Input'!AH1963="","",IF('ESA Input'!AH1963="Yes",'ESA Input'!D1963,""))</f>
        <v/>
      </c>
      <c r="J1998" s="235" t="str">
        <f>IF('ESA Input'!AH1963="","",IF('ESA Input'!AH1963="Yes",'ESA Input'!E1963,""))</f>
        <v/>
      </c>
      <c r="K1998" s="29" t="str">
        <f>IF('ESA Input'!AH1963="","",IF('ESA Input'!AH1963="Yes",'ESA Input'!H1963,""))</f>
        <v/>
      </c>
      <c r="L1998" s="236" t="str">
        <f>IF('ESA Input'!AH1963="","",IF('ESA Input'!AH1963="Yes",'ESA Input'!G1963,""))</f>
        <v/>
      </c>
      <c r="M1998" s="31" t="str">
        <f t="shared" si="183"/>
        <v/>
      </c>
      <c r="N1998" s="208" t="str">
        <f t="shared" si="184"/>
        <v/>
      </c>
      <c r="O1998" s="209" t="str">
        <f t="shared" si="185"/>
        <v/>
      </c>
      <c r="P1998" s="209" t="str">
        <f t="shared" si="186"/>
        <v/>
      </c>
      <c r="Q1998" s="31" t="str">
        <f t="shared" si="187"/>
        <v/>
      </c>
      <c r="R1998" s="129" t="s">
        <v>9</v>
      </c>
      <c r="S1998" s="128" t="s">
        <v>9</v>
      </c>
      <c r="T1998" s="1"/>
    </row>
    <row r="1999" spans="1:20" ht="15.75" hidden="1" customHeight="1">
      <c r="A1999" s="1" t="str">
        <f t="shared" si="1"/>
        <v/>
      </c>
      <c r="B1999" s="268" t="str">
        <f t="shared" si="182"/>
        <v>X</v>
      </c>
      <c r="C1999" s="1"/>
      <c r="D1999" s="27" t="str">
        <f>IF('ESA Input'!AH1964="","",IF('ESA Input'!AH1964="Yes",'ESA Input'!B1964,"Ineligible"))</f>
        <v/>
      </c>
      <c r="E1999" s="242" t="str">
        <f>IF('ESA Input'!AH1964="","",'ESA Input'!AH1964)</f>
        <v/>
      </c>
      <c r="F1999" s="461" t="str">
        <f>IF('ESA Input'!AH1964="","",IF('ESA Input'!AH1964="YES",'ESA Input'!AG1964,""))</f>
        <v/>
      </c>
      <c r="G1999" s="462"/>
      <c r="H1999" s="201" t="str">
        <f>IF('ESA Input'!AH1964="","",IF('ESA Input'!AH1964="Yes",'ESA Input'!J1964,""))</f>
        <v/>
      </c>
      <c r="I1999" s="227" t="str">
        <f>IF('ESA Input'!AH1964="","",IF('ESA Input'!AH1964="Yes",'ESA Input'!D1964,""))</f>
        <v/>
      </c>
      <c r="J1999" s="235" t="str">
        <f>IF('ESA Input'!AH1964="","",IF('ESA Input'!AH1964="Yes",'ESA Input'!E1964,""))</f>
        <v/>
      </c>
      <c r="K1999" s="29" t="str">
        <f>IF('ESA Input'!AH1964="","",IF('ESA Input'!AH1964="Yes",'ESA Input'!H1964,""))</f>
        <v/>
      </c>
      <c r="L1999" s="236" t="str">
        <f>IF('ESA Input'!AH1964="","",IF('ESA Input'!AH1964="Yes",'ESA Input'!G1964,""))</f>
        <v/>
      </c>
      <c r="M1999" s="31" t="str">
        <f t="shared" si="183"/>
        <v/>
      </c>
      <c r="N1999" s="208" t="str">
        <f t="shared" si="184"/>
        <v/>
      </c>
      <c r="O1999" s="209" t="str">
        <f t="shared" si="185"/>
        <v/>
      </c>
      <c r="P1999" s="209" t="str">
        <f t="shared" si="186"/>
        <v/>
      </c>
      <c r="Q1999" s="31" t="str">
        <f t="shared" si="187"/>
        <v/>
      </c>
      <c r="R1999" s="129" t="s">
        <v>9</v>
      </c>
      <c r="S1999" s="128" t="s">
        <v>9</v>
      </c>
      <c r="T1999" s="1"/>
    </row>
    <row r="2000" spans="1:20" ht="15.75" hidden="1" customHeight="1">
      <c r="A2000" s="1" t="str">
        <f t="shared" si="1"/>
        <v/>
      </c>
      <c r="B2000" s="268" t="str">
        <f t="shared" si="182"/>
        <v>X</v>
      </c>
      <c r="C2000" s="1"/>
      <c r="D2000" s="27" t="str">
        <f>IF('ESA Input'!AH1965="","",IF('ESA Input'!AH1965="Yes",'ESA Input'!B1965,"Ineligible"))</f>
        <v/>
      </c>
      <c r="E2000" s="242" t="str">
        <f>IF('ESA Input'!AH1965="","",'ESA Input'!AH1965)</f>
        <v/>
      </c>
      <c r="F2000" s="461" t="str">
        <f>IF('ESA Input'!AH1965="","",IF('ESA Input'!AH1965="YES",'ESA Input'!AG1965,""))</f>
        <v/>
      </c>
      <c r="G2000" s="462"/>
      <c r="H2000" s="201" t="str">
        <f>IF('ESA Input'!AH1965="","",IF('ESA Input'!AH1965="Yes",'ESA Input'!J1965,""))</f>
        <v/>
      </c>
      <c r="I2000" s="227" t="str">
        <f>IF('ESA Input'!AH1965="","",IF('ESA Input'!AH1965="Yes",'ESA Input'!D1965,""))</f>
        <v/>
      </c>
      <c r="J2000" s="235" t="str">
        <f>IF('ESA Input'!AH1965="","",IF('ESA Input'!AH1965="Yes",'ESA Input'!E1965,""))</f>
        <v/>
      </c>
      <c r="K2000" s="29" t="str">
        <f>IF('ESA Input'!AH1965="","",IF('ESA Input'!AH1965="Yes",'ESA Input'!H1965,""))</f>
        <v/>
      </c>
      <c r="L2000" s="236" t="str">
        <f>IF('ESA Input'!AH1965="","",IF('ESA Input'!AH1965="Yes",'ESA Input'!G1965,""))</f>
        <v/>
      </c>
      <c r="M2000" s="31" t="str">
        <f t="shared" si="183"/>
        <v/>
      </c>
      <c r="N2000" s="208" t="str">
        <f t="shared" si="184"/>
        <v/>
      </c>
      <c r="O2000" s="209" t="str">
        <f t="shared" si="185"/>
        <v/>
      </c>
      <c r="P2000" s="209" t="str">
        <f t="shared" si="186"/>
        <v/>
      </c>
      <c r="Q2000" s="31" t="str">
        <f t="shared" si="187"/>
        <v/>
      </c>
      <c r="R2000" s="129" t="s">
        <v>9</v>
      </c>
      <c r="S2000" s="128" t="s">
        <v>9</v>
      </c>
      <c r="T2000" s="1"/>
    </row>
    <row r="2001" spans="1:20" ht="15.75" hidden="1" customHeight="1">
      <c r="A2001" s="1" t="str">
        <f t="shared" si="1"/>
        <v/>
      </c>
      <c r="B2001" s="268" t="str">
        <f t="shared" si="182"/>
        <v>X</v>
      </c>
      <c r="C2001" s="1"/>
      <c r="D2001" s="27" t="str">
        <f>IF('ESA Input'!AH1966="","",IF('ESA Input'!AH1966="Yes",'ESA Input'!B1966,"Ineligible"))</f>
        <v/>
      </c>
      <c r="E2001" s="242" t="str">
        <f>IF('ESA Input'!AH1966="","",'ESA Input'!AH1966)</f>
        <v/>
      </c>
      <c r="F2001" s="461" t="str">
        <f>IF('ESA Input'!AH1966="","",IF('ESA Input'!AH1966="YES",'ESA Input'!AG1966,""))</f>
        <v/>
      </c>
      <c r="G2001" s="462"/>
      <c r="H2001" s="201" t="str">
        <f>IF('ESA Input'!AH1966="","",IF('ESA Input'!AH1966="Yes",'ESA Input'!J1966,""))</f>
        <v/>
      </c>
      <c r="I2001" s="227" t="str">
        <f>IF('ESA Input'!AH1966="","",IF('ESA Input'!AH1966="Yes",'ESA Input'!D1966,""))</f>
        <v/>
      </c>
      <c r="J2001" s="235" t="str">
        <f>IF('ESA Input'!AH1966="","",IF('ESA Input'!AH1966="Yes",'ESA Input'!E1966,""))</f>
        <v/>
      </c>
      <c r="K2001" s="29" t="str">
        <f>IF('ESA Input'!AH1966="","",IF('ESA Input'!AH1966="Yes",'ESA Input'!H1966,""))</f>
        <v/>
      </c>
      <c r="L2001" s="236" t="str">
        <f>IF('ESA Input'!AH1966="","",IF('ESA Input'!AH1966="Yes",'ESA Input'!G1966,""))</f>
        <v/>
      </c>
      <c r="M2001" s="31" t="str">
        <f t="shared" si="183"/>
        <v/>
      </c>
      <c r="N2001" s="208" t="str">
        <f t="shared" si="184"/>
        <v/>
      </c>
      <c r="O2001" s="209" t="str">
        <f t="shared" si="185"/>
        <v/>
      </c>
      <c r="P2001" s="209" t="str">
        <f t="shared" si="186"/>
        <v/>
      </c>
      <c r="Q2001" s="31" t="str">
        <f t="shared" si="187"/>
        <v/>
      </c>
      <c r="R2001" s="129" t="s">
        <v>9</v>
      </c>
      <c r="S2001" s="128" t="s">
        <v>9</v>
      </c>
      <c r="T2001" s="1"/>
    </row>
    <row r="2002" spans="1:20" ht="15.75" hidden="1" customHeight="1">
      <c r="A2002" s="1" t="str">
        <f t="shared" si="1"/>
        <v/>
      </c>
      <c r="B2002" s="268" t="str">
        <f t="shared" si="182"/>
        <v>X</v>
      </c>
      <c r="C2002" s="1"/>
      <c r="D2002" s="27" t="str">
        <f>IF('ESA Input'!AH1967="","",IF('ESA Input'!AH1967="Yes",'ESA Input'!B1967,"Ineligible"))</f>
        <v/>
      </c>
      <c r="E2002" s="242" t="str">
        <f>IF('ESA Input'!AH1967="","",'ESA Input'!AH1967)</f>
        <v/>
      </c>
      <c r="F2002" s="461" t="str">
        <f>IF('ESA Input'!AH1967="","",IF('ESA Input'!AH1967="YES",'ESA Input'!AG1967,""))</f>
        <v/>
      </c>
      <c r="G2002" s="462"/>
      <c r="H2002" s="201" t="str">
        <f>IF('ESA Input'!AH1967="","",IF('ESA Input'!AH1967="Yes",'ESA Input'!J1967,""))</f>
        <v/>
      </c>
      <c r="I2002" s="227" t="str">
        <f>IF('ESA Input'!AH1967="","",IF('ESA Input'!AH1967="Yes",'ESA Input'!D1967,""))</f>
        <v/>
      </c>
      <c r="J2002" s="235" t="str">
        <f>IF('ESA Input'!AH1967="","",IF('ESA Input'!AH1967="Yes",'ESA Input'!E1967,""))</f>
        <v/>
      </c>
      <c r="K2002" s="29" t="str">
        <f>IF('ESA Input'!AH1967="","",IF('ESA Input'!AH1967="Yes",'ESA Input'!H1967,""))</f>
        <v/>
      </c>
      <c r="L2002" s="236" t="str">
        <f>IF('ESA Input'!AH1967="","",IF('ESA Input'!AH1967="Yes",'ESA Input'!G1967,""))</f>
        <v/>
      </c>
      <c r="M2002" s="31" t="str">
        <f t="shared" si="183"/>
        <v/>
      </c>
      <c r="N2002" s="208" t="str">
        <f t="shared" si="184"/>
        <v/>
      </c>
      <c r="O2002" s="209" t="str">
        <f t="shared" si="185"/>
        <v/>
      </c>
      <c r="P2002" s="209" t="str">
        <f t="shared" si="186"/>
        <v/>
      </c>
      <c r="Q2002" s="31" t="str">
        <f t="shared" si="187"/>
        <v/>
      </c>
      <c r="R2002" s="129" t="s">
        <v>9</v>
      </c>
      <c r="S2002" s="128" t="s">
        <v>9</v>
      </c>
      <c r="T2002" s="1"/>
    </row>
    <row r="2003" spans="1:20" ht="15.75" hidden="1" customHeight="1">
      <c r="A2003" s="1" t="str">
        <f t="shared" si="1"/>
        <v/>
      </c>
      <c r="B2003" s="268" t="str">
        <f t="shared" si="182"/>
        <v>X</v>
      </c>
      <c r="C2003" s="1"/>
      <c r="D2003" s="27" t="str">
        <f>IF('ESA Input'!AH1968="","",IF('ESA Input'!AH1968="Yes",'ESA Input'!B1968,"Ineligible"))</f>
        <v/>
      </c>
      <c r="E2003" s="242" t="str">
        <f>IF('ESA Input'!AH1968="","",'ESA Input'!AH1968)</f>
        <v/>
      </c>
      <c r="F2003" s="461" t="str">
        <f>IF('ESA Input'!AH1968="","",IF('ESA Input'!AH1968="YES",'ESA Input'!AG1968,""))</f>
        <v/>
      </c>
      <c r="G2003" s="462"/>
      <c r="H2003" s="201" t="str">
        <f>IF('ESA Input'!AH1968="","",IF('ESA Input'!AH1968="Yes",'ESA Input'!J1968,""))</f>
        <v/>
      </c>
      <c r="I2003" s="227" t="str">
        <f>IF('ESA Input'!AH1968="","",IF('ESA Input'!AH1968="Yes",'ESA Input'!D1968,""))</f>
        <v/>
      </c>
      <c r="J2003" s="235" t="str">
        <f>IF('ESA Input'!AH1968="","",IF('ESA Input'!AH1968="Yes",'ESA Input'!E1968,""))</f>
        <v/>
      </c>
      <c r="K2003" s="29" t="str">
        <f>IF('ESA Input'!AH1968="","",IF('ESA Input'!AH1968="Yes",'ESA Input'!H1968,""))</f>
        <v/>
      </c>
      <c r="L2003" s="236" t="str">
        <f>IF('ESA Input'!AH1968="","",IF('ESA Input'!AH1968="Yes",'ESA Input'!G1968,""))</f>
        <v/>
      </c>
      <c r="M2003" s="31" t="str">
        <f t="shared" si="183"/>
        <v/>
      </c>
      <c r="N2003" s="208" t="str">
        <f t="shared" si="184"/>
        <v/>
      </c>
      <c r="O2003" s="209" t="str">
        <f t="shared" si="185"/>
        <v/>
      </c>
      <c r="P2003" s="209" t="str">
        <f t="shared" si="186"/>
        <v/>
      </c>
      <c r="Q2003" s="31" t="str">
        <f t="shared" si="187"/>
        <v/>
      </c>
      <c r="R2003" s="129" t="s">
        <v>9</v>
      </c>
      <c r="S2003" s="128" t="s">
        <v>9</v>
      </c>
      <c r="T2003" s="1"/>
    </row>
    <row r="2004" spans="1:20" ht="15.75" hidden="1" customHeight="1">
      <c r="A2004" s="1" t="str">
        <f t="shared" si="1"/>
        <v/>
      </c>
      <c r="B2004" s="268" t="str">
        <f t="shared" si="182"/>
        <v>X</v>
      </c>
      <c r="C2004" s="1"/>
      <c r="D2004" s="27" t="str">
        <f>IF('ESA Input'!AH1969="","",IF('ESA Input'!AH1969="Yes",'ESA Input'!B1969,"Ineligible"))</f>
        <v/>
      </c>
      <c r="E2004" s="242" t="str">
        <f>IF('ESA Input'!AH1969="","",'ESA Input'!AH1969)</f>
        <v/>
      </c>
      <c r="F2004" s="461" t="str">
        <f>IF('ESA Input'!AH1969="","",IF('ESA Input'!AH1969="YES",'ESA Input'!AG1969,""))</f>
        <v/>
      </c>
      <c r="G2004" s="462"/>
      <c r="H2004" s="201" t="str">
        <f>IF('ESA Input'!AH1969="","",IF('ESA Input'!AH1969="Yes",'ESA Input'!J1969,""))</f>
        <v/>
      </c>
      <c r="I2004" s="227" t="str">
        <f>IF('ESA Input'!AH1969="","",IF('ESA Input'!AH1969="Yes",'ESA Input'!D1969,""))</f>
        <v/>
      </c>
      <c r="J2004" s="235" t="str">
        <f>IF('ESA Input'!AH1969="","",IF('ESA Input'!AH1969="Yes",'ESA Input'!E1969,""))</f>
        <v/>
      </c>
      <c r="K2004" s="29" t="str">
        <f>IF('ESA Input'!AH1969="","",IF('ESA Input'!AH1969="Yes",'ESA Input'!H1969,""))</f>
        <v/>
      </c>
      <c r="L2004" s="236" t="str">
        <f>IF('ESA Input'!AH1969="","",IF('ESA Input'!AH1969="Yes",'ESA Input'!G1969,""))</f>
        <v/>
      </c>
      <c r="M2004" s="31" t="str">
        <f t="shared" si="183"/>
        <v/>
      </c>
      <c r="N2004" s="208" t="str">
        <f t="shared" si="184"/>
        <v/>
      </c>
      <c r="O2004" s="209" t="str">
        <f t="shared" si="185"/>
        <v/>
      </c>
      <c r="P2004" s="209" t="str">
        <f t="shared" si="186"/>
        <v/>
      </c>
      <c r="Q2004" s="31" t="str">
        <f t="shared" si="187"/>
        <v/>
      </c>
      <c r="R2004" s="129" t="s">
        <v>9</v>
      </c>
      <c r="S2004" s="128" t="s">
        <v>9</v>
      </c>
      <c r="T2004" s="1"/>
    </row>
    <row r="2005" spans="1:20" ht="15.75" hidden="1" customHeight="1">
      <c r="A2005" s="1" t="str">
        <f t="shared" si="1"/>
        <v/>
      </c>
      <c r="B2005" s="268" t="str">
        <f t="shared" si="182"/>
        <v>X</v>
      </c>
      <c r="C2005" s="1"/>
      <c r="D2005" s="27" t="str">
        <f>IF('ESA Input'!AH1970="","",IF('ESA Input'!AH1970="Yes",'ESA Input'!B1970,"Ineligible"))</f>
        <v/>
      </c>
      <c r="E2005" s="242" t="str">
        <f>IF('ESA Input'!AH1970="","",'ESA Input'!AH1970)</f>
        <v/>
      </c>
      <c r="F2005" s="461" t="str">
        <f>IF('ESA Input'!AH1970="","",IF('ESA Input'!AH1970="YES",'ESA Input'!AG1970,""))</f>
        <v/>
      </c>
      <c r="G2005" s="462"/>
      <c r="H2005" s="201" t="str">
        <f>IF('ESA Input'!AH1970="","",IF('ESA Input'!AH1970="Yes",'ESA Input'!J1970,""))</f>
        <v/>
      </c>
      <c r="I2005" s="227" t="str">
        <f>IF('ESA Input'!AH1970="","",IF('ESA Input'!AH1970="Yes",'ESA Input'!D1970,""))</f>
        <v/>
      </c>
      <c r="J2005" s="235" t="str">
        <f>IF('ESA Input'!AH1970="","",IF('ESA Input'!AH1970="Yes",'ESA Input'!E1970,""))</f>
        <v/>
      </c>
      <c r="K2005" s="29" t="str">
        <f>IF('ESA Input'!AH1970="","",IF('ESA Input'!AH1970="Yes",'ESA Input'!H1970,""))</f>
        <v/>
      </c>
      <c r="L2005" s="236" t="str">
        <f>IF('ESA Input'!AH1970="","",IF('ESA Input'!AH1970="Yes",'ESA Input'!G1970,""))</f>
        <v/>
      </c>
      <c r="M2005" s="31" t="str">
        <f t="shared" si="183"/>
        <v/>
      </c>
      <c r="N2005" s="208" t="str">
        <f t="shared" si="184"/>
        <v/>
      </c>
      <c r="O2005" s="209" t="str">
        <f t="shared" si="185"/>
        <v/>
      </c>
      <c r="P2005" s="209" t="str">
        <f t="shared" si="186"/>
        <v/>
      </c>
      <c r="Q2005" s="31" t="str">
        <f t="shared" si="187"/>
        <v/>
      </c>
      <c r="R2005" s="129" t="s">
        <v>9</v>
      </c>
      <c r="S2005" s="128" t="s">
        <v>9</v>
      </c>
      <c r="T2005" s="1"/>
    </row>
    <row r="2006" spans="1:20" ht="15.75" hidden="1" customHeight="1">
      <c r="A2006" s="1" t="str">
        <f t="shared" si="1"/>
        <v/>
      </c>
      <c r="B2006" s="268" t="str">
        <f t="shared" si="182"/>
        <v>X</v>
      </c>
      <c r="C2006" s="1"/>
      <c r="D2006" s="27" t="str">
        <f>IF('ESA Input'!AH1971="","",IF('ESA Input'!AH1971="Yes",'ESA Input'!B1971,"Ineligible"))</f>
        <v/>
      </c>
      <c r="E2006" s="242" t="str">
        <f>IF('ESA Input'!AH1971="","",'ESA Input'!AH1971)</f>
        <v/>
      </c>
      <c r="F2006" s="461" t="str">
        <f>IF('ESA Input'!AH1971="","",IF('ESA Input'!AH1971="YES",'ESA Input'!AG1971,""))</f>
        <v/>
      </c>
      <c r="G2006" s="462"/>
      <c r="H2006" s="201" t="str">
        <f>IF('ESA Input'!AH1971="","",IF('ESA Input'!AH1971="Yes",'ESA Input'!J1971,""))</f>
        <v/>
      </c>
      <c r="I2006" s="227" t="str">
        <f>IF('ESA Input'!AH1971="","",IF('ESA Input'!AH1971="Yes",'ESA Input'!D1971,""))</f>
        <v/>
      </c>
      <c r="J2006" s="235" t="str">
        <f>IF('ESA Input'!AH1971="","",IF('ESA Input'!AH1971="Yes",'ESA Input'!E1971,""))</f>
        <v/>
      </c>
      <c r="K2006" s="29" t="str">
        <f>IF('ESA Input'!AH1971="","",IF('ESA Input'!AH1971="Yes",'ESA Input'!H1971,""))</f>
        <v/>
      </c>
      <c r="L2006" s="236" t="str">
        <f>IF('ESA Input'!AH1971="","",IF('ESA Input'!AH1971="Yes",'ESA Input'!G1971,""))</f>
        <v/>
      </c>
      <c r="M2006" s="31" t="str">
        <f t="shared" si="183"/>
        <v/>
      </c>
      <c r="N2006" s="208" t="str">
        <f t="shared" si="184"/>
        <v/>
      </c>
      <c r="O2006" s="209" t="str">
        <f t="shared" si="185"/>
        <v/>
      </c>
      <c r="P2006" s="209" t="str">
        <f t="shared" si="186"/>
        <v/>
      </c>
      <c r="Q2006" s="31" t="str">
        <f t="shared" si="187"/>
        <v/>
      </c>
      <c r="R2006" s="129" t="s">
        <v>9</v>
      </c>
      <c r="S2006" s="128" t="s">
        <v>9</v>
      </c>
      <c r="T2006" s="1"/>
    </row>
    <row r="2007" spans="1:20" ht="15.75" hidden="1" customHeight="1">
      <c r="A2007" s="1" t="str">
        <f t="shared" si="1"/>
        <v/>
      </c>
      <c r="B2007" s="268" t="str">
        <f t="shared" si="182"/>
        <v>X</v>
      </c>
      <c r="C2007" s="1"/>
      <c r="D2007" s="27" t="str">
        <f>IF('ESA Input'!AH1972="","",IF('ESA Input'!AH1972="Yes",'ESA Input'!B1972,"Ineligible"))</f>
        <v/>
      </c>
      <c r="E2007" s="242" t="str">
        <f>IF('ESA Input'!AH1972="","",'ESA Input'!AH1972)</f>
        <v/>
      </c>
      <c r="F2007" s="461" t="str">
        <f>IF('ESA Input'!AH1972="","",IF('ESA Input'!AH1972="YES",'ESA Input'!AG1972,""))</f>
        <v/>
      </c>
      <c r="G2007" s="462"/>
      <c r="H2007" s="201" t="str">
        <f>IF('ESA Input'!AH1972="","",IF('ESA Input'!AH1972="Yes",'ESA Input'!J1972,""))</f>
        <v/>
      </c>
      <c r="I2007" s="227" t="str">
        <f>IF('ESA Input'!AH1972="","",IF('ESA Input'!AH1972="Yes",'ESA Input'!D1972,""))</f>
        <v/>
      </c>
      <c r="J2007" s="235" t="str">
        <f>IF('ESA Input'!AH1972="","",IF('ESA Input'!AH1972="Yes",'ESA Input'!E1972,""))</f>
        <v/>
      </c>
      <c r="K2007" s="29" t="str">
        <f>IF('ESA Input'!AH1972="","",IF('ESA Input'!AH1972="Yes",'ESA Input'!H1972,""))</f>
        <v/>
      </c>
      <c r="L2007" s="236" t="str">
        <f>IF('ESA Input'!AH1972="","",IF('ESA Input'!AH1972="Yes",'ESA Input'!G1972,""))</f>
        <v/>
      </c>
      <c r="M2007" s="31" t="str">
        <f t="shared" si="183"/>
        <v/>
      </c>
      <c r="N2007" s="208" t="str">
        <f t="shared" si="184"/>
        <v/>
      </c>
      <c r="O2007" s="209" t="str">
        <f t="shared" si="185"/>
        <v/>
      </c>
      <c r="P2007" s="209" t="str">
        <f t="shared" si="186"/>
        <v/>
      </c>
      <c r="Q2007" s="31" t="str">
        <f t="shared" si="187"/>
        <v/>
      </c>
      <c r="R2007" s="129" t="s">
        <v>9</v>
      </c>
      <c r="S2007" s="128" t="s">
        <v>9</v>
      </c>
      <c r="T2007" s="1"/>
    </row>
    <row r="2008" spans="1:20" ht="15.75" hidden="1" customHeight="1">
      <c r="A2008" s="1" t="str">
        <f t="shared" si="1"/>
        <v/>
      </c>
      <c r="B2008" s="268" t="str">
        <f t="shared" si="182"/>
        <v>X</v>
      </c>
      <c r="C2008" s="1"/>
      <c r="D2008" s="27" t="str">
        <f>IF('ESA Input'!AH1973="","",IF('ESA Input'!AH1973="Yes",'ESA Input'!B1973,"Ineligible"))</f>
        <v/>
      </c>
      <c r="E2008" s="242" t="str">
        <f>IF('ESA Input'!AH1973="","",'ESA Input'!AH1973)</f>
        <v/>
      </c>
      <c r="F2008" s="461" t="str">
        <f>IF('ESA Input'!AH1973="","",IF('ESA Input'!AH1973="YES",'ESA Input'!AG1973,""))</f>
        <v/>
      </c>
      <c r="G2008" s="462"/>
      <c r="H2008" s="201" t="str">
        <f>IF('ESA Input'!AH1973="","",IF('ESA Input'!AH1973="Yes",'ESA Input'!J1973,""))</f>
        <v/>
      </c>
      <c r="I2008" s="227" t="str">
        <f>IF('ESA Input'!AH1973="","",IF('ESA Input'!AH1973="Yes",'ESA Input'!D1973,""))</f>
        <v/>
      </c>
      <c r="J2008" s="235" t="str">
        <f>IF('ESA Input'!AH1973="","",IF('ESA Input'!AH1973="Yes",'ESA Input'!E1973,""))</f>
        <v/>
      </c>
      <c r="K2008" s="29" t="str">
        <f>IF('ESA Input'!AH1973="","",IF('ESA Input'!AH1973="Yes",'ESA Input'!H1973,""))</f>
        <v/>
      </c>
      <c r="L2008" s="236" t="str">
        <f>IF('ESA Input'!AH1973="","",IF('ESA Input'!AH1973="Yes",'ESA Input'!G1973,""))</f>
        <v/>
      </c>
      <c r="M2008" s="31" t="str">
        <f t="shared" si="183"/>
        <v/>
      </c>
      <c r="N2008" s="208" t="str">
        <f t="shared" si="184"/>
        <v/>
      </c>
      <c r="O2008" s="209" t="str">
        <f t="shared" si="185"/>
        <v/>
      </c>
      <c r="P2008" s="209" t="str">
        <f t="shared" si="186"/>
        <v/>
      </c>
      <c r="Q2008" s="31" t="str">
        <f t="shared" si="187"/>
        <v/>
      </c>
      <c r="R2008" s="129" t="s">
        <v>9</v>
      </c>
      <c r="S2008" s="128" t="s">
        <v>9</v>
      </c>
      <c r="T2008" s="1"/>
    </row>
    <row r="2009" spans="1:20" ht="15.75" hidden="1" customHeight="1">
      <c r="A2009" s="1" t="str">
        <f t="shared" si="1"/>
        <v/>
      </c>
      <c r="B2009" s="268" t="str">
        <f t="shared" si="182"/>
        <v>X</v>
      </c>
      <c r="C2009" s="1"/>
      <c r="D2009" s="27" t="str">
        <f>IF('ESA Input'!AH1974="","",IF('ESA Input'!AH1974="Yes",'ESA Input'!B1974,"Ineligible"))</f>
        <v/>
      </c>
      <c r="E2009" s="242" t="str">
        <f>IF('ESA Input'!AH1974="","",'ESA Input'!AH1974)</f>
        <v/>
      </c>
      <c r="F2009" s="461" t="str">
        <f>IF('ESA Input'!AH1974="","",IF('ESA Input'!AH1974="YES",'ESA Input'!AG1974,""))</f>
        <v/>
      </c>
      <c r="G2009" s="462"/>
      <c r="H2009" s="201" t="str">
        <f>IF('ESA Input'!AH1974="","",IF('ESA Input'!AH1974="Yes",'ESA Input'!J1974,""))</f>
        <v/>
      </c>
      <c r="I2009" s="227" t="str">
        <f>IF('ESA Input'!AH1974="","",IF('ESA Input'!AH1974="Yes",'ESA Input'!D1974,""))</f>
        <v/>
      </c>
      <c r="J2009" s="235" t="str">
        <f>IF('ESA Input'!AH1974="","",IF('ESA Input'!AH1974="Yes",'ESA Input'!E1974,""))</f>
        <v/>
      </c>
      <c r="K2009" s="29" t="str">
        <f>IF('ESA Input'!AH1974="","",IF('ESA Input'!AH1974="Yes",'ESA Input'!H1974,""))</f>
        <v/>
      </c>
      <c r="L2009" s="236" t="str">
        <f>IF('ESA Input'!AH1974="","",IF('ESA Input'!AH1974="Yes",'ESA Input'!G1974,""))</f>
        <v/>
      </c>
      <c r="M2009" s="31" t="str">
        <f t="shared" si="183"/>
        <v/>
      </c>
      <c r="N2009" s="208" t="str">
        <f t="shared" si="184"/>
        <v/>
      </c>
      <c r="O2009" s="209" t="str">
        <f t="shared" si="185"/>
        <v/>
      </c>
      <c r="P2009" s="209" t="str">
        <f t="shared" si="186"/>
        <v/>
      </c>
      <c r="Q2009" s="31" t="str">
        <f t="shared" si="187"/>
        <v/>
      </c>
      <c r="R2009" s="129" t="s">
        <v>9</v>
      </c>
      <c r="S2009" s="128" t="s">
        <v>9</v>
      </c>
      <c r="T2009" s="1"/>
    </row>
    <row r="2010" spans="1:20" ht="15.75" hidden="1" customHeight="1">
      <c r="A2010" s="1" t="str">
        <f t="shared" si="1"/>
        <v/>
      </c>
      <c r="B2010" s="268" t="str">
        <f t="shared" si="182"/>
        <v>X</v>
      </c>
      <c r="C2010" s="1"/>
      <c r="D2010" s="27" t="str">
        <f>IF('ESA Input'!AH1975="","",IF('ESA Input'!AH1975="Yes",'ESA Input'!B1975,"Ineligible"))</f>
        <v/>
      </c>
      <c r="E2010" s="242" t="str">
        <f>IF('ESA Input'!AH1975="","",'ESA Input'!AH1975)</f>
        <v/>
      </c>
      <c r="F2010" s="461" t="str">
        <f>IF('ESA Input'!AH1975="","",IF('ESA Input'!AH1975="YES",'ESA Input'!AG1975,""))</f>
        <v/>
      </c>
      <c r="G2010" s="462"/>
      <c r="H2010" s="201" t="str">
        <f>IF('ESA Input'!AH1975="","",IF('ESA Input'!AH1975="Yes",'ESA Input'!J1975,""))</f>
        <v/>
      </c>
      <c r="I2010" s="227" t="str">
        <f>IF('ESA Input'!AH1975="","",IF('ESA Input'!AH1975="Yes",'ESA Input'!D1975,""))</f>
        <v/>
      </c>
      <c r="J2010" s="235" t="str">
        <f>IF('ESA Input'!AH1975="","",IF('ESA Input'!AH1975="Yes",'ESA Input'!E1975,""))</f>
        <v/>
      </c>
      <c r="K2010" s="29" t="str">
        <f>IF('ESA Input'!AH1975="","",IF('ESA Input'!AH1975="Yes",'ESA Input'!H1975,""))</f>
        <v/>
      </c>
      <c r="L2010" s="236" t="str">
        <f>IF('ESA Input'!AH1975="","",IF('ESA Input'!AH1975="Yes",'ESA Input'!G1975,""))</f>
        <v/>
      </c>
      <c r="M2010" s="31" t="str">
        <f t="shared" si="183"/>
        <v/>
      </c>
      <c r="N2010" s="208" t="str">
        <f t="shared" si="184"/>
        <v/>
      </c>
      <c r="O2010" s="209" t="str">
        <f t="shared" si="185"/>
        <v/>
      </c>
      <c r="P2010" s="209" t="str">
        <f t="shared" si="186"/>
        <v/>
      </c>
      <c r="Q2010" s="31" t="str">
        <f t="shared" si="187"/>
        <v/>
      </c>
      <c r="R2010" s="129" t="s">
        <v>9</v>
      </c>
      <c r="S2010" s="128" t="s">
        <v>9</v>
      </c>
      <c r="T2010" s="1"/>
    </row>
    <row r="2011" spans="1:20" ht="15.75" hidden="1" customHeight="1">
      <c r="A2011" s="1" t="str">
        <f t="shared" si="1"/>
        <v/>
      </c>
      <c r="B2011" s="268" t="str">
        <f t="shared" si="182"/>
        <v>X</v>
      </c>
      <c r="C2011" s="1"/>
      <c r="D2011" s="27" t="str">
        <f>IF('ESA Input'!AH1976="","",IF('ESA Input'!AH1976="Yes",'ESA Input'!B1976,"Ineligible"))</f>
        <v/>
      </c>
      <c r="E2011" s="242" t="str">
        <f>IF('ESA Input'!AH1976="","",'ESA Input'!AH1976)</f>
        <v/>
      </c>
      <c r="F2011" s="461" t="str">
        <f>IF('ESA Input'!AH1976="","",IF('ESA Input'!AH1976="YES",'ESA Input'!AG1976,""))</f>
        <v/>
      </c>
      <c r="G2011" s="462"/>
      <c r="H2011" s="201" t="str">
        <f>IF('ESA Input'!AH1976="","",IF('ESA Input'!AH1976="Yes",'ESA Input'!J1976,""))</f>
        <v/>
      </c>
      <c r="I2011" s="227" t="str">
        <f>IF('ESA Input'!AH1976="","",IF('ESA Input'!AH1976="Yes",'ESA Input'!D1976,""))</f>
        <v/>
      </c>
      <c r="J2011" s="235" t="str">
        <f>IF('ESA Input'!AH1976="","",IF('ESA Input'!AH1976="Yes",'ESA Input'!E1976,""))</f>
        <v/>
      </c>
      <c r="K2011" s="29" t="str">
        <f>IF('ESA Input'!AH1976="","",IF('ESA Input'!AH1976="Yes",'ESA Input'!H1976,""))</f>
        <v/>
      </c>
      <c r="L2011" s="236" t="str">
        <f>IF('ESA Input'!AH1976="","",IF('ESA Input'!AH1976="Yes",'ESA Input'!G1976,""))</f>
        <v/>
      </c>
      <c r="M2011" s="31" t="str">
        <f t="shared" si="183"/>
        <v/>
      </c>
      <c r="N2011" s="208" t="str">
        <f t="shared" si="184"/>
        <v/>
      </c>
      <c r="O2011" s="209" t="str">
        <f t="shared" si="185"/>
        <v/>
      </c>
      <c r="P2011" s="209" t="str">
        <f t="shared" si="186"/>
        <v/>
      </c>
      <c r="Q2011" s="31" t="str">
        <f t="shared" si="187"/>
        <v/>
      </c>
      <c r="R2011" s="129" t="s">
        <v>9</v>
      </c>
      <c r="S2011" s="128" t="s">
        <v>9</v>
      </c>
      <c r="T2011" s="1"/>
    </row>
    <row r="2012" spans="1:20" ht="15.75" hidden="1" customHeight="1">
      <c r="A2012" s="1" t="str">
        <f t="shared" si="1"/>
        <v/>
      </c>
      <c r="B2012" s="268" t="str">
        <f t="shared" si="182"/>
        <v>X</v>
      </c>
      <c r="C2012" s="1"/>
      <c r="D2012" s="27" t="str">
        <f>IF('ESA Input'!AH1977="","",IF('ESA Input'!AH1977="Yes",'ESA Input'!B1977,"Ineligible"))</f>
        <v/>
      </c>
      <c r="E2012" s="242" t="str">
        <f>IF('ESA Input'!AH1977="","",'ESA Input'!AH1977)</f>
        <v/>
      </c>
      <c r="F2012" s="461" t="str">
        <f>IF('ESA Input'!AH1977="","",IF('ESA Input'!AH1977="YES",'ESA Input'!AG1977,""))</f>
        <v/>
      </c>
      <c r="G2012" s="462"/>
      <c r="H2012" s="201" t="str">
        <f>IF('ESA Input'!AH1977="","",IF('ESA Input'!AH1977="Yes",'ESA Input'!J1977,""))</f>
        <v/>
      </c>
      <c r="I2012" s="227" t="str">
        <f>IF('ESA Input'!AH1977="","",IF('ESA Input'!AH1977="Yes",'ESA Input'!D1977,""))</f>
        <v/>
      </c>
      <c r="J2012" s="235" t="str">
        <f>IF('ESA Input'!AH1977="","",IF('ESA Input'!AH1977="Yes",'ESA Input'!E1977,""))</f>
        <v/>
      </c>
      <c r="K2012" s="29" t="str">
        <f>IF('ESA Input'!AH1977="","",IF('ESA Input'!AH1977="Yes",'ESA Input'!H1977,""))</f>
        <v/>
      </c>
      <c r="L2012" s="236" t="str">
        <f>IF('ESA Input'!AH1977="","",IF('ESA Input'!AH1977="Yes",'ESA Input'!G1977,""))</f>
        <v/>
      </c>
      <c r="M2012" s="31" t="str">
        <f t="shared" si="183"/>
        <v/>
      </c>
      <c r="N2012" s="208" t="str">
        <f t="shared" si="184"/>
        <v/>
      </c>
      <c r="O2012" s="209" t="str">
        <f t="shared" si="185"/>
        <v/>
      </c>
      <c r="P2012" s="209" t="str">
        <f t="shared" si="186"/>
        <v/>
      </c>
      <c r="Q2012" s="31" t="str">
        <f t="shared" si="187"/>
        <v/>
      </c>
      <c r="R2012" s="129" t="s">
        <v>9</v>
      </c>
      <c r="S2012" s="128" t="s">
        <v>9</v>
      </c>
      <c r="T2012" s="1"/>
    </row>
    <row r="2013" spans="1:20" ht="15.75" hidden="1" customHeight="1">
      <c r="A2013" s="1" t="str">
        <f t="shared" si="1"/>
        <v/>
      </c>
      <c r="B2013" s="268" t="str">
        <f t="shared" si="182"/>
        <v>X</v>
      </c>
      <c r="C2013" s="1"/>
      <c r="D2013" s="27" t="str">
        <f>IF('ESA Input'!AH1978="","",IF('ESA Input'!AH1978="Yes",'ESA Input'!B1978,"Ineligible"))</f>
        <v/>
      </c>
      <c r="E2013" s="242" t="str">
        <f>IF('ESA Input'!AH1978="","",'ESA Input'!AH1978)</f>
        <v/>
      </c>
      <c r="F2013" s="461" t="str">
        <f>IF('ESA Input'!AH1978="","",IF('ESA Input'!AH1978="YES",'ESA Input'!AG1978,""))</f>
        <v/>
      </c>
      <c r="G2013" s="462"/>
      <c r="H2013" s="201" t="str">
        <f>IF('ESA Input'!AH1978="","",IF('ESA Input'!AH1978="Yes",'ESA Input'!J1978,""))</f>
        <v/>
      </c>
      <c r="I2013" s="227" t="str">
        <f>IF('ESA Input'!AH1978="","",IF('ESA Input'!AH1978="Yes",'ESA Input'!D1978,""))</f>
        <v/>
      </c>
      <c r="J2013" s="235" t="str">
        <f>IF('ESA Input'!AH1978="","",IF('ESA Input'!AH1978="Yes",'ESA Input'!E1978,""))</f>
        <v/>
      </c>
      <c r="K2013" s="29" t="str">
        <f>IF('ESA Input'!AH1978="","",IF('ESA Input'!AH1978="Yes",'ESA Input'!H1978,""))</f>
        <v/>
      </c>
      <c r="L2013" s="236" t="str">
        <f>IF('ESA Input'!AH1978="","",IF('ESA Input'!AH1978="Yes",'ESA Input'!G1978,""))</f>
        <v/>
      </c>
      <c r="M2013" s="31" t="str">
        <f t="shared" si="183"/>
        <v/>
      </c>
      <c r="N2013" s="208" t="str">
        <f t="shared" si="184"/>
        <v/>
      </c>
      <c r="O2013" s="209" t="str">
        <f t="shared" si="185"/>
        <v/>
      </c>
      <c r="P2013" s="209" t="str">
        <f t="shared" si="186"/>
        <v/>
      </c>
      <c r="Q2013" s="31" t="str">
        <f t="shared" si="187"/>
        <v/>
      </c>
      <c r="R2013" s="129" t="s">
        <v>9</v>
      </c>
      <c r="S2013" s="128" t="s">
        <v>9</v>
      </c>
      <c r="T2013" s="1"/>
    </row>
    <row r="2014" spans="1:20" ht="15.75" hidden="1" customHeight="1">
      <c r="A2014" s="1" t="str">
        <f t="shared" si="1"/>
        <v/>
      </c>
      <c r="B2014" s="268" t="str">
        <f t="shared" si="182"/>
        <v>X</v>
      </c>
      <c r="C2014" s="1"/>
      <c r="D2014" s="27" t="str">
        <f>IF('ESA Input'!AH1979="","",IF('ESA Input'!AH1979="Yes",'ESA Input'!B1979,"Ineligible"))</f>
        <v/>
      </c>
      <c r="E2014" s="242" t="str">
        <f>IF('ESA Input'!AH1979="","",'ESA Input'!AH1979)</f>
        <v/>
      </c>
      <c r="F2014" s="461" t="str">
        <f>IF('ESA Input'!AH1979="","",IF('ESA Input'!AH1979="YES",'ESA Input'!AG1979,""))</f>
        <v/>
      </c>
      <c r="G2014" s="462"/>
      <c r="H2014" s="201" t="str">
        <f>IF('ESA Input'!AH1979="","",IF('ESA Input'!AH1979="Yes",'ESA Input'!J1979,""))</f>
        <v/>
      </c>
      <c r="I2014" s="227" t="str">
        <f>IF('ESA Input'!AH1979="","",IF('ESA Input'!AH1979="Yes",'ESA Input'!D1979,""))</f>
        <v/>
      </c>
      <c r="J2014" s="235" t="str">
        <f>IF('ESA Input'!AH1979="","",IF('ESA Input'!AH1979="Yes",'ESA Input'!E1979,""))</f>
        <v/>
      </c>
      <c r="K2014" s="29" t="str">
        <f>IF('ESA Input'!AH1979="","",IF('ESA Input'!AH1979="Yes",'ESA Input'!H1979,""))</f>
        <v/>
      </c>
      <c r="L2014" s="236" t="str">
        <f>IF('ESA Input'!AH1979="","",IF('ESA Input'!AH1979="Yes",'ESA Input'!G1979,""))</f>
        <v/>
      </c>
      <c r="M2014" s="31" t="str">
        <f t="shared" si="183"/>
        <v/>
      </c>
      <c r="N2014" s="208" t="str">
        <f t="shared" si="184"/>
        <v/>
      </c>
      <c r="O2014" s="209" t="str">
        <f t="shared" si="185"/>
        <v/>
      </c>
      <c r="P2014" s="209" t="str">
        <f t="shared" si="186"/>
        <v/>
      </c>
      <c r="Q2014" s="31" t="str">
        <f t="shared" si="187"/>
        <v/>
      </c>
      <c r="R2014" s="129" t="s">
        <v>9</v>
      </c>
      <c r="S2014" s="128" t="s">
        <v>9</v>
      </c>
      <c r="T2014" s="1"/>
    </row>
    <row r="2015" spans="1:20" ht="15.75" hidden="1" customHeight="1">
      <c r="A2015" s="1" t="str">
        <f t="shared" si="1"/>
        <v/>
      </c>
      <c r="B2015" s="268" t="str">
        <f t="shared" si="182"/>
        <v>X</v>
      </c>
      <c r="C2015" s="1"/>
      <c r="D2015" s="27" t="str">
        <f>IF('ESA Input'!AH1980="","",IF('ESA Input'!AH1980="Yes",'ESA Input'!B1980,"Ineligible"))</f>
        <v/>
      </c>
      <c r="E2015" s="242" t="str">
        <f>IF('ESA Input'!AH1980="","",'ESA Input'!AH1980)</f>
        <v/>
      </c>
      <c r="F2015" s="461" t="str">
        <f>IF('ESA Input'!AH1980="","",IF('ESA Input'!AH1980="YES",'ESA Input'!AG1980,""))</f>
        <v/>
      </c>
      <c r="G2015" s="462"/>
      <c r="H2015" s="201" t="str">
        <f>IF('ESA Input'!AH1980="","",IF('ESA Input'!AH1980="Yes",'ESA Input'!J1980,""))</f>
        <v/>
      </c>
      <c r="I2015" s="227" t="str">
        <f>IF('ESA Input'!AH1980="","",IF('ESA Input'!AH1980="Yes",'ESA Input'!D1980,""))</f>
        <v/>
      </c>
      <c r="J2015" s="235" t="str">
        <f>IF('ESA Input'!AH1980="","",IF('ESA Input'!AH1980="Yes",'ESA Input'!E1980,""))</f>
        <v/>
      </c>
      <c r="K2015" s="29" t="str">
        <f>IF('ESA Input'!AH1980="","",IF('ESA Input'!AH1980="Yes",'ESA Input'!H1980,""))</f>
        <v/>
      </c>
      <c r="L2015" s="236" t="str">
        <f>IF('ESA Input'!AH1980="","",IF('ESA Input'!AH1980="Yes",'ESA Input'!G1980,""))</f>
        <v/>
      </c>
      <c r="M2015" s="31" t="str">
        <f t="shared" si="183"/>
        <v/>
      </c>
      <c r="N2015" s="208" t="str">
        <f t="shared" si="184"/>
        <v/>
      </c>
      <c r="O2015" s="209" t="str">
        <f t="shared" si="185"/>
        <v/>
      </c>
      <c r="P2015" s="209" t="str">
        <f t="shared" si="186"/>
        <v/>
      </c>
      <c r="Q2015" s="31" t="str">
        <f t="shared" si="187"/>
        <v/>
      </c>
      <c r="R2015" s="129" t="s">
        <v>9</v>
      </c>
      <c r="S2015" s="128" t="s">
        <v>9</v>
      </c>
      <c r="T2015" s="1"/>
    </row>
    <row r="2016" spans="1:20" ht="15.75" hidden="1" customHeight="1">
      <c r="A2016" s="1" t="str">
        <f t="shared" si="1"/>
        <v/>
      </c>
      <c r="B2016" s="268" t="str">
        <f t="shared" si="182"/>
        <v>X</v>
      </c>
      <c r="C2016" s="1"/>
      <c r="D2016" s="27" t="str">
        <f>IF('ESA Input'!AH1981="","",IF('ESA Input'!AH1981="Yes",'ESA Input'!B1981,"Ineligible"))</f>
        <v/>
      </c>
      <c r="E2016" s="242" t="str">
        <f>IF('ESA Input'!AH1981="","",'ESA Input'!AH1981)</f>
        <v/>
      </c>
      <c r="F2016" s="461" t="str">
        <f>IF('ESA Input'!AH1981="","",IF('ESA Input'!AH1981="YES",'ESA Input'!AG1981,""))</f>
        <v/>
      </c>
      <c r="G2016" s="462"/>
      <c r="H2016" s="201" t="str">
        <f>IF('ESA Input'!AH1981="","",IF('ESA Input'!AH1981="Yes",'ESA Input'!J1981,""))</f>
        <v/>
      </c>
      <c r="I2016" s="227" t="str">
        <f>IF('ESA Input'!AH1981="","",IF('ESA Input'!AH1981="Yes",'ESA Input'!D1981,""))</f>
        <v/>
      </c>
      <c r="J2016" s="235" t="str">
        <f>IF('ESA Input'!AH1981="","",IF('ESA Input'!AH1981="Yes",'ESA Input'!E1981,""))</f>
        <v/>
      </c>
      <c r="K2016" s="29" t="str">
        <f>IF('ESA Input'!AH1981="","",IF('ESA Input'!AH1981="Yes",'ESA Input'!H1981,""))</f>
        <v/>
      </c>
      <c r="L2016" s="236" t="str">
        <f>IF('ESA Input'!AH1981="","",IF('ESA Input'!AH1981="Yes",'ESA Input'!G1981,""))</f>
        <v/>
      </c>
      <c r="M2016" s="31" t="str">
        <f t="shared" si="183"/>
        <v/>
      </c>
      <c r="N2016" s="208" t="str">
        <f t="shared" si="184"/>
        <v/>
      </c>
      <c r="O2016" s="209" t="str">
        <f t="shared" si="185"/>
        <v/>
      </c>
      <c r="P2016" s="209" t="str">
        <f t="shared" si="186"/>
        <v/>
      </c>
      <c r="Q2016" s="31" t="str">
        <f t="shared" si="187"/>
        <v/>
      </c>
      <c r="R2016" s="129" t="s">
        <v>9</v>
      </c>
      <c r="S2016" s="128" t="s">
        <v>9</v>
      </c>
      <c r="T2016" s="1"/>
    </row>
    <row r="2017" spans="1:20" ht="15.75" hidden="1" customHeight="1">
      <c r="A2017" s="1" t="str">
        <f t="shared" si="1"/>
        <v/>
      </c>
      <c r="B2017" s="268" t="str">
        <f t="shared" si="182"/>
        <v>X</v>
      </c>
      <c r="C2017" s="1"/>
      <c r="D2017" s="27" t="str">
        <f>IF('ESA Input'!AH1982="","",IF('ESA Input'!AH1982="Yes",'ESA Input'!B1982,"Ineligible"))</f>
        <v/>
      </c>
      <c r="E2017" s="242" t="str">
        <f>IF('ESA Input'!AH1982="","",'ESA Input'!AH1982)</f>
        <v/>
      </c>
      <c r="F2017" s="461" t="str">
        <f>IF('ESA Input'!AH1982="","",IF('ESA Input'!AH1982="YES",'ESA Input'!AG1982,""))</f>
        <v/>
      </c>
      <c r="G2017" s="462"/>
      <c r="H2017" s="201" t="str">
        <f>IF('ESA Input'!AH1982="","",IF('ESA Input'!AH1982="Yes",'ESA Input'!J1982,""))</f>
        <v/>
      </c>
      <c r="I2017" s="227" t="str">
        <f>IF('ESA Input'!AH1982="","",IF('ESA Input'!AH1982="Yes",'ESA Input'!D1982,""))</f>
        <v/>
      </c>
      <c r="J2017" s="235" t="str">
        <f>IF('ESA Input'!AH1982="","",IF('ESA Input'!AH1982="Yes",'ESA Input'!E1982,""))</f>
        <v/>
      </c>
      <c r="K2017" s="29" t="str">
        <f>IF('ESA Input'!AH1982="","",IF('ESA Input'!AH1982="Yes",'ESA Input'!H1982,""))</f>
        <v/>
      </c>
      <c r="L2017" s="236" t="str">
        <f>IF('ESA Input'!AH1982="","",IF('ESA Input'!AH1982="Yes",'ESA Input'!G1982,""))</f>
        <v/>
      </c>
      <c r="M2017" s="31" t="str">
        <f t="shared" si="183"/>
        <v/>
      </c>
      <c r="N2017" s="208" t="str">
        <f t="shared" si="184"/>
        <v/>
      </c>
      <c r="O2017" s="209" t="str">
        <f t="shared" si="185"/>
        <v/>
      </c>
      <c r="P2017" s="209" t="str">
        <f t="shared" si="186"/>
        <v/>
      </c>
      <c r="Q2017" s="31" t="str">
        <f t="shared" si="187"/>
        <v/>
      </c>
      <c r="R2017" s="129" t="s">
        <v>9</v>
      </c>
      <c r="S2017" s="128" t="s">
        <v>9</v>
      </c>
      <c r="T2017" s="1"/>
    </row>
    <row r="2018" spans="1:20" ht="15.75" hidden="1" customHeight="1">
      <c r="A2018" s="1" t="str">
        <f t="shared" si="1"/>
        <v/>
      </c>
      <c r="B2018" s="268" t="str">
        <f t="shared" si="182"/>
        <v>X</v>
      </c>
      <c r="C2018" s="1"/>
      <c r="D2018" s="27" t="str">
        <f>IF('ESA Input'!AH1983="","",IF('ESA Input'!AH1983="Yes",'ESA Input'!B1983,"Ineligible"))</f>
        <v/>
      </c>
      <c r="E2018" s="242" t="str">
        <f>IF('ESA Input'!AH1983="","",'ESA Input'!AH1983)</f>
        <v/>
      </c>
      <c r="F2018" s="461" t="str">
        <f>IF('ESA Input'!AH1983="","",IF('ESA Input'!AH1983="YES",'ESA Input'!AG1983,""))</f>
        <v/>
      </c>
      <c r="G2018" s="462"/>
      <c r="H2018" s="201" t="str">
        <f>IF('ESA Input'!AH1983="","",IF('ESA Input'!AH1983="Yes",'ESA Input'!J1983,""))</f>
        <v/>
      </c>
      <c r="I2018" s="227" t="str">
        <f>IF('ESA Input'!AH1983="","",IF('ESA Input'!AH1983="Yes",'ESA Input'!D1983,""))</f>
        <v/>
      </c>
      <c r="J2018" s="235" t="str">
        <f>IF('ESA Input'!AH1983="","",IF('ESA Input'!AH1983="Yes",'ESA Input'!E1983,""))</f>
        <v/>
      </c>
      <c r="K2018" s="29" t="str">
        <f>IF('ESA Input'!AH1983="","",IF('ESA Input'!AH1983="Yes",'ESA Input'!H1983,""))</f>
        <v/>
      </c>
      <c r="L2018" s="236" t="str">
        <f>IF('ESA Input'!AH1983="","",IF('ESA Input'!AH1983="Yes",'ESA Input'!G1983,""))</f>
        <v/>
      </c>
      <c r="M2018" s="31" t="str">
        <f t="shared" si="183"/>
        <v/>
      </c>
      <c r="N2018" s="208" t="str">
        <f t="shared" si="184"/>
        <v/>
      </c>
      <c r="O2018" s="209" t="str">
        <f t="shared" si="185"/>
        <v/>
      </c>
      <c r="P2018" s="209" t="str">
        <f t="shared" si="186"/>
        <v/>
      </c>
      <c r="Q2018" s="31" t="str">
        <f t="shared" si="187"/>
        <v/>
      </c>
      <c r="R2018" s="129" t="s">
        <v>9</v>
      </c>
      <c r="S2018" s="128" t="s">
        <v>9</v>
      </c>
      <c r="T2018" s="1"/>
    </row>
    <row r="2019" spans="1:20" ht="15.75" hidden="1" customHeight="1">
      <c r="A2019" s="1" t="str">
        <f t="shared" si="1"/>
        <v/>
      </c>
      <c r="B2019" s="268" t="str">
        <f t="shared" si="182"/>
        <v>X</v>
      </c>
      <c r="C2019" s="1"/>
      <c r="D2019" s="27" t="str">
        <f>IF('ESA Input'!AH1984="","",IF('ESA Input'!AH1984="Yes",'ESA Input'!B1984,"Ineligible"))</f>
        <v/>
      </c>
      <c r="E2019" s="242" t="str">
        <f>IF('ESA Input'!AH1984="","",'ESA Input'!AH1984)</f>
        <v/>
      </c>
      <c r="F2019" s="461" t="str">
        <f>IF('ESA Input'!AH1984="","",IF('ESA Input'!AH1984="YES",'ESA Input'!AG1984,""))</f>
        <v/>
      </c>
      <c r="G2019" s="462"/>
      <c r="H2019" s="201" t="str">
        <f>IF('ESA Input'!AH1984="","",IF('ESA Input'!AH1984="Yes",'ESA Input'!J1984,""))</f>
        <v/>
      </c>
      <c r="I2019" s="227" t="str">
        <f>IF('ESA Input'!AH1984="","",IF('ESA Input'!AH1984="Yes",'ESA Input'!D1984,""))</f>
        <v/>
      </c>
      <c r="J2019" s="235" t="str">
        <f>IF('ESA Input'!AH1984="","",IF('ESA Input'!AH1984="Yes",'ESA Input'!E1984,""))</f>
        <v/>
      </c>
      <c r="K2019" s="29" t="str">
        <f>IF('ESA Input'!AH1984="","",IF('ESA Input'!AH1984="Yes",'ESA Input'!H1984,""))</f>
        <v/>
      </c>
      <c r="L2019" s="236" t="str">
        <f>IF('ESA Input'!AH1984="","",IF('ESA Input'!AH1984="Yes",'ESA Input'!G1984,""))</f>
        <v/>
      </c>
      <c r="M2019" s="31" t="str">
        <f t="shared" si="183"/>
        <v/>
      </c>
      <c r="N2019" s="208" t="str">
        <f t="shared" si="184"/>
        <v/>
      </c>
      <c r="O2019" s="209" t="str">
        <f t="shared" si="185"/>
        <v/>
      </c>
      <c r="P2019" s="209" t="str">
        <f t="shared" si="186"/>
        <v/>
      </c>
      <c r="Q2019" s="31" t="str">
        <f t="shared" si="187"/>
        <v/>
      </c>
      <c r="R2019" s="129" t="s">
        <v>9</v>
      </c>
      <c r="S2019" s="128" t="s">
        <v>9</v>
      </c>
      <c r="T2019" s="1"/>
    </row>
    <row r="2020" spans="1:20" ht="15.75" hidden="1" customHeight="1">
      <c r="A2020" s="1" t="str">
        <f t="shared" si="1"/>
        <v/>
      </c>
      <c r="B2020" s="268" t="str">
        <f t="shared" si="182"/>
        <v>X</v>
      </c>
      <c r="C2020" s="1"/>
      <c r="D2020" s="27" t="str">
        <f>IF('ESA Input'!AH1985="","",IF('ESA Input'!AH1985="Yes",'ESA Input'!B1985,"Ineligible"))</f>
        <v/>
      </c>
      <c r="E2020" s="242" t="str">
        <f>IF('ESA Input'!AH1985="","",'ESA Input'!AH1985)</f>
        <v/>
      </c>
      <c r="F2020" s="461" t="str">
        <f>IF('ESA Input'!AH1985="","",IF('ESA Input'!AH1985="YES",'ESA Input'!AG1985,""))</f>
        <v/>
      </c>
      <c r="G2020" s="462"/>
      <c r="H2020" s="201" t="str">
        <f>IF('ESA Input'!AH1985="","",IF('ESA Input'!AH1985="Yes",'ESA Input'!J1985,""))</f>
        <v/>
      </c>
      <c r="I2020" s="227" t="str">
        <f>IF('ESA Input'!AH1985="","",IF('ESA Input'!AH1985="Yes",'ESA Input'!D1985,""))</f>
        <v/>
      </c>
      <c r="J2020" s="235" t="str">
        <f>IF('ESA Input'!AH1985="","",IF('ESA Input'!AH1985="Yes",'ESA Input'!E1985,""))</f>
        <v/>
      </c>
      <c r="K2020" s="29" t="str">
        <f>IF('ESA Input'!AH1985="","",IF('ESA Input'!AH1985="Yes",'ESA Input'!H1985,""))</f>
        <v/>
      </c>
      <c r="L2020" s="236" t="str">
        <f>IF('ESA Input'!AH1985="","",IF('ESA Input'!AH1985="Yes",'ESA Input'!G1985,""))</f>
        <v/>
      </c>
      <c r="M2020" s="31" t="str">
        <f t="shared" si="183"/>
        <v/>
      </c>
      <c r="N2020" s="208" t="str">
        <f t="shared" si="184"/>
        <v/>
      </c>
      <c r="O2020" s="209" t="str">
        <f t="shared" si="185"/>
        <v/>
      </c>
      <c r="P2020" s="209" t="str">
        <f t="shared" si="186"/>
        <v/>
      </c>
      <c r="Q2020" s="31" t="str">
        <f t="shared" si="187"/>
        <v/>
      </c>
      <c r="R2020" s="129" t="s">
        <v>9</v>
      </c>
      <c r="S2020" s="128" t="s">
        <v>9</v>
      </c>
      <c r="T2020" s="1"/>
    </row>
    <row r="2021" spans="1:20" ht="15.75" hidden="1" customHeight="1">
      <c r="A2021" s="1" t="str">
        <f t="shared" si="1"/>
        <v/>
      </c>
      <c r="B2021" s="268" t="str">
        <f t="shared" si="182"/>
        <v>X</v>
      </c>
      <c r="C2021" s="1"/>
      <c r="D2021" s="27" t="str">
        <f>IF('ESA Input'!AH1986="","",IF('ESA Input'!AH1986="Yes",'ESA Input'!B1986,"Ineligible"))</f>
        <v/>
      </c>
      <c r="E2021" s="242" t="str">
        <f>IF('ESA Input'!AH1986="","",'ESA Input'!AH1986)</f>
        <v/>
      </c>
      <c r="F2021" s="461" t="str">
        <f>IF('ESA Input'!AH1986="","",IF('ESA Input'!AH1986="YES",'ESA Input'!AG1986,""))</f>
        <v/>
      </c>
      <c r="G2021" s="462"/>
      <c r="H2021" s="201" t="str">
        <f>IF('ESA Input'!AH1986="","",IF('ESA Input'!AH1986="Yes",'ESA Input'!J1986,""))</f>
        <v/>
      </c>
      <c r="I2021" s="227" t="str">
        <f>IF('ESA Input'!AH1986="","",IF('ESA Input'!AH1986="Yes",'ESA Input'!D1986,""))</f>
        <v/>
      </c>
      <c r="J2021" s="235" t="str">
        <f>IF('ESA Input'!AH1986="","",IF('ESA Input'!AH1986="Yes",'ESA Input'!E1986,""))</f>
        <v/>
      </c>
      <c r="K2021" s="29" t="str">
        <f>IF('ESA Input'!AH1986="","",IF('ESA Input'!AH1986="Yes",'ESA Input'!H1986,""))</f>
        <v/>
      </c>
      <c r="L2021" s="236" t="str">
        <f>IF('ESA Input'!AH1986="","",IF('ESA Input'!AH1986="Yes",'ESA Input'!G1986,""))</f>
        <v/>
      </c>
      <c r="M2021" s="31" t="str">
        <f t="shared" si="183"/>
        <v/>
      </c>
      <c r="N2021" s="208" t="str">
        <f t="shared" si="184"/>
        <v/>
      </c>
      <c r="O2021" s="209" t="str">
        <f t="shared" si="185"/>
        <v/>
      </c>
      <c r="P2021" s="209" t="str">
        <f t="shared" si="186"/>
        <v/>
      </c>
      <c r="Q2021" s="31" t="str">
        <f t="shared" si="187"/>
        <v/>
      </c>
      <c r="R2021" s="129" t="s">
        <v>9</v>
      </c>
      <c r="S2021" s="128" t="s">
        <v>9</v>
      </c>
      <c r="T2021" s="1"/>
    </row>
    <row r="2022" spans="1:20" ht="15.75" hidden="1" customHeight="1">
      <c r="A2022" s="1" t="str">
        <f t="shared" si="1"/>
        <v/>
      </c>
      <c r="B2022" s="268" t="str">
        <f t="shared" ref="B2022:B2085" si="188">IF(Q2022&gt;M2022,"+",IF(Q2022&lt;M2022,"-","X"))</f>
        <v>X</v>
      </c>
      <c r="C2022" s="1"/>
      <c r="D2022" s="27" t="str">
        <f>IF('ESA Input'!AH1987="","",IF('ESA Input'!AH1987="Yes",'ESA Input'!B1987,"Ineligible"))</f>
        <v/>
      </c>
      <c r="E2022" s="242" t="str">
        <f>IF('ESA Input'!AH1987="","",'ESA Input'!AH1987)</f>
        <v/>
      </c>
      <c r="F2022" s="461" t="str">
        <f>IF('ESA Input'!AH1987="","",IF('ESA Input'!AH1987="YES",'ESA Input'!AG1987,""))</f>
        <v/>
      </c>
      <c r="G2022" s="462"/>
      <c r="H2022" s="201" t="str">
        <f>IF('ESA Input'!AH1987="","",IF('ESA Input'!AH1987="Yes",'ESA Input'!J1987,""))</f>
        <v/>
      </c>
      <c r="I2022" s="227" t="str">
        <f>IF('ESA Input'!AH1987="","",IF('ESA Input'!AH1987="Yes",'ESA Input'!D1987,""))</f>
        <v/>
      </c>
      <c r="J2022" s="235" t="str">
        <f>IF('ESA Input'!AH1987="","",IF('ESA Input'!AH1987="Yes",'ESA Input'!E1987,""))</f>
        <v/>
      </c>
      <c r="K2022" s="29" t="str">
        <f>IF('ESA Input'!AH1987="","",IF('ESA Input'!AH1987="Yes",'ESA Input'!H1987,""))</f>
        <v/>
      </c>
      <c r="L2022" s="236" t="str">
        <f>IF('ESA Input'!AH1987="","",IF('ESA Input'!AH1987="Yes",'ESA Input'!G1987,""))</f>
        <v/>
      </c>
      <c r="M2022" s="31" t="str">
        <f t="shared" si="183"/>
        <v/>
      </c>
      <c r="N2022" s="208" t="str">
        <f t="shared" si="184"/>
        <v/>
      </c>
      <c r="O2022" s="209" t="str">
        <f t="shared" si="185"/>
        <v/>
      </c>
      <c r="P2022" s="209" t="str">
        <f t="shared" si="186"/>
        <v/>
      </c>
      <c r="Q2022" s="31" t="str">
        <f t="shared" si="187"/>
        <v/>
      </c>
      <c r="R2022" s="129" t="s">
        <v>9</v>
      </c>
      <c r="S2022" s="128" t="s">
        <v>9</v>
      </c>
      <c r="T2022" s="1"/>
    </row>
    <row r="2023" spans="1:20" ht="15.75" hidden="1" customHeight="1">
      <c r="A2023" s="1" t="str">
        <f t="shared" si="1"/>
        <v/>
      </c>
      <c r="B2023" s="268" t="str">
        <f t="shared" si="188"/>
        <v>X</v>
      </c>
      <c r="C2023" s="1"/>
      <c r="D2023" s="27" t="str">
        <f>IF('ESA Input'!AH1988="","",IF('ESA Input'!AH1988="Yes",'ESA Input'!B1988,"Ineligible"))</f>
        <v/>
      </c>
      <c r="E2023" s="242" t="str">
        <f>IF('ESA Input'!AH1988="","",'ESA Input'!AH1988)</f>
        <v/>
      </c>
      <c r="F2023" s="461" t="str">
        <f>IF('ESA Input'!AH1988="","",IF('ESA Input'!AH1988="YES",'ESA Input'!AG1988,""))</f>
        <v/>
      </c>
      <c r="G2023" s="462"/>
      <c r="H2023" s="201" t="str">
        <f>IF('ESA Input'!AH1988="","",IF('ESA Input'!AH1988="Yes",'ESA Input'!J1988,""))</f>
        <v/>
      </c>
      <c r="I2023" s="227" t="str">
        <f>IF('ESA Input'!AH1988="","",IF('ESA Input'!AH1988="Yes",'ESA Input'!D1988,""))</f>
        <v/>
      </c>
      <c r="J2023" s="235" t="str">
        <f>IF('ESA Input'!AH1988="","",IF('ESA Input'!AH1988="Yes",'ESA Input'!E1988,""))</f>
        <v/>
      </c>
      <c r="K2023" s="29" t="str">
        <f>IF('ESA Input'!AH1988="","",IF('ESA Input'!AH1988="Yes",'ESA Input'!H1988,""))</f>
        <v/>
      </c>
      <c r="L2023" s="236" t="str">
        <f>IF('ESA Input'!AH1988="","",IF('ESA Input'!AH1988="Yes",'ESA Input'!G1988,""))</f>
        <v/>
      </c>
      <c r="M2023" s="31" t="str">
        <f t="shared" ref="M2023:M2086" si="189">IF($D2023="","",SUM(J2023:L2023))</f>
        <v/>
      </c>
      <c r="N2023" s="208" t="str">
        <f t="shared" ref="N2023:N2086" si="190">J2023</f>
        <v/>
      </c>
      <c r="O2023" s="209" t="str">
        <f t="shared" ref="O2023:O2086" si="191">K2023</f>
        <v/>
      </c>
      <c r="P2023" s="209" t="str">
        <f t="shared" ref="P2023:P2086" si="192">L2023</f>
        <v/>
      </c>
      <c r="Q2023" s="31" t="str">
        <f t="shared" ref="Q2023:Q2086" si="193">IF($D2023="","",SUM(N2023:P2023))</f>
        <v/>
      </c>
      <c r="R2023" s="129" t="s">
        <v>9</v>
      </c>
      <c r="S2023" s="128" t="s">
        <v>9</v>
      </c>
      <c r="T2023" s="1"/>
    </row>
    <row r="2024" spans="1:20" ht="15.75" hidden="1" customHeight="1">
      <c r="A2024" s="1" t="str">
        <f t="shared" si="1"/>
        <v/>
      </c>
      <c r="B2024" s="268" t="str">
        <f t="shared" si="188"/>
        <v>X</v>
      </c>
      <c r="C2024" s="1"/>
      <c r="D2024" s="27" t="str">
        <f>IF('ESA Input'!AH1989="","",IF('ESA Input'!AH1989="Yes",'ESA Input'!B1989,"Ineligible"))</f>
        <v/>
      </c>
      <c r="E2024" s="242" t="str">
        <f>IF('ESA Input'!AH1989="","",'ESA Input'!AH1989)</f>
        <v/>
      </c>
      <c r="F2024" s="461" t="str">
        <f>IF('ESA Input'!AH1989="","",IF('ESA Input'!AH1989="YES",'ESA Input'!AG1989,""))</f>
        <v/>
      </c>
      <c r="G2024" s="462"/>
      <c r="H2024" s="201" t="str">
        <f>IF('ESA Input'!AH1989="","",IF('ESA Input'!AH1989="Yes",'ESA Input'!J1989,""))</f>
        <v/>
      </c>
      <c r="I2024" s="227" t="str">
        <f>IF('ESA Input'!AH1989="","",IF('ESA Input'!AH1989="Yes",'ESA Input'!D1989,""))</f>
        <v/>
      </c>
      <c r="J2024" s="235" t="str">
        <f>IF('ESA Input'!AH1989="","",IF('ESA Input'!AH1989="Yes",'ESA Input'!E1989,""))</f>
        <v/>
      </c>
      <c r="K2024" s="29" t="str">
        <f>IF('ESA Input'!AH1989="","",IF('ESA Input'!AH1989="Yes",'ESA Input'!H1989,""))</f>
        <v/>
      </c>
      <c r="L2024" s="236" t="str">
        <f>IF('ESA Input'!AH1989="","",IF('ESA Input'!AH1989="Yes",'ESA Input'!G1989,""))</f>
        <v/>
      </c>
      <c r="M2024" s="31" t="str">
        <f t="shared" si="189"/>
        <v/>
      </c>
      <c r="N2024" s="208" t="str">
        <f t="shared" si="190"/>
        <v/>
      </c>
      <c r="O2024" s="209" t="str">
        <f t="shared" si="191"/>
        <v/>
      </c>
      <c r="P2024" s="209" t="str">
        <f t="shared" si="192"/>
        <v/>
      </c>
      <c r="Q2024" s="31" t="str">
        <f t="shared" si="193"/>
        <v/>
      </c>
      <c r="R2024" s="129" t="s">
        <v>9</v>
      </c>
      <c r="S2024" s="128" t="s">
        <v>9</v>
      </c>
      <c r="T2024" s="1"/>
    </row>
    <row r="2025" spans="1:20" ht="15.75" hidden="1" customHeight="1">
      <c r="A2025" s="1" t="str">
        <f t="shared" si="1"/>
        <v/>
      </c>
      <c r="B2025" s="268" t="str">
        <f t="shared" si="188"/>
        <v>X</v>
      </c>
      <c r="C2025" s="1"/>
      <c r="D2025" s="27" t="str">
        <f>IF('ESA Input'!AH1990="","",IF('ESA Input'!AH1990="Yes",'ESA Input'!B1990,"Ineligible"))</f>
        <v/>
      </c>
      <c r="E2025" s="242" t="str">
        <f>IF('ESA Input'!AH1990="","",'ESA Input'!AH1990)</f>
        <v/>
      </c>
      <c r="F2025" s="461" t="str">
        <f>IF('ESA Input'!AH1990="","",IF('ESA Input'!AH1990="YES",'ESA Input'!AG1990,""))</f>
        <v/>
      </c>
      <c r="G2025" s="462"/>
      <c r="H2025" s="201" t="str">
        <f>IF('ESA Input'!AH1990="","",IF('ESA Input'!AH1990="Yes",'ESA Input'!J1990,""))</f>
        <v/>
      </c>
      <c r="I2025" s="227" t="str">
        <f>IF('ESA Input'!AH1990="","",IF('ESA Input'!AH1990="Yes",'ESA Input'!D1990,""))</f>
        <v/>
      </c>
      <c r="J2025" s="235" t="str">
        <f>IF('ESA Input'!AH1990="","",IF('ESA Input'!AH1990="Yes",'ESA Input'!E1990,""))</f>
        <v/>
      </c>
      <c r="K2025" s="29" t="str">
        <f>IF('ESA Input'!AH1990="","",IF('ESA Input'!AH1990="Yes",'ESA Input'!H1990,""))</f>
        <v/>
      </c>
      <c r="L2025" s="236" t="str">
        <f>IF('ESA Input'!AH1990="","",IF('ESA Input'!AH1990="Yes",'ESA Input'!G1990,""))</f>
        <v/>
      </c>
      <c r="M2025" s="31" t="str">
        <f t="shared" si="189"/>
        <v/>
      </c>
      <c r="N2025" s="208" t="str">
        <f t="shared" si="190"/>
        <v/>
      </c>
      <c r="O2025" s="209" t="str">
        <f t="shared" si="191"/>
        <v/>
      </c>
      <c r="P2025" s="209" t="str">
        <f t="shared" si="192"/>
        <v/>
      </c>
      <c r="Q2025" s="31" t="str">
        <f t="shared" si="193"/>
        <v/>
      </c>
      <c r="R2025" s="129" t="s">
        <v>9</v>
      </c>
      <c r="S2025" s="128" t="s">
        <v>9</v>
      </c>
      <c r="T2025" s="1"/>
    </row>
    <row r="2026" spans="1:20" ht="15.75" hidden="1" customHeight="1">
      <c r="A2026" s="1" t="str">
        <f t="shared" si="1"/>
        <v/>
      </c>
      <c r="B2026" s="268" t="str">
        <f t="shared" si="188"/>
        <v>X</v>
      </c>
      <c r="C2026" s="1"/>
      <c r="D2026" s="27" t="str">
        <f>IF('ESA Input'!AH1991="","",IF('ESA Input'!AH1991="Yes",'ESA Input'!B1991,"Ineligible"))</f>
        <v/>
      </c>
      <c r="E2026" s="242" t="str">
        <f>IF('ESA Input'!AH1991="","",'ESA Input'!AH1991)</f>
        <v/>
      </c>
      <c r="F2026" s="461" t="str">
        <f>IF('ESA Input'!AH1991="","",IF('ESA Input'!AH1991="YES",'ESA Input'!AG1991,""))</f>
        <v/>
      </c>
      <c r="G2026" s="462"/>
      <c r="H2026" s="201" t="str">
        <f>IF('ESA Input'!AH1991="","",IF('ESA Input'!AH1991="Yes",'ESA Input'!J1991,""))</f>
        <v/>
      </c>
      <c r="I2026" s="227" t="str">
        <f>IF('ESA Input'!AH1991="","",IF('ESA Input'!AH1991="Yes",'ESA Input'!D1991,""))</f>
        <v/>
      </c>
      <c r="J2026" s="235" t="str">
        <f>IF('ESA Input'!AH1991="","",IF('ESA Input'!AH1991="Yes",'ESA Input'!E1991,""))</f>
        <v/>
      </c>
      <c r="K2026" s="29" t="str">
        <f>IF('ESA Input'!AH1991="","",IF('ESA Input'!AH1991="Yes",'ESA Input'!H1991,""))</f>
        <v/>
      </c>
      <c r="L2026" s="236" t="str">
        <f>IF('ESA Input'!AH1991="","",IF('ESA Input'!AH1991="Yes",'ESA Input'!G1991,""))</f>
        <v/>
      </c>
      <c r="M2026" s="31" t="str">
        <f t="shared" si="189"/>
        <v/>
      </c>
      <c r="N2026" s="208" t="str">
        <f t="shared" si="190"/>
        <v/>
      </c>
      <c r="O2026" s="209" t="str">
        <f t="shared" si="191"/>
        <v/>
      </c>
      <c r="P2026" s="209" t="str">
        <f t="shared" si="192"/>
        <v/>
      </c>
      <c r="Q2026" s="31" t="str">
        <f t="shared" si="193"/>
        <v/>
      </c>
      <c r="R2026" s="129" t="s">
        <v>9</v>
      </c>
      <c r="S2026" s="128" t="s">
        <v>9</v>
      </c>
      <c r="T2026" s="1"/>
    </row>
    <row r="2027" spans="1:20" ht="15.75" hidden="1" customHeight="1">
      <c r="A2027" s="1" t="str">
        <f t="shared" si="1"/>
        <v/>
      </c>
      <c r="B2027" s="268" t="str">
        <f t="shared" si="188"/>
        <v>X</v>
      </c>
      <c r="C2027" s="1"/>
      <c r="D2027" s="27" t="str">
        <f>IF('ESA Input'!AH1992="","",IF('ESA Input'!AH1992="Yes",'ESA Input'!B1992,"Ineligible"))</f>
        <v/>
      </c>
      <c r="E2027" s="242" t="str">
        <f>IF('ESA Input'!AH1992="","",'ESA Input'!AH1992)</f>
        <v/>
      </c>
      <c r="F2027" s="461" t="str">
        <f>IF('ESA Input'!AH1992="","",IF('ESA Input'!AH1992="YES",'ESA Input'!AG1992,""))</f>
        <v/>
      </c>
      <c r="G2027" s="462"/>
      <c r="H2027" s="201" t="str">
        <f>IF('ESA Input'!AH1992="","",IF('ESA Input'!AH1992="Yes",'ESA Input'!J1992,""))</f>
        <v/>
      </c>
      <c r="I2027" s="227" t="str">
        <f>IF('ESA Input'!AH1992="","",IF('ESA Input'!AH1992="Yes",'ESA Input'!D1992,""))</f>
        <v/>
      </c>
      <c r="J2027" s="235" t="str">
        <f>IF('ESA Input'!AH1992="","",IF('ESA Input'!AH1992="Yes",'ESA Input'!E1992,""))</f>
        <v/>
      </c>
      <c r="K2027" s="29" t="str">
        <f>IF('ESA Input'!AH1992="","",IF('ESA Input'!AH1992="Yes",'ESA Input'!H1992,""))</f>
        <v/>
      </c>
      <c r="L2027" s="236" t="str">
        <f>IF('ESA Input'!AH1992="","",IF('ESA Input'!AH1992="Yes",'ESA Input'!G1992,""))</f>
        <v/>
      </c>
      <c r="M2027" s="31" t="str">
        <f t="shared" si="189"/>
        <v/>
      </c>
      <c r="N2027" s="208" t="str">
        <f t="shared" si="190"/>
        <v/>
      </c>
      <c r="O2027" s="209" t="str">
        <f t="shared" si="191"/>
        <v/>
      </c>
      <c r="P2027" s="209" t="str">
        <f t="shared" si="192"/>
        <v/>
      </c>
      <c r="Q2027" s="31" t="str">
        <f t="shared" si="193"/>
        <v/>
      </c>
      <c r="R2027" s="129" t="s">
        <v>9</v>
      </c>
      <c r="S2027" s="128" t="s">
        <v>9</v>
      </c>
      <c r="T2027" s="1"/>
    </row>
    <row r="2028" spans="1:20" ht="15.75" hidden="1" customHeight="1">
      <c r="A2028" s="1" t="str">
        <f t="shared" si="1"/>
        <v/>
      </c>
      <c r="B2028" s="268" t="str">
        <f t="shared" si="188"/>
        <v>X</v>
      </c>
      <c r="C2028" s="1"/>
      <c r="D2028" s="27" t="str">
        <f>IF('ESA Input'!AH1993="","",IF('ESA Input'!AH1993="Yes",'ESA Input'!B1993,"Ineligible"))</f>
        <v/>
      </c>
      <c r="E2028" s="242" t="str">
        <f>IF('ESA Input'!AH1993="","",'ESA Input'!AH1993)</f>
        <v/>
      </c>
      <c r="F2028" s="461" t="str">
        <f>IF('ESA Input'!AH1993="","",IF('ESA Input'!AH1993="YES",'ESA Input'!AG1993,""))</f>
        <v/>
      </c>
      <c r="G2028" s="462"/>
      <c r="H2028" s="201" t="str">
        <f>IF('ESA Input'!AH1993="","",IF('ESA Input'!AH1993="Yes",'ESA Input'!J1993,""))</f>
        <v/>
      </c>
      <c r="I2028" s="227" t="str">
        <f>IF('ESA Input'!AH1993="","",IF('ESA Input'!AH1993="Yes",'ESA Input'!D1993,""))</f>
        <v/>
      </c>
      <c r="J2028" s="235" t="str">
        <f>IF('ESA Input'!AH1993="","",IF('ESA Input'!AH1993="Yes",'ESA Input'!E1993,""))</f>
        <v/>
      </c>
      <c r="K2028" s="29" t="str">
        <f>IF('ESA Input'!AH1993="","",IF('ESA Input'!AH1993="Yes",'ESA Input'!H1993,""))</f>
        <v/>
      </c>
      <c r="L2028" s="236" t="str">
        <f>IF('ESA Input'!AH1993="","",IF('ESA Input'!AH1993="Yes",'ESA Input'!G1993,""))</f>
        <v/>
      </c>
      <c r="M2028" s="31" t="str">
        <f t="shared" si="189"/>
        <v/>
      </c>
      <c r="N2028" s="208" t="str">
        <f t="shared" si="190"/>
        <v/>
      </c>
      <c r="O2028" s="209" t="str">
        <f t="shared" si="191"/>
        <v/>
      </c>
      <c r="P2028" s="209" t="str">
        <f t="shared" si="192"/>
        <v/>
      </c>
      <c r="Q2028" s="31" t="str">
        <f t="shared" si="193"/>
        <v/>
      </c>
      <c r="R2028" s="129" t="s">
        <v>9</v>
      </c>
      <c r="S2028" s="128" t="s">
        <v>9</v>
      </c>
      <c r="T2028" s="1"/>
    </row>
    <row r="2029" spans="1:20" ht="15.75" hidden="1" customHeight="1">
      <c r="A2029" s="1" t="str">
        <f t="shared" si="1"/>
        <v/>
      </c>
      <c r="B2029" s="268" t="str">
        <f t="shared" si="188"/>
        <v>X</v>
      </c>
      <c r="C2029" s="1"/>
      <c r="D2029" s="27" t="str">
        <f>IF('ESA Input'!AH1994="","",IF('ESA Input'!AH1994="Yes",'ESA Input'!B1994,"Ineligible"))</f>
        <v/>
      </c>
      <c r="E2029" s="242" t="str">
        <f>IF('ESA Input'!AH1994="","",'ESA Input'!AH1994)</f>
        <v/>
      </c>
      <c r="F2029" s="461" t="str">
        <f>IF('ESA Input'!AH1994="","",IF('ESA Input'!AH1994="YES",'ESA Input'!AG1994,""))</f>
        <v/>
      </c>
      <c r="G2029" s="462"/>
      <c r="H2029" s="201" t="str">
        <f>IF('ESA Input'!AH1994="","",IF('ESA Input'!AH1994="Yes",'ESA Input'!J1994,""))</f>
        <v/>
      </c>
      <c r="I2029" s="227" t="str">
        <f>IF('ESA Input'!AH1994="","",IF('ESA Input'!AH1994="Yes",'ESA Input'!D1994,""))</f>
        <v/>
      </c>
      <c r="J2029" s="235" t="str">
        <f>IF('ESA Input'!AH1994="","",IF('ESA Input'!AH1994="Yes",'ESA Input'!E1994,""))</f>
        <v/>
      </c>
      <c r="K2029" s="29" t="str">
        <f>IF('ESA Input'!AH1994="","",IF('ESA Input'!AH1994="Yes",'ESA Input'!H1994,""))</f>
        <v/>
      </c>
      <c r="L2029" s="236" t="str">
        <f>IF('ESA Input'!AH1994="","",IF('ESA Input'!AH1994="Yes",'ESA Input'!G1994,""))</f>
        <v/>
      </c>
      <c r="M2029" s="31" t="str">
        <f t="shared" si="189"/>
        <v/>
      </c>
      <c r="N2029" s="208" t="str">
        <f t="shared" si="190"/>
        <v/>
      </c>
      <c r="O2029" s="209" t="str">
        <f t="shared" si="191"/>
        <v/>
      </c>
      <c r="P2029" s="209" t="str">
        <f t="shared" si="192"/>
        <v/>
      </c>
      <c r="Q2029" s="31" t="str">
        <f t="shared" si="193"/>
        <v/>
      </c>
      <c r="R2029" s="129" t="s">
        <v>9</v>
      </c>
      <c r="S2029" s="128" t="s">
        <v>9</v>
      </c>
      <c r="T2029" s="1"/>
    </row>
    <row r="2030" spans="1:20" ht="15.75" hidden="1" customHeight="1">
      <c r="A2030" s="1" t="str">
        <f t="shared" si="1"/>
        <v/>
      </c>
      <c r="B2030" s="268" t="str">
        <f t="shared" si="188"/>
        <v>X</v>
      </c>
      <c r="C2030" s="1"/>
      <c r="D2030" s="27" t="str">
        <f>IF('ESA Input'!AH1995="","",IF('ESA Input'!AH1995="Yes",'ESA Input'!B1995,"Ineligible"))</f>
        <v/>
      </c>
      <c r="E2030" s="242" t="str">
        <f>IF('ESA Input'!AH1995="","",'ESA Input'!AH1995)</f>
        <v/>
      </c>
      <c r="F2030" s="461" t="str">
        <f>IF('ESA Input'!AH1995="","",IF('ESA Input'!AH1995="YES",'ESA Input'!AG1995,""))</f>
        <v/>
      </c>
      <c r="G2030" s="462"/>
      <c r="H2030" s="201" t="str">
        <f>IF('ESA Input'!AH1995="","",IF('ESA Input'!AH1995="Yes",'ESA Input'!J1995,""))</f>
        <v/>
      </c>
      <c r="I2030" s="227" t="str">
        <f>IF('ESA Input'!AH1995="","",IF('ESA Input'!AH1995="Yes",'ESA Input'!D1995,""))</f>
        <v/>
      </c>
      <c r="J2030" s="235" t="str">
        <f>IF('ESA Input'!AH1995="","",IF('ESA Input'!AH1995="Yes",'ESA Input'!E1995,""))</f>
        <v/>
      </c>
      <c r="K2030" s="29" t="str">
        <f>IF('ESA Input'!AH1995="","",IF('ESA Input'!AH1995="Yes",'ESA Input'!H1995,""))</f>
        <v/>
      </c>
      <c r="L2030" s="236" t="str">
        <f>IF('ESA Input'!AH1995="","",IF('ESA Input'!AH1995="Yes",'ESA Input'!G1995,""))</f>
        <v/>
      </c>
      <c r="M2030" s="31" t="str">
        <f t="shared" si="189"/>
        <v/>
      </c>
      <c r="N2030" s="208" t="str">
        <f t="shared" si="190"/>
        <v/>
      </c>
      <c r="O2030" s="209" t="str">
        <f t="shared" si="191"/>
        <v/>
      </c>
      <c r="P2030" s="209" t="str">
        <f t="shared" si="192"/>
        <v/>
      </c>
      <c r="Q2030" s="31" t="str">
        <f t="shared" si="193"/>
        <v/>
      </c>
      <c r="R2030" s="129" t="s">
        <v>9</v>
      </c>
      <c r="S2030" s="128" t="s">
        <v>9</v>
      </c>
      <c r="T2030" s="1"/>
    </row>
    <row r="2031" spans="1:20" ht="15.75" hidden="1" customHeight="1">
      <c r="A2031" s="1" t="str">
        <f t="shared" si="1"/>
        <v/>
      </c>
      <c r="B2031" s="268" t="str">
        <f t="shared" si="188"/>
        <v>X</v>
      </c>
      <c r="C2031" s="1"/>
      <c r="D2031" s="27" t="str">
        <f>IF('ESA Input'!AH1996="","",IF('ESA Input'!AH1996="Yes",'ESA Input'!B1996,"Ineligible"))</f>
        <v/>
      </c>
      <c r="E2031" s="242" t="str">
        <f>IF('ESA Input'!AH1996="","",'ESA Input'!AH1996)</f>
        <v/>
      </c>
      <c r="F2031" s="461" t="str">
        <f>IF('ESA Input'!AH1996="","",IF('ESA Input'!AH1996="YES",'ESA Input'!AG1996,""))</f>
        <v/>
      </c>
      <c r="G2031" s="462"/>
      <c r="H2031" s="201" t="str">
        <f>IF('ESA Input'!AH1996="","",IF('ESA Input'!AH1996="Yes",'ESA Input'!J1996,""))</f>
        <v/>
      </c>
      <c r="I2031" s="227" t="str">
        <f>IF('ESA Input'!AH1996="","",IF('ESA Input'!AH1996="Yes",'ESA Input'!D1996,""))</f>
        <v/>
      </c>
      <c r="J2031" s="235" t="str">
        <f>IF('ESA Input'!AH1996="","",IF('ESA Input'!AH1996="Yes",'ESA Input'!E1996,""))</f>
        <v/>
      </c>
      <c r="K2031" s="29" t="str">
        <f>IF('ESA Input'!AH1996="","",IF('ESA Input'!AH1996="Yes",'ESA Input'!H1996,""))</f>
        <v/>
      </c>
      <c r="L2031" s="236" t="str">
        <f>IF('ESA Input'!AH1996="","",IF('ESA Input'!AH1996="Yes",'ESA Input'!G1996,""))</f>
        <v/>
      </c>
      <c r="M2031" s="31" t="str">
        <f t="shared" si="189"/>
        <v/>
      </c>
      <c r="N2031" s="208" t="str">
        <f t="shared" si="190"/>
        <v/>
      </c>
      <c r="O2031" s="209" t="str">
        <f t="shared" si="191"/>
        <v/>
      </c>
      <c r="P2031" s="209" t="str">
        <f t="shared" si="192"/>
        <v/>
      </c>
      <c r="Q2031" s="31" t="str">
        <f t="shared" si="193"/>
        <v/>
      </c>
      <c r="R2031" s="129" t="s">
        <v>9</v>
      </c>
      <c r="S2031" s="128" t="s">
        <v>9</v>
      </c>
      <c r="T2031" s="1"/>
    </row>
    <row r="2032" spans="1:20" ht="15.75" hidden="1" customHeight="1">
      <c r="A2032" s="1" t="str">
        <f t="shared" si="1"/>
        <v/>
      </c>
      <c r="B2032" s="268" t="str">
        <f t="shared" si="188"/>
        <v>X</v>
      </c>
      <c r="C2032" s="1"/>
      <c r="D2032" s="27" t="str">
        <f>IF('ESA Input'!AH1997="","",IF('ESA Input'!AH1997="Yes",'ESA Input'!B1997,"Ineligible"))</f>
        <v/>
      </c>
      <c r="E2032" s="242" t="str">
        <f>IF('ESA Input'!AH1997="","",'ESA Input'!AH1997)</f>
        <v/>
      </c>
      <c r="F2032" s="461" t="str">
        <f>IF('ESA Input'!AH1997="","",IF('ESA Input'!AH1997="YES",'ESA Input'!AG1997,""))</f>
        <v/>
      </c>
      <c r="G2032" s="462"/>
      <c r="H2032" s="201" t="str">
        <f>IF('ESA Input'!AH1997="","",IF('ESA Input'!AH1997="Yes",'ESA Input'!J1997,""))</f>
        <v/>
      </c>
      <c r="I2032" s="227" t="str">
        <f>IF('ESA Input'!AH1997="","",IF('ESA Input'!AH1997="Yes",'ESA Input'!D1997,""))</f>
        <v/>
      </c>
      <c r="J2032" s="235" t="str">
        <f>IF('ESA Input'!AH1997="","",IF('ESA Input'!AH1997="Yes",'ESA Input'!E1997,""))</f>
        <v/>
      </c>
      <c r="K2032" s="29" t="str">
        <f>IF('ESA Input'!AH1997="","",IF('ESA Input'!AH1997="Yes",'ESA Input'!H1997,""))</f>
        <v/>
      </c>
      <c r="L2032" s="236" t="str">
        <f>IF('ESA Input'!AH1997="","",IF('ESA Input'!AH1997="Yes",'ESA Input'!G1997,""))</f>
        <v/>
      </c>
      <c r="M2032" s="31" t="str">
        <f t="shared" si="189"/>
        <v/>
      </c>
      <c r="N2032" s="208" t="str">
        <f t="shared" si="190"/>
        <v/>
      </c>
      <c r="O2032" s="209" t="str">
        <f t="shared" si="191"/>
        <v/>
      </c>
      <c r="P2032" s="209" t="str">
        <f t="shared" si="192"/>
        <v/>
      </c>
      <c r="Q2032" s="31" t="str">
        <f t="shared" si="193"/>
        <v/>
      </c>
      <c r="R2032" s="129" t="s">
        <v>9</v>
      </c>
      <c r="S2032" s="128" t="s">
        <v>9</v>
      </c>
      <c r="T2032" s="1"/>
    </row>
    <row r="2033" spans="1:20" ht="15.75" hidden="1" customHeight="1">
      <c r="A2033" s="1" t="str">
        <f t="shared" si="1"/>
        <v/>
      </c>
      <c r="B2033" s="268" t="str">
        <f t="shared" si="188"/>
        <v>X</v>
      </c>
      <c r="C2033" s="1"/>
      <c r="D2033" s="27" t="str">
        <f>IF('ESA Input'!AH1998="","",IF('ESA Input'!AH1998="Yes",'ESA Input'!B1998,"Ineligible"))</f>
        <v/>
      </c>
      <c r="E2033" s="242" t="str">
        <f>IF('ESA Input'!AH1998="","",'ESA Input'!AH1998)</f>
        <v/>
      </c>
      <c r="F2033" s="461" t="str">
        <f>IF('ESA Input'!AH1998="","",IF('ESA Input'!AH1998="YES",'ESA Input'!AG1998,""))</f>
        <v/>
      </c>
      <c r="G2033" s="462"/>
      <c r="H2033" s="201" t="str">
        <f>IF('ESA Input'!AH1998="","",IF('ESA Input'!AH1998="Yes",'ESA Input'!J1998,""))</f>
        <v/>
      </c>
      <c r="I2033" s="227" t="str">
        <f>IF('ESA Input'!AH1998="","",IF('ESA Input'!AH1998="Yes",'ESA Input'!D1998,""))</f>
        <v/>
      </c>
      <c r="J2033" s="235" t="str">
        <f>IF('ESA Input'!AH1998="","",IF('ESA Input'!AH1998="Yes",'ESA Input'!E1998,""))</f>
        <v/>
      </c>
      <c r="K2033" s="29" t="str">
        <f>IF('ESA Input'!AH1998="","",IF('ESA Input'!AH1998="Yes",'ESA Input'!H1998,""))</f>
        <v/>
      </c>
      <c r="L2033" s="236" t="str">
        <f>IF('ESA Input'!AH1998="","",IF('ESA Input'!AH1998="Yes",'ESA Input'!G1998,""))</f>
        <v/>
      </c>
      <c r="M2033" s="31" t="str">
        <f t="shared" si="189"/>
        <v/>
      </c>
      <c r="N2033" s="208" t="str">
        <f t="shared" si="190"/>
        <v/>
      </c>
      <c r="O2033" s="209" t="str">
        <f t="shared" si="191"/>
        <v/>
      </c>
      <c r="P2033" s="209" t="str">
        <f t="shared" si="192"/>
        <v/>
      </c>
      <c r="Q2033" s="31" t="str">
        <f t="shared" si="193"/>
        <v/>
      </c>
      <c r="R2033" s="129" t="s">
        <v>9</v>
      </c>
      <c r="S2033" s="128" t="s">
        <v>9</v>
      </c>
      <c r="T2033" s="1"/>
    </row>
    <row r="2034" spans="1:20" ht="15.75" hidden="1" customHeight="1">
      <c r="A2034" s="1" t="str">
        <f t="shared" si="1"/>
        <v/>
      </c>
      <c r="B2034" s="268" t="str">
        <f t="shared" si="188"/>
        <v>X</v>
      </c>
      <c r="C2034" s="1"/>
      <c r="D2034" s="27" t="str">
        <f>IF('ESA Input'!AH1999="","",IF('ESA Input'!AH1999="Yes",'ESA Input'!B1999,"Ineligible"))</f>
        <v/>
      </c>
      <c r="E2034" s="242" t="str">
        <f>IF('ESA Input'!AH1999="","",'ESA Input'!AH1999)</f>
        <v/>
      </c>
      <c r="F2034" s="461" t="str">
        <f>IF('ESA Input'!AH1999="","",IF('ESA Input'!AH1999="YES",'ESA Input'!AG1999,""))</f>
        <v/>
      </c>
      <c r="G2034" s="462"/>
      <c r="H2034" s="201" t="str">
        <f>IF('ESA Input'!AH1999="","",IF('ESA Input'!AH1999="Yes",'ESA Input'!J1999,""))</f>
        <v/>
      </c>
      <c r="I2034" s="227" t="str">
        <f>IF('ESA Input'!AH1999="","",IF('ESA Input'!AH1999="Yes",'ESA Input'!D1999,""))</f>
        <v/>
      </c>
      <c r="J2034" s="235" t="str">
        <f>IF('ESA Input'!AH1999="","",IF('ESA Input'!AH1999="Yes",'ESA Input'!E1999,""))</f>
        <v/>
      </c>
      <c r="K2034" s="29" t="str">
        <f>IF('ESA Input'!AH1999="","",IF('ESA Input'!AH1999="Yes",'ESA Input'!H1999,""))</f>
        <v/>
      </c>
      <c r="L2034" s="236" t="str">
        <f>IF('ESA Input'!AH1999="","",IF('ESA Input'!AH1999="Yes",'ESA Input'!G1999,""))</f>
        <v/>
      </c>
      <c r="M2034" s="31" t="str">
        <f t="shared" si="189"/>
        <v/>
      </c>
      <c r="N2034" s="208" t="str">
        <f t="shared" si="190"/>
        <v/>
      </c>
      <c r="O2034" s="209" t="str">
        <f t="shared" si="191"/>
        <v/>
      </c>
      <c r="P2034" s="209" t="str">
        <f t="shared" si="192"/>
        <v/>
      </c>
      <c r="Q2034" s="31" t="str">
        <f t="shared" si="193"/>
        <v/>
      </c>
      <c r="R2034" s="129" t="s">
        <v>9</v>
      </c>
      <c r="S2034" s="128" t="s">
        <v>9</v>
      </c>
      <c r="T2034" s="1"/>
    </row>
    <row r="2035" spans="1:20" ht="15.75" hidden="1" customHeight="1">
      <c r="A2035" s="1" t="str">
        <f t="shared" si="1"/>
        <v/>
      </c>
      <c r="B2035" s="268" t="str">
        <f t="shared" si="188"/>
        <v>X</v>
      </c>
      <c r="C2035" s="1"/>
      <c r="D2035" s="27" t="str">
        <f>IF('ESA Input'!AH2000="","",IF('ESA Input'!AH2000="Yes",'ESA Input'!B2000,"Ineligible"))</f>
        <v/>
      </c>
      <c r="E2035" s="242" t="str">
        <f>IF('ESA Input'!AH2000="","",'ESA Input'!AH2000)</f>
        <v/>
      </c>
      <c r="F2035" s="461" t="str">
        <f>IF('ESA Input'!AH2000="","",IF('ESA Input'!AH2000="YES",'ESA Input'!AG2000,""))</f>
        <v/>
      </c>
      <c r="G2035" s="462"/>
      <c r="H2035" s="201" t="str">
        <f>IF('ESA Input'!AH2000="","",IF('ESA Input'!AH2000="Yes",'ESA Input'!J2000,""))</f>
        <v/>
      </c>
      <c r="I2035" s="227" t="str">
        <f>IF('ESA Input'!AH2000="","",IF('ESA Input'!AH2000="Yes",'ESA Input'!D2000,""))</f>
        <v/>
      </c>
      <c r="J2035" s="235" t="str">
        <f>IF('ESA Input'!AH2000="","",IF('ESA Input'!AH2000="Yes",'ESA Input'!E2000,""))</f>
        <v/>
      </c>
      <c r="K2035" s="29" t="str">
        <f>IF('ESA Input'!AH2000="","",IF('ESA Input'!AH2000="Yes",'ESA Input'!H2000,""))</f>
        <v/>
      </c>
      <c r="L2035" s="236" t="str">
        <f>IF('ESA Input'!AH2000="","",IF('ESA Input'!AH2000="Yes",'ESA Input'!G2000,""))</f>
        <v/>
      </c>
      <c r="M2035" s="31" t="str">
        <f t="shared" si="189"/>
        <v/>
      </c>
      <c r="N2035" s="208" t="str">
        <f t="shared" si="190"/>
        <v/>
      </c>
      <c r="O2035" s="209" t="str">
        <f t="shared" si="191"/>
        <v/>
      </c>
      <c r="P2035" s="209" t="str">
        <f t="shared" si="192"/>
        <v/>
      </c>
      <c r="Q2035" s="31" t="str">
        <f t="shared" si="193"/>
        <v/>
      </c>
      <c r="R2035" s="129" t="s">
        <v>9</v>
      </c>
      <c r="S2035" s="128" t="s">
        <v>9</v>
      </c>
      <c r="T2035" s="1"/>
    </row>
    <row r="2036" spans="1:20" ht="15.75" hidden="1" customHeight="1">
      <c r="A2036" s="1" t="str">
        <f t="shared" si="1"/>
        <v/>
      </c>
      <c r="B2036" s="268" t="str">
        <f t="shared" si="188"/>
        <v>X</v>
      </c>
      <c r="C2036" s="1"/>
      <c r="D2036" s="27" t="str">
        <f>IF('ESA Input'!AH2001="","",IF('ESA Input'!AH2001="Yes",'ESA Input'!B2001,"Ineligible"))</f>
        <v/>
      </c>
      <c r="E2036" s="242" t="str">
        <f>IF('ESA Input'!AH2001="","",'ESA Input'!AH2001)</f>
        <v/>
      </c>
      <c r="F2036" s="461" t="str">
        <f>IF('ESA Input'!AH2001="","",IF('ESA Input'!AH2001="YES",'ESA Input'!AG2001,""))</f>
        <v/>
      </c>
      <c r="G2036" s="462"/>
      <c r="H2036" s="201" t="str">
        <f>IF('ESA Input'!AH2001="","",IF('ESA Input'!AH2001="Yes",'ESA Input'!J2001,""))</f>
        <v/>
      </c>
      <c r="I2036" s="227" t="str">
        <f>IF('ESA Input'!AH2001="","",IF('ESA Input'!AH2001="Yes",'ESA Input'!D2001,""))</f>
        <v/>
      </c>
      <c r="J2036" s="235" t="str">
        <f>IF('ESA Input'!AH2001="","",IF('ESA Input'!AH2001="Yes",'ESA Input'!E2001,""))</f>
        <v/>
      </c>
      <c r="K2036" s="29" t="str">
        <f>IF('ESA Input'!AH2001="","",IF('ESA Input'!AH2001="Yes",'ESA Input'!H2001,""))</f>
        <v/>
      </c>
      <c r="L2036" s="236" t="str">
        <f>IF('ESA Input'!AH2001="","",IF('ESA Input'!AH2001="Yes",'ESA Input'!G2001,""))</f>
        <v/>
      </c>
      <c r="M2036" s="31" t="str">
        <f t="shared" si="189"/>
        <v/>
      </c>
      <c r="N2036" s="208" t="str">
        <f t="shared" si="190"/>
        <v/>
      </c>
      <c r="O2036" s="209" t="str">
        <f t="shared" si="191"/>
        <v/>
      </c>
      <c r="P2036" s="209" t="str">
        <f t="shared" si="192"/>
        <v/>
      </c>
      <c r="Q2036" s="31" t="str">
        <f t="shared" si="193"/>
        <v/>
      </c>
      <c r="R2036" s="129" t="s">
        <v>9</v>
      </c>
      <c r="S2036" s="128" t="s">
        <v>9</v>
      </c>
      <c r="T2036" s="1"/>
    </row>
    <row r="2037" spans="1:20" ht="15.75" hidden="1" customHeight="1">
      <c r="A2037" s="1" t="str">
        <f t="shared" si="1"/>
        <v/>
      </c>
      <c r="B2037" s="268" t="str">
        <f t="shared" si="188"/>
        <v>X</v>
      </c>
      <c r="C2037" s="1"/>
      <c r="D2037" s="27" t="str">
        <f>IF('ESA Input'!AH2002="","",IF('ESA Input'!AH2002="Yes",'ESA Input'!B2002,"Ineligible"))</f>
        <v/>
      </c>
      <c r="E2037" s="242" t="str">
        <f>IF('ESA Input'!AH2002="","",'ESA Input'!AH2002)</f>
        <v/>
      </c>
      <c r="F2037" s="461" t="str">
        <f>IF('ESA Input'!AH2002="","",IF('ESA Input'!AH2002="YES",'ESA Input'!AG2002,""))</f>
        <v/>
      </c>
      <c r="G2037" s="462"/>
      <c r="H2037" s="201" t="str">
        <f>IF('ESA Input'!AH2002="","",IF('ESA Input'!AH2002="Yes",'ESA Input'!J2002,""))</f>
        <v/>
      </c>
      <c r="I2037" s="227" t="str">
        <f>IF('ESA Input'!AH2002="","",IF('ESA Input'!AH2002="Yes",'ESA Input'!D2002,""))</f>
        <v/>
      </c>
      <c r="J2037" s="235" t="str">
        <f>IF('ESA Input'!AH2002="","",IF('ESA Input'!AH2002="Yes",'ESA Input'!E2002,""))</f>
        <v/>
      </c>
      <c r="K2037" s="29" t="str">
        <f>IF('ESA Input'!AH2002="","",IF('ESA Input'!AH2002="Yes",'ESA Input'!H2002,""))</f>
        <v/>
      </c>
      <c r="L2037" s="236" t="str">
        <f>IF('ESA Input'!AH2002="","",IF('ESA Input'!AH2002="Yes",'ESA Input'!G2002,""))</f>
        <v/>
      </c>
      <c r="M2037" s="31" t="str">
        <f t="shared" si="189"/>
        <v/>
      </c>
      <c r="N2037" s="208" t="str">
        <f t="shared" si="190"/>
        <v/>
      </c>
      <c r="O2037" s="209" t="str">
        <f t="shared" si="191"/>
        <v/>
      </c>
      <c r="P2037" s="209" t="str">
        <f t="shared" si="192"/>
        <v/>
      </c>
      <c r="Q2037" s="31" t="str">
        <f t="shared" si="193"/>
        <v/>
      </c>
      <c r="R2037" s="129" t="s">
        <v>9</v>
      </c>
      <c r="S2037" s="128" t="s">
        <v>9</v>
      </c>
      <c r="T2037" s="1"/>
    </row>
    <row r="2038" spans="1:20" ht="15.75" hidden="1" customHeight="1">
      <c r="A2038" s="1" t="str">
        <f t="shared" si="1"/>
        <v/>
      </c>
      <c r="B2038" s="268" t="str">
        <f t="shared" si="188"/>
        <v>X</v>
      </c>
      <c r="C2038" s="1"/>
      <c r="D2038" s="27" t="str">
        <f>IF('ESA Input'!AH2003="","",IF('ESA Input'!AH2003="Yes",'ESA Input'!B2003,"Ineligible"))</f>
        <v/>
      </c>
      <c r="E2038" s="242" t="str">
        <f>IF('ESA Input'!AH2003="","",'ESA Input'!AH2003)</f>
        <v/>
      </c>
      <c r="F2038" s="461" t="str">
        <f>IF('ESA Input'!AH2003="","",IF('ESA Input'!AH2003="YES",'ESA Input'!AG2003,""))</f>
        <v/>
      </c>
      <c r="G2038" s="462"/>
      <c r="H2038" s="201" t="str">
        <f>IF('ESA Input'!AH2003="","",IF('ESA Input'!AH2003="Yes",'ESA Input'!J2003,""))</f>
        <v/>
      </c>
      <c r="I2038" s="227" t="str">
        <f>IF('ESA Input'!AH2003="","",IF('ESA Input'!AH2003="Yes",'ESA Input'!D2003,""))</f>
        <v/>
      </c>
      <c r="J2038" s="235" t="str">
        <f>IF('ESA Input'!AH2003="","",IF('ESA Input'!AH2003="Yes",'ESA Input'!E2003,""))</f>
        <v/>
      </c>
      <c r="K2038" s="29" t="str">
        <f>IF('ESA Input'!AH2003="","",IF('ESA Input'!AH2003="Yes",'ESA Input'!H2003,""))</f>
        <v/>
      </c>
      <c r="L2038" s="236" t="str">
        <f>IF('ESA Input'!AH2003="","",IF('ESA Input'!AH2003="Yes",'ESA Input'!G2003,""))</f>
        <v/>
      </c>
      <c r="M2038" s="31" t="str">
        <f t="shared" si="189"/>
        <v/>
      </c>
      <c r="N2038" s="208" t="str">
        <f t="shared" si="190"/>
        <v/>
      </c>
      <c r="O2038" s="209" t="str">
        <f t="shared" si="191"/>
        <v/>
      </c>
      <c r="P2038" s="209" t="str">
        <f t="shared" si="192"/>
        <v/>
      </c>
      <c r="Q2038" s="31" t="str">
        <f t="shared" si="193"/>
        <v/>
      </c>
      <c r="R2038" s="129" t="s">
        <v>9</v>
      </c>
      <c r="S2038" s="128" t="s">
        <v>9</v>
      </c>
      <c r="T2038" s="1"/>
    </row>
    <row r="2039" spans="1:20" ht="15.75" hidden="1" customHeight="1">
      <c r="A2039" s="1" t="str">
        <f t="shared" si="1"/>
        <v/>
      </c>
      <c r="B2039" s="268" t="str">
        <f t="shared" si="188"/>
        <v>X</v>
      </c>
      <c r="C2039" s="1"/>
      <c r="D2039" s="27" t="str">
        <f>IF('ESA Input'!AH2004="","",IF('ESA Input'!AH2004="Yes",'ESA Input'!B2004,"Ineligible"))</f>
        <v/>
      </c>
      <c r="E2039" s="242" t="str">
        <f>IF('ESA Input'!AH2004="","",'ESA Input'!AH2004)</f>
        <v/>
      </c>
      <c r="F2039" s="461" t="str">
        <f>IF('ESA Input'!AH2004="","",IF('ESA Input'!AH2004="YES",'ESA Input'!AG2004,""))</f>
        <v/>
      </c>
      <c r="G2039" s="462"/>
      <c r="H2039" s="201" t="str">
        <f>IF('ESA Input'!AH2004="","",IF('ESA Input'!AH2004="Yes",'ESA Input'!J2004,""))</f>
        <v/>
      </c>
      <c r="I2039" s="227" t="str">
        <f>IF('ESA Input'!AH2004="","",IF('ESA Input'!AH2004="Yes",'ESA Input'!D2004,""))</f>
        <v/>
      </c>
      <c r="J2039" s="235" t="str">
        <f>IF('ESA Input'!AH2004="","",IF('ESA Input'!AH2004="Yes",'ESA Input'!E2004,""))</f>
        <v/>
      </c>
      <c r="K2039" s="29" t="str">
        <f>IF('ESA Input'!AH2004="","",IF('ESA Input'!AH2004="Yes",'ESA Input'!H2004,""))</f>
        <v/>
      </c>
      <c r="L2039" s="236" t="str">
        <f>IF('ESA Input'!AH2004="","",IF('ESA Input'!AH2004="Yes",'ESA Input'!G2004,""))</f>
        <v/>
      </c>
      <c r="M2039" s="31" t="str">
        <f t="shared" si="189"/>
        <v/>
      </c>
      <c r="N2039" s="208" t="str">
        <f t="shared" si="190"/>
        <v/>
      </c>
      <c r="O2039" s="209" t="str">
        <f t="shared" si="191"/>
        <v/>
      </c>
      <c r="P2039" s="209" t="str">
        <f t="shared" si="192"/>
        <v/>
      </c>
      <c r="Q2039" s="31" t="str">
        <f t="shared" si="193"/>
        <v/>
      </c>
      <c r="R2039" s="129" t="s">
        <v>9</v>
      </c>
      <c r="S2039" s="128" t="s">
        <v>9</v>
      </c>
      <c r="T2039" s="1"/>
    </row>
    <row r="2040" spans="1:20" ht="15.75" hidden="1" customHeight="1">
      <c r="A2040" s="1" t="str">
        <f t="shared" si="1"/>
        <v/>
      </c>
      <c r="B2040" s="268" t="str">
        <f t="shared" si="188"/>
        <v>X</v>
      </c>
      <c r="C2040" s="1"/>
      <c r="D2040" s="27" t="str">
        <f>IF('ESA Input'!AH2005="","",IF('ESA Input'!AH2005="Yes",'ESA Input'!B2005,"Ineligible"))</f>
        <v/>
      </c>
      <c r="E2040" s="242" t="str">
        <f>IF('ESA Input'!AH2005="","",'ESA Input'!AH2005)</f>
        <v/>
      </c>
      <c r="F2040" s="461" t="str">
        <f>IF('ESA Input'!AH2005="","",IF('ESA Input'!AH2005="YES",'ESA Input'!AG2005,""))</f>
        <v/>
      </c>
      <c r="G2040" s="462"/>
      <c r="H2040" s="201" t="str">
        <f>IF('ESA Input'!AH2005="","",IF('ESA Input'!AH2005="Yes",'ESA Input'!J2005,""))</f>
        <v/>
      </c>
      <c r="I2040" s="227" t="str">
        <f>IF('ESA Input'!AH2005="","",IF('ESA Input'!AH2005="Yes",'ESA Input'!D2005,""))</f>
        <v/>
      </c>
      <c r="J2040" s="235" t="str">
        <f>IF('ESA Input'!AH2005="","",IF('ESA Input'!AH2005="Yes",'ESA Input'!E2005,""))</f>
        <v/>
      </c>
      <c r="K2040" s="29" t="str">
        <f>IF('ESA Input'!AH2005="","",IF('ESA Input'!AH2005="Yes",'ESA Input'!H2005,""))</f>
        <v/>
      </c>
      <c r="L2040" s="236" t="str">
        <f>IF('ESA Input'!AH2005="","",IF('ESA Input'!AH2005="Yes",'ESA Input'!G2005,""))</f>
        <v/>
      </c>
      <c r="M2040" s="31" t="str">
        <f t="shared" si="189"/>
        <v/>
      </c>
      <c r="N2040" s="208" t="str">
        <f t="shared" si="190"/>
        <v/>
      </c>
      <c r="O2040" s="209" t="str">
        <f t="shared" si="191"/>
        <v/>
      </c>
      <c r="P2040" s="209" t="str">
        <f t="shared" si="192"/>
        <v/>
      </c>
      <c r="Q2040" s="31" t="str">
        <f t="shared" si="193"/>
        <v/>
      </c>
      <c r="R2040" s="129" t="s">
        <v>9</v>
      </c>
      <c r="S2040" s="128" t="s">
        <v>9</v>
      </c>
      <c r="T2040" s="1"/>
    </row>
    <row r="2041" spans="1:20" ht="15.75" hidden="1" customHeight="1">
      <c r="A2041" s="1" t="str">
        <f t="shared" si="1"/>
        <v/>
      </c>
      <c r="B2041" s="268" t="str">
        <f t="shared" si="188"/>
        <v>X</v>
      </c>
      <c r="C2041" s="1"/>
      <c r="D2041" s="27" t="str">
        <f>IF('ESA Input'!AH2006="","",IF('ESA Input'!AH2006="Yes",'ESA Input'!B2006,"Ineligible"))</f>
        <v/>
      </c>
      <c r="E2041" s="242" t="str">
        <f>IF('ESA Input'!AH2006="","",'ESA Input'!AH2006)</f>
        <v/>
      </c>
      <c r="F2041" s="461" t="str">
        <f>IF('ESA Input'!AH2006="","",IF('ESA Input'!AH2006="YES",'ESA Input'!AG2006,""))</f>
        <v/>
      </c>
      <c r="G2041" s="462"/>
      <c r="H2041" s="201" t="str">
        <f>IF('ESA Input'!AH2006="","",IF('ESA Input'!AH2006="Yes",'ESA Input'!J2006,""))</f>
        <v/>
      </c>
      <c r="I2041" s="227" t="str">
        <f>IF('ESA Input'!AH2006="","",IF('ESA Input'!AH2006="Yes",'ESA Input'!D2006,""))</f>
        <v/>
      </c>
      <c r="J2041" s="235" t="str">
        <f>IF('ESA Input'!AH2006="","",IF('ESA Input'!AH2006="Yes",'ESA Input'!E2006,""))</f>
        <v/>
      </c>
      <c r="K2041" s="29" t="str">
        <f>IF('ESA Input'!AH2006="","",IF('ESA Input'!AH2006="Yes",'ESA Input'!H2006,""))</f>
        <v/>
      </c>
      <c r="L2041" s="236" t="str">
        <f>IF('ESA Input'!AH2006="","",IF('ESA Input'!AH2006="Yes",'ESA Input'!G2006,""))</f>
        <v/>
      </c>
      <c r="M2041" s="31" t="str">
        <f t="shared" si="189"/>
        <v/>
      </c>
      <c r="N2041" s="208" t="str">
        <f t="shared" si="190"/>
        <v/>
      </c>
      <c r="O2041" s="209" t="str">
        <f t="shared" si="191"/>
        <v/>
      </c>
      <c r="P2041" s="209" t="str">
        <f t="shared" si="192"/>
        <v/>
      </c>
      <c r="Q2041" s="31" t="str">
        <f t="shared" si="193"/>
        <v/>
      </c>
      <c r="R2041" s="129" t="s">
        <v>9</v>
      </c>
      <c r="S2041" s="128" t="s">
        <v>9</v>
      </c>
      <c r="T2041" s="1"/>
    </row>
    <row r="2042" spans="1:20" ht="15.75" hidden="1" customHeight="1">
      <c r="A2042" s="1" t="str">
        <f t="shared" si="1"/>
        <v/>
      </c>
      <c r="B2042" s="268" t="str">
        <f t="shared" si="188"/>
        <v>X</v>
      </c>
      <c r="C2042" s="1"/>
      <c r="D2042" s="27" t="str">
        <f>IF('ESA Input'!AH2007="","",IF('ESA Input'!AH2007="Yes",'ESA Input'!B2007,"Ineligible"))</f>
        <v/>
      </c>
      <c r="E2042" s="242" t="str">
        <f>IF('ESA Input'!AH2007="","",'ESA Input'!AH2007)</f>
        <v/>
      </c>
      <c r="F2042" s="461" t="str">
        <f>IF('ESA Input'!AH2007="","",IF('ESA Input'!AH2007="YES",'ESA Input'!AG2007,""))</f>
        <v/>
      </c>
      <c r="G2042" s="462"/>
      <c r="H2042" s="201" t="str">
        <f>IF('ESA Input'!AH2007="","",IF('ESA Input'!AH2007="Yes",'ESA Input'!J2007,""))</f>
        <v/>
      </c>
      <c r="I2042" s="227" t="str">
        <f>IF('ESA Input'!AH2007="","",IF('ESA Input'!AH2007="Yes",'ESA Input'!D2007,""))</f>
        <v/>
      </c>
      <c r="J2042" s="235" t="str">
        <f>IF('ESA Input'!AH2007="","",IF('ESA Input'!AH2007="Yes",'ESA Input'!E2007,""))</f>
        <v/>
      </c>
      <c r="K2042" s="29" t="str">
        <f>IF('ESA Input'!AH2007="","",IF('ESA Input'!AH2007="Yes",'ESA Input'!H2007,""))</f>
        <v/>
      </c>
      <c r="L2042" s="236" t="str">
        <f>IF('ESA Input'!AH2007="","",IF('ESA Input'!AH2007="Yes",'ESA Input'!G2007,""))</f>
        <v/>
      </c>
      <c r="M2042" s="31" t="str">
        <f t="shared" si="189"/>
        <v/>
      </c>
      <c r="N2042" s="208" t="str">
        <f t="shared" si="190"/>
        <v/>
      </c>
      <c r="O2042" s="209" t="str">
        <f t="shared" si="191"/>
        <v/>
      </c>
      <c r="P2042" s="209" t="str">
        <f t="shared" si="192"/>
        <v/>
      </c>
      <c r="Q2042" s="31" t="str">
        <f t="shared" si="193"/>
        <v/>
      </c>
      <c r="R2042" s="129" t="s">
        <v>9</v>
      </c>
      <c r="S2042" s="128" t="s">
        <v>9</v>
      </c>
      <c r="T2042" s="1"/>
    </row>
    <row r="2043" spans="1:20" ht="15.75" hidden="1" customHeight="1">
      <c r="A2043" s="1" t="str">
        <f t="shared" si="1"/>
        <v/>
      </c>
      <c r="B2043" s="268" t="str">
        <f t="shared" si="188"/>
        <v>X</v>
      </c>
      <c r="C2043" s="1"/>
      <c r="D2043" s="27" t="str">
        <f>IF('ESA Input'!AH2008="","",IF('ESA Input'!AH2008="Yes",'ESA Input'!B2008,"Ineligible"))</f>
        <v/>
      </c>
      <c r="E2043" s="242" t="str">
        <f>IF('ESA Input'!AH2008="","",'ESA Input'!AH2008)</f>
        <v/>
      </c>
      <c r="F2043" s="461" t="str">
        <f>IF('ESA Input'!AH2008="","",IF('ESA Input'!AH2008="YES",'ESA Input'!AG2008,""))</f>
        <v/>
      </c>
      <c r="G2043" s="462"/>
      <c r="H2043" s="201" t="str">
        <f>IF('ESA Input'!AH2008="","",IF('ESA Input'!AH2008="Yes",'ESA Input'!J2008,""))</f>
        <v/>
      </c>
      <c r="I2043" s="227" t="str">
        <f>IF('ESA Input'!AH2008="","",IF('ESA Input'!AH2008="Yes",'ESA Input'!D2008,""))</f>
        <v/>
      </c>
      <c r="J2043" s="235" t="str">
        <f>IF('ESA Input'!AH2008="","",IF('ESA Input'!AH2008="Yes",'ESA Input'!E2008,""))</f>
        <v/>
      </c>
      <c r="K2043" s="29" t="str">
        <f>IF('ESA Input'!AH2008="","",IF('ESA Input'!AH2008="Yes",'ESA Input'!H2008,""))</f>
        <v/>
      </c>
      <c r="L2043" s="236" t="str">
        <f>IF('ESA Input'!AH2008="","",IF('ESA Input'!AH2008="Yes",'ESA Input'!G2008,""))</f>
        <v/>
      </c>
      <c r="M2043" s="31" t="str">
        <f t="shared" si="189"/>
        <v/>
      </c>
      <c r="N2043" s="208" t="str">
        <f t="shared" si="190"/>
        <v/>
      </c>
      <c r="O2043" s="209" t="str">
        <f t="shared" si="191"/>
        <v/>
      </c>
      <c r="P2043" s="209" t="str">
        <f t="shared" si="192"/>
        <v/>
      </c>
      <c r="Q2043" s="31" t="str">
        <f t="shared" si="193"/>
        <v/>
      </c>
      <c r="R2043" s="129" t="s">
        <v>9</v>
      </c>
      <c r="S2043" s="128" t="s">
        <v>9</v>
      </c>
      <c r="T2043" s="1"/>
    </row>
    <row r="2044" spans="1:20" ht="15.75" hidden="1" customHeight="1">
      <c r="A2044" s="1" t="str">
        <f t="shared" si="1"/>
        <v/>
      </c>
      <c r="B2044" s="268" t="str">
        <f t="shared" si="188"/>
        <v>X</v>
      </c>
      <c r="C2044" s="1"/>
      <c r="D2044" s="27" t="str">
        <f>IF('ESA Input'!AH2009="","",IF('ESA Input'!AH2009="Yes",'ESA Input'!B2009,"Ineligible"))</f>
        <v/>
      </c>
      <c r="E2044" s="242" t="str">
        <f>IF('ESA Input'!AH2009="","",'ESA Input'!AH2009)</f>
        <v/>
      </c>
      <c r="F2044" s="461" t="str">
        <f>IF('ESA Input'!AH2009="","",IF('ESA Input'!AH2009="YES",'ESA Input'!AG2009,""))</f>
        <v/>
      </c>
      <c r="G2044" s="462"/>
      <c r="H2044" s="201" t="str">
        <f>IF('ESA Input'!AH2009="","",IF('ESA Input'!AH2009="Yes",'ESA Input'!J2009,""))</f>
        <v/>
      </c>
      <c r="I2044" s="227" t="str">
        <f>IF('ESA Input'!AH2009="","",IF('ESA Input'!AH2009="Yes",'ESA Input'!D2009,""))</f>
        <v/>
      </c>
      <c r="J2044" s="235" t="str">
        <f>IF('ESA Input'!AH2009="","",IF('ESA Input'!AH2009="Yes",'ESA Input'!E2009,""))</f>
        <v/>
      </c>
      <c r="K2044" s="29" t="str">
        <f>IF('ESA Input'!AH2009="","",IF('ESA Input'!AH2009="Yes",'ESA Input'!H2009,""))</f>
        <v/>
      </c>
      <c r="L2044" s="236" t="str">
        <f>IF('ESA Input'!AH2009="","",IF('ESA Input'!AH2009="Yes",'ESA Input'!G2009,""))</f>
        <v/>
      </c>
      <c r="M2044" s="31" t="str">
        <f t="shared" si="189"/>
        <v/>
      </c>
      <c r="N2044" s="208" t="str">
        <f t="shared" si="190"/>
        <v/>
      </c>
      <c r="O2044" s="209" t="str">
        <f t="shared" si="191"/>
        <v/>
      </c>
      <c r="P2044" s="209" t="str">
        <f t="shared" si="192"/>
        <v/>
      </c>
      <c r="Q2044" s="31" t="str">
        <f t="shared" si="193"/>
        <v/>
      </c>
      <c r="R2044" s="129" t="s">
        <v>9</v>
      </c>
      <c r="S2044" s="128" t="s">
        <v>9</v>
      </c>
      <c r="T2044" s="1"/>
    </row>
    <row r="2045" spans="1:20" ht="15.75" hidden="1" customHeight="1">
      <c r="A2045" s="1" t="str">
        <f t="shared" si="1"/>
        <v/>
      </c>
      <c r="B2045" s="268" t="str">
        <f t="shared" si="188"/>
        <v>X</v>
      </c>
      <c r="C2045" s="1"/>
      <c r="D2045" s="27" t="str">
        <f>IF('ESA Input'!AH2010="","",IF('ESA Input'!AH2010="Yes",'ESA Input'!B2010,"Ineligible"))</f>
        <v/>
      </c>
      <c r="E2045" s="242" t="str">
        <f>IF('ESA Input'!AH2010="","",'ESA Input'!AH2010)</f>
        <v/>
      </c>
      <c r="F2045" s="461" t="str">
        <f>IF('ESA Input'!AH2010="","",IF('ESA Input'!AH2010="YES",'ESA Input'!AG2010,""))</f>
        <v/>
      </c>
      <c r="G2045" s="462"/>
      <c r="H2045" s="201" t="str">
        <f>IF('ESA Input'!AH2010="","",IF('ESA Input'!AH2010="Yes",'ESA Input'!J2010,""))</f>
        <v/>
      </c>
      <c r="I2045" s="227" t="str">
        <f>IF('ESA Input'!AH2010="","",IF('ESA Input'!AH2010="Yes",'ESA Input'!D2010,""))</f>
        <v/>
      </c>
      <c r="J2045" s="235" t="str">
        <f>IF('ESA Input'!AH2010="","",IF('ESA Input'!AH2010="Yes",'ESA Input'!E2010,""))</f>
        <v/>
      </c>
      <c r="K2045" s="29" t="str">
        <f>IF('ESA Input'!AH2010="","",IF('ESA Input'!AH2010="Yes",'ESA Input'!H2010,""))</f>
        <v/>
      </c>
      <c r="L2045" s="236" t="str">
        <f>IF('ESA Input'!AH2010="","",IF('ESA Input'!AH2010="Yes",'ESA Input'!G2010,""))</f>
        <v/>
      </c>
      <c r="M2045" s="31" t="str">
        <f t="shared" si="189"/>
        <v/>
      </c>
      <c r="N2045" s="208" t="str">
        <f t="shared" si="190"/>
        <v/>
      </c>
      <c r="O2045" s="209" t="str">
        <f t="shared" si="191"/>
        <v/>
      </c>
      <c r="P2045" s="209" t="str">
        <f t="shared" si="192"/>
        <v/>
      </c>
      <c r="Q2045" s="31" t="str">
        <f t="shared" si="193"/>
        <v/>
      </c>
      <c r="R2045" s="129" t="s">
        <v>9</v>
      </c>
      <c r="S2045" s="128" t="s">
        <v>9</v>
      </c>
      <c r="T2045" s="1"/>
    </row>
    <row r="2046" spans="1:20" ht="15.75" hidden="1" customHeight="1">
      <c r="A2046" s="1" t="str">
        <f t="shared" si="1"/>
        <v/>
      </c>
      <c r="B2046" s="268" t="str">
        <f t="shared" si="188"/>
        <v>X</v>
      </c>
      <c r="C2046" s="1"/>
      <c r="D2046" s="27" t="str">
        <f>IF('ESA Input'!AH2011="","",IF('ESA Input'!AH2011="Yes",'ESA Input'!B2011,"Ineligible"))</f>
        <v/>
      </c>
      <c r="E2046" s="242" t="str">
        <f>IF('ESA Input'!AH2011="","",'ESA Input'!AH2011)</f>
        <v/>
      </c>
      <c r="F2046" s="461" t="str">
        <f>IF('ESA Input'!AH2011="","",IF('ESA Input'!AH2011="YES",'ESA Input'!AG2011,""))</f>
        <v/>
      </c>
      <c r="G2046" s="462"/>
      <c r="H2046" s="201" t="str">
        <f>IF('ESA Input'!AH2011="","",IF('ESA Input'!AH2011="Yes",'ESA Input'!J2011,""))</f>
        <v/>
      </c>
      <c r="I2046" s="227" t="str">
        <f>IF('ESA Input'!AH2011="","",IF('ESA Input'!AH2011="Yes",'ESA Input'!D2011,""))</f>
        <v/>
      </c>
      <c r="J2046" s="235" t="str">
        <f>IF('ESA Input'!AH2011="","",IF('ESA Input'!AH2011="Yes",'ESA Input'!E2011,""))</f>
        <v/>
      </c>
      <c r="K2046" s="29" t="str">
        <f>IF('ESA Input'!AH2011="","",IF('ESA Input'!AH2011="Yes",'ESA Input'!H2011,""))</f>
        <v/>
      </c>
      <c r="L2046" s="236" t="str">
        <f>IF('ESA Input'!AH2011="","",IF('ESA Input'!AH2011="Yes",'ESA Input'!G2011,""))</f>
        <v/>
      </c>
      <c r="M2046" s="31" t="str">
        <f t="shared" si="189"/>
        <v/>
      </c>
      <c r="N2046" s="208" t="str">
        <f t="shared" si="190"/>
        <v/>
      </c>
      <c r="O2046" s="209" t="str">
        <f t="shared" si="191"/>
        <v/>
      </c>
      <c r="P2046" s="209" t="str">
        <f t="shared" si="192"/>
        <v/>
      </c>
      <c r="Q2046" s="31" t="str">
        <f t="shared" si="193"/>
        <v/>
      </c>
      <c r="R2046" s="129" t="s">
        <v>9</v>
      </c>
      <c r="S2046" s="128" t="s">
        <v>9</v>
      </c>
      <c r="T2046" s="1"/>
    </row>
    <row r="2047" spans="1:20" ht="15.75" hidden="1" customHeight="1">
      <c r="A2047" s="1" t="str">
        <f t="shared" si="1"/>
        <v/>
      </c>
      <c r="B2047" s="268" t="str">
        <f t="shared" si="188"/>
        <v>X</v>
      </c>
      <c r="C2047" s="1"/>
      <c r="D2047" s="27" t="str">
        <f>IF('ESA Input'!AH2012="","",IF('ESA Input'!AH2012="Yes",'ESA Input'!B2012,"Ineligible"))</f>
        <v/>
      </c>
      <c r="E2047" s="242" t="str">
        <f>IF('ESA Input'!AH2012="","",'ESA Input'!AH2012)</f>
        <v/>
      </c>
      <c r="F2047" s="461" t="str">
        <f>IF('ESA Input'!AH2012="","",IF('ESA Input'!AH2012="YES",'ESA Input'!AG2012,""))</f>
        <v/>
      </c>
      <c r="G2047" s="462"/>
      <c r="H2047" s="201" t="str">
        <f>IF('ESA Input'!AH2012="","",IF('ESA Input'!AH2012="Yes",'ESA Input'!J2012,""))</f>
        <v/>
      </c>
      <c r="I2047" s="227" t="str">
        <f>IF('ESA Input'!AH2012="","",IF('ESA Input'!AH2012="Yes",'ESA Input'!D2012,""))</f>
        <v/>
      </c>
      <c r="J2047" s="235" t="str">
        <f>IF('ESA Input'!AH2012="","",IF('ESA Input'!AH2012="Yes",'ESA Input'!E2012,""))</f>
        <v/>
      </c>
      <c r="K2047" s="29" t="str">
        <f>IF('ESA Input'!AH2012="","",IF('ESA Input'!AH2012="Yes",'ESA Input'!H2012,""))</f>
        <v/>
      </c>
      <c r="L2047" s="236" t="str">
        <f>IF('ESA Input'!AH2012="","",IF('ESA Input'!AH2012="Yes",'ESA Input'!G2012,""))</f>
        <v/>
      </c>
      <c r="M2047" s="31" t="str">
        <f t="shared" si="189"/>
        <v/>
      </c>
      <c r="N2047" s="208" t="str">
        <f t="shared" si="190"/>
        <v/>
      </c>
      <c r="O2047" s="209" t="str">
        <f t="shared" si="191"/>
        <v/>
      </c>
      <c r="P2047" s="209" t="str">
        <f t="shared" si="192"/>
        <v/>
      </c>
      <c r="Q2047" s="31" t="str">
        <f t="shared" si="193"/>
        <v/>
      </c>
      <c r="R2047" s="129" t="s">
        <v>9</v>
      </c>
      <c r="S2047" s="128" t="s">
        <v>9</v>
      </c>
      <c r="T2047" s="1"/>
    </row>
    <row r="2048" spans="1:20" ht="15.75" hidden="1" customHeight="1">
      <c r="A2048" s="1" t="str">
        <f t="shared" si="1"/>
        <v/>
      </c>
      <c r="B2048" s="268" t="str">
        <f t="shared" si="188"/>
        <v>X</v>
      </c>
      <c r="C2048" s="1"/>
      <c r="D2048" s="27" t="str">
        <f>IF('ESA Input'!AH2013="","",IF('ESA Input'!AH2013="Yes",'ESA Input'!B2013,"Ineligible"))</f>
        <v/>
      </c>
      <c r="E2048" s="242" t="str">
        <f>IF('ESA Input'!AH2013="","",'ESA Input'!AH2013)</f>
        <v/>
      </c>
      <c r="F2048" s="461" t="str">
        <f>IF('ESA Input'!AH2013="","",IF('ESA Input'!AH2013="YES",'ESA Input'!AG2013,""))</f>
        <v/>
      </c>
      <c r="G2048" s="462"/>
      <c r="H2048" s="201" t="str">
        <f>IF('ESA Input'!AH2013="","",IF('ESA Input'!AH2013="Yes",'ESA Input'!J2013,""))</f>
        <v/>
      </c>
      <c r="I2048" s="227" t="str">
        <f>IF('ESA Input'!AH2013="","",IF('ESA Input'!AH2013="Yes",'ESA Input'!D2013,""))</f>
        <v/>
      </c>
      <c r="J2048" s="235" t="str">
        <f>IF('ESA Input'!AH2013="","",IF('ESA Input'!AH2013="Yes",'ESA Input'!E2013,""))</f>
        <v/>
      </c>
      <c r="K2048" s="29" t="str">
        <f>IF('ESA Input'!AH2013="","",IF('ESA Input'!AH2013="Yes",'ESA Input'!H2013,""))</f>
        <v/>
      </c>
      <c r="L2048" s="236" t="str">
        <f>IF('ESA Input'!AH2013="","",IF('ESA Input'!AH2013="Yes",'ESA Input'!G2013,""))</f>
        <v/>
      </c>
      <c r="M2048" s="31" t="str">
        <f t="shared" si="189"/>
        <v/>
      </c>
      <c r="N2048" s="208" t="str">
        <f t="shared" si="190"/>
        <v/>
      </c>
      <c r="O2048" s="209" t="str">
        <f t="shared" si="191"/>
        <v/>
      </c>
      <c r="P2048" s="209" t="str">
        <f t="shared" si="192"/>
        <v/>
      </c>
      <c r="Q2048" s="31" t="str">
        <f t="shared" si="193"/>
        <v/>
      </c>
      <c r="R2048" s="129" t="s">
        <v>9</v>
      </c>
      <c r="S2048" s="128" t="s">
        <v>9</v>
      </c>
      <c r="T2048" s="1"/>
    </row>
    <row r="2049" spans="1:20" ht="15.75" hidden="1" customHeight="1">
      <c r="A2049" s="1" t="str">
        <f t="shared" si="1"/>
        <v/>
      </c>
      <c r="B2049" s="268" t="str">
        <f t="shared" si="188"/>
        <v>X</v>
      </c>
      <c r="C2049" s="1"/>
      <c r="D2049" s="27" t="str">
        <f>IF('ESA Input'!AH2014="","",IF('ESA Input'!AH2014="Yes",'ESA Input'!B2014,"Ineligible"))</f>
        <v/>
      </c>
      <c r="E2049" s="242" t="str">
        <f>IF('ESA Input'!AH2014="","",'ESA Input'!AH2014)</f>
        <v/>
      </c>
      <c r="F2049" s="461" t="str">
        <f>IF('ESA Input'!AH2014="","",IF('ESA Input'!AH2014="YES",'ESA Input'!AG2014,""))</f>
        <v/>
      </c>
      <c r="G2049" s="462"/>
      <c r="H2049" s="201" t="str">
        <f>IF('ESA Input'!AH2014="","",IF('ESA Input'!AH2014="Yes",'ESA Input'!J2014,""))</f>
        <v/>
      </c>
      <c r="I2049" s="227" t="str">
        <f>IF('ESA Input'!AH2014="","",IF('ESA Input'!AH2014="Yes",'ESA Input'!D2014,""))</f>
        <v/>
      </c>
      <c r="J2049" s="235" t="str">
        <f>IF('ESA Input'!AH2014="","",IF('ESA Input'!AH2014="Yes",'ESA Input'!E2014,""))</f>
        <v/>
      </c>
      <c r="K2049" s="29" t="str">
        <f>IF('ESA Input'!AH2014="","",IF('ESA Input'!AH2014="Yes",'ESA Input'!H2014,""))</f>
        <v/>
      </c>
      <c r="L2049" s="236" t="str">
        <f>IF('ESA Input'!AH2014="","",IF('ESA Input'!AH2014="Yes",'ESA Input'!G2014,""))</f>
        <v/>
      </c>
      <c r="M2049" s="31" t="str">
        <f t="shared" si="189"/>
        <v/>
      </c>
      <c r="N2049" s="208" t="str">
        <f t="shared" si="190"/>
        <v/>
      </c>
      <c r="O2049" s="209" t="str">
        <f t="shared" si="191"/>
        <v/>
      </c>
      <c r="P2049" s="209" t="str">
        <f t="shared" si="192"/>
        <v/>
      </c>
      <c r="Q2049" s="31" t="str">
        <f t="shared" si="193"/>
        <v/>
      </c>
      <c r="R2049" s="129" t="s">
        <v>9</v>
      </c>
      <c r="S2049" s="128" t="s">
        <v>9</v>
      </c>
      <c r="T2049" s="1"/>
    </row>
    <row r="2050" spans="1:20" ht="15.75" hidden="1" customHeight="1">
      <c r="A2050" s="1" t="str">
        <f t="shared" si="1"/>
        <v/>
      </c>
      <c r="B2050" s="268" t="str">
        <f t="shared" si="188"/>
        <v>X</v>
      </c>
      <c r="C2050" s="1"/>
      <c r="D2050" s="27" t="str">
        <f>IF('ESA Input'!AH2015="","",IF('ESA Input'!AH2015="Yes",'ESA Input'!B2015,"Ineligible"))</f>
        <v/>
      </c>
      <c r="E2050" s="242" t="str">
        <f>IF('ESA Input'!AH2015="","",'ESA Input'!AH2015)</f>
        <v/>
      </c>
      <c r="F2050" s="461" t="str">
        <f>IF('ESA Input'!AH2015="","",IF('ESA Input'!AH2015="YES",'ESA Input'!AG2015,""))</f>
        <v/>
      </c>
      <c r="G2050" s="462"/>
      <c r="H2050" s="201" t="str">
        <f>IF('ESA Input'!AH2015="","",IF('ESA Input'!AH2015="Yes",'ESA Input'!J2015,""))</f>
        <v/>
      </c>
      <c r="I2050" s="227" t="str">
        <f>IF('ESA Input'!AH2015="","",IF('ESA Input'!AH2015="Yes",'ESA Input'!D2015,""))</f>
        <v/>
      </c>
      <c r="J2050" s="235" t="str">
        <f>IF('ESA Input'!AH2015="","",IF('ESA Input'!AH2015="Yes",'ESA Input'!E2015,""))</f>
        <v/>
      </c>
      <c r="K2050" s="29" t="str">
        <f>IF('ESA Input'!AH2015="","",IF('ESA Input'!AH2015="Yes",'ESA Input'!H2015,""))</f>
        <v/>
      </c>
      <c r="L2050" s="236" t="str">
        <f>IF('ESA Input'!AH2015="","",IF('ESA Input'!AH2015="Yes",'ESA Input'!G2015,""))</f>
        <v/>
      </c>
      <c r="M2050" s="31" t="str">
        <f t="shared" si="189"/>
        <v/>
      </c>
      <c r="N2050" s="208" t="str">
        <f t="shared" si="190"/>
        <v/>
      </c>
      <c r="O2050" s="209" t="str">
        <f t="shared" si="191"/>
        <v/>
      </c>
      <c r="P2050" s="209" t="str">
        <f t="shared" si="192"/>
        <v/>
      </c>
      <c r="Q2050" s="31" t="str">
        <f t="shared" si="193"/>
        <v/>
      </c>
      <c r="R2050" s="129" t="s">
        <v>9</v>
      </c>
      <c r="S2050" s="128" t="s">
        <v>9</v>
      </c>
      <c r="T2050" s="1"/>
    </row>
    <row r="2051" spans="1:20" ht="15.75" hidden="1" customHeight="1">
      <c r="A2051" s="1" t="str">
        <f t="shared" si="1"/>
        <v/>
      </c>
      <c r="B2051" s="268" t="str">
        <f t="shared" si="188"/>
        <v>X</v>
      </c>
      <c r="C2051" s="1"/>
      <c r="D2051" s="27" t="str">
        <f>IF('ESA Input'!AH2016="","",IF('ESA Input'!AH2016="Yes",'ESA Input'!B2016,"Ineligible"))</f>
        <v/>
      </c>
      <c r="E2051" s="242" t="str">
        <f>IF('ESA Input'!AH2016="","",'ESA Input'!AH2016)</f>
        <v/>
      </c>
      <c r="F2051" s="461" t="str">
        <f>IF('ESA Input'!AH2016="","",IF('ESA Input'!AH2016="YES",'ESA Input'!AG2016,""))</f>
        <v/>
      </c>
      <c r="G2051" s="462"/>
      <c r="H2051" s="201" t="str">
        <f>IF('ESA Input'!AH2016="","",IF('ESA Input'!AH2016="Yes",'ESA Input'!J2016,""))</f>
        <v/>
      </c>
      <c r="I2051" s="227" t="str">
        <f>IF('ESA Input'!AH2016="","",IF('ESA Input'!AH2016="Yes",'ESA Input'!D2016,""))</f>
        <v/>
      </c>
      <c r="J2051" s="235" t="str">
        <f>IF('ESA Input'!AH2016="","",IF('ESA Input'!AH2016="Yes",'ESA Input'!E2016,""))</f>
        <v/>
      </c>
      <c r="K2051" s="29" t="str">
        <f>IF('ESA Input'!AH2016="","",IF('ESA Input'!AH2016="Yes",'ESA Input'!H2016,""))</f>
        <v/>
      </c>
      <c r="L2051" s="236" t="str">
        <f>IF('ESA Input'!AH2016="","",IF('ESA Input'!AH2016="Yes",'ESA Input'!G2016,""))</f>
        <v/>
      </c>
      <c r="M2051" s="31" t="str">
        <f t="shared" si="189"/>
        <v/>
      </c>
      <c r="N2051" s="208" t="str">
        <f t="shared" si="190"/>
        <v/>
      </c>
      <c r="O2051" s="209" t="str">
        <f t="shared" si="191"/>
        <v/>
      </c>
      <c r="P2051" s="209" t="str">
        <f t="shared" si="192"/>
        <v/>
      </c>
      <c r="Q2051" s="31" t="str">
        <f t="shared" si="193"/>
        <v/>
      </c>
      <c r="R2051" s="129" t="s">
        <v>9</v>
      </c>
      <c r="S2051" s="128" t="s">
        <v>9</v>
      </c>
      <c r="T2051" s="1"/>
    </row>
    <row r="2052" spans="1:20" ht="15.75" hidden="1" customHeight="1">
      <c r="A2052" s="1" t="str">
        <f t="shared" si="1"/>
        <v/>
      </c>
      <c r="B2052" s="268" t="str">
        <f t="shared" si="188"/>
        <v>X</v>
      </c>
      <c r="C2052" s="1"/>
      <c r="D2052" s="27" t="str">
        <f>IF('ESA Input'!AH2017="","",IF('ESA Input'!AH2017="Yes",'ESA Input'!B2017,"Ineligible"))</f>
        <v/>
      </c>
      <c r="E2052" s="242" t="str">
        <f>IF('ESA Input'!AH2017="","",'ESA Input'!AH2017)</f>
        <v/>
      </c>
      <c r="F2052" s="461" t="str">
        <f>IF('ESA Input'!AH2017="","",IF('ESA Input'!AH2017="YES",'ESA Input'!AG2017,""))</f>
        <v/>
      </c>
      <c r="G2052" s="462"/>
      <c r="H2052" s="201" t="str">
        <f>IF('ESA Input'!AH2017="","",IF('ESA Input'!AH2017="Yes",'ESA Input'!J2017,""))</f>
        <v/>
      </c>
      <c r="I2052" s="227" t="str">
        <f>IF('ESA Input'!AH2017="","",IF('ESA Input'!AH2017="Yes",'ESA Input'!D2017,""))</f>
        <v/>
      </c>
      <c r="J2052" s="235" t="str">
        <f>IF('ESA Input'!AH2017="","",IF('ESA Input'!AH2017="Yes",'ESA Input'!E2017,""))</f>
        <v/>
      </c>
      <c r="K2052" s="29" t="str">
        <f>IF('ESA Input'!AH2017="","",IF('ESA Input'!AH2017="Yes",'ESA Input'!H2017,""))</f>
        <v/>
      </c>
      <c r="L2052" s="236" t="str">
        <f>IF('ESA Input'!AH2017="","",IF('ESA Input'!AH2017="Yes",'ESA Input'!G2017,""))</f>
        <v/>
      </c>
      <c r="M2052" s="31" t="str">
        <f t="shared" si="189"/>
        <v/>
      </c>
      <c r="N2052" s="208" t="str">
        <f t="shared" si="190"/>
        <v/>
      </c>
      <c r="O2052" s="209" t="str">
        <f t="shared" si="191"/>
        <v/>
      </c>
      <c r="P2052" s="209" t="str">
        <f t="shared" si="192"/>
        <v/>
      </c>
      <c r="Q2052" s="31" t="str">
        <f t="shared" si="193"/>
        <v/>
      </c>
      <c r="R2052" s="129" t="s">
        <v>9</v>
      </c>
      <c r="S2052" s="128" t="s">
        <v>9</v>
      </c>
      <c r="T2052" s="1"/>
    </row>
    <row r="2053" spans="1:20" ht="15.75" hidden="1" customHeight="1">
      <c r="A2053" s="1" t="str">
        <f t="shared" si="1"/>
        <v/>
      </c>
      <c r="B2053" s="268" t="str">
        <f t="shared" si="188"/>
        <v>X</v>
      </c>
      <c r="C2053" s="1"/>
      <c r="D2053" s="27" t="str">
        <f>IF('ESA Input'!AH2018="","",IF('ESA Input'!AH2018="Yes",'ESA Input'!B2018,"Ineligible"))</f>
        <v/>
      </c>
      <c r="E2053" s="242" t="str">
        <f>IF('ESA Input'!AH2018="","",'ESA Input'!AH2018)</f>
        <v/>
      </c>
      <c r="F2053" s="461" t="str">
        <f>IF('ESA Input'!AH2018="","",IF('ESA Input'!AH2018="YES",'ESA Input'!AG2018,""))</f>
        <v/>
      </c>
      <c r="G2053" s="462"/>
      <c r="H2053" s="201" t="str">
        <f>IF('ESA Input'!AH2018="","",IF('ESA Input'!AH2018="Yes",'ESA Input'!J2018,""))</f>
        <v/>
      </c>
      <c r="I2053" s="227" t="str">
        <f>IF('ESA Input'!AH2018="","",IF('ESA Input'!AH2018="Yes",'ESA Input'!D2018,""))</f>
        <v/>
      </c>
      <c r="J2053" s="235" t="str">
        <f>IF('ESA Input'!AH2018="","",IF('ESA Input'!AH2018="Yes",'ESA Input'!E2018,""))</f>
        <v/>
      </c>
      <c r="K2053" s="29" t="str">
        <f>IF('ESA Input'!AH2018="","",IF('ESA Input'!AH2018="Yes",'ESA Input'!H2018,""))</f>
        <v/>
      </c>
      <c r="L2053" s="236" t="str">
        <f>IF('ESA Input'!AH2018="","",IF('ESA Input'!AH2018="Yes",'ESA Input'!G2018,""))</f>
        <v/>
      </c>
      <c r="M2053" s="31" t="str">
        <f t="shared" si="189"/>
        <v/>
      </c>
      <c r="N2053" s="208" t="str">
        <f t="shared" si="190"/>
        <v/>
      </c>
      <c r="O2053" s="209" t="str">
        <f t="shared" si="191"/>
        <v/>
      </c>
      <c r="P2053" s="209" t="str">
        <f t="shared" si="192"/>
        <v/>
      </c>
      <c r="Q2053" s="31" t="str">
        <f t="shared" si="193"/>
        <v/>
      </c>
      <c r="R2053" s="129" t="s">
        <v>9</v>
      </c>
      <c r="S2053" s="128" t="s">
        <v>9</v>
      </c>
      <c r="T2053" s="1"/>
    </row>
    <row r="2054" spans="1:20" ht="15.75" hidden="1" customHeight="1">
      <c r="A2054" s="1" t="str">
        <f t="shared" si="1"/>
        <v/>
      </c>
      <c r="B2054" s="268" t="str">
        <f t="shared" si="188"/>
        <v>X</v>
      </c>
      <c r="C2054" s="1"/>
      <c r="D2054" s="27" t="str">
        <f>IF('ESA Input'!AH2019="","",IF('ESA Input'!AH2019="Yes",'ESA Input'!B2019,"Ineligible"))</f>
        <v/>
      </c>
      <c r="E2054" s="242" t="str">
        <f>IF('ESA Input'!AH2019="","",'ESA Input'!AH2019)</f>
        <v/>
      </c>
      <c r="F2054" s="461" t="str">
        <f>IF('ESA Input'!AH2019="","",IF('ESA Input'!AH2019="YES",'ESA Input'!AG2019,""))</f>
        <v/>
      </c>
      <c r="G2054" s="462"/>
      <c r="H2054" s="201" t="str">
        <f>IF('ESA Input'!AH2019="","",IF('ESA Input'!AH2019="Yes",'ESA Input'!J2019,""))</f>
        <v/>
      </c>
      <c r="I2054" s="227" t="str">
        <f>IF('ESA Input'!AH2019="","",IF('ESA Input'!AH2019="Yes",'ESA Input'!D2019,""))</f>
        <v/>
      </c>
      <c r="J2054" s="235" t="str">
        <f>IF('ESA Input'!AH2019="","",IF('ESA Input'!AH2019="Yes",'ESA Input'!E2019,""))</f>
        <v/>
      </c>
      <c r="K2054" s="29" t="str">
        <f>IF('ESA Input'!AH2019="","",IF('ESA Input'!AH2019="Yes",'ESA Input'!H2019,""))</f>
        <v/>
      </c>
      <c r="L2054" s="236" t="str">
        <f>IF('ESA Input'!AH2019="","",IF('ESA Input'!AH2019="Yes",'ESA Input'!G2019,""))</f>
        <v/>
      </c>
      <c r="M2054" s="31" t="str">
        <f t="shared" si="189"/>
        <v/>
      </c>
      <c r="N2054" s="208" t="str">
        <f t="shared" si="190"/>
        <v/>
      </c>
      <c r="O2054" s="209" t="str">
        <f t="shared" si="191"/>
        <v/>
      </c>
      <c r="P2054" s="209" t="str">
        <f t="shared" si="192"/>
        <v/>
      </c>
      <c r="Q2054" s="31" t="str">
        <f t="shared" si="193"/>
        <v/>
      </c>
      <c r="R2054" s="129" t="s">
        <v>9</v>
      </c>
      <c r="S2054" s="128" t="s">
        <v>9</v>
      </c>
      <c r="T2054" s="1"/>
    </row>
    <row r="2055" spans="1:20" ht="15.75" hidden="1" customHeight="1">
      <c r="A2055" s="1" t="str">
        <f t="shared" si="1"/>
        <v/>
      </c>
      <c r="B2055" s="268" t="str">
        <f t="shared" si="188"/>
        <v>X</v>
      </c>
      <c r="C2055" s="1"/>
      <c r="D2055" s="27" t="str">
        <f>IF('ESA Input'!AH2020="","",IF('ESA Input'!AH2020="Yes",'ESA Input'!B2020,"Ineligible"))</f>
        <v/>
      </c>
      <c r="E2055" s="242" t="str">
        <f>IF('ESA Input'!AH2020="","",'ESA Input'!AH2020)</f>
        <v/>
      </c>
      <c r="F2055" s="461" t="str">
        <f>IF('ESA Input'!AH2020="","",IF('ESA Input'!AH2020="YES",'ESA Input'!AG2020,""))</f>
        <v/>
      </c>
      <c r="G2055" s="462"/>
      <c r="H2055" s="201" t="str">
        <f>IF('ESA Input'!AH2020="","",IF('ESA Input'!AH2020="Yes",'ESA Input'!J2020,""))</f>
        <v/>
      </c>
      <c r="I2055" s="227" t="str">
        <f>IF('ESA Input'!AH2020="","",IF('ESA Input'!AH2020="Yes",'ESA Input'!D2020,""))</f>
        <v/>
      </c>
      <c r="J2055" s="235" t="str">
        <f>IF('ESA Input'!AH2020="","",IF('ESA Input'!AH2020="Yes",'ESA Input'!E2020,""))</f>
        <v/>
      </c>
      <c r="K2055" s="29" t="str">
        <f>IF('ESA Input'!AH2020="","",IF('ESA Input'!AH2020="Yes",'ESA Input'!H2020,""))</f>
        <v/>
      </c>
      <c r="L2055" s="236" t="str">
        <f>IF('ESA Input'!AH2020="","",IF('ESA Input'!AH2020="Yes",'ESA Input'!G2020,""))</f>
        <v/>
      </c>
      <c r="M2055" s="31" t="str">
        <f t="shared" si="189"/>
        <v/>
      </c>
      <c r="N2055" s="208" t="str">
        <f t="shared" si="190"/>
        <v/>
      </c>
      <c r="O2055" s="209" t="str">
        <f t="shared" si="191"/>
        <v/>
      </c>
      <c r="P2055" s="209" t="str">
        <f t="shared" si="192"/>
        <v/>
      </c>
      <c r="Q2055" s="31" t="str">
        <f t="shared" si="193"/>
        <v/>
      </c>
      <c r="R2055" s="129" t="s">
        <v>9</v>
      </c>
      <c r="S2055" s="128" t="s">
        <v>9</v>
      </c>
      <c r="T2055" s="1"/>
    </row>
    <row r="2056" spans="1:20" ht="15.75" hidden="1" customHeight="1">
      <c r="A2056" s="1" t="str">
        <f t="shared" si="1"/>
        <v/>
      </c>
      <c r="B2056" s="268" t="str">
        <f t="shared" si="188"/>
        <v>X</v>
      </c>
      <c r="C2056" s="1"/>
      <c r="D2056" s="27" t="str">
        <f>IF('ESA Input'!AH2021="","",IF('ESA Input'!AH2021="Yes",'ESA Input'!B2021,"Ineligible"))</f>
        <v/>
      </c>
      <c r="E2056" s="242" t="str">
        <f>IF('ESA Input'!AH2021="","",'ESA Input'!AH2021)</f>
        <v/>
      </c>
      <c r="F2056" s="461" t="str">
        <f>IF('ESA Input'!AH2021="","",IF('ESA Input'!AH2021="YES",'ESA Input'!AG2021,""))</f>
        <v/>
      </c>
      <c r="G2056" s="462"/>
      <c r="H2056" s="201" t="str">
        <f>IF('ESA Input'!AH2021="","",IF('ESA Input'!AH2021="Yes",'ESA Input'!J2021,""))</f>
        <v/>
      </c>
      <c r="I2056" s="227" t="str">
        <f>IF('ESA Input'!AH2021="","",IF('ESA Input'!AH2021="Yes",'ESA Input'!D2021,""))</f>
        <v/>
      </c>
      <c r="J2056" s="235" t="str">
        <f>IF('ESA Input'!AH2021="","",IF('ESA Input'!AH2021="Yes",'ESA Input'!E2021,""))</f>
        <v/>
      </c>
      <c r="K2056" s="29" t="str">
        <f>IF('ESA Input'!AH2021="","",IF('ESA Input'!AH2021="Yes",'ESA Input'!H2021,""))</f>
        <v/>
      </c>
      <c r="L2056" s="236" t="str">
        <f>IF('ESA Input'!AH2021="","",IF('ESA Input'!AH2021="Yes",'ESA Input'!G2021,""))</f>
        <v/>
      </c>
      <c r="M2056" s="31" t="str">
        <f t="shared" si="189"/>
        <v/>
      </c>
      <c r="N2056" s="208" t="str">
        <f t="shared" si="190"/>
        <v/>
      </c>
      <c r="O2056" s="209" t="str">
        <f t="shared" si="191"/>
        <v/>
      </c>
      <c r="P2056" s="209" t="str">
        <f t="shared" si="192"/>
        <v/>
      </c>
      <c r="Q2056" s="31" t="str">
        <f t="shared" si="193"/>
        <v/>
      </c>
      <c r="R2056" s="129" t="s">
        <v>9</v>
      </c>
      <c r="S2056" s="128" t="s">
        <v>9</v>
      </c>
      <c r="T2056" s="1"/>
    </row>
    <row r="2057" spans="1:20" ht="15.75" hidden="1" customHeight="1">
      <c r="A2057" s="1" t="str">
        <f t="shared" si="1"/>
        <v/>
      </c>
      <c r="B2057" s="268" t="str">
        <f t="shared" si="188"/>
        <v>X</v>
      </c>
      <c r="C2057" s="1"/>
      <c r="D2057" s="27" t="str">
        <f>IF('ESA Input'!AH2022="","",IF('ESA Input'!AH2022="Yes",'ESA Input'!B2022,"Ineligible"))</f>
        <v/>
      </c>
      <c r="E2057" s="242" t="str">
        <f>IF('ESA Input'!AH2022="","",'ESA Input'!AH2022)</f>
        <v/>
      </c>
      <c r="F2057" s="461" t="str">
        <f>IF('ESA Input'!AH2022="","",IF('ESA Input'!AH2022="YES",'ESA Input'!AG2022,""))</f>
        <v/>
      </c>
      <c r="G2057" s="462"/>
      <c r="H2057" s="201" t="str">
        <f>IF('ESA Input'!AH2022="","",IF('ESA Input'!AH2022="Yes",'ESA Input'!J2022,""))</f>
        <v/>
      </c>
      <c r="I2057" s="227" t="str">
        <f>IF('ESA Input'!AH2022="","",IF('ESA Input'!AH2022="Yes",'ESA Input'!D2022,""))</f>
        <v/>
      </c>
      <c r="J2057" s="235" t="str">
        <f>IF('ESA Input'!AH2022="","",IF('ESA Input'!AH2022="Yes",'ESA Input'!E2022,""))</f>
        <v/>
      </c>
      <c r="K2057" s="29" t="str">
        <f>IF('ESA Input'!AH2022="","",IF('ESA Input'!AH2022="Yes",'ESA Input'!H2022,""))</f>
        <v/>
      </c>
      <c r="L2057" s="236" t="str">
        <f>IF('ESA Input'!AH2022="","",IF('ESA Input'!AH2022="Yes",'ESA Input'!G2022,""))</f>
        <v/>
      </c>
      <c r="M2057" s="31" t="str">
        <f t="shared" si="189"/>
        <v/>
      </c>
      <c r="N2057" s="208" t="str">
        <f t="shared" si="190"/>
        <v/>
      </c>
      <c r="O2057" s="209" t="str">
        <f t="shared" si="191"/>
        <v/>
      </c>
      <c r="P2057" s="209" t="str">
        <f t="shared" si="192"/>
        <v/>
      </c>
      <c r="Q2057" s="31" t="str">
        <f t="shared" si="193"/>
        <v/>
      </c>
      <c r="R2057" s="129" t="s">
        <v>9</v>
      </c>
      <c r="S2057" s="128" t="s">
        <v>9</v>
      </c>
      <c r="T2057" s="1"/>
    </row>
    <row r="2058" spans="1:20" ht="15.75" hidden="1" customHeight="1">
      <c r="A2058" s="1" t="str">
        <f t="shared" si="1"/>
        <v/>
      </c>
      <c r="B2058" s="268" t="str">
        <f t="shared" si="188"/>
        <v>X</v>
      </c>
      <c r="C2058" s="1"/>
      <c r="D2058" s="27" t="str">
        <f>IF('ESA Input'!AH2023="","",IF('ESA Input'!AH2023="Yes",'ESA Input'!B2023,"Ineligible"))</f>
        <v/>
      </c>
      <c r="E2058" s="242" t="str">
        <f>IF('ESA Input'!AH2023="","",'ESA Input'!AH2023)</f>
        <v/>
      </c>
      <c r="F2058" s="461" t="str">
        <f>IF('ESA Input'!AH2023="","",IF('ESA Input'!AH2023="YES",'ESA Input'!AG2023,""))</f>
        <v/>
      </c>
      <c r="G2058" s="462"/>
      <c r="H2058" s="201" t="str">
        <f>IF('ESA Input'!AH2023="","",IF('ESA Input'!AH2023="Yes",'ESA Input'!J2023,""))</f>
        <v/>
      </c>
      <c r="I2058" s="227" t="str">
        <f>IF('ESA Input'!AH2023="","",IF('ESA Input'!AH2023="Yes",'ESA Input'!D2023,""))</f>
        <v/>
      </c>
      <c r="J2058" s="235" t="str">
        <f>IF('ESA Input'!AH2023="","",IF('ESA Input'!AH2023="Yes",'ESA Input'!E2023,""))</f>
        <v/>
      </c>
      <c r="K2058" s="29" t="str">
        <f>IF('ESA Input'!AH2023="","",IF('ESA Input'!AH2023="Yes",'ESA Input'!H2023,""))</f>
        <v/>
      </c>
      <c r="L2058" s="236" t="str">
        <f>IF('ESA Input'!AH2023="","",IF('ESA Input'!AH2023="Yes",'ESA Input'!G2023,""))</f>
        <v/>
      </c>
      <c r="M2058" s="31" t="str">
        <f t="shared" si="189"/>
        <v/>
      </c>
      <c r="N2058" s="208" t="str">
        <f t="shared" si="190"/>
        <v/>
      </c>
      <c r="O2058" s="209" t="str">
        <f t="shared" si="191"/>
        <v/>
      </c>
      <c r="P2058" s="209" t="str">
        <f t="shared" si="192"/>
        <v/>
      </c>
      <c r="Q2058" s="31" t="str">
        <f t="shared" si="193"/>
        <v/>
      </c>
      <c r="R2058" s="129" t="s">
        <v>9</v>
      </c>
      <c r="S2058" s="128" t="s">
        <v>9</v>
      </c>
      <c r="T2058" s="1"/>
    </row>
    <row r="2059" spans="1:20" ht="15.75" hidden="1" customHeight="1">
      <c r="A2059" s="1" t="str">
        <f t="shared" si="1"/>
        <v/>
      </c>
      <c r="B2059" s="268" t="str">
        <f t="shared" si="188"/>
        <v>X</v>
      </c>
      <c r="C2059" s="1"/>
      <c r="D2059" s="27" t="str">
        <f>IF('ESA Input'!AH2024="","",IF('ESA Input'!AH2024="Yes",'ESA Input'!B2024,"Ineligible"))</f>
        <v/>
      </c>
      <c r="E2059" s="242" t="str">
        <f>IF('ESA Input'!AH2024="","",'ESA Input'!AH2024)</f>
        <v/>
      </c>
      <c r="F2059" s="461" t="str">
        <f>IF('ESA Input'!AH2024="","",IF('ESA Input'!AH2024="YES",'ESA Input'!AG2024,""))</f>
        <v/>
      </c>
      <c r="G2059" s="462"/>
      <c r="H2059" s="201" t="str">
        <f>IF('ESA Input'!AH2024="","",IF('ESA Input'!AH2024="Yes",'ESA Input'!J2024,""))</f>
        <v/>
      </c>
      <c r="I2059" s="227" t="str">
        <f>IF('ESA Input'!AH2024="","",IF('ESA Input'!AH2024="Yes",'ESA Input'!D2024,""))</f>
        <v/>
      </c>
      <c r="J2059" s="235" t="str">
        <f>IF('ESA Input'!AH2024="","",IF('ESA Input'!AH2024="Yes",'ESA Input'!E2024,""))</f>
        <v/>
      </c>
      <c r="K2059" s="29" t="str">
        <f>IF('ESA Input'!AH2024="","",IF('ESA Input'!AH2024="Yes",'ESA Input'!H2024,""))</f>
        <v/>
      </c>
      <c r="L2059" s="236" t="str">
        <f>IF('ESA Input'!AH2024="","",IF('ESA Input'!AH2024="Yes",'ESA Input'!G2024,""))</f>
        <v/>
      </c>
      <c r="M2059" s="31" t="str">
        <f t="shared" si="189"/>
        <v/>
      </c>
      <c r="N2059" s="208" t="str">
        <f t="shared" si="190"/>
        <v/>
      </c>
      <c r="O2059" s="209" t="str">
        <f t="shared" si="191"/>
        <v/>
      </c>
      <c r="P2059" s="209" t="str">
        <f t="shared" si="192"/>
        <v/>
      </c>
      <c r="Q2059" s="31" t="str">
        <f t="shared" si="193"/>
        <v/>
      </c>
      <c r="R2059" s="129" t="s">
        <v>9</v>
      </c>
      <c r="S2059" s="128" t="s">
        <v>9</v>
      </c>
      <c r="T2059" s="1"/>
    </row>
    <row r="2060" spans="1:20" ht="15.75" hidden="1" customHeight="1">
      <c r="A2060" s="1" t="str">
        <f t="shared" si="1"/>
        <v/>
      </c>
      <c r="B2060" s="268" t="str">
        <f t="shared" si="188"/>
        <v>X</v>
      </c>
      <c r="C2060" s="1"/>
      <c r="D2060" s="27" t="str">
        <f>IF('ESA Input'!AH2025="","",IF('ESA Input'!AH2025="Yes",'ESA Input'!B2025,"Ineligible"))</f>
        <v/>
      </c>
      <c r="E2060" s="242" t="str">
        <f>IF('ESA Input'!AH2025="","",'ESA Input'!AH2025)</f>
        <v/>
      </c>
      <c r="F2060" s="461" t="str">
        <f>IF('ESA Input'!AH2025="","",IF('ESA Input'!AH2025="YES",'ESA Input'!AG2025,""))</f>
        <v/>
      </c>
      <c r="G2060" s="462"/>
      <c r="H2060" s="201" t="str">
        <f>IF('ESA Input'!AH2025="","",IF('ESA Input'!AH2025="Yes",'ESA Input'!J2025,""))</f>
        <v/>
      </c>
      <c r="I2060" s="227" t="str">
        <f>IF('ESA Input'!AH2025="","",IF('ESA Input'!AH2025="Yes",'ESA Input'!D2025,""))</f>
        <v/>
      </c>
      <c r="J2060" s="235" t="str">
        <f>IF('ESA Input'!AH2025="","",IF('ESA Input'!AH2025="Yes",'ESA Input'!E2025,""))</f>
        <v/>
      </c>
      <c r="K2060" s="29" t="str">
        <f>IF('ESA Input'!AH2025="","",IF('ESA Input'!AH2025="Yes",'ESA Input'!H2025,""))</f>
        <v/>
      </c>
      <c r="L2060" s="236" t="str">
        <f>IF('ESA Input'!AH2025="","",IF('ESA Input'!AH2025="Yes",'ESA Input'!G2025,""))</f>
        <v/>
      </c>
      <c r="M2060" s="31" t="str">
        <f t="shared" si="189"/>
        <v/>
      </c>
      <c r="N2060" s="208" t="str">
        <f t="shared" si="190"/>
        <v/>
      </c>
      <c r="O2060" s="209" t="str">
        <f t="shared" si="191"/>
        <v/>
      </c>
      <c r="P2060" s="209" t="str">
        <f t="shared" si="192"/>
        <v/>
      </c>
      <c r="Q2060" s="31" t="str">
        <f t="shared" si="193"/>
        <v/>
      </c>
      <c r="R2060" s="129" t="s">
        <v>9</v>
      </c>
      <c r="S2060" s="128" t="s">
        <v>9</v>
      </c>
      <c r="T2060" s="1"/>
    </row>
    <row r="2061" spans="1:20" ht="15.75" hidden="1" customHeight="1">
      <c r="A2061" s="1" t="str">
        <f t="shared" si="1"/>
        <v/>
      </c>
      <c r="B2061" s="268" t="str">
        <f t="shared" si="188"/>
        <v>X</v>
      </c>
      <c r="C2061" s="1"/>
      <c r="D2061" s="27" t="str">
        <f>IF('ESA Input'!AH2026="","",IF('ESA Input'!AH2026="Yes",'ESA Input'!B2026,"Ineligible"))</f>
        <v/>
      </c>
      <c r="E2061" s="242" t="str">
        <f>IF('ESA Input'!AH2026="","",'ESA Input'!AH2026)</f>
        <v/>
      </c>
      <c r="F2061" s="461" t="str">
        <f>IF('ESA Input'!AH2026="","",IF('ESA Input'!AH2026="YES",'ESA Input'!AG2026,""))</f>
        <v/>
      </c>
      <c r="G2061" s="462"/>
      <c r="H2061" s="201" t="str">
        <f>IF('ESA Input'!AH2026="","",IF('ESA Input'!AH2026="Yes",'ESA Input'!J2026,""))</f>
        <v/>
      </c>
      <c r="I2061" s="227" t="str">
        <f>IF('ESA Input'!AH2026="","",IF('ESA Input'!AH2026="Yes",'ESA Input'!D2026,""))</f>
        <v/>
      </c>
      <c r="J2061" s="235" t="str">
        <f>IF('ESA Input'!AH2026="","",IF('ESA Input'!AH2026="Yes",'ESA Input'!E2026,""))</f>
        <v/>
      </c>
      <c r="K2061" s="29" t="str">
        <f>IF('ESA Input'!AH2026="","",IF('ESA Input'!AH2026="Yes",'ESA Input'!H2026,""))</f>
        <v/>
      </c>
      <c r="L2061" s="236" t="str">
        <f>IF('ESA Input'!AH2026="","",IF('ESA Input'!AH2026="Yes",'ESA Input'!G2026,""))</f>
        <v/>
      </c>
      <c r="M2061" s="31" t="str">
        <f t="shared" si="189"/>
        <v/>
      </c>
      <c r="N2061" s="208" t="str">
        <f t="shared" si="190"/>
        <v/>
      </c>
      <c r="O2061" s="209" t="str">
        <f t="shared" si="191"/>
        <v/>
      </c>
      <c r="P2061" s="209" t="str">
        <f t="shared" si="192"/>
        <v/>
      </c>
      <c r="Q2061" s="31" t="str">
        <f t="shared" si="193"/>
        <v/>
      </c>
      <c r="R2061" s="129" t="s">
        <v>9</v>
      </c>
      <c r="S2061" s="128" t="s">
        <v>9</v>
      </c>
      <c r="T2061" s="1"/>
    </row>
    <row r="2062" spans="1:20" ht="15.75" hidden="1" customHeight="1">
      <c r="A2062" s="1" t="str">
        <f t="shared" si="1"/>
        <v/>
      </c>
      <c r="B2062" s="268" t="str">
        <f t="shared" si="188"/>
        <v>X</v>
      </c>
      <c r="C2062" s="1"/>
      <c r="D2062" s="27" t="str">
        <f>IF('ESA Input'!AH2027="","",IF('ESA Input'!AH2027="Yes",'ESA Input'!B2027,"Ineligible"))</f>
        <v/>
      </c>
      <c r="E2062" s="242" t="str">
        <f>IF('ESA Input'!AH2027="","",'ESA Input'!AH2027)</f>
        <v/>
      </c>
      <c r="F2062" s="461" t="str">
        <f>IF('ESA Input'!AH2027="","",IF('ESA Input'!AH2027="YES",'ESA Input'!AG2027,""))</f>
        <v/>
      </c>
      <c r="G2062" s="462"/>
      <c r="H2062" s="201" t="str">
        <f>IF('ESA Input'!AH2027="","",IF('ESA Input'!AH2027="Yes",'ESA Input'!J2027,""))</f>
        <v/>
      </c>
      <c r="I2062" s="227" t="str">
        <f>IF('ESA Input'!AH2027="","",IF('ESA Input'!AH2027="Yes",'ESA Input'!D2027,""))</f>
        <v/>
      </c>
      <c r="J2062" s="235" t="str">
        <f>IF('ESA Input'!AH2027="","",IF('ESA Input'!AH2027="Yes",'ESA Input'!E2027,""))</f>
        <v/>
      </c>
      <c r="K2062" s="29" t="str">
        <f>IF('ESA Input'!AH2027="","",IF('ESA Input'!AH2027="Yes",'ESA Input'!H2027,""))</f>
        <v/>
      </c>
      <c r="L2062" s="236" t="str">
        <f>IF('ESA Input'!AH2027="","",IF('ESA Input'!AH2027="Yes",'ESA Input'!G2027,""))</f>
        <v/>
      </c>
      <c r="M2062" s="31" t="str">
        <f t="shared" si="189"/>
        <v/>
      </c>
      <c r="N2062" s="208" t="str">
        <f t="shared" si="190"/>
        <v/>
      </c>
      <c r="O2062" s="209" t="str">
        <f t="shared" si="191"/>
        <v/>
      </c>
      <c r="P2062" s="209" t="str">
        <f t="shared" si="192"/>
        <v/>
      </c>
      <c r="Q2062" s="31" t="str">
        <f t="shared" si="193"/>
        <v/>
      </c>
      <c r="R2062" s="129" t="s">
        <v>9</v>
      </c>
      <c r="S2062" s="128" t="s">
        <v>9</v>
      </c>
      <c r="T2062" s="1"/>
    </row>
    <row r="2063" spans="1:20" ht="15.75" hidden="1" customHeight="1">
      <c r="A2063" s="1" t="str">
        <f t="shared" si="1"/>
        <v/>
      </c>
      <c r="B2063" s="268" t="str">
        <f t="shared" si="188"/>
        <v>X</v>
      </c>
      <c r="C2063" s="1"/>
      <c r="D2063" s="27" t="str">
        <f>IF('ESA Input'!AH2028="","",IF('ESA Input'!AH2028="Yes",'ESA Input'!B2028,"Ineligible"))</f>
        <v/>
      </c>
      <c r="E2063" s="242" t="str">
        <f>IF('ESA Input'!AH2028="","",'ESA Input'!AH2028)</f>
        <v/>
      </c>
      <c r="F2063" s="461" t="str">
        <f>IF('ESA Input'!AH2028="","",IF('ESA Input'!AH2028="YES",'ESA Input'!AG2028,""))</f>
        <v/>
      </c>
      <c r="G2063" s="462"/>
      <c r="H2063" s="201" t="str">
        <f>IF('ESA Input'!AH2028="","",IF('ESA Input'!AH2028="Yes",'ESA Input'!J2028,""))</f>
        <v/>
      </c>
      <c r="I2063" s="227" t="str">
        <f>IF('ESA Input'!AH2028="","",IF('ESA Input'!AH2028="Yes",'ESA Input'!D2028,""))</f>
        <v/>
      </c>
      <c r="J2063" s="235" t="str">
        <f>IF('ESA Input'!AH2028="","",IF('ESA Input'!AH2028="Yes",'ESA Input'!E2028,""))</f>
        <v/>
      </c>
      <c r="K2063" s="29" t="str">
        <f>IF('ESA Input'!AH2028="","",IF('ESA Input'!AH2028="Yes",'ESA Input'!H2028,""))</f>
        <v/>
      </c>
      <c r="L2063" s="236" t="str">
        <f>IF('ESA Input'!AH2028="","",IF('ESA Input'!AH2028="Yes",'ESA Input'!G2028,""))</f>
        <v/>
      </c>
      <c r="M2063" s="31" t="str">
        <f t="shared" si="189"/>
        <v/>
      </c>
      <c r="N2063" s="208" t="str">
        <f t="shared" si="190"/>
        <v/>
      </c>
      <c r="O2063" s="209" t="str">
        <f t="shared" si="191"/>
        <v/>
      </c>
      <c r="P2063" s="209" t="str">
        <f t="shared" si="192"/>
        <v/>
      </c>
      <c r="Q2063" s="31" t="str">
        <f t="shared" si="193"/>
        <v/>
      </c>
      <c r="R2063" s="129" t="s">
        <v>9</v>
      </c>
      <c r="S2063" s="128" t="s">
        <v>9</v>
      </c>
      <c r="T2063" s="1"/>
    </row>
    <row r="2064" spans="1:20" ht="15.75" hidden="1" customHeight="1">
      <c r="A2064" s="1" t="str">
        <f t="shared" si="1"/>
        <v/>
      </c>
      <c r="B2064" s="268" t="str">
        <f t="shared" si="188"/>
        <v>X</v>
      </c>
      <c r="C2064" s="1"/>
      <c r="D2064" s="27" t="str">
        <f>IF('ESA Input'!AH2029="","",IF('ESA Input'!AH2029="Yes",'ESA Input'!B2029,"Ineligible"))</f>
        <v/>
      </c>
      <c r="E2064" s="242" t="str">
        <f>IF('ESA Input'!AH2029="","",'ESA Input'!AH2029)</f>
        <v/>
      </c>
      <c r="F2064" s="461" t="str">
        <f>IF('ESA Input'!AH2029="","",IF('ESA Input'!AH2029="YES",'ESA Input'!AG2029,""))</f>
        <v/>
      </c>
      <c r="G2064" s="462"/>
      <c r="H2064" s="201" t="str">
        <f>IF('ESA Input'!AH2029="","",IF('ESA Input'!AH2029="Yes",'ESA Input'!J2029,""))</f>
        <v/>
      </c>
      <c r="I2064" s="227" t="str">
        <f>IF('ESA Input'!AH2029="","",IF('ESA Input'!AH2029="Yes",'ESA Input'!D2029,""))</f>
        <v/>
      </c>
      <c r="J2064" s="235" t="str">
        <f>IF('ESA Input'!AH2029="","",IF('ESA Input'!AH2029="Yes",'ESA Input'!E2029,""))</f>
        <v/>
      </c>
      <c r="K2064" s="29" t="str">
        <f>IF('ESA Input'!AH2029="","",IF('ESA Input'!AH2029="Yes",'ESA Input'!H2029,""))</f>
        <v/>
      </c>
      <c r="L2064" s="236" t="str">
        <f>IF('ESA Input'!AH2029="","",IF('ESA Input'!AH2029="Yes",'ESA Input'!G2029,""))</f>
        <v/>
      </c>
      <c r="M2064" s="31" t="str">
        <f t="shared" si="189"/>
        <v/>
      </c>
      <c r="N2064" s="208" t="str">
        <f t="shared" si="190"/>
        <v/>
      </c>
      <c r="O2064" s="209" t="str">
        <f t="shared" si="191"/>
        <v/>
      </c>
      <c r="P2064" s="209" t="str">
        <f t="shared" si="192"/>
        <v/>
      </c>
      <c r="Q2064" s="31" t="str">
        <f t="shared" si="193"/>
        <v/>
      </c>
      <c r="R2064" s="129" t="s">
        <v>9</v>
      </c>
      <c r="S2064" s="128" t="s">
        <v>9</v>
      </c>
      <c r="T2064" s="1"/>
    </row>
    <row r="2065" spans="1:20" ht="15.75" hidden="1" customHeight="1">
      <c r="A2065" s="1" t="str">
        <f t="shared" si="1"/>
        <v/>
      </c>
      <c r="B2065" s="268" t="str">
        <f t="shared" si="188"/>
        <v>X</v>
      </c>
      <c r="C2065" s="1"/>
      <c r="D2065" s="27" t="str">
        <f>IF('ESA Input'!AH2030="","",IF('ESA Input'!AH2030="Yes",'ESA Input'!B2030,"Ineligible"))</f>
        <v/>
      </c>
      <c r="E2065" s="242" t="str">
        <f>IF('ESA Input'!AH2030="","",'ESA Input'!AH2030)</f>
        <v/>
      </c>
      <c r="F2065" s="461" t="str">
        <f>IF('ESA Input'!AH2030="","",IF('ESA Input'!AH2030="YES",'ESA Input'!AG2030,""))</f>
        <v/>
      </c>
      <c r="G2065" s="462"/>
      <c r="H2065" s="201" t="str">
        <f>IF('ESA Input'!AH2030="","",IF('ESA Input'!AH2030="Yes",'ESA Input'!J2030,""))</f>
        <v/>
      </c>
      <c r="I2065" s="227" t="str">
        <f>IF('ESA Input'!AH2030="","",IF('ESA Input'!AH2030="Yes",'ESA Input'!D2030,""))</f>
        <v/>
      </c>
      <c r="J2065" s="235" t="str">
        <f>IF('ESA Input'!AH2030="","",IF('ESA Input'!AH2030="Yes",'ESA Input'!E2030,""))</f>
        <v/>
      </c>
      <c r="K2065" s="29" t="str">
        <f>IF('ESA Input'!AH2030="","",IF('ESA Input'!AH2030="Yes",'ESA Input'!H2030,""))</f>
        <v/>
      </c>
      <c r="L2065" s="236" t="str">
        <f>IF('ESA Input'!AH2030="","",IF('ESA Input'!AH2030="Yes",'ESA Input'!G2030,""))</f>
        <v/>
      </c>
      <c r="M2065" s="31" t="str">
        <f t="shared" si="189"/>
        <v/>
      </c>
      <c r="N2065" s="208" t="str">
        <f t="shared" si="190"/>
        <v/>
      </c>
      <c r="O2065" s="209" t="str">
        <f t="shared" si="191"/>
        <v/>
      </c>
      <c r="P2065" s="209" t="str">
        <f t="shared" si="192"/>
        <v/>
      </c>
      <c r="Q2065" s="31" t="str">
        <f t="shared" si="193"/>
        <v/>
      </c>
      <c r="R2065" s="129" t="s">
        <v>9</v>
      </c>
      <c r="S2065" s="128" t="s">
        <v>9</v>
      </c>
      <c r="T2065" s="1"/>
    </row>
    <row r="2066" spans="1:20" ht="15.75" hidden="1" customHeight="1">
      <c r="A2066" s="1" t="str">
        <f t="shared" si="1"/>
        <v/>
      </c>
      <c r="B2066" s="268" t="str">
        <f t="shared" si="188"/>
        <v>X</v>
      </c>
      <c r="C2066" s="1"/>
      <c r="D2066" s="27" t="str">
        <f>IF('ESA Input'!AH2031="","",IF('ESA Input'!AH2031="Yes",'ESA Input'!B2031,"Ineligible"))</f>
        <v/>
      </c>
      <c r="E2066" s="242" t="str">
        <f>IF('ESA Input'!AH2031="","",'ESA Input'!AH2031)</f>
        <v/>
      </c>
      <c r="F2066" s="461" t="str">
        <f>IF('ESA Input'!AH2031="","",IF('ESA Input'!AH2031="YES",'ESA Input'!AG2031,""))</f>
        <v/>
      </c>
      <c r="G2066" s="462"/>
      <c r="H2066" s="201" t="str">
        <f>IF('ESA Input'!AH2031="","",IF('ESA Input'!AH2031="Yes",'ESA Input'!J2031,""))</f>
        <v/>
      </c>
      <c r="I2066" s="227" t="str">
        <f>IF('ESA Input'!AH2031="","",IF('ESA Input'!AH2031="Yes",'ESA Input'!D2031,""))</f>
        <v/>
      </c>
      <c r="J2066" s="235" t="str">
        <f>IF('ESA Input'!AH2031="","",IF('ESA Input'!AH2031="Yes",'ESA Input'!E2031,""))</f>
        <v/>
      </c>
      <c r="K2066" s="29" t="str">
        <f>IF('ESA Input'!AH2031="","",IF('ESA Input'!AH2031="Yes",'ESA Input'!H2031,""))</f>
        <v/>
      </c>
      <c r="L2066" s="236" t="str">
        <f>IF('ESA Input'!AH2031="","",IF('ESA Input'!AH2031="Yes",'ESA Input'!G2031,""))</f>
        <v/>
      </c>
      <c r="M2066" s="31" t="str">
        <f t="shared" si="189"/>
        <v/>
      </c>
      <c r="N2066" s="208" t="str">
        <f t="shared" si="190"/>
        <v/>
      </c>
      <c r="O2066" s="209" t="str">
        <f t="shared" si="191"/>
        <v/>
      </c>
      <c r="P2066" s="209" t="str">
        <f t="shared" si="192"/>
        <v/>
      </c>
      <c r="Q2066" s="31" t="str">
        <f t="shared" si="193"/>
        <v/>
      </c>
      <c r="R2066" s="129" t="s">
        <v>9</v>
      </c>
      <c r="S2066" s="128" t="s">
        <v>9</v>
      </c>
      <c r="T2066" s="1"/>
    </row>
    <row r="2067" spans="1:20" ht="15.75" hidden="1" customHeight="1">
      <c r="A2067" s="1" t="str">
        <f t="shared" si="1"/>
        <v/>
      </c>
      <c r="B2067" s="268" t="str">
        <f t="shared" si="188"/>
        <v>X</v>
      </c>
      <c r="C2067" s="1"/>
      <c r="D2067" s="27" t="str">
        <f>IF('ESA Input'!AH2032="","",IF('ESA Input'!AH2032="Yes",'ESA Input'!B2032,"Ineligible"))</f>
        <v/>
      </c>
      <c r="E2067" s="242" t="str">
        <f>IF('ESA Input'!AH2032="","",'ESA Input'!AH2032)</f>
        <v/>
      </c>
      <c r="F2067" s="461" t="str">
        <f>IF('ESA Input'!AH2032="","",IF('ESA Input'!AH2032="YES",'ESA Input'!AG2032,""))</f>
        <v/>
      </c>
      <c r="G2067" s="462"/>
      <c r="H2067" s="201" t="str">
        <f>IF('ESA Input'!AH2032="","",IF('ESA Input'!AH2032="Yes",'ESA Input'!J2032,""))</f>
        <v/>
      </c>
      <c r="I2067" s="227" t="str">
        <f>IF('ESA Input'!AH2032="","",IF('ESA Input'!AH2032="Yes",'ESA Input'!D2032,""))</f>
        <v/>
      </c>
      <c r="J2067" s="235" t="str">
        <f>IF('ESA Input'!AH2032="","",IF('ESA Input'!AH2032="Yes",'ESA Input'!E2032,""))</f>
        <v/>
      </c>
      <c r="K2067" s="29" t="str">
        <f>IF('ESA Input'!AH2032="","",IF('ESA Input'!AH2032="Yes",'ESA Input'!H2032,""))</f>
        <v/>
      </c>
      <c r="L2067" s="236" t="str">
        <f>IF('ESA Input'!AH2032="","",IF('ESA Input'!AH2032="Yes",'ESA Input'!G2032,""))</f>
        <v/>
      </c>
      <c r="M2067" s="31" t="str">
        <f t="shared" si="189"/>
        <v/>
      </c>
      <c r="N2067" s="208" t="str">
        <f t="shared" si="190"/>
        <v/>
      </c>
      <c r="O2067" s="209" t="str">
        <f t="shared" si="191"/>
        <v/>
      </c>
      <c r="P2067" s="209" t="str">
        <f t="shared" si="192"/>
        <v/>
      </c>
      <c r="Q2067" s="31" t="str">
        <f t="shared" si="193"/>
        <v/>
      </c>
      <c r="R2067" s="129" t="s">
        <v>9</v>
      </c>
      <c r="S2067" s="128" t="s">
        <v>9</v>
      </c>
      <c r="T2067" s="1"/>
    </row>
    <row r="2068" spans="1:20" ht="15.75" hidden="1" customHeight="1">
      <c r="A2068" s="1" t="str">
        <f t="shared" si="1"/>
        <v/>
      </c>
      <c r="B2068" s="268" t="str">
        <f t="shared" si="188"/>
        <v>X</v>
      </c>
      <c r="C2068" s="1"/>
      <c r="D2068" s="27" t="str">
        <f>IF('ESA Input'!AH2033="","",IF('ESA Input'!AH2033="Yes",'ESA Input'!B2033,"Ineligible"))</f>
        <v/>
      </c>
      <c r="E2068" s="242" t="str">
        <f>IF('ESA Input'!AH2033="","",'ESA Input'!AH2033)</f>
        <v/>
      </c>
      <c r="F2068" s="461" t="str">
        <f>IF('ESA Input'!AH2033="","",IF('ESA Input'!AH2033="YES",'ESA Input'!AG2033,""))</f>
        <v/>
      </c>
      <c r="G2068" s="462"/>
      <c r="H2068" s="201" t="str">
        <f>IF('ESA Input'!AH2033="","",IF('ESA Input'!AH2033="Yes",'ESA Input'!J2033,""))</f>
        <v/>
      </c>
      <c r="I2068" s="227" t="str">
        <f>IF('ESA Input'!AH2033="","",IF('ESA Input'!AH2033="Yes",'ESA Input'!D2033,""))</f>
        <v/>
      </c>
      <c r="J2068" s="235" t="str">
        <f>IF('ESA Input'!AH2033="","",IF('ESA Input'!AH2033="Yes",'ESA Input'!E2033,""))</f>
        <v/>
      </c>
      <c r="K2068" s="29" t="str">
        <f>IF('ESA Input'!AH2033="","",IF('ESA Input'!AH2033="Yes",'ESA Input'!H2033,""))</f>
        <v/>
      </c>
      <c r="L2068" s="236" t="str">
        <f>IF('ESA Input'!AH2033="","",IF('ESA Input'!AH2033="Yes",'ESA Input'!G2033,""))</f>
        <v/>
      </c>
      <c r="M2068" s="31" t="str">
        <f t="shared" si="189"/>
        <v/>
      </c>
      <c r="N2068" s="208" t="str">
        <f t="shared" si="190"/>
        <v/>
      </c>
      <c r="O2068" s="209" t="str">
        <f t="shared" si="191"/>
        <v/>
      </c>
      <c r="P2068" s="209" t="str">
        <f t="shared" si="192"/>
        <v/>
      </c>
      <c r="Q2068" s="31" t="str">
        <f t="shared" si="193"/>
        <v/>
      </c>
      <c r="R2068" s="129" t="s">
        <v>9</v>
      </c>
      <c r="S2068" s="128" t="s">
        <v>9</v>
      </c>
      <c r="T2068" s="1"/>
    </row>
    <row r="2069" spans="1:20" ht="15.75" hidden="1" customHeight="1">
      <c r="A2069" s="1" t="str">
        <f t="shared" si="1"/>
        <v/>
      </c>
      <c r="B2069" s="268" t="str">
        <f t="shared" si="188"/>
        <v>X</v>
      </c>
      <c r="C2069" s="1"/>
      <c r="D2069" s="27" t="str">
        <f>IF('ESA Input'!AH2034="","",IF('ESA Input'!AH2034="Yes",'ESA Input'!B2034,"Ineligible"))</f>
        <v/>
      </c>
      <c r="E2069" s="242" t="str">
        <f>IF('ESA Input'!AH2034="","",'ESA Input'!AH2034)</f>
        <v/>
      </c>
      <c r="F2069" s="461" t="str">
        <f>IF('ESA Input'!AH2034="","",IF('ESA Input'!AH2034="YES",'ESA Input'!AG2034,""))</f>
        <v/>
      </c>
      <c r="G2069" s="462"/>
      <c r="H2069" s="201" t="str">
        <f>IF('ESA Input'!AH2034="","",IF('ESA Input'!AH2034="Yes",'ESA Input'!J2034,""))</f>
        <v/>
      </c>
      <c r="I2069" s="227" t="str">
        <f>IF('ESA Input'!AH2034="","",IF('ESA Input'!AH2034="Yes",'ESA Input'!D2034,""))</f>
        <v/>
      </c>
      <c r="J2069" s="235" t="str">
        <f>IF('ESA Input'!AH2034="","",IF('ESA Input'!AH2034="Yes",'ESA Input'!E2034,""))</f>
        <v/>
      </c>
      <c r="K2069" s="29" t="str">
        <f>IF('ESA Input'!AH2034="","",IF('ESA Input'!AH2034="Yes",'ESA Input'!H2034,""))</f>
        <v/>
      </c>
      <c r="L2069" s="236" t="str">
        <f>IF('ESA Input'!AH2034="","",IF('ESA Input'!AH2034="Yes",'ESA Input'!G2034,""))</f>
        <v/>
      </c>
      <c r="M2069" s="31" t="str">
        <f t="shared" si="189"/>
        <v/>
      </c>
      <c r="N2069" s="208" t="str">
        <f t="shared" si="190"/>
        <v/>
      </c>
      <c r="O2069" s="209" t="str">
        <f t="shared" si="191"/>
        <v/>
      </c>
      <c r="P2069" s="209" t="str">
        <f t="shared" si="192"/>
        <v/>
      </c>
      <c r="Q2069" s="31" t="str">
        <f t="shared" si="193"/>
        <v/>
      </c>
      <c r="R2069" s="129" t="s">
        <v>9</v>
      </c>
      <c r="S2069" s="128" t="s">
        <v>9</v>
      </c>
      <c r="T2069" s="1"/>
    </row>
    <row r="2070" spans="1:20" ht="15.75" hidden="1" customHeight="1">
      <c r="A2070" s="1" t="str">
        <f t="shared" si="1"/>
        <v/>
      </c>
      <c r="B2070" s="268" t="str">
        <f t="shared" si="188"/>
        <v>X</v>
      </c>
      <c r="C2070" s="1"/>
      <c r="D2070" s="27" t="str">
        <f>IF('ESA Input'!AH2035="","",IF('ESA Input'!AH2035="Yes",'ESA Input'!B2035,"Ineligible"))</f>
        <v/>
      </c>
      <c r="E2070" s="242" t="str">
        <f>IF('ESA Input'!AH2035="","",'ESA Input'!AH2035)</f>
        <v/>
      </c>
      <c r="F2070" s="461" t="str">
        <f>IF('ESA Input'!AH2035="","",IF('ESA Input'!AH2035="YES",'ESA Input'!AG2035,""))</f>
        <v/>
      </c>
      <c r="G2070" s="462"/>
      <c r="H2070" s="201" t="str">
        <f>IF('ESA Input'!AH2035="","",IF('ESA Input'!AH2035="Yes",'ESA Input'!J2035,""))</f>
        <v/>
      </c>
      <c r="I2070" s="227" t="str">
        <f>IF('ESA Input'!AH2035="","",IF('ESA Input'!AH2035="Yes",'ESA Input'!D2035,""))</f>
        <v/>
      </c>
      <c r="J2070" s="235" t="str">
        <f>IF('ESA Input'!AH2035="","",IF('ESA Input'!AH2035="Yes",'ESA Input'!E2035,""))</f>
        <v/>
      </c>
      <c r="K2070" s="29" t="str">
        <f>IF('ESA Input'!AH2035="","",IF('ESA Input'!AH2035="Yes",'ESA Input'!H2035,""))</f>
        <v/>
      </c>
      <c r="L2070" s="236" t="str">
        <f>IF('ESA Input'!AH2035="","",IF('ESA Input'!AH2035="Yes",'ESA Input'!G2035,""))</f>
        <v/>
      </c>
      <c r="M2070" s="31" t="str">
        <f t="shared" si="189"/>
        <v/>
      </c>
      <c r="N2070" s="208" t="str">
        <f t="shared" si="190"/>
        <v/>
      </c>
      <c r="O2070" s="209" t="str">
        <f t="shared" si="191"/>
        <v/>
      </c>
      <c r="P2070" s="209" t="str">
        <f t="shared" si="192"/>
        <v/>
      </c>
      <c r="Q2070" s="31" t="str">
        <f t="shared" si="193"/>
        <v/>
      </c>
      <c r="R2070" s="129" t="s">
        <v>9</v>
      </c>
      <c r="S2070" s="128" t="s">
        <v>9</v>
      </c>
      <c r="T2070" s="1"/>
    </row>
    <row r="2071" spans="1:20" ht="15.75" hidden="1" customHeight="1">
      <c r="A2071" s="1" t="str">
        <f t="shared" si="1"/>
        <v/>
      </c>
      <c r="B2071" s="268" t="str">
        <f t="shared" si="188"/>
        <v>X</v>
      </c>
      <c r="C2071" s="1"/>
      <c r="D2071" s="27" t="str">
        <f>IF('ESA Input'!AH2036="","",IF('ESA Input'!AH2036="Yes",'ESA Input'!B2036,"Ineligible"))</f>
        <v/>
      </c>
      <c r="E2071" s="242" t="str">
        <f>IF('ESA Input'!AH2036="","",'ESA Input'!AH2036)</f>
        <v/>
      </c>
      <c r="F2071" s="461" t="str">
        <f>IF('ESA Input'!AH2036="","",IF('ESA Input'!AH2036="YES",'ESA Input'!AG2036,""))</f>
        <v/>
      </c>
      <c r="G2071" s="462"/>
      <c r="H2071" s="201" t="str">
        <f>IF('ESA Input'!AH2036="","",IF('ESA Input'!AH2036="Yes",'ESA Input'!J2036,""))</f>
        <v/>
      </c>
      <c r="I2071" s="227" t="str">
        <f>IF('ESA Input'!AH2036="","",IF('ESA Input'!AH2036="Yes",'ESA Input'!D2036,""))</f>
        <v/>
      </c>
      <c r="J2071" s="235" t="str">
        <f>IF('ESA Input'!AH2036="","",IF('ESA Input'!AH2036="Yes",'ESA Input'!E2036,""))</f>
        <v/>
      </c>
      <c r="K2071" s="29" t="str">
        <f>IF('ESA Input'!AH2036="","",IF('ESA Input'!AH2036="Yes",'ESA Input'!H2036,""))</f>
        <v/>
      </c>
      <c r="L2071" s="236" t="str">
        <f>IF('ESA Input'!AH2036="","",IF('ESA Input'!AH2036="Yes",'ESA Input'!G2036,""))</f>
        <v/>
      </c>
      <c r="M2071" s="31" t="str">
        <f t="shared" si="189"/>
        <v/>
      </c>
      <c r="N2071" s="208" t="str">
        <f t="shared" si="190"/>
        <v/>
      </c>
      <c r="O2071" s="209" t="str">
        <f t="shared" si="191"/>
        <v/>
      </c>
      <c r="P2071" s="209" t="str">
        <f t="shared" si="192"/>
        <v/>
      </c>
      <c r="Q2071" s="31" t="str">
        <f t="shared" si="193"/>
        <v/>
      </c>
      <c r="R2071" s="129" t="s">
        <v>9</v>
      </c>
      <c r="S2071" s="128" t="s">
        <v>9</v>
      </c>
      <c r="T2071" s="1"/>
    </row>
    <row r="2072" spans="1:20" ht="15.75" hidden="1" customHeight="1">
      <c r="A2072" s="1" t="str">
        <f t="shared" si="1"/>
        <v/>
      </c>
      <c r="B2072" s="268" t="str">
        <f t="shared" si="188"/>
        <v>X</v>
      </c>
      <c r="C2072" s="1"/>
      <c r="D2072" s="27" t="str">
        <f>IF('ESA Input'!AH2037="","",IF('ESA Input'!AH2037="Yes",'ESA Input'!B2037,"Ineligible"))</f>
        <v/>
      </c>
      <c r="E2072" s="242" t="str">
        <f>IF('ESA Input'!AH2037="","",'ESA Input'!AH2037)</f>
        <v/>
      </c>
      <c r="F2072" s="461" t="str">
        <f>IF('ESA Input'!AH2037="","",IF('ESA Input'!AH2037="YES",'ESA Input'!AG2037,""))</f>
        <v/>
      </c>
      <c r="G2072" s="462"/>
      <c r="H2072" s="201" t="str">
        <f>IF('ESA Input'!AH2037="","",IF('ESA Input'!AH2037="Yes",'ESA Input'!J2037,""))</f>
        <v/>
      </c>
      <c r="I2072" s="227" t="str">
        <f>IF('ESA Input'!AH2037="","",IF('ESA Input'!AH2037="Yes",'ESA Input'!D2037,""))</f>
        <v/>
      </c>
      <c r="J2072" s="235" t="str">
        <f>IF('ESA Input'!AH2037="","",IF('ESA Input'!AH2037="Yes",'ESA Input'!E2037,""))</f>
        <v/>
      </c>
      <c r="K2072" s="29" t="str">
        <f>IF('ESA Input'!AH2037="","",IF('ESA Input'!AH2037="Yes",'ESA Input'!H2037,""))</f>
        <v/>
      </c>
      <c r="L2072" s="236" t="str">
        <f>IF('ESA Input'!AH2037="","",IF('ESA Input'!AH2037="Yes",'ESA Input'!G2037,""))</f>
        <v/>
      </c>
      <c r="M2072" s="31" t="str">
        <f t="shared" si="189"/>
        <v/>
      </c>
      <c r="N2072" s="208" t="str">
        <f t="shared" si="190"/>
        <v/>
      </c>
      <c r="O2072" s="209" t="str">
        <f t="shared" si="191"/>
        <v/>
      </c>
      <c r="P2072" s="209" t="str">
        <f t="shared" si="192"/>
        <v/>
      </c>
      <c r="Q2072" s="31" t="str">
        <f t="shared" si="193"/>
        <v/>
      </c>
      <c r="R2072" s="129" t="s">
        <v>9</v>
      </c>
      <c r="S2072" s="128" t="s">
        <v>9</v>
      </c>
      <c r="T2072" s="1"/>
    </row>
    <row r="2073" spans="1:20" ht="15.75" hidden="1" customHeight="1">
      <c r="A2073" s="1" t="str">
        <f t="shared" si="1"/>
        <v/>
      </c>
      <c r="B2073" s="268" t="str">
        <f t="shared" si="188"/>
        <v>X</v>
      </c>
      <c r="C2073" s="1"/>
      <c r="D2073" s="27" t="str">
        <f>IF('ESA Input'!AH2038="","",IF('ESA Input'!AH2038="Yes",'ESA Input'!B2038,"Ineligible"))</f>
        <v/>
      </c>
      <c r="E2073" s="242" t="str">
        <f>IF('ESA Input'!AH2038="","",'ESA Input'!AH2038)</f>
        <v/>
      </c>
      <c r="F2073" s="461" t="str">
        <f>IF('ESA Input'!AH2038="","",IF('ESA Input'!AH2038="YES",'ESA Input'!AG2038,""))</f>
        <v/>
      </c>
      <c r="G2073" s="462"/>
      <c r="H2073" s="201" t="str">
        <f>IF('ESA Input'!AH2038="","",IF('ESA Input'!AH2038="Yes",'ESA Input'!J2038,""))</f>
        <v/>
      </c>
      <c r="I2073" s="227" t="str">
        <f>IF('ESA Input'!AH2038="","",IF('ESA Input'!AH2038="Yes",'ESA Input'!D2038,""))</f>
        <v/>
      </c>
      <c r="J2073" s="235" t="str">
        <f>IF('ESA Input'!AH2038="","",IF('ESA Input'!AH2038="Yes",'ESA Input'!E2038,""))</f>
        <v/>
      </c>
      <c r="K2073" s="29" t="str">
        <f>IF('ESA Input'!AH2038="","",IF('ESA Input'!AH2038="Yes",'ESA Input'!H2038,""))</f>
        <v/>
      </c>
      <c r="L2073" s="236" t="str">
        <f>IF('ESA Input'!AH2038="","",IF('ESA Input'!AH2038="Yes",'ESA Input'!G2038,""))</f>
        <v/>
      </c>
      <c r="M2073" s="31" t="str">
        <f t="shared" si="189"/>
        <v/>
      </c>
      <c r="N2073" s="208" t="str">
        <f t="shared" si="190"/>
        <v/>
      </c>
      <c r="O2073" s="209" t="str">
        <f t="shared" si="191"/>
        <v/>
      </c>
      <c r="P2073" s="209" t="str">
        <f t="shared" si="192"/>
        <v/>
      </c>
      <c r="Q2073" s="31" t="str">
        <f t="shared" si="193"/>
        <v/>
      </c>
      <c r="R2073" s="129" t="s">
        <v>9</v>
      </c>
      <c r="S2073" s="128" t="s">
        <v>9</v>
      </c>
      <c r="T2073" s="1"/>
    </row>
    <row r="2074" spans="1:20" ht="15.75" hidden="1" customHeight="1">
      <c r="A2074" s="1" t="str">
        <f t="shared" si="1"/>
        <v/>
      </c>
      <c r="B2074" s="268" t="str">
        <f t="shared" si="188"/>
        <v>X</v>
      </c>
      <c r="C2074" s="1"/>
      <c r="D2074" s="27" t="str">
        <f>IF('ESA Input'!AH2039="","",IF('ESA Input'!AH2039="Yes",'ESA Input'!B2039,"Ineligible"))</f>
        <v/>
      </c>
      <c r="E2074" s="242" t="str">
        <f>IF('ESA Input'!AH2039="","",'ESA Input'!AH2039)</f>
        <v/>
      </c>
      <c r="F2074" s="461" t="str">
        <f>IF('ESA Input'!AH2039="","",IF('ESA Input'!AH2039="YES",'ESA Input'!AG2039,""))</f>
        <v/>
      </c>
      <c r="G2074" s="462"/>
      <c r="H2074" s="201" t="str">
        <f>IF('ESA Input'!AH2039="","",IF('ESA Input'!AH2039="Yes",'ESA Input'!J2039,""))</f>
        <v/>
      </c>
      <c r="I2074" s="227" t="str">
        <f>IF('ESA Input'!AH2039="","",IF('ESA Input'!AH2039="Yes",'ESA Input'!D2039,""))</f>
        <v/>
      </c>
      <c r="J2074" s="235" t="str">
        <f>IF('ESA Input'!AH2039="","",IF('ESA Input'!AH2039="Yes",'ESA Input'!E2039,""))</f>
        <v/>
      </c>
      <c r="K2074" s="29" t="str">
        <f>IF('ESA Input'!AH2039="","",IF('ESA Input'!AH2039="Yes",'ESA Input'!H2039,""))</f>
        <v/>
      </c>
      <c r="L2074" s="236" t="str">
        <f>IF('ESA Input'!AH2039="","",IF('ESA Input'!AH2039="Yes",'ESA Input'!G2039,""))</f>
        <v/>
      </c>
      <c r="M2074" s="31" t="str">
        <f t="shared" si="189"/>
        <v/>
      </c>
      <c r="N2074" s="208" t="str">
        <f t="shared" si="190"/>
        <v/>
      </c>
      <c r="O2074" s="209" t="str">
        <f t="shared" si="191"/>
        <v/>
      </c>
      <c r="P2074" s="209" t="str">
        <f t="shared" si="192"/>
        <v/>
      </c>
      <c r="Q2074" s="31" t="str">
        <f t="shared" si="193"/>
        <v/>
      </c>
      <c r="R2074" s="129" t="s">
        <v>9</v>
      </c>
      <c r="S2074" s="128" t="s">
        <v>9</v>
      </c>
      <c r="T2074" s="1"/>
    </row>
    <row r="2075" spans="1:20" ht="15.75" hidden="1" customHeight="1">
      <c r="A2075" s="1" t="str">
        <f t="shared" si="1"/>
        <v/>
      </c>
      <c r="B2075" s="268" t="str">
        <f t="shared" si="188"/>
        <v>X</v>
      </c>
      <c r="C2075" s="1"/>
      <c r="D2075" s="27" t="str">
        <f>IF('ESA Input'!AH2040="","",IF('ESA Input'!AH2040="Yes",'ESA Input'!B2040,"Ineligible"))</f>
        <v/>
      </c>
      <c r="E2075" s="242" t="str">
        <f>IF('ESA Input'!AH2040="","",'ESA Input'!AH2040)</f>
        <v/>
      </c>
      <c r="F2075" s="461" t="str">
        <f>IF('ESA Input'!AH2040="","",IF('ESA Input'!AH2040="YES",'ESA Input'!AG2040,""))</f>
        <v/>
      </c>
      <c r="G2075" s="462"/>
      <c r="H2075" s="201" t="str">
        <f>IF('ESA Input'!AH2040="","",IF('ESA Input'!AH2040="Yes",'ESA Input'!J2040,""))</f>
        <v/>
      </c>
      <c r="I2075" s="227" t="str">
        <f>IF('ESA Input'!AH2040="","",IF('ESA Input'!AH2040="Yes",'ESA Input'!D2040,""))</f>
        <v/>
      </c>
      <c r="J2075" s="235" t="str">
        <f>IF('ESA Input'!AH2040="","",IF('ESA Input'!AH2040="Yes",'ESA Input'!E2040,""))</f>
        <v/>
      </c>
      <c r="K2075" s="29" t="str">
        <f>IF('ESA Input'!AH2040="","",IF('ESA Input'!AH2040="Yes",'ESA Input'!H2040,""))</f>
        <v/>
      </c>
      <c r="L2075" s="236" t="str">
        <f>IF('ESA Input'!AH2040="","",IF('ESA Input'!AH2040="Yes",'ESA Input'!G2040,""))</f>
        <v/>
      </c>
      <c r="M2075" s="31" t="str">
        <f t="shared" si="189"/>
        <v/>
      </c>
      <c r="N2075" s="208" t="str">
        <f t="shared" si="190"/>
        <v/>
      </c>
      <c r="O2075" s="209" t="str">
        <f t="shared" si="191"/>
        <v/>
      </c>
      <c r="P2075" s="209" t="str">
        <f t="shared" si="192"/>
        <v/>
      </c>
      <c r="Q2075" s="31" t="str">
        <f t="shared" si="193"/>
        <v/>
      </c>
      <c r="R2075" s="129" t="s">
        <v>9</v>
      </c>
      <c r="S2075" s="128" t="s">
        <v>9</v>
      </c>
      <c r="T2075" s="1"/>
    </row>
    <row r="2076" spans="1:20" ht="15.75" hidden="1" customHeight="1">
      <c r="A2076" s="1" t="str">
        <f t="shared" si="1"/>
        <v/>
      </c>
      <c r="B2076" s="268" t="str">
        <f t="shared" si="188"/>
        <v>X</v>
      </c>
      <c r="C2076" s="1"/>
      <c r="D2076" s="27" t="str">
        <f>IF('ESA Input'!AH2041="","",IF('ESA Input'!AH2041="Yes",'ESA Input'!B2041,"Ineligible"))</f>
        <v/>
      </c>
      <c r="E2076" s="242" t="str">
        <f>IF('ESA Input'!AH2041="","",'ESA Input'!AH2041)</f>
        <v/>
      </c>
      <c r="F2076" s="461" t="str">
        <f>IF('ESA Input'!AH2041="","",IF('ESA Input'!AH2041="YES",'ESA Input'!AG2041,""))</f>
        <v/>
      </c>
      <c r="G2076" s="462"/>
      <c r="H2076" s="201" t="str">
        <f>IF('ESA Input'!AH2041="","",IF('ESA Input'!AH2041="Yes",'ESA Input'!J2041,""))</f>
        <v/>
      </c>
      <c r="I2076" s="227" t="str">
        <f>IF('ESA Input'!AH2041="","",IF('ESA Input'!AH2041="Yes",'ESA Input'!D2041,""))</f>
        <v/>
      </c>
      <c r="J2076" s="235" t="str">
        <f>IF('ESA Input'!AH2041="","",IF('ESA Input'!AH2041="Yes",'ESA Input'!E2041,""))</f>
        <v/>
      </c>
      <c r="K2076" s="29" t="str">
        <f>IF('ESA Input'!AH2041="","",IF('ESA Input'!AH2041="Yes",'ESA Input'!H2041,""))</f>
        <v/>
      </c>
      <c r="L2076" s="236" t="str">
        <f>IF('ESA Input'!AH2041="","",IF('ESA Input'!AH2041="Yes",'ESA Input'!G2041,""))</f>
        <v/>
      </c>
      <c r="M2076" s="31" t="str">
        <f t="shared" si="189"/>
        <v/>
      </c>
      <c r="N2076" s="208" t="str">
        <f t="shared" si="190"/>
        <v/>
      </c>
      <c r="O2076" s="209" t="str">
        <f t="shared" si="191"/>
        <v/>
      </c>
      <c r="P2076" s="209" t="str">
        <f t="shared" si="192"/>
        <v/>
      </c>
      <c r="Q2076" s="31" t="str">
        <f t="shared" si="193"/>
        <v/>
      </c>
      <c r="R2076" s="129" t="s">
        <v>9</v>
      </c>
      <c r="S2076" s="128" t="s">
        <v>9</v>
      </c>
      <c r="T2076" s="1"/>
    </row>
    <row r="2077" spans="1:20" ht="15.75" hidden="1" customHeight="1">
      <c r="A2077" s="1" t="str">
        <f t="shared" si="1"/>
        <v/>
      </c>
      <c r="B2077" s="268" t="str">
        <f t="shared" si="188"/>
        <v>X</v>
      </c>
      <c r="C2077" s="1"/>
      <c r="D2077" s="27" t="str">
        <f>IF('ESA Input'!AH2042="","",IF('ESA Input'!AH2042="Yes",'ESA Input'!B2042,"Ineligible"))</f>
        <v/>
      </c>
      <c r="E2077" s="242" t="str">
        <f>IF('ESA Input'!AH2042="","",'ESA Input'!AH2042)</f>
        <v/>
      </c>
      <c r="F2077" s="461" t="str">
        <f>IF('ESA Input'!AH2042="","",IF('ESA Input'!AH2042="YES",'ESA Input'!AG2042,""))</f>
        <v/>
      </c>
      <c r="G2077" s="462"/>
      <c r="H2077" s="201" t="str">
        <f>IF('ESA Input'!AH2042="","",IF('ESA Input'!AH2042="Yes",'ESA Input'!J2042,""))</f>
        <v/>
      </c>
      <c r="I2077" s="227" t="str">
        <f>IF('ESA Input'!AH2042="","",IF('ESA Input'!AH2042="Yes",'ESA Input'!D2042,""))</f>
        <v/>
      </c>
      <c r="J2077" s="235" t="str">
        <f>IF('ESA Input'!AH2042="","",IF('ESA Input'!AH2042="Yes",'ESA Input'!E2042,""))</f>
        <v/>
      </c>
      <c r="K2077" s="29" t="str">
        <f>IF('ESA Input'!AH2042="","",IF('ESA Input'!AH2042="Yes",'ESA Input'!H2042,""))</f>
        <v/>
      </c>
      <c r="L2077" s="236" t="str">
        <f>IF('ESA Input'!AH2042="","",IF('ESA Input'!AH2042="Yes",'ESA Input'!G2042,""))</f>
        <v/>
      </c>
      <c r="M2077" s="31" t="str">
        <f t="shared" si="189"/>
        <v/>
      </c>
      <c r="N2077" s="208" t="str">
        <f t="shared" si="190"/>
        <v/>
      </c>
      <c r="O2077" s="209" t="str">
        <f t="shared" si="191"/>
        <v/>
      </c>
      <c r="P2077" s="209" t="str">
        <f t="shared" si="192"/>
        <v/>
      </c>
      <c r="Q2077" s="31" t="str">
        <f t="shared" si="193"/>
        <v/>
      </c>
      <c r="R2077" s="129" t="s">
        <v>9</v>
      </c>
      <c r="S2077" s="128" t="s">
        <v>9</v>
      </c>
      <c r="T2077" s="1"/>
    </row>
    <row r="2078" spans="1:20" ht="15.75" hidden="1" customHeight="1">
      <c r="A2078" s="1" t="str">
        <f t="shared" si="1"/>
        <v/>
      </c>
      <c r="B2078" s="268" t="str">
        <f t="shared" si="188"/>
        <v>X</v>
      </c>
      <c r="C2078" s="1"/>
      <c r="D2078" s="27" t="str">
        <f>IF('ESA Input'!AH2043="","",IF('ESA Input'!AH2043="Yes",'ESA Input'!B2043,"Ineligible"))</f>
        <v/>
      </c>
      <c r="E2078" s="242" t="str">
        <f>IF('ESA Input'!AH2043="","",'ESA Input'!AH2043)</f>
        <v/>
      </c>
      <c r="F2078" s="461" t="str">
        <f>IF('ESA Input'!AH2043="","",IF('ESA Input'!AH2043="YES",'ESA Input'!AG2043,""))</f>
        <v/>
      </c>
      <c r="G2078" s="462"/>
      <c r="H2078" s="201" t="str">
        <f>IF('ESA Input'!AH2043="","",IF('ESA Input'!AH2043="Yes",'ESA Input'!J2043,""))</f>
        <v/>
      </c>
      <c r="I2078" s="227" t="str">
        <f>IF('ESA Input'!AH2043="","",IF('ESA Input'!AH2043="Yes",'ESA Input'!D2043,""))</f>
        <v/>
      </c>
      <c r="J2078" s="235" t="str">
        <f>IF('ESA Input'!AH2043="","",IF('ESA Input'!AH2043="Yes",'ESA Input'!E2043,""))</f>
        <v/>
      </c>
      <c r="K2078" s="29" t="str">
        <f>IF('ESA Input'!AH2043="","",IF('ESA Input'!AH2043="Yes",'ESA Input'!H2043,""))</f>
        <v/>
      </c>
      <c r="L2078" s="236" t="str">
        <f>IF('ESA Input'!AH2043="","",IF('ESA Input'!AH2043="Yes",'ESA Input'!G2043,""))</f>
        <v/>
      </c>
      <c r="M2078" s="31" t="str">
        <f t="shared" si="189"/>
        <v/>
      </c>
      <c r="N2078" s="208" t="str">
        <f t="shared" si="190"/>
        <v/>
      </c>
      <c r="O2078" s="209" t="str">
        <f t="shared" si="191"/>
        <v/>
      </c>
      <c r="P2078" s="209" t="str">
        <f t="shared" si="192"/>
        <v/>
      </c>
      <c r="Q2078" s="31" t="str">
        <f t="shared" si="193"/>
        <v/>
      </c>
      <c r="R2078" s="129" t="s">
        <v>9</v>
      </c>
      <c r="S2078" s="128" t="s">
        <v>9</v>
      </c>
      <c r="T2078" s="1"/>
    </row>
    <row r="2079" spans="1:20" ht="15.75" hidden="1" customHeight="1">
      <c r="A2079" s="1" t="str">
        <f t="shared" si="1"/>
        <v/>
      </c>
      <c r="B2079" s="268" t="str">
        <f t="shared" si="188"/>
        <v>X</v>
      </c>
      <c r="C2079" s="1"/>
      <c r="D2079" s="27" t="str">
        <f>IF('ESA Input'!AH2044="","",IF('ESA Input'!AH2044="Yes",'ESA Input'!B2044,"Ineligible"))</f>
        <v/>
      </c>
      <c r="E2079" s="242" t="str">
        <f>IF('ESA Input'!AH2044="","",'ESA Input'!AH2044)</f>
        <v/>
      </c>
      <c r="F2079" s="461" t="str">
        <f>IF('ESA Input'!AH2044="","",IF('ESA Input'!AH2044="YES",'ESA Input'!AG2044,""))</f>
        <v/>
      </c>
      <c r="G2079" s="462"/>
      <c r="H2079" s="201" t="str">
        <f>IF('ESA Input'!AH2044="","",IF('ESA Input'!AH2044="Yes",'ESA Input'!J2044,""))</f>
        <v/>
      </c>
      <c r="I2079" s="227" t="str">
        <f>IF('ESA Input'!AH2044="","",IF('ESA Input'!AH2044="Yes",'ESA Input'!D2044,""))</f>
        <v/>
      </c>
      <c r="J2079" s="235" t="str">
        <f>IF('ESA Input'!AH2044="","",IF('ESA Input'!AH2044="Yes",'ESA Input'!E2044,""))</f>
        <v/>
      </c>
      <c r="K2079" s="29" t="str">
        <f>IF('ESA Input'!AH2044="","",IF('ESA Input'!AH2044="Yes",'ESA Input'!H2044,""))</f>
        <v/>
      </c>
      <c r="L2079" s="236" t="str">
        <f>IF('ESA Input'!AH2044="","",IF('ESA Input'!AH2044="Yes",'ESA Input'!G2044,""))</f>
        <v/>
      </c>
      <c r="M2079" s="31" t="str">
        <f t="shared" si="189"/>
        <v/>
      </c>
      <c r="N2079" s="208" t="str">
        <f t="shared" si="190"/>
        <v/>
      </c>
      <c r="O2079" s="209" t="str">
        <f t="shared" si="191"/>
        <v/>
      </c>
      <c r="P2079" s="209" t="str">
        <f t="shared" si="192"/>
        <v/>
      </c>
      <c r="Q2079" s="31" t="str">
        <f t="shared" si="193"/>
        <v/>
      </c>
      <c r="R2079" s="129" t="s">
        <v>9</v>
      </c>
      <c r="S2079" s="128" t="s">
        <v>9</v>
      </c>
      <c r="T2079" s="1"/>
    </row>
    <row r="2080" spans="1:20" ht="15.75" hidden="1" customHeight="1">
      <c r="A2080" s="1" t="str">
        <f t="shared" si="1"/>
        <v/>
      </c>
      <c r="B2080" s="268" t="str">
        <f t="shared" si="188"/>
        <v>X</v>
      </c>
      <c r="C2080" s="1"/>
      <c r="D2080" s="27" t="str">
        <f>IF('ESA Input'!AH2045="","",IF('ESA Input'!AH2045="Yes",'ESA Input'!B2045,"Ineligible"))</f>
        <v/>
      </c>
      <c r="E2080" s="242" t="str">
        <f>IF('ESA Input'!AH2045="","",'ESA Input'!AH2045)</f>
        <v/>
      </c>
      <c r="F2080" s="461" t="str">
        <f>IF('ESA Input'!AH2045="","",IF('ESA Input'!AH2045="YES",'ESA Input'!AG2045,""))</f>
        <v/>
      </c>
      <c r="G2080" s="462"/>
      <c r="H2080" s="201" t="str">
        <f>IF('ESA Input'!AH2045="","",IF('ESA Input'!AH2045="Yes",'ESA Input'!J2045,""))</f>
        <v/>
      </c>
      <c r="I2080" s="227" t="str">
        <f>IF('ESA Input'!AH2045="","",IF('ESA Input'!AH2045="Yes",'ESA Input'!D2045,""))</f>
        <v/>
      </c>
      <c r="J2080" s="235" t="str">
        <f>IF('ESA Input'!AH2045="","",IF('ESA Input'!AH2045="Yes",'ESA Input'!E2045,""))</f>
        <v/>
      </c>
      <c r="K2080" s="29" t="str">
        <f>IF('ESA Input'!AH2045="","",IF('ESA Input'!AH2045="Yes",'ESA Input'!H2045,""))</f>
        <v/>
      </c>
      <c r="L2080" s="236" t="str">
        <f>IF('ESA Input'!AH2045="","",IF('ESA Input'!AH2045="Yes",'ESA Input'!G2045,""))</f>
        <v/>
      </c>
      <c r="M2080" s="31" t="str">
        <f t="shared" si="189"/>
        <v/>
      </c>
      <c r="N2080" s="208" t="str">
        <f t="shared" si="190"/>
        <v/>
      </c>
      <c r="O2080" s="209" t="str">
        <f t="shared" si="191"/>
        <v/>
      </c>
      <c r="P2080" s="209" t="str">
        <f t="shared" si="192"/>
        <v/>
      </c>
      <c r="Q2080" s="31" t="str">
        <f t="shared" si="193"/>
        <v/>
      </c>
      <c r="R2080" s="129" t="s">
        <v>9</v>
      </c>
      <c r="S2080" s="128" t="s">
        <v>9</v>
      </c>
      <c r="T2080" s="1"/>
    </row>
    <row r="2081" spans="1:20" ht="15.75" hidden="1" customHeight="1">
      <c r="A2081" s="1" t="str">
        <f t="shared" si="1"/>
        <v/>
      </c>
      <c r="B2081" s="268" t="str">
        <f t="shared" si="188"/>
        <v>X</v>
      </c>
      <c r="C2081" s="1"/>
      <c r="D2081" s="27" t="str">
        <f>IF('ESA Input'!AH2046="","",IF('ESA Input'!AH2046="Yes",'ESA Input'!B2046,"Ineligible"))</f>
        <v/>
      </c>
      <c r="E2081" s="242" t="str">
        <f>IF('ESA Input'!AH2046="","",'ESA Input'!AH2046)</f>
        <v/>
      </c>
      <c r="F2081" s="461" t="str">
        <f>IF('ESA Input'!AH2046="","",IF('ESA Input'!AH2046="YES",'ESA Input'!AG2046,""))</f>
        <v/>
      </c>
      <c r="G2081" s="462"/>
      <c r="H2081" s="201" t="str">
        <f>IF('ESA Input'!AH2046="","",IF('ESA Input'!AH2046="Yes",'ESA Input'!J2046,""))</f>
        <v/>
      </c>
      <c r="I2081" s="227" t="str">
        <f>IF('ESA Input'!AH2046="","",IF('ESA Input'!AH2046="Yes",'ESA Input'!D2046,""))</f>
        <v/>
      </c>
      <c r="J2081" s="235" t="str">
        <f>IF('ESA Input'!AH2046="","",IF('ESA Input'!AH2046="Yes",'ESA Input'!E2046,""))</f>
        <v/>
      </c>
      <c r="K2081" s="29" t="str">
        <f>IF('ESA Input'!AH2046="","",IF('ESA Input'!AH2046="Yes",'ESA Input'!H2046,""))</f>
        <v/>
      </c>
      <c r="L2081" s="236" t="str">
        <f>IF('ESA Input'!AH2046="","",IF('ESA Input'!AH2046="Yes",'ESA Input'!G2046,""))</f>
        <v/>
      </c>
      <c r="M2081" s="31" t="str">
        <f t="shared" si="189"/>
        <v/>
      </c>
      <c r="N2081" s="208" t="str">
        <f t="shared" si="190"/>
        <v/>
      </c>
      <c r="O2081" s="209" t="str">
        <f t="shared" si="191"/>
        <v/>
      </c>
      <c r="P2081" s="209" t="str">
        <f t="shared" si="192"/>
        <v/>
      </c>
      <c r="Q2081" s="31" t="str">
        <f t="shared" si="193"/>
        <v/>
      </c>
      <c r="R2081" s="129" t="s">
        <v>9</v>
      </c>
      <c r="S2081" s="128" t="s">
        <v>9</v>
      </c>
      <c r="T2081" s="1"/>
    </row>
    <row r="2082" spans="1:20" ht="15.75" hidden="1" customHeight="1">
      <c r="A2082" s="1" t="str">
        <f t="shared" si="1"/>
        <v/>
      </c>
      <c r="B2082" s="268" t="str">
        <f t="shared" si="188"/>
        <v>X</v>
      </c>
      <c r="C2082" s="1"/>
      <c r="D2082" s="27" t="str">
        <f>IF('ESA Input'!AH2047="","",IF('ESA Input'!AH2047="Yes",'ESA Input'!B2047,"Ineligible"))</f>
        <v/>
      </c>
      <c r="E2082" s="242" t="str">
        <f>IF('ESA Input'!AH2047="","",'ESA Input'!AH2047)</f>
        <v/>
      </c>
      <c r="F2082" s="461" t="str">
        <f>IF('ESA Input'!AH2047="","",IF('ESA Input'!AH2047="YES",'ESA Input'!AG2047,""))</f>
        <v/>
      </c>
      <c r="G2082" s="462"/>
      <c r="H2082" s="201" t="str">
        <f>IF('ESA Input'!AH2047="","",IF('ESA Input'!AH2047="Yes",'ESA Input'!J2047,""))</f>
        <v/>
      </c>
      <c r="I2082" s="227" t="str">
        <f>IF('ESA Input'!AH2047="","",IF('ESA Input'!AH2047="Yes",'ESA Input'!D2047,""))</f>
        <v/>
      </c>
      <c r="J2082" s="235" t="str">
        <f>IF('ESA Input'!AH2047="","",IF('ESA Input'!AH2047="Yes",'ESA Input'!E2047,""))</f>
        <v/>
      </c>
      <c r="K2082" s="29" t="str">
        <f>IF('ESA Input'!AH2047="","",IF('ESA Input'!AH2047="Yes",'ESA Input'!H2047,""))</f>
        <v/>
      </c>
      <c r="L2082" s="236" t="str">
        <f>IF('ESA Input'!AH2047="","",IF('ESA Input'!AH2047="Yes",'ESA Input'!G2047,""))</f>
        <v/>
      </c>
      <c r="M2082" s="31" t="str">
        <f t="shared" si="189"/>
        <v/>
      </c>
      <c r="N2082" s="208" t="str">
        <f t="shared" si="190"/>
        <v/>
      </c>
      <c r="O2082" s="209" t="str">
        <f t="shared" si="191"/>
        <v/>
      </c>
      <c r="P2082" s="209" t="str">
        <f t="shared" si="192"/>
        <v/>
      </c>
      <c r="Q2082" s="31" t="str">
        <f t="shared" si="193"/>
        <v/>
      </c>
      <c r="R2082" s="129" t="s">
        <v>9</v>
      </c>
      <c r="S2082" s="128" t="s">
        <v>9</v>
      </c>
      <c r="T2082" s="1"/>
    </row>
    <row r="2083" spans="1:20" ht="15.75" hidden="1" customHeight="1">
      <c r="A2083" s="1" t="str">
        <f t="shared" si="1"/>
        <v/>
      </c>
      <c r="B2083" s="268" t="str">
        <f t="shared" si="188"/>
        <v>X</v>
      </c>
      <c r="C2083" s="1"/>
      <c r="D2083" s="27" t="str">
        <f>IF('ESA Input'!AH2048="","",IF('ESA Input'!AH2048="Yes",'ESA Input'!B2048,"Ineligible"))</f>
        <v/>
      </c>
      <c r="E2083" s="242" t="str">
        <f>IF('ESA Input'!AH2048="","",'ESA Input'!AH2048)</f>
        <v/>
      </c>
      <c r="F2083" s="461" t="str">
        <f>IF('ESA Input'!AH2048="","",IF('ESA Input'!AH2048="YES",'ESA Input'!AG2048,""))</f>
        <v/>
      </c>
      <c r="G2083" s="462"/>
      <c r="H2083" s="201" t="str">
        <f>IF('ESA Input'!AH2048="","",IF('ESA Input'!AH2048="Yes",'ESA Input'!J2048,""))</f>
        <v/>
      </c>
      <c r="I2083" s="227" t="str">
        <f>IF('ESA Input'!AH2048="","",IF('ESA Input'!AH2048="Yes",'ESA Input'!D2048,""))</f>
        <v/>
      </c>
      <c r="J2083" s="235" t="str">
        <f>IF('ESA Input'!AH2048="","",IF('ESA Input'!AH2048="Yes",'ESA Input'!E2048,""))</f>
        <v/>
      </c>
      <c r="K2083" s="29" t="str">
        <f>IF('ESA Input'!AH2048="","",IF('ESA Input'!AH2048="Yes",'ESA Input'!H2048,""))</f>
        <v/>
      </c>
      <c r="L2083" s="236" t="str">
        <f>IF('ESA Input'!AH2048="","",IF('ESA Input'!AH2048="Yes",'ESA Input'!G2048,""))</f>
        <v/>
      </c>
      <c r="M2083" s="31" t="str">
        <f t="shared" si="189"/>
        <v/>
      </c>
      <c r="N2083" s="208" t="str">
        <f t="shared" si="190"/>
        <v/>
      </c>
      <c r="O2083" s="209" t="str">
        <f t="shared" si="191"/>
        <v/>
      </c>
      <c r="P2083" s="209" t="str">
        <f t="shared" si="192"/>
        <v/>
      </c>
      <c r="Q2083" s="31" t="str">
        <f t="shared" si="193"/>
        <v/>
      </c>
      <c r="R2083" s="129" t="s">
        <v>9</v>
      </c>
      <c r="S2083" s="128" t="s">
        <v>9</v>
      </c>
      <c r="T2083" s="1"/>
    </row>
    <row r="2084" spans="1:20" ht="15.75" hidden="1" customHeight="1">
      <c r="A2084" s="1" t="str">
        <f t="shared" si="1"/>
        <v/>
      </c>
      <c r="B2084" s="268" t="str">
        <f t="shared" si="188"/>
        <v>X</v>
      </c>
      <c r="C2084" s="1"/>
      <c r="D2084" s="27" t="str">
        <f>IF('ESA Input'!AH2049="","",IF('ESA Input'!AH2049="Yes",'ESA Input'!B2049,"Ineligible"))</f>
        <v/>
      </c>
      <c r="E2084" s="242" t="str">
        <f>IF('ESA Input'!AH2049="","",'ESA Input'!AH2049)</f>
        <v/>
      </c>
      <c r="F2084" s="461" t="str">
        <f>IF('ESA Input'!AH2049="","",IF('ESA Input'!AH2049="YES",'ESA Input'!AG2049,""))</f>
        <v/>
      </c>
      <c r="G2084" s="462"/>
      <c r="H2084" s="201" t="str">
        <f>IF('ESA Input'!AH2049="","",IF('ESA Input'!AH2049="Yes",'ESA Input'!J2049,""))</f>
        <v/>
      </c>
      <c r="I2084" s="227" t="str">
        <f>IF('ESA Input'!AH2049="","",IF('ESA Input'!AH2049="Yes",'ESA Input'!D2049,""))</f>
        <v/>
      </c>
      <c r="J2084" s="235" t="str">
        <f>IF('ESA Input'!AH2049="","",IF('ESA Input'!AH2049="Yes",'ESA Input'!E2049,""))</f>
        <v/>
      </c>
      <c r="K2084" s="29" t="str">
        <f>IF('ESA Input'!AH2049="","",IF('ESA Input'!AH2049="Yes",'ESA Input'!H2049,""))</f>
        <v/>
      </c>
      <c r="L2084" s="236" t="str">
        <f>IF('ESA Input'!AH2049="","",IF('ESA Input'!AH2049="Yes",'ESA Input'!G2049,""))</f>
        <v/>
      </c>
      <c r="M2084" s="31" t="str">
        <f t="shared" si="189"/>
        <v/>
      </c>
      <c r="N2084" s="208" t="str">
        <f t="shared" si="190"/>
        <v/>
      </c>
      <c r="O2084" s="209" t="str">
        <f t="shared" si="191"/>
        <v/>
      </c>
      <c r="P2084" s="209" t="str">
        <f t="shared" si="192"/>
        <v/>
      </c>
      <c r="Q2084" s="31" t="str">
        <f t="shared" si="193"/>
        <v/>
      </c>
      <c r="R2084" s="129" t="s">
        <v>9</v>
      </c>
      <c r="S2084" s="128" t="s">
        <v>9</v>
      </c>
      <c r="T2084" s="1"/>
    </row>
    <row r="2085" spans="1:20" ht="15.75" hidden="1" customHeight="1">
      <c r="A2085" s="1" t="str">
        <f t="shared" si="1"/>
        <v/>
      </c>
      <c r="B2085" s="268" t="str">
        <f t="shared" si="188"/>
        <v>X</v>
      </c>
      <c r="C2085" s="1"/>
      <c r="D2085" s="27" t="str">
        <f>IF('ESA Input'!AH2050="","",IF('ESA Input'!AH2050="Yes",'ESA Input'!B2050,"Ineligible"))</f>
        <v/>
      </c>
      <c r="E2085" s="242" t="str">
        <f>IF('ESA Input'!AH2050="","",'ESA Input'!AH2050)</f>
        <v/>
      </c>
      <c r="F2085" s="461" t="str">
        <f>IF('ESA Input'!AH2050="","",IF('ESA Input'!AH2050="YES",'ESA Input'!AG2050,""))</f>
        <v/>
      </c>
      <c r="G2085" s="462"/>
      <c r="H2085" s="201" t="str">
        <f>IF('ESA Input'!AH2050="","",IF('ESA Input'!AH2050="Yes",'ESA Input'!J2050,""))</f>
        <v/>
      </c>
      <c r="I2085" s="227" t="str">
        <f>IF('ESA Input'!AH2050="","",IF('ESA Input'!AH2050="Yes",'ESA Input'!D2050,""))</f>
        <v/>
      </c>
      <c r="J2085" s="235" t="str">
        <f>IF('ESA Input'!AH2050="","",IF('ESA Input'!AH2050="Yes",'ESA Input'!E2050,""))</f>
        <v/>
      </c>
      <c r="K2085" s="29" t="str">
        <f>IF('ESA Input'!AH2050="","",IF('ESA Input'!AH2050="Yes",'ESA Input'!H2050,""))</f>
        <v/>
      </c>
      <c r="L2085" s="236" t="str">
        <f>IF('ESA Input'!AH2050="","",IF('ESA Input'!AH2050="Yes",'ESA Input'!G2050,""))</f>
        <v/>
      </c>
      <c r="M2085" s="31" t="str">
        <f t="shared" si="189"/>
        <v/>
      </c>
      <c r="N2085" s="208" t="str">
        <f t="shared" si="190"/>
        <v/>
      </c>
      <c r="O2085" s="209" t="str">
        <f t="shared" si="191"/>
        <v/>
      </c>
      <c r="P2085" s="209" t="str">
        <f t="shared" si="192"/>
        <v/>
      </c>
      <c r="Q2085" s="31" t="str">
        <f t="shared" si="193"/>
        <v/>
      </c>
      <c r="R2085" s="129" t="s">
        <v>9</v>
      </c>
      <c r="S2085" s="128" t="s">
        <v>9</v>
      </c>
      <c r="T2085" s="1"/>
    </row>
    <row r="2086" spans="1:20" ht="15.75" hidden="1" customHeight="1">
      <c r="A2086" s="1" t="str">
        <f t="shared" si="1"/>
        <v/>
      </c>
      <c r="B2086" s="268" t="str">
        <f t="shared" ref="B2086:B2149" si="194">IF(Q2086&gt;M2086,"+",IF(Q2086&lt;M2086,"-","X"))</f>
        <v>X</v>
      </c>
      <c r="C2086" s="1"/>
      <c r="D2086" s="27" t="str">
        <f>IF('ESA Input'!AH2051="","",IF('ESA Input'!AH2051="Yes",'ESA Input'!B2051,"Ineligible"))</f>
        <v/>
      </c>
      <c r="E2086" s="242" t="str">
        <f>IF('ESA Input'!AH2051="","",'ESA Input'!AH2051)</f>
        <v/>
      </c>
      <c r="F2086" s="461" t="str">
        <f>IF('ESA Input'!AH2051="","",IF('ESA Input'!AH2051="YES",'ESA Input'!AG2051,""))</f>
        <v/>
      </c>
      <c r="G2086" s="462"/>
      <c r="H2086" s="201" t="str">
        <f>IF('ESA Input'!AH2051="","",IF('ESA Input'!AH2051="Yes",'ESA Input'!J2051,""))</f>
        <v/>
      </c>
      <c r="I2086" s="227" t="str">
        <f>IF('ESA Input'!AH2051="","",IF('ESA Input'!AH2051="Yes",'ESA Input'!D2051,""))</f>
        <v/>
      </c>
      <c r="J2086" s="235" t="str">
        <f>IF('ESA Input'!AH2051="","",IF('ESA Input'!AH2051="Yes",'ESA Input'!E2051,""))</f>
        <v/>
      </c>
      <c r="K2086" s="29" t="str">
        <f>IF('ESA Input'!AH2051="","",IF('ESA Input'!AH2051="Yes",'ESA Input'!H2051,""))</f>
        <v/>
      </c>
      <c r="L2086" s="236" t="str">
        <f>IF('ESA Input'!AH2051="","",IF('ESA Input'!AH2051="Yes",'ESA Input'!G2051,""))</f>
        <v/>
      </c>
      <c r="M2086" s="31" t="str">
        <f t="shared" si="189"/>
        <v/>
      </c>
      <c r="N2086" s="208" t="str">
        <f t="shared" si="190"/>
        <v/>
      </c>
      <c r="O2086" s="209" t="str">
        <f t="shared" si="191"/>
        <v/>
      </c>
      <c r="P2086" s="209" t="str">
        <f t="shared" si="192"/>
        <v/>
      </c>
      <c r="Q2086" s="31" t="str">
        <f t="shared" si="193"/>
        <v/>
      </c>
      <c r="R2086" s="129" t="s">
        <v>9</v>
      </c>
      <c r="S2086" s="128" t="s">
        <v>9</v>
      </c>
      <c r="T2086" s="1"/>
    </row>
    <row r="2087" spans="1:20" ht="15.75" hidden="1" customHeight="1">
      <c r="A2087" s="1" t="str">
        <f t="shared" si="1"/>
        <v/>
      </c>
      <c r="B2087" s="268" t="str">
        <f t="shared" si="194"/>
        <v>X</v>
      </c>
      <c r="C2087" s="1"/>
      <c r="D2087" s="27" t="str">
        <f>IF('ESA Input'!AH2052="","",IF('ESA Input'!AH2052="Yes",'ESA Input'!B2052,"Ineligible"))</f>
        <v/>
      </c>
      <c r="E2087" s="242" t="str">
        <f>IF('ESA Input'!AH2052="","",'ESA Input'!AH2052)</f>
        <v/>
      </c>
      <c r="F2087" s="461" t="str">
        <f>IF('ESA Input'!AH2052="","",IF('ESA Input'!AH2052="YES",'ESA Input'!AG2052,""))</f>
        <v/>
      </c>
      <c r="G2087" s="462"/>
      <c r="H2087" s="201" t="str">
        <f>IF('ESA Input'!AH2052="","",IF('ESA Input'!AH2052="Yes",'ESA Input'!J2052,""))</f>
        <v/>
      </c>
      <c r="I2087" s="227" t="str">
        <f>IF('ESA Input'!AH2052="","",IF('ESA Input'!AH2052="Yes",'ESA Input'!D2052,""))</f>
        <v/>
      </c>
      <c r="J2087" s="235" t="str">
        <f>IF('ESA Input'!AH2052="","",IF('ESA Input'!AH2052="Yes",'ESA Input'!E2052,""))</f>
        <v/>
      </c>
      <c r="K2087" s="29" t="str">
        <f>IF('ESA Input'!AH2052="","",IF('ESA Input'!AH2052="Yes",'ESA Input'!H2052,""))</f>
        <v/>
      </c>
      <c r="L2087" s="236" t="str">
        <f>IF('ESA Input'!AH2052="","",IF('ESA Input'!AH2052="Yes",'ESA Input'!G2052,""))</f>
        <v/>
      </c>
      <c r="M2087" s="31" t="str">
        <f t="shared" ref="M2087:M2150" si="195">IF($D2087="","",SUM(J2087:L2087))</f>
        <v/>
      </c>
      <c r="N2087" s="208" t="str">
        <f t="shared" ref="N2087:N2150" si="196">J2087</f>
        <v/>
      </c>
      <c r="O2087" s="209" t="str">
        <f t="shared" ref="O2087:O2150" si="197">K2087</f>
        <v/>
      </c>
      <c r="P2087" s="209" t="str">
        <f t="shared" ref="P2087:P2150" si="198">L2087</f>
        <v/>
      </c>
      <c r="Q2087" s="31" t="str">
        <f t="shared" ref="Q2087:Q2150" si="199">IF($D2087="","",SUM(N2087:P2087))</f>
        <v/>
      </c>
      <c r="R2087" s="129" t="s">
        <v>9</v>
      </c>
      <c r="S2087" s="128" t="s">
        <v>9</v>
      </c>
      <c r="T2087" s="1"/>
    </row>
    <row r="2088" spans="1:20" ht="15.75" hidden="1" customHeight="1">
      <c r="A2088" s="1" t="str">
        <f t="shared" si="1"/>
        <v/>
      </c>
      <c r="B2088" s="268" t="str">
        <f t="shared" si="194"/>
        <v>X</v>
      </c>
      <c r="C2088" s="1"/>
      <c r="D2088" s="27" t="str">
        <f>IF('ESA Input'!AH2053="","",IF('ESA Input'!AH2053="Yes",'ESA Input'!B2053,"Ineligible"))</f>
        <v/>
      </c>
      <c r="E2088" s="242" t="str">
        <f>IF('ESA Input'!AH2053="","",'ESA Input'!AH2053)</f>
        <v/>
      </c>
      <c r="F2088" s="461" t="str">
        <f>IF('ESA Input'!AH2053="","",IF('ESA Input'!AH2053="YES",'ESA Input'!AG2053,""))</f>
        <v/>
      </c>
      <c r="G2088" s="462"/>
      <c r="H2088" s="201" t="str">
        <f>IF('ESA Input'!AH2053="","",IF('ESA Input'!AH2053="Yes",'ESA Input'!J2053,""))</f>
        <v/>
      </c>
      <c r="I2088" s="227" t="str">
        <f>IF('ESA Input'!AH2053="","",IF('ESA Input'!AH2053="Yes",'ESA Input'!D2053,""))</f>
        <v/>
      </c>
      <c r="J2088" s="235" t="str">
        <f>IF('ESA Input'!AH2053="","",IF('ESA Input'!AH2053="Yes",'ESA Input'!E2053,""))</f>
        <v/>
      </c>
      <c r="K2088" s="29" t="str">
        <f>IF('ESA Input'!AH2053="","",IF('ESA Input'!AH2053="Yes",'ESA Input'!H2053,""))</f>
        <v/>
      </c>
      <c r="L2088" s="236" t="str">
        <f>IF('ESA Input'!AH2053="","",IF('ESA Input'!AH2053="Yes",'ESA Input'!G2053,""))</f>
        <v/>
      </c>
      <c r="M2088" s="31" t="str">
        <f t="shared" si="195"/>
        <v/>
      </c>
      <c r="N2088" s="208" t="str">
        <f t="shared" si="196"/>
        <v/>
      </c>
      <c r="O2088" s="209" t="str">
        <f t="shared" si="197"/>
        <v/>
      </c>
      <c r="P2088" s="209" t="str">
        <f t="shared" si="198"/>
        <v/>
      </c>
      <c r="Q2088" s="31" t="str">
        <f t="shared" si="199"/>
        <v/>
      </c>
      <c r="R2088" s="129" t="s">
        <v>9</v>
      </c>
      <c r="S2088" s="128" t="s">
        <v>9</v>
      </c>
      <c r="T2088" s="1"/>
    </row>
    <row r="2089" spans="1:20" ht="15.75" hidden="1" customHeight="1">
      <c r="A2089" s="1" t="str">
        <f t="shared" si="1"/>
        <v/>
      </c>
      <c r="B2089" s="268" t="str">
        <f t="shared" si="194"/>
        <v>X</v>
      </c>
      <c r="C2089" s="1"/>
      <c r="D2089" s="27" t="str">
        <f>IF('ESA Input'!AH2054="","",IF('ESA Input'!AH2054="Yes",'ESA Input'!B2054,"Ineligible"))</f>
        <v/>
      </c>
      <c r="E2089" s="242" t="str">
        <f>IF('ESA Input'!AH2054="","",'ESA Input'!AH2054)</f>
        <v/>
      </c>
      <c r="F2089" s="461" t="str">
        <f>IF('ESA Input'!AH2054="","",IF('ESA Input'!AH2054="YES",'ESA Input'!AG2054,""))</f>
        <v/>
      </c>
      <c r="G2089" s="462"/>
      <c r="H2089" s="201" t="str">
        <f>IF('ESA Input'!AH2054="","",IF('ESA Input'!AH2054="Yes",'ESA Input'!J2054,""))</f>
        <v/>
      </c>
      <c r="I2089" s="227" t="str">
        <f>IF('ESA Input'!AH2054="","",IF('ESA Input'!AH2054="Yes",'ESA Input'!D2054,""))</f>
        <v/>
      </c>
      <c r="J2089" s="235" t="str">
        <f>IF('ESA Input'!AH2054="","",IF('ESA Input'!AH2054="Yes",'ESA Input'!E2054,""))</f>
        <v/>
      </c>
      <c r="K2089" s="29" t="str">
        <f>IF('ESA Input'!AH2054="","",IF('ESA Input'!AH2054="Yes",'ESA Input'!H2054,""))</f>
        <v/>
      </c>
      <c r="L2089" s="236" t="str">
        <f>IF('ESA Input'!AH2054="","",IF('ESA Input'!AH2054="Yes",'ESA Input'!G2054,""))</f>
        <v/>
      </c>
      <c r="M2089" s="31" t="str">
        <f t="shared" si="195"/>
        <v/>
      </c>
      <c r="N2089" s="208" t="str">
        <f t="shared" si="196"/>
        <v/>
      </c>
      <c r="O2089" s="209" t="str">
        <f t="shared" si="197"/>
        <v/>
      </c>
      <c r="P2089" s="209" t="str">
        <f t="shared" si="198"/>
        <v/>
      </c>
      <c r="Q2089" s="31" t="str">
        <f t="shared" si="199"/>
        <v/>
      </c>
      <c r="R2089" s="129" t="s">
        <v>9</v>
      </c>
      <c r="S2089" s="128" t="s">
        <v>9</v>
      </c>
      <c r="T2089" s="1"/>
    </row>
    <row r="2090" spans="1:20" ht="15.75" hidden="1" customHeight="1">
      <c r="A2090" s="1" t="str">
        <f t="shared" si="1"/>
        <v/>
      </c>
      <c r="B2090" s="268" t="str">
        <f t="shared" si="194"/>
        <v>X</v>
      </c>
      <c r="C2090" s="1"/>
      <c r="D2090" s="27" t="str">
        <f>IF('ESA Input'!AH2055="","",IF('ESA Input'!AH2055="Yes",'ESA Input'!B2055,"Ineligible"))</f>
        <v/>
      </c>
      <c r="E2090" s="242" t="str">
        <f>IF('ESA Input'!AH2055="","",'ESA Input'!AH2055)</f>
        <v/>
      </c>
      <c r="F2090" s="461" t="str">
        <f>IF('ESA Input'!AH2055="","",IF('ESA Input'!AH2055="YES",'ESA Input'!AG2055,""))</f>
        <v/>
      </c>
      <c r="G2090" s="462"/>
      <c r="H2090" s="201" t="str">
        <f>IF('ESA Input'!AH2055="","",IF('ESA Input'!AH2055="Yes",'ESA Input'!J2055,""))</f>
        <v/>
      </c>
      <c r="I2090" s="227" t="str">
        <f>IF('ESA Input'!AH2055="","",IF('ESA Input'!AH2055="Yes",'ESA Input'!D2055,""))</f>
        <v/>
      </c>
      <c r="J2090" s="235" t="str">
        <f>IF('ESA Input'!AH2055="","",IF('ESA Input'!AH2055="Yes",'ESA Input'!E2055,""))</f>
        <v/>
      </c>
      <c r="K2090" s="29" t="str">
        <f>IF('ESA Input'!AH2055="","",IF('ESA Input'!AH2055="Yes",'ESA Input'!H2055,""))</f>
        <v/>
      </c>
      <c r="L2090" s="236" t="str">
        <f>IF('ESA Input'!AH2055="","",IF('ESA Input'!AH2055="Yes",'ESA Input'!G2055,""))</f>
        <v/>
      </c>
      <c r="M2090" s="31" t="str">
        <f t="shared" si="195"/>
        <v/>
      </c>
      <c r="N2090" s="208" t="str">
        <f t="shared" si="196"/>
        <v/>
      </c>
      <c r="O2090" s="209" t="str">
        <f t="shared" si="197"/>
        <v/>
      </c>
      <c r="P2090" s="209" t="str">
        <f t="shared" si="198"/>
        <v/>
      </c>
      <c r="Q2090" s="31" t="str">
        <f t="shared" si="199"/>
        <v/>
      </c>
      <c r="R2090" s="129" t="s">
        <v>9</v>
      </c>
      <c r="S2090" s="128" t="s">
        <v>9</v>
      </c>
      <c r="T2090" s="1"/>
    </row>
    <row r="2091" spans="1:20" ht="15.75" hidden="1" customHeight="1">
      <c r="A2091" s="1" t="str">
        <f t="shared" si="1"/>
        <v/>
      </c>
      <c r="B2091" s="268" t="str">
        <f t="shared" si="194"/>
        <v>X</v>
      </c>
      <c r="C2091" s="1"/>
      <c r="D2091" s="27" t="str">
        <f>IF('ESA Input'!AH2056="","",IF('ESA Input'!AH2056="Yes",'ESA Input'!B2056,"Ineligible"))</f>
        <v/>
      </c>
      <c r="E2091" s="242" t="str">
        <f>IF('ESA Input'!AH2056="","",'ESA Input'!AH2056)</f>
        <v/>
      </c>
      <c r="F2091" s="461" t="str">
        <f>IF('ESA Input'!AH2056="","",IF('ESA Input'!AH2056="YES",'ESA Input'!AG2056,""))</f>
        <v/>
      </c>
      <c r="G2091" s="462"/>
      <c r="H2091" s="201" t="str">
        <f>IF('ESA Input'!AH2056="","",IF('ESA Input'!AH2056="Yes",'ESA Input'!J2056,""))</f>
        <v/>
      </c>
      <c r="I2091" s="227" t="str">
        <f>IF('ESA Input'!AH2056="","",IF('ESA Input'!AH2056="Yes",'ESA Input'!D2056,""))</f>
        <v/>
      </c>
      <c r="J2091" s="235" t="str">
        <f>IF('ESA Input'!AH2056="","",IF('ESA Input'!AH2056="Yes",'ESA Input'!E2056,""))</f>
        <v/>
      </c>
      <c r="K2091" s="29" t="str">
        <f>IF('ESA Input'!AH2056="","",IF('ESA Input'!AH2056="Yes",'ESA Input'!H2056,""))</f>
        <v/>
      </c>
      <c r="L2091" s="236" t="str">
        <f>IF('ESA Input'!AH2056="","",IF('ESA Input'!AH2056="Yes",'ESA Input'!G2056,""))</f>
        <v/>
      </c>
      <c r="M2091" s="31" t="str">
        <f t="shared" si="195"/>
        <v/>
      </c>
      <c r="N2091" s="208" t="str">
        <f t="shared" si="196"/>
        <v/>
      </c>
      <c r="O2091" s="209" t="str">
        <f t="shared" si="197"/>
        <v/>
      </c>
      <c r="P2091" s="209" t="str">
        <f t="shared" si="198"/>
        <v/>
      </c>
      <c r="Q2091" s="31" t="str">
        <f t="shared" si="199"/>
        <v/>
      </c>
      <c r="R2091" s="129" t="s">
        <v>9</v>
      </c>
      <c r="S2091" s="128" t="s">
        <v>9</v>
      </c>
      <c r="T2091" s="1"/>
    </row>
    <row r="2092" spans="1:20" ht="15.75" hidden="1" customHeight="1">
      <c r="A2092" s="1" t="str">
        <f t="shared" si="1"/>
        <v/>
      </c>
      <c r="B2092" s="268" t="str">
        <f t="shared" si="194"/>
        <v>X</v>
      </c>
      <c r="C2092" s="1"/>
      <c r="D2092" s="27" t="str">
        <f>IF('ESA Input'!AH2057="","",IF('ESA Input'!AH2057="Yes",'ESA Input'!B2057,"Ineligible"))</f>
        <v/>
      </c>
      <c r="E2092" s="242" t="str">
        <f>IF('ESA Input'!AH2057="","",'ESA Input'!AH2057)</f>
        <v/>
      </c>
      <c r="F2092" s="461" t="str">
        <f>IF('ESA Input'!AH2057="","",IF('ESA Input'!AH2057="YES",'ESA Input'!AG2057,""))</f>
        <v/>
      </c>
      <c r="G2092" s="462"/>
      <c r="H2092" s="201" t="str">
        <f>IF('ESA Input'!AH2057="","",IF('ESA Input'!AH2057="Yes",'ESA Input'!J2057,""))</f>
        <v/>
      </c>
      <c r="I2092" s="227" t="str">
        <f>IF('ESA Input'!AH2057="","",IF('ESA Input'!AH2057="Yes",'ESA Input'!D2057,""))</f>
        <v/>
      </c>
      <c r="J2092" s="235" t="str">
        <f>IF('ESA Input'!AH2057="","",IF('ESA Input'!AH2057="Yes",'ESA Input'!E2057,""))</f>
        <v/>
      </c>
      <c r="K2092" s="29" t="str">
        <f>IF('ESA Input'!AH2057="","",IF('ESA Input'!AH2057="Yes",'ESA Input'!H2057,""))</f>
        <v/>
      </c>
      <c r="L2092" s="236" t="str">
        <f>IF('ESA Input'!AH2057="","",IF('ESA Input'!AH2057="Yes",'ESA Input'!G2057,""))</f>
        <v/>
      </c>
      <c r="M2092" s="31" t="str">
        <f t="shared" si="195"/>
        <v/>
      </c>
      <c r="N2092" s="208" t="str">
        <f t="shared" si="196"/>
        <v/>
      </c>
      <c r="O2092" s="209" t="str">
        <f t="shared" si="197"/>
        <v/>
      </c>
      <c r="P2092" s="209" t="str">
        <f t="shared" si="198"/>
        <v/>
      </c>
      <c r="Q2092" s="31" t="str">
        <f t="shared" si="199"/>
        <v/>
      </c>
      <c r="R2092" s="129" t="s">
        <v>9</v>
      </c>
      <c r="S2092" s="128" t="s">
        <v>9</v>
      </c>
      <c r="T2092" s="1"/>
    </row>
    <row r="2093" spans="1:20" ht="15.75" hidden="1" customHeight="1">
      <c r="A2093" s="1" t="str">
        <f t="shared" si="1"/>
        <v/>
      </c>
      <c r="B2093" s="268" t="str">
        <f t="shared" si="194"/>
        <v>X</v>
      </c>
      <c r="C2093" s="1"/>
      <c r="D2093" s="27" t="str">
        <f>IF('ESA Input'!AH2058="","",IF('ESA Input'!AH2058="Yes",'ESA Input'!B2058,"Ineligible"))</f>
        <v/>
      </c>
      <c r="E2093" s="242" t="str">
        <f>IF('ESA Input'!AH2058="","",'ESA Input'!AH2058)</f>
        <v/>
      </c>
      <c r="F2093" s="461" t="str">
        <f>IF('ESA Input'!AH2058="","",IF('ESA Input'!AH2058="YES",'ESA Input'!AG2058,""))</f>
        <v/>
      </c>
      <c r="G2093" s="462"/>
      <c r="H2093" s="201" t="str">
        <f>IF('ESA Input'!AH2058="","",IF('ESA Input'!AH2058="Yes",'ESA Input'!J2058,""))</f>
        <v/>
      </c>
      <c r="I2093" s="227" t="str">
        <f>IF('ESA Input'!AH2058="","",IF('ESA Input'!AH2058="Yes",'ESA Input'!D2058,""))</f>
        <v/>
      </c>
      <c r="J2093" s="235" t="str">
        <f>IF('ESA Input'!AH2058="","",IF('ESA Input'!AH2058="Yes",'ESA Input'!E2058,""))</f>
        <v/>
      </c>
      <c r="K2093" s="29" t="str">
        <f>IF('ESA Input'!AH2058="","",IF('ESA Input'!AH2058="Yes",'ESA Input'!H2058,""))</f>
        <v/>
      </c>
      <c r="L2093" s="236" t="str">
        <f>IF('ESA Input'!AH2058="","",IF('ESA Input'!AH2058="Yes",'ESA Input'!G2058,""))</f>
        <v/>
      </c>
      <c r="M2093" s="31" t="str">
        <f t="shared" si="195"/>
        <v/>
      </c>
      <c r="N2093" s="208" t="str">
        <f t="shared" si="196"/>
        <v/>
      </c>
      <c r="O2093" s="209" t="str">
        <f t="shared" si="197"/>
        <v/>
      </c>
      <c r="P2093" s="209" t="str">
        <f t="shared" si="198"/>
        <v/>
      </c>
      <c r="Q2093" s="31" t="str">
        <f t="shared" si="199"/>
        <v/>
      </c>
      <c r="R2093" s="129" t="s">
        <v>9</v>
      </c>
      <c r="S2093" s="128" t="s">
        <v>9</v>
      </c>
      <c r="T2093" s="1"/>
    </row>
    <row r="2094" spans="1:20" ht="15.75" hidden="1" customHeight="1">
      <c r="A2094" s="1" t="str">
        <f t="shared" si="1"/>
        <v/>
      </c>
      <c r="B2094" s="268" t="str">
        <f t="shared" si="194"/>
        <v>X</v>
      </c>
      <c r="C2094" s="1"/>
      <c r="D2094" s="27" t="str">
        <f>IF('ESA Input'!AH2059="","",IF('ESA Input'!AH2059="Yes",'ESA Input'!B2059,"Ineligible"))</f>
        <v/>
      </c>
      <c r="E2094" s="242" t="str">
        <f>IF('ESA Input'!AH2059="","",'ESA Input'!AH2059)</f>
        <v/>
      </c>
      <c r="F2094" s="461" t="str">
        <f>IF('ESA Input'!AH2059="","",IF('ESA Input'!AH2059="YES",'ESA Input'!AG2059,""))</f>
        <v/>
      </c>
      <c r="G2094" s="462"/>
      <c r="H2094" s="201" t="str">
        <f>IF('ESA Input'!AH2059="","",IF('ESA Input'!AH2059="Yes",'ESA Input'!J2059,""))</f>
        <v/>
      </c>
      <c r="I2094" s="227" t="str">
        <f>IF('ESA Input'!AH2059="","",IF('ESA Input'!AH2059="Yes",'ESA Input'!D2059,""))</f>
        <v/>
      </c>
      <c r="J2094" s="235" t="str">
        <f>IF('ESA Input'!AH2059="","",IF('ESA Input'!AH2059="Yes",'ESA Input'!E2059,""))</f>
        <v/>
      </c>
      <c r="K2094" s="29" t="str">
        <f>IF('ESA Input'!AH2059="","",IF('ESA Input'!AH2059="Yes",'ESA Input'!H2059,""))</f>
        <v/>
      </c>
      <c r="L2094" s="236" t="str">
        <f>IF('ESA Input'!AH2059="","",IF('ESA Input'!AH2059="Yes",'ESA Input'!G2059,""))</f>
        <v/>
      </c>
      <c r="M2094" s="31" t="str">
        <f t="shared" si="195"/>
        <v/>
      </c>
      <c r="N2094" s="208" t="str">
        <f t="shared" si="196"/>
        <v/>
      </c>
      <c r="O2094" s="209" t="str">
        <f t="shared" si="197"/>
        <v/>
      </c>
      <c r="P2094" s="209" t="str">
        <f t="shared" si="198"/>
        <v/>
      </c>
      <c r="Q2094" s="31" t="str">
        <f t="shared" si="199"/>
        <v/>
      </c>
      <c r="R2094" s="129" t="s">
        <v>9</v>
      </c>
      <c r="S2094" s="128" t="s">
        <v>9</v>
      </c>
      <c r="T2094" s="1"/>
    </row>
    <row r="2095" spans="1:20" ht="15.75" hidden="1" customHeight="1">
      <c r="A2095" s="1" t="str">
        <f t="shared" si="1"/>
        <v/>
      </c>
      <c r="B2095" s="268" t="str">
        <f t="shared" si="194"/>
        <v>X</v>
      </c>
      <c r="C2095" s="1"/>
      <c r="D2095" s="27" t="str">
        <f>IF('ESA Input'!AH2060="","",IF('ESA Input'!AH2060="Yes",'ESA Input'!B2060,"Ineligible"))</f>
        <v/>
      </c>
      <c r="E2095" s="242" t="str">
        <f>IF('ESA Input'!AH2060="","",'ESA Input'!AH2060)</f>
        <v/>
      </c>
      <c r="F2095" s="461" t="str">
        <f>IF('ESA Input'!AH2060="","",IF('ESA Input'!AH2060="YES",'ESA Input'!AG2060,""))</f>
        <v/>
      </c>
      <c r="G2095" s="462"/>
      <c r="H2095" s="201" t="str">
        <f>IF('ESA Input'!AH2060="","",IF('ESA Input'!AH2060="Yes",'ESA Input'!J2060,""))</f>
        <v/>
      </c>
      <c r="I2095" s="227" t="str">
        <f>IF('ESA Input'!AH2060="","",IF('ESA Input'!AH2060="Yes",'ESA Input'!D2060,""))</f>
        <v/>
      </c>
      <c r="J2095" s="235" t="str">
        <f>IF('ESA Input'!AH2060="","",IF('ESA Input'!AH2060="Yes",'ESA Input'!E2060,""))</f>
        <v/>
      </c>
      <c r="K2095" s="29" t="str">
        <f>IF('ESA Input'!AH2060="","",IF('ESA Input'!AH2060="Yes",'ESA Input'!H2060,""))</f>
        <v/>
      </c>
      <c r="L2095" s="236" t="str">
        <f>IF('ESA Input'!AH2060="","",IF('ESA Input'!AH2060="Yes",'ESA Input'!G2060,""))</f>
        <v/>
      </c>
      <c r="M2095" s="31" t="str">
        <f t="shared" si="195"/>
        <v/>
      </c>
      <c r="N2095" s="208" t="str">
        <f t="shared" si="196"/>
        <v/>
      </c>
      <c r="O2095" s="209" t="str">
        <f t="shared" si="197"/>
        <v/>
      </c>
      <c r="P2095" s="209" t="str">
        <f t="shared" si="198"/>
        <v/>
      </c>
      <c r="Q2095" s="31" t="str">
        <f t="shared" si="199"/>
        <v/>
      </c>
      <c r="R2095" s="129" t="s">
        <v>9</v>
      </c>
      <c r="S2095" s="128" t="s">
        <v>9</v>
      </c>
      <c r="T2095" s="1"/>
    </row>
    <row r="2096" spans="1:20" ht="15.75" hidden="1" customHeight="1">
      <c r="A2096" s="1" t="str">
        <f t="shared" si="1"/>
        <v/>
      </c>
      <c r="B2096" s="268" t="str">
        <f t="shared" si="194"/>
        <v>X</v>
      </c>
      <c r="C2096" s="1"/>
      <c r="D2096" s="27" t="str">
        <f>IF('ESA Input'!AH2061="","",IF('ESA Input'!AH2061="Yes",'ESA Input'!B2061,"Ineligible"))</f>
        <v/>
      </c>
      <c r="E2096" s="242" t="str">
        <f>IF('ESA Input'!AH2061="","",'ESA Input'!AH2061)</f>
        <v/>
      </c>
      <c r="F2096" s="461" t="str">
        <f>IF('ESA Input'!AH2061="","",IF('ESA Input'!AH2061="YES",'ESA Input'!AG2061,""))</f>
        <v/>
      </c>
      <c r="G2096" s="462"/>
      <c r="H2096" s="201" t="str">
        <f>IF('ESA Input'!AH2061="","",IF('ESA Input'!AH2061="Yes",'ESA Input'!J2061,""))</f>
        <v/>
      </c>
      <c r="I2096" s="227" t="str">
        <f>IF('ESA Input'!AH2061="","",IF('ESA Input'!AH2061="Yes",'ESA Input'!D2061,""))</f>
        <v/>
      </c>
      <c r="J2096" s="235" t="str">
        <f>IF('ESA Input'!AH2061="","",IF('ESA Input'!AH2061="Yes",'ESA Input'!E2061,""))</f>
        <v/>
      </c>
      <c r="K2096" s="29" t="str">
        <f>IF('ESA Input'!AH2061="","",IF('ESA Input'!AH2061="Yes",'ESA Input'!H2061,""))</f>
        <v/>
      </c>
      <c r="L2096" s="236" t="str">
        <f>IF('ESA Input'!AH2061="","",IF('ESA Input'!AH2061="Yes",'ESA Input'!G2061,""))</f>
        <v/>
      </c>
      <c r="M2096" s="31" t="str">
        <f t="shared" si="195"/>
        <v/>
      </c>
      <c r="N2096" s="208" t="str">
        <f t="shared" si="196"/>
        <v/>
      </c>
      <c r="O2096" s="209" t="str">
        <f t="shared" si="197"/>
        <v/>
      </c>
      <c r="P2096" s="209" t="str">
        <f t="shared" si="198"/>
        <v/>
      </c>
      <c r="Q2096" s="31" t="str">
        <f t="shared" si="199"/>
        <v/>
      </c>
      <c r="R2096" s="129" t="s">
        <v>9</v>
      </c>
      <c r="S2096" s="128" t="s">
        <v>9</v>
      </c>
      <c r="T2096" s="1"/>
    </row>
    <row r="2097" spans="1:20" ht="15.75" hidden="1" customHeight="1">
      <c r="A2097" s="1" t="str">
        <f t="shared" si="1"/>
        <v/>
      </c>
      <c r="B2097" s="268" t="str">
        <f t="shared" si="194"/>
        <v>X</v>
      </c>
      <c r="C2097" s="1"/>
      <c r="D2097" s="27" t="str">
        <f>IF('ESA Input'!AH2062="","",IF('ESA Input'!AH2062="Yes",'ESA Input'!B2062,"Ineligible"))</f>
        <v/>
      </c>
      <c r="E2097" s="242" t="str">
        <f>IF('ESA Input'!AH2062="","",'ESA Input'!AH2062)</f>
        <v/>
      </c>
      <c r="F2097" s="461" t="str">
        <f>IF('ESA Input'!AH2062="","",IF('ESA Input'!AH2062="YES",'ESA Input'!AG2062,""))</f>
        <v/>
      </c>
      <c r="G2097" s="462"/>
      <c r="H2097" s="201" t="str">
        <f>IF('ESA Input'!AH2062="","",IF('ESA Input'!AH2062="Yes",'ESA Input'!J2062,""))</f>
        <v/>
      </c>
      <c r="I2097" s="227" t="str">
        <f>IF('ESA Input'!AH2062="","",IF('ESA Input'!AH2062="Yes",'ESA Input'!D2062,""))</f>
        <v/>
      </c>
      <c r="J2097" s="235" t="str">
        <f>IF('ESA Input'!AH2062="","",IF('ESA Input'!AH2062="Yes",'ESA Input'!E2062,""))</f>
        <v/>
      </c>
      <c r="K2097" s="29" t="str">
        <f>IF('ESA Input'!AH2062="","",IF('ESA Input'!AH2062="Yes",'ESA Input'!H2062,""))</f>
        <v/>
      </c>
      <c r="L2097" s="236" t="str">
        <f>IF('ESA Input'!AH2062="","",IF('ESA Input'!AH2062="Yes",'ESA Input'!G2062,""))</f>
        <v/>
      </c>
      <c r="M2097" s="31" t="str">
        <f t="shared" si="195"/>
        <v/>
      </c>
      <c r="N2097" s="208" t="str">
        <f t="shared" si="196"/>
        <v/>
      </c>
      <c r="O2097" s="209" t="str">
        <f t="shared" si="197"/>
        <v/>
      </c>
      <c r="P2097" s="209" t="str">
        <f t="shared" si="198"/>
        <v/>
      </c>
      <c r="Q2097" s="31" t="str">
        <f t="shared" si="199"/>
        <v/>
      </c>
      <c r="R2097" s="129" t="s">
        <v>9</v>
      </c>
      <c r="S2097" s="128" t="s">
        <v>9</v>
      </c>
      <c r="T2097" s="1"/>
    </row>
    <row r="2098" spans="1:20" ht="15.75" hidden="1" customHeight="1">
      <c r="A2098" s="1" t="str">
        <f t="shared" si="1"/>
        <v/>
      </c>
      <c r="B2098" s="268" t="str">
        <f t="shared" si="194"/>
        <v>X</v>
      </c>
      <c r="C2098" s="1"/>
      <c r="D2098" s="27" t="str">
        <f>IF('ESA Input'!AH2063="","",IF('ESA Input'!AH2063="Yes",'ESA Input'!B2063,"Ineligible"))</f>
        <v/>
      </c>
      <c r="E2098" s="242" t="str">
        <f>IF('ESA Input'!AH2063="","",'ESA Input'!AH2063)</f>
        <v/>
      </c>
      <c r="F2098" s="461" t="str">
        <f>IF('ESA Input'!AH2063="","",IF('ESA Input'!AH2063="YES",'ESA Input'!AG2063,""))</f>
        <v/>
      </c>
      <c r="G2098" s="462"/>
      <c r="H2098" s="201" t="str">
        <f>IF('ESA Input'!AH2063="","",IF('ESA Input'!AH2063="Yes",'ESA Input'!J2063,""))</f>
        <v/>
      </c>
      <c r="I2098" s="227" t="str">
        <f>IF('ESA Input'!AH2063="","",IF('ESA Input'!AH2063="Yes",'ESA Input'!D2063,""))</f>
        <v/>
      </c>
      <c r="J2098" s="235" t="str">
        <f>IF('ESA Input'!AH2063="","",IF('ESA Input'!AH2063="Yes",'ESA Input'!E2063,""))</f>
        <v/>
      </c>
      <c r="K2098" s="29" t="str">
        <f>IF('ESA Input'!AH2063="","",IF('ESA Input'!AH2063="Yes",'ESA Input'!H2063,""))</f>
        <v/>
      </c>
      <c r="L2098" s="236" t="str">
        <f>IF('ESA Input'!AH2063="","",IF('ESA Input'!AH2063="Yes",'ESA Input'!G2063,""))</f>
        <v/>
      </c>
      <c r="M2098" s="31" t="str">
        <f t="shared" si="195"/>
        <v/>
      </c>
      <c r="N2098" s="208" t="str">
        <f t="shared" si="196"/>
        <v/>
      </c>
      <c r="O2098" s="209" t="str">
        <f t="shared" si="197"/>
        <v/>
      </c>
      <c r="P2098" s="209" t="str">
        <f t="shared" si="198"/>
        <v/>
      </c>
      <c r="Q2098" s="31" t="str">
        <f t="shared" si="199"/>
        <v/>
      </c>
      <c r="R2098" s="129" t="s">
        <v>9</v>
      </c>
      <c r="S2098" s="128" t="s">
        <v>9</v>
      </c>
      <c r="T2098" s="1"/>
    </row>
    <row r="2099" spans="1:20" ht="15.75" hidden="1" customHeight="1">
      <c r="A2099" s="1" t="str">
        <f t="shared" si="1"/>
        <v/>
      </c>
      <c r="B2099" s="268" t="str">
        <f t="shared" si="194"/>
        <v>X</v>
      </c>
      <c r="C2099" s="1"/>
      <c r="D2099" s="27" t="str">
        <f>IF('ESA Input'!AH2064="","",IF('ESA Input'!AH2064="Yes",'ESA Input'!B2064,"Ineligible"))</f>
        <v/>
      </c>
      <c r="E2099" s="242" t="str">
        <f>IF('ESA Input'!AH2064="","",'ESA Input'!AH2064)</f>
        <v/>
      </c>
      <c r="F2099" s="461" t="str">
        <f>IF('ESA Input'!AH2064="","",IF('ESA Input'!AH2064="YES",'ESA Input'!AG2064,""))</f>
        <v/>
      </c>
      <c r="G2099" s="462"/>
      <c r="H2099" s="201" t="str">
        <f>IF('ESA Input'!AH2064="","",IF('ESA Input'!AH2064="Yes",'ESA Input'!J2064,""))</f>
        <v/>
      </c>
      <c r="I2099" s="227" t="str">
        <f>IF('ESA Input'!AH2064="","",IF('ESA Input'!AH2064="Yes",'ESA Input'!D2064,""))</f>
        <v/>
      </c>
      <c r="J2099" s="235" t="str">
        <f>IF('ESA Input'!AH2064="","",IF('ESA Input'!AH2064="Yes",'ESA Input'!E2064,""))</f>
        <v/>
      </c>
      <c r="K2099" s="29" t="str">
        <f>IF('ESA Input'!AH2064="","",IF('ESA Input'!AH2064="Yes",'ESA Input'!H2064,""))</f>
        <v/>
      </c>
      <c r="L2099" s="236" t="str">
        <f>IF('ESA Input'!AH2064="","",IF('ESA Input'!AH2064="Yes",'ESA Input'!G2064,""))</f>
        <v/>
      </c>
      <c r="M2099" s="31" t="str">
        <f t="shared" si="195"/>
        <v/>
      </c>
      <c r="N2099" s="208" t="str">
        <f t="shared" si="196"/>
        <v/>
      </c>
      <c r="O2099" s="209" t="str">
        <f t="shared" si="197"/>
        <v/>
      </c>
      <c r="P2099" s="209" t="str">
        <f t="shared" si="198"/>
        <v/>
      </c>
      <c r="Q2099" s="31" t="str">
        <f t="shared" si="199"/>
        <v/>
      </c>
      <c r="R2099" s="129" t="s">
        <v>9</v>
      </c>
      <c r="S2099" s="128" t="s">
        <v>9</v>
      </c>
      <c r="T2099" s="1"/>
    </row>
    <row r="2100" spans="1:20" ht="15.75" hidden="1" customHeight="1">
      <c r="A2100" s="1" t="str">
        <f t="shared" si="1"/>
        <v/>
      </c>
      <c r="B2100" s="268" t="str">
        <f t="shared" si="194"/>
        <v>X</v>
      </c>
      <c r="C2100" s="1"/>
      <c r="D2100" s="27" t="str">
        <f>IF('ESA Input'!AH2065="","",IF('ESA Input'!AH2065="Yes",'ESA Input'!B2065,"Ineligible"))</f>
        <v/>
      </c>
      <c r="E2100" s="242" t="str">
        <f>IF('ESA Input'!AH2065="","",'ESA Input'!AH2065)</f>
        <v/>
      </c>
      <c r="F2100" s="461" t="str">
        <f>IF('ESA Input'!AH2065="","",IF('ESA Input'!AH2065="YES",'ESA Input'!AG2065,""))</f>
        <v/>
      </c>
      <c r="G2100" s="462"/>
      <c r="H2100" s="201" t="str">
        <f>IF('ESA Input'!AH2065="","",IF('ESA Input'!AH2065="Yes",'ESA Input'!J2065,""))</f>
        <v/>
      </c>
      <c r="I2100" s="227" t="str">
        <f>IF('ESA Input'!AH2065="","",IF('ESA Input'!AH2065="Yes",'ESA Input'!D2065,""))</f>
        <v/>
      </c>
      <c r="J2100" s="235" t="str">
        <f>IF('ESA Input'!AH2065="","",IF('ESA Input'!AH2065="Yes",'ESA Input'!E2065,""))</f>
        <v/>
      </c>
      <c r="K2100" s="29" t="str">
        <f>IF('ESA Input'!AH2065="","",IF('ESA Input'!AH2065="Yes",'ESA Input'!H2065,""))</f>
        <v/>
      </c>
      <c r="L2100" s="236" t="str">
        <f>IF('ESA Input'!AH2065="","",IF('ESA Input'!AH2065="Yes",'ESA Input'!G2065,""))</f>
        <v/>
      </c>
      <c r="M2100" s="31" t="str">
        <f t="shared" si="195"/>
        <v/>
      </c>
      <c r="N2100" s="208" t="str">
        <f t="shared" si="196"/>
        <v/>
      </c>
      <c r="O2100" s="209" t="str">
        <f t="shared" si="197"/>
        <v/>
      </c>
      <c r="P2100" s="209" t="str">
        <f t="shared" si="198"/>
        <v/>
      </c>
      <c r="Q2100" s="31" t="str">
        <f t="shared" si="199"/>
        <v/>
      </c>
      <c r="R2100" s="129" t="s">
        <v>9</v>
      </c>
      <c r="S2100" s="128" t="s">
        <v>9</v>
      </c>
      <c r="T2100" s="1"/>
    </row>
    <row r="2101" spans="1:20" ht="15.75" hidden="1" customHeight="1">
      <c r="A2101" s="1" t="str">
        <f t="shared" si="1"/>
        <v/>
      </c>
      <c r="B2101" s="268" t="str">
        <f t="shared" si="194"/>
        <v>X</v>
      </c>
      <c r="C2101" s="1"/>
      <c r="D2101" s="27" t="str">
        <f>IF('ESA Input'!AH2066="","",IF('ESA Input'!AH2066="Yes",'ESA Input'!B2066,"Ineligible"))</f>
        <v/>
      </c>
      <c r="E2101" s="242" t="str">
        <f>IF('ESA Input'!AH2066="","",'ESA Input'!AH2066)</f>
        <v/>
      </c>
      <c r="F2101" s="461" t="str">
        <f>IF('ESA Input'!AH2066="","",IF('ESA Input'!AH2066="YES",'ESA Input'!AG2066,""))</f>
        <v/>
      </c>
      <c r="G2101" s="462"/>
      <c r="H2101" s="201" t="str">
        <f>IF('ESA Input'!AH2066="","",IF('ESA Input'!AH2066="Yes",'ESA Input'!J2066,""))</f>
        <v/>
      </c>
      <c r="I2101" s="227" t="str">
        <f>IF('ESA Input'!AH2066="","",IF('ESA Input'!AH2066="Yes",'ESA Input'!D2066,""))</f>
        <v/>
      </c>
      <c r="J2101" s="235" t="str">
        <f>IF('ESA Input'!AH2066="","",IF('ESA Input'!AH2066="Yes",'ESA Input'!E2066,""))</f>
        <v/>
      </c>
      <c r="K2101" s="29" t="str">
        <f>IF('ESA Input'!AH2066="","",IF('ESA Input'!AH2066="Yes",'ESA Input'!H2066,""))</f>
        <v/>
      </c>
      <c r="L2101" s="236" t="str">
        <f>IF('ESA Input'!AH2066="","",IF('ESA Input'!AH2066="Yes",'ESA Input'!G2066,""))</f>
        <v/>
      </c>
      <c r="M2101" s="31" t="str">
        <f t="shared" si="195"/>
        <v/>
      </c>
      <c r="N2101" s="208" t="str">
        <f t="shared" si="196"/>
        <v/>
      </c>
      <c r="O2101" s="209" t="str">
        <f t="shared" si="197"/>
        <v/>
      </c>
      <c r="P2101" s="209" t="str">
        <f t="shared" si="198"/>
        <v/>
      </c>
      <c r="Q2101" s="31" t="str">
        <f t="shared" si="199"/>
        <v/>
      </c>
      <c r="R2101" s="129" t="s">
        <v>9</v>
      </c>
      <c r="S2101" s="128" t="s">
        <v>9</v>
      </c>
      <c r="T2101" s="1"/>
    </row>
    <row r="2102" spans="1:20" ht="15.75" hidden="1" customHeight="1">
      <c r="A2102" s="1" t="str">
        <f t="shared" si="1"/>
        <v/>
      </c>
      <c r="B2102" s="268" t="str">
        <f t="shared" si="194"/>
        <v>X</v>
      </c>
      <c r="C2102" s="1"/>
      <c r="D2102" s="27" t="str">
        <f>IF('ESA Input'!AH2067="","",IF('ESA Input'!AH2067="Yes",'ESA Input'!B2067,"Ineligible"))</f>
        <v/>
      </c>
      <c r="E2102" s="242" t="str">
        <f>IF('ESA Input'!AH2067="","",'ESA Input'!AH2067)</f>
        <v/>
      </c>
      <c r="F2102" s="461" t="str">
        <f>IF('ESA Input'!AH2067="","",IF('ESA Input'!AH2067="YES",'ESA Input'!AG2067,""))</f>
        <v/>
      </c>
      <c r="G2102" s="462"/>
      <c r="H2102" s="201" t="str">
        <f>IF('ESA Input'!AH2067="","",IF('ESA Input'!AH2067="Yes",'ESA Input'!J2067,""))</f>
        <v/>
      </c>
      <c r="I2102" s="227" t="str">
        <f>IF('ESA Input'!AH2067="","",IF('ESA Input'!AH2067="Yes",'ESA Input'!D2067,""))</f>
        <v/>
      </c>
      <c r="J2102" s="235" t="str">
        <f>IF('ESA Input'!AH2067="","",IF('ESA Input'!AH2067="Yes",'ESA Input'!E2067,""))</f>
        <v/>
      </c>
      <c r="K2102" s="29" t="str">
        <f>IF('ESA Input'!AH2067="","",IF('ESA Input'!AH2067="Yes",'ESA Input'!H2067,""))</f>
        <v/>
      </c>
      <c r="L2102" s="236" t="str">
        <f>IF('ESA Input'!AH2067="","",IF('ESA Input'!AH2067="Yes",'ESA Input'!G2067,""))</f>
        <v/>
      </c>
      <c r="M2102" s="31" t="str">
        <f t="shared" si="195"/>
        <v/>
      </c>
      <c r="N2102" s="208" t="str">
        <f t="shared" si="196"/>
        <v/>
      </c>
      <c r="O2102" s="209" t="str">
        <f t="shared" si="197"/>
        <v/>
      </c>
      <c r="P2102" s="209" t="str">
        <f t="shared" si="198"/>
        <v/>
      </c>
      <c r="Q2102" s="31" t="str">
        <f t="shared" si="199"/>
        <v/>
      </c>
      <c r="R2102" s="129" t="s">
        <v>9</v>
      </c>
      <c r="S2102" s="128" t="s">
        <v>9</v>
      </c>
      <c r="T2102" s="1"/>
    </row>
    <row r="2103" spans="1:20" ht="15.75" hidden="1" customHeight="1">
      <c r="A2103" s="1" t="str">
        <f t="shared" si="1"/>
        <v/>
      </c>
      <c r="B2103" s="268" t="str">
        <f t="shared" si="194"/>
        <v>X</v>
      </c>
      <c r="C2103" s="1"/>
      <c r="D2103" s="27" t="str">
        <f>IF('ESA Input'!AH2068="","",IF('ESA Input'!AH2068="Yes",'ESA Input'!B2068,"Ineligible"))</f>
        <v/>
      </c>
      <c r="E2103" s="242" t="str">
        <f>IF('ESA Input'!AH2068="","",'ESA Input'!AH2068)</f>
        <v/>
      </c>
      <c r="F2103" s="461" t="str">
        <f>IF('ESA Input'!AH2068="","",IF('ESA Input'!AH2068="YES",'ESA Input'!AG2068,""))</f>
        <v/>
      </c>
      <c r="G2103" s="462"/>
      <c r="H2103" s="201" t="str">
        <f>IF('ESA Input'!AH2068="","",IF('ESA Input'!AH2068="Yes",'ESA Input'!J2068,""))</f>
        <v/>
      </c>
      <c r="I2103" s="227" t="str">
        <f>IF('ESA Input'!AH2068="","",IF('ESA Input'!AH2068="Yes",'ESA Input'!D2068,""))</f>
        <v/>
      </c>
      <c r="J2103" s="235" t="str">
        <f>IF('ESA Input'!AH2068="","",IF('ESA Input'!AH2068="Yes",'ESA Input'!E2068,""))</f>
        <v/>
      </c>
      <c r="K2103" s="29" t="str">
        <f>IF('ESA Input'!AH2068="","",IF('ESA Input'!AH2068="Yes",'ESA Input'!H2068,""))</f>
        <v/>
      </c>
      <c r="L2103" s="236" t="str">
        <f>IF('ESA Input'!AH2068="","",IF('ESA Input'!AH2068="Yes",'ESA Input'!G2068,""))</f>
        <v/>
      </c>
      <c r="M2103" s="31" t="str">
        <f t="shared" si="195"/>
        <v/>
      </c>
      <c r="N2103" s="208" t="str">
        <f t="shared" si="196"/>
        <v/>
      </c>
      <c r="O2103" s="209" t="str">
        <f t="shared" si="197"/>
        <v/>
      </c>
      <c r="P2103" s="209" t="str">
        <f t="shared" si="198"/>
        <v/>
      </c>
      <c r="Q2103" s="31" t="str">
        <f t="shared" si="199"/>
        <v/>
      </c>
      <c r="R2103" s="129" t="s">
        <v>9</v>
      </c>
      <c r="S2103" s="128" t="s">
        <v>9</v>
      </c>
      <c r="T2103" s="1"/>
    </row>
    <row r="2104" spans="1:20" ht="15.75" hidden="1" customHeight="1">
      <c r="A2104" s="1" t="str">
        <f t="shared" si="1"/>
        <v/>
      </c>
      <c r="B2104" s="268" t="str">
        <f t="shared" si="194"/>
        <v>X</v>
      </c>
      <c r="C2104" s="1"/>
      <c r="D2104" s="27" t="str">
        <f>IF('ESA Input'!AH2069="","",IF('ESA Input'!AH2069="Yes",'ESA Input'!B2069,"Ineligible"))</f>
        <v/>
      </c>
      <c r="E2104" s="242" t="str">
        <f>IF('ESA Input'!AH2069="","",'ESA Input'!AH2069)</f>
        <v/>
      </c>
      <c r="F2104" s="461" t="str">
        <f>IF('ESA Input'!AH2069="","",IF('ESA Input'!AH2069="YES",'ESA Input'!AG2069,""))</f>
        <v/>
      </c>
      <c r="G2104" s="462"/>
      <c r="H2104" s="201" t="str">
        <f>IF('ESA Input'!AH2069="","",IF('ESA Input'!AH2069="Yes",'ESA Input'!J2069,""))</f>
        <v/>
      </c>
      <c r="I2104" s="227" t="str">
        <f>IF('ESA Input'!AH2069="","",IF('ESA Input'!AH2069="Yes",'ESA Input'!D2069,""))</f>
        <v/>
      </c>
      <c r="J2104" s="235" t="str">
        <f>IF('ESA Input'!AH2069="","",IF('ESA Input'!AH2069="Yes",'ESA Input'!E2069,""))</f>
        <v/>
      </c>
      <c r="K2104" s="29" t="str">
        <f>IF('ESA Input'!AH2069="","",IF('ESA Input'!AH2069="Yes",'ESA Input'!H2069,""))</f>
        <v/>
      </c>
      <c r="L2104" s="236" t="str">
        <f>IF('ESA Input'!AH2069="","",IF('ESA Input'!AH2069="Yes",'ESA Input'!G2069,""))</f>
        <v/>
      </c>
      <c r="M2104" s="31" t="str">
        <f t="shared" si="195"/>
        <v/>
      </c>
      <c r="N2104" s="208" t="str">
        <f t="shared" si="196"/>
        <v/>
      </c>
      <c r="O2104" s="209" t="str">
        <f t="shared" si="197"/>
        <v/>
      </c>
      <c r="P2104" s="209" t="str">
        <f t="shared" si="198"/>
        <v/>
      </c>
      <c r="Q2104" s="31" t="str">
        <f t="shared" si="199"/>
        <v/>
      </c>
      <c r="R2104" s="129" t="s">
        <v>9</v>
      </c>
      <c r="S2104" s="128" t="s">
        <v>9</v>
      </c>
      <c r="T2104" s="1"/>
    </row>
    <row r="2105" spans="1:20" ht="15.75" hidden="1" customHeight="1">
      <c r="A2105" s="1" t="str">
        <f t="shared" si="1"/>
        <v/>
      </c>
      <c r="B2105" s="268" t="str">
        <f t="shared" si="194"/>
        <v>X</v>
      </c>
      <c r="C2105" s="1"/>
      <c r="D2105" s="27" t="str">
        <f>IF('ESA Input'!AH2070="","",IF('ESA Input'!AH2070="Yes",'ESA Input'!B2070,"Ineligible"))</f>
        <v/>
      </c>
      <c r="E2105" s="242" t="str">
        <f>IF('ESA Input'!AH2070="","",'ESA Input'!AH2070)</f>
        <v/>
      </c>
      <c r="F2105" s="461" t="str">
        <f>IF('ESA Input'!AH2070="","",IF('ESA Input'!AH2070="YES",'ESA Input'!AG2070,""))</f>
        <v/>
      </c>
      <c r="G2105" s="462"/>
      <c r="H2105" s="201" t="str">
        <f>IF('ESA Input'!AH2070="","",IF('ESA Input'!AH2070="Yes",'ESA Input'!J2070,""))</f>
        <v/>
      </c>
      <c r="I2105" s="227" t="str">
        <f>IF('ESA Input'!AH2070="","",IF('ESA Input'!AH2070="Yes",'ESA Input'!D2070,""))</f>
        <v/>
      </c>
      <c r="J2105" s="235" t="str">
        <f>IF('ESA Input'!AH2070="","",IF('ESA Input'!AH2070="Yes",'ESA Input'!E2070,""))</f>
        <v/>
      </c>
      <c r="K2105" s="29" t="str">
        <f>IF('ESA Input'!AH2070="","",IF('ESA Input'!AH2070="Yes",'ESA Input'!H2070,""))</f>
        <v/>
      </c>
      <c r="L2105" s="236" t="str">
        <f>IF('ESA Input'!AH2070="","",IF('ESA Input'!AH2070="Yes",'ESA Input'!G2070,""))</f>
        <v/>
      </c>
      <c r="M2105" s="31" t="str">
        <f t="shared" si="195"/>
        <v/>
      </c>
      <c r="N2105" s="208" t="str">
        <f t="shared" si="196"/>
        <v/>
      </c>
      <c r="O2105" s="209" t="str">
        <f t="shared" si="197"/>
        <v/>
      </c>
      <c r="P2105" s="209" t="str">
        <f t="shared" si="198"/>
        <v/>
      </c>
      <c r="Q2105" s="31" t="str">
        <f t="shared" si="199"/>
        <v/>
      </c>
      <c r="R2105" s="129" t="s">
        <v>9</v>
      </c>
      <c r="S2105" s="128" t="s">
        <v>9</v>
      </c>
      <c r="T2105" s="1"/>
    </row>
    <row r="2106" spans="1:20" ht="15.75" hidden="1" customHeight="1">
      <c r="A2106" s="1" t="str">
        <f t="shared" si="1"/>
        <v/>
      </c>
      <c r="B2106" s="268" t="str">
        <f t="shared" si="194"/>
        <v>X</v>
      </c>
      <c r="C2106" s="1"/>
      <c r="D2106" s="27" t="str">
        <f>IF('ESA Input'!AH2071="","",IF('ESA Input'!AH2071="Yes",'ESA Input'!B2071,"Ineligible"))</f>
        <v/>
      </c>
      <c r="E2106" s="242" t="str">
        <f>IF('ESA Input'!AH2071="","",'ESA Input'!AH2071)</f>
        <v/>
      </c>
      <c r="F2106" s="461" t="str">
        <f>IF('ESA Input'!AH2071="","",IF('ESA Input'!AH2071="YES",'ESA Input'!AG2071,""))</f>
        <v/>
      </c>
      <c r="G2106" s="462"/>
      <c r="H2106" s="201" t="str">
        <f>IF('ESA Input'!AH2071="","",IF('ESA Input'!AH2071="Yes",'ESA Input'!J2071,""))</f>
        <v/>
      </c>
      <c r="I2106" s="227" t="str">
        <f>IF('ESA Input'!AH2071="","",IF('ESA Input'!AH2071="Yes",'ESA Input'!D2071,""))</f>
        <v/>
      </c>
      <c r="J2106" s="235" t="str">
        <f>IF('ESA Input'!AH2071="","",IF('ESA Input'!AH2071="Yes",'ESA Input'!E2071,""))</f>
        <v/>
      </c>
      <c r="K2106" s="29" t="str">
        <f>IF('ESA Input'!AH2071="","",IF('ESA Input'!AH2071="Yes",'ESA Input'!H2071,""))</f>
        <v/>
      </c>
      <c r="L2106" s="236" t="str">
        <f>IF('ESA Input'!AH2071="","",IF('ESA Input'!AH2071="Yes",'ESA Input'!G2071,""))</f>
        <v/>
      </c>
      <c r="M2106" s="31" t="str">
        <f t="shared" si="195"/>
        <v/>
      </c>
      <c r="N2106" s="208" t="str">
        <f t="shared" si="196"/>
        <v/>
      </c>
      <c r="O2106" s="209" t="str">
        <f t="shared" si="197"/>
        <v/>
      </c>
      <c r="P2106" s="209" t="str">
        <f t="shared" si="198"/>
        <v/>
      </c>
      <c r="Q2106" s="31" t="str">
        <f t="shared" si="199"/>
        <v/>
      </c>
      <c r="R2106" s="129" t="s">
        <v>9</v>
      </c>
      <c r="S2106" s="128" t="s">
        <v>9</v>
      </c>
      <c r="T2106" s="1"/>
    </row>
    <row r="2107" spans="1:20" ht="15.75" hidden="1" customHeight="1">
      <c r="A2107" s="1" t="str">
        <f t="shared" si="1"/>
        <v/>
      </c>
      <c r="B2107" s="268" t="str">
        <f t="shared" si="194"/>
        <v>X</v>
      </c>
      <c r="C2107" s="1"/>
      <c r="D2107" s="27" t="str">
        <f>IF('ESA Input'!AH2072="","",IF('ESA Input'!AH2072="Yes",'ESA Input'!B2072,"Ineligible"))</f>
        <v/>
      </c>
      <c r="E2107" s="242" t="str">
        <f>IF('ESA Input'!AH2072="","",'ESA Input'!AH2072)</f>
        <v/>
      </c>
      <c r="F2107" s="461" t="str">
        <f>IF('ESA Input'!AH2072="","",IF('ESA Input'!AH2072="YES",'ESA Input'!AG2072,""))</f>
        <v/>
      </c>
      <c r="G2107" s="462"/>
      <c r="H2107" s="201" t="str">
        <f>IF('ESA Input'!AH2072="","",IF('ESA Input'!AH2072="Yes",'ESA Input'!J2072,""))</f>
        <v/>
      </c>
      <c r="I2107" s="227" t="str">
        <f>IF('ESA Input'!AH2072="","",IF('ESA Input'!AH2072="Yes",'ESA Input'!D2072,""))</f>
        <v/>
      </c>
      <c r="J2107" s="235" t="str">
        <f>IF('ESA Input'!AH2072="","",IF('ESA Input'!AH2072="Yes",'ESA Input'!E2072,""))</f>
        <v/>
      </c>
      <c r="K2107" s="29" t="str">
        <f>IF('ESA Input'!AH2072="","",IF('ESA Input'!AH2072="Yes",'ESA Input'!H2072,""))</f>
        <v/>
      </c>
      <c r="L2107" s="236" t="str">
        <f>IF('ESA Input'!AH2072="","",IF('ESA Input'!AH2072="Yes",'ESA Input'!G2072,""))</f>
        <v/>
      </c>
      <c r="M2107" s="31" t="str">
        <f t="shared" si="195"/>
        <v/>
      </c>
      <c r="N2107" s="208" t="str">
        <f t="shared" si="196"/>
        <v/>
      </c>
      <c r="O2107" s="209" t="str">
        <f t="shared" si="197"/>
        <v/>
      </c>
      <c r="P2107" s="209" t="str">
        <f t="shared" si="198"/>
        <v/>
      </c>
      <c r="Q2107" s="31" t="str">
        <f t="shared" si="199"/>
        <v/>
      </c>
      <c r="R2107" s="129" t="s">
        <v>9</v>
      </c>
      <c r="S2107" s="128" t="s">
        <v>9</v>
      </c>
      <c r="T2107" s="1"/>
    </row>
    <row r="2108" spans="1:20" ht="15.75" hidden="1" customHeight="1">
      <c r="A2108" s="1" t="str">
        <f t="shared" si="1"/>
        <v/>
      </c>
      <c r="B2108" s="268" t="str">
        <f t="shared" si="194"/>
        <v>X</v>
      </c>
      <c r="C2108" s="1"/>
      <c r="D2108" s="27" t="str">
        <f>IF('ESA Input'!AH2073="","",IF('ESA Input'!AH2073="Yes",'ESA Input'!B2073,"Ineligible"))</f>
        <v/>
      </c>
      <c r="E2108" s="242" t="str">
        <f>IF('ESA Input'!AH2073="","",'ESA Input'!AH2073)</f>
        <v/>
      </c>
      <c r="F2108" s="461" t="str">
        <f>IF('ESA Input'!AH2073="","",IF('ESA Input'!AH2073="YES",'ESA Input'!AG2073,""))</f>
        <v/>
      </c>
      <c r="G2108" s="462"/>
      <c r="H2108" s="201" t="str">
        <f>IF('ESA Input'!AH2073="","",IF('ESA Input'!AH2073="Yes",'ESA Input'!J2073,""))</f>
        <v/>
      </c>
      <c r="I2108" s="227" t="str">
        <f>IF('ESA Input'!AH2073="","",IF('ESA Input'!AH2073="Yes",'ESA Input'!D2073,""))</f>
        <v/>
      </c>
      <c r="J2108" s="235" t="str">
        <f>IF('ESA Input'!AH2073="","",IF('ESA Input'!AH2073="Yes",'ESA Input'!E2073,""))</f>
        <v/>
      </c>
      <c r="K2108" s="29" t="str">
        <f>IF('ESA Input'!AH2073="","",IF('ESA Input'!AH2073="Yes",'ESA Input'!H2073,""))</f>
        <v/>
      </c>
      <c r="L2108" s="236" t="str">
        <f>IF('ESA Input'!AH2073="","",IF('ESA Input'!AH2073="Yes",'ESA Input'!G2073,""))</f>
        <v/>
      </c>
      <c r="M2108" s="31" t="str">
        <f t="shared" si="195"/>
        <v/>
      </c>
      <c r="N2108" s="208" t="str">
        <f t="shared" si="196"/>
        <v/>
      </c>
      <c r="O2108" s="209" t="str">
        <f t="shared" si="197"/>
        <v/>
      </c>
      <c r="P2108" s="209" t="str">
        <f t="shared" si="198"/>
        <v/>
      </c>
      <c r="Q2108" s="31" t="str">
        <f t="shared" si="199"/>
        <v/>
      </c>
      <c r="R2108" s="129" t="s">
        <v>9</v>
      </c>
      <c r="S2108" s="128" t="s">
        <v>9</v>
      </c>
      <c r="T2108" s="1"/>
    </row>
    <row r="2109" spans="1:20" ht="15.75" hidden="1" customHeight="1">
      <c r="A2109" s="1" t="str">
        <f t="shared" si="1"/>
        <v/>
      </c>
      <c r="B2109" s="268" t="str">
        <f t="shared" si="194"/>
        <v>X</v>
      </c>
      <c r="C2109" s="1"/>
      <c r="D2109" s="27" t="str">
        <f>IF('ESA Input'!AH2074="","",IF('ESA Input'!AH2074="Yes",'ESA Input'!B2074,"Ineligible"))</f>
        <v/>
      </c>
      <c r="E2109" s="242" t="str">
        <f>IF('ESA Input'!AH2074="","",'ESA Input'!AH2074)</f>
        <v/>
      </c>
      <c r="F2109" s="461" t="str">
        <f>IF('ESA Input'!AH2074="","",IF('ESA Input'!AH2074="YES",'ESA Input'!AG2074,""))</f>
        <v/>
      </c>
      <c r="G2109" s="462"/>
      <c r="H2109" s="201" t="str">
        <f>IF('ESA Input'!AH2074="","",IF('ESA Input'!AH2074="Yes",'ESA Input'!J2074,""))</f>
        <v/>
      </c>
      <c r="I2109" s="227" t="str">
        <f>IF('ESA Input'!AH2074="","",IF('ESA Input'!AH2074="Yes",'ESA Input'!D2074,""))</f>
        <v/>
      </c>
      <c r="J2109" s="235" t="str">
        <f>IF('ESA Input'!AH2074="","",IF('ESA Input'!AH2074="Yes",'ESA Input'!E2074,""))</f>
        <v/>
      </c>
      <c r="K2109" s="29" t="str">
        <f>IF('ESA Input'!AH2074="","",IF('ESA Input'!AH2074="Yes",'ESA Input'!H2074,""))</f>
        <v/>
      </c>
      <c r="L2109" s="236" t="str">
        <f>IF('ESA Input'!AH2074="","",IF('ESA Input'!AH2074="Yes",'ESA Input'!G2074,""))</f>
        <v/>
      </c>
      <c r="M2109" s="31" t="str">
        <f t="shared" si="195"/>
        <v/>
      </c>
      <c r="N2109" s="208" t="str">
        <f t="shared" si="196"/>
        <v/>
      </c>
      <c r="O2109" s="209" t="str">
        <f t="shared" si="197"/>
        <v/>
      </c>
      <c r="P2109" s="209" t="str">
        <f t="shared" si="198"/>
        <v/>
      </c>
      <c r="Q2109" s="31" t="str">
        <f t="shared" si="199"/>
        <v/>
      </c>
      <c r="R2109" s="129" t="s">
        <v>9</v>
      </c>
      <c r="S2109" s="128" t="s">
        <v>9</v>
      </c>
      <c r="T2109" s="1"/>
    </row>
    <row r="2110" spans="1:20" ht="15.75" hidden="1" customHeight="1">
      <c r="A2110" s="1" t="str">
        <f t="shared" si="1"/>
        <v/>
      </c>
      <c r="B2110" s="268" t="str">
        <f t="shared" si="194"/>
        <v>X</v>
      </c>
      <c r="C2110" s="1"/>
      <c r="D2110" s="27" t="str">
        <f>IF('ESA Input'!AH2075="","",IF('ESA Input'!AH2075="Yes",'ESA Input'!B2075,"Ineligible"))</f>
        <v/>
      </c>
      <c r="E2110" s="242" t="str">
        <f>IF('ESA Input'!AH2075="","",'ESA Input'!AH2075)</f>
        <v/>
      </c>
      <c r="F2110" s="461" t="str">
        <f>IF('ESA Input'!AH2075="","",IF('ESA Input'!AH2075="YES",'ESA Input'!AG2075,""))</f>
        <v/>
      </c>
      <c r="G2110" s="462"/>
      <c r="H2110" s="201" t="str">
        <f>IF('ESA Input'!AH2075="","",IF('ESA Input'!AH2075="Yes",'ESA Input'!J2075,""))</f>
        <v/>
      </c>
      <c r="I2110" s="227" t="str">
        <f>IF('ESA Input'!AH2075="","",IF('ESA Input'!AH2075="Yes",'ESA Input'!D2075,""))</f>
        <v/>
      </c>
      <c r="J2110" s="235" t="str">
        <f>IF('ESA Input'!AH2075="","",IF('ESA Input'!AH2075="Yes",'ESA Input'!E2075,""))</f>
        <v/>
      </c>
      <c r="K2110" s="29" t="str">
        <f>IF('ESA Input'!AH2075="","",IF('ESA Input'!AH2075="Yes",'ESA Input'!H2075,""))</f>
        <v/>
      </c>
      <c r="L2110" s="236" t="str">
        <f>IF('ESA Input'!AH2075="","",IF('ESA Input'!AH2075="Yes",'ESA Input'!G2075,""))</f>
        <v/>
      </c>
      <c r="M2110" s="31" t="str">
        <f t="shared" si="195"/>
        <v/>
      </c>
      <c r="N2110" s="208" t="str">
        <f t="shared" si="196"/>
        <v/>
      </c>
      <c r="O2110" s="209" t="str">
        <f t="shared" si="197"/>
        <v/>
      </c>
      <c r="P2110" s="209" t="str">
        <f t="shared" si="198"/>
        <v/>
      </c>
      <c r="Q2110" s="31" t="str">
        <f t="shared" si="199"/>
        <v/>
      </c>
      <c r="R2110" s="129" t="s">
        <v>9</v>
      </c>
      <c r="S2110" s="128" t="s">
        <v>9</v>
      </c>
      <c r="T2110" s="1"/>
    </row>
    <row r="2111" spans="1:20" ht="15.75" hidden="1" customHeight="1">
      <c r="A2111" s="1" t="str">
        <f t="shared" si="1"/>
        <v/>
      </c>
      <c r="B2111" s="268" t="str">
        <f t="shared" si="194"/>
        <v>X</v>
      </c>
      <c r="C2111" s="1"/>
      <c r="D2111" s="27" t="str">
        <f>IF('ESA Input'!AH2076="","",IF('ESA Input'!AH2076="Yes",'ESA Input'!B2076,"Ineligible"))</f>
        <v/>
      </c>
      <c r="E2111" s="242" t="str">
        <f>IF('ESA Input'!AH2076="","",'ESA Input'!AH2076)</f>
        <v/>
      </c>
      <c r="F2111" s="461" t="str">
        <f>IF('ESA Input'!AH2076="","",IF('ESA Input'!AH2076="YES",'ESA Input'!AG2076,""))</f>
        <v/>
      </c>
      <c r="G2111" s="462"/>
      <c r="H2111" s="201" t="str">
        <f>IF('ESA Input'!AH2076="","",IF('ESA Input'!AH2076="Yes",'ESA Input'!J2076,""))</f>
        <v/>
      </c>
      <c r="I2111" s="227" t="str">
        <f>IF('ESA Input'!AH2076="","",IF('ESA Input'!AH2076="Yes",'ESA Input'!D2076,""))</f>
        <v/>
      </c>
      <c r="J2111" s="235" t="str">
        <f>IF('ESA Input'!AH2076="","",IF('ESA Input'!AH2076="Yes",'ESA Input'!E2076,""))</f>
        <v/>
      </c>
      <c r="K2111" s="29" t="str">
        <f>IF('ESA Input'!AH2076="","",IF('ESA Input'!AH2076="Yes",'ESA Input'!H2076,""))</f>
        <v/>
      </c>
      <c r="L2111" s="236" t="str">
        <f>IF('ESA Input'!AH2076="","",IF('ESA Input'!AH2076="Yes",'ESA Input'!G2076,""))</f>
        <v/>
      </c>
      <c r="M2111" s="31" t="str">
        <f t="shared" si="195"/>
        <v/>
      </c>
      <c r="N2111" s="208" t="str">
        <f t="shared" si="196"/>
        <v/>
      </c>
      <c r="O2111" s="209" t="str">
        <f t="shared" si="197"/>
        <v/>
      </c>
      <c r="P2111" s="209" t="str">
        <f t="shared" si="198"/>
        <v/>
      </c>
      <c r="Q2111" s="31" t="str">
        <f t="shared" si="199"/>
        <v/>
      </c>
      <c r="R2111" s="129" t="s">
        <v>9</v>
      </c>
      <c r="S2111" s="128" t="s">
        <v>9</v>
      </c>
      <c r="T2111" s="1"/>
    </row>
    <row r="2112" spans="1:20" ht="15.75" hidden="1" customHeight="1">
      <c r="A2112" s="1" t="str">
        <f t="shared" si="1"/>
        <v/>
      </c>
      <c r="B2112" s="268" t="str">
        <f t="shared" si="194"/>
        <v>X</v>
      </c>
      <c r="C2112" s="1"/>
      <c r="D2112" s="27" t="str">
        <f>IF('ESA Input'!AH2077="","",IF('ESA Input'!AH2077="Yes",'ESA Input'!B2077,"Ineligible"))</f>
        <v/>
      </c>
      <c r="E2112" s="242" t="str">
        <f>IF('ESA Input'!AH2077="","",'ESA Input'!AH2077)</f>
        <v/>
      </c>
      <c r="F2112" s="461" t="str">
        <f>IF('ESA Input'!AH2077="","",IF('ESA Input'!AH2077="YES",'ESA Input'!AG2077,""))</f>
        <v/>
      </c>
      <c r="G2112" s="462"/>
      <c r="H2112" s="201" t="str">
        <f>IF('ESA Input'!AH2077="","",IF('ESA Input'!AH2077="Yes",'ESA Input'!J2077,""))</f>
        <v/>
      </c>
      <c r="I2112" s="227" t="str">
        <f>IF('ESA Input'!AH2077="","",IF('ESA Input'!AH2077="Yes",'ESA Input'!D2077,""))</f>
        <v/>
      </c>
      <c r="J2112" s="235" t="str">
        <f>IF('ESA Input'!AH2077="","",IF('ESA Input'!AH2077="Yes",'ESA Input'!E2077,""))</f>
        <v/>
      </c>
      <c r="K2112" s="29" t="str">
        <f>IF('ESA Input'!AH2077="","",IF('ESA Input'!AH2077="Yes",'ESA Input'!H2077,""))</f>
        <v/>
      </c>
      <c r="L2112" s="236" t="str">
        <f>IF('ESA Input'!AH2077="","",IF('ESA Input'!AH2077="Yes",'ESA Input'!G2077,""))</f>
        <v/>
      </c>
      <c r="M2112" s="31" t="str">
        <f t="shared" si="195"/>
        <v/>
      </c>
      <c r="N2112" s="208" t="str">
        <f t="shared" si="196"/>
        <v/>
      </c>
      <c r="O2112" s="209" t="str">
        <f t="shared" si="197"/>
        <v/>
      </c>
      <c r="P2112" s="209" t="str">
        <f t="shared" si="198"/>
        <v/>
      </c>
      <c r="Q2112" s="31" t="str">
        <f t="shared" si="199"/>
        <v/>
      </c>
      <c r="R2112" s="129" t="s">
        <v>9</v>
      </c>
      <c r="S2112" s="128" t="s">
        <v>9</v>
      </c>
      <c r="T2112" s="1"/>
    </row>
    <row r="2113" spans="1:20" ht="15.75" hidden="1" customHeight="1">
      <c r="A2113" s="1" t="str">
        <f t="shared" si="1"/>
        <v/>
      </c>
      <c r="B2113" s="268" t="str">
        <f t="shared" si="194"/>
        <v>X</v>
      </c>
      <c r="C2113" s="1"/>
      <c r="D2113" s="27" t="str">
        <f>IF('ESA Input'!AH2078="","",IF('ESA Input'!AH2078="Yes",'ESA Input'!B2078,"Ineligible"))</f>
        <v/>
      </c>
      <c r="E2113" s="242" t="str">
        <f>IF('ESA Input'!AH2078="","",'ESA Input'!AH2078)</f>
        <v/>
      </c>
      <c r="F2113" s="461" t="str">
        <f>IF('ESA Input'!AH2078="","",IF('ESA Input'!AH2078="YES",'ESA Input'!AG2078,""))</f>
        <v/>
      </c>
      <c r="G2113" s="462"/>
      <c r="H2113" s="201" t="str">
        <f>IF('ESA Input'!AH2078="","",IF('ESA Input'!AH2078="Yes",'ESA Input'!J2078,""))</f>
        <v/>
      </c>
      <c r="I2113" s="227" t="str">
        <f>IF('ESA Input'!AH2078="","",IF('ESA Input'!AH2078="Yes",'ESA Input'!D2078,""))</f>
        <v/>
      </c>
      <c r="J2113" s="235" t="str">
        <f>IF('ESA Input'!AH2078="","",IF('ESA Input'!AH2078="Yes",'ESA Input'!E2078,""))</f>
        <v/>
      </c>
      <c r="K2113" s="29" t="str">
        <f>IF('ESA Input'!AH2078="","",IF('ESA Input'!AH2078="Yes",'ESA Input'!H2078,""))</f>
        <v/>
      </c>
      <c r="L2113" s="236" t="str">
        <f>IF('ESA Input'!AH2078="","",IF('ESA Input'!AH2078="Yes",'ESA Input'!G2078,""))</f>
        <v/>
      </c>
      <c r="M2113" s="31" t="str">
        <f t="shared" si="195"/>
        <v/>
      </c>
      <c r="N2113" s="208" t="str">
        <f t="shared" si="196"/>
        <v/>
      </c>
      <c r="O2113" s="209" t="str">
        <f t="shared" si="197"/>
        <v/>
      </c>
      <c r="P2113" s="209" t="str">
        <f t="shared" si="198"/>
        <v/>
      </c>
      <c r="Q2113" s="31" t="str">
        <f t="shared" si="199"/>
        <v/>
      </c>
      <c r="R2113" s="129" t="s">
        <v>9</v>
      </c>
      <c r="S2113" s="128" t="s">
        <v>9</v>
      </c>
      <c r="T2113" s="1"/>
    </row>
    <row r="2114" spans="1:20" ht="15.75" hidden="1" customHeight="1">
      <c r="A2114" s="1" t="str">
        <f t="shared" si="1"/>
        <v/>
      </c>
      <c r="B2114" s="268" t="str">
        <f t="shared" si="194"/>
        <v>X</v>
      </c>
      <c r="C2114" s="1"/>
      <c r="D2114" s="27" t="str">
        <f>IF('ESA Input'!AH2079="","",IF('ESA Input'!AH2079="Yes",'ESA Input'!B2079,"Ineligible"))</f>
        <v/>
      </c>
      <c r="E2114" s="242" t="str">
        <f>IF('ESA Input'!AH2079="","",'ESA Input'!AH2079)</f>
        <v/>
      </c>
      <c r="F2114" s="461" t="str">
        <f>IF('ESA Input'!AH2079="","",IF('ESA Input'!AH2079="YES",'ESA Input'!AG2079,""))</f>
        <v/>
      </c>
      <c r="G2114" s="462"/>
      <c r="H2114" s="201" t="str">
        <f>IF('ESA Input'!AH2079="","",IF('ESA Input'!AH2079="Yes",'ESA Input'!J2079,""))</f>
        <v/>
      </c>
      <c r="I2114" s="227" t="str">
        <f>IF('ESA Input'!AH2079="","",IF('ESA Input'!AH2079="Yes",'ESA Input'!D2079,""))</f>
        <v/>
      </c>
      <c r="J2114" s="235" t="str">
        <f>IF('ESA Input'!AH2079="","",IF('ESA Input'!AH2079="Yes",'ESA Input'!E2079,""))</f>
        <v/>
      </c>
      <c r="K2114" s="29" t="str">
        <f>IF('ESA Input'!AH2079="","",IF('ESA Input'!AH2079="Yes",'ESA Input'!H2079,""))</f>
        <v/>
      </c>
      <c r="L2114" s="236" t="str">
        <f>IF('ESA Input'!AH2079="","",IF('ESA Input'!AH2079="Yes",'ESA Input'!G2079,""))</f>
        <v/>
      </c>
      <c r="M2114" s="31" t="str">
        <f t="shared" si="195"/>
        <v/>
      </c>
      <c r="N2114" s="208" t="str">
        <f t="shared" si="196"/>
        <v/>
      </c>
      <c r="O2114" s="209" t="str">
        <f t="shared" si="197"/>
        <v/>
      </c>
      <c r="P2114" s="209" t="str">
        <f t="shared" si="198"/>
        <v/>
      </c>
      <c r="Q2114" s="31" t="str">
        <f t="shared" si="199"/>
        <v/>
      </c>
      <c r="R2114" s="129" t="s">
        <v>9</v>
      </c>
      <c r="S2114" s="128" t="s">
        <v>9</v>
      </c>
      <c r="T2114" s="1"/>
    </row>
    <row r="2115" spans="1:20" ht="15.75" hidden="1" customHeight="1">
      <c r="A2115" s="1" t="str">
        <f t="shared" si="1"/>
        <v/>
      </c>
      <c r="B2115" s="268" t="str">
        <f t="shared" si="194"/>
        <v>X</v>
      </c>
      <c r="C2115" s="1"/>
      <c r="D2115" s="27" t="str">
        <f>IF('ESA Input'!AH2080="","",IF('ESA Input'!AH2080="Yes",'ESA Input'!B2080,"Ineligible"))</f>
        <v/>
      </c>
      <c r="E2115" s="242" t="str">
        <f>IF('ESA Input'!AH2080="","",'ESA Input'!AH2080)</f>
        <v/>
      </c>
      <c r="F2115" s="461" t="str">
        <f>IF('ESA Input'!AH2080="","",IF('ESA Input'!AH2080="YES",'ESA Input'!AG2080,""))</f>
        <v/>
      </c>
      <c r="G2115" s="462"/>
      <c r="H2115" s="201" t="str">
        <f>IF('ESA Input'!AH2080="","",IF('ESA Input'!AH2080="Yes",'ESA Input'!J2080,""))</f>
        <v/>
      </c>
      <c r="I2115" s="227" t="str">
        <f>IF('ESA Input'!AH2080="","",IF('ESA Input'!AH2080="Yes",'ESA Input'!D2080,""))</f>
        <v/>
      </c>
      <c r="J2115" s="235" t="str">
        <f>IF('ESA Input'!AH2080="","",IF('ESA Input'!AH2080="Yes",'ESA Input'!E2080,""))</f>
        <v/>
      </c>
      <c r="K2115" s="29" t="str">
        <f>IF('ESA Input'!AH2080="","",IF('ESA Input'!AH2080="Yes",'ESA Input'!H2080,""))</f>
        <v/>
      </c>
      <c r="L2115" s="236" t="str">
        <f>IF('ESA Input'!AH2080="","",IF('ESA Input'!AH2080="Yes",'ESA Input'!G2080,""))</f>
        <v/>
      </c>
      <c r="M2115" s="31" t="str">
        <f t="shared" si="195"/>
        <v/>
      </c>
      <c r="N2115" s="208" t="str">
        <f t="shared" si="196"/>
        <v/>
      </c>
      <c r="O2115" s="209" t="str">
        <f t="shared" si="197"/>
        <v/>
      </c>
      <c r="P2115" s="209" t="str">
        <f t="shared" si="198"/>
        <v/>
      </c>
      <c r="Q2115" s="31" t="str">
        <f t="shared" si="199"/>
        <v/>
      </c>
      <c r="R2115" s="129" t="s">
        <v>9</v>
      </c>
      <c r="S2115" s="128" t="s">
        <v>9</v>
      </c>
      <c r="T2115" s="1"/>
    </row>
    <row r="2116" spans="1:20" ht="15.75" hidden="1" customHeight="1">
      <c r="A2116" s="1" t="str">
        <f t="shared" si="1"/>
        <v/>
      </c>
      <c r="B2116" s="268" t="str">
        <f t="shared" si="194"/>
        <v>X</v>
      </c>
      <c r="C2116" s="1"/>
      <c r="D2116" s="27" t="str">
        <f>IF('ESA Input'!AH2081="","",IF('ESA Input'!AH2081="Yes",'ESA Input'!B2081,"Ineligible"))</f>
        <v/>
      </c>
      <c r="E2116" s="242" t="str">
        <f>IF('ESA Input'!AH2081="","",'ESA Input'!AH2081)</f>
        <v/>
      </c>
      <c r="F2116" s="461" t="str">
        <f>IF('ESA Input'!AH2081="","",IF('ESA Input'!AH2081="YES",'ESA Input'!AG2081,""))</f>
        <v/>
      </c>
      <c r="G2116" s="462"/>
      <c r="H2116" s="201" t="str">
        <f>IF('ESA Input'!AH2081="","",IF('ESA Input'!AH2081="Yes",'ESA Input'!J2081,""))</f>
        <v/>
      </c>
      <c r="I2116" s="227" t="str">
        <f>IF('ESA Input'!AH2081="","",IF('ESA Input'!AH2081="Yes",'ESA Input'!D2081,""))</f>
        <v/>
      </c>
      <c r="J2116" s="235" t="str">
        <f>IF('ESA Input'!AH2081="","",IF('ESA Input'!AH2081="Yes",'ESA Input'!E2081,""))</f>
        <v/>
      </c>
      <c r="K2116" s="29" t="str">
        <f>IF('ESA Input'!AH2081="","",IF('ESA Input'!AH2081="Yes",'ESA Input'!H2081,""))</f>
        <v/>
      </c>
      <c r="L2116" s="236" t="str">
        <f>IF('ESA Input'!AH2081="","",IF('ESA Input'!AH2081="Yes",'ESA Input'!G2081,""))</f>
        <v/>
      </c>
      <c r="M2116" s="31" t="str">
        <f t="shared" si="195"/>
        <v/>
      </c>
      <c r="N2116" s="208" t="str">
        <f t="shared" si="196"/>
        <v/>
      </c>
      <c r="O2116" s="209" t="str">
        <f t="shared" si="197"/>
        <v/>
      </c>
      <c r="P2116" s="209" t="str">
        <f t="shared" si="198"/>
        <v/>
      </c>
      <c r="Q2116" s="31" t="str">
        <f t="shared" si="199"/>
        <v/>
      </c>
      <c r="R2116" s="129" t="s">
        <v>9</v>
      </c>
      <c r="S2116" s="128" t="s">
        <v>9</v>
      </c>
      <c r="T2116" s="1"/>
    </row>
    <row r="2117" spans="1:20" ht="15.75" hidden="1" customHeight="1">
      <c r="A2117" s="1" t="str">
        <f t="shared" si="1"/>
        <v/>
      </c>
      <c r="B2117" s="268" t="str">
        <f t="shared" si="194"/>
        <v>X</v>
      </c>
      <c r="C2117" s="1"/>
      <c r="D2117" s="27" t="str">
        <f>IF('ESA Input'!AH2082="","",IF('ESA Input'!AH2082="Yes",'ESA Input'!B2082,"Ineligible"))</f>
        <v/>
      </c>
      <c r="E2117" s="242" t="str">
        <f>IF('ESA Input'!AH2082="","",'ESA Input'!AH2082)</f>
        <v/>
      </c>
      <c r="F2117" s="461" t="str">
        <f>IF('ESA Input'!AH2082="","",IF('ESA Input'!AH2082="YES",'ESA Input'!AG2082,""))</f>
        <v/>
      </c>
      <c r="G2117" s="462"/>
      <c r="H2117" s="201" t="str">
        <f>IF('ESA Input'!AH2082="","",IF('ESA Input'!AH2082="Yes",'ESA Input'!J2082,""))</f>
        <v/>
      </c>
      <c r="I2117" s="227" t="str">
        <f>IF('ESA Input'!AH2082="","",IF('ESA Input'!AH2082="Yes",'ESA Input'!D2082,""))</f>
        <v/>
      </c>
      <c r="J2117" s="235" t="str">
        <f>IF('ESA Input'!AH2082="","",IF('ESA Input'!AH2082="Yes",'ESA Input'!E2082,""))</f>
        <v/>
      </c>
      <c r="K2117" s="29" t="str">
        <f>IF('ESA Input'!AH2082="","",IF('ESA Input'!AH2082="Yes",'ESA Input'!H2082,""))</f>
        <v/>
      </c>
      <c r="L2117" s="236" t="str">
        <f>IF('ESA Input'!AH2082="","",IF('ESA Input'!AH2082="Yes",'ESA Input'!G2082,""))</f>
        <v/>
      </c>
      <c r="M2117" s="31" t="str">
        <f t="shared" si="195"/>
        <v/>
      </c>
      <c r="N2117" s="208" t="str">
        <f t="shared" si="196"/>
        <v/>
      </c>
      <c r="O2117" s="209" t="str">
        <f t="shared" si="197"/>
        <v/>
      </c>
      <c r="P2117" s="209" t="str">
        <f t="shared" si="198"/>
        <v/>
      </c>
      <c r="Q2117" s="31" t="str">
        <f t="shared" si="199"/>
        <v/>
      </c>
      <c r="R2117" s="129" t="s">
        <v>9</v>
      </c>
      <c r="S2117" s="128" t="s">
        <v>9</v>
      </c>
      <c r="T2117" s="1"/>
    </row>
    <row r="2118" spans="1:20" ht="15.75" hidden="1" customHeight="1">
      <c r="A2118" s="1" t="str">
        <f t="shared" si="1"/>
        <v/>
      </c>
      <c r="B2118" s="268" t="str">
        <f t="shared" si="194"/>
        <v>X</v>
      </c>
      <c r="C2118" s="1"/>
      <c r="D2118" s="27" t="str">
        <f>IF('ESA Input'!AH2083="","",IF('ESA Input'!AH2083="Yes",'ESA Input'!B2083,"Ineligible"))</f>
        <v/>
      </c>
      <c r="E2118" s="242" t="str">
        <f>IF('ESA Input'!AH2083="","",'ESA Input'!AH2083)</f>
        <v/>
      </c>
      <c r="F2118" s="461" t="str">
        <f>IF('ESA Input'!AH2083="","",IF('ESA Input'!AH2083="YES",'ESA Input'!AG2083,""))</f>
        <v/>
      </c>
      <c r="G2118" s="462"/>
      <c r="H2118" s="201" t="str">
        <f>IF('ESA Input'!AH2083="","",IF('ESA Input'!AH2083="Yes",'ESA Input'!J2083,""))</f>
        <v/>
      </c>
      <c r="I2118" s="227" t="str">
        <f>IF('ESA Input'!AH2083="","",IF('ESA Input'!AH2083="Yes",'ESA Input'!D2083,""))</f>
        <v/>
      </c>
      <c r="J2118" s="235" t="str">
        <f>IF('ESA Input'!AH2083="","",IF('ESA Input'!AH2083="Yes",'ESA Input'!E2083,""))</f>
        <v/>
      </c>
      <c r="K2118" s="29" t="str">
        <f>IF('ESA Input'!AH2083="","",IF('ESA Input'!AH2083="Yes",'ESA Input'!H2083,""))</f>
        <v/>
      </c>
      <c r="L2118" s="236" t="str">
        <f>IF('ESA Input'!AH2083="","",IF('ESA Input'!AH2083="Yes",'ESA Input'!G2083,""))</f>
        <v/>
      </c>
      <c r="M2118" s="31" t="str">
        <f t="shared" si="195"/>
        <v/>
      </c>
      <c r="N2118" s="208" t="str">
        <f t="shared" si="196"/>
        <v/>
      </c>
      <c r="O2118" s="209" t="str">
        <f t="shared" si="197"/>
        <v/>
      </c>
      <c r="P2118" s="209" t="str">
        <f t="shared" si="198"/>
        <v/>
      </c>
      <c r="Q2118" s="31" t="str">
        <f t="shared" si="199"/>
        <v/>
      </c>
      <c r="R2118" s="129" t="s">
        <v>9</v>
      </c>
      <c r="S2118" s="128" t="s">
        <v>9</v>
      </c>
      <c r="T2118" s="1"/>
    </row>
    <row r="2119" spans="1:20" ht="15.75" hidden="1" customHeight="1">
      <c r="A2119" s="1" t="str">
        <f t="shared" si="1"/>
        <v/>
      </c>
      <c r="B2119" s="268" t="str">
        <f t="shared" si="194"/>
        <v>X</v>
      </c>
      <c r="C2119" s="1"/>
      <c r="D2119" s="27" t="str">
        <f>IF('ESA Input'!AH2084="","",IF('ESA Input'!AH2084="Yes",'ESA Input'!B2084,"Ineligible"))</f>
        <v/>
      </c>
      <c r="E2119" s="242" t="str">
        <f>IF('ESA Input'!AH2084="","",'ESA Input'!AH2084)</f>
        <v/>
      </c>
      <c r="F2119" s="461" t="str">
        <f>IF('ESA Input'!AH2084="","",IF('ESA Input'!AH2084="YES",'ESA Input'!AG2084,""))</f>
        <v/>
      </c>
      <c r="G2119" s="462"/>
      <c r="H2119" s="201" t="str">
        <f>IF('ESA Input'!AH2084="","",IF('ESA Input'!AH2084="Yes",'ESA Input'!J2084,""))</f>
        <v/>
      </c>
      <c r="I2119" s="227" t="str">
        <f>IF('ESA Input'!AH2084="","",IF('ESA Input'!AH2084="Yes",'ESA Input'!D2084,""))</f>
        <v/>
      </c>
      <c r="J2119" s="235" t="str">
        <f>IF('ESA Input'!AH2084="","",IF('ESA Input'!AH2084="Yes",'ESA Input'!E2084,""))</f>
        <v/>
      </c>
      <c r="K2119" s="29" t="str">
        <f>IF('ESA Input'!AH2084="","",IF('ESA Input'!AH2084="Yes",'ESA Input'!H2084,""))</f>
        <v/>
      </c>
      <c r="L2119" s="236" t="str">
        <f>IF('ESA Input'!AH2084="","",IF('ESA Input'!AH2084="Yes",'ESA Input'!G2084,""))</f>
        <v/>
      </c>
      <c r="M2119" s="31" t="str">
        <f t="shared" si="195"/>
        <v/>
      </c>
      <c r="N2119" s="208" t="str">
        <f t="shared" si="196"/>
        <v/>
      </c>
      <c r="O2119" s="209" t="str">
        <f t="shared" si="197"/>
        <v/>
      </c>
      <c r="P2119" s="209" t="str">
        <f t="shared" si="198"/>
        <v/>
      </c>
      <c r="Q2119" s="31" t="str">
        <f t="shared" si="199"/>
        <v/>
      </c>
      <c r="R2119" s="129" t="s">
        <v>9</v>
      </c>
      <c r="S2119" s="128" t="s">
        <v>9</v>
      </c>
      <c r="T2119" s="1"/>
    </row>
    <row r="2120" spans="1:20" ht="15.75" hidden="1" customHeight="1">
      <c r="A2120" s="1" t="str">
        <f t="shared" si="1"/>
        <v/>
      </c>
      <c r="B2120" s="268" t="str">
        <f t="shared" si="194"/>
        <v>X</v>
      </c>
      <c r="C2120" s="1"/>
      <c r="D2120" s="27" t="str">
        <f>IF('ESA Input'!AH2085="","",IF('ESA Input'!AH2085="Yes",'ESA Input'!B2085,"Ineligible"))</f>
        <v/>
      </c>
      <c r="E2120" s="242" t="str">
        <f>IF('ESA Input'!AH2085="","",'ESA Input'!AH2085)</f>
        <v/>
      </c>
      <c r="F2120" s="461" t="str">
        <f>IF('ESA Input'!AH2085="","",IF('ESA Input'!AH2085="YES",'ESA Input'!AG2085,""))</f>
        <v/>
      </c>
      <c r="G2120" s="462"/>
      <c r="H2120" s="201" t="str">
        <f>IF('ESA Input'!AH2085="","",IF('ESA Input'!AH2085="Yes",'ESA Input'!J2085,""))</f>
        <v/>
      </c>
      <c r="I2120" s="227" t="str">
        <f>IF('ESA Input'!AH2085="","",IF('ESA Input'!AH2085="Yes",'ESA Input'!D2085,""))</f>
        <v/>
      </c>
      <c r="J2120" s="235" t="str">
        <f>IF('ESA Input'!AH2085="","",IF('ESA Input'!AH2085="Yes",'ESA Input'!E2085,""))</f>
        <v/>
      </c>
      <c r="K2120" s="29" t="str">
        <f>IF('ESA Input'!AH2085="","",IF('ESA Input'!AH2085="Yes",'ESA Input'!H2085,""))</f>
        <v/>
      </c>
      <c r="L2120" s="236" t="str">
        <f>IF('ESA Input'!AH2085="","",IF('ESA Input'!AH2085="Yes",'ESA Input'!G2085,""))</f>
        <v/>
      </c>
      <c r="M2120" s="31" t="str">
        <f t="shared" si="195"/>
        <v/>
      </c>
      <c r="N2120" s="208" t="str">
        <f t="shared" si="196"/>
        <v/>
      </c>
      <c r="O2120" s="209" t="str">
        <f t="shared" si="197"/>
        <v/>
      </c>
      <c r="P2120" s="209" t="str">
        <f t="shared" si="198"/>
        <v/>
      </c>
      <c r="Q2120" s="31" t="str">
        <f t="shared" si="199"/>
        <v/>
      </c>
      <c r="R2120" s="129" t="s">
        <v>9</v>
      </c>
      <c r="S2120" s="128" t="s">
        <v>9</v>
      </c>
      <c r="T2120" s="1"/>
    </row>
    <row r="2121" spans="1:20" ht="15.75" hidden="1" customHeight="1">
      <c r="A2121" s="1" t="str">
        <f t="shared" si="1"/>
        <v/>
      </c>
      <c r="B2121" s="268" t="str">
        <f t="shared" si="194"/>
        <v>X</v>
      </c>
      <c r="C2121" s="1"/>
      <c r="D2121" s="27" t="str">
        <f>IF('ESA Input'!AH2086="","",IF('ESA Input'!AH2086="Yes",'ESA Input'!B2086,"Ineligible"))</f>
        <v/>
      </c>
      <c r="E2121" s="242" t="str">
        <f>IF('ESA Input'!AH2086="","",'ESA Input'!AH2086)</f>
        <v/>
      </c>
      <c r="F2121" s="461" t="str">
        <f>IF('ESA Input'!AH2086="","",IF('ESA Input'!AH2086="YES",'ESA Input'!AG2086,""))</f>
        <v/>
      </c>
      <c r="G2121" s="462"/>
      <c r="H2121" s="201" t="str">
        <f>IF('ESA Input'!AH2086="","",IF('ESA Input'!AH2086="Yes",'ESA Input'!J2086,""))</f>
        <v/>
      </c>
      <c r="I2121" s="227" t="str">
        <f>IF('ESA Input'!AH2086="","",IF('ESA Input'!AH2086="Yes",'ESA Input'!D2086,""))</f>
        <v/>
      </c>
      <c r="J2121" s="235" t="str">
        <f>IF('ESA Input'!AH2086="","",IF('ESA Input'!AH2086="Yes",'ESA Input'!E2086,""))</f>
        <v/>
      </c>
      <c r="K2121" s="29" t="str">
        <f>IF('ESA Input'!AH2086="","",IF('ESA Input'!AH2086="Yes",'ESA Input'!H2086,""))</f>
        <v/>
      </c>
      <c r="L2121" s="236" t="str">
        <f>IF('ESA Input'!AH2086="","",IF('ESA Input'!AH2086="Yes",'ESA Input'!G2086,""))</f>
        <v/>
      </c>
      <c r="M2121" s="31" t="str">
        <f t="shared" si="195"/>
        <v/>
      </c>
      <c r="N2121" s="208" t="str">
        <f t="shared" si="196"/>
        <v/>
      </c>
      <c r="O2121" s="209" t="str">
        <f t="shared" si="197"/>
        <v/>
      </c>
      <c r="P2121" s="209" t="str">
        <f t="shared" si="198"/>
        <v/>
      </c>
      <c r="Q2121" s="31" t="str">
        <f t="shared" si="199"/>
        <v/>
      </c>
      <c r="R2121" s="129" t="s">
        <v>9</v>
      </c>
      <c r="S2121" s="128" t="s">
        <v>9</v>
      </c>
      <c r="T2121" s="1"/>
    </row>
    <row r="2122" spans="1:20" ht="15.75" hidden="1" customHeight="1">
      <c r="A2122" s="1" t="str">
        <f t="shared" si="1"/>
        <v/>
      </c>
      <c r="B2122" s="268" t="str">
        <f t="shared" si="194"/>
        <v>X</v>
      </c>
      <c r="C2122" s="1"/>
      <c r="D2122" s="27" t="str">
        <f>IF('ESA Input'!AH2087="","",IF('ESA Input'!AH2087="Yes",'ESA Input'!B2087,"Ineligible"))</f>
        <v/>
      </c>
      <c r="E2122" s="242" t="str">
        <f>IF('ESA Input'!AH2087="","",'ESA Input'!AH2087)</f>
        <v/>
      </c>
      <c r="F2122" s="461" t="str">
        <f>IF('ESA Input'!AH2087="","",IF('ESA Input'!AH2087="YES",'ESA Input'!AG2087,""))</f>
        <v/>
      </c>
      <c r="G2122" s="462"/>
      <c r="H2122" s="201" t="str">
        <f>IF('ESA Input'!AH2087="","",IF('ESA Input'!AH2087="Yes",'ESA Input'!J2087,""))</f>
        <v/>
      </c>
      <c r="I2122" s="227" t="str">
        <f>IF('ESA Input'!AH2087="","",IF('ESA Input'!AH2087="Yes",'ESA Input'!D2087,""))</f>
        <v/>
      </c>
      <c r="J2122" s="235" t="str">
        <f>IF('ESA Input'!AH2087="","",IF('ESA Input'!AH2087="Yes",'ESA Input'!E2087,""))</f>
        <v/>
      </c>
      <c r="K2122" s="29" t="str">
        <f>IF('ESA Input'!AH2087="","",IF('ESA Input'!AH2087="Yes",'ESA Input'!H2087,""))</f>
        <v/>
      </c>
      <c r="L2122" s="236" t="str">
        <f>IF('ESA Input'!AH2087="","",IF('ESA Input'!AH2087="Yes",'ESA Input'!G2087,""))</f>
        <v/>
      </c>
      <c r="M2122" s="31" t="str">
        <f t="shared" si="195"/>
        <v/>
      </c>
      <c r="N2122" s="208" t="str">
        <f t="shared" si="196"/>
        <v/>
      </c>
      <c r="O2122" s="209" t="str">
        <f t="shared" si="197"/>
        <v/>
      </c>
      <c r="P2122" s="209" t="str">
        <f t="shared" si="198"/>
        <v/>
      </c>
      <c r="Q2122" s="31" t="str">
        <f t="shared" si="199"/>
        <v/>
      </c>
      <c r="R2122" s="129" t="s">
        <v>9</v>
      </c>
      <c r="S2122" s="128" t="s">
        <v>9</v>
      </c>
      <c r="T2122" s="1"/>
    </row>
    <row r="2123" spans="1:20" ht="15.75" hidden="1" customHeight="1">
      <c r="A2123" s="1" t="str">
        <f t="shared" si="1"/>
        <v/>
      </c>
      <c r="B2123" s="268" t="str">
        <f t="shared" si="194"/>
        <v>X</v>
      </c>
      <c r="C2123" s="1"/>
      <c r="D2123" s="27" t="str">
        <f>IF('ESA Input'!AH2088="","",IF('ESA Input'!AH2088="Yes",'ESA Input'!B2088,"Ineligible"))</f>
        <v/>
      </c>
      <c r="E2123" s="242" t="str">
        <f>IF('ESA Input'!AH2088="","",'ESA Input'!AH2088)</f>
        <v/>
      </c>
      <c r="F2123" s="461" t="str">
        <f>IF('ESA Input'!AH2088="","",IF('ESA Input'!AH2088="YES",'ESA Input'!AG2088,""))</f>
        <v/>
      </c>
      <c r="G2123" s="462"/>
      <c r="H2123" s="201" t="str">
        <f>IF('ESA Input'!AH2088="","",IF('ESA Input'!AH2088="Yes",'ESA Input'!J2088,""))</f>
        <v/>
      </c>
      <c r="I2123" s="227" t="str">
        <f>IF('ESA Input'!AH2088="","",IF('ESA Input'!AH2088="Yes",'ESA Input'!D2088,""))</f>
        <v/>
      </c>
      <c r="J2123" s="235" t="str">
        <f>IF('ESA Input'!AH2088="","",IF('ESA Input'!AH2088="Yes",'ESA Input'!E2088,""))</f>
        <v/>
      </c>
      <c r="K2123" s="29" t="str">
        <f>IF('ESA Input'!AH2088="","",IF('ESA Input'!AH2088="Yes",'ESA Input'!H2088,""))</f>
        <v/>
      </c>
      <c r="L2123" s="236" t="str">
        <f>IF('ESA Input'!AH2088="","",IF('ESA Input'!AH2088="Yes",'ESA Input'!G2088,""))</f>
        <v/>
      </c>
      <c r="M2123" s="31" t="str">
        <f t="shared" si="195"/>
        <v/>
      </c>
      <c r="N2123" s="208" t="str">
        <f t="shared" si="196"/>
        <v/>
      </c>
      <c r="O2123" s="209" t="str">
        <f t="shared" si="197"/>
        <v/>
      </c>
      <c r="P2123" s="209" t="str">
        <f t="shared" si="198"/>
        <v/>
      </c>
      <c r="Q2123" s="31" t="str">
        <f t="shared" si="199"/>
        <v/>
      </c>
      <c r="R2123" s="129" t="s">
        <v>9</v>
      </c>
      <c r="S2123" s="128" t="s">
        <v>9</v>
      </c>
      <c r="T2123" s="1"/>
    </row>
    <row r="2124" spans="1:20" ht="15.75" hidden="1" customHeight="1">
      <c r="A2124" s="1" t="str">
        <f t="shared" si="1"/>
        <v/>
      </c>
      <c r="B2124" s="268" t="str">
        <f t="shared" si="194"/>
        <v>X</v>
      </c>
      <c r="C2124" s="1"/>
      <c r="D2124" s="27" t="str">
        <f>IF('ESA Input'!AH2089="","",IF('ESA Input'!AH2089="Yes",'ESA Input'!B2089,"Ineligible"))</f>
        <v/>
      </c>
      <c r="E2124" s="242" t="str">
        <f>IF('ESA Input'!AH2089="","",'ESA Input'!AH2089)</f>
        <v/>
      </c>
      <c r="F2124" s="461" t="str">
        <f>IF('ESA Input'!AH2089="","",IF('ESA Input'!AH2089="YES",'ESA Input'!AG2089,""))</f>
        <v/>
      </c>
      <c r="G2124" s="462"/>
      <c r="H2124" s="201" t="str">
        <f>IF('ESA Input'!AH2089="","",IF('ESA Input'!AH2089="Yes",'ESA Input'!J2089,""))</f>
        <v/>
      </c>
      <c r="I2124" s="227" t="str">
        <f>IF('ESA Input'!AH2089="","",IF('ESA Input'!AH2089="Yes",'ESA Input'!D2089,""))</f>
        <v/>
      </c>
      <c r="J2124" s="235" t="str">
        <f>IF('ESA Input'!AH2089="","",IF('ESA Input'!AH2089="Yes",'ESA Input'!E2089,""))</f>
        <v/>
      </c>
      <c r="K2124" s="29" t="str">
        <f>IF('ESA Input'!AH2089="","",IF('ESA Input'!AH2089="Yes",'ESA Input'!H2089,""))</f>
        <v/>
      </c>
      <c r="L2124" s="236" t="str">
        <f>IF('ESA Input'!AH2089="","",IF('ESA Input'!AH2089="Yes",'ESA Input'!G2089,""))</f>
        <v/>
      </c>
      <c r="M2124" s="31" t="str">
        <f t="shared" si="195"/>
        <v/>
      </c>
      <c r="N2124" s="208" t="str">
        <f t="shared" si="196"/>
        <v/>
      </c>
      <c r="O2124" s="209" t="str">
        <f t="shared" si="197"/>
        <v/>
      </c>
      <c r="P2124" s="209" t="str">
        <f t="shared" si="198"/>
        <v/>
      </c>
      <c r="Q2124" s="31" t="str">
        <f t="shared" si="199"/>
        <v/>
      </c>
      <c r="R2124" s="129" t="s">
        <v>9</v>
      </c>
      <c r="S2124" s="128" t="s">
        <v>9</v>
      </c>
      <c r="T2124" s="1"/>
    </row>
    <row r="2125" spans="1:20" ht="15.75" hidden="1" customHeight="1">
      <c r="A2125" s="1" t="str">
        <f t="shared" si="1"/>
        <v/>
      </c>
      <c r="B2125" s="268" t="str">
        <f t="shared" si="194"/>
        <v>X</v>
      </c>
      <c r="C2125" s="1"/>
      <c r="D2125" s="27" t="str">
        <f>IF('ESA Input'!AH2090="","",IF('ESA Input'!AH2090="Yes",'ESA Input'!B2090,"Ineligible"))</f>
        <v/>
      </c>
      <c r="E2125" s="242" t="str">
        <f>IF('ESA Input'!AH2090="","",'ESA Input'!AH2090)</f>
        <v/>
      </c>
      <c r="F2125" s="461" t="str">
        <f>IF('ESA Input'!AH2090="","",IF('ESA Input'!AH2090="YES",'ESA Input'!AG2090,""))</f>
        <v/>
      </c>
      <c r="G2125" s="462"/>
      <c r="H2125" s="201" t="str">
        <f>IF('ESA Input'!AH2090="","",IF('ESA Input'!AH2090="Yes",'ESA Input'!J2090,""))</f>
        <v/>
      </c>
      <c r="I2125" s="227" t="str">
        <f>IF('ESA Input'!AH2090="","",IF('ESA Input'!AH2090="Yes",'ESA Input'!D2090,""))</f>
        <v/>
      </c>
      <c r="J2125" s="235" t="str">
        <f>IF('ESA Input'!AH2090="","",IF('ESA Input'!AH2090="Yes",'ESA Input'!E2090,""))</f>
        <v/>
      </c>
      <c r="K2125" s="29" t="str">
        <f>IF('ESA Input'!AH2090="","",IF('ESA Input'!AH2090="Yes",'ESA Input'!H2090,""))</f>
        <v/>
      </c>
      <c r="L2125" s="236" t="str">
        <f>IF('ESA Input'!AH2090="","",IF('ESA Input'!AH2090="Yes",'ESA Input'!G2090,""))</f>
        <v/>
      </c>
      <c r="M2125" s="31" t="str">
        <f t="shared" si="195"/>
        <v/>
      </c>
      <c r="N2125" s="208" t="str">
        <f t="shared" si="196"/>
        <v/>
      </c>
      <c r="O2125" s="209" t="str">
        <f t="shared" si="197"/>
        <v/>
      </c>
      <c r="P2125" s="209" t="str">
        <f t="shared" si="198"/>
        <v/>
      </c>
      <c r="Q2125" s="31" t="str">
        <f t="shared" si="199"/>
        <v/>
      </c>
      <c r="R2125" s="129" t="s">
        <v>9</v>
      </c>
      <c r="S2125" s="128" t="s">
        <v>9</v>
      </c>
      <c r="T2125" s="1"/>
    </row>
    <row r="2126" spans="1:20" ht="15.75" hidden="1" customHeight="1">
      <c r="A2126" s="1" t="str">
        <f t="shared" si="1"/>
        <v/>
      </c>
      <c r="B2126" s="268" t="str">
        <f t="shared" si="194"/>
        <v>X</v>
      </c>
      <c r="C2126" s="1"/>
      <c r="D2126" s="27" t="str">
        <f>IF('ESA Input'!AH2091="","",IF('ESA Input'!AH2091="Yes",'ESA Input'!B2091,"Ineligible"))</f>
        <v/>
      </c>
      <c r="E2126" s="242" t="str">
        <f>IF('ESA Input'!AH2091="","",'ESA Input'!AH2091)</f>
        <v/>
      </c>
      <c r="F2126" s="461" t="str">
        <f>IF('ESA Input'!AH2091="","",IF('ESA Input'!AH2091="YES",'ESA Input'!AG2091,""))</f>
        <v/>
      </c>
      <c r="G2126" s="462"/>
      <c r="H2126" s="201" t="str">
        <f>IF('ESA Input'!AH2091="","",IF('ESA Input'!AH2091="Yes",'ESA Input'!J2091,""))</f>
        <v/>
      </c>
      <c r="I2126" s="227" t="str">
        <f>IF('ESA Input'!AH2091="","",IF('ESA Input'!AH2091="Yes",'ESA Input'!D2091,""))</f>
        <v/>
      </c>
      <c r="J2126" s="235" t="str">
        <f>IF('ESA Input'!AH2091="","",IF('ESA Input'!AH2091="Yes",'ESA Input'!E2091,""))</f>
        <v/>
      </c>
      <c r="K2126" s="29" t="str">
        <f>IF('ESA Input'!AH2091="","",IF('ESA Input'!AH2091="Yes",'ESA Input'!H2091,""))</f>
        <v/>
      </c>
      <c r="L2126" s="236" t="str">
        <f>IF('ESA Input'!AH2091="","",IF('ESA Input'!AH2091="Yes",'ESA Input'!G2091,""))</f>
        <v/>
      </c>
      <c r="M2126" s="31" t="str">
        <f t="shared" si="195"/>
        <v/>
      </c>
      <c r="N2126" s="208" t="str">
        <f t="shared" si="196"/>
        <v/>
      </c>
      <c r="O2126" s="209" t="str">
        <f t="shared" si="197"/>
        <v/>
      </c>
      <c r="P2126" s="209" t="str">
        <f t="shared" si="198"/>
        <v/>
      </c>
      <c r="Q2126" s="31" t="str">
        <f t="shared" si="199"/>
        <v/>
      </c>
      <c r="R2126" s="129" t="s">
        <v>9</v>
      </c>
      <c r="S2126" s="128" t="s">
        <v>9</v>
      </c>
      <c r="T2126" s="1"/>
    </row>
    <row r="2127" spans="1:20" ht="15.75" hidden="1" customHeight="1">
      <c r="A2127" s="1" t="str">
        <f t="shared" si="1"/>
        <v/>
      </c>
      <c r="B2127" s="268" t="str">
        <f t="shared" si="194"/>
        <v>X</v>
      </c>
      <c r="C2127" s="1"/>
      <c r="D2127" s="27" t="str">
        <f>IF('ESA Input'!AH2092="","",IF('ESA Input'!AH2092="Yes",'ESA Input'!B2092,"Ineligible"))</f>
        <v/>
      </c>
      <c r="E2127" s="242" t="str">
        <f>IF('ESA Input'!AH2092="","",'ESA Input'!AH2092)</f>
        <v/>
      </c>
      <c r="F2127" s="461" t="str">
        <f>IF('ESA Input'!AH2092="","",IF('ESA Input'!AH2092="YES",'ESA Input'!AG2092,""))</f>
        <v/>
      </c>
      <c r="G2127" s="462"/>
      <c r="H2127" s="201" t="str">
        <f>IF('ESA Input'!AH2092="","",IF('ESA Input'!AH2092="Yes",'ESA Input'!J2092,""))</f>
        <v/>
      </c>
      <c r="I2127" s="227" t="str">
        <f>IF('ESA Input'!AH2092="","",IF('ESA Input'!AH2092="Yes",'ESA Input'!D2092,""))</f>
        <v/>
      </c>
      <c r="J2127" s="235" t="str">
        <f>IF('ESA Input'!AH2092="","",IF('ESA Input'!AH2092="Yes",'ESA Input'!E2092,""))</f>
        <v/>
      </c>
      <c r="K2127" s="29" t="str">
        <f>IF('ESA Input'!AH2092="","",IF('ESA Input'!AH2092="Yes",'ESA Input'!H2092,""))</f>
        <v/>
      </c>
      <c r="L2127" s="236" t="str">
        <f>IF('ESA Input'!AH2092="","",IF('ESA Input'!AH2092="Yes",'ESA Input'!G2092,""))</f>
        <v/>
      </c>
      <c r="M2127" s="31" t="str">
        <f t="shared" si="195"/>
        <v/>
      </c>
      <c r="N2127" s="208" t="str">
        <f t="shared" si="196"/>
        <v/>
      </c>
      <c r="O2127" s="209" t="str">
        <f t="shared" si="197"/>
        <v/>
      </c>
      <c r="P2127" s="209" t="str">
        <f t="shared" si="198"/>
        <v/>
      </c>
      <c r="Q2127" s="31" t="str">
        <f t="shared" si="199"/>
        <v/>
      </c>
      <c r="R2127" s="129" t="s">
        <v>9</v>
      </c>
      <c r="S2127" s="128" t="s">
        <v>9</v>
      </c>
      <c r="T2127" s="1"/>
    </row>
    <row r="2128" spans="1:20" ht="15.75" hidden="1" customHeight="1">
      <c r="A2128" s="1" t="str">
        <f t="shared" si="1"/>
        <v/>
      </c>
      <c r="B2128" s="268" t="str">
        <f t="shared" si="194"/>
        <v>X</v>
      </c>
      <c r="C2128" s="1"/>
      <c r="D2128" s="27" t="str">
        <f>IF('ESA Input'!AH2093="","",IF('ESA Input'!AH2093="Yes",'ESA Input'!B2093,"Ineligible"))</f>
        <v/>
      </c>
      <c r="E2128" s="242" t="str">
        <f>IF('ESA Input'!AH2093="","",'ESA Input'!AH2093)</f>
        <v/>
      </c>
      <c r="F2128" s="461" t="str">
        <f>IF('ESA Input'!AH2093="","",IF('ESA Input'!AH2093="YES",'ESA Input'!AG2093,""))</f>
        <v/>
      </c>
      <c r="G2128" s="462"/>
      <c r="H2128" s="201" t="str">
        <f>IF('ESA Input'!AH2093="","",IF('ESA Input'!AH2093="Yes",'ESA Input'!J2093,""))</f>
        <v/>
      </c>
      <c r="I2128" s="227" t="str">
        <f>IF('ESA Input'!AH2093="","",IF('ESA Input'!AH2093="Yes",'ESA Input'!D2093,""))</f>
        <v/>
      </c>
      <c r="J2128" s="235" t="str">
        <f>IF('ESA Input'!AH2093="","",IF('ESA Input'!AH2093="Yes",'ESA Input'!E2093,""))</f>
        <v/>
      </c>
      <c r="K2128" s="29" t="str">
        <f>IF('ESA Input'!AH2093="","",IF('ESA Input'!AH2093="Yes",'ESA Input'!H2093,""))</f>
        <v/>
      </c>
      <c r="L2128" s="236" t="str">
        <f>IF('ESA Input'!AH2093="","",IF('ESA Input'!AH2093="Yes",'ESA Input'!G2093,""))</f>
        <v/>
      </c>
      <c r="M2128" s="31" t="str">
        <f t="shared" si="195"/>
        <v/>
      </c>
      <c r="N2128" s="208" t="str">
        <f t="shared" si="196"/>
        <v/>
      </c>
      <c r="O2128" s="209" t="str">
        <f t="shared" si="197"/>
        <v/>
      </c>
      <c r="P2128" s="209" t="str">
        <f t="shared" si="198"/>
        <v/>
      </c>
      <c r="Q2128" s="31" t="str">
        <f t="shared" si="199"/>
        <v/>
      </c>
      <c r="R2128" s="129" t="s">
        <v>9</v>
      </c>
      <c r="S2128" s="128" t="s">
        <v>9</v>
      </c>
      <c r="T2128" s="1"/>
    </row>
    <row r="2129" spans="1:20" ht="15.75" hidden="1" customHeight="1">
      <c r="A2129" s="1" t="str">
        <f t="shared" si="1"/>
        <v/>
      </c>
      <c r="B2129" s="268" t="str">
        <f t="shared" si="194"/>
        <v>X</v>
      </c>
      <c r="C2129" s="1"/>
      <c r="D2129" s="27" t="str">
        <f>IF('ESA Input'!AH2094="","",IF('ESA Input'!AH2094="Yes",'ESA Input'!B2094,"Ineligible"))</f>
        <v/>
      </c>
      <c r="E2129" s="242" t="str">
        <f>IF('ESA Input'!AH2094="","",'ESA Input'!AH2094)</f>
        <v/>
      </c>
      <c r="F2129" s="461" t="str">
        <f>IF('ESA Input'!AH2094="","",IF('ESA Input'!AH2094="YES",'ESA Input'!AG2094,""))</f>
        <v/>
      </c>
      <c r="G2129" s="462"/>
      <c r="H2129" s="201" t="str">
        <f>IF('ESA Input'!AH2094="","",IF('ESA Input'!AH2094="Yes",'ESA Input'!J2094,""))</f>
        <v/>
      </c>
      <c r="I2129" s="227" t="str">
        <f>IF('ESA Input'!AH2094="","",IF('ESA Input'!AH2094="Yes",'ESA Input'!D2094,""))</f>
        <v/>
      </c>
      <c r="J2129" s="235" t="str">
        <f>IF('ESA Input'!AH2094="","",IF('ESA Input'!AH2094="Yes",'ESA Input'!E2094,""))</f>
        <v/>
      </c>
      <c r="K2129" s="29" t="str">
        <f>IF('ESA Input'!AH2094="","",IF('ESA Input'!AH2094="Yes",'ESA Input'!H2094,""))</f>
        <v/>
      </c>
      <c r="L2129" s="236" t="str">
        <f>IF('ESA Input'!AH2094="","",IF('ESA Input'!AH2094="Yes",'ESA Input'!G2094,""))</f>
        <v/>
      </c>
      <c r="M2129" s="31" t="str">
        <f t="shared" si="195"/>
        <v/>
      </c>
      <c r="N2129" s="208" t="str">
        <f t="shared" si="196"/>
        <v/>
      </c>
      <c r="O2129" s="209" t="str">
        <f t="shared" si="197"/>
        <v/>
      </c>
      <c r="P2129" s="209" t="str">
        <f t="shared" si="198"/>
        <v/>
      </c>
      <c r="Q2129" s="31" t="str">
        <f t="shared" si="199"/>
        <v/>
      </c>
      <c r="R2129" s="129" t="s">
        <v>9</v>
      </c>
      <c r="S2129" s="128" t="s">
        <v>9</v>
      </c>
      <c r="T2129" s="1"/>
    </row>
    <row r="2130" spans="1:20" ht="15.75" hidden="1" customHeight="1">
      <c r="A2130" s="1" t="str">
        <f t="shared" si="1"/>
        <v/>
      </c>
      <c r="B2130" s="268" t="str">
        <f t="shared" si="194"/>
        <v>X</v>
      </c>
      <c r="C2130" s="1"/>
      <c r="D2130" s="27" t="str">
        <f>IF('ESA Input'!AH2095="","",IF('ESA Input'!AH2095="Yes",'ESA Input'!B2095,"Ineligible"))</f>
        <v/>
      </c>
      <c r="E2130" s="242" t="str">
        <f>IF('ESA Input'!AH2095="","",'ESA Input'!AH2095)</f>
        <v/>
      </c>
      <c r="F2130" s="461" t="str">
        <f>IF('ESA Input'!AH2095="","",IF('ESA Input'!AH2095="YES",'ESA Input'!AG2095,""))</f>
        <v/>
      </c>
      <c r="G2130" s="462"/>
      <c r="H2130" s="201" t="str">
        <f>IF('ESA Input'!AH2095="","",IF('ESA Input'!AH2095="Yes",'ESA Input'!J2095,""))</f>
        <v/>
      </c>
      <c r="I2130" s="227" t="str">
        <f>IF('ESA Input'!AH2095="","",IF('ESA Input'!AH2095="Yes",'ESA Input'!D2095,""))</f>
        <v/>
      </c>
      <c r="J2130" s="235" t="str">
        <f>IF('ESA Input'!AH2095="","",IF('ESA Input'!AH2095="Yes",'ESA Input'!E2095,""))</f>
        <v/>
      </c>
      <c r="K2130" s="29" t="str">
        <f>IF('ESA Input'!AH2095="","",IF('ESA Input'!AH2095="Yes",'ESA Input'!H2095,""))</f>
        <v/>
      </c>
      <c r="L2130" s="236" t="str">
        <f>IF('ESA Input'!AH2095="","",IF('ESA Input'!AH2095="Yes",'ESA Input'!G2095,""))</f>
        <v/>
      </c>
      <c r="M2130" s="31" t="str">
        <f t="shared" si="195"/>
        <v/>
      </c>
      <c r="N2130" s="208" t="str">
        <f t="shared" si="196"/>
        <v/>
      </c>
      <c r="O2130" s="209" t="str">
        <f t="shared" si="197"/>
        <v/>
      </c>
      <c r="P2130" s="209" t="str">
        <f t="shared" si="198"/>
        <v/>
      </c>
      <c r="Q2130" s="31" t="str">
        <f t="shared" si="199"/>
        <v/>
      </c>
      <c r="R2130" s="129" t="s">
        <v>9</v>
      </c>
      <c r="S2130" s="128" t="s">
        <v>9</v>
      </c>
      <c r="T2130" s="1"/>
    </row>
    <row r="2131" spans="1:20" ht="15.75" hidden="1" customHeight="1">
      <c r="A2131" s="1" t="str">
        <f t="shared" si="1"/>
        <v/>
      </c>
      <c r="B2131" s="268" t="str">
        <f t="shared" si="194"/>
        <v>X</v>
      </c>
      <c r="C2131" s="1"/>
      <c r="D2131" s="27" t="str">
        <f>IF('ESA Input'!AH2096="","",IF('ESA Input'!AH2096="Yes",'ESA Input'!B2096,"Ineligible"))</f>
        <v/>
      </c>
      <c r="E2131" s="242" t="str">
        <f>IF('ESA Input'!AH2096="","",'ESA Input'!AH2096)</f>
        <v/>
      </c>
      <c r="F2131" s="461" t="str">
        <f>IF('ESA Input'!AH2096="","",IF('ESA Input'!AH2096="YES",'ESA Input'!AG2096,""))</f>
        <v/>
      </c>
      <c r="G2131" s="462"/>
      <c r="H2131" s="201" t="str">
        <f>IF('ESA Input'!AH2096="","",IF('ESA Input'!AH2096="Yes",'ESA Input'!J2096,""))</f>
        <v/>
      </c>
      <c r="I2131" s="227" t="str">
        <f>IF('ESA Input'!AH2096="","",IF('ESA Input'!AH2096="Yes",'ESA Input'!D2096,""))</f>
        <v/>
      </c>
      <c r="J2131" s="235" t="str">
        <f>IF('ESA Input'!AH2096="","",IF('ESA Input'!AH2096="Yes",'ESA Input'!E2096,""))</f>
        <v/>
      </c>
      <c r="K2131" s="29" t="str">
        <f>IF('ESA Input'!AH2096="","",IF('ESA Input'!AH2096="Yes",'ESA Input'!H2096,""))</f>
        <v/>
      </c>
      <c r="L2131" s="236" t="str">
        <f>IF('ESA Input'!AH2096="","",IF('ESA Input'!AH2096="Yes",'ESA Input'!G2096,""))</f>
        <v/>
      </c>
      <c r="M2131" s="31" t="str">
        <f t="shared" si="195"/>
        <v/>
      </c>
      <c r="N2131" s="208" t="str">
        <f t="shared" si="196"/>
        <v/>
      </c>
      <c r="O2131" s="209" t="str">
        <f t="shared" si="197"/>
        <v/>
      </c>
      <c r="P2131" s="209" t="str">
        <f t="shared" si="198"/>
        <v/>
      </c>
      <c r="Q2131" s="31" t="str">
        <f t="shared" si="199"/>
        <v/>
      </c>
      <c r="R2131" s="129" t="s">
        <v>9</v>
      </c>
      <c r="S2131" s="128" t="s">
        <v>9</v>
      </c>
      <c r="T2131" s="1"/>
    </row>
    <row r="2132" spans="1:20" ht="15.75" hidden="1" customHeight="1">
      <c r="A2132" s="1" t="str">
        <f t="shared" si="1"/>
        <v/>
      </c>
      <c r="B2132" s="268" t="str">
        <f t="shared" si="194"/>
        <v>X</v>
      </c>
      <c r="C2132" s="1"/>
      <c r="D2132" s="27" t="str">
        <f>IF('ESA Input'!AH2097="","",IF('ESA Input'!AH2097="Yes",'ESA Input'!B2097,"Ineligible"))</f>
        <v/>
      </c>
      <c r="E2132" s="242" t="str">
        <f>IF('ESA Input'!AH2097="","",'ESA Input'!AH2097)</f>
        <v/>
      </c>
      <c r="F2132" s="461" t="str">
        <f>IF('ESA Input'!AH2097="","",IF('ESA Input'!AH2097="YES",'ESA Input'!AG2097,""))</f>
        <v/>
      </c>
      <c r="G2132" s="462"/>
      <c r="H2132" s="201" t="str">
        <f>IF('ESA Input'!AH2097="","",IF('ESA Input'!AH2097="Yes",'ESA Input'!J2097,""))</f>
        <v/>
      </c>
      <c r="I2132" s="227" t="str">
        <f>IF('ESA Input'!AH2097="","",IF('ESA Input'!AH2097="Yes",'ESA Input'!D2097,""))</f>
        <v/>
      </c>
      <c r="J2132" s="235" t="str">
        <f>IF('ESA Input'!AH2097="","",IF('ESA Input'!AH2097="Yes",'ESA Input'!E2097,""))</f>
        <v/>
      </c>
      <c r="K2132" s="29" t="str">
        <f>IF('ESA Input'!AH2097="","",IF('ESA Input'!AH2097="Yes",'ESA Input'!H2097,""))</f>
        <v/>
      </c>
      <c r="L2132" s="236" t="str">
        <f>IF('ESA Input'!AH2097="","",IF('ESA Input'!AH2097="Yes",'ESA Input'!G2097,""))</f>
        <v/>
      </c>
      <c r="M2132" s="31" t="str">
        <f t="shared" si="195"/>
        <v/>
      </c>
      <c r="N2132" s="208" t="str">
        <f t="shared" si="196"/>
        <v/>
      </c>
      <c r="O2132" s="209" t="str">
        <f t="shared" si="197"/>
        <v/>
      </c>
      <c r="P2132" s="209" t="str">
        <f t="shared" si="198"/>
        <v/>
      </c>
      <c r="Q2132" s="31" t="str">
        <f t="shared" si="199"/>
        <v/>
      </c>
      <c r="R2132" s="129" t="s">
        <v>9</v>
      </c>
      <c r="S2132" s="128" t="s">
        <v>9</v>
      </c>
      <c r="T2132" s="1"/>
    </row>
    <row r="2133" spans="1:20" ht="15.75" hidden="1" customHeight="1">
      <c r="A2133" s="1" t="str">
        <f t="shared" si="1"/>
        <v/>
      </c>
      <c r="B2133" s="268" t="str">
        <f t="shared" si="194"/>
        <v>X</v>
      </c>
      <c r="C2133" s="1"/>
      <c r="D2133" s="27" t="str">
        <f>IF('ESA Input'!AH2098="","",IF('ESA Input'!AH2098="Yes",'ESA Input'!B2098,"Ineligible"))</f>
        <v/>
      </c>
      <c r="E2133" s="242" t="str">
        <f>IF('ESA Input'!AH2098="","",'ESA Input'!AH2098)</f>
        <v/>
      </c>
      <c r="F2133" s="461" t="str">
        <f>IF('ESA Input'!AH2098="","",IF('ESA Input'!AH2098="YES",'ESA Input'!AG2098,""))</f>
        <v/>
      </c>
      <c r="G2133" s="462"/>
      <c r="H2133" s="201" t="str">
        <f>IF('ESA Input'!AH2098="","",IF('ESA Input'!AH2098="Yes",'ESA Input'!J2098,""))</f>
        <v/>
      </c>
      <c r="I2133" s="227" t="str">
        <f>IF('ESA Input'!AH2098="","",IF('ESA Input'!AH2098="Yes",'ESA Input'!D2098,""))</f>
        <v/>
      </c>
      <c r="J2133" s="235" t="str">
        <f>IF('ESA Input'!AH2098="","",IF('ESA Input'!AH2098="Yes",'ESA Input'!E2098,""))</f>
        <v/>
      </c>
      <c r="K2133" s="29" t="str">
        <f>IF('ESA Input'!AH2098="","",IF('ESA Input'!AH2098="Yes",'ESA Input'!H2098,""))</f>
        <v/>
      </c>
      <c r="L2133" s="236" t="str">
        <f>IF('ESA Input'!AH2098="","",IF('ESA Input'!AH2098="Yes",'ESA Input'!G2098,""))</f>
        <v/>
      </c>
      <c r="M2133" s="31" t="str">
        <f t="shared" si="195"/>
        <v/>
      </c>
      <c r="N2133" s="208" t="str">
        <f t="shared" si="196"/>
        <v/>
      </c>
      <c r="O2133" s="209" t="str">
        <f t="shared" si="197"/>
        <v/>
      </c>
      <c r="P2133" s="209" t="str">
        <f t="shared" si="198"/>
        <v/>
      </c>
      <c r="Q2133" s="31" t="str">
        <f t="shared" si="199"/>
        <v/>
      </c>
      <c r="R2133" s="129" t="s">
        <v>9</v>
      </c>
      <c r="S2133" s="128" t="s">
        <v>9</v>
      </c>
      <c r="T2133" s="1"/>
    </row>
    <row r="2134" spans="1:20" ht="15.75" hidden="1" customHeight="1">
      <c r="A2134" s="1" t="str">
        <f t="shared" si="1"/>
        <v/>
      </c>
      <c r="B2134" s="268" t="str">
        <f t="shared" si="194"/>
        <v>X</v>
      </c>
      <c r="C2134" s="1"/>
      <c r="D2134" s="27" t="str">
        <f>IF('ESA Input'!AH2099="","",IF('ESA Input'!AH2099="Yes",'ESA Input'!B2099,"Ineligible"))</f>
        <v/>
      </c>
      <c r="E2134" s="242" t="str">
        <f>IF('ESA Input'!AH2099="","",'ESA Input'!AH2099)</f>
        <v/>
      </c>
      <c r="F2134" s="461" t="str">
        <f>IF('ESA Input'!AH2099="","",IF('ESA Input'!AH2099="YES",'ESA Input'!AG2099,""))</f>
        <v/>
      </c>
      <c r="G2134" s="462"/>
      <c r="H2134" s="201" t="str">
        <f>IF('ESA Input'!AH2099="","",IF('ESA Input'!AH2099="Yes",'ESA Input'!J2099,""))</f>
        <v/>
      </c>
      <c r="I2134" s="227" t="str">
        <f>IF('ESA Input'!AH2099="","",IF('ESA Input'!AH2099="Yes",'ESA Input'!D2099,""))</f>
        <v/>
      </c>
      <c r="J2134" s="235" t="str">
        <f>IF('ESA Input'!AH2099="","",IF('ESA Input'!AH2099="Yes",'ESA Input'!E2099,""))</f>
        <v/>
      </c>
      <c r="K2134" s="29" t="str">
        <f>IF('ESA Input'!AH2099="","",IF('ESA Input'!AH2099="Yes",'ESA Input'!H2099,""))</f>
        <v/>
      </c>
      <c r="L2134" s="236" t="str">
        <f>IF('ESA Input'!AH2099="","",IF('ESA Input'!AH2099="Yes",'ESA Input'!G2099,""))</f>
        <v/>
      </c>
      <c r="M2134" s="31" t="str">
        <f t="shared" si="195"/>
        <v/>
      </c>
      <c r="N2134" s="208" t="str">
        <f t="shared" si="196"/>
        <v/>
      </c>
      <c r="O2134" s="209" t="str">
        <f t="shared" si="197"/>
        <v/>
      </c>
      <c r="P2134" s="209" t="str">
        <f t="shared" si="198"/>
        <v/>
      </c>
      <c r="Q2134" s="31" t="str">
        <f t="shared" si="199"/>
        <v/>
      </c>
      <c r="R2134" s="129" t="s">
        <v>9</v>
      </c>
      <c r="S2134" s="128" t="s">
        <v>9</v>
      </c>
      <c r="T2134" s="1"/>
    </row>
    <row r="2135" spans="1:20" ht="15.75" hidden="1" customHeight="1">
      <c r="A2135" s="1" t="str">
        <f t="shared" si="1"/>
        <v/>
      </c>
      <c r="B2135" s="268" t="str">
        <f t="shared" si="194"/>
        <v>X</v>
      </c>
      <c r="C2135" s="1"/>
      <c r="D2135" s="27" t="str">
        <f>IF('ESA Input'!AH2100="","",IF('ESA Input'!AH2100="Yes",'ESA Input'!B2100,"Ineligible"))</f>
        <v/>
      </c>
      <c r="E2135" s="242" t="str">
        <f>IF('ESA Input'!AH2100="","",'ESA Input'!AH2100)</f>
        <v/>
      </c>
      <c r="F2135" s="461" t="str">
        <f>IF('ESA Input'!AH2100="","",IF('ESA Input'!AH2100="YES",'ESA Input'!AG2100,""))</f>
        <v/>
      </c>
      <c r="G2135" s="462"/>
      <c r="H2135" s="201" t="str">
        <f>IF('ESA Input'!AH2100="","",IF('ESA Input'!AH2100="Yes",'ESA Input'!J2100,""))</f>
        <v/>
      </c>
      <c r="I2135" s="227" t="str">
        <f>IF('ESA Input'!AH2100="","",IF('ESA Input'!AH2100="Yes",'ESA Input'!D2100,""))</f>
        <v/>
      </c>
      <c r="J2135" s="235" t="str">
        <f>IF('ESA Input'!AH2100="","",IF('ESA Input'!AH2100="Yes",'ESA Input'!E2100,""))</f>
        <v/>
      </c>
      <c r="K2135" s="29" t="str">
        <f>IF('ESA Input'!AH2100="","",IF('ESA Input'!AH2100="Yes",'ESA Input'!H2100,""))</f>
        <v/>
      </c>
      <c r="L2135" s="236" t="str">
        <f>IF('ESA Input'!AH2100="","",IF('ESA Input'!AH2100="Yes",'ESA Input'!G2100,""))</f>
        <v/>
      </c>
      <c r="M2135" s="31" t="str">
        <f t="shared" si="195"/>
        <v/>
      </c>
      <c r="N2135" s="208" t="str">
        <f t="shared" si="196"/>
        <v/>
      </c>
      <c r="O2135" s="209" t="str">
        <f t="shared" si="197"/>
        <v/>
      </c>
      <c r="P2135" s="209" t="str">
        <f t="shared" si="198"/>
        <v/>
      </c>
      <c r="Q2135" s="31" t="str">
        <f t="shared" si="199"/>
        <v/>
      </c>
      <c r="R2135" s="129" t="s">
        <v>9</v>
      </c>
      <c r="S2135" s="128" t="s">
        <v>9</v>
      </c>
      <c r="T2135" s="1"/>
    </row>
    <row r="2136" spans="1:20" ht="15.75" hidden="1" customHeight="1">
      <c r="A2136" s="1" t="str">
        <f t="shared" si="1"/>
        <v/>
      </c>
      <c r="B2136" s="268" t="str">
        <f t="shared" si="194"/>
        <v>X</v>
      </c>
      <c r="C2136" s="1"/>
      <c r="D2136" s="27" t="str">
        <f>IF('ESA Input'!AH2101="","",IF('ESA Input'!AH2101="Yes",'ESA Input'!B2101,"Ineligible"))</f>
        <v/>
      </c>
      <c r="E2136" s="242" t="str">
        <f>IF('ESA Input'!AH2101="","",'ESA Input'!AH2101)</f>
        <v/>
      </c>
      <c r="F2136" s="461" t="str">
        <f>IF('ESA Input'!AH2101="","",IF('ESA Input'!AH2101="YES",'ESA Input'!AG2101,""))</f>
        <v/>
      </c>
      <c r="G2136" s="462"/>
      <c r="H2136" s="201" t="str">
        <f>IF('ESA Input'!AH2101="","",IF('ESA Input'!AH2101="Yes",'ESA Input'!J2101,""))</f>
        <v/>
      </c>
      <c r="I2136" s="227" t="str">
        <f>IF('ESA Input'!AH2101="","",IF('ESA Input'!AH2101="Yes",'ESA Input'!D2101,""))</f>
        <v/>
      </c>
      <c r="J2136" s="235" t="str">
        <f>IF('ESA Input'!AH2101="","",IF('ESA Input'!AH2101="Yes",'ESA Input'!E2101,""))</f>
        <v/>
      </c>
      <c r="K2136" s="29" t="str">
        <f>IF('ESA Input'!AH2101="","",IF('ESA Input'!AH2101="Yes",'ESA Input'!H2101,""))</f>
        <v/>
      </c>
      <c r="L2136" s="236" t="str">
        <f>IF('ESA Input'!AH2101="","",IF('ESA Input'!AH2101="Yes",'ESA Input'!G2101,""))</f>
        <v/>
      </c>
      <c r="M2136" s="31" t="str">
        <f t="shared" si="195"/>
        <v/>
      </c>
      <c r="N2136" s="208" t="str">
        <f t="shared" si="196"/>
        <v/>
      </c>
      <c r="O2136" s="209" t="str">
        <f t="shared" si="197"/>
        <v/>
      </c>
      <c r="P2136" s="209" t="str">
        <f t="shared" si="198"/>
        <v/>
      </c>
      <c r="Q2136" s="31" t="str">
        <f t="shared" si="199"/>
        <v/>
      </c>
      <c r="R2136" s="129" t="s">
        <v>9</v>
      </c>
      <c r="S2136" s="128" t="s">
        <v>9</v>
      </c>
      <c r="T2136" s="1"/>
    </row>
    <row r="2137" spans="1:20" ht="15.75" hidden="1" customHeight="1">
      <c r="A2137" s="1" t="str">
        <f t="shared" si="1"/>
        <v/>
      </c>
      <c r="B2137" s="268" t="str">
        <f t="shared" si="194"/>
        <v>X</v>
      </c>
      <c r="C2137" s="1"/>
      <c r="D2137" s="27" t="str">
        <f>IF('ESA Input'!AH2102="","",IF('ESA Input'!AH2102="Yes",'ESA Input'!B2102,"Ineligible"))</f>
        <v/>
      </c>
      <c r="E2137" s="242" t="str">
        <f>IF('ESA Input'!AH2102="","",'ESA Input'!AH2102)</f>
        <v/>
      </c>
      <c r="F2137" s="461" t="str">
        <f>IF('ESA Input'!AH2102="","",IF('ESA Input'!AH2102="YES",'ESA Input'!AG2102,""))</f>
        <v/>
      </c>
      <c r="G2137" s="462"/>
      <c r="H2137" s="201" t="str">
        <f>IF('ESA Input'!AH2102="","",IF('ESA Input'!AH2102="Yes",'ESA Input'!J2102,""))</f>
        <v/>
      </c>
      <c r="I2137" s="227" t="str">
        <f>IF('ESA Input'!AH2102="","",IF('ESA Input'!AH2102="Yes",'ESA Input'!D2102,""))</f>
        <v/>
      </c>
      <c r="J2137" s="235" t="str">
        <f>IF('ESA Input'!AH2102="","",IF('ESA Input'!AH2102="Yes",'ESA Input'!E2102,""))</f>
        <v/>
      </c>
      <c r="K2137" s="29" t="str">
        <f>IF('ESA Input'!AH2102="","",IF('ESA Input'!AH2102="Yes",'ESA Input'!H2102,""))</f>
        <v/>
      </c>
      <c r="L2137" s="236" t="str">
        <f>IF('ESA Input'!AH2102="","",IF('ESA Input'!AH2102="Yes",'ESA Input'!G2102,""))</f>
        <v/>
      </c>
      <c r="M2137" s="31" t="str">
        <f t="shared" si="195"/>
        <v/>
      </c>
      <c r="N2137" s="208" t="str">
        <f t="shared" si="196"/>
        <v/>
      </c>
      <c r="O2137" s="209" t="str">
        <f t="shared" si="197"/>
        <v/>
      </c>
      <c r="P2137" s="209" t="str">
        <f t="shared" si="198"/>
        <v/>
      </c>
      <c r="Q2137" s="31" t="str">
        <f t="shared" si="199"/>
        <v/>
      </c>
      <c r="R2137" s="129" t="s">
        <v>9</v>
      </c>
      <c r="S2137" s="128" t="s">
        <v>9</v>
      </c>
      <c r="T2137" s="1"/>
    </row>
    <row r="2138" spans="1:20" ht="15.75" hidden="1" customHeight="1">
      <c r="A2138" s="1" t="str">
        <f t="shared" si="1"/>
        <v/>
      </c>
      <c r="B2138" s="268" t="str">
        <f t="shared" si="194"/>
        <v>X</v>
      </c>
      <c r="C2138" s="1"/>
      <c r="D2138" s="27" t="str">
        <f>IF('ESA Input'!AH2103="","",IF('ESA Input'!AH2103="Yes",'ESA Input'!B2103,"Ineligible"))</f>
        <v/>
      </c>
      <c r="E2138" s="242" t="str">
        <f>IF('ESA Input'!AH2103="","",'ESA Input'!AH2103)</f>
        <v/>
      </c>
      <c r="F2138" s="461" t="str">
        <f>IF('ESA Input'!AH2103="","",IF('ESA Input'!AH2103="YES",'ESA Input'!AG2103,""))</f>
        <v/>
      </c>
      <c r="G2138" s="462"/>
      <c r="H2138" s="201" t="str">
        <f>IF('ESA Input'!AH2103="","",IF('ESA Input'!AH2103="Yes",'ESA Input'!J2103,""))</f>
        <v/>
      </c>
      <c r="I2138" s="227" t="str">
        <f>IF('ESA Input'!AH2103="","",IF('ESA Input'!AH2103="Yes",'ESA Input'!D2103,""))</f>
        <v/>
      </c>
      <c r="J2138" s="235" t="str">
        <f>IF('ESA Input'!AH2103="","",IF('ESA Input'!AH2103="Yes",'ESA Input'!E2103,""))</f>
        <v/>
      </c>
      <c r="K2138" s="29" t="str">
        <f>IF('ESA Input'!AH2103="","",IF('ESA Input'!AH2103="Yes",'ESA Input'!H2103,""))</f>
        <v/>
      </c>
      <c r="L2138" s="236" t="str">
        <f>IF('ESA Input'!AH2103="","",IF('ESA Input'!AH2103="Yes",'ESA Input'!G2103,""))</f>
        <v/>
      </c>
      <c r="M2138" s="31" t="str">
        <f t="shared" si="195"/>
        <v/>
      </c>
      <c r="N2138" s="208" t="str">
        <f t="shared" si="196"/>
        <v/>
      </c>
      <c r="O2138" s="209" t="str">
        <f t="shared" si="197"/>
        <v/>
      </c>
      <c r="P2138" s="209" t="str">
        <f t="shared" si="198"/>
        <v/>
      </c>
      <c r="Q2138" s="31" t="str">
        <f t="shared" si="199"/>
        <v/>
      </c>
      <c r="R2138" s="129" t="s">
        <v>9</v>
      </c>
      <c r="S2138" s="128" t="s">
        <v>9</v>
      </c>
      <c r="T2138" s="1"/>
    </row>
    <row r="2139" spans="1:20" ht="15.75" hidden="1" customHeight="1">
      <c r="A2139" s="1" t="str">
        <f t="shared" si="1"/>
        <v/>
      </c>
      <c r="B2139" s="268" t="str">
        <f t="shared" si="194"/>
        <v>X</v>
      </c>
      <c r="C2139" s="1"/>
      <c r="D2139" s="27" t="str">
        <f>IF('ESA Input'!AH2104="","",IF('ESA Input'!AH2104="Yes",'ESA Input'!B2104,"Ineligible"))</f>
        <v/>
      </c>
      <c r="E2139" s="242" t="str">
        <f>IF('ESA Input'!AH2104="","",'ESA Input'!AH2104)</f>
        <v/>
      </c>
      <c r="F2139" s="461" t="str">
        <f>IF('ESA Input'!AH2104="","",IF('ESA Input'!AH2104="YES",'ESA Input'!AG2104,""))</f>
        <v/>
      </c>
      <c r="G2139" s="462"/>
      <c r="H2139" s="201" t="str">
        <f>IF('ESA Input'!AH2104="","",IF('ESA Input'!AH2104="Yes",'ESA Input'!J2104,""))</f>
        <v/>
      </c>
      <c r="I2139" s="227" t="str">
        <f>IF('ESA Input'!AH2104="","",IF('ESA Input'!AH2104="Yes",'ESA Input'!D2104,""))</f>
        <v/>
      </c>
      <c r="J2139" s="235" t="str">
        <f>IF('ESA Input'!AH2104="","",IF('ESA Input'!AH2104="Yes",'ESA Input'!E2104,""))</f>
        <v/>
      </c>
      <c r="K2139" s="29" t="str">
        <f>IF('ESA Input'!AH2104="","",IF('ESA Input'!AH2104="Yes",'ESA Input'!H2104,""))</f>
        <v/>
      </c>
      <c r="L2139" s="236" t="str">
        <f>IF('ESA Input'!AH2104="","",IF('ESA Input'!AH2104="Yes",'ESA Input'!G2104,""))</f>
        <v/>
      </c>
      <c r="M2139" s="31" t="str">
        <f t="shared" si="195"/>
        <v/>
      </c>
      <c r="N2139" s="208" t="str">
        <f t="shared" si="196"/>
        <v/>
      </c>
      <c r="O2139" s="209" t="str">
        <f t="shared" si="197"/>
        <v/>
      </c>
      <c r="P2139" s="209" t="str">
        <f t="shared" si="198"/>
        <v/>
      </c>
      <c r="Q2139" s="31" t="str">
        <f t="shared" si="199"/>
        <v/>
      </c>
      <c r="R2139" s="129" t="s">
        <v>9</v>
      </c>
      <c r="S2139" s="128" t="s">
        <v>9</v>
      </c>
      <c r="T2139" s="1"/>
    </row>
    <row r="2140" spans="1:20" ht="15.75" hidden="1" customHeight="1">
      <c r="A2140" s="1" t="str">
        <f t="shared" si="1"/>
        <v/>
      </c>
      <c r="B2140" s="268" t="str">
        <f t="shared" si="194"/>
        <v>X</v>
      </c>
      <c r="C2140" s="1"/>
      <c r="D2140" s="27" t="str">
        <f>IF('ESA Input'!AH2105="","",IF('ESA Input'!AH2105="Yes",'ESA Input'!B2105,"Ineligible"))</f>
        <v/>
      </c>
      <c r="E2140" s="242" t="str">
        <f>IF('ESA Input'!AH2105="","",'ESA Input'!AH2105)</f>
        <v/>
      </c>
      <c r="F2140" s="461" t="str">
        <f>IF('ESA Input'!AH2105="","",IF('ESA Input'!AH2105="YES",'ESA Input'!AG2105,""))</f>
        <v/>
      </c>
      <c r="G2140" s="462"/>
      <c r="H2140" s="201" t="str">
        <f>IF('ESA Input'!AH2105="","",IF('ESA Input'!AH2105="Yes",'ESA Input'!J2105,""))</f>
        <v/>
      </c>
      <c r="I2140" s="227" t="str">
        <f>IF('ESA Input'!AH2105="","",IF('ESA Input'!AH2105="Yes",'ESA Input'!D2105,""))</f>
        <v/>
      </c>
      <c r="J2140" s="235" t="str">
        <f>IF('ESA Input'!AH2105="","",IF('ESA Input'!AH2105="Yes",'ESA Input'!E2105,""))</f>
        <v/>
      </c>
      <c r="K2140" s="29" t="str">
        <f>IF('ESA Input'!AH2105="","",IF('ESA Input'!AH2105="Yes",'ESA Input'!H2105,""))</f>
        <v/>
      </c>
      <c r="L2140" s="236" t="str">
        <f>IF('ESA Input'!AH2105="","",IF('ESA Input'!AH2105="Yes",'ESA Input'!G2105,""))</f>
        <v/>
      </c>
      <c r="M2140" s="31" t="str">
        <f t="shared" si="195"/>
        <v/>
      </c>
      <c r="N2140" s="208" t="str">
        <f t="shared" si="196"/>
        <v/>
      </c>
      <c r="O2140" s="209" t="str">
        <f t="shared" si="197"/>
        <v/>
      </c>
      <c r="P2140" s="209" t="str">
        <f t="shared" si="198"/>
        <v/>
      </c>
      <c r="Q2140" s="31" t="str">
        <f t="shared" si="199"/>
        <v/>
      </c>
      <c r="R2140" s="129" t="s">
        <v>9</v>
      </c>
      <c r="S2140" s="128" t="s">
        <v>9</v>
      </c>
      <c r="T2140" s="1"/>
    </row>
    <row r="2141" spans="1:20" ht="15.75" hidden="1" customHeight="1">
      <c r="A2141" s="1" t="str">
        <f t="shared" si="1"/>
        <v/>
      </c>
      <c r="B2141" s="268" t="str">
        <f t="shared" si="194"/>
        <v>X</v>
      </c>
      <c r="C2141" s="1"/>
      <c r="D2141" s="27" t="str">
        <f>IF('ESA Input'!AH2106="","",IF('ESA Input'!AH2106="Yes",'ESA Input'!B2106,"Ineligible"))</f>
        <v/>
      </c>
      <c r="E2141" s="242" t="str">
        <f>IF('ESA Input'!AH2106="","",'ESA Input'!AH2106)</f>
        <v/>
      </c>
      <c r="F2141" s="461" t="str">
        <f>IF('ESA Input'!AH2106="","",IF('ESA Input'!AH2106="YES",'ESA Input'!AG2106,""))</f>
        <v/>
      </c>
      <c r="G2141" s="462"/>
      <c r="H2141" s="201" t="str">
        <f>IF('ESA Input'!AH2106="","",IF('ESA Input'!AH2106="Yes",'ESA Input'!J2106,""))</f>
        <v/>
      </c>
      <c r="I2141" s="227" t="str">
        <f>IF('ESA Input'!AH2106="","",IF('ESA Input'!AH2106="Yes",'ESA Input'!D2106,""))</f>
        <v/>
      </c>
      <c r="J2141" s="235" t="str">
        <f>IF('ESA Input'!AH2106="","",IF('ESA Input'!AH2106="Yes",'ESA Input'!E2106,""))</f>
        <v/>
      </c>
      <c r="K2141" s="29" t="str">
        <f>IF('ESA Input'!AH2106="","",IF('ESA Input'!AH2106="Yes",'ESA Input'!H2106,""))</f>
        <v/>
      </c>
      <c r="L2141" s="236" t="str">
        <f>IF('ESA Input'!AH2106="","",IF('ESA Input'!AH2106="Yes",'ESA Input'!G2106,""))</f>
        <v/>
      </c>
      <c r="M2141" s="31" t="str">
        <f t="shared" si="195"/>
        <v/>
      </c>
      <c r="N2141" s="208" t="str">
        <f t="shared" si="196"/>
        <v/>
      </c>
      <c r="O2141" s="209" t="str">
        <f t="shared" si="197"/>
        <v/>
      </c>
      <c r="P2141" s="209" t="str">
        <f t="shared" si="198"/>
        <v/>
      </c>
      <c r="Q2141" s="31" t="str">
        <f t="shared" si="199"/>
        <v/>
      </c>
      <c r="R2141" s="129" t="s">
        <v>9</v>
      </c>
      <c r="S2141" s="128" t="s">
        <v>9</v>
      </c>
      <c r="T2141" s="1"/>
    </row>
    <row r="2142" spans="1:20" ht="15.75" hidden="1" customHeight="1">
      <c r="A2142" s="1" t="str">
        <f t="shared" si="1"/>
        <v/>
      </c>
      <c r="B2142" s="268" t="str">
        <f t="shared" si="194"/>
        <v>X</v>
      </c>
      <c r="C2142" s="1"/>
      <c r="D2142" s="27" t="str">
        <f>IF('ESA Input'!AH2107="","",IF('ESA Input'!AH2107="Yes",'ESA Input'!B2107,"Ineligible"))</f>
        <v/>
      </c>
      <c r="E2142" s="242" t="str">
        <f>IF('ESA Input'!AH2107="","",'ESA Input'!AH2107)</f>
        <v/>
      </c>
      <c r="F2142" s="461" t="str">
        <f>IF('ESA Input'!AH2107="","",IF('ESA Input'!AH2107="YES",'ESA Input'!AG2107,""))</f>
        <v/>
      </c>
      <c r="G2142" s="462"/>
      <c r="H2142" s="201" t="str">
        <f>IF('ESA Input'!AH2107="","",IF('ESA Input'!AH2107="Yes",'ESA Input'!J2107,""))</f>
        <v/>
      </c>
      <c r="I2142" s="227" t="str">
        <f>IF('ESA Input'!AH2107="","",IF('ESA Input'!AH2107="Yes",'ESA Input'!D2107,""))</f>
        <v/>
      </c>
      <c r="J2142" s="235" t="str">
        <f>IF('ESA Input'!AH2107="","",IF('ESA Input'!AH2107="Yes",'ESA Input'!E2107,""))</f>
        <v/>
      </c>
      <c r="K2142" s="29" t="str">
        <f>IF('ESA Input'!AH2107="","",IF('ESA Input'!AH2107="Yes",'ESA Input'!H2107,""))</f>
        <v/>
      </c>
      <c r="L2142" s="236" t="str">
        <f>IF('ESA Input'!AH2107="","",IF('ESA Input'!AH2107="Yes",'ESA Input'!G2107,""))</f>
        <v/>
      </c>
      <c r="M2142" s="31" t="str">
        <f t="shared" si="195"/>
        <v/>
      </c>
      <c r="N2142" s="208" t="str">
        <f t="shared" si="196"/>
        <v/>
      </c>
      <c r="O2142" s="209" t="str">
        <f t="shared" si="197"/>
        <v/>
      </c>
      <c r="P2142" s="209" t="str">
        <f t="shared" si="198"/>
        <v/>
      </c>
      <c r="Q2142" s="31" t="str">
        <f t="shared" si="199"/>
        <v/>
      </c>
      <c r="R2142" s="129" t="s">
        <v>9</v>
      </c>
      <c r="S2142" s="128" t="s">
        <v>9</v>
      </c>
      <c r="T2142" s="1"/>
    </row>
    <row r="2143" spans="1:20" ht="15.75" hidden="1" customHeight="1">
      <c r="A2143" s="1" t="str">
        <f t="shared" si="1"/>
        <v/>
      </c>
      <c r="B2143" s="268" t="str">
        <f t="shared" si="194"/>
        <v>X</v>
      </c>
      <c r="C2143" s="1"/>
      <c r="D2143" s="27" t="str">
        <f>IF('ESA Input'!AH2108="","",IF('ESA Input'!AH2108="Yes",'ESA Input'!B2108,"Ineligible"))</f>
        <v/>
      </c>
      <c r="E2143" s="242" t="str">
        <f>IF('ESA Input'!AH2108="","",'ESA Input'!AH2108)</f>
        <v/>
      </c>
      <c r="F2143" s="461" t="str">
        <f>IF('ESA Input'!AH2108="","",IF('ESA Input'!AH2108="YES",'ESA Input'!AG2108,""))</f>
        <v/>
      </c>
      <c r="G2143" s="462"/>
      <c r="H2143" s="201" t="str">
        <f>IF('ESA Input'!AH2108="","",IF('ESA Input'!AH2108="Yes",'ESA Input'!J2108,""))</f>
        <v/>
      </c>
      <c r="I2143" s="227" t="str">
        <f>IF('ESA Input'!AH2108="","",IF('ESA Input'!AH2108="Yes",'ESA Input'!D2108,""))</f>
        <v/>
      </c>
      <c r="J2143" s="235" t="str">
        <f>IF('ESA Input'!AH2108="","",IF('ESA Input'!AH2108="Yes",'ESA Input'!E2108,""))</f>
        <v/>
      </c>
      <c r="K2143" s="29" t="str">
        <f>IF('ESA Input'!AH2108="","",IF('ESA Input'!AH2108="Yes",'ESA Input'!H2108,""))</f>
        <v/>
      </c>
      <c r="L2143" s="236" t="str">
        <f>IF('ESA Input'!AH2108="","",IF('ESA Input'!AH2108="Yes",'ESA Input'!G2108,""))</f>
        <v/>
      </c>
      <c r="M2143" s="31" t="str">
        <f t="shared" si="195"/>
        <v/>
      </c>
      <c r="N2143" s="208" t="str">
        <f t="shared" si="196"/>
        <v/>
      </c>
      <c r="O2143" s="209" t="str">
        <f t="shared" si="197"/>
        <v/>
      </c>
      <c r="P2143" s="209" t="str">
        <f t="shared" si="198"/>
        <v/>
      </c>
      <c r="Q2143" s="31" t="str">
        <f t="shared" si="199"/>
        <v/>
      </c>
      <c r="R2143" s="129" t="s">
        <v>9</v>
      </c>
      <c r="S2143" s="128" t="s">
        <v>9</v>
      </c>
      <c r="T2143" s="1"/>
    </row>
    <row r="2144" spans="1:20" ht="15.75" hidden="1" customHeight="1">
      <c r="A2144" s="1" t="str">
        <f t="shared" si="1"/>
        <v/>
      </c>
      <c r="B2144" s="268" t="str">
        <f t="shared" si="194"/>
        <v>X</v>
      </c>
      <c r="C2144" s="1"/>
      <c r="D2144" s="27" t="str">
        <f>IF('ESA Input'!AH2109="","",IF('ESA Input'!AH2109="Yes",'ESA Input'!B2109,"Ineligible"))</f>
        <v/>
      </c>
      <c r="E2144" s="242" t="str">
        <f>IF('ESA Input'!AH2109="","",'ESA Input'!AH2109)</f>
        <v/>
      </c>
      <c r="F2144" s="461" t="str">
        <f>IF('ESA Input'!AH2109="","",IF('ESA Input'!AH2109="YES",'ESA Input'!AG2109,""))</f>
        <v/>
      </c>
      <c r="G2144" s="462"/>
      <c r="H2144" s="201" t="str">
        <f>IF('ESA Input'!AH2109="","",IF('ESA Input'!AH2109="Yes",'ESA Input'!J2109,""))</f>
        <v/>
      </c>
      <c r="I2144" s="227" t="str">
        <f>IF('ESA Input'!AH2109="","",IF('ESA Input'!AH2109="Yes",'ESA Input'!D2109,""))</f>
        <v/>
      </c>
      <c r="J2144" s="235" t="str">
        <f>IF('ESA Input'!AH2109="","",IF('ESA Input'!AH2109="Yes",'ESA Input'!E2109,""))</f>
        <v/>
      </c>
      <c r="K2144" s="29" t="str">
        <f>IF('ESA Input'!AH2109="","",IF('ESA Input'!AH2109="Yes",'ESA Input'!H2109,""))</f>
        <v/>
      </c>
      <c r="L2144" s="236" t="str">
        <f>IF('ESA Input'!AH2109="","",IF('ESA Input'!AH2109="Yes",'ESA Input'!G2109,""))</f>
        <v/>
      </c>
      <c r="M2144" s="31" t="str">
        <f t="shared" si="195"/>
        <v/>
      </c>
      <c r="N2144" s="208" t="str">
        <f t="shared" si="196"/>
        <v/>
      </c>
      <c r="O2144" s="209" t="str">
        <f t="shared" si="197"/>
        <v/>
      </c>
      <c r="P2144" s="209" t="str">
        <f t="shared" si="198"/>
        <v/>
      </c>
      <c r="Q2144" s="31" t="str">
        <f t="shared" si="199"/>
        <v/>
      </c>
      <c r="R2144" s="129" t="s">
        <v>9</v>
      </c>
      <c r="S2144" s="128" t="s">
        <v>9</v>
      </c>
      <c r="T2144" s="1"/>
    </row>
    <row r="2145" spans="1:20" ht="15.75" hidden="1" customHeight="1">
      <c r="A2145" s="1" t="str">
        <f t="shared" si="1"/>
        <v/>
      </c>
      <c r="B2145" s="268" t="str">
        <f t="shared" si="194"/>
        <v>X</v>
      </c>
      <c r="C2145" s="1"/>
      <c r="D2145" s="27" t="str">
        <f>IF('ESA Input'!AH2110="","",IF('ESA Input'!AH2110="Yes",'ESA Input'!B2110,"Ineligible"))</f>
        <v/>
      </c>
      <c r="E2145" s="242" t="str">
        <f>IF('ESA Input'!AH2110="","",'ESA Input'!AH2110)</f>
        <v/>
      </c>
      <c r="F2145" s="461" t="str">
        <f>IF('ESA Input'!AH2110="","",IF('ESA Input'!AH2110="YES",'ESA Input'!AG2110,""))</f>
        <v/>
      </c>
      <c r="G2145" s="462"/>
      <c r="H2145" s="201" t="str">
        <f>IF('ESA Input'!AH2110="","",IF('ESA Input'!AH2110="Yes",'ESA Input'!J2110,""))</f>
        <v/>
      </c>
      <c r="I2145" s="227" t="str">
        <f>IF('ESA Input'!AH2110="","",IF('ESA Input'!AH2110="Yes",'ESA Input'!D2110,""))</f>
        <v/>
      </c>
      <c r="J2145" s="235" t="str">
        <f>IF('ESA Input'!AH2110="","",IF('ESA Input'!AH2110="Yes",'ESA Input'!E2110,""))</f>
        <v/>
      </c>
      <c r="K2145" s="29" t="str">
        <f>IF('ESA Input'!AH2110="","",IF('ESA Input'!AH2110="Yes",'ESA Input'!H2110,""))</f>
        <v/>
      </c>
      <c r="L2145" s="236" t="str">
        <f>IF('ESA Input'!AH2110="","",IF('ESA Input'!AH2110="Yes",'ESA Input'!G2110,""))</f>
        <v/>
      </c>
      <c r="M2145" s="31" t="str">
        <f t="shared" si="195"/>
        <v/>
      </c>
      <c r="N2145" s="208" t="str">
        <f t="shared" si="196"/>
        <v/>
      </c>
      <c r="O2145" s="209" t="str">
        <f t="shared" si="197"/>
        <v/>
      </c>
      <c r="P2145" s="209" t="str">
        <f t="shared" si="198"/>
        <v/>
      </c>
      <c r="Q2145" s="31" t="str">
        <f t="shared" si="199"/>
        <v/>
      </c>
      <c r="R2145" s="129" t="s">
        <v>9</v>
      </c>
      <c r="S2145" s="128" t="s">
        <v>9</v>
      </c>
      <c r="T2145" s="1"/>
    </row>
    <row r="2146" spans="1:20" ht="15.75" hidden="1" customHeight="1">
      <c r="A2146" s="1" t="str">
        <f t="shared" si="1"/>
        <v/>
      </c>
      <c r="B2146" s="268" t="str">
        <f t="shared" si="194"/>
        <v>X</v>
      </c>
      <c r="C2146" s="1"/>
      <c r="D2146" s="27" t="str">
        <f>IF('ESA Input'!AH2111="","",IF('ESA Input'!AH2111="Yes",'ESA Input'!B2111,"Ineligible"))</f>
        <v/>
      </c>
      <c r="E2146" s="242" t="str">
        <f>IF('ESA Input'!AH2111="","",'ESA Input'!AH2111)</f>
        <v/>
      </c>
      <c r="F2146" s="461" t="str">
        <f>IF('ESA Input'!AH2111="","",IF('ESA Input'!AH2111="YES",'ESA Input'!AG2111,""))</f>
        <v/>
      </c>
      <c r="G2146" s="462"/>
      <c r="H2146" s="201" t="str">
        <f>IF('ESA Input'!AH2111="","",IF('ESA Input'!AH2111="Yes",'ESA Input'!J2111,""))</f>
        <v/>
      </c>
      <c r="I2146" s="227" t="str">
        <f>IF('ESA Input'!AH2111="","",IF('ESA Input'!AH2111="Yes",'ESA Input'!D2111,""))</f>
        <v/>
      </c>
      <c r="J2146" s="235" t="str">
        <f>IF('ESA Input'!AH2111="","",IF('ESA Input'!AH2111="Yes",'ESA Input'!E2111,""))</f>
        <v/>
      </c>
      <c r="K2146" s="29" t="str">
        <f>IF('ESA Input'!AH2111="","",IF('ESA Input'!AH2111="Yes",'ESA Input'!H2111,""))</f>
        <v/>
      </c>
      <c r="L2146" s="236" t="str">
        <f>IF('ESA Input'!AH2111="","",IF('ESA Input'!AH2111="Yes",'ESA Input'!G2111,""))</f>
        <v/>
      </c>
      <c r="M2146" s="31" t="str">
        <f t="shared" si="195"/>
        <v/>
      </c>
      <c r="N2146" s="208" t="str">
        <f t="shared" si="196"/>
        <v/>
      </c>
      <c r="O2146" s="209" t="str">
        <f t="shared" si="197"/>
        <v/>
      </c>
      <c r="P2146" s="209" t="str">
        <f t="shared" si="198"/>
        <v/>
      </c>
      <c r="Q2146" s="31" t="str">
        <f t="shared" si="199"/>
        <v/>
      </c>
      <c r="R2146" s="129" t="s">
        <v>9</v>
      </c>
      <c r="S2146" s="128" t="s">
        <v>9</v>
      </c>
      <c r="T2146" s="1"/>
    </row>
    <row r="2147" spans="1:20" ht="15.75" hidden="1" customHeight="1">
      <c r="A2147" s="1" t="str">
        <f t="shared" si="1"/>
        <v/>
      </c>
      <c r="B2147" s="268" t="str">
        <f t="shared" si="194"/>
        <v>X</v>
      </c>
      <c r="C2147" s="1"/>
      <c r="D2147" s="27" t="str">
        <f>IF('ESA Input'!AH2112="","",IF('ESA Input'!AH2112="Yes",'ESA Input'!B2112,"Ineligible"))</f>
        <v/>
      </c>
      <c r="E2147" s="242" t="str">
        <f>IF('ESA Input'!AH2112="","",'ESA Input'!AH2112)</f>
        <v/>
      </c>
      <c r="F2147" s="461" t="str">
        <f>IF('ESA Input'!AH2112="","",IF('ESA Input'!AH2112="YES",'ESA Input'!AG2112,""))</f>
        <v/>
      </c>
      <c r="G2147" s="462"/>
      <c r="H2147" s="201" t="str">
        <f>IF('ESA Input'!AH2112="","",IF('ESA Input'!AH2112="Yes",'ESA Input'!J2112,""))</f>
        <v/>
      </c>
      <c r="I2147" s="227" t="str">
        <f>IF('ESA Input'!AH2112="","",IF('ESA Input'!AH2112="Yes",'ESA Input'!D2112,""))</f>
        <v/>
      </c>
      <c r="J2147" s="235" t="str">
        <f>IF('ESA Input'!AH2112="","",IF('ESA Input'!AH2112="Yes",'ESA Input'!E2112,""))</f>
        <v/>
      </c>
      <c r="K2147" s="29" t="str">
        <f>IF('ESA Input'!AH2112="","",IF('ESA Input'!AH2112="Yes",'ESA Input'!H2112,""))</f>
        <v/>
      </c>
      <c r="L2147" s="236" t="str">
        <f>IF('ESA Input'!AH2112="","",IF('ESA Input'!AH2112="Yes",'ESA Input'!G2112,""))</f>
        <v/>
      </c>
      <c r="M2147" s="31" t="str">
        <f t="shared" si="195"/>
        <v/>
      </c>
      <c r="N2147" s="208" t="str">
        <f t="shared" si="196"/>
        <v/>
      </c>
      <c r="O2147" s="209" t="str">
        <f t="shared" si="197"/>
        <v/>
      </c>
      <c r="P2147" s="209" t="str">
        <f t="shared" si="198"/>
        <v/>
      </c>
      <c r="Q2147" s="31" t="str">
        <f t="shared" si="199"/>
        <v/>
      </c>
      <c r="R2147" s="129" t="s">
        <v>9</v>
      </c>
      <c r="S2147" s="128" t="s">
        <v>9</v>
      </c>
      <c r="T2147" s="1"/>
    </row>
    <row r="2148" spans="1:20" ht="15.75" hidden="1" customHeight="1">
      <c r="A2148" s="1" t="str">
        <f t="shared" si="1"/>
        <v/>
      </c>
      <c r="B2148" s="268" t="str">
        <f t="shared" si="194"/>
        <v>X</v>
      </c>
      <c r="C2148" s="1"/>
      <c r="D2148" s="27" t="str">
        <f>IF('ESA Input'!AH2113="","",IF('ESA Input'!AH2113="Yes",'ESA Input'!B2113,"Ineligible"))</f>
        <v/>
      </c>
      <c r="E2148" s="242" t="str">
        <f>IF('ESA Input'!AH2113="","",'ESA Input'!AH2113)</f>
        <v/>
      </c>
      <c r="F2148" s="461" t="str">
        <f>IF('ESA Input'!AH2113="","",IF('ESA Input'!AH2113="YES",'ESA Input'!AG2113,""))</f>
        <v/>
      </c>
      <c r="G2148" s="462"/>
      <c r="H2148" s="201" t="str">
        <f>IF('ESA Input'!AH2113="","",IF('ESA Input'!AH2113="Yes",'ESA Input'!J2113,""))</f>
        <v/>
      </c>
      <c r="I2148" s="227" t="str">
        <f>IF('ESA Input'!AH2113="","",IF('ESA Input'!AH2113="Yes",'ESA Input'!D2113,""))</f>
        <v/>
      </c>
      <c r="J2148" s="235" t="str">
        <f>IF('ESA Input'!AH2113="","",IF('ESA Input'!AH2113="Yes",'ESA Input'!E2113,""))</f>
        <v/>
      </c>
      <c r="K2148" s="29" t="str">
        <f>IF('ESA Input'!AH2113="","",IF('ESA Input'!AH2113="Yes",'ESA Input'!H2113,""))</f>
        <v/>
      </c>
      <c r="L2148" s="236" t="str">
        <f>IF('ESA Input'!AH2113="","",IF('ESA Input'!AH2113="Yes",'ESA Input'!G2113,""))</f>
        <v/>
      </c>
      <c r="M2148" s="31" t="str">
        <f t="shared" si="195"/>
        <v/>
      </c>
      <c r="N2148" s="208" t="str">
        <f t="shared" si="196"/>
        <v/>
      </c>
      <c r="O2148" s="209" t="str">
        <f t="shared" si="197"/>
        <v/>
      </c>
      <c r="P2148" s="209" t="str">
        <f t="shared" si="198"/>
        <v/>
      </c>
      <c r="Q2148" s="31" t="str">
        <f t="shared" si="199"/>
        <v/>
      </c>
      <c r="R2148" s="129" t="s">
        <v>9</v>
      </c>
      <c r="S2148" s="128" t="s">
        <v>9</v>
      </c>
      <c r="T2148" s="1"/>
    </row>
    <row r="2149" spans="1:20" ht="15.75" hidden="1" customHeight="1">
      <c r="A2149" s="1" t="str">
        <f t="shared" si="1"/>
        <v/>
      </c>
      <c r="B2149" s="268" t="str">
        <f t="shared" si="194"/>
        <v>X</v>
      </c>
      <c r="C2149" s="1"/>
      <c r="D2149" s="27" t="str">
        <f>IF('ESA Input'!AH2114="","",IF('ESA Input'!AH2114="Yes",'ESA Input'!B2114,"Ineligible"))</f>
        <v/>
      </c>
      <c r="E2149" s="242" t="str">
        <f>IF('ESA Input'!AH2114="","",'ESA Input'!AH2114)</f>
        <v/>
      </c>
      <c r="F2149" s="461" t="str">
        <f>IF('ESA Input'!AH2114="","",IF('ESA Input'!AH2114="YES",'ESA Input'!AG2114,""))</f>
        <v/>
      </c>
      <c r="G2149" s="462"/>
      <c r="H2149" s="201" t="str">
        <f>IF('ESA Input'!AH2114="","",IF('ESA Input'!AH2114="Yes",'ESA Input'!J2114,""))</f>
        <v/>
      </c>
      <c r="I2149" s="227" t="str">
        <f>IF('ESA Input'!AH2114="","",IF('ESA Input'!AH2114="Yes",'ESA Input'!D2114,""))</f>
        <v/>
      </c>
      <c r="J2149" s="235" t="str">
        <f>IF('ESA Input'!AH2114="","",IF('ESA Input'!AH2114="Yes",'ESA Input'!E2114,""))</f>
        <v/>
      </c>
      <c r="K2149" s="29" t="str">
        <f>IF('ESA Input'!AH2114="","",IF('ESA Input'!AH2114="Yes",'ESA Input'!H2114,""))</f>
        <v/>
      </c>
      <c r="L2149" s="236" t="str">
        <f>IF('ESA Input'!AH2114="","",IF('ESA Input'!AH2114="Yes",'ESA Input'!G2114,""))</f>
        <v/>
      </c>
      <c r="M2149" s="31" t="str">
        <f t="shared" si="195"/>
        <v/>
      </c>
      <c r="N2149" s="208" t="str">
        <f t="shared" si="196"/>
        <v/>
      </c>
      <c r="O2149" s="209" t="str">
        <f t="shared" si="197"/>
        <v/>
      </c>
      <c r="P2149" s="209" t="str">
        <f t="shared" si="198"/>
        <v/>
      </c>
      <c r="Q2149" s="31" t="str">
        <f t="shared" si="199"/>
        <v/>
      </c>
      <c r="R2149" s="129" t="s">
        <v>9</v>
      </c>
      <c r="S2149" s="128" t="s">
        <v>9</v>
      </c>
      <c r="T2149" s="1"/>
    </row>
    <row r="2150" spans="1:20" ht="15.75" hidden="1" customHeight="1">
      <c r="A2150" s="1" t="str">
        <f t="shared" si="1"/>
        <v/>
      </c>
      <c r="B2150" s="268" t="str">
        <f t="shared" ref="B2150:B2213" si="200">IF(Q2150&gt;M2150,"+",IF(Q2150&lt;M2150,"-","X"))</f>
        <v>X</v>
      </c>
      <c r="C2150" s="1"/>
      <c r="D2150" s="27" t="str">
        <f>IF('ESA Input'!AH2115="","",IF('ESA Input'!AH2115="Yes",'ESA Input'!B2115,"Ineligible"))</f>
        <v/>
      </c>
      <c r="E2150" s="242" t="str">
        <f>IF('ESA Input'!AH2115="","",'ESA Input'!AH2115)</f>
        <v/>
      </c>
      <c r="F2150" s="461" t="str">
        <f>IF('ESA Input'!AH2115="","",IF('ESA Input'!AH2115="YES",'ESA Input'!AG2115,""))</f>
        <v/>
      </c>
      <c r="G2150" s="462"/>
      <c r="H2150" s="201" t="str">
        <f>IF('ESA Input'!AH2115="","",IF('ESA Input'!AH2115="Yes",'ESA Input'!J2115,""))</f>
        <v/>
      </c>
      <c r="I2150" s="227" t="str">
        <f>IF('ESA Input'!AH2115="","",IF('ESA Input'!AH2115="Yes",'ESA Input'!D2115,""))</f>
        <v/>
      </c>
      <c r="J2150" s="235" t="str">
        <f>IF('ESA Input'!AH2115="","",IF('ESA Input'!AH2115="Yes",'ESA Input'!E2115,""))</f>
        <v/>
      </c>
      <c r="K2150" s="29" t="str">
        <f>IF('ESA Input'!AH2115="","",IF('ESA Input'!AH2115="Yes",'ESA Input'!H2115,""))</f>
        <v/>
      </c>
      <c r="L2150" s="236" t="str">
        <f>IF('ESA Input'!AH2115="","",IF('ESA Input'!AH2115="Yes",'ESA Input'!G2115,""))</f>
        <v/>
      </c>
      <c r="M2150" s="31" t="str">
        <f t="shared" si="195"/>
        <v/>
      </c>
      <c r="N2150" s="208" t="str">
        <f t="shared" si="196"/>
        <v/>
      </c>
      <c r="O2150" s="209" t="str">
        <f t="shared" si="197"/>
        <v/>
      </c>
      <c r="P2150" s="209" t="str">
        <f t="shared" si="198"/>
        <v/>
      </c>
      <c r="Q2150" s="31" t="str">
        <f t="shared" si="199"/>
        <v/>
      </c>
      <c r="R2150" s="129" t="s">
        <v>9</v>
      </c>
      <c r="S2150" s="128" t="s">
        <v>9</v>
      </c>
      <c r="T2150" s="1"/>
    </row>
    <row r="2151" spans="1:20" ht="15.75" hidden="1" customHeight="1">
      <c r="A2151" s="1" t="str">
        <f t="shared" si="1"/>
        <v/>
      </c>
      <c r="B2151" s="268" t="str">
        <f t="shared" si="200"/>
        <v>X</v>
      </c>
      <c r="C2151" s="1"/>
      <c r="D2151" s="27" t="str">
        <f>IF('ESA Input'!AH2116="","",IF('ESA Input'!AH2116="Yes",'ESA Input'!B2116,"Ineligible"))</f>
        <v/>
      </c>
      <c r="E2151" s="242" t="str">
        <f>IF('ESA Input'!AH2116="","",'ESA Input'!AH2116)</f>
        <v/>
      </c>
      <c r="F2151" s="461" t="str">
        <f>IF('ESA Input'!AH2116="","",IF('ESA Input'!AH2116="YES",'ESA Input'!AG2116,""))</f>
        <v/>
      </c>
      <c r="G2151" s="462"/>
      <c r="H2151" s="201" t="str">
        <f>IF('ESA Input'!AH2116="","",IF('ESA Input'!AH2116="Yes",'ESA Input'!J2116,""))</f>
        <v/>
      </c>
      <c r="I2151" s="227" t="str">
        <f>IF('ESA Input'!AH2116="","",IF('ESA Input'!AH2116="Yes",'ESA Input'!D2116,""))</f>
        <v/>
      </c>
      <c r="J2151" s="235" t="str">
        <f>IF('ESA Input'!AH2116="","",IF('ESA Input'!AH2116="Yes",'ESA Input'!E2116,""))</f>
        <v/>
      </c>
      <c r="K2151" s="29" t="str">
        <f>IF('ESA Input'!AH2116="","",IF('ESA Input'!AH2116="Yes",'ESA Input'!H2116,""))</f>
        <v/>
      </c>
      <c r="L2151" s="236" t="str">
        <f>IF('ESA Input'!AH2116="","",IF('ESA Input'!AH2116="Yes",'ESA Input'!G2116,""))</f>
        <v/>
      </c>
      <c r="M2151" s="31" t="str">
        <f t="shared" ref="M2151:M2214" si="201">IF($D2151="","",SUM(J2151:L2151))</f>
        <v/>
      </c>
      <c r="N2151" s="208" t="str">
        <f t="shared" ref="N2151:N2214" si="202">J2151</f>
        <v/>
      </c>
      <c r="O2151" s="209" t="str">
        <f t="shared" ref="O2151:O2214" si="203">K2151</f>
        <v/>
      </c>
      <c r="P2151" s="209" t="str">
        <f t="shared" ref="P2151:P2214" si="204">L2151</f>
        <v/>
      </c>
      <c r="Q2151" s="31" t="str">
        <f t="shared" ref="Q2151:Q2214" si="205">IF($D2151="","",SUM(N2151:P2151))</f>
        <v/>
      </c>
      <c r="R2151" s="129" t="s">
        <v>9</v>
      </c>
      <c r="S2151" s="128" t="s">
        <v>9</v>
      </c>
      <c r="T2151" s="1"/>
    </row>
    <row r="2152" spans="1:20" ht="15.75" hidden="1" customHeight="1">
      <c r="A2152" s="1" t="str">
        <f t="shared" si="1"/>
        <v/>
      </c>
      <c r="B2152" s="268" t="str">
        <f t="shared" si="200"/>
        <v>X</v>
      </c>
      <c r="C2152" s="1"/>
      <c r="D2152" s="27" t="str">
        <f>IF('ESA Input'!AH2117="","",IF('ESA Input'!AH2117="Yes",'ESA Input'!B2117,"Ineligible"))</f>
        <v/>
      </c>
      <c r="E2152" s="242" t="str">
        <f>IF('ESA Input'!AH2117="","",'ESA Input'!AH2117)</f>
        <v/>
      </c>
      <c r="F2152" s="461" t="str">
        <f>IF('ESA Input'!AH2117="","",IF('ESA Input'!AH2117="YES",'ESA Input'!AG2117,""))</f>
        <v/>
      </c>
      <c r="G2152" s="462"/>
      <c r="H2152" s="201" t="str">
        <f>IF('ESA Input'!AH2117="","",IF('ESA Input'!AH2117="Yes",'ESA Input'!J2117,""))</f>
        <v/>
      </c>
      <c r="I2152" s="227" t="str">
        <f>IF('ESA Input'!AH2117="","",IF('ESA Input'!AH2117="Yes",'ESA Input'!D2117,""))</f>
        <v/>
      </c>
      <c r="J2152" s="235" t="str">
        <f>IF('ESA Input'!AH2117="","",IF('ESA Input'!AH2117="Yes",'ESA Input'!E2117,""))</f>
        <v/>
      </c>
      <c r="K2152" s="29" t="str">
        <f>IF('ESA Input'!AH2117="","",IF('ESA Input'!AH2117="Yes",'ESA Input'!H2117,""))</f>
        <v/>
      </c>
      <c r="L2152" s="236" t="str">
        <f>IF('ESA Input'!AH2117="","",IF('ESA Input'!AH2117="Yes",'ESA Input'!G2117,""))</f>
        <v/>
      </c>
      <c r="M2152" s="31" t="str">
        <f t="shared" si="201"/>
        <v/>
      </c>
      <c r="N2152" s="208" t="str">
        <f t="shared" si="202"/>
        <v/>
      </c>
      <c r="O2152" s="209" t="str">
        <f t="shared" si="203"/>
        <v/>
      </c>
      <c r="P2152" s="209" t="str">
        <f t="shared" si="204"/>
        <v/>
      </c>
      <c r="Q2152" s="31" t="str">
        <f t="shared" si="205"/>
        <v/>
      </c>
      <c r="R2152" s="129" t="s">
        <v>9</v>
      </c>
      <c r="S2152" s="128" t="s">
        <v>9</v>
      </c>
      <c r="T2152" s="1"/>
    </row>
    <row r="2153" spans="1:20" ht="15.75" hidden="1" customHeight="1">
      <c r="A2153" s="1" t="str">
        <f t="shared" si="1"/>
        <v/>
      </c>
      <c r="B2153" s="268" t="str">
        <f t="shared" si="200"/>
        <v>X</v>
      </c>
      <c r="C2153" s="1"/>
      <c r="D2153" s="27" t="str">
        <f>IF('ESA Input'!AH2118="","",IF('ESA Input'!AH2118="Yes",'ESA Input'!B2118,"Ineligible"))</f>
        <v/>
      </c>
      <c r="E2153" s="242" t="str">
        <f>IF('ESA Input'!AH2118="","",'ESA Input'!AH2118)</f>
        <v/>
      </c>
      <c r="F2153" s="461" t="str">
        <f>IF('ESA Input'!AH2118="","",IF('ESA Input'!AH2118="YES",'ESA Input'!AG2118,""))</f>
        <v/>
      </c>
      <c r="G2153" s="462"/>
      <c r="H2153" s="201" t="str">
        <f>IF('ESA Input'!AH2118="","",IF('ESA Input'!AH2118="Yes",'ESA Input'!J2118,""))</f>
        <v/>
      </c>
      <c r="I2153" s="227" t="str">
        <f>IF('ESA Input'!AH2118="","",IF('ESA Input'!AH2118="Yes",'ESA Input'!D2118,""))</f>
        <v/>
      </c>
      <c r="J2153" s="235" t="str">
        <f>IF('ESA Input'!AH2118="","",IF('ESA Input'!AH2118="Yes",'ESA Input'!E2118,""))</f>
        <v/>
      </c>
      <c r="K2153" s="29" t="str">
        <f>IF('ESA Input'!AH2118="","",IF('ESA Input'!AH2118="Yes",'ESA Input'!H2118,""))</f>
        <v/>
      </c>
      <c r="L2153" s="236" t="str">
        <f>IF('ESA Input'!AH2118="","",IF('ESA Input'!AH2118="Yes",'ESA Input'!G2118,""))</f>
        <v/>
      </c>
      <c r="M2153" s="31" t="str">
        <f t="shared" si="201"/>
        <v/>
      </c>
      <c r="N2153" s="208" t="str">
        <f t="shared" si="202"/>
        <v/>
      </c>
      <c r="O2153" s="209" t="str">
        <f t="shared" si="203"/>
        <v/>
      </c>
      <c r="P2153" s="209" t="str">
        <f t="shared" si="204"/>
        <v/>
      </c>
      <c r="Q2153" s="31" t="str">
        <f t="shared" si="205"/>
        <v/>
      </c>
      <c r="R2153" s="129" t="s">
        <v>9</v>
      </c>
      <c r="S2153" s="128" t="s">
        <v>9</v>
      </c>
      <c r="T2153" s="1"/>
    </row>
    <row r="2154" spans="1:20" ht="15.75" hidden="1" customHeight="1">
      <c r="A2154" s="1" t="str">
        <f t="shared" si="1"/>
        <v/>
      </c>
      <c r="B2154" s="268" t="str">
        <f t="shared" si="200"/>
        <v>X</v>
      </c>
      <c r="C2154" s="1"/>
      <c r="D2154" s="27" t="str">
        <f>IF('ESA Input'!AH2119="","",IF('ESA Input'!AH2119="Yes",'ESA Input'!B2119,"Ineligible"))</f>
        <v/>
      </c>
      <c r="E2154" s="242" t="str">
        <f>IF('ESA Input'!AH2119="","",'ESA Input'!AH2119)</f>
        <v/>
      </c>
      <c r="F2154" s="461" t="str">
        <f>IF('ESA Input'!AH2119="","",IF('ESA Input'!AH2119="YES",'ESA Input'!AG2119,""))</f>
        <v/>
      </c>
      <c r="G2154" s="462"/>
      <c r="H2154" s="201" t="str">
        <f>IF('ESA Input'!AH2119="","",IF('ESA Input'!AH2119="Yes",'ESA Input'!J2119,""))</f>
        <v/>
      </c>
      <c r="I2154" s="227" t="str">
        <f>IF('ESA Input'!AH2119="","",IF('ESA Input'!AH2119="Yes",'ESA Input'!D2119,""))</f>
        <v/>
      </c>
      <c r="J2154" s="235" t="str">
        <f>IF('ESA Input'!AH2119="","",IF('ESA Input'!AH2119="Yes",'ESA Input'!E2119,""))</f>
        <v/>
      </c>
      <c r="K2154" s="29" t="str">
        <f>IF('ESA Input'!AH2119="","",IF('ESA Input'!AH2119="Yes",'ESA Input'!H2119,""))</f>
        <v/>
      </c>
      <c r="L2154" s="236" t="str">
        <f>IF('ESA Input'!AH2119="","",IF('ESA Input'!AH2119="Yes",'ESA Input'!G2119,""))</f>
        <v/>
      </c>
      <c r="M2154" s="31" t="str">
        <f t="shared" si="201"/>
        <v/>
      </c>
      <c r="N2154" s="208" t="str">
        <f t="shared" si="202"/>
        <v/>
      </c>
      <c r="O2154" s="209" t="str">
        <f t="shared" si="203"/>
        <v/>
      </c>
      <c r="P2154" s="209" t="str">
        <f t="shared" si="204"/>
        <v/>
      </c>
      <c r="Q2154" s="31" t="str">
        <f t="shared" si="205"/>
        <v/>
      </c>
      <c r="R2154" s="129" t="s">
        <v>9</v>
      </c>
      <c r="S2154" s="128" t="s">
        <v>9</v>
      </c>
      <c r="T2154" s="1"/>
    </row>
    <row r="2155" spans="1:20" ht="15.75" hidden="1" customHeight="1">
      <c r="A2155" s="1" t="str">
        <f t="shared" si="1"/>
        <v/>
      </c>
      <c r="B2155" s="268" t="str">
        <f t="shared" si="200"/>
        <v>X</v>
      </c>
      <c r="C2155" s="1"/>
      <c r="D2155" s="27" t="str">
        <f>IF('ESA Input'!AH2120="","",IF('ESA Input'!AH2120="Yes",'ESA Input'!B2120,"Ineligible"))</f>
        <v/>
      </c>
      <c r="E2155" s="242" t="str">
        <f>IF('ESA Input'!AH2120="","",'ESA Input'!AH2120)</f>
        <v/>
      </c>
      <c r="F2155" s="461" t="str">
        <f>IF('ESA Input'!AH2120="","",IF('ESA Input'!AH2120="YES",'ESA Input'!AG2120,""))</f>
        <v/>
      </c>
      <c r="G2155" s="462"/>
      <c r="H2155" s="201" t="str">
        <f>IF('ESA Input'!AH2120="","",IF('ESA Input'!AH2120="Yes",'ESA Input'!J2120,""))</f>
        <v/>
      </c>
      <c r="I2155" s="227" t="str">
        <f>IF('ESA Input'!AH2120="","",IF('ESA Input'!AH2120="Yes",'ESA Input'!D2120,""))</f>
        <v/>
      </c>
      <c r="J2155" s="235" t="str">
        <f>IF('ESA Input'!AH2120="","",IF('ESA Input'!AH2120="Yes",'ESA Input'!E2120,""))</f>
        <v/>
      </c>
      <c r="K2155" s="29" t="str">
        <f>IF('ESA Input'!AH2120="","",IF('ESA Input'!AH2120="Yes",'ESA Input'!H2120,""))</f>
        <v/>
      </c>
      <c r="L2155" s="236" t="str">
        <f>IF('ESA Input'!AH2120="","",IF('ESA Input'!AH2120="Yes",'ESA Input'!G2120,""))</f>
        <v/>
      </c>
      <c r="M2155" s="31" t="str">
        <f t="shared" si="201"/>
        <v/>
      </c>
      <c r="N2155" s="208" t="str">
        <f t="shared" si="202"/>
        <v/>
      </c>
      <c r="O2155" s="209" t="str">
        <f t="shared" si="203"/>
        <v/>
      </c>
      <c r="P2155" s="209" t="str">
        <f t="shared" si="204"/>
        <v/>
      </c>
      <c r="Q2155" s="31" t="str">
        <f t="shared" si="205"/>
        <v/>
      </c>
      <c r="R2155" s="129" t="s">
        <v>9</v>
      </c>
      <c r="S2155" s="128" t="s">
        <v>9</v>
      </c>
      <c r="T2155" s="1"/>
    </row>
    <row r="2156" spans="1:20" ht="15.75" hidden="1" customHeight="1">
      <c r="A2156" s="1" t="str">
        <f t="shared" si="1"/>
        <v/>
      </c>
      <c r="B2156" s="268" t="str">
        <f t="shared" si="200"/>
        <v>X</v>
      </c>
      <c r="C2156" s="1"/>
      <c r="D2156" s="27" t="str">
        <f>IF('ESA Input'!AH2121="","",IF('ESA Input'!AH2121="Yes",'ESA Input'!B2121,"Ineligible"))</f>
        <v/>
      </c>
      <c r="E2156" s="242" t="str">
        <f>IF('ESA Input'!AH2121="","",'ESA Input'!AH2121)</f>
        <v/>
      </c>
      <c r="F2156" s="461" t="str">
        <f>IF('ESA Input'!AH2121="","",IF('ESA Input'!AH2121="YES",'ESA Input'!AG2121,""))</f>
        <v/>
      </c>
      <c r="G2156" s="462"/>
      <c r="H2156" s="201" t="str">
        <f>IF('ESA Input'!AH2121="","",IF('ESA Input'!AH2121="Yes",'ESA Input'!J2121,""))</f>
        <v/>
      </c>
      <c r="I2156" s="227" t="str">
        <f>IF('ESA Input'!AH2121="","",IF('ESA Input'!AH2121="Yes",'ESA Input'!D2121,""))</f>
        <v/>
      </c>
      <c r="J2156" s="235" t="str">
        <f>IF('ESA Input'!AH2121="","",IF('ESA Input'!AH2121="Yes",'ESA Input'!E2121,""))</f>
        <v/>
      </c>
      <c r="K2156" s="29" t="str">
        <f>IF('ESA Input'!AH2121="","",IF('ESA Input'!AH2121="Yes",'ESA Input'!H2121,""))</f>
        <v/>
      </c>
      <c r="L2156" s="236" t="str">
        <f>IF('ESA Input'!AH2121="","",IF('ESA Input'!AH2121="Yes",'ESA Input'!G2121,""))</f>
        <v/>
      </c>
      <c r="M2156" s="31" t="str">
        <f t="shared" si="201"/>
        <v/>
      </c>
      <c r="N2156" s="208" t="str">
        <f t="shared" si="202"/>
        <v/>
      </c>
      <c r="O2156" s="209" t="str">
        <f t="shared" si="203"/>
        <v/>
      </c>
      <c r="P2156" s="209" t="str">
        <f t="shared" si="204"/>
        <v/>
      </c>
      <c r="Q2156" s="31" t="str">
        <f t="shared" si="205"/>
        <v/>
      </c>
      <c r="R2156" s="129" t="s">
        <v>9</v>
      </c>
      <c r="S2156" s="128" t="s">
        <v>9</v>
      </c>
      <c r="T2156" s="1"/>
    </row>
    <row r="2157" spans="1:20" ht="15.75" hidden="1" customHeight="1">
      <c r="A2157" s="1" t="str">
        <f t="shared" si="1"/>
        <v/>
      </c>
      <c r="B2157" s="268" t="str">
        <f t="shared" si="200"/>
        <v>X</v>
      </c>
      <c r="C2157" s="1"/>
      <c r="D2157" s="27" t="str">
        <f>IF('ESA Input'!AH2122="","",IF('ESA Input'!AH2122="Yes",'ESA Input'!B2122,"Ineligible"))</f>
        <v/>
      </c>
      <c r="E2157" s="242" t="str">
        <f>IF('ESA Input'!AH2122="","",'ESA Input'!AH2122)</f>
        <v/>
      </c>
      <c r="F2157" s="461" t="str">
        <f>IF('ESA Input'!AH2122="","",IF('ESA Input'!AH2122="YES",'ESA Input'!AG2122,""))</f>
        <v/>
      </c>
      <c r="G2157" s="462"/>
      <c r="H2157" s="201" t="str">
        <f>IF('ESA Input'!AH2122="","",IF('ESA Input'!AH2122="Yes",'ESA Input'!J2122,""))</f>
        <v/>
      </c>
      <c r="I2157" s="227" t="str">
        <f>IF('ESA Input'!AH2122="","",IF('ESA Input'!AH2122="Yes",'ESA Input'!D2122,""))</f>
        <v/>
      </c>
      <c r="J2157" s="235" t="str">
        <f>IF('ESA Input'!AH2122="","",IF('ESA Input'!AH2122="Yes",'ESA Input'!E2122,""))</f>
        <v/>
      </c>
      <c r="K2157" s="29" t="str">
        <f>IF('ESA Input'!AH2122="","",IF('ESA Input'!AH2122="Yes",'ESA Input'!H2122,""))</f>
        <v/>
      </c>
      <c r="L2157" s="236" t="str">
        <f>IF('ESA Input'!AH2122="","",IF('ESA Input'!AH2122="Yes",'ESA Input'!G2122,""))</f>
        <v/>
      </c>
      <c r="M2157" s="31" t="str">
        <f t="shared" si="201"/>
        <v/>
      </c>
      <c r="N2157" s="208" t="str">
        <f t="shared" si="202"/>
        <v/>
      </c>
      <c r="O2157" s="209" t="str">
        <f t="shared" si="203"/>
        <v/>
      </c>
      <c r="P2157" s="209" t="str">
        <f t="shared" si="204"/>
        <v/>
      </c>
      <c r="Q2157" s="31" t="str">
        <f t="shared" si="205"/>
        <v/>
      </c>
      <c r="R2157" s="129" t="s">
        <v>9</v>
      </c>
      <c r="S2157" s="128" t="s">
        <v>9</v>
      </c>
      <c r="T2157" s="1"/>
    </row>
    <row r="2158" spans="1:20" ht="15.75" hidden="1" customHeight="1">
      <c r="A2158" s="1" t="str">
        <f t="shared" si="1"/>
        <v/>
      </c>
      <c r="B2158" s="268" t="str">
        <f t="shared" si="200"/>
        <v>X</v>
      </c>
      <c r="C2158" s="1"/>
      <c r="D2158" s="27" t="str">
        <f>IF('ESA Input'!AH2123="","",IF('ESA Input'!AH2123="Yes",'ESA Input'!B2123,"Ineligible"))</f>
        <v/>
      </c>
      <c r="E2158" s="242" t="str">
        <f>IF('ESA Input'!AH2123="","",'ESA Input'!AH2123)</f>
        <v/>
      </c>
      <c r="F2158" s="461" t="str">
        <f>IF('ESA Input'!AH2123="","",IF('ESA Input'!AH2123="YES",'ESA Input'!AG2123,""))</f>
        <v/>
      </c>
      <c r="G2158" s="462"/>
      <c r="H2158" s="201" t="str">
        <f>IF('ESA Input'!AH2123="","",IF('ESA Input'!AH2123="Yes",'ESA Input'!J2123,""))</f>
        <v/>
      </c>
      <c r="I2158" s="227" t="str">
        <f>IF('ESA Input'!AH2123="","",IF('ESA Input'!AH2123="Yes",'ESA Input'!D2123,""))</f>
        <v/>
      </c>
      <c r="J2158" s="235" t="str">
        <f>IF('ESA Input'!AH2123="","",IF('ESA Input'!AH2123="Yes",'ESA Input'!E2123,""))</f>
        <v/>
      </c>
      <c r="K2158" s="29" t="str">
        <f>IF('ESA Input'!AH2123="","",IF('ESA Input'!AH2123="Yes",'ESA Input'!H2123,""))</f>
        <v/>
      </c>
      <c r="L2158" s="236" t="str">
        <f>IF('ESA Input'!AH2123="","",IF('ESA Input'!AH2123="Yes",'ESA Input'!G2123,""))</f>
        <v/>
      </c>
      <c r="M2158" s="31" t="str">
        <f t="shared" si="201"/>
        <v/>
      </c>
      <c r="N2158" s="208" t="str">
        <f t="shared" si="202"/>
        <v/>
      </c>
      <c r="O2158" s="209" t="str">
        <f t="shared" si="203"/>
        <v/>
      </c>
      <c r="P2158" s="209" t="str">
        <f t="shared" si="204"/>
        <v/>
      </c>
      <c r="Q2158" s="31" t="str">
        <f t="shared" si="205"/>
        <v/>
      </c>
      <c r="R2158" s="129" t="s">
        <v>9</v>
      </c>
      <c r="S2158" s="128" t="s">
        <v>9</v>
      </c>
      <c r="T2158" s="1"/>
    </row>
    <row r="2159" spans="1:20" ht="15.75" hidden="1" customHeight="1">
      <c r="A2159" s="1" t="str">
        <f t="shared" si="1"/>
        <v/>
      </c>
      <c r="B2159" s="268" t="str">
        <f t="shared" si="200"/>
        <v>X</v>
      </c>
      <c r="C2159" s="1"/>
      <c r="D2159" s="27" t="str">
        <f>IF('ESA Input'!AH2124="","",IF('ESA Input'!AH2124="Yes",'ESA Input'!B2124,"Ineligible"))</f>
        <v/>
      </c>
      <c r="E2159" s="242" t="str">
        <f>IF('ESA Input'!AH2124="","",'ESA Input'!AH2124)</f>
        <v/>
      </c>
      <c r="F2159" s="461" t="str">
        <f>IF('ESA Input'!AH2124="","",IF('ESA Input'!AH2124="YES",'ESA Input'!AG2124,""))</f>
        <v/>
      </c>
      <c r="G2159" s="462"/>
      <c r="H2159" s="201" t="str">
        <f>IF('ESA Input'!AH2124="","",IF('ESA Input'!AH2124="Yes",'ESA Input'!J2124,""))</f>
        <v/>
      </c>
      <c r="I2159" s="227" t="str">
        <f>IF('ESA Input'!AH2124="","",IF('ESA Input'!AH2124="Yes",'ESA Input'!D2124,""))</f>
        <v/>
      </c>
      <c r="J2159" s="235" t="str">
        <f>IF('ESA Input'!AH2124="","",IF('ESA Input'!AH2124="Yes",'ESA Input'!E2124,""))</f>
        <v/>
      </c>
      <c r="K2159" s="29" t="str">
        <f>IF('ESA Input'!AH2124="","",IF('ESA Input'!AH2124="Yes",'ESA Input'!H2124,""))</f>
        <v/>
      </c>
      <c r="L2159" s="236" t="str">
        <f>IF('ESA Input'!AH2124="","",IF('ESA Input'!AH2124="Yes",'ESA Input'!G2124,""))</f>
        <v/>
      </c>
      <c r="M2159" s="31" t="str">
        <f t="shared" si="201"/>
        <v/>
      </c>
      <c r="N2159" s="208" t="str">
        <f t="shared" si="202"/>
        <v/>
      </c>
      <c r="O2159" s="209" t="str">
        <f t="shared" si="203"/>
        <v/>
      </c>
      <c r="P2159" s="209" t="str">
        <f t="shared" si="204"/>
        <v/>
      </c>
      <c r="Q2159" s="31" t="str">
        <f t="shared" si="205"/>
        <v/>
      </c>
      <c r="R2159" s="129" t="s">
        <v>9</v>
      </c>
      <c r="S2159" s="128" t="s">
        <v>9</v>
      </c>
      <c r="T2159" s="1"/>
    </row>
    <row r="2160" spans="1:20" ht="15.75" hidden="1" customHeight="1">
      <c r="A2160" s="1" t="str">
        <f t="shared" si="1"/>
        <v/>
      </c>
      <c r="B2160" s="268" t="str">
        <f t="shared" si="200"/>
        <v>X</v>
      </c>
      <c r="C2160" s="1"/>
      <c r="D2160" s="27" t="str">
        <f>IF('ESA Input'!AH2125="","",IF('ESA Input'!AH2125="Yes",'ESA Input'!B2125,"Ineligible"))</f>
        <v/>
      </c>
      <c r="E2160" s="242" t="str">
        <f>IF('ESA Input'!AH2125="","",'ESA Input'!AH2125)</f>
        <v/>
      </c>
      <c r="F2160" s="461" t="str">
        <f>IF('ESA Input'!AH2125="","",IF('ESA Input'!AH2125="YES",'ESA Input'!AG2125,""))</f>
        <v/>
      </c>
      <c r="G2160" s="462"/>
      <c r="H2160" s="201" t="str">
        <f>IF('ESA Input'!AH2125="","",IF('ESA Input'!AH2125="Yes",'ESA Input'!J2125,""))</f>
        <v/>
      </c>
      <c r="I2160" s="227" t="str">
        <f>IF('ESA Input'!AH2125="","",IF('ESA Input'!AH2125="Yes",'ESA Input'!D2125,""))</f>
        <v/>
      </c>
      <c r="J2160" s="235" t="str">
        <f>IF('ESA Input'!AH2125="","",IF('ESA Input'!AH2125="Yes",'ESA Input'!E2125,""))</f>
        <v/>
      </c>
      <c r="K2160" s="29" t="str">
        <f>IF('ESA Input'!AH2125="","",IF('ESA Input'!AH2125="Yes",'ESA Input'!H2125,""))</f>
        <v/>
      </c>
      <c r="L2160" s="236" t="str">
        <f>IF('ESA Input'!AH2125="","",IF('ESA Input'!AH2125="Yes",'ESA Input'!G2125,""))</f>
        <v/>
      </c>
      <c r="M2160" s="31" t="str">
        <f t="shared" si="201"/>
        <v/>
      </c>
      <c r="N2160" s="208" t="str">
        <f t="shared" si="202"/>
        <v/>
      </c>
      <c r="O2160" s="209" t="str">
        <f t="shared" si="203"/>
        <v/>
      </c>
      <c r="P2160" s="209" t="str">
        <f t="shared" si="204"/>
        <v/>
      </c>
      <c r="Q2160" s="31" t="str">
        <f t="shared" si="205"/>
        <v/>
      </c>
      <c r="R2160" s="129" t="s">
        <v>9</v>
      </c>
      <c r="S2160" s="128" t="s">
        <v>9</v>
      </c>
      <c r="T2160" s="1"/>
    </row>
    <row r="2161" spans="1:20" ht="15.75" hidden="1" customHeight="1">
      <c r="A2161" s="1" t="str">
        <f t="shared" si="1"/>
        <v/>
      </c>
      <c r="B2161" s="268" t="str">
        <f t="shared" si="200"/>
        <v>X</v>
      </c>
      <c r="C2161" s="1"/>
      <c r="D2161" s="27" t="str">
        <f>IF('ESA Input'!AH2126="","",IF('ESA Input'!AH2126="Yes",'ESA Input'!B2126,"Ineligible"))</f>
        <v/>
      </c>
      <c r="E2161" s="242" t="str">
        <f>IF('ESA Input'!AH2126="","",'ESA Input'!AH2126)</f>
        <v/>
      </c>
      <c r="F2161" s="461" t="str">
        <f>IF('ESA Input'!AH2126="","",IF('ESA Input'!AH2126="YES",'ESA Input'!AG2126,""))</f>
        <v/>
      </c>
      <c r="G2161" s="462"/>
      <c r="H2161" s="201" t="str">
        <f>IF('ESA Input'!AH2126="","",IF('ESA Input'!AH2126="Yes",'ESA Input'!J2126,""))</f>
        <v/>
      </c>
      <c r="I2161" s="227" t="str">
        <f>IF('ESA Input'!AH2126="","",IF('ESA Input'!AH2126="Yes",'ESA Input'!D2126,""))</f>
        <v/>
      </c>
      <c r="J2161" s="235" t="str">
        <f>IF('ESA Input'!AH2126="","",IF('ESA Input'!AH2126="Yes",'ESA Input'!E2126,""))</f>
        <v/>
      </c>
      <c r="K2161" s="29" t="str">
        <f>IF('ESA Input'!AH2126="","",IF('ESA Input'!AH2126="Yes",'ESA Input'!H2126,""))</f>
        <v/>
      </c>
      <c r="L2161" s="236" t="str">
        <f>IF('ESA Input'!AH2126="","",IF('ESA Input'!AH2126="Yes",'ESA Input'!G2126,""))</f>
        <v/>
      </c>
      <c r="M2161" s="31" t="str">
        <f t="shared" si="201"/>
        <v/>
      </c>
      <c r="N2161" s="208" t="str">
        <f t="shared" si="202"/>
        <v/>
      </c>
      <c r="O2161" s="209" t="str">
        <f t="shared" si="203"/>
        <v/>
      </c>
      <c r="P2161" s="209" t="str">
        <f t="shared" si="204"/>
        <v/>
      </c>
      <c r="Q2161" s="31" t="str">
        <f t="shared" si="205"/>
        <v/>
      </c>
      <c r="R2161" s="129" t="s">
        <v>9</v>
      </c>
      <c r="S2161" s="128" t="s">
        <v>9</v>
      </c>
      <c r="T2161" s="1"/>
    </row>
    <row r="2162" spans="1:20" ht="15.75" hidden="1" customHeight="1">
      <c r="A2162" s="1" t="str">
        <f t="shared" si="1"/>
        <v/>
      </c>
      <c r="B2162" s="268" t="str">
        <f t="shared" si="200"/>
        <v>X</v>
      </c>
      <c r="C2162" s="1"/>
      <c r="D2162" s="27" t="str">
        <f>IF('ESA Input'!AH2127="","",IF('ESA Input'!AH2127="Yes",'ESA Input'!B2127,"Ineligible"))</f>
        <v/>
      </c>
      <c r="E2162" s="242" t="str">
        <f>IF('ESA Input'!AH2127="","",'ESA Input'!AH2127)</f>
        <v/>
      </c>
      <c r="F2162" s="461" t="str">
        <f>IF('ESA Input'!AH2127="","",IF('ESA Input'!AH2127="YES",'ESA Input'!AG2127,""))</f>
        <v/>
      </c>
      <c r="G2162" s="462"/>
      <c r="H2162" s="201" t="str">
        <f>IF('ESA Input'!AH2127="","",IF('ESA Input'!AH2127="Yes",'ESA Input'!J2127,""))</f>
        <v/>
      </c>
      <c r="I2162" s="227" t="str">
        <f>IF('ESA Input'!AH2127="","",IF('ESA Input'!AH2127="Yes",'ESA Input'!D2127,""))</f>
        <v/>
      </c>
      <c r="J2162" s="235" t="str">
        <f>IF('ESA Input'!AH2127="","",IF('ESA Input'!AH2127="Yes",'ESA Input'!E2127,""))</f>
        <v/>
      </c>
      <c r="K2162" s="29" t="str">
        <f>IF('ESA Input'!AH2127="","",IF('ESA Input'!AH2127="Yes",'ESA Input'!H2127,""))</f>
        <v/>
      </c>
      <c r="L2162" s="236" t="str">
        <f>IF('ESA Input'!AH2127="","",IF('ESA Input'!AH2127="Yes",'ESA Input'!G2127,""))</f>
        <v/>
      </c>
      <c r="M2162" s="31" t="str">
        <f t="shared" si="201"/>
        <v/>
      </c>
      <c r="N2162" s="208" t="str">
        <f t="shared" si="202"/>
        <v/>
      </c>
      <c r="O2162" s="209" t="str">
        <f t="shared" si="203"/>
        <v/>
      </c>
      <c r="P2162" s="209" t="str">
        <f t="shared" si="204"/>
        <v/>
      </c>
      <c r="Q2162" s="31" t="str">
        <f t="shared" si="205"/>
        <v/>
      </c>
      <c r="R2162" s="129" t="s">
        <v>9</v>
      </c>
      <c r="S2162" s="128" t="s">
        <v>9</v>
      </c>
      <c r="T2162" s="1"/>
    </row>
    <row r="2163" spans="1:20" ht="15.75" hidden="1" customHeight="1">
      <c r="A2163" s="1" t="str">
        <f t="shared" si="1"/>
        <v/>
      </c>
      <c r="B2163" s="268" t="str">
        <f t="shared" si="200"/>
        <v>X</v>
      </c>
      <c r="C2163" s="1"/>
      <c r="D2163" s="27" t="str">
        <f>IF('ESA Input'!AH2128="","",IF('ESA Input'!AH2128="Yes",'ESA Input'!B2128,"Ineligible"))</f>
        <v/>
      </c>
      <c r="E2163" s="242" t="str">
        <f>IF('ESA Input'!AH2128="","",'ESA Input'!AH2128)</f>
        <v/>
      </c>
      <c r="F2163" s="461" t="str">
        <f>IF('ESA Input'!AH2128="","",IF('ESA Input'!AH2128="YES",'ESA Input'!AG2128,""))</f>
        <v/>
      </c>
      <c r="G2163" s="462"/>
      <c r="H2163" s="201" t="str">
        <f>IF('ESA Input'!AH2128="","",IF('ESA Input'!AH2128="Yes",'ESA Input'!J2128,""))</f>
        <v/>
      </c>
      <c r="I2163" s="227" t="str">
        <f>IF('ESA Input'!AH2128="","",IF('ESA Input'!AH2128="Yes",'ESA Input'!D2128,""))</f>
        <v/>
      </c>
      <c r="J2163" s="235" t="str">
        <f>IF('ESA Input'!AH2128="","",IF('ESA Input'!AH2128="Yes",'ESA Input'!E2128,""))</f>
        <v/>
      </c>
      <c r="K2163" s="29" t="str">
        <f>IF('ESA Input'!AH2128="","",IF('ESA Input'!AH2128="Yes",'ESA Input'!H2128,""))</f>
        <v/>
      </c>
      <c r="L2163" s="236" t="str">
        <f>IF('ESA Input'!AH2128="","",IF('ESA Input'!AH2128="Yes",'ESA Input'!G2128,""))</f>
        <v/>
      </c>
      <c r="M2163" s="31" t="str">
        <f t="shared" si="201"/>
        <v/>
      </c>
      <c r="N2163" s="208" t="str">
        <f t="shared" si="202"/>
        <v/>
      </c>
      <c r="O2163" s="209" t="str">
        <f t="shared" si="203"/>
        <v/>
      </c>
      <c r="P2163" s="209" t="str">
        <f t="shared" si="204"/>
        <v/>
      </c>
      <c r="Q2163" s="31" t="str">
        <f t="shared" si="205"/>
        <v/>
      </c>
      <c r="R2163" s="129" t="s">
        <v>9</v>
      </c>
      <c r="S2163" s="128" t="s">
        <v>9</v>
      </c>
      <c r="T2163" s="1"/>
    </row>
    <row r="2164" spans="1:20" ht="15.75" hidden="1" customHeight="1">
      <c r="A2164" s="1" t="str">
        <f t="shared" si="1"/>
        <v/>
      </c>
      <c r="B2164" s="268" t="str">
        <f t="shared" si="200"/>
        <v>X</v>
      </c>
      <c r="C2164" s="1"/>
      <c r="D2164" s="27" t="str">
        <f>IF('ESA Input'!AH2129="","",IF('ESA Input'!AH2129="Yes",'ESA Input'!B2129,"Ineligible"))</f>
        <v/>
      </c>
      <c r="E2164" s="242" t="str">
        <f>IF('ESA Input'!AH2129="","",'ESA Input'!AH2129)</f>
        <v/>
      </c>
      <c r="F2164" s="461" t="str">
        <f>IF('ESA Input'!AH2129="","",IF('ESA Input'!AH2129="YES",'ESA Input'!AG2129,""))</f>
        <v/>
      </c>
      <c r="G2164" s="462"/>
      <c r="H2164" s="201" t="str">
        <f>IF('ESA Input'!AH2129="","",IF('ESA Input'!AH2129="Yes",'ESA Input'!J2129,""))</f>
        <v/>
      </c>
      <c r="I2164" s="227" t="str">
        <f>IF('ESA Input'!AH2129="","",IF('ESA Input'!AH2129="Yes",'ESA Input'!D2129,""))</f>
        <v/>
      </c>
      <c r="J2164" s="235" t="str">
        <f>IF('ESA Input'!AH2129="","",IF('ESA Input'!AH2129="Yes",'ESA Input'!E2129,""))</f>
        <v/>
      </c>
      <c r="K2164" s="29" t="str">
        <f>IF('ESA Input'!AH2129="","",IF('ESA Input'!AH2129="Yes",'ESA Input'!H2129,""))</f>
        <v/>
      </c>
      <c r="L2164" s="236" t="str">
        <f>IF('ESA Input'!AH2129="","",IF('ESA Input'!AH2129="Yes",'ESA Input'!G2129,""))</f>
        <v/>
      </c>
      <c r="M2164" s="31" t="str">
        <f t="shared" si="201"/>
        <v/>
      </c>
      <c r="N2164" s="208" t="str">
        <f t="shared" si="202"/>
        <v/>
      </c>
      <c r="O2164" s="209" t="str">
        <f t="shared" si="203"/>
        <v/>
      </c>
      <c r="P2164" s="209" t="str">
        <f t="shared" si="204"/>
        <v/>
      </c>
      <c r="Q2164" s="31" t="str">
        <f t="shared" si="205"/>
        <v/>
      </c>
      <c r="R2164" s="129" t="s">
        <v>9</v>
      </c>
      <c r="S2164" s="128" t="s">
        <v>9</v>
      </c>
      <c r="T2164" s="1"/>
    </row>
    <row r="2165" spans="1:20" ht="15.75" hidden="1" customHeight="1">
      <c r="A2165" s="1" t="str">
        <f t="shared" si="1"/>
        <v/>
      </c>
      <c r="B2165" s="268" t="str">
        <f t="shared" si="200"/>
        <v>X</v>
      </c>
      <c r="C2165" s="1"/>
      <c r="D2165" s="27" t="str">
        <f>IF('ESA Input'!AH2130="","",IF('ESA Input'!AH2130="Yes",'ESA Input'!B2130,"Ineligible"))</f>
        <v/>
      </c>
      <c r="E2165" s="242" t="str">
        <f>IF('ESA Input'!AH2130="","",'ESA Input'!AH2130)</f>
        <v/>
      </c>
      <c r="F2165" s="461" t="str">
        <f>IF('ESA Input'!AH2130="","",IF('ESA Input'!AH2130="YES",'ESA Input'!AG2130,""))</f>
        <v/>
      </c>
      <c r="G2165" s="462"/>
      <c r="H2165" s="201" t="str">
        <f>IF('ESA Input'!AH2130="","",IF('ESA Input'!AH2130="Yes",'ESA Input'!J2130,""))</f>
        <v/>
      </c>
      <c r="I2165" s="227" t="str">
        <f>IF('ESA Input'!AH2130="","",IF('ESA Input'!AH2130="Yes",'ESA Input'!D2130,""))</f>
        <v/>
      </c>
      <c r="J2165" s="235" t="str">
        <f>IF('ESA Input'!AH2130="","",IF('ESA Input'!AH2130="Yes",'ESA Input'!E2130,""))</f>
        <v/>
      </c>
      <c r="K2165" s="29" t="str">
        <f>IF('ESA Input'!AH2130="","",IF('ESA Input'!AH2130="Yes",'ESA Input'!H2130,""))</f>
        <v/>
      </c>
      <c r="L2165" s="236" t="str">
        <f>IF('ESA Input'!AH2130="","",IF('ESA Input'!AH2130="Yes",'ESA Input'!G2130,""))</f>
        <v/>
      </c>
      <c r="M2165" s="31" t="str">
        <f t="shared" si="201"/>
        <v/>
      </c>
      <c r="N2165" s="208" t="str">
        <f t="shared" si="202"/>
        <v/>
      </c>
      <c r="O2165" s="209" t="str">
        <f t="shared" si="203"/>
        <v/>
      </c>
      <c r="P2165" s="209" t="str">
        <f t="shared" si="204"/>
        <v/>
      </c>
      <c r="Q2165" s="31" t="str">
        <f t="shared" si="205"/>
        <v/>
      </c>
      <c r="R2165" s="129" t="s">
        <v>9</v>
      </c>
      <c r="S2165" s="128" t="s">
        <v>9</v>
      </c>
      <c r="T2165" s="1"/>
    </row>
    <row r="2166" spans="1:20" ht="15.75" hidden="1" customHeight="1">
      <c r="A2166" s="1" t="str">
        <f t="shared" si="1"/>
        <v/>
      </c>
      <c r="B2166" s="268" t="str">
        <f t="shared" si="200"/>
        <v>X</v>
      </c>
      <c r="C2166" s="1"/>
      <c r="D2166" s="27" t="str">
        <f>IF('ESA Input'!AH2131="","",IF('ESA Input'!AH2131="Yes",'ESA Input'!B2131,"Ineligible"))</f>
        <v/>
      </c>
      <c r="E2166" s="242" t="str">
        <f>IF('ESA Input'!AH2131="","",'ESA Input'!AH2131)</f>
        <v/>
      </c>
      <c r="F2166" s="461" t="str">
        <f>IF('ESA Input'!AH2131="","",IF('ESA Input'!AH2131="YES",'ESA Input'!AG2131,""))</f>
        <v/>
      </c>
      <c r="G2166" s="462"/>
      <c r="H2166" s="201" t="str">
        <f>IF('ESA Input'!AH2131="","",IF('ESA Input'!AH2131="Yes",'ESA Input'!J2131,""))</f>
        <v/>
      </c>
      <c r="I2166" s="227" t="str">
        <f>IF('ESA Input'!AH2131="","",IF('ESA Input'!AH2131="Yes",'ESA Input'!D2131,""))</f>
        <v/>
      </c>
      <c r="J2166" s="235" t="str">
        <f>IF('ESA Input'!AH2131="","",IF('ESA Input'!AH2131="Yes",'ESA Input'!E2131,""))</f>
        <v/>
      </c>
      <c r="K2166" s="29" t="str">
        <f>IF('ESA Input'!AH2131="","",IF('ESA Input'!AH2131="Yes",'ESA Input'!H2131,""))</f>
        <v/>
      </c>
      <c r="L2166" s="236" t="str">
        <f>IF('ESA Input'!AH2131="","",IF('ESA Input'!AH2131="Yes",'ESA Input'!G2131,""))</f>
        <v/>
      </c>
      <c r="M2166" s="31" t="str">
        <f t="shared" si="201"/>
        <v/>
      </c>
      <c r="N2166" s="208" t="str">
        <f t="shared" si="202"/>
        <v/>
      </c>
      <c r="O2166" s="209" t="str">
        <f t="shared" si="203"/>
        <v/>
      </c>
      <c r="P2166" s="209" t="str">
        <f t="shared" si="204"/>
        <v/>
      </c>
      <c r="Q2166" s="31" t="str">
        <f t="shared" si="205"/>
        <v/>
      </c>
      <c r="R2166" s="129" t="s">
        <v>9</v>
      </c>
      <c r="S2166" s="128" t="s">
        <v>9</v>
      </c>
      <c r="T2166" s="1"/>
    </row>
    <row r="2167" spans="1:20" ht="15.75" hidden="1" customHeight="1">
      <c r="A2167" s="1" t="str">
        <f t="shared" si="1"/>
        <v/>
      </c>
      <c r="B2167" s="268" t="str">
        <f t="shared" si="200"/>
        <v>X</v>
      </c>
      <c r="C2167" s="1"/>
      <c r="D2167" s="27" t="str">
        <f>IF('ESA Input'!AH2132="","",IF('ESA Input'!AH2132="Yes",'ESA Input'!B2132,"Ineligible"))</f>
        <v/>
      </c>
      <c r="E2167" s="242" t="str">
        <f>IF('ESA Input'!AH2132="","",'ESA Input'!AH2132)</f>
        <v/>
      </c>
      <c r="F2167" s="461" t="str">
        <f>IF('ESA Input'!AH2132="","",IF('ESA Input'!AH2132="YES",'ESA Input'!AG2132,""))</f>
        <v/>
      </c>
      <c r="G2167" s="462"/>
      <c r="H2167" s="201" t="str">
        <f>IF('ESA Input'!AH2132="","",IF('ESA Input'!AH2132="Yes",'ESA Input'!J2132,""))</f>
        <v/>
      </c>
      <c r="I2167" s="227" t="str">
        <f>IF('ESA Input'!AH2132="","",IF('ESA Input'!AH2132="Yes",'ESA Input'!D2132,""))</f>
        <v/>
      </c>
      <c r="J2167" s="235" t="str">
        <f>IF('ESA Input'!AH2132="","",IF('ESA Input'!AH2132="Yes",'ESA Input'!E2132,""))</f>
        <v/>
      </c>
      <c r="K2167" s="29" t="str">
        <f>IF('ESA Input'!AH2132="","",IF('ESA Input'!AH2132="Yes",'ESA Input'!H2132,""))</f>
        <v/>
      </c>
      <c r="L2167" s="236" t="str">
        <f>IF('ESA Input'!AH2132="","",IF('ESA Input'!AH2132="Yes",'ESA Input'!G2132,""))</f>
        <v/>
      </c>
      <c r="M2167" s="31" t="str">
        <f t="shared" si="201"/>
        <v/>
      </c>
      <c r="N2167" s="208" t="str">
        <f t="shared" si="202"/>
        <v/>
      </c>
      <c r="O2167" s="209" t="str">
        <f t="shared" si="203"/>
        <v/>
      </c>
      <c r="P2167" s="209" t="str">
        <f t="shared" si="204"/>
        <v/>
      </c>
      <c r="Q2167" s="31" t="str">
        <f t="shared" si="205"/>
        <v/>
      </c>
      <c r="R2167" s="129" t="s">
        <v>9</v>
      </c>
      <c r="S2167" s="128" t="s">
        <v>9</v>
      </c>
      <c r="T2167" s="1"/>
    </row>
    <row r="2168" spans="1:20" ht="15.75" hidden="1" customHeight="1">
      <c r="A2168" s="1" t="str">
        <f t="shared" si="1"/>
        <v/>
      </c>
      <c r="B2168" s="268" t="str">
        <f t="shared" si="200"/>
        <v>X</v>
      </c>
      <c r="C2168" s="1"/>
      <c r="D2168" s="27" t="str">
        <f>IF('ESA Input'!AH2133="","",IF('ESA Input'!AH2133="Yes",'ESA Input'!B2133,"Ineligible"))</f>
        <v/>
      </c>
      <c r="E2168" s="242" t="str">
        <f>IF('ESA Input'!AH2133="","",'ESA Input'!AH2133)</f>
        <v/>
      </c>
      <c r="F2168" s="461" t="str">
        <f>IF('ESA Input'!AH2133="","",IF('ESA Input'!AH2133="YES",'ESA Input'!AG2133,""))</f>
        <v/>
      </c>
      <c r="G2168" s="462"/>
      <c r="H2168" s="201" t="str">
        <f>IF('ESA Input'!AH2133="","",IF('ESA Input'!AH2133="Yes",'ESA Input'!J2133,""))</f>
        <v/>
      </c>
      <c r="I2168" s="227" t="str">
        <f>IF('ESA Input'!AH2133="","",IF('ESA Input'!AH2133="Yes",'ESA Input'!D2133,""))</f>
        <v/>
      </c>
      <c r="J2168" s="235" t="str">
        <f>IF('ESA Input'!AH2133="","",IF('ESA Input'!AH2133="Yes",'ESA Input'!E2133,""))</f>
        <v/>
      </c>
      <c r="K2168" s="29" t="str">
        <f>IF('ESA Input'!AH2133="","",IF('ESA Input'!AH2133="Yes",'ESA Input'!H2133,""))</f>
        <v/>
      </c>
      <c r="L2168" s="236" t="str">
        <f>IF('ESA Input'!AH2133="","",IF('ESA Input'!AH2133="Yes",'ESA Input'!G2133,""))</f>
        <v/>
      </c>
      <c r="M2168" s="31" t="str">
        <f t="shared" si="201"/>
        <v/>
      </c>
      <c r="N2168" s="208" t="str">
        <f t="shared" si="202"/>
        <v/>
      </c>
      <c r="O2168" s="209" t="str">
        <f t="shared" si="203"/>
        <v/>
      </c>
      <c r="P2168" s="209" t="str">
        <f t="shared" si="204"/>
        <v/>
      </c>
      <c r="Q2168" s="31" t="str">
        <f t="shared" si="205"/>
        <v/>
      </c>
      <c r="R2168" s="129" t="s">
        <v>9</v>
      </c>
      <c r="S2168" s="128" t="s">
        <v>9</v>
      </c>
      <c r="T2168" s="1"/>
    </row>
    <row r="2169" spans="1:20" ht="15.75" hidden="1" customHeight="1">
      <c r="A2169" s="1" t="str">
        <f t="shared" si="1"/>
        <v/>
      </c>
      <c r="B2169" s="268" t="str">
        <f t="shared" si="200"/>
        <v>X</v>
      </c>
      <c r="C2169" s="1"/>
      <c r="D2169" s="27" t="str">
        <f>IF('ESA Input'!AH2134="","",IF('ESA Input'!AH2134="Yes",'ESA Input'!B2134,"Ineligible"))</f>
        <v/>
      </c>
      <c r="E2169" s="242" t="str">
        <f>IF('ESA Input'!AH2134="","",'ESA Input'!AH2134)</f>
        <v/>
      </c>
      <c r="F2169" s="461" t="str">
        <f>IF('ESA Input'!AH2134="","",IF('ESA Input'!AH2134="YES",'ESA Input'!AG2134,""))</f>
        <v/>
      </c>
      <c r="G2169" s="462"/>
      <c r="H2169" s="201" t="str">
        <f>IF('ESA Input'!AH2134="","",IF('ESA Input'!AH2134="Yes",'ESA Input'!J2134,""))</f>
        <v/>
      </c>
      <c r="I2169" s="227" t="str">
        <f>IF('ESA Input'!AH2134="","",IF('ESA Input'!AH2134="Yes",'ESA Input'!D2134,""))</f>
        <v/>
      </c>
      <c r="J2169" s="235" t="str">
        <f>IF('ESA Input'!AH2134="","",IF('ESA Input'!AH2134="Yes",'ESA Input'!E2134,""))</f>
        <v/>
      </c>
      <c r="K2169" s="29" t="str">
        <f>IF('ESA Input'!AH2134="","",IF('ESA Input'!AH2134="Yes",'ESA Input'!H2134,""))</f>
        <v/>
      </c>
      <c r="L2169" s="236" t="str">
        <f>IF('ESA Input'!AH2134="","",IF('ESA Input'!AH2134="Yes",'ESA Input'!G2134,""))</f>
        <v/>
      </c>
      <c r="M2169" s="31" t="str">
        <f t="shared" si="201"/>
        <v/>
      </c>
      <c r="N2169" s="208" t="str">
        <f t="shared" si="202"/>
        <v/>
      </c>
      <c r="O2169" s="209" t="str">
        <f t="shared" si="203"/>
        <v/>
      </c>
      <c r="P2169" s="209" t="str">
        <f t="shared" si="204"/>
        <v/>
      </c>
      <c r="Q2169" s="31" t="str">
        <f t="shared" si="205"/>
        <v/>
      </c>
      <c r="R2169" s="129" t="s">
        <v>9</v>
      </c>
      <c r="S2169" s="128" t="s">
        <v>9</v>
      </c>
      <c r="T2169" s="1"/>
    </row>
    <row r="2170" spans="1:20" ht="15.75" hidden="1" customHeight="1">
      <c r="A2170" s="1" t="str">
        <f t="shared" si="1"/>
        <v/>
      </c>
      <c r="B2170" s="268" t="str">
        <f t="shared" si="200"/>
        <v>X</v>
      </c>
      <c r="C2170" s="1"/>
      <c r="D2170" s="27" t="str">
        <f>IF('ESA Input'!AH2135="","",IF('ESA Input'!AH2135="Yes",'ESA Input'!B2135,"Ineligible"))</f>
        <v/>
      </c>
      <c r="E2170" s="242" t="str">
        <f>IF('ESA Input'!AH2135="","",'ESA Input'!AH2135)</f>
        <v/>
      </c>
      <c r="F2170" s="461" t="str">
        <f>IF('ESA Input'!AH2135="","",IF('ESA Input'!AH2135="YES",'ESA Input'!AG2135,""))</f>
        <v/>
      </c>
      <c r="G2170" s="462"/>
      <c r="H2170" s="201" t="str">
        <f>IF('ESA Input'!AH2135="","",IF('ESA Input'!AH2135="Yes",'ESA Input'!J2135,""))</f>
        <v/>
      </c>
      <c r="I2170" s="227" t="str">
        <f>IF('ESA Input'!AH2135="","",IF('ESA Input'!AH2135="Yes",'ESA Input'!D2135,""))</f>
        <v/>
      </c>
      <c r="J2170" s="235" t="str">
        <f>IF('ESA Input'!AH2135="","",IF('ESA Input'!AH2135="Yes",'ESA Input'!E2135,""))</f>
        <v/>
      </c>
      <c r="K2170" s="29" t="str">
        <f>IF('ESA Input'!AH2135="","",IF('ESA Input'!AH2135="Yes",'ESA Input'!H2135,""))</f>
        <v/>
      </c>
      <c r="L2170" s="236" t="str">
        <f>IF('ESA Input'!AH2135="","",IF('ESA Input'!AH2135="Yes",'ESA Input'!G2135,""))</f>
        <v/>
      </c>
      <c r="M2170" s="31" t="str">
        <f t="shared" si="201"/>
        <v/>
      </c>
      <c r="N2170" s="208" t="str">
        <f t="shared" si="202"/>
        <v/>
      </c>
      <c r="O2170" s="209" t="str">
        <f t="shared" si="203"/>
        <v/>
      </c>
      <c r="P2170" s="209" t="str">
        <f t="shared" si="204"/>
        <v/>
      </c>
      <c r="Q2170" s="31" t="str">
        <f t="shared" si="205"/>
        <v/>
      </c>
      <c r="R2170" s="129" t="s">
        <v>9</v>
      </c>
      <c r="S2170" s="128" t="s">
        <v>9</v>
      </c>
      <c r="T2170" s="1"/>
    </row>
    <row r="2171" spans="1:20" ht="15.75" hidden="1" customHeight="1">
      <c r="A2171" s="1" t="str">
        <f t="shared" si="1"/>
        <v/>
      </c>
      <c r="B2171" s="268" t="str">
        <f t="shared" si="200"/>
        <v>X</v>
      </c>
      <c r="C2171" s="1"/>
      <c r="D2171" s="27" t="str">
        <f>IF('ESA Input'!AH2136="","",IF('ESA Input'!AH2136="Yes",'ESA Input'!B2136,"Ineligible"))</f>
        <v/>
      </c>
      <c r="E2171" s="242" t="str">
        <f>IF('ESA Input'!AH2136="","",'ESA Input'!AH2136)</f>
        <v/>
      </c>
      <c r="F2171" s="461" t="str">
        <f>IF('ESA Input'!AH2136="","",IF('ESA Input'!AH2136="YES",'ESA Input'!AG2136,""))</f>
        <v/>
      </c>
      <c r="G2171" s="462"/>
      <c r="H2171" s="201" t="str">
        <f>IF('ESA Input'!AH2136="","",IF('ESA Input'!AH2136="Yes",'ESA Input'!J2136,""))</f>
        <v/>
      </c>
      <c r="I2171" s="227" t="str">
        <f>IF('ESA Input'!AH2136="","",IF('ESA Input'!AH2136="Yes",'ESA Input'!D2136,""))</f>
        <v/>
      </c>
      <c r="J2171" s="235" t="str">
        <f>IF('ESA Input'!AH2136="","",IF('ESA Input'!AH2136="Yes",'ESA Input'!E2136,""))</f>
        <v/>
      </c>
      <c r="K2171" s="29" t="str">
        <f>IF('ESA Input'!AH2136="","",IF('ESA Input'!AH2136="Yes",'ESA Input'!H2136,""))</f>
        <v/>
      </c>
      <c r="L2171" s="236" t="str">
        <f>IF('ESA Input'!AH2136="","",IF('ESA Input'!AH2136="Yes",'ESA Input'!G2136,""))</f>
        <v/>
      </c>
      <c r="M2171" s="31" t="str">
        <f t="shared" si="201"/>
        <v/>
      </c>
      <c r="N2171" s="208" t="str">
        <f t="shared" si="202"/>
        <v/>
      </c>
      <c r="O2171" s="209" t="str">
        <f t="shared" si="203"/>
        <v/>
      </c>
      <c r="P2171" s="209" t="str">
        <f t="shared" si="204"/>
        <v/>
      </c>
      <c r="Q2171" s="31" t="str">
        <f t="shared" si="205"/>
        <v/>
      </c>
      <c r="R2171" s="129" t="s">
        <v>9</v>
      </c>
      <c r="S2171" s="128" t="s">
        <v>9</v>
      </c>
      <c r="T2171" s="1"/>
    </row>
    <row r="2172" spans="1:20" ht="15.75" hidden="1" customHeight="1">
      <c r="A2172" s="1" t="str">
        <f t="shared" si="1"/>
        <v/>
      </c>
      <c r="B2172" s="268" t="str">
        <f t="shared" si="200"/>
        <v>X</v>
      </c>
      <c r="C2172" s="1"/>
      <c r="D2172" s="27" t="str">
        <f>IF('ESA Input'!AH2137="","",IF('ESA Input'!AH2137="Yes",'ESA Input'!B2137,"Ineligible"))</f>
        <v/>
      </c>
      <c r="E2172" s="242" t="str">
        <f>IF('ESA Input'!AH2137="","",'ESA Input'!AH2137)</f>
        <v/>
      </c>
      <c r="F2172" s="461" t="str">
        <f>IF('ESA Input'!AH2137="","",IF('ESA Input'!AH2137="YES",'ESA Input'!AG2137,""))</f>
        <v/>
      </c>
      <c r="G2172" s="462"/>
      <c r="H2172" s="201" t="str">
        <f>IF('ESA Input'!AH2137="","",IF('ESA Input'!AH2137="Yes",'ESA Input'!J2137,""))</f>
        <v/>
      </c>
      <c r="I2172" s="227" t="str">
        <f>IF('ESA Input'!AH2137="","",IF('ESA Input'!AH2137="Yes",'ESA Input'!D2137,""))</f>
        <v/>
      </c>
      <c r="J2172" s="235" t="str">
        <f>IF('ESA Input'!AH2137="","",IF('ESA Input'!AH2137="Yes",'ESA Input'!E2137,""))</f>
        <v/>
      </c>
      <c r="K2172" s="29" t="str">
        <f>IF('ESA Input'!AH2137="","",IF('ESA Input'!AH2137="Yes",'ESA Input'!H2137,""))</f>
        <v/>
      </c>
      <c r="L2172" s="236" t="str">
        <f>IF('ESA Input'!AH2137="","",IF('ESA Input'!AH2137="Yes",'ESA Input'!G2137,""))</f>
        <v/>
      </c>
      <c r="M2172" s="31" t="str">
        <f t="shared" si="201"/>
        <v/>
      </c>
      <c r="N2172" s="208" t="str">
        <f t="shared" si="202"/>
        <v/>
      </c>
      <c r="O2172" s="209" t="str">
        <f t="shared" si="203"/>
        <v/>
      </c>
      <c r="P2172" s="209" t="str">
        <f t="shared" si="204"/>
        <v/>
      </c>
      <c r="Q2172" s="31" t="str">
        <f t="shared" si="205"/>
        <v/>
      </c>
      <c r="R2172" s="129" t="s">
        <v>9</v>
      </c>
      <c r="S2172" s="128" t="s">
        <v>9</v>
      </c>
      <c r="T2172" s="1"/>
    </row>
    <row r="2173" spans="1:20" ht="15.75" hidden="1" customHeight="1">
      <c r="A2173" s="1" t="str">
        <f t="shared" si="1"/>
        <v/>
      </c>
      <c r="B2173" s="268" t="str">
        <f t="shared" si="200"/>
        <v>X</v>
      </c>
      <c r="C2173" s="1"/>
      <c r="D2173" s="27" t="str">
        <f>IF('ESA Input'!AH2138="","",IF('ESA Input'!AH2138="Yes",'ESA Input'!B2138,"Ineligible"))</f>
        <v/>
      </c>
      <c r="E2173" s="242" t="str">
        <f>IF('ESA Input'!AH2138="","",'ESA Input'!AH2138)</f>
        <v/>
      </c>
      <c r="F2173" s="461" t="str">
        <f>IF('ESA Input'!AH2138="","",IF('ESA Input'!AH2138="YES",'ESA Input'!AG2138,""))</f>
        <v/>
      </c>
      <c r="G2173" s="462"/>
      <c r="H2173" s="201" t="str">
        <f>IF('ESA Input'!AH2138="","",IF('ESA Input'!AH2138="Yes",'ESA Input'!J2138,""))</f>
        <v/>
      </c>
      <c r="I2173" s="227" t="str">
        <f>IF('ESA Input'!AH2138="","",IF('ESA Input'!AH2138="Yes",'ESA Input'!D2138,""))</f>
        <v/>
      </c>
      <c r="J2173" s="235" t="str">
        <f>IF('ESA Input'!AH2138="","",IF('ESA Input'!AH2138="Yes",'ESA Input'!E2138,""))</f>
        <v/>
      </c>
      <c r="K2173" s="29" t="str">
        <f>IF('ESA Input'!AH2138="","",IF('ESA Input'!AH2138="Yes",'ESA Input'!H2138,""))</f>
        <v/>
      </c>
      <c r="L2173" s="236" t="str">
        <f>IF('ESA Input'!AH2138="","",IF('ESA Input'!AH2138="Yes",'ESA Input'!G2138,""))</f>
        <v/>
      </c>
      <c r="M2173" s="31" t="str">
        <f t="shared" si="201"/>
        <v/>
      </c>
      <c r="N2173" s="208" t="str">
        <f t="shared" si="202"/>
        <v/>
      </c>
      <c r="O2173" s="209" t="str">
        <f t="shared" si="203"/>
        <v/>
      </c>
      <c r="P2173" s="209" t="str">
        <f t="shared" si="204"/>
        <v/>
      </c>
      <c r="Q2173" s="31" t="str">
        <f t="shared" si="205"/>
        <v/>
      </c>
      <c r="R2173" s="129" t="s">
        <v>9</v>
      </c>
      <c r="S2173" s="128" t="s">
        <v>9</v>
      </c>
      <c r="T2173" s="1"/>
    </row>
    <row r="2174" spans="1:20" ht="15.75" hidden="1" customHeight="1">
      <c r="A2174" s="1" t="str">
        <f t="shared" si="1"/>
        <v/>
      </c>
      <c r="B2174" s="268" t="str">
        <f t="shared" si="200"/>
        <v>X</v>
      </c>
      <c r="C2174" s="1"/>
      <c r="D2174" s="27" t="str">
        <f>IF('ESA Input'!AH2139="","",IF('ESA Input'!AH2139="Yes",'ESA Input'!B2139,"Ineligible"))</f>
        <v/>
      </c>
      <c r="E2174" s="242" t="str">
        <f>IF('ESA Input'!AH2139="","",'ESA Input'!AH2139)</f>
        <v/>
      </c>
      <c r="F2174" s="461" t="str">
        <f>IF('ESA Input'!AH2139="","",IF('ESA Input'!AH2139="YES",'ESA Input'!AG2139,""))</f>
        <v/>
      </c>
      <c r="G2174" s="462"/>
      <c r="H2174" s="201" t="str">
        <f>IF('ESA Input'!AH2139="","",IF('ESA Input'!AH2139="Yes",'ESA Input'!J2139,""))</f>
        <v/>
      </c>
      <c r="I2174" s="227" t="str">
        <f>IF('ESA Input'!AH2139="","",IF('ESA Input'!AH2139="Yes",'ESA Input'!D2139,""))</f>
        <v/>
      </c>
      <c r="J2174" s="235" t="str">
        <f>IF('ESA Input'!AH2139="","",IF('ESA Input'!AH2139="Yes",'ESA Input'!E2139,""))</f>
        <v/>
      </c>
      <c r="K2174" s="29" t="str">
        <f>IF('ESA Input'!AH2139="","",IF('ESA Input'!AH2139="Yes",'ESA Input'!H2139,""))</f>
        <v/>
      </c>
      <c r="L2174" s="236" t="str">
        <f>IF('ESA Input'!AH2139="","",IF('ESA Input'!AH2139="Yes",'ESA Input'!G2139,""))</f>
        <v/>
      </c>
      <c r="M2174" s="31" t="str">
        <f t="shared" si="201"/>
        <v/>
      </c>
      <c r="N2174" s="208" t="str">
        <f t="shared" si="202"/>
        <v/>
      </c>
      <c r="O2174" s="209" t="str">
        <f t="shared" si="203"/>
        <v/>
      </c>
      <c r="P2174" s="209" t="str">
        <f t="shared" si="204"/>
        <v/>
      </c>
      <c r="Q2174" s="31" t="str">
        <f t="shared" si="205"/>
        <v/>
      </c>
      <c r="R2174" s="129" t="s">
        <v>9</v>
      </c>
      <c r="S2174" s="128" t="s">
        <v>9</v>
      </c>
      <c r="T2174" s="1"/>
    </row>
    <row r="2175" spans="1:20" ht="15.75" hidden="1" customHeight="1">
      <c r="A2175" s="1" t="str">
        <f t="shared" si="1"/>
        <v/>
      </c>
      <c r="B2175" s="268" t="str">
        <f t="shared" si="200"/>
        <v>X</v>
      </c>
      <c r="C2175" s="1"/>
      <c r="D2175" s="27" t="str">
        <f>IF('ESA Input'!AH2140="","",IF('ESA Input'!AH2140="Yes",'ESA Input'!B2140,"Ineligible"))</f>
        <v/>
      </c>
      <c r="E2175" s="242" t="str">
        <f>IF('ESA Input'!AH2140="","",'ESA Input'!AH2140)</f>
        <v/>
      </c>
      <c r="F2175" s="461" t="str">
        <f>IF('ESA Input'!AH2140="","",IF('ESA Input'!AH2140="YES",'ESA Input'!AG2140,""))</f>
        <v/>
      </c>
      <c r="G2175" s="462"/>
      <c r="H2175" s="201" t="str">
        <f>IF('ESA Input'!AH2140="","",IF('ESA Input'!AH2140="Yes",'ESA Input'!J2140,""))</f>
        <v/>
      </c>
      <c r="I2175" s="227" t="str">
        <f>IF('ESA Input'!AH2140="","",IF('ESA Input'!AH2140="Yes",'ESA Input'!D2140,""))</f>
        <v/>
      </c>
      <c r="J2175" s="235" t="str">
        <f>IF('ESA Input'!AH2140="","",IF('ESA Input'!AH2140="Yes",'ESA Input'!E2140,""))</f>
        <v/>
      </c>
      <c r="K2175" s="29" t="str">
        <f>IF('ESA Input'!AH2140="","",IF('ESA Input'!AH2140="Yes",'ESA Input'!H2140,""))</f>
        <v/>
      </c>
      <c r="L2175" s="236" t="str">
        <f>IF('ESA Input'!AH2140="","",IF('ESA Input'!AH2140="Yes",'ESA Input'!G2140,""))</f>
        <v/>
      </c>
      <c r="M2175" s="31" t="str">
        <f t="shared" si="201"/>
        <v/>
      </c>
      <c r="N2175" s="208" t="str">
        <f t="shared" si="202"/>
        <v/>
      </c>
      <c r="O2175" s="209" t="str">
        <f t="shared" si="203"/>
        <v/>
      </c>
      <c r="P2175" s="209" t="str">
        <f t="shared" si="204"/>
        <v/>
      </c>
      <c r="Q2175" s="31" t="str">
        <f t="shared" si="205"/>
        <v/>
      </c>
      <c r="R2175" s="129" t="s">
        <v>9</v>
      </c>
      <c r="S2175" s="128" t="s">
        <v>9</v>
      </c>
      <c r="T2175" s="1"/>
    </row>
    <row r="2176" spans="1:20" ht="15.75" hidden="1" customHeight="1">
      <c r="A2176" s="1" t="str">
        <f t="shared" si="1"/>
        <v/>
      </c>
      <c r="B2176" s="268" t="str">
        <f t="shared" si="200"/>
        <v>X</v>
      </c>
      <c r="C2176" s="1"/>
      <c r="D2176" s="27" t="str">
        <f>IF('ESA Input'!AH2141="","",IF('ESA Input'!AH2141="Yes",'ESA Input'!B2141,"Ineligible"))</f>
        <v/>
      </c>
      <c r="E2176" s="242" t="str">
        <f>IF('ESA Input'!AH2141="","",'ESA Input'!AH2141)</f>
        <v/>
      </c>
      <c r="F2176" s="461" t="str">
        <f>IF('ESA Input'!AH2141="","",IF('ESA Input'!AH2141="YES",'ESA Input'!AG2141,""))</f>
        <v/>
      </c>
      <c r="G2176" s="462"/>
      <c r="H2176" s="201" t="str">
        <f>IF('ESA Input'!AH2141="","",IF('ESA Input'!AH2141="Yes",'ESA Input'!J2141,""))</f>
        <v/>
      </c>
      <c r="I2176" s="227" t="str">
        <f>IF('ESA Input'!AH2141="","",IF('ESA Input'!AH2141="Yes",'ESA Input'!D2141,""))</f>
        <v/>
      </c>
      <c r="J2176" s="235" t="str">
        <f>IF('ESA Input'!AH2141="","",IF('ESA Input'!AH2141="Yes",'ESA Input'!E2141,""))</f>
        <v/>
      </c>
      <c r="K2176" s="29" t="str">
        <f>IF('ESA Input'!AH2141="","",IF('ESA Input'!AH2141="Yes",'ESA Input'!H2141,""))</f>
        <v/>
      </c>
      <c r="L2176" s="236" t="str">
        <f>IF('ESA Input'!AH2141="","",IF('ESA Input'!AH2141="Yes",'ESA Input'!G2141,""))</f>
        <v/>
      </c>
      <c r="M2176" s="31" t="str">
        <f t="shared" si="201"/>
        <v/>
      </c>
      <c r="N2176" s="208" t="str">
        <f t="shared" si="202"/>
        <v/>
      </c>
      <c r="O2176" s="209" t="str">
        <f t="shared" si="203"/>
        <v/>
      </c>
      <c r="P2176" s="209" t="str">
        <f t="shared" si="204"/>
        <v/>
      </c>
      <c r="Q2176" s="31" t="str">
        <f t="shared" si="205"/>
        <v/>
      </c>
      <c r="R2176" s="129" t="s">
        <v>9</v>
      </c>
      <c r="S2176" s="128" t="s">
        <v>9</v>
      </c>
      <c r="T2176" s="1"/>
    </row>
    <row r="2177" spans="1:20" ht="15.75" hidden="1" customHeight="1">
      <c r="A2177" s="1" t="str">
        <f t="shared" si="1"/>
        <v/>
      </c>
      <c r="B2177" s="268" t="str">
        <f t="shared" si="200"/>
        <v>X</v>
      </c>
      <c r="C2177" s="1"/>
      <c r="D2177" s="27" t="str">
        <f>IF('ESA Input'!AH2142="","",IF('ESA Input'!AH2142="Yes",'ESA Input'!B2142,"Ineligible"))</f>
        <v/>
      </c>
      <c r="E2177" s="242" t="str">
        <f>IF('ESA Input'!AH2142="","",'ESA Input'!AH2142)</f>
        <v/>
      </c>
      <c r="F2177" s="461" t="str">
        <f>IF('ESA Input'!AH2142="","",IF('ESA Input'!AH2142="YES",'ESA Input'!AG2142,""))</f>
        <v/>
      </c>
      <c r="G2177" s="462"/>
      <c r="H2177" s="201" t="str">
        <f>IF('ESA Input'!AH2142="","",IF('ESA Input'!AH2142="Yes",'ESA Input'!J2142,""))</f>
        <v/>
      </c>
      <c r="I2177" s="227" t="str">
        <f>IF('ESA Input'!AH2142="","",IF('ESA Input'!AH2142="Yes",'ESA Input'!D2142,""))</f>
        <v/>
      </c>
      <c r="J2177" s="235" t="str">
        <f>IF('ESA Input'!AH2142="","",IF('ESA Input'!AH2142="Yes",'ESA Input'!E2142,""))</f>
        <v/>
      </c>
      <c r="K2177" s="29" t="str">
        <f>IF('ESA Input'!AH2142="","",IF('ESA Input'!AH2142="Yes",'ESA Input'!H2142,""))</f>
        <v/>
      </c>
      <c r="L2177" s="236" t="str">
        <f>IF('ESA Input'!AH2142="","",IF('ESA Input'!AH2142="Yes",'ESA Input'!G2142,""))</f>
        <v/>
      </c>
      <c r="M2177" s="31" t="str">
        <f t="shared" si="201"/>
        <v/>
      </c>
      <c r="N2177" s="208" t="str">
        <f t="shared" si="202"/>
        <v/>
      </c>
      <c r="O2177" s="209" t="str">
        <f t="shared" si="203"/>
        <v/>
      </c>
      <c r="P2177" s="209" t="str">
        <f t="shared" si="204"/>
        <v/>
      </c>
      <c r="Q2177" s="31" t="str">
        <f t="shared" si="205"/>
        <v/>
      </c>
      <c r="R2177" s="129" t="s">
        <v>9</v>
      </c>
      <c r="S2177" s="128" t="s">
        <v>9</v>
      </c>
      <c r="T2177" s="1"/>
    </row>
    <row r="2178" spans="1:20" ht="15.75" hidden="1" customHeight="1">
      <c r="A2178" s="1" t="str">
        <f t="shared" si="1"/>
        <v/>
      </c>
      <c r="B2178" s="268" t="str">
        <f t="shared" si="200"/>
        <v>X</v>
      </c>
      <c r="C2178" s="1"/>
      <c r="D2178" s="27" t="str">
        <f>IF('ESA Input'!AH2143="","",IF('ESA Input'!AH2143="Yes",'ESA Input'!B2143,"Ineligible"))</f>
        <v/>
      </c>
      <c r="E2178" s="242" t="str">
        <f>IF('ESA Input'!AH2143="","",'ESA Input'!AH2143)</f>
        <v/>
      </c>
      <c r="F2178" s="461" t="str">
        <f>IF('ESA Input'!AH2143="","",IF('ESA Input'!AH2143="YES",'ESA Input'!AG2143,""))</f>
        <v/>
      </c>
      <c r="G2178" s="462"/>
      <c r="H2178" s="201" t="str">
        <f>IF('ESA Input'!AH2143="","",IF('ESA Input'!AH2143="Yes",'ESA Input'!J2143,""))</f>
        <v/>
      </c>
      <c r="I2178" s="227" t="str">
        <f>IF('ESA Input'!AH2143="","",IF('ESA Input'!AH2143="Yes",'ESA Input'!D2143,""))</f>
        <v/>
      </c>
      <c r="J2178" s="235" t="str">
        <f>IF('ESA Input'!AH2143="","",IF('ESA Input'!AH2143="Yes",'ESA Input'!E2143,""))</f>
        <v/>
      </c>
      <c r="K2178" s="29" t="str">
        <f>IF('ESA Input'!AH2143="","",IF('ESA Input'!AH2143="Yes",'ESA Input'!H2143,""))</f>
        <v/>
      </c>
      <c r="L2178" s="236" t="str">
        <f>IF('ESA Input'!AH2143="","",IF('ESA Input'!AH2143="Yes",'ESA Input'!G2143,""))</f>
        <v/>
      </c>
      <c r="M2178" s="31" t="str">
        <f t="shared" si="201"/>
        <v/>
      </c>
      <c r="N2178" s="208" t="str">
        <f t="shared" si="202"/>
        <v/>
      </c>
      <c r="O2178" s="209" t="str">
        <f t="shared" si="203"/>
        <v/>
      </c>
      <c r="P2178" s="209" t="str">
        <f t="shared" si="204"/>
        <v/>
      </c>
      <c r="Q2178" s="31" t="str">
        <f t="shared" si="205"/>
        <v/>
      </c>
      <c r="R2178" s="129" t="s">
        <v>9</v>
      </c>
      <c r="S2178" s="128" t="s">
        <v>9</v>
      </c>
      <c r="T2178" s="1"/>
    </row>
    <row r="2179" spans="1:20" ht="15.75" hidden="1" customHeight="1">
      <c r="A2179" s="1" t="str">
        <f t="shared" si="1"/>
        <v/>
      </c>
      <c r="B2179" s="268" t="str">
        <f t="shared" si="200"/>
        <v>X</v>
      </c>
      <c r="C2179" s="1"/>
      <c r="D2179" s="27" t="str">
        <f>IF('ESA Input'!AH2144="","",IF('ESA Input'!AH2144="Yes",'ESA Input'!B2144,"Ineligible"))</f>
        <v/>
      </c>
      <c r="E2179" s="242" t="str">
        <f>IF('ESA Input'!AH2144="","",'ESA Input'!AH2144)</f>
        <v/>
      </c>
      <c r="F2179" s="461" t="str">
        <f>IF('ESA Input'!AH2144="","",IF('ESA Input'!AH2144="YES",'ESA Input'!AG2144,""))</f>
        <v/>
      </c>
      <c r="G2179" s="462"/>
      <c r="H2179" s="201" t="str">
        <f>IF('ESA Input'!AH2144="","",IF('ESA Input'!AH2144="Yes",'ESA Input'!J2144,""))</f>
        <v/>
      </c>
      <c r="I2179" s="227" t="str">
        <f>IF('ESA Input'!AH2144="","",IF('ESA Input'!AH2144="Yes",'ESA Input'!D2144,""))</f>
        <v/>
      </c>
      <c r="J2179" s="235" t="str">
        <f>IF('ESA Input'!AH2144="","",IF('ESA Input'!AH2144="Yes",'ESA Input'!E2144,""))</f>
        <v/>
      </c>
      <c r="K2179" s="29" t="str">
        <f>IF('ESA Input'!AH2144="","",IF('ESA Input'!AH2144="Yes",'ESA Input'!H2144,""))</f>
        <v/>
      </c>
      <c r="L2179" s="236" t="str">
        <f>IF('ESA Input'!AH2144="","",IF('ESA Input'!AH2144="Yes",'ESA Input'!G2144,""))</f>
        <v/>
      </c>
      <c r="M2179" s="31" t="str">
        <f t="shared" si="201"/>
        <v/>
      </c>
      <c r="N2179" s="208" t="str">
        <f t="shared" si="202"/>
        <v/>
      </c>
      <c r="O2179" s="209" t="str">
        <f t="shared" si="203"/>
        <v/>
      </c>
      <c r="P2179" s="209" t="str">
        <f t="shared" si="204"/>
        <v/>
      </c>
      <c r="Q2179" s="31" t="str">
        <f t="shared" si="205"/>
        <v/>
      </c>
      <c r="R2179" s="129" t="s">
        <v>9</v>
      </c>
      <c r="S2179" s="128" t="s">
        <v>9</v>
      </c>
      <c r="T2179" s="1"/>
    </row>
    <row r="2180" spans="1:20" ht="15.75" hidden="1" customHeight="1">
      <c r="A2180" s="1" t="str">
        <f t="shared" si="1"/>
        <v/>
      </c>
      <c r="B2180" s="268" t="str">
        <f t="shared" si="200"/>
        <v>X</v>
      </c>
      <c r="C2180" s="1"/>
      <c r="D2180" s="27" t="str">
        <f>IF('ESA Input'!AH2145="","",IF('ESA Input'!AH2145="Yes",'ESA Input'!B2145,"Ineligible"))</f>
        <v/>
      </c>
      <c r="E2180" s="242" t="str">
        <f>IF('ESA Input'!AH2145="","",'ESA Input'!AH2145)</f>
        <v/>
      </c>
      <c r="F2180" s="461" t="str">
        <f>IF('ESA Input'!AH2145="","",IF('ESA Input'!AH2145="YES",'ESA Input'!AG2145,""))</f>
        <v/>
      </c>
      <c r="G2180" s="462"/>
      <c r="H2180" s="201" t="str">
        <f>IF('ESA Input'!AH2145="","",IF('ESA Input'!AH2145="Yes",'ESA Input'!J2145,""))</f>
        <v/>
      </c>
      <c r="I2180" s="227" t="str">
        <f>IF('ESA Input'!AH2145="","",IF('ESA Input'!AH2145="Yes",'ESA Input'!D2145,""))</f>
        <v/>
      </c>
      <c r="J2180" s="235" t="str">
        <f>IF('ESA Input'!AH2145="","",IF('ESA Input'!AH2145="Yes",'ESA Input'!E2145,""))</f>
        <v/>
      </c>
      <c r="K2180" s="29" t="str">
        <f>IF('ESA Input'!AH2145="","",IF('ESA Input'!AH2145="Yes",'ESA Input'!H2145,""))</f>
        <v/>
      </c>
      <c r="L2180" s="236" t="str">
        <f>IF('ESA Input'!AH2145="","",IF('ESA Input'!AH2145="Yes",'ESA Input'!G2145,""))</f>
        <v/>
      </c>
      <c r="M2180" s="31" t="str">
        <f t="shared" si="201"/>
        <v/>
      </c>
      <c r="N2180" s="208" t="str">
        <f t="shared" si="202"/>
        <v/>
      </c>
      <c r="O2180" s="209" t="str">
        <f t="shared" si="203"/>
        <v/>
      </c>
      <c r="P2180" s="209" t="str">
        <f t="shared" si="204"/>
        <v/>
      </c>
      <c r="Q2180" s="31" t="str">
        <f t="shared" si="205"/>
        <v/>
      </c>
      <c r="R2180" s="129" t="s">
        <v>9</v>
      </c>
      <c r="S2180" s="128" t="s">
        <v>9</v>
      </c>
      <c r="T2180" s="1"/>
    </row>
    <row r="2181" spans="1:20" ht="15.75" hidden="1" customHeight="1">
      <c r="A2181" s="1" t="str">
        <f t="shared" si="1"/>
        <v/>
      </c>
      <c r="B2181" s="268" t="str">
        <f t="shared" si="200"/>
        <v>X</v>
      </c>
      <c r="C2181" s="1"/>
      <c r="D2181" s="27" t="str">
        <f>IF('ESA Input'!AH2146="","",IF('ESA Input'!AH2146="Yes",'ESA Input'!B2146,"Ineligible"))</f>
        <v/>
      </c>
      <c r="E2181" s="242" t="str">
        <f>IF('ESA Input'!AH2146="","",'ESA Input'!AH2146)</f>
        <v/>
      </c>
      <c r="F2181" s="461" t="str">
        <f>IF('ESA Input'!AH2146="","",IF('ESA Input'!AH2146="YES",'ESA Input'!AG2146,""))</f>
        <v/>
      </c>
      <c r="G2181" s="462"/>
      <c r="H2181" s="201" t="str">
        <f>IF('ESA Input'!AH2146="","",IF('ESA Input'!AH2146="Yes",'ESA Input'!J2146,""))</f>
        <v/>
      </c>
      <c r="I2181" s="227" t="str">
        <f>IF('ESA Input'!AH2146="","",IF('ESA Input'!AH2146="Yes",'ESA Input'!D2146,""))</f>
        <v/>
      </c>
      <c r="J2181" s="235" t="str">
        <f>IF('ESA Input'!AH2146="","",IF('ESA Input'!AH2146="Yes",'ESA Input'!E2146,""))</f>
        <v/>
      </c>
      <c r="K2181" s="29" t="str">
        <f>IF('ESA Input'!AH2146="","",IF('ESA Input'!AH2146="Yes",'ESA Input'!H2146,""))</f>
        <v/>
      </c>
      <c r="L2181" s="236" t="str">
        <f>IF('ESA Input'!AH2146="","",IF('ESA Input'!AH2146="Yes",'ESA Input'!G2146,""))</f>
        <v/>
      </c>
      <c r="M2181" s="31" t="str">
        <f t="shared" si="201"/>
        <v/>
      </c>
      <c r="N2181" s="208" t="str">
        <f t="shared" si="202"/>
        <v/>
      </c>
      <c r="O2181" s="209" t="str">
        <f t="shared" si="203"/>
        <v/>
      </c>
      <c r="P2181" s="209" t="str">
        <f t="shared" si="204"/>
        <v/>
      </c>
      <c r="Q2181" s="31" t="str">
        <f t="shared" si="205"/>
        <v/>
      </c>
      <c r="R2181" s="129" t="s">
        <v>9</v>
      </c>
      <c r="S2181" s="128" t="s">
        <v>9</v>
      </c>
      <c r="T2181" s="1"/>
    </row>
    <row r="2182" spans="1:20" ht="15.75" hidden="1" customHeight="1">
      <c r="A2182" s="1" t="str">
        <f t="shared" si="1"/>
        <v/>
      </c>
      <c r="B2182" s="268" t="str">
        <f t="shared" si="200"/>
        <v>X</v>
      </c>
      <c r="C2182" s="1"/>
      <c r="D2182" s="27" t="str">
        <f>IF('ESA Input'!AH2147="","",IF('ESA Input'!AH2147="Yes",'ESA Input'!B2147,"Ineligible"))</f>
        <v/>
      </c>
      <c r="E2182" s="242" t="str">
        <f>IF('ESA Input'!AH2147="","",'ESA Input'!AH2147)</f>
        <v/>
      </c>
      <c r="F2182" s="461" t="str">
        <f>IF('ESA Input'!AH2147="","",IF('ESA Input'!AH2147="YES",'ESA Input'!AG2147,""))</f>
        <v/>
      </c>
      <c r="G2182" s="462"/>
      <c r="H2182" s="201" t="str">
        <f>IF('ESA Input'!AH2147="","",IF('ESA Input'!AH2147="Yes",'ESA Input'!J2147,""))</f>
        <v/>
      </c>
      <c r="I2182" s="227" t="str">
        <f>IF('ESA Input'!AH2147="","",IF('ESA Input'!AH2147="Yes",'ESA Input'!D2147,""))</f>
        <v/>
      </c>
      <c r="J2182" s="235" t="str">
        <f>IF('ESA Input'!AH2147="","",IF('ESA Input'!AH2147="Yes",'ESA Input'!E2147,""))</f>
        <v/>
      </c>
      <c r="K2182" s="29" t="str">
        <f>IF('ESA Input'!AH2147="","",IF('ESA Input'!AH2147="Yes",'ESA Input'!H2147,""))</f>
        <v/>
      </c>
      <c r="L2182" s="236" t="str">
        <f>IF('ESA Input'!AH2147="","",IF('ESA Input'!AH2147="Yes",'ESA Input'!G2147,""))</f>
        <v/>
      </c>
      <c r="M2182" s="31" t="str">
        <f t="shared" si="201"/>
        <v/>
      </c>
      <c r="N2182" s="208" t="str">
        <f t="shared" si="202"/>
        <v/>
      </c>
      <c r="O2182" s="209" t="str">
        <f t="shared" si="203"/>
        <v/>
      </c>
      <c r="P2182" s="209" t="str">
        <f t="shared" si="204"/>
        <v/>
      </c>
      <c r="Q2182" s="31" t="str">
        <f t="shared" si="205"/>
        <v/>
      </c>
      <c r="R2182" s="129" t="s">
        <v>9</v>
      </c>
      <c r="S2182" s="128" t="s">
        <v>9</v>
      </c>
      <c r="T2182" s="1"/>
    </row>
    <row r="2183" spans="1:20" ht="15.75" hidden="1" customHeight="1">
      <c r="A2183" s="1" t="str">
        <f t="shared" si="1"/>
        <v/>
      </c>
      <c r="B2183" s="268" t="str">
        <f t="shared" si="200"/>
        <v>X</v>
      </c>
      <c r="C2183" s="1"/>
      <c r="D2183" s="27" t="str">
        <f>IF('ESA Input'!AH2148="","",IF('ESA Input'!AH2148="Yes",'ESA Input'!B2148,"Ineligible"))</f>
        <v/>
      </c>
      <c r="E2183" s="242" t="str">
        <f>IF('ESA Input'!AH2148="","",'ESA Input'!AH2148)</f>
        <v/>
      </c>
      <c r="F2183" s="461" t="str">
        <f>IF('ESA Input'!AH2148="","",IF('ESA Input'!AH2148="YES",'ESA Input'!AG2148,""))</f>
        <v/>
      </c>
      <c r="G2183" s="462"/>
      <c r="H2183" s="201" t="str">
        <f>IF('ESA Input'!AH2148="","",IF('ESA Input'!AH2148="Yes",'ESA Input'!J2148,""))</f>
        <v/>
      </c>
      <c r="I2183" s="227" t="str">
        <f>IF('ESA Input'!AH2148="","",IF('ESA Input'!AH2148="Yes",'ESA Input'!D2148,""))</f>
        <v/>
      </c>
      <c r="J2183" s="235" t="str">
        <f>IF('ESA Input'!AH2148="","",IF('ESA Input'!AH2148="Yes",'ESA Input'!E2148,""))</f>
        <v/>
      </c>
      <c r="K2183" s="29" t="str">
        <f>IF('ESA Input'!AH2148="","",IF('ESA Input'!AH2148="Yes",'ESA Input'!H2148,""))</f>
        <v/>
      </c>
      <c r="L2183" s="236" t="str">
        <f>IF('ESA Input'!AH2148="","",IF('ESA Input'!AH2148="Yes",'ESA Input'!G2148,""))</f>
        <v/>
      </c>
      <c r="M2183" s="31" t="str">
        <f t="shared" si="201"/>
        <v/>
      </c>
      <c r="N2183" s="208" t="str">
        <f t="shared" si="202"/>
        <v/>
      </c>
      <c r="O2183" s="209" t="str">
        <f t="shared" si="203"/>
        <v/>
      </c>
      <c r="P2183" s="209" t="str">
        <f t="shared" si="204"/>
        <v/>
      </c>
      <c r="Q2183" s="31" t="str">
        <f t="shared" si="205"/>
        <v/>
      </c>
      <c r="R2183" s="129" t="s">
        <v>9</v>
      </c>
      <c r="S2183" s="128" t="s">
        <v>9</v>
      </c>
      <c r="T2183" s="1"/>
    </row>
    <row r="2184" spans="1:20" ht="15.75" hidden="1" customHeight="1">
      <c r="A2184" s="1" t="str">
        <f t="shared" si="1"/>
        <v/>
      </c>
      <c r="B2184" s="268" t="str">
        <f t="shared" si="200"/>
        <v>X</v>
      </c>
      <c r="C2184" s="1"/>
      <c r="D2184" s="27" t="str">
        <f>IF('ESA Input'!AH2149="","",IF('ESA Input'!AH2149="Yes",'ESA Input'!B2149,"Ineligible"))</f>
        <v/>
      </c>
      <c r="E2184" s="242" t="str">
        <f>IF('ESA Input'!AH2149="","",'ESA Input'!AH2149)</f>
        <v/>
      </c>
      <c r="F2184" s="461" t="str">
        <f>IF('ESA Input'!AH2149="","",IF('ESA Input'!AH2149="YES",'ESA Input'!AG2149,""))</f>
        <v/>
      </c>
      <c r="G2184" s="462"/>
      <c r="H2184" s="201" t="str">
        <f>IF('ESA Input'!AH2149="","",IF('ESA Input'!AH2149="Yes",'ESA Input'!J2149,""))</f>
        <v/>
      </c>
      <c r="I2184" s="227" t="str">
        <f>IF('ESA Input'!AH2149="","",IF('ESA Input'!AH2149="Yes",'ESA Input'!D2149,""))</f>
        <v/>
      </c>
      <c r="J2184" s="235" t="str">
        <f>IF('ESA Input'!AH2149="","",IF('ESA Input'!AH2149="Yes",'ESA Input'!E2149,""))</f>
        <v/>
      </c>
      <c r="K2184" s="29" t="str">
        <f>IF('ESA Input'!AH2149="","",IF('ESA Input'!AH2149="Yes",'ESA Input'!H2149,""))</f>
        <v/>
      </c>
      <c r="L2184" s="236" t="str">
        <f>IF('ESA Input'!AH2149="","",IF('ESA Input'!AH2149="Yes",'ESA Input'!G2149,""))</f>
        <v/>
      </c>
      <c r="M2184" s="31" t="str">
        <f t="shared" si="201"/>
        <v/>
      </c>
      <c r="N2184" s="208" t="str">
        <f t="shared" si="202"/>
        <v/>
      </c>
      <c r="O2184" s="209" t="str">
        <f t="shared" si="203"/>
        <v/>
      </c>
      <c r="P2184" s="209" t="str">
        <f t="shared" si="204"/>
        <v/>
      </c>
      <c r="Q2184" s="31" t="str">
        <f t="shared" si="205"/>
        <v/>
      </c>
      <c r="R2184" s="129" t="s">
        <v>9</v>
      </c>
      <c r="S2184" s="128" t="s">
        <v>9</v>
      </c>
      <c r="T2184" s="1"/>
    </row>
    <row r="2185" spans="1:20" ht="15.75" hidden="1" customHeight="1">
      <c r="A2185" s="1" t="str">
        <f t="shared" si="1"/>
        <v/>
      </c>
      <c r="B2185" s="268" t="str">
        <f t="shared" si="200"/>
        <v>X</v>
      </c>
      <c r="C2185" s="1"/>
      <c r="D2185" s="27" t="str">
        <f>IF('ESA Input'!AH2150="","",IF('ESA Input'!AH2150="Yes",'ESA Input'!B2150,"Ineligible"))</f>
        <v/>
      </c>
      <c r="E2185" s="242" t="str">
        <f>IF('ESA Input'!AH2150="","",'ESA Input'!AH2150)</f>
        <v/>
      </c>
      <c r="F2185" s="461" t="str">
        <f>IF('ESA Input'!AH2150="","",IF('ESA Input'!AH2150="YES",'ESA Input'!AG2150,""))</f>
        <v/>
      </c>
      <c r="G2185" s="462"/>
      <c r="H2185" s="201" t="str">
        <f>IF('ESA Input'!AH2150="","",IF('ESA Input'!AH2150="Yes",'ESA Input'!J2150,""))</f>
        <v/>
      </c>
      <c r="I2185" s="227" t="str">
        <f>IF('ESA Input'!AH2150="","",IF('ESA Input'!AH2150="Yes",'ESA Input'!D2150,""))</f>
        <v/>
      </c>
      <c r="J2185" s="235" t="str">
        <f>IF('ESA Input'!AH2150="","",IF('ESA Input'!AH2150="Yes",'ESA Input'!E2150,""))</f>
        <v/>
      </c>
      <c r="K2185" s="29" t="str">
        <f>IF('ESA Input'!AH2150="","",IF('ESA Input'!AH2150="Yes",'ESA Input'!H2150,""))</f>
        <v/>
      </c>
      <c r="L2185" s="236" t="str">
        <f>IF('ESA Input'!AH2150="","",IF('ESA Input'!AH2150="Yes",'ESA Input'!G2150,""))</f>
        <v/>
      </c>
      <c r="M2185" s="31" t="str">
        <f t="shared" si="201"/>
        <v/>
      </c>
      <c r="N2185" s="208" t="str">
        <f t="shared" si="202"/>
        <v/>
      </c>
      <c r="O2185" s="209" t="str">
        <f t="shared" si="203"/>
        <v/>
      </c>
      <c r="P2185" s="209" t="str">
        <f t="shared" si="204"/>
        <v/>
      </c>
      <c r="Q2185" s="31" t="str">
        <f t="shared" si="205"/>
        <v/>
      </c>
      <c r="R2185" s="129" t="s">
        <v>9</v>
      </c>
      <c r="S2185" s="128" t="s">
        <v>9</v>
      </c>
      <c r="T2185" s="1"/>
    </row>
    <row r="2186" spans="1:20" ht="15.75" hidden="1" customHeight="1">
      <c r="A2186" s="1" t="str">
        <f t="shared" si="1"/>
        <v/>
      </c>
      <c r="B2186" s="268" t="str">
        <f t="shared" si="200"/>
        <v>X</v>
      </c>
      <c r="C2186" s="1"/>
      <c r="D2186" s="27" t="str">
        <f>IF('ESA Input'!AH2151="","",IF('ESA Input'!AH2151="Yes",'ESA Input'!B2151,"Ineligible"))</f>
        <v/>
      </c>
      <c r="E2186" s="242" t="str">
        <f>IF('ESA Input'!AH2151="","",'ESA Input'!AH2151)</f>
        <v/>
      </c>
      <c r="F2186" s="461" t="str">
        <f>IF('ESA Input'!AH2151="","",IF('ESA Input'!AH2151="YES",'ESA Input'!AG2151,""))</f>
        <v/>
      </c>
      <c r="G2186" s="462"/>
      <c r="H2186" s="201" t="str">
        <f>IF('ESA Input'!AH2151="","",IF('ESA Input'!AH2151="Yes",'ESA Input'!J2151,""))</f>
        <v/>
      </c>
      <c r="I2186" s="227" t="str">
        <f>IF('ESA Input'!AH2151="","",IF('ESA Input'!AH2151="Yes",'ESA Input'!D2151,""))</f>
        <v/>
      </c>
      <c r="J2186" s="235" t="str">
        <f>IF('ESA Input'!AH2151="","",IF('ESA Input'!AH2151="Yes",'ESA Input'!E2151,""))</f>
        <v/>
      </c>
      <c r="K2186" s="29" t="str">
        <f>IF('ESA Input'!AH2151="","",IF('ESA Input'!AH2151="Yes",'ESA Input'!H2151,""))</f>
        <v/>
      </c>
      <c r="L2186" s="236" t="str">
        <f>IF('ESA Input'!AH2151="","",IF('ESA Input'!AH2151="Yes",'ESA Input'!G2151,""))</f>
        <v/>
      </c>
      <c r="M2186" s="31" t="str">
        <f t="shared" si="201"/>
        <v/>
      </c>
      <c r="N2186" s="208" t="str">
        <f t="shared" si="202"/>
        <v/>
      </c>
      <c r="O2186" s="209" t="str">
        <f t="shared" si="203"/>
        <v/>
      </c>
      <c r="P2186" s="209" t="str">
        <f t="shared" si="204"/>
        <v/>
      </c>
      <c r="Q2186" s="31" t="str">
        <f t="shared" si="205"/>
        <v/>
      </c>
      <c r="R2186" s="129" t="s">
        <v>9</v>
      </c>
      <c r="S2186" s="128" t="s">
        <v>9</v>
      </c>
      <c r="T2186" s="1"/>
    </row>
    <row r="2187" spans="1:20" ht="15.75" hidden="1" customHeight="1">
      <c r="A2187" s="1" t="str">
        <f t="shared" si="1"/>
        <v/>
      </c>
      <c r="B2187" s="268" t="str">
        <f t="shared" si="200"/>
        <v>X</v>
      </c>
      <c r="C2187" s="1"/>
      <c r="D2187" s="27" t="str">
        <f>IF('ESA Input'!AH2152="","",IF('ESA Input'!AH2152="Yes",'ESA Input'!B2152,"Ineligible"))</f>
        <v/>
      </c>
      <c r="E2187" s="242" t="str">
        <f>IF('ESA Input'!AH2152="","",'ESA Input'!AH2152)</f>
        <v/>
      </c>
      <c r="F2187" s="461" t="str">
        <f>IF('ESA Input'!AH2152="","",IF('ESA Input'!AH2152="YES",'ESA Input'!AG2152,""))</f>
        <v/>
      </c>
      <c r="G2187" s="462"/>
      <c r="H2187" s="201" t="str">
        <f>IF('ESA Input'!AH2152="","",IF('ESA Input'!AH2152="Yes",'ESA Input'!J2152,""))</f>
        <v/>
      </c>
      <c r="I2187" s="227" t="str">
        <f>IF('ESA Input'!AH2152="","",IF('ESA Input'!AH2152="Yes",'ESA Input'!D2152,""))</f>
        <v/>
      </c>
      <c r="J2187" s="235" t="str">
        <f>IF('ESA Input'!AH2152="","",IF('ESA Input'!AH2152="Yes",'ESA Input'!E2152,""))</f>
        <v/>
      </c>
      <c r="K2187" s="29" t="str">
        <f>IF('ESA Input'!AH2152="","",IF('ESA Input'!AH2152="Yes",'ESA Input'!H2152,""))</f>
        <v/>
      </c>
      <c r="L2187" s="236" t="str">
        <f>IF('ESA Input'!AH2152="","",IF('ESA Input'!AH2152="Yes",'ESA Input'!G2152,""))</f>
        <v/>
      </c>
      <c r="M2187" s="31" t="str">
        <f t="shared" si="201"/>
        <v/>
      </c>
      <c r="N2187" s="208" t="str">
        <f t="shared" si="202"/>
        <v/>
      </c>
      <c r="O2187" s="209" t="str">
        <f t="shared" si="203"/>
        <v/>
      </c>
      <c r="P2187" s="209" t="str">
        <f t="shared" si="204"/>
        <v/>
      </c>
      <c r="Q2187" s="31" t="str">
        <f t="shared" si="205"/>
        <v/>
      </c>
      <c r="R2187" s="129" t="s">
        <v>9</v>
      </c>
      <c r="S2187" s="128" t="s">
        <v>9</v>
      </c>
      <c r="T2187" s="1"/>
    </row>
    <row r="2188" spans="1:20" ht="15.75" hidden="1" customHeight="1">
      <c r="A2188" s="1" t="str">
        <f t="shared" si="1"/>
        <v/>
      </c>
      <c r="B2188" s="268" t="str">
        <f t="shared" si="200"/>
        <v>X</v>
      </c>
      <c r="C2188" s="1"/>
      <c r="D2188" s="27" t="str">
        <f>IF('ESA Input'!AH2153="","",IF('ESA Input'!AH2153="Yes",'ESA Input'!B2153,"Ineligible"))</f>
        <v/>
      </c>
      <c r="E2188" s="242" t="str">
        <f>IF('ESA Input'!AH2153="","",'ESA Input'!AH2153)</f>
        <v/>
      </c>
      <c r="F2188" s="461" t="str">
        <f>IF('ESA Input'!AH2153="","",IF('ESA Input'!AH2153="YES",'ESA Input'!AG2153,""))</f>
        <v/>
      </c>
      <c r="G2188" s="462"/>
      <c r="H2188" s="201" t="str">
        <f>IF('ESA Input'!AH2153="","",IF('ESA Input'!AH2153="Yes",'ESA Input'!J2153,""))</f>
        <v/>
      </c>
      <c r="I2188" s="227" t="str">
        <f>IF('ESA Input'!AH2153="","",IF('ESA Input'!AH2153="Yes",'ESA Input'!D2153,""))</f>
        <v/>
      </c>
      <c r="J2188" s="235" t="str">
        <f>IF('ESA Input'!AH2153="","",IF('ESA Input'!AH2153="Yes",'ESA Input'!E2153,""))</f>
        <v/>
      </c>
      <c r="K2188" s="29" t="str">
        <f>IF('ESA Input'!AH2153="","",IF('ESA Input'!AH2153="Yes",'ESA Input'!H2153,""))</f>
        <v/>
      </c>
      <c r="L2188" s="236" t="str">
        <f>IF('ESA Input'!AH2153="","",IF('ESA Input'!AH2153="Yes",'ESA Input'!G2153,""))</f>
        <v/>
      </c>
      <c r="M2188" s="31" t="str">
        <f t="shared" si="201"/>
        <v/>
      </c>
      <c r="N2188" s="208" t="str">
        <f t="shared" si="202"/>
        <v/>
      </c>
      <c r="O2188" s="209" t="str">
        <f t="shared" si="203"/>
        <v/>
      </c>
      <c r="P2188" s="209" t="str">
        <f t="shared" si="204"/>
        <v/>
      </c>
      <c r="Q2188" s="31" t="str">
        <f t="shared" si="205"/>
        <v/>
      </c>
      <c r="R2188" s="129" t="s">
        <v>9</v>
      </c>
      <c r="S2188" s="128" t="s">
        <v>9</v>
      </c>
      <c r="T2188" s="1"/>
    </row>
    <row r="2189" spans="1:20" ht="15.75" hidden="1" customHeight="1">
      <c r="A2189" s="1" t="str">
        <f t="shared" si="1"/>
        <v/>
      </c>
      <c r="B2189" s="268" t="str">
        <f t="shared" si="200"/>
        <v>X</v>
      </c>
      <c r="C2189" s="1"/>
      <c r="D2189" s="27" t="str">
        <f>IF('ESA Input'!AH2154="","",IF('ESA Input'!AH2154="Yes",'ESA Input'!B2154,"Ineligible"))</f>
        <v/>
      </c>
      <c r="E2189" s="242" t="str">
        <f>IF('ESA Input'!AH2154="","",'ESA Input'!AH2154)</f>
        <v/>
      </c>
      <c r="F2189" s="461" t="str">
        <f>IF('ESA Input'!AH2154="","",IF('ESA Input'!AH2154="YES",'ESA Input'!AG2154,""))</f>
        <v/>
      </c>
      <c r="G2189" s="462"/>
      <c r="H2189" s="201" t="str">
        <f>IF('ESA Input'!AH2154="","",IF('ESA Input'!AH2154="Yes",'ESA Input'!J2154,""))</f>
        <v/>
      </c>
      <c r="I2189" s="227" t="str">
        <f>IF('ESA Input'!AH2154="","",IF('ESA Input'!AH2154="Yes",'ESA Input'!D2154,""))</f>
        <v/>
      </c>
      <c r="J2189" s="235" t="str">
        <f>IF('ESA Input'!AH2154="","",IF('ESA Input'!AH2154="Yes",'ESA Input'!E2154,""))</f>
        <v/>
      </c>
      <c r="K2189" s="29" t="str">
        <f>IF('ESA Input'!AH2154="","",IF('ESA Input'!AH2154="Yes",'ESA Input'!H2154,""))</f>
        <v/>
      </c>
      <c r="L2189" s="236" t="str">
        <f>IF('ESA Input'!AH2154="","",IF('ESA Input'!AH2154="Yes",'ESA Input'!G2154,""))</f>
        <v/>
      </c>
      <c r="M2189" s="31" t="str">
        <f t="shared" si="201"/>
        <v/>
      </c>
      <c r="N2189" s="208" t="str">
        <f t="shared" si="202"/>
        <v/>
      </c>
      <c r="O2189" s="209" t="str">
        <f t="shared" si="203"/>
        <v/>
      </c>
      <c r="P2189" s="209" t="str">
        <f t="shared" si="204"/>
        <v/>
      </c>
      <c r="Q2189" s="31" t="str">
        <f t="shared" si="205"/>
        <v/>
      </c>
      <c r="R2189" s="129" t="s">
        <v>9</v>
      </c>
      <c r="S2189" s="128" t="s">
        <v>9</v>
      </c>
      <c r="T2189" s="1"/>
    </row>
    <row r="2190" spans="1:20" ht="15.75" hidden="1" customHeight="1">
      <c r="A2190" s="1" t="str">
        <f t="shared" si="1"/>
        <v/>
      </c>
      <c r="B2190" s="268" t="str">
        <f t="shared" si="200"/>
        <v>X</v>
      </c>
      <c r="C2190" s="1"/>
      <c r="D2190" s="27" t="str">
        <f>IF('ESA Input'!AH2155="","",IF('ESA Input'!AH2155="Yes",'ESA Input'!B2155,"Ineligible"))</f>
        <v/>
      </c>
      <c r="E2190" s="242" t="str">
        <f>IF('ESA Input'!AH2155="","",'ESA Input'!AH2155)</f>
        <v/>
      </c>
      <c r="F2190" s="461" t="str">
        <f>IF('ESA Input'!AH2155="","",IF('ESA Input'!AH2155="YES",'ESA Input'!AG2155,""))</f>
        <v/>
      </c>
      <c r="G2190" s="462"/>
      <c r="H2190" s="201" t="str">
        <f>IF('ESA Input'!AH2155="","",IF('ESA Input'!AH2155="Yes",'ESA Input'!J2155,""))</f>
        <v/>
      </c>
      <c r="I2190" s="227" t="str">
        <f>IF('ESA Input'!AH2155="","",IF('ESA Input'!AH2155="Yes",'ESA Input'!D2155,""))</f>
        <v/>
      </c>
      <c r="J2190" s="235" t="str">
        <f>IF('ESA Input'!AH2155="","",IF('ESA Input'!AH2155="Yes",'ESA Input'!E2155,""))</f>
        <v/>
      </c>
      <c r="K2190" s="29" t="str">
        <f>IF('ESA Input'!AH2155="","",IF('ESA Input'!AH2155="Yes",'ESA Input'!H2155,""))</f>
        <v/>
      </c>
      <c r="L2190" s="236" t="str">
        <f>IF('ESA Input'!AH2155="","",IF('ESA Input'!AH2155="Yes",'ESA Input'!G2155,""))</f>
        <v/>
      </c>
      <c r="M2190" s="31" t="str">
        <f t="shared" si="201"/>
        <v/>
      </c>
      <c r="N2190" s="208" t="str">
        <f t="shared" si="202"/>
        <v/>
      </c>
      <c r="O2190" s="209" t="str">
        <f t="shared" si="203"/>
        <v/>
      </c>
      <c r="P2190" s="209" t="str">
        <f t="shared" si="204"/>
        <v/>
      </c>
      <c r="Q2190" s="31" t="str">
        <f t="shared" si="205"/>
        <v/>
      </c>
      <c r="R2190" s="129" t="s">
        <v>9</v>
      </c>
      <c r="S2190" s="128" t="s">
        <v>9</v>
      </c>
      <c r="T2190" s="1"/>
    </row>
    <row r="2191" spans="1:20" ht="15.75" hidden="1" customHeight="1">
      <c r="A2191" s="1" t="str">
        <f t="shared" si="1"/>
        <v/>
      </c>
      <c r="B2191" s="268" t="str">
        <f t="shared" si="200"/>
        <v>X</v>
      </c>
      <c r="C2191" s="1"/>
      <c r="D2191" s="27" t="str">
        <f>IF('ESA Input'!AH2156="","",IF('ESA Input'!AH2156="Yes",'ESA Input'!B2156,"Ineligible"))</f>
        <v/>
      </c>
      <c r="E2191" s="242" t="str">
        <f>IF('ESA Input'!AH2156="","",'ESA Input'!AH2156)</f>
        <v/>
      </c>
      <c r="F2191" s="461" t="str">
        <f>IF('ESA Input'!AH2156="","",IF('ESA Input'!AH2156="YES",'ESA Input'!AG2156,""))</f>
        <v/>
      </c>
      <c r="G2191" s="462"/>
      <c r="H2191" s="201" t="str">
        <f>IF('ESA Input'!AH2156="","",IF('ESA Input'!AH2156="Yes",'ESA Input'!J2156,""))</f>
        <v/>
      </c>
      <c r="I2191" s="227" t="str">
        <f>IF('ESA Input'!AH2156="","",IF('ESA Input'!AH2156="Yes",'ESA Input'!D2156,""))</f>
        <v/>
      </c>
      <c r="J2191" s="235" t="str">
        <f>IF('ESA Input'!AH2156="","",IF('ESA Input'!AH2156="Yes",'ESA Input'!E2156,""))</f>
        <v/>
      </c>
      <c r="K2191" s="29" t="str">
        <f>IF('ESA Input'!AH2156="","",IF('ESA Input'!AH2156="Yes",'ESA Input'!H2156,""))</f>
        <v/>
      </c>
      <c r="L2191" s="236" t="str">
        <f>IF('ESA Input'!AH2156="","",IF('ESA Input'!AH2156="Yes",'ESA Input'!G2156,""))</f>
        <v/>
      </c>
      <c r="M2191" s="31" t="str">
        <f t="shared" si="201"/>
        <v/>
      </c>
      <c r="N2191" s="208" t="str">
        <f t="shared" si="202"/>
        <v/>
      </c>
      <c r="O2191" s="209" t="str">
        <f t="shared" si="203"/>
        <v/>
      </c>
      <c r="P2191" s="209" t="str">
        <f t="shared" si="204"/>
        <v/>
      </c>
      <c r="Q2191" s="31" t="str">
        <f t="shared" si="205"/>
        <v/>
      </c>
      <c r="R2191" s="129" t="s">
        <v>9</v>
      </c>
      <c r="S2191" s="128" t="s">
        <v>9</v>
      </c>
      <c r="T2191" s="1"/>
    </row>
    <row r="2192" spans="1:20" ht="15.75" hidden="1" customHeight="1">
      <c r="A2192" s="1" t="str">
        <f t="shared" si="1"/>
        <v/>
      </c>
      <c r="B2192" s="268" t="str">
        <f t="shared" si="200"/>
        <v>X</v>
      </c>
      <c r="C2192" s="1"/>
      <c r="D2192" s="27" t="str">
        <f>IF('ESA Input'!AH2157="","",IF('ESA Input'!AH2157="Yes",'ESA Input'!B2157,"Ineligible"))</f>
        <v/>
      </c>
      <c r="E2192" s="242" t="str">
        <f>IF('ESA Input'!AH2157="","",'ESA Input'!AH2157)</f>
        <v/>
      </c>
      <c r="F2192" s="461" t="str">
        <f>IF('ESA Input'!AH2157="","",IF('ESA Input'!AH2157="YES",'ESA Input'!AG2157,""))</f>
        <v/>
      </c>
      <c r="G2192" s="462"/>
      <c r="H2192" s="201" t="str">
        <f>IF('ESA Input'!AH2157="","",IF('ESA Input'!AH2157="Yes",'ESA Input'!J2157,""))</f>
        <v/>
      </c>
      <c r="I2192" s="227" t="str">
        <f>IF('ESA Input'!AH2157="","",IF('ESA Input'!AH2157="Yes",'ESA Input'!D2157,""))</f>
        <v/>
      </c>
      <c r="J2192" s="235" t="str">
        <f>IF('ESA Input'!AH2157="","",IF('ESA Input'!AH2157="Yes",'ESA Input'!E2157,""))</f>
        <v/>
      </c>
      <c r="K2192" s="29" t="str">
        <f>IF('ESA Input'!AH2157="","",IF('ESA Input'!AH2157="Yes",'ESA Input'!H2157,""))</f>
        <v/>
      </c>
      <c r="L2192" s="236" t="str">
        <f>IF('ESA Input'!AH2157="","",IF('ESA Input'!AH2157="Yes",'ESA Input'!G2157,""))</f>
        <v/>
      </c>
      <c r="M2192" s="31" t="str">
        <f t="shared" si="201"/>
        <v/>
      </c>
      <c r="N2192" s="208" t="str">
        <f t="shared" si="202"/>
        <v/>
      </c>
      <c r="O2192" s="209" t="str">
        <f t="shared" si="203"/>
        <v/>
      </c>
      <c r="P2192" s="209" t="str">
        <f t="shared" si="204"/>
        <v/>
      </c>
      <c r="Q2192" s="31" t="str">
        <f t="shared" si="205"/>
        <v/>
      </c>
      <c r="R2192" s="129" t="s">
        <v>9</v>
      </c>
      <c r="S2192" s="128" t="s">
        <v>9</v>
      </c>
      <c r="T2192" s="1"/>
    </row>
    <row r="2193" spans="1:20" ht="15.75" hidden="1" customHeight="1">
      <c r="A2193" s="1" t="str">
        <f t="shared" si="1"/>
        <v/>
      </c>
      <c r="B2193" s="268" t="str">
        <f t="shared" si="200"/>
        <v>X</v>
      </c>
      <c r="C2193" s="1"/>
      <c r="D2193" s="27" t="str">
        <f>IF('ESA Input'!AH2158="","",IF('ESA Input'!AH2158="Yes",'ESA Input'!B2158,"Ineligible"))</f>
        <v/>
      </c>
      <c r="E2193" s="242" t="str">
        <f>IF('ESA Input'!AH2158="","",'ESA Input'!AH2158)</f>
        <v/>
      </c>
      <c r="F2193" s="461" t="str">
        <f>IF('ESA Input'!AH2158="","",IF('ESA Input'!AH2158="YES",'ESA Input'!AG2158,""))</f>
        <v/>
      </c>
      <c r="G2193" s="462"/>
      <c r="H2193" s="201" t="str">
        <f>IF('ESA Input'!AH2158="","",IF('ESA Input'!AH2158="Yes",'ESA Input'!J2158,""))</f>
        <v/>
      </c>
      <c r="I2193" s="227" t="str">
        <f>IF('ESA Input'!AH2158="","",IF('ESA Input'!AH2158="Yes",'ESA Input'!D2158,""))</f>
        <v/>
      </c>
      <c r="J2193" s="235" t="str">
        <f>IF('ESA Input'!AH2158="","",IF('ESA Input'!AH2158="Yes",'ESA Input'!E2158,""))</f>
        <v/>
      </c>
      <c r="K2193" s="29" t="str">
        <f>IF('ESA Input'!AH2158="","",IF('ESA Input'!AH2158="Yes",'ESA Input'!H2158,""))</f>
        <v/>
      </c>
      <c r="L2193" s="236" t="str">
        <f>IF('ESA Input'!AH2158="","",IF('ESA Input'!AH2158="Yes",'ESA Input'!G2158,""))</f>
        <v/>
      </c>
      <c r="M2193" s="31" t="str">
        <f t="shared" si="201"/>
        <v/>
      </c>
      <c r="N2193" s="208" t="str">
        <f t="shared" si="202"/>
        <v/>
      </c>
      <c r="O2193" s="209" t="str">
        <f t="shared" si="203"/>
        <v/>
      </c>
      <c r="P2193" s="209" t="str">
        <f t="shared" si="204"/>
        <v/>
      </c>
      <c r="Q2193" s="31" t="str">
        <f t="shared" si="205"/>
        <v/>
      </c>
      <c r="R2193" s="129" t="s">
        <v>9</v>
      </c>
      <c r="S2193" s="128" t="s">
        <v>9</v>
      </c>
      <c r="T2193" s="1"/>
    </row>
    <row r="2194" spans="1:20" ht="15.75" hidden="1" customHeight="1">
      <c r="A2194" s="1" t="str">
        <f t="shared" si="1"/>
        <v/>
      </c>
      <c r="B2194" s="268" t="str">
        <f t="shared" si="200"/>
        <v>X</v>
      </c>
      <c r="C2194" s="1"/>
      <c r="D2194" s="27" t="str">
        <f>IF('ESA Input'!AH2159="","",IF('ESA Input'!AH2159="Yes",'ESA Input'!B2159,"Ineligible"))</f>
        <v/>
      </c>
      <c r="E2194" s="242" t="str">
        <f>IF('ESA Input'!AH2159="","",'ESA Input'!AH2159)</f>
        <v/>
      </c>
      <c r="F2194" s="461" t="str">
        <f>IF('ESA Input'!AH2159="","",IF('ESA Input'!AH2159="YES",'ESA Input'!AG2159,""))</f>
        <v/>
      </c>
      <c r="G2194" s="462"/>
      <c r="H2194" s="201" t="str">
        <f>IF('ESA Input'!AH2159="","",IF('ESA Input'!AH2159="Yes",'ESA Input'!J2159,""))</f>
        <v/>
      </c>
      <c r="I2194" s="227" t="str">
        <f>IF('ESA Input'!AH2159="","",IF('ESA Input'!AH2159="Yes",'ESA Input'!D2159,""))</f>
        <v/>
      </c>
      <c r="J2194" s="235" t="str">
        <f>IF('ESA Input'!AH2159="","",IF('ESA Input'!AH2159="Yes",'ESA Input'!E2159,""))</f>
        <v/>
      </c>
      <c r="K2194" s="29" t="str">
        <f>IF('ESA Input'!AH2159="","",IF('ESA Input'!AH2159="Yes",'ESA Input'!H2159,""))</f>
        <v/>
      </c>
      <c r="L2194" s="236" t="str">
        <f>IF('ESA Input'!AH2159="","",IF('ESA Input'!AH2159="Yes",'ESA Input'!G2159,""))</f>
        <v/>
      </c>
      <c r="M2194" s="31" t="str">
        <f t="shared" si="201"/>
        <v/>
      </c>
      <c r="N2194" s="208" t="str">
        <f t="shared" si="202"/>
        <v/>
      </c>
      <c r="O2194" s="209" t="str">
        <f t="shared" si="203"/>
        <v/>
      </c>
      <c r="P2194" s="209" t="str">
        <f t="shared" si="204"/>
        <v/>
      </c>
      <c r="Q2194" s="31" t="str">
        <f t="shared" si="205"/>
        <v/>
      </c>
      <c r="R2194" s="129" t="s">
        <v>9</v>
      </c>
      <c r="S2194" s="128" t="s">
        <v>9</v>
      </c>
      <c r="T2194" s="1"/>
    </row>
    <row r="2195" spans="1:20" ht="15.75" hidden="1" customHeight="1">
      <c r="A2195" s="1" t="str">
        <f t="shared" si="1"/>
        <v/>
      </c>
      <c r="B2195" s="268" t="str">
        <f t="shared" si="200"/>
        <v>X</v>
      </c>
      <c r="C2195" s="1"/>
      <c r="D2195" s="27" t="str">
        <f>IF('ESA Input'!AH2160="","",IF('ESA Input'!AH2160="Yes",'ESA Input'!B2160,"Ineligible"))</f>
        <v/>
      </c>
      <c r="E2195" s="242" t="str">
        <f>IF('ESA Input'!AH2160="","",'ESA Input'!AH2160)</f>
        <v/>
      </c>
      <c r="F2195" s="461" t="str">
        <f>IF('ESA Input'!AH2160="","",IF('ESA Input'!AH2160="YES",'ESA Input'!AG2160,""))</f>
        <v/>
      </c>
      <c r="G2195" s="462"/>
      <c r="H2195" s="201" t="str">
        <f>IF('ESA Input'!AH2160="","",IF('ESA Input'!AH2160="Yes",'ESA Input'!J2160,""))</f>
        <v/>
      </c>
      <c r="I2195" s="227" t="str">
        <f>IF('ESA Input'!AH2160="","",IF('ESA Input'!AH2160="Yes",'ESA Input'!D2160,""))</f>
        <v/>
      </c>
      <c r="J2195" s="235" t="str">
        <f>IF('ESA Input'!AH2160="","",IF('ESA Input'!AH2160="Yes",'ESA Input'!E2160,""))</f>
        <v/>
      </c>
      <c r="K2195" s="29" t="str">
        <f>IF('ESA Input'!AH2160="","",IF('ESA Input'!AH2160="Yes",'ESA Input'!H2160,""))</f>
        <v/>
      </c>
      <c r="L2195" s="236" t="str">
        <f>IF('ESA Input'!AH2160="","",IF('ESA Input'!AH2160="Yes",'ESA Input'!G2160,""))</f>
        <v/>
      </c>
      <c r="M2195" s="31" t="str">
        <f t="shared" si="201"/>
        <v/>
      </c>
      <c r="N2195" s="208" t="str">
        <f t="shared" si="202"/>
        <v/>
      </c>
      <c r="O2195" s="209" t="str">
        <f t="shared" si="203"/>
        <v/>
      </c>
      <c r="P2195" s="209" t="str">
        <f t="shared" si="204"/>
        <v/>
      </c>
      <c r="Q2195" s="31" t="str">
        <f t="shared" si="205"/>
        <v/>
      </c>
      <c r="R2195" s="129" t="s">
        <v>9</v>
      </c>
      <c r="S2195" s="128" t="s">
        <v>9</v>
      </c>
      <c r="T2195" s="1"/>
    </row>
    <row r="2196" spans="1:20" ht="15.75" hidden="1" customHeight="1">
      <c r="A2196" s="1" t="str">
        <f t="shared" si="1"/>
        <v/>
      </c>
      <c r="B2196" s="268" t="str">
        <f t="shared" si="200"/>
        <v>X</v>
      </c>
      <c r="C2196" s="1"/>
      <c r="D2196" s="27" t="str">
        <f>IF('ESA Input'!AH2161="","",IF('ESA Input'!AH2161="Yes",'ESA Input'!B2161,"Ineligible"))</f>
        <v/>
      </c>
      <c r="E2196" s="242" t="str">
        <f>IF('ESA Input'!AH2161="","",'ESA Input'!AH2161)</f>
        <v/>
      </c>
      <c r="F2196" s="461" t="str">
        <f>IF('ESA Input'!AH2161="","",IF('ESA Input'!AH2161="YES",'ESA Input'!AG2161,""))</f>
        <v/>
      </c>
      <c r="G2196" s="462"/>
      <c r="H2196" s="201" t="str">
        <f>IF('ESA Input'!AH2161="","",IF('ESA Input'!AH2161="Yes",'ESA Input'!J2161,""))</f>
        <v/>
      </c>
      <c r="I2196" s="227" t="str">
        <f>IF('ESA Input'!AH2161="","",IF('ESA Input'!AH2161="Yes",'ESA Input'!D2161,""))</f>
        <v/>
      </c>
      <c r="J2196" s="235" t="str">
        <f>IF('ESA Input'!AH2161="","",IF('ESA Input'!AH2161="Yes",'ESA Input'!E2161,""))</f>
        <v/>
      </c>
      <c r="K2196" s="29" t="str">
        <f>IF('ESA Input'!AH2161="","",IF('ESA Input'!AH2161="Yes",'ESA Input'!H2161,""))</f>
        <v/>
      </c>
      <c r="L2196" s="236" t="str">
        <f>IF('ESA Input'!AH2161="","",IF('ESA Input'!AH2161="Yes",'ESA Input'!G2161,""))</f>
        <v/>
      </c>
      <c r="M2196" s="31" t="str">
        <f t="shared" si="201"/>
        <v/>
      </c>
      <c r="N2196" s="208" t="str">
        <f t="shared" si="202"/>
        <v/>
      </c>
      <c r="O2196" s="209" t="str">
        <f t="shared" si="203"/>
        <v/>
      </c>
      <c r="P2196" s="209" t="str">
        <f t="shared" si="204"/>
        <v/>
      </c>
      <c r="Q2196" s="31" t="str">
        <f t="shared" si="205"/>
        <v/>
      </c>
      <c r="R2196" s="129" t="s">
        <v>9</v>
      </c>
      <c r="S2196" s="128" t="s">
        <v>9</v>
      </c>
      <c r="T2196" s="1"/>
    </row>
    <row r="2197" spans="1:20" ht="15.75" hidden="1" customHeight="1">
      <c r="A2197" s="1" t="str">
        <f t="shared" si="1"/>
        <v/>
      </c>
      <c r="B2197" s="268" t="str">
        <f t="shared" si="200"/>
        <v>X</v>
      </c>
      <c r="C2197" s="1"/>
      <c r="D2197" s="27" t="str">
        <f>IF('ESA Input'!AH2162="","",IF('ESA Input'!AH2162="Yes",'ESA Input'!B2162,"Ineligible"))</f>
        <v/>
      </c>
      <c r="E2197" s="242" t="str">
        <f>IF('ESA Input'!AH2162="","",'ESA Input'!AH2162)</f>
        <v/>
      </c>
      <c r="F2197" s="461" t="str">
        <f>IF('ESA Input'!AH2162="","",IF('ESA Input'!AH2162="YES",'ESA Input'!AG2162,""))</f>
        <v/>
      </c>
      <c r="G2197" s="462"/>
      <c r="H2197" s="201" t="str">
        <f>IF('ESA Input'!AH2162="","",IF('ESA Input'!AH2162="Yes",'ESA Input'!J2162,""))</f>
        <v/>
      </c>
      <c r="I2197" s="227" t="str">
        <f>IF('ESA Input'!AH2162="","",IF('ESA Input'!AH2162="Yes",'ESA Input'!D2162,""))</f>
        <v/>
      </c>
      <c r="J2197" s="235" t="str">
        <f>IF('ESA Input'!AH2162="","",IF('ESA Input'!AH2162="Yes",'ESA Input'!E2162,""))</f>
        <v/>
      </c>
      <c r="K2197" s="29" t="str">
        <f>IF('ESA Input'!AH2162="","",IF('ESA Input'!AH2162="Yes",'ESA Input'!H2162,""))</f>
        <v/>
      </c>
      <c r="L2197" s="236" t="str">
        <f>IF('ESA Input'!AH2162="","",IF('ESA Input'!AH2162="Yes",'ESA Input'!G2162,""))</f>
        <v/>
      </c>
      <c r="M2197" s="31" t="str">
        <f t="shared" si="201"/>
        <v/>
      </c>
      <c r="N2197" s="208" t="str">
        <f t="shared" si="202"/>
        <v/>
      </c>
      <c r="O2197" s="209" t="str">
        <f t="shared" si="203"/>
        <v/>
      </c>
      <c r="P2197" s="209" t="str">
        <f t="shared" si="204"/>
        <v/>
      </c>
      <c r="Q2197" s="31" t="str">
        <f t="shared" si="205"/>
        <v/>
      </c>
      <c r="R2197" s="129" t="s">
        <v>9</v>
      </c>
      <c r="S2197" s="128" t="s">
        <v>9</v>
      </c>
      <c r="T2197" s="1"/>
    </row>
    <row r="2198" spans="1:20" ht="15.75" hidden="1" customHeight="1">
      <c r="A2198" s="1" t="str">
        <f t="shared" si="1"/>
        <v/>
      </c>
      <c r="B2198" s="268" t="str">
        <f t="shared" si="200"/>
        <v>X</v>
      </c>
      <c r="C2198" s="1"/>
      <c r="D2198" s="27" t="str">
        <f>IF('ESA Input'!AH2163="","",IF('ESA Input'!AH2163="Yes",'ESA Input'!B2163,"Ineligible"))</f>
        <v/>
      </c>
      <c r="E2198" s="242" t="str">
        <f>IF('ESA Input'!AH2163="","",'ESA Input'!AH2163)</f>
        <v/>
      </c>
      <c r="F2198" s="461" t="str">
        <f>IF('ESA Input'!AH2163="","",IF('ESA Input'!AH2163="YES",'ESA Input'!AG2163,""))</f>
        <v/>
      </c>
      <c r="G2198" s="462"/>
      <c r="H2198" s="201" t="str">
        <f>IF('ESA Input'!AH2163="","",IF('ESA Input'!AH2163="Yes",'ESA Input'!J2163,""))</f>
        <v/>
      </c>
      <c r="I2198" s="227" t="str">
        <f>IF('ESA Input'!AH2163="","",IF('ESA Input'!AH2163="Yes",'ESA Input'!D2163,""))</f>
        <v/>
      </c>
      <c r="J2198" s="235" t="str">
        <f>IF('ESA Input'!AH2163="","",IF('ESA Input'!AH2163="Yes",'ESA Input'!E2163,""))</f>
        <v/>
      </c>
      <c r="K2198" s="29" t="str">
        <f>IF('ESA Input'!AH2163="","",IF('ESA Input'!AH2163="Yes",'ESA Input'!H2163,""))</f>
        <v/>
      </c>
      <c r="L2198" s="236" t="str">
        <f>IF('ESA Input'!AH2163="","",IF('ESA Input'!AH2163="Yes",'ESA Input'!G2163,""))</f>
        <v/>
      </c>
      <c r="M2198" s="31" t="str">
        <f t="shared" si="201"/>
        <v/>
      </c>
      <c r="N2198" s="208" t="str">
        <f t="shared" si="202"/>
        <v/>
      </c>
      <c r="O2198" s="209" t="str">
        <f t="shared" si="203"/>
        <v/>
      </c>
      <c r="P2198" s="209" t="str">
        <f t="shared" si="204"/>
        <v/>
      </c>
      <c r="Q2198" s="31" t="str">
        <f t="shared" si="205"/>
        <v/>
      </c>
      <c r="R2198" s="129" t="s">
        <v>9</v>
      </c>
      <c r="S2198" s="128" t="s">
        <v>9</v>
      </c>
      <c r="T2198" s="1"/>
    </row>
    <row r="2199" spans="1:20" ht="15.75" hidden="1" customHeight="1">
      <c r="A2199" s="1" t="str">
        <f t="shared" si="1"/>
        <v/>
      </c>
      <c r="B2199" s="268" t="str">
        <f t="shared" si="200"/>
        <v>X</v>
      </c>
      <c r="C2199" s="1"/>
      <c r="D2199" s="27" t="str">
        <f>IF('ESA Input'!AH2164="","",IF('ESA Input'!AH2164="Yes",'ESA Input'!B2164,"Ineligible"))</f>
        <v/>
      </c>
      <c r="E2199" s="242" t="str">
        <f>IF('ESA Input'!AH2164="","",'ESA Input'!AH2164)</f>
        <v/>
      </c>
      <c r="F2199" s="461" t="str">
        <f>IF('ESA Input'!AH2164="","",IF('ESA Input'!AH2164="YES",'ESA Input'!AG2164,""))</f>
        <v/>
      </c>
      <c r="G2199" s="462"/>
      <c r="H2199" s="201" t="str">
        <f>IF('ESA Input'!AH2164="","",IF('ESA Input'!AH2164="Yes",'ESA Input'!J2164,""))</f>
        <v/>
      </c>
      <c r="I2199" s="227" t="str">
        <f>IF('ESA Input'!AH2164="","",IF('ESA Input'!AH2164="Yes",'ESA Input'!D2164,""))</f>
        <v/>
      </c>
      <c r="J2199" s="235" t="str">
        <f>IF('ESA Input'!AH2164="","",IF('ESA Input'!AH2164="Yes",'ESA Input'!E2164,""))</f>
        <v/>
      </c>
      <c r="K2199" s="29" t="str">
        <f>IF('ESA Input'!AH2164="","",IF('ESA Input'!AH2164="Yes",'ESA Input'!H2164,""))</f>
        <v/>
      </c>
      <c r="L2199" s="236" t="str">
        <f>IF('ESA Input'!AH2164="","",IF('ESA Input'!AH2164="Yes",'ESA Input'!G2164,""))</f>
        <v/>
      </c>
      <c r="M2199" s="31" t="str">
        <f t="shared" si="201"/>
        <v/>
      </c>
      <c r="N2199" s="208" t="str">
        <f t="shared" si="202"/>
        <v/>
      </c>
      <c r="O2199" s="209" t="str">
        <f t="shared" si="203"/>
        <v/>
      </c>
      <c r="P2199" s="209" t="str">
        <f t="shared" si="204"/>
        <v/>
      </c>
      <c r="Q2199" s="31" t="str">
        <f t="shared" si="205"/>
        <v/>
      </c>
      <c r="R2199" s="129" t="s">
        <v>9</v>
      </c>
      <c r="S2199" s="128" t="s">
        <v>9</v>
      </c>
      <c r="T2199" s="1"/>
    </row>
    <row r="2200" spans="1:20" ht="15.75" hidden="1" customHeight="1">
      <c r="A2200" s="1" t="str">
        <f t="shared" si="1"/>
        <v/>
      </c>
      <c r="B2200" s="268" t="str">
        <f t="shared" si="200"/>
        <v>X</v>
      </c>
      <c r="C2200" s="1"/>
      <c r="D2200" s="27" t="str">
        <f>IF('ESA Input'!AH2165="","",IF('ESA Input'!AH2165="Yes",'ESA Input'!B2165,"Ineligible"))</f>
        <v/>
      </c>
      <c r="E2200" s="242" t="str">
        <f>IF('ESA Input'!AH2165="","",'ESA Input'!AH2165)</f>
        <v/>
      </c>
      <c r="F2200" s="461" t="str">
        <f>IF('ESA Input'!AH2165="","",IF('ESA Input'!AH2165="YES",'ESA Input'!AG2165,""))</f>
        <v/>
      </c>
      <c r="G2200" s="462"/>
      <c r="H2200" s="201" t="str">
        <f>IF('ESA Input'!AH2165="","",IF('ESA Input'!AH2165="Yes",'ESA Input'!J2165,""))</f>
        <v/>
      </c>
      <c r="I2200" s="227" t="str">
        <f>IF('ESA Input'!AH2165="","",IF('ESA Input'!AH2165="Yes",'ESA Input'!D2165,""))</f>
        <v/>
      </c>
      <c r="J2200" s="235" t="str">
        <f>IF('ESA Input'!AH2165="","",IF('ESA Input'!AH2165="Yes",'ESA Input'!E2165,""))</f>
        <v/>
      </c>
      <c r="K2200" s="29" t="str">
        <f>IF('ESA Input'!AH2165="","",IF('ESA Input'!AH2165="Yes",'ESA Input'!H2165,""))</f>
        <v/>
      </c>
      <c r="L2200" s="236" t="str">
        <f>IF('ESA Input'!AH2165="","",IF('ESA Input'!AH2165="Yes",'ESA Input'!G2165,""))</f>
        <v/>
      </c>
      <c r="M2200" s="31" t="str">
        <f t="shared" si="201"/>
        <v/>
      </c>
      <c r="N2200" s="208" t="str">
        <f t="shared" si="202"/>
        <v/>
      </c>
      <c r="O2200" s="209" t="str">
        <f t="shared" si="203"/>
        <v/>
      </c>
      <c r="P2200" s="209" t="str">
        <f t="shared" si="204"/>
        <v/>
      </c>
      <c r="Q2200" s="31" t="str">
        <f t="shared" si="205"/>
        <v/>
      </c>
      <c r="R2200" s="129" t="s">
        <v>9</v>
      </c>
      <c r="S2200" s="128" t="s">
        <v>9</v>
      </c>
      <c r="T2200" s="1"/>
    </row>
    <row r="2201" spans="1:20" ht="15.75" hidden="1" customHeight="1">
      <c r="A2201" s="1" t="str">
        <f t="shared" si="1"/>
        <v/>
      </c>
      <c r="B2201" s="268" t="str">
        <f t="shared" si="200"/>
        <v>X</v>
      </c>
      <c r="C2201" s="1"/>
      <c r="D2201" s="27" t="str">
        <f>IF('ESA Input'!AH2166="","",IF('ESA Input'!AH2166="Yes",'ESA Input'!B2166,"Ineligible"))</f>
        <v/>
      </c>
      <c r="E2201" s="242" t="str">
        <f>IF('ESA Input'!AH2166="","",'ESA Input'!AH2166)</f>
        <v/>
      </c>
      <c r="F2201" s="461" t="str">
        <f>IF('ESA Input'!AH2166="","",IF('ESA Input'!AH2166="YES",'ESA Input'!AG2166,""))</f>
        <v/>
      </c>
      <c r="G2201" s="462"/>
      <c r="H2201" s="201" t="str">
        <f>IF('ESA Input'!AH2166="","",IF('ESA Input'!AH2166="Yes",'ESA Input'!J2166,""))</f>
        <v/>
      </c>
      <c r="I2201" s="227" t="str">
        <f>IF('ESA Input'!AH2166="","",IF('ESA Input'!AH2166="Yes",'ESA Input'!D2166,""))</f>
        <v/>
      </c>
      <c r="J2201" s="235" t="str">
        <f>IF('ESA Input'!AH2166="","",IF('ESA Input'!AH2166="Yes",'ESA Input'!E2166,""))</f>
        <v/>
      </c>
      <c r="K2201" s="29" t="str">
        <f>IF('ESA Input'!AH2166="","",IF('ESA Input'!AH2166="Yes",'ESA Input'!H2166,""))</f>
        <v/>
      </c>
      <c r="L2201" s="236" t="str">
        <f>IF('ESA Input'!AH2166="","",IF('ESA Input'!AH2166="Yes",'ESA Input'!G2166,""))</f>
        <v/>
      </c>
      <c r="M2201" s="31" t="str">
        <f t="shared" si="201"/>
        <v/>
      </c>
      <c r="N2201" s="208" t="str">
        <f t="shared" si="202"/>
        <v/>
      </c>
      <c r="O2201" s="209" t="str">
        <f t="shared" si="203"/>
        <v/>
      </c>
      <c r="P2201" s="209" t="str">
        <f t="shared" si="204"/>
        <v/>
      </c>
      <c r="Q2201" s="31" t="str">
        <f t="shared" si="205"/>
        <v/>
      </c>
      <c r="R2201" s="129" t="s">
        <v>9</v>
      </c>
      <c r="S2201" s="128" t="s">
        <v>9</v>
      </c>
      <c r="T2201" s="1"/>
    </row>
    <row r="2202" spans="1:20" ht="15.75" hidden="1" customHeight="1">
      <c r="A2202" s="1" t="str">
        <f t="shared" si="1"/>
        <v/>
      </c>
      <c r="B2202" s="268" t="str">
        <f t="shared" si="200"/>
        <v>X</v>
      </c>
      <c r="C2202" s="1"/>
      <c r="D2202" s="27" t="str">
        <f>IF('ESA Input'!AH2167="","",IF('ESA Input'!AH2167="Yes",'ESA Input'!B2167,"Ineligible"))</f>
        <v/>
      </c>
      <c r="E2202" s="242" t="str">
        <f>IF('ESA Input'!AH2167="","",'ESA Input'!AH2167)</f>
        <v/>
      </c>
      <c r="F2202" s="461" t="str">
        <f>IF('ESA Input'!AH2167="","",IF('ESA Input'!AH2167="YES",'ESA Input'!AG2167,""))</f>
        <v/>
      </c>
      <c r="G2202" s="462"/>
      <c r="H2202" s="201" t="str">
        <f>IF('ESA Input'!AH2167="","",IF('ESA Input'!AH2167="Yes",'ESA Input'!J2167,""))</f>
        <v/>
      </c>
      <c r="I2202" s="227" t="str">
        <f>IF('ESA Input'!AH2167="","",IF('ESA Input'!AH2167="Yes",'ESA Input'!D2167,""))</f>
        <v/>
      </c>
      <c r="J2202" s="235" t="str">
        <f>IF('ESA Input'!AH2167="","",IF('ESA Input'!AH2167="Yes",'ESA Input'!E2167,""))</f>
        <v/>
      </c>
      <c r="K2202" s="29" t="str">
        <f>IF('ESA Input'!AH2167="","",IF('ESA Input'!AH2167="Yes",'ESA Input'!H2167,""))</f>
        <v/>
      </c>
      <c r="L2202" s="236" t="str">
        <f>IF('ESA Input'!AH2167="","",IF('ESA Input'!AH2167="Yes",'ESA Input'!G2167,""))</f>
        <v/>
      </c>
      <c r="M2202" s="31" t="str">
        <f t="shared" si="201"/>
        <v/>
      </c>
      <c r="N2202" s="208" t="str">
        <f t="shared" si="202"/>
        <v/>
      </c>
      <c r="O2202" s="209" t="str">
        <f t="shared" si="203"/>
        <v/>
      </c>
      <c r="P2202" s="209" t="str">
        <f t="shared" si="204"/>
        <v/>
      </c>
      <c r="Q2202" s="31" t="str">
        <f t="shared" si="205"/>
        <v/>
      </c>
      <c r="R2202" s="129" t="s">
        <v>9</v>
      </c>
      <c r="S2202" s="128" t="s">
        <v>9</v>
      </c>
      <c r="T2202" s="1"/>
    </row>
    <row r="2203" spans="1:20" ht="15.75" hidden="1" customHeight="1">
      <c r="A2203" s="1" t="str">
        <f t="shared" si="1"/>
        <v/>
      </c>
      <c r="B2203" s="268" t="str">
        <f t="shared" si="200"/>
        <v>X</v>
      </c>
      <c r="C2203" s="1"/>
      <c r="D2203" s="27" t="str">
        <f>IF('ESA Input'!AH2168="","",IF('ESA Input'!AH2168="Yes",'ESA Input'!B2168,"Ineligible"))</f>
        <v/>
      </c>
      <c r="E2203" s="242" t="str">
        <f>IF('ESA Input'!AH2168="","",'ESA Input'!AH2168)</f>
        <v/>
      </c>
      <c r="F2203" s="461" t="str">
        <f>IF('ESA Input'!AH2168="","",IF('ESA Input'!AH2168="YES",'ESA Input'!AG2168,""))</f>
        <v/>
      </c>
      <c r="G2203" s="462"/>
      <c r="H2203" s="201" t="str">
        <f>IF('ESA Input'!AH2168="","",IF('ESA Input'!AH2168="Yes",'ESA Input'!J2168,""))</f>
        <v/>
      </c>
      <c r="I2203" s="227" t="str">
        <f>IF('ESA Input'!AH2168="","",IF('ESA Input'!AH2168="Yes",'ESA Input'!D2168,""))</f>
        <v/>
      </c>
      <c r="J2203" s="235" t="str">
        <f>IF('ESA Input'!AH2168="","",IF('ESA Input'!AH2168="Yes",'ESA Input'!E2168,""))</f>
        <v/>
      </c>
      <c r="K2203" s="29" t="str">
        <f>IF('ESA Input'!AH2168="","",IF('ESA Input'!AH2168="Yes",'ESA Input'!H2168,""))</f>
        <v/>
      </c>
      <c r="L2203" s="236" t="str">
        <f>IF('ESA Input'!AH2168="","",IF('ESA Input'!AH2168="Yes",'ESA Input'!G2168,""))</f>
        <v/>
      </c>
      <c r="M2203" s="31" t="str">
        <f t="shared" si="201"/>
        <v/>
      </c>
      <c r="N2203" s="208" t="str">
        <f t="shared" si="202"/>
        <v/>
      </c>
      <c r="O2203" s="209" t="str">
        <f t="shared" si="203"/>
        <v/>
      </c>
      <c r="P2203" s="209" t="str">
        <f t="shared" si="204"/>
        <v/>
      </c>
      <c r="Q2203" s="31" t="str">
        <f t="shared" si="205"/>
        <v/>
      </c>
      <c r="R2203" s="129" t="s">
        <v>9</v>
      </c>
      <c r="S2203" s="128" t="s">
        <v>9</v>
      </c>
      <c r="T2203" s="1"/>
    </row>
    <row r="2204" spans="1:20" ht="15.75" hidden="1" customHeight="1">
      <c r="A2204" s="1" t="str">
        <f t="shared" si="1"/>
        <v/>
      </c>
      <c r="B2204" s="268" t="str">
        <f t="shared" si="200"/>
        <v>X</v>
      </c>
      <c r="C2204" s="1"/>
      <c r="D2204" s="27" t="str">
        <f>IF('ESA Input'!AH2169="","",IF('ESA Input'!AH2169="Yes",'ESA Input'!B2169,"Ineligible"))</f>
        <v/>
      </c>
      <c r="E2204" s="242" t="str">
        <f>IF('ESA Input'!AH2169="","",'ESA Input'!AH2169)</f>
        <v/>
      </c>
      <c r="F2204" s="461" t="str">
        <f>IF('ESA Input'!AH2169="","",IF('ESA Input'!AH2169="YES",'ESA Input'!AG2169,""))</f>
        <v/>
      </c>
      <c r="G2204" s="462"/>
      <c r="H2204" s="201" t="str">
        <f>IF('ESA Input'!AH2169="","",IF('ESA Input'!AH2169="Yes",'ESA Input'!J2169,""))</f>
        <v/>
      </c>
      <c r="I2204" s="227" t="str">
        <f>IF('ESA Input'!AH2169="","",IF('ESA Input'!AH2169="Yes",'ESA Input'!D2169,""))</f>
        <v/>
      </c>
      <c r="J2204" s="235" t="str">
        <f>IF('ESA Input'!AH2169="","",IF('ESA Input'!AH2169="Yes",'ESA Input'!E2169,""))</f>
        <v/>
      </c>
      <c r="K2204" s="29" t="str">
        <f>IF('ESA Input'!AH2169="","",IF('ESA Input'!AH2169="Yes",'ESA Input'!H2169,""))</f>
        <v/>
      </c>
      <c r="L2204" s="236" t="str">
        <f>IF('ESA Input'!AH2169="","",IF('ESA Input'!AH2169="Yes",'ESA Input'!G2169,""))</f>
        <v/>
      </c>
      <c r="M2204" s="31" t="str">
        <f t="shared" si="201"/>
        <v/>
      </c>
      <c r="N2204" s="208" t="str">
        <f t="shared" si="202"/>
        <v/>
      </c>
      <c r="O2204" s="209" t="str">
        <f t="shared" si="203"/>
        <v/>
      </c>
      <c r="P2204" s="209" t="str">
        <f t="shared" si="204"/>
        <v/>
      </c>
      <c r="Q2204" s="31" t="str">
        <f t="shared" si="205"/>
        <v/>
      </c>
      <c r="R2204" s="129" t="s">
        <v>9</v>
      </c>
      <c r="S2204" s="128" t="s">
        <v>9</v>
      </c>
      <c r="T2204" s="1"/>
    </row>
    <row r="2205" spans="1:20" ht="15.75" hidden="1" customHeight="1">
      <c r="A2205" s="1" t="str">
        <f t="shared" si="1"/>
        <v/>
      </c>
      <c r="B2205" s="268" t="str">
        <f t="shared" si="200"/>
        <v>X</v>
      </c>
      <c r="C2205" s="1"/>
      <c r="D2205" s="27" t="str">
        <f>IF('ESA Input'!AH2170="","",IF('ESA Input'!AH2170="Yes",'ESA Input'!B2170,"Ineligible"))</f>
        <v/>
      </c>
      <c r="E2205" s="242" t="str">
        <f>IF('ESA Input'!AH2170="","",'ESA Input'!AH2170)</f>
        <v/>
      </c>
      <c r="F2205" s="461" t="str">
        <f>IF('ESA Input'!AH2170="","",IF('ESA Input'!AH2170="YES",'ESA Input'!AG2170,""))</f>
        <v/>
      </c>
      <c r="G2205" s="462"/>
      <c r="H2205" s="201" t="str">
        <f>IF('ESA Input'!AH2170="","",IF('ESA Input'!AH2170="Yes",'ESA Input'!J2170,""))</f>
        <v/>
      </c>
      <c r="I2205" s="227" t="str">
        <f>IF('ESA Input'!AH2170="","",IF('ESA Input'!AH2170="Yes",'ESA Input'!D2170,""))</f>
        <v/>
      </c>
      <c r="J2205" s="235" t="str">
        <f>IF('ESA Input'!AH2170="","",IF('ESA Input'!AH2170="Yes",'ESA Input'!E2170,""))</f>
        <v/>
      </c>
      <c r="K2205" s="29" t="str">
        <f>IF('ESA Input'!AH2170="","",IF('ESA Input'!AH2170="Yes",'ESA Input'!H2170,""))</f>
        <v/>
      </c>
      <c r="L2205" s="236" t="str">
        <f>IF('ESA Input'!AH2170="","",IF('ESA Input'!AH2170="Yes",'ESA Input'!G2170,""))</f>
        <v/>
      </c>
      <c r="M2205" s="31" t="str">
        <f t="shared" si="201"/>
        <v/>
      </c>
      <c r="N2205" s="208" t="str">
        <f t="shared" si="202"/>
        <v/>
      </c>
      <c r="O2205" s="209" t="str">
        <f t="shared" si="203"/>
        <v/>
      </c>
      <c r="P2205" s="209" t="str">
        <f t="shared" si="204"/>
        <v/>
      </c>
      <c r="Q2205" s="31" t="str">
        <f t="shared" si="205"/>
        <v/>
      </c>
      <c r="R2205" s="129" t="s">
        <v>9</v>
      </c>
      <c r="S2205" s="128" t="s">
        <v>9</v>
      </c>
      <c r="T2205" s="1"/>
    </row>
    <row r="2206" spans="1:20" ht="15.75" hidden="1" customHeight="1">
      <c r="A2206" s="1" t="str">
        <f t="shared" si="1"/>
        <v/>
      </c>
      <c r="B2206" s="268" t="str">
        <f t="shared" si="200"/>
        <v>X</v>
      </c>
      <c r="C2206" s="1"/>
      <c r="D2206" s="27" t="str">
        <f>IF('ESA Input'!AH2171="","",IF('ESA Input'!AH2171="Yes",'ESA Input'!B2171,"Ineligible"))</f>
        <v/>
      </c>
      <c r="E2206" s="242" t="str">
        <f>IF('ESA Input'!AH2171="","",'ESA Input'!AH2171)</f>
        <v/>
      </c>
      <c r="F2206" s="461" t="str">
        <f>IF('ESA Input'!AH2171="","",IF('ESA Input'!AH2171="YES",'ESA Input'!AG2171,""))</f>
        <v/>
      </c>
      <c r="G2206" s="462"/>
      <c r="H2206" s="201" t="str">
        <f>IF('ESA Input'!AH2171="","",IF('ESA Input'!AH2171="Yes",'ESA Input'!J2171,""))</f>
        <v/>
      </c>
      <c r="I2206" s="227" t="str">
        <f>IF('ESA Input'!AH2171="","",IF('ESA Input'!AH2171="Yes",'ESA Input'!D2171,""))</f>
        <v/>
      </c>
      <c r="J2206" s="235" t="str">
        <f>IF('ESA Input'!AH2171="","",IF('ESA Input'!AH2171="Yes",'ESA Input'!E2171,""))</f>
        <v/>
      </c>
      <c r="K2206" s="29" t="str">
        <f>IF('ESA Input'!AH2171="","",IF('ESA Input'!AH2171="Yes",'ESA Input'!H2171,""))</f>
        <v/>
      </c>
      <c r="L2206" s="236" t="str">
        <f>IF('ESA Input'!AH2171="","",IF('ESA Input'!AH2171="Yes",'ESA Input'!G2171,""))</f>
        <v/>
      </c>
      <c r="M2206" s="31" t="str">
        <f t="shared" si="201"/>
        <v/>
      </c>
      <c r="N2206" s="208" t="str">
        <f t="shared" si="202"/>
        <v/>
      </c>
      <c r="O2206" s="209" t="str">
        <f t="shared" si="203"/>
        <v/>
      </c>
      <c r="P2206" s="209" t="str">
        <f t="shared" si="204"/>
        <v/>
      </c>
      <c r="Q2206" s="31" t="str">
        <f t="shared" si="205"/>
        <v/>
      </c>
      <c r="R2206" s="129" t="s">
        <v>9</v>
      </c>
      <c r="S2206" s="128" t="s">
        <v>9</v>
      </c>
      <c r="T2206" s="1"/>
    </row>
    <row r="2207" spans="1:20" ht="15.75" hidden="1" customHeight="1">
      <c r="A2207" s="1" t="str">
        <f t="shared" si="1"/>
        <v/>
      </c>
      <c r="B2207" s="268" t="str">
        <f t="shared" si="200"/>
        <v>X</v>
      </c>
      <c r="C2207" s="1"/>
      <c r="D2207" s="27" t="str">
        <f>IF('ESA Input'!AH2172="","",IF('ESA Input'!AH2172="Yes",'ESA Input'!B2172,"Ineligible"))</f>
        <v/>
      </c>
      <c r="E2207" s="242" t="str">
        <f>IF('ESA Input'!AH2172="","",'ESA Input'!AH2172)</f>
        <v/>
      </c>
      <c r="F2207" s="461" t="str">
        <f>IF('ESA Input'!AH2172="","",IF('ESA Input'!AH2172="YES",'ESA Input'!AG2172,""))</f>
        <v/>
      </c>
      <c r="G2207" s="462"/>
      <c r="H2207" s="201" t="str">
        <f>IF('ESA Input'!AH2172="","",IF('ESA Input'!AH2172="Yes",'ESA Input'!J2172,""))</f>
        <v/>
      </c>
      <c r="I2207" s="227" t="str">
        <f>IF('ESA Input'!AH2172="","",IF('ESA Input'!AH2172="Yes",'ESA Input'!D2172,""))</f>
        <v/>
      </c>
      <c r="J2207" s="235" t="str">
        <f>IF('ESA Input'!AH2172="","",IF('ESA Input'!AH2172="Yes",'ESA Input'!E2172,""))</f>
        <v/>
      </c>
      <c r="K2207" s="29" t="str">
        <f>IF('ESA Input'!AH2172="","",IF('ESA Input'!AH2172="Yes",'ESA Input'!H2172,""))</f>
        <v/>
      </c>
      <c r="L2207" s="236" t="str">
        <f>IF('ESA Input'!AH2172="","",IF('ESA Input'!AH2172="Yes",'ESA Input'!G2172,""))</f>
        <v/>
      </c>
      <c r="M2207" s="31" t="str">
        <f t="shared" si="201"/>
        <v/>
      </c>
      <c r="N2207" s="208" t="str">
        <f t="shared" si="202"/>
        <v/>
      </c>
      <c r="O2207" s="209" t="str">
        <f t="shared" si="203"/>
        <v/>
      </c>
      <c r="P2207" s="209" t="str">
        <f t="shared" si="204"/>
        <v/>
      </c>
      <c r="Q2207" s="31" t="str">
        <f t="shared" si="205"/>
        <v/>
      </c>
      <c r="R2207" s="129" t="s">
        <v>9</v>
      </c>
      <c r="S2207" s="128" t="s">
        <v>9</v>
      </c>
      <c r="T2207" s="1"/>
    </row>
    <row r="2208" spans="1:20" ht="15.75" hidden="1" customHeight="1">
      <c r="A2208" s="1" t="str">
        <f t="shared" si="1"/>
        <v/>
      </c>
      <c r="B2208" s="268" t="str">
        <f t="shared" si="200"/>
        <v>X</v>
      </c>
      <c r="C2208" s="1"/>
      <c r="D2208" s="27" t="str">
        <f>IF('ESA Input'!AH2173="","",IF('ESA Input'!AH2173="Yes",'ESA Input'!B2173,"Ineligible"))</f>
        <v/>
      </c>
      <c r="E2208" s="242" t="str">
        <f>IF('ESA Input'!AH2173="","",'ESA Input'!AH2173)</f>
        <v/>
      </c>
      <c r="F2208" s="461" t="str">
        <f>IF('ESA Input'!AH2173="","",IF('ESA Input'!AH2173="YES",'ESA Input'!AG2173,""))</f>
        <v/>
      </c>
      <c r="G2208" s="462"/>
      <c r="H2208" s="201" t="str">
        <f>IF('ESA Input'!AH2173="","",IF('ESA Input'!AH2173="Yes",'ESA Input'!J2173,""))</f>
        <v/>
      </c>
      <c r="I2208" s="227" t="str">
        <f>IF('ESA Input'!AH2173="","",IF('ESA Input'!AH2173="Yes",'ESA Input'!D2173,""))</f>
        <v/>
      </c>
      <c r="J2208" s="235" t="str">
        <f>IF('ESA Input'!AH2173="","",IF('ESA Input'!AH2173="Yes",'ESA Input'!E2173,""))</f>
        <v/>
      </c>
      <c r="K2208" s="29" t="str">
        <f>IF('ESA Input'!AH2173="","",IF('ESA Input'!AH2173="Yes",'ESA Input'!H2173,""))</f>
        <v/>
      </c>
      <c r="L2208" s="236" t="str">
        <f>IF('ESA Input'!AH2173="","",IF('ESA Input'!AH2173="Yes",'ESA Input'!G2173,""))</f>
        <v/>
      </c>
      <c r="M2208" s="31" t="str">
        <f t="shared" si="201"/>
        <v/>
      </c>
      <c r="N2208" s="208" t="str">
        <f t="shared" si="202"/>
        <v/>
      </c>
      <c r="O2208" s="209" t="str">
        <f t="shared" si="203"/>
        <v/>
      </c>
      <c r="P2208" s="209" t="str">
        <f t="shared" si="204"/>
        <v/>
      </c>
      <c r="Q2208" s="31" t="str">
        <f t="shared" si="205"/>
        <v/>
      </c>
      <c r="R2208" s="129" t="s">
        <v>9</v>
      </c>
      <c r="S2208" s="128" t="s">
        <v>9</v>
      </c>
      <c r="T2208" s="1"/>
    </row>
    <row r="2209" spans="1:20" ht="15.75" hidden="1" customHeight="1">
      <c r="A2209" s="1" t="str">
        <f t="shared" si="1"/>
        <v/>
      </c>
      <c r="B2209" s="268" t="str">
        <f t="shared" si="200"/>
        <v>X</v>
      </c>
      <c r="C2209" s="1"/>
      <c r="D2209" s="27" t="str">
        <f>IF('ESA Input'!AH2174="","",IF('ESA Input'!AH2174="Yes",'ESA Input'!B2174,"Ineligible"))</f>
        <v/>
      </c>
      <c r="E2209" s="242" t="str">
        <f>IF('ESA Input'!AH2174="","",'ESA Input'!AH2174)</f>
        <v/>
      </c>
      <c r="F2209" s="461" t="str">
        <f>IF('ESA Input'!AH2174="","",IF('ESA Input'!AH2174="YES",'ESA Input'!AG2174,""))</f>
        <v/>
      </c>
      <c r="G2209" s="462"/>
      <c r="H2209" s="201" t="str">
        <f>IF('ESA Input'!AH2174="","",IF('ESA Input'!AH2174="Yes",'ESA Input'!J2174,""))</f>
        <v/>
      </c>
      <c r="I2209" s="227" t="str">
        <f>IF('ESA Input'!AH2174="","",IF('ESA Input'!AH2174="Yes",'ESA Input'!D2174,""))</f>
        <v/>
      </c>
      <c r="J2209" s="235" t="str">
        <f>IF('ESA Input'!AH2174="","",IF('ESA Input'!AH2174="Yes",'ESA Input'!E2174,""))</f>
        <v/>
      </c>
      <c r="K2209" s="29" t="str">
        <f>IF('ESA Input'!AH2174="","",IF('ESA Input'!AH2174="Yes",'ESA Input'!H2174,""))</f>
        <v/>
      </c>
      <c r="L2209" s="236" t="str">
        <f>IF('ESA Input'!AH2174="","",IF('ESA Input'!AH2174="Yes",'ESA Input'!G2174,""))</f>
        <v/>
      </c>
      <c r="M2209" s="31" t="str">
        <f t="shared" si="201"/>
        <v/>
      </c>
      <c r="N2209" s="208" t="str">
        <f t="shared" si="202"/>
        <v/>
      </c>
      <c r="O2209" s="209" t="str">
        <f t="shared" si="203"/>
        <v/>
      </c>
      <c r="P2209" s="209" t="str">
        <f t="shared" si="204"/>
        <v/>
      </c>
      <c r="Q2209" s="31" t="str">
        <f t="shared" si="205"/>
        <v/>
      </c>
      <c r="R2209" s="129" t="s">
        <v>9</v>
      </c>
      <c r="S2209" s="128" t="s">
        <v>9</v>
      </c>
      <c r="T2209" s="1"/>
    </row>
    <row r="2210" spans="1:20" ht="15.75" hidden="1" customHeight="1">
      <c r="A2210" s="1" t="str">
        <f t="shared" si="1"/>
        <v/>
      </c>
      <c r="B2210" s="268" t="str">
        <f t="shared" si="200"/>
        <v>X</v>
      </c>
      <c r="C2210" s="1"/>
      <c r="D2210" s="27" t="str">
        <f>IF('ESA Input'!AH2175="","",IF('ESA Input'!AH2175="Yes",'ESA Input'!B2175,"Ineligible"))</f>
        <v/>
      </c>
      <c r="E2210" s="242" t="str">
        <f>IF('ESA Input'!AH2175="","",'ESA Input'!AH2175)</f>
        <v/>
      </c>
      <c r="F2210" s="461" t="str">
        <f>IF('ESA Input'!AH2175="","",IF('ESA Input'!AH2175="YES",'ESA Input'!AG2175,""))</f>
        <v/>
      </c>
      <c r="G2210" s="462"/>
      <c r="H2210" s="201" t="str">
        <f>IF('ESA Input'!AH2175="","",IF('ESA Input'!AH2175="Yes",'ESA Input'!J2175,""))</f>
        <v/>
      </c>
      <c r="I2210" s="227" t="str">
        <f>IF('ESA Input'!AH2175="","",IF('ESA Input'!AH2175="Yes",'ESA Input'!D2175,""))</f>
        <v/>
      </c>
      <c r="J2210" s="235" t="str">
        <f>IF('ESA Input'!AH2175="","",IF('ESA Input'!AH2175="Yes",'ESA Input'!E2175,""))</f>
        <v/>
      </c>
      <c r="K2210" s="29" t="str">
        <f>IF('ESA Input'!AH2175="","",IF('ESA Input'!AH2175="Yes",'ESA Input'!H2175,""))</f>
        <v/>
      </c>
      <c r="L2210" s="236" t="str">
        <f>IF('ESA Input'!AH2175="","",IF('ESA Input'!AH2175="Yes",'ESA Input'!G2175,""))</f>
        <v/>
      </c>
      <c r="M2210" s="31" t="str">
        <f t="shared" si="201"/>
        <v/>
      </c>
      <c r="N2210" s="208" t="str">
        <f t="shared" si="202"/>
        <v/>
      </c>
      <c r="O2210" s="209" t="str">
        <f t="shared" si="203"/>
        <v/>
      </c>
      <c r="P2210" s="209" t="str">
        <f t="shared" si="204"/>
        <v/>
      </c>
      <c r="Q2210" s="31" t="str">
        <f t="shared" si="205"/>
        <v/>
      </c>
      <c r="R2210" s="129" t="s">
        <v>9</v>
      </c>
      <c r="S2210" s="128" t="s">
        <v>9</v>
      </c>
      <c r="T2210" s="1"/>
    </row>
    <row r="2211" spans="1:20" ht="15.75" hidden="1" customHeight="1">
      <c r="A2211" s="1" t="str">
        <f t="shared" si="1"/>
        <v/>
      </c>
      <c r="B2211" s="268" t="str">
        <f t="shared" si="200"/>
        <v>X</v>
      </c>
      <c r="C2211" s="1"/>
      <c r="D2211" s="27" t="str">
        <f>IF('ESA Input'!AH2176="","",IF('ESA Input'!AH2176="Yes",'ESA Input'!B2176,"Ineligible"))</f>
        <v/>
      </c>
      <c r="E2211" s="242" t="str">
        <f>IF('ESA Input'!AH2176="","",'ESA Input'!AH2176)</f>
        <v/>
      </c>
      <c r="F2211" s="461" t="str">
        <f>IF('ESA Input'!AH2176="","",IF('ESA Input'!AH2176="YES",'ESA Input'!AG2176,""))</f>
        <v/>
      </c>
      <c r="G2211" s="462"/>
      <c r="H2211" s="201" t="str">
        <f>IF('ESA Input'!AH2176="","",IF('ESA Input'!AH2176="Yes",'ESA Input'!J2176,""))</f>
        <v/>
      </c>
      <c r="I2211" s="227" t="str">
        <f>IF('ESA Input'!AH2176="","",IF('ESA Input'!AH2176="Yes",'ESA Input'!D2176,""))</f>
        <v/>
      </c>
      <c r="J2211" s="235" t="str">
        <f>IF('ESA Input'!AH2176="","",IF('ESA Input'!AH2176="Yes",'ESA Input'!E2176,""))</f>
        <v/>
      </c>
      <c r="K2211" s="29" t="str">
        <f>IF('ESA Input'!AH2176="","",IF('ESA Input'!AH2176="Yes",'ESA Input'!H2176,""))</f>
        <v/>
      </c>
      <c r="L2211" s="236" t="str">
        <f>IF('ESA Input'!AH2176="","",IF('ESA Input'!AH2176="Yes",'ESA Input'!G2176,""))</f>
        <v/>
      </c>
      <c r="M2211" s="31" t="str">
        <f t="shared" si="201"/>
        <v/>
      </c>
      <c r="N2211" s="208" t="str">
        <f t="shared" si="202"/>
        <v/>
      </c>
      <c r="O2211" s="209" t="str">
        <f t="shared" si="203"/>
        <v/>
      </c>
      <c r="P2211" s="209" t="str">
        <f t="shared" si="204"/>
        <v/>
      </c>
      <c r="Q2211" s="31" t="str">
        <f t="shared" si="205"/>
        <v/>
      </c>
      <c r="R2211" s="129" t="s">
        <v>9</v>
      </c>
      <c r="S2211" s="128" t="s">
        <v>9</v>
      </c>
      <c r="T2211" s="1"/>
    </row>
    <row r="2212" spans="1:20" ht="15.75" hidden="1" customHeight="1">
      <c r="A2212" s="1" t="str">
        <f t="shared" si="1"/>
        <v/>
      </c>
      <c r="B2212" s="268" t="str">
        <f t="shared" si="200"/>
        <v>X</v>
      </c>
      <c r="C2212" s="1"/>
      <c r="D2212" s="27" t="str">
        <f>IF('ESA Input'!AH2177="","",IF('ESA Input'!AH2177="Yes",'ESA Input'!B2177,"Ineligible"))</f>
        <v/>
      </c>
      <c r="E2212" s="242" t="str">
        <f>IF('ESA Input'!AH2177="","",'ESA Input'!AH2177)</f>
        <v/>
      </c>
      <c r="F2212" s="461" t="str">
        <f>IF('ESA Input'!AH2177="","",IF('ESA Input'!AH2177="YES",'ESA Input'!AG2177,""))</f>
        <v/>
      </c>
      <c r="G2212" s="462"/>
      <c r="H2212" s="201" t="str">
        <f>IF('ESA Input'!AH2177="","",IF('ESA Input'!AH2177="Yes",'ESA Input'!J2177,""))</f>
        <v/>
      </c>
      <c r="I2212" s="227" t="str">
        <f>IF('ESA Input'!AH2177="","",IF('ESA Input'!AH2177="Yes",'ESA Input'!D2177,""))</f>
        <v/>
      </c>
      <c r="J2212" s="235" t="str">
        <f>IF('ESA Input'!AH2177="","",IF('ESA Input'!AH2177="Yes",'ESA Input'!E2177,""))</f>
        <v/>
      </c>
      <c r="K2212" s="29" t="str">
        <f>IF('ESA Input'!AH2177="","",IF('ESA Input'!AH2177="Yes",'ESA Input'!H2177,""))</f>
        <v/>
      </c>
      <c r="L2212" s="236" t="str">
        <f>IF('ESA Input'!AH2177="","",IF('ESA Input'!AH2177="Yes",'ESA Input'!G2177,""))</f>
        <v/>
      </c>
      <c r="M2212" s="31" t="str">
        <f t="shared" si="201"/>
        <v/>
      </c>
      <c r="N2212" s="208" t="str">
        <f t="shared" si="202"/>
        <v/>
      </c>
      <c r="O2212" s="209" t="str">
        <f t="shared" si="203"/>
        <v/>
      </c>
      <c r="P2212" s="209" t="str">
        <f t="shared" si="204"/>
        <v/>
      </c>
      <c r="Q2212" s="31" t="str">
        <f t="shared" si="205"/>
        <v/>
      </c>
      <c r="R2212" s="129" t="s">
        <v>9</v>
      </c>
      <c r="S2212" s="128" t="s">
        <v>9</v>
      </c>
      <c r="T2212" s="1"/>
    </row>
    <row r="2213" spans="1:20" ht="15.75" hidden="1" customHeight="1">
      <c r="A2213" s="1" t="str">
        <f t="shared" si="1"/>
        <v/>
      </c>
      <c r="B2213" s="268" t="str">
        <f t="shared" si="200"/>
        <v>X</v>
      </c>
      <c r="C2213" s="1"/>
      <c r="D2213" s="27" t="str">
        <f>IF('ESA Input'!AH2178="","",IF('ESA Input'!AH2178="Yes",'ESA Input'!B2178,"Ineligible"))</f>
        <v/>
      </c>
      <c r="E2213" s="242" t="str">
        <f>IF('ESA Input'!AH2178="","",'ESA Input'!AH2178)</f>
        <v/>
      </c>
      <c r="F2213" s="461" t="str">
        <f>IF('ESA Input'!AH2178="","",IF('ESA Input'!AH2178="YES",'ESA Input'!AG2178,""))</f>
        <v/>
      </c>
      <c r="G2213" s="462"/>
      <c r="H2213" s="201" t="str">
        <f>IF('ESA Input'!AH2178="","",IF('ESA Input'!AH2178="Yes",'ESA Input'!J2178,""))</f>
        <v/>
      </c>
      <c r="I2213" s="227" t="str">
        <f>IF('ESA Input'!AH2178="","",IF('ESA Input'!AH2178="Yes",'ESA Input'!D2178,""))</f>
        <v/>
      </c>
      <c r="J2213" s="235" t="str">
        <f>IF('ESA Input'!AH2178="","",IF('ESA Input'!AH2178="Yes",'ESA Input'!E2178,""))</f>
        <v/>
      </c>
      <c r="K2213" s="29" t="str">
        <f>IF('ESA Input'!AH2178="","",IF('ESA Input'!AH2178="Yes",'ESA Input'!H2178,""))</f>
        <v/>
      </c>
      <c r="L2213" s="236" t="str">
        <f>IF('ESA Input'!AH2178="","",IF('ESA Input'!AH2178="Yes",'ESA Input'!G2178,""))</f>
        <v/>
      </c>
      <c r="M2213" s="31" t="str">
        <f t="shared" si="201"/>
        <v/>
      </c>
      <c r="N2213" s="208" t="str">
        <f t="shared" si="202"/>
        <v/>
      </c>
      <c r="O2213" s="209" t="str">
        <f t="shared" si="203"/>
        <v/>
      </c>
      <c r="P2213" s="209" t="str">
        <f t="shared" si="204"/>
        <v/>
      </c>
      <c r="Q2213" s="31" t="str">
        <f t="shared" si="205"/>
        <v/>
      </c>
      <c r="R2213" s="129" t="s">
        <v>9</v>
      </c>
      <c r="S2213" s="128" t="s">
        <v>9</v>
      </c>
      <c r="T2213" s="1"/>
    </row>
    <row r="2214" spans="1:20" ht="15.75" hidden="1" customHeight="1">
      <c r="A2214" s="1" t="str">
        <f t="shared" si="1"/>
        <v/>
      </c>
      <c r="B2214" s="268" t="str">
        <f t="shared" ref="B2214:B2277" si="206">IF(Q2214&gt;M2214,"+",IF(Q2214&lt;M2214,"-","X"))</f>
        <v>X</v>
      </c>
      <c r="C2214" s="1"/>
      <c r="D2214" s="27" t="str">
        <f>IF('ESA Input'!AH2179="","",IF('ESA Input'!AH2179="Yes",'ESA Input'!B2179,"Ineligible"))</f>
        <v/>
      </c>
      <c r="E2214" s="242" t="str">
        <f>IF('ESA Input'!AH2179="","",'ESA Input'!AH2179)</f>
        <v/>
      </c>
      <c r="F2214" s="461" t="str">
        <f>IF('ESA Input'!AH2179="","",IF('ESA Input'!AH2179="YES",'ESA Input'!AG2179,""))</f>
        <v/>
      </c>
      <c r="G2214" s="462"/>
      <c r="H2214" s="201" t="str">
        <f>IF('ESA Input'!AH2179="","",IF('ESA Input'!AH2179="Yes",'ESA Input'!J2179,""))</f>
        <v/>
      </c>
      <c r="I2214" s="227" t="str">
        <f>IF('ESA Input'!AH2179="","",IF('ESA Input'!AH2179="Yes",'ESA Input'!D2179,""))</f>
        <v/>
      </c>
      <c r="J2214" s="235" t="str">
        <f>IF('ESA Input'!AH2179="","",IF('ESA Input'!AH2179="Yes",'ESA Input'!E2179,""))</f>
        <v/>
      </c>
      <c r="K2214" s="29" t="str">
        <f>IF('ESA Input'!AH2179="","",IF('ESA Input'!AH2179="Yes",'ESA Input'!H2179,""))</f>
        <v/>
      </c>
      <c r="L2214" s="236" t="str">
        <f>IF('ESA Input'!AH2179="","",IF('ESA Input'!AH2179="Yes",'ESA Input'!G2179,""))</f>
        <v/>
      </c>
      <c r="M2214" s="31" t="str">
        <f t="shared" si="201"/>
        <v/>
      </c>
      <c r="N2214" s="208" t="str">
        <f t="shared" si="202"/>
        <v/>
      </c>
      <c r="O2214" s="209" t="str">
        <f t="shared" si="203"/>
        <v/>
      </c>
      <c r="P2214" s="209" t="str">
        <f t="shared" si="204"/>
        <v/>
      </c>
      <c r="Q2214" s="31" t="str">
        <f t="shared" si="205"/>
        <v/>
      </c>
      <c r="R2214" s="129" t="s">
        <v>9</v>
      </c>
      <c r="S2214" s="128" t="s">
        <v>9</v>
      </c>
      <c r="T2214" s="1"/>
    </row>
    <row r="2215" spans="1:20" ht="15.75" hidden="1" customHeight="1">
      <c r="A2215" s="1" t="str">
        <f t="shared" si="1"/>
        <v/>
      </c>
      <c r="B2215" s="268" t="str">
        <f t="shared" si="206"/>
        <v>X</v>
      </c>
      <c r="C2215" s="1"/>
      <c r="D2215" s="27" t="str">
        <f>IF('ESA Input'!AH2180="","",IF('ESA Input'!AH2180="Yes",'ESA Input'!B2180,"Ineligible"))</f>
        <v/>
      </c>
      <c r="E2215" s="242" t="str">
        <f>IF('ESA Input'!AH2180="","",'ESA Input'!AH2180)</f>
        <v/>
      </c>
      <c r="F2215" s="461" t="str">
        <f>IF('ESA Input'!AH2180="","",IF('ESA Input'!AH2180="YES",'ESA Input'!AG2180,""))</f>
        <v/>
      </c>
      <c r="G2215" s="462"/>
      <c r="H2215" s="201" t="str">
        <f>IF('ESA Input'!AH2180="","",IF('ESA Input'!AH2180="Yes",'ESA Input'!J2180,""))</f>
        <v/>
      </c>
      <c r="I2215" s="227" t="str">
        <f>IF('ESA Input'!AH2180="","",IF('ESA Input'!AH2180="Yes",'ESA Input'!D2180,""))</f>
        <v/>
      </c>
      <c r="J2215" s="235" t="str">
        <f>IF('ESA Input'!AH2180="","",IF('ESA Input'!AH2180="Yes",'ESA Input'!E2180,""))</f>
        <v/>
      </c>
      <c r="K2215" s="29" t="str">
        <f>IF('ESA Input'!AH2180="","",IF('ESA Input'!AH2180="Yes",'ESA Input'!H2180,""))</f>
        <v/>
      </c>
      <c r="L2215" s="236" t="str">
        <f>IF('ESA Input'!AH2180="","",IF('ESA Input'!AH2180="Yes",'ESA Input'!G2180,""))</f>
        <v/>
      </c>
      <c r="M2215" s="31" t="str">
        <f t="shared" ref="M2215:M2278" si="207">IF($D2215="","",SUM(J2215:L2215))</f>
        <v/>
      </c>
      <c r="N2215" s="208" t="str">
        <f t="shared" ref="N2215:N2278" si="208">J2215</f>
        <v/>
      </c>
      <c r="O2215" s="209" t="str">
        <f t="shared" ref="O2215:O2278" si="209">K2215</f>
        <v/>
      </c>
      <c r="P2215" s="209" t="str">
        <f t="shared" ref="P2215:P2278" si="210">L2215</f>
        <v/>
      </c>
      <c r="Q2215" s="31" t="str">
        <f t="shared" ref="Q2215:Q2278" si="211">IF($D2215="","",SUM(N2215:P2215))</f>
        <v/>
      </c>
      <c r="R2215" s="129" t="s">
        <v>9</v>
      </c>
      <c r="S2215" s="128" t="s">
        <v>9</v>
      </c>
      <c r="T2215" s="1"/>
    </row>
    <row r="2216" spans="1:20" ht="15.75" hidden="1" customHeight="1">
      <c r="A2216" s="1" t="str">
        <f t="shared" si="1"/>
        <v/>
      </c>
      <c r="B2216" s="268" t="str">
        <f t="shared" si="206"/>
        <v>X</v>
      </c>
      <c r="C2216" s="1"/>
      <c r="D2216" s="27" t="str">
        <f>IF('ESA Input'!AH2181="","",IF('ESA Input'!AH2181="Yes",'ESA Input'!B2181,"Ineligible"))</f>
        <v/>
      </c>
      <c r="E2216" s="242" t="str">
        <f>IF('ESA Input'!AH2181="","",'ESA Input'!AH2181)</f>
        <v/>
      </c>
      <c r="F2216" s="461" t="str">
        <f>IF('ESA Input'!AH2181="","",IF('ESA Input'!AH2181="YES",'ESA Input'!AG2181,""))</f>
        <v/>
      </c>
      <c r="G2216" s="462"/>
      <c r="H2216" s="201" t="str">
        <f>IF('ESA Input'!AH2181="","",IF('ESA Input'!AH2181="Yes",'ESA Input'!J2181,""))</f>
        <v/>
      </c>
      <c r="I2216" s="227" t="str">
        <f>IF('ESA Input'!AH2181="","",IF('ESA Input'!AH2181="Yes",'ESA Input'!D2181,""))</f>
        <v/>
      </c>
      <c r="J2216" s="235" t="str">
        <f>IF('ESA Input'!AH2181="","",IF('ESA Input'!AH2181="Yes",'ESA Input'!E2181,""))</f>
        <v/>
      </c>
      <c r="K2216" s="29" t="str">
        <f>IF('ESA Input'!AH2181="","",IF('ESA Input'!AH2181="Yes",'ESA Input'!H2181,""))</f>
        <v/>
      </c>
      <c r="L2216" s="236" t="str">
        <f>IF('ESA Input'!AH2181="","",IF('ESA Input'!AH2181="Yes",'ESA Input'!G2181,""))</f>
        <v/>
      </c>
      <c r="M2216" s="31" t="str">
        <f t="shared" si="207"/>
        <v/>
      </c>
      <c r="N2216" s="208" t="str">
        <f t="shared" si="208"/>
        <v/>
      </c>
      <c r="O2216" s="209" t="str">
        <f t="shared" si="209"/>
        <v/>
      </c>
      <c r="P2216" s="209" t="str">
        <f t="shared" si="210"/>
        <v/>
      </c>
      <c r="Q2216" s="31" t="str">
        <f t="shared" si="211"/>
        <v/>
      </c>
      <c r="R2216" s="129" t="s">
        <v>9</v>
      </c>
      <c r="S2216" s="128" t="s">
        <v>9</v>
      </c>
      <c r="T2216" s="1"/>
    </row>
    <row r="2217" spans="1:20" ht="15.75" hidden="1" customHeight="1">
      <c r="A2217" s="1" t="str">
        <f t="shared" si="1"/>
        <v/>
      </c>
      <c r="B2217" s="268" t="str">
        <f t="shared" si="206"/>
        <v>X</v>
      </c>
      <c r="C2217" s="1"/>
      <c r="D2217" s="27" t="str">
        <f>IF('ESA Input'!AH2182="","",IF('ESA Input'!AH2182="Yes",'ESA Input'!B2182,"Ineligible"))</f>
        <v/>
      </c>
      <c r="E2217" s="242" t="str">
        <f>IF('ESA Input'!AH2182="","",'ESA Input'!AH2182)</f>
        <v/>
      </c>
      <c r="F2217" s="461" t="str">
        <f>IF('ESA Input'!AH2182="","",IF('ESA Input'!AH2182="YES",'ESA Input'!AG2182,""))</f>
        <v/>
      </c>
      <c r="G2217" s="462"/>
      <c r="H2217" s="201" t="str">
        <f>IF('ESA Input'!AH2182="","",IF('ESA Input'!AH2182="Yes",'ESA Input'!J2182,""))</f>
        <v/>
      </c>
      <c r="I2217" s="227" t="str">
        <f>IF('ESA Input'!AH2182="","",IF('ESA Input'!AH2182="Yes",'ESA Input'!D2182,""))</f>
        <v/>
      </c>
      <c r="J2217" s="235" t="str">
        <f>IF('ESA Input'!AH2182="","",IF('ESA Input'!AH2182="Yes",'ESA Input'!E2182,""))</f>
        <v/>
      </c>
      <c r="K2217" s="29" t="str">
        <f>IF('ESA Input'!AH2182="","",IF('ESA Input'!AH2182="Yes",'ESA Input'!H2182,""))</f>
        <v/>
      </c>
      <c r="L2217" s="236" t="str">
        <f>IF('ESA Input'!AH2182="","",IF('ESA Input'!AH2182="Yes",'ESA Input'!G2182,""))</f>
        <v/>
      </c>
      <c r="M2217" s="31" t="str">
        <f t="shared" si="207"/>
        <v/>
      </c>
      <c r="N2217" s="208" t="str">
        <f t="shared" si="208"/>
        <v/>
      </c>
      <c r="O2217" s="209" t="str">
        <f t="shared" si="209"/>
        <v/>
      </c>
      <c r="P2217" s="209" t="str">
        <f t="shared" si="210"/>
        <v/>
      </c>
      <c r="Q2217" s="31" t="str">
        <f t="shared" si="211"/>
        <v/>
      </c>
      <c r="R2217" s="129" t="s">
        <v>9</v>
      </c>
      <c r="S2217" s="128" t="s">
        <v>9</v>
      </c>
      <c r="T2217" s="1"/>
    </row>
    <row r="2218" spans="1:20" ht="15.75" hidden="1" customHeight="1">
      <c r="A2218" s="1" t="str">
        <f t="shared" si="1"/>
        <v/>
      </c>
      <c r="B2218" s="268" t="str">
        <f t="shared" si="206"/>
        <v>X</v>
      </c>
      <c r="C2218" s="1"/>
      <c r="D2218" s="27" t="str">
        <f>IF('ESA Input'!AH2183="","",IF('ESA Input'!AH2183="Yes",'ESA Input'!B2183,"Ineligible"))</f>
        <v/>
      </c>
      <c r="E2218" s="242" t="str">
        <f>IF('ESA Input'!AH2183="","",'ESA Input'!AH2183)</f>
        <v/>
      </c>
      <c r="F2218" s="461" t="str">
        <f>IF('ESA Input'!AH2183="","",IF('ESA Input'!AH2183="YES",'ESA Input'!AG2183,""))</f>
        <v/>
      </c>
      <c r="G2218" s="462"/>
      <c r="H2218" s="201" t="str">
        <f>IF('ESA Input'!AH2183="","",IF('ESA Input'!AH2183="Yes",'ESA Input'!J2183,""))</f>
        <v/>
      </c>
      <c r="I2218" s="227" t="str">
        <f>IF('ESA Input'!AH2183="","",IF('ESA Input'!AH2183="Yes",'ESA Input'!D2183,""))</f>
        <v/>
      </c>
      <c r="J2218" s="235" t="str">
        <f>IF('ESA Input'!AH2183="","",IF('ESA Input'!AH2183="Yes",'ESA Input'!E2183,""))</f>
        <v/>
      </c>
      <c r="K2218" s="29" t="str">
        <f>IF('ESA Input'!AH2183="","",IF('ESA Input'!AH2183="Yes",'ESA Input'!H2183,""))</f>
        <v/>
      </c>
      <c r="L2218" s="236" t="str">
        <f>IF('ESA Input'!AH2183="","",IF('ESA Input'!AH2183="Yes",'ESA Input'!G2183,""))</f>
        <v/>
      </c>
      <c r="M2218" s="31" t="str">
        <f t="shared" si="207"/>
        <v/>
      </c>
      <c r="N2218" s="208" t="str">
        <f t="shared" si="208"/>
        <v/>
      </c>
      <c r="O2218" s="209" t="str">
        <f t="shared" si="209"/>
        <v/>
      </c>
      <c r="P2218" s="209" t="str">
        <f t="shared" si="210"/>
        <v/>
      </c>
      <c r="Q2218" s="31" t="str">
        <f t="shared" si="211"/>
        <v/>
      </c>
      <c r="R2218" s="129" t="s">
        <v>9</v>
      </c>
      <c r="S2218" s="128" t="s">
        <v>9</v>
      </c>
      <c r="T2218" s="1"/>
    </row>
    <row r="2219" spans="1:20" ht="15.75" hidden="1" customHeight="1">
      <c r="A2219" s="1" t="str">
        <f t="shared" si="1"/>
        <v/>
      </c>
      <c r="B2219" s="268" t="str">
        <f t="shared" si="206"/>
        <v>X</v>
      </c>
      <c r="C2219" s="1"/>
      <c r="D2219" s="27" t="str">
        <f>IF('ESA Input'!AH2184="","",IF('ESA Input'!AH2184="Yes",'ESA Input'!B2184,"Ineligible"))</f>
        <v/>
      </c>
      <c r="E2219" s="242" t="str">
        <f>IF('ESA Input'!AH2184="","",'ESA Input'!AH2184)</f>
        <v/>
      </c>
      <c r="F2219" s="461" t="str">
        <f>IF('ESA Input'!AH2184="","",IF('ESA Input'!AH2184="YES",'ESA Input'!AG2184,""))</f>
        <v/>
      </c>
      <c r="G2219" s="462"/>
      <c r="H2219" s="201" t="str">
        <f>IF('ESA Input'!AH2184="","",IF('ESA Input'!AH2184="Yes",'ESA Input'!J2184,""))</f>
        <v/>
      </c>
      <c r="I2219" s="227" t="str">
        <f>IF('ESA Input'!AH2184="","",IF('ESA Input'!AH2184="Yes",'ESA Input'!D2184,""))</f>
        <v/>
      </c>
      <c r="J2219" s="235" t="str">
        <f>IF('ESA Input'!AH2184="","",IF('ESA Input'!AH2184="Yes",'ESA Input'!E2184,""))</f>
        <v/>
      </c>
      <c r="K2219" s="29" t="str">
        <f>IF('ESA Input'!AH2184="","",IF('ESA Input'!AH2184="Yes",'ESA Input'!H2184,""))</f>
        <v/>
      </c>
      <c r="L2219" s="236" t="str">
        <f>IF('ESA Input'!AH2184="","",IF('ESA Input'!AH2184="Yes",'ESA Input'!G2184,""))</f>
        <v/>
      </c>
      <c r="M2219" s="31" t="str">
        <f t="shared" si="207"/>
        <v/>
      </c>
      <c r="N2219" s="208" t="str">
        <f t="shared" si="208"/>
        <v/>
      </c>
      <c r="O2219" s="209" t="str">
        <f t="shared" si="209"/>
        <v/>
      </c>
      <c r="P2219" s="209" t="str">
        <f t="shared" si="210"/>
        <v/>
      </c>
      <c r="Q2219" s="31" t="str">
        <f t="shared" si="211"/>
        <v/>
      </c>
      <c r="R2219" s="129" t="s">
        <v>9</v>
      </c>
      <c r="S2219" s="128" t="s">
        <v>9</v>
      </c>
      <c r="T2219" s="1"/>
    </row>
    <row r="2220" spans="1:20" ht="15.75" hidden="1" customHeight="1">
      <c r="A2220" s="1" t="str">
        <f t="shared" si="1"/>
        <v/>
      </c>
      <c r="B2220" s="268" t="str">
        <f t="shared" si="206"/>
        <v>X</v>
      </c>
      <c r="C2220" s="1"/>
      <c r="D2220" s="27" t="str">
        <f>IF('ESA Input'!AH2185="","",IF('ESA Input'!AH2185="Yes",'ESA Input'!B2185,"Ineligible"))</f>
        <v/>
      </c>
      <c r="E2220" s="242" t="str">
        <f>IF('ESA Input'!AH2185="","",'ESA Input'!AH2185)</f>
        <v/>
      </c>
      <c r="F2220" s="461" t="str">
        <f>IF('ESA Input'!AH2185="","",IF('ESA Input'!AH2185="YES",'ESA Input'!AG2185,""))</f>
        <v/>
      </c>
      <c r="G2220" s="462"/>
      <c r="H2220" s="201" t="str">
        <f>IF('ESA Input'!AH2185="","",IF('ESA Input'!AH2185="Yes",'ESA Input'!J2185,""))</f>
        <v/>
      </c>
      <c r="I2220" s="227" t="str">
        <f>IF('ESA Input'!AH2185="","",IF('ESA Input'!AH2185="Yes",'ESA Input'!D2185,""))</f>
        <v/>
      </c>
      <c r="J2220" s="235" t="str">
        <f>IF('ESA Input'!AH2185="","",IF('ESA Input'!AH2185="Yes",'ESA Input'!E2185,""))</f>
        <v/>
      </c>
      <c r="K2220" s="29" t="str">
        <f>IF('ESA Input'!AH2185="","",IF('ESA Input'!AH2185="Yes",'ESA Input'!H2185,""))</f>
        <v/>
      </c>
      <c r="L2220" s="236" t="str">
        <f>IF('ESA Input'!AH2185="","",IF('ESA Input'!AH2185="Yes",'ESA Input'!G2185,""))</f>
        <v/>
      </c>
      <c r="M2220" s="31" t="str">
        <f t="shared" si="207"/>
        <v/>
      </c>
      <c r="N2220" s="208" t="str">
        <f t="shared" si="208"/>
        <v/>
      </c>
      <c r="O2220" s="209" t="str">
        <f t="shared" si="209"/>
        <v/>
      </c>
      <c r="P2220" s="209" t="str">
        <f t="shared" si="210"/>
        <v/>
      </c>
      <c r="Q2220" s="31" t="str">
        <f t="shared" si="211"/>
        <v/>
      </c>
      <c r="R2220" s="129" t="s">
        <v>9</v>
      </c>
      <c r="S2220" s="128" t="s">
        <v>9</v>
      </c>
      <c r="T2220" s="1"/>
    </row>
    <row r="2221" spans="1:20" ht="15.75" hidden="1" customHeight="1">
      <c r="A2221" s="1" t="str">
        <f t="shared" si="1"/>
        <v/>
      </c>
      <c r="B2221" s="268" t="str">
        <f t="shared" si="206"/>
        <v>X</v>
      </c>
      <c r="C2221" s="1"/>
      <c r="D2221" s="27" t="str">
        <f>IF('ESA Input'!AH2186="","",IF('ESA Input'!AH2186="Yes",'ESA Input'!B2186,"Ineligible"))</f>
        <v/>
      </c>
      <c r="E2221" s="242" t="str">
        <f>IF('ESA Input'!AH2186="","",'ESA Input'!AH2186)</f>
        <v/>
      </c>
      <c r="F2221" s="461" t="str">
        <f>IF('ESA Input'!AH2186="","",IF('ESA Input'!AH2186="YES",'ESA Input'!AG2186,""))</f>
        <v/>
      </c>
      <c r="G2221" s="462"/>
      <c r="H2221" s="201" t="str">
        <f>IF('ESA Input'!AH2186="","",IF('ESA Input'!AH2186="Yes",'ESA Input'!J2186,""))</f>
        <v/>
      </c>
      <c r="I2221" s="227" t="str">
        <f>IF('ESA Input'!AH2186="","",IF('ESA Input'!AH2186="Yes",'ESA Input'!D2186,""))</f>
        <v/>
      </c>
      <c r="J2221" s="235" t="str">
        <f>IF('ESA Input'!AH2186="","",IF('ESA Input'!AH2186="Yes",'ESA Input'!E2186,""))</f>
        <v/>
      </c>
      <c r="K2221" s="29" t="str">
        <f>IF('ESA Input'!AH2186="","",IF('ESA Input'!AH2186="Yes",'ESA Input'!H2186,""))</f>
        <v/>
      </c>
      <c r="L2221" s="236" t="str">
        <f>IF('ESA Input'!AH2186="","",IF('ESA Input'!AH2186="Yes",'ESA Input'!G2186,""))</f>
        <v/>
      </c>
      <c r="M2221" s="31" t="str">
        <f t="shared" si="207"/>
        <v/>
      </c>
      <c r="N2221" s="208" t="str">
        <f t="shared" si="208"/>
        <v/>
      </c>
      <c r="O2221" s="209" t="str">
        <f t="shared" si="209"/>
        <v/>
      </c>
      <c r="P2221" s="209" t="str">
        <f t="shared" si="210"/>
        <v/>
      </c>
      <c r="Q2221" s="31" t="str">
        <f t="shared" si="211"/>
        <v/>
      </c>
      <c r="R2221" s="129" t="s">
        <v>9</v>
      </c>
      <c r="S2221" s="128" t="s">
        <v>9</v>
      </c>
      <c r="T2221" s="1"/>
    </row>
    <row r="2222" spans="1:20" ht="15.75" hidden="1" customHeight="1">
      <c r="A2222" s="1" t="str">
        <f t="shared" si="1"/>
        <v/>
      </c>
      <c r="B2222" s="268" t="str">
        <f t="shared" si="206"/>
        <v>X</v>
      </c>
      <c r="C2222" s="1"/>
      <c r="D2222" s="27" t="str">
        <f>IF('ESA Input'!AH2187="","",IF('ESA Input'!AH2187="Yes",'ESA Input'!B2187,"Ineligible"))</f>
        <v/>
      </c>
      <c r="E2222" s="242" t="str">
        <f>IF('ESA Input'!AH2187="","",'ESA Input'!AH2187)</f>
        <v/>
      </c>
      <c r="F2222" s="461" t="str">
        <f>IF('ESA Input'!AH2187="","",IF('ESA Input'!AH2187="YES",'ESA Input'!AG2187,""))</f>
        <v/>
      </c>
      <c r="G2222" s="462"/>
      <c r="H2222" s="201" t="str">
        <f>IF('ESA Input'!AH2187="","",IF('ESA Input'!AH2187="Yes",'ESA Input'!J2187,""))</f>
        <v/>
      </c>
      <c r="I2222" s="227" t="str">
        <f>IF('ESA Input'!AH2187="","",IF('ESA Input'!AH2187="Yes",'ESA Input'!D2187,""))</f>
        <v/>
      </c>
      <c r="J2222" s="235" t="str">
        <f>IF('ESA Input'!AH2187="","",IF('ESA Input'!AH2187="Yes",'ESA Input'!E2187,""))</f>
        <v/>
      </c>
      <c r="K2222" s="29" t="str">
        <f>IF('ESA Input'!AH2187="","",IF('ESA Input'!AH2187="Yes",'ESA Input'!H2187,""))</f>
        <v/>
      </c>
      <c r="L2222" s="236" t="str">
        <f>IF('ESA Input'!AH2187="","",IF('ESA Input'!AH2187="Yes",'ESA Input'!G2187,""))</f>
        <v/>
      </c>
      <c r="M2222" s="31" t="str">
        <f t="shared" si="207"/>
        <v/>
      </c>
      <c r="N2222" s="208" t="str">
        <f t="shared" si="208"/>
        <v/>
      </c>
      <c r="O2222" s="209" t="str">
        <f t="shared" si="209"/>
        <v/>
      </c>
      <c r="P2222" s="209" t="str">
        <f t="shared" si="210"/>
        <v/>
      </c>
      <c r="Q2222" s="31" t="str">
        <f t="shared" si="211"/>
        <v/>
      </c>
      <c r="R2222" s="129" t="s">
        <v>9</v>
      </c>
      <c r="S2222" s="128" t="s">
        <v>9</v>
      </c>
      <c r="T2222" s="1"/>
    </row>
    <row r="2223" spans="1:20" ht="15.75" hidden="1" customHeight="1">
      <c r="A2223" s="1" t="str">
        <f t="shared" si="1"/>
        <v/>
      </c>
      <c r="B2223" s="268" t="str">
        <f t="shared" si="206"/>
        <v>X</v>
      </c>
      <c r="C2223" s="1"/>
      <c r="D2223" s="27" t="str">
        <f>IF('ESA Input'!AH2188="","",IF('ESA Input'!AH2188="Yes",'ESA Input'!B2188,"Ineligible"))</f>
        <v/>
      </c>
      <c r="E2223" s="242" t="str">
        <f>IF('ESA Input'!AH2188="","",'ESA Input'!AH2188)</f>
        <v/>
      </c>
      <c r="F2223" s="461" t="str">
        <f>IF('ESA Input'!AH2188="","",IF('ESA Input'!AH2188="YES",'ESA Input'!AG2188,""))</f>
        <v/>
      </c>
      <c r="G2223" s="462"/>
      <c r="H2223" s="201" t="str">
        <f>IF('ESA Input'!AH2188="","",IF('ESA Input'!AH2188="Yes",'ESA Input'!J2188,""))</f>
        <v/>
      </c>
      <c r="I2223" s="227" t="str">
        <f>IF('ESA Input'!AH2188="","",IF('ESA Input'!AH2188="Yes",'ESA Input'!D2188,""))</f>
        <v/>
      </c>
      <c r="J2223" s="235" t="str">
        <f>IF('ESA Input'!AH2188="","",IF('ESA Input'!AH2188="Yes",'ESA Input'!E2188,""))</f>
        <v/>
      </c>
      <c r="K2223" s="29" t="str">
        <f>IF('ESA Input'!AH2188="","",IF('ESA Input'!AH2188="Yes",'ESA Input'!H2188,""))</f>
        <v/>
      </c>
      <c r="L2223" s="236" t="str">
        <f>IF('ESA Input'!AH2188="","",IF('ESA Input'!AH2188="Yes",'ESA Input'!G2188,""))</f>
        <v/>
      </c>
      <c r="M2223" s="31" t="str">
        <f t="shared" si="207"/>
        <v/>
      </c>
      <c r="N2223" s="208" t="str">
        <f t="shared" si="208"/>
        <v/>
      </c>
      <c r="O2223" s="209" t="str">
        <f t="shared" si="209"/>
        <v/>
      </c>
      <c r="P2223" s="209" t="str">
        <f t="shared" si="210"/>
        <v/>
      </c>
      <c r="Q2223" s="31" t="str">
        <f t="shared" si="211"/>
        <v/>
      </c>
      <c r="R2223" s="129" t="s">
        <v>9</v>
      </c>
      <c r="S2223" s="128" t="s">
        <v>9</v>
      </c>
      <c r="T2223" s="1"/>
    </row>
    <row r="2224" spans="1:20" ht="15.75" hidden="1" customHeight="1">
      <c r="A2224" s="1" t="str">
        <f t="shared" si="1"/>
        <v/>
      </c>
      <c r="B2224" s="268" t="str">
        <f t="shared" si="206"/>
        <v>X</v>
      </c>
      <c r="C2224" s="1"/>
      <c r="D2224" s="27" t="str">
        <f>IF('ESA Input'!AH2189="","",IF('ESA Input'!AH2189="Yes",'ESA Input'!B2189,"Ineligible"))</f>
        <v/>
      </c>
      <c r="E2224" s="242" t="str">
        <f>IF('ESA Input'!AH2189="","",'ESA Input'!AH2189)</f>
        <v/>
      </c>
      <c r="F2224" s="461" t="str">
        <f>IF('ESA Input'!AH2189="","",IF('ESA Input'!AH2189="YES",'ESA Input'!AG2189,""))</f>
        <v/>
      </c>
      <c r="G2224" s="462"/>
      <c r="H2224" s="201" t="str">
        <f>IF('ESA Input'!AH2189="","",IF('ESA Input'!AH2189="Yes",'ESA Input'!J2189,""))</f>
        <v/>
      </c>
      <c r="I2224" s="227" t="str">
        <f>IF('ESA Input'!AH2189="","",IF('ESA Input'!AH2189="Yes",'ESA Input'!D2189,""))</f>
        <v/>
      </c>
      <c r="J2224" s="235" t="str">
        <f>IF('ESA Input'!AH2189="","",IF('ESA Input'!AH2189="Yes",'ESA Input'!E2189,""))</f>
        <v/>
      </c>
      <c r="K2224" s="29" t="str">
        <f>IF('ESA Input'!AH2189="","",IF('ESA Input'!AH2189="Yes",'ESA Input'!H2189,""))</f>
        <v/>
      </c>
      <c r="L2224" s="236" t="str">
        <f>IF('ESA Input'!AH2189="","",IF('ESA Input'!AH2189="Yes",'ESA Input'!G2189,""))</f>
        <v/>
      </c>
      <c r="M2224" s="31" t="str">
        <f t="shared" si="207"/>
        <v/>
      </c>
      <c r="N2224" s="208" t="str">
        <f t="shared" si="208"/>
        <v/>
      </c>
      <c r="O2224" s="209" t="str">
        <f t="shared" si="209"/>
        <v/>
      </c>
      <c r="P2224" s="209" t="str">
        <f t="shared" si="210"/>
        <v/>
      </c>
      <c r="Q2224" s="31" t="str">
        <f t="shared" si="211"/>
        <v/>
      </c>
      <c r="R2224" s="129" t="s">
        <v>9</v>
      </c>
      <c r="S2224" s="128" t="s">
        <v>9</v>
      </c>
      <c r="T2224" s="1"/>
    </row>
    <row r="2225" spans="1:20" ht="15.75" hidden="1" customHeight="1">
      <c r="A2225" s="1" t="str">
        <f t="shared" si="1"/>
        <v/>
      </c>
      <c r="B2225" s="268" t="str">
        <f t="shared" si="206"/>
        <v>X</v>
      </c>
      <c r="C2225" s="1"/>
      <c r="D2225" s="27" t="str">
        <f>IF('ESA Input'!AH2190="","",IF('ESA Input'!AH2190="Yes",'ESA Input'!B2190,"Ineligible"))</f>
        <v/>
      </c>
      <c r="E2225" s="242" t="str">
        <f>IF('ESA Input'!AH2190="","",'ESA Input'!AH2190)</f>
        <v/>
      </c>
      <c r="F2225" s="461" t="str">
        <f>IF('ESA Input'!AH2190="","",IF('ESA Input'!AH2190="YES",'ESA Input'!AG2190,""))</f>
        <v/>
      </c>
      <c r="G2225" s="462"/>
      <c r="H2225" s="201" t="str">
        <f>IF('ESA Input'!AH2190="","",IF('ESA Input'!AH2190="Yes",'ESA Input'!J2190,""))</f>
        <v/>
      </c>
      <c r="I2225" s="227" t="str">
        <f>IF('ESA Input'!AH2190="","",IF('ESA Input'!AH2190="Yes",'ESA Input'!D2190,""))</f>
        <v/>
      </c>
      <c r="J2225" s="235" t="str">
        <f>IF('ESA Input'!AH2190="","",IF('ESA Input'!AH2190="Yes",'ESA Input'!E2190,""))</f>
        <v/>
      </c>
      <c r="K2225" s="29" t="str">
        <f>IF('ESA Input'!AH2190="","",IF('ESA Input'!AH2190="Yes",'ESA Input'!H2190,""))</f>
        <v/>
      </c>
      <c r="L2225" s="236" t="str">
        <f>IF('ESA Input'!AH2190="","",IF('ESA Input'!AH2190="Yes",'ESA Input'!G2190,""))</f>
        <v/>
      </c>
      <c r="M2225" s="31" t="str">
        <f t="shared" si="207"/>
        <v/>
      </c>
      <c r="N2225" s="208" t="str">
        <f t="shared" si="208"/>
        <v/>
      </c>
      <c r="O2225" s="209" t="str">
        <f t="shared" si="209"/>
        <v/>
      </c>
      <c r="P2225" s="209" t="str">
        <f t="shared" si="210"/>
        <v/>
      </c>
      <c r="Q2225" s="31" t="str">
        <f t="shared" si="211"/>
        <v/>
      </c>
      <c r="R2225" s="129" t="s">
        <v>9</v>
      </c>
      <c r="S2225" s="128" t="s">
        <v>9</v>
      </c>
      <c r="T2225" s="1"/>
    </row>
    <row r="2226" spans="1:20" ht="15.75" hidden="1" customHeight="1">
      <c r="A2226" s="1" t="str">
        <f t="shared" si="1"/>
        <v/>
      </c>
      <c r="B2226" s="268" t="str">
        <f t="shared" si="206"/>
        <v>X</v>
      </c>
      <c r="C2226" s="1"/>
      <c r="D2226" s="27" t="str">
        <f>IF('ESA Input'!AH2191="","",IF('ESA Input'!AH2191="Yes",'ESA Input'!B2191,"Ineligible"))</f>
        <v/>
      </c>
      <c r="E2226" s="242" t="str">
        <f>IF('ESA Input'!AH2191="","",'ESA Input'!AH2191)</f>
        <v/>
      </c>
      <c r="F2226" s="461" t="str">
        <f>IF('ESA Input'!AH2191="","",IF('ESA Input'!AH2191="YES",'ESA Input'!AG2191,""))</f>
        <v/>
      </c>
      <c r="G2226" s="462"/>
      <c r="H2226" s="201" t="str">
        <f>IF('ESA Input'!AH2191="","",IF('ESA Input'!AH2191="Yes",'ESA Input'!J2191,""))</f>
        <v/>
      </c>
      <c r="I2226" s="227" t="str">
        <f>IF('ESA Input'!AH2191="","",IF('ESA Input'!AH2191="Yes",'ESA Input'!D2191,""))</f>
        <v/>
      </c>
      <c r="J2226" s="235" t="str">
        <f>IF('ESA Input'!AH2191="","",IF('ESA Input'!AH2191="Yes",'ESA Input'!E2191,""))</f>
        <v/>
      </c>
      <c r="K2226" s="29" t="str">
        <f>IF('ESA Input'!AH2191="","",IF('ESA Input'!AH2191="Yes",'ESA Input'!H2191,""))</f>
        <v/>
      </c>
      <c r="L2226" s="236" t="str">
        <f>IF('ESA Input'!AH2191="","",IF('ESA Input'!AH2191="Yes",'ESA Input'!G2191,""))</f>
        <v/>
      </c>
      <c r="M2226" s="31" t="str">
        <f t="shared" si="207"/>
        <v/>
      </c>
      <c r="N2226" s="208" t="str">
        <f t="shared" si="208"/>
        <v/>
      </c>
      <c r="O2226" s="209" t="str">
        <f t="shared" si="209"/>
        <v/>
      </c>
      <c r="P2226" s="209" t="str">
        <f t="shared" si="210"/>
        <v/>
      </c>
      <c r="Q2226" s="31" t="str">
        <f t="shared" si="211"/>
        <v/>
      </c>
      <c r="R2226" s="129" t="s">
        <v>9</v>
      </c>
      <c r="S2226" s="128" t="s">
        <v>9</v>
      </c>
      <c r="T2226" s="1"/>
    </row>
    <row r="2227" spans="1:20" ht="15.75" hidden="1" customHeight="1">
      <c r="A2227" s="1" t="str">
        <f t="shared" si="1"/>
        <v/>
      </c>
      <c r="B2227" s="268" t="str">
        <f t="shared" si="206"/>
        <v>X</v>
      </c>
      <c r="C2227" s="1"/>
      <c r="D2227" s="27" t="str">
        <f>IF('ESA Input'!AH2192="","",IF('ESA Input'!AH2192="Yes",'ESA Input'!B2192,"Ineligible"))</f>
        <v/>
      </c>
      <c r="E2227" s="242" t="str">
        <f>IF('ESA Input'!AH2192="","",'ESA Input'!AH2192)</f>
        <v/>
      </c>
      <c r="F2227" s="461" t="str">
        <f>IF('ESA Input'!AH2192="","",IF('ESA Input'!AH2192="YES",'ESA Input'!AG2192,""))</f>
        <v/>
      </c>
      <c r="G2227" s="462"/>
      <c r="H2227" s="201" t="str">
        <f>IF('ESA Input'!AH2192="","",IF('ESA Input'!AH2192="Yes",'ESA Input'!J2192,""))</f>
        <v/>
      </c>
      <c r="I2227" s="227" t="str">
        <f>IF('ESA Input'!AH2192="","",IF('ESA Input'!AH2192="Yes",'ESA Input'!D2192,""))</f>
        <v/>
      </c>
      <c r="J2227" s="235" t="str">
        <f>IF('ESA Input'!AH2192="","",IF('ESA Input'!AH2192="Yes",'ESA Input'!E2192,""))</f>
        <v/>
      </c>
      <c r="K2227" s="29" t="str">
        <f>IF('ESA Input'!AH2192="","",IF('ESA Input'!AH2192="Yes",'ESA Input'!H2192,""))</f>
        <v/>
      </c>
      <c r="L2227" s="236" t="str">
        <f>IF('ESA Input'!AH2192="","",IF('ESA Input'!AH2192="Yes",'ESA Input'!G2192,""))</f>
        <v/>
      </c>
      <c r="M2227" s="31" t="str">
        <f t="shared" si="207"/>
        <v/>
      </c>
      <c r="N2227" s="208" t="str">
        <f t="shared" si="208"/>
        <v/>
      </c>
      <c r="O2227" s="209" t="str">
        <f t="shared" si="209"/>
        <v/>
      </c>
      <c r="P2227" s="209" t="str">
        <f t="shared" si="210"/>
        <v/>
      </c>
      <c r="Q2227" s="31" t="str">
        <f t="shared" si="211"/>
        <v/>
      </c>
      <c r="R2227" s="129" t="s">
        <v>9</v>
      </c>
      <c r="S2227" s="128" t="s">
        <v>9</v>
      </c>
      <c r="T2227" s="1"/>
    </row>
    <row r="2228" spans="1:20" ht="15.75" hidden="1" customHeight="1">
      <c r="A2228" s="1" t="str">
        <f t="shared" si="1"/>
        <v/>
      </c>
      <c r="B2228" s="268" t="str">
        <f t="shared" si="206"/>
        <v>X</v>
      </c>
      <c r="C2228" s="1"/>
      <c r="D2228" s="27" t="str">
        <f>IF('ESA Input'!AH2193="","",IF('ESA Input'!AH2193="Yes",'ESA Input'!B2193,"Ineligible"))</f>
        <v/>
      </c>
      <c r="E2228" s="242" t="str">
        <f>IF('ESA Input'!AH2193="","",'ESA Input'!AH2193)</f>
        <v/>
      </c>
      <c r="F2228" s="461" t="str">
        <f>IF('ESA Input'!AH2193="","",IF('ESA Input'!AH2193="YES",'ESA Input'!AG2193,""))</f>
        <v/>
      </c>
      <c r="G2228" s="462"/>
      <c r="H2228" s="201" t="str">
        <f>IF('ESA Input'!AH2193="","",IF('ESA Input'!AH2193="Yes",'ESA Input'!J2193,""))</f>
        <v/>
      </c>
      <c r="I2228" s="227" t="str">
        <f>IF('ESA Input'!AH2193="","",IF('ESA Input'!AH2193="Yes",'ESA Input'!D2193,""))</f>
        <v/>
      </c>
      <c r="J2228" s="235" t="str">
        <f>IF('ESA Input'!AH2193="","",IF('ESA Input'!AH2193="Yes",'ESA Input'!E2193,""))</f>
        <v/>
      </c>
      <c r="K2228" s="29" t="str">
        <f>IF('ESA Input'!AH2193="","",IF('ESA Input'!AH2193="Yes",'ESA Input'!H2193,""))</f>
        <v/>
      </c>
      <c r="L2228" s="236" t="str">
        <f>IF('ESA Input'!AH2193="","",IF('ESA Input'!AH2193="Yes",'ESA Input'!G2193,""))</f>
        <v/>
      </c>
      <c r="M2228" s="31" t="str">
        <f t="shared" si="207"/>
        <v/>
      </c>
      <c r="N2228" s="208" t="str">
        <f t="shared" si="208"/>
        <v/>
      </c>
      <c r="O2228" s="209" t="str">
        <f t="shared" si="209"/>
        <v/>
      </c>
      <c r="P2228" s="209" t="str">
        <f t="shared" si="210"/>
        <v/>
      </c>
      <c r="Q2228" s="31" t="str">
        <f t="shared" si="211"/>
        <v/>
      </c>
      <c r="R2228" s="129" t="s">
        <v>9</v>
      </c>
      <c r="S2228" s="128" t="s">
        <v>9</v>
      </c>
      <c r="T2228" s="1"/>
    </row>
    <row r="2229" spans="1:20" ht="15.75" hidden="1" customHeight="1">
      <c r="A2229" s="1" t="str">
        <f t="shared" si="1"/>
        <v/>
      </c>
      <c r="B2229" s="268" t="str">
        <f t="shared" si="206"/>
        <v>X</v>
      </c>
      <c r="C2229" s="1"/>
      <c r="D2229" s="27" t="str">
        <f>IF('ESA Input'!AH2194="","",IF('ESA Input'!AH2194="Yes",'ESA Input'!B2194,"Ineligible"))</f>
        <v/>
      </c>
      <c r="E2229" s="242" t="str">
        <f>IF('ESA Input'!AH2194="","",'ESA Input'!AH2194)</f>
        <v/>
      </c>
      <c r="F2229" s="461" t="str">
        <f>IF('ESA Input'!AH2194="","",IF('ESA Input'!AH2194="YES",'ESA Input'!AG2194,""))</f>
        <v/>
      </c>
      <c r="G2229" s="462"/>
      <c r="H2229" s="201" t="str">
        <f>IF('ESA Input'!AH2194="","",IF('ESA Input'!AH2194="Yes",'ESA Input'!J2194,""))</f>
        <v/>
      </c>
      <c r="I2229" s="227" t="str">
        <f>IF('ESA Input'!AH2194="","",IF('ESA Input'!AH2194="Yes",'ESA Input'!D2194,""))</f>
        <v/>
      </c>
      <c r="J2229" s="235" t="str">
        <f>IF('ESA Input'!AH2194="","",IF('ESA Input'!AH2194="Yes",'ESA Input'!E2194,""))</f>
        <v/>
      </c>
      <c r="K2229" s="29" t="str">
        <f>IF('ESA Input'!AH2194="","",IF('ESA Input'!AH2194="Yes",'ESA Input'!H2194,""))</f>
        <v/>
      </c>
      <c r="L2229" s="236" t="str">
        <f>IF('ESA Input'!AH2194="","",IF('ESA Input'!AH2194="Yes",'ESA Input'!G2194,""))</f>
        <v/>
      </c>
      <c r="M2229" s="31" t="str">
        <f t="shared" si="207"/>
        <v/>
      </c>
      <c r="N2229" s="208" t="str">
        <f t="shared" si="208"/>
        <v/>
      </c>
      <c r="O2229" s="209" t="str">
        <f t="shared" si="209"/>
        <v/>
      </c>
      <c r="P2229" s="209" t="str">
        <f t="shared" si="210"/>
        <v/>
      </c>
      <c r="Q2229" s="31" t="str">
        <f t="shared" si="211"/>
        <v/>
      </c>
      <c r="R2229" s="129" t="s">
        <v>9</v>
      </c>
      <c r="S2229" s="128" t="s">
        <v>9</v>
      </c>
      <c r="T2229" s="1"/>
    </row>
    <row r="2230" spans="1:20" ht="15.75" hidden="1" customHeight="1">
      <c r="A2230" s="1" t="str">
        <f t="shared" si="1"/>
        <v/>
      </c>
      <c r="B2230" s="268" t="str">
        <f t="shared" si="206"/>
        <v>X</v>
      </c>
      <c r="C2230" s="1"/>
      <c r="D2230" s="27" t="str">
        <f>IF('ESA Input'!AH2195="","",IF('ESA Input'!AH2195="Yes",'ESA Input'!B2195,"Ineligible"))</f>
        <v/>
      </c>
      <c r="E2230" s="242" t="str">
        <f>IF('ESA Input'!AH2195="","",'ESA Input'!AH2195)</f>
        <v/>
      </c>
      <c r="F2230" s="461" t="str">
        <f>IF('ESA Input'!AH2195="","",IF('ESA Input'!AH2195="YES",'ESA Input'!AG2195,""))</f>
        <v/>
      </c>
      <c r="G2230" s="462"/>
      <c r="H2230" s="201" t="str">
        <f>IF('ESA Input'!AH2195="","",IF('ESA Input'!AH2195="Yes",'ESA Input'!J2195,""))</f>
        <v/>
      </c>
      <c r="I2230" s="227" t="str">
        <f>IF('ESA Input'!AH2195="","",IF('ESA Input'!AH2195="Yes",'ESA Input'!D2195,""))</f>
        <v/>
      </c>
      <c r="J2230" s="235" t="str">
        <f>IF('ESA Input'!AH2195="","",IF('ESA Input'!AH2195="Yes",'ESA Input'!E2195,""))</f>
        <v/>
      </c>
      <c r="K2230" s="29" t="str">
        <f>IF('ESA Input'!AH2195="","",IF('ESA Input'!AH2195="Yes",'ESA Input'!H2195,""))</f>
        <v/>
      </c>
      <c r="L2230" s="236" t="str">
        <f>IF('ESA Input'!AH2195="","",IF('ESA Input'!AH2195="Yes",'ESA Input'!G2195,""))</f>
        <v/>
      </c>
      <c r="M2230" s="31" t="str">
        <f t="shared" si="207"/>
        <v/>
      </c>
      <c r="N2230" s="208" t="str">
        <f t="shared" si="208"/>
        <v/>
      </c>
      <c r="O2230" s="209" t="str">
        <f t="shared" si="209"/>
        <v/>
      </c>
      <c r="P2230" s="209" t="str">
        <f t="shared" si="210"/>
        <v/>
      </c>
      <c r="Q2230" s="31" t="str">
        <f t="shared" si="211"/>
        <v/>
      </c>
      <c r="R2230" s="129" t="s">
        <v>9</v>
      </c>
      <c r="S2230" s="128" t="s">
        <v>9</v>
      </c>
      <c r="T2230" s="1"/>
    </row>
    <row r="2231" spans="1:20" ht="15.75" hidden="1" customHeight="1">
      <c r="A2231" s="1" t="str">
        <f t="shared" si="1"/>
        <v/>
      </c>
      <c r="B2231" s="268" t="str">
        <f t="shared" si="206"/>
        <v>X</v>
      </c>
      <c r="C2231" s="1"/>
      <c r="D2231" s="27" t="str">
        <f>IF('ESA Input'!AH2196="","",IF('ESA Input'!AH2196="Yes",'ESA Input'!B2196,"Ineligible"))</f>
        <v/>
      </c>
      <c r="E2231" s="242" t="str">
        <f>IF('ESA Input'!AH2196="","",'ESA Input'!AH2196)</f>
        <v/>
      </c>
      <c r="F2231" s="461" t="str">
        <f>IF('ESA Input'!AH2196="","",IF('ESA Input'!AH2196="YES",'ESA Input'!AG2196,""))</f>
        <v/>
      </c>
      <c r="G2231" s="462"/>
      <c r="H2231" s="201" t="str">
        <f>IF('ESA Input'!AH2196="","",IF('ESA Input'!AH2196="Yes",'ESA Input'!J2196,""))</f>
        <v/>
      </c>
      <c r="I2231" s="227" t="str">
        <f>IF('ESA Input'!AH2196="","",IF('ESA Input'!AH2196="Yes",'ESA Input'!D2196,""))</f>
        <v/>
      </c>
      <c r="J2231" s="235" t="str">
        <f>IF('ESA Input'!AH2196="","",IF('ESA Input'!AH2196="Yes",'ESA Input'!E2196,""))</f>
        <v/>
      </c>
      <c r="K2231" s="29" t="str">
        <f>IF('ESA Input'!AH2196="","",IF('ESA Input'!AH2196="Yes",'ESA Input'!H2196,""))</f>
        <v/>
      </c>
      <c r="L2231" s="236" t="str">
        <f>IF('ESA Input'!AH2196="","",IF('ESA Input'!AH2196="Yes",'ESA Input'!G2196,""))</f>
        <v/>
      </c>
      <c r="M2231" s="31" t="str">
        <f t="shared" si="207"/>
        <v/>
      </c>
      <c r="N2231" s="208" t="str">
        <f t="shared" si="208"/>
        <v/>
      </c>
      <c r="O2231" s="209" t="str">
        <f t="shared" si="209"/>
        <v/>
      </c>
      <c r="P2231" s="209" t="str">
        <f t="shared" si="210"/>
        <v/>
      </c>
      <c r="Q2231" s="31" t="str">
        <f t="shared" si="211"/>
        <v/>
      </c>
      <c r="R2231" s="129" t="s">
        <v>9</v>
      </c>
      <c r="S2231" s="128" t="s">
        <v>9</v>
      </c>
      <c r="T2231" s="1"/>
    </row>
    <row r="2232" spans="1:20" ht="15.75" hidden="1" customHeight="1">
      <c r="A2232" s="1" t="str">
        <f t="shared" si="1"/>
        <v/>
      </c>
      <c r="B2232" s="268" t="str">
        <f t="shared" si="206"/>
        <v>X</v>
      </c>
      <c r="C2232" s="1"/>
      <c r="D2232" s="27" t="str">
        <f>IF('ESA Input'!AH2197="","",IF('ESA Input'!AH2197="Yes",'ESA Input'!B2197,"Ineligible"))</f>
        <v/>
      </c>
      <c r="E2232" s="242" t="str">
        <f>IF('ESA Input'!AH2197="","",'ESA Input'!AH2197)</f>
        <v/>
      </c>
      <c r="F2232" s="461" t="str">
        <f>IF('ESA Input'!AH2197="","",IF('ESA Input'!AH2197="YES",'ESA Input'!AG2197,""))</f>
        <v/>
      </c>
      <c r="G2232" s="462"/>
      <c r="H2232" s="201" t="str">
        <f>IF('ESA Input'!AH2197="","",IF('ESA Input'!AH2197="Yes",'ESA Input'!J2197,""))</f>
        <v/>
      </c>
      <c r="I2232" s="227" t="str">
        <f>IF('ESA Input'!AH2197="","",IF('ESA Input'!AH2197="Yes",'ESA Input'!D2197,""))</f>
        <v/>
      </c>
      <c r="J2232" s="235" t="str">
        <f>IF('ESA Input'!AH2197="","",IF('ESA Input'!AH2197="Yes",'ESA Input'!E2197,""))</f>
        <v/>
      </c>
      <c r="K2232" s="29" t="str">
        <f>IF('ESA Input'!AH2197="","",IF('ESA Input'!AH2197="Yes",'ESA Input'!H2197,""))</f>
        <v/>
      </c>
      <c r="L2232" s="236" t="str">
        <f>IF('ESA Input'!AH2197="","",IF('ESA Input'!AH2197="Yes",'ESA Input'!G2197,""))</f>
        <v/>
      </c>
      <c r="M2232" s="31" t="str">
        <f t="shared" si="207"/>
        <v/>
      </c>
      <c r="N2232" s="208" t="str">
        <f t="shared" si="208"/>
        <v/>
      </c>
      <c r="O2232" s="209" t="str">
        <f t="shared" si="209"/>
        <v/>
      </c>
      <c r="P2232" s="209" t="str">
        <f t="shared" si="210"/>
        <v/>
      </c>
      <c r="Q2232" s="31" t="str">
        <f t="shared" si="211"/>
        <v/>
      </c>
      <c r="R2232" s="129" t="s">
        <v>9</v>
      </c>
      <c r="S2232" s="128" t="s">
        <v>9</v>
      </c>
      <c r="T2232" s="1"/>
    </row>
    <row r="2233" spans="1:20" ht="15.75" hidden="1" customHeight="1">
      <c r="A2233" s="1" t="str">
        <f t="shared" si="1"/>
        <v/>
      </c>
      <c r="B2233" s="268" t="str">
        <f t="shared" si="206"/>
        <v>X</v>
      </c>
      <c r="C2233" s="1"/>
      <c r="D2233" s="27" t="str">
        <f>IF('ESA Input'!AH2198="","",IF('ESA Input'!AH2198="Yes",'ESA Input'!B2198,"Ineligible"))</f>
        <v/>
      </c>
      <c r="E2233" s="242" t="str">
        <f>IF('ESA Input'!AH2198="","",'ESA Input'!AH2198)</f>
        <v/>
      </c>
      <c r="F2233" s="461" t="str">
        <f>IF('ESA Input'!AH2198="","",IF('ESA Input'!AH2198="YES",'ESA Input'!AG2198,""))</f>
        <v/>
      </c>
      <c r="G2233" s="462"/>
      <c r="H2233" s="201" t="str">
        <f>IF('ESA Input'!AH2198="","",IF('ESA Input'!AH2198="Yes",'ESA Input'!J2198,""))</f>
        <v/>
      </c>
      <c r="I2233" s="227" t="str">
        <f>IF('ESA Input'!AH2198="","",IF('ESA Input'!AH2198="Yes",'ESA Input'!D2198,""))</f>
        <v/>
      </c>
      <c r="J2233" s="235" t="str">
        <f>IF('ESA Input'!AH2198="","",IF('ESA Input'!AH2198="Yes",'ESA Input'!E2198,""))</f>
        <v/>
      </c>
      <c r="K2233" s="29" t="str">
        <f>IF('ESA Input'!AH2198="","",IF('ESA Input'!AH2198="Yes",'ESA Input'!H2198,""))</f>
        <v/>
      </c>
      <c r="L2233" s="236" t="str">
        <f>IF('ESA Input'!AH2198="","",IF('ESA Input'!AH2198="Yes",'ESA Input'!G2198,""))</f>
        <v/>
      </c>
      <c r="M2233" s="31" t="str">
        <f t="shared" si="207"/>
        <v/>
      </c>
      <c r="N2233" s="208" t="str">
        <f t="shared" si="208"/>
        <v/>
      </c>
      <c r="O2233" s="209" t="str">
        <f t="shared" si="209"/>
        <v/>
      </c>
      <c r="P2233" s="209" t="str">
        <f t="shared" si="210"/>
        <v/>
      </c>
      <c r="Q2233" s="31" t="str">
        <f t="shared" si="211"/>
        <v/>
      </c>
      <c r="R2233" s="129" t="s">
        <v>9</v>
      </c>
      <c r="S2233" s="128" t="s">
        <v>9</v>
      </c>
      <c r="T2233" s="1"/>
    </row>
    <row r="2234" spans="1:20" ht="15.75" hidden="1" customHeight="1">
      <c r="A2234" s="1" t="str">
        <f t="shared" si="1"/>
        <v/>
      </c>
      <c r="B2234" s="268" t="str">
        <f t="shared" si="206"/>
        <v>X</v>
      </c>
      <c r="C2234" s="1"/>
      <c r="D2234" s="27" t="str">
        <f>IF('ESA Input'!AH2199="","",IF('ESA Input'!AH2199="Yes",'ESA Input'!B2199,"Ineligible"))</f>
        <v/>
      </c>
      <c r="E2234" s="242" t="str">
        <f>IF('ESA Input'!AH2199="","",'ESA Input'!AH2199)</f>
        <v/>
      </c>
      <c r="F2234" s="461" t="str">
        <f>IF('ESA Input'!AH2199="","",IF('ESA Input'!AH2199="YES",'ESA Input'!AG2199,""))</f>
        <v/>
      </c>
      <c r="G2234" s="462"/>
      <c r="H2234" s="201" t="str">
        <f>IF('ESA Input'!AH2199="","",IF('ESA Input'!AH2199="Yes",'ESA Input'!J2199,""))</f>
        <v/>
      </c>
      <c r="I2234" s="227" t="str">
        <f>IF('ESA Input'!AH2199="","",IF('ESA Input'!AH2199="Yes",'ESA Input'!D2199,""))</f>
        <v/>
      </c>
      <c r="J2234" s="235" t="str">
        <f>IF('ESA Input'!AH2199="","",IF('ESA Input'!AH2199="Yes",'ESA Input'!E2199,""))</f>
        <v/>
      </c>
      <c r="K2234" s="29" t="str">
        <f>IF('ESA Input'!AH2199="","",IF('ESA Input'!AH2199="Yes",'ESA Input'!H2199,""))</f>
        <v/>
      </c>
      <c r="L2234" s="236" t="str">
        <f>IF('ESA Input'!AH2199="","",IF('ESA Input'!AH2199="Yes",'ESA Input'!G2199,""))</f>
        <v/>
      </c>
      <c r="M2234" s="31" t="str">
        <f t="shared" si="207"/>
        <v/>
      </c>
      <c r="N2234" s="208" t="str">
        <f t="shared" si="208"/>
        <v/>
      </c>
      <c r="O2234" s="209" t="str">
        <f t="shared" si="209"/>
        <v/>
      </c>
      <c r="P2234" s="209" t="str">
        <f t="shared" si="210"/>
        <v/>
      </c>
      <c r="Q2234" s="31" t="str">
        <f t="shared" si="211"/>
        <v/>
      </c>
      <c r="R2234" s="129" t="s">
        <v>9</v>
      </c>
      <c r="S2234" s="128" t="s">
        <v>9</v>
      </c>
      <c r="T2234" s="1"/>
    </row>
    <row r="2235" spans="1:20" ht="15.75" hidden="1" customHeight="1">
      <c r="A2235" s="1" t="str">
        <f t="shared" si="1"/>
        <v/>
      </c>
      <c r="B2235" s="268" t="str">
        <f t="shared" si="206"/>
        <v>X</v>
      </c>
      <c r="C2235" s="1"/>
      <c r="D2235" s="27" t="str">
        <f>IF('ESA Input'!AH2200="","",IF('ESA Input'!AH2200="Yes",'ESA Input'!B2200,"Ineligible"))</f>
        <v/>
      </c>
      <c r="E2235" s="242" t="str">
        <f>IF('ESA Input'!AH2200="","",'ESA Input'!AH2200)</f>
        <v/>
      </c>
      <c r="F2235" s="461" t="str">
        <f>IF('ESA Input'!AH2200="","",IF('ESA Input'!AH2200="YES",'ESA Input'!AG2200,""))</f>
        <v/>
      </c>
      <c r="G2235" s="462"/>
      <c r="H2235" s="201" t="str">
        <f>IF('ESA Input'!AH2200="","",IF('ESA Input'!AH2200="Yes",'ESA Input'!J2200,""))</f>
        <v/>
      </c>
      <c r="I2235" s="227" t="str">
        <f>IF('ESA Input'!AH2200="","",IF('ESA Input'!AH2200="Yes",'ESA Input'!D2200,""))</f>
        <v/>
      </c>
      <c r="J2235" s="235" t="str">
        <f>IF('ESA Input'!AH2200="","",IF('ESA Input'!AH2200="Yes",'ESA Input'!E2200,""))</f>
        <v/>
      </c>
      <c r="K2235" s="29" t="str">
        <f>IF('ESA Input'!AH2200="","",IF('ESA Input'!AH2200="Yes",'ESA Input'!H2200,""))</f>
        <v/>
      </c>
      <c r="L2235" s="236" t="str">
        <f>IF('ESA Input'!AH2200="","",IF('ESA Input'!AH2200="Yes",'ESA Input'!G2200,""))</f>
        <v/>
      </c>
      <c r="M2235" s="31" t="str">
        <f t="shared" si="207"/>
        <v/>
      </c>
      <c r="N2235" s="208" t="str">
        <f t="shared" si="208"/>
        <v/>
      </c>
      <c r="O2235" s="209" t="str">
        <f t="shared" si="209"/>
        <v/>
      </c>
      <c r="P2235" s="209" t="str">
        <f t="shared" si="210"/>
        <v/>
      </c>
      <c r="Q2235" s="31" t="str">
        <f t="shared" si="211"/>
        <v/>
      </c>
      <c r="R2235" s="129" t="s">
        <v>9</v>
      </c>
      <c r="S2235" s="128" t="s">
        <v>9</v>
      </c>
      <c r="T2235" s="1"/>
    </row>
    <row r="2236" spans="1:20" ht="15.75" hidden="1" customHeight="1">
      <c r="A2236" s="1" t="str">
        <f t="shared" si="1"/>
        <v/>
      </c>
      <c r="B2236" s="268" t="str">
        <f t="shared" si="206"/>
        <v>X</v>
      </c>
      <c r="C2236" s="1"/>
      <c r="D2236" s="27" t="str">
        <f>IF('ESA Input'!AH2201="","",IF('ESA Input'!AH2201="Yes",'ESA Input'!B2201,"Ineligible"))</f>
        <v/>
      </c>
      <c r="E2236" s="242" t="str">
        <f>IF('ESA Input'!AH2201="","",'ESA Input'!AH2201)</f>
        <v/>
      </c>
      <c r="F2236" s="461" t="str">
        <f>IF('ESA Input'!AH2201="","",IF('ESA Input'!AH2201="YES",'ESA Input'!AG2201,""))</f>
        <v/>
      </c>
      <c r="G2236" s="462"/>
      <c r="H2236" s="201" t="str">
        <f>IF('ESA Input'!AH2201="","",IF('ESA Input'!AH2201="Yes",'ESA Input'!J2201,""))</f>
        <v/>
      </c>
      <c r="I2236" s="227" t="str">
        <f>IF('ESA Input'!AH2201="","",IF('ESA Input'!AH2201="Yes",'ESA Input'!D2201,""))</f>
        <v/>
      </c>
      <c r="J2236" s="235" t="str">
        <f>IF('ESA Input'!AH2201="","",IF('ESA Input'!AH2201="Yes",'ESA Input'!E2201,""))</f>
        <v/>
      </c>
      <c r="K2236" s="29" t="str">
        <f>IF('ESA Input'!AH2201="","",IF('ESA Input'!AH2201="Yes",'ESA Input'!H2201,""))</f>
        <v/>
      </c>
      <c r="L2236" s="236" t="str">
        <f>IF('ESA Input'!AH2201="","",IF('ESA Input'!AH2201="Yes",'ESA Input'!G2201,""))</f>
        <v/>
      </c>
      <c r="M2236" s="31" t="str">
        <f t="shared" si="207"/>
        <v/>
      </c>
      <c r="N2236" s="208" t="str">
        <f t="shared" si="208"/>
        <v/>
      </c>
      <c r="O2236" s="209" t="str">
        <f t="shared" si="209"/>
        <v/>
      </c>
      <c r="P2236" s="209" t="str">
        <f t="shared" si="210"/>
        <v/>
      </c>
      <c r="Q2236" s="31" t="str">
        <f t="shared" si="211"/>
        <v/>
      </c>
      <c r="R2236" s="129" t="s">
        <v>9</v>
      </c>
      <c r="S2236" s="128" t="s">
        <v>9</v>
      </c>
      <c r="T2236" s="1"/>
    </row>
    <row r="2237" spans="1:20" ht="15.75" hidden="1" customHeight="1">
      <c r="A2237" s="1" t="str">
        <f t="shared" si="1"/>
        <v/>
      </c>
      <c r="B2237" s="268" t="str">
        <f t="shared" si="206"/>
        <v>X</v>
      </c>
      <c r="C2237" s="1"/>
      <c r="D2237" s="27" t="str">
        <f>IF('ESA Input'!AH2202="","",IF('ESA Input'!AH2202="Yes",'ESA Input'!B2202,"Ineligible"))</f>
        <v/>
      </c>
      <c r="E2237" s="242" t="str">
        <f>IF('ESA Input'!AH2202="","",'ESA Input'!AH2202)</f>
        <v/>
      </c>
      <c r="F2237" s="461" t="str">
        <f>IF('ESA Input'!AH2202="","",IF('ESA Input'!AH2202="YES",'ESA Input'!AG2202,""))</f>
        <v/>
      </c>
      <c r="G2237" s="462"/>
      <c r="H2237" s="201" t="str">
        <f>IF('ESA Input'!AH2202="","",IF('ESA Input'!AH2202="Yes",'ESA Input'!J2202,""))</f>
        <v/>
      </c>
      <c r="I2237" s="227" t="str">
        <f>IF('ESA Input'!AH2202="","",IF('ESA Input'!AH2202="Yes",'ESA Input'!D2202,""))</f>
        <v/>
      </c>
      <c r="J2237" s="235" t="str">
        <f>IF('ESA Input'!AH2202="","",IF('ESA Input'!AH2202="Yes",'ESA Input'!E2202,""))</f>
        <v/>
      </c>
      <c r="K2237" s="29" t="str">
        <f>IF('ESA Input'!AH2202="","",IF('ESA Input'!AH2202="Yes",'ESA Input'!H2202,""))</f>
        <v/>
      </c>
      <c r="L2237" s="236" t="str">
        <f>IF('ESA Input'!AH2202="","",IF('ESA Input'!AH2202="Yes",'ESA Input'!G2202,""))</f>
        <v/>
      </c>
      <c r="M2237" s="31" t="str">
        <f t="shared" si="207"/>
        <v/>
      </c>
      <c r="N2237" s="208" t="str">
        <f t="shared" si="208"/>
        <v/>
      </c>
      <c r="O2237" s="209" t="str">
        <f t="shared" si="209"/>
        <v/>
      </c>
      <c r="P2237" s="209" t="str">
        <f t="shared" si="210"/>
        <v/>
      </c>
      <c r="Q2237" s="31" t="str">
        <f t="shared" si="211"/>
        <v/>
      </c>
      <c r="R2237" s="129" t="s">
        <v>9</v>
      </c>
      <c r="S2237" s="128" t="s">
        <v>9</v>
      </c>
      <c r="T2237" s="1"/>
    </row>
    <row r="2238" spans="1:20" ht="15.75" hidden="1" customHeight="1">
      <c r="A2238" s="1" t="str">
        <f t="shared" si="1"/>
        <v/>
      </c>
      <c r="B2238" s="268" t="str">
        <f t="shared" si="206"/>
        <v>X</v>
      </c>
      <c r="C2238" s="1"/>
      <c r="D2238" s="27" t="str">
        <f>IF('ESA Input'!AH2203="","",IF('ESA Input'!AH2203="Yes",'ESA Input'!B2203,"Ineligible"))</f>
        <v/>
      </c>
      <c r="E2238" s="242" t="str">
        <f>IF('ESA Input'!AH2203="","",'ESA Input'!AH2203)</f>
        <v/>
      </c>
      <c r="F2238" s="461" t="str">
        <f>IF('ESA Input'!AH2203="","",IF('ESA Input'!AH2203="YES",'ESA Input'!AG2203,""))</f>
        <v/>
      </c>
      <c r="G2238" s="462"/>
      <c r="H2238" s="201" t="str">
        <f>IF('ESA Input'!AH2203="","",IF('ESA Input'!AH2203="Yes",'ESA Input'!J2203,""))</f>
        <v/>
      </c>
      <c r="I2238" s="227" t="str">
        <f>IF('ESA Input'!AH2203="","",IF('ESA Input'!AH2203="Yes",'ESA Input'!D2203,""))</f>
        <v/>
      </c>
      <c r="J2238" s="235" t="str">
        <f>IF('ESA Input'!AH2203="","",IF('ESA Input'!AH2203="Yes",'ESA Input'!E2203,""))</f>
        <v/>
      </c>
      <c r="K2238" s="29" t="str">
        <f>IF('ESA Input'!AH2203="","",IF('ESA Input'!AH2203="Yes",'ESA Input'!H2203,""))</f>
        <v/>
      </c>
      <c r="L2238" s="236" t="str">
        <f>IF('ESA Input'!AH2203="","",IF('ESA Input'!AH2203="Yes",'ESA Input'!G2203,""))</f>
        <v/>
      </c>
      <c r="M2238" s="31" t="str">
        <f t="shared" si="207"/>
        <v/>
      </c>
      <c r="N2238" s="208" t="str">
        <f t="shared" si="208"/>
        <v/>
      </c>
      <c r="O2238" s="209" t="str">
        <f t="shared" si="209"/>
        <v/>
      </c>
      <c r="P2238" s="209" t="str">
        <f t="shared" si="210"/>
        <v/>
      </c>
      <c r="Q2238" s="31" t="str">
        <f t="shared" si="211"/>
        <v/>
      </c>
      <c r="R2238" s="129" t="s">
        <v>9</v>
      </c>
      <c r="S2238" s="128" t="s">
        <v>9</v>
      </c>
      <c r="T2238" s="1"/>
    </row>
    <row r="2239" spans="1:20" ht="15.75" hidden="1" customHeight="1">
      <c r="A2239" s="1" t="str">
        <f t="shared" si="1"/>
        <v/>
      </c>
      <c r="B2239" s="268" t="str">
        <f t="shared" si="206"/>
        <v>X</v>
      </c>
      <c r="C2239" s="1"/>
      <c r="D2239" s="27" t="str">
        <f>IF('ESA Input'!AH2204="","",IF('ESA Input'!AH2204="Yes",'ESA Input'!B2204,"Ineligible"))</f>
        <v/>
      </c>
      <c r="E2239" s="242" t="str">
        <f>IF('ESA Input'!AH2204="","",'ESA Input'!AH2204)</f>
        <v/>
      </c>
      <c r="F2239" s="461" t="str">
        <f>IF('ESA Input'!AH2204="","",IF('ESA Input'!AH2204="YES",'ESA Input'!AG2204,""))</f>
        <v/>
      </c>
      <c r="G2239" s="462"/>
      <c r="H2239" s="201" t="str">
        <f>IF('ESA Input'!AH2204="","",IF('ESA Input'!AH2204="Yes",'ESA Input'!J2204,""))</f>
        <v/>
      </c>
      <c r="I2239" s="227" t="str">
        <f>IF('ESA Input'!AH2204="","",IF('ESA Input'!AH2204="Yes",'ESA Input'!D2204,""))</f>
        <v/>
      </c>
      <c r="J2239" s="235" t="str">
        <f>IF('ESA Input'!AH2204="","",IF('ESA Input'!AH2204="Yes",'ESA Input'!E2204,""))</f>
        <v/>
      </c>
      <c r="K2239" s="29" t="str">
        <f>IF('ESA Input'!AH2204="","",IF('ESA Input'!AH2204="Yes",'ESA Input'!H2204,""))</f>
        <v/>
      </c>
      <c r="L2239" s="236" t="str">
        <f>IF('ESA Input'!AH2204="","",IF('ESA Input'!AH2204="Yes",'ESA Input'!G2204,""))</f>
        <v/>
      </c>
      <c r="M2239" s="31" t="str">
        <f t="shared" si="207"/>
        <v/>
      </c>
      <c r="N2239" s="208" t="str">
        <f t="shared" si="208"/>
        <v/>
      </c>
      <c r="O2239" s="209" t="str">
        <f t="shared" si="209"/>
        <v/>
      </c>
      <c r="P2239" s="209" t="str">
        <f t="shared" si="210"/>
        <v/>
      </c>
      <c r="Q2239" s="31" t="str">
        <f t="shared" si="211"/>
        <v/>
      </c>
      <c r="R2239" s="129" t="s">
        <v>9</v>
      </c>
      <c r="S2239" s="128" t="s">
        <v>9</v>
      </c>
      <c r="T2239" s="1"/>
    </row>
    <row r="2240" spans="1:20" ht="15.75" hidden="1" customHeight="1">
      <c r="A2240" s="1" t="str">
        <f t="shared" si="1"/>
        <v/>
      </c>
      <c r="B2240" s="268" t="str">
        <f t="shared" si="206"/>
        <v>X</v>
      </c>
      <c r="C2240" s="1"/>
      <c r="D2240" s="27" t="str">
        <f>IF('ESA Input'!AH2205="","",IF('ESA Input'!AH2205="Yes",'ESA Input'!B2205,"Ineligible"))</f>
        <v/>
      </c>
      <c r="E2240" s="242" t="str">
        <f>IF('ESA Input'!AH2205="","",'ESA Input'!AH2205)</f>
        <v/>
      </c>
      <c r="F2240" s="461" t="str">
        <f>IF('ESA Input'!AH2205="","",IF('ESA Input'!AH2205="YES",'ESA Input'!AG2205,""))</f>
        <v/>
      </c>
      <c r="G2240" s="462"/>
      <c r="H2240" s="201" t="str">
        <f>IF('ESA Input'!AH2205="","",IF('ESA Input'!AH2205="Yes",'ESA Input'!J2205,""))</f>
        <v/>
      </c>
      <c r="I2240" s="227" t="str">
        <f>IF('ESA Input'!AH2205="","",IF('ESA Input'!AH2205="Yes",'ESA Input'!D2205,""))</f>
        <v/>
      </c>
      <c r="J2240" s="235" t="str">
        <f>IF('ESA Input'!AH2205="","",IF('ESA Input'!AH2205="Yes",'ESA Input'!E2205,""))</f>
        <v/>
      </c>
      <c r="K2240" s="29" t="str">
        <f>IF('ESA Input'!AH2205="","",IF('ESA Input'!AH2205="Yes",'ESA Input'!H2205,""))</f>
        <v/>
      </c>
      <c r="L2240" s="236" t="str">
        <f>IF('ESA Input'!AH2205="","",IF('ESA Input'!AH2205="Yes",'ESA Input'!G2205,""))</f>
        <v/>
      </c>
      <c r="M2240" s="31" t="str">
        <f t="shared" si="207"/>
        <v/>
      </c>
      <c r="N2240" s="208" t="str">
        <f t="shared" si="208"/>
        <v/>
      </c>
      <c r="O2240" s="209" t="str">
        <f t="shared" si="209"/>
        <v/>
      </c>
      <c r="P2240" s="209" t="str">
        <f t="shared" si="210"/>
        <v/>
      </c>
      <c r="Q2240" s="31" t="str">
        <f t="shared" si="211"/>
        <v/>
      </c>
      <c r="R2240" s="129" t="s">
        <v>9</v>
      </c>
      <c r="S2240" s="128" t="s">
        <v>9</v>
      </c>
      <c r="T2240" s="1"/>
    </row>
    <row r="2241" spans="1:20" ht="15.75" hidden="1" customHeight="1">
      <c r="A2241" s="1" t="str">
        <f t="shared" si="1"/>
        <v/>
      </c>
      <c r="B2241" s="268" t="str">
        <f t="shared" si="206"/>
        <v>X</v>
      </c>
      <c r="C2241" s="1"/>
      <c r="D2241" s="27" t="str">
        <f>IF('ESA Input'!AH2206="","",IF('ESA Input'!AH2206="Yes",'ESA Input'!B2206,"Ineligible"))</f>
        <v/>
      </c>
      <c r="E2241" s="242" t="str">
        <f>IF('ESA Input'!AH2206="","",'ESA Input'!AH2206)</f>
        <v/>
      </c>
      <c r="F2241" s="461" t="str">
        <f>IF('ESA Input'!AH2206="","",IF('ESA Input'!AH2206="YES",'ESA Input'!AG2206,""))</f>
        <v/>
      </c>
      <c r="G2241" s="462"/>
      <c r="H2241" s="201" t="str">
        <f>IF('ESA Input'!AH2206="","",IF('ESA Input'!AH2206="Yes",'ESA Input'!J2206,""))</f>
        <v/>
      </c>
      <c r="I2241" s="227" t="str">
        <f>IF('ESA Input'!AH2206="","",IF('ESA Input'!AH2206="Yes",'ESA Input'!D2206,""))</f>
        <v/>
      </c>
      <c r="J2241" s="235" t="str">
        <f>IF('ESA Input'!AH2206="","",IF('ESA Input'!AH2206="Yes",'ESA Input'!E2206,""))</f>
        <v/>
      </c>
      <c r="K2241" s="29" t="str">
        <f>IF('ESA Input'!AH2206="","",IF('ESA Input'!AH2206="Yes",'ESA Input'!H2206,""))</f>
        <v/>
      </c>
      <c r="L2241" s="236" t="str">
        <f>IF('ESA Input'!AH2206="","",IF('ESA Input'!AH2206="Yes",'ESA Input'!G2206,""))</f>
        <v/>
      </c>
      <c r="M2241" s="31" t="str">
        <f t="shared" si="207"/>
        <v/>
      </c>
      <c r="N2241" s="208" t="str">
        <f t="shared" si="208"/>
        <v/>
      </c>
      <c r="O2241" s="209" t="str">
        <f t="shared" si="209"/>
        <v/>
      </c>
      <c r="P2241" s="209" t="str">
        <f t="shared" si="210"/>
        <v/>
      </c>
      <c r="Q2241" s="31" t="str">
        <f t="shared" si="211"/>
        <v/>
      </c>
      <c r="R2241" s="129" t="s">
        <v>9</v>
      </c>
      <c r="S2241" s="128" t="s">
        <v>9</v>
      </c>
      <c r="T2241" s="1"/>
    </row>
    <row r="2242" spans="1:20" ht="15.75" hidden="1" customHeight="1">
      <c r="A2242" s="1" t="str">
        <f t="shared" si="1"/>
        <v/>
      </c>
      <c r="B2242" s="268" t="str">
        <f t="shared" si="206"/>
        <v>X</v>
      </c>
      <c r="C2242" s="1"/>
      <c r="D2242" s="27" t="str">
        <f>IF('ESA Input'!AH2207="","",IF('ESA Input'!AH2207="Yes",'ESA Input'!B2207,"Ineligible"))</f>
        <v/>
      </c>
      <c r="E2242" s="242" t="str">
        <f>IF('ESA Input'!AH2207="","",'ESA Input'!AH2207)</f>
        <v/>
      </c>
      <c r="F2242" s="461" t="str">
        <f>IF('ESA Input'!AH2207="","",IF('ESA Input'!AH2207="YES",'ESA Input'!AG2207,""))</f>
        <v/>
      </c>
      <c r="G2242" s="462"/>
      <c r="H2242" s="201" t="str">
        <f>IF('ESA Input'!AH2207="","",IF('ESA Input'!AH2207="Yes",'ESA Input'!J2207,""))</f>
        <v/>
      </c>
      <c r="I2242" s="227" t="str">
        <f>IF('ESA Input'!AH2207="","",IF('ESA Input'!AH2207="Yes",'ESA Input'!D2207,""))</f>
        <v/>
      </c>
      <c r="J2242" s="235" t="str">
        <f>IF('ESA Input'!AH2207="","",IF('ESA Input'!AH2207="Yes",'ESA Input'!E2207,""))</f>
        <v/>
      </c>
      <c r="K2242" s="29" t="str">
        <f>IF('ESA Input'!AH2207="","",IF('ESA Input'!AH2207="Yes",'ESA Input'!H2207,""))</f>
        <v/>
      </c>
      <c r="L2242" s="236" t="str">
        <f>IF('ESA Input'!AH2207="","",IF('ESA Input'!AH2207="Yes",'ESA Input'!G2207,""))</f>
        <v/>
      </c>
      <c r="M2242" s="31" t="str">
        <f t="shared" si="207"/>
        <v/>
      </c>
      <c r="N2242" s="208" t="str">
        <f t="shared" si="208"/>
        <v/>
      </c>
      <c r="O2242" s="209" t="str">
        <f t="shared" si="209"/>
        <v/>
      </c>
      <c r="P2242" s="209" t="str">
        <f t="shared" si="210"/>
        <v/>
      </c>
      <c r="Q2242" s="31" t="str">
        <f t="shared" si="211"/>
        <v/>
      </c>
      <c r="R2242" s="129" t="s">
        <v>9</v>
      </c>
      <c r="S2242" s="128" t="s">
        <v>9</v>
      </c>
      <c r="T2242" s="1"/>
    </row>
    <row r="2243" spans="1:20" ht="15.75" hidden="1" customHeight="1">
      <c r="A2243" s="1" t="str">
        <f t="shared" si="1"/>
        <v/>
      </c>
      <c r="B2243" s="268" t="str">
        <f t="shared" si="206"/>
        <v>X</v>
      </c>
      <c r="C2243" s="1"/>
      <c r="D2243" s="27" t="str">
        <f>IF('ESA Input'!AH2208="","",IF('ESA Input'!AH2208="Yes",'ESA Input'!B2208,"Ineligible"))</f>
        <v/>
      </c>
      <c r="E2243" s="242" t="str">
        <f>IF('ESA Input'!AH2208="","",'ESA Input'!AH2208)</f>
        <v/>
      </c>
      <c r="F2243" s="461" t="str">
        <f>IF('ESA Input'!AH2208="","",IF('ESA Input'!AH2208="YES",'ESA Input'!AG2208,""))</f>
        <v/>
      </c>
      <c r="G2243" s="462"/>
      <c r="H2243" s="201" t="str">
        <f>IF('ESA Input'!AH2208="","",IF('ESA Input'!AH2208="Yes",'ESA Input'!J2208,""))</f>
        <v/>
      </c>
      <c r="I2243" s="227" t="str">
        <f>IF('ESA Input'!AH2208="","",IF('ESA Input'!AH2208="Yes",'ESA Input'!D2208,""))</f>
        <v/>
      </c>
      <c r="J2243" s="235" t="str">
        <f>IF('ESA Input'!AH2208="","",IF('ESA Input'!AH2208="Yes",'ESA Input'!E2208,""))</f>
        <v/>
      </c>
      <c r="K2243" s="29" t="str">
        <f>IF('ESA Input'!AH2208="","",IF('ESA Input'!AH2208="Yes",'ESA Input'!H2208,""))</f>
        <v/>
      </c>
      <c r="L2243" s="236" t="str">
        <f>IF('ESA Input'!AH2208="","",IF('ESA Input'!AH2208="Yes",'ESA Input'!G2208,""))</f>
        <v/>
      </c>
      <c r="M2243" s="31" t="str">
        <f t="shared" si="207"/>
        <v/>
      </c>
      <c r="N2243" s="208" t="str">
        <f t="shared" si="208"/>
        <v/>
      </c>
      <c r="O2243" s="209" t="str">
        <f t="shared" si="209"/>
        <v/>
      </c>
      <c r="P2243" s="209" t="str">
        <f t="shared" si="210"/>
        <v/>
      </c>
      <c r="Q2243" s="31" t="str">
        <f t="shared" si="211"/>
        <v/>
      </c>
      <c r="R2243" s="129" t="s">
        <v>9</v>
      </c>
      <c r="S2243" s="128" t="s">
        <v>9</v>
      </c>
      <c r="T2243" s="1"/>
    </row>
    <row r="2244" spans="1:20" ht="15.75" hidden="1" customHeight="1">
      <c r="A2244" s="1" t="str">
        <f t="shared" si="1"/>
        <v/>
      </c>
      <c r="B2244" s="268" t="str">
        <f t="shared" si="206"/>
        <v>X</v>
      </c>
      <c r="C2244" s="1"/>
      <c r="D2244" s="27" t="str">
        <f>IF('ESA Input'!AH2209="","",IF('ESA Input'!AH2209="Yes",'ESA Input'!B2209,"Ineligible"))</f>
        <v/>
      </c>
      <c r="E2244" s="242" t="str">
        <f>IF('ESA Input'!AH2209="","",'ESA Input'!AH2209)</f>
        <v/>
      </c>
      <c r="F2244" s="461" t="str">
        <f>IF('ESA Input'!AH2209="","",IF('ESA Input'!AH2209="YES",'ESA Input'!AG2209,""))</f>
        <v/>
      </c>
      <c r="G2244" s="462"/>
      <c r="H2244" s="201" t="str">
        <f>IF('ESA Input'!AH2209="","",IF('ESA Input'!AH2209="Yes",'ESA Input'!J2209,""))</f>
        <v/>
      </c>
      <c r="I2244" s="227" t="str">
        <f>IF('ESA Input'!AH2209="","",IF('ESA Input'!AH2209="Yes",'ESA Input'!D2209,""))</f>
        <v/>
      </c>
      <c r="J2244" s="235" t="str">
        <f>IF('ESA Input'!AH2209="","",IF('ESA Input'!AH2209="Yes",'ESA Input'!E2209,""))</f>
        <v/>
      </c>
      <c r="K2244" s="29" t="str">
        <f>IF('ESA Input'!AH2209="","",IF('ESA Input'!AH2209="Yes",'ESA Input'!H2209,""))</f>
        <v/>
      </c>
      <c r="L2244" s="236" t="str">
        <f>IF('ESA Input'!AH2209="","",IF('ESA Input'!AH2209="Yes",'ESA Input'!G2209,""))</f>
        <v/>
      </c>
      <c r="M2244" s="31" t="str">
        <f t="shared" si="207"/>
        <v/>
      </c>
      <c r="N2244" s="208" t="str">
        <f t="shared" si="208"/>
        <v/>
      </c>
      <c r="O2244" s="209" t="str">
        <f t="shared" si="209"/>
        <v/>
      </c>
      <c r="P2244" s="209" t="str">
        <f t="shared" si="210"/>
        <v/>
      </c>
      <c r="Q2244" s="31" t="str">
        <f t="shared" si="211"/>
        <v/>
      </c>
      <c r="R2244" s="129" t="s">
        <v>9</v>
      </c>
      <c r="S2244" s="128" t="s">
        <v>9</v>
      </c>
      <c r="T2244" s="1"/>
    </row>
    <row r="2245" spans="1:20" ht="15.75" hidden="1" customHeight="1">
      <c r="A2245" s="1" t="str">
        <f t="shared" si="1"/>
        <v/>
      </c>
      <c r="B2245" s="268" t="str">
        <f t="shared" si="206"/>
        <v>X</v>
      </c>
      <c r="C2245" s="1"/>
      <c r="D2245" s="27" t="str">
        <f>IF('ESA Input'!AH2210="","",IF('ESA Input'!AH2210="Yes",'ESA Input'!B2210,"Ineligible"))</f>
        <v/>
      </c>
      <c r="E2245" s="242" t="str">
        <f>IF('ESA Input'!AH2210="","",'ESA Input'!AH2210)</f>
        <v/>
      </c>
      <c r="F2245" s="461" t="str">
        <f>IF('ESA Input'!AH2210="","",IF('ESA Input'!AH2210="YES",'ESA Input'!AG2210,""))</f>
        <v/>
      </c>
      <c r="G2245" s="462"/>
      <c r="H2245" s="201" t="str">
        <f>IF('ESA Input'!AH2210="","",IF('ESA Input'!AH2210="Yes",'ESA Input'!J2210,""))</f>
        <v/>
      </c>
      <c r="I2245" s="227" t="str">
        <f>IF('ESA Input'!AH2210="","",IF('ESA Input'!AH2210="Yes",'ESA Input'!D2210,""))</f>
        <v/>
      </c>
      <c r="J2245" s="235" t="str">
        <f>IF('ESA Input'!AH2210="","",IF('ESA Input'!AH2210="Yes",'ESA Input'!E2210,""))</f>
        <v/>
      </c>
      <c r="K2245" s="29" t="str">
        <f>IF('ESA Input'!AH2210="","",IF('ESA Input'!AH2210="Yes",'ESA Input'!H2210,""))</f>
        <v/>
      </c>
      <c r="L2245" s="236" t="str">
        <f>IF('ESA Input'!AH2210="","",IF('ESA Input'!AH2210="Yes",'ESA Input'!G2210,""))</f>
        <v/>
      </c>
      <c r="M2245" s="31" t="str">
        <f t="shared" si="207"/>
        <v/>
      </c>
      <c r="N2245" s="208" t="str">
        <f t="shared" si="208"/>
        <v/>
      </c>
      <c r="O2245" s="209" t="str">
        <f t="shared" si="209"/>
        <v/>
      </c>
      <c r="P2245" s="209" t="str">
        <f t="shared" si="210"/>
        <v/>
      </c>
      <c r="Q2245" s="31" t="str">
        <f t="shared" si="211"/>
        <v/>
      </c>
      <c r="R2245" s="129" t="s">
        <v>9</v>
      </c>
      <c r="S2245" s="128" t="s">
        <v>9</v>
      </c>
      <c r="T2245" s="1"/>
    </row>
    <row r="2246" spans="1:20" ht="15.75" hidden="1" customHeight="1">
      <c r="A2246" s="1" t="str">
        <f t="shared" si="1"/>
        <v/>
      </c>
      <c r="B2246" s="268" t="str">
        <f t="shared" si="206"/>
        <v>X</v>
      </c>
      <c r="C2246" s="1"/>
      <c r="D2246" s="27" t="str">
        <f>IF('ESA Input'!AH2211="","",IF('ESA Input'!AH2211="Yes",'ESA Input'!B2211,"Ineligible"))</f>
        <v/>
      </c>
      <c r="E2246" s="242" t="str">
        <f>IF('ESA Input'!AH2211="","",'ESA Input'!AH2211)</f>
        <v/>
      </c>
      <c r="F2246" s="461" t="str">
        <f>IF('ESA Input'!AH2211="","",IF('ESA Input'!AH2211="YES",'ESA Input'!AG2211,""))</f>
        <v/>
      </c>
      <c r="G2246" s="462"/>
      <c r="H2246" s="201" t="str">
        <f>IF('ESA Input'!AH2211="","",IF('ESA Input'!AH2211="Yes",'ESA Input'!J2211,""))</f>
        <v/>
      </c>
      <c r="I2246" s="227" t="str">
        <f>IF('ESA Input'!AH2211="","",IF('ESA Input'!AH2211="Yes",'ESA Input'!D2211,""))</f>
        <v/>
      </c>
      <c r="J2246" s="235" t="str">
        <f>IF('ESA Input'!AH2211="","",IF('ESA Input'!AH2211="Yes",'ESA Input'!E2211,""))</f>
        <v/>
      </c>
      <c r="K2246" s="29" t="str">
        <f>IF('ESA Input'!AH2211="","",IF('ESA Input'!AH2211="Yes",'ESA Input'!H2211,""))</f>
        <v/>
      </c>
      <c r="L2246" s="236" t="str">
        <f>IF('ESA Input'!AH2211="","",IF('ESA Input'!AH2211="Yes",'ESA Input'!G2211,""))</f>
        <v/>
      </c>
      <c r="M2246" s="31" t="str">
        <f t="shared" si="207"/>
        <v/>
      </c>
      <c r="N2246" s="208" t="str">
        <f t="shared" si="208"/>
        <v/>
      </c>
      <c r="O2246" s="209" t="str">
        <f t="shared" si="209"/>
        <v/>
      </c>
      <c r="P2246" s="209" t="str">
        <f t="shared" si="210"/>
        <v/>
      </c>
      <c r="Q2246" s="31" t="str">
        <f t="shared" si="211"/>
        <v/>
      </c>
      <c r="R2246" s="129" t="s">
        <v>9</v>
      </c>
      <c r="S2246" s="128" t="s">
        <v>9</v>
      </c>
      <c r="T2246" s="1"/>
    </row>
    <row r="2247" spans="1:20" ht="15.75" hidden="1" customHeight="1">
      <c r="A2247" s="1" t="str">
        <f t="shared" si="1"/>
        <v/>
      </c>
      <c r="B2247" s="268" t="str">
        <f t="shared" si="206"/>
        <v>X</v>
      </c>
      <c r="C2247" s="1"/>
      <c r="D2247" s="27" t="str">
        <f>IF('ESA Input'!AH2212="","",IF('ESA Input'!AH2212="Yes",'ESA Input'!B2212,"Ineligible"))</f>
        <v/>
      </c>
      <c r="E2247" s="242" t="str">
        <f>IF('ESA Input'!AH2212="","",'ESA Input'!AH2212)</f>
        <v/>
      </c>
      <c r="F2247" s="461" t="str">
        <f>IF('ESA Input'!AH2212="","",IF('ESA Input'!AH2212="YES",'ESA Input'!AG2212,""))</f>
        <v/>
      </c>
      <c r="G2247" s="462"/>
      <c r="H2247" s="201" t="str">
        <f>IF('ESA Input'!AH2212="","",IF('ESA Input'!AH2212="Yes",'ESA Input'!J2212,""))</f>
        <v/>
      </c>
      <c r="I2247" s="227" t="str">
        <f>IF('ESA Input'!AH2212="","",IF('ESA Input'!AH2212="Yes",'ESA Input'!D2212,""))</f>
        <v/>
      </c>
      <c r="J2247" s="235" t="str">
        <f>IF('ESA Input'!AH2212="","",IF('ESA Input'!AH2212="Yes",'ESA Input'!E2212,""))</f>
        <v/>
      </c>
      <c r="K2247" s="29" t="str">
        <f>IF('ESA Input'!AH2212="","",IF('ESA Input'!AH2212="Yes",'ESA Input'!H2212,""))</f>
        <v/>
      </c>
      <c r="L2247" s="236" t="str">
        <f>IF('ESA Input'!AH2212="","",IF('ESA Input'!AH2212="Yes",'ESA Input'!G2212,""))</f>
        <v/>
      </c>
      <c r="M2247" s="31" t="str">
        <f t="shared" si="207"/>
        <v/>
      </c>
      <c r="N2247" s="208" t="str">
        <f t="shared" si="208"/>
        <v/>
      </c>
      <c r="O2247" s="209" t="str">
        <f t="shared" si="209"/>
        <v/>
      </c>
      <c r="P2247" s="209" t="str">
        <f t="shared" si="210"/>
        <v/>
      </c>
      <c r="Q2247" s="31" t="str">
        <f t="shared" si="211"/>
        <v/>
      </c>
      <c r="R2247" s="129" t="s">
        <v>9</v>
      </c>
      <c r="S2247" s="128" t="s">
        <v>9</v>
      </c>
      <c r="T2247" s="1"/>
    </row>
    <row r="2248" spans="1:20" ht="15.75" hidden="1" customHeight="1">
      <c r="A2248" s="1" t="str">
        <f t="shared" si="1"/>
        <v/>
      </c>
      <c r="B2248" s="268" t="str">
        <f t="shared" si="206"/>
        <v>X</v>
      </c>
      <c r="C2248" s="1"/>
      <c r="D2248" s="27" t="str">
        <f>IF('ESA Input'!AH2213="","",IF('ESA Input'!AH2213="Yes",'ESA Input'!B2213,"Ineligible"))</f>
        <v/>
      </c>
      <c r="E2248" s="242" t="str">
        <f>IF('ESA Input'!AH2213="","",'ESA Input'!AH2213)</f>
        <v/>
      </c>
      <c r="F2248" s="461" t="str">
        <f>IF('ESA Input'!AH2213="","",IF('ESA Input'!AH2213="YES",'ESA Input'!AG2213,""))</f>
        <v/>
      </c>
      <c r="G2248" s="462"/>
      <c r="H2248" s="201" t="str">
        <f>IF('ESA Input'!AH2213="","",IF('ESA Input'!AH2213="Yes",'ESA Input'!J2213,""))</f>
        <v/>
      </c>
      <c r="I2248" s="227" t="str">
        <f>IF('ESA Input'!AH2213="","",IF('ESA Input'!AH2213="Yes",'ESA Input'!D2213,""))</f>
        <v/>
      </c>
      <c r="J2248" s="235" t="str">
        <f>IF('ESA Input'!AH2213="","",IF('ESA Input'!AH2213="Yes",'ESA Input'!E2213,""))</f>
        <v/>
      </c>
      <c r="K2248" s="29" t="str">
        <f>IF('ESA Input'!AH2213="","",IF('ESA Input'!AH2213="Yes",'ESA Input'!H2213,""))</f>
        <v/>
      </c>
      <c r="L2248" s="236" t="str">
        <f>IF('ESA Input'!AH2213="","",IF('ESA Input'!AH2213="Yes",'ESA Input'!G2213,""))</f>
        <v/>
      </c>
      <c r="M2248" s="31" t="str">
        <f t="shared" si="207"/>
        <v/>
      </c>
      <c r="N2248" s="208" t="str">
        <f t="shared" si="208"/>
        <v/>
      </c>
      <c r="O2248" s="209" t="str">
        <f t="shared" si="209"/>
        <v/>
      </c>
      <c r="P2248" s="209" t="str">
        <f t="shared" si="210"/>
        <v/>
      </c>
      <c r="Q2248" s="31" t="str">
        <f t="shared" si="211"/>
        <v/>
      </c>
      <c r="R2248" s="129" t="s">
        <v>9</v>
      </c>
      <c r="S2248" s="128" t="s">
        <v>9</v>
      </c>
      <c r="T2248" s="1"/>
    </row>
    <row r="2249" spans="1:20" ht="15.75" hidden="1" customHeight="1">
      <c r="A2249" s="1" t="str">
        <f t="shared" si="1"/>
        <v/>
      </c>
      <c r="B2249" s="268" t="str">
        <f t="shared" si="206"/>
        <v>X</v>
      </c>
      <c r="C2249" s="1"/>
      <c r="D2249" s="27" t="str">
        <f>IF('ESA Input'!AH2214="","",IF('ESA Input'!AH2214="Yes",'ESA Input'!B2214,"Ineligible"))</f>
        <v/>
      </c>
      <c r="E2249" s="242" t="str">
        <f>IF('ESA Input'!AH2214="","",'ESA Input'!AH2214)</f>
        <v/>
      </c>
      <c r="F2249" s="461" t="str">
        <f>IF('ESA Input'!AH2214="","",IF('ESA Input'!AH2214="YES",'ESA Input'!AG2214,""))</f>
        <v/>
      </c>
      <c r="G2249" s="462"/>
      <c r="H2249" s="201" t="str">
        <f>IF('ESA Input'!AH2214="","",IF('ESA Input'!AH2214="Yes",'ESA Input'!J2214,""))</f>
        <v/>
      </c>
      <c r="I2249" s="227" t="str">
        <f>IF('ESA Input'!AH2214="","",IF('ESA Input'!AH2214="Yes",'ESA Input'!D2214,""))</f>
        <v/>
      </c>
      <c r="J2249" s="235" t="str">
        <f>IF('ESA Input'!AH2214="","",IF('ESA Input'!AH2214="Yes",'ESA Input'!E2214,""))</f>
        <v/>
      </c>
      <c r="K2249" s="29" t="str">
        <f>IF('ESA Input'!AH2214="","",IF('ESA Input'!AH2214="Yes",'ESA Input'!H2214,""))</f>
        <v/>
      </c>
      <c r="L2249" s="236" t="str">
        <f>IF('ESA Input'!AH2214="","",IF('ESA Input'!AH2214="Yes",'ESA Input'!G2214,""))</f>
        <v/>
      </c>
      <c r="M2249" s="31" t="str">
        <f t="shared" si="207"/>
        <v/>
      </c>
      <c r="N2249" s="208" t="str">
        <f t="shared" si="208"/>
        <v/>
      </c>
      <c r="O2249" s="209" t="str">
        <f t="shared" si="209"/>
        <v/>
      </c>
      <c r="P2249" s="209" t="str">
        <f t="shared" si="210"/>
        <v/>
      </c>
      <c r="Q2249" s="31" t="str">
        <f t="shared" si="211"/>
        <v/>
      </c>
      <c r="R2249" s="129" t="s">
        <v>9</v>
      </c>
      <c r="S2249" s="128" t="s">
        <v>9</v>
      </c>
      <c r="T2249" s="1"/>
    </row>
    <row r="2250" spans="1:20" ht="15.75" hidden="1" customHeight="1">
      <c r="A2250" s="1" t="str">
        <f t="shared" si="1"/>
        <v/>
      </c>
      <c r="B2250" s="268" t="str">
        <f t="shared" si="206"/>
        <v>X</v>
      </c>
      <c r="C2250" s="1"/>
      <c r="D2250" s="27" t="str">
        <f>IF('ESA Input'!AH2215="","",IF('ESA Input'!AH2215="Yes",'ESA Input'!B2215,"Ineligible"))</f>
        <v/>
      </c>
      <c r="E2250" s="242" t="str">
        <f>IF('ESA Input'!AH2215="","",'ESA Input'!AH2215)</f>
        <v/>
      </c>
      <c r="F2250" s="461" t="str">
        <f>IF('ESA Input'!AH2215="","",IF('ESA Input'!AH2215="YES",'ESA Input'!AG2215,""))</f>
        <v/>
      </c>
      <c r="G2250" s="462"/>
      <c r="H2250" s="201" t="str">
        <f>IF('ESA Input'!AH2215="","",IF('ESA Input'!AH2215="Yes",'ESA Input'!J2215,""))</f>
        <v/>
      </c>
      <c r="I2250" s="227" t="str">
        <f>IF('ESA Input'!AH2215="","",IF('ESA Input'!AH2215="Yes",'ESA Input'!D2215,""))</f>
        <v/>
      </c>
      <c r="J2250" s="235" t="str">
        <f>IF('ESA Input'!AH2215="","",IF('ESA Input'!AH2215="Yes",'ESA Input'!E2215,""))</f>
        <v/>
      </c>
      <c r="K2250" s="29" t="str">
        <f>IF('ESA Input'!AH2215="","",IF('ESA Input'!AH2215="Yes",'ESA Input'!H2215,""))</f>
        <v/>
      </c>
      <c r="L2250" s="236" t="str">
        <f>IF('ESA Input'!AH2215="","",IF('ESA Input'!AH2215="Yes",'ESA Input'!G2215,""))</f>
        <v/>
      </c>
      <c r="M2250" s="31" t="str">
        <f t="shared" si="207"/>
        <v/>
      </c>
      <c r="N2250" s="208" t="str">
        <f t="shared" si="208"/>
        <v/>
      </c>
      <c r="O2250" s="209" t="str">
        <f t="shared" si="209"/>
        <v/>
      </c>
      <c r="P2250" s="209" t="str">
        <f t="shared" si="210"/>
        <v/>
      </c>
      <c r="Q2250" s="31" t="str">
        <f t="shared" si="211"/>
        <v/>
      </c>
      <c r="R2250" s="129" t="s">
        <v>9</v>
      </c>
      <c r="S2250" s="128" t="s">
        <v>9</v>
      </c>
      <c r="T2250" s="1"/>
    </row>
    <row r="2251" spans="1:20" ht="15.75" hidden="1" customHeight="1">
      <c r="A2251" s="1" t="str">
        <f t="shared" si="1"/>
        <v/>
      </c>
      <c r="B2251" s="268" t="str">
        <f t="shared" si="206"/>
        <v>X</v>
      </c>
      <c r="C2251" s="1"/>
      <c r="D2251" s="27" t="str">
        <f>IF('ESA Input'!AH2216="","",IF('ESA Input'!AH2216="Yes",'ESA Input'!B2216,"Ineligible"))</f>
        <v/>
      </c>
      <c r="E2251" s="242" t="str">
        <f>IF('ESA Input'!AH2216="","",'ESA Input'!AH2216)</f>
        <v/>
      </c>
      <c r="F2251" s="461" t="str">
        <f>IF('ESA Input'!AH2216="","",IF('ESA Input'!AH2216="YES",'ESA Input'!AG2216,""))</f>
        <v/>
      </c>
      <c r="G2251" s="462"/>
      <c r="H2251" s="201" t="str">
        <f>IF('ESA Input'!AH2216="","",IF('ESA Input'!AH2216="Yes",'ESA Input'!J2216,""))</f>
        <v/>
      </c>
      <c r="I2251" s="227" t="str">
        <f>IF('ESA Input'!AH2216="","",IF('ESA Input'!AH2216="Yes",'ESA Input'!D2216,""))</f>
        <v/>
      </c>
      <c r="J2251" s="235" t="str">
        <f>IF('ESA Input'!AH2216="","",IF('ESA Input'!AH2216="Yes",'ESA Input'!E2216,""))</f>
        <v/>
      </c>
      <c r="K2251" s="29" t="str">
        <f>IF('ESA Input'!AH2216="","",IF('ESA Input'!AH2216="Yes",'ESA Input'!H2216,""))</f>
        <v/>
      </c>
      <c r="L2251" s="236" t="str">
        <f>IF('ESA Input'!AH2216="","",IF('ESA Input'!AH2216="Yes",'ESA Input'!G2216,""))</f>
        <v/>
      </c>
      <c r="M2251" s="31" t="str">
        <f t="shared" si="207"/>
        <v/>
      </c>
      <c r="N2251" s="208" t="str">
        <f t="shared" si="208"/>
        <v/>
      </c>
      <c r="O2251" s="209" t="str">
        <f t="shared" si="209"/>
        <v/>
      </c>
      <c r="P2251" s="209" t="str">
        <f t="shared" si="210"/>
        <v/>
      </c>
      <c r="Q2251" s="31" t="str">
        <f t="shared" si="211"/>
        <v/>
      </c>
      <c r="R2251" s="129" t="s">
        <v>9</v>
      </c>
      <c r="S2251" s="128" t="s">
        <v>9</v>
      </c>
      <c r="T2251" s="1"/>
    </row>
    <row r="2252" spans="1:20" ht="15.75" hidden="1" customHeight="1">
      <c r="A2252" s="1" t="str">
        <f t="shared" si="1"/>
        <v/>
      </c>
      <c r="B2252" s="268" t="str">
        <f t="shared" si="206"/>
        <v>X</v>
      </c>
      <c r="C2252" s="1"/>
      <c r="D2252" s="27" t="str">
        <f>IF('ESA Input'!AH2217="","",IF('ESA Input'!AH2217="Yes",'ESA Input'!B2217,"Ineligible"))</f>
        <v/>
      </c>
      <c r="E2252" s="242" t="str">
        <f>IF('ESA Input'!AH2217="","",'ESA Input'!AH2217)</f>
        <v/>
      </c>
      <c r="F2252" s="461" t="str">
        <f>IF('ESA Input'!AH2217="","",IF('ESA Input'!AH2217="YES",'ESA Input'!AG2217,""))</f>
        <v/>
      </c>
      <c r="G2252" s="462"/>
      <c r="H2252" s="201" t="str">
        <f>IF('ESA Input'!AH2217="","",IF('ESA Input'!AH2217="Yes",'ESA Input'!J2217,""))</f>
        <v/>
      </c>
      <c r="I2252" s="227" t="str">
        <f>IF('ESA Input'!AH2217="","",IF('ESA Input'!AH2217="Yes",'ESA Input'!D2217,""))</f>
        <v/>
      </c>
      <c r="J2252" s="235" t="str">
        <f>IF('ESA Input'!AH2217="","",IF('ESA Input'!AH2217="Yes",'ESA Input'!E2217,""))</f>
        <v/>
      </c>
      <c r="K2252" s="29" t="str">
        <f>IF('ESA Input'!AH2217="","",IF('ESA Input'!AH2217="Yes",'ESA Input'!H2217,""))</f>
        <v/>
      </c>
      <c r="L2252" s="236" t="str">
        <f>IF('ESA Input'!AH2217="","",IF('ESA Input'!AH2217="Yes",'ESA Input'!G2217,""))</f>
        <v/>
      </c>
      <c r="M2252" s="31" t="str">
        <f t="shared" si="207"/>
        <v/>
      </c>
      <c r="N2252" s="208" t="str">
        <f t="shared" si="208"/>
        <v/>
      </c>
      <c r="O2252" s="209" t="str">
        <f t="shared" si="209"/>
        <v/>
      </c>
      <c r="P2252" s="209" t="str">
        <f t="shared" si="210"/>
        <v/>
      </c>
      <c r="Q2252" s="31" t="str">
        <f t="shared" si="211"/>
        <v/>
      </c>
      <c r="R2252" s="129" t="s">
        <v>9</v>
      </c>
      <c r="S2252" s="128" t="s">
        <v>9</v>
      </c>
      <c r="T2252" s="1"/>
    </row>
    <row r="2253" spans="1:20" ht="15.75" hidden="1" customHeight="1">
      <c r="A2253" s="1" t="str">
        <f t="shared" si="1"/>
        <v/>
      </c>
      <c r="B2253" s="268" t="str">
        <f t="shared" si="206"/>
        <v>X</v>
      </c>
      <c r="C2253" s="1"/>
      <c r="D2253" s="27" t="str">
        <f>IF('ESA Input'!AH2218="","",IF('ESA Input'!AH2218="Yes",'ESA Input'!B2218,"Ineligible"))</f>
        <v/>
      </c>
      <c r="E2253" s="242" t="str">
        <f>IF('ESA Input'!AH2218="","",'ESA Input'!AH2218)</f>
        <v/>
      </c>
      <c r="F2253" s="461" t="str">
        <f>IF('ESA Input'!AH2218="","",IF('ESA Input'!AH2218="YES",'ESA Input'!AG2218,""))</f>
        <v/>
      </c>
      <c r="G2253" s="462"/>
      <c r="H2253" s="201" t="str">
        <f>IF('ESA Input'!AH2218="","",IF('ESA Input'!AH2218="Yes",'ESA Input'!J2218,""))</f>
        <v/>
      </c>
      <c r="I2253" s="227" t="str">
        <f>IF('ESA Input'!AH2218="","",IF('ESA Input'!AH2218="Yes",'ESA Input'!D2218,""))</f>
        <v/>
      </c>
      <c r="J2253" s="235" t="str">
        <f>IF('ESA Input'!AH2218="","",IF('ESA Input'!AH2218="Yes",'ESA Input'!E2218,""))</f>
        <v/>
      </c>
      <c r="K2253" s="29" t="str">
        <f>IF('ESA Input'!AH2218="","",IF('ESA Input'!AH2218="Yes",'ESA Input'!H2218,""))</f>
        <v/>
      </c>
      <c r="L2253" s="236" t="str">
        <f>IF('ESA Input'!AH2218="","",IF('ESA Input'!AH2218="Yes",'ESA Input'!G2218,""))</f>
        <v/>
      </c>
      <c r="M2253" s="31" t="str">
        <f t="shared" si="207"/>
        <v/>
      </c>
      <c r="N2253" s="208" t="str">
        <f t="shared" si="208"/>
        <v/>
      </c>
      <c r="O2253" s="209" t="str">
        <f t="shared" si="209"/>
        <v/>
      </c>
      <c r="P2253" s="209" t="str">
        <f t="shared" si="210"/>
        <v/>
      </c>
      <c r="Q2253" s="31" t="str">
        <f t="shared" si="211"/>
        <v/>
      </c>
      <c r="R2253" s="129" t="s">
        <v>9</v>
      </c>
      <c r="S2253" s="128" t="s">
        <v>9</v>
      </c>
      <c r="T2253" s="1"/>
    </row>
    <row r="2254" spans="1:20" ht="15.75" hidden="1" customHeight="1">
      <c r="A2254" s="1" t="str">
        <f t="shared" si="1"/>
        <v/>
      </c>
      <c r="B2254" s="268" t="str">
        <f t="shared" si="206"/>
        <v>X</v>
      </c>
      <c r="C2254" s="1"/>
      <c r="D2254" s="27" t="str">
        <f>IF('ESA Input'!AH2219="","",IF('ESA Input'!AH2219="Yes",'ESA Input'!B2219,"Ineligible"))</f>
        <v/>
      </c>
      <c r="E2254" s="242" t="str">
        <f>IF('ESA Input'!AH2219="","",'ESA Input'!AH2219)</f>
        <v/>
      </c>
      <c r="F2254" s="461" t="str">
        <f>IF('ESA Input'!AH2219="","",IF('ESA Input'!AH2219="YES",'ESA Input'!AG2219,""))</f>
        <v/>
      </c>
      <c r="G2254" s="462"/>
      <c r="H2254" s="201" t="str">
        <f>IF('ESA Input'!AH2219="","",IF('ESA Input'!AH2219="Yes",'ESA Input'!J2219,""))</f>
        <v/>
      </c>
      <c r="I2254" s="227" t="str">
        <f>IF('ESA Input'!AH2219="","",IF('ESA Input'!AH2219="Yes",'ESA Input'!D2219,""))</f>
        <v/>
      </c>
      <c r="J2254" s="235" t="str">
        <f>IF('ESA Input'!AH2219="","",IF('ESA Input'!AH2219="Yes",'ESA Input'!E2219,""))</f>
        <v/>
      </c>
      <c r="K2254" s="29" t="str">
        <f>IF('ESA Input'!AH2219="","",IF('ESA Input'!AH2219="Yes",'ESA Input'!H2219,""))</f>
        <v/>
      </c>
      <c r="L2254" s="236" t="str">
        <f>IF('ESA Input'!AH2219="","",IF('ESA Input'!AH2219="Yes",'ESA Input'!G2219,""))</f>
        <v/>
      </c>
      <c r="M2254" s="31" t="str">
        <f t="shared" si="207"/>
        <v/>
      </c>
      <c r="N2254" s="208" t="str">
        <f t="shared" si="208"/>
        <v/>
      </c>
      <c r="O2254" s="209" t="str">
        <f t="shared" si="209"/>
        <v/>
      </c>
      <c r="P2254" s="209" t="str">
        <f t="shared" si="210"/>
        <v/>
      </c>
      <c r="Q2254" s="31" t="str">
        <f t="shared" si="211"/>
        <v/>
      </c>
      <c r="R2254" s="129" t="s">
        <v>9</v>
      </c>
      <c r="S2254" s="128" t="s">
        <v>9</v>
      </c>
      <c r="T2254" s="1"/>
    </row>
    <row r="2255" spans="1:20" ht="15.75" hidden="1" customHeight="1">
      <c r="A2255" s="1" t="str">
        <f t="shared" si="1"/>
        <v/>
      </c>
      <c r="B2255" s="268" t="str">
        <f t="shared" si="206"/>
        <v>X</v>
      </c>
      <c r="C2255" s="1"/>
      <c r="D2255" s="27" t="str">
        <f>IF('ESA Input'!AH2220="","",IF('ESA Input'!AH2220="Yes",'ESA Input'!B2220,"Ineligible"))</f>
        <v/>
      </c>
      <c r="E2255" s="242" t="str">
        <f>IF('ESA Input'!AH2220="","",'ESA Input'!AH2220)</f>
        <v/>
      </c>
      <c r="F2255" s="461" t="str">
        <f>IF('ESA Input'!AH2220="","",IF('ESA Input'!AH2220="YES",'ESA Input'!AG2220,""))</f>
        <v/>
      </c>
      <c r="G2255" s="462"/>
      <c r="H2255" s="201" t="str">
        <f>IF('ESA Input'!AH2220="","",IF('ESA Input'!AH2220="Yes",'ESA Input'!J2220,""))</f>
        <v/>
      </c>
      <c r="I2255" s="227" t="str">
        <f>IF('ESA Input'!AH2220="","",IF('ESA Input'!AH2220="Yes",'ESA Input'!D2220,""))</f>
        <v/>
      </c>
      <c r="J2255" s="235" t="str">
        <f>IF('ESA Input'!AH2220="","",IF('ESA Input'!AH2220="Yes",'ESA Input'!E2220,""))</f>
        <v/>
      </c>
      <c r="K2255" s="29" t="str">
        <f>IF('ESA Input'!AH2220="","",IF('ESA Input'!AH2220="Yes",'ESA Input'!H2220,""))</f>
        <v/>
      </c>
      <c r="L2255" s="236" t="str">
        <f>IF('ESA Input'!AH2220="","",IF('ESA Input'!AH2220="Yes",'ESA Input'!G2220,""))</f>
        <v/>
      </c>
      <c r="M2255" s="31" t="str">
        <f t="shared" si="207"/>
        <v/>
      </c>
      <c r="N2255" s="208" t="str">
        <f t="shared" si="208"/>
        <v/>
      </c>
      <c r="O2255" s="209" t="str">
        <f t="shared" si="209"/>
        <v/>
      </c>
      <c r="P2255" s="209" t="str">
        <f t="shared" si="210"/>
        <v/>
      </c>
      <c r="Q2255" s="31" t="str">
        <f t="shared" si="211"/>
        <v/>
      </c>
      <c r="R2255" s="129" t="s">
        <v>9</v>
      </c>
      <c r="S2255" s="128" t="s">
        <v>9</v>
      </c>
      <c r="T2255" s="1"/>
    </row>
    <row r="2256" spans="1:20" ht="15.75" hidden="1" customHeight="1">
      <c r="A2256" s="1" t="str">
        <f t="shared" si="1"/>
        <v/>
      </c>
      <c r="B2256" s="268" t="str">
        <f t="shared" si="206"/>
        <v>X</v>
      </c>
      <c r="C2256" s="1"/>
      <c r="D2256" s="27" t="str">
        <f>IF('ESA Input'!AH2221="","",IF('ESA Input'!AH2221="Yes",'ESA Input'!B2221,"Ineligible"))</f>
        <v/>
      </c>
      <c r="E2256" s="242" t="str">
        <f>IF('ESA Input'!AH2221="","",'ESA Input'!AH2221)</f>
        <v/>
      </c>
      <c r="F2256" s="461" t="str">
        <f>IF('ESA Input'!AH2221="","",IF('ESA Input'!AH2221="YES",'ESA Input'!AG2221,""))</f>
        <v/>
      </c>
      <c r="G2256" s="462"/>
      <c r="H2256" s="201" t="str">
        <f>IF('ESA Input'!AH2221="","",IF('ESA Input'!AH2221="Yes",'ESA Input'!J2221,""))</f>
        <v/>
      </c>
      <c r="I2256" s="227" t="str">
        <f>IF('ESA Input'!AH2221="","",IF('ESA Input'!AH2221="Yes",'ESA Input'!D2221,""))</f>
        <v/>
      </c>
      <c r="J2256" s="235" t="str">
        <f>IF('ESA Input'!AH2221="","",IF('ESA Input'!AH2221="Yes",'ESA Input'!E2221,""))</f>
        <v/>
      </c>
      <c r="K2256" s="29" t="str">
        <f>IF('ESA Input'!AH2221="","",IF('ESA Input'!AH2221="Yes",'ESA Input'!H2221,""))</f>
        <v/>
      </c>
      <c r="L2256" s="236" t="str">
        <f>IF('ESA Input'!AH2221="","",IF('ESA Input'!AH2221="Yes",'ESA Input'!G2221,""))</f>
        <v/>
      </c>
      <c r="M2256" s="31" t="str">
        <f t="shared" si="207"/>
        <v/>
      </c>
      <c r="N2256" s="208" t="str">
        <f t="shared" si="208"/>
        <v/>
      </c>
      <c r="O2256" s="209" t="str">
        <f t="shared" si="209"/>
        <v/>
      </c>
      <c r="P2256" s="209" t="str">
        <f t="shared" si="210"/>
        <v/>
      </c>
      <c r="Q2256" s="31" t="str">
        <f t="shared" si="211"/>
        <v/>
      </c>
      <c r="R2256" s="129" t="s">
        <v>9</v>
      </c>
      <c r="S2256" s="128" t="s">
        <v>9</v>
      </c>
      <c r="T2256" s="1"/>
    </row>
    <row r="2257" spans="1:20" ht="15.75" hidden="1" customHeight="1">
      <c r="A2257" s="1" t="str">
        <f t="shared" si="1"/>
        <v/>
      </c>
      <c r="B2257" s="268" t="str">
        <f t="shared" si="206"/>
        <v>X</v>
      </c>
      <c r="C2257" s="1"/>
      <c r="D2257" s="27" t="str">
        <f>IF('ESA Input'!AH2222="","",IF('ESA Input'!AH2222="Yes",'ESA Input'!B2222,"Ineligible"))</f>
        <v/>
      </c>
      <c r="E2257" s="242" t="str">
        <f>IF('ESA Input'!AH2222="","",'ESA Input'!AH2222)</f>
        <v/>
      </c>
      <c r="F2257" s="461" t="str">
        <f>IF('ESA Input'!AH2222="","",IF('ESA Input'!AH2222="YES",'ESA Input'!AG2222,""))</f>
        <v/>
      </c>
      <c r="G2257" s="462"/>
      <c r="H2257" s="201" t="str">
        <f>IF('ESA Input'!AH2222="","",IF('ESA Input'!AH2222="Yes",'ESA Input'!J2222,""))</f>
        <v/>
      </c>
      <c r="I2257" s="227" t="str">
        <f>IF('ESA Input'!AH2222="","",IF('ESA Input'!AH2222="Yes",'ESA Input'!D2222,""))</f>
        <v/>
      </c>
      <c r="J2257" s="235" t="str">
        <f>IF('ESA Input'!AH2222="","",IF('ESA Input'!AH2222="Yes",'ESA Input'!E2222,""))</f>
        <v/>
      </c>
      <c r="K2257" s="29" t="str">
        <f>IF('ESA Input'!AH2222="","",IF('ESA Input'!AH2222="Yes",'ESA Input'!H2222,""))</f>
        <v/>
      </c>
      <c r="L2257" s="236" t="str">
        <f>IF('ESA Input'!AH2222="","",IF('ESA Input'!AH2222="Yes",'ESA Input'!G2222,""))</f>
        <v/>
      </c>
      <c r="M2257" s="31" t="str">
        <f t="shared" si="207"/>
        <v/>
      </c>
      <c r="N2257" s="208" t="str">
        <f t="shared" si="208"/>
        <v/>
      </c>
      <c r="O2257" s="209" t="str">
        <f t="shared" si="209"/>
        <v/>
      </c>
      <c r="P2257" s="209" t="str">
        <f t="shared" si="210"/>
        <v/>
      </c>
      <c r="Q2257" s="31" t="str">
        <f t="shared" si="211"/>
        <v/>
      </c>
      <c r="R2257" s="129" t="s">
        <v>9</v>
      </c>
      <c r="S2257" s="128" t="s">
        <v>9</v>
      </c>
      <c r="T2257" s="1"/>
    </row>
    <row r="2258" spans="1:20" ht="15.75" hidden="1" customHeight="1">
      <c r="A2258" s="1" t="str">
        <f t="shared" si="1"/>
        <v/>
      </c>
      <c r="B2258" s="268" t="str">
        <f t="shared" si="206"/>
        <v>X</v>
      </c>
      <c r="C2258" s="1"/>
      <c r="D2258" s="27" t="str">
        <f>IF('ESA Input'!AH2223="","",IF('ESA Input'!AH2223="Yes",'ESA Input'!B2223,"Ineligible"))</f>
        <v/>
      </c>
      <c r="E2258" s="242" t="str">
        <f>IF('ESA Input'!AH2223="","",'ESA Input'!AH2223)</f>
        <v/>
      </c>
      <c r="F2258" s="461" t="str">
        <f>IF('ESA Input'!AH2223="","",IF('ESA Input'!AH2223="YES",'ESA Input'!AG2223,""))</f>
        <v/>
      </c>
      <c r="G2258" s="462"/>
      <c r="H2258" s="201" t="str">
        <f>IF('ESA Input'!AH2223="","",IF('ESA Input'!AH2223="Yes",'ESA Input'!J2223,""))</f>
        <v/>
      </c>
      <c r="I2258" s="227" t="str">
        <f>IF('ESA Input'!AH2223="","",IF('ESA Input'!AH2223="Yes",'ESA Input'!D2223,""))</f>
        <v/>
      </c>
      <c r="J2258" s="235" t="str">
        <f>IF('ESA Input'!AH2223="","",IF('ESA Input'!AH2223="Yes",'ESA Input'!E2223,""))</f>
        <v/>
      </c>
      <c r="K2258" s="29" t="str">
        <f>IF('ESA Input'!AH2223="","",IF('ESA Input'!AH2223="Yes",'ESA Input'!H2223,""))</f>
        <v/>
      </c>
      <c r="L2258" s="236" t="str">
        <f>IF('ESA Input'!AH2223="","",IF('ESA Input'!AH2223="Yes",'ESA Input'!G2223,""))</f>
        <v/>
      </c>
      <c r="M2258" s="31" t="str">
        <f t="shared" si="207"/>
        <v/>
      </c>
      <c r="N2258" s="208" t="str">
        <f t="shared" si="208"/>
        <v/>
      </c>
      <c r="O2258" s="209" t="str">
        <f t="shared" si="209"/>
        <v/>
      </c>
      <c r="P2258" s="209" t="str">
        <f t="shared" si="210"/>
        <v/>
      </c>
      <c r="Q2258" s="31" t="str">
        <f t="shared" si="211"/>
        <v/>
      </c>
      <c r="R2258" s="129" t="s">
        <v>9</v>
      </c>
      <c r="S2258" s="128" t="s">
        <v>9</v>
      </c>
      <c r="T2258" s="1"/>
    </row>
    <row r="2259" spans="1:20" ht="15.75" hidden="1" customHeight="1">
      <c r="A2259" s="1" t="str">
        <f t="shared" si="1"/>
        <v/>
      </c>
      <c r="B2259" s="268" t="str">
        <f t="shared" si="206"/>
        <v>X</v>
      </c>
      <c r="C2259" s="1"/>
      <c r="D2259" s="27" t="str">
        <f>IF('ESA Input'!AH2224="","",IF('ESA Input'!AH2224="Yes",'ESA Input'!B2224,"Ineligible"))</f>
        <v/>
      </c>
      <c r="E2259" s="242" t="str">
        <f>IF('ESA Input'!AH2224="","",'ESA Input'!AH2224)</f>
        <v/>
      </c>
      <c r="F2259" s="461" t="str">
        <f>IF('ESA Input'!AH2224="","",IF('ESA Input'!AH2224="YES",'ESA Input'!AG2224,""))</f>
        <v/>
      </c>
      <c r="G2259" s="462"/>
      <c r="H2259" s="201" t="str">
        <f>IF('ESA Input'!AH2224="","",IF('ESA Input'!AH2224="Yes",'ESA Input'!J2224,""))</f>
        <v/>
      </c>
      <c r="I2259" s="227" t="str">
        <f>IF('ESA Input'!AH2224="","",IF('ESA Input'!AH2224="Yes",'ESA Input'!D2224,""))</f>
        <v/>
      </c>
      <c r="J2259" s="235" t="str">
        <f>IF('ESA Input'!AH2224="","",IF('ESA Input'!AH2224="Yes",'ESA Input'!E2224,""))</f>
        <v/>
      </c>
      <c r="K2259" s="29" t="str">
        <f>IF('ESA Input'!AH2224="","",IF('ESA Input'!AH2224="Yes",'ESA Input'!H2224,""))</f>
        <v/>
      </c>
      <c r="L2259" s="236" t="str">
        <f>IF('ESA Input'!AH2224="","",IF('ESA Input'!AH2224="Yes",'ESA Input'!G2224,""))</f>
        <v/>
      </c>
      <c r="M2259" s="31" t="str">
        <f t="shared" si="207"/>
        <v/>
      </c>
      <c r="N2259" s="208" t="str">
        <f t="shared" si="208"/>
        <v/>
      </c>
      <c r="O2259" s="209" t="str">
        <f t="shared" si="209"/>
        <v/>
      </c>
      <c r="P2259" s="209" t="str">
        <f t="shared" si="210"/>
        <v/>
      </c>
      <c r="Q2259" s="31" t="str">
        <f t="shared" si="211"/>
        <v/>
      </c>
      <c r="R2259" s="129" t="s">
        <v>9</v>
      </c>
      <c r="S2259" s="128" t="s">
        <v>9</v>
      </c>
      <c r="T2259" s="1"/>
    </row>
    <row r="2260" spans="1:20" ht="15.75" hidden="1" customHeight="1">
      <c r="A2260" s="1" t="str">
        <f t="shared" si="1"/>
        <v/>
      </c>
      <c r="B2260" s="268" t="str">
        <f t="shared" si="206"/>
        <v>X</v>
      </c>
      <c r="C2260" s="1"/>
      <c r="D2260" s="27" t="str">
        <f>IF('ESA Input'!AH2225="","",IF('ESA Input'!AH2225="Yes",'ESA Input'!B2225,"Ineligible"))</f>
        <v/>
      </c>
      <c r="E2260" s="242" t="str">
        <f>IF('ESA Input'!AH2225="","",'ESA Input'!AH2225)</f>
        <v/>
      </c>
      <c r="F2260" s="461" t="str">
        <f>IF('ESA Input'!AH2225="","",IF('ESA Input'!AH2225="YES",'ESA Input'!AG2225,""))</f>
        <v/>
      </c>
      <c r="G2260" s="462"/>
      <c r="H2260" s="201" t="str">
        <f>IF('ESA Input'!AH2225="","",IF('ESA Input'!AH2225="Yes",'ESA Input'!J2225,""))</f>
        <v/>
      </c>
      <c r="I2260" s="227" t="str">
        <f>IF('ESA Input'!AH2225="","",IF('ESA Input'!AH2225="Yes",'ESA Input'!D2225,""))</f>
        <v/>
      </c>
      <c r="J2260" s="235" t="str">
        <f>IF('ESA Input'!AH2225="","",IF('ESA Input'!AH2225="Yes",'ESA Input'!E2225,""))</f>
        <v/>
      </c>
      <c r="K2260" s="29" t="str">
        <f>IF('ESA Input'!AH2225="","",IF('ESA Input'!AH2225="Yes",'ESA Input'!H2225,""))</f>
        <v/>
      </c>
      <c r="L2260" s="236" t="str">
        <f>IF('ESA Input'!AH2225="","",IF('ESA Input'!AH2225="Yes",'ESA Input'!G2225,""))</f>
        <v/>
      </c>
      <c r="M2260" s="31" t="str">
        <f t="shared" si="207"/>
        <v/>
      </c>
      <c r="N2260" s="208" t="str">
        <f t="shared" si="208"/>
        <v/>
      </c>
      <c r="O2260" s="209" t="str">
        <f t="shared" si="209"/>
        <v/>
      </c>
      <c r="P2260" s="209" t="str">
        <f t="shared" si="210"/>
        <v/>
      </c>
      <c r="Q2260" s="31" t="str">
        <f t="shared" si="211"/>
        <v/>
      </c>
      <c r="R2260" s="129" t="s">
        <v>9</v>
      </c>
      <c r="S2260" s="128" t="s">
        <v>9</v>
      </c>
      <c r="T2260" s="1"/>
    </row>
    <row r="2261" spans="1:20" ht="15.75" hidden="1" customHeight="1">
      <c r="A2261" s="1" t="str">
        <f t="shared" si="1"/>
        <v/>
      </c>
      <c r="B2261" s="268" t="str">
        <f t="shared" si="206"/>
        <v>X</v>
      </c>
      <c r="C2261" s="1"/>
      <c r="D2261" s="27" t="str">
        <f>IF('ESA Input'!AH2226="","",IF('ESA Input'!AH2226="Yes",'ESA Input'!B2226,"Ineligible"))</f>
        <v/>
      </c>
      <c r="E2261" s="242" t="str">
        <f>IF('ESA Input'!AH2226="","",'ESA Input'!AH2226)</f>
        <v/>
      </c>
      <c r="F2261" s="461" t="str">
        <f>IF('ESA Input'!AH2226="","",IF('ESA Input'!AH2226="YES",'ESA Input'!AG2226,""))</f>
        <v/>
      </c>
      <c r="G2261" s="462"/>
      <c r="H2261" s="201" t="str">
        <f>IF('ESA Input'!AH2226="","",IF('ESA Input'!AH2226="Yes",'ESA Input'!J2226,""))</f>
        <v/>
      </c>
      <c r="I2261" s="227" t="str">
        <f>IF('ESA Input'!AH2226="","",IF('ESA Input'!AH2226="Yes",'ESA Input'!D2226,""))</f>
        <v/>
      </c>
      <c r="J2261" s="235" t="str">
        <f>IF('ESA Input'!AH2226="","",IF('ESA Input'!AH2226="Yes",'ESA Input'!E2226,""))</f>
        <v/>
      </c>
      <c r="K2261" s="29" t="str">
        <f>IF('ESA Input'!AH2226="","",IF('ESA Input'!AH2226="Yes",'ESA Input'!H2226,""))</f>
        <v/>
      </c>
      <c r="L2261" s="236" t="str">
        <f>IF('ESA Input'!AH2226="","",IF('ESA Input'!AH2226="Yes",'ESA Input'!G2226,""))</f>
        <v/>
      </c>
      <c r="M2261" s="31" t="str">
        <f t="shared" si="207"/>
        <v/>
      </c>
      <c r="N2261" s="208" t="str">
        <f t="shared" si="208"/>
        <v/>
      </c>
      <c r="O2261" s="209" t="str">
        <f t="shared" si="209"/>
        <v/>
      </c>
      <c r="P2261" s="209" t="str">
        <f t="shared" si="210"/>
        <v/>
      </c>
      <c r="Q2261" s="31" t="str">
        <f t="shared" si="211"/>
        <v/>
      </c>
      <c r="R2261" s="129" t="s">
        <v>9</v>
      </c>
      <c r="S2261" s="128" t="s">
        <v>9</v>
      </c>
      <c r="T2261" s="1"/>
    </row>
    <row r="2262" spans="1:20" ht="15.75" hidden="1" customHeight="1">
      <c r="A2262" s="1" t="str">
        <f t="shared" si="1"/>
        <v/>
      </c>
      <c r="B2262" s="268" t="str">
        <f t="shared" si="206"/>
        <v>X</v>
      </c>
      <c r="C2262" s="1"/>
      <c r="D2262" s="27" t="str">
        <f>IF('ESA Input'!AH2227="","",IF('ESA Input'!AH2227="Yes",'ESA Input'!B2227,"Ineligible"))</f>
        <v/>
      </c>
      <c r="E2262" s="242" t="str">
        <f>IF('ESA Input'!AH2227="","",'ESA Input'!AH2227)</f>
        <v/>
      </c>
      <c r="F2262" s="461" t="str">
        <f>IF('ESA Input'!AH2227="","",IF('ESA Input'!AH2227="YES",'ESA Input'!AG2227,""))</f>
        <v/>
      </c>
      <c r="G2262" s="462"/>
      <c r="H2262" s="201" t="str">
        <f>IF('ESA Input'!AH2227="","",IF('ESA Input'!AH2227="Yes",'ESA Input'!J2227,""))</f>
        <v/>
      </c>
      <c r="I2262" s="227" t="str">
        <f>IF('ESA Input'!AH2227="","",IF('ESA Input'!AH2227="Yes",'ESA Input'!D2227,""))</f>
        <v/>
      </c>
      <c r="J2262" s="235" t="str">
        <f>IF('ESA Input'!AH2227="","",IF('ESA Input'!AH2227="Yes",'ESA Input'!E2227,""))</f>
        <v/>
      </c>
      <c r="K2262" s="29" t="str">
        <f>IF('ESA Input'!AH2227="","",IF('ESA Input'!AH2227="Yes",'ESA Input'!H2227,""))</f>
        <v/>
      </c>
      <c r="L2262" s="236" t="str">
        <f>IF('ESA Input'!AH2227="","",IF('ESA Input'!AH2227="Yes",'ESA Input'!G2227,""))</f>
        <v/>
      </c>
      <c r="M2262" s="31" t="str">
        <f t="shared" si="207"/>
        <v/>
      </c>
      <c r="N2262" s="208" t="str">
        <f t="shared" si="208"/>
        <v/>
      </c>
      <c r="O2262" s="209" t="str">
        <f t="shared" si="209"/>
        <v/>
      </c>
      <c r="P2262" s="209" t="str">
        <f t="shared" si="210"/>
        <v/>
      </c>
      <c r="Q2262" s="31" t="str">
        <f t="shared" si="211"/>
        <v/>
      </c>
      <c r="R2262" s="129" t="s">
        <v>9</v>
      </c>
      <c r="S2262" s="128" t="s">
        <v>9</v>
      </c>
      <c r="T2262" s="1"/>
    </row>
    <row r="2263" spans="1:20" ht="15.75" hidden="1" customHeight="1">
      <c r="A2263" s="1" t="str">
        <f t="shared" si="1"/>
        <v/>
      </c>
      <c r="B2263" s="268" t="str">
        <f t="shared" si="206"/>
        <v>X</v>
      </c>
      <c r="C2263" s="1"/>
      <c r="D2263" s="27" t="str">
        <f>IF('ESA Input'!AH2228="","",IF('ESA Input'!AH2228="Yes",'ESA Input'!B2228,"Ineligible"))</f>
        <v/>
      </c>
      <c r="E2263" s="242" t="str">
        <f>IF('ESA Input'!AH2228="","",'ESA Input'!AH2228)</f>
        <v/>
      </c>
      <c r="F2263" s="461" t="str">
        <f>IF('ESA Input'!AH2228="","",IF('ESA Input'!AH2228="YES",'ESA Input'!AG2228,""))</f>
        <v/>
      </c>
      <c r="G2263" s="462"/>
      <c r="H2263" s="201" t="str">
        <f>IF('ESA Input'!AH2228="","",IF('ESA Input'!AH2228="Yes",'ESA Input'!J2228,""))</f>
        <v/>
      </c>
      <c r="I2263" s="227" t="str">
        <f>IF('ESA Input'!AH2228="","",IF('ESA Input'!AH2228="Yes",'ESA Input'!D2228,""))</f>
        <v/>
      </c>
      <c r="J2263" s="235" t="str">
        <f>IF('ESA Input'!AH2228="","",IF('ESA Input'!AH2228="Yes",'ESA Input'!E2228,""))</f>
        <v/>
      </c>
      <c r="K2263" s="29" t="str">
        <f>IF('ESA Input'!AH2228="","",IF('ESA Input'!AH2228="Yes",'ESA Input'!H2228,""))</f>
        <v/>
      </c>
      <c r="L2263" s="236" t="str">
        <f>IF('ESA Input'!AH2228="","",IF('ESA Input'!AH2228="Yes",'ESA Input'!G2228,""))</f>
        <v/>
      </c>
      <c r="M2263" s="31" t="str">
        <f t="shared" si="207"/>
        <v/>
      </c>
      <c r="N2263" s="208" t="str">
        <f t="shared" si="208"/>
        <v/>
      </c>
      <c r="O2263" s="209" t="str">
        <f t="shared" si="209"/>
        <v/>
      </c>
      <c r="P2263" s="209" t="str">
        <f t="shared" si="210"/>
        <v/>
      </c>
      <c r="Q2263" s="31" t="str">
        <f t="shared" si="211"/>
        <v/>
      </c>
      <c r="R2263" s="129" t="s">
        <v>9</v>
      </c>
      <c r="S2263" s="128" t="s">
        <v>9</v>
      </c>
      <c r="T2263" s="1"/>
    </row>
    <row r="2264" spans="1:20" ht="15.75" hidden="1" customHeight="1">
      <c r="A2264" s="1" t="str">
        <f t="shared" si="1"/>
        <v/>
      </c>
      <c r="B2264" s="268" t="str">
        <f t="shared" si="206"/>
        <v>X</v>
      </c>
      <c r="C2264" s="1"/>
      <c r="D2264" s="27" t="str">
        <f>IF('ESA Input'!AH2229="","",IF('ESA Input'!AH2229="Yes",'ESA Input'!B2229,"Ineligible"))</f>
        <v/>
      </c>
      <c r="E2264" s="242" t="str">
        <f>IF('ESA Input'!AH2229="","",'ESA Input'!AH2229)</f>
        <v/>
      </c>
      <c r="F2264" s="461" t="str">
        <f>IF('ESA Input'!AH2229="","",IF('ESA Input'!AH2229="YES",'ESA Input'!AG2229,""))</f>
        <v/>
      </c>
      <c r="G2264" s="462"/>
      <c r="H2264" s="201" t="str">
        <f>IF('ESA Input'!AH2229="","",IF('ESA Input'!AH2229="Yes",'ESA Input'!J2229,""))</f>
        <v/>
      </c>
      <c r="I2264" s="227" t="str">
        <f>IF('ESA Input'!AH2229="","",IF('ESA Input'!AH2229="Yes",'ESA Input'!D2229,""))</f>
        <v/>
      </c>
      <c r="J2264" s="235" t="str">
        <f>IF('ESA Input'!AH2229="","",IF('ESA Input'!AH2229="Yes",'ESA Input'!E2229,""))</f>
        <v/>
      </c>
      <c r="K2264" s="29" t="str">
        <f>IF('ESA Input'!AH2229="","",IF('ESA Input'!AH2229="Yes",'ESA Input'!H2229,""))</f>
        <v/>
      </c>
      <c r="L2264" s="236" t="str">
        <f>IF('ESA Input'!AH2229="","",IF('ESA Input'!AH2229="Yes",'ESA Input'!G2229,""))</f>
        <v/>
      </c>
      <c r="M2264" s="31" t="str">
        <f t="shared" si="207"/>
        <v/>
      </c>
      <c r="N2264" s="208" t="str">
        <f t="shared" si="208"/>
        <v/>
      </c>
      <c r="O2264" s="209" t="str">
        <f t="shared" si="209"/>
        <v/>
      </c>
      <c r="P2264" s="209" t="str">
        <f t="shared" si="210"/>
        <v/>
      </c>
      <c r="Q2264" s="31" t="str">
        <f t="shared" si="211"/>
        <v/>
      </c>
      <c r="R2264" s="129" t="s">
        <v>9</v>
      </c>
      <c r="S2264" s="128" t="s">
        <v>9</v>
      </c>
      <c r="T2264" s="1"/>
    </row>
    <row r="2265" spans="1:20" ht="15.75" hidden="1" customHeight="1">
      <c r="A2265" s="1" t="str">
        <f t="shared" si="1"/>
        <v/>
      </c>
      <c r="B2265" s="268" t="str">
        <f t="shared" si="206"/>
        <v>X</v>
      </c>
      <c r="C2265" s="1"/>
      <c r="D2265" s="27" t="str">
        <f>IF('ESA Input'!AH2230="","",IF('ESA Input'!AH2230="Yes",'ESA Input'!B2230,"Ineligible"))</f>
        <v/>
      </c>
      <c r="E2265" s="242" t="str">
        <f>IF('ESA Input'!AH2230="","",'ESA Input'!AH2230)</f>
        <v/>
      </c>
      <c r="F2265" s="461" t="str">
        <f>IF('ESA Input'!AH2230="","",IF('ESA Input'!AH2230="YES",'ESA Input'!AG2230,""))</f>
        <v/>
      </c>
      <c r="G2265" s="462"/>
      <c r="H2265" s="201" t="str">
        <f>IF('ESA Input'!AH2230="","",IF('ESA Input'!AH2230="Yes",'ESA Input'!J2230,""))</f>
        <v/>
      </c>
      <c r="I2265" s="227" t="str">
        <f>IF('ESA Input'!AH2230="","",IF('ESA Input'!AH2230="Yes",'ESA Input'!D2230,""))</f>
        <v/>
      </c>
      <c r="J2265" s="235" t="str">
        <f>IF('ESA Input'!AH2230="","",IF('ESA Input'!AH2230="Yes",'ESA Input'!E2230,""))</f>
        <v/>
      </c>
      <c r="K2265" s="29" t="str">
        <f>IF('ESA Input'!AH2230="","",IF('ESA Input'!AH2230="Yes",'ESA Input'!H2230,""))</f>
        <v/>
      </c>
      <c r="L2265" s="236" t="str">
        <f>IF('ESA Input'!AH2230="","",IF('ESA Input'!AH2230="Yes",'ESA Input'!G2230,""))</f>
        <v/>
      </c>
      <c r="M2265" s="31" t="str">
        <f t="shared" si="207"/>
        <v/>
      </c>
      <c r="N2265" s="208" t="str">
        <f t="shared" si="208"/>
        <v/>
      </c>
      <c r="O2265" s="209" t="str">
        <f t="shared" si="209"/>
        <v/>
      </c>
      <c r="P2265" s="209" t="str">
        <f t="shared" si="210"/>
        <v/>
      </c>
      <c r="Q2265" s="31" t="str">
        <f t="shared" si="211"/>
        <v/>
      </c>
      <c r="R2265" s="129" t="s">
        <v>9</v>
      </c>
      <c r="S2265" s="128" t="s">
        <v>9</v>
      </c>
      <c r="T2265" s="1"/>
    </row>
    <row r="2266" spans="1:20" ht="15.75" hidden="1" customHeight="1">
      <c r="A2266" s="1" t="str">
        <f t="shared" si="1"/>
        <v/>
      </c>
      <c r="B2266" s="268" t="str">
        <f t="shared" si="206"/>
        <v>X</v>
      </c>
      <c r="C2266" s="1"/>
      <c r="D2266" s="27" t="str">
        <f>IF('ESA Input'!AH2231="","",IF('ESA Input'!AH2231="Yes",'ESA Input'!B2231,"Ineligible"))</f>
        <v/>
      </c>
      <c r="E2266" s="242" t="str">
        <f>IF('ESA Input'!AH2231="","",'ESA Input'!AH2231)</f>
        <v/>
      </c>
      <c r="F2266" s="461" t="str">
        <f>IF('ESA Input'!AH2231="","",IF('ESA Input'!AH2231="YES",'ESA Input'!AG2231,""))</f>
        <v/>
      </c>
      <c r="G2266" s="462"/>
      <c r="H2266" s="201" t="str">
        <f>IF('ESA Input'!AH2231="","",IF('ESA Input'!AH2231="Yes",'ESA Input'!J2231,""))</f>
        <v/>
      </c>
      <c r="I2266" s="227" t="str">
        <f>IF('ESA Input'!AH2231="","",IF('ESA Input'!AH2231="Yes",'ESA Input'!D2231,""))</f>
        <v/>
      </c>
      <c r="J2266" s="235" t="str">
        <f>IF('ESA Input'!AH2231="","",IF('ESA Input'!AH2231="Yes",'ESA Input'!E2231,""))</f>
        <v/>
      </c>
      <c r="K2266" s="29" t="str">
        <f>IF('ESA Input'!AH2231="","",IF('ESA Input'!AH2231="Yes",'ESA Input'!H2231,""))</f>
        <v/>
      </c>
      <c r="L2266" s="236" t="str">
        <f>IF('ESA Input'!AH2231="","",IF('ESA Input'!AH2231="Yes",'ESA Input'!G2231,""))</f>
        <v/>
      </c>
      <c r="M2266" s="31" t="str">
        <f t="shared" si="207"/>
        <v/>
      </c>
      <c r="N2266" s="208" t="str">
        <f t="shared" si="208"/>
        <v/>
      </c>
      <c r="O2266" s="209" t="str">
        <f t="shared" si="209"/>
        <v/>
      </c>
      <c r="P2266" s="209" t="str">
        <f t="shared" si="210"/>
        <v/>
      </c>
      <c r="Q2266" s="31" t="str">
        <f t="shared" si="211"/>
        <v/>
      </c>
      <c r="R2266" s="129" t="s">
        <v>9</v>
      </c>
      <c r="S2266" s="128" t="s">
        <v>9</v>
      </c>
      <c r="T2266" s="1"/>
    </row>
    <row r="2267" spans="1:20" ht="15.75" hidden="1" customHeight="1">
      <c r="A2267" s="1" t="str">
        <f t="shared" si="1"/>
        <v/>
      </c>
      <c r="B2267" s="268" t="str">
        <f t="shared" si="206"/>
        <v>X</v>
      </c>
      <c r="C2267" s="1"/>
      <c r="D2267" s="27" t="str">
        <f>IF('ESA Input'!AH2232="","",IF('ESA Input'!AH2232="Yes",'ESA Input'!B2232,"Ineligible"))</f>
        <v/>
      </c>
      <c r="E2267" s="242" t="str">
        <f>IF('ESA Input'!AH2232="","",'ESA Input'!AH2232)</f>
        <v/>
      </c>
      <c r="F2267" s="461" t="str">
        <f>IF('ESA Input'!AH2232="","",IF('ESA Input'!AH2232="YES",'ESA Input'!AG2232,""))</f>
        <v/>
      </c>
      <c r="G2267" s="462"/>
      <c r="H2267" s="201" t="str">
        <f>IF('ESA Input'!AH2232="","",IF('ESA Input'!AH2232="Yes",'ESA Input'!J2232,""))</f>
        <v/>
      </c>
      <c r="I2267" s="227" t="str">
        <f>IF('ESA Input'!AH2232="","",IF('ESA Input'!AH2232="Yes",'ESA Input'!D2232,""))</f>
        <v/>
      </c>
      <c r="J2267" s="235" t="str">
        <f>IF('ESA Input'!AH2232="","",IF('ESA Input'!AH2232="Yes",'ESA Input'!E2232,""))</f>
        <v/>
      </c>
      <c r="K2267" s="29" t="str">
        <f>IF('ESA Input'!AH2232="","",IF('ESA Input'!AH2232="Yes",'ESA Input'!H2232,""))</f>
        <v/>
      </c>
      <c r="L2267" s="236" t="str">
        <f>IF('ESA Input'!AH2232="","",IF('ESA Input'!AH2232="Yes",'ESA Input'!G2232,""))</f>
        <v/>
      </c>
      <c r="M2267" s="31" t="str">
        <f t="shared" si="207"/>
        <v/>
      </c>
      <c r="N2267" s="208" t="str">
        <f t="shared" si="208"/>
        <v/>
      </c>
      <c r="O2267" s="209" t="str">
        <f t="shared" si="209"/>
        <v/>
      </c>
      <c r="P2267" s="209" t="str">
        <f t="shared" si="210"/>
        <v/>
      </c>
      <c r="Q2267" s="31" t="str">
        <f t="shared" si="211"/>
        <v/>
      </c>
      <c r="R2267" s="129" t="s">
        <v>9</v>
      </c>
      <c r="S2267" s="128" t="s">
        <v>9</v>
      </c>
      <c r="T2267" s="1"/>
    </row>
    <row r="2268" spans="1:20" ht="15.75" hidden="1" customHeight="1">
      <c r="A2268" s="1" t="str">
        <f t="shared" si="1"/>
        <v/>
      </c>
      <c r="B2268" s="268" t="str">
        <f t="shared" si="206"/>
        <v>X</v>
      </c>
      <c r="C2268" s="1"/>
      <c r="D2268" s="27" t="str">
        <f>IF('ESA Input'!AH2233="","",IF('ESA Input'!AH2233="Yes",'ESA Input'!B2233,"Ineligible"))</f>
        <v/>
      </c>
      <c r="E2268" s="242" t="str">
        <f>IF('ESA Input'!AH2233="","",'ESA Input'!AH2233)</f>
        <v/>
      </c>
      <c r="F2268" s="461" t="str">
        <f>IF('ESA Input'!AH2233="","",IF('ESA Input'!AH2233="YES",'ESA Input'!AG2233,""))</f>
        <v/>
      </c>
      <c r="G2268" s="462"/>
      <c r="H2268" s="201" t="str">
        <f>IF('ESA Input'!AH2233="","",IF('ESA Input'!AH2233="Yes",'ESA Input'!J2233,""))</f>
        <v/>
      </c>
      <c r="I2268" s="227" t="str">
        <f>IF('ESA Input'!AH2233="","",IF('ESA Input'!AH2233="Yes",'ESA Input'!D2233,""))</f>
        <v/>
      </c>
      <c r="J2268" s="235" t="str">
        <f>IF('ESA Input'!AH2233="","",IF('ESA Input'!AH2233="Yes",'ESA Input'!E2233,""))</f>
        <v/>
      </c>
      <c r="K2268" s="29" t="str">
        <f>IF('ESA Input'!AH2233="","",IF('ESA Input'!AH2233="Yes",'ESA Input'!H2233,""))</f>
        <v/>
      </c>
      <c r="L2268" s="236" t="str">
        <f>IF('ESA Input'!AH2233="","",IF('ESA Input'!AH2233="Yes",'ESA Input'!G2233,""))</f>
        <v/>
      </c>
      <c r="M2268" s="31" t="str">
        <f t="shared" si="207"/>
        <v/>
      </c>
      <c r="N2268" s="208" t="str">
        <f t="shared" si="208"/>
        <v/>
      </c>
      <c r="O2268" s="209" t="str">
        <f t="shared" si="209"/>
        <v/>
      </c>
      <c r="P2268" s="209" t="str">
        <f t="shared" si="210"/>
        <v/>
      </c>
      <c r="Q2268" s="31" t="str">
        <f t="shared" si="211"/>
        <v/>
      </c>
      <c r="R2268" s="129" t="s">
        <v>9</v>
      </c>
      <c r="S2268" s="128" t="s">
        <v>9</v>
      </c>
      <c r="T2268" s="1"/>
    </row>
    <row r="2269" spans="1:20" ht="15.75" hidden="1" customHeight="1">
      <c r="A2269" s="1" t="str">
        <f t="shared" si="1"/>
        <v/>
      </c>
      <c r="B2269" s="268" t="str">
        <f t="shared" si="206"/>
        <v>X</v>
      </c>
      <c r="C2269" s="1"/>
      <c r="D2269" s="27" t="str">
        <f>IF('ESA Input'!AH2234="","",IF('ESA Input'!AH2234="Yes",'ESA Input'!B2234,"Ineligible"))</f>
        <v/>
      </c>
      <c r="E2269" s="242" t="str">
        <f>IF('ESA Input'!AH2234="","",'ESA Input'!AH2234)</f>
        <v/>
      </c>
      <c r="F2269" s="461" t="str">
        <f>IF('ESA Input'!AH2234="","",IF('ESA Input'!AH2234="YES",'ESA Input'!AG2234,""))</f>
        <v/>
      </c>
      <c r="G2269" s="462"/>
      <c r="H2269" s="201" t="str">
        <f>IF('ESA Input'!AH2234="","",IF('ESA Input'!AH2234="Yes",'ESA Input'!J2234,""))</f>
        <v/>
      </c>
      <c r="I2269" s="227" t="str">
        <f>IF('ESA Input'!AH2234="","",IF('ESA Input'!AH2234="Yes",'ESA Input'!D2234,""))</f>
        <v/>
      </c>
      <c r="J2269" s="235" t="str">
        <f>IF('ESA Input'!AH2234="","",IF('ESA Input'!AH2234="Yes",'ESA Input'!E2234,""))</f>
        <v/>
      </c>
      <c r="K2269" s="29" t="str">
        <f>IF('ESA Input'!AH2234="","",IF('ESA Input'!AH2234="Yes",'ESA Input'!H2234,""))</f>
        <v/>
      </c>
      <c r="L2269" s="236" t="str">
        <f>IF('ESA Input'!AH2234="","",IF('ESA Input'!AH2234="Yes",'ESA Input'!G2234,""))</f>
        <v/>
      </c>
      <c r="M2269" s="31" t="str">
        <f t="shared" si="207"/>
        <v/>
      </c>
      <c r="N2269" s="208" t="str">
        <f t="shared" si="208"/>
        <v/>
      </c>
      <c r="O2269" s="209" t="str">
        <f t="shared" si="209"/>
        <v/>
      </c>
      <c r="P2269" s="209" t="str">
        <f t="shared" si="210"/>
        <v/>
      </c>
      <c r="Q2269" s="31" t="str">
        <f t="shared" si="211"/>
        <v/>
      </c>
      <c r="R2269" s="129" t="s">
        <v>9</v>
      </c>
      <c r="S2269" s="128" t="s">
        <v>9</v>
      </c>
      <c r="T2269" s="1"/>
    </row>
    <row r="2270" spans="1:20" ht="15.75" hidden="1" customHeight="1">
      <c r="A2270" s="1" t="str">
        <f t="shared" si="1"/>
        <v/>
      </c>
      <c r="B2270" s="268" t="str">
        <f t="shared" si="206"/>
        <v>X</v>
      </c>
      <c r="C2270" s="1"/>
      <c r="D2270" s="27" t="str">
        <f>IF('ESA Input'!AH2235="","",IF('ESA Input'!AH2235="Yes",'ESA Input'!B2235,"Ineligible"))</f>
        <v/>
      </c>
      <c r="E2270" s="242" t="str">
        <f>IF('ESA Input'!AH2235="","",'ESA Input'!AH2235)</f>
        <v/>
      </c>
      <c r="F2270" s="461" t="str">
        <f>IF('ESA Input'!AH2235="","",IF('ESA Input'!AH2235="YES",'ESA Input'!AG2235,""))</f>
        <v/>
      </c>
      <c r="G2270" s="462"/>
      <c r="H2270" s="201" t="str">
        <f>IF('ESA Input'!AH2235="","",IF('ESA Input'!AH2235="Yes",'ESA Input'!J2235,""))</f>
        <v/>
      </c>
      <c r="I2270" s="227" t="str">
        <f>IF('ESA Input'!AH2235="","",IF('ESA Input'!AH2235="Yes",'ESA Input'!D2235,""))</f>
        <v/>
      </c>
      <c r="J2270" s="235" t="str">
        <f>IF('ESA Input'!AH2235="","",IF('ESA Input'!AH2235="Yes",'ESA Input'!E2235,""))</f>
        <v/>
      </c>
      <c r="K2270" s="29" t="str">
        <f>IF('ESA Input'!AH2235="","",IF('ESA Input'!AH2235="Yes",'ESA Input'!H2235,""))</f>
        <v/>
      </c>
      <c r="L2270" s="236" t="str">
        <f>IF('ESA Input'!AH2235="","",IF('ESA Input'!AH2235="Yes",'ESA Input'!G2235,""))</f>
        <v/>
      </c>
      <c r="M2270" s="31" t="str">
        <f t="shared" si="207"/>
        <v/>
      </c>
      <c r="N2270" s="208" t="str">
        <f t="shared" si="208"/>
        <v/>
      </c>
      <c r="O2270" s="209" t="str">
        <f t="shared" si="209"/>
        <v/>
      </c>
      <c r="P2270" s="209" t="str">
        <f t="shared" si="210"/>
        <v/>
      </c>
      <c r="Q2270" s="31" t="str">
        <f t="shared" si="211"/>
        <v/>
      </c>
      <c r="R2270" s="129" t="s">
        <v>9</v>
      </c>
      <c r="S2270" s="128" t="s">
        <v>9</v>
      </c>
      <c r="T2270" s="1"/>
    </row>
    <row r="2271" spans="1:20" ht="15.75" hidden="1" customHeight="1">
      <c r="A2271" s="1" t="str">
        <f t="shared" si="1"/>
        <v/>
      </c>
      <c r="B2271" s="268" t="str">
        <f t="shared" si="206"/>
        <v>X</v>
      </c>
      <c r="C2271" s="1"/>
      <c r="D2271" s="27" t="str">
        <f>IF('ESA Input'!AH2236="","",IF('ESA Input'!AH2236="Yes",'ESA Input'!B2236,"Ineligible"))</f>
        <v/>
      </c>
      <c r="E2271" s="242" t="str">
        <f>IF('ESA Input'!AH2236="","",'ESA Input'!AH2236)</f>
        <v/>
      </c>
      <c r="F2271" s="461" t="str">
        <f>IF('ESA Input'!AH2236="","",IF('ESA Input'!AH2236="YES",'ESA Input'!AG2236,""))</f>
        <v/>
      </c>
      <c r="G2271" s="462"/>
      <c r="H2271" s="201" t="str">
        <f>IF('ESA Input'!AH2236="","",IF('ESA Input'!AH2236="Yes",'ESA Input'!J2236,""))</f>
        <v/>
      </c>
      <c r="I2271" s="227" t="str">
        <f>IF('ESA Input'!AH2236="","",IF('ESA Input'!AH2236="Yes",'ESA Input'!D2236,""))</f>
        <v/>
      </c>
      <c r="J2271" s="235" t="str">
        <f>IF('ESA Input'!AH2236="","",IF('ESA Input'!AH2236="Yes",'ESA Input'!E2236,""))</f>
        <v/>
      </c>
      <c r="K2271" s="29" t="str">
        <f>IF('ESA Input'!AH2236="","",IF('ESA Input'!AH2236="Yes",'ESA Input'!H2236,""))</f>
        <v/>
      </c>
      <c r="L2271" s="236" t="str">
        <f>IF('ESA Input'!AH2236="","",IF('ESA Input'!AH2236="Yes",'ESA Input'!G2236,""))</f>
        <v/>
      </c>
      <c r="M2271" s="31" t="str">
        <f t="shared" si="207"/>
        <v/>
      </c>
      <c r="N2271" s="208" t="str">
        <f t="shared" si="208"/>
        <v/>
      </c>
      <c r="O2271" s="209" t="str">
        <f t="shared" si="209"/>
        <v/>
      </c>
      <c r="P2271" s="209" t="str">
        <f t="shared" si="210"/>
        <v/>
      </c>
      <c r="Q2271" s="31" t="str">
        <f t="shared" si="211"/>
        <v/>
      </c>
      <c r="R2271" s="129" t="s">
        <v>9</v>
      </c>
      <c r="S2271" s="128" t="s">
        <v>9</v>
      </c>
      <c r="T2271" s="1"/>
    </row>
    <row r="2272" spans="1:20" ht="15.75" hidden="1" customHeight="1">
      <c r="A2272" s="1" t="str">
        <f t="shared" si="1"/>
        <v/>
      </c>
      <c r="B2272" s="268" t="str">
        <f t="shared" si="206"/>
        <v>X</v>
      </c>
      <c r="C2272" s="1"/>
      <c r="D2272" s="27" t="str">
        <f>IF('ESA Input'!AH2237="","",IF('ESA Input'!AH2237="Yes",'ESA Input'!B2237,"Ineligible"))</f>
        <v/>
      </c>
      <c r="E2272" s="242" t="str">
        <f>IF('ESA Input'!AH2237="","",'ESA Input'!AH2237)</f>
        <v/>
      </c>
      <c r="F2272" s="461" t="str">
        <f>IF('ESA Input'!AH2237="","",IF('ESA Input'!AH2237="YES",'ESA Input'!AG2237,""))</f>
        <v/>
      </c>
      <c r="G2272" s="462"/>
      <c r="H2272" s="201" t="str">
        <f>IF('ESA Input'!AH2237="","",IF('ESA Input'!AH2237="Yes",'ESA Input'!J2237,""))</f>
        <v/>
      </c>
      <c r="I2272" s="227" t="str">
        <f>IF('ESA Input'!AH2237="","",IF('ESA Input'!AH2237="Yes",'ESA Input'!D2237,""))</f>
        <v/>
      </c>
      <c r="J2272" s="235" t="str">
        <f>IF('ESA Input'!AH2237="","",IF('ESA Input'!AH2237="Yes",'ESA Input'!E2237,""))</f>
        <v/>
      </c>
      <c r="K2272" s="29" t="str">
        <f>IF('ESA Input'!AH2237="","",IF('ESA Input'!AH2237="Yes",'ESA Input'!H2237,""))</f>
        <v/>
      </c>
      <c r="L2272" s="236" t="str">
        <f>IF('ESA Input'!AH2237="","",IF('ESA Input'!AH2237="Yes",'ESA Input'!G2237,""))</f>
        <v/>
      </c>
      <c r="M2272" s="31" t="str">
        <f t="shared" si="207"/>
        <v/>
      </c>
      <c r="N2272" s="208" t="str">
        <f t="shared" si="208"/>
        <v/>
      </c>
      <c r="O2272" s="209" t="str">
        <f t="shared" si="209"/>
        <v/>
      </c>
      <c r="P2272" s="209" t="str">
        <f t="shared" si="210"/>
        <v/>
      </c>
      <c r="Q2272" s="31" t="str">
        <f t="shared" si="211"/>
        <v/>
      </c>
      <c r="R2272" s="129" t="s">
        <v>9</v>
      </c>
      <c r="S2272" s="128" t="s">
        <v>9</v>
      </c>
      <c r="T2272" s="1"/>
    </row>
    <row r="2273" spans="1:20" ht="15.75" hidden="1" customHeight="1">
      <c r="A2273" s="1" t="str">
        <f t="shared" si="1"/>
        <v/>
      </c>
      <c r="B2273" s="268" t="str">
        <f t="shared" si="206"/>
        <v>X</v>
      </c>
      <c r="C2273" s="1"/>
      <c r="D2273" s="27" t="str">
        <f>IF('ESA Input'!AH2238="","",IF('ESA Input'!AH2238="Yes",'ESA Input'!B2238,"Ineligible"))</f>
        <v/>
      </c>
      <c r="E2273" s="242" t="str">
        <f>IF('ESA Input'!AH2238="","",'ESA Input'!AH2238)</f>
        <v/>
      </c>
      <c r="F2273" s="461" t="str">
        <f>IF('ESA Input'!AH2238="","",IF('ESA Input'!AH2238="YES",'ESA Input'!AG2238,""))</f>
        <v/>
      </c>
      <c r="G2273" s="462"/>
      <c r="H2273" s="201" t="str">
        <f>IF('ESA Input'!AH2238="","",IF('ESA Input'!AH2238="Yes",'ESA Input'!J2238,""))</f>
        <v/>
      </c>
      <c r="I2273" s="227" t="str">
        <f>IF('ESA Input'!AH2238="","",IF('ESA Input'!AH2238="Yes",'ESA Input'!D2238,""))</f>
        <v/>
      </c>
      <c r="J2273" s="235" t="str">
        <f>IF('ESA Input'!AH2238="","",IF('ESA Input'!AH2238="Yes",'ESA Input'!E2238,""))</f>
        <v/>
      </c>
      <c r="K2273" s="29" t="str">
        <f>IF('ESA Input'!AH2238="","",IF('ESA Input'!AH2238="Yes",'ESA Input'!H2238,""))</f>
        <v/>
      </c>
      <c r="L2273" s="236" t="str">
        <f>IF('ESA Input'!AH2238="","",IF('ESA Input'!AH2238="Yes",'ESA Input'!G2238,""))</f>
        <v/>
      </c>
      <c r="M2273" s="31" t="str">
        <f t="shared" si="207"/>
        <v/>
      </c>
      <c r="N2273" s="208" t="str">
        <f t="shared" si="208"/>
        <v/>
      </c>
      <c r="O2273" s="209" t="str">
        <f t="shared" si="209"/>
        <v/>
      </c>
      <c r="P2273" s="209" t="str">
        <f t="shared" si="210"/>
        <v/>
      </c>
      <c r="Q2273" s="31" t="str">
        <f t="shared" si="211"/>
        <v/>
      </c>
      <c r="R2273" s="129" t="s">
        <v>9</v>
      </c>
      <c r="S2273" s="128" t="s">
        <v>9</v>
      </c>
      <c r="T2273" s="1"/>
    </row>
    <row r="2274" spans="1:20" ht="15.75" hidden="1" customHeight="1">
      <c r="A2274" s="1" t="str">
        <f t="shared" si="1"/>
        <v/>
      </c>
      <c r="B2274" s="268" t="str">
        <f t="shared" si="206"/>
        <v>X</v>
      </c>
      <c r="C2274" s="1"/>
      <c r="D2274" s="27" t="str">
        <f>IF('ESA Input'!AH2239="","",IF('ESA Input'!AH2239="Yes",'ESA Input'!B2239,"Ineligible"))</f>
        <v/>
      </c>
      <c r="E2274" s="242" t="str">
        <f>IF('ESA Input'!AH2239="","",'ESA Input'!AH2239)</f>
        <v/>
      </c>
      <c r="F2274" s="461" t="str">
        <f>IF('ESA Input'!AH2239="","",IF('ESA Input'!AH2239="YES",'ESA Input'!AG2239,""))</f>
        <v/>
      </c>
      <c r="G2274" s="462"/>
      <c r="H2274" s="201" t="str">
        <f>IF('ESA Input'!AH2239="","",IF('ESA Input'!AH2239="Yes",'ESA Input'!J2239,""))</f>
        <v/>
      </c>
      <c r="I2274" s="227" t="str">
        <f>IF('ESA Input'!AH2239="","",IF('ESA Input'!AH2239="Yes",'ESA Input'!D2239,""))</f>
        <v/>
      </c>
      <c r="J2274" s="235" t="str">
        <f>IF('ESA Input'!AH2239="","",IF('ESA Input'!AH2239="Yes",'ESA Input'!E2239,""))</f>
        <v/>
      </c>
      <c r="K2274" s="29" t="str">
        <f>IF('ESA Input'!AH2239="","",IF('ESA Input'!AH2239="Yes",'ESA Input'!H2239,""))</f>
        <v/>
      </c>
      <c r="L2274" s="236" t="str">
        <f>IF('ESA Input'!AH2239="","",IF('ESA Input'!AH2239="Yes",'ESA Input'!G2239,""))</f>
        <v/>
      </c>
      <c r="M2274" s="31" t="str">
        <f t="shared" si="207"/>
        <v/>
      </c>
      <c r="N2274" s="208" t="str">
        <f t="shared" si="208"/>
        <v/>
      </c>
      <c r="O2274" s="209" t="str">
        <f t="shared" si="209"/>
        <v/>
      </c>
      <c r="P2274" s="209" t="str">
        <f t="shared" si="210"/>
        <v/>
      </c>
      <c r="Q2274" s="31" t="str">
        <f t="shared" si="211"/>
        <v/>
      </c>
      <c r="R2274" s="129" t="s">
        <v>9</v>
      </c>
      <c r="S2274" s="128" t="s">
        <v>9</v>
      </c>
      <c r="T2274" s="1"/>
    </row>
    <row r="2275" spans="1:20" ht="15.75" hidden="1" customHeight="1">
      <c r="A2275" s="1" t="str">
        <f t="shared" si="1"/>
        <v/>
      </c>
      <c r="B2275" s="268" t="str">
        <f t="shared" si="206"/>
        <v>X</v>
      </c>
      <c r="C2275" s="1"/>
      <c r="D2275" s="27" t="str">
        <f>IF('ESA Input'!AH2240="","",IF('ESA Input'!AH2240="Yes",'ESA Input'!B2240,"Ineligible"))</f>
        <v/>
      </c>
      <c r="E2275" s="242" t="str">
        <f>IF('ESA Input'!AH2240="","",'ESA Input'!AH2240)</f>
        <v/>
      </c>
      <c r="F2275" s="461" t="str">
        <f>IF('ESA Input'!AH2240="","",IF('ESA Input'!AH2240="YES",'ESA Input'!AG2240,""))</f>
        <v/>
      </c>
      <c r="G2275" s="462"/>
      <c r="H2275" s="201" t="str">
        <f>IF('ESA Input'!AH2240="","",IF('ESA Input'!AH2240="Yes",'ESA Input'!J2240,""))</f>
        <v/>
      </c>
      <c r="I2275" s="227" t="str">
        <f>IF('ESA Input'!AH2240="","",IF('ESA Input'!AH2240="Yes",'ESA Input'!D2240,""))</f>
        <v/>
      </c>
      <c r="J2275" s="235" t="str">
        <f>IF('ESA Input'!AH2240="","",IF('ESA Input'!AH2240="Yes",'ESA Input'!E2240,""))</f>
        <v/>
      </c>
      <c r="K2275" s="29" t="str">
        <f>IF('ESA Input'!AH2240="","",IF('ESA Input'!AH2240="Yes",'ESA Input'!H2240,""))</f>
        <v/>
      </c>
      <c r="L2275" s="236" t="str">
        <f>IF('ESA Input'!AH2240="","",IF('ESA Input'!AH2240="Yes",'ESA Input'!G2240,""))</f>
        <v/>
      </c>
      <c r="M2275" s="31" t="str">
        <f t="shared" si="207"/>
        <v/>
      </c>
      <c r="N2275" s="208" t="str">
        <f t="shared" si="208"/>
        <v/>
      </c>
      <c r="O2275" s="209" t="str">
        <f t="shared" si="209"/>
        <v/>
      </c>
      <c r="P2275" s="209" t="str">
        <f t="shared" si="210"/>
        <v/>
      </c>
      <c r="Q2275" s="31" t="str">
        <f t="shared" si="211"/>
        <v/>
      </c>
      <c r="R2275" s="129" t="s">
        <v>9</v>
      </c>
      <c r="S2275" s="128" t="s">
        <v>9</v>
      </c>
      <c r="T2275" s="1"/>
    </row>
    <row r="2276" spans="1:20" ht="15.75" hidden="1" customHeight="1">
      <c r="A2276" s="1" t="str">
        <f t="shared" si="1"/>
        <v/>
      </c>
      <c r="B2276" s="268" t="str">
        <f t="shared" si="206"/>
        <v>X</v>
      </c>
      <c r="C2276" s="1"/>
      <c r="D2276" s="27" t="str">
        <f>IF('ESA Input'!AH2241="","",IF('ESA Input'!AH2241="Yes",'ESA Input'!B2241,"Ineligible"))</f>
        <v/>
      </c>
      <c r="E2276" s="242" t="str">
        <f>IF('ESA Input'!AH2241="","",'ESA Input'!AH2241)</f>
        <v/>
      </c>
      <c r="F2276" s="461" t="str">
        <f>IF('ESA Input'!AH2241="","",IF('ESA Input'!AH2241="YES",'ESA Input'!AG2241,""))</f>
        <v/>
      </c>
      <c r="G2276" s="462"/>
      <c r="H2276" s="201" t="str">
        <f>IF('ESA Input'!AH2241="","",IF('ESA Input'!AH2241="Yes",'ESA Input'!J2241,""))</f>
        <v/>
      </c>
      <c r="I2276" s="227" t="str">
        <f>IF('ESA Input'!AH2241="","",IF('ESA Input'!AH2241="Yes",'ESA Input'!D2241,""))</f>
        <v/>
      </c>
      <c r="J2276" s="235" t="str">
        <f>IF('ESA Input'!AH2241="","",IF('ESA Input'!AH2241="Yes",'ESA Input'!E2241,""))</f>
        <v/>
      </c>
      <c r="K2276" s="29" t="str">
        <f>IF('ESA Input'!AH2241="","",IF('ESA Input'!AH2241="Yes",'ESA Input'!H2241,""))</f>
        <v/>
      </c>
      <c r="L2276" s="236" t="str">
        <f>IF('ESA Input'!AH2241="","",IF('ESA Input'!AH2241="Yes",'ESA Input'!G2241,""))</f>
        <v/>
      </c>
      <c r="M2276" s="31" t="str">
        <f t="shared" si="207"/>
        <v/>
      </c>
      <c r="N2276" s="208" t="str">
        <f t="shared" si="208"/>
        <v/>
      </c>
      <c r="O2276" s="209" t="str">
        <f t="shared" si="209"/>
        <v/>
      </c>
      <c r="P2276" s="209" t="str">
        <f t="shared" si="210"/>
        <v/>
      </c>
      <c r="Q2276" s="31" t="str">
        <f t="shared" si="211"/>
        <v/>
      </c>
      <c r="R2276" s="129" t="s">
        <v>9</v>
      </c>
      <c r="S2276" s="128" t="s">
        <v>9</v>
      </c>
      <c r="T2276" s="1"/>
    </row>
    <row r="2277" spans="1:20" ht="15.75" hidden="1" customHeight="1">
      <c r="A2277" s="1" t="str">
        <f t="shared" si="1"/>
        <v/>
      </c>
      <c r="B2277" s="268" t="str">
        <f t="shared" si="206"/>
        <v>X</v>
      </c>
      <c r="C2277" s="1"/>
      <c r="D2277" s="27" t="str">
        <f>IF('ESA Input'!AH2242="","",IF('ESA Input'!AH2242="Yes",'ESA Input'!B2242,"Ineligible"))</f>
        <v/>
      </c>
      <c r="E2277" s="242" t="str">
        <f>IF('ESA Input'!AH2242="","",'ESA Input'!AH2242)</f>
        <v/>
      </c>
      <c r="F2277" s="461" t="str">
        <f>IF('ESA Input'!AH2242="","",IF('ESA Input'!AH2242="YES",'ESA Input'!AG2242,""))</f>
        <v/>
      </c>
      <c r="G2277" s="462"/>
      <c r="H2277" s="201" t="str">
        <f>IF('ESA Input'!AH2242="","",IF('ESA Input'!AH2242="Yes",'ESA Input'!J2242,""))</f>
        <v/>
      </c>
      <c r="I2277" s="227" t="str">
        <f>IF('ESA Input'!AH2242="","",IF('ESA Input'!AH2242="Yes",'ESA Input'!D2242,""))</f>
        <v/>
      </c>
      <c r="J2277" s="235" t="str">
        <f>IF('ESA Input'!AH2242="","",IF('ESA Input'!AH2242="Yes",'ESA Input'!E2242,""))</f>
        <v/>
      </c>
      <c r="K2277" s="29" t="str">
        <f>IF('ESA Input'!AH2242="","",IF('ESA Input'!AH2242="Yes",'ESA Input'!H2242,""))</f>
        <v/>
      </c>
      <c r="L2277" s="236" t="str">
        <f>IF('ESA Input'!AH2242="","",IF('ESA Input'!AH2242="Yes",'ESA Input'!G2242,""))</f>
        <v/>
      </c>
      <c r="M2277" s="31" t="str">
        <f t="shared" si="207"/>
        <v/>
      </c>
      <c r="N2277" s="208" t="str">
        <f t="shared" si="208"/>
        <v/>
      </c>
      <c r="O2277" s="209" t="str">
        <f t="shared" si="209"/>
        <v/>
      </c>
      <c r="P2277" s="209" t="str">
        <f t="shared" si="210"/>
        <v/>
      </c>
      <c r="Q2277" s="31" t="str">
        <f t="shared" si="211"/>
        <v/>
      </c>
      <c r="R2277" s="129" t="s">
        <v>9</v>
      </c>
      <c r="S2277" s="128" t="s">
        <v>9</v>
      </c>
      <c r="T2277" s="1"/>
    </row>
    <row r="2278" spans="1:20" ht="15.75" hidden="1" customHeight="1">
      <c r="A2278" s="1" t="str">
        <f t="shared" si="1"/>
        <v/>
      </c>
      <c r="B2278" s="268" t="str">
        <f t="shared" ref="B2278:B2341" si="212">IF(Q2278&gt;M2278,"+",IF(Q2278&lt;M2278,"-","X"))</f>
        <v>X</v>
      </c>
      <c r="C2278" s="1"/>
      <c r="D2278" s="27" t="str">
        <f>IF('ESA Input'!AH2243="","",IF('ESA Input'!AH2243="Yes",'ESA Input'!B2243,"Ineligible"))</f>
        <v/>
      </c>
      <c r="E2278" s="242" t="str">
        <f>IF('ESA Input'!AH2243="","",'ESA Input'!AH2243)</f>
        <v/>
      </c>
      <c r="F2278" s="461" t="str">
        <f>IF('ESA Input'!AH2243="","",IF('ESA Input'!AH2243="YES",'ESA Input'!AG2243,""))</f>
        <v/>
      </c>
      <c r="G2278" s="462"/>
      <c r="H2278" s="201" t="str">
        <f>IF('ESA Input'!AH2243="","",IF('ESA Input'!AH2243="Yes",'ESA Input'!J2243,""))</f>
        <v/>
      </c>
      <c r="I2278" s="227" t="str">
        <f>IF('ESA Input'!AH2243="","",IF('ESA Input'!AH2243="Yes",'ESA Input'!D2243,""))</f>
        <v/>
      </c>
      <c r="J2278" s="235" t="str">
        <f>IF('ESA Input'!AH2243="","",IF('ESA Input'!AH2243="Yes",'ESA Input'!E2243,""))</f>
        <v/>
      </c>
      <c r="K2278" s="29" t="str">
        <f>IF('ESA Input'!AH2243="","",IF('ESA Input'!AH2243="Yes",'ESA Input'!H2243,""))</f>
        <v/>
      </c>
      <c r="L2278" s="236" t="str">
        <f>IF('ESA Input'!AH2243="","",IF('ESA Input'!AH2243="Yes",'ESA Input'!G2243,""))</f>
        <v/>
      </c>
      <c r="M2278" s="31" t="str">
        <f t="shared" si="207"/>
        <v/>
      </c>
      <c r="N2278" s="208" t="str">
        <f t="shared" si="208"/>
        <v/>
      </c>
      <c r="O2278" s="209" t="str">
        <f t="shared" si="209"/>
        <v/>
      </c>
      <c r="P2278" s="209" t="str">
        <f t="shared" si="210"/>
        <v/>
      </c>
      <c r="Q2278" s="31" t="str">
        <f t="shared" si="211"/>
        <v/>
      </c>
      <c r="R2278" s="129" t="s">
        <v>9</v>
      </c>
      <c r="S2278" s="128" t="s">
        <v>9</v>
      </c>
      <c r="T2278" s="1"/>
    </row>
    <row r="2279" spans="1:20" ht="15.75" hidden="1" customHeight="1">
      <c r="A2279" s="1" t="str">
        <f t="shared" si="1"/>
        <v/>
      </c>
      <c r="B2279" s="268" t="str">
        <f t="shared" si="212"/>
        <v>X</v>
      </c>
      <c r="C2279" s="1"/>
      <c r="D2279" s="27" t="str">
        <f>IF('ESA Input'!AH2244="","",IF('ESA Input'!AH2244="Yes",'ESA Input'!B2244,"Ineligible"))</f>
        <v/>
      </c>
      <c r="E2279" s="242" t="str">
        <f>IF('ESA Input'!AH2244="","",'ESA Input'!AH2244)</f>
        <v/>
      </c>
      <c r="F2279" s="461" t="str">
        <f>IF('ESA Input'!AH2244="","",IF('ESA Input'!AH2244="YES",'ESA Input'!AG2244,""))</f>
        <v/>
      </c>
      <c r="G2279" s="462"/>
      <c r="H2279" s="201" t="str">
        <f>IF('ESA Input'!AH2244="","",IF('ESA Input'!AH2244="Yes",'ESA Input'!J2244,""))</f>
        <v/>
      </c>
      <c r="I2279" s="227" t="str">
        <f>IF('ESA Input'!AH2244="","",IF('ESA Input'!AH2244="Yes",'ESA Input'!D2244,""))</f>
        <v/>
      </c>
      <c r="J2279" s="235" t="str">
        <f>IF('ESA Input'!AH2244="","",IF('ESA Input'!AH2244="Yes",'ESA Input'!E2244,""))</f>
        <v/>
      </c>
      <c r="K2279" s="29" t="str">
        <f>IF('ESA Input'!AH2244="","",IF('ESA Input'!AH2244="Yes",'ESA Input'!H2244,""))</f>
        <v/>
      </c>
      <c r="L2279" s="236" t="str">
        <f>IF('ESA Input'!AH2244="","",IF('ESA Input'!AH2244="Yes",'ESA Input'!G2244,""))</f>
        <v/>
      </c>
      <c r="M2279" s="31" t="str">
        <f t="shared" ref="M2279:M2342" si="213">IF($D2279="","",SUM(J2279:L2279))</f>
        <v/>
      </c>
      <c r="N2279" s="208" t="str">
        <f t="shared" ref="N2279:N2342" si="214">J2279</f>
        <v/>
      </c>
      <c r="O2279" s="209" t="str">
        <f t="shared" ref="O2279:O2342" si="215">K2279</f>
        <v/>
      </c>
      <c r="P2279" s="209" t="str">
        <f t="shared" ref="P2279:P2342" si="216">L2279</f>
        <v/>
      </c>
      <c r="Q2279" s="31" t="str">
        <f t="shared" ref="Q2279:Q2342" si="217">IF($D2279="","",SUM(N2279:P2279))</f>
        <v/>
      </c>
      <c r="R2279" s="129" t="s">
        <v>9</v>
      </c>
      <c r="S2279" s="128" t="s">
        <v>9</v>
      </c>
      <c r="T2279" s="1"/>
    </row>
    <row r="2280" spans="1:20" ht="15.75" hidden="1" customHeight="1">
      <c r="A2280" s="1" t="str">
        <f t="shared" si="1"/>
        <v/>
      </c>
      <c r="B2280" s="268" t="str">
        <f t="shared" si="212"/>
        <v>X</v>
      </c>
      <c r="C2280" s="1"/>
      <c r="D2280" s="27" t="str">
        <f>IF('ESA Input'!AH2245="","",IF('ESA Input'!AH2245="Yes",'ESA Input'!B2245,"Ineligible"))</f>
        <v/>
      </c>
      <c r="E2280" s="242" t="str">
        <f>IF('ESA Input'!AH2245="","",'ESA Input'!AH2245)</f>
        <v/>
      </c>
      <c r="F2280" s="461" t="str">
        <f>IF('ESA Input'!AH2245="","",IF('ESA Input'!AH2245="YES",'ESA Input'!AG2245,""))</f>
        <v/>
      </c>
      <c r="G2280" s="462"/>
      <c r="H2280" s="201" t="str">
        <f>IF('ESA Input'!AH2245="","",IF('ESA Input'!AH2245="Yes",'ESA Input'!J2245,""))</f>
        <v/>
      </c>
      <c r="I2280" s="227" t="str">
        <f>IF('ESA Input'!AH2245="","",IF('ESA Input'!AH2245="Yes",'ESA Input'!D2245,""))</f>
        <v/>
      </c>
      <c r="J2280" s="235" t="str">
        <f>IF('ESA Input'!AH2245="","",IF('ESA Input'!AH2245="Yes",'ESA Input'!E2245,""))</f>
        <v/>
      </c>
      <c r="K2280" s="29" t="str">
        <f>IF('ESA Input'!AH2245="","",IF('ESA Input'!AH2245="Yes",'ESA Input'!H2245,""))</f>
        <v/>
      </c>
      <c r="L2280" s="236" t="str">
        <f>IF('ESA Input'!AH2245="","",IF('ESA Input'!AH2245="Yes",'ESA Input'!G2245,""))</f>
        <v/>
      </c>
      <c r="M2280" s="31" t="str">
        <f t="shared" si="213"/>
        <v/>
      </c>
      <c r="N2280" s="208" t="str">
        <f t="shared" si="214"/>
        <v/>
      </c>
      <c r="O2280" s="209" t="str">
        <f t="shared" si="215"/>
        <v/>
      </c>
      <c r="P2280" s="209" t="str">
        <f t="shared" si="216"/>
        <v/>
      </c>
      <c r="Q2280" s="31" t="str">
        <f t="shared" si="217"/>
        <v/>
      </c>
      <c r="R2280" s="129" t="s">
        <v>9</v>
      </c>
      <c r="S2280" s="128" t="s">
        <v>9</v>
      </c>
      <c r="T2280" s="1"/>
    </row>
    <row r="2281" spans="1:20" ht="15.75" hidden="1" customHeight="1">
      <c r="A2281" s="1" t="str">
        <f t="shared" si="1"/>
        <v/>
      </c>
      <c r="B2281" s="268" t="str">
        <f t="shared" si="212"/>
        <v>X</v>
      </c>
      <c r="C2281" s="1"/>
      <c r="D2281" s="27" t="str">
        <f>IF('ESA Input'!AH2246="","",IF('ESA Input'!AH2246="Yes",'ESA Input'!B2246,"Ineligible"))</f>
        <v/>
      </c>
      <c r="E2281" s="242" t="str">
        <f>IF('ESA Input'!AH2246="","",'ESA Input'!AH2246)</f>
        <v/>
      </c>
      <c r="F2281" s="461" t="str">
        <f>IF('ESA Input'!AH2246="","",IF('ESA Input'!AH2246="YES",'ESA Input'!AG2246,""))</f>
        <v/>
      </c>
      <c r="G2281" s="462"/>
      <c r="H2281" s="201" t="str">
        <f>IF('ESA Input'!AH2246="","",IF('ESA Input'!AH2246="Yes",'ESA Input'!J2246,""))</f>
        <v/>
      </c>
      <c r="I2281" s="227" t="str">
        <f>IF('ESA Input'!AH2246="","",IF('ESA Input'!AH2246="Yes",'ESA Input'!D2246,""))</f>
        <v/>
      </c>
      <c r="J2281" s="235" t="str">
        <f>IF('ESA Input'!AH2246="","",IF('ESA Input'!AH2246="Yes",'ESA Input'!E2246,""))</f>
        <v/>
      </c>
      <c r="K2281" s="29" t="str">
        <f>IF('ESA Input'!AH2246="","",IF('ESA Input'!AH2246="Yes",'ESA Input'!H2246,""))</f>
        <v/>
      </c>
      <c r="L2281" s="236" t="str">
        <f>IF('ESA Input'!AH2246="","",IF('ESA Input'!AH2246="Yes",'ESA Input'!G2246,""))</f>
        <v/>
      </c>
      <c r="M2281" s="31" t="str">
        <f t="shared" si="213"/>
        <v/>
      </c>
      <c r="N2281" s="208" t="str">
        <f t="shared" si="214"/>
        <v/>
      </c>
      <c r="O2281" s="209" t="str">
        <f t="shared" si="215"/>
        <v/>
      </c>
      <c r="P2281" s="209" t="str">
        <f t="shared" si="216"/>
        <v/>
      </c>
      <c r="Q2281" s="31" t="str">
        <f t="shared" si="217"/>
        <v/>
      </c>
      <c r="R2281" s="129" t="s">
        <v>9</v>
      </c>
      <c r="S2281" s="128" t="s">
        <v>9</v>
      </c>
      <c r="T2281" s="1"/>
    </row>
    <row r="2282" spans="1:20" ht="15.75" hidden="1" customHeight="1">
      <c r="A2282" s="1" t="str">
        <f t="shared" si="1"/>
        <v/>
      </c>
      <c r="B2282" s="268" t="str">
        <f t="shared" si="212"/>
        <v>X</v>
      </c>
      <c r="C2282" s="1"/>
      <c r="D2282" s="27" t="str">
        <f>IF('ESA Input'!AH2247="","",IF('ESA Input'!AH2247="Yes",'ESA Input'!B2247,"Ineligible"))</f>
        <v/>
      </c>
      <c r="E2282" s="242" t="str">
        <f>IF('ESA Input'!AH2247="","",'ESA Input'!AH2247)</f>
        <v/>
      </c>
      <c r="F2282" s="461" t="str">
        <f>IF('ESA Input'!AH2247="","",IF('ESA Input'!AH2247="YES",'ESA Input'!AG2247,""))</f>
        <v/>
      </c>
      <c r="G2282" s="462"/>
      <c r="H2282" s="201" t="str">
        <f>IF('ESA Input'!AH2247="","",IF('ESA Input'!AH2247="Yes",'ESA Input'!J2247,""))</f>
        <v/>
      </c>
      <c r="I2282" s="227" t="str">
        <f>IF('ESA Input'!AH2247="","",IF('ESA Input'!AH2247="Yes",'ESA Input'!D2247,""))</f>
        <v/>
      </c>
      <c r="J2282" s="235" t="str">
        <f>IF('ESA Input'!AH2247="","",IF('ESA Input'!AH2247="Yes",'ESA Input'!E2247,""))</f>
        <v/>
      </c>
      <c r="K2282" s="29" t="str">
        <f>IF('ESA Input'!AH2247="","",IF('ESA Input'!AH2247="Yes",'ESA Input'!H2247,""))</f>
        <v/>
      </c>
      <c r="L2282" s="236" t="str">
        <f>IF('ESA Input'!AH2247="","",IF('ESA Input'!AH2247="Yes",'ESA Input'!G2247,""))</f>
        <v/>
      </c>
      <c r="M2282" s="31" t="str">
        <f t="shared" si="213"/>
        <v/>
      </c>
      <c r="N2282" s="208" t="str">
        <f t="shared" si="214"/>
        <v/>
      </c>
      <c r="O2282" s="209" t="str">
        <f t="shared" si="215"/>
        <v/>
      </c>
      <c r="P2282" s="209" t="str">
        <f t="shared" si="216"/>
        <v/>
      </c>
      <c r="Q2282" s="31" t="str">
        <f t="shared" si="217"/>
        <v/>
      </c>
      <c r="R2282" s="129" t="s">
        <v>9</v>
      </c>
      <c r="S2282" s="128" t="s">
        <v>9</v>
      </c>
      <c r="T2282" s="1"/>
    </row>
    <row r="2283" spans="1:20" ht="15.75" hidden="1" customHeight="1">
      <c r="A2283" s="1" t="str">
        <f t="shared" si="1"/>
        <v/>
      </c>
      <c r="B2283" s="268" t="str">
        <f t="shared" si="212"/>
        <v>X</v>
      </c>
      <c r="C2283" s="1"/>
      <c r="D2283" s="27" t="str">
        <f>IF('ESA Input'!AH2248="","",IF('ESA Input'!AH2248="Yes",'ESA Input'!B2248,"Ineligible"))</f>
        <v/>
      </c>
      <c r="E2283" s="242" t="str">
        <f>IF('ESA Input'!AH2248="","",'ESA Input'!AH2248)</f>
        <v/>
      </c>
      <c r="F2283" s="461" t="str">
        <f>IF('ESA Input'!AH2248="","",IF('ESA Input'!AH2248="YES",'ESA Input'!AG2248,""))</f>
        <v/>
      </c>
      <c r="G2283" s="462"/>
      <c r="H2283" s="201" t="str">
        <f>IF('ESA Input'!AH2248="","",IF('ESA Input'!AH2248="Yes",'ESA Input'!J2248,""))</f>
        <v/>
      </c>
      <c r="I2283" s="227" t="str">
        <f>IF('ESA Input'!AH2248="","",IF('ESA Input'!AH2248="Yes",'ESA Input'!D2248,""))</f>
        <v/>
      </c>
      <c r="J2283" s="235" t="str">
        <f>IF('ESA Input'!AH2248="","",IF('ESA Input'!AH2248="Yes",'ESA Input'!E2248,""))</f>
        <v/>
      </c>
      <c r="K2283" s="29" t="str">
        <f>IF('ESA Input'!AH2248="","",IF('ESA Input'!AH2248="Yes",'ESA Input'!H2248,""))</f>
        <v/>
      </c>
      <c r="L2283" s="236" t="str">
        <f>IF('ESA Input'!AH2248="","",IF('ESA Input'!AH2248="Yes",'ESA Input'!G2248,""))</f>
        <v/>
      </c>
      <c r="M2283" s="31" t="str">
        <f t="shared" si="213"/>
        <v/>
      </c>
      <c r="N2283" s="208" t="str">
        <f t="shared" si="214"/>
        <v/>
      </c>
      <c r="O2283" s="209" t="str">
        <f t="shared" si="215"/>
        <v/>
      </c>
      <c r="P2283" s="209" t="str">
        <f t="shared" si="216"/>
        <v/>
      </c>
      <c r="Q2283" s="31" t="str">
        <f t="shared" si="217"/>
        <v/>
      </c>
      <c r="R2283" s="129" t="s">
        <v>9</v>
      </c>
      <c r="S2283" s="128" t="s">
        <v>9</v>
      </c>
      <c r="T2283" s="1"/>
    </row>
    <row r="2284" spans="1:20" ht="15.75" hidden="1" customHeight="1">
      <c r="A2284" s="1" t="str">
        <f t="shared" si="1"/>
        <v/>
      </c>
      <c r="B2284" s="268" t="str">
        <f t="shared" si="212"/>
        <v>X</v>
      </c>
      <c r="C2284" s="1"/>
      <c r="D2284" s="27" t="str">
        <f>IF('ESA Input'!AH2249="","",IF('ESA Input'!AH2249="Yes",'ESA Input'!B2249,"Ineligible"))</f>
        <v/>
      </c>
      <c r="E2284" s="242" t="str">
        <f>IF('ESA Input'!AH2249="","",'ESA Input'!AH2249)</f>
        <v/>
      </c>
      <c r="F2284" s="461" t="str">
        <f>IF('ESA Input'!AH2249="","",IF('ESA Input'!AH2249="YES",'ESA Input'!AG2249,""))</f>
        <v/>
      </c>
      <c r="G2284" s="462"/>
      <c r="H2284" s="201" t="str">
        <f>IF('ESA Input'!AH2249="","",IF('ESA Input'!AH2249="Yes",'ESA Input'!J2249,""))</f>
        <v/>
      </c>
      <c r="I2284" s="227" t="str">
        <f>IF('ESA Input'!AH2249="","",IF('ESA Input'!AH2249="Yes",'ESA Input'!D2249,""))</f>
        <v/>
      </c>
      <c r="J2284" s="235" t="str">
        <f>IF('ESA Input'!AH2249="","",IF('ESA Input'!AH2249="Yes",'ESA Input'!E2249,""))</f>
        <v/>
      </c>
      <c r="K2284" s="29" t="str">
        <f>IF('ESA Input'!AH2249="","",IF('ESA Input'!AH2249="Yes",'ESA Input'!H2249,""))</f>
        <v/>
      </c>
      <c r="L2284" s="236" t="str">
        <f>IF('ESA Input'!AH2249="","",IF('ESA Input'!AH2249="Yes",'ESA Input'!G2249,""))</f>
        <v/>
      </c>
      <c r="M2284" s="31" t="str">
        <f t="shared" si="213"/>
        <v/>
      </c>
      <c r="N2284" s="208" t="str">
        <f t="shared" si="214"/>
        <v/>
      </c>
      <c r="O2284" s="209" t="str">
        <f t="shared" si="215"/>
        <v/>
      </c>
      <c r="P2284" s="209" t="str">
        <f t="shared" si="216"/>
        <v/>
      </c>
      <c r="Q2284" s="31" t="str">
        <f t="shared" si="217"/>
        <v/>
      </c>
      <c r="R2284" s="129" t="s">
        <v>9</v>
      </c>
      <c r="S2284" s="128" t="s">
        <v>9</v>
      </c>
      <c r="T2284" s="1"/>
    </row>
    <row r="2285" spans="1:20" ht="15.75" hidden="1" customHeight="1">
      <c r="A2285" s="1" t="str">
        <f t="shared" si="1"/>
        <v/>
      </c>
      <c r="B2285" s="268" t="str">
        <f t="shared" si="212"/>
        <v>X</v>
      </c>
      <c r="C2285" s="1"/>
      <c r="D2285" s="27" t="str">
        <f>IF('ESA Input'!AH2250="","",IF('ESA Input'!AH2250="Yes",'ESA Input'!B2250,"Ineligible"))</f>
        <v/>
      </c>
      <c r="E2285" s="242" t="str">
        <f>IF('ESA Input'!AH2250="","",'ESA Input'!AH2250)</f>
        <v/>
      </c>
      <c r="F2285" s="461" t="str">
        <f>IF('ESA Input'!AH2250="","",IF('ESA Input'!AH2250="YES",'ESA Input'!AG2250,""))</f>
        <v/>
      </c>
      <c r="G2285" s="462"/>
      <c r="H2285" s="201" t="str">
        <f>IF('ESA Input'!AH2250="","",IF('ESA Input'!AH2250="Yes",'ESA Input'!J2250,""))</f>
        <v/>
      </c>
      <c r="I2285" s="227" t="str">
        <f>IF('ESA Input'!AH2250="","",IF('ESA Input'!AH2250="Yes",'ESA Input'!D2250,""))</f>
        <v/>
      </c>
      <c r="J2285" s="235" t="str">
        <f>IF('ESA Input'!AH2250="","",IF('ESA Input'!AH2250="Yes",'ESA Input'!E2250,""))</f>
        <v/>
      </c>
      <c r="K2285" s="29" t="str">
        <f>IF('ESA Input'!AH2250="","",IF('ESA Input'!AH2250="Yes",'ESA Input'!H2250,""))</f>
        <v/>
      </c>
      <c r="L2285" s="236" t="str">
        <f>IF('ESA Input'!AH2250="","",IF('ESA Input'!AH2250="Yes",'ESA Input'!G2250,""))</f>
        <v/>
      </c>
      <c r="M2285" s="31" t="str">
        <f t="shared" si="213"/>
        <v/>
      </c>
      <c r="N2285" s="208" t="str">
        <f t="shared" si="214"/>
        <v/>
      </c>
      <c r="O2285" s="209" t="str">
        <f t="shared" si="215"/>
        <v/>
      </c>
      <c r="P2285" s="209" t="str">
        <f t="shared" si="216"/>
        <v/>
      </c>
      <c r="Q2285" s="31" t="str">
        <f t="shared" si="217"/>
        <v/>
      </c>
      <c r="R2285" s="129" t="s">
        <v>9</v>
      </c>
      <c r="S2285" s="128" t="s">
        <v>9</v>
      </c>
      <c r="T2285" s="1"/>
    </row>
    <row r="2286" spans="1:20" ht="15.75" hidden="1" customHeight="1">
      <c r="A2286" s="1" t="str">
        <f t="shared" si="1"/>
        <v/>
      </c>
      <c r="B2286" s="268" t="str">
        <f t="shared" si="212"/>
        <v>X</v>
      </c>
      <c r="C2286" s="1"/>
      <c r="D2286" s="27" t="str">
        <f>IF('ESA Input'!AH2251="","",IF('ESA Input'!AH2251="Yes",'ESA Input'!B2251,"Ineligible"))</f>
        <v/>
      </c>
      <c r="E2286" s="242" t="str">
        <f>IF('ESA Input'!AH2251="","",'ESA Input'!AH2251)</f>
        <v/>
      </c>
      <c r="F2286" s="461" t="str">
        <f>IF('ESA Input'!AH2251="","",IF('ESA Input'!AH2251="YES",'ESA Input'!AG2251,""))</f>
        <v/>
      </c>
      <c r="G2286" s="462"/>
      <c r="H2286" s="201" t="str">
        <f>IF('ESA Input'!AH2251="","",IF('ESA Input'!AH2251="Yes",'ESA Input'!J2251,""))</f>
        <v/>
      </c>
      <c r="I2286" s="227" t="str">
        <f>IF('ESA Input'!AH2251="","",IF('ESA Input'!AH2251="Yes",'ESA Input'!D2251,""))</f>
        <v/>
      </c>
      <c r="J2286" s="235" t="str">
        <f>IF('ESA Input'!AH2251="","",IF('ESA Input'!AH2251="Yes",'ESA Input'!E2251,""))</f>
        <v/>
      </c>
      <c r="K2286" s="29" t="str">
        <f>IF('ESA Input'!AH2251="","",IF('ESA Input'!AH2251="Yes",'ESA Input'!H2251,""))</f>
        <v/>
      </c>
      <c r="L2286" s="236" t="str">
        <f>IF('ESA Input'!AH2251="","",IF('ESA Input'!AH2251="Yes",'ESA Input'!G2251,""))</f>
        <v/>
      </c>
      <c r="M2286" s="31" t="str">
        <f t="shared" si="213"/>
        <v/>
      </c>
      <c r="N2286" s="208" t="str">
        <f t="shared" si="214"/>
        <v/>
      </c>
      <c r="O2286" s="209" t="str">
        <f t="shared" si="215"/>
        <v/>
      </c>
      <c r="P2286" s="209" t="str">
        <f t="shared" si="216"/>
        <v/>
      </c>
      <c r="Q2286" s="31" t="str">
        <f t="shared" si="217"/>
        <v/>
      </c>
      <c r="R2286" s="129" t="s">
        <v>9</v>
      </c>
      <c r="S2286" s="128" t="s">
        <v>9</v>
      </c>
      <c r="T2286" s="1"/>
    </row>
    <row r="2287" spans="1:20" ht="15.75" hidden="1" customHeight="1">
      <c r="A2287" s="1" t="str">
        <f t="shared" si="1"/>
        <v/>
      </c>
      <c r="B2287" s="268" t="str">
        <f t="shared" si="212"/>
        <v>X</v>
      </c>
      <c r="C2287" s="1"/>
      <c r="D2287" s="27" t="str">
        <f>IF('ESA Input'!AH2252="","",IF('ESA Input'!AH2252="Yes",'ESA Input'!B2252,"Ineligible"))</f>
        <v/>
      </c>
      <c r="E2287" s="242" t="str">
        <f>IF('ESA Input'!AH2252="","",'ESA Input'!AH2252)</f>
        <v/>
      </c>
      <c r="F2287" s="461" t="str">
        <f>IF('ESA Input'!AH2252="","",IF('ESA Input'!AH2252="YES",'ESA Input'!AG2252,""))</f>
        <v/>
      </c>
      <c r="G2287" s="462"/>
      <c r="H2287" s="201" t="str">
        <f>IF('ESA Input'!AH2252="","",IF('ESA Input'!AH2252="Yes",'ESA Input'!J2252,""))</f>
        <v/>
      </c>
      <c r="I2287" s="227" t="str">
        <f>IF('ESA Input'!AH2252="","",IF('ESA Input'!AH2252="Yes",'ESA Input'!D2252,""))</f>
        <v/>
      </c>
      <c r="J2287" s="235" t="str">
        <f>IF('ESA Input'!AH2252="","",IF('ESA Input'!AH2252="Yes",'ESA Input'!E2252,""))</f>
        <v/>
      </c>
      <c r="K2287" s="29" t="str">
        <f>IF('ESA Input'!AH2252="","",IF('ESA Input'!AH2252="Yes",'ESA Input'!H2252,""))</f>
        <v/>
      </c>
      <c r="L2287" s="236" t="str">
        <f>IF('ESA Input'!AH2252="","",IF('ESA Input'!AH2252="Yes",'ESA Input'!G2252,""))</f>
        <v/>
      </c>
      <c r="M2287" s="31" t="str">
        <f t="shared" si="213"/>
        <v/>
      </c>
      <c r="N2287" s="208" t="str">
        <f t="shared" si="214"/>
        <v/>
      </c>
      <c r="O2287" s="209" t="str">
        <f t="shared" si="215"/>
        <v/>
      </c>
      <c r="P2287" s="209" t="str">
        <f t="shared" si="216"/>
        <v/>
      </c>
      <c r="Q2287" s="31" t="str">
        <f t="shared" si="217"/>
        <v/>
      </c>
      <c r="R2287" s="129" t="s">
        <v>9</v>
      </c>
      <c r="S2287" s="128" t="s">
        <v>9</v>
      </c>
      <c r="T2287" s="1"/>
    </row>
    <row r="2288" spans="1:20" ht="15.75" hidden="1" customHeight="1">
      <c r="A2288" s="1" t="str">
        <f t="shared" si="1"/>
        <v/>
      </c>
      <c r="B2288" s="268" t="str">
        <f t="shared" si="212"/>
        <v>X</v>
      </c>
      <c r="C2288" s="1"/>
      <c r="D2288" s="27" t="str">
        <f>IF('ESA Input'!AH2253="","",IF('ESA Input'!AH2253="Yes",'ESA Input'!B2253,"Ineligible"))</f>
        <v/>
      </c>
      <c r="E2288" s="242" t="str">
        <f>IF('ESA Input'!AH2253="","",'ESA Input'!AH2253)</f>
        <v/>
      </c>
      <c r="F2288" s="461" t="str">
        <f>IF('ESA Input'!AH2253="","",IF('ESA Input'!AH2253="YES",'ESA Input'!AG2253,""))</f>
        <v/>
      </c>
      <c r="G2288" s="462"/>
      <c r="H2288" s="201" t="str">
        <f>IF('ESA Input'!AH2253="","",IF('ESA Input'!AH2253="Yes",'ESA Input'!J2253,""))</f>
        <v/>
      </c>
      <c r="I2288" s="227" t="str">
        <f>IF('ESA Input'!AH2253="","",IF('ESA Input'!AH2253="Yes",'ESA Input'!D2253,""))</f>
        <v/>
      </c>
      <c r="J2288" s="235" t="str">
        <f>IF('ESA Input'!AH2253="","",IF('ESA Input'!AH2253="Yes",'ESA Input'!E2253,""))</f>
        <v/>
      </c>
      <c r="K2288" s="29" t="str">
        <f>IF('ESA Input'!AH2253="","",IF('ESA Input'!AH2253="Yes",'ESA Input'!H2253,""))</f>
        <v/>
      </c>
      <c r="L2288" s="236" t="str">
        <f>IF('ESA Input'!AH2253="","",IF('ESA Input'!AH2253="Yes",'ESA Input'!G2253,""))</f>
        <v/>
      </c>
      <c r="M2288" s="31" t="str">
        <f t="shared" si="213"/>
        <v/>
      </c>
      <c r="N2288" s="208" t="str">
        <f t="shared" si="214"/>
        <v/>
      </c>
      <c r="O2288" s="209" t="str">
        <f t="shared" si="215"/>
        <v/>
      </c>
      <c r="P2288" s="209" t="str">
        <f t="shared" si="216"/>
        <v/>
      </c>
      <c r="Q2288" s="31" t="str">
        <f t="shared" si="217"/>
        <v/>
      </c>
      <c r="R2288" s="129" t="s">
        <v>9</v>
      </c>
      <c r="S2288" s="128" t="s">
        <v>9</v>
      </c>
      <c r="T2288" s="1"/>
    </row>
    <row r="2289" spans="1:20" ht="15.75" hidden="1" customHeight="1">
      <c r="A2289" s="1" t="str">
        <f t="shared" si="1"/>
        <v/>
      </c>
      <c r="B2289" s="268" t="str">
        <f t="shared" si="212"/>
        <v>X</v>
      </c>
      <c r="C2289" s="1"/>
      <c r="D2289" s="27" t="str">
        <f>IF('ESA Input'!AH2254="","",IF('ESA Input'!AH2254="Yes",'ESA Input'!B2254,"Ineligible"))</f>
        <v/>
      </c>
      <c r="E2289" s="242" t="str">
        <f>IF('ESA Input'!AH2254="","",'ESA Input'!AH2254)</f>
        <v/>
      </c>
      <c r="F2289" s="461" t="str">
        <f>IF('ESA Input'!AH2254="","",IF('ESA Input'!AH2254="YES",'ESA Input'!AG2254,""))</f>
        <v/>
      </c>
      <c r="G2289" s="462"/>
      <c r="H2289" s="201" t="str">
        <f>IF('ESA Input'!AH2254="","",IF('ESA Input'!AH2254="Yes",'ESA Input'!J2254,""))</f>
        <v/>
      </c>
      <c r="I2289" s="227" t="str">
        <f>IF('ESA Input'!AH2254="","",IF('ESA Input'!AH2254="Yes",'ESA Input'!D2254,""))</f>
        <v/>
      </c>
      <c r="J2289" s="235" t="str">
        <f>IF('ESA Input'!AH2254="","",IF('ESA Input'!AH2254="Yes",'ESA Input'!E2254,""))</f>
        <v/>
      </c>
      <c r="K2289" s="29" t="str">
        <f>IF('ESA Input'!AH2254="","",IF('ESA Input'!AH2254="Yes",'ESA Input'!H2254,""))</f>
        <v/>
      </c>
      <c r="L2289" s="236" t="str">
        <f>IF('ESA Input'!AH2254="","",IF('ESA Input'!AH2254="Yes",'ESA Input'!G2254,""))</f>
        <v/>
      </c>
      <c r="M2289" s="31" t="str">
        <f t="shared" si="213"/>
        <v/>
      </c>
      <c r="N2289" s="208" t="str">
        <f t="shared" si="214"/>
        <v/>
      </c>
      <c r="O2289" s="209" t="str">
        <f t="shared" si="215"/>
        <v/>
      </c>
      <c r="P2289" s="209" t="str">
        <f t="shared" si="216"/>
        <v/>
      </c>
      <c r="Q2289" s="31" t="str">
        <f t="shared" si="217"/>
        <v/>
      </c>
      <c r="R2289" s="129" t="s">
        <v>9</v>
      </c>
      <c r="S2289" s="128" t="s">
        <v>9</v>
      </c>
      <c r="T2289" s="1"/>
    </row>
    <row r="2290" spans="1:20" ht="15.75" hidden="1" customHeight="1">
      <c r="A2290" s="1" t="str">
        <f t="shared" si="1"/>
        <v/>
      </c>
      <c r="B2290" s="268" t="str">
        <f t="shared" si="212"/>
        <v>X</v>
      </c>
      <c r="C2290" s="1"/>
      <c r="D2290" s="27" t="str">
        <f>IF('ESA Input'!AH2255="","",IF('ESA Input'!AH2255="Yes",'ESA Input'!B2255,"Ineligible"))</f>
        <v/>
      </c>
      <c r="E2290" s="242" t="str">
        <f>IF('ESA Input'!AH2255="","",'ESA Input'!AH2255)</f>
        <v/>
      </c>
      <c r="F2290" s="461" t="str">
        <f>IF('ESA Input'!AH2255="","",IF('ESA Input'!AH2255="YES",'ESA Input'!AG2255,""))</f>
        <v/>
      </c>
      <c r="G2290" s="462"/>
      <c r="H2290" s="201" t="str">
        <f>IF('ESA Input'!AH2255="","",IF('ESA Input'!AH2255="Yes",'ESA Input'!J2255,""))</f>
        <v/>
      </c>
      <c r="I2290" s="227" t="str">
        <f>IF('ESA Input'!AH2255="","",IF('ESA Input'!AH2255="Yes",'ESA Input'!D2255,""))</f>
        <v/>
      </c>
      <c r="J2290" s="235" t="str">
        <f>IF('ESA Input'!AH2255="","",IF('ESA Input'!AH2255="Yes",'ESA Input'!E2255,""))</f>
        <v/>
      </c>
      <c r="K2290" s="29" t="str">
        <f>IF('ESA Input'!AH2255="","",IF('ESA Input'!AH2255="Yes",'ESA Input'!H2255,""))</f>
        <v/>
      </c>
      <c r="L2290" s="236" t="str">
        <f>IF('ESA Input'!AH2255="","",IF('ESA Input'!AH2255="Yes",'ESA Input'!G2255,""))</f>
        <v/>
      </c>
      <c r="M2290" s="31" t="str">
        <f t="shared" si="213"/>
        <v/>
      </c>
      <c r="N2290" s="208" t="str">
        <f t="shared" si="214"/>
        <v/>
      </c>
      <c r="O2290" s="209" t="str">
        <f t="shared" si="215"/>
        <v/>
      </c>
      <c r="P2290" s="209" t="str">
        <f t="shared" si="216"/>
        <v/>
      </c>
      <c r="Q2290" s="31" t="str">
        <f t="shared" si="217"/>
        <v/>
      </c>
      <c r="R2290" s="129" t="s">
        <v>9</v>
      </c>
      <c r="S2290" s="128" t="s">
        <v>9</v>
      </c>
      <c r="T2290" s="1"/>
    </row>
    <row r="2291" spans="1:20" ht="15.75" hidden="1" customHeight="1">
      <c r="A2291" s="1" t="str">
        <f t="shared" si="1"/>
        <v/>
      </c>
      <c r="B2291" s="268" t="str">
        <f t="shared" si="212"/>
        <v>X</v>
      </c>
      <c r="C2291" s="1"/>
      <c r="D2291" s="27" t="str">
        <f>IF('ESA Input'!AH2256="","",IF('ESA Input'!AH2256="Yes",'ESA Input'!B2256,"Ineligible"))</f>
        <v/>
      </c>
      <c r="E2291" s="242" t="str">
        <f>IF('ESA Input'!AH2256="","",'ESA Input'!AH2256)</f>
        <v/>
      </c>
      <c r="F2291" s="461" t="str">
        <f>IF('ESA Input'!AH2256="","",IF('ESA Input'!AH2256="YES",'ESA Input'!AG2256,""))</f>
        <v/>
      </c>
      <c r="G2291" s="462"/>
      <c r="H2291" s="201" t="str">
        <f>IF('ESA Input'!AH2256="","",IF('ESA Input'!AH2256="Yes",'ESA Input'!J2256,""))</f>
        <v/>
      </c>
      <c r="I2291" s="227" t="str">
        <f>IF('ESA Input'!AH2256="","",IF('ESA Input'!AH2256="Yes",'ESA Input'!D2256,""))</f>
        <v/>
      </c>
      <c r="J2291" s="235" t="str">
        <f>IF('ESA Input'!AH2256="","",IF('ESA Input'!AH2256="Yes",'ESA Input'!E2256,""))</f>
        <v/>
      </c>
      <c r="K2291" s="29" t="str">
        <f>IF('ESA Input'!AH2256="","",IF('ESA Input'!AH2256="Yes",'ESA Input'!H2256,""))</f>
        <v/>
      </c>
      <c r="L2291" s="236" t="str">
        <f>IF('ESA Input'!AH2256="","",IF('ESA Input'!AH2256="Yes",'ESA Input'!G2256,""))</f>
        <v/>
      </c>
      <c r="M2291" s="31" t="str">
        <f t="shared" si="213"/>
        <v/>
      </c>
      <c r="N2291" s="208" t="str">
        <f t="shared" si="214"/>
        <v/>
      </c>
      <c r="O2291" s="209" t="str">
        <f t="shared" si="215"/>
        <v/>
      </c>
      <c r="P2291" s="209" t="str">
        <f t="shared" si="216"/>
        <v/>
      </c>
      <c r="Q2291" s="31" t="str">
        <f t="shared" si="217"/>
        <v/>
      </c>
      <c r="R2291" s="129" t="s">
        <v>9</v>
      </c>
      <c r="S2291" s="128" t="s">
        <v>9</v>
      </c>
      <c r="T2291" s="1"/>
    </row>
    <row r="2292" spans="1:20" ht="15.75" hidden="1" customHeight="1">
      <c r="A2292" s="1" t="str">
        <f t="shared" si="1"/>
        <v/>
      </c>
      <c r="B2292" s="268" t="str">
        <f t="shared" si="212"/>
        <v>X</v>
      </c>
      <c r="C2292" s="1"/>
      <c r="D2292" s="27" t="str">
        <f>IF('ESA Input'!AH2257="","",IF('ESA Input'!AH2257="Yes",'ESA Input'!B2257,"Ineligible"))</f>
        <v/>
      </c>
      <c r="E2292" s="242" t="str">
        <f>IF('ESA Input'!AH2257="","",'ESA Input'!AH2257)</f>
        <v/>
      </c>
      <c r="F2292" s="461" t="str">
        <f>IF('ESA Input'!AH2257="","",IF('ESA Input'!AH2257="YES",'ESA Input'!AG2257,""))</f>
        <v/>
      </c>
      <c r="G2292" s="462"/>
      <c r="H2292" s="201" t="str">
        <f>IF('ESA Input'!AH2257="","",IF('ESA Input'!AH2257="Yes",'ESA Input'!J2257,""))</f>
        <v/>
      </c>
      <c r="I2292" s="227" t="str">
        <f>IF('ESA Input'!AH2257="","",IF('ESA Input'!AH2257="Yes",'ESA Input'!D2257,""))</f>
        <v/>
      </c>
      <c r="J2292" s="235" t="str">
        <f>IF('ESA Input'!AH2257="","",IF('ESA Input'!AH2257="Yes",'ESA Input'!E2257,""))</f>
        <v/>
      </c>
      <c r="K2292" s="29" t="str">
        <f>IF('ESA Input'!AH2257="","",IF('ESA Input'!AH2257="Yes",'ESA Input'!H2257,""))</f>
        <v/>
      </c>
      <c r="L2292" s="236" t="str">
        <f>IF('ESA Input'!AH2257="","",IF('ESA Input'!AH2257="Yes",'ESA Input'!G2257,""))</f>
        <v/>
      </c>
      <c r="M2292" s="31" t="str">
        <f t="shared" si="213"/>
        <v/>
      </c>
      <c r="N2292" s="208" t="str">
        <f t="shared" si="214"/>
        <v/>
      </c>
      <c r="O2292" s="209" t="str">
        <f t="shared" si="215"/>
        <v/>
      </c>
      <c r="P2292" s="209" t="str">
        <f t="shared" si="216"/>
        <v/>
      </c>
      <c r="Q2292" s="31" t="str">
        <f t="shared" si="217"/>
        <v/>
      </c>
      <c r="R2292" s="129" t="s">
        <v>9</v>
      </c>
      <c r="S2292" s="128" t="s">
        <v>9</v>
      </c>
      <c r="T2292" s="1"/>
    </row>
    <row r="2293" spans="1:20" ht="15.75" hidden="1" customHeight="1">
      <c r="A2293" s="1" t="str">
        <f t="shared" si="1"/>
        <v/>
      </c>
      <c r="B2293" s="268" t="str">
        <f t="shared" si="212"/>
        <v>X</v>
      </c>
      <c r="C2293" s="1"/>
      <c r="D2293" s="27" t="str">
        <f>IF('ESA Input'!AH2258="","",IF('ESA Input'!AH2258="Yes",'ESA Input'!B2258,"Ineligible"))</f>
        <v/>
      </c>
      <c r="E2293" s="242" t="str">
        <f>IF('ESA Input'!AH2258="","",'ESA Input'!AH2258)</f>
        <v/>
      </c>
      <c r="F2293" s="461" t="str">
        <f>IF('ESA Input'!AH2258="","",IF('ESA Input'!AH2258="YES",'ESA Input'!AG2258,""))</f>
        <v/>
      </c>
      <c r="G2293" s="462"/>
      <c r="H2293" s="201" t="str">
        <f>IF('ESA Input'!AH2258="","",IF('ESA Input'!AH2258="Yes",'ESA Input'!J2258,""))</f>
        <v/>
      </c>
      <c r="I2293" s="227" t="str">
        <f>IF('ESA Input'!AH2258="","",IF('ESA Input'!AH2258="Yes",'ESA Input'!D2258,""))</f>
        <v/>
      </c>
      <c r="J2293" s="235" t="str">
        <f>IF('ESA Input'!AH2258="","",IF('ESA Input'!AH2258="Yes",'ESA Input'!E2258,""))</f>
        <v/>
      </c>
      <c r="K2293" s="29" t="str">
        <f>IF('ESA Input'!AH2258="","",IF('ESA Input'!AH2258="Yes",'ESA Input'!H2258,""))</f>
        <v/>
      </c>
      <c r="L2293" s="236" t="str">
        <f>IF('ESA Input'!AH2258="","",IF('ESA Input'!AH2258="Yes",'ESA Input'!G2258,""))</f>
        <v/>
      </c>
      <c r="M2293" s="31" t="str">
        <f t="shared" si="213"/>
        <v/>
      </c>
      <c r="N2293" s="208" t="str">
        <f t="shared" si="214"/>
        <v/>
      </c>
      <c r="O2293" s="209" t="str">
        <f t="shared" si="215"/>
        <v/>
      </c>
      <c r="P2293" s="209" t="str">
        <f t="shared" si="216"/>
        <v/>
      </c>
      <c r="Q2293" s="31" t="str">
        <f t="shared" si="217"/>
        <v/>
      </c>
      <c r="R2293" s="129" t="s">
        <v>9</v>
      </c>
      <c r="S2293" s="128" t="s">
        <v>9</v>
      </c>
      <c r="T2293" s="1"/>
    </row>
    <row r="2294" spans="1:20" ht="15.75" hidden="1" customHeight="1">
      <c r="A2294" s="1" t="str">
        <f t="shared" si="1"/>
        <v/>
      </c>
      <c r="B2294" s="268" t="str">
        <f t="shared" si="212"/>
        <v>X</v>
      </c>
      <c r="C2294" s="1"/>
      <c r="D2294" s="27" t="str">
        <f>IF('ESA Input'!AH2259="","",IF('ESA Input'!AH2259="Yes",'ESA Input'!B2259,"Ineligible"))</f>
        <v/>
      </c>
      <c r="E2294" s="242" t="str">
        <f>IF('ESA Input'!AH2259="","",'ESA Input'!AH2259)</f>
        <v/>
      </c>
      <c r="F2294" s="461" t="str">
        <f>IF('ESA Input'!AH2259="","",IF('ESA Input'!AH2259="YES",'ESA Input'!AG2259,""))</f>
        <v/>
      </c>
      <c r="G2294" s="462"/>
      <c r="H2294" s="201" t="str">
        <f>IF('ESA Input'!AH2259="","",IF('ESA Input'!AH2259="Yes",'ESA Input'!J2259,""))</f>
        <v/>
      </c>
      <c r="I2294" s="227" t="str">
        <f>IF('ESA Input'!AH2259="","",IF('ESA Input'!AH2259="Yes",'ESA Input'!D2259,""))</f>
        <v/>
      </c>
      <c r="J2294" s="235" t="str">
        <f>IF('ESA Input'!AH2259="","",IF('ESA Input'!AH2259="Yes",'ESA Input'!E2259,""))</f>
        <v/>
      </c>
      <c r="K2294" s="29" t="str">
        <f>IF('ESA Input'!AH2259="","",IF('ESA Input'!AH2259="Yes",'ESA Input'!H2259,""))</f>
        <v/>
      </c>
      <c r="L2294" s="236" t="str">
        <f>IF('ESA Input'!AH2259="","",IF('ESA Input'!AH2259="Yes",'ESA Input'!G2259,""))</f>
        <v/>
      </c>
      <c r="M2294" s="31" t="str">
        <f t="shared" si="213"/>
        <v/>
      </c>
      <c r="N2294" s="208" t="str">
        <f t="shared" si="214"/>
        <v/>
      </c>
      <c r="O2294" s="209" t="str">
        <f t="shared" si="215"/>
        <v/>
      </c>
      <c r="P2294" s="209" t="str">
        <f t="shared" si="216"/>
        <v/>
      </c>
      <c r="Q2294" s="31" t="str">
        <f t="shared" si="217"/>
        <v/>
      </c>
      <c r="R2294" s="129" t="s">
        <v>9</v>
      </c>
      <c r="S2294" s="128" t="s">
        <v>9</v>
      </c>
      <c r="T2294" s="1"/>
    </row>
    <row r="2295" spans="1:20" ht="15.75" hidden="1" customHeight="1">
      <c r="A2295" s="1" t="str">
        <f t="shared" si="1"/>
        <v/>
      </c>
      <c r="B2295" s="268" t="str">
        <f t="shared" si="212"/>
        <v>X</v>
      </c>
      <c r="C2295" s="1"/>
      <c r="D2295" s="27" t="str">
        <f>IF('ESA Input'!AH2260="","",IF('ESA Input'!AH2260="Yes",'ESA Input'!B2260,"Ineligible"))</f>
        <v/>
      </c>
      <c r="E2295" s="242" t="str">
        <f>IF('ESA Input'!AH2260="","",'ESA Input'!AH2260)</f>
        <v/>
      </c>
      <c r="F2295" s="461" t="str">
        <f>IF('ESA Input'!AH2260="","",IF('ESA Input'!AH2260="YES",'ESA Input'!AG2260,""))</f>
        <v/>
      </c>
      <c r="G2295" s="462"/>
      <c r="H2295" s="201" t="str">
        <f>IF('ESA Input'!AH2260="","",IF('ESA Input'!AH2260="Yes",'ESA Input'!J2260,""))</f>
        <v/>
      </c>
      <c r="I2295" s="227" t="str">
        <f>IF('ESA Input'!AH2260="","",IF('ESA Input'!AH2260="Yes",'ESA Input'!D2260,""))</f>
        <v/>
      </c>
      <c r="J2295" s="235" t="str">
        <f>IF('ESA Input'!AH2260="","",IF('ESA Input'!AH2260="Yes",'ESA Input'!E2260,""))</f>
        <v/>
      </c>
      <c r="K2295" s="29" t="str">
        <f>IF('ESA Input'!AH2260="","",IF('ESA Input'!AH2260="Yes",'ESA Input'!H2260,""))</f>
        <v/>
      </c>
      <c r="L2295" s="236" t="str">
        <f>IF('ESA Input'!AH2260="","",IF('ESA Input'!AH2260="Yes",'ESA Input'!G2260,""))</f>
        <v/>
      </c>
      <c r="M2295" s="31" t="str">
        <f t="shared" si="213"/>
        <v/>
      </c>
      <c r="N2295" s="208" t="str">
        <f t="shared" si="214"/>
        <v/>
      </c>
      <c r="O2295" s="209" t="str">
        <f t="shared" si="215"/>
        <v/>
      </c>
      <c r="P2295" s="209" t="str">
        <f t="shared" si="216"/>
        <v/>
      </c>
      <c r="Q2295" s="31" t="str">
        <f t="shared" si="217"/>
        <v/>
      </c>
      <c r="R2295" s="129" t="s">
        <v>9</v>
      </c>
      <c r="S2295" s="128" t="s">
        <v>9</v>
      </c>
      <c r="T2295" s="1"/>
    </row>
    <row r="2296" spans="1:20" ht="15.75" hidden="1" customHeight="1">
      <c r="A2296" s="1" t="str">
        <f t="shared" si="1"/>
        <v/>
      </c>
      <c r="B2296" s="268" t="str">
        <f t="shared" si="212"/>
        <v>X</v>
      </c>
      <c r="C2296" s="1"/>
      <c r="D2296" s="27" t="str">
        <f>IF('ESA Input'!AH2261="","",IF('ESA Input'!AH2261="Yes",'ESA Input'!B2261,"Ineligible"))</f>
        <v/>
      </c>
      <c r="E2296" s="242" t="str">
        <f>IF('ESA Input'!AH2261="","",'ESA Input'!AH2261)</f>
        <v/>
      </c>
      <c r="F2296" s="461" t="str">
        <f>IF('ESA Input'!AH2261="","",IF('ESA Input'!AH2261="YES",'ESA Input'!AG2261,""))</f>
        <v/>
      </c>
      <c r="G2296" s="462"/>
      <c r="H2296" s="201" t="str">
        <f>IF('ESA Input'!AH2261="","",IF('ESA Input'!AH2261="Yes",'ESA Input'!J2261,""))</f>
        <v/>
      </c>
      <c r="I2296" s="227" t="str">
        <f>IF('ESA Input'!AH2261="","",IF('ESA Input'!AH2261="Yes",'ESA Input'!D2261,""))</f>
        <v/>
      </c>
      <c r="J2296" s="235" t="str">
        <f>IF('ESA Input'!AH2261="","",IF('ESA Input'!AH2261="Yes",'ESA Input'!E2261,""))</f>
        <v/>
      </c>
      <c r="K2296" s="29" t="str">
        <f>IF('ESA Input'!AH2261="","",IF('ESA Input'!AH2261="Yes",'ESA Input'!H2261,""))</f>
        <v/>
      </c>
      <c r="L2296" s="236" t="str">
        <f>IF('ESA Input'!AH2261="","",IF('ESA Input'!AH2261="Yes",'ESA Input'!G2261,""))</f>
        <v/>
      </c>
      <c r="M2296" s="31" t="str">
        <f t="shared" si="213"/>
        <v/>
      </c>
      <c r="N2296" s="208" t="str">
        <f t="shared" si="214"/>
        <v/>
      </c>
      <c r="O2296" s="209" t="str">
        <f t="shared" si="215"/>
        <v/>
      </c>
      <c r="P2296" s="209" t="str">
        <f t="shared" si="216"/>
        <v/>
      </c>
      <c r="Q2296" s="31" t="str">
        <f t="shared" si="217"/>
        <v/>
      </c>
      <c r="R2296" s="129" t="s">
        <v>9</v>
      </c>
      <c r="S2296" s="128" t="s">
        <v>9</v>
      </c>
      <c r="T2296" s="1"/>
    </row>
    <row r="2297" spans="1:20" ht="15.75" hidden="1" customHeight="1">
      <c r="A2297" s="1" t="str">
        <f t="shared" si="1"/>
        <v/>
      </c>
      <c r="B2297" s="268" t="str">
        <f t="shared" si="212"/>
        <v>X</v>
      </c>
      <c r="C2297" s="1"/>
      <c r="D2297" s="27" t="str">
        <f>IF('ESA Input'!AH2262="","",IF('ESA Input'!AH2262="Yes",'ESA Input'!B2262,"Ineligible"))</f>
        <v/>
      </c>
      <c r="E2297" s="242" t="str">
        <f>IF('ESA Input'!AH2262="","",'ESA Input'!AH2262)</f>
        <v/>
      </c>
      <c r="F2297" s="461" t="str">
        <f>IF('ESA Input'!AH2262="","",IF('ESA Input'!AH2262="YES",'ESA Input'!AG2262,""))</f>
        <v/>
      </c>
      <c r="G2297" s="462"/>
      <c r="H2297" s="201" t="str">
        <f>IF('ESA Input'!AH2262="","",IF('ESA Input'!AH2262="Yes",'ESA Input'!J2262,""))</f>
        <v/>
      </c>
      <c r="I2297" s="227" t="str">
        <f>IF('ESA Input'!AH2262="","",IF('ESA Input'!AH2262="Yes",'ESA Input'!D2262,""))</f>
        <v/>
      </c>
      <c r="J2297" s="235" t="str">
        <f>IF('ESA Input'!AH2262="","",IF('ESA Input'!AH2262="Yes",'ESA Input'!E2262,""))</f>
        <v/>
      </c>
      <c r="K2297" s="29" t="str">
        <f>IF('ESA Input'!AH2262="","",IF('ESA Input'!AH2262="Yes",'ESA Input'!H2262,""))</f>
        <v/>
      </c>
      <c r="L2297" s="236" t="str">
        <f>IF('ESA Input'!AH2262="","",IF('ESA Input'!AH2262="Yes",'ESA Input'!G2262,""))</f>
        <v/>
      </c>
      <c r="M2297" s="31" t="str">
        <f t="shared" si="213"/>
        <v/>
      </c>
      <c r="N2297" s="208" t="str">
        <f t="shared" si="214"/>
        <v/>
      </c>
      <c r="O2297" s="209" t="str">
        <f t="shared" si="215"/>
        <v/>
      </c>
      <c r="P2297" s="209" t="str">
        <f t="shared" si="216"/>
        <v/>
      </c>
      <c r="Q2297" s="31" t="str">
        <f t="shared" si="217"/>
        <v/>
      </c>
      <c r="R2297" s="129" t="s">
        <v>9</v>
      </c>
      <c r="S2297" s="128" t="s">
        <v>9</v>
      </c>
      <c r="T2297" s="1"/>
    </row>
    <row r="2298" spans="1:20" ht="15.75" hidden="1" customHeight="1">
      <c r="A2298" s="1" t="str">
        <f t="shared" si="1"/>
        <v/>
      </c>
      <c r="B2298" s="268" t="str">
        <f t="shared" si="212"/>
        <v>X</v>
      </c>
      <c r="C2298" s="1"/>
      <c r="D2298" s="27" t="str">
        <f>IF('ESA Input'!AH2263="","",IF('ESA Input'!AH2263="Yes",'ESA Input'!B2263,"Ineligible"))</f>
        <v/>
      </c>
      <c r="E2298" s="242" t="str">
        <f>IF('ESA Input'!AH2263="","",'ESA Input'!AH2263)</f>
        <v/>
      </c>
      <c r="F2298" s="461" t="str">
        <f>IF('ESA Input'!AH2263="","",IF('ESA Input'!AH2263="YES",'ESA Input'!AG2263,""))</f>
        <v/>
      </c>
      <c r="G2298" s="462"/>
      <c r="H2298" s="201" t="str">
        <f>IF('ESA Input'!AH2263="","",IF('ESA Input'!AH2263="Yes",'ESA Input'!J2263,""))</f>
        <v/>
      </c>
      <c r="I2298" s="227" t="str">
        <f>IF('ESA Input'!AH2263="","",IF('ESA Input'!AH2263="Yes",'ESA Input'!D2263,""))</f>
        <v/>
      </c>
      <c r="J2298" s="235" t="str">
        <f>IF('ESA Input'!AH2263="","",IF('ESA Input'!AH2263="Yes",'ESA Input'!E2263,""))</f>
        <v/>
      </c>
      <c r="K2298" s="29" t="str">
        <f>IF('ESA Input'!AH2263="","",IF('ESA Input'!AH2263="Yes",'ESA Input'!H2263,""))</f>
        <v/>
      </c>
      <c r="L2298" s="236" t="str">
        <f>IF('ESA Input'!AH2263="","",IF('ESA Input'!AH2263="Yes",'ESA Input'!G2263,""))</f>
        <v/>
      </c>
      <c r="M2298" s="31" t="str">
        <f t="shared" si="213"/>
        <v/>
      </c>
      <c r="N2298" s="208" t="str">
        <f t="shared" si="214"/>
        <v/>
      </c>
      <c r="O2298" s="209" t="str">
        <f t="shared" si="215"/>
        <v/>
      </c>
      <c r="P2298" s="209" t="str">
        <f t="shared" si="216"/>
        <v/>
      </c>
      <c r="Q2298" s="31" t="str">
        <f t="shared" si="217"/>
        <v/>
      </c>
      <c r="R2298" s="129" t="s">
        <v>9</v>
      </c>
      <c r="S2298" s="128" t="s">
        <v>9</v>
      </c>
      <c r="T2298" s="1"/>
    </row>
    <row r="2299" spans="1:20" ht="15.75" hidden="1" customHeight="1">
      <c r="A2299" s="1" t="str">
        <f t="shared" si="1"/>
        <v/>
      </c>
      <c r="B2299" s="268" t="str">
        <f t="shared" si="212"/>
        <v>X</v>
      </c>
      <c r="C2299" s="1"/>
      <c r="D2299" s="27" t="str">
        <f>IF('ESA Input'!AH2264="","",IF('ESA Input'!AH2264="Yes",'ESA Input'!B2264,"Ineligible"))</f>
        <v/>
      </c>
      <c r="E2299" s="242" t="str">
        <f>IF('ESA Input'!AH2264="","",'ESA Input'!AH2264)</f>
        <v/>
      </c>
      <c r="F2299" s="461" t="str">
        <f>IF('ESA Input'!AH2264="","",IF('ESA Input'!AH2264="YES",'ESA Input'!AG2264,""))</f>
        <v/>
      </c>
      <c r="G2299" s="462"/>
      <c r="H2299" s="201" t="str">
        <f>IF('ESA Input'!AH2264="","",IF('ESA Input'!AH2264="Yes",'ESA Input'!J2264,""))</f>
        <v/>
      </c>
      <c r="I2299" s="227" t="str">
        <f>IF('ESA Input'!AH2264="","",IF('ESA Input'!AH2264="Yes",'ESA Input'!D2264,""))</f>
        <v/>
      </c>
      <c r="J2299" s="235" t="str">
        <f>IF('ESA Input'!AH2264="","",IF('ESA Input'!AH2264="Yes",'ESA Input'!E2264,""))</f>
        <v/>
      </c>
      <c r="K2299" s="29" t="str">
        <f>IF('ESA Input'!AH2264="","",IF('ESA Input'!AH2264="Yes",'ESA Input'!H2264,""))</f>
        <v/>
      </c>
      <c r="L2299" s="236" t="str">
        <f>IF('ESA Input'!AH2264="","",IF('ESA Input'!AH2264="Yes",'ESA Input'!G2264,""))</f>
        <v/>
      </c>
      <c r="M2299" s="31" t="str">
        <f t="shared" si="213"/>
        <v/>
      </c>
      <c r="N2299" s="208" t="str">
        <f t="shared" si="214"/>
        <v/>
      </c>
      <c r="O2299" s="209" t="str">
        <f t="shared" si="215"/>
        <v/>
      </c>
      <c r="P2299" s="209" t="str">
        <f t="shared" si="216"/>
        <v/>
      </c>
      <c r="Q2299" s="31" t="str">
        <f t="shared" si="217"/>
        <v/>
      </c>
      <c r="R2299" s="129" t="s">
        <v>9</v>
      </c>
      <c r="S2299" s="128" t="s">
        <v>9</v>
      </c>
      <c r="T2299" s="1"/>
    </row>
    <row r="2300" spans="1:20" ht="15.75" hidden="1" customHeight="1">
      <c r="A2300" s="1" t="str">
        <f t="shared" si="1"/>
        <v/>
      </c>
      <c r="B2300" s="268" t="str">
        <f t="shared" si="212"/>
        <v>X</v>
      </c>
      <c r="C2300" s="1"/>
      <c r="D2300" s="27" t="str">
        <f>IF('ESA Input'!AH2265="","",IF('ESA Input'!AH2265="Yes",'ESA Input'!B2265,"Ineligible"))</f>
        <v/>
      </c>
      <c r="E2300" s="242" t="str">
        <f>IF('ESA Input'!AH2265="","",'ESA Input'!AH2265)</f>
        <v/>
      </c>
      <c r="F2300" s="461" t="str">
        <f>IF('ESA Input'!AH2265="","",IF('ESA Input'!AH2265="YES",'ESA Input'!AG2265,""))</f>
        <v/>
      </c>
      <c r="G2300" s="462"/>
      <c r="H2300" s="201" t="str">
        <f>IF('ESA Input'!AH2265="","",IF('ESA Input'!AH2265="Yes",'ESA Input'!J2265,""))</f>
        <v/>
      </c>
      <c r="I2300" s="227" t="str">
        <f>IF('ESA Input'!AH2265="","",IF('ESA Input'!AH2265="Yes",'ESA Input'!D2265,""))</f>
        <v/>
      </c>
      <c r="J2300" s="235" t="str">
        <f>IF('ESA Input'!AH2265="","",IF('ESA Input'!AH2265="Yes",'ESA Input'!E2265,""))</f>
        <v/>
      </c>
      <c r="K2300" s="29" t="str">
        <f>IF('ESA Input'!AH2265="","",IF('ESA Input'!AH2265="Yes",'ESA Input'!H2265,""))</f>
        <v/>
      </c>
      <c r="L2300" s="236" t="str">
        <f>IF('ESA Input'!AH2265="","",IF('ESA Input'!AH2265="Yes",'ESA Input'!G2265,""))</f>
        <v/>
      </c>
      <c r="M2300" s="31" t="str">
        <f t="shared" si="213"/>
        <v/>
      </c>
      <c r="N2300" s="208" t="str">
        <f t="shared" si="214"/>
        <v/>
      </c>
      <c r="O2300" s="209" t="str">
        <f t="shared" si="215"/>
        <v/>
      </c>
      <c r="P2300" s="209" t="str">
        <f t="shared" si="216"/>
        <v/>
      </c>
      <c r="Q2300" s="31" t="str">
        <f t="shared" si="217"/>
        <v/>
      </c>
      <c r="R2300" s="129" t="s">
        <v>9</v>
      </c>
      <c r="S2300" s="128" t="s">
        <v>9</v>
      </c>
      <c r="T2300" s="1"/>
    </row>
    <row r="2301" spans="1:20" ht="15.75" hidden="1" customHeight="1">
      <c r="A2301" s="1" t="str">
        <f t="shared" si="1"/>
        <v/>
      </c>
      <c r="B2301" s="268" t="str">
        <f t="shared" si="212"/>
        <v>X</v>
      </c>
      <c r="C2301" s="1"/>
      <c r="D2301" s="27" t="str">
        <f>IF('ESA Input'!AH2266="","",IF('ESA Input'!AH2266="Yes",'ESA Input'!B2266,"Ineligible"))</f>
        <v/>
      </c>
      <c r="E2301" s="242" t="str">
        <f>IF('ESA Input'!AH2266="","",'ESA Input'!AH2266)</f>
        <v/>
      </c>
      <c r="F2301" s="461" t="str">
        <f>IF('ESA Input'!AH2266="","",IF('ESA Input'!AH2266="YES",'ESA Input'!AG2266,""))</f>
        <v/>
      </c>
      <c r="G2301" s="462"/>
      <c r="H2301" s="201" t="str">
        <f>IF('ESA Input'!AH2266="","",IF('ESA Input'!AH2266="Yes",'ESA Input'!J2266,""))</f>
        <v/>
      </c>
      <c r="I2301" s="227" t="str">
        <f>IF('ESA Input'!AH2266="","",IF('ESA Input'!AH2266="Yes",'ESA Input'!D2266,""))</f>
        <v/>
      </c>
      <c r="J2301" s="235" t="str">
        <f>IF('ESA Input'!AH2266="","",IF('ESA Input'!AH2266="Yes",'ESA Input'!E2266,""))</f>
        <v/>
      </c>
      <c r="K2301" s="29" t="str">
        <f>IF('ESA Input'!AH2266="","",IF('ESA Input'!AH2266="Yes",'ESA Input'!H2266,""))</f>
        <v/>
      </c>
      <c r="L2301" s="236" t="str">
        <f>IF('ESA Input'!AH2266="","",IF('ESA Input'!AH2266="Yes",'ESA Input'!G2266,""))</f>
        <v/>
      </c>
      <c r="M2301" s="31" t="str">
        <f t="shared" si="213"/>
        <v/>
      </c>
      <c r="N2301" s="208" t="str">
        <f t="shared" si="214"/>
        <v/>
      </c>
      <c r="O2301" s="209" t="str">
        <f t="shared" si="215"/>
        <v/>
      </c>
      <c r="P2301" s="209" t="str">
        <f t="shared" si="216"/>
        <v/>
      </c>
      <c r="Q2301" s="31" t="str">
        <f t="shared" si="217"/>
        <v/>
      </c>
      <c r="R2301" s="129" t="s">
        <v>9</v>
      </c>
      <c r="S2301" s="128" t="s">
        <v>9</v>
      </c>
      <c r="T2301" s="1"/>
    </row>
    <row r="2302" spans="1:20" ht="15.75" hidden="1" customHeight="1">
      <c r="A2302" s="1" t="str">
        <f t="shared" si="1"/>
        <v/>
      </c>
      <c r="B2302" s="268" t="str">
        <f t="shared" si="212"/>
        <v>X</v>
      </c>
      <c r="C2302" s="1"/>
      <c r="D2302" s="27" t="str">
        <f>IF('ESA Input'!AH2267="","",IF('ESA Input'!AH2267="Yes",'ESA Input'!B2267,"Ineligible"))</f>
        <v/>
      </c>
      <c r="E2302" s="242" t="str">
        <f>IF('ESA Input'!AH2267="","",'ESA Input'!AH2267)</f>
        <v/>
      </c>
      <c r="F2302" s="461" t="str">
        <f>IF('ESA Input'!AH2267="","",IF('ESA Input'!AH2267="YES",'ESA Input'!AG2267,""))</f>
        <v/>
      </c>
      <c r="G2302" s="462"/>
      <c r="H2302" s="201" t="str">
        <f>IF('ESA Input'!AH2267="","",IF('ESA Input'!AH2267="Yes",'ESA Input'!J2267,""))</f>
        <v/>
      </c>
      <c r="I2302" s="227" t="str">
        <f>IF('ESA Input'!AH2267="","",IF('ESA Input'!AH2267="Yes",'ESA Input'!D2267,""))</f>
        <v/>
      </c>
      <c r="J2302" s="235" t="str">
        <f>IF('ESA Input'!AH2267="","",IF('ESA Input'!AH2267="Yes",'ESA Input'!E2267,""))</f>
        <v/>
      </c>
      <c r="K2302" s="29" t="str">
        <f>IF('ESA Input'!AH2267="","",IF('ESA Input'!AH2267="Yes",'ESA Input'!H2267,""))</f>
        <v/>
      </c>
      <c r="L2302" s="236" t="str">
        <f>IF('ESA Input'!AH2267="","",IF('ESA Input'!AH2267="Yes",'ESA Input'!G2267,""))</f>
        <v/>
      </c>
      <c r="M2302" s="31" t="str">
        <f t="shared" si="213"/>
        <v/>
      </c>
      <c r="N2302" s="208" t="str">
        <f t="shared" si="214"/>
        <v/>
      </c>
      <c r="O2302" s="209" t="str">
        <f t="shared" si="215"/>
        <v/>
      </c>
      <c r="P2302" s="209" t="str">
        <f t="shared" si="216"/>
        <v/>
      </c>
      <c r="Q2302" s="31" t="str">
        <f t="shared" si="217"/>
        <v/>
      </c>
      <c r="R2302" s="129" t="s">
        <v>9</v>
      </c>
      <c r="S2302" s="128" t="s">
        <v>9</v>
      </c>
      <c r="T2302" s="1"/>
    </row>
    <row r="2303" spans="1:20" ht="15.75" hidden="1" customHeight="1">
      <c r="A2303" s="1" t="str">
        <f t="shared" si="1"/>
        <v/>
      </c>
      <c r="B2303" s="268" t="str">
        <f t="shared" si="212"/>
        <v>X</v>
      </c>
      <c r="C2303" s="1"/>
      <c r="D2303" s="27" t="str">
        <f>IF('ESA Input'!AH2268="","",IF('ESA Input'!AH2268="Yes",'ESA Input'!B2268,"Ineligible"))</f>
        <v/>
      </c>
      <c r="E2303" s="242" t="str">
        <f>IF('ESA Input'!AH2268="","",'ESA Input'!AH2268)</f>
        <v/>
      </c>
      <c r="F2303" s="461" t="str">
        <f>IF('ESA Input'!AH2268="","",IF('ESA Input'!AH2268="YES",'ESA Input'!AG2268,""))</f>
        <v/>
      </c>
      <c r="G2303" s="462"/>
      <c r="H2303" s="201" t="str">
        <f>IF('ESA Input'!AH2268="","",IF('ESA Input'!AH2268="Yes",'ESA Input'!J2268,""))</f>
        <v/>
      </c>
      <c r="I2303" s="227" t="str">
        <f>IF('ESA Input'!AH2268="","",IF('ESA Input'!AH2268="Yes",'ESA Input'!D2268,""))</f>
        <v/>
      </c>
      <c r="J2303" s="235" t="str">
        <f>IF('ESA Input'!AH2268="","",IF('ESA Input'!AH2268="Yes",'ESA Input'!E2268,""))</f>
        <v/>
      </c>
      <c r="K2303" s="29" t="str">
        <f>IF('ESA Input'!AH2268="","",IF('ESA Input'!AH2268="Yes",'ESA Input'!H2268,""))</f>
        <v/>
      </c>
      <c r="L2303" s="236" t="str">
        <f>IF('ESA Input'!AH2268="","",IF('ESA Input'!AH2268="Yes",'ESA Input'!G2268,""))</f>
        <v/>
      </c>
      <c r="M2303" s="31" t="str">
        <f t="shared" si="213"/>
        <v/>
      </c>
      <c r="N2303" s="208" t="str">
        <f t="shared" si="214"/>
        <v/>
      </c>
      <c r="O2303" s="209" t="str">
        <f t="shared" si="215"/>
        <v/>
      </c>
      <c r="P2303" s="209" t="str">
        <f t="shared" si="216"/>
        <v/>
      </c>
      <c r="Q2303" s="31" t="str">
        <f t="shared" si="217"/>
        <v/>
      </c>
      <c r="R2303" s="129" t="s">
        <v>9</v>
      </c>
      <c r="S2303" s="128" t="s">
        <v>9</v>
      </c>
      <c r="T2303" s="1"/>
    </row>
    <row r="2304" spans="1:20" ht="15.75" hidden="1" customHeight="1">
      <c r="A2304" s="1" t="str">
        <f t="shared" si="1"/>
        <v/>
      </c>
      <c r="B2304" s="268" t="str">
        <f t="shared" si="212"/>
        <v>X</v>
      </c>
      <c r="C2304" s="1"/>
      <c r="D2304" s="27" t="str">
        <f>IF('ESA Input'!AH2269="","",IF('ESA Input'!AH2269="Yes",'ESA Input'!B2269,"Ineligible"))</f>
        <v/>
      </c>
      <c r="E2304" s="242" t="str">
        <f>IF('ESA Input'!AH2269="","",'ESA Input'!AH2269)</f>
        <v/>
      </c>
      <c r="F2304" s="461" t="str">
        <f>IF('ESA Input'!AH2269="","",IF('ESA Input'!AH2269="YES",'ESA Input'!AG2269,""))</f>
        <v/>
      </c>
      <c r="G2304" s="462"/>
      <c r="H2304" s="201" t="str">
        <f>IF('ESA Input'!AH2269="","",IF('ESA Input'!AH2269="Yes",'ESA Input'!J2269,""))</f>
        <v/>
      </c>
      <c r="I2304" s="227" t="str">
        <f>IF('ESA Input'!AH2269="","",IF('ESA Input'!AH2269="Yes",'ESA Input'!D2269,""))</f>
        <v/>
      </c>
      <c r="J2304" s="235" t="str">
        <f>IF('ESA Input'!AH2269="","",IF('ESA Input'!AH2269="Yes",'ESA Input'!E2269,""))</f>
        <v/>
      </c>
      <c r="K2304" s="29" t="str">
        <f>IF('ESA Input'!AH2269="","",IF('ESA Input'!AH2269="Yes",'ESA Input'!H2269,""))</f>
        <v/>
      </c>
      <c r="L2304" s="236" t="str">
        <f>IF('ESA Input'!AH2269="","",IF('ESA Input'!AH2269="Yes",'ESA Input'!G2269,""))</f>
        <v/>
      </c>
      <c r="M2304" s="31" t="str">
        <f t="shared" si="213"/>
        <v/>
      </c>
      <c r="N2304" s="208" t="str">
        <f t="shared" si="214"/>
        <v/>
      </c>
      <c r="O2304" s="209" t="str">
        <f t="shared" si="215"/>
        <v/>
      </c>
      <c r="P2304" s="209" t="str">
        <f t="shared" si="216"/>
        <v/>
      </c>
      <c r="Q2304" s="31" t="str">
        <f t="shared" si="217"/>
        <v/>
      </c>
      <c r="R2304" s="129" t="s">
        <v>9</v>
      </c>
      <c r="S2304" s="128" t="s">
        <v>9</v>
      </c>
      <c r="T2304" s="1"/>
    </row>
    <row r="2305" spans="1:20" ht="15.75" hidden="1" customHeight="1">
      <c r="A2305" s="1" t="str">
        <f t="shared" si="1"/>
        <v/>
      </c>
      <c r="B2305" s="268" t="str">
        <f t="shared" si="212"/>
        <v>X</v>
      </c>
      <c r="C2305" s="1"/>
      <c r="D2305" s="27" t="str">
        <f>IF('ESA Input'!AH2270="","",IF('ESA Input'!AH2270="Yes",'ESA Input'!B2270,"Ineligible"))</f>
        <v/>
      </c>
      <c r="E2305" s="242" t="str">
        <f>IF('ESA Input'!AH2270="","",'ESA Input'!AH2270)</f>
        <v/>
      </c>
      <c r="F2305" s="461" t="str">
        <f>IF('ESA Input'!AH2270="","",IF('ESA Input'!AH2270="YES",'ESA Input'!AG2270,""))</f>
        <v/>
      </c>
      <c r="G2305" s="462"/>
      <c r="H2305" s="201" t="str">
        <f>IF('ESA Input'!AH2270="","",IF('ESA Input'!AH2270="Yes",'ESA Input'!J2270,""))</f>
        <v/>
      </c>
      <c r="I2305" s="227" t="str">
        <f>IF('ESA Input'!AH2270="","",IF('ESA Input'!AH2270="Yes",'ESA Input'!D2270,""))</f>
        <v/>
      </c>
      <c r="J2305" s="235" t="str">
        <f>IF('ESA Input'!AH2270="","",IF('ESA Input'!AH2270="Yes",'ESA Input'!E2270,""))</f>
        <v/>
      </c>
      <c r="K2305" s="29" t="str">
        <f>IF('ESA Input'!AH2270="","",IF('ESA Input'!AH2270="Yes",'ESA Input'!H2270,""))</f>
        <v/>
      </c>
      <c r="L2305" s="236" t="str">
        <f>IF('ESA Input'!AH2270="","",IF('ESA Input'!AH2270="Yes",'ESA Input'!G2270,""))</f>
        <v/>
      </c>
      <c r="M2305" s="31" t="str">
        <f t="shared" si="213"/>
        <v/>
      </c>
      <c r="N2305" s="208" t="str">
        <f t="shared" si="214"/>
        <v/>
      </c>
      <c r="O2305" s="209" t="str">
        <f t="shared" si="215"/>
        <v/>
      </c>
      <c r="P2305" s="209" t="str">
        <f t="shared" si="216"/>
        <v/>
      </c>
      <c r="Q2305" s="31" t="str">
        <f t="shared" si="217"/>
        <v/>
      </c>
      <c r="R2305" s="129" t="s">
        <v>9</v>
      </c>
      <c r="S2305" s="128" t="s">
        <v>9</v>
      </c>
      <c r="T2305" s="1"/>
    </row>
    <row r="2306" spans="1:20" ht="15.75" hidden="1" customHeight="1">
      <c r="A2306" s="1" t="str">
        <f t="shared" si="1"/>
        <v/>
      </c>
      <c r="B2306" s="268" t="str">
        <f t="shared" si="212"/>
        <v>X</v>
      </c>
      <c r="C2306" s="1"/>
      <c r="D2306" s="27" t="str">
        <f>IF('ESA Input'!AH2271="","",IF('ESA Input'!AH2271="Yes",'ESA Input'!B2271,"Ineligible"))</f>
        <v/>
      </c>
      <c r="E2306" s="242" t="str">
        <f>IF('ESA Input'!AH2271="","",'ESA Input'!AH2271)</f>
        <v/>
      </c>
      <c r="F2306" s="461" t="str">
        <f>IF('ESA Input'!AH2271="","",IF('ESA Input'!AH2271="YES",'ESA Input'!AG2271,""))</f>
        <v/>
      </c>
      <c r="G2306" s="462"/>
      <c r="H2306" s="201" t="str">
        <f>IF('ESA Input'!AH2271="","",IF('ESA Input'!AH2271="Yes",'ESA Input'!J2271,""))</f>
        <v/>
      </c>
      <c r="I2306" s="227" t="str">
        <f>IF('ESA Input'!AH2271="","",IF('ESA Input'!AH2271="Yes",'ESA Input'!D2271,""))</f>
        <v/>
      </c>
      <c r="J2306" s="235" t="str">
        <f>IF('ESA Input'!AH2271="","",IF('ESA Input'!AH2271="Yes",'ESA Input'!E2271,""))</f>
        <v/>
      </c>
      <c r="K2306" s="29" t="str">
        <f>IF('ESA Input'!AH2271="","",IF('ESA Input'!AH2271="Yes",'ESA Input'!H2271,""))</f>
        <v/>
      </c>
      <c r="L2306" s="236" t="str">
        <f>IF('ESA Input'!AH2271="","",IF('ESA Input'!AH2271="Yes",'ESA Input'!G2271,""))</f>
        <v/>
      </c>
      <c r="M2306" s="31" t="str">
        <f t="shared" si="213"/>
        <v/>
      </c>
      <c r="N2306" s="208" t="str">
        <f t="shared" si="214"/>
        <v/>
      </c>
      <c r="O2306" s="209" t="str">
        <f t="shared" si="215"/>
        <v/>
      </c>
      <c r="P2306" s="209" t="str">
        <f t="shared" si="216"/>
        <v/>
      </c>
      <c r="Q2306" s="31" t="str">
        <f t="shared" si="217"/>
        <v/>
      </c>
      <c r="R2306" s="129" t="s">
        <v>9</v>
      </c>
      <c r="S2306" s="128" t="s">
        <v>9</v>
      </c>
      <c r="T2306" s="1"/>
    </row>
    <row r="2307" spans="1:20" ht="15.75" hidden="1" customHeight="1">
      <c r="A2307" s="1" t="str">
        <f t="shared" si="1"/>
        <v/>
      </c>
      <c r="B2307" s="268" t="str">
        <f t="shared" si="212"/>
        <v>X</v>
      </c>
      <c r="C2307" s="1"/>
      <c r="D2307" s="27" t="str">
        <f>IF('ESA Input'!AH2272="","",IF('ESA Input'!AH2272="Yes",'ESA Input'!B2272,"Ineligible"))</f>
        <v/>
      </c>
      <c r="E2307" s="242" t="str">
        <f>IF('ESA Input'!AH2272="","",'ESA Input'!AH2272)</f>
        <v/>
      </c>
      <c r="F2307" s="461" t="str">
        <f>IF('ESA Input'!AH2272="","",IF('ESA Input'!AH2272="YES",'ESA Input'!AG2272,""))</f>
        <v/>
      </c>
      <c r="G2307" s="462"/>
      <c r="H2307" s="201" t="str">
        <f>IF('ESA Input'!AH2272="","",IF('ESA Input'!AH2272="Yes",'ESA Input'!J2272,""))</f>
        <v/>
      </c>
      <c r="I2307" s="227" t="str">
        <f>IF('ESA Input'!AH2272="","",IF('ESA Input'!AH2272="Yes",'ESA Input'!D2272,""))</f>
        <v/>
      </c>
      <c r="J2307" s="235" t="str">
        <f>IF('ESA Input'!AH2272="","",IF('ESA Input'!AH2272="Yes",'ESA Input'!E2272,""))</f>
        <v/>
      </c>
      <c r="K2307" s="29" t="str">
        <f>IF('ESA Input'!AH2272="","",IF('ESA Input'!AH2272="Yes",'ESA Input'!H2272,""))</f>
        <v/>
      </c>
      <c r="L2307" s="236" t="str">
        <f>IF('ESA Input'!AH2272="","",IF('ESA Input'!AH2272="Yes",'ESA Input'!G2272,""))</f>
        <v/>
      </c>
      <c r="M2307" s="31" t="str">
        <f t="shared" si="213"/>
        <v/>
      </c>
      <c r="N2307" s="208" t="str">
        <f t="shared" si="214"/>
        <v/>
      </c>
      <c r="O2307" s="209" t="str">
        <f t="shared" si="215"/>
        <v/>
      </c>
      <c r="P2307" s="209" t="str">
        <f t="shared" si="216"/>
        <v/>
      </c>
      <c r="Q2307" s="31" t="str">
        <f t="shared" si="217"/>
        <v/>
      </c>
      <c r="R2307" s="129" t="s">
        <v>9</v>
      </c>
      <c r="S2307" s="128" t="s">
        <v>9</v>
      </c>
      <c r="T2307" s="1"/>
    </row>
    <row r="2308" spans="1:20" ht="15.75" hidden="1" customHeight="1">
      <c r="A2308" s="1" t="str">
        <f t="shared" si="1"/>
        <v/>
      </c>
      <c r="B2308" s="268" t="str">
        <f t="shared" si="212"/>
        <v>X</v>
      </c>
      <c r="C2308" s="1"/>
      <c r="D2308" s="27" t="str">
        <f>IF('ESA Input'!AH2273="","",IF('ESA Input'!AH2273="Yes",'ESA Input'!B2273,"Ineligible"))</f>
        <v/>
      </c>
      <c r="E2308" s="242" t="str">
        <f>IF('ESA Input'!AH2273="","",'ESA Input'!AH2273)</f>
        <v/>
      </c>
      <c r="F2308" s="461" t="str">
        <f>IF('ESA Input'!AH2273="","",IF('ESA Input'!AH2273="YES",'ESA Input'!AG2273,""))</f>
        <v/>
      </c>
      <c r="G2308" s="462"/>
      <c r="H2308" s="201" t="str">
        <f>IF('ESA Input'!AH2273="","",IF('ESA Input'!AH2273="Yes",'ESA Input'!J2273,""))</f>
        <v/>
      </c>
      <c r="I2308" s="227" t="str">
        <f>IF('ESA Input'!AH2273="","",IF('ESA Input'!AH2273="Yes",'ESA Input'!D2273,""))</f>
        <v/>
      </c>
      <c r="J2308" s="235" t="str">
        <f>IF('ESA Input'!AH2273="","",IF('ESA Input'!AH2273="Yes",'ESA Input'!E2273,""))</f>
        <v/>
      </c>
      <c r="K2308" s="29" t="str">
        <f>IF('ESA Input'!AH2273="","",IF('ESA Input'!AH2273="Yes",'ESA Input'!H2273,""))</f>
        <v/>
      </c>
      <c r="L2308" s="236" t="str">
        <f>IF('ESA Input'!AH2273="","",IF('ESA Input'!AH2273="Yes",'ESA Input'!G2273,""))</f>
        <v/>
      </c>
      <c r="M2308" s="31" t="str">
        <f t="shared" si="213"/>
        <v/>
      </c>
      <c r="N2308" s="208" t="str">
        <f t="shared" si="214"/>
        <v/>
      </c>
      <c r="O2308" s="209" t="str">
        <f t="shared" si="215"/>
        <v/>
      </c>
      <c r="P2308" s="209" t="str">
        <f t="shared" si="216"/>
        <v/>
      </c>
      <c r="Q2308" s="31" t="str">
        <f t="shared" si="217"/>
        <v/>
      </c>
      <c r="R2308" s="129" t="s">
        <v>9</v>
      </c>
      <c r="S2308" s="128" t="s">
        <v>9</v>
      </c>
      <c r="T2308" s="1"/>
    </row>
    <row r="2309" spans="1:20" ht="15.75" hidden="1" customHeight="1">
      <c r="A2309" s="1" t="str">
        <f t="shared" si="1"/>
        <v/>
      </c>
      <c r="B2309" s="268" t="str">
        <f t="shared" si="212"/>
        <v>X</v>
      </c>
      <c r="C2309" s="1"/>
      <c r="D2309" s="27" t="str">
        <f>IF('ESA Input'!AH2274="","",IF('ESA Input'!AH2274="Yes",'ESA Input'!B2274,"Ineligible"))</f>
        <v/>
      </c>
      <c r="E2309" s="242" t="str">
        <f>IF('ESA Input'!AH2274="","",'ESA Input'!AH2274)</f>
        <v/>
      </c>
      <c r="F2309" s="461" t="str">
        <f>IF('ESA Input'!AH2274="","",IF('ESA Input'!AH2274="YES",'ESA Input'!AG2274,""))</f>
        <v/>
      </c>
      <c r="G2309" s="462"/>
      <c r="H2309" s="201" t="str">
        <f>IF('ESA Input'!AH2274="","",IF('ESA Input'!AH2274="Yes",'ESA Input'!J2274,""))</f>
        <v/>
      </c>
      <c r="I2309" s="227" t="str">
        <f>IF('ESA Input'!AH2274="","",IF('ESA Input'!AH2274="Yes",'ESA Input'!D2274,""))</f>
        <v/>
      </c>
      <c r="J2309" s="235" t="str">
        <f>IF('ESA Input'!AH2274="","",IF('ESA Input'!AH2274="Yes",'ESA Input'!E2274,""))</f>
        <v/>
      </c>
      <c r="K2309" s="29" t="str">
        <f>IF('ESA Input'!AH2274="","",IF('ESA Input'!AH2274="Yes",'ESA Input'!H2274,""))</f>
        <v/>
      </c>
      <c r="L2309" s="236" t="str">
        <f>IF('ESA Input'!AH2274="","",IF('ESA Input'!AH2274="Yes",'ESA Input'!G2274,""))</f>
        <v/>
      </c>
      <c r="M2309" s="31" t="str">
        <f t="shared" si="213"/>
        <v/>
      </c>
      <c r="N2309" s="208" t="str">
        <f t="shared" si="214"/>
        <v/>
      </c>
      <c r="O2309" s="209" t="str">
        <f t="shared" si="215"/>
        <v/>
      </c>
      <c r="P2309" s="209" t="str">
        <f t="shared" si="216"/>
        <v/>
      </c>
      <c r="Q2309" s="31" t="str">
        <f t="shared" si="217"/>
        <v/>
      </c>
      <c r="R2309" s="129" t="s">
        <v>9</v>
      </c>
      <c r="S2309" s="128" t="s">
        <v>9</v>
      </c>
      <c r="T2309" s="1"/>
    </row>
    <row r="2310" spans="1:20" ht="15.75" hidden="1" customHeight="1">
      <c r="A2310" s="1" t="str">
        <f t="shared" si="1"/>
        <v/>
      </c>
      <c r="B2310" s="268" t="str">
        <f t="shared" si="212"/>
        <v>X</v>
      </c>
      <c r="C2310" s="1"/>
      <c r="D2310" s="27" t="str">
        <f>IF('ESA Input'!AH2275="","",IF('ESA Input'!AH2275="Yes",'ESA Input'!B2275,"Ineligible"))</f>
        <v/>
      </c>
      <c r="E2310" s="242" t="str">
        <f>IF('ESA Input'!AH2275="","",'ESA Input'!AH2275)</f>
        <v/>
      </c>
      <c r="F2310" s="461" t="str">
        <f>IF('ESA Input'!AH2275="","",IF('ESA Input'!AH2275="YES",'ESA Input'!AG2275,""))</f>
        <v/>
      </c>
      <c r="G2310" s="462"/>
      <c r="H2310" s="201" t="str">
        <f>IF('ESA Input'!AH2275="","",IF('ESA Input'!AH2275="Yes",'ESA Input'!J2275,""))</f>
        <v/>
      </c>
      <c r="I2310" s="227" t="str">
        <f>IF('ESA Input'!AH2275="","",IF('ESA Input'!AH2275="Yes",'ESA Input'!D2275,""))</f>
        <v/>
      </c>
      <c r="J2310" s="235" t="str">
        <f>IF('ESA Input'!AH2275="","",IF('ESA Input'!AH2275="Yes",'ESA Input'!E2275,""))</f>
        <v/>
      </c>
      <c r="K2310" s="29" t="str">
        <f>IF('ESA Input'!AH2275="","",IF('ESA Input'!AH2275="Yes",'ESA Input'!H2275,""))</f>
        <v/>
      </c>
      <c r="L2310" s="236" t="str">
        <f>IF('ESA Input'!AH2275="","",IF('ESA Input'!AH2275="Yes",'ESA Input'!G2275,""))</f>
        <v/>
      </c>
      <c r="M2310" s="31" t="str">
        <f t="shared" si="213"/>
        <v/>
      </c>
      <c r="N2310" s="208" t="str">
        <f t="shared" si="214"/>
        <v/>
      </c>
      <c r="O2310" s="209" t="str">
        <f t="shared" si="215"/>
        <v/>
      </c>
      <c r="P2310" s="209" t="str">
        <f t="shared" si="216"/>
        <v/>
      </c>
      <c r="Q2310" s="31" t="str">
        <f t="shared" si="217"/>
        <v/>
      </c>
      <c r="R2310" s="129" t="s">
        <v>9</v>
      </c>
      <c r="S2310" s="128" t="s">
        <v>9</v>
      </c>
      <c r="T2310" s="1"/>
    </row>
    <row r="2311" spans="1:20" ht="15.75" hidden="1" customHeight="1">
      <c r="A2311" s="1" t="str">
        <f t="shared" si="1"/>
        <v/>
      </c>
      <c r="B2311" s="268" t="str">
        <f t="shared" si="212"/>
        <v>X</v>
      </c>
      <c r="C2311" s="1"/>
      <c r="D2311" s="27" t="str">
        <f>IF('ESA Input'!AH2276="","",IF('ESA Input'!AH2276="Yes",'ESA Input'!B2276,"Ineligible"))</f>
        <v/>
      </c>
      <c r="E2311" s="242" t="str">
        <f>IF('ESA Input'!AH2276="","",'ESA Input'!AH2276)</f>
        <v/>
      </c>
      <c r="F2311" s="461" t="str">
        <f>IF('ESA Input'!AH2276="","",IF('ESA Input'!AH2276="YES",'ESA Input'!AG2276,""))</f>
        <v/>
      </c>
      <c r="G2311" s="462"/>
      <c r="H2311" s="201" t="str">
        <f>IF('ESA Input'!AH2276="","",IF('ESA Input'!AH2276="Yes",'ESA Input'!J2276,""))</f>
        <v/>
      </c>
      <c r="I2311" s="227" t="str">
        <f>IF('ESA Input'!AH2276="","",IF('ESA Input'!AH2276="Yes",'ESA Input'!D2276,""))</f>
        <v/>
      </c>
      <c r="J2311" s="235" t="str">
        <f>IF('ESA Input'!AH2276="","",IF('ESA Input'!AH2276="Yes",'ESA Input'!E2276,""))</f>
        <v/>
      </c>
      <c r="K2311" s="29" t="str">
        <f>IF('ESA Input'!AH2276="","",IF('ESA Input'!AH2276="Yes",'ESA Input'!H2276,""))</f>
        <v/>
      </c>
      <c r="L2311" s="236" t="str">
        <f>IF('ESA Input'!AH2276="","",IF('ESA Input'!AH2276="Yes",'ESA Input'!G2276,""))</f>
        <v/>
      </c>
      <c r="M2311" s="31" t="str">
        <f t="shared" si="213"/>
        <v/>
      </c>
      <c r="N2311" s="208" t="str">
        <f t="shared" si="214"/>
        <v/>
      </c>
      <c r="O2311" s="209" t="str">
        <f t="shared" si="215"/>
        <v/>
      </c>
      <c r="P2311" s="209" t="str">
        <f t="shared" si="216"/>
        <v/>
      </c>
      <c r="Q2311" s="31" t="str">
        <f t="shared" si="217"/>
        <v/>
      </c>
      <c r="R2311" s="129" t="s">
        <v>9</v>
      </c>
      <c r="S2311" s="128" t="s">
        <v>9</v>
      </c>
      <c r="T2311" s="1"/>
    </row>
    <row r="2312" spans="1:20" ht="15.75" hidden="1" customHeight="1">
      <c r="A2312" s="1" t="str">
        <f t="shared" si="1"/>
        <v/>
      </c>
      <c r="B2312" s="268" t="str">
        <f t="shared" si="212"/>
        <v>X</v>
      </c>
      <c r="C2312" s="1"/>
      <c r="D2312" s="27" t="str">
        <f>IF('ESA Input'!AH2277="","",IF('ESA Input'!AH2277="Yes",'ESA Input'!B2277,"Ineligible"))</f>
        <v/>
      </c>
      <c r="E2312" s="242" t="str">
        <f>IF('ESA Input'!AH2277="","",'ESA Input'!AH2277)</f>
        <v/>
      </c>
      <c r="F2312" s="461" t="str">
        <f>IF('ESA Input'!AH2277="","",IF('ESA Input'!AH2277="YES",'ESA Input'!AG2277,""))</f>
        <v/>
      </c>
      <c r="G2312" s="462"/>
      <c r="H2312" s="201" t="str">
        <f>IF('ESA Input'!AH2277="","",IF('ESA Input'!AH2277="Yes",'ESA Input'!J2277,""))</f>
        <v/>
      </c>
      <c r="I2312" s="227" t="str">
        <f>IF('ESA Input'!AH2277="","",IF('ESA Input'!AH2277="Yes",'ESA Input'!D2277,""))</f>
        <v/>
      </c>
      <c r="J2312" s="235" t="str">
        <f>IF('ESA Input'!AH2277="","",IF('ESA Input'!AH2277="Yes",'ESA Input'!E2277,""))</f>
        <v/>
      </c>
      <c r="K2312" s="29" t="str">
        <f>IF('ESA Input'!AH2277="","",IF('ESA Input'!AH2277="Yes",'ESA Input'!H2277,""))</f>
        <v/>
      </c>
      <c r="L2312" s="236" t="str">
        <f>IF('ESA Input'!AH2277="","",IF('ESA Input'!AH2277="Yes",'ESA Input'!G2277,""))</f>
        <v/>
      </c>
      <c r="M2312" s="31" t="str">
        <f t="shared" si="213"/>
        <v/>
      </c>
      <c r="N2312" s="208" t="str">
        <f t="shared" si="214"/>
        <v/>
      </c>
      <c r="O2312" s="209" t="str">
        <f t="shared" si="215"/>
        <v/>
      </c>
      <c r="P2312" s="209" t="str">
        <f t="shared" si="216"/>
        <v/>
      </c>
      <c r="Q2312" s="31" t="str">
        <f t="shared" si="217"/>
        <v/>
      </c>
      <c r="R2312" s="129" t="s">
        <v>9</v>
      </c>
      <c r="S2312" s="128" t="s">
        <v>9</v>
      </c>
      <c r="T2312" s="1"/>
    </row>
    <row r="2313" spans="1:20" ht="15.75" hidden="1" customHeight="1">
      <c r="A2313" s="1" t="str">
        <f t="shared" si="1"/>
        <v/>
      </c>
      <c r="B2313" s="268" t="str">
        <f t="shared" si="212"/>
        <v>X</v>
      </c>
      <c r="C2313" s="1"/>
      <c r="D2313" s="27" t="str">
        <f>IF('ESA Input'!AH2278="","",IF('ESA Input'!AH2278="Yes",'ESA Input'!B2278,"Ineligible"))</f>
        <v/>
      </c>
      <c r="E2313" s="242" t="str">
        <f>IF('ESA Input'!AH2278="","",'ESA Input'!AH2278)</f>
        <v/>
      </c>
      <c r="F2313" s="461" t="str">
        <f>IF('ESA Input'!AH2278="","",IF('ESA Input'!AH2278="YES",'ESA Input'!AG2278,""))</f>
        <v/>
      </c>
      <c r="G2313" s="462"/>
      <c r="H2313" s="201" t="str">
        <f>IF('ESA Input'!AH2278="","",IF('ESA Input'!AH2278="Yes",'ESA Input'!J2278,""))</f>
        <v/>
      </c>
      <c r="I2313" s="227" t="str">
        <f>IF('ESA Input'!AH2278="","",IF('ESA Input'!AH2278="Yes",'ESA Input'!D2278,""))</f>
        <v/>
      </c>
      <c r="J2313" s="235" t="str">
        <f>IF('ESA Input'!AH2278="","",IF('ESA Input'!AH2278="Yes",'ESA Input'!E2278,""))</f>
        <v/>
      </c>
      <c r="K2313" s="29" t="str">
        <f>IF('ESA Input'!AH2278="","",IF('ESA Input'!AH2278="Yes",'ESA Input'!H2278,""))</f>
        <v/>
      </c>
      <c r="L2313" s="236" t="str">
        <f>IF('ESA Input'!AH2278="","",IF('ESA Input'!AH2278="Yes",'ESA Input'!G2278,""))</f>
        <v/>
      </c>
      <c r="M2313" s="31" t="str">
        <f t="shared" si="213"/>
        <v/>
      </c>
      <c r="N2313" s="208" t="str">
        <f t="shared" si="214"/>
        <v/>
      </c>
      <c r="O2313" s="209" t="str">
        <f t="shared" si="215"/>
        <v/>
      </c>
      <c r="P2313" s="209" t="str">
        <f t="shared" si="216"/>
        <v/>
      </c>
      <c r="Q2313" s="31" t="str">
        <f t="shared" si="217"/>
        <v/>
      </c>
      <c r="R2313" s="129" t="s">
        <v>9</v>
      </c>
      <c r="S2313" s="128" t="s">
        <v>9</v>
      </c>
      <c r="T2313" s="1"/>
    </row>
    <row r="2314" spans="1:20" ht="15.75" hidden="1" customHeight="1">
      <c r="A2314" s="1" t="str">
        <f t="shared" si="1"/>
        <v/>
      </c>
      <c r="B2314" s="268" t="str">
        <f t="shared" si="212"/>
        <v>X</v>
      </c>
      <c r="C2314" s="1"/>
      <c r="D2314" s="27" t="str">
        <f>IF('ESA Input'!AH2279="","",IF('ESA Input'!AH2279="Yes",'ESA Input'!B2279,"Ineligible"))</f>
        <v/>
      </c>
      <c r="E2314" s="242" t="str">
        <f>IF('ESA Input'!AH2279="","",'ESA Input'!AH2279)</f>
        <v/>
      </c>
      <c r="F2314" s="461" t="str">
        <f>IF('ESA Input'!AH2279="","",IF('ESA Input'!AH2279="YES",'ESA Input'!AG2279,""))</f>
        <v/>
      </c>
      <c r="G2314" s="462"/>
      <c r="H2314" s="201" t="str">
        <f>IF('ESA Input'!AH2279="","",IF('ESA Input'!AH2279="Yes",'ESA Input'!J2279,""))</f>
        <v/>
      </c>
      <c r="I2314" s="227" t="str">
        <f>IF('ESA Input'!AH2279="","",IF('ESA Input'!AH2279="Yes",'ESA Input'!D2279,""))</f>
        <v/>
      </c>
      <c r="J2314" s="235" t="str">
        <f>IF('ESA Input'!AH2279="","",IF('ESA Input'!AH2279="Yes",'ESA Input'!E2279,""))</f>
        <v/>
      </c>
      <c r="K2314" s="29" t="str">
        <f>IF('ESA Input'!AH2279="","",IF('ESA Input'!AH2279="Yes",'ESA Input'!H2279,""))</f>
        <v/>
      </c>
      <c r="L2314" s="236" t="str">
        <f>IF('ESA Input'!AH2279="","",IF('ESA Input'!AH2279="Yes",'ESA Input'!G2279,""))</f>
        <v/>
      </c>
      <c r="M2314" s="31" t="str">
        <f t="shared" si="213"/>
        <v/>
      </c>
      <c r="N2314" s="208" t="str">
        <f t="shared" si="214"/>
        <v/>
      </c>
      <c r="O2314" s="209" t="str">
        <f t="shared" si="215"/>
        <v/>
      </c>
      <c r="P2314" s="209" t="str">
        <f t="shared" si="216"/>
        <v/>
      </c>
      <c r="Q2314" s="31" t="str">
        <f t="shared" si="217"/>
        <v/>
      </c>
      <c r="R2314" s="129" t="s">
        <v>9</v>
      </c>
      <c r="S2314" s="128" t="s">
        <v>9</v>
      </c>
      <c r="T2314" s="1"/>
    </row>
    <row r="2315" spans="1:20" ht="15.75" hidden="1" customHeight="1">
      <c r="A2315" s="1" t="str">
        <f t="shared" si="1"/>
        <v/>
      </c>
      <c r="B2315" s="268" t="str">
        <f t="shared" si="212"/>
        <v>X</v>
      </c>
      <c r="C2315" s="1"/>
      <c r="D2315" s="27" t="str">
        <f>IF('ESA Input'!AH2280="","",IF('ESA Input'!AH2280="Yes",'ESA Input'!B2280,"Ineligible"))</f>
        <v/>
      </c>
      <c r="E2315" s="242" t="str">
        <f>IF('ESA Input'!AH2280="","",'ESA Input'!AH2280)</f>
        <v/>
      </c>
      <c r="F2315" s="461" t="str">
        <f>IF('ESA Input'!AH2280="","",IF('ESA Input'!AH2280="YES",'ESA Input'!AG2280,""))</f>
        <v/>
      </c>
      <c r="G2315" s="462"/>
      <c r="H2315" s="201" t="str">
        <f>IF('ESA Input'!AH2280="","",IF('ESA Input'!AH2280="Yes",'ESA Input'!J2280,""))</f>
        <v/>
      </c>
      <c r="I2315" s="227" t="str">
        <f>IF('ESA Input'!AH2280="","",IF('ESA Input'!AH2280="Yes",'ESA Input'!D2280,""))</f>
        <v/>
      </c>
      <c r="J2315" s="235" t="str">
        <f>IF('ESA Input'!AH2280="","",IF('ESA Input'!AH2280="Yes",'ESA Input'!E2280,""))</f>
        <v/>
      </c>
      <c r="K2315" s="29" t="str">
        <f>IF('ESA Input'!AH2280="","",IF('ESA Input'!AH2280="Yes",'ESA Input'!H2280,""))</f>
        <v/>
      </c>
      <c r="L2315" s="236" t="str">
        <f>IF('ESA Input'!AH2280="","",IF('ESA Input'!AH2280="Yes",'ESA Input'!G2280,""))</f>
        <v/>
      </c>
      <c r="M2315" s="31" t="str">
        <f t="shared" si="213"/>
        <v/>
      </c>
      <c r="N2315" s="208" t="str">
        <f t="shared" si="214"/>
        <v/>
      </c>
      <c r="O2315" s="209" t="str">
        <f t="shared" si="215"/>
        <v/>
      </c>
      <c r="P2315" s="209" t="str">
        <f t="shared" si="216"/>
        <v/>
      </c>
      <c r="Q2315" s="31" t="str">
        <f t="shared" si="217"/>
        <v/>
      </c>
      <c r="R2315" s="129" t="s">
        <v>9</v>
      </c>
      <c r="S2315" s="128" t="s">
        <v>9</v>
      </c>
      <c r="T2315" s="1"/>
    </row>
    <row r="2316" spans="1:20" ht="15.75" hidden="1" customHeight="1">
      <c r="A2316" s="1" t="str">
        <f t="shared" si="1"/>
        <v/>
      </c>
      <c r="B2316" s="268" t="str">
        <f t="shared" si="212"/>
        <v>X</v>
      </c>
      <c r="C2316" s="1"/>
      <c r="D2316" s="27" t="str">
        <f>IF('ESA Input'!AH2281="","",IF('ESA Input'!AH2281="Yes",'ESA Input'!B2281,"Ineligible"))</f>
        <v/>
      </c>
      <c r="E2316" s="242" t="str">
        <f>IF('ESA Input'!AH2281="","",'ESA Input'!AH2281)</f>
        <v/>
      </c>
      <c r="F2316" s="461" t="str">
        <f>IF('ESA Input'!AH2281="","",IF('ESA Input'!AH2281="YES",'ESA Input'!AG2281,""))</f>
        <v/>
      </c>
      <c r="G2316" s="462"/>
      <c r="H2316" s="201" t="str">
        <f>IF('ESA Input'!AH2281="","",IF('ESA Input'!AH2281="Yes",'ESA Input'!J2281,""))</f>
        <v/>
      </c>
      <c r="I2316" s="227" t="str">
        <f>IF('ESA Input'!AH2281="","",IF('ESA Input'!AH2281="Yes",'ESA Input'!D2281,""))</f>
        <v/>
      </c>
      <c r="J2316" s="235" t="str">
        <f>IF('ESA Input'!AH2281="","",IF('ESA Input'!AH2281="Yes",'ESA Input'!E2281,""))</f>
        <v/>
      </c>
      <c r="K2316" s="29" t="str">
        <f>IF('ESA Input'!AH2281="","",IF('ESA Input'!AH2281="Yes",'ESA Input'!H2281,""))</f>
        <v/>
      </c>
      <c r="L2316" s="236" t="str">
        <f>IF('ESA Input'!AH2281="","",IF('ESA Input'!AH2281="Yes",'ESA Input'!G2281,""))</f>
        <v/>
      </c>
      <c r="M2316" s="31" t="str">
        <f t="shared" si="213"/>
        <v/>
      </c>
      <c r="N2316" s="208" t="str">
        <f t="shared" si="214"/>
        <v/>
      </c>
      <c r="O2316" s="209" t="str">
        <f t="shared" si="215"/>
        <v/>
      </c>
      <c r="P2316" s="209" t="str">
        <f t="shared" si="216"/>
        <v/>
      </c>
      <c r="Q2316" s="31" t="str">
        <f t="shared" si="217"/>
        <v/>
      </c>
      <c r="R2316" s="129" t="s">
        <v>9</v>
      </c>
      <c r="S2316" s="128" t="s">
        <v>9</v>
      </c>
      <c r="T2316" s="1"/>
    </row>
    <row r="2317" spans="1:20" ht="15.75" hidden="1" customHeight="1">
      <c r="A2317" s="1" t="str">
        <f t="shared" si="1"/>
        <v/>
      </c>
      <c r="B2317" s="268" t="str">
        <f t="shared" si="212"/>
        <v>X</v>
      </c>
      <c r="C2317" s="1"/>
      <c r="D2317" s="27" t="str">
        <f>IF('ESA Input'!AH2282="","",IF('ESA Input'!AH2282="Yes",'ESA Input'!B2282,"Ineligible"))</f>
        <v/>
      </c>
      <c r="E2317" s="242" t="str">
        <f>IF('ESA Input'!AH2282="","",'ESA Input'!AH2282)</f>
        <v/>
      </c>
      <c r="F2317" s="461" t="str">
        <f>IF('ESA Input'!AH2282="","",IF('ESA Input'!AH2282="YES",'ESA Input'!AG2282,""))</f>
        <v/>
      </c>
      <c r="G2317" s="462"/>
      <c r="H2317" s="201" t="str">
        <f>IF('ESA Input'!AH2282="","",IF('ESA Input'!AH2282="Yes",'ESA Input'!J2282,""))</f>
        <v/>
      </c>
      <c r="I2317" s="227" t="str">
        <f>IF('ESA Input'!AH2282="","",IF('ESA Input'!AH2282="Yes",'ESA Input'!D2282,""))</f>
        <v/>
      </c>
      <c r="J2317" s="235" t="str">
        <f>IF('ESA Input'!AH2282="","",IF('ESA Input'!AH2282="Yes",'ESA Input'!E2282,""))</f>
        <v/>
      </c>
      <c r="K2317" s="29" t="str">
        <f>IF('ESA Input'!AH2282="","",IF('ESA Input'!AH2282="Yes",'ESA Input'!H2282,""))</f>
        <v/>
      </c>
      <c r="L2317" s="236" t="str">
        <f>IF('ESA Input'!AH2282="","",IF('ESA Input'!AH2282="Yes",'ESA Input'!G2282,""))</f>
        <v/>
      </c>
      <c r="M2317" s="31" t="str">
        <f t="shared" si="213"/>
        <v/>
      </c>
      <c r="N2317" s="208" t="str">
        <f t="shared" si="214"/>
        <v/>
      </c>
      <c r="O2317" s="209" t="str">
        <f t="shared" si="215"/>
        <v/>
      </c>
      <c r="P2317" s="209" t="str">
        <f t="shared" si="216"/>
        <v/>
      </c>
      <c r="Q2317" s="31" t="str">
        <f t="shared" si="217"/>
        <v/>
      </c>
      <c r="R2317" s="129" t="s">
        <v>9</v>
      </c>
      <c r="S2317" s="128" t="s">
        <v>9</v>
      </c>
      <c r="T2317" s="1"/>
    </row>
    <row r="2318" spans="1:20" ht="15.75" hidden="1" customHeight="1">
      <c r="A2318" s="1" t="str">
        <f t="shared" si="1"/>
        <v/>
      </c>
      <c r="B2318" s="268" t="str">
        <f t="shared" si="212"/>
        <v>X</v>
      </c>
      <c r="C2318" s="1"/>
      <c r="D2318" s="27" t="str">
        <f>IF('ESA Input'!AH2283="","",IF('ESA Input'!AH2283="Yes",'ESA Input'!B2283,"Ineligible"))</f>
        <v/>
      </c>
      <c r="E2318" s="242" t="str">
        <f>IF('ESA Input'!AH2283="","",'ESA Input'!AH2283)</f>
        <v/>
      </c>
      <c r="F2318" s="461" t="str">
        <f>IF('ESA Input'!AH2283="","",IF('ESA Input'!AH2283="YES",'ESA Input'!AG2283,""))</f>
        <v/>
      </c>
      <c r="G2318" s="462"/>
      <c r="H2318" s="201" t="str">
        <f>IF('ESA Input'!AH2283="","",IF('ESA Input'!AH2283="Yes",'ESA Input'!J2283,""))</f>
        <v/>
      </c>
      <c r="I2318" s="227" t="str">
        <f>IF('ESA Input'!AH2283="","",IF('ESA Input'!AH2283="Yes",'ESA Input'!D2283,""))</f>
        <v/>
      </c>
      <c r="J2318" s="235" t="str">
        <f>IF('ESA Input'!AH2283="","",IF('ESA Input'!AH2283="Yes",'ESA Input'!E2283,""))</f>
        <v/>
      </c>
      <c r="K2318" s="29" t="str">
        <f>IF('ESA Input'!AH2283="","",IF('ESA Input'!AH2283="Yes",'ESA Input'!H2283,""))</f>
        <v/>
      </c>
      <c r="L2318" s="236" t="str">
        <f>IF('ESA Input'!AH2283="","",IF('ESA Input'!AH2283="Yes",'ESA Input'!G2283,""))</f>
        <v/>
      </c>
      <c r="M2318" s="31" t="str">
        <f t="shared" si="213"/>
        <v/>
      </c>
      <c r="N2318" s="208" t="str">
        <f t="shared" si="214"/>
        <v/>
      </c>
      <c r="O2318" s="209" t="str">
        <f t="shared" si="215"/>
        <v/>
      </c>
      <c r="P2318" s="209" t="str">
        <f t="shared" si="216"/>
        <v/>
      </c>
      <c r="Q2318" s="31" t="str">
        <f t="shared" si="217"/>
        <v/>
      </c>
      <c r="R2318" s="129" t="s">
        <v>9</v>
      </c>
      <c r="S2318" s="128" t="s">
        <v>9</v>
      </c>
      <c r="T2318" s="1"/>
    </row>
    <row r="2319" spans="1:20" ht="15.75" hidden="1" customHeight="1">
      <c r="A2319" s="1" t="str">
        <f t="shared" si="1"/>
        <v/>
      </c>
      <c r="B2319" s="268" t="str">
        <f t="shared" si="212"/>
        <v>X</v>
      </c>
      <c r="C2319" s="1"/>
      <c r="D2319" s="27" t="str">
        <f>IF('ESA Input'!AH2284="","",IF('ESA Input'!AH2284="Yes",'ESA Input'!B2284,"Ineligible"))</f>
        <v/>
      </c>
      <c r="E2319" s="242" t="str">
        <f>IF('ESA Input'!AH2284="","",'ESA Input'!AH2284)</f>
        <v/>
      </c>
      <c r="F2319" s="461" t="str">
        <f>IF('ESA Input'!AH2284="","",IF('ESA Input'!AH2284="YES",'ESA Input'!AG2284,""))</f>
        <v/>
      </c>
      <c r="G2319" s="462"/>
      <c r="H2319" s="201" t="str">
        <f>IF('ESA Input'!AH2284="","",IF('ESA Input'!AH2284="Yes",'ESA Input'!J2284,""))</f>
        <v/>
      </c>
      <c r="I2319" s="227" t="str">
        <f>IF('ESA Input'!AH2284="","",IF('ESA Input'!AH2284="Yes",'ESA Input'!D2284,""))</f>
        <v/>
      </c>
      <c r="J2319" s="235" t="str">
        <f>IF('ESA Input'!AH2284="","",IF('ESA Input'!AH2284="Yes",'ESA Input'!E2284,""))</f>
        <v/>
      </c>
      <c r="K2319" s="29" t="str">
        <f>IF('ESA Input'!AH2284="","",IF('ESA Input'!AH2284="Yes",'ESA Input'!H2284,""))</f>
        <v/>
      </c>
      <c r="L2319" s="236" t="str">
        <f>IF('ESA Input'!AH2284="","",IF('ESA Input'!AH2284="Yes",'ESA Input'!G2284,""))</f>
        <v/>
      </c>
      <c r="M2319" s="31" t="str">
        <f t="shared" si="213"/>
        <v/>
      </c>
      <c r="N2319" s="208" t="str">
        <f t="shared" si="214"/>
        <v/>
      </c>
      <c r="O2319" s="209" t="str">
        <f t="shared" si="215"/>
        <v/>
      </c>
      <c r="P2319" s="209" t="str">
        <f t="shared" si="216"/>
        <v/>
      </c>
      <c r="Q2319" s="31" t="str">
        <f t="shared" si="217"/>
        <v/>
      </c>
      <c r="R2319" s="129" t="s">
        <v>9</v>
      </c>
      <c r="S2319" s="128" t="s">
        <v>9</v>
      </c>
      <c r="T2319" s="1"/>
    </row>
    <row r="2320" spans="1:20" ht="15.75" hidden="1" customHeight="1">
      <c r="A2320" s="1" t="str">
        <f t="shared" si="1"/>
        <v/>
      </c>
      <c r="B2320" s="268" t="str">
        <f t="shared" si="212"/>
        <v>X</v>
      </c>
      <c r="C2320" s="1"/>
      <c r="D2320" s="27" t="str">
        <f>IF('ESA Input'!AH2285="","",IF('ESA Input'!AH2285="Yes",'ESA Input'!B2285,"Ineligible"))</f>
        <v/>
      </c>
      <c r="E2320" s="242" t="str">
        <f>IF('ESA Input'!AH2285="","",'ESA Input'!AH2285)</f>
        <v/>
      </c>
      <c r="F2320" s="461" t="str">
        <f>IF('ESA Input'!AH2285="","",IF('ESA Input'!AH2285="YES",'ESA Input'!AG2285,""))</f>
        <v/>
      </c>
      <c r="G2320" s="462"/>
      <c r="H2320" s="201" t="str">
        <f>IF('ESA Input'!AH2285="","",IF('ESA Input'!AH2285="Yes",'ESA Input'!J2285,""))</f>
        <v/>
      </c>
      <c r="I2320" s="227" t="str">
        <f>IF('ESA Input'!AH2285="","",IF('ESA Input'!AH2285="Yes",'ESA Input'!D2285,""))</f>
        <v/>
      </c>
      <c r="J2320" s="235" t="str">
        <f>IF('ESA Input'!AH2285="","",IF('ESA Input'!AH2285="Yes",'ESA Input'!E2285,""))</f>
        <v/>
      </c>
      <c r="K2320" s="29" t="str">
        <f>IF('ESA Input'!AH2285="","",IF('ESA Input'!AH2285="Yes",'ESA Input'!H2285,""))</f>
        <v/>
      </c>
      <c r="L2320" s="236" t="str">
        <f>IF('ESA Input'!AH2285="","",IF('ESA Input'!AH2285="Yes",'ESA Input'!G2285,""))</f>
        <v/>
      </c>
      <c r="M2320" s="31" t="str">
        <f t="shared" si="213"/>
        <v/>
      </c>
      <c r="N2320" s="208" t="str">
        <f t="shared" si="214"/>
        <v/>
      </c>
      <c r="O2320" s="209" t="str">
        <f t="shared" si="215"/>
        <v/>
      </c>
      <c r="P2320" s="209" t="str">
        <f t="shared" si="216"/>
        <v/>
      </c>
      <c r="Q2320" s="31" t="str">
        <f t="shared" si="217"/>
        <v/>
      </c>
      <c r="R2320" s="129" t="s">
        <v>9</v>
      </c>
      <c r="S2320" s="128" t="s">
        <v>9</v>
      </c>
      <c r="T2320" s="1"/>
    </row>
    <row r="2321" spans="1:20" ht="15.75" hidden="1" customHeight="1">
      <c r="A2321" s="1" t="str">
        <f t="shared" si="1"/>
        <v/>
      </c>
      <c r="B2321" s="268" t="str">
        <f t="shared" si="212"/>
        <v>X</v>
      </c>
      <c r="C2321" s="1"/>
      <c r="D2321" s="27" t="str">
        <f>IF('ESA Input'!AH2286="","",IF('ESA Input'!AH2286="Yes",'ESA Input'!B2286,"Ineligible"))</f>
        <v/>
      </c>
      <c r="E2321" s="242" t="str">
        <f>IF('ESA Input'!AH2286="","",'ESA Input'!AH2286)</f>
        <v/>
      </c>
      <c r="F2321" s="461" t="str">
        <f>IF('ESA Input'!AH2286="","",IF('ESA Input'!AH2286="YES",'ESA Input'!AG2286,""))</f>
        <v/>
      </c>
      <c r="G2321" s="462"/>
      <c r="H2321" s="201" t="str">
        <f>IF('ESA Input'!AH2286="","",IF('ESA Input'!AH2286="Yes",'ESA Input'!J2286,""))</f>
        <v/>
      </c>
      <c r="I2321" s="227" t="str">
        <f>IF('ESA Input'!AH2286="","",IF('ESA Input'!AH2286="Yes",'ESA Input'!D2286,""))</f>
        <v/>
      </c>
      <c r="J2321" s="235" t="str">
        <f>IF('ESA Input'!AH2286="","",IF('ESA Input'!AH2286="Yes",'ESA Input'!E2286,""))</f>
        <v/>
      </c>
      <c r="K2321" s="29" t="str">
        <f>IF('ESA Input'!AH2286="","",IF('ESA Input'!AH2286="Yes",'ESA Input'!H2286,""))</f>
        <v/>
      </c>
      <c r="L2321" s="236" t="str">
        <f>IF('ESA Input'!AH2286="","",IF('ESA Input'!AH2286="Yes",'ESA Input'!G2286,""))</f>
        <v/>
      </c>
      <c r="M2321" s="31" t="str">
        <f t="shared" si="213"/>
        <v/>
      </c>
      <c r="N2321" s="208" t="str">
        <f t="shared" si="214"/>
        <v/>
      </c>
      <c r="O2321" s="209" t="str">
        <f t="shared" si="215"/>
        <v/>
      </c>
      <c r="P2321" s="209" t="str">
        <f t="shared" si="216"/>
        <v/>
      </c>
      <c r="Q2321" s="31" t="str">
        <f t="shared" si="217"/>
        <v/>
      </c>
      <c r="R2321" s="129" t="s">
        <v>9</v>
      </c>
      <c r="S2321" s="128" t="s">
        <v>9</v>
      </c>
      <c r="T2321" s="1"/>
    </row>
    <row r="2322" spans="1:20" ht="15.75" hidden="1" customHeight="1">
      <c r="A2322" s="1" t="str">
        <f t="shared" si="1"/>
        <v/>
      </c>
      <c r="B2322" s="268" t="str">
        <f t="shared" si="212"/>
        <v>X</v>
      </c>
      <c r="C2322" s="1"/>
      <c r="D2322" s="27" t="str">
        <f>IF('ESA Input'!AH2287="","",IF('ESA Input'!AH2287="Yes",'ESA Input'!B2287,"Ineligible"))</f>
        <v/>
      </c>
      <c r="E2322" s="242" t="str">
        <f>IF('ESA Input'!AH2287="","",'ESA Input'!AH2287)</f>
        <v/>
      </c>
      <c r="F2322" s="461" t="str">
        <f>IF('ESA Input'!AH2287="","",IF('ESA Input'!AH2287="YES",'ESA Input'!AG2287,""))</f>
        <v/>
      </c>
      <c r="G2322" s="462"/>
      <c r="H2322" s="201" t="str">
        <f>IF('ESA Input'!AH2287="","",IF('ESA Input'!AH2287="Yes",'ESA Input'!J2287,""))</f>
        <v/>
      </c>
      <c r="I2322" s="227" t="str">
        <f>IF('ESA Input'!AH2287="","",IF('ESA Input'!AH2287="Yes",'ESA Input'!D2287,""))</f>
        <v/>
      </c>
      <c r="J2322" s="235" t="str">
        <f>IF('ESA Input'!AH2287="","",IF('ESA Input'!AH2287="Yes",'ESA Input'!E2287,""))</f>
        <v/>
      </c>
      <c r="K2322" s="29" t="str">
        <f>IF('ESA Input'!AH2287="","",IF('ESA Input'!AH2287="Yes",'ESA Input'!H2287,""))</f>
        <v/>
      </c>
      <c r="L2322" s="236" t="str">
        <f>IF('ESA Input'!AH2287="","",IF('ESA Input'!AH2287="Yes",'ESA Input'!G2287,""))</f>
        <v/>
      </c>
      <c r="M2322" s="31" t="str">
        <f t="shared" si="213"/>
        <v/>
      </c>
      <c r="N2322" s="208" t="str">
        <f t="shared" si="214"/>
        <v/>
      </c>
      <c r="O2322" s="209" t="str">
        <f t="shared" si="215"/>
        <v/>
      </c>
      <c r="P2322" s="209" t="str">
        <f t="shared" si="216"/>
        <v/>
      </c>
      <c r="Q2322" s="31" t="str">
        <f t="shared" si="217"/>
        <v/>
      </c>
      <c r="R2322" s="129" t="s">
        <v>9</v>
      </c>
      <c r="S2322" s="128" t="s">
        <v>9</v>
      </c>
      <c r="T2322" s="1"/>
    </row>
    <row r="2323" spans="1:20" ht="15.75" hidden="1" customHeight="1">
      <c r="A2323" s="1" t="str">
        <f t="shared" si="1"/>
        <v/>
      </c>
      <c r="B2323" s="268" t="str">
        <f t="shared" si="212"/>
        <v>X</v>
      </c>
      <c r="C2323" s="1"/>
      <c r="D2323" s="27" t="str">
        <f>IF('ESA Input'!AH2288="","",IF('ESA Input'!AH2288="Yes",'ESA Input'!B2288,"Ineligible"))</f>
        <v/>
      </c>
      <c r="E2323" s="242" t="str">
        <f>IF('ESA Input'!AH2288="","",'ESA Input'!AH2288)</f>
        <v/>
      </c>
      <c r="F2323" s="461" t="str">
        <f>IF('ESA Input'!AH2288="","",IF('ESA Input'!AH2288="YES",'ESA Input'!AG2288,""))</f>
        <v/>
      </c>
      <c r="G2323" s="462"/>
      <c r="H2323" s="201" t="str">
        <f>IF('ESA Input'!AH2288="","",IF('ESA Input'!AH2288="Yes",'ESA Input'!J2288,""))</f>
        <v/>
      </c>
      <c r="I2323" s="227" t="str">
        <f>IF('ESA Input'!AH2288="","",IF('ESA Input'!AH2288="Yes",'ESA Input'!D2288,""))</f>
        <v/>
      </c>
      <c r="J2323" s="235" t="str">
        <f>IF('ESA Input'!AH2288="","",IF('ESA Input'!AH2288="Yes",'ESA Input'!E2288,""))</f>
        <v/>
      </c>
      <c r="K2323" s="29" t="str">
        <f>IF('ESA Input'!AH2288="","",IF('ESA Input'!AH2288="Yes",'ESA Input'!H2288,""))</f>
        <v/>
      </c>
      <c r="L2323" s="236" t="str">
        <f>IF('ESA Input'!AH2288="","",IF('ESA Input'!AH2288="Yes",'ESA Input'!G2288,""))</f>
        <v/>
      </c>
      <c r="M2323" s="31" t="str">
        <f t="shared" si="213"/>
        <v/>
      </c>
      <c r="N2323" s="208" t="str">
        <f t="shared" si="214"/>
        <v/>
      </c>
      <c r="O2323" s="209" t="str">
        <f t="shared" si="215"/>
        <v/>
      </c>
      <c r="P2323" s="209" t="str">
        <f t="shared" si="216"/>
        <v/>
      </c>
      <c r="Q2323" s="31" t="str">
        <f t="shared" si="217"/>
        <v/>
      </c>
      <c r="R2323" s="129" t="s">
        <v>9</v>
      </c>
      <c r="S2323" s="128" t="s">
        <v>9</v>
      </c>
      <c r="T2323" s="1"/>
    </row>
    <row r="2324" spans="1:20" ht="15.75" hidden="1" customHeight="1">
      <c r="A2324" s="1" t="str">
        <f t="shared" si="1"/>
        <v/>
      </c>
      <c r="B2324" s="268" t="str">
        <f t="shared" si="212"/>
        <v>X</v>
      </c>
      <c r="C2324" s="1"/>
      <c r="D2324" s="27" t="str">
        <f>IF('ESA Input'!AH2289="","",IF('ESA Input'!AH2289="Yes",'ESA Input'!B2289,"Ineligible"))</f>
        <v/>
      </c>
      <c r="E2324" s="242" t="str">
        <f>IF('ESA Input'!AH2289="","",'ESA Input'!AH2289)</f>
        <v/>
      </c>
      <c r="F2324" s="461" t="str">
        <f>IF('ESA Input'!AH2289="","",IF('ESA Input'!AH2289="YES",'ESA Input'!AG2289,""))</f>
        <v/>
      </c>
      <c r="G2324" s="462"/>
      <c r="H2324" s="201" t="str">
        <f>IF('ESA Input'!AH2289="","",IF('ESA Input'!AH2289="Yes",'ESA Input'!J2289,""))</f>
        <v/>
      </c>
      <c r="I2324" s="227" t="str">
        <f>IF('ESA Input'!AH2289="","",IF('ESA Input'!AH2289="Yes",'ESA Input'!D2289,""))</f>
        <v/>
      </c>
      <c r="J2324" s="235" t="str">
        <f>IF('ESA Input'!AH2289="","",IF('ESA Input'!AH2289="Yes",'ESA Input'!E2289,""))</f>
        <v/>
      </c>
      <c r="K2324" s="29" t="str">
        <f>IF('ESA Input'!AH2289="","",IF('ESA Input'!AH2289="Yes",'ESA Input'!H2289,""))</f>
        <v/>
      </c>
      <c r="L2324" s="236" t="str">
        <f>IF('ESA Input'!AH2289="","",IF('ESA Input'!AH2289="Yes",'ESA Input'!G2289,""))</f>
        <v/>
      </c>
      <c r="M2324" s="31" t="str">
        <f t="shared" si="213"/>
        <v/>
      </c>
      <c r="N2324" s="208" t="str">
        <f t="shared" si="214"/>
        <v/>
      </c>
      <c r="O2324" s="209" t="str">
        <f t="shared" si="215"/>
        <v/>
      </c>
      <c r="P2324" s="209" t="str">
        <f t="shared" si="216"/>
        <v/>
      </c>
      <c r="Q2324" s="31" t="str">
        <f t="shared" si="217"/>
        <v/>
      </c>
      <c r="R2324" s="129" t="s">
        <v>9</v>
      </c>
      <c r="S2324" s="128" t="s">
        <v>9</v>
      </c>
      <c r="T2324" s="1"/>
    </row>
    <row r="2325" spans="1:20" ht="15.75" hidden="1" customHeight="1">
      <c r="A2325" s="1" t="str">
        <f t="shared" si="1"/>
        <v/>
      </c>
      <c r="B2325" s="268" t="str">
        <f t="shared" si="212"/>
        <v>X</v>
      </c>
      <c r="C2325" s="1"/>
      <c r="D2325" s="27" t="str">
        <f>IF('ESA Input'!AH2290="","",IF('ESA Input'!AH2290="Yes",'ESA Input'!B2290,"Ineligible"))</f>
        <v/>
      </c>
      <c r="E2325" s="242" t="str">
        <f>IF('ESA Input'!AH2290="","",'ESA Input'!AH2290)</f>
        <v/>
      </c>
      <c r="F2325" s="461" t="str">
        <f>IF('ESA Input'!AH2290="","",IF('ESA Input'!AH2290="YES",'ESA Input'!AG2290,""))</f>
        <v/>
      </c>
      <c r="G2325" s="462"/>
      <c r="H2325" s="201" t="str">
        <f>IF('ESA Input'!AH2290="","",IF('ESA Input'!AH2290="Yes",'ESA Input'!J2290,""))</f>
        <v/>
      </c>
      <c r="I2325" s="227" t="str">
        <f>IF('ESA Input'!AH2290="","",IF('ESA Input'!AH2290="Yes",'ESA Input'!D2290,""))</f>
        <v/>
      </c>
      <c r="J2325" s="235" t="str">
        <f>IF('ESA Input'!AH2290="","",IF('ESA Input'!AH2290="Yes",'ESA Input'!E2290,""))</f>
        <v/>
      </c>
      <c r="K2325" s="29" t="str">
        <f>IF('ESA Input'!AH2290="","",IF('ESA Input'!AH2290="Yes",'ESA Input'!H2290,""))</f>
        <v/>
      </c>
      <c r="L2325" s="236" t="str">
        <f>IF('ESA Input'!AH2290="","",IF('ESA Input'!AH2290="Yes",'ESA Input'!G2290,""))</f>
        <v/>
      </c>
      <c r="M2325" s="31" t="str">
        <f t="shared" si="213"/>
        <v/>
      </c>
      <c r="N2325" s="208" t="str">
        <f t="shared" si="214"/>
        <v/>
      </c>
      <c r="O2325" s="209" t="str">
        <f t="shared" si="215"/>
        <v/>
      </c>
      <c r="P2325" s="209" t="str">
        <f t="shared" si="216"/>
        <v/>
      </c>
      <c r="Q2325" s="31" t="str">
        <f t="shared" si="217"/>
        <v/>
      </c>
      <c r="R2325" s="129" t="s">
        <v>9</v>
      </c>
      <c r="S2325" s="128" t="s">
        <v>9</v>
      </c>
      <c r="T2325" s="1"/>
    </row>
    <row r="2326" spans="1:20" ht="15.75" hidden="1" customHeight="1">
      <c r="A2326" s="1" t="str">
        <f t="shared" si="1"/>
        <v/>
      </c>
      <c r="B2326" s="268" t="str">
        <f t="shared" si="212"/>
        <v>X</v>
      </c>
      <c r="C2326" s="1"/>
      <c r="D2326" s="27" t="str">
        <f>IF('ESA Input'!AH2291="","",IF('ESA Input'!AH2291="Yes",'ESA Input'!B2291,"Ineligible"))</f>
        <v/>
      </c>
      <c r="E2326" s="242" t="str">
        <f>IF('ESA Input'!AH2291="","",'ESA Input'!AH2291)</f>
        <v/>
      </c>
      <c r="F2326" s="461" t="str">
        <f>IF('ESA Input'!AH2291="","",IF('ESA Input'!AH2291="YES",'ESA Input'!AG2291,""))</f>
        <v/>
      </c>
      <c r="G2326" s="462"/>
      <c r="H2326" s="201" t="str">
        <f>IF('ESA Input'!AH2291="","",IF('ESA Input'!AH2291="Yes",'ESA Input'!J2291,""))</f>
        <v/>
      </c>
      <c r="I2326" s="227" t="str">
        <f>IF('ESA Input'!AH2291="","",IF('ESA Input'!AH2291="Yes",'ESA Input'!D2291,""))</f>
        <v/>
      </c>
      <c r="J2326" s="235" t="str">
        <f>IF('ESA Input'!AH2291="","",IF('ESA Input'!AH2291="Yes",'ESA Input'!E2291,""))</f>
        <v/>
      </c>
      <c r="K2326" s="29" t="str">
        <f>IF('ESA Input'!AH2291="","",IF('ESA Input'!AH2291="Yes",'ESA Input'!H2291,""))</f>
        <v/>
      </c>
      <c r="L2326" s="236" t="str">
        <f>IF('ESA Input'!AH2291="","",IF('ESA Input'!AH2291="Yes",'ESA Input'!G2291,""))</f>
        <v/>
      </c>
      <c r="M2326" s="31" t="str">
        <f t="shared" si="213"/>
        <v/>
      </c>
      <c r="N2326" s="208" t="str">
        <f t="shared" si="214"/>
        <v/>
      </c>
      <c r="O2326" s="209" t="str">
        <f t="shared" si="215"/>
        <v/>
      </c>
      <c r="P2326" s="209" t="str">
        <f t="shared" si="216"/>
        <v/>
      </c>
      <c r="Q2326" s="31" t="str">
        <f t="shared" si="217"/>
        <v/>
      </c>
      <c r="R2326" s="129" t="s">
        <v>9</v>
      </c>
      <c r="S2326" s="128" t="s">
        <v>9</v>
      </c>
      <c r="T2326" s="1"/>
    </row>
    <row r="2327" spans="1:20" ht="15.75" hidden="1" customHeight="1">
      <c r="A2327" s="1" t="str">
        <f t="shared" si="1"/>
        <v/>
      </c>
      <c r="B2327" s="268" t="str">
        <f t="shared" si="212"/>
        <v>X</v>
      </c>
      <c r="C2327" s="1"/>
      <c r="D2327" s="27" t="str">
        <f>IF('ESA Input'!AH2292="","",IF('ESA Input'!AH2292="Yes",'ESA Input'!B2292,"Ineligible"))</f>
        <v/>
      </c>
      <c r="E2327" s="242" t="str">
        <f>IF('ESA Input'!AH2292="","",'ESA Input'!AH2292)</f>
        <v/>
      </c>
      <c r="F2327" s="461" t="str">
        <f>IF('ESA Input'!AH2292="","",IF('ESA Input'!AH2292="YES",'ESA Input'!AG2292,""))</f>
        <v/>
      </c>
      <c r="G2327" s="462"/>
      <c r="H2327" s="201" t="str">
        <f>IF('ESA Input'!AH2292="","",IF('ESA Input'!AH2292="Yes",'ESA Input'!J2292,""))</f>
        <v/>
      </c>
      <c r="I2327" s="227" t="str">
        <f>IF('ESA Input'!AH2292="","",IF('ESA Input'!AH2292="Yes",'ESA Input'!D2292,""))</f>
        <v/>
      </c>
      <c r="J2327" s="235" t="str">
        <f>IF('ESA Input'!AH2292="","",IF('ESA Input'!AH2292="Yes",'ESA Input'!E2292,""))</f>
        <v/>
      </c>
      <c r="K2327" s="29" t="str">
        <f>IF('ESA Input'!AH2292="","",IF('ESA Input'!AH2292="Yes",'ESA Input'!H2292,""))</f>
        <v/>
      </c>
      <c r="L2327" s="236" t="str">
        <f>IF('ESA Input'!AH2292="","",IF('ESA Input'!AH2292="Yes",'ESA Input'!G2292,""))</f>
        <v/>
      </c>
      <c r="M2327" s="31" t="str">
        <f t="shared" si="213"/>
        <v/>
      </c>
      <c r="N2327" s="208" t="str">
        <f t="shared" si="214"/>
        <v/>
      </c>
      <c r="O2327" s="209" t="str">
        <f t="shared" si="215"/>
        <v/>
      </c>
      <c r="P2327" s="209" t="str">
        <f t="shared" si="216"/>
        <v/>
      </c>
      <c r="Q2327" s="31" t="str">
        <f t="shared" si="217"/>
        <v/>
      </c>
      <c r="R2327" s="129" t="s">
        <v>9</v>
      </c>
      <c r="S2327" s="128" t="s">
        <v>9</v>
      </c>
      <c r="T2327" s="1"/>
    </row>
    <row r="2328" spans="1:20" ht="15.75" hidden="1" customHeight="1">
      <c r="A2328" s="1" t="str">
        <f t="shared" si="1"/>
        <v/>
      </c>
      <c r="B2328" s="268" t="str">
        <f t="shared" si="212"/>
        <v>X</v>
      </c>
      <c r="C2328" s="1"/>
      <c r="D2328" s="27" t="str">
        <f>IF('ESA Input'!AH2293="","",IF('ESA Input'!AH2293="Yes",'ESA Input'!B2293,"Ineligible"))</f>
        <v/>
      </c>
      <c r="E2328" s="242" t="str">
        <f>IF('ESA Input'!AH2293="","",'ESA Input'!AH2293)</f>
        <v/>
      </c>
      <c r="F2328" s="461" t="str">
        <f>IF('ESA Input'!AH2293="","",IF('ESA Input'!AH2293="YES",'ESA Input'!AG2293,""))</f>
        <v/>
      </c>
      <c r="G2328" s="462"/>
      <c r="H2328" s="201" t="str">
        <f>IF('ESA Input'!AH2293="","",IF('ESA Input'!AH2293="Yes",'ESA Input'!J2293,""))</f>
        <v/>
      </c>
      <c r="I2328" s="227" t="str">
        <f>IF('ESA Input'!AH2293="","",IF('ESA Input'!AH2293="Yes",'ESA Input'!D2293,""))</f>
        <v/>
      </c>
      <c r="J2328" s="235" t="str">
        <f>IF('ESA Input'!AH2293="","",IF('ESA Input'!AH2293="Yes",'ESA Input'!E2293,""))</f>
        <v/>
      </c>
      <c r="K2328" s="29" t="str">
        <f>IF('ESA Input'!AH2293="","",IF('ESA Input'!AH2293="Yes",'ESA Input'!H2293,""))</f>
        <v/>
      </c>
      <c r="L2328" s="236" t="str">
        <f>IF('ESA Input'!AH2293="","",IF('ESA Input'!AH2293="Yes",'ESA Input'!G2293,""))</f>
        <v/>
      </c>
      <c r="M2328" s="31" t="str">
        <f t="shared" si="213"/>
        <v/>
      </c>
      <c r="N2328" s="208" t="str">
        <f t="shared" si="214"/>
        <v/>
      </c>
      <c r="O2328" s="209" t="str">
        <f t="shared" si="215"/>
        <v/>
      </c>
      <c r="P2328" s="209" t="str">
        <f t="shared" si="216"/>
        <v/>
      </c>
      <c r="Q2328" s="31" t="str">
        <f t="shared" si="217"/>
        <v/>
      </c>
      <c r="R2328" s="129" t="s">
        <v>9</v>
      </c>
      <c r="S2328" s="128" t="s">
        <v>9</v>
      </c>
      <c r="T2328" s="1"/>
    </row>
    <row r="2329" spans="1:20" ht="15.75" hidden="1" customHeight="1">
      <c r="A2329" s="1" t="str">
        <f t="shared" si="1"/>
        <v/>
      </c>
      <c r="B2329" s="268" t="str">
        <f t="shared" si="212"/>
        <v>X</v>
      </c>
      <c r="C2329" s="1"/>
      <c r="D2329" s="27" t="str">
        <f>IF('ESA Input'!AH2294="","",IF('ESA Input'!AH2294="Yes",'ESA Input'!B2294,"Ineligible"))</f>
        <v/>
      </c>
      <c r="E2329" s="242" t="str">
        <f>IF('ESA Input'!AH2294="","",'ESA Input'!AH2294)</f>
        <v/>
      </c>
      <c r="F2329" s="461" t="str">
        <f>IF('ESA Input'!AH2294="","",IF('ESA Input'!AH2294="YES",'ESA Input'!AG2294,""))</f>
        <v/>
      </c>
      <c r="G2329" s="462"/>
      <c r="H2329" s="201" t="str">
        <f>IF('ESA Input'!AH2294="","",IF('ESA Input'!AH2294="Yes",'ESA Input'!J2294,""))</f>
        <v/>
      </c>
      <c r="I2329" s="227" t="str">
        <f>IF('ESA Input'!AH2294="","",IF('ESA Input'!AH2294="Yes",'ESA Input'!D2294,""))</f>
        <v/>
      </c>
      <c r="J2329" s="235" t="str">
        <f>IF('ESA Input'!AH2294="","",IF('ESA Input'!AH2294="Yes",'ESA Input'!E2294,""))</f>
        <v/>
      </c>
      <c r="K2329" s="29" t="str">
        <f>IF('ESA Input'!AH2294="","",IF('ESA Input'!AH2294="Yes",'ESA Input'!H2294,""))</f>
        <v/>
      </c>
      <c r="L2329" s="236" t="str">
        <f>IF('ESA Input'!AH2294="","",IF('ESA Input'!AH2294="Yes",'ESA Input'!G2294,""))</f>
        <v/>
      </c>
      <c r="M2329" s="31" t="str">
        <f t="shared" si="213"/>
        <v/>
      </c>
      <c r="N2329" s="208" t="str">
        <f t="shared" si="214"/>
        <v/>
      </c>
      <c r="O2329" s="209" t="str">
        <f t="shared" si="215"/>
        <v/>
      </c>
      <c r="P2329" s="209" t="str">
        <f t="shared" si="216"/>
        <v/>
      </c>
      <c r="Q2329" s="31" t="str">
        <f t="shared" si="217"/>
        <v/>
      </c>
      <c r="R2329" s="129" t="s">
        <v>9</v>
      </c>
      <c r="S2329" s="128" t="s">
        <v>9</v>
      </c>
      <c r="T2329" s="1"/>
    </row>
    <row r="2330" spans="1:20" ht="15.75" hidden="1" customHeight="1">
      <c r="A2330" s="1" t="str">
        <f t="shared" si="1"/>
        <v/>
      </c>
      <c r="B2330" s="268" t="str">
        <f t="shared" si="212"/>
        <v>X</v>
      </c>
      <c r="C2330" s="1"/>
      <c r="D2330" s="27" t="str">
        <f>IF('ESA Input'!AH2295="","",IF('ESA Input'!AH2295="Yes",'ESA Input'!B2295,"Ineligible"))</f>
        <v/>
      </c>
      <c r="E2330" s="242" t="str">
        <f>IF('ESA Input'!AH2295="","",'ESA Input'!AH2295)</f>
        <v/>
      </c>
      <c r="F2330" s="461" t="str">
        <f>IF('ESA Input'!AH2295="","",IF('ESA Input'!AH2295="YES",'ESA Input'!AG2295,""))</f>
        <v/>
      </c>
      <c r="G2330" s="462"/>
      <c r="H2330" s="201" t="str">
        <f>IF('ESA Input'!AH2295="","",IF('ESA Input'!AH2295="Yes",'ESA Input'!J2295,""))</f>
        <v/>
      </c>
      <c r="I2330" s="227" t="str">
        <f>IF('ESA Input'!AH2295="","",IF('ESA Input'!AH2295="Yes",'ESA Input'!D2295,""))</f>
        <v/>
      </c>
      <c r="J2330" s="235" t="str">
        <f>IF('ESA Input'!AH2295="","",IF('ESA Input'!AH2295="Yes",'ESA Input'!E2295,""))</f>
        <v/>
      </c>
      <c r="K2330" s="29" t="str">
        <f>IF('ESA Input'!AH2295="","",IF('ESA Input'!AH2295="Yes",'ESA Input'!H2295,""))</f>
        <v/>
      </c>
      <c r="L2330" s="236" t="str">
        <f>IF('ESA Input'!AH2295="","",IF('ESA Input'!AH2295="Yes",'ESA Input'!G2295,""))</f>
        <v/>
      </c>
      <c r="M2330" s="31" t="str">
        <f t="shared" si="213"/>
        <v/>
      </c>
      <c r="N2330" s="208" t="str">
        <f t="shared" si="214"/>
        <v/>
      </c>
      <c r="O2330" s="209" t="str">
        <f t="shared" si="215"/>
        <v/>
      </c>
      <c r="P2330" s="209" t="str">
        <f t="shared" si="216"/>
        <v/>
      </c>
      <c r="Q2330" s="31" t="str">
        <f t="shared" si="217"/>
        <v/>
      </c>
      <c r="R2330" s="129" t="s">
        <v>9</v>
      </c>
      <c r="S2330" s="128" t="s">
        <v>9</v>
      </c>
      <c r="T2330" s="1"/>
    </row>
    <row r="2331" spans="1:20" ht="15.75" hidden="1" customHeight="1">
      <c r="A2331" s="1" t="str">
        <f t="shared" si="1"/>
        <v/>
      </c>
      <c r="B2331" s="268" t="str">
        <f t="shared" si="212"/>
        <v>X</v>
      </c>
      <c r="C2331" s="1"/>
      <c r="D2331" s="27" t="str">
        <f>IF('ESA Input'!AH2296="","",IF('ESA Input'!AH2296="Yes",'ESA Input'!B2296,"Ineligible"))</f>
        <v/>
      </c>
      <c r="E2331" s="242" t="str">
        <f>IF('ESA Input'!AH2296="","",'ESA Input'!AH2296)</f>
        <v/>
      </c>
      <c r="F2331" s="461" t="str">
        <f>IF('ESA Input'!AH2296="","",IF('ESA Input'!AH2296="YES",'ESA Input'!AG2296,""))</f>
        <v/>
      </c>
      <c r="G2331" s="462"/>
      <c r="H2331" s="201" t="str">
        <f>IF('ESA Input'!AH2296="","",IF('ESA Input'!AH2296="Yes",'ESA Input'!J2296,""))</f>
        <v/>
      </c>
      <c r="I2331" s="227" t="str">
        <f>IF('ESA Input'!AH2296="","",IF('ESA Input'!AH2296="Yes",'ESA Input'!D2296,""))</f>
        <v/>
      </c>
      <c r="J2331" s="235" t="str">
        <f>IF('ESA Input'!AH2296="","",IF('ESA Input'!AH2296="Yes",'ESA Input'!E2296,""))</f>
        <v/>
      </c>
      <c r="K2331" s="29" t="str">
        <f>IF('ESA Input'!AH2296="","",IF('ESA Input'!AH2296="Yes",'ESA Input'!H2296,""))</f>
        <v/>
      </c>
      <c r="L2331" s="236" t="str">
        <f>IF('ESA Input'!AH2296="","",IF('ESA Input'!AH2296="Yes",'ESA Input'!G2296,""))</f>
        <v/>
      </c>
      <c r="M2331" s="31" t="str">
        <f t="shared" si="213"/>
        <v/>
      </c>
      <c r="N2331" s="208" t="str">
        <f t="shared" si="214"/>
        <v/>
      </c>
      <c r="O2331" s="209" t="str">
        <f t="shared" si="215"/>
        <v/>
      </c>
      <c r="P2331" s="209" t="str">
        <f t="shared" si="216"/>
        <v/>
      </c>
      <c r="Q2331" s="31" t="str">
        <f t="shared" si="217"/>
        <v/>
      </c>
      <c r="R2331" s="129" t="s">
        <v>9</v>
      </c>
      <c r="S2331" s="128" t="s">
        <v>9</v>
      </c>
      <c r="T2331" s="1"/>
    </row>
    <row r="2332" spans="1:20" ht="15.75" hidden="1" customHeight="1">
      <c r="A2332" s="1" t="str">
        <f t="shared" si="1"/>
        <v/>
      </c>
      <c r="B2332" s="268" t="str">
        <f t="shared" si="212"/>
        <v>X</v>
      </c>
      <c r="C2332" s="1"/>
      <c r="D2332" s="27" t="str">
        <f>IF('ESA Input'!AH2297="","",IF('ESA Input'!AH2297="Yes",'ESA Input'!B2297,"Ineligible"))</f>
        <v/>
      </c>
      <c r="E2332" s="242" t="str">
        <f>IF('ESA Input'!AH2297="","",'ESA Input'!AH2297)</f>
        <v/>
      </c>
      <c r="F2332" s="461" t="str">
        <f>IF('ESA Input'!AH2297="","",IF('ESA Input'!AH2297="YES",'ESA Input'!AG2297,""))</f>
        <v/>
      </c>
      <c r="G2332" s="462"/>
      <c r="H2332" s="201" t="str">
        <f>IF('ESA Input'!AH2297="","",IF('ESA Input'!AH2297="Yes",'ESA Input'!J2297,""))</f>
        <v/>
      </c>
      <c r="I2332" s="227" t="str">
        <f>IF('ESA Input'!AH2297="","",IF('ESA Input'!AH2297="Yes",'ESA Input'!D2297,""))</f>
        <v/>
      </c>
      <c r="J2332" s="235" t="str">
        <f>IF('ESA Input'!AH2297="","",IF('ESA Input'!AH2297="Yes",'ESA Input'!E2297,""))</f>
        <v/>
      </c>
      <c r="K2332" s="29" t="str">
        <f>IF('ESA Input'!AH2297="","",IF('ESA Input'!AH2297="Yes",'ESA Input'!H2297,""))</f>
        <v/>
      </c>
      <c r="L2332" s="236" t="str">
        <f>IF('ESA Input'!AH2297="","",IF('ESA Input'!AH2297="Yes",'ESA Input'!G2297,""))</f>
        <v/>
      </c>
      <c r="M2332" s="31" t="str">
        <f t="shared" si="213"/>
        <v/>
      </c>
      <c r="N2332" s="208" t="str">
        <f t="shared" si="214"/>
        <v/>
      </c>
      <c r="O2332" s="209" t="str">
        <f t="shared" si="215"/>
        <v/>
      </c>
      <c r="P2332" s="209" t="str">
        <f t="shared" si="216"/>
        <v/>
      </c>
      <c r="Q2332" s="31" t="str">
        <f t="shared" si="217"/>
        <v/>
      </c>
      <c r="R2332" s="129" t="s">
        <v>9</v>
      </c>
      <c r="S2332" s="128" t="s">
        <v>9</v>
      </c>
      <c r="T2332" s="1"/>
    </row>
    <row r="2333" spans="1:20" ht="15.75" hidden="1" customHeight="1">
      <c r="A2333" s="1" t="str">
        <f t="shared" si="1"/>
        <v/>
      </c>
      <c r="B2333" s="268" t="str">
        <f t="shared" si="212"/>
        <v>X</v>
      </c>
      <c r="C2333" s="1"/>
      <c r="D2333" s="27" t="str">
        <f>IF('ESA Input'!AH2298="","",IF('ESA Input'!AH2298="Yes",'ESA Input'!B2298,"Ineligible"))</f>
        <v/>
      </c>
      <c r="E2333" s="242" t="str">
        <f>IF('ESA Input'!AH2298="","",'ESA Input'!AH2298)</f>
        <v/>
      </c>
      <c r="F2333" s="461" t="str">
        <f>IF('ESA Input'!AH2298="","",IF('ESA Input'!AH2298="YES",'ESA Input'!AG2298,""))</f>
        <v/>
      </c>
      <c r="G2333" s="462"/>
      <c r="H2333" s="201" t="str">
        <f>IF('ESA Input'!AH2298="","",IF('ESA Input'!AH2298="Yes",'ESA Input'!J2298,""))</f>
        <v/>
      </c>
      <c r="I2333" s="227" t="str">
        <f>IF('ESA Input'!AH2298="","",IF('ESA Input'!AH2298="Yes",'ESA Input'!D2298,""))</f>
        <v/>
      </c>
      <c r="J2333" s="235" t="str">
        <f>IF('ESA Input'!AH2298="","",IF('ESA Input'!AH2298="Yes",'ESA Input'!E2298,""))</f>
        <v/>
      </c>
      <c r="K2333" s="29" t="str">
        <f>IF('ESA Input'!AH2298="","",IF('ESA Input'!AH2298="Yes",'ESA Input'!H2298,""))</f>
        <v/>
      </c>
      <c r="L2333" s="236" t="str">
        <f>IF('ESA Input'!AH2298="","",IF('ESA Input'!AH2298="Yes",'ESA Input'!G2298,""))</f>
        <v/>
      </c>
      <c r="M2333" s="31" t="str">
        <f t="shared" si="213"/>
        <v/>
      </c>
      <c r="N2333" s="208" t="str">
        <f t="shared" si="214"/>
        <v/>
      </c>
      <c r="O2333" s="209" t="str">
        <f t="shared" si="215"/>
        <v/>
      </c>
      <c r="P2333" s="209" t="str">
        <f t="shared" si="216"/>
        <v/>
      </c>
      <c r="Q2333" s="31" t="str">
        <f t="shared" si="217"/>
        <v/>
      </c>
      <c r="R2333" s="129" t="s">
        <v>9</v>
      </c>
      <c r="S2333" s="128" t="s">
        <v>9</v>
      </c>
      <c r="T2333" s="1"/>
    </row>
    <row r="2334" spans="1:20" ht="15.75" hidden="1" customHeight="1">
      <c r="A2334" s="1" t="str">
        <f t="shared" si="1"/>
        <v/>
      </c>
      <c r="B2334" s="268" t="str">
        <f t="shared" si="212"/>
        <v>X</v>
      </c>
      <c r="C2334" s="1"/>
      <c r="D2334" s="27" t="str">
        <f>IF('ESA Input'!AH2299="","",IF('ESA Input'!AH2299="Yes",'ESA Input'!B2299,"Ineligible"))</f>
        <v/>
      </c>
      <c r="E2334" s="242" t="str">
        <f>IF('ESA Input'!AH2299="","",'ESA Input'!AH2299)</f>
        <v/>
      </c>
      <c r="F2334" s="461" t="str">
        <f>IF('ESA Input'!AH2299="","",IF('ESA Input'!AH2299="YES",'ESA Input'!AG2299,""))</f>
        <v/>
      </c>
      <c r="G2334" s="462"/>
      <c r="H2334" s="201" t="str">
        <f>IF('ESA Input'!AH2299="","",IF('ESA Input'!AH2299="Yes",'ESA Input'!J2299,""))</f>
        <v/>
      </c>
      <c r="I2334" s="227" t="str">
        <f>IF('ESA Input'!AH2299="","",IF('ESA Input'!AH2299="Yes",'ESA Input'!D2299,""))</f>
        <v/>
      </c>
      <c r="J2334" s="235" t="str">
        <f>IF('ESA Input'!AH2299="","",IF('ESA Input'!AH2299="Yes",'ESA Input'!E2299,""))</f>
        <v/>
      </c>
      <c r="K2334" s="29" t="str">
        <f>IF('ESA Input'!AH2299="","",IF('ESA Input'!AH2299="Yes",'ESA Input'!H2299,""))</f>
        <v/>
      </c>
      <c r="L2334" s="236" t="str">
        <f>IF('ESA Input'!AH2299="","",IF('ESA Input'!AH2299="Yes",'ESA Input'!G2299,""))</f>
        <v/>
      </c>
      <c r="M2334" s="31" t="str">
        <f t="shared" si="213"/>
        <v/>
      </c>
      <c r="N2334" s="208" t="str">
        <f t="shared" si="214"/>
        <v/>
      </c>
      <c r="O2334" s="209" t="str">
        <f t="shared" si="215"/>
        <v/>
      </c>
      <c r="P2334" s="209" t="str">
        <f t="shared" si="216"/>
        <v/>
      </c>
      <c r="Q2334" s="31" t="str">
        <f t="shared" si="217"/>
        <v/>
      </c>
      <c r="R2334" s="129" t="s">
        <v>9</v>
      </c>
      <c r="S2334" s="128" t="s">
        <v>9</v>
      </c>
      <c r="T2334" s="1"/>
    </row>
    <row r="2335" spans="1:20" ht="15.75" hidden="1" customHeight="1">
      <c r="A2335" s="1" t="str">
        <f t="shared" si="1"/>
        <v/>
      </c>
      <c r="B2335" s="268" t="str">
        <f t="shared" si="212"/>
        <v>X</v>
      </c>
      <c r="C2335" s="1"/>
      <c r="D2335" s="27" t="str">
        <f>IF('ESA Input'!AH2300="","",IF('ESA Input'!AH2300="Yes",'ESA Input'!B2300,"Ineligible"))</f>
        <v/>
      </c>
      <c r="E2335" s="242" t="str">
        <f>IF('ESA Input'!AH2300="","",'ESA Input'!AH2300)</f>
        <v/>
      </c>
      <c r="F2335" s="461" t="str">
        <f>IF('ESA Input'!AH2300="","",IF('ESA Input'!AH2300="YES",'ESA Input'!AG2300,""))</f>
        <v/>
      </c>
      <c r="G2335" s="462"/>
      <c r="H2335" s="201" t="str">
        <f>IF('ESA Input'!AH2300="","",IF('ESA Input'!AH2300="Yes",'ESA Input'!J2300,""))</f>
        <v/>
      </c>
      <c r="I2335" s="227" t="str">
        <f>IF('ESA Input'!AH2300="","",IF('ESA Input'!AH2300="Yes",'ESA Input'!D2300,""))</f>
        <v/>
      </c>
      <c r="J2335" s="235" t="str">
        <f>IF('ESA Input'!AH2300="","",IF('ESA Input'!AH2300="Yes",'ESA Input'!E2300,""))</f>
        <v/>
      </c>
      <c r="K2335" s="29" t="str">
        <f>IF('ESA Input'!AH2300="","",IF('ESA Input'!AH2300="Yes",'ESA Input'!H2300,""))</f>
        <v/>
      </c>
      <c r="L2335" s="236" t="str">
        <f>IF('ESA Input'!AH2300="","",IF('ESA Input'!AH2300="Yes",'ESA Input'!G2300,""))</f>
        <v/>
      </c>
      <c r="M2335" s="31" t="str">
        <f t="shared" si="213"/>
        <v/>
      </c>
      <c r="N2335" s="208" t="str">
        <f t="shared" si="214"/>
        <v/>
      </c>
      <c r="O2335" s="209" t="str">
        <f t="shared" si="215"/>
        <v/>
      </c>
      <c r="P2335" s="209" t="str">
        <f t="shared" si="216"/>
        <v/>
      </c>
      <c r="Q2335" s="31" t="str">
        <f t="shared" si="217"/>
        <v/>
      </c>
      <c r="R2335" s="129" t="s">
        <v>9</v>
      </c>
      <c r="S2335" s="128" t="s">
        <v>9</v>
      </c>
      <c r="T2335" s="1"/>
    </row>
    <row r="2336" spans="1:20" ht="15.75" hidden="1" customHeight="1">
      <c r="A2336" s="1" t="str">
        <f t="shared" si="1"/>
        <v/>
      </c>
      <c r="B2336" s="268" t="str">
        <f t="shared" si="212"/>
        <v>X</v>
      </c>
      <c r="C2336" s="1"/>
      <c r="D2336" s="27" t="str">
        <f>IF('ESA Input'!AH2301="","",IF('ESA Input'!AH2301="Yes",'ESA Input'!B2301,"Ineligible"))</f>
        <v/>
      </c>
      <c r="E2336" s="242" t="str">
        <f>IF('ESA Input'!AH2301="","",'ESA Input'!AH2301)</f>
        <v/>
      </c>
      <c r="F2336" s="461" t="str">
        <f>IF('ESA Input'!AH2301="","",IF('ESA Input'!AH2301="YES",'ESA Input'!AG2301,""))</f>
        <v/>
      </c>
      <c r="G2336" s="462"/>
      <c r="H2336" s="201" t="str">
        <f>IF('ESA Input'!AH2301="","",IF('ESA Input'!AH2301="Yes",'ESA Input'!J2301,""))</f>
        <v/>
      </c>
      <c r="I2336" s="227" t="str">
        <f>IF('ESA Input'!AH2301="","",IF('ESA Input'!AH2301="Yes",'ESA Input'!D2301,""))</f>
        <v/>
      </c>
      <c r="J2336" s="235" t="str">
        <f>IF('ESA Input'!AH2301="","",IF('ESA Input'!AH2301="Yes",'ESA Input'!E2301,""))</f>
        <v/>
      </c>
      <c r="K2336" s="29" t="str">
        <f>IF('ESA Input'!AH2301="","",IF('ESA Input'!AH2301="Yes",'ESA Input'!H2301,""))</f>
        <v/>
      </c>
      <c r="L2336" s="236" t="str">
        <f>IF('ESA Input'!AH2301="","",IF('ESA Input'!AH2301="Yes",'ESA Input'!G2301,""))</f>
        <v/>
      </c>
      <c r="M2336" s="31" t="str">
        <f t="shared" si="213"/>
        <v/>
      </c>
      <c r="N2336" s="208" t="str">
        <f t="shared" si="214"/>
        <v/>
      </c>
      <c r="O2336" s="209" t="str">
        <f t="shared" si="215"/>
        <v/>
      </c>
      <c r="P2336" s="209" t="str">
        <f t="shared" si="216"/>
        <v/>
      </c>
      <c r="Q2336" s="31" t="str">
        <f t="shared" si="217"/>
        <v/>
      </c>
      <c r="R2336" s="129" t="s">
        <v>9</v>
      </c>
      <c r="S2336" s="128" t="s">
        <v>9</v>
      </c>
      <c r="T2336" s="1"/>
    </row>
    <row r="2337" spans="1:20" ht="15.75" hidden="1" customHeight="1">
      <c r="A2337" s="1" t="str">
        <f t="shared" si="1"/>
        <v/>
      </c>
      <c r="B2337" s="268" t="str">
        <f t="shared" si="212"/>
        <v>X</v>
      </c>
      <c r="C2337" s="1"/>
      <c r="D2337" s="27" t="str">
        <f>IF('ESA Input'!AH2302="","",IF('ESA Input'!AH2302="Yes",'ESA Input'!B2302,"Ineligible"))</f>
        <v/>
      </c>
      <c r="E2337" s="242" t="str">
        <f>IF('ESA Input'!AH2302="","",'ESA Input'!AH2302)</f>
        <v/>
      </c>
      <c r="F2337" s="461" t="str">
        <f>IF('ESA Input'!AH2302="","",IF('ESA Input'!AH2302="YES",'ESA Input'!AG2302,""))</f>
        <v/>
      </c>
      <c r="G2337" s="462"/>
      <c r="H2337" s="201" t="str">
        <f>IF('ESA Input'!AH2302="","",IF('ESA Input'!AH2302="Yes",'ESA Input'!J2302,""))</f>
        <v/>
      </c>
      <c r="I2337" s="227" t="str">
        <f>IF('ESA Input'!AH2302="","",IF('ESA Input'!AH2302="Yes",'ESA Input'!D2302,""))</f>
        <v/>
      </c>
      <c r="J2337" s="235" t="str">
        <f>IF('ESA Input'!AH2302="","",IF('ESA Input'!AH2302="Yes",'ESA Input'!E2302,""))</f>
        <v/>
      </c>
      <c r="K2337" s="29" t="str">
        <f>IF('ESA Input'!AH2302="","",IF('ESA Input'!AH2302="Yes",'ESA Input'!H2302,""))</f>
        <v/>
      </c>
      <c r="L2337" s="236" t="str">
        <f>IF('ESA Input'!AH2302="","",IF('ESA Input'!AH2302="Yes",'ESA Input'!G2302,""))</f>
        <v/>
      </c>
      <c r="M2337" s="31" t="str">
        <f t="shared" si="213"/>
        <v/>
      </c>
      <c r="N2337" s="208" t="str">
        <f t="shared" si="214"/>
        <v/>
      </c>
      <c r="O2337" s="209" t="str">
        <f t="shared" si="215"/>
        <v/>
      </c>
      <c r="P2337" s="209" t="str">
        <f t="shared" si="216"/>
        <v/>
      </c>
      <c r="Q2337" s="31" t="str">
        <f t="shared" si="217"/>
        <v/>
      </c>
      <c r="R2337" s="129" t="s">
        <v>9</v>
      </c>
      <c r="S2337" s="128" t="s">
        <v>9</v>
      </c>
      <c r="T2337" s="1"/>
    </row>
    <row r="2338" spans="1:20" ht="15.75" hidden="1" customHeight="1">
      <c r="A2338" s="1" t="str">
        <f t="shared" si="1"/>
        <v/>
      </c>
      <c r="B2338" s="268" t="str">
        <f t="shared" si="212"/>
        <v>X</v>
      </c>
      <c r="C2338" s="1"/>
      <c r="D2338" s="27" t="str">
        <f>IF('ESA Input'!AH2303="","",IF('ESA Input'!AH2303="Yes",'ESA Input'!B2303,"Ineligible"))</f>
        <v/>
      </c>
      <c r="E2338" s="242" t="str">
        <f>IF('ESA Input'!AH2303="","",'ESA Input'!AH2303)</f>
        <v/>
      </c>
      <c r="F2338" s="461" t="str">
        <f>IF('ESA Input'!AH2303="","",IF('ESA Input'!AH2303="YES",'ESA Input'!AG2303,""))</f>
        <v/>
      </c>
      <c r="G2338" s="462"/>
      <c r="H2338" s="201" t="str">
        <f>IF('ESA Input'!AH2303="","",IF('ESA Input'!AH2303="Yes",'ESA Input'!J2303,""))</f>
        <v/>
      </c>
      <c r="I2338" s="227" t="str">
        <f>IF('ESA Input'!AH2303="","",IF('ESA Input'!AH2303="Yes",'ESA Input'!D2303,""))</f>
        <v/>
      </c>
      <c r="J2338" s="235" t="str">
        <f>IF('ESA Input'!AH2303="","",IF('ESA Input'!AH2303="Yes",'ESA Input'!E2303,""))</f>
        <v/>
      </c>
      <c r="K2338" s="29" t="str">
        <f>IF('ESA Input'!AH2303="","",IF('ESA Input'!AH2303="Yes",'ESA Input'!H2303,""))</f>
        <v/>
      </c>
      <c r="L2338" s="236" t="str">
        <f>IF('ESA Input'!AH2303="","",IF('ESA Input'!AH2303="Yes",'ESA Input'!G2303,""))</f>
        <v/>
      </c>
      <c r="M2338" s="31" t="str">
        <f t="shared" si="213"/>
        <v/>
      </c>
      <c r="N2338" s="208" t="str">
        <f t="shared" si="214"/>
        <v/>
      </c>
      <c r="O2338" s="209" t="str">
        <f t="shared" si="215"/>
        <v/>
      </c>
      <c r="P2338" s="209" t="str">
        <f t="shared" si="216"/>
        <v/>
      </c>
      <c r="Q2338" s="31" t="str">
        <f t="shared" si="217"/>
        <v/>
      </c>
      <c r="R2338" s="129" t="s">
        <v>9</v>
      </c>
      <c r="S2338" s="128" t="s">
        <v>9</v>
      </c>
      <c r="T2338" s="1"/>
    </row>
    <row r="2339" spans="1:20" ht="15.75" hidden="1" customHeight="1">
      <c r="A2339" s="1" t="str">
        <f t="shared" si="1"/>
        <v/>
      </c>
      <c r="B2339" s="268" t="str">
        <f t="shared" si="212"/>
        <v>X</v>
      </c>
      <c r="C2339" s="1"/>
      <c r="D2339" s="27" t="str">
        <f>IF('ESA Input'!AH2304="","",IF('ESA Input'!AH2304="Yes",'ESA Input'!B2304,"Ineligible"))</f>
        <v/>
      </c>
      <c r="E2339" s="242" t="str">
        <f>IF('ESA Input'!AH2304="","",'ESA Input'!AH2304)</f>
        <v/>
      </c>
      <c r="F2339" s="461" t="str">
        <f>IF('ESA Input'!AH2304="","",IF('ESA Input'!AH2304="YES",'ESA Input'!AG2304,""))</f>
        <v/>
      </c>
      <c r="G2339" s="462"/>
      <c r="H2339" s="201" t="str">
        <f>IF('ESA Input'!AH2304="","",IF('ESA Input'!AH2304="Yes",'ESA Input'!J2304,""))</f>
        <v/>
      </c>
      <c r="I2339" s="227" t="str">
        <f>IF('ESA Input'!AH2304="","",IF('ESA Input'!AH2304="Yes",'ESA Input'!D2304,""))</f>
        <v/>
      </c>
      <c r="J2339" s="235" t="str">
        <f>IF('ESA Input'!AH2304="","",IF('ESA Input'!AH2304="Yes",'ESA Input'!E2304,""))</f>
        <v/>
      </c>
      <c r="K2339" s="29" t="str">
        <f>IF('ESA Input'!AH2304="","",IF('ESA Input'!AH2304="Yes",'ESA Input'!H2304,""))</f>
        <v/>
      </c>
      <c r="L2339" s="236" t="str">
        <f>IF('ESA Input'!AH2304="","",IF('ESA Input'!AH2304="Yes",'ESA Input'!G2304,""))</f>
        <v/>
      </c>
      <c r="M2339" s="31" t="str">
        <f t="shared" si="213"/>
        <v/>
      </c>
      <c r="N2339" s="208" t="str">
        <f t="shared" si="214"/>
        <v/>
      </c>
      <c r="O2339" s="209" t="str">
        <f t="shared" si="215"/>
        <v/>
      </c>
      <c r="P2339" s="209" t="str">
        <f t="shared" si="216"/>
        <v/>
      </c>
      <c r="Q2339" s="31" t="str">
        <f t="shared" si="217"/>
        <v/>
      </c>
      <c r="R2339" s="129" t="s">
        <v>9</v>
      </c>
      <c r="S2339" s="128" t="s">
        <v>9</v>
      </c>
      <c r="T2339" s="1"/>
    </row>
    <row r="2340" spans="1:20" ht="15.75" hidden="1" customHeight="1">
      <c r="A2340" s="1" t="str">
        <f t="shared" si="1"/>
        <v/>
      </c>
      <c r="B2340" s="268" t="str">
        <f t="shared" si="212"/>
        <v>X</v>
      </c>
      <c r="C2340" s="1"/>
      <c r="D2340" s="27" t="str">
        <f>IF('ESA Input'!AH2305="","",IF('ESA Input'!AH2305="Yes",'ESA Input'!B2305,"Ineligible"))</f>
        <v/>
      </c>
      <c r="E2340" s="242" t="str">
        <f>IF('ESA Input'!AH2305="","",'ESA Input'!AH2305)</f>
        <v/>
      </c>
      <c r="F2340" s="461" t="str">
        <f>IF('ESA Input'!AH2305="","",IF('ESA Input'!AH2305="YES",'ESA Input'!AG2305,""))</f>
        <v/>
      </c>
      <c r="G2340" s="462"/>
      <c r="H2340" s="201" t="str">
        <f>IF('ESA Input'!AH2305="","",IF('ESA Input'!AH2305="Yes",'ESA Input'!J2305,""))</f>
        <v/>
      </c>
      <c r="I2340" s="227" t="str">
        <f>IF('ESA Input'!AH2305="","",IF('ESA Input'!AH2305="Yes",'ESA Input'!D2305,""))</f>
        <v/>
      </c>
      <c r="J2340" s="235" t="str">
        <f>IF('ESA Input'!AH2305="","",IF('ESA Input'!AH2305="Yes",'ESA Input'!E2305,""))</f>
        <v/>
      </c>
      <c r="K2340" s="29" t="str">
        <f>IF('ESA Input'!AH2305="","",IF('ESA Input'!AH2305="Yes",'ESA Input'!H2305,""))</f>
        <v/>
      </c>
      <c r="L2340" s="236" t="str">
        <f>IF('ESA Input'!AH2305="","",IF('ESA Input'!AH2305="Yes",'ESA Input'!G2305,""))</f>
        <v/>
      </c>
      <c r="M2340" s="31" t="str">
        <f t="shared" si="213"/>
        <v/>
      </c>
      <c r="N2340" s="208" t="str">
        <f t="shared" si="214"/>
        <v/>
      </c>
      <c r="O2340" s="209" t="str">
        <f t="shared" si="215"/>
        <v/>
      </c>
      <c r="P2340" s="209" t="str">
        <f t="shared" si="216"/>
        <v/>
      </c>
      <c r="Q2340" s="31" t="str">
        <f t="shared" si="217"/>
        <v/>
      </c>
      <c r="R2340" s="129" t="s">
        <v>9</v>
      </c>
      <c r="S2340" s="128" t="s">
        <v>9</v>
      </c>
      <c r="T2340" s="1"/>
    </row>
    <row r="2341" spans="1:20" ht="15.75" hidden="1" customHeight="1">
      <c r="A2341" s="1" t="str">
        <f t="shared" si="1"/>
        <v/>
      </c>
      <c r="B2341" s="268" t="str">
        <f t="shared" si="212"/>
        <v>X</v>
      </c>
      <c r="C2341" s="1"/>
      <c r="D2341" s="27" t="str">
        <f>IF('ESA Input'!AH2306="","",IF('ESA Input'!AH2306="Yes",'ESA Input'!B2306,"Ineligible"))</f>
        <v/>
      </c>
      <c r="E2341" s="242" t="str">
        <f>IF('ESA Input'!AH2306="","",'ESA Input'!AH2306)</f>
        <v/>
      </c>
      <c r="F2341" s="461" t="str">
        <f>IF('ESA Input'!AH2306="","",IF('ESA Input'!AH2306="YES",'ESA Input'!AG2306,""))</f>
        <v/>
      </c>
      <c r="G2341" s="462"/>
      <c r="H2341" s="201" t="str">
        <f>IF('ESA Input'!AH2306="","",IF('ESA Input'!AH2306="Yes",'ESA Input'!J2306,""))</f>
        <v/>
      </c>
      <c r="I2341" s="227" t="str">
        <f>IF('ESA Input'!AH2306="","",IF('ESA Input'!AH2306="Yes",'ESA Input'!D2306,""))</f>
        <v/>
      </c>
      <c r="J2341" s="235" t="str">
        <f>IF('ESA Input'!AH2306="","",IF('ESA Input'!AH2306="Yes",'ESA Input'!E2306,""))</f>
        <v/>
      </c>
      <c r="K2341" s="29" t="str">
        <f>IF('ESA Input'!AH2306="","",IF('ESA Input'!AH2306="Yes",'ESA Input'!H2306,""))</f>
        <v/>
      </c>
      <c r="L2341" s="236" t="str">
        <f>IF('ESA Input'!AH2306="","",IF('ESA Input'!AH2306="Yes",'ESA Input'!G2306,""))</f>
        <v/>
      </c>
      <c r="M2341" s="31" t="str">
        <f t="shared" si="213"/>
        <v/>
      </c>
      <c r="N2341" s="208" t="str">
        <f t="shared" si="214"/>
        <v/>
      </c>
      <c r="O2341" s="209" t="str">
        <f t="shared" si="215"/>
        <v/>
      </c>
      <c r="P2341" s="209" t="str">
        <f t="shared" si="216"/>
        <v/>
      </c>
      <c r="Q2341" s="31" t="str">
        <f t="shared" si="217"/>
        <v/>
      </c>
      <c r="R2341" s="129" t="s">
        <v>9</v>
      </c>
      <c r="S2341" s="128" t="s">
        <v>9</v>
      </c>
      <c r="T2341" s="1"/>
    </row>
    <row r="2342" spans="1:20" ht="15.75" hidden="1" customHeight="1">
      <c r="A2342" s="1" t="str">
        <f t="shared" si="1"/>
        <v/>
      </c>
      <c r="B2342" s="268" t="str">
        <f t="shared" ref="B2342:B2405" si="218">IF(Q2342&gt;M2342,"+",IF(Q2342&lt;M2342,"-","X"))</f>
        <v>X</v>
      </c>
      <c r="C2342" s="1"/>
      <c r="D2342" s="27" t="str">
        <f>IF('ESA Input'!AH2307="","",IF('ESA Input'!AH2307="Yes",'ESA Input'!B2307,"Ineligible"))</f>
        <v/>
      </c>
      <c r="E2342" s="242" t="str">
        <f>IF('ESA Input'!AH2307="","",'ESA Input'!AH2307)</f>
        <v/>
      </c>
      <c r="F2342" s="461" t="str">
        <f>IF('ESA Input'!AH2307="","",IF('ESA Input'!AH2307="YES",'ESA Input'!AG2307,""))</f>
        <v/>
      </c>
      <c r="G2342" s="462"/>
      <c r="H2342" s="201" t="str">
        <f>IF('ESA Input'!AH2307="","",IF('ESA Input'!AH2307="Yes",'ESA Input'!J2307,""))</f>
        <v/>
      </c>
      <c r="I2342" s="227" t="str">
        <f>IF('ESA Input'!AH2307="","",IF('ESA Input'!AH2307="Yes",'ESA Input'!D2307,""))</f>
        <v/>
      </c>
      <c r="J2342" s="235" t="str">
        <f>IF('ESA Input'!AH2307="","",IF('ESA Input'!AH2307="Yes",'ESA Input'!E2307,""))</f>
        <v/>
      </c>
      <c r="K2342" s="29" t="str">
        <f>IF('ESA Input'!AH2307="","",IF('ESA Input'!AH2307="Yes",'ESA Input'!H2307,""))</f>
        <v/>
      </c>
      <c r="L2342" s="236" t="str">
        <f>IF('ESA Input'!AH2307="","",IF('ESA Input'!AH2307="Yes",'ESA Input'!G2307,""))</f>
        <v/>
      </c>
      <c r="M2342" s="31" t="str">
        <f t="shared" si="213"/>
        <v/>
      </c>
      <c r="N2342" s="208" t="str">
        <f t="shared" si="214"/>
        <v/>
      </c>
      <c r="O2342" s="209" t="str">
        <f t="shared" si="215"/>
        <v/>
      </c>
      <c r="P2342" s="209" t="str">
        <f t="shared" si="216"/>
        <v/>
      </c>
      <c r="Q2342" s="31" t="str">
        <f t="shared" si="217"/>
        <v/>
      </c>
      <c r="R2342" s="129" t="s">
        <v>9</v>
      </c>
      <c r="S2342" s="128" t="s">
        <v>9</v>
      </c>
      <c r="T2342" s="1"/>
    </row>
    <row r="2343" spans="1:20" ht="15.75" hidden="1" customHeight="1">
      <c r="A2343" s="1" t="str">
        <f t="shared" si="1"/>
        <v/>
      </c>
      <c r="B2343" s="268" t="str">
        <f t="shared" si="218"/>
        <v>X</v>
      </c>
      <c r="C2343" s="1"/>
      <c r="D2343" s="27" t="str">
        <f>IF('ESA Input'!AH2308="","",IF('ESA Input'!AH2308="Yes",'ESA Input'!B2308,"Ineligible"))</f>
        <v/>
      </c>
      <c r="E2343" s="242" t="str">
        <f>IF('ESA Input'!AH2308="","",'ESA Input'!AH2308)</f>
        <v/>
      </c>
      <c r="F2343" s="461" t="str">
        <f>IF('ESA Input'!AH2308="","",IF('ESA Input'!AH2308="YES",'ESA Input'!AG2308,""))</f>
        <v/>
      </c>
      <c r="G2343" s="462"/>
      <c r="H2343" s="201" t="str">
        <f>IF('ESA Input'!AH2308="","",IF('ESA Input'!AH2308="Yes",'ESA Input'!J2308,""))</f>
        <v/>
      </c>
      <c r="I2343" s="227" t="str">
        <f>IF('ESA Input'!AH2308="","",IF('ESA Input'!AH2308="Yes",'ESA Input'!D2308,""))</f>
        <v/>
      </c>
      <c r="J2343" s="235" t="str">
        <f>IF('ESA Input'!AH2308="","",IF('ESA Input'!AH2308="Yes",'ESA Input'!E2308,""))</f>
        <v/>
      </c>
      <c r="K2343" s="29" t="str">
        <f>IF('ESA Input'!AH2308="","",IF('ESA Input'!AH2308="Yes",'ESA Input'!H2308,""))</f>
        <v/>
      </c>
      <c r="L2343" s="236" t="str">
        <f>IF('ESA Input'!AH2308="","",IF('ESA Input'!AH2308="Yes",'ESA Input'!G2308,""))</f>
        <v/>
      </c>
      <c r="M2343" s="31" t="str">
        <f t="shared" ref="M2343:M2406" si="219">IF($D2343="","",SUM(J2343:L2343))</f>
        <v/>
      </c>
      <c r="N2343" s="208" t="str">
        <f t="shared" ref="N2343:N2406" si="220">J2343</f>
        <v/>
      </c>
      <c r="O2343" s="209" t="str">
        <f t="shared" ref="O2343:O2406" si="221">K2343</f>
        <v/>
      </c>
      <c r="P2343" s="209" t="str">
        <f t="shared" ref="P2343:P2406" si="222">L2343</f>
        <v/>
      </c>
      <c r="Q2343" s="31" t="str">
        <f t="shared" ref="Q2343:Q2406" si="223">IF($D2343="","",SUM(N2343:P2343))</f>
        <v/>
      </c>
      <c r="R2343" s="129" t="s">
        <v>9</v>
      </c>
      <c r="S2343" s="128" t="s">
        <v>9</v>
      </c>
      <c r="T2343" s="1"/>
    </row>
    <row r="2344" spans="1:20" ht="15.75" hidden="1" customHeight="1">
      <c r="A2344" s="1" t="str">
        <f t="shared" si="1"/>
        <v/>
      </c>
      <c r="B2344" s="268" t="str">
        <f t="shared" si="218"/>
        <v>X</v>
      </c>
      <c r="C2344" s="1"/>
      <c r="D2344" s="27" t="str">
        <f>IF('ESA Input'!AH2309="","",IF('ESA Input'!AH2309="Yes",'ESA Input'!B2309,"Ineligible"))</f>
        <v/>
      </c>
      <c r="E2344" s="242" t="str">
        <f>IF('ESA Input'!AH2309="","",'ESA Input'!AH2309)</f>
        <v/>
      </c>
      <c r="F2344" s="461" t="str">
        <f>IF('ESA Input'!AH2309="","",IF('ESA Input'!AH2309="YES",'ESA Input'!AG2309,""))</f>
        <v/>
      </c>
      <c r="G2344" s="462"/>
      <c r="H2344" s="201" t="str">
        <f>IF('ESA Input'!AH2309="","",IF('ESA Input'!AH2309="Yes",'ESA Input'!J2309,""))</f>
        <v/>
      </c>
      <c r="I2344" s="227" t="str">
        <f>IF('ESA Input'!AH2309="","",IF('ESA Input'!AH2309="Yes",'ESA Input'!D2309,""))</f>
        <v/>
      </c>
      <c r="J2344" s="235" t="str">
        <f>IF('ESA Input'!AH2309="","",IF('ESA Input'!AH2309="Yes",'ESA Input'!E2309,""))</f>
        <v/>
      </c>
      <c r="K2344" s="29" t="str">
        <f>IF('ESA Input'!AH2309="","",IF('ESA Input'!AH2309="Yes",'ESA Input'!H2309,""))</f>
        <v/>
      </c>
      <c r="L2344" s="236" t="str">
        <f>IF('ESA Input'!AH2309="","",IF('ESA Input'!AH2309="Yes",'ESA Input'!G2309,""))</f>
        <v/>
      </c>
      <c r="M2344" s="31" t="str">
        <f t="shared" si="219"/>
        <v/>
      </c>
      <c r="N2344" s="208" t="str">
        <f t="shared" si="220"/>
        <v/>
      </c>
      <c r="O2344" s="209" t="str">
        <f t="shared" si="221"/>
        <v/>
      </c>
      <c r="P2344" s="209" t="str">
        <f t="shared" si="222"/>
        <v/>
      </c>
      <c r="Q2344" s="31" t="str">
        <f t="shared" si="223"/>
        <v/>
      </c>
      <c r="R2344" s="129" t="s">
        <v>9</v>
      </c>
      <c r="S2344" s="128" t="s">
        <v>9</v>
      </c>
      <c r="T2344" s="1"/>
    </row>
    <row r="2345" spans="1:20" ht="15.75" hidden="1" customHeight="1">
      <c r="A2345" s="1" t="str">
        <f t="shared" si="1"/>
        <v/>
      </c>
      <c r="B2345" s="268" t="str">
        <f t="shared" si="218"/>
        <v>X</v>
      </c>
      <c r="C2345" s="1"/>
      <c r="D2345" s="27" t="str">
        <f>IF('ESA Input'!AH2310="","",IF('ESA Input'!AH2310="Yes",'ESA Input'!B2310,"Ineligible"))</f>
        <v/>
      </c>
      <c r="E2345" s="242" t="str">
        <f>IF('ESA Input'!AH2310="","",'ESA Input'!AH2310)</f>
        <v/>
      </c>
      <c r="F2345" s="461" t="str">
        <f>IF('ESA Input'!AH2310="","",IF('ESA Input'!AH2310="YES",'ESA Input'!AG2310,""))</f>
        <v/>
      </c>
      <c r="G2345" s="462"/>
      <c r="H2345" s="201" t="str">
        <f>IF('ESA Input'!AH2310="","",IF('ESA Input'!AH2310="Yes",'ESA Input'!J2310,""))</f>
        <v/>
      </c>
      <c r="I2345" s="227" t="str">
        <f>IF('ESA Input'!AH2310="","",IF('ESA Input'!AH2310="Yes",'ESA Input'!D2310,""))</f>
        <v/>
      </c>
      <c r="J2345" s="235" t="str">
        <f>IF('ESA Input'!AH2310="","",IF('ESA Input'!AH2310="Yes",'ESA Input'!E2310,""))</f>
        <v/>
      </c>
      <c r="K2345" s="29" t="str">
        <f>IF('ESA Input'!AH2310="","",IF('ESA Input'!AH2310="Yes",'ESA Input'!H2310,""))</f>
        <v/>
      </c>
      <c r="L2345" s="236" t="str">
        <f>IF('ESA Input'!AH2310="","",IF('ESA Input'!AH2310="Yes",'ESA Input'!G2310,""))</f>
        <v/>
      </c>
      <c r="M2345" s="31" t="str">
        <f t="shared" si="219"/>
        <v/>
      </c>
      <c r="N2345" s="208" t="str">
        <f t="shared" si="220"/>
        <v/>
      </c>
      <c r="O2345" s="209" t="str">
        <f t="shared" si="221"/>
        <v/>
      </c>
      <c r="P2345" s="209" t="str">
        <f t="shared" si="222"/>
        <v/>
      </c>
      <c r="Q2345" s="31" t="str">
        <f t="shared" si="223"/>
        <v/>
      </c>
      <c r="R2345" s="129" t="s">
        <v>9</v>
      </c>
      <c r="S2345" s="128" t="s">
        <v>9</v>
      </c>
      <c r="T2345" s="1"/>
    </row>
    <row r="2346" spans="1:20" ht="15.75" hidden="1" customHeight="1">
      <c r="A2346" s="1" t="str">
        <f t="shared" si="1"/>
        <v/>
      </c>
      <c r="B2346" s="268" t="str">
        <f t="shared" si="218"/>
        <v>X</v>
      </c>
      <c r="C2346" s="1"/>
      <c r="D2346" s="27" t="str">
        <f>IF('ESA Input'!AH2311="","",IF('ESA Input'!AH2311="Yes",'ESA Input'!B2311,"Ineligible"))</f>
        <v/>
      </c>
      <c r="E2346" s="242" t="str">
        <f>IF('ESA Input'!AH2311="","",'ESA Input'!AH2311)</f>
        <v/>
      </c>
      <c r="F2346" s="461" t="str">
        <f>IF('ESA Input'!AH2311="","",IF('ESA Input'!AH2311="YES",'ESA Input'!AG2311,""))</f>
        <v/>
      </c>
      <c r="G2346" s="462"/>
      <c r="H2346" s="201" t="str">
        <f>IF('ESA Input'!AH2311="","",IF('ESA Input'!AH2311="Yes",'ESA Input'!J2311,""))</f>
        <v/>
      </c>
      <c r="I2346" s="227" t="str">
        <f>IF('ESA Input'!AH2311="","",IF('ESA Input'!AH2311="Yes",'ESA Input'!D2311,""))</f>
        <v/>
      </c>
      <c r="J2346" s="235" t="str">
        <f>IF('ESA Input'!AH2311="","",IF('ESA Input'!AH2311="Yes",'ESA Input'!E2311,""))</f>
        <v/>
      </c>
      <c r="K2346" s="29" t="str">
        <f>IF('ESA Input'!AH2311="","",IF('ESA Input'!AH2311="Yes",'ESA Input'!H2311,""))</f>
        <v/>
      </c>
      <c r="L2346" s="236" t="str">
        <f>IF('ESA Input'!AH2311="","",IF('ESA Input'!AH2311="Yes",'ESA Input'!G2311,""))</f>
        <v/>
      </c>
      <c r="M2346" s="31" t="str">
        <f t="shared" si="219"/>
        <v/>
      </c>
      <c r="N2346" s="208" t="str">
        <f t="shared" si="220"/>
        <v/>
      </c>
      <c r="O2346" s="209" t="str">
        <f t="shared" si="221"/>
        <v/>
      </c>
      <c r="P2346" s="209" t="str">
        <f t="shared" si="222"/>
        <v/>
      </c>
      <c r="Q2346" s="31" t="str">
        <f t="shared" si="223"/>
        <v/>
      </c>
      <c r="R2346" s="129" t="s">
        <v>9</v>
      </c>
      <c r="S2346" s="128" t="s">
        <v>9</v>
      </c>
      <c r="T2346" s="1"/>
    </row>
    <row r="2347" spans="1:20" ht="15.75" hidden="1" customHeight="1">
      <c r="A2347" s="1" t="str">
        <f t="shared" si="1"/>
        <v/>
      </c>
      <c r="B2347" s="268" t="str">
        <f t="shared" si="218"/>
        <v>X</v>
      </c>
      <c r="C2347" s="1"/>
      <c r="D2347" s="27" t="str">
        <f>IF('ESA Input'!AH2312="","",IF('ESA Input'!AH2312="Yes",'ESA Input'!B2312,"Ineligible"))</f>
        <v/>
      </c>
      <c r="E2347" s="242" t="str">
        <f>IF('ESA Input'!AH2312="","",'ESA Input'!AH2312)</f>
        <v/>
      </c>
      <c r="F2347" s="461" t="str">
        <f>IF('ESA Input'!AH2312="","",IF('ESA Input'!AH2312="YES",'ESA Input'!AG2312,""))</f>
        <v/>
      </c>
      <c r="G2347" s="462"/>
      <c r="H2347" s="201" t="str">
        <f>IF('ESA Input'!AH2312="","",IF('ESA Input'!AH2312="Yes",'ESA Input'!J2312,""))</f>
        <v/>
      </c>
      <c r="I2347" s="227" t="str">
        <f>IF('ESA Input'!AH2312="","",IF('ESA Input'!AH2312="Yes",'ESA Input'!D2312,""))</f>
        <v/>
      </c>
      <c r="J2347" s="235" t="str">
        <f>IF('ESA Input'!AH2312="","",IF('ESA Input'!AH2312="Yes",'ESA Input'!E2312,""))</f>
        <v/>
      </c>
      <c r="K2347" s="29" t="str">
        <f>IF('ESA Input'!AH2312="","",IF('ESA Input'!AH2312="Yes",'ESA Input'!H2312,""))</f>
        <v/>
      </c>
      <c r="L2347" s="236" t="str">
        <f>IF('ESA Input'!AH2312="","",IF('ESA Input'!AH2312="Yes",'ESA Input'!G2312,""))</f>
        <v/>
      </c>
      <c r="M2347" s="31" t="str">
        <f t="shared" si="219"/>
        <v/>
      </c>
      <c r="N2347" s="208" t="str">
        <f t="shared" si="220"/>
        <v/>
      </c>
      <c r="O2347" s="209" t="str">
        <f t="shared" si="221"/>
        <v/>
      </c>
      <c r="P2347" s="209" t="str">
        <f t="shared" si="222"/>
        <v/>
      </c>
      <c r="Q2347" s="31" t="str">
        <f t="shared" si="223"/>
        <v/>
      </c>
      <c r="R2347" s="129" t="s">
        <v>9</v>
      </c>
      <c r="S2347" s="128" t="s">
        <v>9</v>
      </c>
      <c r="T2347" s="1"/>
    </row>
    <row r="2348" spans="1:20" ht="15.75" hidden="1" customHeight="1">
      <c r="A2348" s="1" t="str">
        <f t="shared" si="1"/>
        <v/>
      </c>
      <c r="B2348" s="268" t="str">
        <f t="shared" si="218"/>
        <v>X</v>
      </c>
      <c r="C2348" s="1"/>
      <c r="D2348" s="27" t="str">
        <f>IF('ESA Input'!AH2313="","",IF('ESA Input'!AH2313="Yes",'ESA Input'!B2313,"Ineligible"))</f>
        <v/>
      </c>
      <c r="E2348" s="242" t="str">
        <f>IF('ESA Input'!AH2313="","",'ESA Input'!AH2313)</f>
        <v/>
      </c>
      <c r="F2348" s="461" t="str">
        <f>IF('ESA Input'!AH2313="","",IF('ESA Input'!AH2313="YES",'ESA Input'!AG2313,""))</f>
        <v/>
      </c>
      <c r="G2348" s="462"/>
      <c r="H2348" s="201" t="str">
        <f>IF('ESA Input'!AH2313="","",IF('ESA Input'!AH2313="Yes",'ESA Input'!J2313,""))</f>
        <v/>
      </c>
      <c r="I2348" s="227" t="str">
        <f>IF('ESA Input'!AH2313="","",IF('ESA Input'!AH2313="Yes",'ESA Input'!D2313,""))</f>
        <v/>
      </c>
      <c r="J2348" s="235" t="str">
        <f>IF('ESA Input'!AH2313="","",IF('ESA Input'!AH2313="Yes",'ESA Input'!E2313,""))</f>
        <v/>
      </c>
      <c r="K2348" s="29" t="str">
        <f>IF('ESA Input'!AH2313="","",IF('ESA Input'!AH2313="Yes",'ESA Input'!H2313,""))</f>
        <v/>
      </c>
      <c r="L2348" s="236" t="str">
        <f>IF('ESA Input'!AH2313="","",IF('ESA Input'!AH2313="Yes",'ESA Input'!G2313,""))</f>
        <v/>
      </c>
      <c r="M2348" s="31" t="str">
        <f t="shared" si="219"/>
        <v/>
      </c>
      <c r="N2348" s="208" t="str">
        <f t="shared" si="220"/>
        <v/>
      </c>
      <c r="O2348" s="209" t="str">
        <f t="shared" si="221"/>
        <v/>
      </c>
      <c r="P2348" s="209" t="str">
        <f t="shared" si="222"/>
        <v/>
      </c>
      <c r="Q2348" s="31" t="str">
        <f t="shared" si="223"/>
        <v/>
      </c>
      <c r="R2348" s="129" t="s">
        <v>9</v>
      </c>
      <c r="S2348" s="128" t="s">
        <v>9</v>
      </c>
      <c r="T2348" s="1"/>
    </row>
    <row r="2349" spans="1:20" ht="15.75" hidden="1" customHeight="1">
      <c r="A2349" s="1" t="str">
        <f t="shared" si="1"/>
        <v/>
      </c>
      <c r="B2349" s="268" t="str">
        <f t="shared" si="218"/>
        <v>X</v>
      </c>
      <c r="C2349" s="1"/>
      <c r="D2349" s="27" t="str">
        <f>IF('ESA Input'!AH2314="","",IF('ESA Input'!AH2314="Yes",'ESA Input'!B2314,"Ineligible"))</f>
        <v/>
      </c>
      <c r="E2349" s="242" t="str">
        <f>IF('ESA Input'!AH2314="","",'ESA Input'!AH2314)</f>
        <v/>
      </c>
      <c r="F2349" s="461" t="str">
        <f>IF('ESA Input'!AH2314="","",IF('ESA Input'!AH2314="YES",'ESA Input'!AG2314,""))</f>
        <v/>
      </c>
      <c r="G2349" s="462"/>
      <c r="H2349" s="201" t="str">
        <f>IF('ESA Input'!AH2314="","",IF('ESA Input'!AH2314="Yes",'ESA Input'!J2314,""))</f>
        <v/>
      </c>
      <c r="I2349" s="227" t="str">
        <f>IF('ESA Input'!AH2314="","",IF('ESA Input'!AH2314="Yes",'ESA Input'!D2314,""))</f>
        <v/>
      </c>
      <c r="J2349" s="235" t="str">
        <f>IF('ESA Input'!AH2314="","",IF('ESA Input'!AH2314="Yes",'ESA Input'!E2314,""))</f>
        <v/>
      </c>
      <c r="K2349" s="29" t="str">
        <f>IF('ESA Input'!AH2314="","",IF('ESA Input'!AH2314="Yes",'ESA Input'!H2314,""))</f>
        <v/>
      </c>
      <c r="L2349" s="236" t="str">
        <f>IF('ESA Input'!AH2314="","",IF('ESA Input'!AH2314="Yes",'ESA Input'!G2314,""))</f>
        <v/>
      </c>
      <c r="M2349" s="31" t="str">
        <f t="shared" si="219"/>
        <v/>
      </c>
      <c r="N2349" s="208" t="str">
        <f t="shared" si="220"/>
        <v/>
      </c>
      <c r="O2349" s="209" t="str">
        <f t="shared" si="221"/>
        <v/>
      </c>
      <c r="P2349" s="209" t="str">
        <f t="shared" si="222"/>
        <v/>
      </c>
      <c r="Q2349" s="31" t="str">
        <f t="shared" si="223"/>
        <v/>
      </c>
      <c r="R2349" s="129" t="s">
        <v>9</v>
      </c>
      <c r="S2349" s="128" t="s">
        <v>9</v>
      </c>
      <c r="T2349" s="1"/>
    </row>
    <row r="2350" spans="1:20" ht="15.75" hidden="1" customHeight="1">
      <c r="A2350" s="1" t="str">
        <f t="shared" si="1"/>
        <v/>
      </c>
      <c r="B2350" s="268" t="str">
        <f t="shared" si="218"/>
        <v>X</v>
      </c>
      <c r="C2350" s="1"/>
      <c r="D2350" s="27" t="str">
        <f>IF('ESA Input'!AH2315="","",IF('ESA Input'!AH2315="Yes",'ESA Input'!B2315,"Ineligible"))</f>
        <v/>
      </c>
      <c r="E2350" s="242" t="str">
        <f>IF('ESA Input'!AH2315="","",'ESA Input'!AH2315)</f>
        <v/>
      </c>
      <c r="F2350" s="461" t="str">
        <f>IF('ESA Input'!AH2315="","",IF('ESA Input'!AH2315="YES",'ESA Input'!AG2315,""))</f>
        <v/>
      </c>
      <c r="G2350" s="462"/>
      <c r="H2350" s="201" t="str">
        <f>IF('ESA Input'!AH2315="","",IF('ESA Input'!AH2315="Yes",'ESA Input'!J2315,""))</f>
        <v/>
      </c>
      <c r="I2350" s="227" t="str">
        <f>IF('ESA Input'!AH2315="","",IF('ESA Input'!AH2315="Yes",'ESA Input'!D2315,""))</f>
        <v/>
      </c>
      <c r="J2350" s="235" t="str">
        <f>IF('ESA Input'!AH2315="","",IF('ESA Input'!AH2315="Yes",'ESA Input'!E2315,""))</f>
        <v/>
      </c>
      <c r="K2350" s="29" t="str">
        <f>IF('ESA Input'!AH2315="","",IF('ESA Input'!AH2315="Yes",'ESA Input'!H2315,""))</f>
        <v/>
      </c>
      <c r="L2350" s="236" t="str">
        <f>IF('ESA Input'!AH2315="","",IF('ESA Input'!AH2315="Yes",'ESA Input'!G2315,""))</f>
        <v/>
      </c>
      <c r="M2350" s="31" t="str">
        <f t="shared" si="219"/>
        <v/>
      </c>
      <c r="N2350" s="208" t="str">
        <f t="shared" si="220"/>
        <v/>
      </c>
      <c r="O2350" s="209" t="str">
        <f t="shared" si="221"/>
        <v/>
      </c>
      <c r="P2350" s="209" t="str">
        <f t="shared" si="222"/>
        <v/>
      </c>
      <c r="Q2350" s="31" t="str">
        <f t="shared" si="223"/>
        <v/>
      </c>
      <c r="R2350" s="129" t="s">
        <v>9</v>
      </c>
      <c r="S2350" s="128" t="s">
        <v>9</v>
      </c>
      <c r="T2350" s="1"/>
    </row>
    <row r="2351" spans="1:20" ht="15.75" hidden="1" customHeight="1">
      <c r="A2351" s="1" t="str">
        <f t="shared" si="1"/>
        <v/>
      </c>
      <c r="B2351" s="268" t="str">
        <f t="shared" si="218"/>
        <v>X</v>
      </c>
      <c r="C2351" s="1"/>
      <c r="D2351" s="27" t="str">
        <f>IF('ESA Input'!AH2316="","",IF('ESA Input'!AH2316="Yes",'ESA Input'!B2316,"Ineligible"))</f>
        <v/>
      </c>
      <c r="E2351" s="242" t="str">
        <f>IF('ESA Input'!AH2316="","",'ESA Input'!AH2316)</f>
        <v/>
      </c>
      <c r="F2351" s="461" t="str">
        <f>IF('ESA Input'!AH2316="","",IF('ESA Input'!AH2316="YES",'ESA Input'!AG2316,""))</f>
        <v/>
      </c>
      <c r="G2351" s="462"/>
      <c r="H2351" s="201" t="str">
        <f>IF('ESA Input'!AH2316="","",IF('ESA Input'!AH2316="Yes",'ESA Input'!J2316,""))</f>
        <v/>
      </c>
      <c r="I2351" s="227" t="str">
        <f>IF('ESA Input'!AH2316="","",IF('ESA Input'!AH2316="Yes",'ESA Input'!D2316,""))</f>
        <v/>
      </c>
      <c r="J2351" s="235" t="str">
        <f>IF('ESA Input'!AH2316="","",IF('ESA Input'!AH2316="Yes",'ESA Input'!E2316,""))</f>
        <v/>
      </c>
      <c r="K2351" s="29" t="str">
        <f>IF('ESA Input'!AH2316="","",IF('ESA Input'!AH2316="Yes",'ESA Input'!H2316,""))</f>
        <v/>
      </c>
      <c r="L2351" s="236" t="str">
        <f>IF('ESA Input'!AH2316="","",IF('ESA Input'!AH2316="Yes",'ESA Input'!G2316,""))</f>
        <v/>
      </c>
      <c r="M2351" s="31" t="str">
        <f t="shared" si="219"/>
        <v/>
      </c>
      <c r="N2351" s="208" t="str">
        <f t="shared" si="220"/>
        <v/>
      </c>
      <c r="O2351" s="209" t="str">
        <f t="shared" si="221"/>
        <v/>
      </c>
      <c r="P2351" s="209" t="str">
        <f t="shared" si="222"/>
        <v/>
      </c>
      <c r="Q2351" s="31" t="str">
        <f t="shared" si="223"/>
        <v/>
      </c>
      <c r="R2351" s="129" t="s">
        <v>9</v>
      </c>
      <c r="S2351" s="128" t="s">
        <v>9</v>
      </c>
      <c r="T2351" s="1"/>
    </row>
    <row r="2352" spans="1:20" ht="15.75" hidden="1" customHeight="1">
      <c r="A2352" s="1" t="str">
        <f t="shared" si="1"/>
        <v/>
      </c>
      <c r="B2352" s="268" t="str">
        <f t="shared" si="218"/>
        <v>X</v>
      </c>
      <c r="C2352" s="1"/>
      <c r="D2352" s="27" t="str">
        <f>IF('ESA Input'!AH2317="","",IF('ESA Input'!AH2317="Yes",'ESA Input'!B2317,"Ineligible"))</f>
        <v/>
      </c>
      <c r="E2352" s="242" t="str">
        <f>IF('ESA Input'!AH2317="","",'ESA Input'!AH2317)</f>
        <v/>
      </c>
      <c r="F2352" s="461" t="str">
        <f>IF('ESA Input'!AH2317="","",IF('ESA Input'!AH2317="YES",'ESA Input'!AG2317,""))</f>
        <v/>
      </c>
      <c r="G2352" s="462"/>
      <c r="H2352" s="201" t="str">
        <f>IF('ESA Input'!AH2317="","",IF('ESA Input'!AH2317="Yes",'ESA Input'!J2317,""))</f>
        <v/>
      </c>
      <c r="I2352" s="227" t="str">
        <f>IF('ESA Input'!AH2317="","",IF('ESA Input'!AH2317="Yes",'ESA Input'!D2317,""))</f>
        <v/>
      </c>
      <c r="J2352" s="235" t="str">
        <f>IF('ESA Input'!AH2317="","",IF('ESA Input'!AH2317="Yes",'ESA Input'!E2317,""))</f>
        <v/>
      </c>
      <c r="K2352" s="29" t="str">
        <f>IF('ESA Input'!AH2317="","",IF('ESA Input'!AH2317="Yes",'ESA Input'!H2317,""))</f>
        <v/>
      </c>
      <c r="L2352" s="236" t="str">
        <f>IF('ESA Input'!AH2317="","",IF('ESA Input'!AH2317="Yes",'ESA Input'!G2317,""))</f>
        <v/>
      </c>
      <c r="M2352" s="31" t="str">
        <f t="shared" si="219"/>
        <v/>
      </c>
      <c r="N2352" s="208" t="str">
        <f t="shared" si="220"/>
        <v/>
      </c>
      <c r="O2352" s="209" t="str">
        <f t="shared" si="221"/>
        <v/>
      </c>
      <c r="P2352" s="209" t="str">
        <f t="shared" si="222"/>
        <v/>
      </c>
      <c r="Q2352" s="31" t="str">
        <f t="shared" si="223"/>
        <v/>
      </c>
      <c r="R2352" s="129" t="s">
        <v>9</v>
      </c>
      <c r="S2352" s="128" t="s">
        <v>9</v>
      </c>
      <c r="T2352" s="1"/>
    </row>
    <row r="2353" spans="1:20" ht="15.75" hidden="1" customHeight="1">
      <c r="A2353" s="1" t="str">
        <f t="shared" si="1"/>
        <v/>
      </c>
      <c r="B2353" s="268" t="str">
        <f t="shared" si="218"/>
        <v>X</v>
      </c>
      <c r="C2353" s="1"/>
      <c r="D2353" s="27" t="str">
        <f>IF('ESA Input'!AH2318="","",IF('ESA Input'!AH2318="Yes",'ESA Input'!B2318,"Ineligible"))</f>
        <v/>
      </c>
      <c r="E2353" s="242" t="str">
        <f>IF('ESA Input'!AH2318="","",'ESA Input'!AH2318)</f>
        <v/>
      </c>
      <c r="F2353" s="461" t="str">
        <f>IF('ESA Input'!AH2318="","",IF('ESA Input'!AH2318="YES",'ESA Input'!AG2318,""))</f>
        <v/>
      </c>
      <c r="G2353" s="462"/>
      <c r="H2353" s="201" t="str">
        <f>IF('ESA Input'!AH2318="","",IF('ESA Input'!AH2318="Yes",'ESA Input'!J2318,""))</f>
        <v/>
      </c>
      <c r="I2353" s="227" t="str">
        <f>IF('ESA Input'!AH2318="","",IF('ESA Input'!AH2318="Yes",'ESA Input'!D2318,""))</f>
        <v/>
      </c>
      <c r="J2353" s="235" t="str">
        <f>IF('ESA Input'!AH2318="","",IF('ESA Input'!AH2318="Yes",'ESA Input'!E2318,""))</f>
        <v/>
      </c>
      <c r="K2353" s="29" t="str">
        <f>IF('ESA Input'!AH2318="","",IF('ESA Input'!AH2318="Yes",'ESA Input'!H2318,""))</f>
        <v/>
      </c>
      <c r="L2353" s="236" t="str">
        <f>IF('ESA Input'!AH2318="","",IF('ESA Input'!AH2318="Yes",'ESA Input'!G2318,""))</f>
        <v/>
      </c>
      <c r="M2353" s="31" t="str">
        <f t="shared" si="219"/>
        <v/>
      </c>
      <c r="N2353" s="208" t="str">
        <f t="shared" si="220"/>
        <v/>
      </c>
      <c r="O2353" s="209" t="str">
        <f t="shared" si="221"/>
        <v/>
      </c>
      <c r="P2353" s="209" t="str">
        <f t="shared" si="222"/>
        <v/>
      </c>
      <c r="Q2353" s="31" t="str">
        <f t="shared" si="223"/>
        <v/>
      </c>
      <c r="R2353" s="129" t="s">
        <v>9</v>
      </c>
      <c r="S2353" s="128" t="s">
        <v>9</v>
      </c>
      <c r="T2353" s="1"/>
    </row>
    <row r="2354" spans="1:20" ht="15.75" hidden="1" customHeight="1">
      <c r="A2354" s="1" t="str">
        <f t="shared" si="1"/>
        <v/>
      </c>
      <c r="B2354" s="268" t="str">
        <f t="shared" si="218"/>
        <v>X</v>
      </c>
      <c r="C2354" s="1"/>
      <c r="D2354" s="27" t="str">
        <f>IF('ESA Input'!AH2319="","",IF('ESA Input'!AH2319="Yes",'ESA Input'!B2319,"Ineligible"))</f>
        <v/>
      </c>
      <c r="E2354" s="242" t="str">
        <f>IF('ESA Input'!AH2319="","",'ESA Input'!AH2319)</f>
        <v/>
      </c>
      <c r="F2354" s="461" t="str">
        <f>IF('ESA Input'!AH2319="","",IF('ESA Input'!AH2319="YES",'ESA Input'!AG2319,""))</f>
        <v/>
      </c>
      <c r="G2354" s="462"/>
      <c r="H2354" s="201" t="str">
        <f>IF('ESA Input'!AH2319="","",IF('ESA Input'!AH2319="Yes",'ESA Input'!J2319,""))</f>
        <v/>
      </c>
      <c r="I2354" s="227" t="str">
        <f>IF('ESA Input'!AH2319="","",IF('ESA Input'!AH2319="Yes",'ESA Input'!D2319,""))</f>
        <v/>
      </c>
      <c r="J2354" s="235" t="str">
        <f>IF('ESA Input'!AH2319="","",IF('ESA Input'!AH2319="Yes",'ESA Input'!E2319,""))</f>
        <v/>
      </c>
      <c r="K2354" s="29" t="str">
        <f>IF('ESA Input'!AH2319="","",IF('ESA Input'!AH2319="Yes",'ESA Input'!H2319,""))</f>
        <v/>
      </c>
      <c r="L2354" s="236" t="str">
        <f>IF('ESA Input'!AH2319="","",IF('ESA Input'!AH2319="Yes",'ESA Input'!G2319,""))</f>
        <v/>
      </c>
      <c r="M2354" s="31" t="str">
        <f t="shared" si="219"/>
        <v/>
      </c>
      <c r="N2354" s="208" t="str">
        <f t="shared" si="220"/>
        <v/>
      </c>
      <c r="O2354" s="209" t="str">
        <f t="shared" si="221"/>
        <v/>
      </c>
      <c r="P2354" s="209" t="str">
        <f t="shared" si="222"/>
        <v/>
      </c>
      <c r="Q2354" s="31" t="str">
        <f t="shared" si="223"/>
        <v/>
      </c>
      <c r="R2354" s="129" t="s">
        <v>9</v>
      </c>
      <c r="S2354" s="128" t="s">
        <v>9</v>
      </c>
      <c r="T2354" s="1"/>
    </row>
    <row r="2355" spans="1:20" ht="15.75" hidden="1" customHeight="1">
      <c r="A2355" s="1" t="str">
        <f t="shared" si="1"/>
        <v/>
      </c>
      <c r="B2355" s="268" t="str">
        <f t="shared" si="218"/>
        <v>X</v>
      </c>
      <c r="C2355" s="1"/>
      <c r="D2355" s="27" t="str">
        <f>IF('ESA Input'!AH2320="","",IF('ESA Input'!AH2320="Yes",'ESA Input'!B2320,"Ineligible"))</f>
        <v/>
      </c>
      <c r="E2355" s="242" t="str">
        <f>IF('ESA Input'!AH2320="","",'ESA Input'!AH2320)</f>
        <v/>
      </c>
      <c r="F2355" s="461" t="str">
        <f>IF('ESA Input'!AH2320="","",IF('ESA Input'!AH2320="YES",'ESA Input'!AG2320,""))</f>
        <v/>
      </c>
      <c r="G2355" s="462"/>
      <c r="H2355" s="201" t="str">
        <f>IF('ESA Input'!AH2320="","",IF('ESA Input'!AH2320="Yes",'ESA Input'!J2320,""))</f>
        <v/>
      </c>
      <c r="I2355" s="227" t="str">
        <f>IF('ESA Input'!AH2320="","",IF('ESA Input'!AH2320="Yes",'ESA Input'!D2320,""))</f>
        <v/>
      </c>
      <c r="J2355" s="235" t="str">
        <f>IF('ESA Input'!AH2320="","",IF('ESA Input'!AH2320="Yes",'ESA Input'!E2320,""))</f>
        <v/>
      </c>
      <c r="K2355" s="29" t="str">
        <f>IF('ESA Input'!AH2320="","",IF('ESA Input'!AH2320="Yes",'ESA Input'!H2320,""))</f>
        <v/>
      </c>
      <c r="L2355" s="236" t="str">
        <f>IF('ESA Input'!AH2320="","",IF('ESA Input'!AH2320="Yes",'ESA Input'!G2320,""))</f>
        <v/>
      </c>
      <c r="M2355" s="31" t="str">
        <f t="shared" si="219"/>
        <v/>
      </c>
      <c r="N2355" s="208" t="str">
        <f t="shared" si="220"/>
        <v/>
      </c>
      <c r="O2355" s="209" t="str">
        <f t="shared" si="221"/>
        <v/>
      </c>
      <c r="P2355" s="209" t="str">
        <f t="shared" si="222"/>
        <v/>
      </c>
      <c r="Q2355" s="31" t="str">
        <f t="shared" si="223"/>
        <v/>
      </c>
      <c r="R2355" s="129" t="s">
        <v>9</v>
      </c>
      <c r="S2355" s="128" t="s">
        <v>9</v>
      </c>
      <c r="T2355" s="1"/>
    </row>
    <row r="2356" spans="1:20" ht="15.75" hidden="1" customHeight="1">
      <c r="A2356" s="1" t="str">
        <f t="shared" si="1"/>
        <v/>
      </c>
      <c r="B2356" s="268" t="str">
        <f t="shared" si="218"/>
        <v>X</v>
      </c>
      <c r="C2356" s="1"/>
      <c r="D2356" s="27" t="str">
        <f>IF('ESA Input'!AH2321="","",IF('ESA Input'!AH2321="Yes",'ESA Input'!B2321,"Ineligible"))</f>
        <v/>
      </c>
      <c r="E2356" s="242" t="str">
        <f>IF('ESA Input'!AH2321="","",'ESA Input'!AH2321)</f>
        <v/>
      </c>
      <c r="F2356" s="461" t="str">
        <f>IF('ESA Input'!AH2321="","",IF('ESA Input'!AH2321="YES",'ESA Input'!AG2321,""))</f>
        <v/>
      </c>
      <c r="G2356" s="462"/>
      <c r="H2356" s="201" t="str">
        <f>IF('ESA Input'!AH2321="","",IF('ESA Input'!AH2321="Yes",'ESA Input'!J2321,""))</f>
        <v/>
      </c>
      <c r="I2356" s="227" t="str">
        <f>IF('ESA Input'!AH2321="","",IF('ESA Input'!AH2321="Yes",'ESA Input'!D2321,""))</f>
        <v/>
      </c>
      <c r="J2356" s="235" t="str">
        <f>IF('ESA Input'!AH2321="","",IF('ESA Input'!AH2321="Yes",'ESA Input'!E2321,""))</f>
        <v/>
      </c>
      <c r="K2356" s="29" t="str">
        <f>IF('ESA Input'!AH2321="","",IF('ESA Input'!AH2321="Yes",'ESA Input'!H2321,""))</f>
        <v/>
      </c>
      <c r="L2356" s="236" t="str">
        <f>IF('ESA Input'!AH2321="","",IF('ESA Input'!AH2321="Yes",'ESA Input'!G2321,""))</f>
        <v/>
      </c>
      <c r="M2356" s="31" t="str">
        <f t="shared" si="219"/>
        <v/>
      </c>
      <c r="N2356" s="208" t="str">
        <f t="shared" si="220"/>
        <v/>
      </c>
      <c r="O2356" s="209" t="str">
        <f t="shared" si="221"/>
        <v/>
      </c>
      <c r="P2356" s="209" t="str">
        <f t="shared" si="222"/>
        <v/>
      </c>
      <c r="Q2356" s="31" t="str">
        <f t="shared" si="223"/>
        <v/>
      </c>
      <c r="R2356" s="129" t="s">
        <v>9</v>
      </c>
      <c r="S2356" s="128" t="s">
        <v>9</v>
      </c>
      <c r="T2356" s="1"/>
    </row>
    <row r="2357" spans="1:20" ht="15.75" hidden="1" customHeight="1">
      <c r="A2357" s="1" t="str">
        <f t="shared" si="1"/>
        <v/>
      </c>
      <c r="B2357" s="268" t="str">
        <f t="shared" si="218"/>
        <v>X</v>
      </c>
      <c r="C2357" s="1"/>
      <c r="D2357" s="27" t="str">
        <f>IF('ESA Input'!AH2322="","",IF('ESA Input'!AH2322="Yes",'ESA Input'!B2322,"Ineligible"))</f>
        <v/>
      </c>
      <c r="E2357" s="242" t="str">
        <f>IF('ESA Input'!AH2322="","",'ESA Input'!AH2322)</f>
        <v/>
      </c>
      <c r="F2357" s="461" t="str">
        <f>IF('ESA Input'!AH2322="","",IF('ESA Input'!AH2322="YES",'ESA Input'!AG2322,""))</f>
        <v/>
      </c>
      <c r="G2357" s="462"/>
      <c r="H2357" s="201" t="str">
        <f>IF('ESA Input'!AH2322="","",IF('ESA Input'!AH2322="Yes",'ESA Input'!J2322,""))</f>
        <v/>
      </c>
      <c r="I2357" s="227" t="str">
        <f>IF('ESA Input'!AH2322="","",IF('ESA Input'!AH2322="Yes",'ESA Input'!D2322,""))</f>
        <v/>
      </c>
      <c r="J2357" s="235" t="str">
        <f>IF('ESA Input'!AH2322="","",IF('ESA Input'!AH2322="Yes",'ESA Input'!E2322,""))</f>
        <v/>
      </c>
      <c r="K2357" s="29" t="str">
        <f>IF('ESA Input'!AH2322="","",IF('ESA Input'!AH2322="Yes",'ESA Input'!H2322,""))</f>
        <v/>
      </c>
      <c r="L2357" s="236" t="str">
        <f>IF('ESA Input'!AH2322="","",IF('ESA Input'!AH2322="Yes",'ESA Input'!G2322,""))</f>
        <v/>
      </c>
      <c r="M2357" s="31" t="str">
        <f t="shared" si="219"/>
        <v/>
      </c>
      <c r="N2357" s="208" t="str">
        <f t="shared" si="220"/>
        <v/>
      </c>
      <c r="O2357" s="209" t="str">
        <f t="shared" si="221"/>
        <v/>
      </c>
      <c r="P2357" s="209" t="str">
        <f t="shared" si="222"/>
        <v/>
      </c>
      <c r="Q2357" s="31" t="str">
        <f t="shared" si="223"/>
        <v/>
      </c>
      <c r="R2357" s="129" t="s">
        <v>9</v>
      </c>
      <c r="S2357" s="128" t="s">
        <v>9</v>
      </c>
      <c r="T2357" s="1"/>
    </row>
    <row r="2358" spans="1:20" ht="15.75" hidden="1" customHeight="1">
      <c r="A2358" s="1" t="str">
        <f t="shared" si="1"/>
        <v/>
      </c>
      <c r="B2358" s="268" t="str">
        <f t="shared" si="218"/>
        <v>X</v>
      </c>
      <c r="C2358" s="1"/>
      <c r="D2358" s="27" t="str">
        <f>IF('ESA Input'!AH2323="","",IF('ESA Input'!AH2323="Yes",'ESA Input'!B2323,"Ineligible"))</f>
        <v/>
      </c>
      <c r="E2358" s="242" t="str">
        <f>IF('ESA Input'!AH2323="","",'ESA Input'!AH2323)</f>
        <v/>
      </c>
      <c r="F2358" s="461" t="str">
        <f>IF('ESA Input'!AH2323="","",IF('ESA Input'!AH2323="YES",'ESA Input'!AG2323,""))</f>
        <v/>
      </c>
      <c r="G2358" s="462"/>
      <c r="H2358" s="201" t="str">
        <f>IF('ESA Input'!AH2323="","",IF('ESA Input'!AH2323="Yes",'ESA Input'!J2323,""))</f>
        <v/>
      </c>
      <c r="I2358" s="227" t="str">
        <f>IF('ESA Input'!AH2323="","",IF('ESA Input'!AH2323="Yes",'ESA Input'!D2323,""))</f>
        <v/>
      </c>
      <c r="J2358" s="235" t="str">
        <f>IF('ESA Input'!AH2323="","",IF('ESA Input'!AH2323="Yes",'ESA Input'!E2323,""))</f>
        <v/>
      </c>
      <c r="K2358" s="29" t="str">
        <f>IF('ESA Input'!AH2323="","",IF('ESA Input'!AH2323="Yes",'ESA Input'!H2323,""))</f>
        <v/>
      </c>
      <c r="L2358" s="236" t="str">
        <f>IF('ESA Input'!AH2323="","",IF('ESA Input'!AH2323="Yes",'ESA Input'!G2323,""))</f>
        <v/>
      </c>
      <c r="M2358" s="31" t="str">
        <f t="shared" si="219"/>
        <v/>
      </c>
      <c r="N2358" s="208" t="str">
        <f t="shared" si="220"/>
        <v/>
      </c>
      <c r="O2358" s="209" t="str">
        <f t="shared" si="221"/>
        <v/>
      </c>
      <c r="P2358" s="209" t="str">
        <f t="shared" si="222"/>
        <v/>
      </c>
      <c r="Q2358" s="31" t="str">
        <f t="shared" si="223"/>
        <v/>
      </c>
      <c r="R2358" s="129" t="s">
        <v>9</v>
      </c>
      <c r="S2358" s="128" t="s">
        <v>9</v>
      </c>
      <c r="T2358" s="1"/>
    </row>
    <row r="2359" spans="1:20" ht="15.75" hidden="1" customHeight="1">
      <c r="A2359" s="1" t="str">
        <f t="shared" si="1"/>
        <v/>
      </c>
      <c r="B2359" s="268" t="str">
        <f t="shared" si="218"/>
        <v>X</v>
      </c>
      <c r="C2359" s="1"/>
      <c r="D2359" s="27" t="str">
        <f>IF('ESA Input'!AH2324="","",IF('ESA Input'!AH2324="Yes",'ESA Input'!B2324,"Ineligible"))</f>
        <v/>
      </c>
      <c r="E2359" s="242" t="str">
        <f>IF('ESA Input'!AH2324="","",'ESA Input'!AH2324)</f>
        <v/>
      </c>
      <c r="F2359" s="461" t="str">
        <f>IF('ESA Input'!AH2324="","",IF('ESA Input'!AH2324="YES",'ESA Input'!AG2324,""))</f>
        <v/>
      </c>
      <c r="G2359" s="462"/>
      <c r="H2359" s="201" t="str">
        <f>IF('ESA Input'!AH2324="","",IF('ESA Input'!AH2324="Yes",'ESA Input'!J2324,""))</f>
        <v/>
      </c>
      <c r="I2359" s="227" t="str">
        <f>IF('ESA Input'!AH2324="","",IF('ESA Input'!AH2324="Yes",'ESA Input'!D2324,""))</f>
        <v/>
      </c>
      <c r="J2359" s="235" t="str">
        <f>IF('ESA Input'!AH2324="","",IF('ESA Input'!AH2324="Yes",'ESA Input'!E2324,""))</f>
        <v/>
      </c>
      <c r="K2359" s="29" t="str">
        <f>IF('ESA Input'!AH2324="","",IF('ESA Input'!AH2324="Yes",'ESA Input'!H2324,""))</f>
        <v/>
      </c>
      <c r="L2359" s="236" t="str">
        <f>IF('ESA Input'!AH2324="","",IF('ESA Input'!AH2324="Yes",'ESA Input'!G2324,""))</f>
        <v/>
      </c>
      <c r="M2359" s="31" t="str">
        <f t="shared" si="219"/>
        <v/>
      </c>
      <c r="N2359" s="208" t="str">
        <f t="shared" si="220"/>
        <v/>
      </c>
      <c r="O2359" s="209" t="str">
        <f t="shared" si="221"/>
        <v/>
      </c>
      <c r="P2359" s="209" t="str">
        <f t="shared" si="222"/>
        <v/>
      </c>
      <c r="Q2359" s="31" t="str">
        <f t="shared" si="223"/>
        <v/>
      </c>
      <c r="R2359" s="129" t="s">
        <v>9</v>
      </c>
      <c r="S2359" s="128" t="s">
        <v>9</v>
      </c>
      <c r="T2359" s="1"/>
    </row>
    <row r="2360" spans="1:20" ht="15.75" hidden="1" customHeight="1">
      <c r="A2360" s="1" t="str">
        <f t="shared" si="1"/>
        <v/>
      </c>
      <c r="B2360" s="268" t="str">
        <f t="shared" si="218"/>
        <v>X</v>
      </c>
      <c r="C2360" s="1"/>
      <c r="D2360" s="27" t="str">
        <f>IF('ESA Input'!AH2325="","",IF('ESA Input'!AH2325="Yes",'ESA Input'!B2325,"Ineligible"))</f>
        <v/>
      </c>
      <c r="E2360" s="242" t="str">
        <f>IF('ESA Input'!AH2325="","",'ESA Input'!AH2325)</f>
        <v/>
      </c>
      <c r="F2360" s="461" t="str">
        <f>IF('ESA Input'!AH2325="","",IF('ESA Input'!AH2325="YES",'ESA Input'!AG2325,""))</f>
        <v/>
      </c>
      <c r="G2360" s="462"/>
      <c r="H2360" s="201" t="str">
        <f>IF('ESA Input'!AH2325="","",IF('ESA Input'!AH2325="Yes",'ESA Input'!J2325,""))</f>
        <v/>
      </c>
      <c r="I2360" s="227" t="str">
        <f>IF('ESA Input'!AH2325="","",IF('ESA Input'!AH2325="Yes",'ESA Input'!D2325,""))</f>
        <v/>
      </c>
      <c r="J2360" s="235" t="str">
        <f>IF('ESA Input'!AH2325="","",IF('ESA Input'!AH2325="Yes",'ESA Input'!E2325,""))</f>
        <v/>
      </c>
      <c r="K2360" s="29" t="str">
        <f>IF('ESA Input'!AH2325="","",IF('ESA Input'!AH2325="Yes",'ESA Input'!H2325,""))</f>
        <v/>
      </c>
      <c r="L2360" s="236" t="str">
        <f>IF('ESA Input'!AH2325="","",IF('ESA Input'!AH2325="Yes",'ESA Input'!G2325,""))</f>
        <v/>
      </c>
      <c r="M2360" s="31" t="str">
        <f t="shared" si="219"/>
        <v/>
      </c>
      <c r="N2360" s="208" t="str">
        <f t="shared" si="220"/>
        <v/>
      </c>
      <c r="O2360" s="209" t="str">
        <f t="shared" si="221"/>
        <v/>
      </c>
      <c r="P2360" s="209" t="str">
        <f t="shared" si="222"/>
        <v/>
      </c>
      <c r="Q2360" s="31" t="str">
        <f t="shared" si="223"/>
        <v/>
      </c>
      <c r="R2360" s="129" t="s">
        <v>9</v>
      </c>
      <c r="S2360" s="128" t="s">
        <v>9</v>
      </c>
      <c r="T2360" s="1"/>
    </row>
    <row r="2361" spans="1:20" ht="15.75" hidden="1" customHeight="1">
      <c r="A2361" s="1" t="str">
        <f t="shared" si="1"/>
        <v/>
      </c>
      <c r="B2361" s="268" t="str">
        <f t="shared" si="218"/>
        <v>X</v>
      </c>
      <c r="C2361" s="1"/>
      <c r="D2361" s="27" t="str">
        <f>IF('ESA Input'!AH2326="","",IF('ESA Input'!AH2326="Yes",'ESA Input'!B2326,"Ineligible"))</f>
        <v/>
      </c>
      <c r="E2361" s="242" t="str">
        <f>IF('ESA Input'!AH2326="","",'ESA Input'!AH2326)</f>
        <v/>
      </c>
      <c r="F2361" s="461" t="str">
        <f>IF('ESA Input'!AH2326="","",IF('ESA Input'!AH2326="YES",'ESA Input'!AG2326,""))</f>
        <v/>
      </c>
      <c r="G2361" s="462"/>
      <c r="H2361" s="201" t="str">
        <f>IF('ESA Input'!AH2326="","",IF('ESA Input'!AH2326="Yes",'ESA Input'!J2326,""))</f>
        <v/>
      </c>
      <c r="I2361" s="227" t="str">
        <f>IF('ESA Input'!AH2326="","",IF('ESA Input'!AH2326="Yes",'ESA Input'!D2326,""))</f>
        <v/>
      </c>
      <c r="J2361" s="235" t="str">
        <f>IF('ESA Input'!AH2326="","",IF('ESA Input'!AH2326="Yes",'ESA Input'!E2326,""))</f>
        <v/>
      </c>
      <c r="K2361" s="29" t="str">
        <f>IF('ESA Input'!AH2326="","",IF('ESA Input'!AH2326="Yes",'ESA Input'!H2326,""))</f>
        <v/>
      </c>
      <c r="L2361" s="236" t="str">
        <f>IF('ESA Input'!AH2326="","",IF('ESA Input'!AH2326="Yes",'ESA Input'!G2326,""))</f>
        <v/>
      </c>
      <c r="M2361" s="31" t="str">
        <f t="shared" si="219"/>
        <v/>
      </c>
      <c r="N2361" s="208" t="str">
        <f t="shared" si="220"/>
        <v/>
      </c>
      <c r="O2361" s="209" t="str">
        <f t="shared" si="221"/>
        <v/>
      </c>
      <c r="P2361" s="209" t="str">
        <f t="shared" si="222"/>
        <v/>
      </c>
      <c r="Q2361" s="31" t="str">
        <f t="shared" si="223"/>
        <v/>
      </c>
      <c r="R2361" s="129" t="s">
        <v>9</v>
      </c>
      <c r="S2361" s="128" t="s">
        <v>9</v>
      </c>
      <c r="T2361" s="1"/>
    </row>
    <row r="2362" spans="1:20" ht="15.75" hidden="1" customHeight="1">
      <c r="A2362" s="1" t="str">
        <f t="shared" si="1"/>
        <v/>
      </c>
      <c r="B2362" s="268" t="str">
        <f t="shared" si="218"/>
        <v>X</v>
      </c>
      <c r="C2362" s="1"/>
      <c r="D2362" s="27" t="str">
        <f>IF('ESA Input'!AH2327="","",IF('ESA Input'!AH2327="Yes",'ESA Input'!B2327,"Ineligible"))</f>
        <v/>
      </c>
      <c r="E2362" s="242" t="str">
        <f>IF('ESA Input'!AH2327="","",'ESA Input'!AH2327)</f>
        <v/>
      </c>
      <c r="F2362" s="461" t="str">
        <f>IF('ESA Input'!AH2327="","",IF('ESA Input'!AH2327="YES",'ESA Input'!AG2327,""))</f>
        <v/>
      </c>
      <c r="G2362" s="462"/>
      <c r="H2362" s="201" t="str">
        <f>IF('ESA Input'!AH2327="","",IF('ESA Input'!AH2327="Yes",'ESA Input'!J2327,""))</f>
        <v/>
      </c>
      <c r="I2362" s="227" t="str">
        <f>IF('ESA Input'!AH2327="","",IF('ESA Input'!AH2327="Yes",'ESA Input'!D2327,""))</f>
        <v/>
      </c>
      <c r="J2362" s="235" t="str">
        <f>IF('ESA Input'!AH2327="","",IF('ESA Input'!AH2327="Yes",'ESA Input'!E2327,""))</f>
        <v/>
      </c>
      <c r="K2362" s="29" t="str">
        <f>IF('ESA Input'!AH2327="","",IF('ESA Input'!AH2327="Yes",'ESA Input'!H2327,""))</f>
        <v/>
      </c>
      <c r="L2362" s="236" t="str">
        <f>IF('ESA Input'!AH2327="","",IF('ESA Input'!AH2327="Yes",'ESA Input'!G2327,""))</f>
        <v/>
      </c>
      <c r="M2362" s="31" t="str">
        <f t="shared" si="219"/>
        <v/>
      </c>
      <c r="N2362" s="208" t="str">
        <f t="shared" si="220"/>
        <v/>
      </c>
      <c r="O2362" s="209" t="str">
        <f t="shared" si="221"/>
        <v/>
      </c>
      <c r="P2362" s="209" t="str">
        <f t="shared" si="222"/>
        <v/>
      </c>
      <c r="Q2362" s="31" t="str">
        <f t="shared" si="223"/>
        <v/>
      </c>
      <c r="R2362" s="129" t="s">
        <v>9</v>
      </c>
      <c r="S2362" s="128" t="s">
        <v>9</v>
      </c>
      <c r="T2362" s="1"/>
    </row>
    <row r="2363" spans="1:20" ht="15.75" hidden="1" customHeight="1">
      <c r="A2363" s="1" t="str">
        <f t="shared" si="1"/>
        <v/>
      </c>
      <c r="B2363" s="268" t="str">
        <f t="shared" si="218"/>
        <v>X</v>
      </c>
      <c r="C2363" s="1"/>
      <c r="D2363" s="27" t="str">
        <f>IF('ESA Input'!AH2328="","",IF('ESA Input'!AH2328="Yes",'ESA Input'!B2328,"Ineligible"))</f>
        <v/>
      </c>
      <c r="E2363" s="242" t="str">
        <f>IF('ESA Input'!AH2328="","",'ESA Input'!AH2328)</f>
        <v/>
      </c>
      <c r="F2363" s="461" t="str">
        <f>IF('ESA Input'!AH2328="","",IF('ESA Input'!AH2328="YES",'ESA Input'!AG2328,""))</f>
        <v/>
      </c>
      <c r="G2363" s="462"/>
      <c r="H2363" s="201" t="str">
        <f>IF('ESA Input'!AH2328="","",IF('ESA Input'!AH2328="Yes",'ESA Input'!J2328,""))</f>
        <v/>
      </c>
      <c r="I2363" s="227" t="str">
        <f>IF('ESA Input'!AH2328="","",IF('ESA Input'!AH2328="Yes",'ESA Input'!D2328,""))</f>
        <v/>
      </c>
      <c r="J2363" s="235" t="str">
        <f>IF('ESA Input'!AH2328="","",IF('ESA Input'!AH2328="Yes",'ESA Input'!E2328,""))</f>
        <v/>
      </c>
      <c r="K2363" s="29" t="str">
        <f>IF('ESA Input'!AH2328="","",IF('ESA Input'!AH2328="Yes",'ESA Input'!H2328,""))</f>
        <v/>
      </c>
      <c r="L2363" s="236" t="str">
        <f>IF('ESA Input'!AH2328="","",IF('ESA Input'!AH2328="Yes",'ESA Input'!G2328,""))</f>
        <v/>
      </c>
      <c r="M2363" s="31" t="str">
        <f t="shared" si="219"/>
        <v/>
      </c>
      <c r="N2363" s="208" t="str">
        <f t="shared" si="220"/>
        <v/>
      </c>
      <c r="O2363" s="209" t="str">
        <f t="shared" si="221"/>
        <v/>
      </c>
      <c r="P2363" s="209" t="str">
        <f t="shared" si="222"/>
        <v/>
      </c>
      <c r="Q2363" s="31" t="str">
        <f t="shared" si="223"/>
        <v/>
      </c>
      <c r="R2363" s="129" t="s">
        <v>9</v>
      </c>
      <c r="S2363" s="128" t="s">
        <v>9</v>
      </c>
      <c r="T2363" s="1"/>
    </row>
    <row r="2364" spans="1:20" ht="15.75" hidden="1" customHeight="1">
      <c r="A2364" s="1" t="str">
        <f t="shared" si="1"/>
        <v/>
      </c>
      <c r="B2364" s="268" t="str">
        <f t="shared" si="218"/>
        <v>X</v>
      </c>
      <c r="C2364" s="1"/>
      <c r="D2364" s="27" t="str">
        <f>IF('ESA Input'!AH2329="","",IF('ESA Input'!AH2329="Yes",'ESA Input'!B2329,"Ineligible"))</f>
        <v/>
      </c>
      <c r="E2364" s="242" t="str">
        <f>IF('ESA Input'!AH2329="","",'ESA Input'!AH2329)</f>
        <v/>
      </c>
      <c r="F2364" s="461" t="str">
        <f>IF('ESA Input'!AH2329="","",IF('ESA Input'!AH2329="YES",'ESA Input'!AG2329,""))</f>
        <v/>
      </c>
      <c r="G2364" s="462"/>
      <c r="H2364" s="201" t="str">
        <f>IF('ESA Input'!AH2329="","",IF('ESA Input'!AH2329="Yes",'ESA Input'!J2329,""))</f>
        <v/>
      </c>
      <c r="I2364" s="227" t="str">
        <f>IF('ESA Input'!AH2329="","",IF('ESA Input'!AH2329="Yes",'ESA Input'!D2329,""))</f>
        <v/>
      </c>
      <c r="J2364" s="235" t="str">
        <f>IF('ESA Input'!AH2329="","",IF('ESA Input'!AH2329="Yes",'ESA Input'!E2329,""))</f>
        <v/>
      </c>
      <c r="K2364" s="29" t="str">
        <f>IF('ESA Input'!AH2329="","",IF('ESA Input'!AH2329="Yes",'ESA Input'!H2329,""))</f>
        <v/>
      </c>
      <c r="L2364" s="236" t="str">
        <f>IF('ESA Input'!AH2329="","",IF('ESA Input'!AH2329="Yes",'ESA Input'!G2329,""))</f>
        <v/>
      </c>
      <c r="M2364" s="31" t="str">
        <f t="shared" si="219"/>
        <v/>
      </c>
      <c r="N2364" s="208" t="str">
        <f t="shared" si="220"/>
        <v/>
      </c>
      <c r="O2364" s="209" t="str">
        <f t="shared" si="221"/>
        <v/>
      </c>
      <c r="P2364" s="209" t="str">
        <f t="shared" si="222"/>
        <v/>
      </c>
      <c r="Q2364" s="31" t="str">
        <f t="shared" si="223"/>
        <v/>
      </c>
      <c r="R2364" s="129" t="s">
        <v>9</v>
      </c>
      <c r="S2364" s="128" t="s">
        <v>9</v>
      </c>
      <c r="T2364" s="1"/>
    </row>
    <row r="2365" spans="1:20" ht="15.75" hidden="1" customHeight="1">
      <c r="A2365" s="1" t="str">
        <f t="shared" si="1"/>
        <v/>
      </c>
      <c r="B2365" s="268" t="str">
        <f t="shared" si="218"/>
        <v>X</v>
      </c>
      <c r="C2365" s="1"/>
      <c r="D2365" s="27" t="str">
        <f>IF('ESA Input'!AH2330="","",IF('ESA Input'!AH2330="Yes",'ESA Input'!B2330,"Ineligible"))</f>
        <v/>
      </c>
      <c r="E2365" s="242" t="str">
        <f>IF('ESA Input'!AH2330="","",'ESA Input'!AH2330)</f>
        <v/>
      </c>
      <c r="F2365" s="461" t="str">
        <f>IF('ESA Input'!AH2330="","",IF('ESA Input'!AH2330="YES",'ESA Input'!AG2330,""))</f>
        <v/>
      </c>
      <c r="G2365" s="462"/>
      <c r="H2365" s="201" t="str">
        <f>IF('ESA Input'!AH2330="","",IF('ESA Input'!AH2330="Yes",'ESA Input'!J2330,""))</f>
        <v/>
      </c>
      <c r="I2365" s="227" t="str">
        <f>IF('ESA Input'!AH2330="","",IF('ESA Input'!AH2330="Yes",'ESA Input'!D2330,""))</f>
        <v/>
      </c>
      <c r="J2365" s="235" t="str">
        <f>IF('ESA Input'!AH2330="","",IF('ESA Input'!AH2330="Yes",'ESA Input'!E2330,""))</f>
        <v/>
      </c>
      <c r="K2365" s="29" t="str">
        <f>IF('ESA Input'!AH2330="","",IF('ESA Input'!AH2330="Yes",'ESA Input'!H2330,""))</f>
        <v/>
      </c>
      <c r="L2365" s="236" t="str">
        <f>IF('ESA Input'!AH2330="","",IF('ESA Input'!AH2330="Yes",'ESA Input'!G2330,""))</f>
        <v/>
      </c>
      <c r="M2365" s="31" t="str">
        <f t="shared" si="219"/>
        <v/>
      </c>
      <c r="N2365" s="208" t="str">
        <f t="shared" si="220"/>
        <v/>
      </c>
      <c r="O2365" s="209" t="str">
        <f t="shared" si="221"/>
        <v/>
      </c>
      <c r="P2365" s="209" t="str">
        <f t="shared" si="222"/>
        <v/>
      </c>
      <c r="Q2365" s="31" t="str">
        <f t="shared" si="223"/>
        <v/>
      </c>
      <c r="R2365" s="129" t="s">
        <v>9</v>
      </c>
      <c r="S2365" s="128" t="s">
        <v>9</v>
      </c>
      <c r="T2365" s="1"/>
    </row>
    <row r="2366" spans="1:20" ht="15.75" hidden="1" customHeight="1">
      <c r="A2366" s="1" t="str">
        <f t="shared" si="1"/>
        <v/>
      </c>
      <c r="B2366" s="268" t="str">
        <f t="shared" si="218"/>
        <v>X</v>
      </c>
      <c r="C2366" s="1"/>
      <c r="D2366" s="27" t="str">
        <f>IF('ESA Input'!AH2331="","",IF('ESA Input'!AH2331="Yes",'ESA Input'!B2331,"Ineligible"))</f>
        <v/>
      </c>
      <c r="E2366" s="242" t="str">
        <f>IF('ESA Input'!AH2331="","",'ESA Input'!AH2331)</f>
        <v/>
      </c>
      <c r="F2366" s="461" t="str">
        <f>IF('ESA Input'!AH2331="","",IF('ESA Input'!AH2331="YES",'ESA Input'!AG2331,""))</f>
        <v/>
      </c>
      <c r="G2366" s="462"/>
      <c r="H2366" s="201" t="str">
        <f>IF('ESA Input'!AH2331="","",IF('ESA Input'!AH2331="Yes",'ESA Input'!J2331,""))</f>
        <v/>
      </c>
      <c r="I2366" s="227" t="str">
        <f>IF('ESA Input'!AH2331="","",IF('ESA Input'!AH2331="Yes",'ESA Input'!D2331,""))</f>
        <v/>
      </c>
      <c r="J2366" s="235" t="str">
        <f>IF('ESA Input'!AH2331="","",IF('ESA Input'!AH2331="Yes",'ESA Input'!E2331,""))</f>
        <v/>
      </c>
      <c r="K2366" s="29" t="str">
        <f>IF('ESA Input'!AH2331="","",IF('ESA Input'!AH2331="Yes",'ESA Input'!H2331,""))</f>
        <v/>
      </c>
      <c r="L2366" s="236" t="str">
        <f>IF('ESA Input'!AH2331="","",IF('ESA Input'!AH2331="Yes",'ESA Input'!G2331,""))</f>
        <v/>
      </c>
      <c r="M2366" s="31" t="str">
        <f t="shared" si="219"/>
        <v/>
      </c>
      <c r="N2366" s="208" t="str">
        <f t="shared" si="220"/>
        <v/>
      </c>
      <c r="O2366" s="209" t="str">
        <f t="shared" si="221"/>
        <v/>
      </c>
      <c r="P2366" s="209" t="str">
        <f t="shared" si="222"/>
        <v/>
      </c>
      <c r="Q2366" s="31" t="str">
        <f t="shared" si="223"/>
        <v/>
      </c>
      <c r="R2366" s="129" t="s">
        <v>9</v>
      </c>
      <c r="S2366" s="128" t="s">
        <v>9</v>
      </c>
      <c r="T2366" s="1"/>
    </row>
    <row r="2367" spans="1:20" ht="15.75" hidden="1" customHeight="1">
      <c r="A2367" s="1" t="str">
        <f t="shared" si="1"/>
        <v/>
      </c>
      <c r="B2367" s="268" t="str">
        <f t="shared" si="218"/>
        <v>X</v>
      </c>
      <c r="C2367" s="1"/>
      <c r="D2367" s="27" t="str">
        <f>IF('ESA Input'!AH2332="","",IF('ESA Input'!AH2332="Yes",'ESA Input'!B2332,"Ineligible"))</f>
        <v/>
      </c>
      <c r="E2367" s="242" t="str">
        <f>IF('ESA Input'!AH2332="","",'ESA Input'!AH2332)</f>
        <v/>
      </c>
      <c r="F2367" s="461" t="str">
        <f>IF('ESA Input'!AH2332="","",IF('ESA Input'!AH2332="YES",'ESA Input'!AG2332,""))</f>
        <v/>
      </c>
      <c r="G2367" s="462"/>
      <c r="H2367" s="201" t="str">
        <f>IF('ESA Input'!AH2332="","",IF('ESA Input'!AH2332="Yes",'ESA Input'!J2332,""))</f>
        <v/>
      </c>
      <c r="I2367" s="227" t="str">
        <f>IF('ESA Input'!AH2332="","",IF('ESA Input'!AH2332="Yes",'ESA Input'!D2332,""))</f>
        <v/>
      </c>
      <c r="J2367" s="235" t="str">
        <f>IF('ESA Input'!AH2332="","",IF('ESA Input'!AH2332="Yes",'ESA Input'!E2332,""))</f>
        <v/>
      </c>
      <c r="K2367" s="29" t="str">
        <f>IF('ESA Input'!AH2332="","",IF('ESA Input'!AH2332="Yes",'ESA Input'!H2332,""))</f>
        <v/>
      </c>
      <c r="L2367" s="236" t="str">
        <f>IF('ESA Input'!AH2332="","",IF('ESA Input'!AH2332="Yes",'ESA Input'!G2332,""))</f>
        <v/>
      </c>
      <c r="M2367" s="31" t="str">
        <f t="shared" si="219"/>
        <v/>
      </c>
      <c r="N2367" s="208" t="str">
        <f t="shared" si="220"/>
        <v/>
      </c>
      <c r="O2367" s="209" t="str">
        <f t="shared" si="221"/>
        <v/>
      </c>
      <c r="P2367" s="209" t="str">
        <f t="shared" si="222"/>
        <v/>
      </c>
      <c r="Q2367" s="31" t="str">
        <f t="shared" si="223"/>
        <v/>
      </c>
      <c r="R2367" s="129" t="s">
        <v>9</v>
      </c>
      <c r="S2367" s="128" t="s">
        <v>9</v>
      </c>
      <c r="T2367" s="1"/>
    </row>
    <row r="2368" spans="1:20" ht="15.75" hidden="1" customHeight="1">
      <c r="A2368" s="1" t="str">
        <f t="shared" si="1"/>
        <v/>
      </c>
      <c r="B2368" s="268" t="str">
        <f t="shared" si="218"/>
        <v>X</v>
      </c>
      <c r="C2368" s="1"/>
      <c r="D2368" s="27" t="str">
        <f>IF('ESA Input'!AH2333="","",IF('ESA Input'!AH2333="Yes",'ESA Input'!B2333,"Ineligible"))</f>
        <v/>
      </c>
      <c r="E2368" s="242" t="str">
        <f>IF('ESA Input'!AH2333="","",'ESA Input'!AH2333)</f>
        <v/>
      </c>
      <c r="F2368" s="461" t="str">
        <f>IF('ESA Input'!AH2333="","",IF('ESA Input'!AH2333="YES",'ESA Input'!AG2333,""))</f>
        <v/>
      </c>
      <c r="G2368" s="462"/>
      <c r="H2368" s="201" t="str">
        <f>IF('ESA Input'!AH2333="","",IF('ESA Input'!AH2333="Yes",'ESA Input'!J2333,""))</f>
        <v/>
      </c>
      <c r="I2368" s="227" t="str">
        <f>IF('ESA Input'!AH2333="","",IF('ESA Input'!AH2333="Yes",'ESA Input'!D2333,""))</f>
        <v/>
      </c>
      <c r="J2368" s="235" t="str">
        <f>IF('ESA Input'!AH2333="","",IF('ESA Input'!AH2333="Yes",'ESA Input'!E2333,""))</f>
        <v/>
      </c>
      <c r="K2368" s="29" t="str">
        <f>IF('ESA Input'!AH2333="","",IF('ESA Input'!AH2333="Yes",'ESA Input'!H2333,""))</f>
        <v/>
      </c>
      <c r="L2368" s="236" t="str">
        <f>IF('ESA Input'!AH2333="","",IF('ESA Input'!AH2333="Yes",'ESA Input'!G2333,""))</f>
        <v/>
      </c>
      <c r="M2368" s="31" t="str">
        <f t="shared" si="219"/>
        <v/>
      </c>
      <c r="N2368" s="208" t="str">
        <f t="shared" si="220"/>
        <v/>
      </c>
      <c r="O2368" s="209" t="str">
        <f t="shared" si="221"/>
        <v/>
      </c>
      <c r="P2368" s="209" t="str">
        <f t="shared" si="222"/>
        <v/>
      </c>
      <c r="Q2368" s="31" t="str">
        <f t="shared" si="223"/>
        <v/>
      </c>
      <c r="R2368" s="129" t="s">
        <v>9</v>
      </c>
      <c r="S2368" s="128" t="s">
        <v>9</v>
      </c>
      <c r="T2368" s="1"/>
    </row>
    <row r="2369" spans="1:20" ht="15.75" hidden="1" customHeight="1">
      <c r="A2369" s="1" t="str">
        <f t="shared" si="1"/>
        <v/>
      </c>
      <c r="B2369" s="268" t="str">
        <f t="shared" si="218"/>
        <v>X</v>
      </c>
      <c r="C2369" s="1"/>
      <c r="D2369" s="27" t="str">
        <f>IF('ESA Input'!AH2334="","",IF('ESA Input'!AH2334="Yes",'ESA Input'!B2334,"Ineligible"))</f>
        <v/>
      </c>
      <c r="E2369" s="242" t="str">
        <f>IF('ESA Input'!AH2334="","",'ESA Input'!AH2334)</f>
        <v/>
      </c>
      <c r="F2369" s="461" t="str">
        <f>IF('ESA Input'!AH2334="","",IF('ESA Input'!AH2334="YES",'ESA Input'!AG2334,""))</f>
        <v/>
      </c>
      <c r="G2369" s="462"/>
      <c r="H2369" s="201" t="str">
        <f>IF('ESA Input'!AH2334="","",IF('ESA Input'!AH2334="Yes",'ESA Input'!J2334,""))</f>
        <v/>
      </c>
      <c r="I2369" s="227" t="str">
        <f>IF('ESA Input'!AH2334="","",IF('ESA Input'!AH2334="Yes",'ESA Input'!D2334,""))</f>
        <v/>
      </c>
      <c r="J2369" s="235" t="str">
        <f>IF('ESA Input'!AH2334="","",IF('ESA Input'!AH2334="Yes",'ESA Input'!E2334,""))</f>
        <v/>
      </c>
      <c r="K2369" s="29" t="str">
        <f>IF('ESA Input'!AH2334="","",IF('ESA Input'!AH2334="Yes",'ESA Input'!H2334,""))</f>
        <v/>
      </c>
      <c r="L2369" s="236" t="str">
        <f>IF('ESA Input'!AH2334="","",IF('ESA Input'!AH2334="Yes",'ESA Input'!G2334,""))</f>
        <v/>
      </c>
      <c r="M2369" s="31" t="str">
        <f t="shared" si="219"/>
        <v/>
      </c>
      <c r="N2369" s="208" t="str">
        <f t="shared" si="220"/>
        <v/>
      </c>
      <c r="O2369" s="209" t="str">
        <f t="shared" si="221"/>
        <v/>
      </c>
      <c r="P2369" s="209" t="str">
        <f t="shared" si="222"/>
        <v/>
      </c>
      <c r="Q2369" s="31" t="str">
        <f t="shared" si="223"/>
        <v/>
      </c>
      <c r="R2369" s="129" t="s">
        <v>9</v>
      </c>
      <c r="S2369" s="128" t="s">
        <v>9</v>
      </c>
      <c r="T2369" s="1"/>
    </row>
    <row r="2370" spans="1:20" ht="15.75" hidden="1" customHeight="1">
      <c r="A2370" s="1" t="str">
        <f t="shared" si="1"/>
        <v/>
      </c>
      <c r="B2370" s="268" t="str">
        <f t="shared" si="218"/>
        <v>X</v>
      </c>
      <c r="C2370" s="1"/>
      <c r="D2370" s="27" t="str">
        <f>IF('ESA Input'!AH2335="","",IF('ESA Input'!AH2335="Yes",'ESA Input'!B2335,"Ineligible"))</f>
        <v/>
      </c>
      <c r="E2370" s="242" t="str">
        <f>IF('ESA Input'!AH2335="","",'ESA Input'!AH2335)</f>
        <v/>
      </c>
      <c r="F2370" s="461" t="str">
        <f>IF('ESA Input'!AH2335="","",IF('ESA Input'!AH2335="YES",'ESA Input'!AG2335,""))</f>
        <v/>
      </c>
      <c r="G2370" s="462"/>
      <c r="H2370" s="201" t="str">
        <f>IF('ESA Input'!AH2335="","",IF('ESA Input'!AH2335="Yes",'ESA Input'!J2335,""))</f>
        <v/>
      </c>
      <c r="I2370" s="227" t="str">
        <f>IF('ESA Input'!AH2335="","",IF('ESA Input'!AH2335="Yes",'ESA Input'!D2335,""))</f>
        <v/>
      </c>
      <c r="J2370" s="235" t="str">
        <f>IF('ESA Input'!AH2335="","",IF('ESA Input'!AH2335="Yes",'ESA Input'!E2335,""))</f>
        <v/>
      </c>
      <c r="K2370" s="29" t="str">
        <f>IF('ESA Input'!AH2335="","",IF('ESA Input'!AH2335="Yes",'ESA Input'!H2335,""))</f>
        <v/>
      </c>
      <c r="L2370" s="236" t="str">
        <f>IF('ESA Input'!AH2335="","",IF('ESA Input'!AH2335="Yes",'ESA Input'!G2335,""))</f>
        <v/>
      </c>
      <c r="M2370" s="31" t="str">
        <f t="shared" si="219"/>
        <v/>
      </c>
      <c r="N2370" s="208" t="str">
        <f t="shared" si="220"/>
        <v/>
      </c>
      <c r="O2370" s="209" t="str">
        <f t="shared" si="221"/>
        <v/>
      </c>
      <c r="P2370" s="209" t="str">
        <f t="shared" si="222"/>
        <v/>
      </c>
      <c r="Q2370" s="31" t="str">
        <f t="shared" si="223"/>
        <v/>
      </c>
      <c r="R2370" s="129" t="s">
        <v>9</v>
      </c>
      <c r="S2370" s="128" t="s">
        <v>9</v>
      </c>
      <c r="T2370" s="1"/>
    </row>
    <row r="2371" spans="1:20" ht="15.75" hidden="1" customHeight="1">
      <c r="A2371" s="1" t="str">
        <f t="shared" si="1"/>
        <v/>
      </c>
      <c r="B2371" s="268" t="str">
        <f t="shared" si="218"/>
        <v>X</v>
      </c>
      <c r="C2371" s="1"/>
      <c r="D2371" s="27" t="str">
        <f>IF('ESA Input'!AH2336="","",IF('ESA Input'!AH2336="Yes",'ESA Input'!B2336,"Ineligible"))</f>
        <v/>
      </c>
      <c r="E2371" s="242" t="str">
        <f>IF('ESA Input'!AH2336="","",'ESA Input'!AH2336)</f>
        <v/>
      </c>
      <c r="F2371" s="461" t="str">
        <f>IF('ESA Input'!AH2336="","",IF('ESA Input'!AH2336="YES",'ESA Input'!AG2336,""))</f>
        <v/>
      </c>
      <c r="G2371" s="462"/>
      <c r="H2371" s="201" t="str">
        <f>IF('ESA Input'!AH2336="","",IF('ESA Input'!AH2336="Yes",'ESA Input'!J2336,""))</f>
        <v/>
      </c>
      <c r="I2371" s="227" t="str">
        <f>IF('ESA Input'!AH2336="","",IF('ESA Input'!AH2336="Yes",'ESA Input'!D2336,""))</f>
        <v/>
      </c>
      <c r="J2371" s="235" t="str">
        <f>IF('ESA Input'!AH2336="","",IF('ESA Input'!AH2336="Yes",'ESA Input'!E2336,""))</f>
        <v/>
      </c>
      <c r="K2371" s="29" t="str">
        <f>IF('ESA Input'!AH2336="","",IF('ESA Input'!AH2336="Yes",'ESA Input'!H2336,""))</f>
        <v/>
      </c>
      <c r="L2371" s="236" t="str">
        <f>IF('ESA Input'!AH2336="","",IF('ESA Input'!AH2336="Yes",'ESA Input'!G2336,""))</f>
        <v/>
      </c>
      <c r="M2371" s="31" t="str">
        <f t="shared" si="219"/>
        <v/>
      </c>
      <c r="N2371" s="208" t="str">
        <f t="shared" si="220"/>
        <v/>
      </c>
      <c r="O2371" s="209" t="str">
        <f t="shared" si="221"/>
        <v/>
      </c>
      <c r="P2371" s="209" t="str">
        <f t="shared" si="222"/>
        <v/>
      </c>
      <c r="Q2371" s="31" t="str">
        <f t="shared" si="223"/>
        <v/>
      </c>
      <c r="R2371" s="129" t="s">
        <v>9</v>
      </c>
      <c r="S2371" s="128" t="s">
        <v>9</v>
      </c>
      <c r="T2371" s="1"/>
    </row>
    <row r="2372" spans="1:20" ht="15.75" hidden="1" customHeight="1">
      <c r="A2372" s="1" t="str">
        <f t="shared" si="1"/>
        <v/>
      </c>
      <c r="B2372" s="268" t="str">
        <f t="shared" si="218"/>
        <v>X</v>
      </c>
      <c r="C2372" s="1"/>
      <c r="D2372" s="27" t="str">
        <f>IF('ESA Input'!AH2337="","",IF('ESA Input'!AH2337="Yes",'ESA Input'!B2337,"Ineligible"))</f>
        <v/>
      </c>
      <c r="E2372" s="242" t="str">
        <f>IF('ESA Input'!AH2337="","",'ESA Input'!AH2337)</f>
        <v/>
      </c>
      <c r="F2372" s="461" t="str">
        <f>IF('ESA Input'!AH2337="","",IF('ESA Input'!AH2337="YES",'ESA Input'!AG2337,""))</f>
        <v/>
      </c>
      <c r="G2372" s="462"/>
      <c r="H2372" s="201" t="str">
        <f>IF('ESA Input'!AH2337="","",IF('ESA Input'!AH2337="Yes",'ESA Input'!J2337,""))</f>
        <v/>
      </c>
      <c r="I2372" s="227" t="str">
        <f>IF('ESA Input'!AH2337="","",IF('ESA Input'!AH2337="Yes",'ESA Input'!D2337,""))</f>
        <v/>
      </c>
      <c r="J2372" s="235" t="str">
        <f>IF('ESA Input'!AH2337="","",IF('ESA Input'!AH2337="Yes",'ESA Input'!E2337,""))</f>
        <v/>
      </c>
      <c r="K2372" s="29" t="str">
        <f>IF('ESA Input'!AH2337="","",IF('ESA Input'!AH2337="Yes",'ESA Input'!H2337,""))</f>
        <v/>
      </c>
      <c r="L2372" s="236" t="str">
        <f>IF('ESA Input'!AH2337="","",IF('ESA Input'!AH2337="Yes",'ESA Input'!G2337,""))</f>
        <v/>
      </c>
      <c r="M2372" s="31" t="str">
        <f t="shared" si="219"/>
        <v/>
      </c>
      <c r="N2372" s="208" t="str">
        <f t="shared" si="220"/>
        <v/>
      </c>
      <c r="O2372" s="209" t="str">
        <f t="shared" si="221"/>
        <v/>
      </c>
      <c r="P2372" s="209" t="str">
        <f t="shared" si="222"/>
        <v/>
      </c>
      <c r="Q2372" s="31" t="str">
        <f t="shared" si="223"/>
        <v/>
      </c>
      <c r="R2372" s="129" t="s">
        <v>9</v>
      </c>
      <c r="S2372" s="128" t="s">
        <v>9</v>
      </c>
      <c r="T2372" s="1"/>
    </row>
    <row r="2373" spans="1:20" ht="15.75" hidden="1" customHeight="1">
      <c r="A2373" s="1" t="str">
        <f t="shared" si="1"/>
        <v/>
      </c>
      <c r="B2373" s="268" t="str">
        <f t="shared" si="218"/>
        <v>X</v>
      </c>
      <c r="C2373" s="1"/>
      <c r="D2373" s="27" t="str">
        <f>IF('ESA Input'!AH2338="","",IF('ESA Input'!AH2338="Yes",'ESA Input'!B2338,"Ineligible"))</f>
        <v/>
      </c>
      <c r="E2373" s="242" t="str">
        <f>IF('ESA Input'!AH2338="","",'ESA Input'!AH2338)</f>
        <v/>
      </c>
      <c r="F2373" s="461" t="str">
        <f>IF('ESA Input'!AH2338="","",IF('ESA Input'!AH2338="YES",'ESA Input'!AG2338,""))</f>
        <v/>
      </c>
      <c r="G2373" s="462"/>
      <c r="H2373" s="201" t="str">
        <f>IF('ESA Input'!AH2338="","",IF('ESA Input'!AH2338="Yes",'ESA Input'!J2338,""))</f>
        <v/>
      </c>
      <c r="I2373" s="227" t="str">
        <f>IF('ESA Input'!AH2338="","",IF('ESA Input'!AH2338="Yes",'ESA Input'!D2338,""))</f>
        <v/>
      </c>
      <c r="J2373" s="235" t="str">
        <f>IF('ESA Input'!AH2338="","",IF('ESA Input'!AH2338="Yes",'ESA Input'!E2338,""))</f>
        <v/>
      </c>
      <c r="K2373" s="29" t="str">
        <f>IF('ESA Input'!AH2338="","",IF('ESA Input'!AH2338="Yes",'ESA Input'!H2338,""))</f>
        <v/>
      </c>
      <c r="L2373" s="236" t="str">
        <f>IF('ESA Input'!AH2338="","",IF('ESA Input'!AH2338="Yes",'ESA Input'!G2338,""))</f>
        <v/>
      </c>
      <c r="M2373" s="31" t="str">
        <f t="shared" si="219"/>
        <v/>
      </c>
      <c r="N2373" s="208" t="str">
        <f t="shared" si="220"/>
        <v/>
      </c>
      <c r="O2373" s="209" t="str">
        <f t="shared" si="221"/>
        <v/>
      </c>
      <c r="P2373" s="209" t="str">
        <f t="shared" si="222"/>
        <v/>
      </c>
      <c r="Q2373" s="31" t="str">
        <f t="shared" si="223"/>
        <v/>
      </c>
      <c r="R2373" s="129" t="s">
        <v>9</v>
      </c>
      <c r="S2373" s="128" t="s">
        <v>9</v>
      </c>
      <c r="T2373" s="1"/>
    </row>
    <row r="2374" spans="1:20" ht="15.75" hidden="1" customHeight="1">
      <c r="A2374" s="1" t="str">
        <f t="shared" si="1"/>
        <v/>
      </c>
      <c r="B2374" s="268" t="str">
        <f t="shared" si="218"/>
        <v>X</v>
      </c>
      <c r="C2374" s="1"/>
      <c r="D2374" s="27" t="str">
        <f>IF('ESA Input'!AH2339="","",IF('ESA Input'!AH2339="Yes",'ESA Input'!B2339,"Ineligible"))</f>
        <v/>
      </c>
      <c r="E2374" s="242" t="str">
        <f>IF('ESA Input'!AH2339="","",'ESA Input'!AH2339)</f>
        <v/>
      </c>
      <c r="F2374" s="461" t="str">
        <f>IF('ESA Input'!AH2339="","",IF('ESA Input'!AH2339="YES",'ESA Input'!AG2339,""))</f>
        <v/>
      </c>
      <c r="G2374" s="462"/>
      <c r="H2374" s="201" t="str">
        <f>IF('ESA Input'!AH2339="","",IF('ESA Input'!AH2339="Yes",'ESA Input'!J2339,""))</f>
        <v/>
      </c>
      <c r="I2374" s="227" t="str">
        <f>IF('ESA Input'!AH2339="","",IF('ESA Input'!AH2339="Yes",'ESA Input'!D2339,""))</f>
        <v/>
      </c>
      <c r="J2374" s="235" t="str">
        <f>IF('ESA Input'!AH2339="","",IF('ESA Input'!AH2339="Yes",'ESA Input'!E2339,""))</f>
        <v/>
      </c>
      <c r="K2374" s="29" t="str">
        <f>IF('ESA Input'!AH2339="","",IF('ESA Input'!AH2339="Yes",'ESA Input'!H2339,""))</f>
        <v/>
      </c>
      <c r="L2374" s="236" t="str">
        <f>IF('ESA Input'!AH2339="","",IF('ESA Input'!AH2339="Yes",'ESA Input'!G2339,""))</f>
        <v/>
      </c>
      <c r="M2374" s="31" t="str">
        <f t="shared" si="219"/>
        <v/>
      </c>
      <c r="N2374" s="208" t="str">
        <f t="shared" si="220"/>
        <v/>
      </c>
      <c r="O2374" s="209" t="str">
        <f t="shared" si="221"/>
        <v/>
      </c>
      <c r="P2374" s="209" t="str">
        <f t="shared" si="222"/>
        <v/>
      </c>
      <c r="Q2374" s="31" t="str">
        <f t="shared" si="223"/>
        <v/>
      </c>
      <c r="R2374" s="129" t="s">
        <v>9</v>
      </c>
      <c r="S2374" s="128" t="s">
        <v>9</v>
      </c>
      <c r="T2374" s="1"/>
    </row>
    <row r="2375" spans="1:20" ht="15.75" hidden="1" customHeight="1">
      <c r="A2375" s="1" t="str">
        <f t="shared" si="1"/>
        <v/>
      </c>
      <c r="B2375" s="268" t="str">
        <f t="shared" si="218"/>
        <v>X</v>
      </c>
      <c r="C2375" s="1"/>
      <c r="D2375" s="27" t="str">
        <f>IF('ESA Input'!AH2340="","",IF('ESA Input'!AH2340="Yes",'ESA Input'!B2340,"Ineligible"))</f>
        <v/>
      </c>
      <c r="E2375" s="242" t="str">
        <f>IF('ESA Input'!AH2340="","",'ESA Input'!AH2340)</f>
        <v/>
      </c>
      <c r="F2375" s="461" t="str">
        <f>IF('ESA Input'!AH2340="","",IF('ESA Input'!AH2340="YES",'ESA Input'!AG2340,""))</f>
        <v/>
      </c>
      <c r="G2375" s="462"/>
      <c r="H2375" s="201" t="str">
        <f>IF('ESA Input'!AH2340="","",IF('ESA Input'!AH2340="Yes",'ESA Input'!J2340,""))</f>
        <v/>
      </c>
      <c r="I2375" s="227" t="str">
        <f>IF('ESA Input'!AH2340="","",IF('ESA Input'!AH2340="Yes",'ESA Input'!D2340,""))</f>
        <v/>
      </c>
      <c r="J2375" s="235" t="str">
        <f>IF('ESA Input'!AH2340="","",IF('ESA Input'!AH2340="Yes",'ESA Input'!E2340,""))</f>
        <v/>
      </c>
      <c r="K2375" s="29" t="str">
        <f>IF('ESA Input'!AH2340="","",IF('ESA Input'!AH2340="Yes",'ESA Input'!H2340,""))</f>
        <v/>
      </c>
      <c r="L2375" s="236" t="str">
        <f>IF('ESA Input'!AH2340="","",IF('ESA Input'!AH2340="Yes",'ESA Input'!G2340,""))</f>
        <v/>
      </c>
      <c r="M2375" s="31" t="str">
        <f t="shared" si="219"/>
        <v/>
      </c>
      <c r="N2375" s="208" t="str">
        <f t="shared" si="220"/>
        <v/>
      </c>
      <c r="O2375" s="209" t="str">
        <f t="shared" si="221"/>
        <v/>
      </c>
      <c r="P2375" s="209" t="str">
        <f t="shared" si="222"/>
        <v/>
      </c>
      <c r="Q2375" s="31" t="str">
        <f t="shared" si="223"/>
        <v/>
      </c>
      <c r="R2375" s="129" t="s">
        <v>9</v>
      </c>
      <c r="S2375" s="128" t="s">
        <v>9</v>
      </c>
      <c r="T2375" s="1"/>
    </row>
    <row r="2376" spans="1:20" ht="15.75" hidden="1" customHeight="1">
      <c r="A2376" s="1" t="str">
        <f t="shared" si="1"/>
        <v/>
      </c>
      <c r="B2376" s="268" t="str">
        <f t="shared" si="218"/>
        <v>X</v>
      </c>
      <c r="C2376" s="1"/>
      <c r="D2376" s="27" t="str">
        <f>IF('ESA Input'!AH2341="","",IF('ESA Input'!AH2341="Yes",'ESA Input'!B2341,"Ineligible"))</f>
        <v/>
      </c>
      <c r="E2376" s="242" t="str">
        <f>IF('ESA Input'!AH2341="","",'ESA Input'!AH2341)</f>
        <v/>
      </c>
      <c r="F2376" s="461" t="str">
        <f>IF('ESA Input'!AH2341="","",IF('ESA Input'!AH2341="YES",'ESA Input'!AG2341,""))</f>
        <v/>
      </c>
      <c r="G2376" s="462"/>
      <c r="H2376" s="201" t="str">
        <f>IF('ESA Input'!AH2341="","",IF('ESA Input'!AH2341="Yes",'ESA Input'!J2341,""))</f>
        <v/>
      </c>
      <c r="I2376" s="227" t="str">
        <f>IF('ESA Input'!AH2341="","",IF('ESA Input'!AH2341="Yes",'ESA Input'!D2341,""))</f>
        <v/>
      </c>
      <c r="J2376" s="235" t="str">
        <f>IF('ESA Input'!AH2341="","",IF('ESA Input'!AH2341="Yes",'ESA Input'!E2341,""))</f>
        <v/>
      </c>
      <c r="K2376" s="29" t="str">
        <f>IF('ESA Input'!AH2341="","",IF('ESA Input'!AH2341="Yes",'ESA Input'!H2341,""))</f>
        <v/>
      </c>
      <c r="L2376" s="236" t="str">
        <f>IF('ESA Input'!AH2341="","",IF('ESA Input'!AH2341="Yes",'ESA Input'!G2341,""))</f>
        <v/>
      </c>
      <c r="M2376" s="31" t="str">
        <f t="shared" si="219"/>
        <v/>
      </c>
      <c r="N2376" s="208" t="str">
        <f t="shared" si="220"/>
        <v/>
      </c>
      <c r="O2376" s="209" t="str">
        <f t="shared" si="221"/>
        <v/>
      </c>
      <c r="P2376" s="209" t="str">
        <f t="shared" si="222"/>
        <v/>
      </c>
      <c r="Q2376" s="31" t="str">
        <f t="shared" si="223"/>
        <v/>
      </c>
      <c r="R2376" s="129" t="s">
        <v>9</v>
      </c>
      <c r="S2376" s="128" t="s">
        <v>9</v>
      </c>
      <c r="T2376" s="1"/>
    </row>
    <row r="2377" spans="1:20" ht="15.75" hidden="1" customHeight="1">
      <c r="A2377" s="1" t="str">
        <f t="shared" si="1"/>
        <v/>
      </c>
      <c r="B2377" s="268" t="str">
        <f t="shared" si="218"/>
        <v>X</v>
      </c>
      <c r="C2377" s="1"/>
      <c r="D2377" s="27" t="str">
        <f>IF('ESA Input'!AH2342="","",IF('ESA Input'!AH2342="Yes",'ESA Input'!B2342,"Ineligible"))</f>
        <v/>
      </c>
      <c r="E2377" s="242" t="str">
        <f>IF('ESA Input'!AH2342="","",'ESA Input'!AH2342)</f>
        <v/>
      </c>
      <c r="F2377" s="461" t="str">
        <f>IF('ESA Input'!AH2342="","",IF('ESA Input'!AH2342="YES",'ESA Input'!AG2342,""))</f>
        <v/>
      </c>
      <c r="G2377" s="462"/>
      <c r="H2377" s="201" t="str">
        <f>IF('ESA Input'!AH2342="","",IF('ESA Input'!AH2342="Yes",'ESA Input'!J2342,""))</f>
        <v/>
      </c>
      <c r="I2377" s="227" t="str">
        <f>IF('ESA Input'!AH2342="","",IF('ESA Input'!AH2342="Yes",'ESA Input'!D2342,""))</f>
        <v/>
      </c>
      <c r="J2377" s="235" t="str">
        <f>IF('ESA Input'!AH2342="","",IF('ESA Input'!AH2342="Yes",'ESA Input'!E2342,""))</f>
        <v/>
      </c>
      <c r="K2377" s="29" t="str">
        <f>IF('ESA Input'!AH2342="","",IF('ESA Input'!AH2342="Yes",'ESA Input'!H2342,""))</f>
        <v/>
      </c>
      <c r="L2377" s="236" t="str">
        <f>IF('ESA Input'!AH2342="","",IF('ESA Input'!AH2342="Yes",'ESA Input'!G2342,""))</f>
        <v/>
      </c>
      <c r="M2377" s="31" t="str">
        <f t="shared" si="219"/>
        <v/>
      </c>
      <c r="N2377" s="208" t="str">
        <f t="shared" si="220"/>
        <v/>
      </c>
      <c r="O2377" s="209" t="str">
        <f t="shared" si="221"/>
        <v/>
      </c>
      <c r="P2377" s="209" t="str">
        <f t="shared" si="222"/>
        <v/>
      </c>
      <c r="Q2377" s="31" t="str">
        <f t="shared" si="223"/>
        <v/>
      </c>
      <c r="R2377" s="129" t="s">
        <v>9</v>
      </c>
      <c r="S2377" s="128" t="s">
        <v>9</v>
      </c>
      <c r="T2377" s="1"/>
    </row>
    <row r="2378" spans="1:20" ht="15.75" hidden="1" customHeight="1">
      <c r="A2378" s="1" t="str">
        <f t="shared" si="1"/>
        <v/>
      </c>
      <c r="B2378" s="268" t="str">
        <f t="shared" si="218"/>
        <v>X</v>
      </c>
      <c r="C2378" s="1"/>
      <c r="D2378" s="27" t="str">
        <f>IF('ESA Input'!AH2343="","",IF('ESA Input'!AH2343="Yes",'ESA Input'!B2343,"Ineligible"))</f>
        <v/>
      </c>
      <c r="E2378" s="242" t="str">
        <f>IF('ESA Input'!AH2343="","",'ESA Input'!AH2343)</f>
        <v/>
      </c>
      <c r="F2378" s="461" t="str">
        <f>IF('ESA Input'!AH2343="","",IF('ESA Input'!AH2343="YES",'ESA Input'!AG2343,""))</f>
        <v/>
      </c>
      <c r="G2378" s="462"/>
      <c r="H2378" s="201" t="str">
        <f>IF('ESA Input'!AH2343="","",IF('ESA Input'!AH2343="Yes",'ESA Input'!J2343,""))</f>
        <v/>
      </c>
      <c r="I2378" s="227" t="str">
        <f>IF('ESA Input'!AH2343="","",IF('ESA Input'!AH2343="Yes",'ESA Input'!D2343,""))</f>
        <v/>
      </c>
      <c r="J2378" s="235" t="str">
        <f>IF('ESA Input'!AH2343="","",IF('ESA Input'!AH2343="Yes",'ESA Input'!E2343,""))</f>
        <v/>
      </c>
      <c r="K2378" s="29" t="str">
        <f>IF('ESA Input'!AH2343="","",IF('ESA Input'!AH2343="Yes",'ESA Input'!H2343,""))</f>
        <v/>
      </c>
      <c r="L2378" s="236" t="str">
        <f>IF('ESA Input'!AH2343="","",IF('ESA Input'!AH2343="Yes",'ESA Input'!G2343,""))</f>
        <v/>
      </c>
      <c r="M2378" s="31" t="str">
        <f t="shared" si="219"/>
        <v/>
      </c>
      <c r="N2378" s="208" t="str">
        <f t="shared" si="220"/>
        <v/>
      </c>
      <c r="O2378" s="209" t="str">
        <f t="shared" si="221"/>
        <v/>
      </c>
      <c r="P2378" s="209" t="str">
        <f t="shared" si="222"/>
        <v/>
      </c>
      <c r="Q2378" s="31" t="str">
        <f t="shared" si="223"/>
        <v/>
      </c>
      <c r="R2378" s="129" t="s">
        <v>9</v>
      </c>
      <c r="S2378" s="128" t="s">
        <v>9</v>
      </c>
      <c r="T2378" s="1"/>
    </row>
    <row r="2379" spans="1:20" ht="15.75" hidden="1" customHeight="1">
      <c r="A2379" s="1" t="str">
        <f t="shared" si="1"/>
        <v/>
      </c>
      <c r="B2379" s="268" t="str">
        <f t="shared" si="218"/>
        <v>X</v>
      </c>
      <c r="C2379" s="1"/>
      <c r="D2379" s="27" t="str">
        <f>IF('ESA Input'!AH2344="","",IF('ESA Input'!AH2344="Yes",'ESA Input'!B2344,"Ineligible"))</f>
        <v/>
      </c>
      <c r="E2379" s="242" t="str">
        <f>IF('ESA Input'!AH2344="","",'ESA Input'!AH2344)</f>
        <v/>
      </c>
      <c r="F2379" s="461" t="str">
        <f>IF('ESA Input'!AH2344="","",IF('ESA Input'!AH2344="YES",'ESA Input'!AG2344,""))</f>
        <v/>
      </c>
      <c r="G2379" s="462"/>
      <c r="H2379" s="201" t="str">
        <f>IF('ESA Input'!AH2344="","",IF('ESA Input'!AH2344="Yes",'ESA Input'!J2344,""))</f>
        <v/>
      </c>
      <c r="I2379" s="227" t="str">
        <f>IF('ESA Input'!AH2344="","",IF('ESA Input'!AH2344="Yes",'ESA Input'!D2344,""))</f>
        <v/>
      </c>
      <c r="J2379" s="235" t="str">
        <f>IF('ESA Input'!AH2344="","",IF('ESA Input'!AH2344="Yes",'ESA Input'!E2344,""))</f>
        <v/>
      </c>
      <c r="K2379" s="29" t="str">
        <f>IF('ESA Input'!AH2344="","",IF('ESA Input'!AH2344="Yes",'ESA Input'!H2344,""))</f>
        <v/>
      </c>
      <c r="L2379" s="236" t="str">
        <f>IF('ESA Input'!AH2344="","",IF('ESA Input'!AH2344="Yes",'ESA Input'!G2344,""))</f>
        <v/>
      </c>
      <c r="M2379" s="31" t="str">
        <f t="shared" si="219"/>
        <v/>
      </c>
      <c r="N2379" s="208" t="str">
        <f t="shared" si="220"/>
        <v/>
      </c>
      <c r="O2379" s="209" t="str">
        <f t="shared" si="221"/>
        <v/>
      </c>
      <c r="P2379" s="209" t="str">
        <f t="shared" si="222"/>
        <v/>
      </c>
      <c r="Q2379" s="31" t="str">
        <f t="shared" si="223"/>
        <v/>
      </c>
      <c r="R2379" s="129" t="s">
        <v>9</v>
      </c>
      <c r="S2379" s="128" t="s">
        <v>9</v>
      </c>
      <c r="T2379" s="1"/>
    </row>
    <row r="2380" spans="1:20" ht="15.75" hidden="1" customHeight="1">
      <c r="A2380" s="1" t="str">
        <f t="shared" si="1"/>
        <v/>
      </c>
      <c r="B2380" s="268" t="str">
        <f t="shared" si="218"/>
        <v>X</v>
      </c>
      <c r="C2380" s="1"/>
      <c r="D2380" s="27" t="str">
        <f>IF('ESA Input'!AH2345="","",IF('ESA Input'!AH2345="Yes",'ESA Input'!B2345,"Ineligible"))</f>
        <v/>
      </c>
      <c r="E2380" s="242" t="str">
        <f>IF('ESA Input'!AH2345="","",'ESA Input'!AH2345)</f>
        <v/>
      </c>
      <c r="F2380" s="461" t="str">
        <f>IF('ESA Input'!AH2345="","",IF('ESA Input'!AH2345="YES",'ESA Input'!AG2345,""))</f>
        <v/>
      </c>
      <c r="G2380" s="462"/>
      <c r="H2380" s="201" t="str">
        <f>IF('ESA Input'!AH2345="","",IF('ESA Input'!AH2345="Yes",'ESA Input'!J2345,""))</f>
        <v/>
      </c>
      <c r="I2380" s="227" t="str">
        <f>IF('ESA Input'!AH2345="","",IF('ESA Input'!AH2345="Yes",'ESA Input'!D2345,""))</f>
        <v/>
      </c>
      <c r="J2380" s="235" t="str">
        <f>IF('ESA Input'!AH2345="","",IF('ESA Input'!AH2345="Yes",'ESA Input'!E2345,""))</f>
        <v/>
      </c>
      <c r="K2380" s="29" t="str">
        <f>IF('ESA Input'!AH2345="","",IF('ESA Input'!AH2345="Yes",'ESA Input'!H2345,""))</f>
        <v/>
      </c>
      <c r="L2380" s="236" t="str">
        <f>IF('ESA Input'!AH2345="","",IF('ESA Input'!AH2345="Yes",'ESA Input'!G2345,""))</f>
        <v/>
      </c>
      <c r="M2380" s="31" t="str">
        <f t="shared" si="219"/>
        <v/>
      </c>
      <c r="N2380" s="208" t="str">
        <f t="shared" si="220"/>
        <v/>
      </c>
      <c r="O2380" s="209" t="str">
        <f t="shared" si="221"/>
        <v/>
      </c>
      <c r="P2380" s="209" t="str">
        <f t="shared" si="222"/>
        <v/>
      </c>
      <c r="Q2380" s="31" t="str">
        <f t="shared" si="223"/>
        <v/>
      </c>
      <c r="R2380" s="129" t="s">
        <v>9</v>
      </c>
      <c r="S2380" s="128" t="s">
        <v>9</v>
      </c>
      <c r="T2380" s="1"/>
    </row>
    <row r="2381" spans="1:20" ht="15.75" hidden="1" customHeight="1">
      <c r="A2381" s="1" t="str">
        <f t="shared" si="1"/>
        <v/>
      </c>
      <c r="B2381" s="268" t="str">
        <f t="shared" si="218"/>
        <v>X</v>
      </c>
      <c r="C2381" s="1"/>
      <c r="D2381" s="27" t="str">
        <f>IF('ESA Input'!AH2346="","",IF('ESA Input'!AH2346="Yes",'ESA Input'!B2346,"Ineligible"))</f>
        <v/>
      </c>
      <c r="E2381" s="242" t="str">
        <f>IF('ESA Input'!AH2346="","",'ESA Input'!AH2346)</f>
        <v/>
      </c>
      <c r="F2381" s="461" t="str">
        <f>IF('ESA Input'!AH2346="","",IF('ESA Input'!AH2346="YES",'ESA Input'!AG2346,""))</f>
        <v/>
      </c>
      <c r="G2381" s="462"/>
      <c r="H2381" s="201" t="str">
        <f>IF('ESA Input'!AH2346="","",IF('ESA Input'!AH2346="Yes",'ESA Input'!J2346,""))</f>
        <v/>
      </c>
      <c r="I2381" s="227" t="str">
        <f>IF('ESA Input'!AH2346="","",IF('ESA Input'!AH2346="Yes",'ESA Input'!D2346,""))</f>
        <v/>
      </c>
      <c r="J2381" s="235" t="str">
        <f>IF('ESA Input'!AH2346="","",IF('ESA Input'!AH2346="Yes",'ESA Input'!E2346,""))</f>
        <v/>
      </c>
      <c r="K2381" s="29" t="str">
        <f>IF('ESA Input'!AH2346="","",IF('ESA Input'!AH2346="Yes",'ESA Input'!H2346,""))</f>
        <v/>
      </c>
      <c r="L2381" s="236" t="str">
        <f>IF('ESA Input'!AH2346="","",IF('ESA Input'!AH2346="Yes",'ESA Input'!G2346,""))</f>
        <v/>
      </c>
      <c r="M2381" s="31" t="str">
        <f t="shared" si="219"/>
        <v/>
      </c>
      <c r="N2381" s="208" t="str">
        <f t="shared" si="220"/>
        <v/>
      </c>
      <c r="O2381" s="209" t="str">
        <f t="shared" si="221"/>
        <v/>
      </c>
      <c r="P2381" s="209" t="str">
        <f t="shared" si="222"/>
        <v/>
      </c>
      <c r="Q2381" s="31" t="str">
        <f t="shared" si="223"/>
        <v/>
      </c>
      <c r="R2381" s="129" t="s">
        <v>9</v>
      </c>
      <c r="S2381" s="128" t="s">
        <v>9</v>
      </c>
      <c r="T2381" s="1"/>
    </row>
    <row r="2382" spans="1:20" ht="15.75" hidden="1" customHeight="1">
      <c r="A2382" s="1" t="str">
        <f t="shared" si="1"/>
        <v/>
      </c>
      <c r="B2382" s="268" t="str">
        <f t="shared" si="218"/>
        <v>X</v>
      </c>
      <c r="C2382" s="1"/>
      <c r="D2382" s="27" t="str">
        <f>IF('ESA Input'!AH2347="","",IF('ESA Input'!AH2347="Yes",'ESA Input'!B2347,"Ineligible"))</f>
        <v/>
      </c>
      <c r="E2382" s="242" t="str">
        <f>IF('ESA Input'!AH2347="","",'ESA Input'!AH2347)</f>
        <v/>
      </c>
      <c r="F2382" s="461" t="str">
        <f>IF('ESA Input'!AH2347="","",IF('ESA Input'!AH2347="YES",'ESA Input'!AG2347,""))</f>
        <v/>
      </c>
      <c r="G2382" s="462"/>
      <c r="H2382" s="201" t="str">
        <f>IF('ESA Input'!AH2347="","",IF('ESA Input'!AH2347="Yes",'ESA Input'!J2347,""))</f>
        <v/>
      </c>
      <c r="I2382" s="227" t="str">
        <f>IF('ESA Input'!AH2347="","",IF('ESA Input'!AH2347="Yes",'ESA Input'!D2347,""))</f>
        <v/>
      </c>
      <c r="J2382" s="235" t="str">
        <f>IF('ESA Input'!AH2347="","",IF('ESA Input'!AH2347="Yes",'ESA Input'!E2347,""))</f>
        <v/>
      </c>
      <c r="K2382" s="29" t="str">
        <f>IF('ESA Input'!AH2347="","",IF('ESA Input'!AH2347="Yes",'ESA Input'!H2347,""))</f>
        <v/>
      </c>
      <c r="L2382" s="236" t="str">
        <f>IF('ESA Input'!AH2347="","",IF('ESA Input'!AH2347="Yes",'ESA Input'!G2347,""))</f>
        <v/>
      </c>
      <c r="M2382" s="31" t="str">
        <f t="shared" si="219"/>
        <v/>
      </c>
      <c r="N2382" s="208" t="str">
        <f t="shared" si="220"/>
        <v/>
      </c>
      <c r="O2382" s="209" t="str">
        <f t="shared" si="221"/>
        <v/>
      </c>
      <c r="P2382" s="209" t="str">
        <f t="shared" si="222"/>
        <v/>
      </c>
      <c r="Q2382" s="31" t="str">
        <f t="shared" si="223"/>
        <v/>
      </c>
      <c r="R2382" s="129" t="s">
        <v>9</v>
      </c>
      <c r="S2382" s="128" t="s">
        <v>9</v>
      </c>
      <c r="T2382" s="1"/>
    </row>
    <row r="2383" spans="1:20" ht="15.75" hidden="1" customHeight="1">
      <c r="A2383" s="1" t="str">
        <f t="shared" si="1"/>
        <v/>
      </c>
      <c r="B2383" s="268" t="str">
        <f t="shared" si="218"/>
        <v>X</v>
      </c>
      <c r="C2383" s="1"/>
      <c r="D2383" s="27" t="str">
        <f>IF('ESA Input'!AH2348="","",IF('ESA Input'!AH2348="Yes",'ESA Input'!B2348,"Ineligible"))</f>
        <v/>
      </c>
      <c r="E2383" s="242" t="str">
        <f>IF('ESA Input'!AH2348="","",'ESA Input'!AH2348)</f>
        <v/>
      </c>
      <c r="F2383" s="461" t="str">
        <f>IF('ESA Input'!AH2348="","",IF('ESA Input'!AH2348="YES",'ESA Input'!AG2348,""))</f>
        <v/>
      </c>
      <c r="G2383" s="462"/>
      <c r="H2383" s="201" t="str">
        <f>IF('ESA Input'!AH2348="","",IF('ESA Input'!AH2348="Yes",'ESA Input'!J2348,""))</f>
        <v/>
      </c>
      <c r="I2383" s="227" t="str">
        <f>IF('ESA Input'!AH2348="","",IF('ESA Input'!AH2348="Yes",'ESA Input'!D2348,""))</f>
        <v/>
      </c>
      <c r="J2383" s="235" t="str">
        <f>IF('ESA Input'!AH2348="","",IF('ESA Input'!AH2348="Yes",'ESA Input'!E2348,""))</f>
        <v/>
      </c>
      <c r="K2383" s="29" t="str">
        <f>IF('ESA Input'!AH2348="","",IF('ESA Input'!AH2348="Yes",'ESA Input'!H2348,""))</f>
        <v/>
      </c>
      <c r="L2383" s="236" t="str">
        <f>IF('ESA Input'!AH2348="","",IF('ESA Input'!AH2348="Yes",'ESA Input'!G2348,""))</f>
        <v/>
      </c>
      <c r="M2383" s="31" t="str">
        <f t="shared" si="219"/>
        <v/>
      </c>
      <c r="N2383" s="208" t="str">
        <f t="shared" si="220"/>
        <v/>
      </c>
      <c r="O2383" s="209" t="str">
        <f t="shared" si="221"/>
        <v/>
      </c>
      <c r="P2383" s="209" t="str">
        <f t="shared" si="222"/>
        <v/>
      </c>
      <c r="Q2383" s="31" t="str">
        <f t="shared" si="223"/>
        <v/>
      </c>
      <c r="R2383" s="129" t="s">
        <v>9</v>
      </c>
      <c r="S2383" s="128" t="s">
        <v>9</v>
      </c>
      <c r="T2383" s="1"/>
    </row>
    <row r="2384" spans="1:20" ht="15.75" hidden="1" customHeight="1">
      <c r="A2384" s="1" t="str">
        <f t="shared" si="1"/>
        <v/>
      </c>
      <c r="B2384" s="268" t="str">
        <f t="shared" si="218"/>
        <v>X</v>
      </c>
      <c r="C2384" s="1"/>
      <c r="D2384" s="27" t="str">
        <f>IF('ESA Input'!AH2349="","",IF('ESA Input'!AH2349="Yes",'ESA Input'!B2349,"Ineligible"))</f>
        <v/>
      </c>
      <c r="E2384" s="242" t="str">
        <f>IF('ESA Input'!AH2349="","",'ESA Input'!AH2349)</f>
        <v/>
      </c>
      <c r="F2384" s="461" t="str">
        <f>IF('ESA Input'!AH2349="","",IF('ESA Input'!AH2349="YES",'ESA Input'!AG2349,""))</f>
        <v/>
      </c>
      <c r="G2384" s="462"/>
      <c r="H2384" s="201" t="str">
        <f>IF('ESA Input'!AH2349="","",IF('ESA Input'!AH2349="Yes",'ESA Input'!J2349,""))</f>
        <v/>
      </c>
      <c r="I2384" s="227" t="str">
        <f>IF('ESA Input'!AH2349="","",IF('ESA Input'!AH2349="Yes",'ESA Input'!D2349,""))</f>
        <v/>
      </c>
      <c r="J2384" s="235" t="str">
        <f>IF('ESA Input'!AH2349="","",IF('ESA Input'!AH2349="Yes",'ESA Input'!E2349,""))</f>
        <v/>
      </c>
      <c r="K2384" s="29" t="str">
        <f>IF('ESA Input'!AH2349="","",IF('ESA Input'!AH2349="Yes",'ESA Input'!H2349,""))</f>
        <v/>
      </c>
      <c r="L2384" s="236" t="str">
        <f>IF('ESA Input'!AH2349="","",IF('ESA Input'!AH2349="Yes",'ESA Input'!G2349,""))</f>
        <v/>
      </c>
      <c r="M2384" s="31" t="str">
        <f t="shared" si="219"/>
        <v/>
      </c>
      <c r="N2384" s="208" t="str">
        <f t="shared" si="220"/>
        <v/>
      </c>
      <c r="O2384" s="209" t="str">
        <f t="shared" si="221"/>
        <v/>
      </c>
      <c r="P2384" s="209" t="str">
        <f t="shared" si="222"/>
        <v/>
      </c>
      <c r="Q2384" s="31" t="str">
        <f t="shared" si="223"/>
        <v/>
      </c>
      <c r="R2384" s="129" t="s">
        <v>9</v>
      </c>
      <c r="S2384" s="128" t="s">
        <v>9</v>
      </c>
      <c r="T2384" s="1"/>
    </row>
    <row r="2385" spans="1:20" ht="15.75" hidden="1" customHeight="1">
      <c r="A2385" s="1" t="str">
        <f t="shared" si="1"/>
        <v/>
      </c>
      <c r="B2385" s="268" t="str">
        <f t="shared" si="218"/>
        <v>X</v>
      </c>
      <c r="C2385" s="1"/>
      <c r="D2385" s="27" t="str">
        <f>IF('ESA Input'!AH2350="","",IF('ESA Input'!AH2350="Yes",'ESA Input'!B2350,"Ineligible"))</f>
        <v/>
      </c>
      <c r="E2385" s="242" t="str">
        <f>IF('ESA Input'!AH2350="","",'ESA Input'!AH2350)</f>
        <v/>
      </c>
      <c r="F2385" s="461" t="str">
        <f>IF('ESA Input'!AH2350="","",IF('ESA Input'!AH2350="YES",'ESA Input'!AG2350,""))</f>
        <v/>
      </c>
      <c r="G2385" s="462"/>
      <c r="H2385" s="201" t="str">
        <f>IF('ESA Input'!AH2350="","",IF('ESA Input'!AH2350="Yes",'ESA Input'!J2350,""))</f>
        <v/>
      </c>
      <c r="I2385" s="227" t="str">
        <f>IF('ESA Input'!AH2350="","",IF('ESA Input'!AH2350="Yes",'ESA Input'!D2350,""))</f>
        <v/>
      </c>
      <c r="J2385" s="235" t="str">
        <f>IF('ESA Input'!AH2350="","",IF('ESA Input'!AH2350="Yes",'ESA Input'!E2350,""))</f>
        <v/>
      </c>
      <c r="K2385" s="29" t="str">
        <f>IF('ESA Input'!AH2350="","",IF('ESA Input'!AH2350="Yes",'ESA Input'!H2350,""))</f>
        <v/>
      </c>
      <c r="L2385" s="236" t="str">
        <f>IF('ESA Input'!AH2350="","",IF('ESA Input'!AH2350="Yes",'ESA Input'!G2350,""))</f>
        <v/>
      </c>
      <c r="M2385" s="31" t="str">
        <f t="shared" si="219"/>
        <v/>
      </c>
      <c r="N2385" s="208" t="str">
        <f t="shared" si="220"/>
        <v/>
      </c>
      <c r="O2385" s="209" t="str">
        <f t="shared" si="221"/>
        <v/>
      </c>
      <c r="P2385" s="209" t="str">
        <f t="shared" si="222"/>
        <v/>
      </c>
      <c r="Q2385" s="31" t="str">
        <f t="shared" si="223"/>
        <v/>
      </c>
      <c r="R2385" s="129" t="s">
        <v>9</v>
      </c>
      <c r="S2385" s="128" t="s">
        <v>9</v>
      </c>
      <c r="T2385" s="1"/>
    </row>
    <row r="2386" spans="1:20" ht="15.75" hidden="1" customHeight="1">
      <c r="A2386" s="1" t="str">
        <f t="shared" si="1"/>
        <v/>
      </c>
      <c r="B2386" s="268" t="str">
        <f t="shared" si="218"/>
        <v>X</v>
      </c>
      <c r="C2386" s="1"/>
      <c r="D2386" s="27" t="str">
        <f>IF('ESA Input'!AH2351="","",IF('ESA Input'!AH2351="Yes",'ESA Input'!B2351,"Ineligible"))</f>
        <v/>
      </c>
      <c r="E2386" s="242" t="str">
        <f>IF('ESA Input'!AH2351="","",'ESA Input'!AH2351)</f>
        <v/>
      </c>
      <c r="F2386" s="461" t="str">
        <f>IF('ESA Input'!AH2351="","",IF('ESA Input'!AH2351="YES",'ESA Input'!AG2351,""))</f>
        <v/>
      </c>
      <c r="G2386" s="462"/>
      <c r="H2386" s="201" t="str">
        <f>IF('ESA Input'!AH2351="","",IF('ESA Input'!AH2351="Yes",'ESA Input'!J2351,""))</f>
        <v/>
      </c>
      <c r="I2386" s="227" t="str">
        <f>IF('ESA Input'!AH2351="","",IF('ESA Input'!AH2351="Yes",'ESA Input'!D2351,""))</f>
        <v/>
      </c>
      <c r="J2386" s="235" t="str">
        <f>IF('ESA Input'!AH2351="","",IF('ESA Input'!AH2351="Yes",'ESA Input'!E2351,""))</f>
        <v/>
      </c>
      <c r="K2386" s="29" t="str">
        <f>IF('ESA Input'!AH2351="","",IF('ESA Input'!AH2351="Yes",'ESA Input'!H2351,""))</f>
        <v/>
      </c>
      <c r="L2386" s="236" t="str">
        <f>IF('ESA Input'!AH2351="","",IF('ESA Input'!AH2351="Yes",'ESA Input'!G2351,""))</f>
        <v/>
      </c>
      <c r="M2386" s="31" t="str">
        <f t="shared" si="219"/>
        <v/>
      </c>
      <c r="N2386" s="208" t="str">
        <f t="shared" si="220"/>
        <v/>
      </c>
      <c r="O2386" s="209" t="str">
        <f t="shared" si="221"/>
        <v/>
      </c>
      <c r="P2386" s="209" t="str">
        <f t="shared" si="222"/>
        <v/>
      </c>
      <c r="Q2386" s="31" t="str">
        <f t="shared" si="223"/>
        <v/>
      </c>
      <c r="R2386" s="129" t="s">
        <v>9</v>
      </c>
      <c r="S2386" s="128" t="s">
        <v>9</v>
      </c>
      <c r="T2386" s="1"/>
    </row>
    <row r="2387" spans="1:20" ht="15.75" hidden="1" customHeight="1">
      <c r="A2387" s="1" t="str">
        <f t="shared" si="1"/>
        <v/>
      </c>
      <c r="B2387" s="268" t="str">
        <f t="shared" si="218"/>
        <v>X</v>
      </c>
      <c r="C2387" s="1"/>
      <c r="D2387" s="27" t="str">
        <f>IF('ESA Input'!AH2352="","",IF('ESA Input'!AH2352="Yes",'ESA Input'!B2352,"Ineligible"))</f>
        <v/>
      </c>
      <c r="E2387" s="242" t="str">
        <f>IF('ESA Input'!AH2352="","",'ESA Input'!AH2352)</f>
        <v/>
      </c>
      <c r="F2387" s="461" t="str">
        <f>IF('ESA Input'!AH2352="","",IF('ESA Input'!AH2352="YES",'ESA Input'!AG2352,""))</f>
        <v/>
      </c>
      <c r="G2387" s="462"/>
      <c r="H2387" s="201" t="str">
        <f>IF('ESA Input'!AH2352="","",IF('ESA Input'!AH2352="Yes",'ESA Input'!J2352,""))</f>
        <v/>
      </c>
      <c r="I2387" s="227" t="str">
        <f>IF('ESA Input'!AH2352="","",IF('ESA Input'!AH2352="Yes",'ESA Input'!D2352,""))</f>
        <v/>
      </c>
      <c r="J2387" s="235" t="str">
        <f>IF('ESA Input'!AH2352="","",IF('ESA Input'!AH2352="Yes",'ESA Input'!E2352,""))</f>
        <v/>
      </c>
      <c r="K2387" s="29" t="str">
        <f>IF('ESA Input'!AH2352="","",IF('ESA Input'!AH2352="Yes",'ESA Input'!H2352,""))</f>
        <v/>
      </c>
      <c r="L2387" s="236" t="str">
        <f>IF('ESA Input'!AH2352="","",IF('ESA Input'!AH2352="Yes",'ESA Input'!G2352,""))</f>
        <v/>
      </c>
      <c r="M2387" s="31" t="str">
        <f t="shared" si="219"/>
        <v/>
      </c>
      <c r="N2387" s="208" t="str">
        <f t="shared" si="220"/>
        <v/>
      </c>
      <c r="O2387" s="209" t="str">
        <f t="shared" si="221"/>
        <v/>
      </c>
      <c r="P2387" s="209" t="str">
        <f t="shared" si="222"/>
        <v/>
      </c>
      <c r="Q2387" s="31" t="str">
        <f t="shared" si="223"/>
        <v/>
      </c>
      <c r="R2387" s="129" t="s">
        <v>9</v>
      </c>
      <c r="S2387" s="128" t="s">
        <v>9</v>
      </c>
      <c r="T2387" s="1"/>
    </row>
    <row r="2388" spans="1:20" ht="15.75" hidden="1" customHeight="1">
      <c r="A2388" s="1" t="str">
        <f t="shared" si="1"/>
        <v/>
      </c>
      <c r="B2388" s="268" t="str">
        <f t="shared" si="218"/>
        <v>X</v>
      </c>
      <c r="C2388" s="1"/>
      <c r="D2388" s="27" t="str">
        <f>IF('ESA Input'!AH2353="","",IF('ESA Input'!AH2353="Yes",'ESA Input'!B2353,"Ineligible"))</f>
        <v/>
      </c>
      <c r="E2388" s="242" t="str">
        <f>IF('ESA Input'!AH2353="","",'ESA Input'!AH2353)</f>
        <v/>
      </c>
      <c r="F2388" s="461" t="str">
        <f>IF('ESA Input'!AH2353="","",IF('ESA Input'!AH2353="YES",'ESA Input'!AG2353,""))</f>
        <v/>
      </c>
      <c r="G2388" s="462"/>
      <c r="H2388" s="201" t="str">
        <f>IF('ESA Input'!AH2353="","",IF('ESA Input'!AH2353="Yes",'ESA Input'!J2353,""))</f>
        <v/>
      </c>
      <c r="I2388" s="227" t="str">
        <f>IF('ESA Input'!AH2353="","",IF('ESA Input'!AH2353="Yes",'ESA Input'!D2353,""))</f>
        <v/>
      </c>
      <c r="J2388" s="235" t="str">
        <f>IF('ESA Input'!AH2353="","",IF('ESA Input'!AH2353="Yes",'ESA Input'!E2353,""))</f>
        <v/>
      </c>
      <c r="K2388" s="29" t="str">
        <f>IF('ESA Input'!AH2353="","",IF('ESA Input'!AH2353="Yes",'ESA Input'!H2353,""))</f>
        <v/>
      </c>
      <c r="L2388" s="236" t="str">
        <f>IF('ESA Input'!AH2353="","",IF('ESA Input'!AH2353="Yes",'ESA Input'!G2353,""))</f>
        <v/>
      </c>
      <c r="M2388" s="31" t="str">
        <f t="shared" si="219"/>
        <v/>
      </c>
      <c r="N2388" s="208" t="str">
        <f t="shared" si="220"/>
        <v/>
      </c>
      <c r="O2388" s="209" t="str">
        <f t="shared" si="221"/>
        <v/>
      </c>
      <c r="P2388" s="209" t="str">
        <f t="shared" si="222"/>
        <v/>
      </c>
      <c r="Q2388" s="31" t="str">
        <f t="shared" si="223"/>
        <v/>
      </c>
      <c r="R2388" s="129" t="s">
        <v>9</v>
      </c>
      <c r="S2388" s="128" t="s">
        <v>9</v>
      </c>
      <c r="T2388" s="1"/>
    </row>
    <row r="2389" spans="1:20" ht="15.75" hidden="1" customHeight="1">
      <c r="A2389" s="1" t="str">
        <f t="shared" si="1"/>
        <v/>
      </c>
      <c r="B2389" s="268" t="str">
        <f t="shared" si="218"/>
        <v>X</v>
      </c>
      <c r="C2389" s="1"/>
      <c r="D2389" s="27" t="str">
        <f>IF('ESA Input'!AH2354="","",IF('ESA Input'!AH2354="Yes",'ESA Input'!B2354,"Ineligible"))</f>
        <v/>
      </c>
      <c r="E2389" s="242" t="str">
        <f>IF('ESA Input'!AH2354="","",'ESA Input'!AH2354)</f>
        <v/>
      </c>
      <c r="F2389" s="461" t="str">
        <f>IF('ESA Input'!AH2354="","",IF('ESA Input'!AH2354="YES",'ESA Input'!AG2354,""))</f>
        <v/>
      </c>
      <c r="G2389" s="462"/>
      <c r="H2389" s="201" t="str">
        <f>IF('ESA Input'!AH2354="","",IF('ESA Input'!AH2354="Yes",'ESA Input'!J2354,""))</f>
        <v/>
      </c>
      <c r="I2389" s="227" t="str">
        <f>IF('ESA Input'!AH2354="","",IF('ESA Input'!AH2354="Yes",'ESA Input'!D2354,""))</f>
        <v/>
      </c>
      <c r="J2389" s="235" t="str">
        <f>IF('ESA Input'!AH2354="","",IF('ESA Input'!AH2354="Yes",'ESA Input'!E2354,""))</f>
        <v/>
      </c>
      <c r="K2389" s="29" t="str">
        <f>IF('ESA Input'!AH2354="","",IF('ESA Input'!AH2354="Yes",'ESA Input'!H2354,""))</f>
        <v/>
      </c>
      <c r="L2389" s="236" t="str">
        <f>IF('ESA Input'!AH2354="","",IF('ESA Input'!AH2354="Yes",'ESA Input'!G2354,""))</f>
        <v/>
      </c>
      <c r="M2389" s="31" t="str">
        <f t="shared" si="219"/>
        <v/>
      </c>
      <c r="N2389" s="208" t="str">
        <f t="shared" si="220"/>
        <v/>
      </c>
      <c r="O2389" s="209" t="str">
        <f t="shared" si="221"/>
        <v/>
      </c>
      <c r="P2389" s="209" t="str">
        <f t="shared" si="222"/>
        <v/>
      </c>
      <c r="Q2389" s="31" t="str">
        <f t="shared" si="223"/>
        <v/>
      </c>
      <c r="R2389" s="129" t="s">
        <v>9</v>
      </c>
      <c r="S2389" s="128" t="s">
        <v>9</v>
      </c>
      <c r="T2389" s="1"/>
    </row>
    <row r="2390" spans="1:20" ht="15.75" hidden="1" customHeight="1">
      <c r="A2390" s="1" t="str">
        <f t="shared" si="1"/>
        <v/>
      </c>
      <c r="B2390" s="268" t="str">
        <f t="shared" si="218"/>
        <v>X</v>
      </c>
      <c r="C2390" s="1"/>
      <c r="D2390" s="27" t="str">
        <f>IF('ESA Input'!AH2355="","",IF('ESA Input'!AH2355="Yes",'ESA Input'!B2355,"Ineligible"))</f>
        <v/>
      </c>
      <c r="E2390" s="242" t="str">
        <f>IF('ESA Input'!AH2355="","",'ESA Input'!AH2355)</f>
        <v/>
      </c>
      <c r="F2390" s="461" t="str">
        <f>IF('ESA Input'!AH2355="","",IF('ESA Input'!AH2355="YES",'ESA Input'!AG2355,""))</f>
        <v/>
      </c>
      <c r="G2390" s="462"/>
      <c r="H2390" s="201" t="str">
        <f>IF('ESA Input'!AH2355="","",IF('ESA Input'!AH2355="Yes",'ESA Input'!J2355,""))</f>
        <v/>
      </c>
      <c r="I2390" s="227" t="str">
        <f>IF('ESA Input'!AH2355="","",IF('ESA Input'!AH2355="Yes",'ESA Input'!D2355,""))</f>
        <v/>
      </c>
      <c r="J2390" s="235" t="str">
        <f>IF('ESA Input'!AH2355="","",IF('ESA Input'!AH2355="Yes",'ESA Input'!E2355,""))</f>
        <v/>
      </c>
      <c r="K2390" s="29" t="str">
        <f>IF('ESA Input'!AH2355="","",IF('ESA Input'!AH2355="Yes",'ESA Input'!H2355,""))</f>
        <v/>
      </c>
      <c r="L2390" s="236" t="str">
        <f>IF('ESA Input'!AH2355="","",IF('ESA Input'!AH2355="Yes",'ESA Input'!G2355,""))</f>
        <v/>
      </c>
      <c r="M2390" s="31" t="str">
        <f t="shared" si="219"/>
        <v/>
      </c>
      <c r="N2390" s="208" t="str">
        <f t="shared" si="220"/>
        <v/>
      </c>
      <c r="O2390" s="209" t="str">
        <f t="shared" si="221"/>
        <v/>
      </c>
      <c r="P2390" s="209" t="str">
        <f t="shared" si="222"/>
        <v/>
      </c>
      <c r="Q2390" s="31" t="str">
        <f t="shared" si="223"/>
        <v/>
      </c>
      <c r="R2390" s="129" t="s">
        <v>9</v>
      </c>
      <c r="S2390" s="128" t="s">
        <v>9</v>
      </c>
      <c r="T2390" s="1"/>
    </row>
    <row r="2391" spans="1:20" ht="15.75" hidden="1" customHeight="1">
      <c r="A2391" s="1" t="str">
        <f t="shared" si="1"/>
        <v/>
      </c>
      <c r="B2391" s="268" t="str">
        <f t="shared" si="218"/>
        <v>X</v>
      </c>
      <c r="C2391" s="1"/>
      <c r="D2391" s="27" t="str">
        <f>IF('ESA Input'!AH2356="","",IF('ESA Input'!AH2356="Yes",'ESA Input'!B2356,"Ineligible"))</f>
        <v/>
      </c>
      <c r="E2391" s="242" t="str">
        <f>IF('ESA Input'!AH2356="","",'ESA Input'!AH2356)</f>
        <v/>
      </c>
      <c r="F2391" s="461" t="str">
        <f>IF('ESA Input'!AH2356="","",IF('ESA Input'!AH2356="YES",'ESA Input'!AG2356,""))</f>
        <v/>
      </c>
      <c r="G2391" s="462"/>
      <c r="H2391" s="201" t="str">
        <f>IF('ESA Input'!AH2356="","",IF('ESA Input'!AH2356="Yes",'ESA Input'!J2356,""))</f>
        <v/>
      </c>
      <c r="I2391" s="227" t="str">
        <f>IF('ESA Input'!AH2356="","",IF('ESA Input'!AH2356="Yes",'ESA Input'!D2356,""))</f>
        <v/>
      </c>
      <c r="J2391" s="235" t="str">
        <f>IF('ESA Input'!AH2356="","",IF('ESA Input'!AH2356="Yes",'ESA Input'!E2356,""))</f>
        <v/>
      </c>
      <c r="K2391" s="29" t="str">
        <f>IF('ESA Input'!AH2356="","",IF('ESA Input'!AH2356="Yes",'ESA Input'!H2356,""))</f>
        <v/>
      </c>
      <c r="L2391" s="236" t="str">
        <f>IF('ESA Input'!AH2356="","",IF('ESA Input'!AH2356="Yes",'ESA Input'!G2356,""))</f>
        <v/>
      </c>
      <c r="M2391" s="31" t="str">
        <f t="shared" si="219"/>
        <v/>
      </c>
      <c r="N2391" s="208" t="str">
        <f t="shared" si="220"/>
        <v/>
      </c>
      <c r="O2391" s="209" t="str">
        <f t="shared" si="221"/>
        <v/>
      </c>
      <c r="P2391" s="209" t="str">
        <f t="shared" si="222"/>
        <v/>
      </c>
      <c r="Q2391" s="31" t="str">
        <f t="shared" si="223"/>
        <v/>
      </c>
      <c r="R2391" s="129" t="s">
        <v>9</v>
      </c>
      <c r="S2391" s="128" t="s">
        <v>9</v>
      </c>
      <c r="T2391" s="1"/>
    </row>
    <row r="2392" spans="1:20" ht="15.75" hidden="1" customHeight="1">
      <c r="A2392" s="1" t="str">
        <f t="shared" si="1"/>
        <v/>
      </c>
      <c r="B2392" s="268" t="str">
        <f t="shared" si="218"/>
        <v>X</v>
      </c>
      <c r="C2392" s="1"/>
      <c r="D2392" s="27" t="str">
        <f>IF('ESA Input'!AH2357="","",IF('ESA Input'!AH2357="Yes",'ESA Input'!B2357,"Ineligible"))</f>
        <v/>
      </c>
      <c r="E2392" s="242" t="str">
        <f>IF('ESA Input'!AH2357="","",'ESA Input'!AH2357)</f>
        <v/>
      </c>
      <c r="F2392" s="461" t="str">
        <f>IF('ESA Input'!AH2357="","",IF('ESA Input'!AH2357="YES",'ESA Input'!AG2357,""))</f>
        <v/>
      </c>
      <c r="G2392" s="462"/>
      <c r="H2392" s="201" t="str">
        <f>IF('ESA Input'!AH2357="","",IF('ESA Input'!AH2357="Yes",'ESA Input'!J2357,""))</f>
        <v/>
      </c>
      <c r="I2392" s="227" t="str">
        <f>IF('ESA Input'!AH2357="","",IF('ESA Input'!AH2357="Yes",'ESA Input'!D2357,""))</f>
        <v/>
      </c>
      <c r="J2392" s="235" t="str">
        <f>IF('ESA Input'!AH2357="","",IF('ESA Input'!AH2357="Yes",'ESA Input'!E2357,""))</f>
        <v/>
      </c>
      <c r="K2392" s="29" t="str">
        <f>IF('ESA Input'!AH2357="","",IF('ESA Input'!AH2357="Yes",'ESA Input'!H2357,""))</f>
        <v/>
      </c>
      <c r="L2392" s="236" t="str">
        <f>IF('ESA Input'!AH2357="","",IF('ESA Input'!AH2357="Yes",'ESA Input'!G2357,""))</f>
        <v/>
      </c>
      <c r="M2392" s="31" t="str">
        <f t="shared" si="219"/>
        <v/>
      </c>
      <c r="N2392" s="208" t="str">
        <f t="shared" si="220"/>
        <v/>
      </c>
      <c r="O2392" s="209" t="str">
        <f t="shared" si="221"/>
        <v/>
      </c>
      <c r="P2392" s="209" t="str">
        <f t="shared" si="222"/>
        <v/>
      </c>
      <c r="Q2392" s="31" t="str">
        <f t="shared" si="223"/>
        <v/>
      </c>
      <c r="R2392" s="129" t="s">
        <v>9</v>
      </c>
      <c r="S2392" s="128" t="s">
        <v>9</v>
      </c>
      <c r="T2392" s="1"/>
    </row>
    <row r="2393" spans="1:20" ht="15.75" hidden="1" customHeight="1">
      <c r="A2393" s="1" t="str">
        <f t="shared" si="1"/>
        <v/>
      </c>
      <c r="B2393" s="268" t="str">
        <f t="shared" si="218"/>
        <v>X</v>
      </c>
      <c r="C2393" s="1"/>
      <c r="D2393" s="27" t="str">
        <f>IF('ESA Input'!AH2358="","",IF('ESA Input'!AH2358="Yes",'ESA Input'!B2358,"Ineligible"))</f>
        <v/>
      </c>
      <c r="E2393" s="242" t="str">
        <f>IF('ESA Input'!AH2358="","",'ESA Input'!AH2358)</f>
        <v/>
      </c>
      <c r="F2393" s="461" t="str">
        <f>IF('ESA Input'!AH2358="","",IF('ESA Input'!AH2358="YES",'ESA Input'!AG2358,""))</f>
        <v/>
      </c>
      <c r="G2393" s="462"/>
      <c r="H2393" s="201" t="str">
        <f>IF('ESA Input'!AH2358="","",IF('ESA Input'!AH2358="Yes",'ESA Input'!J2358,""))</f>
        <v/>
      </c>
      <c r="I2393" s="227" t="str">
        <f>IF('ESA Input'!AH2358="","",IF('ESA Input'!AH2358="Yes",'ESA Input'!D2358,""))</f>
        <v/>
      </c>
      <c r="J2393" s="235" t="str">
        <f>IF('ESA Input'!AH2358="","",IF('ESA Input'!AH2358="Yes",'ESA Input'!E2358,""))</f>
        <v/>
      </c>
      <c r="K2393" s="29" t="str">
        <f>IF('ESA Input'!AH2358="","",IF('ESA Input'!AH2358="Yes",'ESA Input'!H2358,""))</f>
        <v/>
      </c>
      <c r="L2393" s="236" t="str">
        <f>IF('ESA Input'!AH2358="","",IF('ESA Input'!AH2358="Yes",'ESA Input'!G2358,""))</f>
        <v/>
      </c>
      <c r="M2393" s="31" t="str">
        <f t="shared" si="219"/>
        <v/>
      </c>
      <c r="N2393" s="208" t="str">
        <f t="shared" si="220"/>
        <v/>
      </c>
      <c r="O2393" s="209" t="str">
        <f t="shared" si="221"/>
        <v/>
      </c>
      <c r="P2393" s="209" t="str">
        <f t="shared" si="222"/>
        <v/>
      </c>
      <c r="Q2393" s="31" t="str">
        <f t="shared" si="223"/>
        <v/>
      </c>
      <c r="R2393" s="129" t="s">
        <v>9</v>
      </c>
      <c r="S2393" s="128" t="s">
        <v>9</v>
      </c>
      <c r="T2393" s="1"/>
    </row>
    <row r="2394" spans="1:20" ht="15.75" hidden="1" customHeight="1">
      <c r="A2394" s="1" t="str">
        <f t="shared" si="1"/>
        <v/>
      </c>
      <c r="B2394" s="268" t="str">
        <f t="shared" si="218"/>
        <v>X</v>
      </c>
      <c r="C2394" s="1"/>
      <c r="D2394" s="27" t="str">
        <f>IF('ESA Input'!AH2359="","",IF('ESA Input'!AH2359="Yes",'ESA Input'!B2359,"Ineligible"))</f>
        <v/>
      </c>
      <c r="E2394" s="242" t="str">
        <f>IF('ESA Input'!AH2359="","",'ESA Input'!AH2359)</f>
        <v/>
      </c>
      <c r="F2394" s="461" t="str">
        <f>IF('ESA Input'!AH2359="","",IF('ESA Input'!AH2359="YES",'ESA Input'!AG2359,""))</f>
        <v/>
      </c>
      <c r="G2394" s="462"/>
      <c r="H2394" s="201" t="str">
        <f>IF('ESA Input'!AH2359="","",IF('ESA Input'!AH2359="Yes",'ESA Input'!J2359,""))</f>
        <v/>
      </c>
      <c r="I2394" s="227" t="str">
        <f>IF('ESA Input'!AH2359="","",IF('ESA Input'!AH2359="Yes",'ESA Input'!D2359,""))</f>
        <v/>
      </c>
      <c r="J2394" s="235" t="str">
        <f>IF('ESA Input'!AH2359="","",IF('ESA Input'!AH2359="Yes",'ESA Input'!E2359,""))</f>
        <v/>
      </c>
      <c r="K2394" s="29" t="str">
        <f>IF('ESA Input'!AH2359="","",IF('ESA Input'!AH2359="Yes",'ESA Input'!H2359,""))</f>
        <v/>
      </c>
      <c r="L2394" s="236" t="str">
        <f>IF('ESA Input'!AH2359="","",IF('ESA Input'!AH2359="Yes",'ESA Input'!G2359,""))</f>
        <v/>
      </c>
      <c r="M2394" s="31" t="str">
        <f t="shared" si="219"/>
        <v/>
      </c>
      <c r="N2394" s="208" t="str">
        <f t="shared" si="220"/>
        <v/>
      </c>
      <c r="O2394" s="209" t="str">
        <f t="shared" si="221"/>
        <v/>
      </c>
      <c r="P2394" s="209" t="str">
        <f t="shared" si="222"/>
        <v/>
      </c>
      <c r="Q2394" s="31" t="str">
        <f t="shared" si="223"/>
        <v/>
      </c>
      <c r="R2394" s="129" t="s">
        <v>9</v>
      </c>
      <c r="S2394" s="128" t="s">
        <v>9</v>
      </c>
      <c r="T2394" s="1"/>
    </row>
    <row r="2395" spans="1:20" ht="15.75" hidden="1" customHeight="1">
      <c r="A2395" s="1" t="str">
        <f t="shared" si="1"/>
        <v/>
      </c>
      <c r="B2395" s="268" t="str">
        <f t="shared" si="218"/>
        <v>X</v>
      </c>
      <c r="C2395" s="1"/>
      <c r="D2395" s="27" t="str">
        <f>IF('ESA Input'!AH2360="","",IF('ESA Input'!AH2360="Yes",'ESA Input'!B2360,"Ineligible"))</f>
        <v/>
      </c>
      <c r="E2395" s="242" t="str">
        <f>IF('ESA Input'!AH2360="","",'ESA Input'!AH2360)</f>
        <v/>
      </c>
      <c r="F2395" s="461" t="str">
        <f>IF('ESA Input'!AH2360="","",IF('ESA Input'!AH2360="YES",'ESA Input'!AG2360,""))</f>
        <v/>
      </c>
      <c r="G2395" s="462"/>
      <c r="H2395" s="201" t="str">
        <f>IF('ESA Input'!AH2360="","",IF('ESA Input'!AH2360="Yes",'ESA Input'!J2360,""))</f>
        <v/>
      </c>
      <c r="I2395" s="227" t="str">
        <f>IF('ESA Input'!AH2360="","",IF('ESA Input'!AH2360="Yes",'ESA Input'!D2360,""))</f>
        <v/>
      </c>
      <c r="J2395" s="235" t="str">
        <f>IF('ESA Input'!AH2360="","",IF('ESA Input'!AH2360="Yes",'ESA Input'!E2360,""))</f>
        <v/>
      </c>
      <c r="K2395" s="29" t="str">
        <f>IF('ESA Input'!AH2360="","",IF('ESA Input'!AH2360="Yes",'ESA Input'!H2360,""))</f>
        <v/>
      </c>
      <c r="L2395" s="236" t="str">
        <f>IF('ESA Input'!AH2360="","",IF('ESA Input'!AH2360="Yes",'ESA Input'!G2360,""))</f>
        <v/>
      </c>
      <c r="M2395" s="31" t="str">
        <f t="shared" si="219"/>
        <v/>
      </c>
      <c r="N2395" s="208" t="str">
        <f t="shared" si="220"/>
        <v/>
      </c>
      <c r="O2395" s="209" t="str">
        <f t="shared" si="221"/>
        <v/>
      </c>
      <c r="P2395" s="209" t="str">
        <f t="shared" si="222"/>
        <v/>
      </c>
      <c r="Q2395" s="31" t="str">
        <f t="shared" si="223"/>
        <v/>
      </c>
      <c r="R2395" s="129" t="s">
        <v>9</v>
      </c>
      <c r="S2395" s="128" t="s">
        <v>9</v>
      </c>
      <c r="T2395" s="1"/>
    </row>
    <row r="2396" spans="1:20" ht="15.75" hidden="1" customHeight="1">
      <c r="A2396" s="1" t="str">
        <f t="shared" si="1"/>
        <v/>
      </c>
      <c r="B2396" s="268" t="str">
        <f t="shared" si="218"/>
        <v>X</v>
      </c>
      <c r="C2396" s="1"/>
      <c r="D2396" s="27" t="str">
        <f>IF('ESA Input'!AH2361="","",IF('ESA Input'!AH2361="Yes",'ESA Input'!B2361,"Ineligible"))</f>
        <v/>
      </c>
      <c r="E2396" s="242" t="str">
        <f>IF('ESA Input'!AH2361="","",'ESA Input'!AH2361)</f>
        <v/>
      </c>
      <c r="F2396" s="461" t="str">
        <f>IF('ESA Input'!AH2361="","",IF('ESA Input'!AH2361="YES",'ESA Input'!AG2361,""))</f>
        <v/>
      </c>
      <c r="G2396" s="462"/>
      <c r="H2396" s="201" t="str">
        <f>IF('ESA Input'!AH2361="","",IF('ESA Input'!AH2361="Yes",'ESA Input'!J2361,""))</f>
        <v/>
      </c>
      <c r="I2396" s="227" t="str">
        <f>IF('ESA Input'!AH2361="","",IF('ESA Input'!AH2361="Yes",'ESA Input'!D2361,""))</f>
        <v/>
      </c>
      <c r="J2396" s="235" t="str">
        <f>IF('ESA Input'!AH2361="","",IF('ESA Input'!AH2361="Yes",'ESA Input'!E2361,""))</f>
        <v/>
      </c>
      <c r="K2396" s="29" t="str">
        <f>IF('ESA Input'!AH2361="","",IF('ESA Input'!AH2361="Yes",'ESA Input'!H2361,""))</f>
        <v/>
      </c>
      <c r="L2396" s="236" t="str">
        <f>IF('ESA Input'!AH2361="","",IF('ESA Input'!AH2361="Yes",'ESA Input'!G2361,""))</f>
        <v/>
      </c>
      <c r="M2396" s="31" t="str">
        <f t="shared" si="219"/>
        <v/>
      </c>
      <c r="N2396" s="208" t="str">
        <f t="shared" si="220"/>
        <v/>
      </c>
      <c r="O2396" s="209" t="str">
        <f t="shared" si="221"/>
        <v/>
      </c>
      <c r="P2396" s="209" t="str">
        <f t="shared" si="222"/>
        <v/>
      </c>
      <c r="Q2396" s="31" t="str">
        <f t="shared" si="223"/>
        <v/>
      </c>
      <c r="R2396" s="129" t="s">
        <v>9</v>
      </c>
      <c r="S2396" s="128" t="s">
        <v>9</v>
      </c>
      <c r="T2396" s="1"/>
    </row>
    <row r="2397" spans="1:20" ht="15.75" hidden="1" customHeight="1">
      <c r="A2397" s="1" t="str">
        <f t="shared" si="1"/>
        <v/>
      </c>
      <c r="B2397" s="268" t="str">
        <f t="shared" si="218"/>
        <v>X</v>
      </c>
      <c r="C2397" s="1"/>
      <c r="D2397" s="27" t="str">
        <f>IF('ESA Input'!AH2362="","",IF('ESA Input'!AH2362="Yes",'ESA Input'!B2362,"Ineligible"))</f>
        <v/>
      </c>
      <c r="E2397" s="242" t="str">
        <f>IF('ESA Input'!AH2362="","",'ESA Input'!AH2362)</f>
        <v/>
      </c>
      <c r="F2397" s="461" t="str">
        <f>IF('ESA Input'!AH2362="","",IF('ESA Input'!AH2362="YES",'ESA Input'!AG2362,""))</f>
        <v/>
      </c>
      <c r="G2397" s="462"/>
      <c r="H2397" s="201" t="str">
        <f>IF('ESA Input'!AH2362="","",IF('ESA Input'!AH2362="Yes",'ESA Input'!J2362,""))</f>
        <v/>
      </c>
      <c r="I2397" s="227" t="str">
        <f>IF('ESA Input'!AH2362="","",IF('ESA Input'!AH2362="Yes",'ESA Input'!D2362,""))</f>
        <v/>
      </c>
      <c r="J2397" s="235" t="str">
        <f>IF('ESA Input'!AH2362="","",IF('ESA Input'!AH2362="Yes",'ESA Input'!E2362,""))</f>
        <v/>
      </c>
      <c r="K2397" s="29" t="str">
        <f>IF('ESA Input'!AH2362="","",IF('ESA Input'!AH2362="Yes",'ESA Input'!H2362,""))</f>
        <v/>
      </c>
      <c r="L2397" s="236" t="str">
        <f>IF('ESA Input'!AH2362="","",IF('ESA Input'!AH2362="Yes",'ESA Input'!G2362,""))</f>
        <v/>
      </c>
      <c r="M2397" s="31" t="str">
        <f t="shared" si="219"/>
        <v/>
      </c>
      <c r="N2397" s="208" t="str">
        <f t="shared" si="220"/>
        <v/>
      </c>
      <c r="O2397" s="209" t="str">
        <f t="shared" si="221"/>
        <v/>
      </c>
      <c r="P2397" s="209" t="str">
        <f t="shared" si="222"/>
        <v/>
      </c>
      <c r="Q2397" s="31" t="str">
        <f t="shared" si="223"/>
        <v/>
      </c>
      <c r="R2397" s="129" t="s">
        <v>9</v>
      </c>
      <c r="S2397" s="128" t="s">
        <v>9</v>
      </c>
      <c r="T2397" s="1"/>
    </row>
    <row r="2398" spans="1:20" ht="15.75" hidden="1" customHeight="1">
      <c r="A2398" s="1" t="str">
        <f t="shared" si="1"/>
        <v/>
      </c>
      <c r="B2398" s="268" t="str">
        <f t="shared" si="218"/>
        <v>X</v>
      </c>
      <c r="C2398" s="1"/>
      <c r="D2398" s="27" t="str">
        <f>IF('ESA Input'!AH2363="","",IF('ESA Input'!AH2363="Yes",'ESA Input'!B2363,"Ineligible"))</f>
        <v/>
      </c>
      <c r="E2398" s="242" t="str">
        <f>IF('ESA Input'!AH2363="","",'ESA Input'!AH2363)</f>
        <v/>
      </c>
      <c r="F2398" s="461" t="str">
        <f>IF('ESA Input'!AH2363="","",IF('ESA Input'!AH2363="YES",'ESA Input'!AG2363,""))</f>
        <v/>
      </c>
      <c r="G2398" s="462"/>
      <c r="H2398" s="201" t="str">
        <f>IF('ESA Input'!AH2363="","",IF('ESA Input'!AH2363="Yes",'ESA Input'!J2363,""))</f>
        <v/>
      </c>
      <c r="I2398" s="227" t="str">
        <f>IF('ESA Input'!AH2363="","",IF('ESA Input'!AH2363="Yes",'ESA Input'!D2363,""))</f>
        <v/>
      </c>
      <c r="J2398" s="235" t="str">
        <f>IF('ESA Input'!AH2363="","",IF('ESA Input'!AH2363="Yes",'ESA Input'!E2363,""))</f>
        <v/>
      </c>
      <c r="K2398" s="29" t="str">
        <f>IF('ESA Input'!AH2363="","",IF('ESA Input'!AH2363="Yes",'ESA Input'!H2363,""))</f>
        <v/>
      </c>
      <c r="L2398" s="236" t="str">
        <f>IF('ESA Input'!AH2363="","",IF('ESA Input'!AH2363="Yes",'ESA Input'!G2363,""))</f>
        <v/>
      </c>
      <c r="M2398" s="31" t="str">
        <f t="shared" si="219"/>
        <v/>
      </c>
      <c r="N2398" s="208" t="str">
        <f t="shared" si="220"/>
        <v/>
      </c>
      <c r="O2398" s="209" t="str">
        <f t="shared" si="221"/>
        <v/>
      </c>
      <c r="P2398" s="209" t="str">
        <f t="shared" si="222"/>
        <v/>
      </c>
      <c r="Q2398" s="31" t="str">
        <f t="shared" si="223"/>
        <v/>
      </c>
      <c r="R2398" s="129" t="s">
        <v>9</v>
      </c>
      <c r="S2398" s="128" t="s">
        <v>9</v>
      </c>
      <c r="T2398" s="1"/>
    </row>
    <row r="2399" spans="1:20" ht="15.75" hidden="1" customHeight="1">
      <c r="A2399" s="1" t="str">
        <f t="shared" si="1"/>
        <v/>
      </c>
      <c r="B2399" s="268" t="str">
        <f t="shared" si="218"/>
        <v>X</v>
      </c>
      <c r="C2399" s="1"/>
      <c r="D2399" s="27" t="str">
        <f>IF('ESA Input'!AH2364="","",IF('ESA Input'!AH2364="Yes",'ESA Input'!B2364,"Ineligible"))</f>
        <v/>
      </c>
      <c r="E2399" s="242" t="str">
        <f>IF('ESA Input'!AH2364="","",'ESA Input'!AH2364)</f>
        <v/>
      </c>
      <c r="F2399" s="461" t="str">
        <f>IF('ESA Input'!AH2364="","",IF('ESA Input'!AH2364="YES",'ESA Input'!AG2364,""))</f>
        <v/>
      </c>
      <c r="G2399" s="462"/>
      <c r="H2399" s="201" t="str">
        <f>IF('ESA Input'!AH2364="","",IF('ESA Input'!AH2364="Yes",'ESA Input'!J2364,""))</f>
        <v/>
      </c>
      <c r="I2399" s="227" t="str">
        <f>IF('ESA Input'!AH2364="","",IF('ESA Input'!AH2364="Yes",'ESA Input'!D2364,""))</f>
        <v/>
      </c>
      <c r="J2399" s="235" t="str">
        <f>IF('ESA Input'!AH2364="","",IF('ESA Input'!AH2364="Yes",'ESA Input'!E2364,""))</f>
        <v/>
      </c>
      <c r="K2399" s="29" t="str">
        <f>IF('ESA Input'!AH2364="","",IF('ESA Input'!AH2364="Yes",'ESA Input'!H2364,""))</f>
        <v/>
      </c>
      <c r="L2399" s="236" t="str">
        <f>IF('ESA Input'!AH2364="","",IF('ESA Input'!AH2364="Yes",'ESA Input'!G2364,""))</f>
        <v/>
      </c>
      <c r="M2399" s="31" t="str">
        <f t="shared" si="219"/>
        <v/>
      </c>
      <c r="N2399" s="208" t="str">
        <f t="shared" si="220"/>
        <v/>
      </c>
      <c r="O2399" s="209" t="str">
        <f t="shared" si="221"/>
        <v/>
      </c>
      <c r="P2399" s="209" t="str">
        <f t="shared" si="222"/>
        <v/>
      </c>
      <c r="Q2399" s="31" t="str">
        <f t="shared" si="223"/>
        <v/>
      </c>
      <c r="R2399" s="129" t="s">
        <v>9</v>
      </c>
      <c r="S2399" s="128" t="s">
        <v>9</v>
      </c>
      <c r="T2399" s="1"/>
    </row>
    <row r="2400" spans="1:20" ht="15.75" hidden="1" customHeight="1">
      <c r="A2400" s="1" t="str">
        <f t="shared" si="1"/>
        <v/>
      </c>
      <c r="B2400" s="268" t="str">
        <f t="shared" si="218"/>
        <v>X</v>
      </c>
      <c r="C2400" s="1"/>
      <c r="D2400" s="27" t="str">
        <f>IF('ESA Input'!AH2365="","",IF('ESA Input'!AH2365="Yes",'ESA Input'!B2365,"Ineligible"))</f>
        <v/>
      </c>
      <c r="E2400" s="242" t="str">
        <f>IF('ESA Input'!AH2365="","",'ESA Input'!AH2365)</f>
        <v/>
      </c>
      <c r="F2400" s="461" t="str">
        <f>IF('ESA Input'!AH2365="","",IF('ESA Input'!AH2365="YES",'ESA Input'!AG2365,""))</f>
        <v/>
      </c>
      <c r="G2400" s="462"/>
      <c r="H2400" s="201" t="str">
        <f>IF('ESA Input'!AH2365="","",IF('ESA Input'!AH2365="Yes",'ESA Input'!J2365,""))</f>
        <v/>
      </c>
      <c r="I2400" s="227" t="str">
        <f>IF('ESA Input'!AH2365="","",IF('ESA Input'!AH2365="Yes",'ESA Input'!D2365,""))</f>
        <v/>
      </c>
      <c r="J2400" s="235" t="str">
        <f>IF('ESA Input'!AH2365="","",IF('ESA Input'!AH2365="Yes",'ESA Input'!E2365,""))</f>
        <v/>
      </c>
      <c r="K2400" s="29" t="str">
        <f>IF('ESA Input'!AH2365="","",IF('ESA Input'!AH2365="Yes",'ESA Input'!H2365,""))</f>
        <v/>
      </c>
      <c r="L2400" s="236" t="str">
        <f>IF('ESA Input'!AH2365="","",IF('ESA Input'!AH2365="Yes",'ESA Input'!G2365,""))</f>
        <v/>
      </c>
      <c r="M2400" s="31" t="str">
        <f t="shared" si="219"/>
        <v/>
      </c>
      <c r="N2400" s="208" t="str">
        <f t="shared" si="220"/>
        <v/>
      </c>
      <c r="O2400" s="209" t="str">
        <f t="shared" si="221"/>
        <v/>
      </c>
      <c r="P2400" s="209" t="str">
        <f t="shared" si="222"/>
        <v/>
      </c>
      <c r="Q2400" s="31" t="str">
        <f t="shared" si="223"/>
        <v/>
      </c>
      <c r="R2400" s="129" t="s">
        <v>9</v>
      </c>
      <c r="S2400" s="128" t="s">
        <v>9</v>
      </c>
      <c r="T2400" s="1"/>
    </row>
    <row r="2401" spans="1:20" ht="15.75" hidden="1" customHeight="1">
      <c r="A2401" s="1" t="str">
        <f t="shared" si="1"/>
        <v/>
      </c>
      <c r="B2401" s="268" t="str">
        <f t="shared" si="218"/>
        <v>X</v>
      </c>
      <c r="C2401" s="1"/>
      <c r="D2401" s="27" t="str">
        <f>IF('ESA Input'!AH2366="","",IF('ESA Input'!AH2366="Yes",'ESA Input'!B2366,"Ineligible"))</f>
        <v/>
      </c>
      <c r="E2401" s="242" t="str">
        <f>IF('ESA Input'!AH2366="","",'ESA Input'!AH2366)</f>
        <v/>
      </c>
      <c r="F2401" s="461" t="str">
        <f>IF('ESA Input'!AH2366="","",IF('ESA Input'!AH2366="YES",'ESA Input'!AG2366,""))</f>
        <v/>
      </c>
      <c r="G2401" s="462"/>
      <c r="H2401" s="201" t="str">
        <f>IF('ESA Input'!AH2366="","",IF('ESA Input'!AH2366="Yes",'ESA Input'!J2366,""))</f>
        <v/>
      </c>
      <c r="I2401" s="227" t="str">
        <f>IF('ESA Input'!AH2366="","",IF('ESA Input'!AH2366="Yes",'ESA Input'!D2366,""))</f>
        <v/>
      </c>
      <c r="J2401" s="235" t="str">
        <f>IF('ESA Input'!AH2366="","",IF('ESA Input'!AH2366="Yes",'ESA Input'!E2366,""))</f>
        <v/>
      </c>
      <c r="K2401" s="29" t="str">
        <f>IF('ESA Input'!AH2366="","",IF('ESA Input'!AH2366="Yes",'ESA Input'!H2366,""))</f>
        <v/>
      </c>
      <c r="L2401" s="236" t="str">
        <f>IF('ESA Input'!AH2366="","",IF('ESA Input'!AH2366="Yes",'ESA Input'!G2366,""))</f>
        <v/>
      </c>
      <c r="M2401" s="31" t="str">
        <f t="shared" si="219"/>
        <v/>
      </c>
      <c r="N2401" s="208" t="str">
        <f t="shared" si="220"/>
        <v/>
      </c>
      <c r="O2401" s="209" t="str">
        <f t="shared" si="221"/>
        <v/>
      </c>
      <c r="P2401" s="209" t="str">
        <f t="shared" si="222"/>
        <v/>
      </c>
      <c r="Q2401" s="31" t="str">
        <f t="shared" si="223"/>
        <v/>
      </c>
      <c r="R2401" s="129" t="s">
        <v>9</v>
      </c>
      <c r="S2401" s="128" t="s">
        <v>9</v>
      </c>
      <c r="T2401" s="1"/>
    </row>
    <row r="2402" spans="1:20" ht="15.75" hidden="1" customHeight="1">
      <c r="A2402" s="1" t="str">
        <f t="shared" si="1"/>
        <v/>
      </c>
      <c r="B2402" s="268" t="str">
        <f t="shared" si="218"/>
        <v>X</v>
      </c>
      <c r="C2402" s="1"/>
      <c r="D2402" s="27" t="str">
        <f>IF('ESA Input'!AH2367="","",IF('ESA Input'!AH2367="Yes",'ESA Input'!B2367,"Ineligible"))</f>
        <v/>
      </c>
      <c r="E2402" s="242" t="str">
        <f>IF('ESA Input'!AH2367="","",'ESA Input'!AH2367)</f>
        <v/>
      </c>
      <c r="F2402" s="461" t="str">
        <f>IF('ESA Input'!AH2367="","",IF('ESA Input'!AH2367="YES",'ESA Input'!AG2367,""))</f>
        <v/>
      </c>
      <c r="G2402" s="462"/>
      <c r="H2402" s="201" t="str">
        <f>IF('ESA Input'!AH2367="","",IF('ESA Input'!AH2367="Yes",'ESA Input'!J2367,""))</f>
        <v/>
      </c>
      <c r="I2402" s="227" t="str">
        <f>IF('ESA Input'!AH2367="","",IF('ESA Input'!AH2367="Yes",'ESA Input'!D2367,""))</f>
        <v/>
      </c>
      <c r="J2402" s="235" t="str">
        <f>IF('ESA Input'!AH2367="","",IF('ESA Input'!AH2367="Yes",'ESA Input'!E2367,""))</f>
        <v/>
      </c>
      <c r="K2402" s="29" t="str">
        <f>IF('ESA Input'!AH2367="","",IF('ESA Input'!AH2367="Yes",'ESA Input'!H2367,""))</f>
        <v/>
      </c>
      <c r="L2402" s="236" t="str">
        <f>IF('ESA Input'!AH2367="","",IF('ESA Input'!AH2367="Yes",'ESA Input'!G2367,""))</f>
        <v/>
      </c>
      <c r="M2402" s="31" t="str">
        <f t="shared" si="219"/>
        <v/>
      </c>
      <c r="N2402" s="208" t="str">
        <f t="shared" si="220"/>
        <v/>
      </c>
      <c r="O2402" s="209" t="str">
        <f t="shared" si="221"/>
        <v/>
      </c>
      <c r="P2402" s="209" t="str">
        <f t="shared" si="222"/>
        <v/>
      </c>
      <c r="Q2402" s="31" t="str">
        <f t="shared" si="223"/>
        <v/>
      </c>
      <c r="R2402" s="129" t="s">
        <v>9</v>
      </c>
      <c r="S2402" s="128" t="s">
        <v>9</v>
      </c>
      <c r="T2402" s="1"/>
    </row>
    <row r="2403" spans="1:20" ht="15.75" hidden="1" customHeight="1">
      <c r="A2403" s="1" t="str">
        <f t="shared" si="1"/>
        <v/>
      </c>
      <c r="B2403" s="268" t="str">
        <f t="shared" si="218"/>
        <v>X</v>
      </c>
      <c r="C2403" s="1"/>
      <c r="D2403" s="27" t="str">
        <f>IF('ESA Input'!AH2368="","",IF('ESA Input'!AH2368="Yes",'ESA Input'!B2368,"Ineligible"))</f>
        <v/>
      </c>
      <c r="E2403" s="242" t="str">
        <f>IF('ESA Input'!AH2368="","",'ESA Input'!AH2368)</f>
        <v/>
      </c>
      <c r="F2403" s="461" t="str">
        <f>IF('ESA Input'!AH2368="","",IF('ESA Input'!AH2368="YES",'ESA Input'!AG2368,""))</f>
        <v/>
      </c>
      <c r="G2403" s="462"/>
      <c r="H2403" s="201" t="str">
        <f>IF('ESA Input'!AH2368="","",IF('ESA Input'!AH2368="Yes",'ESA Input'!J2368,""))</f>
        <v/>
      </c>
      <c r="I2403" s="227" t="str">
        <f>IF('ESA Input'!AH2368="","",IF('ESA Input'!AH2368="Yes",'ESA Input'!D2368,""))</f>
        <v/>
      </c>
      <c r="J2403" s="235" t="str">
        <f>IF('ESA Input'!AH2368="","",IF('ESA Input'!AH2368="Yes",'ESA Input'!E2368,""))</f>
        <v/>
      </c>
      <c r="K2403" s="29" t="str">
        <f>IF('ESA Input'!AH2368="","",IF('ESA Input'!AH2368="Yes",'ESA Input'!H2368,""))</f>
        <v/>
      </c>
      <c r="L2403" s="236" t="str">
        <f>IF('ESA Input'!AH2368="","",IF('ESA Input'!AH2368="Yes",'ESA Input'!G2368,""))</f>
        <v/>
      </c>
      <c r="M2403" s="31" t="str">
        <f t="shared" si="219"/>
        <v/>
      </c>
      <c r="N2403" s="208" t="str">
        <f t="shared" si="220"/>
        <v/>
      </c>
      <c r="O2403" s="209" t="str">
        <f t="shared" si="221"/>
        <v/>
      </c>
      <c r="P2403" s="209" t="str">
        <f t="shared" si="222"/>
        <v/>
      </c>
      <c r="Q2403" s="31" t="str">
        <f t="shared" si="223"/>
        <v/>
      </c>
      <c r="R2403" s="129" t="s">
        <v>9</v>
      </c>
      <c r="S2403" s="128" t="s">
        <v>9</v>
      </c>
      <c r="T2403" s="1"/>
    </row>
    <row r="2404" spans="1:20" ht="15.75" hidden="1" customHeight="1">
      <c r="A2404" s="1" t="str">
        <f t="shared" si="1"/>
        <v/>
      </c>
      <c r="B2404" s="268" t="str">
        <f t="shared" si="218"/>
        <v>X</v>
      </c>
      <c r="C2404" s="1"/>
      <c r="D2404" s="27" t="str">
        <f>IF('ESA Input'!AH2369="","",IF('ESA Input'!AH2369="Yes",'ESA Input'!B2369,"Ineligible"))</f>
        <v/>
      </c>
      <c r="E2404" s="242" t="str">
        <f>IF('ESA Input'!AH2369="","",'ESA Input'!AH2369)</f>
        <v/>
      </c>
      <c r="F2404" s="461" t="str">
        <f>IF('ESA Input'!AH2369="","",IF('ESA Input'!AH2369="YES",'ESA Input'!AG2369,""))</f>
        <v/>
      </c>
      <c r="G2404" s="462"/>
      <c r="H2404" s="201" t="str">
        <f>IF('ESA Input'!AH2369="","",IF('ESA Input'!AH2369="Yes",'ESA Input'!J2369,""))</f>
        <v/>
      </c>
      <c r="I2404" s="227" t="str">
        <f>IF('ESA Input'!AH2369="","",IF('ESA Input'!AH2369="Yes",'ESA Input'!D2369,""))</f>
        <v/>
      </c>
      <c r="J2404" s="235" t="str">
        <f>IF('ESA Input'!AH2369="","",IF('ESA Input'!AH2369="Yes",'ESA Input'!E2369,""))</f>
        <v/>
      </c>
      <c r="K2404" s="29" t="str">
        <f>IF('ESA Input'!AH2369="","",IF('ESA Input'!AH2369="Yes",'ESA Input'!H2369,""))</f>
        <v/>
      </c>
      <c r="L2404" s="236" t="str">
        <f>IF('ESA Input'!AH2369="","",IF('ESA Input'!AH2369="Yes",'ESA Input'!G2369,""))</f>
        <v/>
      </c>
      <c r="M2404" s="31" t="str">
        <f t="shared" si="219"/>
        <v/>
      </c>
      <c r="N2404" s="208" t="str">
        <f t="shared" si="220"/>
        <v/>
      </c>
      <c r="O2404" s="209" t="str">
        <f t="shared" si="221"/>
        <v/>
      </c>
      <c r="P2404" s="209" t="str">
        <f t="shared" si="222"/>
        <v/>
      </c>
      <c r="Q2404" s="31" t="str">
        <f t="shared" si="223"/>
        <v/>
      </c>
      <c r="R2404" s="129" t="s">
        <v>9</v>
      </c>
      <c r="S2404" s="128" t="s">
        <v>9</v>
      </c>
      <c r="T2404" s="1"/>
    </row>
    <row r="2405" spans="1:20" ht="15.75" hidden="1" customHeight="1">
      <c r="A2405" s="1" t="str">
        <f t="shared" si="1"/>
        <v/>
      </c>
      <c r="B2405" s="268" t="str">
        <f t="shared" si="218"/>
        <v>X</v>
      </c>
      <c r="C2405" s="1"/>
      <c r="D2405" s="27" t="str">
        <f>IF('ESA Input'!AH2370="","",IF('ESA Input'!AH2370="Yes",'ESA Input'!B2370,"Ineligible"))</f>
        <v/>
      </c>
      <c r="E2405" s="242" t="str">
        <f>IF('ESA Input'!AH2370="","",'ESA Input'!AH2370)</f>
        <v/>
      </c>
      <c r="F2405" s="461" t="str">
        <f>IF('ESA Input'!AH2370="","",IF('ESA Input'!AH2370="YES",'ESA Input'!AG2370,""))</f>
        <v/>
      </c>
      <c r="G2405" s="462"/>
      <c r="H2405" s="201" t="str">
        <f>IF('ESA Input'!AH2370="","",IF('ESA Input'!AH2370="Yes",'ESA Input'!J2370,""))</f>
        <v/>
      </c>
      <c r="I2405" s="227" t="str">
        <f>IF('ESA Input'!AH2370="","",IF('ESA Input'!AH2370="Yes",'ESA Input'!D2370,""))</f>
        <v/>
      </c>
      <c r="J2405" s="235" t="str">
        <f>IF('ESA Input'!AH2370="","",IF('ESA Input'!AH2370="Yes",'ESA Input'!E2370,""))</f>
        <v/>
      </c>
      <c r="K2405" s="29" t="str">
        <f>IF('ESA Input'!AH2370="","",IF('ESA Input'!AH2370="Yes",'ESA Input'!H2370,""))</f>
        <v/>
      </c>
      <c r="L2405" s="236" t="str">
        <f>IF('ESA Input'!AH2370="","",IF('ESA Input'!AH2370="Yes",'ESA Input'!G2370,""))</f>
        <v/>
      </c>
      <c r="M2405" s="31" t="str">
        <f t="shared" si="219"/>
        <v/>
      </c>
      <c r="N2405" s="208" t="str">
        <f t="shared" si="220"/>
        <v/>
      </c>
      <c r="O2405" s="209" t="str">
        <f t="shared" si="221"/>
        <v/>
      </c>
      <c r="P2405" s="209" t="str">
        <f t="shared" si="222"/>
        <v/>
      </c>
      <c r="Q2405" s="31" t="str">
        <f t="shared" si="223"/>
        <v/>
      </c>
      <c r="R2405" s="129" t="s">
        <v>9</v>
      </c>
      <c r="S2405" s="128" t="s">
        <v>9</v>
      </c>
      <c r="T2405" s="1"/>
    </row>
    <row r="2406" spans="1:20" ht="15.75" hidden="1" customHeight="1">
      <c r="A2406" s="1" t="str">
        <f t="shared" si="1"/>
        <v/>
      </c>
      <c r="B2406" s="268" t="str">
        <f t="shared" ref="B2406:B2469" si="224">IF(Q2406&gt;M2406,"+",IF(Q2406&lt;M2406,"-","X"))</f>
        <v>X</v>
      </c>
      <c r="C2406" s="1"/>
      <c r="D2406" s="27" t="str">
        <f>IF('ESA Input'!AH2371="","",IF('ESA Input'!AH2371="Yes",'ESA Input'!B2371,"Ineligible"))</f>
        <v/>
      </c>
      <c r="E2406" s="242" t="str">
        <f>IF('ESA Input'!AH2371="","",'ESA Input'!AH2371)</f>
        <v/>
      </c>
      <c r="F2406" s="461" t="str">
        <f>IF('ESA Input'!AH2371="","",IF('ESA Input'!AH2371="YES",'ESA Input'!AG2371,""))</f>
        <v/>
      </c>
      <c r="G2406" s="462"/>
      <c r="H2406" s="201" t="str">
        <f>IF('ESA Input'!AH2371="","",IF('ESA Input'!AH2371="Yes",'ESA Input'!J2371,""))</f>
        <v/>
      </c>
      <c r="I2406" s="227" t="str">
        <f>IF('ESA Input'!AH2371="","",IF('ESA Input'!AH2371="Yes",'ESA Input'!D2371,""))</f>
        <v/>
      </c>
      <c r="J2406" s="235" t="str">
        <f>IF('ESA Input'!AH2371="","",IF('ESA Input'!AH2371="Yes",'ESA Input'!E2371,""))</f>
        <v/>
      </c>
      <c r="K2406" s="29" t="str">
        <f>IF('ESA Input'!AH2371="","",IF('ESA Input'!AH2371="Yes",'ESA Input'!H2371,""))</f>
        <v/>
      </c>
      <c r="L2406" s="236" t="str">
        <f>IF('ESA Input'!AH2371="","",IF('ESA Input'!AH2371="Yes",'ESA Input'!G2371,""))</f>
        <v/>
      </c>
      <c r="M2406" s="31" t="str">
        <f t="shared" si="219"/>
        <v/>
      </c>
      <c r="N2406" s="208" t="str">
        <f t="shared" si="220"/>
        <v/>
      </c>
      <c r="O2406" s="209" t="str">
        <f t="shared" si="221"/>
        <v/>
      </c>
      <c r="P2406" s="209" t="str">
        <f t="shared" si="222"/>
        <v/>
      </c>
      <c r="Q2406" s="31" t="str">
        <f t="shared" si="223"/>
        <v/>
      </c>
      <c r="R2406" s="129" t="s">
        <v>9</v>
      </c>
      <c r="S2406" s="128" t="s">
        <v>9</v>
      </c>
      <c r="T2406" s="1"/>
    </row>
    <row r="2407" spans="1:20" ht="15.75" hidden="1" customHeight="1">
      <c r="A2407" s="1" t="str">
        <f t="shared" si="1"/>
        <v/>
      </c>
      <c r="B2407" s="268" t="str">
        <f t="shared" si="224"/>
        <v>X</v>
      </c>
      <c r="C2407" s="1"/>
      <c r="D2407" s="27" t="str">
        <f>IF('ESA Input'!AH2372="","",IF('ESA Input'!AH2372="Yes",'ESA Input'!B2372,"Ineligible"))</f>
        <v/>
      </c>
      <c r="E2407" s="242" t="str">
        <f>IF('ESA Input'!AH2372="","",'ESA Input'!AH2372)</f>
        <v/>
      </c>
      <c r="F2407" s="461" t="str">
        <f>IF('ESA Input'!AH2372="","",IF('ESA Input'!AH2372="YES",'ESA Input'!AG2372,""))</f>
        <v/>
      </c>
      <c r="G2407" s="462"/>
      <c r="H2407" s="201" t="str">
        <f>IF('ESA Input'!AH2372="","",IF('ESA Input'!AH2372="Yes",'ESA Input'!J2372,""))</f>
        <v/>
      </c>
      <c r="I2407" s="227" t="str">
        <f>IF('ESA Input'!AH2372="","",IF('ESA Input'!AH2372="Yes",'ESA Input'!D2372,""))</f>
        <v/>
      </c>
      <c r="J2407" s="235" t="str">
        <f>IF('ESA Input'!AH2372="","",IF('ESA Input'!AH2372="Yes",'ESA Input'!E2372,""))</f>
        <v/>
      </c>
      <c r="K2407" s="29" t="str">
        <f>IF('ESA Input'!AH2372="","",IF('ESA Input'!AH2372="Yes",'ESA Input'!H2372,""))</f>
        <v/>
      </c>
      <c r="L2407" s="236" t="str">
        <f>IF('ESA Input'!AH2372="","",IF('ESA Input'!AH2372="Yes",'ESA Input'!G2372,""))</f>
        <v/>
      </c>
      <c r="M2407" s="31" t="str">
        <f t="shared" ref="M2407:M2470" si="225">IF($D2407="","",SUM(J2407:L2407))</f>
        <v/>
      </c>
      <c r="N2407" s="208" t="str">
        <f t="shared" ref="N2407:N2470" si="226">J2407</f>
        <v/>
      </c>
      <c r="O2407" s="209" t="str">
        <f t="shared" ref="O2407:O2470" si="227">K2407</f>
        <v/>
      </c>
      <c r="P2407" s="209" t="str">
        <f t="shared" ref="P2407:P2470" si="228">L2407</f>
        <v/>
      </c>
      <c r="Q2407" s="31" t="str">
        <f t="shared" ref="Q2407:Q2470" si="229">IF($D2407="","",SUM(N2407:P2407))</f>
        <v/>
      </c>
      <c r="R2407" s="129" t="s">
        <v>9</v>
      </c>
      <c r="S2407" s="128" t="s">
        <v>9</v>
      </c>
      <c r="T2407" s="1"/>
    </row>
    <row r="2408" spans="1:20" ht="15.75" hidden="1" customHeight="1">
      <c r="A2408" s="1" t="str">
        <f t="shared" si="1"/>
        <v/>
      </c>
      <c r="B2408" s="268" t="str">
        <f t="shared" si="224"/>
        <v>X</v>
      </c>
      <c r="C2408" s="1"/>
      <c r="D2408" s="27" t="str">
        <f>IF('ESA Input'!AH2373="","",IF('ESA Input'!AH2373="Yes",'ESA Input'!B2373,"Ineligible"))</f>
        <v/>
      </c>
      <c r="E2408" s="242" t="str">
        <f>IF('ESA Input'!AH2373="","",'ESA Input'!AH2373)</f>
        <v/>
      </c>
      <c r="F2408" s="461" t="str">
        <f>IF('ESA Input'!AH2373="","",IF('ESA Input'!AH2373="YES",'ESA Input'!AG2373,""))</f>
        <v/>
      </c>
      <c r="G2408" s="462"/>
      <c r="H2408" s="201" t="str">
        <f>IF('ESA Input'!AH2373="","",IF('ESA Input'!AH2373="Yes",'ESA Input'!J2373,""))</f>
        <v/>
      </c>
      <c r="I2408" s="227" t="str">
        <f>IF('ESA Input'!AH2373="","",IF('ESA Input'!AH2373="Yes",'ESA Input'!D2373,""))</f>
        <v/>
      </c>
      <c r="J2408" s="235" t="str">
        <f>IF('ESA Input'!AH2373="","",IF('ESA Input'!AH2373="Yes",'ESA Input'!E2373,""))</f>
        <v/>
      </c>
      <c r="K2408" s="29" t="str">
        <f>IF('ESA Input'!AH2373="","",IF('ESA Input'!AH2373="Yes",'ESA Input'!H2373,""))</f>
        <v/>
      </c>
      <c r="L2408" s="236" t="str">
        <f>IF('ESA Input'!AH2373="","",IF('ESA Input'!AH2373="Yes",'ESA Input'!G2373,""))</f>
        <v/>
      </c>
      <c r="M2408" s="31" t="str">
        <f t="shared" si="225"/>
        <v/>
      </c>
      <c r="N2408" s="208" t="str">
        <f t="shared" si="226"/>
        <v/>
      </c>
      <c r="O2408" s="209" t="str">
        <f t="shared" si="227"/>
        <v/>
      </c>
      <c r="P2408" s="209" t="str">
        <f t="shared" si="228"/>
        <v/>
      </c>
      <c r="Q2408" s="31" t="str">
        <f t="shared" si="229"/>
        <v/>
      </c>
      <c r="R2408" s="129" t="s">
        <v>9</v>
      </c>
      <c r="S2408" s="128" t="s">
        <v>9</v>
      </c>
      <c r="T2408" s="1"/>
    </row>
    <row r="2409" spans="1:20" ht="15.75" hidden="1" customHeight="1">
      <c r="A2409" s="1" t="str">
        <f t="shared" si="1"/>
        <v/>
      </c>
      <c r="B2409" s="268" t="str">
        <f t="shared" si="224"/>
        <v>X</v>
      </c>
      <c r="C2409" s="1"/>
      <c r="D2409" s="27" t="str">
        <f>IF('ESA Input'!AH2374="","",IF('ESA Input'!AH2374="Yes",'ESA Input'!B2374,"Ineligible"))</f>
        <v/>
      </c>
      <c r="E2409" s="242" t="str">
        <f>IF('ESA Input'!AH2374="","",'ESA Input'!AH2374)</f>
        <v/>
      </c>
      <c r="F2409" s="461" t="str">
        <f>IF('ESA Input'!AH2374="","",IF('ESA Input'!AH2374="YES",'ESA Input'!AG2374,""))</f>
        <v/>
      </c>
      <c r="G2409" s="462"/>
      <c r="H2409" s="201" t="str">
        <f>IF('ESA Input'!AH2374="","",IF('ESA Input'!AH2374="Yes",'ESA Input'!J2374,""))</f>
        <v/>
      </c>
      <c r="I2409" s="227" t="str">
        <f>IF('ESA Input'!AH2374="","",IF('ESA Input'!AH2374="Yes",'ESA Input'!D2374,""))</f>
        <v/>
      </c>
      <c r="J2409" s="235" t="str">
        <f>IF('ESA Input'!AH2374="","",IF('ESA Input'!AH2374="Yes",'ESA Input'!E2374,""))</f>
        <v/>
      </c>
      <c r="K2409" s="29" t="str">
        <f>IF('ESA Input'!AH2374="","",IF('ESA Input'!AH2374="Yes",'ESA Input'!H2374,""))</f>
        <v/>
      </c>
      <c r="L2409" s="236" t="str">
        <f>IF('ESA Input'!AH2374="","",IF('ESA Input'!AH2374="Yes",'ESA Input'!G2374,""))</f>
        <v/>
      </c>
      <c r="M2409" s="31" t="str">
        <f t="shared" si="225"/>
        <v/>
      </c>
      <c r="N2409" s="208" t="str">
        <f t="shared" si="226"/>
        <v/>
      </c>
      <c r="O2409" s="209" t="str">
        <f t="shared" si="227"/>
        <v/>
      </c>
      <c r="P2409" s="209" t="str">
        <f t="shared" si="228"/>
        <v/>
      </c>
      <c r="Q2409" s="31" t="str">
        <f t="shared" si="229"/>
        <v/>
      </c>
      <c r="R2409" s="129" t="s">
        <v>9</v>
      </c>
      <c r="S2409" s="128" t="s">
        <v>9</v>
      </c>
      <c r="T2409" s="1"/>
    </row>
    <row r="2410" spans="1:20" ht="15.75" hidden="1" customHeight="1">
      <c r="A2410" s="1" t="str">
        <f t="shared" si="1"/>
        <v/>
      </c>
      <c r="B2410" s="268" t="str">
        <f t="shared" si="224"/>
        <v>X</v>
      </c>
      <c r="C2410" s="1"/>
      <c r="D2410" s="27" t="str">
        <f>IF('ESA Input'!AH2375="","",IF('ESA Input'!AH2375="Yes",'ESA Input'!B2375,"Ineligible"))</f>
        <v/>
      </c>
      <c r="E2410" s="242" t="str">
        <f>IF('ESA Input'!AH2375="","",'ESA Input'!AH2375)</f>
        <v/>
      </c>
      <c r="F2410" s="461" t="str">
        <f>IF('ESA Input'!AH2375="","",IF('ESA Input'!AH2375="YES",'ESA Input'!AG2375,""))</f>
        <v/>
      </c>
      <c r="G2410" s="462"/>
      <c r="H2410" s="201" t="str">
        <f>IF('ESA Input'!AH2375="","",IF('ESA Input'!AH2375="Yes",'ESA Input'!J2375,""))</f>
        <v/>
      </c>
      <c r="I2410" s="227" t="str">
        <f>IF('ESA Input'!AH2375="","",IF('ESA Input'!AH2375="Yes",'ESA Input'!D2375,""))</f>
        <v/>
      </c>
      <c r="J2410" s="235" t="str">
        <f>IF('ESA Input'!AH2375="","",IF('ESA Input'!AH2375="Yes",'ESA Input'!E2375,""))</f>
        <v/>
      </c>
      <c r="K2410" s="29" t="str">
        <f>IF('ESA Input'!AH2375="","",IF('ESA Input'!AH2375="Yes",'ESA Input'!H2375,""))</f>
        <v/>
      </c>
      <c r="L2410" s="236" t="str">
        <f>IF('ESA Input'!AH2375="","",IF('ESA Input'!AH2375="Yes",'ESA Input'!G2375,""))</f>
        <v/>
      </c>
      <c r="M2410" s="31" t="str">
        <f t="shared" si="225"/>
        <v/>
      </c>
      <c r="N2410" s="208" t="str">
        <f t="shared" si="226"/>
        <v/>
      </c>
      <c r="O2410" s="209" t="str">
        <f t="shared" si="227"/>
        <v/>
      </c>
      <c r="P2410" s="209" t="str">
        <f t="shared" si="228"/>
        <v/>
      </c>
      <c r="Q2410" s="31" t="str">
        <f t="shared" si="229"/>
        <v/>
      </c>
      <c r="R2410" s="129" t="s">
        <v>9</v>
      </c>
      <c r="S2410" s="128" t="s">
        <v>9</v>
      </c>
      <c r="T2410" s="1"/>
    </row>
    <row r="2411" spans="1:20" ht="15.75" hidden="1" customHeight="1">
      <c r="A2411" s="1" t="str">
        <f t="shared" si="1"/>
        <v/>
      </c>
      <c r="B2411" s="268" t="str">
        <f t="shared" si="224"/>
        <v>X</v>
      </c>
      <c r="C2411" s="1"/>
      <c r="D2411" s="27" t="str">
        <f>IF('ESA Input'!AH2376="","",IF('ESA Input'!AH2376="Yes",'ESA Input'!B2376,"Ineligible"))</f>
        <v/>
      </c>
      <c r="E2411" s="242" t="str">
        <f>IF('ESA Input'!AH2376="","",'ESA Input'!AH2376)</f>
        <v/>
      </c>
      <c r="F2411" s="461" t="str">
        <f>IF('ESA Input'!AH2376="","",IF('ESA Input'!AH2376="YES",'ESA Input'!AG2376,""))</f>
        <v/>
      </c>
      <c r="G2411" s="462"/>
      <c r="H2411" s="201" t="str">
        <f>IF('ESA Input'!AH2376="","",IF('ESA Input'!AH2376="Yes",'ESA Input'!J2376,""))</f>
        <v/>
      </c>
      <c r="I2411" s="227" t="str">
        <f>IF('ESA Input'!AH2376="","",IF('ESA Input'!AH2376="Yes",'ESA Input'!D2376,""))</f>
        <v/>
      </c>
      <c r="J2411" s="235" t="str">
        <f>IF('ESA Input'!AH2376="","",IF('ESA Input'!AH2376="Yes",'ESA Input'!E2376,""))</f>
        <v/>
      </c>
      <c r="K2411" s="29" t="str">
        <f>IF('ESA Input'!AH2376="","",IF('ESA Input'!AH2376="Yes",'ESA Input'!H2376,""))</f>
        <v/>
      </c>
      <c r="L2411" s="236" t="str">
        <f>IF('ESA Input'!AH2376="","",IF('ESA Input'!AH2376="Yes",'ESA Input'!G2376,""))</f>
        <v/>
      </c>
      <c r="M2411" s="31" t="str">
        <f t="shared" si="225"/>
        <v/>
      </c>
      <c r="N2411" s="208" t="str">
        <f t="shared" si="226"/>
        <v/>
      </c>
      <c r="O2411" s="209" t="str">
        <f t="shared" si="227"/>
        <v/>
      </c>
      <c r="P2411" s="209" t="str">
        <f t="shared" si="228"/>
        <v/>
      </c>
      <c r="Q2411" s="31" t="str">
        <f t="shared" si="229"/>
        <v/>
      </c>
      <c r="R2411" s="129" t="s">
        <v>9</v>
      </c>
      <c r="S2411" s="128" t="s">
        <v>9</v>
      </c>
      <c r="T2411" s="1"/>
    </row>
    <row r="2412" spans="1:20" ht="15.75" hidden="1" customHeight="1">
      <c r="A2412" s="1" t="str">
        <f t="shared" si="1"/>
        <v/>
      </c>
      <c r="B2412" s="268" t="str">
        <f t="shared" si="224"/>
        <v>X</v>
      </c>
      <c r="C2412" s="1"/>
      <c r="D2412" s="27" t="str">
        <f>IF('ESA Input'!AH2377="","",IF('ESA Input'!AH2377="Yes",'ESA Input'!B2377,"Ineligible"))</f>
        <v/>
      </c>
      <c r="E2412" s="242" t="str">
        <f>IF('ESA Input'!AH2377="","",'ESA Input'!AH2377)</f>
        <v/>
      </c>
      <c r="F2412" s="461" t="str">
        <f>IF('ESA Input'!AH2377="","",IF('ESA Input'!AH2377="YES",'ESA Input'!AG2377,""))</f>
        <v/>
      </c>
      <c r="G2412" s="462"/>
      <c r="H2412" s="201" t="str">
        <f>IF('ESA Input'!AH2377="","",IF('ESA Input'!AH2377="Yes",'ESA Input'!J2377,""))</f>
        <v/>
      </c>
      <c r="I2412" s="227" t="str">
        <f>IF('ESA Input'!AH2377="","",IF('ESA Input'!AH2377="Yes",'ESA Input'!D2377,""))</f>
        <v/>
      </c>
      <c r="J2412" s="235" t="str">
        <f>IF('ESA Input'!AH2377="","",IF('ESA Input'!AH2377="Yes",'ESA Input'!E2377,""))</f>
        <v/>
      </c>
      <c r="K2412" s="29" t="str">
        <f>IF('ESA Input'!AH2377="","",IF('ESA Input'!AH2377="Yes",'ESA Input'!H2377,""))</f>
        <v/>
      </c>
      <c r="L2412" s="236" t="str">
        <f>IF('ESA Input'!AH2377="","",IF('ESA Input'!AH2377="Yes",'ESA Input'!G2377,""))</f>
        <v/>
      </c>
      <c r="M2412" s="31" t="str">
        <f t="shared" si="225"/>
        <v/>
      </c>
      <c r="N2412" s="208" t="str">
        <f t="shared" si="226"/>
        <v/>
      </c>
      <c r="O2412" s="209" t="str">
        <f t="shared" si="227"/>
        <v/>
      </c>
      <c r="P2412" s="209" t="str">
        <f t="shared" si="228"/>
        <v/>
      </c>
      <c r="Q2412" s="31" t="str">
        <f t="shared" si="229"/>
        <v/>
      </c>
      <c r="R2412" s="129" t="s">
        <v>9</v>
      </c>
      <c r="S2412" s="128" t="s">
        <v>9</v>
      </c>
      <c r="T2412" s="1"/>
    </row>
    <row r="2413" spans="1:20" ht="15.75" hidden="1" customHeight="1">
      <c r="A2413" s="1" t="str">
        <f t="shared" si="1"/>
        <v/>
      </c>
      <c r="B2413" s="268" t="str">
        <f t="shared" si="224"/>
        <v>X</v>
      </c>
      <c r="C2413" s="1"/>
      <c r="D2413" s="27" t="str">
        <f>IF('ESA Input'!AH2378="","",IF('ESA Input'!AH2378="Yes",'ESA Input'!B2378,"Ineligible"))</f>
        <v/>
      </c>
      <c r="E2413" s="242" t="str">
        <f>IF('ESA Input'!AH2378="","",'ESA Input'!AH2378)</f>
        <v/>
      </c>
      <c r="F2413" s="461" t="str">
        <f>IF('ESA Input'!AH2378="","",IF('ESA Input'!AH2378="YES",'ESA Input'!AG2378,""))</f>
        <v/>
      </c>
      <c r="G2413" s="462"/>
      <c r="H2413" s="201" t="str">
        <f>IF('ESA Input'!AH2378="","",IF('ESA Input'!AH2378="Yes",'ESA Input'!J2378,""))</f>
        <v/>
      </c>
      <c r="I2413" s="227" t="str">
        <f>IF('ESA Input'!AH2378="","",IF('ESA Input'!AH2378="Yes",'ESA Input'!D2378,""))</f>
        <v/>
      </c>
      <c r="J2413" s="235" t="str">
        <f>IF('ESA Input'!AH2378="","",IF('ESA Input'!AH2378="Yes",'ESA Input'!E2378,""))</f>
        <v/>
      </c>
      <c r="K2413" s="29" t="str">
        <f>IF('ESA Input'!AH2378="","",IF('ESA Input'!AH2378="Yes",'ESA Input'!H2378,""))</f>
        <v/>
      </c>
      <c r="L2413" s="236" t="str">
        <f>IF('ESA Input'!AH2378="","",IF('ESA Input'!AH2378="Yes",'ESA Input'!G2378,""))</f>
        <v/>
      </c>
      <c r="M2413" s="31" t="str">
        <f t="shared" si="225"/>
        <v/>
      </c>
      <c r="N2413" s="208" t="str">
        <f t="shared" si="226"/>
        <v/>
      </c>
      <c r="O2413" s="209" t="str">
        <f t="shared" si="227"/>
        <v/>
      </c>
      <c r="P2413" s="209" t="str">
        <f t="shared" si="228"/>
        <v/>
      </c>
      <c r="Q2413" s="31" t="str">
        <f t="shared" si="229"/>
        <v/>
      </c>
      <c r="R2413" s="129" t="s">
        <v>9</v>
      </c>
      <c r="S2413" s="128" t="s">
        <v>9</v>
      </c>
      <c r="T2413" s="1"/>
    </row>
    <row r="2414" spans="1:20" ht="15.75" hidden="1" customHeight="1">
      <c r="A2414" s="1" t="str">
        <f t="shared" si="1"/>
        <v/>
      </c>
      <c r="B2414" s="268" t="str">
        <f t="shared" si="224"/>
        <v>X</v>
      </c>
      <c r="C2414" s="1"/>
      <c r="D2414" s="27" t="str">
        <f>IF('ESA Input'!AH2379="","",IF('ESA Input'!AH2379="Yes",'ESA Input'!B2379,"Ineligible"))</f>
        <v/>
      </c>
      <c r="E2414" s="242" t="str">
        <f>IF('ESA Input'!AH2379="","",'ESA Input'!AH2379)</f>
        <v/>
      </c>
      <c r="F2414" s="461" t="str">
        <f>IF('ESA Input'!AH2379="","",IF('ESA Input'!AH2379="YES",'ESA Input'!AG2379,""))</f>
        <v/>
      </c>
      <c r="G2414" s="462"/>
      <c r="H2414" s="201" t="str">
        <f>IF('ESA Input'!AH2379="","",IF('ESA Input'!AH2379="Yes",'ESA Input'!J2379,""))</f>
        <v/>
      </c>
      <c r="I2414" s="227" t="str">
        <f>IF('ESA Input'!AH2379="","",IF('ESA Input'!AH2379="Yes",'ESA Input'!D2379,""))</f>
        <v/>
      </c>
      <c r="J2414" s="235" t="str">
        <f>IF('ESA Input'!AH2379="","",IF('ESA Input'!AH2379="Yes",'ESA Input'!E2379,""))</f>
        <v/>
      </c>
      <c r="K2414" s="29" t="str">
        <f>IF('ESA Input'!AH2379="","",IF('ESA Input'!AH2379="Yes",'ESA Input'!H2379,""))</f>
        <v/>
      </c>
      <c r="L2414" s="236" t="str">
        <f>IF('ESA Input'!AH2379="","",IF('ESA Input'!AH2379="Yes",'ESA Input'!G2379,""))</f>
        <v/>
      </c>
      <c r="M2414" s="31" t="str">
        <f t="shared" si="225"/>
        <v/>
      </c>
      <c r="N2414" s="208" t="str">
        <f t="shared" si="226"/>
        <v/>
      </c>
      <c r="O2414" s="209" t="str">
        <f t="shared" si="227"/>
        <v/>
      </c>
      <c r="P2414" s="209" t="str">
        <f t="shared" si="228"/>
        <v/>
      </c>
      <c r="Q2414" s="31" t="str">
        <f t="shared" si="229"/>
        <v/>
      </c>
      <c r="R2414" s="129" t="s">
        <v>9</v>
      </c>
      <c r="S2414" s="128" t="s">
        <v>9</v>
      </c>
      <c r="T2414" s="1"/>
    </row>
    <row r="2415" spans="1:20" ht="15.75" hidden="1" customHeight="1">
      <c r="A2415" s="1" t="str">
        <f t="shared" si="1"/>
        <v/>
      </c>
      <c r="B2415" s="268" t="str">
        <f t="shared" si="224"/>
        <v>X</v>
      </c>
      <c r="C2415" s="1"/>
      <c r="D2415" s="27" t="str">
        <f>IF('ESA Input'!AH2380="","",IF('ESA Input'!AH2380="Yes",'ESA Input'!B2380,"Ineligible"))</f>
        <v/>
      </c>
      <c r="E2415" s="242" t="str">
        <f>IF('ESA Input'!AH2380="","",'ESA Input'!AH2380)</f>
        <v/>
      </c>
      <c r="F2415" s="461" t="str">
        <f>IF('ESA Input'!AH2380="","",IF('ESA Input'!AH2380="YES",'ESA Input'!AG2380,""))</f>
        <v/>
      </c>
      <c r="G2415" s="462"/>
      <c r="H2415" s="201" t="str">
        <f>IF('ESA Input'!AH2380="","",IF('ESA Input'!AH2380="Yes",'ESA Input'!J2380,""))</f>
        <v/>
      </c>
      <c r="I2415" s="227" t="str">
        <f>IF('ESA Input'!AH2380="","",IF('ESA Input'!AH2380="Yes",'ESA Input'!D2380,""))</f>
        <v/>
      </c>
      <c r="J2415" s="235" t="str">
        <f>IF('ESA Input'!AH2380="","",IF('ESA Input'!AH2380="Yes",'ESA Input'!E2380,""))</f>
        <v/>
      </c>
      <c r="K2415" s="29" t="str">
        <f>IF('ESA Input'!AH2380="","",IF('ESA Input'!AH2380="Yes",'ESA Input'!H2380,""))</f>
        <v/>
      </c>
      <c r="L2415" s="236" t="str">
        <f>IF('ESA Input'!AH2380="","",IF('ESA Input'!AH2380="Yes",'ESA Input'!G2380,""))</f>
        <v/>
      </c>
      <c r="M2415" s="31" t="str">
        <f t="shared" si="225"/>
        <v/>
      </c>
      <c r="N2415" s="208" t="str">
        <f t="shared" si="226"/>
        <v/>
      </c>
      <c r="O2415" s="209" t="str">
        <f t="shared" si="227"/>
        <v/>
      </c>
      <c r="P2415" s="209" t="str">
        <f t="shared" si="228"/>
        <v/>
      </c>
      <c r="Q2415" s="31" t="str">
        <f t="shared" si="229"/>
        <v/>
      </c>
      <c r="R2415" s="129" t="s">
        <v>9</v>
      </c>
      <c r="S2415" s="128" t="s">
        <v>9</v>
      </c>
      <c r="T2415" s="1"/>
    </row>
    <row r="2416" spans="1:20" ht="15.75" hidden="1" customHeight="1">
      <c r="A2416" s="1" t="str">
        <f t="shared" si="1"/>
        <v/>
      </c>
      <c r="B2416" s="268" t="str">
        <f t="shared" si="224"/>
        <v>X</v>
      </c>
      <c r="C2416" s="1"/>
      <c r="D2416" s="27" t="str">
        <f>IF('ESA Input'!AH2381="","",IF('ESA Input'!AH2381="Yes",'ESA Input'!B2381,"Ineligible"))</f>
        <v/>
      </c>
      <c r="E2416" s="242" t="str">
        <f>IF('ESA Input'!AH2381="","",'ESA Input'!AH2381)</f>
        <v/>
      </c>
      <c r="F2416" s="461" t="str">
        <f>IF('ESA Input'!AH2381="","",IF('ESA Input'!AH2381="YES",'ESA Input'!AG2381,""))</f>
        <v/>
      </c>
      <c r="G2416" s="462"/>
      <c r="H2416" s="201" t="str">
        <f>IF('ESA Input'!AH2381="","",IF('ESA Input'!AH2381="Yes",'ESA Input'!J2381,""))</f>
        <v/>
      </c>
      <c r="I2416" s="227" t="str">
        <f>IF('ESA Input'!AH2381="","",IF('ESA Input'!AH2381="Yes",'ESA Input'!D2381,""))</f>
        <v/>
      </c>
      <c r="J2416" s="235" t="str">
        <f>IF('ESA Input'!AH2381="","",IF('ESA Input'!AH2381="Yes",'ESA Input'!E2381,""))</f>
        <v/>
      </c>
      <c r="K2416" s="29" t="str">
        <f>IF('ESA Input'!AH2381="","",IF('ESA Input'!AH2381="Yes",'ESA Input'!H2381,""))</f>
        <v/>
      </c>
      <c r="L2416" s="236" t="str">
        <f>IF('ESA Input'!AH2381="","",IF('ESA Input'!AH2381="Yes",'ESA Input'!G2381,""))</f>
        <v/>
      </c>
      <c r="M2416" s="31" t="str">
        <f t="shared" si="225"/>
        <v/>
      </c>
      <c r="N2416" s="208" t="str">
        <f t="shared" si="226"/>
        <v/>
      </c>
      <c r="O2416" s="209" t="str">
        <f t="shared" si="227"/>
        <v/>
      </c>
      <c r="P2416" s="209" t="str">
        <f t="shared" si="228"/>
        <v/>
      </c>
      <c r="Q2416" s="31" t="str">
        <f t="shared" si="229"/>
        <v/>
      </c>
      <c r="R2416" s="129" t="s">
        <v>9</v>
      </c>
      <c r="S2416" s="128" t="s">
        <v>9</v>
      </c>
      <c r="T2416" s="1"/>
    </row>
    <row r="2417" spans="1:20" ht="15.75" hidden="1" customHeight="1">
      <c r="A2417" s="1" t="str">
        <f t="shared" si="1"/>
        <v/>
      </c>
      <c r="B2417" s="268" t="str">
        <f t="shared" si="224"/>
        <v>X</v>
      </c>
      <c r="C2417" s="1"/>
      <c r="D2417" s="27" t="str">
        <f>IF('ESA Input'!AH2382="","",IF('ESA Input'!AH2382="Yes",'ESA Input'!B2382,"Ineligible"))</f>
        <v/>
      </c>
      <c r="E2417" s="242" t="str">
        <f>IF('ESA Input'!AH2382="","",'ESA Input'!AH2382)</f>
        <v/>
      </c>
      <c r="F2417" s="461" t="str">
        <f>IF('ESA Input'!AH2382="","",IF('ESA Input'!AH2382="YES",'ESA Input'!AG2382,""))</f>
        <v/>
      </c>
      <c r="G2417" s="462"/>
      <c r="H2417" s="201" t="str">
        <f>IF('ESA Input'!AH2382="","",IF('ESA Input'!AH2382="Yes",'ESA Input'!J2382,""))</f>
        <v/>
      </c>
      <c r="I2417" s="227" t="str">
        <f>IF('ESA Input'!AH2382="","",IF('ESA Input'!AH2382="Yes",'ESA Input'!D2382,""))</f>
        <v/>
      </c>
      <c r="J2417" s="235" t="str">
        <f>IF('ESA Input'!AH2382="","",IF('ESA Input'!AH2382="Yes",'ESA Input'!E2382,""))</f>
        <v/>
      </c>
      <c r="K2417" s="29" t="str">
        <f>IF('ESA Input'!AH2382="","",IF('ESA Input'!AH2382="Yes",'ESA Input'!H2382,""))</f>
        <v/>
      </c>
      <c r="L2417" s="236" t="str">
        <f>IF('ESA Input'!AH2382="","",IF('ESA Input'!AH2382="Yes",'ESA Input'!G2382,""))</f>
        <v/>
      </c>
      <c r="M2417" s="31" t="str">
        <f t="shared" si="225"/>
        <v/>
      </c>
      <c r="N2417" s="208" t="str">
        <f t="shared" si="226"/>
        <v/>
      </c>
      <c r="O2417" s="209" t="str">
        <f t="shared" si="227"/>
        <v/>
      </c>
      <c r="P2417" s="209" t="str">
        <f t="shared" si="228"/>
        <v/>
      </c>
      <c r="Q2417" s="31" t="str">
        <f t="shared" si="229"/>
        <v/>
      </c>
      <c r="R2417" s="129" t="s">
        <v>9</v>
      </c>
      <c r="S2417" s="128" t="s">
        <v>9</v>
      </c>
      <c r="T2417" s="1"/>
    </row>
    <row r="2418" spans="1:20" ht="15.75" hidden="1" customHeight="1">
      <c r="A2418" s="1" t="str">
        <f t="shared" si="1"/>
        <v/>
      </c>
      <c r="B2418" s="268" t="str">
        <f t="shared" si="224"/>
        <v>X</v>
      </c>
      <c r="C2418" s="1"/>
      <c r="D2418" s="27" t="str">
        <f>IF('ESA Input'!AH2383="","",IF('ESA Input'!AH2383="Yes",'ESA Input'!B2383,"Ineligible"))</f>
        <v/>
      </c>
      <c r="E2418" s="242" t="str">
        <f>IF('ESA Input'!AH2383="","",'ESA Input'!AH2383)</f>
        <v/>
      </c>
      <c r="F2418" s="461" t="str">
        <f>IF('ESA Input'!AH2383="","",IF('ESA Input'!AH2383="YES",'ESA Input'!AG2383,""))</f>
        <v/>
      </c>
      <c r="G2418" s="462"/>
      <c r="H2418" s="201" t="str">
        <f>IF('ESA Input'!AH2383="","",IF('ESA Input'!AH2383="Yes",'ESA Input'!J2383,""))</f>
        <v/>
      </c>
      <c r="I2418" s="227" t="str">
        <f>IF('ESA Input'!AH2383="","",IF('ESA Input'!AH2383="Yes",'ESA Input'!D2383,""))</f>
        <v/>
      </c>
      <c r="J2418" s="235" t="str">
        <f>IF('ESA Input'!AH2383="","",IF('ESA Input'!AH2383="Yes",'ESA Input'!E2383,""))</f>
        <v/>
      </c>
      <c r="K2418" s="29" t="str">
        <f>IF('ESA Input'!AH2383="","",IF('ESA Input'!AH2383="Yes",'ESA Input'!H2383,""))</f>
        <v/>
      </c>
      <c r="L2418" s="236" t="str">
        <f>IF('ESA Input'!AH2383="","",IF('ESA Input'!AH2383="Yes",'ESA Input'!G2383,""))</f>
        <v/>
      </c>
      <c r="M2418" s="31" t="str">
        <f t="shared" si="225"/>
        <v/>
      </c>
      <c r="N2418" s="208" t="str">
        <f t="shared" si="226"/>
        <v/>
      </c>
      <c r="O2418" s="209" t="str">
        <f t="shared" si="227"/>
        <v/>
      </c>
      <c r="P2418" s="209" t="str">
        <f t="shared" si="228"/>
        <v/>
      </c>
      <c r="Q2418" s="31" t="str">
        <f t="shared" si="229"/>
        <v/>
      </c>
      <c r="R2418" s="129" t="s">
        <v>9</v>
      </c>
      <c r="S2418" s="128" t="s">
        <v>9</v>
      </c>
      <c r="T2418" s="1"/>
    </row>
    <row r="2419" spans="1:20" ht="15.75" hidden="1" customHeight="1">
      <c r="A2419" s="1" t="str">
        <f t="shared" si="1"/>
        <v/>
      </c>
      <c r="B2419" s="268" t="str">
        <f t="shared" si="224"/>
        <v>X</v>
      </c>
      <c r="C2419" s="1"/>
      <c r="D2419" s="27" t="str">
        <f>IF('ESA Input'!AH2384="","",IF('ESA Input'!AH2384="Yes",'ESA Input'!B2384,"Ineligible"))</f>
        <v/>
      </c>
      <c r="E2419" s="242" t="str">
        <f>IF('ESA Input'!AH2384="","",'ESA Input'!AH2384)</f>
        <v/>
      </c>
      <c r="F2419" s="461" t="str">
        <f>IF('ESA Input'!AH2384="","",IF('ESA Input'!AH2384="YES",'ESA Input'!AG2384,""))</f>
        <v/>
      </c>
      <c r="G2419" s="462"/>
      <c r="H2419" s="201" t="str">
        <f>IF('ESA Input'!AH2384="","",IF('ESA Input'!AH2384="Yes",'ESA Input'!J2384,""))</f>
        <v/>
      </c>
      <c r="I2419" s="227" t="str">
        <f>IF('ESA Input'!AH2384="","",IF('ESA Input'!AH2384="Yes",'ESA Input'!D2384,""))</f>
        <v/>
      </c>
      <c r="J2419" s="235" t="str">
        <f>IF('ESA Input'!AH2384="","",IF('ESA Input'!AH2384="Yes",'ESA Input'!E2384,""))</f>
        <v/>
      </c>
      <c r="K2419" s="29" t="str">
        <f>IF('ESA Input'!AH2384="","",IF('ESA Input'!AH2384="Yes",'ESA Input'!H2384,""))</f>
        <v/>
      </c>
      <c r="L2419" s="236" t="str">
        <f>IF('ESA Input'!AH2384="","",IF('ESA Input'!AH2384="Yes",'ESA Input'!G2384,""))</f>
        <v/>
      </c>
      <c r="M2419" s="31" t="str">
        <f t="shared" si="225"/>
        <v/>
      </c>
      <c r="N2419" s="208" t="str">
        <f t="shared" si="226"/>
        <v/>
      </c>
      <c r="O2419" s="209" t="str">
        <f t="shared" si="227"/>
        <v/>
      </c>
      <c r="P2419" s="209" t="str">
        <f t="shared" si="228"/>
        <v/>
      </c>
      <c r="Q2419" s="31" t="str">
        <f t="shared" si="229"/>
        <v/>
      </c>
      <c r="R2419" s="129" t="s">
        <v>9</v>
      </c>
      <c r="S2419" s="128" t="s">
        <v>9</v>
      </c>
      <c r="T2419" s="1"/>
    </row>
    <row r="2420" spans="1:20" ht="15.75" hidden="1" customHeight="1">
      <c r="A2420" s="1" t="str">
        <f t="shared" si="1"/>
        <v/>
      </c>
      <c r="B2420" s="268" t="str">
        <f t="shared" si="224"/>
        <v>X</v>
      </c>
      <c r="C2420" s="1"/>
      <c r="D2420" s="27" t="str">
        <f>IF('ESA Input'!AH2385="","",IF('ESA Input'!AH2385="Yes",'ESA Input'!B2385,"Ineligible"))</f>
        <v/>
      </c>
      <c r="E2420" s="242" t="str">
        <f>IF('ESA Input'!AH2385="","",'ESA Input'!AH2385)</f>
        <v/>
      </c>
      <c r="F2420" s="461" t="str">
        <f>IF('ESA Input'!AH2385="","",IF('ESA Input'!AH2385="YES",'ESA Input'!AG2385,""))</f>
        <v/>
      </c>
      <c r="G2420" s="462"/>
      <c r="H2420" s="201" t="str">
        <f>IF('ESA Input'!AH2385="","",IF('ESA Input'!AH2385="Yes",'ESA Input'!J2385,""))</f>
        <v/>
      </c>
      <c r="I2420" s="227" t="str">
        <f>IF('ESA Input'!AH2385="","",IF('ESA Input'!AH2385="Yes",'ESA Input'!D2385,""))</f>
        <v/>
      </c>
      <c r="J2420" s="235" t="str">
        <f>IF('ESA Input'!AH2385="","",IF('ESA Input'!AH2385="Yes",'ESA Input'!E2385,""))</f>
        <v/>
      </c>
      <c r="K2420" s="29" t="str">
        <f>IF('ESA Input'!AH2385="","",IF('ESA Input'!AH2385="Yes",'ESA Input'!H2385,""))</f>
        <v/>
      </c>
      <c r="L2420" s="236" t="str">
        <f>IF('ESA Input'!AH2385="","",IF('ESA Input'!AH2385="Yes",'ESA Input'!G2385,""))</f>
        <v/>
      </c>
      <c r="M2420" s="31" t="str">
        <f t="shared" si="225"/>
        <v/>
      </c>
      <c r="N2420" s="208" t="str">
        <f t="shared" si="226"/>
        <v/>
      </c>
      <c r="O2420" s="209" t="str">
        <f t="shared" si="227"/>
        <v/>
      </c>
      <c r="P2420" s="209" t="str">
        <f t="shared" si="228"/>
        <v/>
      </c>
      <c r="Q2420" s="31" t="str">
        <f t="shared" si="229"/>
        <v/>
      </c>
      <c r="R2420" s="129" t="s">
        <v>9</v>
      </c>
      <c r="S2420" s="128" t="s">
        <v>9</v>
      </c>
      <c r="T2420" s="1"/>
    </row>
    <row r="2421" spans="1:20" ht="15.75" hidden="1" customHeight="1">
      <c r="A2421" s="1" t="str">
        <f t="shared" si="1"/>
        <v/>
      </c>
      <c r="B2421" s="268" t="str">
        <f t="shared" si="224"/>
        <v>X</v>
      </c>
      <c r="C2421" s="1"/>
      <c r="D2421" s="27" t="str">
        <f>IF('ESA Input'!AH2386="","",IF('ESA Input'!AH2386="Yes",'ESA Input'!B2386,"Ineligible"))</f>
        <v/>
      </c>
      <c r="E2421" s="242" t="str">
        <f>IF('ESA Input'!AH2386="","",'ESA Input'!AH2386)</f>
        <v/>
      </c>
      <c r="F2421" s="461" t="str">
        <f>IF('ESA Input'!AH2386="","",IF('ESA Input'!AH2386="YES",'ESA Input'!AG2386,""))</f>
        <v/>
      </c>
      <c r="G2421" s="462"/>
      <c r="H2421" s="201" t="str">
        <f>IF('ESA Input'!AH2386="","",IF('ESA Input'!AH2386="Yes",'ESA Input'!J2386,""))</f>
        <v/>
      </c>
      <c r="I2421" s="227" t="str">
        <f>IF('ESA Input'!AH2386="","",IF('ESA Input'!AH2386="Yes",'ESA Input'!D2386,""))</f>
        <v/>
      </c>
      <c r="J2421" s="235" t="str">
        <f>IF('ESA Input'!AH2386="","",IF('ESA Input'!AH2386="Yes",'ESA Input'!E2386,""))</f>
        <v/>
      </c>
      <c r="K2421" s="29" t="str">
        <f>IF('ESA Input'!AH2386="","",IF('ESA Input'!AH2386="Yes",'ESA Input'!H2386,""))</f>
        <v/>
      </c>
      <c r="L2421" s="236" t="str">
        <f>IF('ESA Input'!AH2386="","",IF('ESA Input'!AH2386="Yes",'ESA Input'!G2386,""))</f>
        <v/>
      </c>
      <c r="M2421" s="31" t="str">
        <f t="shared" si="225"/>
        <v/>
      </c>
      <c r="N2421" s="208" t="str">
        <f t="shared" si="226"/>
        <v/>
      </c>
      <c r="O2421" s="209" t="str">
        <f t="shared" si="227"/>
        <v/>
      </c>
      <c r="P2421" s="209" t="str">
        <f t="shared" si="228"/>
        <v/>
      </c>
      <c r="Q2421" s="31" t="str">
        <f t="shared" si="229"/>
        <v/>
      </c>
      <c r="R2421" s="129" t="s">
        <v>9</v>
      </c>
      <c r="S2421" s="128" t="s">
        <v>9</v>
      </c>
      <c r="T2421" s="1"/>
    </row>
    <row r="2422" spans="1:20" ht="15.75" hidden="1" customHeight="1">
      <c r="A2422" s="1" t="str">
        <f t="shared" si="1"/>
        <v/>
      </c>
      <c r="B2422" s="268" t="str">
        <f t="shared" si="224"/>
        <v>X</v>
      </c>
      <c r="C2422" s="1"/>
      <c r="D2422" s="27" t="str">
        <f>IF('ESA Input'!AH2387="","",IF('ESA Input'!AH2387="Yes",'ESA Input'!B2387,"Ineligible"))</f>
        <v/>
      </c>
      <c r="E2422" s="242" t="str">
        <f>IF('ESA Input'!AH2387="","",'ESA Input'!AH2387)</f>
        <v/>
      </c>
      <c r="F2422" s="461" t="str">
        <f>IF('ESA Input'!AH2387="","",IF('ESA Input'!AH2387="YES",'ESA Input'!AG2387,""))</f>
        <v/>
      </c>
      <c r="G2422" s="462"/>
      <c r="H2422" s="201" t="str">
        <f>IF('ESA Input'!AH2387="","",IF('ESA Input'!AH2387="Yes",'ESA Input'!J2387,""))</f>
        <v/>
      </c>
      <c r="I2422" s="227" t="str">
        <f>IF('ESA Input'!AH2387="","",IF('ESA Input'!AH2387="Yes",'ESA Input'!D2387,""))</f>
        <v/>
      </c>
      <c r="J2422" s="235" t="str">
        <f>IF('ESA Input'!AH2387="","",IF('ESA Input'!AH2387="Yes",'ESA Input'!E2387,""))</f>
        <v/>
      </c>
      <c r="K2422" s="29" t="str">
        <f>IF('ESA Input'!AH2387="","",IF('ESA Input'!AH2387="Yes",'ESA Input'!H2387,""))</f>
        <v/>
      </c>
      <c r="L2422" s="236" t="str">
        <f>IF('ESA Input'!AH2387="","",IF('ESA Input'!AH2387="Yes",'ESA Input'!G2387,""))</f>
        <v/>
      </c>
      <c r="M2422" s="31" t="str">
        <f t="shared" si="225"/>
        <v/>
      </c>
      <c r="N2422" s="208" t="str">
        <f t="shared" si="226"/>
        <v/>
      </c>
      <c r="O2422" s="209" t="str">
        <f t="shared" si="227"/>
        <v/>
      </c>
      <c r="P2422" s="209" t="str">
        <f t="shared" si="228"/>
        <v/>
      </c>
      <c r="Q2422" s="31" t="str">
        <f t="shared" si="229"/>
        <v/>
      </c>
      <c r="R2422" s="129" t="s">
        <v>9</v>
      </c>
      <c r="S2422" s="128" t="s">
        <v>9</v>
      </c>
      <c r="T2422" s="1"/>
    </row>
    <row r="2423" spans="1:20" ht="15.75" hidden="1" customHeight="1">
      <c r="A2423" s="1" t="str">
        <f t="shared" si="1"/>
        <v/>
      </c>
      <c r="B2423" s="268" t="str">
        <f t="shared" si="224"/>
        <v>X</v>
      </c>
      <c r="C2423" s="1"/>
      <c r="D2423" s="27" t="str">
        <f>IF('ESA Input'!AH2388="","",IF('ESA Input'!AH2388="Yes",'ESA Input'!B2388,"Ineligible"))</f>
        <v/>
      </c>
      <c r="E2423" s="242" t="str">
        <f>IF('ESA Input'!AH2388="","",'ESA Input'!AH2388)</f>
        <v/>
      </c>
      <c r="F2423" s="461" t="str">
        <f>IF('ESA Input'!AH2388="","",IF('ESA Input'!AH2388="YES",'ESA Input'!AG2388,""))</f>
        <v/>
      </c>
      <c r="G2423" s="462"/>
      <c r="H2423" s="201" t="str">
        <f>IF('ESA Input'!AH2388="","",IF('ESA Input'!AH2388="Yes",'ESA Input'!J2388,""))</f>
        <v/>
      </c>
      <c r="I2423" s="227" t="str">
        <f>IF('ESA Input'!AH2388="","",IF('ESA Input'!AH2388="Yes",'ESA Input'!D2388,""))</f>
        <v/>
      </c>
      <c r="J2423" s="235" t="str">
        <f>IF('ESA Input'!AH2388="","",IF('ESA Input'!AH2388="Yes",'ESA Input'!E2388,""))</f>
        <v/>
      </c>
      <c r="K2423" s="29" t="str">
        <f>IF('ESA Input'!AH2388="","",IF('ESA Input'!AH2388="Yes",'ESA Input'!H2388,""))</f>
        <v/>
      </c>
      <c r="L2423" s="236" t="str">
        <f>IF('ESA Input'!AH2388="","",IF('ESA Input'!AH2388="Yes",'ESA Input'!G2388,""))</f>
        <v/>
      </c>
      <c r="M2423" s="31" t="str">
        <f t="shared" si="225"/>
        <v/>
      </c>
      <c r="N2423" s="208" t="str">
        <f t="shared" si="226"/>
        <v/>
      </c>
      <c r="O2423" s="209" t="str">
        <f t="shared" si="227"/>
        <v/>
      </c>
      <c r="P2423" s="209" t="str">
        <f t="shared" si="228"/>
        <v/>
      </c>
      <c r="Q2423" s="31" t="str">
        <f t="shared" si="229"/>
        <v/>
      </c>
      <c r="R2423" s="129" t="s">
        <v>9</v>
      </c>
      <c r="S2423" s="128" t="s">
        <v>9</v>
      </c>
      <c r="T2423" s="1"/>
    </row>
    <row r="2424" spans="1:20" ht="15.75" hidden="1" customHeight="1">
      <c r="A2424" s="1" t="str">
        <f t="shared" si="1"/>
        <v/>
      </c>
      <c r="B2424" s="268" t="str">
        <f t="shared" si="224"/>
        <v>X</v>
      </c>
      <c r="C2424" s="1"/>
      <c r="D2424" s="27" t="str">
        <f>IF('ESA Input'!AH2389="","",IF('ESA Input'!AH2389="Yes",'ESA Input'!B2389,"Ineligible"))</f>
        <v/>
      </c>
      <c r="E2424" s="242" t="str">
        <f>IF('ESA Input'!AH2389="","",'ESA Input'!AH2389)</f>
        <v/>
      </c>
      <c r="F2424" s="461" t="str">
        <f>IF('ESA Input'!AH2389="","",IF('ESA Input'!AH2389="YES",'ESA Input'!AG2389,""))</f>
        <v/>
      </c>
      <c r="G2424" s="462"/>
      <c r="H2424" s="201" t="str">
        <f>IF('ESA Input'!AH2389="","",IF('ESA Input'!AH2389="Yes",'ESA Input'!J2389,""))</f>
        <v/>
      </c>
      <c r="I2424" s="227" t="str">
        <f>IF('ESA Input'!AH2389="","",IF('ESA Input'!AH2389="Yes",'ESA Input'!D2389,""))</f>
        <v/>
      </c>
      <c r="J2424" s="235" t="str">
        <f>IF('ESA Input'!AH2389="","",IF('ESA Input'!AH2389="Yes",'ESA Input'!E2389,""))</f>
        <v/>
      </c>
      <c r="K2424" s="29" t="str">
        <f>IF('ESA Input'!AH2389="","",IF('ESA Input'!AH2389="Yes",'ESA Input'!H2389,""))</f>
        <v/>
      </c>
      <c r="L2424" s="236" t="str">
        <f>IF('ESA Input'!AH2389="","",IF('ESA Input'!AH2389="Yes",'ESA Input'!G2389,""))</f>
        <v/>
      </c>
      <c r="M2424" s="31" t="str">
        <f t="shared" si="225"/>
        <v/>
      </c>
      <c r="N2424" s="208" t="str">
        <f t="shared" si="226"/>
        <v/>
      </c>
      <c r="O2424" s="209" t="str">
        <f t="shared" si="227"/>
        <v/>
      </c>
      <c r="P2424" s="209" t="str">
        <f t="shared" si="228"/>
        <v/>
      </c>
      <c r="Q2424" s="31" t="str">
        <f t="shared" si="229"/>
        <v/>
      </c>
      <c r="R2424" s="129" t="s">
        <v>9</v>
      </c>
      <c r="S2424" s="128" t="s">
        <v>9</v>
      </c>
      <c r="T2424" s="1"/>
    </row>
    <row r="2425" spans="1:20" ht="15.75" hidden="1" customHeight="1">
      <c r="A2425" s="1" t="str">
        <f t="shared" si="1"/>
        <v/>
      </c>
      <c r="B2425" s="268" t="str">
        <f t="shared" si="224"/>
        <v>X</v>
      </c>
      <c r="C2425" s="1"/>
      <c r="D2425" s="27" t="str">
        <f>IF('ESA Input'!AH2390="","",IF('ESA Input'!AH2390="Yes",'ESA Input'!B2390,"Ineligible"))</f>
        <v/>
      </c>
      <c r="E2425" s="242" t="str">
        <f>IF('ESA Input'!AH2390="","",'ESA Input'!AH2390)</f>
        <v/>
      </c>
      <c r="F2425" s="461" t="str">
        <f>IF('ESA Input'!AH2390="","",IF('ESA Input'!AH2390="YES",'ESA Input'!AG2390,""))</f>
        <v/>
      </c>
      <c r="G2425" s="462"/>
      <c r="H2425" s="201" t="str">
        <f>IF('ESA Input'!AH2390="","",IF('ESA Input'!AH2390="Yes",'ESA Input'!J2390,""))</f>
        <v/>
      </c>
      <c r="I2425" s="227" t="str">
        <f>IF('ESA Input'!AH2390="","",IF('ESA Input'!AH2390="Yes",'ESA Input'!D2390,""))</f>
        <v/>
      </c>
      <c r="J2425" s="235" t="str">
        <f>IF('ESA Input'!AH2390="","",IF('ESA Input'!AH2390="Yes",'ESA Input'!E2390,""))</f>
        <v/>
      </c>
      <c r="K2425" s="29" t="str">
        <f>IF('ESA Input'!AH2390="","",IF('ESA Input'!AH2390="Yes",'ESA Input'!H2390,""))</f>
        <v/>
      </c>
      <c r="L2425" s="236" t="str">
        <f>IF('ESA Input'!AH2390="","",IF('ESA Input'!AH2390="Yes",'ESA Input'!G2390,""))</f>
        <v/>
      </c>
      <c r="M2425" s="31" t="str">
        <f t="shared" si="225"/>
        <v/>
      </c>
      <c r="N2425" s="208" t="str">
        <f t="shared" si="226"/>
        <v/>
      </c>
      <c r="O2425" s="209" t="str">
        <f t="shared" si="227"/>
        <v/>
      </c>
      <c r="P2425" s="209" t="str">
        <f t="shared" si="228"/>
        <v/>
      </c>
      <c r="Q2425" s="31" t="str">
        <f t="shared" si="229"/>
        <v/>
      </c>
      <c r="R2425" s="129" t="s">
        <v>9</v>
      </c>
      <c r="S2425" s="128" t="s">
        <v>9</v>
      </c>
      <c r="T2425" s="1"/>
    </row>
    <row r="2426" spans="1:20" ht="15.75" hidden="1" customHeight="1">
      <c r="A2426" s="1" t="str">
        <f t="shared" si="1"/>
        <v/>
      </c>
      <c r="B2426" s="268" t="str">
        <f t="shared" si="224"/>
        <v>X</v>
      </c>
      <c r="C2426" s="1"/>
      <c r="D2426" s="27" t="str">
        <f>IF('ESA Input'!AH2391="","",IF('ESA Input'!AH2391="Yes",'ESA Input'!B2391,"Ineligible"))</f>
        <v/>
      </c>
      <c r="E2426" s="242" t="str">
        <f>IF('ESA Input'!AH2391="","",'ESA Input'!AH2391)</f>
        <v/>
      </c>
      <c r="F2426" s="461" t="str">
        <f>IF('ESA Input'!AH2391="","",IF('ESA Input'!AH2391="YES",'ESA Input'!AG2391,""))</f>
        <v/>
      </c>
      <c r="G2426" s="462"/>
      <c r="H2426" s="201" t="str">
        <f>IF('ESA Input'!AH2391="","",IF('ESA Input'!AH2391="Yes",'ESA Input'!J2391,""))</f>
        <v/>
      </c>
      <c r="I2426" s="227" t="str">
        <f>IF('ESA Input'!AH2391="","",IF('ESA Input'!AH2391="Yes",'ESA Input'!D2391,""))</f>
        <v/>
      </c>
      <c r="J2426" s="235" t="str">
        <f>IF('ESA Input'!AH2391="","",IF('ESA Input'!AH2391="Yes",'ESA Input'!E2391,""))</f>
        <v/>
      </c>
      <c r="K2426" s="29" t="str">
        <f>IF('ESA Input'!AH2391="","",IF('ESA Input'!AH2391="Yes",'ESA Input'!H2391,""))</f>
        <v/>
      </c>
      <c r="L2426" s="236" t="str">
        <f>IF('ESA Input'!AH2391="","",IF('ESA Input'!AH2391="Yes",'ESA Input'!G2391,""))</f>
        <v/>
      </c>
      <c r="M2426" s="31" t="str">
        <f t="shared" si="225"/>
        <v/>
      </c>
      <c r="N2426" s="208" t="str">
        <f t="shared" si="226"/>
        <v/>
      </c>
      <c r="O2426" s="209" t="str">
        <f t="shared" si="227"/>
        <v/>
      </c>
      <c r="P2426" s="209" t="str">
        <f t="shared" si="228"/>
        <v/>
      </c>
      <c r="Q2426" s="31" t="str">
        <f t="shared" si="229"/>
        <v/>
      </c>
      <c r="R2426" s="129" t="s">
        <v>9</v>
      </c>
      <c r="S2426" s="128" t="s">
        <v>9</v>
      </c>
      <c r="T2426" s="1"/>
    </row>
    <row r="2427" spans="1:20" ht="15.75" hidden="1" customHeight="1">
      <c r="A2427" s="1" t="str">
        <f t="shared" si="1"/>
        <v/>
      </c>
      <c r="B2427" s="268" t="str">
        <f t="shared" si="224"/>
        <v>X</v>
      </c>
      <c r="C2427" s="1"/>
      <c r="D2427" s="27" t="str">
        <f>IF('ESA Input'!AH2392="","",IF('ESA Input'!AH2392="Yes",'ESA Input'!B2392,"Ineligible"))</f>
        <v/>
      </c>
      <c r="E2427" s="242" t="str">
        <f>IF('ESA Input'!AH2392="","",'ESA Input'!AH2392)</f>
        <v/>
      </c>
      <c r="F2427" s="461" t="str">
        <f>IF('ESA Input'!AH2392="","",IF('ESA Input'!AH2392="YES",'ESA Input'!AG2392,""))</f>
        <v/>
      </c>
      <c r="G2427" s="462"/>
      <c r="H2427" s="201" t="str">
        <f>IF('ESA Input'!AH2392="","",IF('ESA Input'!AH2392="Yes",'ESA Input'!J2392,""))</f>
        <v/>
      </c>
      <c r="I2427" s="227" t="str">
        <f>IF('ESA Input'!AH2392="","",IF('ESA Input'!AH2392="Yes",'ESA Input'!D2392,""))</f>
        <v/>
      </c>
      <c r="J2427" s="235" t="str">
        <f>IF('ESA Input'!AH2392="","",IF('ESA Input'!AH2392="Yes",'ESA Input'!E2392,""))</f>
        <v/>
      </c>
      <c r="K2427" s="29" t="str">
        <f>IF('ESA Input'!AH2392="","",IF('ESA Input'!AH2392="Yes",'ESA Input'!H2392,""))</f>
        <v/>
      </c>
      <c r="L2427" s="236" t="str">
        <f>IF('ESA Input'!AH2392="","",IF('ESA Input'!AH2392="Yes",'ESA Input'!G2392,""))</f>
        <v/>
      </c>
      <c r="M2427" s="31" t="str">
        <f t="shared" si="225"/>
        <v/>
      </c>
      <c r="N2427" s="208" t="str">
        <f t="shared" si="226"/>
        <v/>
      </c>
      <c r="O2427" s="209" t="str">
        <f t="shared" si="227"/>
        <v/>
      </c>
      <c r="P2427" s="209" t="str">
        <f t="shared" si="228"/>
        <v/>
      </c>
      <c r="Q2427" s="31" t="str">
        <f t="shared" si="229"/>
        <v/>
      </c>
      <c r="R2427" s="129" t="s">
        <v>9</v>
      </c>
      <c r="S2427" s="128" t="s">
        <v>9</v>
      </c>
      <c r="T2427" s="1"/>
    </row>
    <row r="2428" spans="1:20" ht="15.75" hidden="1" customHeight="1">
      <c r="A2428" s="1" t="str">
        <f t="shared" si="1"/>
        <v/>
      </c>
      <c r="B2428" s="268" t="str">
        <f t="shared" si="224"/>
        <v>X</v>
      </c>
      <c r="C2428" s="1"/>
      <c r="D2428" s="27" t="str">
        <f>IF('ESA Input'!AH2393="","",IF('ESA Input'!AH2393="Yes",'ESA Input'!B2393,"Ineligible"))</f>
        <v/>
      </c>
      <c r="E2428" s="242" t="str">
        <f>IF('ESA Input'!AH2393="","",'ESA Input'!AH2393)</f>
        <v/>
      </c>
      <c r="F2428" s="461" t="str">
        <f>IF('ESA Input'!AH2393="","",IF('ESA Input'!AH2393="YES",'ESA Input'!AG2393,""))</f>
        <v/>
      </c>
      <c r="G2428" s="462"/>
      <c r="H2428" s="201" t="str">
        <f>IF('ESA Input'!AH2393="","",IF('ESA Input'!AH2393="Yes",'ESA Input'!J2393,""))</f>
        <v/>
      </c>
      <c r="I2428" s="227" t="str">
        <f>IF('ESA Input'!AH2393="","",IF('ESA Input'!AH2393="Yes",'ESA Input'!D2393,""))</f>
        <v/>
      </c>
      <c r="J2428" s="235" t="str">
        <f>IF('ESA Input'!AH2393="","",IF('ESA Input'!AH2393="Yes",'ESA Input'!E2393,""))</f>
        <v/>
      </c>
      <c r="K2428" s="29" t="str">
        <f>IF('ESA Input'!AH2393="","",IF('ESA Input'!AH2393="Yes",'ESA Input'!H2393,""))</f>
        <v/>
      </c>
      <c r="L2428" s="236" t="str">
        <f>IF('ESA Input'!AH2393="","",IF('ESA Input'!AH2393="Yes",'ESA Input'!G2393,""))</f>
        <v/>
      </c>
      <c r="M2428" s="31" t="str">
        <f t="shared" si="225"/>
        <v/>
      </c>
      <c r="N2428" s="208" t="str">
        <f t="shared" si="226"/>
        <v/>
      </c>
      <c r="O2428" s="209" t="str">
        <f t="shared" si="227"/>
        <v/>
      </c>
      <c r="P2428" s="209" t="str">
        <f t="shared" si="228"/>
        <v/>
      </c>
      <c r="Q2428" s="31" t="str">
        <f t="shared" si="229"/>
        <v/>
      </c>
      <c r="R2428" s="129" t="s">
        <v>9</v>
      </c>
      <c r="S2428" s="128" t="s">
        <v>9</v>
      </c>
      <c r="T2428" s="1"/>
    </row>
    <row r="2429" spans="1:20" ht="15.75" hidden="1" customHeight="1">
      <c r="A2429" s="1" t="str">
        <f t="shared" si="1"/>
        <v/>
      </c>
      <c r="B2429" s="268" t="str">
        <f t="shared" si="224"/>
        <v>X</v>
      </c>
      <c r="C2429" s="1"/>
      <c r="D2429" s="27" t="str">
        <f>IF('ESA Input'!AH2394="","",IF('ESA Input'!AH2394="Yes",'ESA Input'!B2394,"Ineligible"))</f>
        <v/>
      </c>
      <c r="E2429" s="242" t="str">
        <f>IF('ESA Input'!AH2394="","",'ESA Input'!AH2394)</f>
        <v/>
      </c>
      <c r="F2429" s="461" t="str">
        <f>IF('ESA Input'!AH2394="","",IF('ESA Input'!AH2394="YES",'ESA Input'!AG2394,""))</f>
        <v/>
      </c>
      <c r="G2429" s="462"/>
      <c r="H2429" s="201" t="str">
        <f>IF('ESA Input'!AH2394="","",IF('ESA Input'!AH2394="Yes",'ESA Input'!J2394,""))</f>
        <v/>
      </c>
      <c r="I2429" s="227" t="str">
        <f>IF('ESA Input'!AH2394="","",IF('ESA Input'!AH2394="Yes",'ESA Input'!D2394,""))</f>
        <v/>
      </c>
      <c r="J2429" s="235" t="str">
        <f>IF('ESA Input'!AH2394="","",IF('ESA Input'!AH2394="Yes",'ESA Input'!E2394,""))</f>
        <v/>
      </c>
      <c r="K2429" s="29" t="str">
        <f>IF('ESA Input'!AH2394="","",IF('ESA Input'!AH2394="Yes",'ESA Input'!H2394,""))</f>
        <v/>
      </c>
      <c r="L2429" s="236" t="str">
        <f>IF('ESA Input'!AH2394="","",IF('ESA Input'!AH2394="Yes",'ESA Input'!G2394,""))</f>
        <v/>
      </c>
      <c r="M2429" s="31" t="str">
        <f t="shared" si="225"/>
        <v/>
      </c>
      <c r="N2429" s="208" t="str">
        <f t="shared" si="226"/>
        <v/>
      </c>
      <c r="O2429" s="209" t="str">
        <f t="shared" si="227"/>
        <v/>
      </c>
      <c r="P2429" s="209" t="str">
        <f t="shared" si="228"/>
        <v/>
      </c>
      <c r="Q2429" s="31" t="str">
        <f t="shared" si="229"/>
        <v/>
      </c>
      <c r="R2429" s="129" t="s">
        <v>9</v>
      </c>
      <c r="S2429" s="128" t="s">
        <v>9</v>
      </c>
      <c r="T2429" s="1"/>
    </row>
    <row r="2430" spans="1:20" ht="15.75" hidden="1" customHeight="1">
      <c r="A2430" s="1" t="str">
        <f t="shared" si="1"/>
        <v/>
      </c>
      <c r="B2430" s="268" t="str">
        <f t="shared" si="224"/>
        <v>X</v>
      </c>
      <c r="C2430" s="1"/>
      <c r="D2430" s="27" t="str">
        <f>IF('ESA Input'!AH2395="","",IF('ESA Input'!AH2395="Yes",'ESA Input'!B2395,"Ineligible"))</f>
        <v/>
      </c>
      <c r="E2430" s="242" t="str">
        <f>IF('ESA Input'!AH2395="","",'ESA Input'!AH2395)</f>
        <v/>
      </c>
      <c r="F2430" s="461" t="str">
        <f>IF('ESA Input'!AH2395="","",IF('ESA Input'!AH2395="YES",'ESA Input'!AG2395,""))</f>
        <v/>
      </c>
      <c r="G2430" s="462"/>
      <c r="H2430" s="201" t="str">
        <f>IF('ESA Input'!AH2395="","",IF('ESA Input'!AH2395="Yes",'ESA Input'!J2395,""))</f>
        <v/>
      </c>
      <c r="I2430" s="227" t="str">
        <f>IF('ESA Input'!AH2395="","",IF('ESA Input'!AH2395="Yes",'ESA Input'!D2395,""))</f>
        <v/>
      </c>
      <c r="J2430" s="235" t="str">
        <f>IF('ESA Input'!AH2395="","",IF('ESA Input'!AH2395="Yes",'ESA Input'!E2395,""))</f>
        <v/>
      </c>
      <c r="K2430" s="29" t="str">
        <f>IF('ESA Input'!AH2395="","",IF('ESA Input'!AH2395="Yes",'ESA Input'!H2395,""))</f>
        <v/>
      </c>
      <c r="L2430" s="236" t="str">
        <f>IF('ESA Input'!AH2395="","",IF('ESA Input'!AH2395="Yes",'ESA Input'!G2395,""))</f>
        <v/>
      </c>
      <c r="M2430" s="31" t="str">
        <f t="shared" si="225"/>
        <v/>
      </c>
      <c r="N2430" s="208" t="str">
        <f t="shared" si="226"/>
        <v/>
      </c>
      <c r="O2430" s="209" t="str">
        <f t="shared" si="227"/>
        <v/>
      </c>
      <c r="P2430" s="209" t="str">
        <f t="shared" si="228"/>
        <v/>
      </c>
      <c r="Q2430" s="31" t="str">
        <f t="shared" si="229"/>
        <v/>
      </c>
      <c r="R2430" s="129" t="s">
        <v>9</v>
      </c>
      <c r="S2430" s="128" t="s">
        <v>9</v>
      </c>
      <c r="T2430" s="1"/>
    </row>
    <row r="2431" spans="1:20" ht="15.75" hidden="1" customHeight="1">
      <c r="A2431" s="1" t="str">
        <f t="shared" si="1"/>
        <v/>
      </c>
      <c r="B2431" s="268" t="str">
        <f t="shared" si="224"/>
        <v>X</v>
      </c>
      <c r="C2431" s="1"/>
      <c r="D2431" s="27" t="str">
        <f>IF('ESA Input'!AH2396="","",IF('ESA Input'!AH2396="Yes",'ESA Input'!B2396,"Ineligible"))</f>
        <v/>
      </c>
      <c r="E2431" s="242" t="str">
        <f>IF('ESA Input'!AH2396="","",'ESA Input'!AH2396)</f>
        <v/>
      </c>
      <c r="F2431" s="461" t="str">
        <f>IF('ESA Input'!AH2396="","",IF('ESA Input'!AH2396="YES",'ESA Input'!AG2396,""))</f>
        <v/>
      </c>
      <c r="G2431" s="462"/>
      <c r="H2431" s="201" t="str">
        <f>IF('ESA Input'!AH2396="","",IF('ESA Input'!AH2396="Yes",'ESA Input'!J2396,""))</f>
        <v/>
      </c>
      <c r="I2431" s="227" t="str">
        <f>IF('ESA Input'!AH2396="","",IF('ESA Input'!AH2396="Yes",'ESA Input'!D2396,""))</f>
        <v/>
      </c>
      <c r="J2431" s="235" t="str">
        <f>IF('ESA Input'!AH2396="","",IF('ESA Input'!AH2396="Yes",'ESA Input'!E2396,""))</f>
        <v/>
      </c>
      <c r="K2431" s="29" t="str">
        <f>IF('ESA Input'!AH2396="","",IF('ESA Input'!AH2396="Yes",'ESA Input'!H2396,""))</f>
        <v/>
      </c>
      <c r="L2431" s="236" t="str">
        <f>IF('ESA Input'!AH2396="","",IF('ESA Input'!AH2396="Yes",'ESA Input'!G2396,""))</f>
        <v/>
      </c>
      <c r="M2431" s="31" t="str">
        <f t="shared" si="225"/>
        <v/>
      </c>
      <c r="N2431" s="208" t="str">
        <f t="shared" si="226"/>
        <v/>
      </c>
      <c r="O2431" s="209" t="str">
        <f t="shared" si="227"/>
        <v/>
      </c>
      <c r="P2431" s="209" t="str">
        <f t="shared" si="228"/>
        <v/>
      </c>
      <c r="Q2431" s="31" t="str">
        <f t="shared" si="229"/>
        <v/>
      </c>
      <c r="R2431" s="129" t="s">
        <v>9</v>
      </c>
      <c r="S2431" s="128" t="s">
        <v>9</v>
      </c>
      <c r="T2431" s="1"/>
    </row>
    <row r="2432" spans="1:20" ht="15.75" hidden="1" customHeight="1">
      <c r="A2432" s="1" t="str">
        <f t="shared" si="1"/>
        <v/>
      </c>
      <c r="B2432" s="268" t="str">
        <f t="shared" si="224"/>
        <v>X</v>
      </c>
      <c r="C2432" s="1"/>
      <c r="D2432" s="27" t="str">
        <f>IF('ESA Input'!AH2397="","",IF('ESA Input'!AH2397="Yes",'ESA Input'!B2397,"Ineligible"))</f>
        <v/>
      </c>
      <c r="E2432" s="242" t="str">
        <f>IF('ESA Input'!AH2397="","",'ESA Input'!AH2397)</f>
        <v/>
      </c>
      <c r="F2432" s="461" t="str">
        <f>IF('ESA Input'!AH2397="","",IF('ESA Input'!AH2397="YES",'ESA Input'!AG2397,""))</f>
        <v/>
      </c>
      <c r="G2432" s="462"/>
      <c r="H2432" s="201" t="str">
        <f>IF('ESA Input'!AH2397="","",IF('ESA Input'!AH2397="Yes",'ESA Input'!J2397,""))</f>
        <v/>
      </c>
      <c r="I2432" s="227" t="str">
        <f>IF('ESA Input'!AH2397="","",IF('ESA Input'!AH2397="Yes",'ESA Input'!D2397,""))</f>
        <v/>
      </c>
      <c r="J2432" s="235" t="str">
        <f>IF('ESA Input'!AH2397="","",IF('ESA Input'!AH2397="Yes",'ESA Input'!E2397,""))</f>
        <v/>
      </c>
      <c r="K2432" s="29" t="str">
        <f>IF('ESA Input'!AH2397="","",IF('ESA Input'!AH2397="Yes",'ESA Input'!H2397,""))</f>
        <v/>
      </c>
      <c r="L2432" s="236" t="str">
        <f>IF('ESA Input'!AH2397="","",IF('ESA Input'!AH2397="Yes",'ESA Input'!G2397,""))</f>
        <v/>
      </c>
      <c r="M2432" s="31" t="str">
        <f t="shared" si="225"/>
        <v/>
      </c>
      <c r="N2432" s="208" t="str">
        <f t="shared" si="226"/>
        <v/>
      </c>
      <c r="O2432" s="209" t="str">
        <f t="shared" si="227"/>
        <v/>
      </c>
      <c r="P2432" s="209" t="str">
        <f t="shared" si="228"/>
        <v/>
      </c>
      <c r="Q2432" s="31" t="str">
        <f t="shared" si="229"/>
        <v/>
      </c>
      <c r="R2432" s="129" t="s">
        <v>9</v>
      </c>
      <c r="S2432" s="128" t="s">
        <v>9</v>
      </c>
      <c r="T2432" s="1"/>
    </row>
    <row r="2433" spans="1:20" ht="15.75" hidden="1" customHeight="1">
      <c r="A2433" s="1" t="str">
        <f t="shared" si="1"/>
        <v/>
      </c>
      <c r="B2433" s="268" t="str">
        <f t="shared" si="224"/>
        <v>X</v>
      </c>
      <c r="C2433" s="1"/>
      <c r="D2433" s="27" t="str">
        <f>IF('ESA Input'!AH2398="","",IF('ESA Input'!AH2398="Yes",'ESA Input'!B2398,"Ineligible"))</f>
        <v/>
      </c>
      <c r="E2433" s="242" t="str">
        <f>IF('ESA Input'!AH2398="","",'ESA Input'!AH2398)</f>
        <v/>
      </c>
      <c r="F2433" s="461" t="str">
        <f>IF('ESA Input'!AH2398="","",IF('ESA Input'!AH2398="YES",'ESA Input'!AG2398,""))</f>
        <v/>
      </c>
      <c r="G2433" s="462"/>
      <c r="H2433" s="201" t="str">
        <f>IF('ESA Input'!AH2398="","",IF('ESA Input'!AH2398="Yes",'ESA Input'!J2398,""))</f>
        <v/>
      </c>
      <c r="I2433" s="227" t="str">
        <f>IF('ESA Input'!AH2398="","",IF('ESA Input'!AH2398="Yes",'ESA Input'!D2398,""))</f>
        <v/>
      </c>
      <c r="J2433" s="235" t="str">
        <f>IF('ESA Input'!AH2398="","",IF('ESA Input'!AH2398="Yes",'ESA Input'!E2398,""))</f>
        <v/>
      </c>
      <c r="K2433" s="29" t="str">
        <f>IF('ESA Input'!AH2398="","",IF('ESA Input'!AH2398="Yes",'ESA Input'!H2398,""))</f>
        <v/>
      </c>
      <c r="L2433" s="236" t="str">
        <f>IF('ESA Input'!AH2398="","",IF('ESA Input'!AH2398="Yes",'ESA Input'!G2398,""))</f>
        <v/>
      </c>
      <c r="M2433" s="31" t="str">
        <f t="shared" si="225"/>
        <v/>
      </c>
      <c r="N2433" s="208" t="str">
        <f t="shared" si="226"/>
        <v/>
      </c>
      <c r="O2433" s="209" t="str">
        <f t="shared" si="227"/>
        <v/>
      </c>
      <c r="P2433" s="209" t="str">
        <f t="shared" si="228"/>
        <v/>
      </c>
      <c r="Q2433" s="31" t="str">
        <f t="shared" si="229"/>
        <v/>
      </c>
      <c r="R2433" s="129" t="s">
        <v>9</v>
      </c>
      <c r="S2433" s="128" t="s">
        <v>9</v>
      </c>
      <c r="T2433" s="1"/>
    </row>
    <row r="2434" spans="1:20" ht="15.75" hidden="1" customHeight="1">
      <c r="A2434" s="1" t="str">
        <f t="shared" si="1"/>
        <v/>
      </c>
      <c r="B2434" s="268" t="str">
        <f t="shared" si="224"/>
        <v>X</v>
      </c>
      <c r="C2434" s="1"/>
      <c r="D2434" s="27" t="str">
        <f>IF('ESA Input'!AH2399="","",IF('ESA Input'!AH2399="Yes",'ESA Input'!B2399,"Ineligible"))</f>
        <v/>
      </c>
      <c r="E2434" s="242" t="str">
        <f>IF('ESA Input'!AH2399="","",'ESA Input'!AH2399)</f>
        <v/>
      </c>
      <c r="F2434" s="461" t="str">
        <f>IF('ESA Input'!AH2399="","",IF('ESA Input'!AH2399="YES",'ESA Input'!AG2399,""))</f>
        <v/>
      </c>
      <c r="G2434" s="462"/>
      <c r="H2434" s="201" t="str">
        <f>IF('ESA Input'!AH2399="","",IF('ESA Input'!AH2399="Yes",'ESA Input'!J2399,""))</f>
        <v/>
      </c>
      <c r="I2434" s="227" t="str">
        <f>IF('ESA Input'!AH2399="","",IF('ESA Input'!AH2399="Yes",'ESA Input'!D2399,""))</f>
        <v/>
      </c>
      <c r="J2434" s="235" t="str">
        <f>IF('ESA Input'!AH2399="","",IF('ESA Input'!AH2399="Yes",'ESA Input'!E2399,""))</f>
        <v/>
      </c>
      <c r="K2434" s="29" t="str">
        <f>IF('ESA Input'!AH2399="","",IF('ESA Input'!AH2399="Yes",'ESA Input'!H2399,""))</f>
        <v/>
      </c>
      <c r="L2434" s="236" t="str">
        <f>IF('ESA Input'!AH2399="","",IF('ESA Input'!AH2399="Yes",'ESA Input'!G2399,""))</f>
        <v/>
      </c>
      <c r="M2434" s="31" t="str">
        <f t="shared" si="225"/>
        <v/>
      </c>
      <c r="N2434" s="208" t="str">
        <f t="shared" si="226"/>
        <v/>
      </c>
      <c r="O2434" s="209" t="str">
        <f t="shared" si="227"/>
        <v/>
      </c>
      <c r="P2434" s="209" t="str">
        <f t="shared" si="228"/>
        <v/>
      </c>
      <c r="Q2434" s="31" t="str">
        <f t="shared" si="229"/>
        <v/>
      </c>
      <c r="R2434" s="129" t="s">
        <v>9</v>
      </c>
      <c r="S2434" s="128" t="s">
        <v>9</v>
      </c>
      <c r="T2434" s="1"/>
    </row>
    <row r="2435" spans="1:20" ht="15.75" hidden="1" customHeight="1">
      <c r="A2435" s="1" t="str">
        <f t="shared" si="1"/>
        <v/>
      </c>
      <c r="B2435" s="268" t="str">
        <f t="shared" si="224"/>
        <v>X</v>
      </c>
      <c r="C2435" s="1"/>
      <c r="D2435" s="27" t="str">
        <f>IF('ESA Input'!AH2400="","",IF('ESA Input'!AH2400="Yes",'ESA Input'!B2400,"Ineligible"))</f>
        <v/>
      </c>
      <c r="E2435" s="242" t="str">
        <f>IF('ESA Input'!AH2400="","",'ESA Input'!AH2400)</f>
        <v/>
      </c>
      <c r="F2435" s="461" t="str">
        <f>IF('ESA Input'!AH2400="","",IF('ESA Input'!AH2400="YES",'ESA Input'!AG2400,""))</f>
        <v/>
      </c>
      <c r="G2435" s="462"/>
      <c r="H2435" s="201" t="str">
        <f>IF('ESA Input'!AH2400="","",IF('ESA Input'!AH2400="Yes",'ESA Input'!J2400,""))</f>
        <v/>
      </c>
      <c r="I2435" s="227" t="str">
        <f>IF('ESA Input'!AH2400="","",IF('ESA Input'!AH2400="Yes",'ESA Input'!D2400,""))</f>
        <v/>
      </c>
      <c r="J2435" s="235" t="str">
        <f>IF('ESA Input'!AH2400="","",IF('ESA Input'!AH2400="Yes",'ESA Input'!E2400,""))</f>
        <v/>
      </c>
      <c r="K2435" s="29" t="str">
        <f>IF('ESA Input'!AH2400="","",IF('ESA Input'!AH2400="Yes",'ESA Input'!H2400,""))</f>
        <v/>
      </c>
      <c r="L2435" s="236" t="str">
        <f>IF('ESA Input'!AH2400="","",IF('ESA Input'!AH2400="Yes",'ESA Input'!G2400,""))</f>
        <v/>
      </c>
      <c r="M2435" s="31" t="str">
        <f t="shared" si="225"/>
        <v/>
      </c>
      <c r="N2435" s="208" t="str">
        <f t="shared" si="226"/>
        <v/>
      </c>
      <c r="O2435" s="209" t="str">
        <f t="shared" si="227"/>
        <v/>
      </c>
      <c r="P2435" s="209" t="str">
        <f t="shared" si="228"/>
        <v/>
      </c>
      <c r="Q2435" s="31" t="str">
        <f t="shared" si="229"/>
        <v/>
      </c>
      <c r="R2435" s="129" t="s">
        <v>9</v>
      </c>
      <c r="S2435" s="128" t="s">
        <v>9</v>
      </c>
      <c r="T2435" s="1"/>
    </row>
    <row r="2436" spans="1:20" ht="15.75" hidden="1" customHeight="1">
      <c r="A2436" s="1" t="str">
        <f t="shared" si="1"/>
        <v/>
      </c>
      <c r="B2436" s="268" t="str">
        <f t="shared" si="224"/>
        <v>X</v>
      </c>
      <c r="C2436" s="1"/>
      <c r="D2436" s="27" t="str">
        <f>IF('ESA Input'!AH2401="","",IF('ESA Input'!AH2401="Yes",'ESA Input'!B2401,"Ineligible"))</f>
        <v/>
      </c>
      <c r="E2436" s="242" t="str">
        <f>IF('ESA Input'!AH2401="","",'ESA Input'!AH2401)</f>
        <v/>
      </c>
      <c r="F2436" s="461" t="str">
        <f>IF('ESA Input'!AH2401="","",IF('ESA Input'!AH2401="YES",'ESA Input'!AG2401,""))</f>
        <v/>
      </c>
      <c r="G2436" s="462"/>
      <c r="H2436" s="201" t="str">
        <f>IF('ESA Input'!AH2401="","",IF('ESA Input'!AH2401="Yes",'ESA Input'!J2401,""))</f>
        <v/>
      </c>
      <c r="I2436" s="227" t="str">
        <f>IF('ESA Input'!AH2401="","",IF('ESA Input'!AH2401="Yes",'ESA Input'!D2401,""))</f>
        <v/>
      </c>
      <c r="J2436" s="235" t="str">
        <f>IF('ESA Input'!AH2401="","",IF('ESA Input'!AH2401="Yes",'ESA Input'!E2401,""))</f>
        <v/>
      </c>
      <c r="K2436" s="29" t="str">
        <f>IF('ESA Input'!AH2401="","",IF('ESA Input'!AH2401="Yes",'ESA Input'!H2401,""))</f>
        <v/>
      </c>
      <c r="L2436" s="236" t="str">
        <f>IF('ESA Input'!AH2401="","",IF('ESA Input'!AH2401="Yes",'ESA Input'!G2401,""))</f>
        <v/>
      </c>
      <c r="M2436" s="31" t="str">
        <f t="shared" si="225"/>
        <v/>
      </c>
      <c r="N2436" s="208" t="str">
        <f t="shared" si="226"/>
        <v/>
      </c>
      <c r="O2436" s="209" t="str">
        <f t="shared" si="227"/>
        <v/>
      </c>
      <c r="P2436" s="209" t="str">
        <f t="shared" si="228"/>
        <v/>
      </c>
      <c r="Q2436" s="31" t="str">
        <f t="shared" si="229"/>
        <v/>
      </c>
      <c r="R2436" s="129" t="s">
        <v>9</v>
      </c>
      <c r="S2436" s="128" t="s">
        <v>9</v>
      </c>
      <c r="T2436" s="1"/>
    </row>
    <row r="2437" spans="1:20" ht="15.75" hidden="1" customHeight="1">
      <c r="A2437" s="1" t="str">
        <f t="shared" si="1"/>
        <v/>
      </c>
      <c r="B2437" s="268" t="str">
        <f t="shared" si="224"/>
        <v>X</v>
      </c>
      <c r="C2437" s="1"/>
      <c r="D2437" s="27" t="str">
        <f>IF('ESA Input'!AH2402="","",IF('ESA Input'!AH2402="Yes",'ESA Input'!B2402,"Ineligible"))</f>
        <v/>
      </c>
      <c r="E2437" s="242" t="str">
        <f>IF('ESA Input'!AH2402="","",'ESA Input'!AH2402)</f>
        <v/>
      </c>
      <c r="F2437" s="461" t="str">
        <f>IF('ESA Input'!AH2402="","",IF('ESA Input'!AH2402="YES",'ESA Input'!AG2402,""))</f>
        <v/>
      </c>
      <c r="G2437" s="462"/>
      <c r="H2437" s="201" t="str">
        <f>IF('ESA Input'!AH2402="","",IF('ESA Input'!AH2402="Yes",'ESA Input'!J2402,""))</f>
        <v/>
      </c>
      <c r="I2437" s="227" t="str">
        <f>IF('ESA Input'!AH2402="","",IF('ESA Input'!AH2402="Yes",'ESA Input'!D2402,""))</f>
        <v/>
      </c>
      <c r="J2437" s="235" t="str">
        <f>IF('ESA Input'!AH2402="","",IF('ESA Input'!AH2402="Yes",'ESA Input'!E2402,""))</f>
        <v/>
      </c>
      <c r="K2437" s="29" t="str">
        <f>IF('ESA Input'!AH2402="","",IF('ESA Input'!AH2402="Yes",'ESA Input'!H2402,""))</f>
        <v/>
      </c>
      <c r="L2437" s="236" t="str">
        <f>IF('ESA Input'!AH2402="","",IF('ESA Input'!AH2402="Yes",'ESA Input'!G2402,""))</f>
        <v/>
      </c>
      <c r="M2437" s="31" t="str">
        <f t="shared" si="225"/>
        <v/>
      </c>
      <c r="N2437" s="208" t="str">
        <f t="shared" si="226"/>
        <v/>
      </c>
      <c r="O2437" s="209" t="str">
        <f t="shared" si="227"/>
        <v/>
      </c>
      <c r="P2437" s="209" t="str">
        <f t="shared" si="228"/>
        <v/>
      </c>
      <c r="Q2437" s="31" t="str">
        <f t="shared" si="229"/>
        <v/>
      </c>
      <c r="R2437" s="129" t="s">
        <v>9</v>
      </c>
      <c r="S2437" s="128" t="s">
        <v>9</v>
      </c>
      <c r="T2437" s="1"/>
    </row>
    <row r="2438" spans="1:20" ht="15.75" hidden="1" customHeight="1">
      <c r="A2438" s="1" t="str">
        <f t="shared" si="1"/>
        <v/>
      </c>
      <c r="B2438" s="268" t="str">
        <f t="shared" si="224"/>
        <v>X</v>
      </c>
      <c r="C2438" s="1"/>
      <c r="D2438" s="27" t="str">
        <f>IF('ESA Input'!AH2403="","",IF('ESA Input'!AH2403="Yes",'ESA Input'!B2403,"Ineligible"))</f>
        <v/>
      </c>
      <c r="E2438" s="242" t="str">
        <f>IF('ESA Input'!AH2403="","",'ESA Input'!AH2403)</f>
        <v/>
      </c>
      <c r="F2438" s="461" t="str">
        <f>IF('ESA Input'!AH2403="","",IF('ESA Input'!AH2403="YES",'ESA Input'!AG2403,""))</f>
        <v/>
      </c>
      <c r="G2438" s="462"/>
      <c r="H2438" s="201" t="str">
        <f>IF('ESA Input'!AH2403="","",IF('ESA Input'!AH2403="Yes",'ESA Input'!J2403,""))</f>
        <v/>
      </c>
      <c r="I2438" s="227" t="str">
        <f>IF('ESA Input'!AH2403="","",IF('ESA Input'!AH2403="Yes",'ESA Input'!D2403,""))</f>
        <v/>
      </c>
      <c r="J2438" s="235" t="str">
        <f>IF('ESA Input'!AH2403="","",IF('ESA Input'!AH2403="Yes",'ESA Input'!E2403,""))</f>
        <v/>
      </c>
      <c r="K2438" s="29" t="str">
        <f>IF('ESA Input'!AH2403="","",IF('ESA Input'!AH2403="Yes",'ESA Input'!H2403,""))</f>
        <v/>
      </c>
      <c r="L2438" s="236" t="str">
        <f>IF('ESA Input'!AH2403="","",IF('ESA Input'!AH2403="Yes",'ESA Input'!G2403,""))</f>
        <v/>
      </c>
      <c r="M2438" s="31" t="str">
        <f t="shared" si="225"/>
        <v/>
      </c>
      <c r="N2438" s="208" t="str">
        <f t="shared" si="226"/>
        <v/>
      </c>
      <c r="O2438" s="209" t="str">
        <f t="shared" si="227"/>
        <v/>
      </c>
      <c r="P2438" s="209" t="str">
        <f t="shared" si="228"/>
        <v/>
      </c>
      <c r="Q2438" s="31" t="str">
        <f t="shared" si="229"/>
        <v/>
      </c>
      <c r="R2438" s="129" t="s">
        <v>9</v>
      </c>
      <c r="S2438" s="128" t="s">
        <v>9</v>
      </c>
      <c r="T2438" s="1"/>
    </row>
    <row r="2439" spans="1:20" ht="15.75" hidden="1" customHeight="1">
      <c r="A2439" s="1" t="str">
        <f t="shared" si="1"/>
        <v/>
      </c>
      <c r="B2439" s="268" t="str">
        <f t="shared" si="224"/>
        <v>X</v>
      </c>
      <c r="C2439" s="1"/>
      <c r="D2439" s="27" t="str">
        <f>IF('ESA Input'!AH2404="","",IF('ESA Input'!AH2404="Yes",'ESA Input'!B2404,"Ineligible"))</f>
        <v/>
      </c>
      <c r="E2439" s="242" t="str">
        <f>IF('ESA Input'!AH2404="","",'ESA Input'!AH2404)</f>
        <v/>
      </c>
      <c r="F2439" s="461" t="str">
        <f>IF('ESA Input'!AH2404="","",IF('ESA Input'!AH2404="YES",'ESA Input'!AG2404,""))</f>
        <v/>
      </c>
      <c r="G2439" s="462"/>
      <c r="H2439" s="201" t="str">
        <f>IF('ESA Input'!AH2404="","",IF('ESA Input'!AH2404="Yes",'ESA Input'!J2404,""))</f>
        <v/>
      </c>
      <c r="I2439" s="227" t="str">
        <f>IF('ESA Input'!AH2404="","",IF('ESA Input'!AH2404="Yes",'ESA Input'!D2404,""))</f>
        <v/>
      </c>
      <c r="J2439" s="235" t="str">
        <f>IF('ESA Input'!AH2404="","",IF('ESA Input'!AH2404="Yes",'ESA Input'!E2404,""))</f>
        <v/>
      </c>
      <c r="K2439" s="29" t="str">
        <f>IF('ESA Input'!AH2404="","",IF('ESA Input'!AH2404="Yes",'ESA Input'!H2404,""))</f>
        <v/>
      </c>
      <c r="L2439" s="236" t="str">
        <f>IF('ESA Input'!AH2404="","",IF('ESA Input'!AH2404="Yes",'ESA Input'!G2404,""))</f>
        <v/>
      </c>
      <c r="M2439" s="31" t="str">
        <f t="shared" si="225"/>
        <v/>
      </c>
      <c r="N2439" s="208" t="str">
        <f t="shared" si="226"/>
        <v/>
      </c>
      <c r="O2439" s="209" t="str">
        <f t="shared" si="227"/>
        <v/>
      </c>
      <c r="P2439" s="209" t="str">
        <f t="shared" si="228"/>
        <v/>
      </c>
      <c r="Q2439" s="31" t="str">
        <f t="shared" si="229"/>
        <v/>
      </c>
      <c r="R2439" s="129" t="s">
        <v>9</v>
      </c>
      <c r="S2439" s="128" t="s">
        <v>9</v>
      </c>
      <c r="T2439" s="1"/>
    </row>
    <row r="2440" spans="1:20" ht="15.75" hidden="1" customHeight="1">
      <c r="A2440" s="1" t="str">
        <f t="shared" si="1"/>
        <v/>
      </c>
      <c r="B2440" s="268" t="str">
        <f t="shared" si="224"/>
        <v>X</v>
      </c>
      <c r="C2440" s="1"/>
      <c r="D2440" s="27" t="str">
        <f>IF('ESA Input'!AH2405="","",IF('ESA Input'!AH2405="Yes",'ESA Input'!B2405,"Ineligible"))</f>
        <v/>
      </c>
      <c r="E2440" s="242" t="str">
        <f>IF('ESA Input'!AH2405="","",'ESA Input'!AH2405)</f>
        <v/>
      </c>
      <c r="F2440" s="461" t="str">
        <f>IF('ESA Input'!AH2405="","",IF('ESA Input'!AH2405="YES",'ESA Input'!AG2405,""))</f>
        <v/>
      </c>
      <c r="G2440" s="462"/>
      <c r="H2440" s="201" t="str">
        <f>IF('ESA Input'!AH2405="","",IF('ESA Input'!AH2405="Yes",'ESA Input'!J2405,""))</f>
        <v/>
      </c>
      <c r="I2440" s="227" t="str">
        <f>IF('ESA Input'!AH2405="","",IF('ESA Input'!AH2405="Yes",'ESA Input'!D2405,""))</f>
        <v/>
      </c>
      <c r="J2440" s="235" t="str">
        <f>IF('ESA Input'!AH2405="","",IF('ESA Input'!AH2405="Yes",'ESA Input'!E2405,""))</f>
        <v/>
      </c>
      <c r="K2440" s="29" t="str">
        <f>IF('ESA Input'!AH2405="","",IF('ESA Input'!AH2405="Yes",'ESA Input'!H2405,""))</f>
        <v/>
      </c>
      <c r="L2440" s="236" t="str">
        <f>IF('ESA Input'!AH2405="","",IF('ESA Input'!AH2405="Yes",'ESA Input'!G2405,""))</f>
        <v/>
      </c>
      <c r="M2440" s="31" t="str">
        <f t="shared" si="225"/>
        <v/>
      </c>
      <c r="N2440" s="208" t="str">
        <f t="shared" si="226"/>
        <v/>
      </c>
      <c r="O2440" s="209" t="str">
        <f t="shared" si="227"/>
        <v/>
      </c>
      <c r="P2440" s="209" t="str">
        <f t="shared" si="228"/>
        <v/>
      </c>
      <c r="Q2440" s="31" t="str">
        <f t="shared" si="229"/>
        <v/>
      </c>
      <c r="R2440" s="129" t="s">
        <v>9</v>
      </c>
      <c r="S2440" s="128" t="s">
        <v>9</v>
      </c>
      <c r="T2440" s="1"/>
    </row>
    <row r="2441" spans="1:20" ht="15.75" hidden="1" customHeight="1">
      <c r="A2441" s="1" t="str">
        <f t="shared" si="1"/>
        <v/>
      </c>
      <c r="B2441" s="268" t="str">
        <f t="shared" si="224"/>
        <v>X</v>
      </c>
      <c r="C2441" s="1"/>
      <c r="D2441" s="27" t="str">
        <f>IF('ESA Input'!AH2406="","",IF('ESA Input'!AH2406="Yes",'ESA Input'!B2406,"Ineligible"))</f>
        <v/>
      </c>
      <c r="E2441" s="242" t="str">
        <f>IF('ESA Input'!AH2406="","",'ESA Input'!AH2406)</f>
        <v/>
      </c>
      <c r="F2441" s="461" t="str">
        <f>IF('ESA Input'!AH2406="","",IF('ESA Input'!AH2406="YES",'ESA Input'!AG2406,""))</f>
        <v/>
      </c>
      <c r="G2441" s="462"/>
      <c r="H2441" s="201" t="str">
        <f>IF('ESA Input'!AH2406="","",IF('ESA Input'!AH2406="Yes",'ESA Input'!J2406,""))</f>
        <v/>
      </c>
      <c r="I2441" s="227" t="str">
        <f>IF('ESA Input'!AH2406="","",IF('ESA Input'!AH2406="Yes",'ESA Input'!D2406,""))</f>
        <v/>
      </c>
      <c r="J2441" s="235" t="str">
        <f>IF('ESA Input'!AH2406="","",IF('ESA Input'!AH2406="Yes",'ESA Input'!E2406,""))</f>
        <v/>
      </c>
      <c r="K2441" s="29" t="str">
        <f>IF('ESA Input'!AH2406="","",IF('ESA Input'!AH2406="Yes",'ESA Input'!H2406,""))</f>
        <v/>
      </c>
      <c r="L2441" s="236" t="str">
        <f>IF('ESA Input'!AH2406="","",IF('ESA Input'!AH2406="Yes",'ESA Input'!G2406,""))</f>
        <v/>
      </c>
      <c r="M2441" s="31" t="str">
        <f t="shared" si="225"/>
        <v/>
      </c>
      <c r="N2441" s="208" t="str">
        <f t="shared" si="226"/>
        <v/>
      </c>
      <c r="O2441" s="209" t="str">
        <f t="shared" si="227"/>
        <v/>
      </c>
      <c r="P2441" s="209" t="str">
        <f t="shared" si="228"/>
        <v/>
      </c>
      <c r="Q2441" s="31" t="str">
        <f t="shared" si="229"/>
        <v/>
      </c>
      <c r="R2441" s="129" t="s">
        <v>9</v>
      </c>
      <c r="S2441" s="128" t="s">
        <v>9</v>
      </c>
      <c r="T2441" s="1"/>
    </row>
    <row r="2442" spans="1:20" ht="15.75" hidden="1" customHeight="1">
      <c r="A2442" s="1" t="str">
        <f t="shared" si="1"/>
        <v/>
      </c>
      <c r="B2442" s="268" t="str">
        <f t="shared" si="224"/>
        <v>X</v>
      </c>
      <c r="C2442" s="1"/>
      <c r="D2442" s="27" t="str">
        <f>IF('ESA Input'!AH2407="","",IF('ESA Input'!AH2407="Yes",'ESA Input'!B2407,"Ineligible"))</f>
        <v/>
      </c>
      <c r="E2442" s="242" t="str">
        <f>IF('ESA Input'!AH2407="","",'ESA Input'!AH2407)</f>
        <v/>
      </c>
      <c r="F2442" s="461" t="str">
        <f>IF('ESA Input'!AH2407="","",IF('ESA Input'!AH2407="YES",'ESA Input'!AG2407,""))</f>
        <v/>
      </c>
      <c r="G2442" s="462"/>
      <c r="H2442" s="201" t="str">
        <f>IF('ESA Input'!AH2407="","",IF('ESA Input'!AH2407="Yes",'ESA Input'!J2407,""))</f>
        <v/>
      </c>
      <c r="I2442" s="227" t="str">
        <f>IF('ESA Input'!AH2407="","",IF('ESA Input'!AH2407="Yes",'ESA Input'!D2407,""))</f>
        <v/>
      </c>
      <c r="J2442" s="235" t="str">
        <f>IF('ESA Input'!AH2407="","",IF('ESA Input'!AH2407="Yes",'ESA Input'!E2407,""))</f>
        <v/>
      </c>
      <c r="K2442" s="29" t="str">
        <f>IF('ESA Input'!AH2407="","",IF('ESA Input'!AH2407="Yes",'ESA Input'!H2407,""))</f>
        <v/>
      </c>
      <c r="L2442" s="236" t="str">
        <f>IF('ESA Input'!AH2407="","",IF('ESA Input'!AH2407="Yes",'ESA Input'!G2407,""))</f>
        <v/>
      </c>
      <c r="M2442" s="31" t="str">
        <f t="shared" si="225"/>
        <v/>
      </c>
      <c r="N2442" s="208" t="str">
        <f t="shared" si="226"/>
        <v/>
      </c>
      <c r="O2442" s="209" t="str">
        <f t="shared" si="227"/>
        <v/>
      </c>
      <c r="P2442" s="209" t="str">
        <f t="shared" si="228"/>
        <v/>
      </c>
      <c r="Q2442" s="31" t="str">
        <f t="shared" si="229"/>
        <v/>
      </c>
      <c r="R2442" s="129" t="s">
        <v>9</v>
      </c>
      <c r="S2442" s="128" t="s">
        <v>9</v>
      </c>
      <c r="T2442" s="1"/>
    </row>
    <row r="2443" spans="1:20" ht="15.75" hidden="1" customHeight="1">
      <c r="A2443" s="1" t="str">
        <f t="shared" si="1"/>
        <v/>
      </c>
      <c r="B2443" s="268" t="str">
        <f t="shared" si="224"/>
        <v>X</v>
      </c>
      <c r="C2443" s="1"/>
      <c r="D2443" s="27" t="str">
        <f>IF('ESA Input'!AH2408="","",IF('ESA Input'!AH2408="Yes",'ESA Input'!B2408,"Ineligible"))</f>
        <v/>
      </c>
      <c r="E2443" s="242" t="str">
        <f>IF('ESA Input'!AH2408="","",'ESA Input'!AH2408)</f>
        <v/>
      </c>
      <c r="F2443" s="461" t="str">
        <f>IF('ESA Input'!AH2408="","",IF('ESA Input'!AH2408="YES",'ESA Input'!AG2408,""))</f>
        <v/>
      </c>
      <c r="G2443" s="462"/>
      <c r="H2443" s="201" t="str">
        <f>IF('ESA Input'!AH2408="","",IF('ESA Input'!AH2408="Yes",'ESA Input'!J2408,""))</f>
        <v/>
      </c>
      <c r="I2443" s="227" t="str">
        <f>IF('ESA Input'!AH2408="","",IF('ESA Input'!AH2408="Yes",'ESA Input'!D2408,""))</f>
        <v/>
      </c>
      <c r="J2443" s="235" t="str">
        <f>IF('ESA Input'!AH2408="","",IF('ESA Input'!AH2408="Yes",'ESA Input'!E2408,""))</f>
        <v/>
      </c>
      <c r="K2443" s="29" t="str">
        <f>IF('ESA Input'!AH2408="","",IF('ESA Input'!AH2408="Yes",'ESA Input'!H2408,""))</f>
        <v/>
      </c>
      <c r="L2443" s="236" t="str">
        <f>IF('ESA Input'!AH2408="","",IF('ESA Input'!AH2408="Yes",'ESA Input'!G2408,""))</f>
        <v/>
      </c>
      <c r="M2443" s="31" t="str">
        <f t="shared" si="225"/>
        <v/>
      </c>
      <c r="N2443" s="208" t="str">
        <f t="shared" si="226"/>
        <v/>
      </c>
      <c r="O2443" s="209" t="str">
        <f t="shared" si="227"/>
        <v/>
      </c>
      <c r="P2443" s="209" t="str">
        <f t="shared" si="228"/>
        <v/>
      </c>
      <c r="Q2443" s="31" t="str">
        <f t="shared" si="229"/>
        <v/>
      </c>
      <c r="R2443" s="129" t="s">
        <v>9</v>
      </c>
      <c r="S2443" s="128" t="s">
        <v>9</v>
      </c>
      <c r="T2443" s="1"/>
    </row>
    <row r="2444" spans="1:20" ht="15.75" hidden="1" customHeight="1">
      <c r="A2444" s="1" t="str">
        <f t="shared" si="1"/>
        <v/>
      </c>
      <c r="B2444" s="268" t="str">
        <f t="shared" si="224"/>
        <v>X</v>
      </c>
      <c r="C2444" s="1"/>
      <c r="D2444" s="27" t="str">
        <f>IF('ESA Input'!AH2409="","",IF('ESA Input'!AH2409="Yes",'ESA Input'!B2409,"Ineligible"))</f>
        <v/>
      </c>
      <c r="E2444" s="242" t="str">
        <f>IF('ESA Input'!AH2409="","",'ESA Input'!AH2409)</f>
        <v/>
      </c>
      <c r="F2444" s="461" t="str">
        <f>IF('ESA Input'!AH2409="","",IF('ESA Input'!AH2409="YES",'ESA Input'!AG2409,""))</f>
        <v/>
      </c>
      <c r="G2444" s="462"/>
      <c r="H2444" s="201" t="str">
        <f>IF('ESA Input'!AH2409="","",IF('ESA Input'!AH2409="Yes",'ESA Input'!J2409,""))</f>
        <v/>
      </c>
      <c r="I2444" s="227" t="str">
        <f>IF('ESA Input'!AH2409="","",IF('ESA Input'!AH2409="Yes",'ESA Input'!D2409,""))</f>
        <v/>
      </c>
      <c r="J2444" s="235" t="str">
        <f>IF('ESA Input'!AH2409="","",IF('ESA Input'!AH2409="Yes",'ESA Input'!E2409,""))</f>
        <v/>
      </c>
      <c r="K2444" s="29" t="str">
        <f>IF('ESA Input'!AH2409="","",IF('ESA Input'!AH2409="Yes",'ESA Input'!H2409,""))</f>
        <v/>
      </c>
      <c r="L2444" s="236" t="str">
        <f>IF('ESA Input'!AH2409="","",IF('ESA Input'!AH2409="Yes",'ESA Input'!G2409,""))</f>
        <v/>
      </c>
      <c r="M2444" s="31" t="str">
        <f t="shared" si="225"/>
        <v/>
      </c>
      <c r="N2444" s="208" t="str">
        <f t="shared" si="226"/>
        <v/>
      </c>
      <c r="O2444" s="209" t="str">
        <f t="shared" si="227"/>
        <v/>
      </c>
      <c r="P2444" s="209" t="str">
        <f t="shared" si="228"/>
        <v/>
      </c>
      <c r="Q2444" s="31" t="str">
        <f t="shared" si="229"/>
        <v/>
      </c>
      <c r="R2444" s="129" t="s">
        <v>9</v>
      </c>
      <c r="S2444" s="128" t="s">
        <v>9</v>
      </c>
      <c r="T2444" s="1"/>
    </row>
    <row r="2445" spans="1:20" ht="15.75" hidden="1" customHeight="1">
      <c r="A2445" s="1" t="str">
        <f t="shared" si="1"/>
        <v/>
      </c>
      <c r="B2445" s="268" t="str">
        <f t="shared" si="224"/>
        <v>X</v>
      </c>
      <c r="C2445" s="1"/>
      <c r="D2445" s="27" t="str">
        <f>IF('ESA Input'!AH2410="","",IF('ESA Input'!AH2410="Yes",'ESA Input'!B2410,"Ineligible"))</f>
        <v/>
      </c>
      <c r="E2445" s="242" t="str">
        <f>IF('ESA Input'!AH2410="","",'ESA Input'!AH2410)</f>
        <v/>
      </c>
      <c r="F2445" s="461" t="str">
        <f>IF('ESA Input'!AH2410="","",IF('ESA Input'!AH2410="YES",'ESA Input'!AG2410,""))</f>
        <v/>
      </c>
      <c r="G2445" s="462"/>
      <c r="H2445" s="201" t="str">
        <f>IF('ESA Input'!AH2410="","",IF('ESA Input'!AH2410="Yes",'ESA Input'!J2410,""))</f>
        <v/>
      </c>
      <c r="I2445" s="227" t="str">
        <f>IF('ESA Input'!AH2410="","",IF('ESA Input'!AH2410="Yes",'ESA Input'!D2410,""))</f>
        <v/>
      </c>
      <c r="J2445" s="235" t="str">
        <f>IF('ESA Input'!AH2410="","",IF('ESA Input'!AH2410="Yes",'ESA Input'!E2410,""))</f>
        <v/>
      </c>
      <c r="K2445" s="29" t="str">
        <f>IF('ESA Input'!AH2410="","",IF('ESA Input'!AH2410="Yes",'ESA Input'!H2410,""))</f>
        <v/>
      </c>
      <c r="L2445" s="236" t="str">
        <f>IF('ESA Input'!AH2410="","",IF('ESA Input'!AH2410="Yes",'ESA Input'!G2410,""))</f>
        <v/>
      </c>
      <c r="M2445" s="31" t="str">
        <f t="shared" si="225"/>
        <v/>
      </c>
      <c r="N2445" s="208" t="str">
        <f t="shared" si="226"/>
        <v/>
      </c>
      <c r="O2445" s="209" t="str">
        <f t="shared" si="227"/>
        <v/>
      </c>
      <c r="P2445" s="209" t="str">
        <f t="shared" si="228"/>
        <v/>
      </c>
      <c r="Q2445" s="31" t="str">
        <f t="shared" si="229"/>
        <v/>
      </c>
      <c r="R2445" s="129" t="s">
        <v>9</v>
      </c>
      <c r="S2445" s="128" t="s">
        <v>9</v>
      </c>
      <c r="T2445" s="1"/>
    </row>
    <row r="2446" spans="1:20" ht="15.75" hidden="1" customHeight="1">
      <c r="A2446" s="1" t="str">
        <f t="shared" si="1"/>
        <v/>
      </c>
      <c r="B2446" s="268" t="str">
        <f t="shared" si="224"/>
        <v>X</v>
      </c>
      <c r="C2446" s="1"/>
      <c r="D2446" s="27" t="str">
        <f>IF('ESA Input'!AH2411="","",IF('ESA Input'!AH2411="Yes",'ESA Input'!B2411,"Ineligible"))</f>
        <v/>
      </c>
      <c r="E2446" s="242" t="str">
        <f>IF('ESA Input'!AH2411="","",'ESA Input'!AH2411)</f>
        <v/>
      </c>
      <c r="F2446" s="461" t="str">
        <f>IF('ESA Input'!AH2411="","",IF('ESA Input'!AH2411="YES",'ESA Input'!AG2411,""))</f>
        <v/>
      </c>
      <c r="G2446" s="462"/>
      <c r="H2446" s="201" t="str">
        <f>IF('ESA Input'!AH2411="","",IF('ESA Input'!AH2411="Yes",'ESA Input'!J2411,""))</f>
        <v/>
      </c>
      <c r="I2446" s="227" t="str">
        <f>IF('ESA Input'!AH2411="","",IF('ESA Input'!AH2411="Yes",'ESA Input'!D2411,""))</f>
        <v/>
      </c>
      <c r="J2446" s="235" t="str">
        <f>IF('ESA Input'!AH2411="","",IF('ESA Input'!AH2411="Yes",'ESA Input'!E2411,""))</f>
        <v/>
      </c>
      <c r="K2446" s="29" t="str">
        <f>IF('ESA Input'!AH2411="","",IF('ESA Input'!AH2411="Yes",'ESA Input'!H2411,""))</f>
        <v/>
      </c>
      <c r="L2446" s="236" t="str">
        <f>IF('ESA Input'!AH2411="","",IF('ESA Input'!AH2411="Yes",'ESA Input'!G2411,""))</f>
        <v/>
      </c>
      <c r="M2446" s="31" t="str">
        <f t="shared" si="225"/>
        <v/>
      </c>
      <c r="N2446" s="208" t="str">
        <f t="shared" si="226"/>
        <v/>
      </c>
      <c r="O2446" s="209" t="str">
        <f t="shared" si="227"/>
        <v/>
      </c>
      <c r="P2446" s="209" t="str">
        <f t="shared" si="228"/>
        <v/>
      </c>
      <c r="Q2446" s="31" t="str">
        <f t="shared" si="229"/>
        <v/>
      </c>
      <c r="R2446" s="129" t="s">
        <v>9</v>
      </c>
      <c r="S2446" s="128" t="s">
        <v>9</v>
      </c>
      <c r="T2446" s="1"/>
    </row>
    <row r="2447" spans="1:20" ht="15.75" hidden="1" customHeight="1">
      <c r="A2447" s="1" t="str">
        <f t="shared" si="1"/>
        <v/>
      </c>
      <c r="B2447" s="268" t="str">
        <f t="shared" si="224"/>
        <v>X</v>
      </c>
      <c r="C2447" s="1"/>
      <c r="D2447" s="27" t="str">
        <f>IF('ESA Input'!AH2412="","",IF('ESA Input'!AH2412="Yes",'ESA Input'!B2412,"Ineligible"))</f>
        <v/>
      </c>
      <c r="E2447" s="242" t="str">
        <f>IF('ESA Input'!AH2412="","",'ESA Input'!AH2412)</f>
        <v/>
      </c>
      <c r="F2447" s="461" t="str">
        <f>IF('ESA Input'!AH2412="","",IF('ESA Input'!AH2412="YES",'ESA Input'!AG2412,""))</f>
        <v/>
      </c>
      <c r="G2447" s="462"/>
      <c r="H2447" s="201" t="str">
        <f>IF('ESA Input'!AH2412="","",IF('ESA Input'!AH2412="Yes",'ESA Input'!J2412,""))</f>
        <v/>
      </c>
      <c r="I2447" s="227" t="str">
        <f>IF('ESA Input'!AH2412="","",IF('ESA Input'!AH2412="Yes",'ESA Input'!D2412,""))</f>
        <v/>
      </c>
      <c r="J2447" s="235" t="str">
        <f>IF('ESA Input'!AH2412="","",IF('ESA Input'!AH2412="Yes",'ESA Input'!E2412,""))</f>
        <v/>
      </c>
      <c r="K2447" s="29" t="str">
        <f>IF('ESA Input'!AH2412="","",IF('ESA Input'!AH2412="Yes",'ESA Input'!H2412,""))</f>
        <v/>
      </c>
      <c r="L2447" s="236" t="str">
        <f>IF('ESA Input'!AH2412="","",IF('ESA Input'!AH2412="Yes",'ESA Input'!G2412,""))</f>
        <v/>
      </c>
      <c r="M2447" s="31" t="str">
        <f t="shared" si="225"/>
        <v/>
      </c>
      <c r="N2447" s="208" t="str">
        <f t="shared" si="226"/>
        <v/>
      </c>
      <c r="O2447" s="209" t="str">
        <f t="shared" si="227"/>
        <v/>
      </c>
      <c r="P2447" s="209" t="str">
        <f t="shared" si="228"/>
        <v/>
      </c>
      <c r="Q2447" s="31" t="str">
        <f t="shared" si="229"/>
        <v/>
      </c>
      <c r="R2447" s="129" t="s">
        <v>9</v>
      </c>
      <c r="S2447" s="128" t="s">
        <v>9</v>
      </c>
      <c r="T2447" s="1"/>
    </row>
    <row r="2448" spans="1:20" ht="15.75" hidden="1" customHeight="1">
      <c r="A2448" s="1" t="str">
        <f t="shared" si="1"/>
        <v/>
      </c>
      <c r="B2448" s="268" t="str">
        <f t="shared" si="224"/>
        <v>X</v>
      </c>
      <c r="C2448" s="1"/>
      <c r="D2448" s="27" t="str">
        <f>IF('ESA Input'!AH2413="","",IF('ESA Input'!AH2413="Yes",'ESA Input'!B2413,"Ineligible"))</f>
        <v/>
      </c>
      <c r="E2448" s="242" t="str">
        <f>IF('ESA Input'!AH2413="","",'ESA Input'!AH2413)</f>
        <v/>
      </c>
      <c r="F2448" s="461" t="str">
        <f>IF('ESA Input'!AH2413="","",IF('ESA Input'!AH2413="YES",'ESA Input'!AG2413,""))</f>
        <v/>
      </c>
      <c r="G2448" s="462"/>
      <c r="H2448" s="201" t="str">
        <f>IF('ESA Input'!AH2413="","",IF('ESA Input'!AH2413="Yes",'ESA Input'!J2413,""))</f>
        <v/>
      </c>
      <c r="I2448" s="227" t="str">
        <f>IF('ESA Input'!AH2413="","",IF('ESA Input'!AH2413="Yes",'ESA Input'!D2413,""))</f>
        <v/>
      </c>
      <c r="J2448" s="235" t="str">
        <f>IF('ESA Input'!AH2413="","",IF('ESA Input'!AH2413="Yes",'ESA Input'!E2413,""))</f>
        <v/>
      </c>
      <c r="K2448" s="29" t="str">
        <f>IF('ESA Input'!AH2413="","",IF('ESA Input'!AH2413="Yes",'ESA Input'!H2413,""))</f>
        <v/>
      </c>
      <c r="L2448" s="236" t="str">
        <f>IF('ESA Input'!AH2413="","",IF('ESA Input'!AH2413="Yes",'ESA Input'!G2413,""))</f>
        <v/>
      </c>
      <c r="M2448" s="31" t="str">
        <f t="shared" si="225"/>
        <v/>
      </c>
      <c r="N2448" s="208" t="str">
        <f t="shared" si="226"/>
        <v/>
      </c>
      <c r="O2448" s="209" t="str">
        <f t="shared" si="227"/>
        <v/>
      </c>
      <c r="P2448" s="209" t="str">
        <f t="shared" si="228"/>
        <v/>
      </c>
      <c r="Q2448" s="31" t="str">
        <f t="shared" si="229"/>
        <v/>
      </c>
      <c r="R2448" s="129" t="s">
        <v>9</v>
      </c>
      <c r="S2448" s="128" t="s">
        <v>9</v>
      </c>
      <c r="T2448" s="1"/>
    </row>
    <row r="2449" spans="1:20" ht="15.75" hidden="1" customHeight="1">
      <c r="A2449" s="1" t="str">
        <f t="shared" si="1"/>
        <v/>
      </c>
      <c r="B2449" s="268" t="str">
        <f t="shared" si="224"/>
        <v>X</v>
      </c>
      <c r="C2449" s="1"/>
      <c r="D2449" s="27" t="str">
        <f>IF('ESA Input'!AH2414="","",IF('ESA Input'!AH2414="Yes",'ESA Input'!B2414,"Ineligible"))</f>
        <v/>
      </c>
      <c r="E2449" s="242" t="str">
        <f>IF('ESA Input'!AH2414="","",'ESA Input'!AH2414)</f>
        <v/>
      </c>
      <c r="F2449" s="461" t="str">
        <f>IF('ESA Input'!AH2414="","",IF('ESA Input'!AH2414="YES",'ESA Input'!AG2414,""))</f>
        <v/>
      </c>
      <c r="G2449" s="462"/>
      <c r="H2449" s="201" t="str">
        <f>IF('ESA Input'!AH2414="","",IF('ESA Input'!AH2414="Yes",'ESA Input'!J2414,""))</f>
        <v/>
      </c>
      <c r="I2449" s="227" t="str">
        <f>IF('ESA Input'!AH2414="","",IF('ESA Input'!AH2414="Yes",'ESA Input'!D2414,""))</f>
        <v/>
      </c>
      <c r="J2449" s="235" t="str">
        <f>IF('ESA Input'!AH2414="","",IF('ESA Input'!AH2414="Yes",'ESA Input'!E2414,""))</f>
        <v/>
      </c>
      <c r="K2449" s="29" t="str">
        <f>IF('ESA Input'!AH2414="","",IF('ESA Input'!AH2414="Yes",'ESA Input'!H2414,""))</f>
        <v/>
      </c>
      <c r="L2449" s="236" t="str">
        <f>IF('ESA Input'!AH2414="","",IF('ESA Input'!AH2414="Yes",'ESA Input'!G2414,""))</f>
        <v/>
      </c>
      <c r="M2449" s="31" t="str">
        <f t="shared" si="225"/>
        <v/>
      </c>
      <c r="N2449" s="208" t="str">
        <f t="shared" si="226"/>
        <v/>
      </c>
      <c r="O2449" s="209" t="str">
        <f t="shared" si="227"/>
        <v/>
      </c>
      <c r="P2449" s="209" t="str">
        <f t="shared" si="228"/>
        <v/>
      </c>
      <c r="Q2449" s="31" t="str">
        <f t="shared" si="229"/>
        <v/>
      </c>
      <c r="R2449" s="129" t="s">
        <v>9</v>
      </c>
      <c r="S2449" s="128" t="s">
        <v>9</v>
      </c>
      <c r="T2449" s="1"/>
    </row>
    <row r="2450" spans="1:20" ht="15.75" hidden="1" customHeight="1">
      <c r="A2450" s="1" t="str">
        <f t="shared" si="1"/>
        <v/>
      </c>
      <c r="B2450" s="268" t="str">
        <f t="shared" si="224"/>
        <v>X</v>
      </c>
      <c r="C2450" s="1"/>
      <c r="D2450" s="27" t="str">
        <f>IF('ESA Input'!AH2415="","",IF('ESA Input'!AH2415="Yes",'ESA Input'!B2415,"Ineligible"))</f>
        <v/>
      </c>
      <c r="E2450" s="242" t="str">
        <f>IF('ESA Input'!AH2415="","",'ESA Input'!AH2415)</f>
        <v/>
      </c>
      <c r="F2450" s="461" t="str">
        <f>IF('ESA Input'!AH2415="","",IF('ESA Input'!AH2415="YES",'ESA Input'!AG2415,""))</f>
        <v/>
      </c>
      <c r="G2450" s="462"/>
      <c r="H2450" s="201" t="str">
        <f>IF('ESA Input'!AH2415="","",IF('ESA Input'!AH2415="Yes",'ESA Input'!J2415,""))</f>
        <v/>
      </c>
      <c r="I2450" s="227" t="str">
        <f>IF('ESA Input'!AH2415="","",IF('ESA Input'!AH2415="Yes",'ESA Input'!D2415,""))</f>
        <v/>
      </c>
      <c r="J2450" s="235" t="str">
        <f>IF('ESA Input'!AH2415="","",IF('ESA Input'!AH2415="Yes",'ESA Input'!E2415,""))</f>
        <v/>
      </c>
      <c r="K2450" s="29" t="str">
        <f>IF('ESA Input'!AH2415="","",IF('ESA Input'!AH2415="Yes",'ESA Input'!H2415,""))</f>
        <v/>
      </c>
      <c r="L2450" s="236" t="str">
        <f>IF('ESA Input'!AH2415="","",IF('ESA Input'!AH2415="Yes",'ESA Input'!G2415,""))</f>
        <v/>
      </c>
      <c r="M2450" s="31" t="str">
        <f t="shared" si="225"/>
        <v/>
      </c>
      <c r="N2450" s="208" t="str">
        <f t="shared" si="226"/>
        <v/>
      </c>
      <c r="O2450" s="209" t="str">
        <f t="shared" si="227"/>
        <v/>
      </c>
      <c r="P2450" s="209" t="str">
        <f t="shared" si="228"/>
        <v/>
      </c>
      <c r="Q2450" s="31" t="str">
        <f t="shared" si="229"/>
        <v/>
      </c>
      <c r="R2450" s="129" t="s">
        <v>9</v>
      </c>
      <c r="S2450" s="128" t="s">
        <v>9</v>
      </c>
      <c r="T2450" s="1"/>
    </row>
    <row r="2451" spans="1:20" ht="15.75" hidden="1" customHeight="1">
      <c r="A2451" s="1" t="str">
        <f t="shared" si="1"/>
        <v/>
      </c>
      <c r="B2451" s="268" t="str">
        <f t="shared" si="224"/>
        <v>X</v>
      </c>
      <c r="C2451" s="1"/>
      <c r="D2451" s="27" t="str">
        <f>IF('ESA Input'!AH2416="","",IF('ESA Input'!AH2416="Yes",'ESA Input'!B2416,"Ineligible"))</f>
        <v/>
      </c>
      <c r="E2451" s="242" t="str">
        <f>IF('ESA Input'!AH2416="","",'ESA Input'!AH2416)</f>
        <v/>
      </c>
      <c r="F2451" s="461" t="str">
        <f>IF('ESA Input'!AH2416="","",IF('ESA Input'!AH2416="YES",'ESA Input'!AG2416,""))</f>
        <v/>
      </c>
      <c r="G2451" s="462"/>
      <c r="H2451" s="201" t="str">
        <f>IF('ESA Input'!AH2416="","",IF('ESA Input'!AH2416="Yes",'ESA Input'!J2416,""))</f>
        <v/>
      </c>
      <c r="I2451" s="227" t="str">
        <f>IF('ESA Input'!AH2416="","",IF('ESA Input'!AH2416="Yes",'ESA Input'!D2416,""))</f>
        <v/>
      </c>
      <c r="J2451" s="235" t="str">
        <f>IF('ESA Input'!AH2416="","",IF('ESA Input'!AH2416="Yes",'ESA Input'!E2416,""))</f>
        <v/>
      </c>
      <c r="K2451" s="29" t="str">
        <f>IF('ESA Input'!AH2416="","",IF('ESA Input'!AH2416="Yes",'ESA Input'!H2416,""))</f>
        <v/>
      </c>
      <c r="L2451" s="236" t="str">
        <f>IF('ESA Input'!AH2416="","",IF('ESA Input'!AH2416="Yes",'ESA Input'!G2416,""))</f>
        <v/>
      </c>
      <c r="M2451" s="31" t="str">
        <f t="shared" si="225"/>
        <v/>
      </c>
      <c r="N2451" s="208" t="str">
        <f t="shared" si="226"/>
        <v/>
      </c>
      <c r="O2451" s="209" t="str">
        <f t="shared" si="227"/>
        <v/>
      </c>
      <c r="P2451" s="209" t="str">
        <f t="shared" si="228"/>
        <v/>
      </c>
      <c r="Q2451" s="31" t="str">
        <f t="shared" si="229"/>
        <v/>
      </c>
      <c r="R2451" s="129" t="s">
        <v>9</v>
      </c>
      <c r="S2451" s="128" t="s">
        <v>9</v>
      </c>
      <c r="T2451" s="1"/>
    </row>
    <row r="2452" spans="1:20" ht="15.75" hidden="1" customHeight="1">
      <c r="A2452" s="1" t="str">
        <f t="shared" si="1"/>
        <v/>
      </c>
      <c r="B2452" s="268" t="str">
        <f t="shared" si="224"/>
        <v>X</v>
      </c>
      <c r="C2452" s="1"/>
      <c r="D2452" s="27" t="str">
        <f>IF('ESA Input'!AH2417="","",IF('ESA Input'!AH2417="Yes",'ESA Input'!B2417,"Ineligible"))</f>
        <v/>
      </c>
      <c r="E2452" s="242" t="str">
        <f>IF('ESA Input'!AH2417="","",'ESA Input'!AH2417)</f>
        <v/>
      </c>
      <c r="F2452" s="461" t="str">
        <f>IF('ESA Input'!AH2417="","",IF('ESA Input'!AH2417="YES",'ESA Input'!AG2417,""))</f>
        <v/>
      </c>
      <c r="G2452" s="462"/>
      <c r="H2452" s="201" t="str">
        <f>IF('ESA Input'!AH2417="","",IF('ESA Input'!AH2417="Yes",'ESA Input'!J2417,""))</f>
        <v/>
      </c>
      <c r="I2452" s="227" t="str">
        <f>IF('ESA Input'!AH2417="","",IF('ESA Input'!AH2417="Yes",'ESA Input'!D2417,""))</f>
        <v/>
      </c>
      <c r="J2452" s="235" t="str">
        <f>IF('ESA Input'!AH2417="","",IF('ESA Input'!AH2417="Yes",'ESA Input'!E2417,""))</f>
        <v/>
      </c>
      <c r="K2452" s="29" t="str">
        <f>IF('ESA Input'!AH2417="","",IF('ESA Input'!AH2417="Yes",'ESA Input'!H2417,""))</f>
        <v/>
      </c>
      <c r="L2452" s="236" t="str">
        <f>IF('ESA Input'!AH2417="","",IF('ESA Input'!AH2417="Yes",'ESA Input'!G2417,""))</f>
        <v/>
      </c>
      <c r="M2452" s="31" t="str">
        <f t="shared" si="225"/>
        <v/>
      </c>
      <c r="N2452" s="208" t="str">
        <f t="shared" si="226"/>
        <v/>
      </c>
      <c r="O2452" s="209" t="str">
        <f t="shared" si="227"/>
        <v/>
      </c>
      <c r="P2452" s="209" t="str">
        <f t="shared" si="228"/>
        <v/>
      </c>
      <c r="Q2452" s="31" t="str">
        <f t="shared" si="229"/>
        <v/>
      </c>
      <c r="R2452" s="129" t="s">
        <v>9</v>
      </c>
      <c r="S2452" s="128" t="s">
        <v>9</v>
      </c>
      <c r="T2452" s="1"/>
    </row>
    <row r="2453" spans="1:20" ht="15.75" hidden="1" customHeight="1">
      <c r="A2453" s="1" t="str">
        <f t="shared" si="1"/>
        <v/>
      </c>
      <c r="B2453" s="268" t="str">
        <f t="shared" si="224"/>
        <v>X</v>
      </c>
      <c r="C2453" s="1"/>
      <c r="D2453" s="27" t="str">
        <f>IF('ESA Input'!AH2418="","",IF('ESA Input'!AH2418="Yes",'ESA Input'!B2418,"Ineligible"))</f>
        <v/>
      </c>
      <c r="E2453" s="242" t="str">
        <f>IF('ESA Input'!AH2418="","",'ESA Input'!AH2418)</f>
        <v/>
      </c>
      <c r="F2453" s="461" t="str">
        <f>IF('ESA Input'!AH2418="","",IF('ESA Input'!AH2418="YES",'ESA Input'!AG2418,""))</f>
        <v/>
      </c>
      <c r="G2453" s="462"/>
      <c r="H2453" s="201" t="str">
        <f>IF('ESA Input'!AH2418="","",IF('ESA Input'!AH2418="Yes",'ESA Input'!J2418,""))</f>
        <v/>
      </c>
      <c r="I2453" s="227" t="str">
        <f>IF('ESA Input'!AH2418="","",IF('ESA Input'!AH2418="Yes",'ESA Input'!D2418,""))</f>
        <v/>
      </c>
      <c r="J2453" s="235" t="str">
        <f>IF('ESA Input'!AH2418="","",IF('ESA Input'!AH2418="Yes",'ESA Input'!E2418,""))</f>
        <v/>
      </c>
      <c r="K2453" s="29" t="str">
        <f>IF('ESA Input'!AH2418="","",IF('ESA Input'!AH2418="Yes",'ESA Input'!H2418,""))</f>
        <v/>
      </c>
      <c r="L2453" s="236" t="str">
        <f>IF('ESA Input'!AH2418="","",IF('ESA Input'!AH2418="Yes",'ESA Input'!G2418,""))</f>
        <v/>
      </c>
      <c r="M2453" s="31" t="str">
        <f t="shared" si="225"/>
        <v/>
      </c>
      <c r="N2453" s="208" t="str">
        <f t="shared" si="226"/>
        <v/>
      </c>
      <c r="O2453" s="209" t="str">
        <f t="shared" si="227"/>
        <v/>
      </c>
      <c r="P2453" s="209" t="str">
        <f t="shared" si="228"/>
        <v/>
      </c>
      <c r="Q2453" s="31" t="str">
        <f t="shared" si="229"/>
        <v/>
      </c>
      <c r="R2453" s="129" t="s">
        <v>9</v>
      </c>
      <c r="S2453" s="128" t="s">
        <v>9</v>
      </c>
      <c r="T2453" s="1"/>
    </row>
    <row r="2454" spans="1:20" ht="15.75" hidden="1" customHeight="1">
      <c r="A2454" s="1" t="str">
        <f t="shared" si="1"/>
        <v/>
      </c>
      <c r="B2454" s="268" t="str">
        <f t="shared" si="224"/>
        <v>X</v>
      </c>
      <c r="C2454" s="1"/>
      <c r="D2454" s="27" t="str">
        <f>IF('ESA Input'!AH2419="","",IF('ESA Input'!AH2419="Yes",'ESA Input'!B2419,"Ineligible"))</f>
        <v/>
      </c>
      <c r="E2454" s="242" t="str">
        <f>IF('ESA Input'!AH2419="","",'ESA Input'!AH2419)</f>
        <v/>
      </c>
      <c r="F2454" s="461" t="str">
        <f>IF('ESA Input'!AH2419="","",IF('ESA Input'!AH2419="YES",'ESA Input'!AG2419,""))</f>
        <v/>
      </c>
      <c r="G2454" s="462"/>
      <c r="H2454" s="201" t="str">
        <f>IF('ESA Input'!AH2419="","",IF('ESA Input'!AH2419="Yes",'ESA Input'!J2419,""))</f>
        <v/>
      </c>
      <c r="I2454" s="227" t="str">
        <f>IF('ESA Input'!AH2419="","",IF('ESA Input'!AH2419="Yes",'ESA Input'!D2419,""))</f>
        <v/>
      </c>
      <c r="J2454" s="235" t="str">
        <f>IF('ESA Input'!AH2419="","",IF('ESA Input'!AH2419="Yes",'ESA Input'!E2419,""))</f>
        <v/>
      </c>
      <c r="K2454" s="29" t="str">
        <f>IF('ESA Input'!AH2419="","",IF('ESA Input'!AH2419="Yes",'ESA Input'!H2419,""))</f>
        <v/>
      </c>
      <c r="L2454" s="236" t="str">
        <f>IF('ESA Input'!AH2419="","",IF('ESA Input'!AH2419="Yes",'ESA Input'!G2419,""))</f>
        <v/>
      </c>
      <c r="M2454" s="31" t="str">
        <f t="shared" si="225"/>
        <v/>
      </c>
      <c r="N2454" s="208" t="str">
        <f t="shared" si="226"/>
        <v/>
      </c>
      <c r="O2454" s="209" t="str">
        <f t="shared" si="227"/>
        <v/>
      </c>
      <c r="P2454" s="209" t="str">
        <f t="shared" si="228"/>
        <v/>
      </c>
      <c r="Q2454" s="31" t="str">
        <f t="shared" si="229"/>
        <v/>
      </c>
      <c r="R2454" s="129" t="s">
        <v>9</v>
      </c>
      <c r="S2454" s="128" t="s">
        <v>9</v>
      </c>
      <c r="T2454" s="1"/>
    </row>
    <row r="2455" spans="1:20" ht="15.75" hidden="1" customHeight="1">
      <c r="A2455" s="1" t="str">
        <f t="shared" si="1"/>
        <v/>
      </c>
      <c r="B2455" s="268" t="str">
        <f t="shared" si="224"/>
        <v>X</v>
      </c>
      <c r="C2455" s="1"/>
      <c r="D2455" s="27" t="str">
        <f>IF('ESA Input'!AH2420="","",IF('ESA Input'!AH2420="Yes",'ESA Input'!B2420,"Ineligible"))</f>
        <v/>
      </c>
      <c r="E2455" s="242" t="str">
        <f>IF('ESA Input'!AH2420="","",'ESA Input'!AH2420)</f>
        <v/>
      </c>
      <c r="F2455" s="461" t="str">
        <f>IF('ESA Input'!AH2420="","",IF('ESA Input'!AH2420="YES",'ESA Input'!AG2420,""))</f>
        <v/>
      </c>
      <c r="G2455" s="462"/>
      <c r="H2455" s="201" t="str">
        <f>IF('ESA Input'!AH2420="","",IF('ESA Input'!AH2420="Yes",'ESA Input'!J2420,""))</f>
        <v/>
      </c>
      <c r="I2455" s="227" t="str">
        <f>IF('ESA Input'!AH2420="","",IF('ESA Input'!AH2420="Yes",'ESA Input'!D2420,""))</f>
        <v/>
      </c>
      <c r="J2455" s="235" t="str">
        <f>IF('ESA Input'!AH2420="","",IF('ESA Input'!AH2420="Yes",'ESA Input'!E2420,""))</f>
        <v/>
      </c>
      <c r="K2455" s="29" t="str">
        <f>IF('ESA Input'!AH2420="","",IF('ESA Input'!AH2420="Yes",'ESA Input'!H2420,""))</f>
        <v/>
      </c>
      <c r="L2455" s="236" t="str">
        <f>IF('ESA Input'!AH2420="","",IF('ESA Input'!AH2420="Yes",'ESA Input'!G2420,""))</f>
        <v/>
      </c>
      <c r="M2455" s="31" t="str">
        <f t="shared" si="225"/>
        <v/>
      </c>
      <c r="N2455" s="208" t="str">
        <f t="shared" si="226"/>
        <v/>
      </c>
      <c r="O2455" s="209" t="str">
        <f t="shared" si="227"/>
        <v/>
      </c>
      <c r="P2455" s="209" t="str">
        <f t="shared" si="228"/>
        <v/>
      </c>
      <c r="Q2455" s="31" t="str">
        <f t="shared" si="229"/>
        <v/>
      </c>
      <c r="R2455" s="129" t="s">
        <v>9</v>
      </c>
      <c r="S2455" s="128" t="s">
        <v>9</v>
      </c>
      <c r="T2455" s="1"/>
    </row>
    <row r="2456" spans="1:20" ht="15.75" hidden="1" customHeight="1">
      <c r="A2456" s="1" t="str">
        <f t="shared" si="1"/>
        <v/>
      </c>
      <c r="B2456" s="268" t="str">
        <f t="shared" si="224"/>
        <v>X</v>
      </c>
      <c r="C2456" s="1"/>
      <c r="D2456" s="27" t="str">
        <f>IF('ESA Input'!AH2421="","",IF('ESA Input'!AH2421="Yes",'ESA Input'!B2421,"Ineligible"))</f>
        <v/>
      </c>
      <c r="E2456" s="242" t="str">
        <f>IF('ESA Input'!AH2421="","",'ESA Input'!AH2421)</f>
        <v/>
      </c>
      <c r="F2456" s="461" t="str">
        <f>IF('ESA Input'!AH2421="","",IF('ESA Input'!AH2421="YES",'ESA Input'!AG2421,""))</f>
        <v/>
      </c>
      <c r="G2456" s="462"/>
      <c r="H2456" s="201" t="str">
        <f>IF('ESA Input'!AH2421="","",IF('ESA Input'!AH2421="Yes",'ESA Input'!J2421,""))</f>
        <v/>
      </c>
      <c r="I2456" s="227" t="str">
        <f>IF('ESA Input'!AH2421="","",IF('ESA Input'!AH2421="Yes",'ESA Input'!D2421,""))</f>
        <v/>
      </c>
      <c r="J2456" s="235" t="str">
        <f>IF('ESA Input'!AH2421="","",IF('ESA Input'!AH2421="Yes",'ESA Input'!E2421,""))</f>
        <v/>
      </c>
      <c r="K2456" s="29" t="str">
        <f>IF('ESA Input'!AH2421="","",IF('ESA Input'!AH2421="Yes",'ESA Input'!H2421,""))</f>
        <v/>
      </c>
      <c r="L2456" s="236" t="str">
        <f>IF('ESA Input'!AH2421="","",IF('ESA Input'!AH2421="Yes",'ESA Input'!G2421,""))</f>
        <v/>
      </c>
      <c r="M2456" s="31" t="str">
        <f t="shared" si="225"/>
        <v/>
      </c>
      <c r="N2456" s="208" t="str">
        <f t="shared" si="226"/>
        <v/>
      </c>
      <c r="O2456" s="209" t="str">
        <f t="shared" si="227"/>
        <v/>
      </c>
      <c r="P2456" s="209" t="str">
        <f t="shared" si="228"/>
        <v/>
      </c>
      <c r="Q2456" s="31" t="str">
        <f t="shared" si="229"/>
        <v/>
      </c>
      <c r="R2456" s="129" t="s">
        <v>9</v>
      </c>
      <c r="S2456" s="128" t="s">
        <v>9</v>
      </c>
      <c r="T2456" s="1"/>
    </row>
    <row r="2457" spans="1:20" ht="15.75" hidden="1" customHeight="1">
      <c r="A2457" s="1" t="str">
        <f t="shared" si="1"/>
        <v/>
      </c>
      <c r="B2457" s="268" t="str">
        <f t="shared" si="224"/>
        <v>X</v>
      </c>
      <c r="C2457" s="1"/>
      <c r="D2457" s="27" t="str">
        <f>IF('ESA Input'!AH2422="","",IF('ESA Input'!AH2422="Yes",'ESA Input'!B2422,"Ineligible"))</f>
        <v/>
      </c>
      <c r="E2457" s="242" t="str">
        <f>IF('ESA Input'!AH2422="","",'ESA Input'!AH2422)</f>
        <v/>
      </c>
      <c r="F2457" s="461" t="str">
        <f>IF('ESA Input'!AH2422="","",IF('ESA Input'!AH2422="YES",'ESA Input'!AG2422,""))</f>
        <v/>
      </c>
      <c r="G2457" s="462"/>
      <c r="H2457" s="201" t="str">
        <f>IF('ESA Input'!AH2422="","",IF('ESA Input'!AH2422="Yes",'ESA Input'!J2422,""))</f>
        <v/>
      </c>
      <c r="I2457" s="227" t="str">
        <f>IF('ESA Input'!AH2422="","",IF('ESA Input'!AH2422="Yes",'ESA Input'!D2422,""))</f>
        <v/>
      </c>
      <c r="J2457" s="235" t="str">
        <f>IF('ESA Input'!AH2422="","",IF('ESA Input'!AH2422="Yes",'ESA Input'!E2422,""))</f>
        <v/>
      </c>
      <c r="K2457" s="29" t="str">
        <f>IF('ESA Input'!AH2422="","",IF('ESA Input'!AH2422="Yes",'ESA Input'!H2422,""))</f>
        <v/>
      </c>
      <c r="L2457" s="236" t="str">
        <f>IF('ESA Input'!AH2422="","",IF('ESA Input'!AH2422="Yes",'ESA Input'!G2422,""))</f>
        <v/>
      </c>
      <c r="M2457" s="31" t="str">
        <f t="shared" si="225"/>
        <v/>
      </c>
      <c r="N2457" s="208" t="str">
        <f t="shared" si="226"/>
        <v/>
      </c>
      <c r="O2457" s="209" t="str">
        <f t="shared" si="227"/>
        <v/>
      </c>
      <c r="P2457" s="209" t="str">
        <f t="shared" si="228"/>
        <v/>
      </c>
      <c r="Q2457" s="31" t="str">
        <f t="shared" si="229"/>
        <v/>
      </c>
      <c r="R2457" s="129" t="s">
        <v>9</v>
      </c>
      <c r="S2457" s="128" t="s">
        <v>9</v>
      </c>
      <c r="T2457" s="1"/>
    </row>
    <row r="2458" spans="1:20" ht="15.75" hidden="1" customHeight="1">
      <c r="A2458" s="1" t="str">
        <f t="shared" si="1"/>
        <v/>
      </c>
      <c r="B2458" s="268" t="str">
        <f t="shared" si="224"/>
        <v>X</v>
      </c>
      <c r="C2458" s="1"/>
      <c r="D2458" s="27" t="str">
        <f>IF('ESA Input'!AH2423="","",IF('ESA Input'!AH2423="Yes",'ESA Input'!B2423,"Ineligible"))</f>
        <v/>
      </c>
      <c r="E2458" s="242" t="str">
        <f>IF('ESA Input'!AH2423="","",'ESA Input'!AH2423)</f>
        <v/>
      </c>
      <c r="F2458" s="461" t="str">
        <f>IF('ESA Input'!AH2423="","",IF('ESA Input'!AH2423="YES",'ESA Input'!AG2423,""))</f>
        <v/>
      </c>
      <c r="G2458" s="462"/>
      <c r="H2458" s="201" t="str">
        <f>IF('ESA Input'!AH2423="","",IF('ESA Input'!AH2423="Yes",'ESA Input'!J2423,""))</f>
        <v/>
      </c>
      <c r="I2458" s="227" t="str">
        <f>IF('ESA Input'!AH2423="","",IF('ESA Input'!AH2423="Yes",'ESA Input'!D2423,""))</f>
        <v/>
      </c>
      <c r="J2458" s="235" t="str">
        <f>IF('ESA Input'!AH2423="","",IF('ESA Input'!AH2423="Yes",'ESA Input'!E2423,""))</f>
        <v/>
      </c>
      <c r="K2458" s="29" t="str">
        <f>IF('ESA Input'!AH2423="","",IF('ESA Input'!AH2423="Yes",'ESA Input'!H2423,""))</f>
        <v/>
      </c>
      <c r="L2458" s="236" t="str">
        <f>IF('ESA Input'!AH2423="","",IF('ESA Input'!AH2423="Yes",'ESA Input'!G2423,""))</f>
        <v/>
      </c>
      <c r="M2458" s="31" t="str">
        <f t="shared" si="225"/>
        <v/>
      </c>
      <c r="N2458" s="208" t="str">
        <f t="shared" si="226"/>
        <v/>
      </c>
      <c r="O2458" s="209" t="str">
        <f t="shared" si="227"/>
        <v/>
      </c>
      <c r="P2458" s="209" t="str">
        <f t="shared" si="228"/>
        <v/>
      </c>
      <c r="Q2458" s="31" t="str">
        <f t="shared" si="229"/>
        <v/>
      </c>
      <c r="R2458" s="129" t="s">
        <v>9</v>
      </c>
      <c r="S2458" s="128" t="s">
        <v>9</v>
      </c>
      <c r="T2458" s="1"/>
    </row>
    <row r="2459" spans="1:20" ht="15.75" hidden="1" customHeight="1">
      <c r="A2459" s="1" t="str">
        <f t="shared" si="1"/>
        <v/>
      </c>
      <c r="B2459" s="268" t="str">
        <f t="shared" si="224"/>
        <v>X</v>
      </c>
      <c r="C2459" s="1"/>
      <c r="D2459" s="27" t="str">
        <f>IF('ESA Input'!AH2424="","",IF('ESA Input'!AH2424="Yes",'ESA Input'!B2424,"Ineligible"))</f>
        <v/>
      </c>
      <c r="E2459" s="242" t="str">
        <f>IF('ESA Input'!AH2424="","",'ESA Input'!AH2424)</f>
        <v/>
      </c>
      <c r="F2459" s="461" t="str">
        <f>IF('ESA Input'!AH2424="","",IF('ESA Input'!AH2424="YES",'ESA Input'!AG2424,""))</f>
        <v/>
      </c>
      <c r="G2459" s="462"/>
      <c r="H2459" s="201" t="str">
        <f>IF('ESA Input'!AH2424="","",IF('ESA Input'!AH2424="Yes",'ESA Input'!J2424,""))</f>
        <v/>
      </c>
      <c r="I2459" s="227" t="str">
        <f>IF('ESA Input'!AH2424="","",IF('ESA Input'!AH2424="Yes",'ESA Input'!D2424,""))</f>
        <v/>
      </c>
      <c r="J2459" s="235" t="str">
        <f>IF('ESA Input'!AH2424="","",IF('ESA Input'!AH2424="Yes",'ESA Input'!E2424,""))</f>
        <v/>
      </c>
      <c r="K2459" s="29" t="str">
        <f>IF('ESA Input'!AH2424="","",IF('ESA Input'!AH2424="Yes",'ESA Input'!H2424,""))</f>
        <v/>
      </c>
      <c r="L2459" s="236" t="str">
        <f>IF('ESA Input'!AH2424="","",IF('ESA Input'!AH2424="Yes",'ESA Input'!G2424,""))</f>
        <v/>
      </c>
      <c r="M2459" s="31" t="str">
        <f t="shared" si="225"/>
        <v/>
      </c>
      <c r="N2459" s="208" t="str">
        <f t="shared" si="226"/>
        <v/>
      </c>
      <c r="O2459" s="209" t="str">
        <f t="shared" si="227"/>
        <v/>
      </c>
      <c r="P2459" s="209" t="str">
        <f t="shared" si="228"/>
        <v/>
      </c>
      <c r="Q2459" s="31" t="str">
        <f t="shared" si="229"/>
        <v/>
      </c>
      <c r="R2459" s="129" t="s">
        <v>9</v>
      </c>
      <c r="S2459" s="128" t="s">
        <v>9</v>
      </c>
      <c r="T2459" s="1"/>
    </row>
    <row r="2460" spans="1:20" ht="15.75" hidden="1" customHeight="1">
      <c r="A2460" s="1" t="str">
        <f t="shared" si="1"/>
        <v/>
      </c>
      <c r="B2460" s="268" t="str">
        <f t="shared" si="224"/>
        <v>X</v>
      </c>
      <c r="C2460" s="1"/>
      <c r="D2460" s="27" t="str">
        <f>IF('ESA Input'!AH2425="","",IF('ESA Input'!AH2425="Yes",'ESA Input'!B2425,"Ineligible"))</f>
        <v/>
      </c>
      <c r="E2460" s="242" t="str">
        <f>IF('ESA Input'!AH2425="","",'ESA Input'!AH2425)</f>
        <v/>
      </c>
      <c r="F2460" s="461" t="str">
        <f>IF('ESA Input'!AH2425="","",IF('ESA Input'!AH2425="YES",'ESA Input'!AG2425,""))</f>
        <v/>
      </c>
      <c r="G2460" s="462"/>
      <c r="H2460" s="201" t="str">
        <f>IF('ESA Input'!AH2425="","",IF('ESA Input'!AH2425="Yes",'ESA Input'!J2425,""))</f>
        <v/>
      </c>
      <c r="I2460" s="227" t="str">
        <f>IF('ESA Input'!AH2425="","",IF('ESA Input'!AH2425="Yes",'ESA Input'!D2425,""))</f>
        <v/>
      </c>
      <c r="J2460" s="235" t="str">
        <f>IF('ESA Input'!AH2425="","",IF('ESA Input'!AH2425="Yes",'ESA Input'!E2425,""))</f>
        <v/>
      </c>
      <c r="K2460" s="29" t="str">
        <f>IF('ESA Input'!AH2425="","",IF('ESA Input'!AH2425="Yes",'ESA Input'!H2425,""))</f>
        <v/>
      </c>
      <c r="L2460" s="236" t="str">
        <f>IF('ESA Input'!AH2425="","",IF('ESA Input'!AH2425="Yes",'ESA Input'!G2425,""))</f>
        <v/>
      </c>
      <c r="M2460" s="31" t="str">
        <f t="shared" si="225"/>
        <v/>
      </c>
      <c r="N2460" s="208" t="str">
        <f t="shared" si="226"/>
        <v/>
      </c>
      <c r="O2460" s="209" t="str">
        <f t="shared" si="227"/>
        <v/>
      </c>
      <c r="P2460" s="209" t="str">
        <f t="shared" si="228"/>
        <v/>
      </c>
      <c r="Q2460" s="31" t="str">
        <f t="shared" si="229"/>
        <v/>
      </c>
      <c r="R2460" s="129" t="s">
        <v>9</v>
      </c>
      <c r="S2460" s="128" t="s">
        <v>9</v>
      </c>
      <c r="T2460" s="1"/>
    </row>
    <row r="2461" spans="1:20" ht="15.75" hidden="1" customHeight="1">
      <c r="A2461" s="1" t="str">
        <f t="shared" si="1"/>
        <v/>
      </c>
      <c r="B2461" s="268" t="str">
        <f t="shared" si="224"/>
        <v>X</v>
      </c>
      <c r="C2461" s="1"/>
      <c r="D2461" s="27" t="str">
        <f>IF('ESA Input'!AH2426="","",IF('ESA Input'!AH2426="Yes",'ESA Input'!B2426,"Ineligible"))</f>
        <v/>
      </c>
      <c r="E2461" s="242" t="str">
        <f>IF('ESA Input'!AH2426="","",'ESA Input'!AH2426)</f>
        <v/>
      </c>
      <c r="F2461" s="461" t="str">
        <f>IF('ESA Input'!AH2426="","",IF('ESA Input'!AH2426="YES",'ESA Input'!AG2426,""))</f>
        <v/>
      </c>
      <c r="G2461" s="462"/>
      <c r="H2461" s="201" t="str">
        <f>IF('ESA Input'!AH2426="","",IF('ESA Input'!AH2426="Yes",'ESA Input'!J2426,""))</f>
        <v/>
      </c>
      <c r="I2461" s="227" t="str">
        <f>IF('ESA Input'!AH2426="","",IF('ESA Input'!AH2426="Yes",'ESA Input'!D2426,""))</f>
        <v/>
      </c>
      <c r="J2461" s="235" t="str">
        <f>IF('ESA Input'!AH2426="","",IF('ESA Input'!AH2426="Yes",'ESA Input'!E2426,""))</f>
        <v/>
      </c>
      <c r="K2461" s="29" t="str">
        <f>IF('ESA Input'!AH2426="","",IF('ESA Input'!AH2426="Yes",'ESA Input'!H2426,""))</f>
        <v/>
      </c>
      <c r="L2461" s="236" t="str">
        <f>IF('ESA Input'!AH2426="","",IF('ESA Input'!AH2426="Yes",'ESA Input'!G2426,""))</f>
        <v/>
      </c>
      <c r="M2461" s="31" t="str">
        <f t="shared" si="225"/>
        <v/>
      </c>
      <c r="N2461" s="208" t="str">
        <f t="shared" si="226"/>
        <v/>
      </c>
      <c r="O2461" s="209" t="str">
        <f t="shared" si="227"/>
        <v/>
      </c>
      <c r="P2461" s="209" t="str">
        <f t="shared" si="228"/>
        <v/>
      </c>
      <c r="Q2461" s="31" t="str">
        <f t="shared" si="229"/>
        <v/>
      </c>
      <c r="R2461" s="129" t="s">
        <v>9</v>
      </c>
      <c r="S2461" s="128" t="s">
        <v>9</v>
      </c>
      <c r="T2461" s="1"/>
    </row>
    <row r="2462" spans="1:20" ht="15.75" hidden="1" customHeight="1">
      <c r="A2462" s="1" t="str">
        <f t="shared" si="1"/>
        <v/>
      </c>
      <c r="B2462" s="268" t="str">
        <f t="shared" si="224"/>
        <v>X</v>
      </c>
      <c r="C2462" s="1"/>
      <c r="D2462" s="27" t="str">
        <f>IF('ESA Input'!AH2427="","",IF('ESA Input'!AH2427="Yes",'ESA Input'!B2427,"Ineligible"))</f>
        <v/>
      </c>
      <c r="E2462" s="242" t="str">
        <f>IF('ESA Input'!AH2427="","",'ESA Input'!AH2427)</f>
        <v/>
      </c>
      <c r="F2462" s="461" t="str">
        <f>IF('ESA Input'!AH2427="","",IF('ESA Input'!AH2427="YES",'ESA Input'!AG2427,""))</f>
        <v/>
      </c>
      <c r="G2462" s="462"/>
      <c r="H2462" s="201" t="str">
        <f>IF('ESA Input'!AH2427="","",IF('ESA Input'!AH2427="Yes",'ESA Input'!J2427,""))</f>
        <v/>
      </c>
      <c r="I2462" s="227" t="str">
        <f>IF('ESA Input'!AH2427="","",IF('ESA Input'!AH2427="Yes",'ESA Input'!D2427,""))</f>
        <v/>
      </c>
      <c r="J2462" s="235" t="str">
        <f>IF('ESA Input'!AH2427="","",IF('ESA Input'!AH2427="Yes",'ESA Input'!E2427,""))</f>
        <v/>
      </c>
      <c r="K2462" s="29" t="str">
        <f>IF('ESA Input'!AH2427="","",IF('ESA Input'!AH2427="Yes",'ESA Input'!H2427,""))</f>
        <v/>
      </c>
      <c r="L2462" s="236" t="str">
        <f>IF('ESA Input'!AH2427="","",IF('ESA Input'!AH2427="Yes",'ESA Input'!G2427,""))</f>
        <v/>
      </c>
      <c r="M2462" s="31" t="str">
        <f t="shared" si="225"/>
        <v/>
      </c>
      <c r="N2462" s="208" t="str">
        <f t="shared" si="226"/>
        <v/>
      </c>
      <c r="O2462" s="209" t="str">
        <f t="shared" si="227"/>
        <v/>
      </c>
      <c r="P2462" s="209" t="str">
        <f t="shared" si="228"/>
        <v/>
      </c>
      <c r="Q2462" s="31" t="str">
        <f t="shared" si="229"/>
        <v/>
      </c>
      <c r="R2462" s="129" t="s">
        <v>9</v>
      </c>
      <c r="S2462" s="128" t="s">
        <v>9</v>
      </c>
      <c r="T2462" s="1"/>
    </row>
    <row r="2463" spans="1:20" ht="15.75" hidden="1" customHeight="1">
      <c r="A2463" s="1" t="str">
        <f t="shared" si="1"/>
        <v/>
      </c>
      <c r="B2463" s="268" t="str">
        <f t="shared" si="224"/>
        <v>X</v>
      </c>
      <c r="C2463" s="1"/>
      <c r="D2463" s="27" t="str">
        <f>IF('ESA Input'!AH2428="","",IF('ESA Input'!AH2428="Yes",'ESA Input'!B2428,"Ineligible"))</f>
        <v/>
      </c>
      <c r="E2463" s="242" t="str">
        <f>IF('ESA Input'!AH2428="","",'ESA Input'!AH2428)</f>
        <v/>
      </c>
      <c r="F2463" s="461" t="str">
        <f>IF('ESA Input'!AH2428="","",IF('ESA Input'!AH2428="YES",'ESA Input'!AG2428,""))</f>
        <v/>
      </c>
      <c r="G2463" s="462"/>
      <c r="H2463" s="201" t="str">
        <f>IF('ESA Input'!AH2428="","",IF('ESA Input'!AH2428="Yes",'ESA Input'!J2428,""))</f>
        <v/>
      </c>
      <c r="I2463" s="227" t="str">
        <f>IF('ESA Input'!AH2428="","",IF('ESA Input'!AH2428="Yes",'ESA Input'!D2428,""))</f>
        <v/>
      </c>
      <c r="J2463" s="235" t="str">
        <f>IF('ESA Input'!AH2428="","",IF('ESA Input'!AH2428="Yes",'ESA Input'!E2428,""))</f>
        <v/>
      </c>
      <c r="K2463" s="29" t="str">
        <f>IF('ESA Input'!AH2428="","",IF('ESA Input'!AH2428="Yes",'ESA Input'!H2428,""))</f>
        <v/>
      </c>
      <c r="L2463" s="236" t="str">
        <f>IF('ESA Input'!AH2428="","",IF('ESA Input'!AH2428="Yes",'ESA Input'!G2428,""))</f>
        <v/>
      </c>
      <c r="M2463" s="31" t="str">
        <f t="shared" si="225"/>
        <v/>
      </c>
      <c r="N2463" s="208" t="str">
        <f t="shared" si="226"/>
        <v/>
      </c>
      <c r="O2463" s="209" t="str">
        <f t="shared" si="227"/>
        <v/>
      </c>
      <c r="P2463" s="209" t="str">
        <f t="shared" si="228"/>
        <v/>
      </c>
      <c r="Q2463" s="31" t="str">
        <f t="shared" si="229"/>
        <v/>
      </c>
      <c r="R2463" s="129" t="s">
        <v>9</v>
      </c>
      <c r="S2463" s="128" t="s">
        <v>9</v>
      </c>
      <c r="T2463" s="1"/>
    </row>
    <row r="2464" spans="1:20" ht="15.75" hidden="1" customHeight="1">
      <c r="A2464" s="1" t="str">
        <f t="shared" si="1"/>
        <v/>
      </c>
      <c r="B2464" s="268" t="str">
        <f t="shared" si="224"/>
        <v>X</v>
      </c>
      <c r="C2464" s="1"/>
      <c r="D2464" s="27" t="str">
        <f>IF('ESA Input'!AH2429="","",IF('ESA Input'!AH2429="Yes",'ESA Input'!B2429,"Ineligible"))</f>
        <v/>
      </c>
      <c r="E2464" s="242" t="str">
        <f>IF('ESA Input'!AH2429="","",'ESA Input'!AH2429)</f>
        <v/>
      </c>
      <c r="F2464" s="461" t="str">
        <f>IF('ESA Input'!AH2429="","",IF('ESA Input'!AH2429="YES",'ESA Input'!AG2429,""))</f>
        <v/>
      </c>
      <c r="G2464" s="462"/>
      <c r="H2464" s="201" t="str">
        <f>IF('ESA Input'!AH2429="","",IF('ESA Input'!AH2429="Yes",'ESA Input'!J2429,""))</f>
        <v/>
      </c>
      <c r="I2464" s="227" t="str">
        <f>IF('ESA Input'!AH2429="","",IF('ESA Input'!AH2429="Yes",'ESA Input'!D2429,""))</f>
        <v/>
      </c>
      <c r="J2464" s="235" t="str">
        <f>IF('ESA Input'!AH2429="","",IF('ESA Input'!AH2429="Yes",'ESA Input'!E2429,""))</f>
        <v/>
      </c>
      <c r="K2464" s="29" t="str">
        <f>IF('ESA Input'!AH2429="","",IF('ESA Input'!AH2429="Yes",'ESA Input'!H2429,""))</f>
        <v/>
      </c>
      <c r="L2464" s="236" t="str">
        <f>IF('ESA Input'!AH2429="","",IF('ESA Input'!AH2429="Yes",'ESA Input'!G2429,""))</f>
        <v/>
      </c>
      <c r="M2464" s="31" t="str">
        <f t="shared" si="225"/>
        <v/>
      </c>
      <c r="N2464" s="208" t="str">
        <f t="shared" si="226"/>
        <v/>
      </c>
      <c r="O2464" s="209" t="str">
        <f t="shared" si="227"/>
        <v/>
      </c>
      <c r="P2464" s="209" t="str">
        <f t="shared" si="228"/>
        <v/>
      </c>
      <c r="Q2464" s="31" t="str">
        <f t="shared" si="229"/>
        <v/>
      </c>
      <c r="R2464" s="129" t="s">
        <v>9</v>
      </c>
      <c r="S2464" s="128" t="s">
        <v>9</v>
      </c>
      <c r="T2464" s="1"/>
    </row>
    <row r="2465" spans="1:20" ht="15.75" hidden="1" customHeight="1">
      <c r="A2465" s="1" t="str">
        <f t="shared" si="1"/>
        <v/>
      </c>
      <c r="B2465" s="268" t="str">
        <f t="shared" si="224"/>
        <v>X</v>
      </c>
      <c r="C2465" s="1"/>
      <c r="D2465" s="27" t="str">
        <f>IF('ESA Input'!AH2430="","",IF('ESA Input'!AH2430="Yes",'ESA Input'!B2430,"Ineligible"))</f>
        <v/>
      </c>
      <c r="E2465" s="242" t="str">
        <f>IF('ESA Input'!AH2430="","",'ESA Input'!AH2430)</f>
        <v/>
      </c>
      <c r="F2465" s="461" t="str">
        <f>IF('ESA Input'!AH2430="","",IF('ESA Input'!AH2430="YES",'ESA Input'!AG2430,""))</f>
        <v/>
      </c>
      <c r="G2465" s="462"/>
      <c r="H2465" s="201" t="str">
        <f>IF('ESA Input'!AH2430="","",IF('ESA Input'!AH2430="Yes",'ESA Input'!J2430,""))</f>
        <v/>
      </c>
      <c r="I2465" s="227" t="str">
        <f>IF('ESA Input'!AH2430="","",IF('ESA Input'!AH2430="Yes",'ESA Input'!D2430,""))</f>
        <v/>
      </c>
      <c r="J2465" s="235" t="str">
        <f>IF('ESA Input'!AH2430="","",IF('ESA Input'!AH2430="Yes",'ESA Input'!E2430,""))</f>
        <v/>
      </c>
      <c r="K2465" s="29" t="str">
        <f>IF('ESA Input'!AH2430="","",IF('ESA Input'!AH2430="Yes",'ESA Input'!H2430,""))</f>
        <v/>
      </c>
      <c r="L2465" s="236" t="str">
        <f>IF('ESA Input'!AH2430="","",IF('ESA Input'!AH2430="Yes",'ESA Input'!G2430,""))</f>
        <v/>
      </c>
      <c r="M2465" s="31" t="str">
        <f t="shared" si="225"/>
        <v/>
      </c>
      <c r="N2465" s="208" t="str">
        <f t="shared" si="226"/>
        <v/>
      </c>
      <c r="O2465" s="209" t="str">
        <f t="shared" si="227"/>
        <v/>
      </c>
      <c r="P2465" s="209" t="str">
        <f t="shared" si="228"/>
        <v/>
      </c>
      <c r="Q2465" s="31" t="str">
        <f t="shared" si="229"/>
        <v/>
      </c>
      <c r="R2465" s="129" t="s">
        <v>9</v>
      </c>
      <c r="S2465" s="128" t="s">
        <v>9</v>
      </c>
      <c r="T2465" s="1"/>
    </row>
    <row r="2466" spans="1:20" ht="15.75" hidden="1" customHeight="1">
      <c r="A2466" s="1" t="str">
        <f t="shared" si="1"/>
        <v/>
      </c>
      <c r="B2466" s="268" t="str">
        <f t="shared" si="224"/>
        <v>X</v>
      </c>
      <c r="C2466" s="1"/>
      <c r="D2466" s="27" t="str">
        <f>IF('ESA Input'!AH2431="","",IF('ESA Input'!AH2431="Yes",'ESA Input'!B2431,"Ineligible"))</f>
        <v/>
      </c>
      <c r="E2466" s="242" t="str">
        <f>IF('ESA Input'!AH2431="","",'ESA Input'!AH2431)</f>
        <v/>
      </c>
      <c r="F2466" s="461" t="str">
        <f>IF('ESA Input'!AH2431="","",IF('ESA Input'!AH2431="YES",'ESA Input'!AG2431,""))</f>
        <v/>
      </c>
      <c r="G2466" s="462"/>
      <c r="H2466" s="201" t="str">
        <f>IF('ESA Input'!AH2431="","",IF('ESA Input'!AH2431="Yes",'ESA Input'!J2431,""))</f>
        <v/>
      </c>
      <c r="I2466" s="227" t="str">
        <f>IF('ESA Input'!AH2431="","",IF('ESA Input'!AH2431="Yes",'ESA Input'!D2431,""))</f>
        <v/>
      </c>
      <c r="J2466" s="235" t="str">
        <f>IF('ESA Input'!AH2431="","",IF('ESA Input'!AH2431="Yes",'ESA Input'!E2431,""))</f>
        <v/>
      </c>
      <c r="K2466" s="29" t="str">
        <f>IF('ESA Input'!AH2431="","",IF('ESA Input'!AH2431="Yes",'ESA Input'!H2431,""))</f>
        <v/>
      </c>
      <c r="L2466" s="236" t="str">
        <f>IF('ESA Input'!AH2431="","",IF('ESA Input'!AH2431="Yes",'ESA Input'!G2431,""))</f>
        <v/>
      </c>
      <c r="M2466" s="31" t="str">
        <f t="shared" si="225"/>
        <v/>
      </c>
      <c r="N2466" s="208" t="str">
        <f t="shared" si="226"/>
        <v/>
      </c>
      <c r="O2466" s="209" t="str">
        <f t="shared" si="227"/>
        <v/>
      </c>
      <c r="P2466" s="209" t="str">
        <f t="shared" si="228"/>
        <v/>
      </c>
      <c r="Q2466" s="31" t="str">
        <f t="shared" si="229"/>
        <v/>
      </c>
      <c r="R2466" s="129" t="s">
        <v>9</v>
      </c>
      <c r="S2466" s="128" t="s">
        <v>9</v>
      </c>
      <c r="T2466" s="1"/>
    </row>
    <row r="2467" spans="1:20" ht="15.75" hidden="1" customHeight="1">
      <c r="A2467" s="1" t="str">
        <f t="shared" si="1"/>
        <v/>
      </c>
      <c r="B2467" s="268" t="str">
        <f t="shared" si="224"/>
        <v>X</v>
      </c>
      <c r="C2467" s="1"/>
      <c r="D2467" s="27" t="str">
        <f>IF('ESA Input'!AH2432="","",IF('ESA Input'!AH2432="Yes",'ESA Input'!B2432,"Ineligible"))</f>
        <v/>
      </c>
      <c r="E2467" s="242" t="str">
        <f>IF('ESA Input'!AH2432="","",'ESA Input'!AH2432)</f>
        <v/>
      </c>
      <c r="F2467" s="461" t="str">
        <f>IF('ESA Input'!AH2432="","",IF('ESA Input'!AH2432="YES",'ESA Input'!AG2432,""))</f>
        <v/>
      </c>
      <c r="G2467" s="462"/>
      <c r="H2467" s="201" t="str">
        <f>IF('ESA Input'!AH2432="","",IF('ESA Input'!AH2432="Yes",'ESA Input'!J2432,""))</f>
        <v/>
      </c>
      <c r="I2467" s="227" t="str">
        <f>IF('ESA Input'!AH2432="","",IF('ESA Input'!AH2432="Yes",'ESA Input'!D2432,""))</f>
        <v/>
      </c>
      <c r="J2467" s="235" t="str">
        <f>IF('ESA Input'!AH2432="","",IF('ESA Input'!AH2432="Yes",'ESA Input'!E2432,""))</f>
        <v/>
      </c>
      <c r="K2467" s="29" t="str">
        <f>IF('ESA Input'!AH2432="","",IF('ESA Input'!AH2432="Yes",'ESA Input'!H2432,""))</f>
        <v/>
      </c>
      <c r="L2467" s="236" t="str">
        <f>IF('ESA Input'!AH2432="","",IF('ESA Input'!AH2432="Yes",'ESA Input'!G2432,""))</f>
        <v/>
      </c>
      <c r="M2467" s="31" t="str">
        <f t="shared" si="225"/>
        <v/>
      </c>
      <c r="N2467" s="208" t="str">
        <f t="shared" si="226"/>
        <v/>
      </c>
      <c r="O2467" s="209" t="str">
        <f t="shared" si="227"/>
        <v/>
      </c>
      <c r="P2467" s="209" t="str">
        <f t="shared" si="228"/>
        <v/>
      </c>
      <c r="Q2467" s="31" t="str">
        <f t="shared" si="229"/>
        <v/>
      </c>
      <c r="R2467" s="129" t="s">
        <v>9</v>
      </c>
      <c r="S2467" s="128" t="s">
        <v>9</v>
      </c>
      <c r="T2467" s="1"/>
    </row>
    <row r="2468" spans="1:20" ht="15.75" hidden="1" customHeight="1">
      <c r="A2468" s="1" t="str">
        <f t="shared" si="1"/>
        <v/>
      </c>
      <c r="B2468" s="268" t="str">
        <f t="shared" si="224"/>
        <v>X</v>
      </c>
      <c r="C2468" s="1"/>
      <c r="D2468" s="27" t="str">
        <f>IF('ESA Input'!AH2433="","",IF('ESA Input'!AH2433="Yes",'ESA Input'!B2433,"Ineligible"))</f>
        <v/>
      </c>
      <c r="E2468" s="242" t="str">
        <f>IF('ESA Input'!AH2433="","",'ESA Input'!AH2433)</f>
        <v/>
      </c>
      <c r="F2468" s="461" t="str">
        <f>IF('ESA Input'!AH2433="","",IF('ESA Input'!AH2433="YES",'ESA Input'!AG2433,""))</f>
        <v/>
      </c>
      <c r="G2468" s="462"/>
      <c r="H2468" s="201" t="str">
        <f>IF('ESA Input'!AH2433="","",IF('ESA Input'!AH2433="Yes",'ESA Input'!J2433,""))</f>
        <v/>
      </c>
      <c r="I2468" s="227" t="str">
        <f>IF('ESA Input'!AH2433="","",IF('ESA Input'!AH2433="Yes",'ESA Input'!D2433,""))</f>
        <v/>
      </c>
      <c r="J2468" s="235" t="str">
        <f>IF('ESA Input'!AH2433="","",IF('ESA Input'!AH2433="Yes",'ESA Input'!E2433,""))</f>
        <v/>
      </c>
      <c r="K2468" s="29" t="str">
        <f>IF('ESA Input'!AH2433="","",IF('ESA Input'!AH2433="Yes",'ESA Input'!H2433,""))</f>
        <v/>
      </c>
      <c r="L2468" s="236" t="str">
        <f>IF('ESA Input'!AH2433="","",IF('ESA Input'!AH2433="Yes",'ESA Input'!G2433,""))</f>
        <v/>
      </c>
      <c r="M2468" s="31" t="str">
        <f t="shared" si="225"/>
        <v/>
      </c>
      <c r="N2468" s="208" t="str">
        <f t="shared" si="226"/>
        <v/>
      </c>
      <c r="O2468" s="209" t="str">
        <f t="shared" si="227"/>
        <v/>
      </c>
      <c r="P2468" s="209" t="str">
        <f t="shared" si="228"/>
        <v/>
      </c>
      <c r="Q2468" s="31" t="str">
        <f t="shared" si="229"/>
        <v/>
      </c>
      <c r="R2468" s="129" t="s">
        <v>9</v>
      </c>
      <c r="S2468" s="128" t="s">
        <v>9</v>
      </c>
      <c r="T2468" s="1"/>
    </row>
    <row r="2469" spans="1:20" ht="15.75" hidden="1" customHeight="1">
      <c r="A2469" s="1" t="str">
        <f t="shared" si="1"/>
        <v/>
      </c>
      <c r="B2469" s="268" t="str">
        <f t="shared" si="224"/>
        <v>X</v>
      </c>
      <c r="C2469" s="1"/>
      <c r="D2469" s="27" t="str">
        <f>IF('ESA Input'!AH2434="","",IF('ESA Input'!AH2434="Yes",'ESA Input'!B2434,"Ineligible"))</f>
        <v/>
      </c>
      <c r="E2469" s="242" t="str">
        <f>IF('ESA Input'!AH2434="","",'ESA Input'!AH2434)</f>
        <v/>
      </c>
      <c r="F2469" s="461" t="str">
        <f>IF('ESA Input'!AH2434="","",IF('ESA Input'!AH2434="YES",'ESA Input'!AG2434,""))</f>
        <v/>
      </c>
      <c r="G2469" s="462"/>
      <c r="H2469" s="201" t="str">
        <f>IF('ESA Input'!AH2434="","",IF('ESA Input'!AH2434="Yes",'ESA Input'!J2434,""))</f>
        <v/>
      </c>
      <c r="I2469" s="227" t="str">
        <f>IF('ESA Input'!AH2434="","",IF('ESA Input'!AH2434="Yes",'ESA Input'!D2434,""))</f>
        <v/>
      </c>
      <c r="J2469" s="235" t="str">
        <f>IF('ESA Input'!AH2434="","",IF('ESA Input'!AH2434="Yes",'ESA Input'!E2434,""))</f>
        <v/>
      </c>
      <c r="K2469" s="29" t="str">
        <f>IF('ESA Input'!AH2434="","",IF('ESA Input'!AH2434="Yes",'ESA Input'!H2434,""))</f>
        <v/>
      </c>
      <c r="L2469" s="236" t="str">
        <f>IF('ESA Input'!AH2434="","",IF('ESA Input'!AH2434="Yes",'ESA Input'!G2434,""))</f>
        <v/>
      </c>
      <c r="M2469" s="31" t="str">
        <f t="shared" si="225"/>
        <v/>
      </c>
      <c r="N2469" s="208" t="str">
        <f t="shared" si="226"/>
        <v/>
      </c>
      <c r="O2469" s="209" t="str">
        <f t="shared" si="227"/>
        <v/>
      </c>
      <c r="P2469" s="209" t="str">
        <f t="shared" si="228"/>
        <v/>
      </c>
      <c r="Q2469" s="31" t="str">
        <f t="shared" si="229"/>
        <v/>
      </c>
      <c r="R2469" s="129" t="s">
        <v>9</v>
      </c>
      <c r="S2469" s="128" t="s">
        <v>9</v>
      </c>
      <c r="T2469" s="1"/>
    </row>
    <row r="2470" spans="1:20" ht="15.75" hidden="1" customHeight="1">
      <c r="A2470" s="1" t="str">
        <f t="shared" si="1"/>
        <v/>
      </c>
      <c r="B2470" s="268" t="str">
        <f t="shared" ref="B2470:B2533" si="230">IF(Q2470&gt;M2470,"+",IF(Q2470&lt;M2470,"-","X"))</f>
        <v>X</v>
      </c>
      <c r="C2470" s="1"/>
      <c r="D2470" s="27" t="str">
        <f>IF('ESA Input'!AH2435="","",IF('ESA Input'!AH2435="Yes",'ESA Input'!B2435,"Ineligible"))</f>
        <v/>
      </c>
      <c r="E2470" s="242" t="str">
        <f>IF('ESA Input'!AH2435="","",'ESA Input'!AH2435)</f>
        <v/>
      </c>
      <c r="F2470" s="461" t="str">
        <f>IF('ESA Input'!AH2435="","",IF('ESA Input'!AH2435="YES",'ESA Input'!AG2435,""))</f>
        <v/>
      </c>
      <c r="G2470" s="462"/>
      <c r="H2470" s="201" t="str">
        <f>IF('ESA Input'!AH2435="","",IF('ESA Input'!AH2435="Yes",'ESA Input'!J2435,""))</f>
        <v/>
      </c>
      <c r="I2470" s="227" t="str">
        <f>IF('ESA Input'!AH2435="","",IF('ESA Input'!AH2435="Yes",'ESA Input'!D2435,""))</f>
        <v/>
      </c>
      <c r="J2470" s="235" t="str">
        <f>IF('ESA Input'!AH2435="","",IF('ESA Input'!AH2435="Yes",'ESA Input'!E2435,""))</f>
        <v/>
      </c>
      <c r="K2470" s="29" t="str">
        <f>IF('ESA Input'!AH2435="","",IF('ESA Input'!AH2435="Yes",'ESA Input'!H2435,""))</f>
        <v/>
      </c>
      <c r="L2470" s="236" t="str">
        <f>IF('ESA Input'!AH2435="","",IF('ESA Input'!AH2435="Yes",'ESA Input'!G2435,""))</f>
        <v/>
      </c>
      <c r="M2470" s="31" t="str">
        <f t="shared" si="225"/>
        <v/>
      </c>
      <c r="N2470" s="208" t="str">
        <f t="shared" si="226"/>
        <v/>
      </c>
      <c r="O2470" s="209" t="str">
        <f t="shared" si="227"/>
        <v/>
      </c>
      <c r="P2470" s="209" t="str">
        <f t="shared" si="228"/>
        <v/>
      </c>
      <c r="Q2470" s="31" t="str">
        <f t="shared" si="229"/>
        <v/>
      </c>
      <c r="R2470" s="129" t="s">
        <v>9</v>
      </c>
      <c r="S2470" s="128" t="s">
        <v>9</v>
      </c>
      <c r="T2470" s="1"/>
    </row>
    <row r="2471" spans="1:20" ht="15.75" hidden="1" customHeight="1">
      <c r="A2471" s="1" t="str">
        <f t="shared" si="1"/>
        <v/>
      </c>
      <c r="B2471" s="268" t="str">
        <f t="shared" si="230"/>
        <v>X</v>
      </c>
      <c r="C2471" s="1"/>
      <c r="D2471" s="27" t="str">
        <f>IF('ESA Input'!AH2436="","",IF('ESA Input'!AH2436="Yes",'ESA Input'!B2436,"Ineligible"))</f>
        <v/>
      </c>
      <c r="E2471" s="242" t="str">
        <f>IF('ESA Input'!AH2436="","",'ESA Input'!AH2436)</f>
        <v/>
      </c>
      <c r="F2471" s="461" t="str">
        <f>IF('ESA Input'!AH2436="","",IF('ESA Input'!AH2436="YES",'ESA Input'!AG2436,""))</f>
        <v/>
      </c>
      <c r="G2471" s="462"/>
      <c r="H2471" s="201" t="str">
        <f>IF('ESA Input'!AH2436="","",IF('ESA Input'!AH2436="Yes",'ESA Input'!J2436,""))</f>
        <v/>
      </c>
      <c r="I2471" s="227" t="str">
        <f>IF('ESA Input'!AH2436="","",IF('ESA Input'!AH2436="Yes",'ESA Input'!D2436,""))</f>
        <v/>
      </c>
      <c r="J2471" s="235" t="str">
        <f>IF('ESA Input'!AH2436="","",IF('ESA Input'!AH2436="Yes",'ESA Input'!E2436,""))</f>
        <v/>
      </c>
      <c r="K2471" s="29" t="str">
        <f>IF('ESA Input'!AH2436="","",IF('ESA Input'!AH2436="Yes",'ESA Input'!H2436,""))</f>
        <v/>
      </c>
      <c r="L2471" s="236" t="str">
        <f>IF('ESA Input'!AH2436="","",IF('ESA Input'!AH2436="Yes",'ESA Input'!G2436,""))</f>
        <v/>
      </c>
      <c r="M2471" s="31" t="str">
        <f t="shared" ref="M2471:M2534" si="231">IF($D2471="","",SUM(J2471:L2471))</f>
        <v/>
      </c>
      <c r="N2471" s="208" t="str">
        <f t="shared" ref="N2471:N2534" si="232">J2471</f>
        <v/>
      </c>
      <c r="O2471" s="209" t="str">
        <f t="shared" ref="O2471:O2534" si="233">K2471</f>
        <v/>
      </c>
      <c r="P2471" s="209" t="str">
        <f t="shared" ref="P2471:P2534" si="234">L2471</f>
        <v/>
      </c>
      <c r="Q2471" s="31" t="str">
        <f t="shared" ref="Q2471:Q2534" si="235">IF($D2471="","",SUM(N2471:P2471))</f>
        <v/>
      </c>
      <c r="R2471" s="129" t="s">
        <v>9</v>
      </c>
      <c r="S2471" s="128" t="s">
        <v>9</v>
      </c>
      <c r="T2471" s="1"/>
    </row>
    <row r="2472" spans="1:20" ht="15.75" hidden="1" customHeight="1">
      <c r="A2472" s="1" t="str">
        <f t="shared" si="1"/>
        <v/>
      </c>
      <c r="B2472" s="268" t="str">
        <f t="shared" si="230"/>
        <v>X</v>
      </c>
      <c r="C2472" s="1"/>
      <c r="D2472" s="27" t="str">
        <f>IF('ESA Input'!AH2437="","",IF('ESA Input'!AH2437="Yes",'ESA Input'!B2437,"Ineligible"))</f>
        <v/>
      </c>
      <c r="E2472" s="242" t="str">
        <f>IF('ESA Input'!AH2437="","",'ESA Input'!AH2437)</f>
        <v/>
      </c>
      <c r="F2472" s="461" t="str">
        <f>IF('ESA Input'!AH2437="","",IF('ESA Input'!AH2437="YES",'ESA Input'!AG2437,""))</f>
        <v/>
      </c>
      <c r="G2472" s="462"/>
      <c r="H2472" s="201" t="str">
        <f>IF('ESA Input'!AH2437="","",IF('ESA Input'!AH2437="Yes",'ESA Input'!J2437,""))</f>
        <v/>
      </c>
      <c r="I2472" s="227" t="str">
        <f>IF('ESA Input'!AH2437="","",IF('ESA Input'!AH2437="Yes",'ESA Input'!D2437,""))</f>
        <v/>
      </c>
      <c r="J2472" s="235" t="str">
        <f>IF('ESA Input'!AH2437="","",IF('ESA Input'!AH2437="Yes",'ESA Input'!E2437,""))</f>
        <v/>
      </c>
      <c r="K2472" s="29" t="str">
        <f>IF('ESA Input'!AH2437="","",IF('ESA Input'!AH2437="Yes",'ESA Input'!H2437,""))</f>
        <v/>
      </c>
      <c r="L2472" s="236" t="str">
        <f>IF('ESA Input'!AH2437="","",IF('ESA Input'!AH2437="Yes",'ESA Input'!G2437,""))</f>
        <v/>
      </c>
      <c r="M2472" s="31" t="str">
        <f t="shared" si="231"/>
        <v/>
      </c>
      <c r="N2472" s="208" t="str">
        <f t="shared" si="232"/>
        <v/>
      </c>
      <c r="O2472" s="209" t="str">
        <f t="shared" si="233"/>
        <v/>
      </c>
      <c r="P2472" s="209" t="str">
        <f t="shared" si="234"/>
        <v/>
      </c>
      <c r="Q2472" s="31" t="str">
        <f t="shared" si="235"/>
        <v/>
      </c>
      <c r="R2472" s="129" t="s">
        <v>9</v>
      </c>
      <c r="S2472" s="128" t="s">
        <v>9</v>
      </c>
      <c r="T2472" s="1"/>
    </row>
    <row r="2473" spans="1:20" ht="15.75" hidden="1" customHeight="1">
      <c r="A2473" s="1" t="str">
        <f t="shared" si="1"/>
        <v/>
      </c>
      <c r="B2473" s="268" t="str">
        <f t="shared" si="230"/>
        <v>X</v>
      </c>
      <c r="C2473" s="1"/>
      <c r="D2473" s="27" t="str">
        <f>IF('ESA Input'!AH2438="","",IF('ESA Input'!AH2438="Yes",'ESA Input'!B2438,"Ineligible"))</f>
        <v/>
      </c>
      <c r="E2473" s="242" t="str">
        <f>IF('ESA Input'!AH2438="","",'ESA Input'!AH2438)</f>
        <v/>
      </c>
      <c r="F2473" s="461" t="str">
        <f>IF('ESA Input'!AH2438="","",IF('ESA Input'!AH2438="YES",'ESA Input'!AG2438,""))</f>
        <v/>
      </c>
      <c r="G2473" s="462"/>
      <c r="H2473" s="201" t="str">
        <f>IF('ESA Input'!AH2438="","",IF('ESA Input'!AH2438="Yes",'ESA Input'!J2438,""))</f>
        <v/>
      </c>
      <c r="I2473" s="227" t="str">
        <f>IF('ESA Input'!AH2438="","",IF('ESA Input'!AH2438="Yes",'ESA Input'!D2438,""))</f>
        <v/>
      </c>
      <c r="J2473" s="235" t="str">
        <f>IF('ESA Input'!AH2438="","",IF('ESA Input'!AH2438="Yes",'ESA Input'!E2438,""))</f>
        <v/>
      </c>
      <c r="K2473" s="29" t="str">
        <f>IF('ESA Input'!AH2438="","",IF('ESA Input'!AH2438="Yes",'ESA Input'!H2438,""))</f>
        <v/>
      </c>
      <c r="L2473" s="236" t="str">
        <f>IF('ESA Input'!AH2438="","",IF('ESA Input'!AH2438="Yes",'ESA Input'!G2438,""))</f>
        <v/>
      </c>
      <c r="M2473" s="31" t="str">
        <f t="shared" si="231"/>
        <v/>
      </c>
      <c r="N2473" s="208" t="str">
        <f t="shared" si="232"/>
        <v/>
      </c>
      <c r="O2473" s="209" t="str">
        <f t="shared" si="233"/>
        <v/>
      </c>
      <c r="P2473" s="209" t="str">
        <f t="shared" si="234"/>
        <v/>
      </c>
      <c r="Q2473" s="31" t="str">
        <f t="shared" si="235"/>
        <v/>
      </c>
      <c r="R2473" s="129" t="s">
        <v>9</v>
      </c>
      <c r="S2473" s="128" t="s">
        <v>9</v>
      </c>
      <c r="T2473" s="1"/>
    </row>
    <row r="2474" spans="1:20" ht="15.75" hidden="1" customHeight="1">
      <c r="A2474" s="1" t="str">
        <f t="shared" si="1"/>
        <v/>
      </c>
      <c r="B2474" s="268" t="str">
        <f t="shared" si="230"/>
        <v>X</v>
      </c>
      <c r="C2474" s="1"/>
      <c r="D2474" s="27" t="str">
        <f>IF('ESA Input'!AH2439="","",IF('ESA Input'!AH2439="Yes",'ESA Input'!B2439,"Ineligible"))</f>
        <v/>
      </c>
      <c r="E2474" s="242" t="str">
        <f>IF('ESA Input'!AH2439="","",'ESA Input'!AH2439)</f>
        <v/>
      </c>
      <c r="F2474" s="461" t="str">
        <f>IF('ESA Input'!AH2439="","",IF('ESA Input'!AH2439="YES",'ESA Input'!AG2439,""))</f>
        <v/>
      </c>
      <c r="G2474" s="462"/>
      <c r="H2474" s="201" t="str">
        <f>IF('ESA Input'!AH2439="","",IF('ESA Input'!AH2439="Yes",'ESA Input'!J2439,""))</f>
        <v/>
      </c>
      <c r="I2474" s="227" t="str">
        <f>IF('ESA Input'!AH2439="","",IF('ESA Input'!AH2439="Yes",'ESA Input'!D2439,""))</f>
        <v/>
      </c>
      <c r="J2474" s="235" t="str">
        <f>IF('ESA Input'!AH2439="","",IF('ESA Input'!AH2439="Yes",'ESA Input'!E2439,""))</f>
        <v/>
      </c>
      <c r="K2474" s="29" t="str">
        <f>IF('ESA Input'!AH2439="","",IF('ESA Input'!AH2439="Yes",'ESA Input'!H2439,""))</f>
        <v/>
      </c>
      <c r="L2474" s="236" t="str">
        <f>IF('ESA Input'!AH2439="","",IF('ESA Input'!AH2439="Yes",'ESA Input'!G2439,""))</f>
        <v/>
      </c>
      <c r="M2474" s="31" t="str">
        <f t="shared" si="231"/>
        <v/>
      </c>
      <c r="N2474" s="208" t="str">
        <f t="shared" si="232"/>
        <v/>
      </c>
      <c r="O2474" s="209" t="str">
        <f t="shared" si="233"/>
        <v/>
      </c>
      <c r="P2474" s="209" t="str">
        <f t="shared" si="234"/>
        <v/>
      </c>
      <c r="Q2474" s="31" t="str">
        <f t="shared" si="235"/>
        <v/>
      </c>
      <c r="R2474" s="129" t="s">
        <v>9</v>
      </c>
      <c r="S2474" s="128" t="s">
        <v>9</v>
      </c>
      <c r="T2474" s="1"/>
    </row>
    <row r="2475" spans="1:20" ht="15.75" hidden="1" customHeight="1">
      <c r="A2475" s="1" t="str">
        <f t="shared" si="1"/>
        <v/>
      </c>
      <c r="B2475" s="268" t="str">
        <f t="shared" si="230"/>
        <v>X</v>
      </c>
      <c r="C2475" s="1"/>
      <c r="D2475" s="27" t="str">
        <f>IF('ESA Input'!AH2440="","",IF('ESA Input'!AH2440="Yes",'ESA Input'!B2440,"Ineligible"))</f>
        <v/>
      </c>
      <c r="E2475" s="242" t="str">
        <f>IF('ESA Input'!AH2440="","",'ESA Input'!AH2440)</f>
        <v/>
      </c>
      <c r="F2475" s="461" t="str">
        <f>IF('ESA Input'!AH2440="","",IF('ESA Input'!AH2440="YES",'ESA Input'!AG2440,""))</f>
        <v/>
      </c>
      <c r="G2475" s="462"/>
      <c r="H2475" s="201" t="str">
        <f>IF('ESA Input'!AH2440="","",IF('ESA Input'!AH2440="Yes",'ESA Input'!J2440,""))</f>
        <v/>
      </c>
      <c r="I2475" s="227" t="str">
        <f>IF('ESA Input'!AH2440="","",IF('ESA Input'!AH2440="Yes",'ESA Input'!D2440,""))</f>
        <v/>
      </c>
      <c r="J2475" s="235" t="str">
        <f>IF('ESA Input'!AH2440="","",IF('ESA Input'!AH2440="Yes",'ESA Input'!E2440,""))</f>
        <v/>
      </c>
      <c r="K2475" s="29" t="str">
        <f>IF('ESA Input'!AH2440="","",IF('ESA Input'!AH2440="Yes",'ESA Input'!H2440,""))</f>
        <v/>
      </c>
      <c r="L2475" s="236" t="str">
        <f>IF('ESA Input'!AH2440="","",IF('ESA Input'!AH2440="Yes",'ESA Input'!G2440,""))</f>
        <v/>
      </c>
      <c r="M2475" s="31" t="str">
        <f t="shared" si="231"/>
        <v/>
      </c>
      <c r="N2475" s="208" t="str">
        <f t="shared" si="232"/>
        <v/>
      </c>
      <c r="O2475" s="209" t="str">
        <f t="shared" si="233"/>
        <v/>
      </c>
      <c r="P2475" s="209" t="str">
        <f t="shared" si="234"/>
        <v/>
      </c>
      <c r="Q2475" s="31" t="str">
        <f t="shared" si="235"/>
        <v/>
      </c>
      <c r="R2475" s="129" t="s">
        <v>9</v>
      </c>
      <c r="S2475" s="128" t="s">
        <v>9</v>
      </c>
      <c r="T2475" s="1"/>
    </row>
    <row r="2476" spans="1:20" ht="15.75" hidden="1" customHeight="1">
      <c r="A2476" s="1" t="str">
        <f t="shared" si="1"/>
        <v/>
      </c>
      <c r="B2476" s="268" t="str">
        <f t="shared" si="230"/>
        <v>X</v>
      </c>
      <c r="C2476" s="1"/>
      <c r="D2476" s="27" t="str">
        <f>IF('ESA Input'!AH2441="","",IF('ESA Input'!AH2441="Yes",'ESA Input'!B2441,"Ineligible"))</f>
        <v/>
      </c>
      <c r="E2476" s="242" t="str">
        <f>IF('ESA Input'!AH2441="","",'ESA Input'!AH2441)</f>
        <v/>
      </c>
      <c r="F2476" s="461" t="str">
        <f>IF('ESA Input'!AH2441="","",IF('ESA Input'!AH2441="YES",'ESA Input'!AG2441,""))</f>
        <v/>
      </c>
      <c r="G2476" s="462"/>
      <c r="H2476" s="201" t="str">
        <f>IF('ESA Input'!AH2441="","",IF('ESA Input'!AH2441="Yes",'ESA Input'!J2441,""))</f>
        <v/>
      </c>
      <c r="I2476" s="227" t="str">
        <f>IF('ESA Input'!AH2441="","",IF('ESA Input'!AH2441="Yes",'ESA Input'!D2441,""))</f>
        <v/>
      </c>
      <c r="J2476" s="235" t="str">
        <f>IF('ESA Input'!AH2441="","",IF('ESA Input'!AH2441="Yes",'ESA Input'!E2441,""))</f>
        <v/>
      </c>
      <c r="K2476" s="29" t="str">
        <f>IF('ESA Input'!AH2441="","",IF('ESA Input'!AH2441="Yes",'ESA Input'!H2441,""))</f>
        <v/>
      </c>
      <c r="L2476" s="236" t="str">
        <f>IF('ESA Input'!AH2441="","",IF('ESA Input'!AH2441="Yes",'ESA Input'!G2441,""))</f>
        <v/>
      </c>
      <c r="M2476" s="31" t="str">
        <f t="shared" si="231"/>
        <v/>
      </c>
      <c r="N2476" s="208" t="str">
        <f t="shared" si="232"/>
        <v/>
      </c>
      <c r="O2476" s="209" t="str">
        <f t="shared" si="233"/>
        <v/>
      </c>
      <c r="P2476" s="209" t="str">
        <f t="shared" si="234"/>
        <v/>
      </c>
      <c r="Q2476" s="31" t="str">
        <f t="shared" si="235"/>
        <v/>
      </c>
      <c r="R2476" s="129" t="s">
        <v>9</v>
      </c>
      <c r="S2476" s="128" t="s">
        <v>9</v>
      </c>
      <c r="T2476" s="1"/>
    </row>
    <row r="2477" spans="1:20" ht="15.75" hidden="1" customHeight="1">
      <c r="A2477" s="1" t="str">
        <f t="shared" si="1"/>
        <v/>
      </c>
      <c r="B2477" s="268" t="str">
        <f t="shared" si="230"/>
        <v>X</v>
      </c>
      <c r="C2477" s="1"/>
      <c r="D2477" s="27" t="str">
        <f>IF('ESA Input'!AH2442="","",IF('ESA Input'!AH2442="Yes",'ESA Input'!B2442,"Ineligible"))</f>
        <v/>
      </c>
      <c r="E2477" s="242" t="str">
        <f>IF('ESA Input'!AH2442="","",'ESA Input'!AH2442)</f>
        <v/>
      </c>
      <c r="F2477" s="461" t="str">
        <f>IF('ESA Input'!AH2442="","",IF('ESA Input'!AH2442="YES",'ESA Input'!AG2442,""))</f>
        <v/>
      </c>
      <c r="G2477" s="462"/>
      <c r="H2477" s="201" t="str">
        <f>IF('ESA Input'!AH2442="","",IF('ESA Input'!AH2442="Yes",'ESA Input'!J2442,""))</f>
        <v/>
      </c>
      <c r="I2477" s="227" t="str">
        <f>IF('ESA Input'!AH2442="","",IF('ESA Input'!AH2442="Yes",'ESA Input'!D2442,""))</f>
        <v/>
      </c>
      <c r="J2477" s="235" t="str">
        <f>IF('ESA Input'!AH2442="","",IF('ESA Input'!AH2442="Yes",'ESA Input'!E2442,""))</f>
        <v/>
      </c>
      <c r="K2477" s="29" t="str">
        <f>IF('ESA Input'!AH2442="","",IF('ESA Input'!AH2442="Yes",'ESA Input'!H2442,""))</f>
        <v/>
      </c>
      <c r="L2477" s="236" t="str">
        <f>IF('ESA Input'!AH2442="","",IF('ESA Input'!AH2442="Yes",'ESA Input'!G2442,""))</f>
        <v/>
      </c>
      <c r="M2477" s="31" t="str">
        <f t="shared" si="231"/>
        <v/>
      </c>
      <c r="N2477" s="208" t="str">
        <f t="shared" si="232"/>
        <v/>
      </c>
      <c r="O2477" s="209" t="str">
        <f t="shared" si="233"/>
        <v/>
      </c>
      <c r="P2477" s="209" t="str">
        <f t="shared" si="234"/>
        <v/>
      </c>
      <c r="Q2477" s="31" t="str">
        <f t="shared" si="235"/>
        <v/>
      </c>
      <c r="R2477" s="129" t="s">
        <v>9</v>
      </c>
      <c r="S2477" s="128" t="s">
        <v>9</v>
      </c>
      <c r="T2477" s="1"/>
    </row>
    <row r="2478" spans="1:20" ht="15.75" hidden="1" customHeight="1">
      <c r="A2478" s="1" t="str">
        <f t="shared" si="1"/>
        <v/>
      </c>
      <c r="B2478" s="268" t="str">
        <f t="shared" si="230"/>
        <v>X</v>
      </c>
      <c r="C2478" s="1"/>
      <c r="D2478" s="27" t="str">
        <f>IF('ESA Input'!AH2443="","",IF('ESA Input'!AH2443="Yes",'ESA Input'!B2443,"Ineligible"))</f>
        <v/>
      </c>
      <c r="E2478" s="242" t="str">
        <f>IF('ESA Input'!AH2443="","",'ESA Input'!AH2443)</f>
        <v/>
      </c>
      <c r="F2478" s="461" t="str">
        <f>IF('ESA Input'!AH2443="","",IF('ESA Input'!AH2443="YES",'ESA Input'!AG2443,""))</f>
        <v/>
      </c>
      <c r="G2478" s="462"/>
      <c r="H2478" s="201" t="str">
        <f>IF('ESA Input'!AH2443="","",IF('ESA Input'!AH2443="Yes",'ESA Input'!J2443,""))</f>
        <v/>
      </c>
      <c r="I2478" s="227" t="str">
        <f>IF('ESA Input'!AH2443="","",IF('ESA Input'!AH2443="Yes",'ESA Input'!D2443,""))</f>
        <v/>
      </c>
      <c r="J2478" s="235" t="str">
        <f>IF('ESA Input'!AH2443="","",IF('ESA Input'!AH2443="Yes",'ESA Input'!E2443,""))</f>
        <v/>
      </c>
      <c r="K2478" s="29" t="str">
        <f>IF('ESA Input'!AH2443="","",IF('ESA Input'!AH2443="Yes",'ESA Input'!H2443,""))</f>
        <v/>
      </c>
      <c r="L2478" s="236" t="str">
        <f>IF('ESA Input'!AH2443="","",IF('ESA Input'!AH2443="Yes",'ESA Input'!G2443,""))</f>
        <v/>
      </c>
      <c r="M2478" s="31" t="str">
        <f t="shared" si="231"/>
        <v/>
      </c>
      <c r="N2478" s="208" t="str">
        <f t="shared" si="232"/>
        <v/>
      </c>
      <c r="O2478" s="209" t="str">
        <f t="shared" si="233"/>
        <v/>
      </c>
      <c r="P2478" s="209" t="str">
        <f t="shared" si="234"/>
        <v/>
      </c>
      <c r="Q2478" s="31" t="str">
        <f t="shared" si="235"/>
        <v/>
      </c>
      <c r="R2478" s="129" t="s">
        <v>9</v>
      </c>
      <c r="S2478" s="128" t="s">
        <v>9</v>
      </c>
      <c r="T2478" s="1"/>
    </row>
    <row r="2479" spans="1:20" ht="15.75" hidden="1" customHeight="1">
      <c r="A2479" s="1" t="str">
        <f t="shared" si="1"/>
        <v/>
      </c>
      <c r="B2479" s="268" t="str">
        <f t="shared" si="230"/>
        <v>X</v>
      </c>
      <c r="C2479" s="1"/>
      <c r="D2479" s="27" t="str">
        <f>IF('ESA Input'!AH2444="","",IF('ESA Input'!AH2444="Yes",'ESA Input'!B2444,"Ineligible"))</f>
        <v/>
      </c>
      <c r="E2479" s="242" t="str">
        <f>IF('ESA Input'!AH2444="","",'ESA Input'!AH2444)</f>
        <v/>
      </c>
      <c r="F2479" s="461" t="str">
        <f>IF('ESA Input'!AH2444="","",IF('ESA Input'!AH2444="YES",'ESA Input'!AG2444,""))</f>
        <v/>
      </c>
      <c r="G2479" s="462"/>
      <c r="H2479" s="201" t="str">
        <f>IF('ESA Input'!AH2444="","",IF('ESA Input'!AH2444="Yes",'ESA Input'!J2444,""))</f>
        <v/>
      </c>
      <c r="I2479" s="227" t="str">
        <f>IF('ESA Input'!AH2444="","",IF('ESA Input'!AH2444="Yes",'ESA Input'!D2444,""))</f>
        <v/>
      </c>
      <c r="J2479" s="235" t="str">
        <f>IF('ESA Input'!AH2444="","",IF('ESA Input'!AH2444="Yes",'ESA Input'!E2444,""))</f>
        <v/>
      </c>
      <c r="K2479" s="29" t="str">
        <f>IF('ESA Input'!AH2444="","",IF('ESA Input'!AH2444="Yes",'ESA Input'!H2444,""))</f>
        <v/>
      </c>
      <c r="L2479" s="236" t="str">
        <f>IF('ESA Input'!AH2444="","",IF('ESA Input'!AH2444="Yes",'ESA Input'!G2444,""))</f>
        <v/>
      </c>
      <c r="M2479" s="31" t="str">
        <f t="shared" si="231"/>
        <v/>
      </c>
      <c r="N2479" s="208" t="str">
        <f t="shared" si="232"/>
        <v/>
      </c>
      <c r="O2479" s="209" t="str">
        <f t="shared" si="233"/>
        <v/>
      </c>
      <c r="P2479" s="209" t="str">
        <f t="shared" si="234"/>
        <v/>
      </c>
      <c r="Q2479" s="31" t="str">
        <f t="shared" si="235"/>
        <v/>
      </c>
      <c r="R2479" s="129" t="s">
        <v>9</v>
      </c>
      <c r="S2479" s="128" t="s">
        <v>9</v>
      </c>
      <c r="T2479" s="1"/>
    </row>
    <row r="2480" spans="1:20" ht="15.75" hidden="1" customHeight="1">
      <c r="A2480" s="1" t="str">
        <f t="shared" si="1"/>
        <v/>
      </c>
      <c r="B2480" s="268" t="str">
        <f t="shared" si="230"/>
        <v>X</v>
      </c>
      <c r="C2480" s="1"/>
      <c r="D2480" s="27" t="str">
        <f>IF('ESA Input'!AH2445="","",IF('ESA Input'!AH2445="Yes",'ESA Input'!B2445,"Ineligible"))</f>
        <v/>
      </c>
      <c r="E2480" s="242" t="str">
        <f>IF('ESA Input'!AH2445="","",'ESA Input'!AH2445)</f>
        <v/>
      </c>
      <c r="F2480" s="461" t="str">
        <f>IF('ESA Input'!AH2445="","",IF('ESA Input'!AH2445="YES",'ESA Input'!AG2445,""))</f>
        <v/>
      </c>
      <c r="G2480" s="462"/>
      <c r="H2480" s="201" t="str">
        <f>IF('ESA Input'!AH2445="","",IF('ESA Input'!AH2445="Yes",'ESA Input'!J2445,""))</f>
        <v/>
      </c>
      <c r="I2480" s="227" t="str">
        <f>IF('ESA Input'!AH2445="","",IF('ESA Input'!AH2445="Yes",'ESA Input'!D2445,""))</f>
        <v/>
      </c>
      <c r="J2480" s="235" t="str">
        <f>IF('ESA Input'!AH2445="","",IF('ESA Input'!AH2445="Yes",'ESA Input'!E2445,""))</f>
        <v/>
      </c>
      <c r="K2480" s="29" t="str">
        <f>IF('ESA Input'!AH2445="","",IF('ESA Input'!AH2445="Yes",'ESA Input'!H2445,""))</f>
        <v/>
      </c>
      <c r="L2480" s="236" t="str">
        <f>IF('ESA Input'!AH2445="","",IF('ESA Input'!AH2445="Yes",'ESA Input'!G2445,""))</f>
        <v/>
      </c>
      <c r="M2480" s="31" t="str">
        <f t="shared" si="231"/>
        <v/>
      </c>
      <c r="N2480" s="208" t="str">
        <f t="shared" si="232"/>
        <v/>
      </c>
      <c r="O2480" s="209" t="str">
        <f t="shared" si="233"/>
        <v/>
      </c>
      <c r="P2480" s="209" t="str">
        <f t="shared" si="234"/>
        <v/>
      </c>
      <c r="Q2480" s="31" t="str">
        <f t="shared" si="235"/>
        <v/>
      </c>
      <c r="R2480" s="129" t="s">
        <v>9</v>
      </c>
      <c r="S2480" s="128" t="s">
        <v>9</v>
      </c>
      <c r="T2480" s="1"/>
    </row>
    <row r="2481" spans="1:20" ht="15.75" hidden="1" customHeight="1">
      <c r="A2481" s="1" t="str">
        <f t="shared" si="1"/>
        <v/>
      </c>
      <c r="B2481" s="268" t="str">
        <f t="shared" si="230"/>
        <v>X</v>
      </c>
      <c r="C2481" s="1"/>
      <c r="D2481" s="27" t="str">
        <f>IF('ESA Input'!AH2446="","",IF('ESA Input'!AH2446="Yes",'ESA Input'!B2446,"Ineligible"))</f>
        <v/>
      </c>
      <c r="E2481" s="242" t="str">
        <f>IF('ESA Input'!AH2446="","",'ESA Input'!AH2446)</f>
        <v/>
      </c>
      <c r="F2481" s="461" t="str">
        <f>IF('ESA Input'!AH2446="","",IF('ESA Input'!AH2446="YES",'ESA Input'!AG2446,""))</f>
        <v/>
      </c>
      <c r="G2481" s="462"/>
      <c r="H2481" s="201" t="str">
        <f>IF('ESA Input'!AH2446="","",IF('ESA Input'!AH2446="Yes",'ESA Input'!J2446,""))</f>
        <v/>
      </c>
      <c r="I2481" s="227" t="str">
        <f>IF('ESA Input'!AH2446="","",IF('ESA Input'!AH2446="Yes",'ESA Input'!D2446,""))</f>
        <v/>
      </c>
      <c r="J2481" s="235" t="str">
        <f>IF('ESA Input'!AH2446="","",IF('ESA Input'!AH2446="Yes",'ESA Input'!E2446,""))</f>
        <v/>
      </c>
      <c r="K2481" s="29" t="str">
        <f>IF('ESA Input'!AH2446="","",IF('ESA Input'!AH2446="Yes",'ESA Input'!H2446,""))</f>
        <v/>
      </c>
      <c r="L2481" s="236" t="str">
        <f>IF('ESA Input'!AH2446="","",IF('ESA Input'!AH2446="Yes",'ESA Input'!G2446,""))</f>
        <v/>
      </c>
      <c r="M2481" s="31" t="str">
        <f t="shared" si="231"/>
        <v/>
      </c>
      <c r="N2481" s="208" t="str">
        <f t="shared" si="232"/>
        <v/>
      </c>
      <c r="O2481" s="209" t="str">
        <f t="shared" si="233"/>
        <v/>
      </c>
      <c r="P2481" s="209" t="str">
        <f t="shared" si="234"/>
        <v/>
      </c>
      <c r="Q2481" s="31" t="str">
        <f t="shared" si="235"/>
        <v/>
      </c>
      <c r="R2481" s="129" t="s">
        <v>9</v>
      </c>
      <c r="S2481" s="128" t="s">
        <v>9</v>
      </c>
      <c r="T2481" s="1"/>
    </row>
    <row r="2482" spans="1:20" ht="15.75" hidden="1" customHeight="1">
      <c r="A2482" s="1" t="str">
        <f t="shared" si="1"/>
        <v/>
      </c>
      <c r="B2482" s="268" t="str">
        <f t="shared" si="230"/>
        <v>X</v>
      </c>
      <c r="C2482" s="1"/>
      <c r="D2482" s="27" t="str">
        <f>IF('ESA Input'!AH2447="","",IF('ESA Input'!AH2447="Yes",'ESA Input'!B2447,"Ineligible"))</f>
        <v/>
      </c>
      <c r="E2482" s="242" t="str">
        <f>IF('ESA Input'!AH2447="","",'ESA Input'!AH2447)</f>
        <v/>
      </c>
      <c r="F2482" s="461" t="str">
        <f>IF('ESA Input'!AH2447="","",IF('ESA Input'!AH2447="YES",'ESA Input'!AG2447,""))</f>
        <v/>
      </c>
      <c r="G2482" s="462"/>
      <c r="H2482" s="201" t="str">
        <f>IF('ESA Input'!AH2447="","",IF('ESA Input'!AH2447="Yes",'ESA Input'!J2447,""))</f>
        <v/>
      </c>
      <c r="I2482" s="227" t="str">
        <f>IF('ESA Input'!AH2447="","",IF('ESA Input'!AH2447="Yes",'ESA Input'!D2447,""))</f>
        <v/>
      </c>
      <c r="J2482" s="235" t="str">
        <f>IF('ESA Input'!AH2447="","",IF('ESA Input'!AH2447="Yes",'ESA Input'!E2447,""))</f>
        <v/>
      </c>
      <c r="K2482" s="29" t="str">
        <f>IF('ESA Input'!AH2447="","",IF('ESA Input'!AH2447="Yes",'ESA Input'!H2447,""))</f>
        <v/>
      </c>
      <c r="L2482" s="236" t="str">
        <f>IF('ESA Input'!AH2447="","",IF('ESA Input'!AH2447="Yes",'ESA Input'!G2447,""))</f>
        <v/>
      </c>
      <c r="M2482" s="31" t="str">
        <f t="shared" si="231"/>
        <v/>
      </c>
      <c r="N2482" s="208" t="str">
        <f t="shared" si="232"/>
        <v/>
      </c>
      <c r="O2482" s="209" t="str">
        <f t="shared" si="233"/>
        <v/>
      </c>
      <c r="P2482" s="209" t="str">
        <f t="shared" si="234"/>
        <v/>
      </c>
      <c r="Q2482" s="31" t="str">
        <f t="shared" si="235"/>
        <v/>
      </c>
      <c r="R2482" s="129" t="s">
        <v>9</v>
      </c>
      <c r="S2482" s="128" t="s">
        <v>9</v>
      </c>
      <c r="T2482" s="1"/>
    </row>
    <row r="2483" spans="1:20" ht="15.75" hidden="1" customHeight="1">
      <c r="A2483" s="1" t="str">
        <f t="shared" si="1"/>
        <v/>
      </c>
      <c r="B2483" s="268" t="str">
        <f t="shared" si="230"/>
        <v>X</v>
      </c>
      <c r="C2483" s="1"/>
      <c r="D2483" s="27" t="str">
        <f>IF('ESA Input'!AH2448="","",IF('ESA Input'!AH2448="Yes",'ESA Input'!B2448,"Ineligible"))</f>
        <v/>
      </c>
      <c r="E2483" s="242" t="str">
        <f>IF('ESA Input'!AH2448="","",'ESA Input'!AH2448)</f>
        <v/>
      </c>
      <c r="F2483" s="461" t="str">
        <f>IF('ESA Input'!AH2448="","",IF('ESA Input'!AH2448="YES",'ESA Input'!AG2448,""))</f>
        <v/>
      </c>
      <c r="G2483" s="462"/>
      <c r="H2483" s="201" t="str">
        <f>IF('ESA Input'!AH2448="","",IF('ESA Input'!AH2448="Yes",'ESA Input'!J2448,""))</f>
        <v/>
      </c>
      <c r="I2483" s="227" t="str">
        <f>IF('ESA Input'!AH2448="","",IF('ESA Input'!AH2448="Yes",'ESA Input'!D2448,""))</f>
        <v/>
      </c>
      <c r="J2483" s="235" t="str">
        <f>IF('ESA Input'!AH2448="","",IF('ESA Input'!AH2448="Yes",'ESA Input'!E2448,""))</f>
        <v/>
      </c>
      <c r="K2483" s="29" t="str">
        <f>IF('ESA Input'!AH2448="","",IF('ESA Input'!AH2448="Yes",'ESA Input'!H2448,""))</f>
        <v/>
      </c>
      <c r="L2483" s="236" t="str">
        <f>IF('ESA Input'!AH2448="","",IF('ESA Input'!AH2448="Yes",'ESA Input'!G2448,""))</f>
        <v/>
      </c>
      <c r="M2483" s="31" t="str">
        <f t="shared" si="231"/>
        <v/>
      </c>
      <c r="N2483" s="208" t="str">
        <f t="shared" si="232"/>
        <v/>
      </c>
      <c r="O2483" s="209" t="str">
        <f t="shared" si="233"/>
        <v/>
      </c>
      <c r="P2483" s="209" t="str">
        <f t="shared" si="234"/>
        <v/>
      </c>
      <c r="Q2483" s="31" t="str">
        <f t="shared" si="235"/>
        <v/>
      </c>
      <c r="R2483" s="129" t="s">
        <v>9</v>
      </c>
      <c r="S2483" s="128" t="s">
        <v>9</v>
      </c>
      <c r="T2483" s="1"/>
    </row>
    <row r="2484" spans="1:20" ht="15.75" hidden="1" customHeight="1">
      <c r="A2484" s="1" t="str">
        <f t="shared" si="1"/>
        <v/>
      </c>
      <c r="B2484" s="268" t="str">
        <f t="shared" si="230"/>
        <v>X</v>
      </c>
      <c r="C2484" s="1"/>
      <c r="D2484" s="27" t="str">
        <f>IF('ESA Input'!AH2449="","",IF('ESA Input'!AH2449="Yes",'ESA Input'!B2449,"Ineligible"))</f>
        <v/>
      </c>
      <c r="E2484" s="242" t="str">
        <f>IF('ESA Input'!AH2449="","",'ESA Input'!AH2449)</f>
        <v/>
      </c>
      <c r="F2484" s="461" t="str">
        <f>IF('ESA Input'!AH2449="","",IF('ESA Input'!AH2449="YES",'ESA Input'!AG2449,""))</f>
        <v/>
      </c>
      <c r="G2484" s="462"/>
      <c r="H2484" s="201" t="str">
        <f>IF('ESA Input'!AH2449="","",IF('ESA Input'!AH2449="Yes",'ESA Input'!J2449,""))</f>
        <v/>
      </c>
      <c r="I2484" s="227" t="str">
        <f>IF('ESA Input'!AH2449="","",IF('ESA Input'!AH2449="Yes",'ESA Input'!D2449,""))</f>
        <v/>
      </c>
      <c r="J2484" s="235" t="str">
        <f>IF('ESA Input'!AH2449="","",IF('ESA Input'!AH2449="Yes",'ESA Input'!E2449,""))</f>
        <v/>
      </c>
      <c r="K2484" s="29" t="str">
        <f>IF('ESA Input'!AH2449="","",IF('ESA Input'!AH2449="Yes",'ESA Input'!H2449,""))</f>
        <v/>
      </c>
      <c r="L2484" s="236" t="str">
        <f>IF('ESA Input'!AH2449="","",IF('ESA Input'!AH2449="Yes",'ESA Input'!G2449,""))</f>
        <v/>
      </c>
      <c r="M2484" s="31" t="str">
        <f t="shared" si="231"/>
        <v/>
      </c>
      <c r="N2484" s="208" t="str">
        <f t="shared" si="232"/>
        <v/>
      </c>
      <c r="O2484" s="209" t="str">
        <f t="shared" si="233"/>
        <v/>
      </c>
      <c r="P2484" s="209" t="str">
        <f t="shared" si="234"/>
        <v/>
      </c>
      <c r="Q2484" s="31" t="str">
        <f t="shared" si="235"/>
        <v/>
      </c>
      <c r="R2484" s="129" t="s">
        <v>9</v>
      </c>
      <c r="S2484" s="128" t="s">
        <v>9</v>
      </c>
      <c r="T2484" s="1"/>
    </row>
    <row r="2485" spans="1:20" ht="15.75" hidden="1" customHeight="1">
      <c r="A2485" s="1" t="str">
        <f t="shared" si="1"/>
        <v/>
      </c>
      <c r="B2485" s="268" t="str">
        <f t="shared" si="230"/>
        <v>X</v>
      </c>
      <c r="C2485" s="1"/>
      <c r="D2485" s="27" t="str">
        <f>IF('ESA Input'!AH2450="","",IF('ESA Input'!AH2450="Yes",'ESA Input'!B2450,"Ineligible"))</f>
        <v/>
      </c>
      <c r="E2485" s="242" t="str">
        <f>IF('ESA Input'!AH2450="","",'ESA Input'!AH2450)</f>
        <v/>
      </c>
      <c r="F2485" s="461" t="str">
        <f>IF('ESA Input'!AH2450="","",IF('ESA Input'!AH2450="YES",'ESA Input'!AG2450,""))</f>
        <v/>
      </c>
      <c r="G2485" s="462"/>
      <c r="H2485" s="201" t="str">
        <f>IF('ESA Input'!AH2450="","",IF('ESA Input'!AH2450="Yes",'ESA Input'!J2450,""))</f>
        <v/>
      </c>
      <c r="I2485" s="227" t="str">
        <f>IF('ESA Input'!AH2450="","",IF('ESA Input'!AH2450="Yes",'ESA Input'!D2450,""))</f>
        <v/>
      </c>
      <c r="J2485" s="235" t="str">
        <f>IF('ESA Input'!AH2450="","",IF('ESA Input'!AH2450="Yes",'ESA Input'!E2450,""))</f>
        <v/>
      </c>
      <c r="K2485" s="29" t="str">
        <f>IF('ESA Input'!AH2450="","",IF('ESA Input'!AH2450="Yes",'ESA Input'!H2450,""))</f>
        <v/>
      </c>
      <c r="L2485" s="236" t="str">
        <f>IF('ESA Input'!AH2450="","",IF('ESA Input'!AH2450="Yes",'ESA Input'!G2450,""))</f>
        <v/>
      </c>
      <c r="M2485" s="31" t="str">
        <f t="shared" si="231"/>
        <v/>
      </c>
      <c r="N2485" s="208" t="str">
        <f t="shared" si="232"/>
        <v/>
      </c>
      <c r="O2485" s="209" t="str">
        <f t="shared" si="233"/>
        <v/>
      </c>
      <c r="P2485" s="209" t="str">
        <f t="shared" si="234"/>
        <v/>
      </c>
      <c r="Q2485" s="31" t="str">
        <f t="shared" si="235"/>
        <v/>
      </c>
      <c r="R2485" s="129" t="s">
        <v>9</v>
      </c>
      <c r="S2485" s="128" t="s">
        <v>9</v>
      </c>
      <c r="T2485" s="1"/>
    </row>
    <row r="2486" spans="1:20" ht="15.75" hidden="1" customHeight="1">
      <c r="A2486" s="1" t="str">
        <f t="shared" si="1"/>
        <v/>
      </c>
      <c r="B2486" s="268" t="str">
        <f t="shared" si="230"/>
        <v>X</v>
      </c>
      <c r="C2486" s="1"/>
      <c r="D2486" s="27" t="str">
        <f>IF('ESA Input'!AH2451="","",IF('ESA Input'!AH2451="Yes",'ESA Input'!B2451,"Ineligible"))</f>
        <v/>
      </c>
      <c r="E2486" s="242" t="str">
        <f>IF('ESA Input'!AH2451="","",'ESA Input'!AH2451)</f>
        <v/>
      </c>
      <c r="F2486" s="461" t="str">
        <f>IF('ESA Input'!AH2451="","",IF('ESA Input'!AH2451="YES",'ESA Input'!AG2451,""))</f>
        <v/>
      </c>
      <c r="G2486" s="462"/>
      <c r="H2486" s="201" t="str">
        <f>IF('ESA Input'!AH2451="","",IF('ESA Input'!AH2451="Yes",'ESA Input'!J2451,""))</f>
        <v/>
      </c>
      <c r="I2486" s="227" t="str">
        <f>IF('ESA Input'!AH2451="","",IF('ESA Input'!AH2451="Yes",'ESA Input'!D2451,""))</f>
        <v/>
      </c>
      <c r="J2486" s="235" t="str">
        <f>IF('ESA Input'!AH2451="","",IF('ESA Input'!AH2451="Yes",'ESA Input'!E2451,""))</f>
        <v/>
      </c>
      <c r="K2486" s="29" t="str">
        <f>IF('ESA Input'!AH2451="","",IF('ESA Input'!AH2451="Yes",'ESA Input'!H2451,""))</f>
        <v/>
      </c>
      <c r="L2486" s="236" t="str">
        <f>IF('ESA Input'!AH2451="","",IF('ESA Input'!AH2451="Yes",'ESA Input'!G2451,""))</f>
        <v/>
      </c>
      <c r="M2486" s="31" t="str">
        <f t="shared" si="231"/>
        <v/>
      </c>
      <c r="N2486" s="208" t="str">
        <f t="shared" si="232"/>
        <v/>
      </c>
      <c r="O2486" s="209" t="str">
        <f t="shared" si="233"/>
        <v/>
      </c>
      <c r="P2486" s="209" t="str">
        <f t="shared" si="234"/>
        <v/>
      </c>
      <c r="Q2486" s="31" t="str">
        <f t="shared" si="235"/>
        <v/>
      </c>
      <c r="R2486" s="129" t="s">
        <v>9</v>
      </c>
      <c r="S2486" s="128" t="s">
        <v>9</v>
      </c>
      <c r="T2486" s="1"/>
    </row>
    <row r="2487" spans="1:20" ht="15.75" hidden="1" customHeight="1">
      <c r="A2487" s="1" t="str">
        <f t="shared" si="1"/>
        <v/>
      </c>
      <c r="B2487" s="268" t="str">
        <f t="shared" si="230"/>
        <v>X</v>
      </c>
      <c r="C2487" s="1"/>
      <c r="D2487" s="27" t="str">
        <f>IF('ESA Input'!AH2452="","",IF('ESA Input'!AH2452="Yes",'ESA Input'!B2452,"Ineligible"))</f>
        <v/>
      </c>
      <c r="E2487" s="242" t="str">
        <f>IF('ESA Input'!AH2452="","",'ESA Input'!AH2452)</f>
        <v/>
      </c>
      <c r="F2487" s="461" t="str">
        <f>IF('ESA Input'!AH2452="","",IF('ESA Input'!AH2452="YES",'ESA Input'!AG2452,""))</f>
        <v/>
      </c>
      <c r="G2487" s="462"/>
      <c r="H2487" s="201" t="str">
        <f>IF('ESA Input'!AH2452="","",IF('ESA Input'!AH2452="Yes",'ESA Input'!J2452,""))</f>
        <v/>
      </c>
      <c r="I2487" s="227" t="str">
        <f>IF('ESA Input'!AH2452="","",IF('ESA Input'!AH2452="Yes",'ESA Input'!D2452,""))</f>
        <v/>
      </c>
      <c r="J2487" s="235" t="str">
        <f>IF('ESA Input'!AH2452="","",IF('ESA Input'!AH2452="Yes",'ESA Input'!E2452,""))</f>
        <v/>
      </c>
      <c r="K2487" s="29" t="str">
        <f>IF('ESA Input'!AH2452="","",IF('ESA Input'!AH2452="Yes",'ESA Input'!H2452,""))</f>
        <v/>
      </c>
      <c r="L2487" s="236" t="str">
        <f>IF('ESA Input'!AH2452="","",IF('ESA Input'!AH2452="Yes",'ESA Input'!G2452,""))</f>
        <v/>
      </c>
      <c r="M2487" s="31" t="str">
        <f t="shared" si="231"/>
        <v/>
      </c>
      <c r="N2487" s="208" t="str">
        <f t="shared" si="232"/>
        <v/>
      </c>
      <c r="O2487" s="209" t="str">
        <f t="shared" si="233"/>
        <v/>
      </c>
      <c r="P2487" s="209" t="str">
        <f t="shared" si="234"/>
        <v/>
      </c>
      <c r="Q2487" s="31" t="str">
        <f t="shared" si="235"/>
        <v/>
      </c>
      <c r="R2487" s="129" t="s">
        <v>9</v>
      </c>
      <c r="S2487" s="128" t="s">
        <v>9</v>
      </c>
      <c r="T2487" s="1"/>
    </row>
    <row r="2488" spans="1:20" ht="15.75" hidden="1" customHeight="1">
      <c r="A2488" s="1" t="str">
        <f t="shared" si="1"/>
        <v/>
      </c>
      <c r="B2488" s="268" t="str">
        <f t="shared" si="230"/>
        <v>X</v>
      </c>
      <c r="C2488" s="1"/>
      <c r="D2488" s="27" t="str">
        <f>IF('ESA Input'!AH2453="","",IF('ESA Input'!AH2453="Yes",'ESA Input'!B2453,"Ineligible"))</f>
        <v/>
      </c>
      <c r="E2488" s="242" t="str">
        <f>IF('ESA Input'!AH2453="","",'ESA Input'!AH2453)</f>
        <v/>
      </c>
      <c r="F2488" s="461" t="str">
        <f>IF('ESA Input'!AH2453="","",IF('ESA Input'!AH2453="YES",'ESA Input'!AG2453,""))</f>
        <v/>
      </c>
      <c r="G2488" s="462"/>
      <c r="H2488" s="201" t="str">
        <f>IF('ESA Input'!AH2453="","",IF('ESA Input'!AH2453="Yes",'ESA Input'!J2453,""))</f>
        <v/>
      </c>
      <c r="I2488" s="227" t="str">
        <f>IF('ESA Input'!AH2453="","",IF('ESA Input'!AH2453="Yes",'ESA Input'!D2453,""))</f>
        <v/>
      </c>
      <c r="J2488" s="235" t="str">
        <f>IF('ESA Input'!AH2453="","",IF('ESA Input'!AH2453="Yes",'ESA Input'!E2453,""))</f>
        <v/>
      </c>
      <c r="K2488" s="29" t="str">
        <f>IF('ESA Input'!AH2453="","",IF('ESA Input'!AH2453="Yes",'ESA Input'!H2453,""))</f>
        <v/>
      </c>
      <c r="L2488" s="236" t="str">
        <f>IF('ESA Input'!AH2453="","",IF('ESA Input'!AH2453="Yes",'ESA Input'!G2453,""))</f>
        <v/>
      </c>
      <c r="M2488" s="31" t="str">
        <f t="shared" si="231"/>
        <v/>
      </c>
      <c r="N2488" s="208" t="str">
        <f t="shared" si="232"/>
        <v/>
      </c>
      <c r="O2488" s="209" t="str">
        <f t="shared" si="233"/>
        <v/>
      </c>
      <c r="P2488" s="209" t="str">
        <f t="shared" si="234"/>
        <v/>
      </c>
      <c r="Q2488" s="31" t="str">
        <f t="shared" si="235"/>
        <v/>
      </c>
      <c r="R2488" s="129" t="s">
        <v>9</v>
      </c>
      <c r="S2488" s="128" t="s">
        <v>9</v>
      </c>
      <c r="T2488" s="1"/>
    </row>
    <row r="2489" spans="1:20" ht="15.75" hidden="1" customHeight="1">
      <c r="A2489" s="1" t="str">
        <f t="shared" si="1"/>
        <v/>
      </c>
      <c r="B2489" s="268" t="str">
        <f t="shared" si="230"/>
        <v>X</v>
      </c>
      <c r="C2489" s="1"/>
      <c r="D2489" s="27" t="str">
        <f>IF('ESA Input'!AH2454="","",IF('ESA Input'!AH2454="Yes",'ESA Input'!B2454,"Ineligible"))</f>
        <v/>
      </c>
      <c r="E2489" s="242" t="str">
        <f>IF('ESA Input'!AH2454="","",'ESA Input'!AH2454)</f>
        <v/>
      </c>
      <c r="F2489" s="461" t="str">
        <f>IF('ESA Input'!AH2454="","",IF('ESA Input'!AH2454="YES",'ESA Input'!AG2454,""))</f>
        <v/>
      </c>
      <c r="G2489" s="462"/>
      <c r="H2489" s="201" t="str">
        <f>IF('ESA Input'!AH2454="","",IF('ESA Input'!AH2454="Yes",'ESA Input'!J2454,""))</f>
        <v/>
      </c>
      <c r="I2489" s="227" t="str">
        <f>IF('ESA Input'!AH2454="","",IF('ESA Input'!AH2454="Yes",'ESA Input'!D2454,""))</f>
        <v/>
      </c>
      <c r="J2489" s="235" t="str">
        <f>IF('ESA Input'!AH2454="","",IF('ESA Input'!AH2454="Yes",'ESA Input'!E2454,""))</f>
        <v/>
      </c>
      <c r="K2489" s="29" t="str">
        <f>IF('ESA Input'!AH2454="","",IF('ESA Input'!AH2454="Yes",'ESA Input'!H2454,""))</f>
        <v/>
      </c>
      <c r="L2489" s="236" t="str">
        <f>IF('ESA Input'!AH2454="","",IF('ESA Input'!AH2454="Yes",'ESA Input'!G2454,""))</f>
        <v/>
      </c>
      <c r="M2489" s="31" t="str">
        <f t="shared" si="231"/>
        <v/>
      </c>
      <c r="N2489" s="208" t="str">
        <f t="shared" si="232"/>
        <v/>
      </c>
      <c r="O2489" s="209" t="str">
        <f t="shared" si="233"/>
        <v/>
      </c>
      <c r="P2489" s="209" t="str">
        <f t="shared" si="234"/>
        <v/>
      </c>
      <c r="Q2489" s="31" t="str">
        <f t="shared" si="235"/>
        <v/>
      </c>
      <c r="R2489" s="129" t="s">
        <v>9</v>
      </c>
      <c r="S2489" s="128" t="s">
        <v>9</v>
      </c>
      <c r="T2489" s="1"/>
    </row>
    <row r="2490" spans="1:20" ht="15.75" hidden="1" customHeight="1">
      <c r="A2490" s="1" t="str">
        <f t="shared" si="1"/>
        <v/>
      </c>
      <c r="B2490" s="268" t="str">
        <f t="shared" si="230"/>
        <v>X</v>
      </c>
      <c r="C2490" s="1"/>
      <c r="D2490" s="27" t="str">
        <f>IF('ESA Input'!AH2455="","",IF('ESA Input'!AH2455="Yes",'ESA Input'!B2455,"Ineligible"))</f>
        <v/>
      </c>
      <c r="E2490" s="242" t="str">
        <f>IF('ESA Input'!AH2455="","",'ESA Input'!AH2455)</f>
        <v/>
      </c>
      <c r="F2490" s="461" t="str">
        <f>IF('ESA Input'!AH2455="","",IF('ESA Input'!AH2455="YES",'ESA Input'!AG2455,""))</f>
        <v/>
      </c>
      <c r="G2490" s="462"/>
      <c r="H2490" s="201" t="str">
        <f>IF('ESA Input'!AH2455="","",IF('ESA Input'!AH2455="Yes",'ESA Input'!J2455,""))</f>
        <v/>
      </c>
      <c r="I2490" s="227" t="str">
        <f>IF('ESA Input'!AH2455="","",IF('ESA Input'!AH2455="Yes",'ESA Input'!D2455,""))</f>
        <v/>
      </c>
      <c r="J2490" s="235" t="str">
        <f>IF('ESA Input'!AH2455="","",IF('ESA Input'!AH2455="Yes",'ESA Input'!E2455,""))</f>
        <v/>
      </c>
      <c r="K2490" s="29" t="str">
        <f>IF('ESA Input'!AH2455="","",IF('ESA Input'!AH2455="Yes",'ESA Input'!H2455,""))</f>
        <v/>
      </c>
      <c r="L2490" s="236" t="str">
        <f>IF('ESA Input'!AH2455="","",IF('ESA Input'!AH2455="Yes",'ESA Input'!G2455,""))</f>
        <v/>
      </c>
      <c r="M2490" s="31" t="str">
        <f t="shared" si="231"/>
        <v/>
      </c>
      <c r="N2490" s="208" t="str">
        <f t="shared" si="232"/>
        <v/>
      </c>
      <c r="O2490" s="209" t="str">
        <f t="shared" si="233"/>
        <v/>
      </c>
      <c r="P2490" s="209" t="str">
        <f t="shared" si="234"/>
        <v/>
      </c>
      <c r="Q2490" s="31" t="str">
        <f t="shared" si="235"/>
        <v/>
      </c>
      <c r="R2490" s="129" t="s">
        <v>9</v>
      </c>
      <c r="S2490" s="128" t="s">
        <v>9</v>
      </c>
      <c r="T2490" s="1"/>
    </row>
    <row r="2491" spans="1:20" ht="15.75" hidden="1" customHeight="1">
      <c r="A2491" s="1" t="str">
        <f t="shared" si="1"/>
        <v/>
      </c>
      <c r="B2491" s="268" t="str">
        <f t="shared" si="230"/>
        <v>X</v>
      </c>
      <c r="C2491" s="1"/>
      <c r="D2491" s="27" t="str">
        <f>IF('ESA Input'!AH2456="","",IF('ESA Input'!AH2456="Yes",'ESA Input'!B2456,"Ineligible"))</f>
        <v/>
      </c>
      <c r="E2491" s="242" t="str">
        <f>IF('ESA Input'!AH2456="","",'ESA Input'!AH2456)</f>
        <v/>
      </c>
      <c r="F2491" s="461" t="str">
        <f>IF('ESA Input'!AH2456="","",IF('ESA Input'!AH2456="YES",'ESA Input'!AG2456,""))</f>
        <v/>
      </c>
      <c r="G2491" s="462"/>
      <c r="H2491" s="201" t="str">
        <f>IF('ESA Input'!AH2456="","",IF('ESA Input'!AH2456="Yes",'ESA Input'!J2456,""))</f>
        <v/>
      </c>
      <c r="I2491" s="227" t="str">
        <f>IF('ESA Input'!AH2456="","",IF('ESA Input'!AH2456="Yes",'ESA Input'!D2456,""))</f>
        <v/>
      </c>
      <c r="J2491" s="235" t="str">
        <f>IF('ESA Input'!AH2456="","",IF('ESA Input'!AH2456="Yes",'ESA Input'!E2456,""))</f>
        <v/>
      </c>
      <c r="K2491" s="29" t="str">
        <f>IF('ESA Input'!AH2456="","",IF('ESA Input'!AH2456="Yes",'ESA Input'!H2456,""))</f>
        <v/>
      </c>
      <c r="L2491" s="236" t="str">
        <f>IF('ESA Input'!AH2456="","",IF('ESA Input'!AH2456="Yes",'ESA Input'!G2456,""))</f>
        <v/>
      </c>
      <c r="M2491" s="31" t="str">
        <f t="shared" si="231"/>
        <v/>
      </c>
      <c r="N2491" s="208" t="str">
        <f t="shared" si="232"/>
        <v/>
      </c>
      <c r="O2491" s="209" t="str">
        <f t="shared" si="233"/>
        <v/>
      </c>
      <c r="P2491" s="209" t="str">
        <f t="shared" si="234"/>
        <v/>
      </c>
      <c r="Q2491" s="31" t="str">
        <f t="shared" si="235"/>
        <v/>
      </c>
      <c r="R2491" s="129" t="s">
        <v>9</v>
      </c>
      <c r="S2491" s="128" t="s">
        <v>9</v>
      </c>
      <c r="T2491" s="1"/>
    </row>
    <row r="2492" spans="1:20" ht="15.75" hidden="1" customHeight="1">
      <c r="A2492" s="1" t="str">
        <f t="shared" si="1"/>
        <v/>
      </c>
      <c r="B2492" s="268" t="str">
        <f t="shared" si="230"/>
        <v>X</v>
      </c>
      <c r="C2492" s="1"/>
      <c r="D2492" s="27" t="str">
        <f>IF('ESA Input'!AH2457="","",IF('ESA Input'!AH2457="Yes",'ESA Input'!B2457,"Ineligible"))</f>
        <v/>
      </c>
      <c r="E2492" s="242" t="str">
        <f>IF('ESA Input'!AH2457="","",'ESA Input'!AH2457)</f>
        <v/>
      </c>
      <c r="F2492" s="461" t="str">
        <f>IF('ESA Input'!AH2457="","",IF('ESA Input'!AH2457="YES",'ESA Input'!AG2457,""))</f>
        <v/>
      </c>
      <c r="G2492" s="462"/>
      <c r="H2492" s="201" t="str">
        <f>IF('ESA Input'!AH2457="","",IF('ESA Input'!AH2457="Yes",'ESA Input'!J2457,""))</f>
        <v/>
      </c>
      <c r="I2492" s="227" t="str">
        <f>IF('ESA Input'!AH2457="","",IF('ESA Input'!AH2457="Yes",'ESA Input'!D2457,""))</f>
        <v/>
      </c>
      <c r="J2492" s="235" t="str">
        <f>IF('ESA Input'!AH2457="","",IF('ESA Input'!AH2457="Yes",'ESA Input'!E2457,""))</f>
        <v/>
      </c>
      <c r="K2492" s="29" t="str">
        <f>IF('ESA Input'!AH2457="","",IF('ESA Input'!AH2457="Yes",'ESA Input'!H2457,""))</f>
        <v/>
      </c>
      <c r="L2492" s="236" t="str">
        <f>IF('ESA Input'!AH2457="","",IF('ESA Input'!AH2457="Yes",'ESA Input'!G2457,""))</f>
        <v/>
      </c>
      <c r="M2492" s="31" t="str">
        <f t="shared" si="231"/>
        <v/>
      </c>
      <c r="N2492" s="208" t="str">
        <f t="shared" si="232"/>
        <v/>
      </c>
      <c r="O2492" s="209" t="str">
        <f t="shared" si="233"/>
        <v/>
      </c>
      <c r="P2492" s="209" t="str">
        <f t="shared" si="234"/>
        <v/>
      </c>
      <c r="Q2492" s="31" t="str">
        <f t="shared" si="235"/>
        <v/>
      </c>
      <c r="R2492" s="129" t="s">
        <v>9</v>
      </c>
      <c r="S2492" s="128" t="s">
        <v>9</v>
      </c>
      <c r="T2492" s="1"/>
    </row>
    <row r="2493" spans="1:20" ht="15.75" hidden="1" customHeight="1">
      <c r="A2493" s="1" t="str">
        <f t="shared" si="1"/>
        <v/>
      </c>
      <c r="B2493" s="268" t="str">
        <f t="shared" si="230"/>
        <v>X</v>
      </c>
      <c r="C2493" s="1"/>
      <c r="D2493" s="27" t="str">
        <f>IF('ESA Input'!AH2458="","",IF('ESA Input'!AH2458="Yes",'ESA Input'!B2458,"Ineligible"))</f>
        <v/>
      </c>
      <c r="E2493" s="242" t="str">
        <f>IF('ESA Input'!AH2458="","",'ESA Input'!AH2458)</f>
        <v/>
      </c>
      <c r="F2493" s="461" t="str">
        <f>IF('ESA Input'!AH2458="","",IF('ESA Input'!AH2458="YES",'ESA Input'!AG2458,""))</f>
        <v/>
      </c>
      <c r="G2493" s="462"/>
      <c r="H2493" s="201" t="str">
        <f>IF('ESA Input'!AH2458="","",IF('ESA Input'!AH2458="Yes",'ESA Input'!J2458,""))</f>
        <v/>
      </c>
      <c r="I2493" s="227" t="str">
        <f>IF('ESA Input'!AH2458="","",IF('ESA Input'!AH2458="Yes",'ESA Input'!D2458,""))</f>
        <v/>
      </c>
      <c r="J2493" s="235" t="str">
        <f>IF('ESA Input'!AH2458="","",IF('ESA Input'!AH2458="Yes",'ESA Input'!E2458,""))</f>
        <v/>
      </c>
      <c r="K2493" s="29" t="str">
        <f>IF('ESA Input'!AH2458="","",IF('ESA Input'!AH2458="Yes",'ESA Input'!H2458,""))</f>
        <v/>
      </c>
      <c r="L2493" s="236" t="str">
        <f>IF('ESA Input'!AH2458="","",IF('ESA Input'!AH2458="Yes",'ESA Input'!G2458,""))</f>
        <v/>
      </c>
      <c r="M2493" s="31" t="str">
        <f t="shared" si="231"/>
        <v/>
      </c>
      <c r="N2493" s="208" t="str">
        <f t="shared" si="232"/>
        <v/>
      </c>
      <c r="O2493" s="209" t="str">
        <f t="shared" si="233"/>
        <v/>
      </c>
      <c r="P2493" s="209" t="str">
        <f t="shared" si="234"/>
        <v/>
      </c>
      <c r="Q2493" s="31" t="str">
        <f t="shared" si="235"/>
        <v/>
      </c>
      <c r="R2493" s="129" t="s">
        <v>9</v>
      </c>
      <c r="S2493" s="128" t="s">
        <v>9</v>
      </c>
      <c r="T2493" s="1"/>
    </row>
    <row r="2494" spans="1:20" ht="15.75" hidden="1" customHeight="1">
      <c r="A2494" s="1" t="str">
        <f t="shared" si="1"/>
        <v/>
      </c>
      <c r="B2494" s="268" t="str">
        <f t="shared" si="230"/>
        <v>X</v>
      </c>
      <c r="C2494" s="1"/>
      <c r="D2494" s="27" t="str">
        <f>IF('ESA Input'!AH2459="","",IF('ESA Input'!AH2459="Yes",'ESA Input'!B2459,"Ineligible"))</f>
        <v/>
      </c>
      <c r="E2494" s="242" t="str">
        <f>IF('ESA Input'!AH2459="","",'ESA Input'!AH2459)</f>
        <v/>
      </c>
      <c r="F2494" s="461" t="str">
        <f>IF('ESA Input'!AH2459="","",IF('ESA Input'!AH2459="YES",'ESA Input'!AG2459,""))</f>
        <v/>
      </c>
      <c r="G2494" s="462"/>
      <c r="H2494" s="201" t="str">
        <f>IF('ESA Input'!AH2459="","",IF('ESA Input'!AH2459="Yes",'ESA Input'!J2459,""))</f>
        <v/>
      </c>
      <c r="I2494" s="227" t="str">
        <f>IF('ESA Input'!AH2459="","",IF('ESA Input'!AH2459="Yes",'ESA Input'!D2459,""))</f>
        <v/>
      </c>
      <c r="J2494" s="235" t="str">
        <f>IF('ESA Input'!AH2459="","",IF('ESA Input'!AH2459="Yes",'ESA Input'!E2459,""))</f>
        <v/>
      </c>
      <c r="K2494" s="29" t="str">
        <f>IF('ESA Input'!AH2459="","",IF('ESA Input'!AH2459="Yes",'ESA Input'!H2459,""))</f>
        <v/>
      </c>
      <c r="L2494" s="236" t="str">
        <f>IF('ESA Input'!AH2459="","",IF('ESA Input'!AH2459="Yes",'ESA Input'!G2459,""))</f>
        <v/>
      </c>
      <c r="M2494" s="31" t="str">
        <f t="shared" si="231"/>
        <v/>
      </c>
      <c r="N2494" s="208" t="str">
        <f t="shared" si="232"/>
        <v/>
      </c>
      <c r="O2494" s="209" t="str">
        <f t="shared" si="233"/>
        <v/>
      </c>
      <c r="P2494" s="209" t="str">
        <f t="shared" si="234"/>
        <v/>
      </c>
      <c r="Q2494" s="31" t="str">
        <f t="shared" si="235"/>
        <v/>
      </c>
      <c r="R2494" s="129" t="s">
        <v>9</v>
      </c>
      <c r="S2494" s="128" t="s">
        <v>9</v>
      </c>
      <c r="T2494" s="1"/>
    </row>
    <row r="2495" spans="1:20" ht="15.75" hidden="1" customHeight="1">
      <c r="A2495" s="1" t="str">
        <f t="shared" si="1"/>
        <v/>
      </c>
      <c r="B2495" s="268" t="str">
        <f t="shared" si="230"/>
        <v>X</v>
      </c>
      <c r="C2495" s="1"/>
      <c r="D2495" s="27" t="str">
        <f>IF('ESA Input'!AH2460="","",IF('ESA Input'!AH2460="Yes",'ESA Input'!B2460,"Ineligible"))</f>
        <v/>
      </c>
      <c r="E2495" s="242" t="str">
        <f>IF('ESA Input'!AH2460="","",'ESA Input'!AH2460)</f>
        <v/>
      </c>
      <c r="F2495" s="461" t="str">
        <f>IF('ESA Input'!AH2460="","",IF('ESA Input'!AH2460="YES",'ESA Input'!AG2460,""))</f>
        <v/>
      </c>
      <c r="G2495" s="462"/>
      <c r="H2495" s="201" t="str">
        <f>IF('ESA Input'!AH2460="","",IF('ESA Input'!AH2460="Yes",'ESA Input'!J2460,""))</f>
        <v/>
      </c>
      <c r="I2495" s="227" t="str">
        <f>IF('ESA Input'!AH2460="","",IF('ESA Input'!AH2460="Yes",'ESA Input'!D2460,""))</f>
        <v/>
      </c>
      <c r="J2495" s="235" t="str">
        <f>IF('ESA Input'!AH2460="","",IF('ESA Input'!AH2460="Yes",'ESA Input'!E2460,""))</f>
        <v/>
      </c>
      <c r="K2495" s="29" t="str">
        <f>IF('ESA Input'!AH2460="","",IF('ESA Input'!AH2460="Yes",'ESA Input'!H2460,""))</f>
        <v/>
      </c>
      <c r="L2495" s="236" t="str">
        <f>IF('ESA Input'!AH2460="","",IF('ESA Input'!AH2460="Yes",'ESA Input'!G2460,""))</f>
        <v/>
      </c>
      <c r="M2495" s="31" t="str">
        <f t="shared" si="231"/>
        <v/>
      </c>
      <c r="N2495" s="208" t="str">
        <f t="shared" si="232"/>
        <v/>
      </c>
      <c r="O2495" s="209" t="str">
        <f t="shared" si="233"/>
        <v/>
      </c>
      <c r="P2495" s="209" t="str">
        <f t="shared" si="234"/>
        <v/>
      </c>
      <c r="Q2495" s="31" t="str">
        <f t="shared" si="235"/>
        <v/>
      </c>
      <c r="R2495" s="129" t="s">
        <v>9</v>
      </c>
      <c r="S2495" s="128" t="s">
        <v>9</v>
      </c>
      <c r="T2495" s="1"/>
    </row>
    <row r="2496" spans="1:20" ht="15.75" hidden="1" customHeight="1">
      <c r="A2496" s="1" t="str">
        <f t="shared" si="1"/>
        <v/>
      </c>
      <c r="B2496" s="268" t="str">
        <f t="shared" si="230"/>
        <v>X</v>
      </c>
      <c r="C2496" s="1"/>
      <c r="D2496" s="27" t="str">
        <f>IF('ESA Input'!AH2461="","",IF('ESA Input'!AH2461="Yes",'ESA Input'!B2461,"Ineligible"))</f>
        <v/>
      </c>
      <c r="E2496" s="242" t="str">
        <f>IF('ESA Input'!AH2461="","",'ESA Input'!AH2461)</f>
        <v/>
      </c>
      <c r="F2496" s="461" t="str">
        <f>IF('ESA Input'!AH2461="","",IF('ESA Input'!AH2461="YES",'ESA Input'!AG2461,""))</f>
        <v/>
      </c>
      <c r="G2496" s="462"/>
      <c r="H2496" s="201" t="str">
        <f>IF('ESA Input'!AH2461="","",IF('ESA Input'!AH2461="Yes",'ESA Input'!J2461,""))</f>
        <v/>
      </c>
      <c r="I2496" s="227" t="str">
        <f>IF('ESA Input'!AH2461="","",IF('ESA Input'!AH2461="Yes",'ESA Input'!D2461,""))</f>
        <v/>
      </c>
      <c r="J2496" s="235" t="str">
        <f>IF('ESA Input'!AH2461="","",IF('ESA Input'!AH2461="Yes",'ESA Input'!E2461,""))</f>
        <v/>
      </c>
      <c r="K2496" s="29" t="str">
        <f>IF('ESA Input'!AH2461="","",IF('ESA Input'!AH2461="Yes",'ESA Input'!H2461,""))</f>
        <v/>
      </c>
      <c r="L2496" s="236" t="str">
        <f>IF('ESA Input'!AH2461="","",IF('ESA Input'!AH2461="Yes",'ESA Input'!G2461,""))</f>
        <v/>
      </c>
      <c r="M2496" s="31" t="str">
        <f t="shared" si="231"/>
        <v/>
      </c>
      <c r="N2496" s="208" t="str">
        <f t="shared" si="232"/>
        <v/>
      </c>
      <c r="O2496" s="209" t="str">
        <f t="shared" si="233"/>
        <v/>
      </c>
      <c r="P2496" s="209" t="str">
        <f t="shared" si="234"/>
        <v/>
      </c>
      <c r="Q2496" s="31" t="str">
        <f t="shared" si="235"/>
        <v/>
      </c>
      <c r="R2496" s="129" t="s">
        <v>9</v>
      </c>
      <c r="S2496" s="128" t="s">
        <v>9</v>
      </c>
      <c r="T2496" s="1"/>
    </row>
    <row r="2497" spans="1:20" ht="15.75" hidden="1" customHeight="1">
      <c r="A2497" s="1" t="str">
        <f t="shared" si="1"/>
        <v/>
      </c>
      <c r="B2497" s="268" t="str">
        <f t="shared" si="230"/>
        <v>X</v>
      </c>
      <c r="C2497" s="1"/>
      <c r="D2497" s="27" t="str">
        <f>IF('ESA Input'!AH2462="","",IF('ESA Input'!AH2462="Yes",'ESA Input'!B2462,"Ineligible"))</f>
        <v/>
      </c>
      <c r="E2497" s="242" t="str">
        <f>IF('ESA Input'!AH2462="","",'ESA Input'!AH2462)</f>
        <v/>
      </c>
      <c r="F2497" s="461" t="str">
        <f>IF('ESA Input'!AH2462="","",IF('ESA Input'!AH2462="YES",'ESA Input'!AG2462,""))</f>
        <v/>
      </c>
      <c r="G2497" s="462"/>
      <c r="H2497" s="201" t="str">
        <f>IF('ESA Input'!AH2462="","",IF('ESA Input'!AH2462="Yes",'ESA Input'!J2462,""))</f>
        <v/>
      </c>
      <c r="I2497" s="227" t="str">
        <f>IF('ESA Input'!AH2462="","",IF('ESA Input'!AH2462="Yes",'ESA Input'!D2462,""))</f>
        <v/>
      </c>
      <c r="J2497" s="235" t="str">
        <f>IF('ESA Input'!AH2462="","",IF('ESA Input'!AH2462="Yes",'ESA Input'!E2462,""))</f>
        <v/>
      </c>
      <c r="K2497" s="29" t="str">
        <f>IF('ESA Input'!AH2462="","",IF('ESA Input'!AH2462="Yes",'ESA Input'!H2462,""))</f>
        <v/>
      </c>
      <c r="L2497" s="236" t="str">
        <f>IF('ESA Input'!AH2462="","",IF('ESA Input'!AH2462="Yes",'ESA Input'!G2462,""))</f>
        <v/>
      </c>
      <c r="M2497" s="31" t="str">
        <f t="shared" si="231"/>
        <v/>
      </c>
      <c r="N2497" s="208" t="str">
        <f t="shared" si="232"/>
        <v/>
      </c>
      <c r="O2497" s="209" t="str">
        <f t="shared" si="233"/>
        <v/>
      </c>
      <c r="P2497" s="209" t="str">
        <f t="shared" si="234"/>
        <v/>
      </c>
      <c r="Q2497" s="31" t="str">
        <f t="shared" si="235"/>
        <v/>
      </c>
      <c r="R2497" s="129" t="s">
        <v>9</v>
      </c>
      <c r="S2497" s="128" t="s">
        <v>9</v>
      </c>
      <c r="T2497" s="1"/>
    </row>
    <row r="2498" spans="1:20" ht="15.75" hidden="1" customHeight="1">
      <c r="A2498" s="1" t="str">
        <f t="shared" si="1"/>
        <v/>
      </c>
      <c r="B2498" s="268" t="str">
        <f t="shared" si="230"/>
        <v>X</v>
      </c>
      <c r="C2498" s="1"/>
      <c r="D2498" s="27" t="str">
        <f>IF('ESA Input'!AH2463="","",IF('ESA Input'!AH2463="Yes",'ESA Input'!B2463,"Ineligible"))</f>
        <v/>
      </c>
      <c r="E2498" s="242" t="str">
        <f>IF('ESA Input'!AH2463="","",'ESA Input'!AH2463)</f>
        <v/>
      </c>
      <c r="F2498" s="461" t="str">
        <f>IF('ESA Input'!AH2463="","",IF('ESA Input'!AH2463="YES",'ESA Input'!AG2463,""))</f>
        <v/>
      </c>
      <c r="G2498" s="462"/>
      <c r="H2498" s="201" t="str">
        <f>IF('ESA Input'!AH2463="","",IF('ESA Input'!AH2463="Yes",'ESA Input'!J2463,""))</f>
        <v/>
      </c>
      <c r="I2498" s="227" t="str">
        <f>IF('ESA Input'!AH2463="","",IF('ESA Input'!AH2463="Yes",'ESA Input'!D2463,""))</f>
        <v/>
      </c>
      <c r="J2498" s="235" t="str">
        <f>IF('ESA Input'!AH2463="","",IF('ESA Input'!AH2463="Yes",'ESA Input'!E2463,""))</f>
        <v/>
      </c>
      <c r="K2498" s="29" t="str">
        <f>IF('ESA Input'!AH2463="","",IF('ESA Input'!AH2463="Yes",'ESA Input'!H2463,""))</f>
        <v/>
      </c>
      <c r="L2498" s="236" t="str">
        <f>IF('ESA Input'!AH2463="","",IF('ESA Input'!AH2463="Yes",'ESA Input'!G2463,""))</f>
        <v/>
      </c>
      <c r="M2498" s="31" t="str">
        <f t="shared" si="231"/>
        <v/>
      </c>
      <c r="N2498" s="208" t="str">
        <f t="shared" si="232"/>
        <v/>
      </c>
      <c r="O2498" s="209" t="str">
        <f t="shared" si="233"/>
        <v/>
      </c>
      <c r="P2498" s="209" t="str">
        <f t="shared" si="234"/>
        <v/>
      </c>
      <c r="Q2498" s="31" t="str">
        <f t="shared" si="235"/>
        <v/>
      </c>
      <c r="R2498" s="129" t="s">
        <v>9</v>
      </c>
      <c r="S2498" s="128" t="s">
        <v>9</v>
      </c>
      <c r="T2498" s="1"/>
    </row>
    <row r="2499" spans="1:20" ht="15.75" hidden="1" customHeight="1">
      <c r="A2499" s="1" t="str">
        <f t="shared" si="1"/>
        <v/>
      </c>
      <c r="B2499" s="268" t="str">
        <f t="shared" si="230"/>
        <v>X</v>
      </c>
      <c r="C2499" s="1"/>
      <c r="D2499" s="27" t="str">
        <f>IF('ESA Input'!AH2464="","",IF('ESA Input'!AH2464="Yes",'ESA Input'!B2464,"Ineligible"))</f>
        <v/>
      </c>
      <c r="E2499" s="242" t="str">
        <f>IF('ESA Input'!AH2464="","",'ESA Input'!AH2464)</f>
        <v/>
      </c>
      <c r="F2499" s="461" t="str">
        <f>IF('ESA Input'!AH2464="","",IF('ESA Input'!AH2464="YES",'ESA Input'!AG2464,""))</f>
        <v/>
      </c>
      <c r="G2499" s="462"/>
      <c r="H2499" s="201" t="str">
        <f>IF('ESA Input'!AH2464="","",IF('ESA Input'!AH2464="Yes",'ESA Input'!J2464,""))</f>
        <v/>
      </c>
      <c r="I2499" s="227" t="str">
        <f>IF('ESA Input'!AH2464="","",IF('ESA Input'!AH2464="Yes",'ESA Input'!D2464,""))</f>
        <v/>
      </c>
      <c r="J2499" s="235" t="str">
        <f>IF('ESA Input'!AH2464="","",IF('ESA Input'!AH2464="Yes",'ESA Input'!E2464,""))</f>
        <v/>
      </c>
      <c r="K2499" s="29" t="str">
        <f>IF('ESA Input'!AH2464="","",IF('ESA Input'!AH2464="Yes",'ESA Input'!H2464,""))</f>
        <v/>
      </c>
      <c r="L2499" s="236" t="str">
        <f>IF('ESA Input'!AH2464="","",IF('ESA Input'!AH2464="Yes",'ESA Input'!G2464,""))</f>
        <v/>
      </c>
      <c r="M2499" s="31" t="str">
        <f t="shared" si="231"/>
        <v/>
      </c>
      <c r="N2499" s="208" t="str">
        <f t="shared" si="232"/>
        <v/>
      </c>
      <c r="O2499" s="209" t="str">
        <f t="shared" si="233"/>
        <v/>
      </c>
      <c r="P2499" s="209" t="str">
        <f t="shared" si="234"/>
        <v/>
      </c>
      <c r="Q2499" s="31" t="str">
        <f t="shared" si="235"/>
        <v/>
      </c>
      <c r="R2499" s="129" t="s">
        <v>9</v>
      </c>
      <c r="S2499" s="128" t="s">
        <v>9</v>
      </c>
      <c r="T2499" s="1"/>
    </row>
    <row r="2500" spans="1:20" ht="15.75" hidden="1" customHeight="1">
      <c r="A2500" s="1" t="str">
        <f t="shared" si="1"/>
        <v/>
      </c>
      <c r="B2500" s="268" t="str">
        <f t="shared" si="230"/>
        <v>X</v>
      </c>
      <c r="C2500" s="1"/>
      <c r="D2500" s="27" t="str">
        <f>IF('ESA Input'!AH2465="","",IF('ESA Input'!AH2465="Yes",'ESA Input'!B2465,"Ineligible"))</f>
        <v/>
      </c>
      <c r="E2500" s="242" t="str">
        <f>IF('ESA Input'!AH2465="","",'ESA Input'!AH2465)</f>
        <v/>
      </c>
      <c r="F2500" s="461" t="str">
        <f>IF('ESA Input'!AH2465="","",IF('ESA Input'!AH2465="YES",'ESA Input'!AG2465,""))</f>
        <v/>
      </c>
      <c r="G2500" s="462"/>
      <c r="H2500" s="201" t="str">
        <f>IF('ESA Input'!AH2465="","",IF('ESA Input'!AH2465="Yes",'ESA Input'!J2465,""))</f>
        <v/>
      </c>
      <c r="I2500" s="227" t="str">
        <f>IF('ESA Input'!AH2465="","",IF('ESA Input'!AH2465="Yes",'ESA Input'!D2465,""))</f>
        <v/>
      </c>
      <c r="J2500" s="235" t="str">
        <f>IF('ESA Input'!AH2465="","",IF('ESA Input'!AH2465="Yes",'ESA Input'!E2465,""))</f>
        <v/>
      </c>
      <c r="K2500" s="29" t="str">
        <f>IF('ESA Input'!AH2465="","",IF('ESA Input'!AH2465="Yes",'ESA Input'!H2465,""))</f>
        <v/>
      </c>
      <c r="L2500" s="236" t="str">
        <f>IF('ESA Input'!AH2465="","",IF('ESA Input'!AH2465="Yes",'ESA Input'!G2465,""))</f>
        <v/>
      </c>
      <c r="M2500" s="31" t="str">
        <f t="shared" si="231"/>
        <v/>
      </c>
      <c r="N2500" s="208" t="str">
        <f t="shared" si="232"/>
        <v/>
      </c>
      <c r="O2500" s="209" t="str">
        <f t="shared" si="233"/>
        <v/>
      </c>
      <c r="P2500" s="209" t="str">
        <f t="shared" si="234"/>
        <v/>
      </c>
      <c r="Q2500" s="31" t="str">
        <f t="shared" si="235"/>
        <v/>
      </c>
      <c r="R2500" s="129" t="s">
        <v>9</v>
      </c>
      <c r="S2500" s="128" t="s">
        <v>9</v>
      </c>
      <c r="T2500" s="1"/>
    </row>
    <row r="2501" spans="1:20" ht="15.75" hidden="1" customHeight="1">
      <c r="A2501" s="1" t="str">
        <f t="shared" si="1"/>
        <v/>
      </c>
      <c r="B2501" s="268" t="str">
        <f t="shared" si="230"/>
        <v>X</v>
      </c>
      <c r="C2501" s="1"/>
      <c r="D2501" s="27" t="str">
        <f>IF('ESA Input'!AH2466="","",IF('ESA Input'!AH2466="Yes",'ESA Input'!B2466,"Ineligible"))</f>
        <v/>
      </c>
      <c r="E2501" s="242" t="str">
        <f>IF('ESA Input'!AH2466="","",'ESA Input'!AH2466)</f>
        <v/>
      </c>
      <c r="F2501" s="461" t="str">
        <f>IF('ESA Input'!AH2466="","",IF('ESA Input'!AH2466="YES",'ESA Input'!AG2466,""))</f>
        <v/>
      </c>
      <c r="G2501" s="462"/>
      <c r="H2501" s="201" t="str">
        <f>IF('ESA Input'!AH2466="","",IF('ESA Input'!AH2466="Yes",'ESA Input'!J2466,""))</f>
        <v/>
      </c>
      <c r="I2501" s="227" t="str">
        <f>IF('ESA Input'!AH2466="","",IF('ESA Input'!AH2466="Yes",'ESA Input'!D2466,""))</f>
        <v/>
      </c>
      <c r="J2501" s="235" t="str">
        <f>IF('ESA Input'!AH2466="","",IF('ESA Input'!AH2466="Yes",'ESA Input'!E2466,""))</f>
        <v/>
      </c>
      <c r="K2501" s="29" t="str">
        <f>IF('ESA Input'!AH2466="","",IF('ESA Input'!AH2466="Yes",'ESA Input'!H2466,""))</f>
        <v/>
      </c>
      <c r="L2501" s="236" t="str">
        <f>IF('ESA Input'!AH2466="","",IF('ESA Input'!AH2466="Yes",'ESA Input'!G2466,""))</f>
        <v/>
      </c>
      <c r="M2501" s="31" t="str">
        <f t="shared" si="231"/>
        <v/>
      </c>
      <c r="N2501" s="208" t="str">
        <f t="shared" si="232"/>
        <v/>
      </c>
      <c r="O2501" s="209" t="str">
        <f t="shared" si="233"/>
        <v/>
      </c>
      <c r="P2501" s="209" t="str">
        <f t="shared" si="234"/>
        <v/>
      </c>
      <c r="Q2501" s="31" t="str">
        <f t="shared" si="235"/>
        <v/>
      </c>
      <c r="R2501" s="129" t="s">
        <v>9</v>
      </c>
      <c r="S2501" s="128" t="s">
        <v>9</v>
      </c>
      <c r="T2501" s="1"/>
    </row>
    <row r="2502" spans="1:20" ht="15.75" hidden="1" customHeight="1">
      <c r="A2502" s="1" t="str">
        <f t="shared" si="1"/>
        <v/>
      </c>
      <c r="B2502" s="268" t="str">
        <f t="shared" si="230"/>
        <v>X</v>
      </c>
      <c r="C2502" s="1"/>
      <c r="D2502" s="27" t="str">
        <f>IF('ESA Input'!AH2467="","",IF('ESA Input'!AH2467="Yes",'ESA Input'!B2467,"Ineligible"))</f>
        <v/>
      </c>
      <c r="E2502" s="242" t="str">
        <f>IF('ESA Input'!AH2467="","",'ESA Input'!AH2467)</f>
        <v/>
      </c>
      <c r="F2502" s="461" t="str">
        <f>IF('ESA Input'!AH2467="","",IF('ESA Input'!AH2467="YES",'ESA Input'!AG2467,""))</f>
        <v/>
      </c>
      <c r="G2502" s="462"/>
      <c r="H2502" s="201" t="str">
        <f>IF('ESA Input'!AH2467="","",IF('ESA Input'!AH2467="Yes",'ESA Input'!J2467,""))</f>
        <v/>
      </c>
      <c r="I2502" s="227" t="str">
        <f>IF('ESA Input'!AH2467="","",IF('ESA Input'!AH2467="Yes",'ESA Input'!D2467,""))</f>
        <v/>
      </c>
      <c r="J2502" s="235" t="str">
        <f>IF('ESA Input'!AH2467="","",IF('ESA Input'!AH2467="Yes",'ESA Input'!E2467,""))</f>
        <v/>
      </c>
      <c r="K2502" s="29" t="str">
        <f>IF('ESA Input'!AH2467="","",IF('ESA Input'!AH2467="Yes",'ESA Input'!H2467,""))</f>
        <v/>
      </c>
      <c r="L2502" s="236" t="str">
        <f>IF('ESA Input'!AH2467="","",IF('ESA Input'!AH2467="Yes",'ESA Input'!G2467,""))</f>
        <v/>
      </c>
      <c r="M2502" s="31" t="str">
        <f t="shared" si="231"/>
        <v/>
      </c>
      <c r="N2502" s="208" t="str">
        <f t="shared" si="232"/>
        <v/>
      </c>
      <c r="O2502" s="209" t="str">
        <f t="shared" si="233"/>
        <v/>
      </c>
      <c r="P2502" s="209" t="str">
        <f t="shared" si="234"/>
        <v/>
      </c>
      <c r="Q2502" s="31" t="str">
        <f t="shared" si="235"/>
        <v/>
      </c>
      <c r="R2502" s="129" t="s">
        <v>9</v>
      </c>
      <c r="S2502" s="128" t="s">
        <v>9</v>
      </c>
      <c r="T2502" s="1"/>
    </row>
    <row r="2503" spans="1:20" ht="15.75" hidden="1" customHeight="1">
      <c r="A2503" s="1" t="str">
        <f t="shared" si="1"/>
        <v/>
      </c>
      <c r="B2503" s="268" t="str">
        <f t="shared" si="230"/>
        <v>X</v>
      </c>
      <c r="C2503" s="1"/>
      <c r="D2503" s="27" t="str">
        <f>IF('ESA Input'!AH2468="","",IF('ESA Input'!AH2468="Yes",'ESA Input'!B2468,"Ineligible"))</f>
        <v/>
      </c>
      <c r="E2503" s="242" t="str">
        <f>IF('ESA Input'!AH2468="","",'ESA Input'!AH2468)</f>
        <v/>
      </c>
      <c r="F2503" s="461" t="str">
        <f>IF('ESA Input'!AH2468="","",IF('ESA Input'!AH2468="YES",'ESA Input'!AG2468,""))</f>
        <v/>
      </c>
      <c r="G2503" s="462"/>
      <c r="H2503" s="201" t="str">
        <f>IF('ESA Input'!AH2468="","",IF('ESA Input'!AH2468="Yes",'ESA Input'!J2468,""))</f>
        <v/>
      </c>
      <c r="I2503" s="227" t="str">
        <f>IF('ESA Input'!AH2468="","",IF('ESA Input'!AH2468="Yes",'ESA Input'!D2468,""))</f>
        <v/>
      </c>
      <c r="J2503" s="235" t="str">
        <f>IF('ESA Input'!AH2468="","",IF('ESA Input'!AH2468="Yes",'ESA Input'!E2468,""))</f>
        <v/>
      </c>
      <c r="K2503" s="29" t="str">
        <f>IF('ESA Input'!AH2468="","",IF('ESA Input'!AH2468="Yes",'ESA Input'!H2468,""))</f>
        <v/>
      </c>
      <c r="L2503" s="236" t="str">
        <f>IF('ESA Input'!AH2468="","",IF('ESA Input'!AH2468="Yes",'ESA Input'!G2468,""))</f>
        <v/>
      </c>
      <c r="M2503" s="31" t="str">
        <f t="shared" si="231"/>
        <v/>
      </c>
      <c r="N2503" s="208" t="str">
        <f t="shared" si="232"/>
        <v/>
      </c>
      <c r="O2503" s="209" t="str">
        <f t="shared" si="233"/>
        <v/>
      </c>
      <c r="P2503" s="209" t="str">
        <f t="shared" si="234"/>
        <v/>
      </c>
      <c r="Q2503" s="31" t="str">
        <f t="shared" si="235"/>
        <v/>
      </c>
      <c r="R2503" s="129" t="s">
        <v>9</v>
      </c>
      <c r="S2503" s="128" t="s">
        <v>9</v>
      </c>
      <c r="T2503" s="1"/>
    </row>
    <row r="2504" spans="1:20" ht="15.75" hidden="1" customHeight="1">
      <c r="A2504" s="1" t="str">
        <f t="shared" si="1"/>
        <v/>
      </c>
      <c r="B2504" s="268" t="str">
        <f t="shared" si="230"/>
        <v>X</v>
      </c>
      <c r="C2504" s="1"/>
      <c r="D2504" s="27" t="str">
        <f>IF('ESA Input'!AH2469="","",IF('ESA Input'!AH2469="Yes",'ESA Input'!B2469,"Ineligible"))</f>
        <v/>
      </c>
      <c r="E2504" s="242" t="str">
        <f>IF('ESA Input'!AH2469="","",'ESA Input'!AH2469)</f>
        <v/>
      </c>
      <c r="F2504" s="461" t="str">
        <f>IF('ESA Input'!AH2469="","",IF('ESA Input'!AH2469="YES",'ESA Input'!AG2469,""))</f>
        <v/>
      </c>
      <c r="G2504" s="462"/>
      <c r="H2504" s="201" t="str">
        <f>IF('ESA Input'!AH2469="","",IF('ESA Input'!AH2469="Yes",'ESA Input'!J2469,""))</f>
        <v/>
      </c>
      <c r="I2504" s="227" t="str">
        <f>IF('ESA Input'!AH2469="","",IF('ESA Input'!AH2469="Yes",'ESA Input'!D2469,""))</f>
        <v/>
      </c>
      <c r="J2504" s="235" t="str">
        <f>IF('ESA Input'!AH2469="","",IF('ESA Input'!AH2469="Yes",'ESA Input'!E2469,""))</f>
        <v/>
      </c>
      <c r="K2504" s="29" t="str">
        <f>IF('ESA Input'!AH2469="","",IF('ESA Input'!AH2469="Yes",'ESA Input'!H2469,""))</f>
        <v/>
      </c>
      <c r="L2504" s="236" t="str">
        <f>IF('ESA Input'!AH2469="","",IF('ESA Input'!AH2469="Yes",'ESA Input'!G2469,""))</f>
        <v/>
      </c>
      <c r="M2504" s="31" t="str">
        <f t="shared" si="231"/>
        <v/>
      </c>
      <c r="N2504" s="208" t="str">
        <f t="shared" si="232"/>
        <v/>
      </c>
      <c r="O2504" s="209" t="str">
        <f t="shared" si="233"/>
        <v/>
      </c>
      <c r="P2504" s="209" t="str">
        <f t="shared" si="234"/>
        <v/>
      </c>
      <c r="Q2504" s="31" t="str">
        <f t="shared" si="235"/>
        <v/>
      </c>
      <c r="R2504" s="129" t="s">
        <v>9</v>
      </c>
      <c r="S2504" s="128" t="s">
        <v>9</v>
      </c>
      <c r="T2504" s="1"/>
    </row>
    <row r="2505" spans="1:20" ht="15.75" hidden="1" customHeight="1">
      <c r="A2505" s="1" t="str">
        <f t="shared" si="1"/>
        <v/>
      </c>
      <c r="B2505" s="268" t="str">
        <f t="shared" si="230"/>
        <v>X</v>
      </c>
      <c r="C2505" s="1"/>
      <c r="D2505" s="27" t="str">
        <f>IF('ESA Input'!AH2470="","",IF('ESA Input'!AH2470="Yes",'ESA Input'!B2470,"Ineligible"))</f>
        <v/>
      </c>
      <c r="E2505" s="242" t="str">
        <f>IF('ESA Input'!AH2470="","",'ESA Input'!AH2470)</f>
        <v/>
      </c>
      <c r="F2505" s="461" t="str">
        <f>IF('ESA Input'!AH2470="","",IF('ESA Input'!AH2470="YES",'ESA Input'!AG2470,""))</f>
        <v/>
      </c>
      <c r="G2505" s="462"/>
      <c r="H2505" s="201" t="str">
        <f>IF('ESA Input'!AH2470="","",IF('ESA Input'!AH2470="Yes",'ESA Input'!J2470,""))</f>
        <v/>
      </c>
      <c r="I2505" s="227" t="str">
        <f>IF('ESA Input'!AH2470="","",IF('ESA Input'!AH2470="Yes",'ESA Input'!D2470,""))</f>
        <v/>
      </c>
      <c r="J2505" s="235" t="str">
        <f>IF('ESA Input'!AH2470="","",IF('ESA Input'!AH2470="Yes",'ESA Input'!E2470,""))</f>
        <v/>
      </c>
      <c r="K2505" s="29" t="str">
        <f>IF('ESA Input'!AH2470="","",IF('ESA Input'!AH2470="Yes",'ESA Input'!H2470,""))</f>
        <v/>
      </c>
      <c r="L2505" s="236" t="str">
        <f>IF('ESA Input'!AH2470="","",IF('ESA Input'!AH2470="Yes",'ESA Input'!G2470,""))</f>
        <v/>
      </c>
      <c r="M2505" s="31" t="str">
        <f t="shared" si="231"/>
        <v/>
      </c>
      <c r="N2505" s="208" t="str">
        <f t="shared" si="232"/>
        <v/>
      </c>
      <c r="O2505" s="209" t="str">
        <f t="shared" si="233"/>
        <v/>
      </c>
      <c r="P2505" s="209" t="str">
        <f t="shared" si="234"/>
        <v/>
      </c>
      <c r="Q2505" s="31" t="str">
        <f t="shared" si="235"/>
        <v/>
      </c>
      <c r="R2505" s="129" t="s">
        <v>9</v>
      </c>
      <c r="S2505" s="128" t="s">
        <v>9</v>
      </c>
      <c r="T2505" s="1"/>
    </row>
    <row r="2506" spans="1:20" ht="15.75" hidden="1" customHeight="1">
      <c r="A2506" s="1" t="str">
        <f t="shared" si="1"/>
        <v/>
      </c>
      <c r="B2506" s="268" t="str">
        <f t="shared" si="230"/>
        <v>X</v>
      </c>
      <c r="C2506" s="1"/>
      <c r="D2506" s="27" t="str">
        <f>IF('ESA Input'!AH2471="","",IF('ESA Input'!AH2471="Yes",'ESA Input'!B2471,"Ineligible"))</f>
        <v/>
      </c>
      <c r="E2506" s="242" t="str">
        <f>IF('ESA Input'!AH2471="","",'ESA Input'!AH2471)</f>
        <v/>
      </c>
      <c r="F2506" s="461" t="str">
        <f>IF('ESA Input'!AH2471="","",IF('ESA Input'!AH2471="YES",'ESA Input'!AG2471,""))</f>
        <v/>
      </c>
      <c r="G2506" s="462"/>
      <c r="H2506" s="201" t="str">
        <f>IF('ESA Input'!AH2471="","",IF('ESA Input'!AH2471="Yes",'ESA Input'!J2471,""))</f>
        <v/>
      </c>
      <c r="I2506" s="227" t="str">
        <f>IF('ESA Input'!AH2471="","",IF('ESA Input'!AH2471="Yes",'ESA Input'!D2471,""))</f>
        <v/>
      </c>
      <c r="J2506" s="235" t="str">
        <f>IF('ESA Input'!AH2471="","",IF('ESA Input'!AH2471="Yes",'ESA Input'!E2471,""))</f>
        <v/>
      </c>
      <c r="K2506" s="29" t="str">
        <f>IF('ESA Input'!AH2471="","",IF('ESA Input'!AH2471="Yes",'ESA Input'!H2471,""))</f>
        <v/>
      </c>
      <c r="L2506" s="236" t="str">
        <f>IF('ESA Input'!AH2471="","",IF('ESA Input'!AH2471="Yes",'ESA Input'!G2471,""))</f>
        <v/>
      </c>
      <c r="M2506" s="31" t="str">
        <f t="shared" si="231"/>
        <v/>
      </c>
      <c r="N2506" s="208" t="str">
        <f t="shared" si="232"/>
        <v/>
      </c>
      <c r="O2506" s="209" t="str">
        <f t="shared" si="233"/>
        <v/>
      </c>
      <c r="P2506" s="209" t="str">
        <f t="shared" si="234"/>
        <v/>
      </c>
      <c r="Q2506" s="31" t="str">
        <f t="shared" si="235"/>
        <v/>
      </c>
      <c r="R2506" s="129" t="s">
        <v>9</v>
      </c>
      <c r="S2506" s="128" t="s">
        <v>9</v>
      </c>
      <c r="T2506" s="1"/>
    </row>
    <row r="2507" spans="1:20" ht="15.75" hidden="1" customHeight="1">
      <c r="A2507" s="1" t="str">
        <f t="shared" si="1"/>
        <v/>
      </c>
      <c r="B2507" s="268" t="str">
        <f t="shared" si="230"/>
        <v>X</v>
      </c>
      <c r="C2507" s="1"/>
      <c r="D2507" s="27" t="str">
        <f>IF('ESA Input'!AH2472="","",IF('ESA Input'!AH2472="Yes",'ESA Input'!B2472,"Ineligible"))</f>
        <v/>
      </c>
      <c r="E2507" s="242" t="str">
        <f>IF('ESA Input'!AH2472="","",'ESA Input'!AH2472)</f>
        <v/>
      </c>
      <c r="F2507" s="461" t="str">
        <f>IF('ESA Input'!AH2472="","",IF('ESA Input'!AH2472="YES",'ESA Input'!AG2472,""))</f>
        <v/>
      </c>
      <c r="G2507" s="462"/>
      <c r="H2507" s="201" t="str">
        <f>IF('ESA Input'!AH2472="","",IF('ESA Input'!AH2472="Yes",'ESA Input'!J2472,""))</f>
        <v/>
      </c>
      <c r="I2507" s="227" t="str">
        <f>IF('ESA Input'!AH2472="","",IF('ESA Input'!AH2472="Yes",'ESA Input'!D2472,""))</f>
        <v/>
      </c>
      <c r="J2507" s="235" t="str">
        <f>IF('ESA Input'!AH2472="","",IF('ESA Input'!AH2472="Yes",'ESA Input'!E2472,""))</f>
        <v/>
      </c>
      <c r="K2507" s="29" t="str">
        <f>IF('ESA Input'!AH2472="","",IF('ESA Input'!AH2472="Yes",'ESA Input'!H2472,""))</f>
        <v/>
      </c>
      <c r="L2507" s="236" t="str">
        <f>IF('ESA Input'!AH2472="","",IF('ESA Input'!AH2472="Yes",'ESA Input'!G2472,""))</f>
        <v/>
      </c>
      <c r="M2507" s="31" t="str">
        <f t="shared" si="231"/>
        <v/>
      </c>
      <c r="N2507" s="208" t="str">
        <f t="shared" si="232"/>
        <v/>
      </c>
      <c r="O2507" s="209" t="str">
        <f t="shared" si="233"/>
        <v/>
      </c>
      <c r="P2507" s="209" t="str">
        <f t="shared" si="234"/>
        <v/>
      </c>
      <c r="Q2507" s="31" t="str">
        <f t="shared" si="235"/>
        <v/>
      </c>
      <c r="R2507" s="129" t="s">
        <v>9</v>
      </c>
      <c r="S2507" s="128" t="s">
        <v>9</v>
      </c>
      <c r="T2507" s="1"/>
    </row>
    <row r="2508" spans="1:20" ht="15.75" hidden="1" customHeight="1">
      <c r="A2508" s="1" t="str">
        <f t="shared" si="1"/>
        <v/>
      </c>
      <c r="B2508" s="268" t="str">
        <f t="shared" si="230"/>
        <v>X</v>
      </c>
      <c r="C2508" s="1"/>
      <c r="D2508" s="27" t="str">
        <f>IF('ESA Input'!AH2473="","",IF('ESA Input'!AH2473="Yes",'ESA Input'!B2473,"Ineligible"))</f>
        <v/>
      </c>
      <c r="E2508" s="242" t="str">
        <f>IF('ESA Input'!AH2473="","",'ESA Input'!AH2473)</f>
        <v/>
      </c>
      <c r="F2508" s="461" t="str">
        <f>IF('ESA Input'!AH2473="","",IF('ESA Input'!AH2473="YES",'ESA Input'!AG2473,""))</f>
        <v/>
      </c>
      <c r="G2508" s="462"/>
      <c r="H2508" s="201" t="str">
        <f>IF('ESA Input'!AH2473="","",IF('ESA Input'!AH2473="Yes",'ESA Input'!J2473,""))</f>
        <v/>
      </c>
      <c r="I2508" s="227" t="str">
        <f>IF('ESA Input'!AH2473="","",IF('ESA Input'!AH2473="Yes",'ESA Input'!D2473,""))</f>
        <v/>
      </c>
      <c r="J2508" s="235" t="str">
        <f>IF('ESA Input'!AH2473="","",IF('ESA Input'!AH2473="Yes",'ESA Input'!E2473,""))</f>
        <v/>
      </c>
      <c r="K2508" s="29" t="str">
        <f>IF('ESA Input'!AH2473="","",IF('ESA Input'!AH2473="Yes",'ESA Input'!H2473,""))</f>
        <v/>
      </c>
      <c r="L2508" s="236" t="str">
        <f>IF('ESA Input'!AH2473="","",IF('ESA Input'!AH2473="Yes",'ESA Input'!G2473,""))</f>
        <v/>
      </c>
      <c r="M2508" s="31" t="str">
        <f t="shared" si="231"/>
        <v/>
      </c>
      <c r="N2508" s="208" t="str">
        <f t="shared" si="232"/>
        <v/>
      </c>
      <c r="O2508" s="209" t="str">
        <f t="shared" si="233"/>
        <v/>
      </c>
      <c r="P2508" s="209" t="str">
        <f t="shared" si="234"/>
        <v/>
      </c>
      <c r="Q2508" s="31" t="str">
        <f t="shared" si="235"/>
        <v/>
      </c>
      <c r="R2508" s="129" t="s">
        <v>9</v>
      </c>
      <c r="S2508" s="128" t="s">
        <v>9</v>
      </c>
      <c r="T2508" s="1"/>
    </row>
    <row r="2509" spans="1:20" ht="15.75" hidden="1" customHeight="1">
      <c r="A2509" s="1" t="str">
        <f t="shared" si="1"/>
        <v/>
      </c>
      <c r="B2509" s="268" t="str">
        <f t="shared" si="230"/>
        <v>X</v>
      </c>
      <c r="C2509" s="1"/>
      <c r="D2509" s="27" t="str">
        <f>IF('ESA Input'!AH2474="","",IF('ESA Input'!AH2474="Yes",'ESA Input'!B2474,"Ineligible"))</f>
        <v/>
      </c>
      <c r="E2509" s="242" t="str">
        <f>IF('ESA Input'!AH2474="","",'ESA Input'!AH2474)</f>
        <v/>
      </c>
      <c r="F2509" s="461" t="str">
        <f>IF('ESA Input'!AH2474="","",IF('ESA Input'!AH2474="YES",'ESA Input'!AG2474,""))</f>
        <v/>
      </c>
      <c r="G2509" s="462"/>
      <c r="H2509" s="201" t="str">
        <f>IF('ESA Input'!AH2474="","",IF('ESA Input'!AH2474="Yes",'ESA Input'!J2474,""))</f>
        <v/>
      </c>
      <c r="I2509" s="227" t="str">
        <f>IF('ESA Input'!AH2474="","",IF('ESA Input'!AH2474="Yes",'ESA Input'!D2474,""))</f>
        <v/>
      </c>
      <c r="J2509" s="235" t="str">
        <f>IF('ESA Input'!AH2474="","",IF('ESA Input'!AH2474="Yes",'ESA Input'!E2474,""))</f>
        <v/>
      </c>
      <c r="K2509" s="29" t="str">
        <f>IF('ESA Input'!AH2474="","",IF('ESA Input'!AH2474="Yes",'ESA Input'!H2474,""))</f>
        <v/>
      </c>
      <c r="L2509" s="236" t="str">
        <f>IF('ESA Input'!AH2474="","",IF('ESA Input'!AH2474="Yes",'ESA Input'!G2474,""))</f>
        <v/>
      </c>
      <c r="M2509" s="31" t="str">
        <f t="shared" si="231"/>
        <v/>
      </c>
      <c r="N2509" s="208" t="str">
        <f t="shared" si="232"/>
        <v/>
      </c>
      <c r="O2509" s="209" t="str">
        <f t="shared" si="233"/>
        <v/>
      </c>
      <c r="P2509" s="209" t="str">
        <f t="shared" si="234"/>
        <v/>
      </c>
      <c r="Q2509" s="31" t="str">
        <f t="shared" si="235"/>
        <v/>
      </c>
      <c r="R2509" s="129" t="s">
        <v>9</v>
      </c>
      <c r="S2509" s="128" t="s">
        <v>9</v>
      </c>
      <c r="T2509" s="1"/>
    </row>
    <row r="2510" spans="1:20" ht="15.75" hidden="1" customHeight="1">
      <c r="A2510" s="1" t="str">
        <f t="shared" si="1"/>
        <v/>
      </c>
      <c r="B2510" s="268" t="str">
        <f t="shared" si="230"/>
        <v>X</v>
      </c>
      <c r="C2510" s="1"/>
      <c r="D2510" s="27" t="str">
        <f>IF('ESA Input'!AH2475="","",IF('ESA Input'!AH2475="Yes",'ESA Input'!B2475,"Ineligible"))</f>
        <v/>
      </c>
      <c r="E2510" s="242" t="str">
        <f>IF('ESA Input'!AH2475="","",'ESA Input'!AH2475)</f>
        <v/>
      </c>
      <c r="F2510" s="461" t="str">
        <f>IF('ESA Input'!AH2475="","",IF('ESA Input'!AH2475="YES",'ESA Input'!AG2475,""))</f>
        <v/>
      </c>
      <c r="G2510" s="462"/>
      <c r="H2510" s="201" t="str">
        <f>IF('ESA Input'!AH2475="","",IF('ESA Input'!AH2475="Yes",'ESA Input'!J2475,""))</f>
        <v/>
      </c>
      <c r="I2510" s="227" t="str">
        <f>IF('ESA Input'!AH2475="","",IF('ESA Input'!AH2475="Yes",'ESA Input'!D2475,""))</f>
        <v/>
      </c>
      <c r="J2510" s="235" t="str">
        <f>IF('ESA Input'!AH2475="","",IF('ESA Input'!AH2475="Yes",'ESA Input'!E2475,""))</f>
        <v/>
      </c>
      <c r="K2510" s="29" t="str">
        <f>IF('ESA Input'!AH2475="","",IF('ESA Input'!AH2475="Yes",'ESA Input'!H2475,""))</f>
        <v/>
      </c>
      <c r="L2510" s="236" t="str">
        <f>IF('ESA Input'!AH2475="","",IF('ESA Input'!AH2475="Yes",'ESA Input'!G2475,""))</f>
        <v/>
      </c>
      <c r="M2510" s="31" t="str">
        <f t="shared" si="231"/>
        <v/>
      </c>
      <c r="N2510" s="208" t="str">
        <f t="shared" si="232"/>
        <v/>
      </c>
      <c r="O2510" s="209" t="str">
        <f t="shared" si="233"/>
        <v/>
      </c>
      <c r="P2510" s="209" t="str">
        <f t="shared" si="234"/>
        <v/>
      </c>
      <c r="Q2510" s="31" t="str">
        <f t="shared" si="235"/>
        <v/>
      </c>
      <c r="R2510" s="129" t="s">
        <v>9</v>
      </c>
      <c r="S2510" s="128" t="s">
        <v>9</v>
      </c>
      <c r="T2510" s="1"/>
    </row>
    <row r="2511" spans="1:20" ht="15.75" hidden="1" customHeight="1">
      <c r="A2511" s="1" t="str">
        <f t="shared" si="1"/>
        <v/>
      </c>
      <c r="B2511" s="268" t="str">
        <f t="shared" si="230"/>
        <v>X</v>
      </c>
      <c r="C2511" s="1"/>
      <c r="D2511" s="27" t="str">
        <f>IF('ESA Input'!AH2476="","",IF('ESA Input'!AH2476="Yes",'ESA Input'!B2476,"Ineligible"))</f>
        <v/>
      </c>
      <c r="E2511" s="242" t="str">
        <f>IF('ESA Input'!AH2476="","",'ESA Input'!AH2476)</f>
        <v/>
      </c>
      <c r="F2511" s="461" t="str">
        <f>IF('ESA Input'!AH2476="","",IF('ESA Input'!AH2476="YES",'ESA Input'!AG2476,""))</f>
        <v/>
      </c>
      <c r="G2511" s="462"/>
      <c r="H2511" s="201" t="str">
        <f>IF('ESA Input'!AH2476="","",IF('ESA Input'!AH2476="Yes",'ESA Input'!J2476,""))</f>
        <v/>
      </c>
      <c r="I2511" s="227" t="str">
        <f>IF('ESA Input'!AH2476="","",IF('ESA Input'!AH2476="Yes",'ESA Input'!D2476,""))</f>
        <v/>
      </c>
      <c r="J2511" s="235" t="str">
        <f>IF('ESA Input'!AH2476="","",IF('ESA Input'!AH2476="Yes",'ESA Input'!E2476,""))</f>
        <v/>
      </c>
      <c r="K2511" s="29" t="str">
        <f>IF('ESA Input'!AH2476="","",IF('ESA Input'!AH2476="Yes",'ESA Input'!H2476,""))</f>
        <v/>
      </c>
      <c r="L2511" s="236" t="str">
        <f>IF('ESA Input'!AH2476="","",IF('ESA Input'!AH2476="Yes",'ESA Input'!G2476,""))</f>
        <v/>
      </c>
      <c r="M2511" s="31" t="str">
        <f t="shared" si="231"/>
        <v/>
      </c>
      <c r="N2511" s="208" t="str">
        <f t="shared" si="232"/>
        <v/>
      </c>
      <c r="O2511" s="209" t="str">
        <f t="shared" si="233"/>
        <v/>
      </c>
      <c r="P2511" s="209" t="str">
        <f t="shared" si="234"/>
        <v/>
      </c>
      <c r="Q2511" s="31" t="str">
        <f t="shared" si="235"/>
        <v/>
      </c>
      <c r="R2511" s="129" t="s">
        <v>9</v>
      </c>
      <c r="S2511" s="128" t="s">
        <v>9</v>
      </c>
      <c r="T2511" s="1"/>
    </row>
    <row r="2512" spans="1:20" ht="15.75" hidden="1" customHeight="1">
      <c r="A2512" s="1" t="str">
        <f t="shared" si="1"/>
        <v/>
      </c>
      <c r="B2512" s="268" t="str">
        <f t="shared" si="230"/>
        <v>X</v>
      </c>
      <c r="C2512" s="1"/>
      <c r="D2512" s="27" t="str">
        <f>IF('ESA Input'!AH2477="","",IF('ESA Input'!AH2477="Yes",'ESA Input'!B2477,"Ineligible"))</f>
        <v/>
      </c>
      <c r="E2512" s="242" t="str">
        <f>IF('ESA Input'!AH2477="","",'ESA Input'!AH2477)</f>
        <v/>
      </c>
      <c r="F2512" s="461" t="str">
        <f>IF('ESA Input'!AH2477="","",IF('ESA Input'!AH2477="YES",'ESA Input'!AG2477,""))</f>
        <v/>
      </c>
      <c r="G2512" s="462"/>
      <c r="H2512" s="201" t="str">
        <f>IF('ESA Input'!AH2477="","",IF('ESA Input'!AH2477="Yes",'ESA Input'!J2477,""))</f>
        <v/>
      </c>
      <c r="I2512" s="227" t="str">
        <f>IF('ESA Input'!AH2477="","",IF('ESA Input'!AH2477="Yes",'ESA Input'!D2477,""))</f>
        <v/>
      </c>
      <c r="J2512" s="235" t="str">
        <f>IF('ESA Input'!AH2477="","",IF('ESA Input'!AH2477="Yes",'ESA Input'!E2477,""))</f>
        <v/>
      </c>
      <c r="K2512" s="29" t="str">
        <f>IF('ESA Input'!AH2477="","",IF('ESA Input'!AH2477="Yes",'ESA Input'!H2477,""))</f>
        <v/>
      </c>
      <c r="L2512" s="236" t="str">
        <f>IF('ESA Input'!AH2477="","",IF('ESA Input'!AH2477="Yes",'ESA Input'!G2477,""))</f>
        <v/>
      </c>
      <c r="M2512" s="31" t="str">
        <f t="shared" si="231"/>
        <v/>
      </c>
      <c r="N2512" s="208" t="str">
        <f t="shared" si="232"/>
        <v/>
      </c>
      <c r="O2512" s="209" t="str">
        <f t="shared" si="233"/>
        <v/>
      </c>
      <c r="P2512" s="209" t="str">
        <f t="shared" si="234"/>
        <v/>
      </c>
      <c r="Q2512" s="31" t="str">
        <f t="shared" si="235"/>
        <v/>
      </c>
      <c r="R2512" s="129" t="s">
        <v>9</v>
      </c>
      <c r="S2512" s="128" t="s">
        <v>9</v>
      </c>
      <c r="T2512" s="1"/>
    </row>
    <row r="2513" spans="1:20" ht="15.75" hidden="1" customHeight="1">
      <c r="A2513" s="1" t="str">
        <f t="shared" si="1"/>
        <v/>
      </c>
      <c r="B2513" s="268" t="str">
        <f t="shared" si="230"/>
        <v>X</v>
      </c>
      <c r="C2513" s="1"/>
      <c r="D2513" s="27" t="str">
        <f>IF('ESA Input'!AH2478="","",IF('ESA Input'!AH2478="Yes",'ESA Input'!B2478,"Ineligible"))</f>
        <v/>
      </c>
      <c r="E2513" s="242" t="str">
        <f>IF('ESA Input'!AH2478="","",'ESA Input'!AH2478)</f>
        <v/>
      </c>
      <c r="F2513" s="461" t="str">
        <f>IF('ESA Input'!AH2478="","",IF('ESA Input'!AH2478="YES",'ESA Input'!AG2478,""))</f>
        <v/>
      </c>
      <c r="G2513" s="462"/>
      <c r="H2513" s="201" t="str">
        <f>IF('ESA Input'!AH2478="","",IF('ESA Input'!AH2478="Yes",'ESA Input'!J2478,""))</f>
        <v/>
      </c>
      <c r="I2513" s="227" t="str">
        <f>IF('ESA Input'!AH2478="","",IF('ESA Input'!AH2478="Yes",'ESA Input'!D2478,""))</f>
        <v/>
      </c>
      <c r="J2513" s="235" t="str">
        <f>IF('ESA Input'!AH2478="","",IF('ESA Input'!AH2478="Yes",'ESA Input'!E2478,""))</f>
        <v/>
      </c>
      <c r="K2513" s="29" t="str">
        <f>IF('ESA Input'!AH2478="","",IF('ESA Input'!AH2478="Yes",'ESA Input'!H2478,""))</f>
        <v/>
      </c>
      <c r="L2513" s="236" t="str">
        <f>IF('ESA Input'!AH2478="","",IF('ESA Input'!AH2478="Yes",'ESA Input'!G2478,""))</f>
        <v/>
      </c>
      <c r="M2513" s="31" t="str">
        <f t="shared" si="231"/>
        <v/>
      </c>
      <c r="N2513" s="208" t="str">
        <f t="shared" si="232"/>
        <v/>
      </c>
      <c r="O2513" s="209" t="str">
        <f t="shared" si="233"/>
        <v/>
      </c>
      <c r="P2513" s="209" t="str">
        <f t="shared" si="234"/>
        <v/>
      </c>
      <c r="Q2513" s="31" t="str">
        <f t="shared" si="235"/>
        <v/>
      </c>
      <c r="R2513" s="129" t="s">
        <v>9</v>
      </c>
      <c r="S2513" s="128" t="s">
        <v>9</v>
      </c>
      <c r="T2513" s="1"/>
    </row>
    <row r="2514" spans="1:20" ht="15.75" hidden="1" customHeight="1">
      <c r="A2514" s="1" t="str">
        <f t="shared" si="1"/>
        <v/>
      </c>
      <c r="B2514" s="268" t="str">
        <f t="shared" si="230"/>
        <v>X</v>
      </c>
      <c r="C2514" s="1"/>
      <c r="D2514" s="27" t="str">
        <f>IF('ESA Input'!AH2479="","",IF('ESA Input'!AH2479="Yes",'ESA Input'!B2479,"Ineligible"))</f>
        <v/>
      </c>
      <c r="E2514" s="242" t="str">
        <f>IF('ESA Input'!AH2479="","",'ESA Input'!AH2479)</f>
        <v/>
      </c>
      <c r="F2514" s="461" t="str">
        <f>IF('ESA Input'!AH2479="","",IF('ESA Input'!AH2479="YES",'ESA Input'!AG2479,""))</f>
        <v/>
      </c>
      <c r="G2514" s="462"/>
      <c r="H2514" s="201" t="str">
        <f>IF('ESA Input'!AH2479="","",IF('ESA Input'!AH2479="Yes",'ESA Input'!J2479,""))</f>
        <v/>
      </c>
      <c r="I2514" s="227" t="str">
        <f>IF('ESA Input'!AH2479="","",IF('ESA Input'!AH2479="Yes",'ESA Input'!D2479,""))</f>
        <v/>
      </c>
      <c r="J2514" s="235" t="str">
        <f>IF('ESA Input'!AH2479="","",IF('ESA Input'!AH2479="Yes",'ESA Input'!E2479,""))</f>
        <v/>
      </c>
      <c r="K2514" s="29" t="str">
        <f>IF('ESA Input'!AH2479="","",IF('ESA Input'!AH2479="Yes",'ESA Input'!H2479,""))</f>
        <v/>
      </c>
      <c r="L2514" s="236" t="str">
        <f>IF('ESA Input'!AH2479="","",IF('ESA Input'!AH2479="Yes",'ESA Input'!G2479,""))</f>
        <v/>
      </c>
      <c r="M2514" s="31" t="str">
        <f t="shared" si="231"/>
        <v/>
      </c>
      <c r="N2514" s="208" t="str">
        <f t="shared" si="232"/>
        <v/>
      </c>
      <c r="O2514" s="209" t="str">
        <f t="shared" si="233"/>
        <v/>
      </c>
      <c r="P2514" s="209" t="str">
        <f t="shared" si="234"/>
        <v/>
      </c>
      <c r="Q2514" s="31" t="str">
        <f t="shared" si="235"/>
        <v/>
      </c>
      <c r="R2514" s="129" t="s">
        <v>9</v>
      </c>
      <c r="S2514" s="128" t="s">
        <v>9</v>
      </c>
      <c r="T2514" s="1"/>
    </row>
    <row r="2515" spans="1:20" ht="15.75" hidden="1" customHeight="1">
      <c r="A2515" s="1" t="str">
        <f t="shared" si="1"/>
        <v/>
      </c>
      <c r="B2515" s="268" t="str">
        <f t="shared" si="230"/>
        <v>X</v>
      </c>
      <c r="C2515" s="1"/>
      <c r="D2515" s="27" t="str">
        <f>IF('ESA Input'!AH2480="","",IF('ESA Input'!AH2480="Yes",'ESA Input'!B2480,"Ineligible"))</f>
        <v/>
      </c>
      <c r="E2515" s="242" t="str">
        <f>IF('ESA Input'!AH2480="","",'ESA Input'!AH2480)</f>
        <v/>
      </c>
      <c r="F2515" s="461" t="str">
        <f>IF('ESA Input'!AH2480="","",IF('ESA Input'!AH2480="YES",'ESA Input'!AG2480,""))</f>
        <v/>
      </c>
      <c r="G2515" s="462"/>
      <c r="H2515" s="201" t="str">
        <f>IF('ESA Input'!AH2480="","",IF('ESA Input'!AH2480="Yes",'ESA Input'!J2480,""))</f>
        <v/>
      </c>
      <c r="I2515" s="227" t="str">
        <f>IF('ESA Input'!AH2480="","",IF('ESA Input'!AH2480="Yes",'ESA Input'!D2480,""))</f>
        <v/>
      </c>
      <c r="J2515" s="235" t="str">
        <f>IF('ESA Input'!AH2480="","",IF('ESA Input'!AH2480="Yes",'ESA Input'!E2480,""))</f>
        <v/>
      </c>
      <c r="K2515" s="29" t="str">
        <f>IF('ESA Input'!AH2480="","",IF('ESA Input'!AH2480="Yes",'ESA Input'!H2480,""))</f>
        <v/>
      </c>
      <c r="L2515" s="236" t="str">
        <f>IF('ESA Input'!AH2480="","",IF('ESA Input'!AH2480="Yes",'ESA Input'!G2480,""))</f>
        <v/>
      </c>
      <c r="M2515" s="31" t="str">
        <f t="shared" si="231"/>
        <v/>
      </c>
      <c r="N2515" s="208" t="str">
        <f t="shared" si="232"/>
        <v/>
      </c>
      <c r="O2515" s="209" t="str">
        <f t="shared" si="233"/>
        <v/>
      </c>
      <c r="P2515" s="209" t="str">
        <f t="shared" si="234"/>
        <v/>
      </c>
      <c r="Q2515" s="31" t="str">
        <f t="shared" si="235"/>
        <v/>
      </c>
      <c r="R2515" s="129" t="s">
        <v>9</v>
      </c>
      <c r="S2515" s="128" t="s">
        <v>9</v>
      </c>
      <c r="T2515" s="1"/>
    </row>
    <row r="2516" spans="1:20" ht="15.75" hidden="1" customHeight="1">
      <c r="A2516" s="1" t="str">
        <f t="shared" si="1"/>
        <v/>
      </c>
      <c r="B2516" s="268" t="str">
        <f t="shared" si="230"/>
        <v>X</v>
      </c>
      <c r="C2516" s="1"/>
      <c r="D2516" s="27" t="str">
        <f>IF('ESA Input'!AH2481="","",IF('ESA Input'!AH2481="Yes",'ESA Input'!B2481,"Ineligible"))</f>
        <v/>
      </c>
      <c r="E2516" s="242" t="str">
        <f>IF('ESA Input'!AH2481="","",'ESA Input'!AH2481)</f>
        <v/>
      </c>
      <c r="F2516" s="461" t="str">
        <f>IF('ESA Input'!AH2481="","",IF('ESA Input'!AH2481="YES",'ESA Input'!AG2481,""))</f>
        <v/>
      </c>
      <c r="G2516" s="462"/>
      <c r="H2516" s="201" t="str">
        <f>IF('ESA Input'!AH2481="","",IF('ESA Input'!AH2481="Yes",'ESA Input'!J2481,""))</f>
        <v/>
      </c>
      <c r="I2516" s="227" t="str">
        <f>IF('ESA Input'!AH2481="","",IF('ESA Input'!AH2481="Yes",'ESA Input'!D2481,""))</f>
        <v/>
      </c>
      <c r="J2516" s="235" t="str">
        <f>IF('ESA Input'!AH2481="","",IF('ESA Input'!AH2481="Yes",'ESA Input'!E2481,""))</f>
        <v/>
      </c>
      <c r="K2516" s="29" t="str">
        <f>IF('ESA Input'!AH2481="","",IF('ESA Input'!AH2481="Yes",'ESA Input'!H2481,""))</f>
        <v/>
      </c>
      <c r="L2516" s="236" t="str">
        <f>IF('ESA Input'!AH2481="","",IF('ESA Input'!AH2481="Yes",'ESA Input'!G2481,""))</f>
        <v/>
      </c>
      <c r="M2516" s="31" t="str">
        <f t="shared" si="231"/>
        <v/>
      </c>
      <c r="N2516" s="208" t="str">
        <f t="shared" si="232"/>
        <v/>
      </c>
      <c r="O2516" s="209" t="str">
        <f t="shared" si="233"/>
        <v/>
      </c>
      <c r="P2516" s="209" t="str">
        <f t="shared" si="234"/>
        <v/>
      </c>
      <c r="Q2516" s="31" t="str">
        <f t="shared" si="235"/>
        <v/>
      </c>
      <c r="R2516" s="129" t="s">
        <v>9</v>
      </c>
      <c r="S2516" s="128" t="s">
        <v>9</v>
      </c>
      <c r="T2516" s="1"/>
    </row>
    <row r="2517" spans="1:20" ht="15.75" hidden="1" customHeight="1">
      <c r="A2517" s="1" t="str">
        <f t="shared" si="1"/>
        <v/>
      </c>
      <c r="B2517" s="268" t="str">
        <f t="shared" si="230"/>
        <v>X</v>
      </c>
      <c r="C2517" s="1"/>
      <c r="D2517" s="27" t="str">
        <f>IF('ESA Input'!AH2482="","",IF('ESA Input'!AH2482="Yes",'ESA Input'!B2482,"Ineligible"))</f>
        <v/>
      </c>
      <c r="E2517" s="242" t="str">
        <f>IF('ESA Input'!AH2482="","",'ESA Input'!AH2482)</f>
        <v/>
      </c>
      <c r="F2517" s="461" t="str">
        <f>IF('ESA Input'!AH2482="","",IF('ESA Input'!AH2482="YES",'ESA Input'!AG2482,""))</f>
        <v/>
      </c>
      <c r="G2517" s="462"/>
      <c r="H2517" s="201" t="str">
        <f>IF('ESA Input'!AH2482="","",IF('ESA Input'!AH2482="Yes",'ESA Input'!J2482,""))</f>
        <v/>
      </c>
      <c r="I2517" s="227" t="str">
        <f>IF('ESA Input'!AH2482="","",IF('ESA Input'!AH2482="Yes",'ESA Input'!D2482,""))</f>
        <v/>
      </c>
      <c r="J2517" s="235" t="str">
        <f>IF('ESA Input'!AH2482="","",IF('ESA Input'!AH2482="Yes",'ESA Input'!E2482,""))</f>
        <v/>
      </c>
      <c r="K2517" s="29" t="str">
        <f>IF('ESA Input'!AH2482="","",IF('ESA Input'!AH2482="Yes",'ESA Input'!H2482,""))</f>
        <v/>
      </c>
      <c r="L2517" s="236" t="str">
        <f>IF('ESA Input'!AH2482="","",IF('ESA Input'!AH2482="Yes",'ESA Input'!G2482,""))</f>
        <v/>
      </c>
      <c r="M2517" s="31" t="str">
        <f t="shared" si="231"/>
        <v/>
      </c>
      <c r="N2517" s="208" t="str">
        <f t="shared" si="232"/>
        <v/>
      </c>
      <c r="O2517" s="209" t="str">
        <f t="shared" si="233"/>
        <v/>
      </c>
      <c r="P2517" s="209" t="str">
        <f t="shared" si="234"/>
        <v/>
      </c>
      <c r="Q2517" s="31" t="str">
        <f t="shared" si="235"/>
        <v/>
      </c>
      <c r="R2517" s="129" t="s">
        <v>9</v>
      </c>
      <c r="S2517" s="128" t="s">
        <v>9</v>
      </c>
      <c r="T2517" s="1"/>
    </row>
    <row r="2518" spans="1:20" ht="15.75" hidden="1" customHeight="1">
      <c r="A2518" s="1" t="str">
        <f t="shared" si="1"/>
        <v/>
      </c>
      <c r="B2518" s="268" t="str">
        <f t="shared" si="230"/>
        <v>X</v>
      </c>
      <c r="C2518" s="1"/>
      <c r="D2518" s="27" t="str">
        <f>IF('ESA Input'!AH2483="","",IF('ESA Input'!AH2483="Yes",'ESA Input'!B2483,"Ineligible"))</f>
        <v/>
      </c>
      <c r="E2518" s="242" t="str">
        <f>IF('ESA Input'!AH2483="","",'ESA Input'!AH2483)</f>
        <v/>
      </c>
      <c r="F2518" s="461" t="str">
        <f>IF('ESA Input'!AH2483="","",IF('ESA Input'!AH2483="YES",'ESA Input'!AG2483,""))</f>
        <v/>
      </c>
      <c r="G2518" s="462"/>
      <c r="H2518" s="201" t="str">
        <f>IF('ESA Input'!AH2483="","",IF('ESA Input'!AH2483="Yes",'ESA Input'!J2483,""))</f>
        <v/>
      </c>
      <c r="I2518" s="227" t="str">
        <f>IF('ESA Input'!AH2483="","",IF('ESA Input'!AH2483="Yes",'ESA Input'!D2483,""))</f>
        <v/>
      </c>
      <c r="J2518" s="235" t="str">
        <f>IF('ESA Input'!AH2483="","",IF('ESA Input'!AH2483="Yes",'ESA Input'!E2483,""))</f>
        <v/>
      </c>
      <c r="K2518" s="29" t="str">
        <f>IF('ESA Input'!AH2483="","",IF('ESA Input'!AH2483="Yes",'ESA Input'!H2483,""))</f>
        <v/>
      </c>
      <c r="L2518" s="236" t="str">
        <f>IF('ESA Input'!AH2483="","",IF('ESA Input'!AH2483="Yes",'ESA Input'!G2483,""))</f>
        <v/>
      </c>
      <c r="M2518" s="31" t="str">
        <f t="shared" si="231"/>
        <v/>
      </c>
      <c r="N2518" s="208" t="str">
        <f t="shared" si="232"/>
        <v/>
      </c>
      <c r="O2518" s="209" t="str">
        <f t="shared" si="233"/>
        <v/>
      </c>
      <c r="P2518" s="209" t="str">
        <f t="shared" si="234"/>
        <v/>
      </c>
      <c r="Q2518" s="31" t="str">
        <f t="shared" si="235"/>
        <v/>
      </c>
      <c r="R2518" s="129" t="s">
        <v>9</v>
      </c>
      <c r="S2518" s="128" t="s">
        <v>9</v>
      </c>
      <c r="T2518" s="1"/>
    </row>
    <row r="2519" spans="1:20" ht="15.75" hidden="1" customHeight="1">
      <c r="A2519" s="1" t="str">
        <f t="shared" si="1"/>
        <v/>
      </c>
      <c r="B2519" s="268" t="str">
        <f t="shared" si="230"/>
        <v>X</v>
      </c>
      <c r="C2519" s="1"/>
      <c r="D2519" s="27" t="str">
        <f>IF('ESA Input'!AH2484="","",IF('ESA Input'!AH2484="Yes",'ESA Input'!B2484,"Ineligible"))</f>
        <v/>
      </c>
      <c r="E2519" s="242" t="str">
        <f>IF('ESA Input'!AH2484="","",'ESA Input'!AH2484)</f>
        <v/>
      </c>
      <c r="F2519" s="461" t="str">
        <f>IF('ESA Input'!AH2484="","",IF('ESA Input'!AH2484="YES",'ESA Input'!AG2484,""))</f>
        <v/>
      </c>
      <c r="G2519" s="462"/>
      <c r="H2519" s="201" t="str">
        <f>IF('ESA Input'!AH2484="","",IF('ESA Input'!AH2484="Yes",'ESA Input'!J2484,""))</f>
        <v/>
      </c>
      <c r="I2519" s="227" t="str">
        <f>IF('ESA Input'!AH2484="","",IF('ESA Input'!AH2484="Yes",'ESA Input'!D2484,""))</f>
        <v/>
      </c>
      <c r="J2519" s="235" t="str">
        <f>IF('ESA Input'!AH2484="","",IF('ESA Input'!AH2484="Yes",'ESA Input'!E2484,""))</f>
        <v/>
      </c>
      <c r="K2519" s="29" t="str">
        <f>IF('ESA Input'!AH2484="","",IF('ESA Input'!AH2484="Yes",'ESA Input'!H2484,""))</f>
        <v/>
      </c>
      <c r="L2519" s="236" t="str">
        <f>IF('ESA Input'!AH2484="","",IF('ESA Input'!AH2484="Yes",'ESA Input'!G2484,""))</f>
        <v/>
      </c>
      <c r="M2519" s="31" t="str">
        <f t="shared" si="231"/>
        <v/>
      </c>
      <c r="N2519" s="208" t="str">
        <f t="shared" si="232"/>
        <v/>
      </c>
      <c r="O2519" s="209" t="str">
        <f t="shared" si="233"/>
        <v/>
      </c>
      <c r="P2519" s="209" t="str">
        <f t="shared" si="234"/>
        <v/>
      </c>
      <c r="Q2519" s="31" t="str">
        <f t="shared" si="235"/>
        <v/>
      </c>
      <c r="R2519" s="129" t="s">
        <v>9</v>
      </c>
      <c r="S2519" s="128" t="s">
        <v>9</v>
      </c>
      <c r="T2519" s="1"/>
    </row>
    <row r="2520" spans="1:20" ht="15.75" hidden="1" customHeight="1">
      <c r="A2520" s="1" t="str">
        <f t="shared" si="1"/>
        <v/>
      </c>
      <c r="B2520" s="268" t="str">
        <f t="shared" si="230"/>
        <v>X</v>
      </c>
      <c r="C2520" s="1"/>
      <c r="D2520" s="27" t="str">
        <f>IF('ESA Input'!AH2485="","",IF('ESA Input'!AH2485="Yes",'ESA Input'!B2485,"Ineligible"))</f>
        <v/>
      </c>
      <c r="E2520" s="242" t="str">
        <f>IF('ESA Input'!AH2485="","",'ESA Input'!AH2485)</f>
        <v/>
      </c>
      <c r="F2520" s="461" t="str">
        <f>IF('ESA Input'!AH2485="","",IF('ESA Input'!AH2485="YES",'ESA Input'!AG2485,""))</f>
        <v/>
      </c>
      <c r="G2520" s="462"/>
      <c r="H2520" s="201" t="str">
        <f>IF('ESA Input'!AH2485="","",IF('ESA Input'!AH2485="Yes",'ESA Input'!J2485,""))</f>
        <v/>
      </c>
      <c r="I2520" s="227" t="str">
        <f>IF('ESA Input'!AH2485="","",IF('ESA Input'!AH2485="Yes",'ESA Input'!D2485,""))</f>
        <v/>
      </c>
      <c r="J2520" s="235" t="str">
        <f>IF('ESA Input'!AH2485="","",IF('ESA Input'!AH2485="Yes",'ESA Input'!E2485,""))</f>
        <v/>
      </c>
      <c r="K2520" s="29" t="str">
        <f>IF('ESA Input'!AH2485="","",IF('ESA Input'!AH2485="Yes",'ESA Input'!H2485,""))</f>
        <v/>
      </c>
      <c r="L2520" s="236" t="str">
        <f>IF('ESA Input'!AH2485="","",IF('ESA Input'!AH2485="Yes",'ESA Input'!G2485,""))</f>
        <v/>
      </c>
      <c r="M2520" s="31" t="str">
        <f t="shared" si="231"/>
        <v/>
      </c>
      <c r="N2520" s="208" t="str">
        <f t="shared" si="232"/>
        <v/>
      </c>
      <c r="O2520" s="209" t="str">
        <f t="shared" si="233"/>
        <v/>
      </c>
      <c r="P2520" s="209" t="str">
        <f t="shared" si="234"/>
        <v/>
      </c>
      <c r="Q2520" s="31" t="str">
        <f t="shared" si="235"/>
        <v/>
      </c>
      <c r="R2520" s="129" t="s">
        <v>9</v>
      </c>
      <c r="S2520" s="128" t="s">
        <v>9</v>
      </c>
      <c r="T2520" s="1"/>
    </row>
    <row r="2521" spans="1:20" ht="15.75" hidden="1" customHeight="1">
      <c r="A2521" s="1" t="str">
        <f t="shared" si="1"/>
        <v/>
      </c>
      <c r="B2521" s="268" t="str">
        <f t="shared" si="230"/>
        <v>X</v>
      </c>
      <c r="C2521" s="1"/>
      <c r="D2521" s="27" t="str">
        <f>IF('ESA Input'!AH2486="","",IF('ESA Input'!AH2486="Yes",'ESA Input'!B2486,"Ineligible"))</f>
        <v/>
      </c>
      <c r="E2521" s="242" t="str">
        <f>IF('ESA Input'!AH2486="","",'ESA Input'!AH2486)</f>
        <v/>
      </c>
      <c r="F2521" s="461" t="str">
        <f>IF('ESA Input'!AH2486="","",IF('ESA Input'!AH2486="YES",'ESA Input'!AG2486,""))</f>
        <v/>
      </c>
      <c r="G2521" s="462"/>
      <c r="H2521" s="201" t="str">
        <f>IF('ESA Input'!AH2486="","",IF('ESA Input'!AH2486="Yes",'ESA Input'!J2486,""))</f>
        <v/>
      </c>
      <c r="I2521" s="227" t="str">
        <f>IF('ESA Input'!AH2486="","",IF('ESA Input'!AH2486="Yes",'ESA Input'!D2486,""))</f>
        <v/>
      </c>
      <c r="J2521" s="235" t="str">
        <f>IF('ESA Input'!AH2486="","",IF('ESA Input'!AH2486="Yes",'ESA Input'!E2486,""))</f>
        <v/>
      </c>
      <c r="K2521" s="29" t="str">
        <f>IF('ESA Input'!AH2486="","",IF('ESA Input'!AH2486="Yes",'ESA Input'!H2486,""))</f>
        <v/>
      </c>
      <c r="L2521" s="236" t="str">
        <f>IF('ESA Input'!AH2486="","",IF('ESA Input'!AH2486="Yes",'ESA Input'!G2486,""))</f>
        <v/>
      </c>
      <c r="M2521" s="31" t="str">
        <f t="shared" si="231"/>
        <v/>
      </c>
      <c r="N2521" s="208" t="str">
        <f t="shared" si="232"/>
        <v/>
      </c>
      <c r="O2521" s="209" t="str">
        <f t="shared" si="233"/>
        <v/>
      </c>
      <c r="P2521" s="209" t="str">
        <f t="shared" si="234"/>
        <v/>
      </c>
      <c r="Q2521" s="31" t="str">
        <f t="shared" si="235"/>
        <v/>
      </c>
      <c r="R2521" s="129" t="s">
        <v>9</v>
      </c>
      <c r="S2521" s="128" t="s">
        <v>9</v>
      </c>
      <c r="T2521" s="1"/>
    </row>
    <row r="2522" spans="1:20" ht="15.75" hidden="1" customHeight="1">
      <c r="A2522" s="1" t="str">
        <f t="shared" si="1"/>
        <v/>
      </c>
      <c r="B2522" s="268" t="str">
        <f t="shared" si="230"/>
        <v>X</v>
      </c>
      <c r="C2522" s="1"/>
      <c r="D2522" s="27" t="str">
        <f>IF('ESA Input'!AH2487="","",IF('ESA Input'!AH2487="Yes",'ESA Input'!B2487,"Ineligible"))</f>
        <v/>
      </c>
      <c r="E2522" s="242" t="str">
        <f>IF('ESA Input'!AH2487="","",'ESA Input'!AH2487)</f>
        <v/>
      </c>
      <c r="F2522" s="461" t="str">
        <f>IF('ESA Input'!AH2487="","",IF('ESA Input'!AH2487="YES",'ESA Input'!AG2487,""))</f>
        <v/>
      </c>
      <c r="G2522" s="462"/>
      <c r="H2522" s="201" t="str">
        <f>IF('ESA Input'!AH2487="","",IF('ESA Input'!AH2487="Yes",'ESA Input'!J2487,""))</f>
        <v/>
      </c>
      <c r="I2522" s="227" t="str">
        <f>IF('ESA Input'!AH2487="","",IF('ESA Input'!AH2487="Yes",'ESA Input'!D2487,""))</f>
        <v/>
      </c>
      <c r="J2522" s="235" t="str">
        <f>IF('ESA Input'!AH2487="","",IF('ESA Input'!AH2487="Yes",'ESA Input'!E2487,""))</f>
        <v/>
      </c>
      <c r="K2522" s="29" t="str">
        <f>IF('ESA Input'!AH2487="","",IF('ESA Input'!AH2487="Yes",'ESA Input'!H2487,""))</f>
        <v/>
      </c>
      <c r="L2522" s="236" t="str">
        <f>IF('ESA Input'!AH2487="","",IF('ESA Input'!AH2487="Yes",'ESA Input'!G2487,""))</f>
        <v/>
      </c>
      <c r="M2522" s="31" t="str">
        <f t="shared" si="231"/>
        <v/>
      </c>
      <c r="N2522" s="208" t="str">
        <f t="shared" si="232"/>
        <v/>
      </c>
      <c r="O2522" s="209" t="str">
        <f t="shared" si="233"/>
        <v/>
      </c>
      <c r="P2522" s="209" t="str">
        <f t="shared" si="234"/>
        <v/>
      </c>
      <c r="Q2522" s="31" t="str">
        <f t="shared" si="235"/>
        <v/>
      </c>
      <c r="R2522" s="129" t="s">
        <v>9</v>
      </c>
      <c r="S2522" s="128" t="s">
        <v>9</v>
      </c>
      <c r="T2522" s="1"/>
    </row>
    <row r="2523" spans="1:20" ht="15.75" hidden="1" customHeight="1">
      <c r="A2523" s="1" t="str">
        <f t="shared" si="1"/>
        <v/>
      </c>
      <c r="B2523" s="268" t="str">
        <f t="shared" si="230"/>
        <v>X</v>
      </c>
      <c r="C2523" s="1"/>
      <c r="D2523" s="27" t="str">
        <f>IF('ESA Input'!AH2488="","",IF('ESA Input'!AH2488="Yes",'ESA Input'!B2488,"Ineligible"))</f>
        <v/>
      </c>
      <c r="E2523" s="242" t="str">
        <f>IF('ESA Input'!AH2488="","",'ESA Input'!AH2488)</f>
        <v/>
      </c>
      <c r="F2523" s="461" t="str">
        <f>IF('ESA Input'!AH2488="","",IF('ESA Input'!AH2488="YES",'ESA Input'!AG2488,""))</f>
        <v/>
      </c>
      <c r="G2523" s="462"/>
      <c r="H2523" s="201" t="str">
        <f>IF('ESA Input'!AH2488="","",IF('ESA Input'!AH2488="Yes",'ESA Input'!J2488,""))</f>
        <v/>
      </c>
      <c r="I2523" s="227" t="str">
        <f>IF('ESA Input'!AH2488="","",IF('ESA Input'!AH2488="Yes",'ESA Input'!D2488,""))</f>
        <v/>
      </c>
      <c r="J2523" s="235" t="str">
        <f>IF('ESA Input'!AH2488="","",IF('ESA Input'!AH2488="Yes",'ESA Input'!E2488,""))</f>
        <v/>
      </c>
      <c r="K2523" s="29" t="str">
        <f>IF('ESA Input'!AH2488="","",IF('ESA Input'!AH2488="Yes",'ESA Input'!H2488,""))</f>
        <v/>
      </c>
      <c r="L2523" s="236" t="str">
        <f>IF('ESA Input'!AH2488="","",IF('ESA Input'!AH2488="Yes",'ESA Input'!G2488,""))</f>
        <v/>
      </c>
      <c r="M2523" s="31" t="str">
        <f t="shared" si="231"/>
        <v/>
      </c>
      <c r="N2523" s="208" t="str">
        <f t="shared" si="232"/>
        <v/>
      </c>
      <c r="O2523" s="209" t="str">
        <f t="shared" si="233"/>
        <v/>
      </c>
      <c r="P2523" s="209" t="str">
        <f t="shared" si="234"/>
        <v/>
      </c>
      <c r="Q2523" s="31" t="str">
        <f t="shared" si="235"/>
        <v/>
      </c>
      <c r="R2523" s="129" t="s">
        <v>9</v>
      </c>
      <c r="S2523" s="128" t="s">
        <v>9</v>
      </c>
      <c r="T2523" s="1"/>
    </row>
    <row r="2524" spans="1:20" ht="15.75" hidden="1" customHeight="1">
      <c r="A2524" s="1" t="str">
        <f t="shared" si="1"/>
        <v/>
      </c>
      <c r="B2524" s="268" t="str">
        <f t="shared" si="230"/>
        <v>X</v>
      </c>
      <c r="C2524" s="1"/>
      <c r="D2524" s="27" t="str">
        <f>IF('ESA Input'!AH2489="","",IF('ESA Input'!AH2489="Yes",'ESA Input'!B2489,"Ineligible"))</f>
        <v/>
      </c>
      <c r="E2524" s="242" t="str">
        <f>IF('ESA Input'!AH2489="","",'ESA Input'!AH2489)</f>
        <v/>
      </c>
      <c r="F2524" s="461" t="str">
        <f>IF('ESA Input'!AH2489="","",IF('ESA Input'!AH2489="YES",'ESA Input'!AG2489,""))</f>
        <v/>
      </c>
      <c r="G2524" s="462"/>
      <c r="H2524" s="201" t="str">
        <f>IF('ESA Input'!AH2489="","",IF('ESA Input'!AH2489="Yes",'ESA Input'!J2489,""))</f>
        <v/>
      </c>
      <c r="I2524" s="227" t="str">
        <f>IF('ESA Input'!AH2489="","",IF('ESA Input'!AH2489="Yes",'ESA Input'!D2489,""))</f>
        <v/>
      </c>
      <c r="J2524" s="235" t="str">
        <f>IF('ESA Input'!AH2489="","",IF('ESA Input'!AH2489="Yes",'ESA Input'!E2489,""))</f>
        <v/>
      </c>
      <c r="K2524" s="29" t="str">
        <f>IF('ESA Input'!AH2489="","",IF('ESA Input'!AH2489="Yes",'ESA Input'!H2489,""))</f>
        <v/>
      </c>
      <c r="L2524" s="236" t="str">
        <f>IF('ESA Input'!AH2489="","",IF('ESA Input'!AH2489="Yes",'ESA Input'!G2489,""))</f>
        <v/>
      </c>
      <c r="M2524" s="31" t="str">
        <f t="shared" si="231"/>
        <v/>
      </c>
      <c r="N2524" s="208" t="str">
        <f t="shared" si="232"/>
        <v/>
      </c>
      <c r="O2524" s="209" t="str">
        <f t="shared" si="233"/>
        <v/>
      </c>
      <c r="P2524" s="209" t="str">
        <f t="shared" si="234"/>
        <v/>
      </c>
      <c r="Q2524" s="31" t="str">
        <f t="shared" si="235"/>
        <v/>
      </c>
      <c r="R2524" s="129" t="s">
        <v>9</v>
      </c>
      <c r="S2524" s="128" t="s">
        <v>9</v>
      </c>
      <c r="T2524" s="1"/>
    </row>
    <row r="2525" spans="1:20" ht="15.75" hidden="1" customHeight="1">
      <c r="A2525" s="1" t="str">
        <f t="shared" si="1"/>
        <v/>
      </c>
      <c r="B2525" s="268" t="str">
        <f t="shared" si="230"/>
        <v>X</v>
      </c>
      <c r="C2525" s="1"/>
      <c r="D2525" s="27" t="str">
        <f>IF('ESA Input'!AH2490="","",IF('ESA Input'!AH2490="Yes",'ESA Input'!B2490,"Ineligible"))</f>
        <v/>
      </c>
      <c r="E2525" s="242" t="str">
        <f>IF('ESA Input'!AH2490="","",'ESA Input'!AH2490)</f>
        <v/>
      </c>
      <c r="F2525" s="461" t="str">
        <f>IF('ESA Input'!AH2490="","",IF('ESA Input'!AH2490="YES",'ESA Input'!AG2490,""))</f>
        <v/>
      </c>
      <c r="G2525" s="462"/>
      <c r="H2525" s="201" t="str">
        <f>IF('ESA Input'!AH2490="","",IF('ESA Input'!AH2490="Yes",'ESA Input'!J2490,""))</f>
        <v/>
      </c>
      <c r="I2525" s="227" t="str">
        <f>IF('ESA Input'!AH2490="","",IF('ESA Input'!AH2490="Yes",'ESA Input'!D2490,""))</f>
        <v/>
      </c>
      <c r="J2525" s="235" t="str">
        <f>IF('ESA Input'!AH2490="","",IF('ESA Input'!AH2490="Yes",'ESA Input'!E2490,""))</f>
        <v/>
      </c>
      <c r="K2525" s="29" t="str">
        <f>IF('ESA Input'!AH2490="","",IF('ESA Input'!AH2490="Yes",'ESA Input'!H2490,""))</f>
        <v/>
      </c>
      <c r="L2525" s="236" t="str">
        <f>IF('ESA Input'!AH2490="","",IF('ESA Input'!AH2490="Yes",'ESA Input'!G2490,""))</f>
        <v/>
      </c>
      <c r="M2525" s="31" t="str">
        <f t="shared" si="231"/>
        <v/>
      </c>
      <c r="N2525" s="208" t="str">
        <f t="shared" si="232"/>
        <v/>
      </c>
      <c r="O2525" s="209" t="str">
        <f t="shared" si="233"/>
        <v/>
      </c>
      <c r="P2525" s="209" t="str">
        <f t="shared" si="234"/>
        <v/>
      </c>
      <c r="Q2525" s="31" t="str">
        <f t="shared" si="235"/>
        <v/>
      </c>
      <c r="R2525" s="129" t="s">
        <v>9</v>
      </c>
      <c r="S2525" s="128" t="s">
        <v>9</v>
      </c>
      <c r="T2525" s="1"/>
    </row>
    <row r="2526" spans="1:20" ht="15.75" hidden="1" customHeight="1">
      <c r="A2526" s="1" t="str">
        <f t="shared" si="1"/>
        <v/>
      </c>
      <c r="B2526" s="268" t="str">
        <f t="shared" si="230"/>
        <v>X</v>
      </c>
      <c r="C2526" s="1"/>
      <c r="D2526" s="27" t="str">
        <f>IF('ESA Input'!AH2491="","",IF('ESA Input'!AH2491="Yes",'ESA Input'!B2491,"Ineligible"))</f>
        <v/>
      </c>
      <c r="E2526" s="242" t="str">
        <f>IF('ESA Input'!AH2491="","",'ESA Input'!AH2491)</f>
        <v/>
      </c>
      <c r="F2526" s="461" t="str">
        <f>IF('ESA Input'!AH2491="","",IF('ESA Input'!AH2491="YES",'ESA Input'!AG2491,""))</f>
        <v/>
      </c>
      <c r="G2526" s="462"/>
      <c r="H2526" s="201" t="str">
        <f>IF('ESA Input'!AH2491="","",IF('ESA Input'!AH2491="Yes",'ESA Input'!J2491,""))</f>
        <v/>
      </c>
      <c r="I2526" s="227" t="str">
        <f>IF('ESA Input'!AH2491="","",IF('ESA Input'!AH2491="Yes",'ESA Input'!D2491,""))</f>
        <v/>
      </c>
      <c r="J2526" s="235" t="str">
        <f>IF('ESA Input'!AH2491="","",IF('ESA Input'!AH2491="Yes",'ESA Input'!E2491,""))</f>
        <v/>
      </c>
      <c r="K2526" s="29" t="str">
        <f>IF('ESA Input'!AH2491="","",IF('ESA Input'!AH2491="Yes",'ESA Input'!H2491,""))</f>
        <v/>
      </c>
      <c r="L2526" s="236" t="str">
        <f>IF('ESA Input'!AH2491="","",IF('ESA Input'!AH2491="Yes",'ESA Input'!G2491,""))</f>
        <v/>
      </c>
      <c r="M2526" s="31" t="str">
        <f t="shared" si="231"/>
        <v/>
      </c>
      <c r="N2526" s="208" t="str">
        <f t="shared" si="232"/>
        <v/>
      </c>
      <c r="O2526" s="209" t="str">
        <f t="shared" si="233"/>
        <v/>
      </c>
      <c r="P2526" s="209" t="str">
        <f t="shared" si="234"/>
        <v/>
      </c>
      <c r="Q2526" s="31" t="str">
        <f t="shared" si="235"/>
        <v/>
      </c>
      <c r="R2526" s="129" t="s">
        <v>9</v>
      </c>
      <c r="S2526" s="128" t="s">
        <v>9</v>
      </c>
      <c r="T2526" s="1"/>
    </row>
    <row r="2527" spans="1:20" ht="15.75" hidden="1" customHeight="1">
      <c r="A2527" s="1" t="str">
        <f t="shared" si="1"/>
        <v/>
      </c>
      <c r="B2527" s="268" t="str">
        <f t="shared" si="230"/>
        <v>X</v>
      </c>
      <c r="C2527" s="1"/>
      <c r="D2527" s="27" t="str">
        <f>IF('ESA Input'!AH2492="","",IF('ESA Input'!AH2492="Yes",'ESA Input'!B2492,"Ineligible"))</f>
        <v/>
      </c>
      <c r="E2527" s="242" t="str">
        <f>IF('ESA Input'!AH2492="","",'ESA Input'!AH2492)</f>
        <v/>
      </c>
      <c r="F2527" s="461" t="str">
        <f>IF('ESA Input'!AH2492="","",IF('ESA Input'!AH2492="YES",'ESA Input'!AG2492,""))</f>
        <v/>
      </c>
      <c r="G2527" s="462"/>
      <c r="H2527" s="201" t="str">
        <f>IF('ESA Input'!AH2492="","",IF('ESA Input'!AH2492="Yes",'ESA Input'!J2492,""))</f>
        <v/>
      </c>
      <c r="I2527" s="227" t="str">
        <f>IF('ESA Input'!AH2492="","",IF('ESA Input'!AH2492="Yes",'ESA Input'!D2492,""))</f>
        <v/>
      </c>
      <c r="J2527" s="235" t="str">
        <f>IF('ESA Input'!AH2492="","",IF('ESA Input'!AH2492="Yes",'ESA Input'!E2492,""))</f>
        <v/>
      </c>
      <c r="K2527" s="29" t="str">
        <f>IF('ESA Input'!AH2492="","",IF('ESA Input'!AH2492="Yes",'ESA Input'!H2492,""))</f>
        <v/>
      </c>
      <c r="L2527" s="236" t="str">
        <f>IF('ESA Input'!AH2492="","",IF('ESA Input'!AH2492="Yes",'ESA Input'!G2492,""))</f>
        <v/>
      </c>
      <c r="M2527" s="31" t="str">
        <f t="shared" si="231"/>
        <v/>
      </c>
      <c r="N2527" s="208" t="str">
        <f t="shared" si="232"/>
        <v/>
      </c>
      <c r="O2527" s="209" t="str">
        <f t="shared" si="233"/>
        <v/>
      </c>
      <c r="P2527" s="209" t="str">
        <f t="shared" si="234"/>
        <v/>
      </c>
      <c r="Q2527" s="31" t="str">
        <f t="shared" si="235"/>
        <v/>
      </c>
      <c r="R2527" s="129" t="s">
        <v>9</v>
      </c>
      <c r="S2527" s="128" t="s">
        <v>9</v>
      </c>
      <c r="T2527" s="1"/>
    </row>
    <row r="2528" spans="1:20" ht="15.75" hidden="1" customHeight="1">
      <c r="A2528" s="1" t="str">
        <f t="shared" si="1"/>
        <v/>
      </c>
      <c r="B2528" s="268" t="str">
        <f t="shared" si="230"/>
        <v>X</v>
      </c>
      <c r="C2528" s="1"/>
      <c r="D2528" s="27" t="str">
        <f>IF('ESA Input'!AH2493="","",IF('ESA Input'!AH2493="Yes",'ESA Input'!B2493,"Ineligible"))</f>
        <v/>
      </c>
      <c r="E2528" s="242" t="str">
        <f>IF('ESA Input'!AH2493="","",'ESA Input'!AH2493)</f>
        <v/>
      </c>
      <c r="F2528" s="461" t="str">
        <f>IF('ESA Input'!AH2493="","",IF('ESA Input'!AH2493="YES",'ESA Input'!AG2493,""))</f>
        <v/>
      </c>
      <c r="G2528" s="462"/>
      <c r="H2528" s="201" t="str">
        <f>IF('ESA Input'!AH2493="","",IF('ESA Input'!AH2493="Yes",'ESA Input'!J2493,""))</f>
        <v/>
      </c>
      <c r="I2528" s="227" t="str">
        <f>IF('ESA Input'!AH2493="","",IF('ESA Input'!AH2493="Yes",'ESA Input'!D2493,""))</f>
        <v/>
      </c>
      <c r="J2528" s="235" t="str">
        <f>IF('ESA Input'!AH2493="","",IF('ESA Input'!AH2493="Yes",'ESA Input'!E2493,""))</f>
        <v/>
      </c>
      <c r="K2528" s="29" t="str">
        <f>IF('ESA Input'!AH2493="","",IF('ESA Input'!AH2493="Yes",'ESA Input'!H2493,""))</f>
        <v/>
      </c>
      <c r="L2528" s="236" t="str">
        <f>IF('ESA Input'!AH2493="","",IF('ESA Input'!AH2493="Yes",'ESA Input'!G2493,""))</f>
        <v/>
      </c>
      <c r="M2528" s="31" t="str">
        <f t="shared" si="231"/>
        <v/>
      </c>
      <c r="N2528" s="208" t="str">
        <f t="shared" si="232"/>
        <v/>
      </c>
      <c r="O2528" s="209" t="str">
        <f t="shared" si="233"/>
        <v/>
      </c>
      <c r="P2528" s="209" t="str">
        <f t="shared" si="234"/>
        <v/>
      </c>
      <c r="Q2528" s="31" t="str">
        <f t="shared" si="235"/>
        <v/>
      </c>
      <c r="R2528" s="129" t="s">
        <v>9</v>
      </c>
      <c r="S2528" s="128" t="s">
        <v>9</v>
      </c>
      <c r="T2528" s="1"/>
    </row>
    <row r="2529" spans="1:20" ht="15.75" hidden="1" customHeight="1">
      <c r="A2529" s="1" t="str">
        <f t="shared" si="1"/>
        <v/>
      </c>
      <c r="B2529" s="268" t="str">
        <f t="shared" si="230"/>
        <v>X</v>
      </c>
      <c r="C2529" s="1"/>
      <c r="D2529" s="27" t="str">
        <f>IF('ESA Input'!AH2494="","",IF('ESA Input'!AH2494="Yes",'ESA Input'!B2494,"Ineligible"))</f>
        <v/>
      </c>
      <c r="E2529" s="242" t="str">
        <f>IF('ESA Input'!AH2494="","",'ESA Input'!AH2494)</f>
        <v/>
      </c>
      <c r="F2529" s="461" t="str">
        <f>IF('ESA Input'!AH2494="","",IF('ESA Input'!AH2494="YES",'ESA Input'!AG2494,""))</f>
        <v/>
      </c>
      <c r="G2529" s="462"/>
      <c r="H2529" s="201" t="str">
        <f>IF('ESA Input'!AH2494="","",IF('ESA Input'!AH2494="Yes",'ESA Input'!J2494,""))</f>
        <v/>
      </c>
      <c r="I2529" s="227" t="str">
        <f>IF('ESA Input'!AH2494="","",IF('ESA Input'!AH2494="Yes",'ESA Input'!D2494,""))</f>
        <v/>
      </c>
      <c r="J2529" s="235" t="str">
        <f>IF('ESA Input'!AH2494="","",IF('ESA Input'!AH2494="Yes",'ESA Input'!E2494,""))</f>
        <v/>
      </c>
      <c r="K2529" s="29" t="str">
        <f>IF('ESA Input'!AH2494="","",IF('ESA Input'!AH2494="Yes",'ESA Input'!H2494,""))</f>
        <v/>
      </c>
      <c r="L2529" s="236" t="str">
        <f>IF('ESA Input'!AH2494="","",IF('ESA Input'!AH2494="Yes",'ESA Input'!G2494,""))</f>
        <v/>
      </c>
      <c r="M2529" s="31" t="str">
        <f t="shared" si="231"/>
        <v/>
      </c>
      <c r="N2529" s="208" t="str">
        <f t="shared" si="232"/>
        <v/>
      </c>
      <c r="O2529" s="209" t="str">
        <f t="shared" si="233"/>
        <v/>
      </c>
      <c r="P2529" s="209" t="str">
        <f t="shared" si="234"/>
        <v/>
      </c>
      <c r="Q2529" s="31" t="str">
        <f t="shared" si="235"/>
        <v/>
      </c>
      <c r="R2529" s="129" t="s">
        <v>9</v>
      </c>
      <c r="S2529" s="128" t="s">
        <v>9</v>
      </c>
      <c r="T2529" s="1"/>
    </row>
    <row r="2530" spans="1:20" ht="15.75" hidden="1" customHeight="1">
      <c r="A2530" s="1" t="str">
        <f t="shared" si="1"/>
        <v/>
      </c>
      <c r="B2530" s="268" t="str">
        <f t="shared" si="230"/>
        <v>X</v>
      </c>
      <c r="C2530" s="1"/>
      <c r="D2530" s="27" t="str">
        <f>IF('ESA Input'!AH2495="","",IF('ESA Input'!AH2495="Yes",'ESA Input'!B2495,"Ineligible"))</f>
        <v/>
      </c>
      <c r="E2530" s="242" t="str">
        <f>IF('ESA Input'!AH2495="","",'ESA Input'!AH2495)</f>
        <v/>
      </c>
      <c r="F2530" s="461" t="str">
        <f>IF('ESA Input'!AH2495="","",IF('ESA Input'!AH2495="YES",'ESA Input'!AG2495,""))</f>
        <v/>
      </c>
      <c r="G2530" s="462"/>
      <c r="H2530" s="201" t="str">
        <f>IF('ESA Input'!AH2495="","",IF('ESA Input'!AH2495="Yes",'ESA Input'!J2495,""))</f>
        <v/>
      </c>
      <c r="I2530" s="227" t="str">
        <f>IF('ESA Input'!AH2495="","",IF('ESA Input'!AH2495="Yes",'ESA Input'!D2495,""))</f>
        <v/>
      </c>
      <c r="J2530" s="235" t="str">
        <f>IF('ESA Input'!AH2495="","",IF('ESA Input'!AH2495="Yes",'ESA Input'!E2495,""))</f>
        <v/>
      </c>
      <c r="K2530" s="29" t="str">
        <f>IF('ESA Input'!AH2495="","",IF('ESA Input'!AH2495="Yes",'ESA Input'!H2495,""))</f>
        <v/>
      </c>
      <c r="L2530" s="236" t="str">
        <f>IF('ESA Input'!AH2495="","",IF('ESA Input'!AH2495="Yes",'ESA Input'!G2495,""))</f>
        <v/>
      </c>
      <c r="M2530" s="31" t="str">
        <f t="shared" si="231"/>
        <v/>
      </c>
      <c r="N2530" s="208" t="str">
        <f t="shared" si="232"/>
        <v/>
      </c>
      <c r="O2530" s="209" t="str">
        <f t="shared" si="233"/>
        <v/>
      </c>
      <c r="P2530" s="209" t="str">
        <f t="shared" si="234"/>
        <v/>
      </c>
      <c r="Q2530" s="31" t="str">
        <f t="shared" si="235"/>
        <v/>
      </c>
      <c r="R2530" s="129" t="s">
        <v>9</v>
      </c>
      <c r="S2530" s="128" t="s">
        <v>9</v>
      </c>
      <c r="T2530" s="1"/>
    </row>
    <row r="2531" spans="1:20" ht="15.75" hidden="1" customHeight="1">
      <c r="A2531" s="1" t="str">
        <f t="shared" si="1"/>
        <v/>
      </c>
      <c r="B2531" s="268" t="str">
        <f t="shared" si="230"/>
        <v>X</v>
      </c>
      <c r="C2531" s="1"/>
      <c r="D2531" s="27" t="str">
        <f>IF('ESA Input'!AH2496="","",IF('ESA Input'!AH2496="Yes",'ESA Input'!B2496,"Ineligible"))</f>
        <v/>
      </c>
      <c r="E2531" s="242" t="str">
        <f>IF('ESA Input'!AH2496="","",'ESA Input'!AH2496)</f>
        <v/>
      </c>
      <c r="F2531" s="461" t="str">
        <f>IF('ESA Input'!AH2496="","",IF('ESA Input'!AH2496="YES",'ESA Input'!AG2496,""))</f>
        <v/>
      </c>
      <c r="G2531" s="462"/>
      <c r="H2531" s="201" t="str">
        <f>IF('ESA Input'!AH2496="","",IF('ESA Input'!AH2496="Yes",'ESA Input'!J2496,""))</f>
        <v/>
      </c>
      <c r="I2531" s="227" t="str">
        <f>IF('ESA Input'!AH2496="","",IF('ESA Input'!AH2496="Yes",'ESA Input'!D2496,""))</f>
        <v/>
      </c>
      <c r="J2531" s="235" t="str">
        <f>IF('ESA Input'!AH2496="","",IF('ESA Input'!AH2496="Yes",'ESA Input'!E2496,""))</f>
        <v/>
      </c>
      <c r="K2531" s="29" t="str">
        <f>IF('ESA Input'!AH2496="","",IF('ESA Input'!AH2496="Yes",'ESA Input'!H2496,""))</f>
        <v/>
      </c>
      <c r="L2531" s="236" t="str">
        <f>IF('ESA Input'!AH2496="","",IF('ESA Input'!AH2496="Yes",'ESA Input'!G2496,""))</f>
        <v/>
      </c>
      <c r="M2531" s="31" t="str">
        <f t="shared" si="231"/>
        <v/>
      </c>
      <c r="N2531" s="208" t="str">
        <f t="shared" si="232"/>
        <v/>
      </c>
      <c r="O2531" s="209" t="str">
        <f t="shared" si="233"/>
        <v/>
      </c>
      <c r="P2531" s="209" t="str">
        <f t="shared" si="234"/>
        <v/>
      </c>
      <c r="Q2531" s="31" t="str">
        <f t="shared" si="235"/>
        <v/>
      </c>
      <c r="R2531" s="129" t="s">
        <v>9</v>
      </c>
      <c r="S2531" s="128" t="s">
        <v>9</v>
      </c>
      <c r="T2531" s="1"/>
    </row>
    <row r="2532" spans="1:20" ht="15.75" hidden="1" customHeight="1">
      <c r="A2532" s="1" t="str">
        <f t="shared" si="1"/>
        <v/>
      </c>
      <c r="B2532" s="268" t="str">
        <f t="shared" si="230"/>
        <v>X</v>
      </c>
      <c r="C2532" s="1"/>
      <c r="D2532" s="27" t="str">
        <f>IF('ESA Input'!AH2497="","",IF('ESA Input'!AH2497="Yes",'ESA Input'!B2497,"Ineligible"))</f>
        <v/>
      </c>
      <c r="E2532" s="242" t="str">
        <f>IF('ESA Input'!AH2497="","",'ESA Input'!AH2497)</f>
        <v/>
      </c>
      <c r="F2532" s="461" t="str">
        <f>IF('ESA Input'!AH2497="","",IF('ESA Input'!AH2497="YES",'ESA Input'!AG2497,""))</f>
        <v/>
      </c>
      <c r="G2532" s="462"/>
      <c r="H2532" s="201" t="str">
        <f>IF('ESA Input'!AH2497="","",IF('ESA Input'!AH2497="Yes",'ESA Input'!J2497,""))</f>
        <v/>
      </c>
      <c r="I2532" s="227" t="str">
        <f>IF('ESA Input'!AH2497="","",IF('ESA Input'!AH2497="Yes",'ESA Input'!D2497,""))</f>
        <v/>
      </c>
      <c r="J2532" s="235" t="str">
        <f>IF('ESA Input'!AH2497="","",IF('ESA Input'!AH2497="Yes",'ESA Input'!E2497,""))</f>
        <v/>
      </c>
      <c r="K2532" s="29" t="str">
        <f>IF('ESA Input'!AH2497="","",IF('ESA Input'!AH2497="Yes",'ESA Input'!H2497,""))</f>
        <v/>
      </c>
      <c r="L2532" s="236" t="str">
        <f>IF('ESA Input'!AH2497="","",IF('ESA Input'!AH2497="Yes",'ESA Input'!G2497,""))</f>
        <v/>
      </c>
      <c r="M2532" s="31" t="str">
        <f t="shared" si="231"/>
        <v/>
      </c>
      <c r="N2532" s="208" t="str">
        <f t="shared" si="232"/>
        <v/>
      </c>
      <c r="O2532" s="209" t="str">
        <f t="shared" si="233"/>
        <v/>
      </c>
      <c r="P2532" s="209" t="str">
        <f t="shared" si="234"/>
        <v/>
      </c>
      <c r="Q2532" s="31" t="str">
        <f t="shared" si="235"/>
        <v/>
      </c>
      <c r="R2532" s="129" t="s">
        <v>9</v>
      </c>
      <c r="S2532" s="128" t="s">
        <v>9</v>
      </c>
      <c r="T2532" s="1"/>
    </row>
    <row r="2533" spans="1:20" ht="15.75" hidden="1" customHeight="1">
      <c r="A2533" s="1" t="str">
        <f t="shared" si="1"/>
        <v/>
      </c>
      <c r="B2533" s="268" t="str">
        <f t="shared" si="230"/>
        <v>X</v>
      </c>
      <c r="C2533" s="1"/>
      <c r="D2533" s="27" t="str">
        <f>IF('ESA Input'!AH2498="","",IF('ESA Input'!AH2498="Yes",'ESA Input'!B2498,"Ineligible"))</f>
        <v/>
      </c>
      <c r="E2533" s="242" t="str">
        <f>IF('ESA Input'!AH2498="","",'ESA Input'!AH2498)</f>
        <v/>
      </c>
      <c r="F2533" s="461" t="str">
        <f>IF('ESA Input'!AH2498="","",IF('ESA Input'!AH2498="YES",'ESA Input'!AG2498,""))</f>
        <v/>
      </c>
      <c r="G2533" s="462"/>
      <c r="H2533" s="201" t="str">
        <f>IF('ESA Input'!AH2498="","",IF('ESA Input'!AH2498="Yes",'ESA Input'!J2498,""))</f>
        <v/>
      </c>
      <c r="I2533" s="227" t="str">
        <f>IF('ESA Input'!AH2498="","",IF('ESA Input'!AH2498="Yes",'ESA Input'!D2498,""))</f>
        <v/>
      </c>
      <c r="J2533" s="235" t="str">
        <f>IF('ESA Input'!AH2498="","",IF('ESA Input'!AH2498="Yes",'ESA Input'!E2498,""))</f>
        <v/>
      </c>
      <c r="K2533" s="29" t="str">
        <f>IF('ESA Input'!AH2498="","",IF('ESA Input'!AH2498="Yes",'ESA Input'!H2498,""))</f>
        <v/>
      </c>
      <c r="L2533" s="236" t="str">
        <f>IF('ESA Input'!AH2498="","",IF('ESA Input'!AH2498="Yes",'ESA Input'!G2498,""))</f>
        <v/>
      </c>
      <c r="M2533" s="31" t="str">
        <f t="shared" si="231"/>
        <v/>
      </c>
      <c r="N2533" s="208" t="str">
        <f t="shared" si="232"/>
        <v/>
      </c>
      <c r="O2533" s="209" t="str">
        <f t="shared" si="233"/>
        <v/>
      </c>
      <c r="P2533" s="209" t="str">
        <f t="shared" si="234"/>
        <v/>
      </c>
      <c r="Q2533" s="31" t="str">
        <f t="shared" si="235"/>
        <v/>
      </c>
      <c r="R2533" s="129" t="s">
        <v>9</v>
      </c>
      <c r="S2533" s="128" t="s">
        <v>9</v>
      </c>
      <c r="T2533" s="1"/>
    </row>
    <row r="2534" spans="1:20" ht="15.75" hidden="1" customHeight="1">
      <c r="A2534" s="1" t="str">
        <f t="shared" si="1"/>
        <v/>
      </c>
      <c r="B2534" s="268" t="str">
        <f t="shared" ref="B2534:B2597" si="236">IF(Q2534&gt;M2534,"+",IF(Q2534&lt;M2534,"-","X"))</f>
        <v>X</v>
      </c>
      <c r="C2534" s="1"/>
      <c r="D2534" s="27" t="str">
        <f>IF('ESA Input'!AH2499="","",IF('ESA Input'!AH2499="Yes",'ESA Input'!B2499,"Ineligible"))</f>
        <v/>
      </c>
      <c r="E2534" s="242" t="str">
        <f>IF('ESA Input'!AH2499="","",'ESA Input'!AH2499)</f>
        <v/>
      </c>
      <c r="F2534" s="461" t="str">
        <f>IF('ESA Input'!AH2499="","",IF('ESA Input'!AH2499="YES",'ESA Input'!AG2499,""))</f>
        <v/>
      </c>
      <c r="G2534" s="462"/>
      <c r="H2534" s="201" t="str">
        <f>IF('ESA Input'!AH2499="","",IF('ESA Input'!AH2499="Yes",'ESA Input'!J2499,""))</f>
        <v/>
      </c>
      <c r="I2534" s="227" t="str">
        <f>IF('ESA Input'!AH2499="","",IF('ESA Input'!AH2499="Yes",'ESA Input'!D2499,""))</f>
        <v/>
      </c>
      <c r="J2534" s="235" t="str">
        <f>IF('ESA Input'!AH2499="","",IF('ESA Input'!AH2499="Yes",'ESA Input'!E2499,""))</f>
        <v/>
      </c>
      <c r="K2534" s="29" t="str">
        <f>IF('ESA Input'!AH2499="","",IF('ESA Input'!AH2499="Yes",'ESA Input'!H2499,""))</f>
        <v/>
      </c>
      <c r="L2534" s="236" t="str">
        <f>IF('ESA Input'!AH2499="","",IF('ESA Input'!AH2499="Yes",'ESA Input'!G2499,""))</f>
        <v/>
      </c>
      <c r="M2534" s="31" t="str">
        <f t="shared" si="231"/>
        <v/>
      </c>
      <c r="N2534" s="208" t="str">
        <f t="shared" si="232"/>
        <v/>
      </c>
      <c r="O2534" s="209" t="str">
        <f t="shared" si="233"/>
        <v/>
      </c>
      <c r="P2534" s="209" t="str">
        <f t="shared" si="234"/>
        <v/>
      </c>
      <c r="Q2534" s="31" t="str">
        <f t="shared" si="235"/>
        <v/>
      </c>
      <c r="R2534" s="129" t="s">
        <v>9</v>
      </c>
      <c r="S2534" s="128" t="s">
        <v>9</v>
      </c>
      <c r="T2534" s="1"/>
    </row>
    <row r="2535" spans="1:20" ht="15.75" hidden="1" customHeight="1">
      <c r="A2535" s="1" t="str">
        <f t="shared" si="1"/>
        <v/>
      </c>
      <c r="B2535" s="268" t="str">
        <f t="shared" si="236"/>
        <v>X</v>
      </c>
      <c r="C2535" s="1"/>
      <c r="D2535" s="27" t="str">
        <f>IF('ESA Input'!AH2500="","",IF('ESA Input'!AH2500="Yes",'ESA Input'!B2500,"Ineligible"))</f>
        <v/>
      </c>
      <c r="E2535" s="242" t="str">
        <f>IF('ESA Input'!AH2500="","",'ESA Input'!AH2500)</f>
        <v/>
      </c>
      <c r="F2535" s="461" t="str">
        <f>IF('ESA Input'!AH2500="","",IF('ESA Input'!AH2500="YES",'ESA Input'!AG2500,""))</f>
        <v/>
      </c>
      <c r="G2535" s="462"/>
      <c r="H2535" s="201" t="str">
        <f>IF('ESA Input'!AH2500="","",IF('ESA Input'!AH2500="Yes",'ESA Input'!J2500,""))</f>
        <v/>
      </c>
      <c r="I2535" s="227" t="str">
        <f>IF('ESA Input'!AH2500="","",IF('ESA Input'!AH2500="Yes",'ESA Input'!D2500,""))</f>
        <v/>
      </c>
      <c r="J2535" s="235" t="str">
        <f>IF('ESA Input'!AH2500="","",IF('ESA Input'!AH2500="Yes",'ESA Input'!E2500,""))</f>
        <v/>
      </c>
      <c r="K2535" s="29" t="str">
        <f>IF('ESA Input'!AH2500="","",IF('ESA Input'!AH2500="Yes",'ESA Input'!H2500,""))</f>
        <v/>
      </c>
      <c r="L2535" s="236" t="str">
        <f>IF('ESA Input'!AH2500="","",IF('ESA Input'!AH2500="Yes",'ESA Input'!G2500,""))</f>
        <v/>
      </c>
      <c r="M2535" s="31" t="str">
        <f t="shared" ref="M2535:M2598" si="237">IF($D2535="","",SUM(J2535:L2535))</f>
        <v/>
      </c>
      <c r="N2535" s="208" t="str">
        <f t="shared" ref="N2535:N2598" si="238">J2535</f>
        <v/>
      </c>
      <c r="O2535" s="209" t="str">
        <f t="shared" ref="O2535:O2598" si="239">K2535</f>
        <v/>
      </c>
      <c r="P2535" s="209" t="str">
        <f t="shared" ref="P2535:P2598" si="240">L2535</f>
        <v/>
      </c>
      <c r="Q2535" s="31" t="str">
        <f t="shared" ref="Q2535:Q2598" si="241">IF($D2535="","",SUM(N2535:P2535))</f>
        <v/>
      </c>
      <c r="R2535" s="129" t="s">
        <v>9</v>
      </c>
      <c r="S2535" s="128" t="s">
        <v>9</v>
      </c>
      <c r="T2535" s="1"/>
    </row>
    <row r="2536" spans="1:20" ht="15.75" hidden="1" customHeight="1">
      <c r="A2536" s="1" t="str">
        <f t="shared" si="1"/>
        <v/>
      </c>
      <c r="B2536" s="268" t="str">
        <f t="shared" si="236"/>
        <v>X</v>
      </c>
      <c r="C2536" s="1"/>
      <c r="D2536" s="27" t="str">
        <f>IF('ESA Input'!AH2501="","",IF('ESA Input'!AH2501="Yes",'ESA Input'!B2501,"Ineligible"))</f>
        <v/>
      </c>
      <c r="E2536" s="242" t="str">
        <f>IF('ESA Input'!AH2501="","",'ESA Input'!AH2501)</f>
        <v/>
      </c>
      <c r="F2536" s="461" t="str">
        <f>IF('ESA Input'!AH2501="","",IF('ESA Input'!AH2501="YES",'ESA Input'!AG2501,""))</f>
        <v/>
      </c>
      <c r="G2536" s="462"/>
      <c r="H2536" s="201" t="str">
        <f>IF('ESA Input'!AH2501="","",IF('ESA Input'!AH2501="Yes",'ESA Input'!J2501,""))</f>
        <v/>
      </c>
      <c r="I2536" s="227" t="str">
        <f>IF('ESA Input'!AH2501="","",IF('ESA Input'!AH2501="Yes",'ESA Input'!D2501,""))</f>
        <v/>
      </c>
      <c r="J2536" s="235" t="str">
        <f>IF('ESA Input'!AH2501="","",IF('ESA Input'!AH2501="Yes",'ESA Input'!E2501,""))</f>
        <v/>
      </c>
      <c r="K2536" s="29" t="str">
        <f>IF('ESA Input'!AH2501="","",IF('ESA Input'!AH2501="Yes",'ESA Input'!H2501,""))</f>
        <v/>
      </c>
      <c r="L2536" s="236" t="str">
        <f>IF('ESA Input'!AH2501="","",IF('ESA Input'!AH2501="Yes",'ESA Input'!G2501,""))</f>
        <v/>
      </c>
      <c r="M2536" s="31" t="str">
        <f t="shared" si="237"/>
        <v/>
      </c>
      <c r="N2536" s="208" t="str">
        <f t="shared" si="238"/>
        <v/>
      </c>
      <c r="O2536" s="209" t="str">
        <f t="shared" si="239"/>
        <v/>
      </c>
      <c r="P2536" s="209" t="str">
        <f t="shared" si="240"/>
        <v/>
      </c>
      <c r="Q2536" s="31" t="str">
        <f t="shared" si="241"/>
        <v/>
      </c>
      <c r="R2536" s="129" t="s">
        <v>9</v>
      </c>
      <c r="S2536" s="128" t="s">
        <v>9</v>
      </c>
      <c r="T2536" s="1"/>
    </row>
    <row r="2537" spans="1:20" ht="15.75" hidden="1" customHeight="1">
      <c r="A2537" s="1" t="str">
        <f t="shared" si="1"/>
        <v/>
      </c>
      <c r="B2537" s="268" t="str">
        <f t="shared" si="236"/>
        <v>X</v>
      </c>
      <c r="C2537" s="1"/>
      <c r="D2537" s="27" t="str">
        <f>IF('ESA Input'!AH2502="","",IF('ESA Input'!AH2502="Yes",'ESA Input'!B2502,"Ineligible"))</f>
        <v/>
      </c>
      <c r="E2537" s="242" t="str">
        <f>IF('ESA Input'!AH2502="","",'ESA Input'!AH2502)</f>
        <v/>
      </c>
      <c r="F2537" s="461" t="str">
        <f>IF('ESA Input'!AH2502="","",IF('ESA Input'!AH2502="YES",'ESA Input'!AG2502,""))</f>
        <v/>
      </c>
      <c r="G2537" s="462"/>
      <c r="H2537" s="201" t="str">
        <f>IF('ESA Input'!AH2502="","",IF('ESA Input'!AH2502="Yes",'ESA Input'!J2502,""))</f>
        <v/>
      </c>
      <c r="I2537" s="227" t="str">
        <f>IF('ESA Input'!AH2502="","",IF('ESA Input'!AH2502="Yes",'ESA Input'!D2502,""))</f>
        <v/>
      </c>
      <c r="J2537" s="235" t="str">
        <f>IF('ESA Input'!AH2502="","",IF('ESA Input'!AH2502="Yes",'ESA Input'!E2502,""))</f>
        <v/>
      </c>
      <c r="K2537" s="29" t="str">
        <f>IF('ESA Input'!AH2502="","",IF('ESA Input'!AH2502="Yes",'ESA Input'!H2502,""))</f>
        <v/>
      </c>
      <c r="L2537" s="236" t="str">
        <f>IF('ESA Input'!AH2502="","",IF('ESA Input'!AH2502="Yes",'ESA Input'!G2502,""))</f>
        <v/>
      </c>
      <c r="M2537" s="31" t="str">
        <f t="shared" si="237"/>
        <v/>
      </c>
      <c r="N2537" s="208" t="str">
        <f t="shared" si="238"/>
        <v/>
      </c>
      <c r="O2537" s="209" t="str">
        <f t="shared" si="239"/>
        <v/>
      </c>
      <c r="P2537" s="209" t="str">
        <f t="shared" si="240"/>
        <v/>
      </c>
      <c r="Q2537" s="31" t="str">
        <f t="shared" si="241"/>
        <v/>
      </c>
      <c r="R2537" s="129" t="s">
        <v>9</v>
      </c>
      <c r="S2537" s="128" t="s">
        <v>9</v>
      </c>
      <c r="T2537" s="1"/>
    </row>
    <row r="2538" spans="1:20" ht="15.75" hidden="1" customHeight="1">
      <c r="A2538" s="1" t="str">
        <f t="shared" si="1"/>
        <v/>
      </c>
      <c r="B2538" s="268" t="str">
        <f t="shared" si="236"/>
        <v>X</v>
      </c>
      <c r="C2538" s="1"/>
      <c r="D2538" s="27" t="str">
        <f>IF('ESA Input'!AH2503="","",IF('ESA Input'!AH2503="Yes",'ESA Input'!B2503,"Ineligible"))</f>
        <v/>
      </c>
      <c r="E2538" s="242" t="str">
        <f>IF('ESA Input'!AH2503="","",'ESA Input'!AH2503)</f>
        <v/>
      </c>
      <c r="F2538" s="461" t="str">
        <f>IF('ESA Input'!AH2503="","",IF('ESA Input'!AH2503="YES",'ESA Input'!AG2503,""))</f>
        <v/>
      </c>
      <c r="G2538" s="462"/>
      <c r="H2538" s="201" t="str">
        <f>IF('ESA Input'!AH2503="","",IF('ESA Input'!AH2503="Yes",'ESA Input'!J2503,""))</f>
        <v/>
      </c>
      <c r="I2538" s="227" t="str">
        <f>IF('ESA Input'!AH2503="","",IF('ESA Input'!AH2503="Yes",'ESA Input'!D2503,""))</f>
        <v/>
      </c>
      <c r="J2538" s="235" t="str">
        <f>IF('ESA Input'!AH2503="","",IF('ESA Input'!AH2503="Yes",'ESA Input'!E2503,""))</f>
        <v/>
      </c>
      <c r="K2538" s="29" t="str">
        <f>IF('ESA Input'!AH2503="","",IF('ESA Input'!AH2503="Yes",'ESA Input'!H2503,""))</f>
        <v/>
      </c>
      <c r="L2538" s="236" t="str">
        <f>IF('ESA Input'!AH2503="","",IF('ESA Input'!AH2503="Yes",'ESA Input'!G2503,""))</f>
        <v/>
      </c>
      <c r="M2538" s="31" t="str">
        <f t="shared" si="237"/>
        <v/>
      </c>
      <c r="N2538" s="208" t="str">
        <f t="shared" si="238"/>
        <v/>
      </c>
      <c r="O2538" s="209" t="str">
        <f t="shared" si="239"/>
        <v/>
      </c>
      <c r="P2538" s="209" t="str">
        <f t="shared" si="240"/>
        <v/>
      </c>
      <c r="Q2538" s="31" t="str">
        <f t="shared" si="241"/>
        <v/>
      </c>
      <c r="R2538" s="129" t="s">
        <v>9</v>
      </c>
      <c r="S2538" s="128" t="s">
        <v>9</v>
      </c>
      <c r="T2538" s="1"/>
    </row>
    <row r="2539" spans="1:20" ht="15.75" hidden="1" customHeight="1">
      <c r="A2539" s="1" t="str">
        <f t="shared" si="1"/>
        <v/>
      </c>
      <c r="B2539" s="268" t="str">
        <f t="shared" si="236"/>
        <v>X</v>
      </c>
      <c r="C2539" s="1"/>
      <c r="D2539" s="27" t="str">
        <f>IF('ESA Input'!AH2504="","",IF('ESA Input'!AH2504="Yes",'ESA Input'!B2504,"Ineligible"))</f>
        <v/>
      </c>
      <c r="E2539" s="242" t="str">
        <f>IF('ESA Input'!AH2504="","",'ESA Input'!AH2504)</f>
        <v/>
      </c>
      <c r="F2539" s="461" t="str">
        <f>IF('ESA Input'!AH2504="","",IF('ESA Input'!AH2504="YES",'ESA Input'!AG2504,""))</f>
        <v/>
      </c>
      <c r="G2539" s="462"/>
      <c r="H2539" s="201" t="str">
        <f>IF('ESA Input'!AH2504="","",IF('ESA Input'!AH2504="Yes",'ESA Input'!J2504,""))</f>
        <v/>
      </c>
      <c r="I2539" s="227" t="str">
        <f>IF('ESA Input'!AH2504="","",IF('ESA Input'!AH2504="Yes",'ESA Input'!D2504,""))</f>
        <v/>
      </c>
      <c r="J2539" s="235" t="str">
        <f>IF('ESA Input'!AH2504="","",IF('ESA Input'!AH2504="Yes",'ESA Input'!E2504,""))</f>
        <v/>
      </c>
      <c r="K2539" s="29" t="str">
        <f>IF('ESA Input'!AH2504="","",IF('ESA Input'!AH2504="Yes",'ESA Input'!H2504,""))</f>
        <v/>
      </c>
      <c r="L2539" s="236" t="str">
        <f>IF('ESA Input'!AH2504="","",IF('ESA Input'!AH2504="Yes",'ESA Input'!G2504,""))</f>
        <v/>
      </c>
      <c r="M2539" s="31" t="str">
        <f t="shared" si="237"/>
        <v/>
      </c>
      <c r="N2539" s="208" t="str">
        <f t="shared" si="238"/>
        <v/>
      </c>
      <c r="O2539" s="209" t="str">
        <f t="shared" si="239"/>
        <v/>
      </c>
      <c r="P2539" s="209" t="str">
        <f t="shared" si="240"/>
        <v/>
      </c>
      <c r="Q2539" s="31" t="str">
        <f t="shared" si="241"/>
        <v/>
      </c>
      <c r="R2539" s="129" t="s">
        <v>9</v>
      </c>
      <c r="S2539" s="128" t="s">
        <v>9</v>
      </c>
      <c r="T2539" s="1"/>
    </row>
    <row r="2540" spans="1:20" ht="15.75" hidden="1" customHeight="1">
      <c r="A2540" s="1" t="str">
        <f t="shared" si="1"/>
        <v/>
      </c>
      <c r="B2540" s="268" t="str">
        <f t="shared" si="236"/>
        <v>X</v>
      </c>
      <c r="C2540" s="1"/>
      <c r="D2540" s="27" t="str">
        <f>IF('ESA Input'!AH2505="","",IF('ESA Input'!AH2505="Yes",'ESA Input'!B2505,"Ineligible"))</f>
        <v/>
      </c>
      <c r="E2540" s="242" t="str">
        <f>IF('ESA Input'!AH2505="","",'ESA Input'!AH2505)</f>
        <v/>
      </c>
      <c r="F2540" s="461" t="str">
        <f>IF('ESA Input'!AH2505="","",IF('ESA Input'!AH2505="YES",'ESA Input'!AG2505,""))</f>
        <v/>
      </c>
      <c r="G2540" s="462"/>
      <c r="H2540" s="201" t="str">
        <f>IF('ESA Input'!AH2505="","",IF('ESA Input'!AH2505="Yes",'ESA Input'!J2505,""))</f>
        <v/>
      </c>
      <c r="I2540" s="227" t="str">
        <f>IF('ESA Input'!AH2505="","",IF('ESA Input'!AH2505="Yes",'ESA Input'!D2505,""))</f>
        <v/>
      </c>
      <c r="J2540" s="235" t="str">
        <f>IF('ESA Input'!AH2505="","",IF('ESA Input'!AH2505="Yes",'ESA Input'!E2505,""))</f>
        <v/>
      </c>
      <c r="K2540" s="29" t="str">
        <f>IF('ESA Input'!AH2505="","",IF('ESA Input'!AH2505="Yes",'ESA Input'!H2505,""))</f>
        <v/>
      </c>
      <c r="L2540" s="236" t="str">
        <f>IF('ESA Input'!AH2505="","",IF('ESA Input'!AH2505="Yes",'ESA Input'!G2505,""))</f>
        <v/>
      </c>
      <c r="M2540" s="31" t="str">
        <f t="shared" si="237"/>
        <v/>
      </c>
      <c r="N2540" s="208" t="str">
        <f t="shared" si="238"/>
        <v/>
      </c>
      <c r="O2540" s="209" t="str">
        <f t="shared" si="239"/>
        <v/>
      </c>
      <c r="P2540" s="209" t="str">
        <f t="shared" si="240"/>
        <v/>
      </c>
      <c r="Q2540" s="31" t="str">
        <f t="shared" si="241"/>
        <v/>
      </c>
      <c r="R2540" s="129" t="s">
        <v>9</v>
      </c>
      <c r="S2540" s="128" t="s">
        <v>9</v>
      </c>
      <c r="T2540" s="1"/>
    </row>
    <row r="2541" spans="1:20" ht="15.75" hidden="1" customHeight="1">
      <c r="A2541" s="1" t="str">
        <f t="shared" si="1"/>
        <v/>
      </c>
      <c r="B2541" s="268" t="str">
        <f t="shared" si="236"/>
        <v>X</v>
      </c>
      <c r="C2541" s="1"/>
      <c r="D2541" s="27" t="str">
        <f>IF('ESA Input'!AH2506="","",IF('ESA Input'!AH2506="Yes",'ESA Input'!B2506,"Ineligible"))</f>
        <v/>
      </c>
      <c r="E2541" s="242" t="str">
        <f>IF('ESA Input'!AH2506="","",'ESA Input'!AH2506)</f>
        <v/>
      </c>
      <c r="F2541" s="461" t="str">
        <f>IF('ESA Input'!AH2506="","",IF('ESA Input'!AH2506="YES",'ESA Input'!AG2506,""))</f>
        <v/>
      </c>
      <c r="G2541" s="462"/>
      <c r="H2541" s="201" t="str">
        <f>IF('ESA Input'!AH2506="","",IF('ESA Input'!AH2506="Yes",'ESA Input'!J2506,""))</f>
        <v/>
      </c>
      <c r="I2541" s="227" t="str">
        <f>IF('ESA Input'!AH2506="","",IF('ESA Input'!AH2506="Yes",'ESA Input'!D2506,""))</f>
        <v/>
      </c>
      <c r="J2541" s="235" t="str">
        <f>IF('ESA Input'!AH2506="","",IF('ESA Input'!AH2506="Yes",'ESA Input'!E2506,""))</f>
        <v/>
      </c>
      <c r="K2541" s="29" t="str">
        <f>IF('ESA Input'!AH2506="","",IF('ESA Input'!AH2506="Yes",'ESA Input'!H2506,""))</f>
        <v/>
      </c>
      <c r="L2541" s="236" t="str">
        <f>IF('ESA Input'!AH2506="","",IF('ESA Input'!AH2506="Yes",'ESA Input'!G2506,""))</f>
        <v/>
      </c>
      <c r="M2541" s="31" t="str">
        <f t="shared" si="237"/>
        <v/>
      </c>
      <c r="N2541" s="208" t="str">
        <f t="shared" si="238"/>
        <v/>
      </c>
      <c r="O2541" s="209" t="str">
        <f t="shared" si="239"/>
        <v/>
      </c>
      <c r="P2541" s="209" t="str">
        <f t="shared" si="240"/>
        <v/>
      </c>
      <c r="Q2541" s="31" t="str">
        <f t="shared" si="241"/>
        <v/>
      </c>
      <c r="R2541" s="129" t="s">
        <v>9</v>
      </c>
      <c r="S2541" s="128" t="s">
        <v>9</v>
      </c>
      <c r="T2541" s="1"/>
    </row>
    <row r="2542" spans="1:20" ht="15.75" hidden="1" customHeight="1">
      <c r="A2542" s="1" t="str">
        <f t="shared" si="1"/>
        <v/>
      </c>
      <c r="B2542" s="268" t="str">
        <f t="shared" si="236"/>
        <v>X</v>
      </c>
      <c r="C2542" s="1"/>
      <c r="D2542" s="27" t="str">
        <f>IF('ESA Input'!AH2507="","",IF('ESA Input'!AH2507="Yes",'ESA Input'!B2507,"Ineligible"))</f>
        <v/>
      </c>
      <c r="E2542" s="242" t="str">
        <f>IF('ESA Input'!AH2507="","",'ESA Input'!AH2507)</f>
        <v/>
      </c>
      <c r="F2542" s="461" t="str">
        <f>IF('ESA Input'!AH2507="","",IF('ESA Input'!AH2507="YES",'ESA Input'!AG2507,""))</f>
        <v/>
      </c>
      <c r="G2542" s="462"/>
      <c r="H2542" s="201" t="str">
        <f>IF('ESA Input'!AH2507="","",IF('ESA Input'!AH2507="Yes",'ESA Input'!J2507,""))</f>
        <v/>
      </c>
      <c r="I2542" s="227" t="str">
        <f>IF('ESA Input'!AH2507="","",IF('ESA Input'!AH2507="Yes",'ESA Input'!D2507,""))</f>
        <v/>
      </c>
      <c r="J2542" s="235" t="str">
        <f>IF('ESA Input'!AH2507="","",IF('ESA Input'!AH2507="Yes",'ESA Input'!E2507,""))</f>
        <v/>
      </c>
      <c r="K2542" s="29" t="str">
        <f>IF('ESA Input'!AH2507="","",IF('ESA Input'!AH2507="Yes",'ESA Input'!H2507,""))</f>
        <v/>
      </c>
      <c r="L2542" s="236" t="str">
        <f>IF('ESA Input'!AH2507="","",IF('ESA Input'!AH2507="Yes",'ESA Input'!G2507,""))</f>
        <v/>
      </c>
      <c r="M2542" s="31" t="str">
        <f t="shared" si="237"/>
        <v/>
      </c>
      <c r="N2542" s="208" t="str">
        <f t="shared" si="238"/>
        <v/>
      </c>
      <c r="O2542" s="209" t="str">
        <f t="shared" si="239"/>
        <v/>
      </c>
      <c r="P2542" s="209" t="str">
        <f t="shared" si="240"/>
        <v/>
      </c>
      <c r="Q2542" s="31" t="str">
        <f t="shared" si="241"/>
        <v/>
      </c>
      <c r="R2542" s="129" t="s">
        <v>9</v>
      </c>
      <c r="S2542" s="128" t="s">
        <v>9</v>
      </c>
      <c r="T2542" s="1"/>
    </row>
    <row r="2543" spans="1:20" ht="15.75" hidden="1" customHeight="1">
      <c r="A2543" s="1" t="str">
        <f t="shared" si="1"/>
        <v/>
      </c>
      <c r="B2543" s="268" t="str">
        <f t="shared" si="236"/>
        <v>X</v>
      </c>
      <c r="C2543" s="1"/>
      <c r="D2543" s="27" t="str">
        <f>IF('ESA Input'!AH2508="","",IF('ESA Input'!AH2508="Yes",'ESA Input'!B2508,"Ineligible"))</f>
        <v/>
      </c>
      <c r="E2543" s="242" t="str">
        <f>IF('ESA Input'!AH2508="","",'ESA Input'!AH2508)</f>
        <v/>
      </c>
      <c r="F2543" s="461" t="str">
        <f>IF('ESA Input'!AH2508="","",IF('ESA Input'!AH2508="YES",'ESA Input'!AG2508,""))</f>
        <v/>
      </c>
      <c r="G2543" s="462"/>
      <c r="H2543" s="201" t="str">
        <f>IF('ESA Input'!AH2508="","",IF('ESA Input'!AH2508="Yes",'ESA Input'!J2508,""))</f>
        <v/>
      </c>
      <c r="I2543" s="227" t="str">
        <f>IF('ESA Input'!AH2508="","",IF('ESA Input'!AH2508="Yes",'ESA Input'!D2508,""))</f>
        <v/>
      </c>
      <c r="J2543" s="235" t="str">
        <f>IF('ESA Input'!AH2508="","",IF('ESA Input'!AH2508="Yes",'ESA Input'!E2508,""))</f>
        <v/>
      </c>
      <c r="K2543" s="29" t="str">
        <f>IF('ESA Input'!AH2508="","",IF('ESA Input'!AH2508="Yes",'ESA Input'!H2508,""))</f>
        <v/>
      </c>
      <c r="L2543" s="236" t="str">
        <f>IF('ESA Input'!AH2508="","",IF('ESA Input'!AH2508="Yes",'ESA Input'!G2508,""))</f>
        <v/>
      </c>
      <c r="M2543" s="31" t="str">
        <f t="shared" si="237"/>
        <v/>
      </c>
      <c r="N2543" s="208" t="str">
        <f t="shared" si="238"/>
        <v/>
      </c>
      <c r="O2543" s="209" t="str">
        <f t="shared" si="239"/>
        <v/>
      </c>
      <c r="P2543" s="209" t="str">
        <f t="shared" si="240"/>
        <v/>
      </c>
      <c r="Q2543" s="31" t="str">
        <f t="shared" si="241"/>
        <v/>
      </c>
      <c r="R2543" s="129" t="s">
        <v>9</v>
      </c>
      <c r="S2543" s="128" t="s">
        <v>9</v>
      </c>
      <c r="T2543" s="1"/>
    </row>
    <row r="2544" spans="1:20" ht="15.75" hidden="1" customHeight="1">
      <c r="A2544" s="1" t="str">
        <f t="shared" si="1"/>
        <v/>
      </c>
      <c r="B2544" s="268" t="str">
        <f t="shared" si="236"/>
        <v>X</v>
      </c>
      <c r="C2544" s="1"/>
      <c r="D2544" s="27" t="str">
        <f>IF('ESA Input'!AH2509="","",IF('ESA Input'!AH2509="Yes",'ESA Input'!B2509,"Ineligible"))</f>
        <v/>
      </c>
      <c r="E2544" s="242" t="str">
        <f>IF('ESA Input'!AH2509="","",'ESA Input'!AH2509)</f>
        <v/>
      </c>
      <c r="F2544" s="461" t="str">
        <f>IF('ESA Input'!AH2509="","",IF('ESA Input'!AH2509="YES",'ESA Input'!AG2509,""))</f>
        <v/>
      </c>
      <c r="G2544" s="462"/>
      <c r="H2544" s="201" t="str">
        <f>IF('ESA Input'!AH2509="","",IF('ESA Input'!AH2509="Yes",'ESA Input'!J2509,""))</f>
        <v/>
      </c>
      <c r="I2544" s="227" t="str">
        <f>IF('ESA Input'!AH2509="","",IF('ESA Input'!AH2509="Yes",'ESA Input'!D2509,""))</f>
        <v/>
      </c>
      <c r="J2544" s="235" t="str">
        <f>IF('ESA Input'!AH2509="","",IF('ESA Input'!AH2509="Yes",'ESA Input'!E2509,""))</f>
        <v/>
      </c>
      <c r="K2544" s="29" t="str">
        <f>IF('ESA Input'!AH2509="","",IF('ESA Input'!AH2509="Yes",'ESA Input'!H2509,""))</f>
        <v/>
      </c>
      <c r="L2544" s="236" t="str">
        <f>IF('ESA Input'!AH2509="","",IF('ESA Input'!AH2509="Yes",'ESA Input'!G2509,""))</f>
        <v/>
      </c>
      <c r="M2544" s="31" t="str">
        <f t="shared" si="237"/>
        <v/>
      </c>
      <c r="N2544" s="208" t="str">
        <f t="shared" si="238"/>
        <v/>
      </c>
      <c r="O2544" s="209" t="str">
        <f t="shared" si="239"/>
        <v/>
      </c>
      <c r="P2544" s="209" t="str">
        <f t="shared" si="240"/>
        <v/>
      </c>
      <c r="Q2544" s="31" t="str">
        <f t="shared" si="241"/>
        <v/>
      </c>
      <c r="R2544" s="129" t="s">
        <v>9</v>
      </c>
      <c r="S2544" s="128" t="s">
        <v>9</v>
      </c>
      <c r="T2544" s="1"/>
    </row>
    <row r="2545" spans="1:20" ht="15.75" hidden="1" customHeight="1">
      <c r="A2545" s="1" t="str">
        <f t="shared" si="1"/>
        <v/>
      </c>
      <c r="B2545" s="268" t="str">
        <f t="shared" si="236"/>
        <v>X</v>
      </c>
      <c r="C2545" s="1"/>
      <c r="D2545" s="27" t="str">
        <f>IF('ESA Input'!AH2510="","",IF('ESA Input'!AH2510="Yes",'ESA Input'!B2510,"Ineligible"))</f>
        <v/>
      </c>
      <c r="E2545" s="242" t="str">
        <f>IF('ESA Input'!AH2510="","",'ESA Input'!AH2510)</f>
        <v/>
      </c>
      <c r="F2545" s="461" t="str">
        <f>IF('ESA Input'!AH2510="","",IF('ESA Input'!AH2510="YES",'ESA Input'!AG2510,""))</f>
        <v/>
      </c>
      <c r="G2545" s="462"/>
      <c r="H2545" s="201" t="str">
        <f>IF('ESA Input'!AH2510="","",IF('ESA Input'!AH2510="Yes",'ESA Input'!J2510,""))</f>
        <v/>
      </c>
      <c r="I2545" s="227" t="str">
        <f>IF('ESA Input'!AH2510="","",IF('ESA Input'!AH2510="Yes",'ESA Input'!D2510,""))</f>
        <v/>
      </c>
      <c r="J2545" s="235" t="str">
        <f>IF('ESA Input'!AH2510="","",IF('ESA Input'!AH2510="Yes",'ESA Input'!E2510,""))</f>
        <v/>
      </c>
      <c r="K2545" s="29" t="str">
        <f>IF('ESA Input'!AH2510="","",IF('ESA Input'!AH2510="Yes",'ESA Input'!H2510,""))</f>
        <v/>
      </c>
      <c r="L2545" s="236" t="str">
        <f>IF('ESA Input'!AH2510="","",IF('ESA Input'!AH2510="Yes",'ESA Input'!G2510,""))</f>
        <v/>
      </c>
      <c r="M2545" s="31" t="str">
        <f t="shared" si="237"/>
        <v/>
      </c>
      <c r="N2545" s="208" t="str">
        <f t="shared" si="238"/>
        <v/>
      </c>
      <c r="O2545" s="209" t="str">
        <f t="shared" si="239"/>
        <v/>
      </c>
      <c r="P2545" s="209" t="str">
        <f t="shared" si="240"/>
        <v/>
      </c>
      <c r="Q2545" s="31" t="str">
        <f t="shared" si="241"/>
        <v/>
      </c>
      <c r="R2545" s="129" t="s">
        <v>9</v>
      </c>
      <c r="S2545" s="128" t="s">
        <v>9</v>
      </c>
      <c r="T2545" s="1"/>
    </row>
    <row r="2546" spans="1:20" ht="15.75" hidden="1" customHeight="1">
      <c r="A2546" s="1" t="str">
        <f t="shared" si="1"/>
        <v/>
      </c>
      <c r="B2546" s="268" t="str">
        <f t="shared" si="236"/>
        <v>X</v>
      </c>
      <c r="C2546" s="1"/>
      <c r="D2546" s="27" t="str">
        <f>IF('ESA Input'!AH2511="","",IF('ESA Input'!AH2511="Yes",'ESA Input'!B2511,"Ineligible"))</f>
        <v/>
      </c>
      <c r="E2546" s="242" t="str">
        <f>IF('ESA Input'!AH2511="","",'ESA Input'!AH2511)</f>
        <v/>
      </c>
      <c r="F2546" s="461" t="str">
        <f>IF('ESA Input'!AH2511="","",IF('ESA Input'!AH2511="YES",'ESA Input'!AG2511,""))</f>
        <v/>
      </c>
      <c r="G2546" s="462"/>
      <c r="H2546" s="201" t="str">
        <f>IF('ESA Input'!AH2511="","",IF('ESA Input'!AH2511="Yes",'ESA Input'!J2511,""))</f>
        <v/>
      </c>
      <c r="I2546" s="227" t="str">
        <f>IF('ESA Input'!AH2511="","",IF('ESA Input'!AH2511="Yes",'ESA Input'!D2511,""))</f>
        <v/>
      </c>
      <c r="J2546" s="235" t="str">
        <f>IF('ESA Input'!AH2511="","",IF('ESA Input'!AH2511="Yes",'ESA Input'!E2511,""))</f>
        <v/>
      </c>
      <c r="K2546" s="29" t="str">
        <f>IF('ESA Input'!AH2511="","",IF('ESA Input'!AH2511="Yes",'ESA Input'!H2511,""))</f>
        <v/>
      </c>
      <c r="L2546" s="236" t="str">
        <f>IF('ESA Input'!AH2511="","",IF('ESA Input'!AH2511="Yes",'ESA Input'!G2511,""))</f>
        <v/>
      </c>
      <c r="M2546" s="31" t="str">
        <f t="shared" si="237"/>
        <v/>
      </c>
      <c r="N2546" s="208" t="str">
        <f t="shared" si="238"/>
        <v/>
      </c>
      <c r="O2546" s="209" t="str">
        <f t="shared" si="239"/>
        <v/>
      </c>
      <c r="P2546" s="209" t="str">
        <f t="shared" si="240"/>
        <v/>
      </c>
      <c r="Q2546" s="31" t="str">
        <f t="shared" si="241"/>
        <v/>
      </c>
      <c r="R2546" s="129" t="s">
        <v>9</v>
      </c>
      <c r="S2546" s="128" t="s">
        <v>9</v>
      </c>
      <c r="T2546" s="1"/>
    </row>
    <row r="2547" spans="1:20" ht="15.75" hidden="1" customHeight="1">
      <c r="A2547" s="1" t="str">
        <f t="shared" si="1"/>
        <v/>
      </c>
      <c r="B2547" s="268" t="str">
        <f t="shared" si="236"/>
        <v>X</v>
      </c>
      <c r="C2547" s="1"/>
      <c r="D2547" s="27" t="str">
        <f>IF('ESA Input'!AH2512="","",IF('ESA Input'!AH2512="Yes",'ESA Input'!B2512,"Ineligible"))</f>
        <v/>
      </c>
      <c r="E2547" s="242" t="str">
        <f>IF('ESA Input'!AH2512="","",'ESA Input'!AH2512)</f>
        <v/>
      </c>
      <c r="F2547" s="461" t="str">
        <f>IF('ESA Input'!AH2512="","",IF('ESA Input'!AH2512="YES",'ESA Input'!AG2512,""))</f>
        <v/>
      </c>
      <c r="G2547" s="462"/>
      <c r="H2547" s="201" t="str">
        <f>IF('ESA Input'!AH2512="","",IF('ESA Input'!AH2512="Yes",'ESA Input'!J2512,""))</f>
        <v/>
      </c>
      <c r="I2547" s="227" t="str">
        <f>IF('ESA Input'!AH2512="","",IF('ESA Input'!AH2512="Yes",'ESA Input'!D2512,""))</f>
        <v/>
      </c>
      <c r="J2547" s="235" t="str">
        <f>IF('ESA Input'!AH2512="","",IF('ESA Input'!AH2512="Yes",'ESA Input'!E2512,""))</f>
        <v/>
      </c>
      <c r="K2547" s="29" t="str">
        <f>IF('ESA Input'!AH2512="","",IF('ESA Input'!AH2512="Yes",'ESA Input'!H2512,""))</f>
        <v/>
      </c>
      <c r="L2547" s="236" t="str">
        <f>IF('ESA Input'!AH2512="","",IF('ESA Input'!AH2512="Yes",'ESA Input'!G2512,""))</f>
        <v/>
      </c>
      <c r="M2547" s="31" t="str">
        <f t="shared" si="237"/>
        <v/>
      </c>
      <c r="N2547" s="208" t="str">
        <f t="shared" si="238"/>
        <v/>
      </c>
      <c r="O2547" s="209" t="str">
        <f t="shared" si="239"/>
        <v/>
      </c>
      <c r="P2547" s="209" t="str">
        <f t="shared" si="240"/>
        <v/>
      </c>
      <c r="Q2547" s="31" t="str">
        <f t="shared" si="241"/>
        <v/>
      </c>
      <c r="R2547" s="129" t="s">
        <v>9</v>
      </c>
      <c r="S2547" s="128" t="s">
        <v>9</v>
      </c>
      <c r="T2547" s="1"/>
    </row>
    <row r="2548" spans="1:20" ht="15.75" hidden="1" customHeight="1">
      <c r="A2548" s="1" t="str">
        <f t="shared" si="1"/>
        <v/>
      </c>
      <c r="B2548" s="268" t="str">
        <f t="shared" si="236"/>
        <v>X</v>
      </c>
      <c r="C2548" s="1"/>
      <c r="D2548" s="27" t="str">
        <f>IF('ESA Input'!AH2513="","",IF('ESA Input'!AH2513="Yes",'ESA Input'!B2513,"Ineligible"))</f>
        <v/>
      </c>
      <c r="E2548" s="242" t="str">
        <f>IF('ESA Input'!AH2513="","",'ESA Input'!AH2513)</f>
        <v/>
      </c>
      <c r="F2548" s="461" t="str">
        <f>IF('ESA Input'!AH2513="","",IF('ESA Input'!AH2513="YES",'ESA Input'!AG2513,""))</f>
        <v/>
      </c>
      <c r="G2548" s="462"/>
      <c r="H2548" s="201" t="str">
        <f>IF('ESA Input'!AH2513="","",IF('ESA Input'!AH2513="Yes",'ESA Input'!J2513,""))</f>
        <v/>
      </c>
      <c r="I2548" s="227" t="str">
        <f>IF('ESA Input'!AH2513="","",IF('ESA Input'!AH2513="Yes",'ESA Input'!D2513,""))</f>
        <v/>
      </c>
      <c r="J2548" s="235" t="str">
        <f>IF('ESA Input'!AH2513="","",IF('ESA Input'!AH2513="Yes",'ESA Input'!E2513,""))</f>
        <v/>
      </c>
      <c r="K2548" s="29" t="str">
        <f>IF('ESA Input'!AH2513="","",IF('ESA Input'!AH2513="Yes",'ESA Input'!H2513,""))</f>
        <v/>
      </c>
      <c r="L2548" s="236" t="str">
        <f>IF('ESA Input'!AH2513="","",IF('ESA Input'!AH2513="Yes",'ESA Input'!G2513,""))</f>
        <v/>
      </c>
      <c r="M2548" s="31" t="str">
        <f t="shared" si="237"/>
        <v/>
      </c>
      <c r="N2548" s="208" t="str">
        <f t="shared" si="238"/>
        <v/>
      </c>
      <c r="O2548" s="209" t="str">
        <f t="shared" si="239"/>
        <v/>
      </c>
      <c r="P2548" s="209" t="str">
        <f t="shared" si="240"/>
        <v/>
      </c>
      <c r="Q2548" s="31" t="str">
        <f t="shared" si="241"/>
        <v/>
      </c>
      <c r="R2548" s="129" t="s">
        <v>9</v>
      </c>
      <c r="S2548" s="128" t="s">
        <v>9</v>
      </c>
      <c r="T2548" s="1"/>
    </row>
    <row r="2549" spans="1:20" ht="15.75" hidden="1" customHeight="1">
      <c r="A2549" s="1" t="str">
        <f t="shared" si="1"/>
        <v/>
      </c>
      <c r="B2549" s="268" t="str">
        <f t="shared" si="236"/>
        <v>X</v>
      </c>
      <c r="C2549" s="1"/>
      <c r="D2549" s="27" t="str">
        <f>IF('ESA Input'!AH2514="","",IF('ESA Input'!AH2514="Yes",'ESA Input'!B2514,"Ineligible"))</f>
        <v/>
      </c>
      <c r="E2549" s="242" t="str">
        <f>IF('ESA Input'!AH2514="","",'ESA Input'!AH2514)</f>
        <v/>
      </c>
      <c r="F2549" s="461" t="str">
        <f>IF('ESA Input'!AH2514="","",IF('ESA Input'!AH2514="YES",'ESA Input'!AG2514,""))</f>
        <v/>
      </c>
      <c r="G2549" s="462"/>
      <c r="H2549" s="201" t="str">
        <f>IF('ESA Input'!AH2514="","",IF('ESA Input'!AH2514="Yes",'ESA Input'!J2514,""))</f>
        <v/>
      </c>
      <c r="I2549" s="227" t="str">
        <f>IF('ESA Input'!AH2514="","",IF('ESA Input'!AH2514="Yes",'ESA Input'!D2514,""))</f>
        <v/>
      </c>
      <c r="J2549" s="235" t="str">
        <f>IF('ESA Input'!AH2514="","",IF('ESA Input'!AH2514="Yes",'ESA Input'!E2514,""))</f>
        <v/>
      </c>
      <c r="K2549" s="29" t="str">
        <f>IF('ESA Input'!AH2514="","",IF('ESA Input'!AH2514="Yes",'ESA Input'!H2514,""))</f>
        <v/>
      </c>
      <c r="L2549" s="236" t="str">
        <f>IF('ESA Input'!AH2514="","",IF('ESA Input'!AH2514="Yes",'ESA Input'!G2514,""))</f>
        <v/>
      </c>
      <c r="M2549" s="31" t="str">
        <f t="shared" si="237"/>
        <v/>
      </c>
      <c r="N2549" s="208" t="str">
        <f t="shared" si="238"/>
        <v/>
      </c>
      <c r="O2549" s="209" t="str">
        <f t="shared" si="239"/>
        <v/>
      </c>
      <c r="P2549" s="209" t="str">
        <f t="shared" si="240"/>
        <v/>
      </c>
      <c r="Q2549" s="31" t="str">
        <f t="shared" si="241"/>
        <v/>
      </c>
      <c r="R2549" s="129" t="s">
        <v>9</v>
      </c>
      <c r="S2549" s="128" t="s">
        <v>9</v>
      </c>
      <c r="T2549" s="1"/>
    </row>
    <row r="2550" spans="1:20" ht="15.75" hidden="1" customHeight="1">
      <c r="A2550" s="1" t="str">
        <f t="shared" si="1"/>
        <v/>
      </c>
      <c r="B2550" s="268" t="str">
        <f t="shared" si="236"/>
        <v>X</v>
      </c>
      <c r="C2550" s="1"/>
      <c r="D2550" s="27" t="str">
        <f>IF('ESA Input'!AH2515="","",IF('ESA Input'!AH2515="Yes",'ESA Input'!B2515,"Ineligible"))</f>
        <v/>
      </c>
      <c r="E2550" s="242" t="str">
        <f>IF('ESA Input'!AH2515="","",'ESA Input'!AH2515)</f>
        <v/>
      </c>
      <c r="F2550" s="461" t="str">
        <f>IF('ESA Input'!AH2515="","",IF('ESA Input'!AH2515="YES",'ESA Input'!AG2515,""))</f>
        <v/>
      </c>
      <c r="G2550" s="462"/>
      <c r="H2550" s="201" t="str">
        <f>IF('ESA Input'!AH2515="","",IF('ESA Input'!AH2515="Yes",'ESA Input'!J2515,""))</f>
        <v/>
      </c>
      <c r="I2550" s="227" t="str">
        <f>IF('ESA Input'!AH2515="","",IF('ESA Input'!AH2515="Yes",'ESA Input'!D2515,""))</f>
        <v/>
      </c>
      <c r="J2550" s="235" t="str">
        <f>IF('ESA Input'!AH2515="","",IF('ESA Input'!AH2515="Yes",'ESA Input'!E2515,""))</f>
        <v/>
      </c>
      <c r="K2550" s="29" t="str">
        <f>IF('ESA Input'!AH2515="","",IF('ESA Input'!AH2515="Yes",'ESA Input'!H2515,""))</f>
        <v/>
      </c>
      <c r="L2550" s="236" t="str">
        <f>IF('ESA Input'!AH2515="","",IF('ESA Input'!AH2515="Yes",'ESA Input'!G2515,""))</f>
        <v/>
      </c>
      <c r="M2550" s="31" t="str">
        <f t="shared" si="237"/>
        <v/>
      </c>
      <c r="N2550" s="208" t="str">
        <f t="shared" si="238"/>
        <v/>
      </c>
      <c r="O2550" s="209" t="str">
        <f t="shared" si="239"/>
        <v/>
      </c>
      <c r="P2550" s="209" t="str">
        <f t="shared" si="240"/>
        <v/>
      </c>
      <c r="Q2550" s="31" t="str">
        <f t="shared" si="241"/>
        <v/>
      </c>
      <c r="R2550" s="129" t="s">
        <v>9</v>
      </c>
      <c r="S2550" s="128" t="s">
        <v>9</v>
      </c>
      <c r="T2550" s="1"/>
    </row>
    <row r="2551" spans="1:20" ht="15.75" hidden="1" customHeight="1">
      <c r="A2551" s="1" t="str">
        <f t="shared" si="1"/>
        <v/>
      </c>
      <c r="B2551" s="268" t="str">
        <f t="shared" si="236"/>
        <v>X</v>
      </c>
      <c r="C2551" s="1"/>
      <c r="D2551" s="27" t="str">
        <f>IF('ESA Input'!AH2516="","",IF('ESA Input'!AH2516="Yes",'ESA Input'!B2516,"Ineligible"))</f>
        <v/>
      </c>
      <c r="E2551" s="242" t="str">
        <f>IF('ESA Input'!AH2516="","",'ESA Input'!AH2516)</f>
        <v/>
      </c>
      <c r="F2551" s="461" t="str">
        <f>IF('ESA Input'!AH2516="","",IF('ESA Input'!AH2516="YES",'ESA Input'!AG2516,""))</f>
        <v/>
      </c>
      <c r="G2551" s="462"/>
      <c r="H2551" s="201" t="str">
        <f>IF('ESA Input'!AH2516="","",IF('ESA Input'!AH2516="Yes",'ESA Input'!J2516,""))</f>
        <v/>
      </c>
      <c r="I2551" s="227" t="str">
        <f>IF('ESA Input'!AH2516="","",IF('ESA Input'!AH2516="Yes",'ESA Input'!D2516,""))</f>
        <v/>
      </c>
      <c r="J2551" s="235" t="str">
        <f>IF('ESA Input'!AH2516="","",IF('ESA Input'!AH2516="Yes",'ESA Input'!E2516,""))</f>
        <v/>
      </c>
      <c r="K2551" s="29" t="str">
        <f>IF('ESA Input'!AH2516="","",IF('ESA Input'!AH2516="Yes",'ESA Input'!H2516,""))</f>
        <v/>
      </c>
      <c r="L2551" s="236" t="str">
        <f>IF('ESA Input'!AH2516="","",IF('ESA Input'!AH2516="Yes",'ESA Input'!G2516,""))</f>
        <v/>
      </c>
      <c r="M2551" s="31" t="str">
        <f t="shared" si="237"/>
        <v/>
      </c>
      <c r="N2551" s="208" t="str">
        <f t="shared" si="238"/>
        <v/>
      </c>
      <c r="O2551" s="209" t="str">
        <f t="shared" si="239"/>
        <v/>
      </c>
      <c r="P2551" s="209" t="str">
        <f t="shared" si="240"/>
        <v/>
      </c>
      <c r="Q2551" s="31" t="str">
        <f t="shared" si="241"/>
        <v/>
      </c>
      <c r="R2551" s="129" t="s">
        <v>9</v>
      </c>
      <c r="S2551" s="128" t="s">
        <v>9</v>
      </c>
      <c r="T2551" s="1"/>
    </row>
    <row r="2552" spans="1:20" ht="15.75" hidden="1" customHeight="1">
      <c r="A2552" s="1" t="str">
        <f t="shared" si="1"/>
        <v/>
      </c>
      <c r="B2552" s="268" t="str">
        <f t="shared" si="236"/>
        <v>X</v>
      </c>
      <c r="C2552" s="1"/>
      <c r="D2552" s="27" t="str">
        <f>IF('ESA Input'!AH2517="","",IF('ESA Input'!AH2517="Yes",'ESA Input'!B2517,"Ineligible"))</f>
        <v/>
      </c>
      <c r="E2552" s="242" t="str">
        <f>IF('ESA Input'!AH2517="","",'ESA Input'!AH2517)</f>
        <v/>
      </c>
      <c r="F2552" s="461" t="str">
        <f>IF('ESA Input'!AH2517="","",IF('ESA Input'!AH2517="YES",'ESA Input'!AG2517,""))</f>
        <v/>
      </c>
      <c r="G2552" s="462"/>
      <c r="H2552" s="201" t="str">
        <f>IF('ESA Input'!AH2517="","",IF('ESA Input'!AH2517="Yes",'ESA Input'!J2517,""))</f>
        <v/>
      </c>
      <c r="I2552" s="227" t="str">
        <f>IF('ESA Input'!AH2517="","",IF('ESA Input'!AH2517="Yes",'ESA Input'!D2517,""))</f>
        <v/>
      </c>
      <c r="J2552" s="235" t="str">
        <f>IF('ESA Input'!AH2517="","",IF('ESA Input'!AH2517="Yes",'ESA Input'!E2517,""))</f>
        <v/>
      </c>
      <c r="K2552" s="29" t="str">
        <f>IF('ESA Input'!AH2517="","",IF('ESA Input'!AH2517="Yes",'ESA Input'!H2517,""))</f>
        <v/>
      </c>
      <c r="L2552" s="236" t="str">
        <f>IF('ESA Input'!AH2517="","",IF('ESA Input'!AH2517="Yes",'ESA Input'!G2517,""))</f>
        <v/>
      </c>
      <c r="M2552" s="31" t="str">
        <f t="shared" si="237"/>
        <v/>
      </c>
      <c r="N2552" s="208" t="str">
        <f t="shared" si="238"/>
        <v/>
      </c>
      <c r="O2552" s="209" t="str">
        <f t="shared" si="239"/>
        <v/>
      </c>
      <c r="P2552" s="209" t="str">
        <f t="shared" si="240"/>
        <v/>
      </c>
      <c r="Q2552" s="31" t="str">
        <f t="shared" si="241"/>
        <v/>
      </c>
      <c r="R2552" s="129" t="s">
        <v>9</v>
      </c>
      <c r="S2552" s="128" t="s">
        <v>9</v>
      </c>
      <c r="T2552" s="1"/>
    </row>
    <row r="2553" spans="1:20" ht="15.75" hidden="1" customHeight="1">
      <c r="A2553" s="1" t="str">
        <f t="shared" si="1"/>
        <v/>
      </c>
      <c r="B2553" s="268" t="str">
        <f t="shared" si="236"/>
        <v>X</v>
      </c>
      <c r="C2553" s="1"/>
      <c r="D2553" s="27" t="str">
        <f>IF('ESA Input'!AH2518="","",IF('ESA Input'!AH2518="Yes",'ESA Input'!B2518,"Ineligible"))</f>
        <v/>
      </c>
      <c r="E2553" s="242" t="str">
        <f>IF('ESA Input'!AH2518="","",'ESA Input'!AH2518)</f>
        <v/>
      </c>
      <c r="F2553" s="461" t="str">
        <f>IF('ESA Input'!AH2518="","",IF('ESA Input'!AH2518="YES",'ESA Input'!AG2518,""))</f>
        <v/>
      </c>
      <c r="G2553" s="462"/>
      <c r="H2553" s="201" t="str">
        <f>IF('ESA Input'!AH2518="","",IF('ESA Input'!AH2518="Yes",'ESA Input'!J2518,""))</f>
        <v/>
      </c>
      <c r="I2553" s="227" t="str">
        <f>IF('ESA Input'!AH2518="","",IF('ESA Input'!AH2518="Yes",'ESA Input'!D2518,""))</f>
        <v/>
      </c>
      <c r="J2553" s="235" t="str">
        <f>IF('ESA Input'!AH2518="","",IF('ESA Input'!AH2518="Yes",'ESA Input'!E2518,""))</f>
        <v/>
      </c>
      <c r="K2553" s="29" t="str">
        <f>IF('ESA Input'!AH2518="","",IF('ESA Input'!AH2518="Yes",'ESA Input'!H2518,""))</f>
        <v/>
      </c>
      <c r="L2553" s="236" t="str">
        <f>IF('ESA Input'!AH2518="","",IF('ESA Input'!AH2518="Yes",'ESA Input'!G2518,""))</f>
        <v/>
      </c>
      <c r="M2553" s="31" t="str">
        <f t="shared" si="237"/>
        <v/>
      </c>
      <c r="N2553" s="208" t="str">
        <f t="shared" si="238"/>
        <v/>
      </c>
      <c r="O2553" s="209" t="str">
        <f t="shared" si="239"/>
        <v/>
      </c>
      <c r="P2553" s="209" t="str">
        <f t="shared" si="240"/>
        <v/>
      </c>
      <c r="Q2553" s="31" t="str">
        <f t="shared" si="241"/>
        <v/>
      </c>
      <c r="R2553" s="129" t="s">
        <v>9</v>
      </c>
      <c r="S2553" s="128" t="s">
        <v>9</v>
      </c>
      <c r="T2553" s="1"/>
    </row>
    <row r="2554" spans="1:20" ht="15.75" hidden="1" customHeight="1">
      <c r="A2554" s="1" t="str">
        <f t="shared" si="1"/>
        <v/>
      </c>
      <c r="B2554" s="268" t="str">
        <f t="shared" si="236"/>
        <v>X</v>
      </c>
      <c r="C2554" s="1"/>
      <c r="D2554" s="27" t="str">
        <f>IF('ESA Input'!AH2519="","",IF('ESA Input'!AH2519="Yes",'ESA Input'!B2519,"Ineligible"))</f>
        <v/>
      </c>
      <c r="E2554" s="242" t="str">
        <f>IF('ESA Input'!AH2519="","",'ESA Input'!AH2519)</f>
        <v/>
      </c>
      <c r="F2554" s="461" t="str">
        <f>IF('ESA Input'!AH2519="","",IF('ESA Input'!AH2519="YES",'ESA Input'!AG2519,""))</f>
        <v/>
      </c>
      <c r="G2554" s="462"/>
      <c r="H2554" s="201" t="str">
        <f>IF('ESA Input'!AH2519="","",IF('ESA Input'!AH2519="Yes",'ESA Input'!J2519,""))</f>
        <v/>
      </c>
      <c r="I2554" s="227" t="str">
        <f>IF('ESA Input'!AH2519="","",IF('ESA Input'!AH2519="Yes",'ESA Input'!D2519,""))</f>
        <v/>
      </c>
      <c r="J2554" s="235" t="str">
        <f>IF('ESA Input'!AH2519="","",IF('ESA Input'!AH2519="Yes",'ESA Input'!E2519,""))</f>
        <v/>
      </c>
      <c r="K2554" s="29" t="str">
        <f>IF('ESA Input'!AH2519="","",IF('ESA Input'!AH2519="Yes",'ESA Input'!H2519,""))</f>
        <v/>
      </c>
      <c r="L2554" s="236" t="str">
        <f>IF('ESA Input'!AH2519="","",IF('ESA Input'!AH2519="Yes",'ESA Input'!G2519,""))</f>
        <v/>
      </c>
      <c r="M2554" s="31" t="str">
        <f t="shared" si="237"/>
        <v/>
      </c>
      <c r="N2554" s="208" t="str">
        <f t="shared" si="238"/>
        <v/>
      </c>
      <c r="O2554" s="209" t="str">
        <f t="shared" si="239"/>
        <v/>
      </c>
      <c r="P2554" s="209" t="str">
        <f t="shared" si="240"/>
        <v/>
      </c>
      <c r="Q2554" s="31" t="str">
        <f t="shared" si="241"/>
        <v/>
      </c>
      <c r="R2554" s="129" t="s">
        <v>9</v>
      </c>
      <c r="S2554" s="128" t="s">
        <v>9</v>
      </c>
      <c r="T2554" s="1"/>
    </row>
    <row r="2555" spans="1:20" ht="15.75" hidden="1" customHeight="1">
      <c r="A2555" s="1" t="str">
        <f t="shared" si="1"/>
        <v/>
      </c>
      <c r="B2555" s="268" t="str">
        <f t="shared" si="236"/>
        <v>X</v>
      </c>
      <c r="C2555" s="1"/>
      <c r="D2555" s="27" t="str">
        <f>IF('ESA Input'!AH2520="","",IF('ESA Input'!AH2520="Yes",'ESA Input'!B2520,"Ineligible"))</f>
        <v/>
      </c>
      <c r="E2555" s="242" t="str">
        <f>IF('ESA Input'!AH2520="","",'ESA Input'!AH2520)</f>
        <v/>
      </c>
      <c r="F2555" s="461" t="str">
        <f>IF('ESA Input'!AH2520="","",IF('ESA Input'!AH2520="YES",'ESA Input'!AG2520,""))</f>
        <v/>
      </c>
      <c r="G2555" s="462"/>
      <c r="H2555" s="201" t="str">
        <f>IF('ESA Input'!AH2520="","",IF('ESA Input'!AH2520="Yes",'ESA Input'!J2520,""))</f>
        <v/>
      </c>
      <c r="I2555" s="227" t="str">
        <f>IF('ESA Input'!AH2520="","",IF('ESA Input'!AH2520="Yes",'ESA Input'!D2520,""))</f>
        <v/>
      </c>
      <c r="J2555" s="235" t="str">
        <f>IF('ESA Input'!AH2520="","",IF('ESA Input'!AH2520="Yes",'ESA Input'!E2520,""))</f>
        <v/>
      </c>
      <c r="K2555" s="29" t="str">
        <f>IF('ESA Input'!AH2520="","",IF('ESA Input'!AH2520="Yes",'ESA Input'!H2520,""))</f>
        <v/>
      </c>
      <c r="L2555" s="236" t="str">
        <f>IF('ESA Input'!AH2520="","",IF('ESA Input'!AH2520="Yes",'ESA Input'!G2520,""))</f>
        <v/>
      </c>
      <c r="M2555" s="31" t="str">
        <f t="shared" si="237"/>
        <v/>
      </c>
      <c r="N2555" s="208" t="str">
        <f t="shared" si="238"/>
        <v/>
      </c>
      <c r="O2555" s="209" t="str">
        <f t="shared" si="239"/>
        <v/>
      </c>
      <c r="P2555" s="209" t="str">
        <f t="shared" si="240"/>
        <v/>
      </c>
      <c r="Q2555" s="31" t="str">
        <f t="shared" si="241"/>
        <v/>
      </c>
      <c r="R2555" s="129" t="s">
        <v>9</v>
      </c>
      <c r="S2555" s="128" t="s">
        <v>9</v>
      </c>
      <c r="T2555" s="1"/>
    </row>
    <row r="2556" spans="1:20" ht="15.75" hidden="1" customHeight="1">
      <c r="A2556" s="1" t="str">
        <f t="shared" si="1"/>
        <v/>
      </c>
      <c r="B2556" s="268" t="str">
        <f t="shared" si="236"/>
        <v>X</v>
      </c>
      <c r="C2556" s="1"/>
      <c r="D2556" s="27" t="str">
        <f>IF('ESA Input'!AH2521="","",IF('ESA Input'!AH2521="Yes",'ESA Input'!B2521,"Ineligible"))</f>
        <v/>
      </c>
      <c r="E2556" s="242" t="str">
        <f>IF('ESA Input'!AH2521="","",'ESA Input'!AH2521)</f>
        <v/>
      </c>
      <c r="F2556" s="461" t="str">
        <f>IF('ESA Input'!AH2521="","",IF('ESA Input'!AH2521="YES",'ESA Input'!AG2521,""))</f>
        <v/>
      </c>
      <c r="G2556" s="462"/>
      <c r="H2556" s="201" t="str">
        <f>IF('ESA Input'!AH2521="","",IF('ESA Input'!AH2521="Yes",'ESA Input'!J2521,""))</f>
        <v/>
      </c>
      <c r="I2556" s="227" t="str">
        <f>IF('ESA Input'!AH2521="","",IF('ESA Input'!AH2521="Yes",'ESA Input'!D2521,""))</f>
        <v/>
      </c>
      <c r="J2556" s="235" t="str">
        <f>IF('ESA Input'!AH2521="","",IF('ESA Input'!AH2521="Yes",'ESA Input'!E2521,""))</f>
        <v/>
      </c>
      <c r="K2556" s="29" t="str">
        <f>IF('ESA Input'!AH2521="","",IF('ESA Input'!AH2521="Yes",'ESA Input'!H2521,""))</f>
        <v/>
      </c>
      <c r="L2556" s="236" t="str">
        <f>IF('ESA Input'!AH2521="","",IF('ESA Input'!AH2521="Yes",'ESA Input'!G2521,""))</f>
        <v/>
      </c>
      <c r="M2556" s="31" t="str">
        <f t="shared" si="237"/>
        <v/>
      </c>
      <c r="N2556" s="208" t="str">
        <f t="shared" si="238"/>
        <v/>
      </c>
      <c r="O2556" s="209" t="str">
        <f t="shared" si="239"/>
        <v/>
      </c>
      <c r="P2556" s="209" t="str">
        <f t="shared" si="240"/>
        <v/>
      </c>
      <c r="Q2556" s="31" t="str">
        <f t="shared" si="241"/>
        <v/>
      </c>
      <c r="R2556" s="129" t="s">
        <v>9</v>
      </c>
      <c r="S2556" s="128" t="s">
        <v>9</v>
      </c>
      <c r="T2556" s="1"/>
    </row>
    <row r="2557" spans="1:20" ht="15.75" hidden="1" customHeight="1">
      <c r="A2557" s="1" t="str">
        <f t="shared" si="1"/>
        <v/>
      </c>
      <c r="B2557" s="268" t="str">
        <f t="shared" si="236"/>
        <v>X</v>
      </c>
      <c r="C2557" s="1"/>
      <c r="D2557" s="27" t="str">
        <f>IF('ESA Input'!AH2522="","",IF('ESA Input'!AH2522="Yes",'ESA Input'!B2522,"Ineligible"))</f>
        <v/>
      </c>
      <c r="E2557" s="242" t="str">
        <f>IF('ESA Input'!AH2522="","",'ESA Input'!AH2522)</f>
        <v/>
      </c>
      <c r="F2557" s="461" t="str">
        <f>IF('ESA Input'!AH2522="","",IF('ESA Input'!AH2522="YES",'ESA Input'!AG2522,""))</f>
        <v/>
      </c>
      <c r="G2557" s="462"/>
      <c r="H2557" s="201" t="str">
        <f>IF('ESA Input'!AH2522="","",IF('ESA Input'!AH2522="Yes",'ESA Input'!J2522,""))</f>
        <v/>
      </c>
      <c r="I2557" s="227" t="str">
        <f>IF('ESA Input'!AH2522="","",IF('ESA Input'!AH2522="Yes",'ESA Input'!D2522,""))</f>
        <v/>
      </c>
      <c r="J2557" s="235" t="str">
        <f>IF('ESA Input'!AH2522="","",IF('ESA Input'!AH2522="Yes",'ESA Input'!E2522,""))</f>
        <v/>
      </c>
      <c r="K2557" s="29" t="str">
        <f>IF('ESA Input'!AH2522="","",IF('ESA Input'!AH2522="Yes",'ESA Input'!H2522,""))</f>
        <v/>
      </c>
      <c r="L2557" s="236" t="str">
        <f>IF('ESA Input'!AH2522="","",IF('ESA Input'!AH2522="Yes",'ESA Input'!G2522,""))</f>
        <v/>
      </c>
      <c r="M2557" s="31" t="str">
        <f t="shared" si="237"/>
        <v/>
      </c>
      <c r="N2557" s="208" t="str">
        <f t="shared" si="238"/>
        <v/>
      </c>
      <c r="O2557" s="209" t="str">
        <f t="shared" si="239"/>
        <v/>
      </c>
      <c r="P2557" s="209" t="str">
        <f t="shared" si="240"/>
        <v/>
      </c>
      <c r="Q2557" s="31" t="str">
        <f t="shared" si="241"/>
        <v/>
      </c>
      <c r="R2557" s="129" t="s">
        <v>9</v>
      </c>
      <c r="S2557" s="128" t="s">
        <v>9</v>
      </c>
      <c r="T2557" s="1"/>
    </row>
    <row r="2558" spans="1:20" ht="15.75" hidden="1" customHeight="1">
      <c r="A2558" s="1" t="str">
        <f t="shared" si="1"/>
        <v/>
      </c>
      <c r="B2558" s="268" t="str">
        <f t="shared" si="236"/>
        <v>X</v>
      </c>
      <c r="C2558" s="1"/>
      <c r="D2558" s="27" t="str">
        <f>IF('ESA Input'!AH2523="","",IF('ESA Input'!AH2523="Yes",'ESA Input'!B2523,"Ineligible"))</f>
        <v/>
      </c>
      <c r="E2558" s="242" t="str">
        <f>IF('ESA Input'!AH2523="","",'ESA Input'!AH2523)</f>
        <v/>
      </c>
      <c r="F2558" s="461" t="str">
        <f>IF('ESA Input'!AH2523="","",IF('ESA Input'!AH2523="YES",'ESA Input'!AG2523,""))</f>
        <v/>
      </c>
      <c r="G2558" s="462"/>
      <c r="H2558" s="201" t="str">
        <f>IF('ESA Input'!AH2523="","",IF('ESA Input'!AH2523="Yes",'ESA Input'!J2523,""))</f>
        <v/>
      </c>
      <c r="I2558" s="227" t="str">
        <f>IF('ESA Input'!AH2523="","",IF('ESA Input'!AH2523="Yes",'ESA Input'!D2523,""))</f>
        <v/>
      </c>
      <c r="J2558" s="235" t="str">
        <f>IF('ESA Input'!AH2523="","",IF('ESA Input'!AH2523="Yes",'ESA Input'!E2523,""))</f>
        <v/>
      </c>
      <c r="K2558" s="29" t="str">
        <f>IF('ESA Input'!AH2523="","",IF('ESA Input'!AH2523="Yes",'ESA Input'!H2523,""))</f>
        <v/>
      </c>
      <c r="L2558" s="236" t="str">
        <f>IF('ESA Input'!AH2523="","",IF('ESA Input'!AH2523="Yes",'ESA Input'!G2523,""))</f>
        <v/>
      </c>
      <c r="M2558" s="31" t="str">
        <f t="shared" si="237"/>
        <v/>
      </c>
      <c r="N2558" s="208" t="str">
        <f t="shared" si="238"/>
        <v/>
      </c>
      <c r="O2558" s="209" t="str">
        <f t="shared" si="239"/>
        <v/>
      </c>
      <c r="P2558" s="209" t="str">
        <f t="shared" si="240"/>
        <v/>
      </c>
      <c r="Q2558" s="31" t="str">
        <f t="shared" si="241"/>
        <v/>
      </c>
      <c r="R2558" s="129" t="s">
        <v>9</v>
      </c>
      <c r="S2558" s="128" t="s">
        <v>9</v>
      </c>
      <c r="T2558" s="1"/>
    </row>
    <row r="2559" spans="1:20" ht="15.75" hidden="1" customHeight="1">
      <c r="A2559" s="1" t="str">
        <f t="shared" si="1"/>
        <v/>
      </c>
      <c r="B2559" s="268" t="str">
        <f t="shared" si="236"/>
        <v>X</v>
      </c>
      <c r="C2559" s="1"/>
      <c r="D2559" s="27" t="str">
        <f>IF('ESA Input'!AH2524="","",IF('ESA Input'!AH2524="Yes",'ESA Input'!B2524,"Ineligible"))</f>
        <v/>
      </c>
      <c r="E2559" s="242" t="str">
        <f>IF('ESA Input'!AH2524="","",'ESA Input'!AH2524)</f>
        <v/>
      </c>
      <c r="F2559" s="461" t="str">
        <f>IF('ESA Input'!AH2524="","",IF('ESA Input'!AH2524="YES",'ESA Input'!AG2524,""))</f>
        <v/>
      </c>
      <c r="G2559" s="462"/>
      <c r="H2559" s="201" t="str">
        <f>IF('ESA Input'!AH2524="","",IF('ESA Input'!AH2524="Yes",'ESA Input'!J2524,""))</f>
        <v/>
      </c>
      <c r="I2559" s="227" t="str">
        <f>IF('ESA Input'!AH2524="","",IF('ESA Input'!AH2524="Yes",'ESA Input'!D2524,""))</f>
        <v/>
      </c>
      <c r="J2559" s="235" t="str">
        <f>IF('ESA Input'!AH2524="","",IF('ESA Input'!AH2524="Yes",'ESA Input'!E2524,""))</f>
        <v/>
      </c>
      <c r="K2559" s="29" t="str">
        <f>IF('ESA Input'!AH2524="","",IF('ESA Input'!AH2524="Yes",'ESA Input'!H2524,""))</f>
        <v/>
      </c>
      <c r="L2559" s="236" t="str">
        <f>IF('ESA Input'!AH2524="","",IF('ESA Input'!AH2524="Yes",'ESA Input'!G2524,""))</f>
        <v/>
      </c>
      <c r="M2559" s="31" t="str">
        <f t="shared" si="237"/>
        <v/>
      </c>
      <c r="N2559" s="208" t="str">
        <f t="shared" si="238"/>
        <v/>
      </c>
      <c r="O2559" s="209" t="str">
        <f t="shared" si="239"/>
        <v/>
      </c>
      <c r="P2559" s="209" t="str">
        <f t="shared" si="240"/>
        <v/>
      </c>
      <c r="Q2559" s="31" t="str">
        <f t="shared" si="241"/>
        <v/>
      </c>
      <c r="R2559" s="129" t="s">
        <v>9</v>
      </c>
      <c r="S2559" s="128" t="s">
        <v>9</v>
      </c>
      <c r="T2559" s="1"/>
    </row>
    <row r="2560" spans="1:20" ht="15.75" hidden="1" customHeight="1">
      <c r="A2560" s="1" t="str">
        <f t="shared" si="1"/>
        <v/>
      </c>
      <c r="B2560" s="268" t="str">
        <f t="shared" si="236"/>
        <v>X</v>
      </c>
      <c r="C2560" s="1"/>
      <c r="D2560" s="27" t="str">
        <f>IF('ESA Input'!AH2525="","",IF('ESA Input'!AH2525="Yes",'ESA Input'!B2525,"Ineligible"))</f>
        <v/>
      </c>
      <c r="E2560" s="242" t="str">
        <f>IF('ESA Input'!AH2525="","",'ESA Input'!AH2525)</f>
        <v/>
      </c>
      <c r="F2560" s="461" t="str">
        <f>IF('ESA Input'!AH2525="","",IF('ESA Input'!AH2525="YES",'ESA Input'!AG2525,""))</f>
        <v/>
      </c>
      <c r="G2560" s="462"/>
      <c r="H2560" s="201" t="str">
        <f>IF('ESA Input'!AH2525="","",IF('ESA Input'!AH2525="Yes",'ESA Input'!J2525,""))</f>
        <v/>
      </c>
      <c r="I2560" s="227" t="str">
        <f>IF('ESA Input'!AH2525="","",IF('ESA Input'!AH2525="Yes",'ESA Input'!D2525,""))</f>
        <v/>
      </c>
      <c r="J2560" s="235" t="str">
        <f>IF('ESA Input'!AH2525="","",IF('ESA Input'!AH2525="Yes",'ESA Input'!E2525,""))</f>
        <v/>
      </c>
      <c r="K2560" s="29" t="str">
        <f>IF('ESA Input'!AH2525="","",IF('ESA Input'!AH2525="Yes",'ESA Input'!H2525,""))</f>
        <v/>
      </c>
      <c r="L2560" s="236" t="str">
        <f>IF('ESA Input'!AH2525="","",IF('ESA Input'!AH2525="Yes",'ESA Input'!G2525,""))</f>
        <v/>
      </c>
      <c r="M2560" s="31" t="str">
        <f t="shared" si="237"/>
        <v/>
      </c>
      <c r="N2560" s="208" t="str">
        <f t="shared" si="238"/>
        <v/>
      </c>
      <c r="O2560" s="209" t="str">
        <f t="shared" si="239"/>
        <v/>
      </c>
      <c r="P2560" s="209" t="str">
        <f t="shared" si="240"/>
        <v/>
      </c>
      <c r="Q2560" s="31" t="str">
        <f t="shared" si="241"/>
        <v/>
      </c>
      <c r="R2560" s="129" t="s">
        <v>9</v>
      </c>
      <c r="S2560" s="128" t="s">
        <v>9</v>
      </c>
      <c r="T2560" s="1"/>
    </row>
    <row r="2561" spans="1:20" ht="15.75" hidden="1" customHeight="1">
      <c r="A2561" s="1" t="str">
        <f t="shared" si="1"/>
        <v/>
      </c>
      <c r="B2561" s="268" t="str">
        <f t="shared" si="236"/>
        <v>X</v>
      </c>
      <c r="C2561" s="1"/>
      <c r="D2561" s="27" t="str">
        <f>IF('ESA Input'!AH2526="","",IF('ESA Input'!AH2526="Yes",'ESA Input'!B2526,"Ineligible"))</f>
        <v/>
      </c>
      <c r="E2561" s="242" t="str">
        <f>IF('ESA Input'!AH2526="","",'ESA Input'!AH2526)</f>
        <v/>
      </c>
      <c r="F2561" s="461" t="str">
        <f>IF('ESA Input'!AH2526="","",IF('ESA Input'!AH2526="YES",'ESA Input'!AG2526,""))</f>
        <v/>
      </c>
      <c r="G2561" s="462"/>
      <c r="H2561" s="201" t="str">
        <f>IF('ESA Input'!AH2526="","",IF('ESA Input'!AH2526="Yes",'ESA Input'!J2526,""))</f>
        <v/>
      </c>
      <c r="I2561" s="227" t="str">
        <f>IF('ESA Input'!AH2526="","",IF('ESA Input'!AH2526="Yes",'ESA Input'!D2526,""))</f>
        <v/>
      </c>
      <c r="J2561" s="235" t="str">
        <f>IF('ESA Input'!AH2526="","",IF('ESA Input'!AH2526="Yes",'ESA Input'!E2526,""))</f>
        <v/>
      </c>
      <c r="K2561" s="29" t="str">
        <f>IF('ESA Input'!AH2526="","",IF('ESA Input'!AH2526="Yes",'ESA Input'!H2526,""))</f>
        <v/>
      </c>
      <c r="L2561" s="236" t="str">
        <f>IF('ESA Input'!AH2526="","",IF('ESA Input'!AH2526="Yes",'ESA Input'!G2526,""))</f>
        <v/>
      </c>
      <c r="M2561" s="31" t="str">
        <f t="shared" si="237"/>
        <v/>
      </c>
      <c r="N2561" s="208" t="str">
        <f t="shared" si="238"/>
        <v/>
      </c>
      <c r="O2561" s="209" t="str">
        <f t="shared" si="239"/>
        <v/>
      </c>
      <c r="P2561" s="209" t="str">
        <f t="shared" si="240"/>
        <v/>
      </c>
      <c r="Q2561" s="31" t="str">
        <f t="shared" si="241"/>
        <v/>
      </c>
      <c r="R2561" s="129" t="s">
        <v>9</v>
      </c>
      <c r="S2561" s="128" t="s">
        <v>9</v>
      </c>
      <c r="T2561" s="1"/>
    </row>
    <row r="2562" spans="1:20" ht="15.75" hidden="1" customHeight="1">
      <c r="A2562" s="1" t="str">
        <f t="shared" si="1"/>
        <v/>
      </c>
      <c r="B2562" s="268" t="str">
        <f t="shared" si="236"/>
        <v>X</v>
      </c>
      <c r="C2562" s="1"/>
      <c r="D2562" s="27" t="str">
        <f>IF('ESA Input'!AH2527="","",IF('ESA Input'!AH2527="Yes",'ESA Input'!B2527,"Ineligible"))</f>
        <v/>
      </c>
      <c r="E2562" s="242" t="str">
        <f>IF('ESA Input'!AH2527="","",'ESA Input'!AH2527)</f>
        <v/>
      </c>
      <c r="F2562" s="461" t="str">
        <f>IF('ESA Input'!AH2527="","",IF('ESA Input'!AH2527="YES",'ESA Input'!AG2527,""))</f>
        <v/>
      </c>
      <c r="G2562" s="462"/>
      <c r="H2562" s="201" t="str">
        <f>IF('ESA Input'!AH2527="","",IF('ESA Input'!AH2527="Yes",'ESA Input'!J2527,""))</f>
        <v/>
      </c>
      <c r="I2562" s="227" t="str">
        <f>IF('ESA Input'!AH2527="","",IF('ESA Input'!AH2527="Yes",'ESA Input'!D2527,""))</f>
        <v/>
      </c>
      <c r="J2562" s="235" t="str">
        <f>IF('ESA Input'!AH2527="","",IF('ESA Input'!AH2527="Yes",'ESA Input'!E2527,""))</f>
        <v/>
      </c>
      <c r="K2562" s="29" t="str">
        <f>IF('ESA Input'!AH2527="","",IF('ESA Input'!AH2527="Yes",'ESA Input'!H2527,""))</f>
        <v/>
      </c>
      <c r="L2562" s="236" t="str">
        <f>IF('ESA Input'!AH2527="","",IF('ESA Input'!AH2527="Yes",'ESA Input'!G2527,""))</f>
        <v/>
      </c>
      <c r="M2562" s="31" t="str">
        <f t="shared" si="237"/>
        <v/>
      </c>
      <c r="N2562" s="208" t="str">
        <f t="shared" si="238"/>
        <v/>
      </c>
      <c r="O2562" s="209" t="str">
        <f t="shared" si="239"/>
        <v/>
      </c>
      <c r="P2562" s="209" t="str">
        <f t="shared" si="240"/>
        <v/>
      </c>
      <c r="Q2562" s="31" t="str">
        <f t="shared" si="241"/>
        <v/>
      </c>
      <c r="R2562" s="129" t="s">
        <v>9</v>
      </c>
      <c r="S2562" s="128" t="s">
        <v>9</v>
      </c>
      <c r="T2562" s="1"/>
    </row>
    <row r="2563" spans="1:20" ht="15.75" hidden="1" customHeight="1">
      <c r="A2563" s="1" t="str">
        <f t="shared" si="1"/>
        <v/>
      </c>
      <c r="B2563" s="268" t="str">
        <f t="shared" si="236"/>
        <v>X</v>
      </c>
      <c r="C2563" s="1"/>
      <c r="D2563" s="27" t="str">
        <f>IF('ESA Input'!AH2528="","",IF('ESA Input'!AH2528="Yes",'ESA Input'!B2528,"Ineligible"))</f>
        <v/>
      </c>
      <c r="E2563" s="242" t="str">
        <f>IF('ESA Input'!AH2528="","",'ESA Input'!AH2528)</f>
        <v/>
      </c>
      <c r="F2563" s="461" t="str">
        <f>IF('ESA Input'!AH2528="","",IF('ESA Input'!AH2528="YES",'ESA Input'!AG2528,""))</f>
        <v/>
      </c>
      <c r="G2563" s="462"/>
      <c r="H2563" s="201" t="str">
        <f>IF('ESA Input'!AH2528="","",IF('ESA Input'!AH2528="Yes",'ESA Input'!J2528,""))</f>
        <v/>
      </c>
      <c r="I2563" s="227" t="str">
        <f>IF('ESA Input'!AH2528="","",IF('ESA Input'!AH2528="Yes",'ESA Input'!D2528,""))</f>
        <v/>
      </c>
      <c r="J2563" s="235" t="str">
        <f>IF('ESA Input'!AH2528="","",IF('ESA Input'!AH2528="Yes",'ESA Input'!E2528,""))</f>
        <v/>
      </c>
      <c r="K2563" s="29" t="str">
        <f>IF('ESA Input'!AH2528="","",IF('ESA Input'!AH2528="Yes",'ESA Input'!H2528,""))</f>
        <v/>
      </c>
      <c r="L2563" s="236" t="str">
        <f>IF('ESA Input'!AH2528="","",IF('ESA Input'!AH2528="Yes",'ESA Input'!G2528,""))</f>
        <v/>
      </c>
      <c r="M2563" s="31" t="str">
        <f t="shared" si="237"/>
        <v/>
      </c>
      <c r="N2563" s="208" t="str">
        <f t="shared" si="238"/>
        <v/>
      </c>
      <c r="O2563" s="209" t="str">
        <f t="shared" si="239"/>
        <v/>
      </c>
      <c r="P2563" s="209" t="str">
        <f t="shared" si="240"/>
        <v/>
      </c>
      <c r="Q2563" s="31" t="str">
        <f t="shared" si="241"/>
        <v/>
      </c>
      <c r="R2563" s="129" t="s">
        <v>9</v>
      </c>
      <c r="S2563" s="128" t="s">
        <v>9</v>
      </c>
      <c r="T2563" s="1"/>
    </row>
    <row r="2564" spans="1:20" ht="15.75" hidden="1" customHeight="1">
      <c r="A2564" s="1" t="str">
        <f t="shared" si="1"/>
        <v/>
      </c>
      <c r="B2564" s="268" t="str">
        <f t="shared" si="236"/>
        <v>X</v>
      </c>
      <c r="C2564" s="1"/>
      <c r="D2564" s="27" t="str">
        <f>IF('ESA Input'!AH2529="","",IF('ESA Input'!AH2529="Yes",'ESA Input'!B2529,"Ineligible"))</f>
        <v/>
      </c>
      <c r="E2564" s="242" t="str">
        <f>IF('ESA Input'!AH2529="","",'ESA Input'!AH2529)</f>
        <v/>
      </c>
      <c r="F2564" s="461" t="str">
        <f>IF('ESA Input'!AH2529="","",IF('ESA Input'!AH2529="YES",'ESA Input'!AG2529,""))</f>
        <v/>
      </c>
      <c r="G2564" s="462"/>
      <c r="H2564" s="201" t="str">
        <f>IF('ESA Input'!AH2529="","",IF('ESA Input'!AH2529="Yes",'ESA Input'!J2529,""))</f>
        <v/>
      </c>
      <c r="I2564" s="227" t="str">
        <f>IF('ESA Input'!AH2529="","",IF('ESA Input'!AH2529="Yes",'ESA Input'!D2529,""))</f>
        <v/>
      </c>
      <c r="J2564" s="235" t="str">
        <f>IF('ESA Input'!AH2529="","",IF('ESA Input'!AH2529="Yes",'ESA Input'!E2529,""))</f>
        <v/>
      </c>
      <c r="K2564" s="29" t="str">
        <f>IF('ESA Input'!AH2529="","",IF('ESA Input'!AH2529="Yes",'ESA Input'!H2529,""))</f>
        <v/>
      </c>
      <c r="L2564" s="236" t="str">
        <f>IF('ESA Input'!AH2529="","",IF('ESA Input'!AH2529="Yes",'ESA Input'!G2529,""))</f>
        <v/>
      </c>
      <c r="M2564" s="31" t="str">
        <f t="shared" si="237"/>
        <v/>
      </c>
      <c r="N2564" s="208" t="str">
        <f t="shared" si="238"/>
        <v/>
      </c>
      <c r="O2564" s="209" t="str">
        <f t="shared" si="239"/>
        <v/>
      </c>
      <c r="P2564" s="209" t="str">
        <f t="shared" si="240"/>
        <v/>
      </c>
      <c r="Q2564" s="31" t="str">
        <f t="shared" si="241"/>
        <v/>
      </c>
      <c r="R2564" s="129" t="s">
        <v>9</v>
      </c>
      <c r="S2564" s="128" t="s">
        <v>9</v>
      </c>
      <c r="T2564" s="1"/>
    </row>
    <row r="2565" spans="1:20" ht="15.75" hidden="1" customHeight="1">
      <c r="A2565" s="1" t="str">
        <f t="shared" si="1"/>
        <v/>
      </c>
      <c r="B2565" s="268" t="str">
        <f t="shared" si="236"/>
        <v>X</v>
      </c>
      <c r="C2565" s="1"/>
      <c r="D2565" s="27" t="str">
        <f>IF('ESA Input'!AH2530="","",IF('ESA Input'!AH2530="Yes",'ESA Input'!B2530,"Ineligible"))</f>
        <v/>
      </c>
      <c r="E2565" s="242" t="str">
        <f>IF('ESA Input'!AH2530="","",'ESA Input'!AH2530)</f>
        <v/>
      </c>
      <c r="F2565" s="461" t="str">
        <f>IF('ESA Input'!AH2530="","",IF('ESA Input'!AH2530="YES",'ESA Input'!AG2530,""))</f>
        <v/>
      </c>
      <c r="G2565" s="462"/>
      <c r="H2565" s="201" t="str">
        <f>IF('ESA Input'!AH2530="","",IF('ESA Input'!AH2530="Yes",'ESA Input'!J2530,""))</f>
        <v/>
      </c>
      <c r="I2565" s="227" t="str">
        <f>IF('ESA Input'!AH2530="","",IF('ESA Input'!AH2530="Yes",'ESA Input'!D2530,""))</f>
        <v/>
      </c>
      <c r="J2565" s="235" t="str">
        <f>IF('ESA Input'!AH2530="","",IF('ESA Input'!AH2530="Yes",'ESA Input'!E2530,""))</f>
        <v/>
      </c>
      <c r="K2565" s="29" t="str">
        <f>IF('ESA Input'!AH2530="","",IF('ESA Input'!AH2530="Yes",'ESA Input'!H2530,""))</f>
        <v/>
      </c>
      <c r="L2565" s="236" t="str">
        <f>IF('ESA Input'!AH2530="","",IF('ESA Input'!AH2530="Yes",'ESA Input'!G2530,""))</f>
        <v/>
      </c>
      <c r="M2565" s="31" t="str">
        <f t="shared" si="237"/>
        <v/>
      </c>
      <c r="N2565" s="208" t="str">
        <f t="shared" si="238"/>
        <v/>
      </c>
      <c r="O2565" s="209" t="str">
        <f t="shared" si="239"/>
        <v/>
      </c>
      <c r="P2565" s="209" t="str">
        <f t="shared" si="240"/>
        <v/>
      </c>
      <c r="Q2565" s="31" t="str">
        <f t="shared" si="241"/>
        <v/>
      </c>
      <c r="R2565" s="129" t="s">
        <v>9</v>
      </c>
      <c r="S2565" s="128" t="s">
        <v>9</v>
      </c>
      <c r="T2565" s="1"/>
    </row>
    <row r="2566" spans="1:20" ht="15.75" hidden="1" customHeight="1">
      <c r="A2566" s="1" t="str">
        <f t="shared" si="1"/>
        <v/>
      </c>
      <c r="B2566" s="268" t="str">
        <f t="shared" si="236"/>
        <v>X</v>
      </c>
      <c r="C2566" s="1"/>
      <c r="D2566" s="27" t="str">
        <f>IF('ESA Input'!AH2531="","",IF('ESA Input'!AH2531="Yes",'ESA Input'!B2531,"Ineligible"))</f>
        <v/>
      </c>
      <c r="E2566" s="242" t="str">
        <f>IF('ESA Input'!AH2531="","",'ESA Input'!AH2531)</f>
        <v/>
      </c>
      <c r="F2566" s="461" t="str">
        <f>IF('ESA Input'!AH2531="","",IF('ESA Input'!AH2531="YES",'ESA Input'!AG2531,""))</f>
        <v/>
      </c>
      <c r="G2566" s="462"/>
      <c r="H2566" s="201" t="str">
        <f>IF('ESA Input'!AH2531="","",IF('ESA Input'!AH2531="Yes",'ESA Input'!J2531,""))</f>
        <v/>
      </c>
      <c r="I2566" s="227" t="str">
        <f>IF('ESA Input'!AH2531="","",IF('ESA Input'!AH2531="Yes",'ESA Input'!D2531,""))</f>
        <v/>
      </c>
      <c r="J2566" s="235" t="str">
        <f>IF('ESA Input'!AH2531="","",IF('ESA Input'!AH2531="Yes",'ESA Input'!E2531,""))</f>
        <v/>
      </c>
      <c r="K2566" s="29" t="str">
        <f>IF('ESA Input'!AH2531="","",IF('ESA Input'!AH2531="Yes",'ESA Input'!H2531,""))</f>
        <v/>
      </c>
      <c r="L2566" s="236" t="str">
        <f>IF('ESA Input'!AH2531="","",IF('ESA Input'!AH2531="Yes",'ESA Input'!G2531,""))</f>
        <v/>
      </c>
      <c r="M2566" s="31" t="str">
        <f t="shared" si="237"/>
        <v/>
      </c>
      <c r="N2566" s="208" t="str">
        <f t="shared" si="238"/>
        <v/>
      </c>
      <c r="O2566" s="209" t="str">
        <f t="shared" si="239"/>
        <v/>
      </c>
      <c r="P2566" s="209" t="str">
        <f t="shared" si="240"/>
        <v/>
      </c>
      <c r="Q2566" s="31" t="str">
        <f t="shared" si="241"/>
        <v/>
      </c>
      <c r="R2566" s="129" t="s">
        <v>9</v>
      </c>
      <c r="S2566" s="128" t="s">
        <v>9</v>
      </c>
      <c r="T2566" s="1"/>
    </row>
    <row r="2567" spans="1:20" ht="15.75" hidden="1" customHeight="1">
      <c r="A2567" s="1" t="str">
        <f t="shared" si="1"/>
        <v/>
      </c>
      <c r="B2567" s="268" t="str">
        <f t="shared" si="236"/>
        <v>X</v>
      </c>
      <c r="C2567" s="1"/>
      <c r="D2567" s="27" t="str">
        <f>IF('ESA Input'!AH2532="","",IF('ESA Input'!AH2532="Yes",'ESA Input'!B2532,"Ineligible"))</f>
        <v/>
      </c>
      <c r="E2567" s="242" t="str">
        <f>IF('ESA Input'!AH2532="","",'ESA Input'!AH2532)</f>
        <v/>
      </c>
      <c r="F2567" s="461" t="str">
        <f>IF('ESA Input'!AH2532="","",IF('ESA Input'!AH2532="YES",'ESA Input'!AG2532,""))</f>
        <v/>
      </c>
      <c r="G2567" s="462"/>
      <c r="H2567" s="201" t="str">
        <f>IF('ESA Input'!AH2532="","",IF('ESA Input'!AH2532="Yes",'ESA Input'!J2532,""))</f>
        <v/>
      </c>
      <c r="I2567" s="227" t="str">
        <f>IF('ESA Input'!AH2532="","",IF('ESA Input'!AH2532="Yes",'ESA Input'!D2532,""))</f>
        <v/>
      </c>
      <c r="J2567" s="235" t="str">
        <f>IF('ESA Input'!AH2532="","",IF('ESA Input'!AH2532="Yes",'ESA Input'!E2532,""))</f>
        <v/>
      </c>
      <c r="K2567" s="29" t="str">
        <f>IF('ESA Input'!AH2532="","",IF('ESA Input'!AH2532="Yes",'ESA Input'!H2532,""))</f>
        <v/>
      </c>
      <c r="L2567" s="236" t="str">
        <f>IF('ESA Input'!AH2532="","",IF('ESA Input'!AH2532="Yes",'ESA Input'!G2532,""))</f>
        <v/>
      </c>
      <c r="M2567" s="31" t="str">
        <f t="shared" si="237"/>
        <v/>
      </c>
      <c r="N2567" s="208" t="str">
        <f t="shared" si="238"/>
        <v/>
      </c>
      <c r="O2567" s="209" t="str">
        <f t="shared" si="239"/>
        <v/>
      </c>
      <c r="P2567" s="209" t="str">
        <f t="shared" si="240"/>
        <v/>
      </c>
      <c r="Q2567" s="31" t="str">
        <f t="shared" si="241"/>
        <v/>
      </c>
      <c r="R2567" s="129" t="s">
        <v>9</v>
      </c>
      <c r="S2567" s="128" t="s">
        <v>9</v>
      </c>
      <c r="T2567" s="1"/>
    </row>
    <row r="2568" spans="1:20" ht="15.75" hidden="1" customHeight="1">
      <c r="A2568" s="1" t="str">
        <f t="shared" si="1"/>
        <v/>
      </c>
      <c r="B2568" s="268" t="str">
        <f t="shared" si="236"/>
        <v>X</v>
      </c>
      <c r="C2568" s="1"/>
      <c r="D2568" s="27" t="str">
        <f>IF('ESA Input'!AH2533="","",IF('ESA Input'!AH2533="Yes",'ESA Input'!B2533,"Ineligible"))</f>
        <v/>
      </c>
      <c r="E2568" s="242" t="str">
        <f>IF('ESA Input'!AH2533="","",'ESA Input'!AH2533)</f>
        <v/>
      </c>
      <c r="F2568" s="461" t="str">
        <f>IF('ESA Input'!AH2533="","",IF('ESA Input'!AH2533="YES",'ESA Input'!AG2533,""))</f>
        <v/>
      </c>
      <c r="G2568" s="462"/>
      <c r="H2568" s="201" t="str">
        <f>IF('ESA Input'!AH2533="","",IF('ESA Input'!AH2533="Yes",'ESA Input'!J2533,""))</f>
        <v/>
      </c>
      <c r="I2568" s="227" t="str">
        <f>IF('ESA Input'!AH2533="","",IF('ESA Input'!AH2533="Yes",'ESA Input'!D2533,""))</f>
        <v/>
      </c>
      <c r="J2568" s="235" t="str">
        <f>IF('ESA Input'!AH2533="","",IF('ESA Input'!AH2533="Yes",'ESA Input'!E2533,""))</f>
        <v/>
      </c>
      <c r="K2568" s="29" t="str">
        <f>IF('ESA Input'!AH2533="","",IF('ESA Input'!AH2533="Yes",'ESA Input'!H2533,""))</f>
        <v/>
      </c>
      <c r="L2568" s="236" t="str">
        <f>IF('ESA Input'!AH2533="","",IF('ESA Input'!AH2533="Yes",'ESA Input'!G2533,""))</f>
        <v/>
      </c>
      <c r="M2568" s="31" t="str">
        <f t="shared" si="237"/>
        <v/>
      </c>
      <c r="N2568" s="208" t="str">
        <f t="shared" si="238"/>
        <v/>
      </c>
      <c r="O2568" s="209" t="str">
        <f t="shared" si="239"/>
        <v/>
      </c>
      <c r="P2568" s="209" t="str">
        <f t="shared" si="240"/>
        <v/>
      </c>
      <c r="Q2568" s="31" t="str">
        <f t="shared" si="241"/>
        <v/>
      </c>
      <c r="R2568" s="129" t="s">
        <v>9</v>
      </c>
      <c r="S2568" s="128" t="s">
        <v>9</v>
      </c>
      <c r="T2568" s="1"/>
    </row>
    <row r="2569" spans="1:20" ht="15.75" hidden="1" customHeight="1">
      <c r="A2569" s="1" t="str">
        <f t="shared" si="1"/>
        <v/>
      </c>
      <c r="B2569" s="268" t="str">
        <f t="shared" si="236"/>
        <v>X</v>
      </c>
      <c r="C2569" s="1"/>
      <c r="D2569" s="27" t="str">
        <f>IF('ESA Input'!AH2534="","",IF('ESA Input'!AH2534="Yes",'ESA Input'!B2534,"Ineligible"))</f>
        <v/>
      </c>
      <c r="E2569" s="242" t="str">
        <f>IF('ESA Input'!AH2534="","",'ESA Input'!AH2534)</f>
        <v/>
      </c>
      <c r="F2569" s="461" t="str">
        <f>IF('ESA Input'!AH2534="","",IF('ESA Input'!AH2534="YES",'ESA Input'!AG2534,""))</f>
        <v/>
      </c>
      <c r="G2569" s="462"/>
      <c r="H2569" s="201" t="str">
        <f>IF('ESA Input'!AH2534="","",IF('ESA Input'!AH2534="Yes",'ESA Input'!J2534,""))</f>
        <v/>
      </c>
      <c r="I2569" s="227" t="str">
        <f>IF('ESA Input'!AH2534="","",IF('ESA Input'!AH2534="Yes",'ESA Input'!D2534,""))</f>
        <v/>
      </c>
      <c r="J2569" s="235" t="str">
        <f>IF('ESA Input'!AH2534="","",IF('ESA Input'!AH2534="Yes",'ESA Input'!E2534,""))</f>
        <v/>
      </c>
      <c r="K2569" s="29" t="str">
        <f>IF('ESA Input'!AH2534="","",IF('ESA Input'!AH2534="Yes",'ESA Input'!H2534,""))</f>
        <v/>
      </c>
      <c r="L2569" s="236" t="str">
        <f>IF('ESA Input'!AH2534="","",IF('ESA Input'!AH2534="Yes",'ESA Input'!G2534,""))</f>
        <v/>
      </c>
      <c r="M2569" s="31" t="str">
        <f t="shared" si="237"/>
        <v/>
      </c>
      <c r="N2569" s="208" t="str">
        <f t="shared" si="238"/>
        <v/>
      </c>
      <c r="O2569" s="209" t="str">
        <f t="shared" si="239"/>
        <v/>
      </c>
      <c r="P2569" s="209" t="str">
        <f t="shared" si="240"/>
        <v/>
      </c>
      <c r="Q2569" s="31" t="str">
        <f t="shared" si="241"/>
        <v/>
      </c>
      <c r="R2569" s="129" t="s">
        <v>9</v>
      </c>
      <c r="S2569" s="128" t="s">
        <v>9</v>
      </c>
      <c r="T2569" s="1"/>
    </row>
    <row r="2570" spans="1:20" ht="15.75" hidden="1" customHeight="1">
      <c r="A2570" s="1" t="str">
        <f t="shared" si="1"/>
        <v/>
      </c>
      <c r="B2570" s="268" t="str">
        <f t="shared" si="236"/>
        <v>X</v>
      </c>
      <c r="C2570" s="1"/>
      <c r="D2570" s="27" t="str">
        <f>IF('ESA Input'!AH2535="","",IF('ESA Input'!AH2535="Yes",'ESA Input'!B2535,"Ineligible"))</f>
        <v/>
      </c>
      <c r="E2570" s="242" t="str">
        <f>IF('ESA Input'!AH2535="","",'ESA Input'!AH2535)</f>
        <v/>
      </c>
      <c r="F2570" s="461" t="str">
        <f>IF('ESA Input'!AH2535="","",IF('ESA Input'!AH2535="YES",'ESA Input'!AG2535,""))</f>
        <v/>
      </c>
      <c r="G2570" s="462"/>
      <c r="H2570" s="201" t="str">
        <f>IF('ESA Input'!AH2535="","",IF('ESA Input'!AH2535="Yes",'ESA Input'!J2535,""))</f>
        <v/>
      </c>
      <c r="I2570" s="227" t="str">
        <f>IF('ESA Input'!AH2535="","",IF('ESA Input'!AH2535="Yes",'ESA Input'!D2535,""))</f>
        <v/>
      </c>
      <c r="J2570" s="235" t="str">
        <f>IF('ESA Input'!AH2535="","",IF('ESA Input'!AH2535="Yes",'ESA Input'!E2535,""))</f>
        <v/>
      </c>
      <c r="K2570" s="29" t="str">
        <f>IF('ESA Input'!AH2535="","",IF('ESA Input'!AH2535="Yes",'ESA Input'!H2535,""))</f>
        <v/>
      </c>
      <c r="L2570" s="236" t="str">
        <f>IF('ESA Input'!AH2535="","",IF('ESA Input'!AH2535="Yes",'ESA Input'!G2535,""))</f>
        <v/>
      </c>
      <c r="M2570" s="31" t="str">
        <f t="shared" si="237"/>
        <v/>
      </c>
      <c r="N2570" s="208" t="str">
        <f t="shared" si="238"/>
        <v/>
      </c>
      <c r="O2570" s="209" t="str">
        <f t="shared" si="239"/>
        <v/>
      </c>
      <c r="P2570" s="209" t="str">
        <f t="shared" si="240"/>
        <v/>
      </c>
      <c r="Q2570" s="31" t="str">
        <f t="shared" si="241"/>
        <v/>
      </c>
      <c r="R2570" s="129" t="s">
        <v>9</v>
      </c>
      <c r="S2570" s="128" t="s">
        <v>9</v>
      </c>
      <c r="T2570" s="1"/>
    </row>
    <row r="2571" spans="1:20" ht="15.75" hidden="1" customHeight="1">
      <c r="A2571" s="1" t="str">
        <f t="shared" si="1"/>
        <v/>
      </c>
      <c r="B2571" s="268" t="str">
        <f t="shared" si="236"/>
        <v>X</v>
      </c>
      <c r="C2571" s="1"/>
      <c r="D2571" s="27" t="str">
        <f>IF('ESA Input'!AH2536="","",IF('ESA Input'!AH2536="Yes",'ESA Input'!B2536,"Ineligible"))</f>
        <v/>
      </c>
      <c r="E2571" s="242" t="str">
        <f>IF('ESA Input'!AH2536="","",'ESA Input'!AH2536)</f>
        <v/>
      </c>
      <c r="F2571" s="461" t="str">
        <f>IF('ESA Input'!AH2536="","",IF('ESA Input'!AH2536="YES",'ESA Input'!AG2536,""))</f>
        <v/>
      </c>
      <c r="G2571" s="462"/>
      <c r="H2571" s="201" t="str">
        <f>IF('ESA Input'!AH2536="","",IF('ESA Input'!AH2536="Yes",'ESA Input'!J2536,""))</f>
        <v/>
      </c>
      <c r="I2571" s="227" t="str">
        <f>IF('ESA Input'!AH2536="","",IF('ESA Input'!AH2536="Yes",'ESA Input'!D2536,""))</f>
        <v/>
      </c>
      <c r="J2571" s="235" t="str">
        <f>IF('ESA Input'!AH2536="","",IF('ESA Input'!AH2536="Yes",'ESA Input'!E2536,""))</f>
        <v/>
      </c>
      <c r="K2571" s="29" t="str">
        <f>IF('ESA Input'!AH2536="","",IF('ESA Input'!AH2536="Yes",'ESA Input'!H2536,""))</f>
        <v/>
      </c>
      <c r="L2571" s="236" t="str">
        <f>IF('ESA Input'!AH2536="","",IF('ESA Input'!AH2536="Yes",'ESA Input'!G2536,""))</f>
        <v/>
      </c>
      <c r="M2571" s="31" t="str">
        <f t="shared" si="237"/>
        <v/>
      </c>
      <c r="N2571" s="208" t="str">
        <f t="shared" si="238"/>
        <v/>
      </c>
      <c r="O2571" s="209" t="str">
        <f t="shared" si="239"/>
        <v/>
      </c>
      <c r="P2571" s="209" t="str">
        <f t="shared" si="240"/>
        <v/>
      </c>
      <c r="Q2571" s="31" t="str">
        <f t="shared" si="241"/>
        <v/>
      </c>
      <c r="R2571" s="129" t="s">
        <v>9</v>
      </c>
      <c r="S2571" s="128" t="s">
        <v>9</v>
      </c>
      <c r="T2571" s="1"/>
    </row>
    <row r="2572" spans="1:20" ht="15.75" hidden="1" customHeight="1">
      <c r="A2572" s="1" t="str">
        <f t="shared" si="1"/>
        <v/>
      </c>
      <c r="B2572" s="268" t="str">
        <f t="shared" si="236"/>
        <v>X</v>
      </c>
      <c r="C2572" s="1"/>
      <c r="D2572" s="27" t="str">
        <f>IF('ESA Input'!AH2537="","",IF('ESA Input'!AH2537="Yes",'ESA Input'!B2537,"Ineligible"))</f>
        <v/>
      </c>
      <c r="E2572" s="242" t="str">
        <f>IF('ESA Input'!AH2537="","",'ESA Input'!AH2537)</f>
        <v/>
      </c>
      <c r="F2572" s="461" t="str">
        <f>IF('ESA Input'!AH2537="","",IF('ESA Input'!AH2537="YES",'ESA Input'!AG2537,""))</f>
        <v/>
      </c>
      <c r="G2572" s="462"/>
      <c r="H2572" s="201" t="str">
        <f>IF('ESA Input'!AH2537="","",IF('ESA Input'!AH2537="Yes",'ESA Input'!J2537,""))</f>
        <v/>
      </c>
      <c r="I2572" s="227" t="str">
        <f>IF('ESA Input'!AH2537="","",IF('ESA Input'!AH2537="Yes",'ESA Input'!D2537,""))</f>
        <v/>
      </c>
      <c r="J2572" s="235" t="str">
        <f>IF('ESA Input'!AH2537="","",IF('ESA Input'!AH2537="Yes",'ESA Input'!E2537,""))</f>
        <v/>
      </c>
      <c r="K2572" s="29" t="str">
        <f>IF('ESA Input'!AH2537="","",IF('ESA Input'!AH2537="Yes",'ESA Input'!H2537,""))</f>
        <v/>
      </c>
      <c r="L2572" s="236" t="str">
        <f>IF('ESA Input'!AH2537="","",IF('ESA Input'!AH2537="Yes",'ESA Input'!G2537,""))</f>
        <v/>
      </c>
      <c r="M2572" s="31" t="str">
        <f t="shared" si="237"/>
        <v/>
      </c>
      <c r="N2572" s="208" t="str">
        <f t="shared" si="238"/>
        <v/>
      </c>
      <c r="O2572" s="209" t="str">
        <f t="shared" si="239"/>
        <v/>
      </c>
      <c r="P2572" s="209" t="str">
        <f t="shared" si="240"/>
        <v/>
      </c>
      <c r="Q2572" s="31" t="str">
        <f t="shared" si="241"/>
        <v/>
      </c>
      <c r="R2572" s="129" t="s">
        <v>9</v>
      </c>
      <c r="S2572" s="128" t="s">
        <v>9</v>
      </c>
      <c r="T2572" s="1"/>
    </row>
    <row r="2573" spans="1:20" ht="15.75" hidden="1" customHeight="1">
      <c r="A2573" s="1" t="str">
        <f t="shared" si="1"/>
        <v/>
      </c>
      <c r="B2573" s="268" t="str">
        <f t="shared" si="236"/>
        <v>X</v>
      </c>
      <c r="C2573" s="1"/>
      <c r="D2573" s="27" t="str">
        <f>IF('ESA Input'!AH2538="","",IF('ESA Input'!AH2538="Yes",'ESA Input'!B2538,"Ineligible"))</f>
        <v/>
      </c>
      <c r="E2573" s="242" t="str">
        <f>IF('ESA Input'!AH2538="","",'ESA Input'!AH2538)</f>
        <v/>
      </c>
      <c r="F2573" s="461" t="str">
        <f>IF('ESA Input'!AH2538="","",IF('ESA Input'!AH2538="YES",'ESA Input'!AG2538,""))</f>
        <v/>
      </c>
      <c r="G2573" s="462"/>
      <c r="H2573" s="201" t="str">
        <f>IF('ESA Input'!AH2538="","",IF('ESA Input'!AH2538="Yes",'ESA Input'!J2538,""))</f>
        <v/>
      </c>
      <c r="I2573" s="227" t="str">
        <f>IF('ESA Input'!AH2538="","",IF('ESA Input'!AH2538="Yes",'ESA Input'!D2538,""))</f>
        <v/>
      </c>
      <c r="J2573" s="235" t="str">
        <f>IF('ESA Input'!AH2538="","",IF('ESA Input'!AH2538="Yes",'ESA Input'!E2538,""))</f>
        <v/>
      </c>
      <c r="K2573" s="29" t="str">
        <f>IF('ESA Input'!AH2538="","",IF('ESA Input'!AH2538="Yes",'ESA Input'!H2538,""))</f>
        <v/>
      </c>
      <c r="L2573" s="236" t="str">
        <f>IF('ESA Input'!AH2538="","",IF('ESA Input'!AH2538="Yes",'ESA Input'!G2538,""))</f>
        <v/>
      </c>
      <c r="M2573" s="31" t="str">
        <f t="shared" si="237"/>
        <v/>
      </c>
      <c r="N2573" s="208" t="str">
        <f t="shared" si="238"/>
        <v/>
      </c>
      <c r="O2573" s="209" t="str">
        <f t="shared" si="239"/>
        <v/>
      </c>
      <c r="P2573" s="209" t="str">
        <f t="shared" si="240"/>
        <v/>
      </c>
      <c r="Q2573" s="31" t="str">
        <f t="shared" si="241"/>
        <v/>
      </c>
      <c r="R2573" s="129" t="s">
        <v>9</v>
      </c>
      <c r="S2573" s="128" t="s">
        <v>9</v>
      </c>
      <c r="T2573" s="1"/>
    </row>
    <row r="2574" spans="1:20" ht="15.75" hidden="1" customHeight="1">
      <c r="A2574" s="1" t="str">
        <f t="shared" si="1"/>
        <v/>
      </c>
      <c r="B2574" s="268" t="str">
        <f t="shared" si="236"/>
        <v>X</v>
      </c>
      <c r="C2574" s="1"/>
      <c r="D2574" s="27" t="str">
        <f>IF('ESA Input'!AH2539="","",IF('ESA Input'!AH2539="Yes",'ESA Input'!B2539,"Ineligible"))</f>
        <v/>
      </c>
      <c r="E2574" s="242" t="str">
        <f>IF('ESA Input'!AH2539="","",'ESA Input'!AH2539)</f>
        <v/>
      </c>
      <c r="F2574" s="461" t="str">
        <f>IF('ESA Input'!AH2539="","",IF('ESA Input'!AH2539="YES",'ESA Input'!AG2539,""))</f>
        <v/>
      </c>
      <c r="G2574" s="462"/>
      <c r="H2574" s="201" t="str">
        <f>IF('ESA Input'!AH2539="","",IF('ESA Input'!AH2539="Yes",'ESA Input'!J2539,""))</f>
        <v/>
      </c>
      <c r="I2574" s="227" t="str">
        <f>IF('ESA Input'!AH2539="","",IF('ESA Input'!AH2539="Yes",'ESA Input'!D2539,""))</f>
        <v/>
      </c>
      <c r="J2574" s="235" t="str">
        <f>IF('ESA Input'!AH2539="","",IF('ESA Input'!AH2539="Yes",'ESA Input'!E2539,""))</f>
        <v/>
      </c>
      <c r="K2574" s="29" t="str">
        <f>IF('ESA Input'!AH2539="","",IF('ESA Input'!AH2539="Yes",'ESA Input'!H2539,""))</f>
        <v/>
      </c>
      <c r="L2574" s="236" t="str">
        <f>IF('ESA Input'!AH2539="","",IF('ESA Input'!AH2539="Yes",'ESA Input'!G2539,""))</f>
        <v/>
      </c>
      <c r="M2574" s="31" t="str">
        <f t="shared" si="237"/>
        <v/>
      </c>
      <c r="N2574" s="208" t="str">
        <f t="shared" si="238"/>
        <v/>
      </c>
      <c r="O2574" s="209" t="str">
        <f t="shared" si="239"/>
        <v/>
      </c>
      <c r="P2574" s="209" t="str">
        <f t="shared" si="240"/>
        <v/>
      </c>
      <c r="Q2574" s="31" t="str">
        <f t="shared" si="241"/>
        <v/>
      </c>
      <c r="R2574" s="129" t="s">
        <v>9</v>
      </c>
      <c r="S2574" s="128" t="s">
        <v>9</v>
      </c>
      <c r="T2574" s="1"/>
    </row>
    <row r="2575" spans="1:20" ht="15.75" hidden="1" customHeight="1">
      <c r="A2575" s="1" t="str">
        <f t="shared" si="1"/>
        <v/>
      </c>
      <c r="B2575" s="268" t="str">
        <f t="shared" si="236"/>
        <v>X</v>
      </c>
      <c r="C2575" s="1"/>
      <c r="D2575" s="27" t="str">
        <f>IF('ESA Input'!AH2540="","",IF('ESA Input'!AH2540="Yes",'ESA Input'!B2540,"Ineligible"))</f>
        <v/>
      </c>
      <c r="E2575" s="242" t="str">
        <f>IF('ESA Input'!AH2540="","",'ESA Input'!AH2540)</f>
        <v/>
      </c>
      <c r="F2575" s="461" t="str">
        <f>IF('ESA Input'!AH2540="","",IF('ESA Input'!AH2540="YES",'ESA Input'!AG2540,""))</f>
        <v/>
      </c>
      <c r="G2575" s="462"/>
      <c r="H2575" s="201" t="str">
        <f>IF('ESA Input'!AH2540="","",IF('ESA Input'!AH2540="Yes",'ESA Input'!J2540,""))</f>
        <v/>
      </c>
      <c r="I2575" s="227" t="str">
        <f>IF('ESA Input'!AH2540="","",IF('ESA Input'!AH2540="Yes",'ESA Input'!D2540,""))</f>
        <v/>
      </c>
      <c r="J2575" s="235" t="str">
        <f>IF('ESA Input'!AH2540="","",IF('ESA Input'!AH2540="Yes",'ESA Input'!E2540,""))</f>
        <v/>
      </c>
      <c r="K2575" s="29" t="str">
        <f>IF('ESA Input'!AH2540="","",IF('ESA Input'!AH2540="Yes",'ESA Input'!H2540,""))</f>
        <v/>
      </c>
      <c r="L2575" s="236" t="str">
        <f>IF('ESA Input'!AH2540="","",IF('ESA Input'!AH2540="Yes",'ESA Input'!G2540,""))</f>
        <v/>
      </c>
      <c r="M2575" s="31" t="str">
        <f t="shared" si="237"/>
        <v/>
      </c>
      <c r="N2575" s="208" t="str">
        <f t="shared" si="238"/>
        <v/>
      </c>
      <c r="O2575" s="209" t="str">
        <f t="shared" si="239"/>
        <v/>
      </c>
      <c r="P2575" s="209" t="str">
        <f t="shared" si="240"/>
        <v/>
      </c>
      <c r="Q2575" s="31" t="str">
        <f t="shared" si="241"/>
        <v/>
      </c>
      <c r="R2575" s="129" t="s">
        <v>9</v>
      </c>
      <c r="S2575" s="128" t="s">
        <v>9</v>
      </c>
      <c r="T2575" s="1"/>
    </row>
    <row r="2576" spans="1:20" ht="15.75" hidden="1" customHeight="1">
      <c r="A2576" s="1" t="str">
        <f t="shared" si="1"/>
        <v/>
      </c>
      <c r="B2576" s="268" t="str">
        <f t="shared" si="236"/>
        <v>X</v>
      </c>
      <c r="C2576" s="1"/>
      <c r="D2576" s="27" t="str">
        <f>IF('ESA Input'!AH2541="","",IF('ESA Input'!AH2541="Yes",'ESA Input'!B2541,"Ineligible"))</f>
        <v/>
      </c>
      <c r="E2576" s="242" t="str">
        <f>IF('ESA Input'!AH2541="","",'ESA Input'!AH2541)</f>
        <v/>
      </c>
      <c r="F2576" s="461" t="str">
        <f>IF('ESA Input'!AH2541="","",IF('ESA Input'!AH2541="YES",'ESA Input'!AG2541,""))</f>
        <v/>
      </c>
      <c r="G2576" s="462"/>
      <c r="H2576" s="201" t="str">
        <f>IF('ESA Input'!AH2541="","",IF('ESA Input'!AH2541="Yes",'ESA Input'!J2541,""))</f>
        <v/>
      </c>
      <c r="I2576" s="227" t="str">
        <f>IF('ESA Input'!AH2541="","",IF('ESA Input'!AH2541="Yes",'ESA Input'!D2541,""))</f>
        <v/>
      </c>
      <c r="J2576" s="235" t="str">
        <f>IF('ESA Input'!AH2541="","",IF('ESA Input'!AH2541="Yes",'ESA Input'!E2541,""))</f>
        <v/>
      </c>
      <c r="K2576" s="29" t="str">
        <f>IF('ESA Input'!AH2541="","",IF('ESA Input'!AH2541="Yes",'ESA Input'!H2541,""))</f>
        <v/>
      </c>
      <c r="L2576" s="236" t="str">
        <f>IF('ESA Input'!AH2541="","",IF('ESA Input'!AH2541="Yes",'ESA Input'!G2541,""))</f>
        <v/>
      </c>
      <c r="M2576" s="31" t="str">
        <f t="shared" si="237"/>
        <v/>
      </c>
      <c r="N2576" s="208" t="str">
        <f t="shared" si="238"/>
        <v/>
      </c>
      <c r="O2576" s="209" t="str">
        <f t="shared" si="239"/>
        <v/>
      </c>
      <c r="P2576" s="209" t="str">
        <f t="shared" si="240"/>
        <v/>
      </c>
      <c r="Q2576" s="31" t="str">
        <f t="shared" si="241"/>
        <v/>
      </c>
      <c r="R2576" s="129" t="s">
        <v>9</v>
      </c>
      <c r="S2576" s="128" t="s">
        <v>9</v>
      </c>
      <c r="T2576" s="1"/>
    </row>
    <row r="2577" spans="1:20" ht="15.75" hidden="1" customHeight="1">
      <c r="A2577" s="1" t="str">
        <f t="shared" si="1"/>
        <v/>
      </c>
      <c r="B2577" s="268" t="str">
        <f t="shared" si="236"/>
        <v>X</v>
      </c>
      <c r="C2577" s="1"/>
      <c r="D2577" s="27" t="str">
        <f>IF('ESA Input'!AH2542="","",IF('ESA Input'!AH2542="Yes",'ESA Input'!B2542,"Ineligible"))</f>
        <v/>
      </c>
      <c r="E2577" s="242" t="str">
        <f>IF('ESA Input'!AH2542="","",'ESA Input'!AH2542)</f>
        <v/>
      </c>
      <c r="F2577" s="461" t="str">
        <f>IF('ESA Input'!AH2542="","",IF('ESA Input'!AH2542="YES",'ESA Input'!AG2542,""))</f>
        <v/>
      </c>
      <c r="G2577" s="462"/>
      <c r="H2577" s="201" t="str">
        <f>IF('ESA Input'!AH2542="","",IF('ESA Input'!AH2542="Yes",'ESA Input'!J2542,""))</f>
        <v/>
      </c>
      <c r="I2577" s="227" t="str">
        <f>IF('ESA Input'!AH2542="","",IF('ESA Input'!AH2542="Yes",'ESA Input'!D2542,""))</f>
        <v/>
      </c>
      <c r="J2577" s="235" t="str">
        <f>IF('ESA Input'!AH2542="","",IF('ESA Input'!AH2542="Yes",'ESA Input'!E2542,""))</f>
        <v/>
      </c>
      <c r="K2577" s="29" t="str">
        <f>IF('ESA Input'!AH2542="","",IF('ESA Input'!AH2542="Yes",'ESA Input'!H2542,""))</f>
        <v/>
      </c>
      <c r="L2577" s="236" t="str">
        <f>IF('ESA Input'!AH2542="","",IF('ESA Input'!AH2542="Yes",'ESA Input'!G2542,""))</f>
        <v/>
      </c>
      <c r="M2577" s="31" t="str">
        <f t="shared" si="237"/>
        <v/>
      </c>
      <c r="N2577" s="208" t="str">
        <f t="shared" si="238"/>
        <v/>
      </c>
      <c r="O2577" s="209" t="str">
        <f t="shared" si="239"/>
        <v/>
      </c>
      <c r="P2577" s="209" t="str">
        <f t="shared" si="240"/>
        <v/>
      </c>
      <c r="Q2577" s="31" t="str">
        <f t="shared" si="241"/>
        <v/>
      </c>
      <c r="R2577" s="129" t="s">
        <v>9</v>
      </c>
      <c r="S2577" s="128" t="s">
        <v>9</v>
      </c>
      <c r="T2577" s="1"/>
    </row>
    <row r="2578" spans="1:20" ht="15.75" hidden="1" customHeight="1">
      <c r="A2578" s="1" t="str">
        <f t="shared" si="1"/>
        <v/>
      </c>
      <c r="B2578" s="268" t="str">
        <f t="shared" si="236"/>
        <v>X</v>
      </c>
      <c r="C2578" s="1"/>
      <c r="D2578" s="27" t="str">
        <f>IF('ESA Input'!AH2543="","",IF('ESA Input'!AH2543="Yes",'ESA Input'!B2543,"Ineligible"))</f>
        <v/>
      </c>
      <c r="E2578" s="242" t="str">
        <f>IF('ESA Input'!AH2543="","",'ESA Input'!AH2543)</f>
        <v/>
      </c>
      <c r="F2578" s="461" t="str">
        <f>IF('ESA Input'!AH2543="","",IF('ESA Input'!AH2543="YES",'ESA Input'!AG2543,""))</f>
        <v/>
      </c>
      <c r="G2578" s="462"/>
      <c r="H2578" s="201" t="str">
        <f>IF('ESA Input'!AH2543="","",IF('ESA Input'!AH2543="Yes",'ESA Input'!J2543,""))</f>
        <v/>
      </c>
      <c r="I2578" s="227" t="str">
        <f>IF('ESA Input'!AH2543="","",IF('ESA Input'!AH2543="Yes",'ESA Input'!D2543,""))</f>
        <v/>
      </c>
      <c r="J2578" s="235" t="str">
        <f>IF('ESA Input'!AH2543="","",IF('ESA Input'!AH2543="Yes",'ESA Input'!E2543,""))</f>
        <v/>
      </c>
      <c r="K2578" s="29" t="str">
        <f>IF('ESA Input'!AH2543="","",IF('ESA Input'!AH2543="Yes",'ESA Input'!H2543,""))</f>
        <v/>
      </c>
      <c r="L2578" s="236" t="str">
        <f>IF('ESA Input'!AH2543="","",IF('ESA Input'!AH2543="Yes",'ESA Input'!G2543,""))</f>
        <v/>
      </c>
      <c r="M2578" s="31" t="str">
        <f t="shared" si="237"/>
        <v/>
      </c>
      <c r="N2578" s="208" t="str">
        <f t="shared" si="238"/>
        <v/>
      </c>
      <c r="O2578" s="209" t="str">
        <f t="shared" si="239"/>
        <v/>
      </c>
      <c r="P2578" s="209" t="str">
        <f t="shared" si="240"/>
        <v/>
      </c>
      <c r="Q2578" s="31" t="str">
        <f t="shared" si="241"/>
        <v/>
      </c>
      <c r="R2578" s="129" t="s">
        <v>9</v>
      </c>
      <c r="S2578" s="128" t="s">
        <v>9</v>
      </c>
      <c r="T2578" s="1"/>
    </row>
    <row r="2579" spans="1:20" ht="15.75" hidden="1" customHeight="1">
      <c r="A2579" s="1" t="str">
        <f t="shared" si="1"/>
        <v/>
      </c>
      <c r="B2579" s="268" t="str">
        <f t="shared" si="236"/>
        <v>X</v>
      </c>
      <c r="C2579" s="1"/>
      <c r="D2579" s="27" t="str">
        <f>IF('ESA Input'!AH2544="","",IF('ESA Input'!AH2544="Yes",'ESA Input'!B2544,"Ineligible"))</f>
        <v/>
      </c>
      <c r="E2579" s="242" t="str">
        <f>IF('ESA Input'!AH2544="","",'ESA Input'!AH2544)</f>
        <v/>
      </c>
      <c r="F2579" s="461" t="str">
        <f>IF('ESA Input'!AH2544="","",IF('ESA Input'!AH2544="YES",'ESA Input'!AG2544,""))</f>
        <v/>
      </c>
      <c r="G2579" s="462"/>
      <c r="H2579" s="201" t="str">
        <f>IF('ESA Input'!AH2544="","",IF('ESA Input'!AH2544="Yes",'ESA Input'!J2544,""))</f>
        <v/>
      </c>
      <c r="I2579" s="227" t="str">
        <f>IF('ESA Input'!AH2544="","",IF('ESA Input'!AH2544="Yes",'ESA Input'!D2544,""))</f>
        <v/>
      </c>
      <c r="J2579" s="235" t="str">
        <f>IF('ESA Input'!AH2544="","",IF('ESA Input'!AH2544="Yes",'ESA Input'!E2544,""))</f>
        <v/>
      </c>
      <c r="K2579" s="29" t="str">
        <f>IF('ESA Input'!AH2544="","",IF('ESA Input'!AH2544="Yes",'ESA Input'!H2544,""))</f>
        <v/>
      </c>
      <c r="L2579" s="236" t="str">
        <f>IF('ESA Input'!AH2544="","",IF('ESA Input'!AH2544="Yes",'ESA Input'!G2544,""))</f>
        <v/>
      </c>
      <c r="M2579" s="31" t="str">
        <f t="shared" si="237"/>
        <v/>
      </c>
      <c r="N2579" s="208" t="str">
        <f t="shared" si="238"/>
        <v/>
      </c>
      <c r="O2579" s="209" t="str">
        <f t="shared" si="239"/>
        <v/>
      </c>
      <c r="P2579" s="209" t="str">
        <f t="shared" si="240"/>
        <v/>
      </c>
      <c r="Q2579" s="31" t="str">
        <f t="shared" si="241"/>
        <v/>
      </c>
      <c r="R2579" s="129" t="s">
        <v>9</v>
      </c>
      <c r="S2579" s="128" t="s">
        <v>9</v>
      </c>
      <c r="T2579" s="1"/>
    </row>
    <row r="2580" spans="1:20" ht="15.75" hidden="1" customHeight="1">
      <c r="A2580" s="1" t="str">
        <f t="shared" si="1"/>
        <v/>
      </c>
      <c r="B2580" s="268" t="str">
        <f t="shared" si="236"/>
        <v>X</v>
      </c>
      <c r="C2580" s="1"/>
      <c r="D2580" s="27" t="str">
        <f>IF('ESA Input'!AH2545="","",IF('ESA Input'!AH2545="Yes",'ESA Input'!B2545,"Ineligible"))</f>
        <v/>
      </c>
      <c r="E2580" s="242" t="str">
        <f>IF('ESA Input'!AH2545="","",'ESA Input'!AH2545)</f>
        <v/>
      </c>
      <c r="F2580" s="461" t="str">
        <f>IF('ESA Input'!AH2545="","",IF('ESA Input'!AH2545="YES",'ESA Input'!AG2545,""))</f>
        <v/>
      </c>
      <c r="G2580" s="462"/>
      <c r="H2580" s="201" t="str">
        <f>IF('ESA Input'!AH2545="","",IF('ESA Input'!AH2545="Yes",'ESA Input'!J2545,""))</f>
        <v/>
      </c>
      <c r="I2580" s="227" t="str">
        <f>IF('ESA Input'!AH2545="","",IF('ESA Input'!AH2545="Yes",'ESA Input'!D2545,""))</f>
        <v/>
      </c>
      <c r="J2580" s="235" t="str">
        <f>IF('ESA Input'!AH2545="","",IF('ESA Input'!AH2545="Yes",'ESA Input'!E2545,""))</f>
        <v/>
      </c>
      <c r="K2580" s="29" t="str">
        <f>IF('ESA Input'!AH2545="","",IF('ESA Input'!AH2545="Yes",'ESA Input'!H2545,""))</f>
        <v/>
      </c>
      <c r="L2580" s="236" t="str">
        <f>IF('ESA Input'!AH2545="","",IF('ESA Input'!AH2545="Yes",'ESA Input'!G2545,""))</f>
        <v/>
      </c>
      <c r="M2580" s="31" t="str">
        <f t="shared" si="237"/>
        <v/>
      </c>
      <c r="N2580" s="208" t="str">
        <f t="shared" si="238"/>
        <v/>
      </c>
      <c r="O2580" s="209" t="str">
        <f t="shared" si="239"/>
        <v/>
      </c>
      <c r="P2580" s="209" t="str">
        <f t="shared" si="240"/>
        <v/>
      </c>
      <c r="Q2580" s="31" t="str">
        <f t="shared" si="241"/>
        <v/>
      </c>
      <c r="R2580" s="129" t="s">
        <v>9</v>
      </c>
      <c r="S2580" s="128" t="s">
        <v>9</v>
      </c>
      <c r="T2580" s="1"/>
    </row>
    <row r="2581" spans="1:20" ht="15.75" hidden="1" customHeight="1">
      <c r="A2581" s="1" t="str">
        <f t="shared" si="1"/>
        <v/>
      </c>
      <c r="B2581" s="268" t="str">
        <f t="shared" si="236"/>
        <v>X</v>
      </c>
      <c r="C2581" s="1"/>
      <c r="D2581" s="27" t="str">
        <f>IF('ESA Input'!AH2546="","",IF('ESA Input'!AH2546="Yes",'ESA Input'!B2546,"Ineligible"))</f>
        <v/>
      </c>
      <c r="E2581" s="242" t="str">
        <f>IF('ESA Input'!AH2546="","",'ESA Input'!AH2546)</f>
        <v/>
      </c>
      <c r="F2581" s="461" t="str">
        <f>IF('ESA Input'!AH2546="","",IF('ESA Input'!AH2546="YES",'ESA Input'!AG2546,""))</f>
        <v/>
      </c>
      <c r="G2581" s="462"/>
      <c r="H2581" s="201" t="str">
        <f>IF('ESA Input'!AH2546="","",IF('ESA Input'!AH2546="Yes",'ESA Input'!J2546,""))</f>
        <v/>
      </c>
      <c r="I2581" s="227" t="str">
        <f>IF('ESA Input'!AH2546="","",IF('ESA Input'!AH2546="Yes",'ESA Input'!D2546,""))</f>
        <v/>
      </c>
      <c r="J2581" s="235" t="str">
        <f>IF('ESA Input'!AH2546="","",IF('ESA Input'!AH2546="Yes",'ESA Input'!E2546,""))</f>
        <v/>
      </c>
      <c r="K2581" s="29" t="str">
        <f>IF('ESA Input'!AH2546="","",IF('ESA Input'!AH2546="Yes",'ESA Input'!H2546,""))</f>
        <v/>
      </c>
      <c r="L2581" s="236" t="str">
        <f>IF('ESA Input'!AH2546="","",IF('ESA Input'!AH2546="Yes",'ESA Input'!G2546,""))</f>
        <v/>
      </c>
      <c r="M2581" s="31" t="str">
        <f t="shared" si="237"/>
        <v/>
      </c>
      <c r="N2581" s="208" t="str">
        <f t="shared" si="238"/>
        <v/>
      </c>
      <c r="O2581" s="209" t="str">
        <f t="shared" si="239"/>
        <v/>
      </c>
      <c r="P2581" s="209" t="str">
        <f t="shared" si="240"/>
        <v/>
      </c>
      <c r="Q2581" s="31" t="str">
        <f t="shared" si="241"/>
        <v/>
      </c>
      <c r="R2581" s="129" t="s">
        <v>9</v>
      </c>
      <c r="S2581" s="128" t="s">
        <v>9</v>
      </c>
      <c r="T2581" s="1"/>
    </row>
    <row r="2582" spans="1:20" ht="15.75" hidden="1" customHeight="1">
      <c r="A2582" s="1" t="str">
        <f t="shared" si="1"/>
        <v/>
      </c>
      <c r="B2582" s="268" t="str">
        <f t="shared" si="236"/>
        <v>X</v>
      </c>
      <c r="C2582" s="1"/>
      <c r="D2582" s="27" t="str">
        <f>IF('ESA Input'!AH2547="","",IF('ESA Input'!AH2547="Yes",'ESA Input'!B2547,"Ineligible"))</f>
        <v/>
      </c>
      <c r="E2582" s="242" t="str">
        <f>IF('ESA Input'!AH2547="","",'ESA Input'!AH2547)</f>
        <v/>
      </c>
      <c r="F2582" s="461" t="str">
        <f>IF('ESA Input'!AH2547="","",IF('ESA Input'!AH2547="YES",'ESA Input'!AG2547,""))</f>
        <v/>
      </c>
      <c r="G2582" s="462"/>
      <c r="H2582" s="201" t="str">
        <f>IF('ESA Input'!AH2547="","",IF('ESA Input'!AH2547="Yes",'ESA Input'!J2547,""))</f>
        <v/>
      </c>
      <c r="I2582" s="227" t="str">
        <f>IF('ESA Input'!AH2547="","",IF('ESA Input'!AH2547="Yes",'ESA Input'!D2547,""))</f>
        <v/>
      </c>
      <c r="J2582" s="235" t="str">
        <f>IF('ESA Input'!AH2547="","",IF('ESA Input'!AH2547="Yes",'ESA Input'!E2547,""))</f>
        <v/>
      </c>
      <c r="K2582" s="29" t="str">
        <f>IF('ESA Input'!AH2547="","",IF('ESA Input'!AH2547="Yes",'ESA Input'!H2547,""))</f>
        <v/>
      </c>
      <c r="L2582" s="236" t="str">
        <f>IF('ESA Input'!AH2547="","",IF('ESA Input'!AH2547="Yes",'ESA Input'!G2547,""))</f>
        <v/>
      </c>
      <c r="M2582" s="31" t="str">
        <f t="shared" si="237"/>
        <v/>
      </c>
      <c r="N2582" s="208" t="str">
        <f t="shared" si="238"/>
        <v/>
      </c>
      <c r="O2582" s="209" t="str">
        <f t="shared" si="239"/>
        <v/>
      </c>
      <c r="P2582" s="209" t="str">
        <f t="shared" si="240"/>
        <v/>
      </c>
      <c r="Q2582" s="31" t="str">
        <f t="shared" si="241"/>
        <v/>
      </c>
      <c r="R2582" s="129" t="s">
        <v>9</v>
      </c>
      <c r="S2582" s="128" t="s">
        <v>9</v>
      </c>
      <c r="T2582" s="1"/>
    </row>
    <row r="2583" spans="1:20" ht="15.75" hidden="1" customHeight="1">
      <c r="A2583" s="1" t="str">
        <f t="shared" si="1"/>
        <v/>
      </c>
      <c r="B2583" s="268" t="str">
        <f t="shared" si="236"/>
        <v>X</v>
      </c>
      <c r="C2583" s="1"/>
      <c r="D2583" s="27" t="str">
        <f>IF('ESA Input'!AH2548="","",IF('ESA Input'!AH2548="Yes",'ESA Input'!B2548,"Ineligible"))</f>
        <v/>
      </c>
      <c r="E2583" s="242" t="str">
        <f>IF('ESA Input'!AH2548="","",'ESA Input'!AH2548)</f>
        <v/>
      </c>
      <c r="F2583" s="461" t="str">
        <f>IF('ESA Input'!AH2548="","",IF('ESA Input'!AH2548="YES",'ESA Input'!AG2548,""))</f>
        <v/>
      </c>
      <c r="G2583" s="462"/>
      <c r="H2583" s="201" t="str">
        <f>IF('ESA Input'!AH2548="","",IF('ESA Input'!AH2548="Yes",'ESA Input'!J2548,""))</f>
        <v/>
      </c>
      <c r="I2583" s="227" t="str">
        <f>IF('ESA Input'!AH2548="","",IF('ESA Input'!AH2548="Yes",'ESA Input'!D2548,""))</f>
        <v/>
      </c>
      <c r="J2583" s="235" t="str">
        <f>IF('ESA Input'!AH2548="","",IF('ESA Input'!AH2548="Yes",'ESA Input'!E2548,""))</f>
        <v/>
      </c>
      <c r="K2583" s="29" t="str">
        <f>IF('ESA Input'!AH2548="","",IF('ESA Input'!AH2548="Yes",'ESA Input'!H2548,""))</f>
        <v/>
      </c>
      <c r="L2583" s="236" t="str">
        <f>IF('ESA Input'!AH2548="","",IF('ESA Input'!AH2548="Yes",'ESA Input'!G2548,""))</f>
        <v/>
      </c>
      <c r="M2583" s="31" t="str">
        <f t="shared" si="237"/>
        <v/>
      </c>
      <c r="N2583" s="208" t="str">
        <f t="shared" si="238"/>
        <v/>
      </c>
      <c r="O2583" s="209" t="str">
        <f t="shared" si="239"/>
        <v/>
      </c>
      <c r="P2583" s="209" t="str">
        <f t="shared" si="240"/>
        <v/>
      </c>
      <c r="Q2583" s="31" t="str">
        <f t="shared" si="241"/>
        <v/>
      </c>
      <c r="R2583" s="129" t="s">
        <v>9</v>
      </c>
      <c r="S2583" s="128" t="s">
        <v>9</v>
      </c>
      <c r="T2583" s="1"/>
    </row>
    <row r="2584" spans="1:20" ht="15.75" hidden="1" customHeight="1">
      <c r="A2584" s="1" t="str">
        <f t="shared" si="1"/>
        <v/>
      </c>
      <c r="B2584" s="268" t="str">
        <f t="shared" si="236"/>
        <v>X</v>
      </c>
      <c r="C2584" s="1"/>
      <c r="D2584" s="27" t="str">
        <f>IF('ESA Input'!AH2549="","",IF('ESA Input'!AH2549="Yes",'ESA Input'!B2549,"Ineligible"))</f>
        <v/>
      </c>
      <c r="E2584" s="242" t="str">
        <f>IF('ESA Input'!AH2549="","",'ESA Input'!AH2549)</f>
        <v/>
      </c>
      <c r="F2584" s="461" t="str">
        <f>IF('ESA Input'!AH2549="","",IF('ESA Input'!AH2549="YES",'ESA Input'!AG2549,""))</f>
        <v/>
      </c>
      <c r="G2584" s="462"/>
      <c r="H2584" s="201" t="str">
        <f>IF('ESA Input'!AH2549="","",IF('ESA Input'!AH2549="Yes",'ESA Input'!J2549,""))</f>
        <v/>
      </c>
      <c r="I2584" s="227" t="str">
        <f>IF('ESA Input'!AH2549="","",IF('ESA Input'!AH2549="Yes",'ESA Input'!D2549,""))</f>
        <v/>
      </c>
      <c r="J2584" s="235" t="str">
        <f>IF('ESA Input'!AH2549="","",IF('ESA Input'!AH2549="Yes",'ESA Input'!E2549,""))</f>
        <v/>
      </c>
      <c r="K2584" s="29" t="str">
        <f>IF('ESA Input'!AH2549="","",IF('ESA Input'!AH2549="Yes",'ESA Input'!H2549,""))</f>
        <v/>
      </c>
      <c r="L2584" s="236" t="str">
        <f>IF('ESA Input'!AH2549="","",IF('ESA Input'!AH2549="Yes",'ESA Input'!G2549,""))</f>
        <v/>
      </c>
      <c r="M2584" s="31" t="str">
        <f t="shared" si="237"/>
        <v/>
      </c>
      <c r="N2584" s="208" t="str">
        <f t="shared" si="238"/>
        <v/>
      </c>
      <c r="O2584" s="209" t="str">
        <f t="shared" si="239"/>
        <v/>
      </c>
      <c r="P2584" s="209" t="str">
        <f t="shared" si="240"/>
        <v/>
      </c>
      <c r="Q2584" s="31" t="str">
        <f t="shared" si="241"/>
        <v/>
      </c>
      <c r="R2584" s="129" t="s">
        <v>9</v>
      </c>
      <c r="S2584" s="128" t="s">
        <v>9</v>
      </c>
      <c r="T2584" s="1"/>
    </row>
    <row r="2585" spans="1:20" ht="15.75" hidden="1" customHeight="1">
      <c r="A2585" s="1" t="str">
        <f t="shared" si="1"/>
        <v/>
      </c>
      <c r="B2585" s="268" t="str">
        <f t="shared" si="236"/>
        <v>X</v>
      </c>
      <c r="C2585" s="1"/>
      <c r="D2585" s="27" t="str">
        <f>IF('ESA Input'!AH2550="","",IF('ESA Input'!AH2550="Yes",'ESA Input'!B2550,"Ineligible"))</f>
        <v/>
      </c>
      <c r="E2585" s="242" t="str">
        <f>IF('ESA Input'!AH2550="","",'ESA Input'!AH2550)</f>
        <v/>
      </c>
      <c r="F2585" s="461" t="str">
        <f>IF('ESA Input'!AH2550="","",IF('ESA Input'!AH2550="YES",'ESA Input'!AG2550,""))</f>
        <v/>
      </c>
      <c r="G2585" s="462"/>
      <c r="H2585" s="201" t="str">
        <f>IF('ESA Input'!AH2550="","",IF('ESA Input'!AH2550="Yes",'ESA Input'!J2550,""))</f>
        <v/>
      </c>
      <c r="I2585" s="227" t="str">
        <f>IF('ESA Input'!AH2550="","",IF('ESA Input'!AH2550="Yes",'ESA Input'!D2550,""))</f>
        <v/>
      </c>
      <c r="J2585" s="235" t="str">
        <f>IF('ESA Input'!AH2550="","",IF('ESA Input'!AH2550="Yes",'ESA Input'!E2550,""))</f>
        <v/>
      </c>
      <c r="K2585" s="29" t="str">
        <f>IF('ESA Input'!AH2550="","",IF('ESA Input'!AH2550="Yes",'ESA Input'!H2550,""))</f>
        <v/>
      </c>
      <c r="L2585" s="236" t="str">
        <f>IF('ESA Input'!AH2550="","",IF('ESA Input'!AH2550="Yes",'ESA Input'!G2550,""))</f>
        <v/>
      </c>
      <c r="M2585" s="31" t="str">
        <f t="shared" si="237"/>
        <v/>
      </c>
      <c r="N2585" s="208" t="str">
        <f t="shared" si="238"/>
        <v/>
      </c>
      <c r="O2585" s="209" t="str">
        <f t="shared" si="239"/>
        <v/>
      </c>
      <c r="P2585" s="209" t="str">
        <f t="shared" si="240"/>
        <v/>
      </c>
      <c r="Q2585" s="31" t="str">
        <f t="shared" si="241"/>
        <v/>
      </c>
      <c r="R2585" s="129" t="s">
        <v>9</v>
      </c>
      <c r="S2585" s="128" t="s">
        <v>9</v>
      </c>
      <c r="T2585" s="1"/>
    </row>
    <row r="2586" spans="1:20" ht="15.75" hidden="1" customHeight="1">
      <c r="A2586" s="1" t="str">
        <f t="shared" si="1"/>
        <v/>
      </c>
      <c r="B2586" s="268" t="str">
        <f t="shared" si="236"/>
        <v>X</v>
      </c>
      <c r="C2586" s="1"/>
      <c r="D2586" s="27" t="str">
        <f>IF('ESA Input'!AH2551="","",IF('ESA Input'!AH2551="Yes",'ESA Input'!B2551,"Ineligible"))</f>
        <v/>
      </c>
      <c r="E2586" s="242" t="str">
        <f>IF('ESA Input'!AH2551="","",'ESA Input'!AH2551)</f>
        <v/>
      </c>
      <c r="F2586" s="461" t="str">
        <f>IF('ESA Input'!AH2551="","",IF('ESA Input'!AH2551="YES",'ESA Input'!AG2551,""))</f>
        <v/>
      </c>
      <c r="G2586" s="462"/>
      <c r="H2586" s="201" t="str">
        <f>IF('ESA Input'!AH2551="","",IF('ESA Input'!AH2551="Yes",'ESA Input'!J2551,""))</f>
        <v/>
      </c>
      <c r="I2586" s="227" t="str">
        <f>IF('ESA Input'!AH2551="","",IF('ESA Input'!AH2551="Yes",'ESA Input'!D2551,""))</f>
        <v/>
      </c>
      <c r="J2586" s="235" t="str">
        <f>IF('ESA Input'!AH2551="","",IF('ESA Input'!AH2551="Yes",'ESA Input'!E2551,""))</f>
        <v/>
      </c>
      <c r="K2586" s="29" t="str">
        <f>IF('ESA Input'!AH2551="","",IF('ESA Input'!AH2551="Yes",'ESA Input'!H2551,""))</f>
        <v/>
      </c>
      <c r="L2586" s="236" t="str">
        <f>IF('ESA Input'!AH2551="","",IF('ESA Input'!AH2551="Yes",'ESA Input'!G2551,""))</f>
        <v/>
      </c>
      <c r="M2586" s="31" t="str">
        <f t="shared" si="237"/>
        <v/>
      </c>
      <c r="N2586" s="208" t="str">
        <f t="shared" si="238"/>
        <v/>
      </c>
      <c r="O2586" s="209" t="str">
        <f t="shared" si="239"/>
        <v/>
      </c>
      <c r="P2586" s="209" t="str">
        <f t="shared" si="240"/>
        <v/>
      </c>
      <c r="Q2586" s="31" t="str">
        <f t="shared" si="241"/>
        <v/>
      </c>
      <c r="R2586" s="129" t="s">
        <v>9</v>
      </c>
      <c r="S2586" s="128" t="s">
        <v>9</v>
      </c>
      <c r="T2586" s="1"/>
    </row>
    <row r="2587" spans="1:20" ht="15.75" hidden="1" customHeight="1">
      <c r="A2587" s="1" t="str">
        <f t="shared" si="1"/>
        <v/>
      </c>
      <c r="B2587" s="268" t="str">
        <f t="shared" si="236"/>
        <v>X</v>
      </c>
      <c r="C2587" s="1"/>
      <c r="D2587" s="27" t="str">
        <f>IF('ESA Input'!AH2552="","",IF('ESA Input'!AH2552="Yes",'ESA Input'!B2552,"Ineligible"))</f>
        <v/>
      </c>
      <c r="E2587" s="242" t="str">
        <f>IF('ESA Input'!AH2552="","",'ESA Input'!AH2552)</f>
        <v/>
      </c>
      <c r="F2587" s="461" t="str">
        <f>IF('ESA Input'!AH2552="","",IF('ESA Input'!AH2552="YES",'ESA Input'!AG2552,""))</f>
        <v/>
      </c>
      <c r="G2587" s="462"/>
      <c r="H2587" s="201" t="str">
        <f>IF('ESA Input'!AH2552="","",IF('ESA Input'!AH2552="Yes",'ESA Input'!J2552,""))</f>
        <v/>
      </c>
      <c r="I2587" s="227" t="str">
        <f>IF('ESA Input'!AH2552="","",IF('ESA Input'!AH2552="Yes",'ESA Input'!D2552,""))</f>
        <v/>
      </c>
      <c r="J2587" s="235" t="str">
        <f>IF('ESA Input'!AH2552="","",IF('ESA Input'!AH2552="Yes",'ESA Input'!E2552,""))</f>
        <v/>
      </c>
      <c r="K2587" s="29" t="str">
        <f>IF('ESA Input'!AH2552="","",IF('ESA Input'!AH2552="Yes",'ESA Input'!H2552,""))</f>
        <v/>
      </c>
      <c r="L2587" s="236" t="str">
        <f>IF('ESA Input'!AH2552="","",IF('ESA Input'!AH2552="Yes",'ESA Input'!G2552,""))</f>
        <v/>
      </c>
      <c r="M2587" s="31" t="str">
        <f t="shared" si="237"/>
        <v/>
      </c>
      <c r="N2587" s="208" t="str">
        <f t="shared" si="238"/>
        <v/>
      </c>
      <c r="O2587" s="209" t="str">
        <f t="shared" si="239"/>
        <v/>
      </c>
      <c r="P2587" s="209" t="str">
        <f t="shared" si="240"/>
        <v/>
      </c>
      <c r="Q2587" s="31" t="str">
        <f t="shared" si="241"/>
        <v/>
      </c>
      <c r="R2587" s="129" t="s">
        <v>9</v>
      </c>
      <c r="S2587" s="128" t="s">
        <v>9</v>
      </c>
      <c r="T2587" s="1"/>
    </row>
    <row r="2588" spans="1:20" ht="15.75" hidden="1" customHeight="1">
      <c r="A2588" s="1" t="str">
        <f t="shared" si="1"/>
        <v/>
      </c>
      <c r="B2588" s="268" t="str">
        <f t="shared" si="236"/>
        <v>X</v>
      </c>
      <c r="C2588" s="1"/>
      <c r="D2588" s="27" t="str">
        <f>IF('ESA Input'!AH2553="","",IF('ESA Input'!AH2553="Yes",'ESA Input'!B2553,"Ineligible"))</f>
        <v/>
      </c>
      <c r="E2588" s="242" t="str">
        <f>IF('ESA Input'!AH2553="","",'ESA Input'!AH2553)</f>
        <v/>
      </c>
      <c r="F2588" s="461" t="str">
        <f>IF('ESA Input'!AH2553="","",IF('ESA Input'!AH2553="YES",'ESA Input'!AG2553,""))</f>
        <v/>
      </c>
      <c r="G2588" s="462"/>
      <c r="H2588" s="201" t="str">
        <f>IF('ESA Input'!AH2553="","",IF('ESA Input'!AH2553="Yes",'ESA Input'!J2553,""))</f>
        <v/>
      </c>
      <c r="I2588" s="227" t="str">
        <f>IF('ESA Input'!AH2553="","",IF('ESA Input'!AH2553="Yes",'ESA Input'!D2553,""))</f>
        <v/>
      </c>
      <c r="J2588" s="235" t="str">
        <f>IF('ESA Input'!AH2553="","",IF('ESA Input'!AH2553="Yes",'ESA Input'!E2553,""))</f>
        <v/>
      </c>
      <c r="K2588" s="29" t="str">
        <f>IF('ESA Input'!AH2553="","",IF('ESA Input'!AH2553="Yes",'ESA Input'!H2553,""))</f>
        <v/>
      </c>
      <c r="L2588" s="236" t="str">
        <f>IF('ESA Input'!AH2553="","",IF('ESA Input'!AH2553="Yes",'ESA Input'!G2553,""))</f>
        <v/>
      </c>
      <c r="M2588" s="31" t="str">
        <f t="shared" si="237"/>
        <v/>
      </c>
      <c r="N2588" s="208" t="str">
        <f t="shared" si="238"/>
        <v/>
      </c>
      <c r="O2588" s="209" t="str">
        <f t="shared" si="239"/>
        <v/>
      </c>
      <c r="P2588" s="209" t="str">
        <f t="shared" si="240"/>
        <v/>
      </c>
      <c r="Q2588" s="31" t="str">
        <f t="shared" si="241"/>
        <v/>
      </c>
      <c r="R2588" s="129" t="s">
        <v>9</v>
      </c>
      <c r="S2588" s="128" t="s">
        <v>9</v>
      </c>
      <c r="T2588" s="1"/>
    </row>
    <row r="2589" spans="1:20" ht="15.75" hidden="1" customHeight="1">
      <c r="A2589" s="1" t="str">
        <f t="shared" si="1"/>
        <v/>
      </c>
      <c r="B2589" s="268" t="str">
        <f t="shared" si="236"/>
        <v>X</v>
      </c>
      <c r="C2589" s="1"/>
      <c r="D2589" s="27" t="str">
        <f>IF('ESA Input'!AH2554="","",IF('ESA Input'!AH2554="Yes",'ESA Input'!B2554,"Ineligible"))</f>
        <v/>
      </c>
      <c r="E2589" s="242" t="str">
        <f>IF('ESA Input'!AH2554="","",'ESA Input'!AH2554)</f>
        <v/>
      </c>
      <c r="F2589" s="461" t="str">
        <f>IF('ESA Input'!AH2554="","",IF('ESA Input'!AH2554="YES",'ESA Input'!AG2554,""))</f>
        <v/>
      </c>
      <c r="G2589" s="462"/>
      <c r="H2589" s="201" t="str">
        <f>IF('ESA Input'!AH2554="","",IF('ESA Input'!AH2554="Yes",'ESA Input'!J2554,""))</f>
        <v/>
      </c>
      <c r="I2589" s="227" t="str">
        <f>IF('ESA Input'!AH2554="","",IF('ESA Input'!AH2554="Yes",'ESA Input'!D2554,""))</f>
        <v/>
      </c>
      <c r="J2589" s="235" t="str">
        <f>IF('ESA Input'!AH2554="","",IF('ESA Input'!AH2554="Yes",'ESA Input'!E2554,""))</f>
        <v/>
      </c>
      <c r="K2589" s="29" t="str">
        <f>IF('ESA Input'!AH2554="","",IF('ESA Input'!AH2554="Yes",'ESA Input'!H2554,""))</f>
        <v/>
      </c>
      <c r="L2589" s="236" t="str">
        <f>IF('ESA Input'!AH2554="","",IF('ESA Input'!AH2554="Yes",'ESA Input'!G2554,""))</f>
        <v/>
      </c>
      <c r="M2589" s="31" t="str">
        <f t="shared" si="237"/>
        <v/>
      </c>
      <c r="N2589" s="208" t="str">
        <f t="shared" si="238"/>
        <v/>
      </c>
      <c r="O2589" s="209" t="str">
        <f t="shared" si="239"/>
        <v/>
      </c>
      <c r="P2589" s="209" t="str">
        <f t="shared" si="240"/>
        <v/>
      </c>
      <c r="Q2589" s="31" t="str">
        <f t="shared" si="241"/>
        <v/>
      </c>
      <c r="R2589" s="129" t="s">
        <v>9</v>
      </c>
      <c r="S2589" s="128" t="s">
        <v>9</v>
      </c>
      <c r="T2589" s="1"/>
    </row>
    <row r="2590" spans="1:20" ht="15.75" hidden="1" customHeight="1">
      <c r="A2590" s="1" t="str">
        <f t="shared" si="1"/>
        <v/>
      </c>
      <c r="B2590" s="268" t="str">
        <f t="shared" si="236"/>
        <v>X</v>
      </c>
      <c r="C2590" s="1"/>
      <c r="D2590" s="27" t="str">
        <f>IF('ESA Input'!AH2555="","",IF('ESA Input'!AH2555="Yes",'ESA Input'!B2555,"Ineligible"))</f>
        <v/>
      </c>
      <c r="E2590" s="242" t="str">
        <f>IF('ESA Input'!AH2555="","",'ESA Input'!AH2555)</f>
        <v/>
      </c>
      <c r="F2590" s="461" t="str">
        <f>IF('ESA Input'!AH2555="","",IF('ESA Input'!AH2555="YES",'ESA Input'!AG2555,""))</f>
        <v/>
      </c>
      <c r="G2590" s="462"/>
      <c r="H2590" s="201" t="str">
        <f>IF('ESA Input'!AH2555="","",IF('ESA Input'!AH2555="Yes",'ESA Input'!J2555,""))</f>
        <v/>
      </c>
      <c r="I2590" s="227" t="str">
        <f>IF('ESA Input'!AH2555="","",IF('ESA Input'!AH2555="Yes",'ESA Input'!D2555,""))</f>
        <v/>
      </c>
      <c r="J2590" s="235" t="str">
        <f>IF('ESA Input'!AH2555="","",IF('ESA Input'!AH2555="Yes",'ESA Input'!E2555,""))</f>
        <v/>
      </c>
      <c r="K2590" s="29" t="str">
        <f>IF('ESA Input'!AH2555="","",IF('ESA Input'!AH2555="Yes",'ESA Input'!H2555,""))</f>
        <v/>
      </c>
      <c r="L2590" s="236" t="str">
        <f>IF('ESA Input'!AH2555="","",IF('ESA Input'!AH2555="Yes",'ESA Input'!G2555,""))</f>
        <v/>
      </c>
      <c r="M2590" s="31" t="str">
        <f t="shared" si="237"/>
        <v/>
      </c>
      <c r="N2590" s="208" t="str">
        <f t="shared" si="238"/>
        <v/>
      </c>
      <c r="O2590" s="209" t="str">
        <f t="shared" si="239"/>
        <v/>
      </c>
      <c r="P2590" s="209" t="str">
        <f t="shared" si="240"/>
        <v/>
      </c>
      <c r="Q2590" s="31" t="str">
        <f t="shared" si="241"/>
        <v/>
      </c>
      <c r="R2590" s="129" t="s">
        <v>9</v>
      </c>
      <c r="S2590" s="128" t="s">
        <v>9</v>
      </c>
      <c r="T2590" s="1"/>
    </row>
    <row r="2591" spans="1:20" ht="15.75" hidden="1" customHeight="1">
      <c r="A2591" s="1" t="str">
        <f t="shared" si="1"/>
        <v/>
      </c>
      <c r="B2591" s="268" t="str">
        <f t="shared" si="236"/>
        <v>X</v>
      </c>
      <c r="C2591" s="1"/>
      <c r="D2591" s="27" t="str">
        <f>IF('ESA Input'!AH2556="","",IF('ESA Input'!AH2556="Yes",'ESA Input'!B2556,"Ineligible"))</f>
        <v/>
      </c>
      <c r="E2591" s="242" t="str">
        <f>IF('ESA Input'!AH2556="","",'ESA Input'!AH2556)</f>
        <v/>
      </c>
      <c r="F2591" s="461" t="str">
        <f>IF('ESA Input'!AH2556="","",IF('ESA Input'!AH2556="YES",'ESA Input'!AG2556,""))</f>
        <v/>
      </c>
      <c r="G2591" s="462"/>
      <c r="H2591" s="201" t="str">
        <f>IF('ESA Input'!AH2556="","",IF('ESA Input'!AH2556="Yes",'ESA Input'!J2556,""))</f>
        <v/>
      </c>
      <c r="I2591" s="227" t="str">
        <f>IF('ESA Input'!AH2556="","",IF('ESA Input'!AH2556="Yes",'ESA Input'!D2556,""))</f>
        <v/>
      </c>
      <c r="J2591" s="235" t="str">
        <f>IF('ESA Input'!AH2556="","",IF('ESA Input'!AH2556="Yes",'ESA Input'!E2556,""))</f>
        <v/>
      </c>
      <c r="K2591" s="29" t="str">
        <f>IF('ESA Input'!AH2556="","",IF('ESA Input'!AH2556="Yes",'ESA Input'!H2556,""))</f>
        <v/>
      </c>
      <c r="L2591" s="236" t="str">
        <f>IF('ESA Input'!AH2556="","",IF('ESA Input'!AH2556="Yes",'ESA Input'!G2556,""))</f>
        <v/>
      </c>
      <c r="M2591" s="31" t="str">
        <f t="shared" si="237"/>
        <v/>
      </c>
      <c r="N2591" s="208" t="str">
        <f t="shared" si="238"/>
        <v/>
      </c>
      <c r="O2591" s="209" t="str">
        <f t="shared" si="239"/>
        <v/>
      </c>
      <c r="P2591" s="209" t="str">
        <f t="shared" si="240"/>
        <v/>
      </c>
      <c r="Q2591" s="31" t="str">
        <f t="shared" si="241"/>
        <v/>
      </c>
      <c r="R2591" s="129" t="s">
        <v>9</v>
      </c>
      <c r="S2591" s="128" t="s">
        <v>9</v>
      </c>
      <c r="T2591" s="1"/>
    </row>
    <row r="2592" spans="1:20" ht="15.75" hidden="1" customHeight="1">
      <c r="A2592" s="1" t="str">
        <f t="shared" si="1"/>
        <v/>
      </c>
      <c r="B2592" s="268" t="str">
        <f t="shared" si="236"/>
        <v>X</v>
      </c>
      <c r="C2592" s="1"/>
      <c r="D2592" s="27" t="str">
        <f>IF('ESA Input'!AH2557="","",IF('ESA Input'!AH2557="Yes",'ESA Input'!B2557,"Ineligible"))</f>
        <v/>
      </c>
      <c r="E2592" s="242" t="str">
        <f>IF('ESA Input'!AH2557="","",'ESA Input'!AH2557)</f>
        <v/>
      </c>
      <c r="F2592" s="461" t="str">
        <f>IF('ESA Input'!AH2557="","",IF('ESA Input'!AH2557="YES",'ESA Input'!AG2557,""))</f>
        <v/>
      </c>
      <c r="G2592" s="462"/>
      <c r="H2592" s="201" t="str">
        <f>IF('ESA Input'!AH2557="","",IF('ESA Input'!AH2557="Yes",'ESA Input'!J2557,""))</f>
        <v/>
      </c>
      <c r="I2592" s="227" t="str">
        <f>IF('ESA Input'!AH2557="","",IF('ESA Input'!AH2557="Yes",'ESA Input'!D2557,""))</f>
        <v/>
      </c>
      <c r="J2592" s="235" t="str">
        <f>IF('ESA Input'!AH2557="","",IF('ESA Input'!AH2557="Yes",'ESA Input'!E2557,""))</f>
        <v/>
      </c>
      <c r="K2592" s="29" t="str">
        <f>IF('ESA Input'!AH2557="","",IF('ESA Input'!AH2557="Yes",'ESA Input'!H2557,""))</f>
        <v/>
      </c>
      <c r="L2592" s="236" t="str">
        <f>IF('ESA Input'!AH2557="","",IF('ESA Input'!AH2557="Yes",'ESA Input'!G2557,""))</f>
        <v/>
      </c>
      <c r="M2592" s="31" t="str">
        <f t="shared" si="237"/>
        <v/>
      </c>
      <c r="N2592" s="208" t="str">
        <f t="shared" si="238"/>
        <v/>
      </c>
      <c r="O2592" s="209" t="str">
        <f t="shared" si="239"/>
        <v/>
      </c>
      <c r="P2592" s="209" t="str">
        <f t="shared" si="240"/>
        <v/>
      </c>
      <c r="Q2592" s="31" t="str">
        <f t="shared" si="241"/>
        <v/>
      </c>
      <c r="R2592" s="129" t="s">
        <v>9</v>
      </c>
      <c r="S2592" s="128" t="s">
        <v>9</v>
      </c>
      <c r="T2592" s="1"/>
    </row>
    <row r="2593" spans="1:20" ht="15.75" hidden="1" customHeight="1">
      <c r="A2593" s="1" t="str">
        <f t="shared" si="1"/>
        <v/>
      </c>
      <c r="B2593" s="268" t="str">
        <f t="shared" si="236"/>
        <v>X</v>
      </c>
      <c r="C2593" s="1"/>
      <c r="D2593" s="27" t="str">
        <f>IF('ESA Input'!AH2558="","",IF('ESA Input'!AH2558="Yes",'ESA Input'!B2558,"Ineligible"))</f>
        <v/>
      </c>
      <c r="E2593" s="242" t="str">
        <f>IF('ESA Input'!AH2558="","",'ESA Input'!AH2558)</f>
        <v/>
      </c>
      <c r="F2593" s="461" t="str">
        <f>IF('ESA Input'!AH2558="","",IF('ESA Input'!AH2558="YES",'ESA Input'!AG2558,""))</f>
        <v/>
      </c>
      <c r="G2593" s="462"/>
      <c r="H2593" s="201" t="str">
        <f>IF('ESA Input'!AH2558="","",IF('ESA Input'!AH2558="Yes",'ESA Input'!J2558,""))</f>
        <v/>
      </c>
      <c r="I2593" s="227" t="str">
        <f>IF('ESA Input'!AH2558="","",IF('ESA Input'!AH2558="Yes",'ESA Input'!D2558,""))</f>
        <v/>
      </c>
      <c r="J2593" s="235" t="str">
        <f>IF('ESA Input'!AH2558="","",IF('ESA Input'!AH2558="Yes",'ESA Input'!E2558,""))</f>
        <v/>
      </c>
      <c r="K2593" s="29" t="str">
        <f>IF('ESA Input'!AH2558="","",IF('ESA Input'!AH2558="Yes",'ESA Input'!H2558,""))</f>
        <v/>
      </c>
      <c r="L2593" s="236" t="str">
        <f>IF('ESA Input'!AH2558="","",IF('ESA Input'!AH2558="Yes",'ESA Input'!G2558,""))</f>
        <v/>
      </c>
      <c r="M2593" s="31" t="str">
        <f t="shared" si="237"/>
        <v/>
      </c>
      <c r="N2593" s="208" t="str">
        <f t="shared" si="238"/>
        <v/>
      </c>
      <c r="O2593" s="209" t="str">
        <f t="shared" si="239"/>
        <v/>
      </c>
      <c r="P2593" s="209" t="str">
        <f t="shared" si="240"/>
        <v/>
      </c>
      <c r="Q2593" s="31" t="str">
        <f t="shared" si="241"/>
        <v/>
      </c>
      <c r="R2593" s="129" t="s">
        <v>9</v>
      </c>
      <c r="S2593" s="128" t="s">
        <v>9</v>
      </c>
      <c r="T2593" s="1"/>
    </row>
    <row r="2594" spans="1:20" ht="15.75" hidden="1" customHeight="1">
      <c r="A2594" s="1" t="str">
        <f t="shared" si="1"/>
        <v/>
      </c>
      <c r="B2594" s="268" t="str">
        <f t="shared" si="236"/>
        <v>X</v>
      </c>
      <c r="C2594" s="1"/>
      <c r="D2594" s="27" t="str">
        <f>IF('ESA Input'!AH2559="","",IF('ESA Input'!AH2559="Yes",'ESA Input'!B2559,"Ineligible"))</f>
        <v/>
      </c>
      <c r="E2594" s="242" t="str">
        <f>IF('ESA Input'!AH2559="","",'ESA Input'!AH2559)</f>
        <v/>
      </c>
      <c r="F2594" s="461" t="str">
        <f>IF('ESA Input'!AH2559="","",IF('ESA Input'!AH2559="YES",'ESA Input'!AG2559,""))</f>
        <v/>
      </c>
      <c r="G2594" s="462"/>
      <c r="H2594" s="201" t="str">
        <f>IF('ESA Input'!AH2559="","",IF('ESA Input'!AH2559="Yes",'ESA Input'!J2559,""))</f>
        <v/>
      </c>
      <c r="I2594" s="227" t="str">
        <f>IF('ESA Input'!AH2559="","",IF('ESA Input'!AH2559="Yes",'ESA Input'!D2559,""))</f>
        <v/>
      </c>
      <c r="J2594" s="235" t="str">
        <f>IF('ESA Input'!AH2559="","",IF('ESA Input'!AH2559="Yes",'ESA Input'!E2559,""))</f>
        <v/>
      </c>
      <c r="K2594" s="29" t="str">
        <f>IF('ESA Input'!AH2559="","",IF('ESA Input'!AH2559="Yes",'ESA Input'!H2559,""))</f>
        <v/>
      </c>
      <c r="L2594" s="236" t="str">
        <f>IF('ESA Input'!AH2559="","",IF('ESA Input'!AH2559="Yes",'ESA Input'!G2559,""))</f>
        <v/>
      </c>
      <c r="M2594" s="31" t="str">
        <f t="shared" si="237"/>
        <v/>
      </c>
      <c r="N2594" s="208" t="str">
        <f t="shared" si="238"/>
        <v/>
      </c>
      <c r="O2594" s="209" t="str">
        <f t="shared" si="239"/>
        <v/>
      </c>
      <c r="P2594" s="209" t="str">
        <f t="shared" si="240"/>
        <v/>
      </c>
      <c r="Q2594" s="31" t="str">
        <f t="shared" si="241"/>
        <v/>
      </c>
      <c r="R2594" s="129" t="s">
        <v>9</v>
      </c>
      <c r="S2594" s="128" t="s">
        <v>9</v>
      </c>
      <c r="T2594" s="1"/>
    </row>
    <row r="2595" spans="1:20" ht="15.75" hidden="1" customHeight="1">
      <c r="A2595" s="1" t="str">
        <f t="shared" si="1"/>
        <v/>
      </c>
      <c r="B2595" s="268" t="str">
        <f t="shared" si="236"/>
        <v>X</v>
      </c>
      <c r="C2595" s="1"/>
      <c r="D2595" s="27" t="str">
        <f>IF('ESA Input'!AH2560="","",IF('ESA Input'!AH2560="Yes",'ESA Input'!B2560,"Ineligible"))</f>
        <v/>
      </c>
      <c r="E2595" s="242" t="str">
        <f>IF('ESA Input'!AH2560="","",'ESA Input'!AH2560)</f>
        <v/>
      </c>
      <c r="F2595" s="461" t="str">
        <f>IF('ESA Input'!AH2560="","",IF('ESA Input'!AH2560="YES",'ESA Input'!AG2560,""))</f>
        <v/>
      </c>
      <c r="G2595" s="462"/>
      <c r="H2595" s="201" t="str">
        <f>IF('ESA Input'!AH2560="","",IF('ESA Input'!AH2560="Yes",'ESA Input'!J2560,""))</f>
        <v/>
      </c>
      <c r="I2595" s="227" t="str">
        <f>IF('ESA Input'!AH2560="","",IF('ESA Input'!AH2560="Yes",'ESA Input'!D2560,""))</f>
        <v/>
      </c>
      <c r="J2595" s="235" t="str">
        <f>IF('ESA Input'!AH2560="","",IF('ESA Input'!AH2560="Yes",'ESA Input'!E2560,""))</f>
        <v/>
      </c>
      <c r="K2595" s="29" t="str">
        <f>IF('ESA Input'!AH2560="","",IF('ESA Input'!AH2560="Yes",'ESA Input'!H2560,""))</f>
        <v/>
      </c>
      <c r="L2595" s="236" t="str">
        <f>IF('ESA Input'!AH2560="","",IF('ESA Input'!AH2560="Yes",'ESA Input'!G2560,""))</f>
        <v/>
      </c>
      <c r="M2595" s="31" t="str">
        <f t="shared" si="237"/>
        <v/>
      </c>
      <c r="N2595" s="208" t="str">
        <f t="shared" si="238"/>
        <v/>
      </c>
      <c r="O2595" s="209" t="str">
        <f t="shared" si="239"/>
        <v/>
      </c>
      <c r="P2595" s="209" t="str">
        <f t="shared" si="240"/>
        <v/>
      </c>
      <c r="Q2595" s="31" t="str">
        <f t="shared" si="241"/>
        <v/>
      </c>
      <c r="R2595" s="129" t="s">
        <v>9</v>
      </c>
      <c r="S2595" s="128" t="s">
        <v>9</v>
      </c>
      <c r="T2595" s="1"/>
    </row>
    <row r="2596" spans="1:20" ht="15.75" hidden="1" customHeight="1">
      <c r="A2596" s="1" t="str">
        <f t="shared" si="1"/>
        <v/>
      </c>
      <c r="B2596" s="268" t="str">
        <f t="shared" si="236"/>
        <v>X</v>
      </c>
      <c r="C2596" s="1"/>
      <c r="D2596" s="27" t="str">
        <f>IF('ESA Input'!AH2561="","",IF('ESA Input'!AH2561="Yes",'ESA Input'!B2561,"Ineligible"))</f>
        <v/>
      </c>
      <c r="E2596" s="242" t="str">
        <f>IF('ESA Input'!AH2561="","",'ESA Input'!AH2561)</f>
        <v/>
      </c>
      <c r="F2596" s="461" t="str">
        <f>IF('ESA Input'!AH2561="","",IF('ESA Input'!AH2561="YES",'ESA Input'!AG2561,""))</f>
        <v/>
      </c>
      <c r="G2596" s="462"/>
      <c r="H2596" s="201" t="str">
        <f>IF('ESA Input'!AH2561="","",IF('ESA Input'!AH2561="Yes",'ESA Input'!J2561,""))</f>
        <v/>
      </c>
      <c r="I2596" s="227" t="str">
        <f>IF('ESA Input'!AH2561="","",IF('ESA Input'!AH2561="Yes",'ESA Input'!D2561,""))</f>
        <v/>
      </c>
      <c r="J2596" s="235" t="str">
        <f>IF('ESA Input'!AH2561="","",IF('ESA Input'!AH2561="Yes",'ESA Input'!E2561,""))</f>
        <v/>
      </c>
      <c r="K2596" s="29" t="str">
        <f>IF('ESA Input'!AH2561="","",IF('ESA Input'!AH2561="Yes",'ESA Input'!H2561,""))</f>
        <v/>
      </c>
      <c r="L2596" s="236" t="str">
        <f>IF('ESA Input'!AH2561="","",IF('ESA Input'!AH2561="Yes",'ESA Input'!G2561,""))</f>
        <v/>
      </c>
      <c r="M2596" s="31" t="str">
        <f t="shared" si="237"/>
        <v/>
      </c>
      <c r="N2596" s="208" t="str">
        <f t="shared" si="238"/>
        <v/>
      </c>
      <c r="O2596" s="209" t="str">
        <f t="shared" si="239"/>
        <v/>
      </c>
      <c r="P2596" s="209" t="str">
        <f t="shared" si="240"/>
        <v/>
      </c>
      <c r="Q2596" s="31" t="str">
        <f t="shared" si="241"/>
        <v/>
      </c>
      <c r="R2596" s="129" t="s">
        <v>9</v>
      </c>
      <c r="S2596" s="128" t="s">
        <v>9</v>
      </c>
      <c r="T2596" s="1"/>
    </row>
    <row r="2597" spans="1:20" ht="15.75" hidden="1" customHeight="1">
      <c r="A2597" s="1" t="str">
        <f t="shared" si="1"/>
        <v/>
      </c>
      <c r="B2597" s="268" t="str">
        <f t="shared" si="236"/>
        <v>X</v>
      </c>
      <c r="C2597" s="1"/>
      <c r="D2597" s="27" t="str">
        <f>IF('ESA Input'!AH2562="","",IF('ESA Input'!AH2562="Yes",'ESA Input'!B2562,"Ineligible"))</f>
        <v/>
      </c>
      <c r="E2597" s="242" t="str">
        <f>IF('ESA Input'!AH2562="","",'ESA Input'!AH2562)</f>
        <v/>
      </c>
      <c r="F2597" s="461" t="str">
        <f>IF('ESA Input'!AH2562="","",IF('ESA Input'!AH2562="YES",'ESA Input'!AG2562,""))</f>
        <v/>
      </c>
      <c r="G2597" s="462"/>
      <c r="H2597" s="201" t="str">
        <f>IF('ESA Input'!AH2562="","",IF('ESA Input'!AH2562="Yes",'ESA Input'!J2562,""))</f>
        <v/>
      </c>
      <c r="I2597" s="227" t="str">
        <f>IF('ESA Input'!AH2562="","",IF('ESA Input'!AH2562="Yes",'ESA Input'!D2562,""))</f>
        <v/>
      </c>
      <c r="J2597" s="235" t="str">
        <f>IF('ESA Input'!AH2562="","",IF('ESA Input'!AH2562="Yes",'ESA Input'!E2562,""))</f>
        <v/>
      </c>
      <c r="K2597" s="29" t="str">
        <f>IF('ESA Input'!AH2562="","",IF('ESA Input'!AH2562="Yes",'ESA Input'!H2562,""))</f>
        <v/>
      </c>
      <c r="L2597" s="236" t="str">
        <f>IF('ESA Input'!AH2562="","",IF('ESA Input'!AH2562="Yes",'ESA Input'!G2562,""))</f>
        <v/>
      </c>
      <c r="M2597" s="31" t="str">
        <f t="shared" si="237"/>
        <v/>
      </c>
      <c r="N2597" s="208" t="str">
        <f t="shared" si="238"/>
        <v/>
      </c>
      <c r="O2597" s="209" t="str">
        <f t="shared" si="239"/>
        <v/>
      </c>
      <c r="P2597" s="209" t="str">
        <f t="shared" si="240"/>
        <v/>
      </c>
      <c r="Q2597" s="31" t="str">
        <f t="shared" si="241"/>
        <v/>
      </c>
      <c r="R2597" s="129" t="s">
        <v>9</v>
      </c>
      <c r="S2597" s="128" t="s">
        <v>9</v>
      </c>
      <c r="T2597" s="1"/>
    </row>
    <row r="2598" spans="1:20" ht="15.75" hidden="1" customHeight="1">
      <c r="A2598" s="1" t="str">
        <f t="shared" si="1"/>
        <v/>
      </c>
      <c r="B2598" s="268" t="str">
        <f t="shared" ref="B2598:B2661" si="242">IF(Q2598&gt;M2598,"+",IF(Q2598&lt;M2598,"-","X"))</f>
        <v>X</v>
      </c>
      <c r="C2598" s="1"/>
      <c r="D2598" s="27" t="str">
        <f>IF('ESA Input'!AH2563="","",IF('ESA Input'!AH2563="Yes",'ESA Input'!B2563,"Ineligible"))</f>
        <v/>
      </c>
      <c r="E2598" s="242" t="str">
        <f>IF('ESA Input'!AH2563="","",'ESA Input'!AH2563)</f>
        <v/>
      </c>
      <c r="F2598" s="461" t="str">
        <f>IF('ESA Input'!AH2563="","",IF('ESA Input'!AH2563="YES",'ESA Input'!AG2563,""))</f>
        <v/>
      </c>
      <c r="G2598" s="462"/>
      <c r="H2598" s="201" t="str">
        <f>IF('ESA Input'!AH2563="","",IF('ESA Input'!AH2563="Yes",'ESA Input'!J2563,""))</f>
        <v/>
      </c>
      <c r="I2598" s="227" t="str">
        <f>IF('ESA Input'!AH2563="","",IF('ESA Input'!AH2563="Yes",'ESA Input'!D2563,""))</f>
        <v/>
      </c>
      <c r="J2598" s="235" t="str">
        <f>IF('ESA Input'!AH2563="","",IF('ESA Input'!AH2563="Yes",'ESA Input'!E2563,""))</f>
        <v/>
      </c>
      <c r="K2598" s="29" t="str">
        <f>IF('ESA Input'!AH2563="","",IF('ESA Input'!AH2563="Yes",'ESA Input'!H2563,""))</f>
        <v/>
      </c>
      <c r="L2598" s="236" t="str">
        <f>IF('ESA Input'!AH2563="","",IF('ESA Input'!AH2563="Yes",'ESA Input'!G2563,""))</f>
        <v/>
      </c>
      <c r="M2598" s="31" t="str">
        <f t="shared" si="237"/>
        <v/>
      </c>
      <c r="N2598" s="208" t="str">
        <f t="shared" si="238"/>
        <v/>
      </c>
      <c r="O2598" s="209" t="str">
        <f t="shared" si="239"/>
        <v/>
      </c>
      <c r="P2598" s="209" t="str">
        <f t="shared" si="240"/>
        <v/>
      </c>
      <c r="Q2598" s="31" t="str">
        <f t="shared" si="241"/>
        <v/>
      </c>
      <c r="R2598" s="129" t="s">
        <v>9</v>
      </c>
      <c r="S2598" s="128" t="s">
        <v>9</v>
      </c>
      <c r="T2598" s="1"/>
    </row>
    <row r="2599" spans="1:20" ht="15.75" hidden="1" customHeight="1">
      <c r="A2599" s="1" t="str">
        <f t="shared" si="1"/>
        <v/>
      </c>
      <c r="B2599" s="268" t="str">
        <f t="shared" si="242"/>
        <v>X</v>
      </c>
      <c r="C2599" s="1"/>
      <c r="D2599" s="27" t="str">
        <f>IF('ESA Input'!AH2564="","",IF('ESA Input'!AH2564="Yes",'ESA Input'!B2564,"Ineligible"))</f>
        <v/>
      </c>
      <c r="E2599" s="242" t="str">
        <f>IF('ESA Input'!AH2564="","",'ESA Input'!AH2564)</f>
        <v/>
      </c>
      <c r="F2599" s="461" t="str">
        <f>IF('ESA Input'!AH2564="","",IF('ESA Input'!AH2564="YES",'ESA Input'!AG2564,""))</f>
        <v/>
      </c>
      <c r="G2599" s="462"/>
      <c r="H2599" s="201" t="str">
        <f>IF('ESA Input'!AH2564="","",IF('ESA Input'!AH2564="Yes",'ESA Input'!J2564,""))</f>
        <v/>
      </c>
      <c r="I2599" s="227" t="str">
        <f>IF('ESA Input'!AH2564="","",IF('ESA Input'!AH2564="Yes",'ESA Input'!D2564,""))</f>
        <v/>
      </c>
      <c r="J2599" s="235" t="str">
        <f>IF('ESA Input'!AH2564="","",IF('ESA Input'!AH2564="Yes",'ESA Input'!E2564,""))</f>
        <v/>
      </c>
      <c r="K2599" s="29" t="str">
        <f>IF('ESA Input'!AH2564="","",IF('ESA Input'!AH2564="Yes",'ESA Input'!H2564,""))</f>
        <v/>
      </c>
      <c r="L2599" s="236" t="str">
        <f>IF('ESA Input'!AH2564="","",IF('ESA Input'!AH2564="Yes",'ESA Input'!G2564,""))</f>
        <v/>
      </c>
      <c r="M2599" s="31" t="str">
        <f t="shared" ref="M2599:M2662" si="243">IF($D2599="","",SUM(J2599:L2599))</f>
        <v/>
      </c>
      <c r="N2599" s="208" t="str">
        <f t="shared" ref="N2599:N2662" si="244">J2599</f>
        <v/>
      </c>
      <c r="O2599" s="209" t="str">
        <f t="shared" ref="O2599:O2662" si="245">K2599</f>
        <v/>
      </c>
      <c r="P2599" s="209" t="str">
        <f t="shared" ref="P2599:P2662" si="246">L2599</f>
        <v/>
      </c>
      <c r="Q2599" s="31" t="str">
        <f t="shared" ref="Q2599:Q2662" si="247">IF($D2599="","",SUM(N2599:P2599))</f>
        <v/>
      </c>
      <c r="R2599" s="129" t="s">
        <v>9</v>
      </c>
      <c r="S2599" s="128" t="s">
        <v>9</v>
      </c>
      <c r="T2599" s="1"/>
    </row>
    <row r="2600" spans="1:20" ht="15.75" hidden="1" customHeight="1">
      <c r="A2600" s="1" t="str">
        <f t="shared" si="1"/>
        <v/>
      </c>
      <c r="B2600" s="268" t="str">
        <f t="shared" si="242"/>
        <v>X</v>
      </c>
      <c r="C2600" s="1"/>
      <c r="D2600" s="27" t="str">
        <f>IF('ESA Input'!AH2565="","",IF('ESA Input'!AH2565="Yes",'ESA Input'!B2565,"Ineligible"))</f>
        <v/>
      </c>
      <c r="E2600" s="242" t="str">
        <f>IF('ESA Input'!AH2565="","",'ESA Input'!AH2565)</f>
        <v/>
      </c>
      <c r="F2600" s="461" t="str">
        <f>IF('ESA Input'!AH2565="","",IF('ESA Input'!AH2565="YES",'ESA Input'!AG2565,""))</f>
        <v/>
      </c>
      <c r="G2600" s="462"/>
      <c r="H2600" s="201" t="str">
        <f>IF('ESA Input'!AH2565="","",IF('ESA Input'!AH2565="Yes",'ESA Input'!J2565,""))</f>
        <v/>
      </c>
      <c r="I2600" s="227" t="str">
        <f>IF('ESA Input'!AH2565="","",IF('ESA Input'!AH2565="Yes",'ESA Input'!D2565,""))</f>
        <v/>
      </c>
      <c r="J2600" s="235" t="str">
        <f>IF('ESA Input'!AH2565="","",IF('ESA Input'!AH2565="Yes",'ESA Input'!E2565,""))</f>
        <v/>
      </c>
      <c r="K2600" s="29" t="str">
        <f>IF('ESA Input'!AH2565="","",IF('ESA Input'!AH2565="Yes",'ESA Input'!H2565,""))</f>
        <v/>
      </c>
      <c r="L2600" s="236" t="str">
        <f>IF('ESA Input'!AH2565="","",IF('ESA Input'!AH2565="Yes",'ESA Input'!G2565,""))</f>
        <v/>
      </c>
      <c r="M2600" s="31" t="str">
        <f t="shared" si="243"/>
        <v/>
      </c>
      <c r="N2600" s="208" t="str">
        <f t="shared" si="244"/>
        <v/>
      </c>
      <c r="O2600" s="209" t="str">
        <f t="shared" si="245"/>
        <v/>
      </c>
      <c r="P2600" s="209" t="str">
        <f t="shared" si="246"/>
        <v/>
      </c>
      <c r="Q2600" s="31" t="str">
        <f t="shared" si="247"/>
        <v/>
      </c>
      <c r="R2600" s="129" t="s">
        <v>9</v>
      </c>
      <c r="S2600" s="128" t="s">
        <v>9</v>
      </c>
      <c r="T2600" s="1"/>
    </row>
    <row r="2601" spans="1:20" ht="15.75" hidden="1" customHeight="1">
      <c r="A2601" s="1" t="str">
        <f t="shared" si="1"/>
        <v/>
      </c>
      <c r="B2601" s="268" t="str">
        <f t="shared" si="242"/>
        <v>X</v>
      </c>
      <c r="C2601" s="1"/>
      <c r="D2601" s="27" t="str">
        <f>IF('ESA Input'!AH2566="","",IF('ESA Input'!AH2566="Yes",'ESA Input'!B2566,"Ineligible"))</f>
        <v/>
      </c>
      <c r="E2601" s="242" t="str">
        <f>IF('ESA Input'!AH2566="","",'ESA Input'!AH2566)</f>
        <v/>
      </c>
      <c r="F2601" s="461" t="str">
        <f>IF('ESA Input'!AH2566="","",IF('ESA Input'!AH2566="YES",'ESA Input'!AG2566,""))</f>
        <v/>
      </c>
      <c r="G2601" s="462"/>
      <c r="H2601" s="201" t="str">
        <f>IF('ESA Input'!AH2566="","",IF('ESA Input'!AH2566="Yes",'ESA Input'!J2566,""))</f>
        <v/>
      </c>
      <c r="I2601" s="227" t="str">
        <f>IF('ESA Input'!AH2566="","",IF('ESA Input'!AH2566="Yes",'ESA Input'!D2566,""))</f>
        <v/>
      </c>
      <c r="J2601" s="235" t="str">
        <f>IF('ESA Input'!AH2566="","",IF('ESA Input'!AH2566="Yes",'ESA Input'!E2566,""))</f>
        <v/>
      </c>
      <c r="K2601" s="29" t="str">
        <f>IF('ESA Input'!AH2566="","",IF('ESA Input'!AH2566="Yes",'ESA Input'!H2566,""))</f>
        <v/>
      </c>
      <c r="L2601" s="236" t="str">
        <f>IF('ESA Input'!AH2566="","",IF('ESA Input'!AH2566="Yes",'ESA Input'!G2566,""))</f>
        <v/>
      </c>
      <c r="M2601" s="31" t="str">
        <f t="shared" si="243"/>
        <v/>
      </c>
      <c r="N2601" s="208" t="str">
        <f t="shared" si="244"/>
        <v/>
      </c>
      <c r="O2601" s="209" t="str">
        <f t="shared" si="245"/>
        <v/>
      </c>
      <c r="P2601" s="209" t="str">
        <f t="shared" si="246"/>
        <v/>
      </c>
      <c r="Q2601" s="31" t="str">
        <f t="shared" si="247"/>
        <v/>
      </c>
      <c r="R2601" s="129" t="s">
        <v>9</v>
      </c>
      <c r="S2601" s="128" t="s">
        <v>9</v>
      </c>
      <c r="T2601" s="1"/>
    </row>
    <row r="2602" spans="1:20" ht="15.75" hidden="1" customHeight="1">
      <c r="A2602" s="1" t="str">
        <f t="shared" si="1"/>
        <v/>
      </c>
      <c r="B2602" s="268" t="str">
        <f t="shared" si="242"/>
        <v>X</v>
      </c>
      <c r="C2602" s="1"/>
      <c r="D2602" s="27" t="str">
        <f>IF('ESA Input'!AH2567="","",IF('ESA Input'!AH2567="Yes",'ESA Input'!B2567,"Ineligible"))</f>
        <v/>
      </c>
      <c r="E2602" s="242" t="str">
        <f>IF('ESA Input'!AH2567="","",'ESA Input'!AH2567)</f>
        <v/>
      </c>
      <c r="F2602" s="461" t="str">
        <f>IF('ESA Input'!AH2567="","",IF('ESA Input'!AH2567="YES",'ESA Input'!AG2567,""))</f>
        <v/>
      </c>
      <c r="G2602" s="462"/>
      <c r="H2602" s="201" t="str">
        <f>IF('ESA Input'!AH2567="","",IF('ESA Input'!AH2567="Yes",'ESA Input'!J2567,""))</f>
        <v/>
      </c>
      <c r="I2602" s="227" t="str">
        <f>IF('ESA Input'!AH2567="","",IF('ESA Input'!AH2567="Yes",'ESA Input'!D2567,""))</f>
        <v/>
      </c>
      <c r="J2602" s="235" t="str">
        <f>IF('ESA Input'!AH2567="","",IF('ESA Input'!AH2567="Yes",'ESA Input'!E2567,""))</f>
        <v/>
      </c>
      <c r="K2602" s="29" t="str">
        <f>IF('ESA Input'!AH2567="","",IF('ESA Input'!AH2567="Yes",'ESA Input'!H2567,""))</f>
        <v/>
      </c>
      <c r="L2602" s="236" t="str">
        <f>IF('ESA Input'!AH2567="","",IF('ESA Input'!AH2567="Yes",'ESA Input'!G2567,""))</f>
        <v/>
      </c>
      <c r="M2602" s="31" t="str">
        <f t="shared" si="243"/>
        <v/>
      </c>
      <c r="N2602" s="208" t="str">
        <f t="shared" si="244"/>
        <v/>
      </c>
      <c r="O2602" s="209" t="str">
        <f t="shared" si="245"/>
        <v/>
      </c>
      <c r="P2602" s="209" t="str">
        <f t="shared" si="246"/>
        <v/>
      </c>
      <c r="Q2602" s="31" t="str">
        <f t="shared" si="247"/>
        <v/>
      </c>
      <c r="R2602" s="129" t="s">
        <v>9</v>
      </c>
      <c r="S2602" s="128" t="s">
        <v>9</v>
      </c>
      <c r="T2602" s="1"/>
    </row>
    <row r="2603" spans="1:20" ht="15.75" hidden="1" customHeight="1">
      <c r="A2603" s="1" t="str">
        <f t="shared" si="1"/>
        <v/>
      </c>
      <c r="B2603" s="268" t="str">
        <f t="shared" si="242"/>
        <v>X</v>
      </c>
      <c r="C2603" s="1"/>
      <c r="D2603" s="27" t="str">
        <f>IF('ESA Input'!AH2568="","",IF('ESA Input'!AH2568="Yes",'ESA Input'!B2568,"Ineligible"))</f>
        <v/>
      </c>
      <c r="E2603" s="242" t="str">
        <f>IF('ESA Input'!AH2568="","",'ESA Input'!AH2568)</f>
        <v/>
      </c>
      <c r="F2603" s="461" t="str">
        <f>IF('ESA Input'!AH2568="","",IF('ESA Input'!AH2568="YES",'ESA Input'!AG2568,""))</f>
        <v/>
      </c>
      <c r="G2603" s="462"/>
      <c r="H2603" s="201" t="str">
        <f>IF('ESA Input'!AH2568="","",IF('ESA Input'!AH2568="Yes",'ESA Input'!J2568,""))</f>
        <v/>
      </c>
      <c r="I2603" s="227" t="str">
        <f>IF('ESA Input'!AH2568="","",IF('ESA Input'!AH2568="Yes",'ESA Input'!D2568,""))</f>
        <v/>
      </c>
      <c r="J2603" s="235" t="str">
        <f>IF('ESA Input'!AH2568="","",IF('ESA Input'!AH2568="Yes",'ESA Input'!E2568,""))</f>
        <v/>
      </c>
      <c r="K2603" s="29" t="str">
        <f>IF('ESA Input'!AH2568="","",IF('ESA Input'!AH2568="Yes",'ESA Input'!H2568,""))</f>
        <v/>
      </c>
      <c r="L2603" s="236" t="str">
        <f>IF('ESA Input'!AH2568="","",IF('ESA Input'!AH2568="Yes",'ESA Input'!G2568,""))</f>
        <v/>
      </c>
      <c r="M2603" s="31" t="str">
        <f t="shared" si="243"/>
        <v/>
      </c>
      <c r="N2603" s="208" t="str">
        <f t="shared" si="244"/>
        <v/>
      </c>
      <c r="O2603" s="209" t="str">
        <f t="shared" si="245"/>
        <v/>
      </c>
      <c r="P2603" s="209" t="str">
        <f t="shared" si="246"/>
        <v/>
      </c>
      <c r="Q2603" s="31" t="str">
        <f t="shared" si="247"/>
        <v/>
      </c>
      <c r="R2603" s="129" t="s">
        <v>9</v>
      </c>
      <c r="S2603" s="128" t="s">
        <v>9</v>
      </c>
      <c r="T2603" s="1"/>
    </row>
    <row r="2604" spans="1:20" ht="15.75" hidden="1" customHeight="1">
      <c r="A2604" s="1" t="str">
        <f t="shared" si="1"/>
        <v/>
      </c>
      <c r="B2604" s="268" t="str">
        <f t="shared" si="242"/>
        <v>X</v>
      </c>
      <c r="C2604" s="1"/>
      <c r="D2604" s="27" t="str">
        <f>IF('ESA Input'!AH2569="","",IF('ESA Input'!AH2569="Yes",'ESA Input'!B2569,"Ineligible"))</f>
        <v/>
      </c>
      <c r="E2604" s="242" t="str">
        <f>IF('ESA Input'!AH2569="","",'ESA Input'!AH2569)</f>
        <v/>
      </c>
      <c r="F2604" s="461" t="str">
        <f>IF('ESA Input'!AH2569="","",IF('ESA Input'!AH2569="YES",'ESA Input'!AG2569,""))</f>
        <v/>
      </c>
      <c r="G2604" s="462"/>
      <c r="H2604" s="201" t="str">
        <f>IF('ESA Input'!AH2569="","",IF('ESA Input'!AH2569="Yes",'ESA Input'!J2569,""))</f>
        <v/>
      </c>
      <c r="I2604" s="227" t="str">
        <f>IF('ESA Input'!AH2569="","",IF('ESA Input'!AH2569="Yes",'ESA Input'!D2569,""))</f>
        <v/>
      </c>
      <c r="J2604" s="235" t="str">
        <f>IF('ESA Input'!AH2569="","",IF('ESA Input'!AH2569="Yes",'ESA Input'!E2569,""))</f>
        <v/>
      </c>
      <c r="K2604" s="29" t="str">
        <f>IF('ESA Input'!AH2569="","",IF('ESA Input'!AH2569="Yes",'ESA Input'!H2569,""))</f>
        <v/>
      </c>
      <c r="L2604" s="236" t="str">
        <f>IF('ESA Input'!AH2569="","",IF('ESA Input'!AH2569="Yes",'ESA Input'!G2569,""))</f>
        <v/>
      </c>
      <c r="M2604" s="31" t="str">
        <f t="shared" si="243"/>
        <v/>
      </c>
      <c r="N2604" s="208" t="str">
        <f t="shared" si="244"/>
        <v/>
      </c>
      <c r="O2604" s="209" t="str">
        <f t="shared" si="245"/>
        <v/>
      </c>
      <c r="P2604" s="209" t="str">
        <f t="shared" si="246"/>
        <v/>
      </c>
      <c r="Q2604" s="31" t="str">
        <f t="shared" si="247"/>
        <v/>
      </c>
      <c r="R2604" s="129" t="s">
        <v>9</v>
      </c>
      <c r="S2604" s="128" t="s">
        <v>9</v>
      </c>
      <c r="T2604" s="1"/>
    </row>
    <row r="2605" spans="1:20" ht="15.75" hidden="1" customHeight="1">
      <c r="A2605" s="1" t="str">
        <f t="shared" si="1"/>
        <v/>
      </c>
      <c r="B2605" s="268" t="str">
        <f t="shared" si="242"/>
        <v>X</v>
      </c>
      <c r="C2605" s="1"/>
      <c r="D2605" s="27" t="str">
        <f>IF('ESA Input'!AH2570="","",IF('ESA Input'!AH2570="Yes",'ESA Input'!B2570,"Ineligible"))</f>
        <v/>
      </c>
      <c r="E2605" s="242" t="str">
        <f>IF('ESA Input'!AH2570="","",'ESA Input'!AH2570)</f>
        <v/>
      </c>
      <c r="F2605" s="461" t="str">
        <f>IF('ESA Input'!AH2570="","",IF('ESA Input'!AH2570="YES",'ESA Input'!AG2570,""))</f>
        <v/>
      </c>
      <c r="G2605" s="462"/>
      <c r="H2605" s="201" t="str">
        <f>IF('ESA Input'!AH2570="","",IF('ESA Input'!AH2570="Yes",'ESA Input'!J2570,""))</f>
        <v/>
      </c>
      <c r="I2605" s="227" t="str">
        <f>IF('ESA Input'!AH2570="","",IF('ESA Input'!AH2570="Yes",'ESA Input'!D2570,""))</f>
        <v/>
      </c>
      <c r="J2605" s="235" t="str">
        <f>IF('ESA Input'!AH2570="","",IF('ESA Input'!AH2570="Yes",'ESA Input'!E2570,""))</f>
        <v/>
      </c>
      <c r="K2605" s="29" t="str">
        <f>IF('ESA Input'!AH2570="","",IF('ESA Input'!AH2570="Yes",'ESA Input'!H2570,""))</f>
        <v/>
      </c>
      <c r="L2605" s="236" t="str">
        <f>IF('ESA Input'!AH2570="","",IF('ESA Input'!AH2570="Yes",'ESA Input'!G2570,""))</f>
        <v/>
      </c>
      <c r="M2605" s="31" t="str">
        <f t="shared" si="243"/>
        <v/>
      </c>
      <c r="N2605" s="208" t="str">
        <f t="shared" si="244"/>
        <v/>
      </c>
      <c r="O2605" s="209" t="str">
        <f t="shared" si="245"/>
        <v/>
      </c>
      <c r="P2605" s="209" t="str">
        <f t="shared" si="246"/>
        <v/>
      </c>
      <c r="Q2605" s="31" t="str">
        <f t="shared" si="247"/>
        <v/>
      </c>
      <c r="R2605" s="129" t="s">
        <v>9</v>
      </c>
      <c r="S2605" s="128" t="s">
        <v>9</v>
      </c>
      <c r="T2605" s="1"/>
    </row>
    <row r="2606" spans="1:20" ht="15.75" hidden="1" customHeight="1">
      <c r="A2606" s="1" t="str">
        <f t="shared" si="1"/>
        <v/>
      </c>
      <c r="B2606" s="268" t="str">
        <f t="shared" si="242"/>
        <v>X</v>
      </c>
      <c r="C2606" s="1"/>
      <c r="D2606" s="27" t="str">
        <f>IF('ESA Input'!AH2571="","",IF('ESA Input'!AH2571="Yes",'ESA Input'!B2571,"Ineligible"))</f>
        <v/>
      </c>
      <c r="E2606" s="242" t="str">
        <f>IF('ESA Input'!AH2571="","",'ESA Input'!AH2571)</f>
        <v/>
      </c>
      <c r="F2606" s="461" t="str">
        <f>IF('ESA Input'!AH2571="","",IF('ESA Input'!AH2571="YES",'ESA Input'!AG2571,""))</f>
        <v/>
      </c>
      <c r="G2606" s="462"/>
      <c r="H2606" s="201" t="str">
        <f>IF('ESA Input'!AH2571="","",IF('ESA Input'!AH2571="Yes",'ESA Input'!J2571,""))</f>
        <v/>
      </c>
      <c r="I2606" s="227" t="str">
        <f>IF('ESA Input'!AH2571="","",IF('ESA Input'!AH2571="Yes",'ESA Input'!D2571,""))</f>
        <v/>
      </c>
      <c r="J2606" s="235" t="str">
        <f>IF('ESA Input'!AH2571="","",IF('ESA Input'!AH2571="Yes",'ESA Input'!E2571,""))</f>
        <v/>
      </c>
      <c r="K2606" s="29" t="str">
        <f>IF('ESA Input'!AH2571="","",IF('ESA Input'!AH2571="Yes",'ESA Input'!H2571,""))</f>
        <v/>
      </c>
      <c r="L2606" s="236" t="str">
        <f>IF('ESA Input'!AH2571="","",IF('ESA Input'!AH2571="Yes",'ESA Input'!G2571,""))</f>
        <v/>
      </c>
      <c r="M2606" s="31" t="str">
        <f t="shared" si="243"/>
        <v/>
      </c>
      <c r="N2606" s="208" t="str">
        <f t="shared" si="244"/>
        <v/>
      </c>
      <c r="O2606" s="209" t="str">
        <f t="shared" si="245"/>
        <v/>
      </c>
      <c r="P2606" s="209" t="str">
        <f t="shared" si="246"/>
        <v/>
      </c>
      <c r="Q2606" s="31" t="str">
        <f t="shared" si="247"/>
        <v/>
      </c>
      <c r="R2606" s="129" t="s">
        <v>9</v>
      </c>
      <c r="S2606" s="128" t="s">
        <v>9</v>
      </c>
      <c r="T2606" s="1"/>
    </row>
    <row r="2607" spans="1:20" ht="15.75" hidden="1" customHeight="1">
      <c r="A2607" s="1" t="str">
        <f t="shared" si="1"/>
        <v/>
      </c>
      <c r="B2607" s="268" t="str">
        <f t="shared" si="242"/>
        <v>X</v>
      </c>
      <c r="C2607" s="1"/>
      <c r="D2607" s="27" t="str">
        <f>IF('ESA Input'!AH2572="","",IF('ESA Input'!AH2572="Yes",'ESA Input'!B2572,"Ineligible"))</f>
        <v/>
      </c>
      <c r="E2607" s="242" t="str">
        <f>IF('ESA Input'!AH2572="","",'ESA Input'!AH2572)</f>
        <v/>
      </c>
      <c r="F2607" s="461" t="str">
        <f>IF('ESA Input'!AH2572="","",IF('ESA Input'!AH2572="YES",'ESA Input'!AG2572,""))</f>
        <v/>
      </c>
      <c r="G2607" s="462"/>
      <c r="H2607" s="201" t="str">
        <f>IF('ESA Input'!AH2572="","",IF('ESA Input'!AH2572="Yes",'ESA Input'!J2572,""))</f>
        <v/>
      </c>
      <c r="I2607" s="227" t="str">
        <f>IF('ESA Input'!AH2572="","",IF('ESA Input'!AH2572="Yes",'ESA Input'!D2572,""))</f>
        <v/>
      </c>
      <c r="J2607" s="235" t="str">
        <f>IF('ESA Input'!AH2572="","",IF('ESA Input'!AH2572="Yes",'ESA Input'!E2572,""))</f>
        <v/>
      </c>
      <c r="K2607" s="29" t="str">
        <f>IF('ESA Input'!AH2572="","",IF('ESA Input'!AH2572="Yes",'ESA Input'!H2572,""))</f>
        <v/>
      </c>
      <c r="L2607" s="236" t="str">
        <f>IF('ESA Input'!AH2572="","",IF('ESA Input'!AH2572="Yes",'ESA Input'!G2572,""))</f>
        <v/>
      </c>
      <c r="M2607" s="31" t="str">
        <f t="shared" si="243"/>
        <v/>
      </c>
      <c r="N2607" s="208" t="str">
        <f t="shared" si="244"/>
        <v/>
      </c>
      <c r="O2607" s="209" t="str">
        <f t="shared" si="245"/>
        <v/>
      </c>
      <c r="P2607" s="209" t="str">
        <f t="shared" si="246"/>
        <v/>
      </c>
      <c r="Q2607" s="31" t="str">
        <f t="shared" si="247"/>
        <v/>
      </c>
      <c r="R2607" s="129" t="s">
        <v>9</v>
      </c>
      <c r="S2607" s="128" t="s">
        <v>9</v>
      </c>
      <c r="T2607" s="1"/>
    </row>
    <row r="2608" spans="1:20" ht="15.75" hidden="1" customHeight="1">
      <c r="A2608" s="1" t="str">
        <f t="shared" si="1"/>
        <v/>
      </c>
      <c r="B2608" s="268" t="str">
        <f t="shared" si="242"/>
        <v>X</v>
      </c>
      <c r="C2608" s="1"/>
      <c r="D2608" s="27" t="str">
        <f>IF('ESA Input'!AH2573="","",IF('ESA Input'!AH2573="Yes",'ESA Input'!B2573,"Ineligible"))</f>
        <v/>
      </c>
      <c r="E2608" s="242" t="str">
        <f>IF('ESA Input'!AH2573="","",'ESA Input'!AH2573)</f>
        <v/>
      </c>
      <c r="F2608" s="461" t="str">
        <f>IF('ESA Input'!AH2573="","",IF('ESA Input'!AH2573="YES",'ESA Input'!AG2573,""))</f>
        <v/>
      </c>
      <c r="G2608" s="462"/>
      <c r="H2608" s="201" t="str">
        <f>IF('ESA Input'!AH2573="","",IF('ESA Input'!AH2573="Yes",'ESA Input'!J2573,""))</f>
        <v/>
      </c>
      <c r="I2608" s="227" t="str">
        <f>IF('ESA Input'!AH2573="","",IF('ESA Input'!AH2573="Yes",'ESA Input'!D2573,""))</f>
        <v/>
      </c>
      <c r="J2608" s="235" t="str">
        <f>IF('ESA Input'!AH2573="","",IF('ESA Input'!AH2573="Yes",'ESA Input'!E2573,""))</f>
        <v/>
      </c>
      <c r="K2608" s="29" t="str">
        <f>IF('ESA Input'!AH2573="","",IF('ESA Input'!AH2573="Yes",'ESA Input'!H2573,""))</f>
        <v/>
      </c>
      <c r="L2608" s="236" t="str">
        <f>IF('ESA Input'!AH2573="","",IF('ESA Input'!AH2573="Yes",'ESA Input'!G2573,""))</f>
        <v/>
      </c>
      <c r="M2608" s="31" t="str">
        <f t="shared" si="243"/>
        <v/>
      </c>
      <c r="N2608" s="208" t="str">
        <f t="shared" si="244"/>
        <v/>
      </c>
      <c r="O2608" s="209" t="str">
        <f t="shared" si="245"/>
        <v/>
      </c>
      <c r="P2608" s="209" t="str">
        <f t="shared" si="246"/>
        <v/>
      </c>
      <c r="Q2608" s="31" t="str">
        <f t="shared" si="247"/>
        <v/>
      </c>
      <c r="R2608" s="129" t="s">
        <v>9</v>
      </c>
      <c r="S2608" s="128" t="s">
        <v>9</v>
      </c>
      <c r="T2608" s="1"/>
    </row>
    <row r="2609" spans="1:20" ht="15.75" hidden="1" customHeight="1">
      <c r="A2609" s="1" t="str">
        <f t="shared" si="1"/>
        <v/>
      </c>
      <c r="B2609" s="268" t="str">
        <f t="shared" si="242"/>
        <v>X</v>
      </c>
      <c r="C2609" s="1"/>
      <c r="D2609" s="27" t="str">
        <f>IF('ESA Input'!AH2574="","",IF('ESA Input'!AH2574="Yes",'ESA Input'!B2574,"Ineligible"))</f>
        <v/>
      </c>
      <c r="E2609" s="242" t="str">
        <f>IF('ESA Input'!AH2574="","",'ESA Input'!AH2574)</f>
        <v/>
      </c>
      <c r="F2609" s="461" t="str">
        <f>IF('ESA Input'!AH2574="","",IF('ESA Input'!AH2574="YES",'ESA Input'!AG2574,""))</f>
        <v/>
      </c>
      <c r="G2609" s="462"/>
      <c r="H2609" s="201" t="str">
        <f>IF('ESA Input'!AH2574="","",IF('ESA Input'!AH2574="Yes",'ESA Input'!J2574,""))</f>
        <v/>
      </c>
      <c r="I2609" s="227" t="str">
        <f>IF('ESA Input'!AH2574="","",IF('ESA Input'!AH2574="Yes",'ESA Input'!D2574,""))</f>
        <v/>
      </c>
      <c r="J2609" s="235" t="str">
        <f>IF('ESA Input'!AH2574="","",IF('ESA Input'!AH2574="Yes",'ESA Input'!E2574,""))</f>
        <v/>
      </c>
      <c r="K2609" s="29" t="str">
        <f>IF('ESA Input'!AH2574="","",IF('ESA Input'!AH2574="Yes",'ESA Input'!H2574,""))</f>
        <v/>
      </c>
      <c r="L2609" s="236" t="str">
        <f>IF('ESA Input'!AH2574="","",IF('ESA Input'!AH2574="Yes",'ESA Input'!G2574,""))</f>
        <v/>
      </c>
      <c r="M2609" s="31" t="str">
        <f t="shared" si="243"/>
        <v/>
      </c>
      <c r="N2609" s="208" t="str">
        <f t="shared" si="244"/>
        <v/>
      </c>
      <c r="O2609" s="209" t="str">
        <f t="shared" si="245"/>
        <v/>
      </c>
      <c r="P2609" s="209" t="str">
        <f t="shared" si="246"/>
        <v/>
      </c>
      <c r="Q2609" s="31" t="str">
        <f t="shared" si="247"/>
        <v/>
      </c>
      <c r="R2609" s="129" t="s">
        <v>9</v>
      </c>
      <c r="S2609" s="128" t="s">
        <v>9</v>
      </c>
      <c r="T2609" s="1"/>
    </row>
    <row r="2610" spans="1:20" ht="15.75" hidden="1" customHeight="1">
      <c r="A2610" s="1" t="str">
        <f t="shared" si="1"/>
        <v/>
      </c>
      <c r="B2610" s="268" t="str">
        <f t="shared" si="242"/>
        <v>X</v>
      </c>
      <c r="C2610" s="1"/>
      <c r="D2610" s="27" t="str">
        <f>IF('ESA Input'!AH2575="","",IF('ESA Input'!AH2575="Yes",'ESA Input'!B2575,"Ineligible"))</f>
        <v/>
      </c>
      <c r="E2610" s="242" t="str">
        <f>IF('ESA Input'!AH2575="","",'ESA Input'!AH2575)</f>
        <v/>
      </c>
      <c r="F2610" s="461" t="str">
        <f>IF('ESA Input'!AH2575="","",IF('ESA Input'!AH2575="YES",'ESA Input'!AG2575,""))</f>
        <v/>
      </c>
      <c r="G2610" s="462"/>
      <c r="H2610" s="201" t="str">
        <f>IF('ESA Input'!AH2575="","",IF('ESA Input'!AH2575="Yes",'ESA Input'!J2575,""))</f>
        <v/>
      </c>
      <c r="I2610" s="227" t="str">
        <f>IF('ESA Input'!AH2575="","",IF('ESA Input'!AH2575="Yes",'ESA Input'!D2575,""))</f>
        <v/>
      </c>
      <c r="J2610" s="235" t="str">
        <f>IF('ESA Input'!AH2575="","",IF('ESA Input'!AH2575="Yes",'ESA Input'!E2575,""))</f>
        <v/>
      </c>
      <c r="K2610" s="29" t="str">
        <f>IF('ESA Input'!AH2575="","",IF('ESA Input'!AH2575="Yes",'ESA Input'!H2575,""))</f>
        <v/>
      </c>
      <c r="L2610" s="236" t="str">
        <f>IF('ESA Input'!AH2575="","",IF('ESA Input'!AH2575="Yes",'ESA Input'!G2575,""))</f>
        <v/>
      </c>
      <c r="M2610" s="31" t="str">
        <f t="shared" si="243"/>
        <v/>
      </c>
      <c r="N2610" s="208" t="str">
        <f t="shared" si="244"/>
        <v/>
      </c>
      <c r="O2610" s="209" t="str">
        <f t="shared" si="245"/>
        <v/>
      </c>
      <c r="P2610" s="209" t="str">
        <f t="shared" si="246"/>
        <v/>
      </c>
      <c r="Q2610" s="31" t="str">
        <f t="shared" si="247"/>
        <v/>
      </c>
      <c r="R2610" s="129" t="s">
        <v>9</v>
      </c>
      <c r="S2610" s="128" t="s">
        <v>9</v>
      </c>
      <c r="T2610" s="1"/>
    </row>
    <row r="2611" spans="1:20" ht="15.75" hidden="1" customHeight="1">
      <c r="A2611" s="1" t="str">
        <f t="shared" si="1"/>
        <v/>
      </c>
      <c r="B2611" s="268" t="str">
        <f t="shared" si="242"/>
        <v>X</v>
      </c>
      <c r="C2611" s="1"/>
      <c r="D2611" s="27" t="str">
        <f>IF('ESA Input'!AH2576="","",IF('ESA Input'!AH2576="Yes",'ESA Input'!B2576,"Ineligible"))</f>
        <v/>
      </c>
      <c r="E2611" s="242" t="str">
        <f>IF('ESA Input'!AH2576="","",'ESA Input'!AH2576)</f>
        <v/>
      </c>
      <c r="F2611" s="461" t="str">
        <f>IF('ESA Input'!AH2576="","",IF('ESA Input'!AH2576="YES",'ESA Input'!AG2576,""))</f>
        <v/>
      </c>
      <c r="G2611" s="462"/>
      <c r="H2611" s="201" t="str">
        <f>IF('ESA Input'!AH2576="","",IF('ESA Input'!AH2576="Yes",'ESA Input'!J2576,""))</f>
        <v/>
      </c>
      <c r="I2611" s="227" t="str">
        <f>IF('ESA Input'!AH2576="","",IF('ESA Input'!AH2576="Yes",'ESA Input'!D2576,""))</f>
        <v/>
      </c>
      <c r="J2611" s="235" t="str">
        <f>IF('ESA Input'!AH2576="","",IF('ESA Input'!AH2576="Yes",'ESA Input'!E2576,""))</f>
        <v/>
      </c>
      <c r="K2611" s="29" t="str">
        <f>IF('ESA Input'!AH2576="","",IF('ESA Input'!AH2576="Yes",'ESA Input'!H2576,""))</f>
        <v/>
      </c>
      <c r="L2611" s="236" t="str">
        <f>IF('ESA Input'!AH2576="","",IF('ESA Input'!AH2576="Yes",'ESA Input'!G2576,""))</f>
        <v/>
      </c>
      <c r="M2611" s="31" t="str">
        <f t="shared" si="243"/>
        <v/>
      </c>
      <c r="N2611" s="208" t="str">
        <f t="shared" si="244"/>
        <v/>
      </c>
      <c r="O2611" s="209" t="str">
        <f t="shared" si="245"/>
        <v/>
      </c>
      <c r="P2611" s="209" t="str">
        <f t="shared" si="246"/>
        <v/>
      </c>
      <c r="Q2611" s="31" t="str">
        <f t="shared" si="247"/>
        <v/>
      </c>
      <c r="R2611" s="129" t="s">
        <v>9</v>
      </c>
      <c r="S2611" s="128" t="s">
        <v>9</v>
      </c>
      <c r="T2611" s="1"/>
    </row>
    <row r="2612" spans="1:20" ht="15.75" hidden="1" customHeight="1">
      <c r="A2612" s="1" t="str">
        <f t="shared" si="1"/>
        <v/>
      </c>
      <c r="B2612" s="268" t="str">
        <f t="shared" si="242"/>
        <v>X</v>
      </c>
      <c r="C2612" s="1"/>
      <c r="D2612" s="27" t="str">
        <f>IF('ESA Input'!AH2577="","",IF('ESA Input'!AH2577="Yes",'ESA Input'!B2577,"Ineligible"))</f>
        <v/>
      </c>
      <c r="E2612" s="242" t="str">
        <f>IF('ESA Input'!AH2577="","",'ESA Input'!AH2577)</f>
        <v/>
      </c>
      <c r="F2612" s="461" t="str">
        <f>IF('ESA Input'!AH2577="","",IF('ESA Input'!AH2577="YES",'ESA Input'!AG2577,""))</f>
        <v/>
      </c>
      <c r="G2612" s="462"/>
      <c r="H2612" s="201" t="str">
        <f>IF('ESA Input'!AH2577="","",IF('ESA Input'!AH2577="Yes",'ESA Input'!J2577,""))</f>
        <v/>
      </c>
      <c r="I2612" s="227" t="str">
        <f>IF('ESA Input'!AH2577="","",IF('ESA Input'!AH2577="Yes",'ESA Input'!D2577,""))</f>
        <v/>
      </c>
      <c r="J2612" s="235" t="str">
        <f>IF('ESA Input'!AH2577="","",IF('ESA Input'!AH2577="Yes",'ESA Input'!E2577,""))</f>
        <v/>
      </c>
      <c r="K2612" s="29" t="str">
        <f>IF('ESA Input'!AH2577="","",IF('ESA Input'!AH2577="Yes",'ESA Input'!H2577,""))</f>
        <v/>
      </c>
      <c r="L2612" s="236" t="str">
        <f>IF('ESA Input'!AH2577="","",IF('ESA Input'!AH2577="Yes",'ESA Input'!G2577,""))</f>
        <v/>
      </c>
      <c r="M2612" s="31" t="str">
        <f t="shared" si="243"/>
        <v/>
      </c>
      <c r="N2612" s="208" t="str">
        <f t="shared" si="244"/>
        <v/>
      </c>
      <c r="O2612" s="209" t="str">
        <f t="shared" si="245"/>
        <v/>
      </c>
      <c r="P2612" s="209" t="str">
        <f t="shared" si="246"/>
        <v/>
      </c>
      <c r="Q2612" s="31" t="str">
        <f t="shared" si="247"/>
        <v/>
      </c>
      <c r="R2612" s="129" t="s">
        <v>9</v>
      </c>
      <c r="S2612" s="128" t="s">
        <v>9</v>
      </c>
      <c r="T2612" s="1"/>
    </row>
    <row r="2613" spans="1:20" ht="15.75" hidden="1" customHeight="1">
      <c r="A2613" s="1" t="str">
        <f t="shared" si="1"/>
        <v/>
      </c>
      <c r="B2613" s="268" t="str">
        <f t="shared" si="242"/>
        <v>X</v>
      </c>
      <c r="C2613" s="1"/>
      <c r="D2613" s="27" t="str">
        <f>IF('ESA Input'!AH2578="","",IF('ESA Input'!AH2578="Yes",'ESA Input'!B2578,"Ineligible"))</f>
        <v/>
      </c>
      <c r="E2613" s="242" t="str">
        <f>IF('ESA Input'!AH2578="","",'ESA Input'!AH2578)</f>
        <v/>
      </c>
      <c r="F2613" s="461" t="str">
        <f>IF('ESA Input'!AH2578="","",IF('ESA Input'!AH2578="YES",'ESA Input'!AG2578,""))</f>
        <v/>
      </c>
      <c r="G2613" s="462"/>
      <c r="H2613" s="201" t="str">
        <f>IF('ESA Input'!AH2578="","",IF('ESA Input'!AH2578="Yes",'ESA Input'!J2578,""))</f>
        <v/>
      </c>
      <c r="I2613" s="227" t="str">
        <f>IF('ESA Input'!AH2578="","",IF('ESA Input'!AH2578="Yes",'ESA Input'!D2578,""))</f>
        <v/>
      </c>
      <c r="J2613" s="235" t="str">
        <f>IF('ESA Input'!AH2578="","",IF('ESA Input'!AH2578="Yes",'ESA Input'!E2578,""))</f>
        <v/>
      </c>
      <c r="K2613" s="29" t="str">
        <f>IF('ESA Input'!AH2578="","",IF('ESA Input'!AH2578="Yes",'ESA Input'!H2578,""))</f>
        <v/>
      </c>
      <c r="L2613" s="236" t="str">
        <f>IF('ESA Input'!AH2578="","",IF('ESA Input'!AH2578="Yes",'ESA Input'!G2578,""))</f>
        <v/>
      </c>
      <c r="M2613" s="31" t="str">
        <f t="shared" si="243"/>
        <v/>
      </c>
      <c r="N2613" s="208" t="str">
        <f t="shared" si="244"/>
        <v/>
      </c>
      <c r="O2613" s="209" t="str">
        <f t="shared" si="245"/>
        <v/>
      </c>
      <c r="P2613" s="209" t="str">
        <f t="shared" si="246"/>
        <v/>
      </c>
      <c r="Q2613" s="31" t="str">
        <f t="shared" si="247"/>
        <v/>
      </c>
      <c r="R2613" s="129" t="s">
        <v>9</v>
      </c>
      <c r="S2613" s="128" t="s">
        <v>9</v>
      </c>
      <c r="T2613" s="1"/>
    </row>
    <row r="2614" spans="1:20" ht="15.75" hidden="1" customHeight="1">
      <c r="A2614" s="1" t="str">
        <f t="shared" si="1"/>
        <v/>
      </c>
      <c r="B2614" s="268" t="str">
        <f t="shared" si="242"/>
        <v>X</v>
      </c>
      <c r="C2614" s="1"/>
      <c r="D2614" s="27" t="str">
        <f>IF('ESA Input'!AH2579="","",IF('ESA Input'!AH2579="Yes",'ESA Input'!B2579,"Ineligible"))</f>
        <v/>
      </c>
      <c r="E2614" s="242" t="str">
        <f>IF('ESA Input'!AH2579="","",'ESA Input'!AH2579)</f>
        <v/>
      </c>
      <c r="F2614" s="461" t="str">
        <f>IF('ESA Input'!AH2579="","",IF('ESA Input'!AH2579="YES",'ESA Input'!AG2579,""))</f>
        <v/>
      </c>
      <c r="G2614" s="462"/>
      <c r="H2614" s="201" t="str">
        <f>IF('ESA Input'!AH2579="","",IF('ESA Input'!AH2579="Yes",'ESA Input'!J2579,""))</f>
        <v/>
      </c>
      <c r="I2614" s="227" t="str">
        <f>IF('ESA Input'!AH2579="","",IF('ESA Input'!AH2579="Yes",'ESA Input'!D2579,""))</f>
        <v/>
      </c>
      <c r="J2614" s="235" t="str">
        <f>IF('ESA Input'!AH2579="","",IF('ESA Input'!AH2579="Yes",'ESA Input'!E2579,""))</f>
        <v/>
      </c>
      <c r="K2614" s="29" t="str">
        <f>IF('ESA Input'!AH2579="","",IF('ESA Input'!AH2579="Yes",'ESA Input'!H2579,""))</f>
        <v/>
      </c>
      <c r="L2614" s="236" t="str">
        <f>IF('ESA Input'!AH2579="","",IF('ESA Input'!AH2579="Yes",'ESA Input'!G2579,""))</f>
        <v/>
      </c>
      <c r="M2614" s="31" t="str">
        <f t="shared" si="243"/>
        <v/>
      </c>
      <c r="N2614" s="208" t="str">
        <f t="shared" si="244"/>
        <v/>
      </c>
      <c r="O2614" s="209" t="str">
        <f t="shared" si="245"/>
        <v/>
      </c>
      <c r="P2614" s="209" t="str">
        <f t="shared" si="246"/>
        <v/>
      </c>
      <c r="Q2614" s="31" t="str">
        <f t="shared" si="247"/>
        <v/>
      </c>
      <c r="R2614" s="129" t="s">
        <v>9</v>
      </c>
      <c r="S2614" s="128" t="s">
        <v>9</v>
      </c>
      <c r="T2614" s="1"/>
    </row>
    <row r="2615" spans="1:20" ht="15.75" hidden="1" customHeight="1">
      <c r="A2615" s="1" t="str">
        <f t="shared" si="1"/>
        <v/>
      </c>
      <c r="B2615" s="268" t="str">
        <f t="shared" si="242"/>
        <v>X</v>
      </c>
      <c r="C2615" s="1"/>
      <c r="D2615" s="27" t="str">
        <f>IF('ESA Input'!AH2580="","",IF('ESA Input'!AH2580="Yes",'ESA Input'!B2580,"Ineligible"))</f>
        <v/>
      </c>
      <c r="E2615" s="242" t="str">
        <f>IF('ESA Input'!AH2580="","",'ESA Input'!AH2580)</f>
        <v/>
      </c>
      <c r="F2615" s="461" t="str">
        <f>IF('ESA Input'!AH2580="","",IF('ESA Input'!AH2580="YES",'ESA Input'!AG2580,""))</f>
        <v/>
      </c>
      <c r="G2615" s="462"/>
      <c r="H2615" s="201" t="str">
        <f>IF('ESA Input'!AH2580="","",IF('ESA Input'!AH2580="Yes",'ESA Input'!J2580,""))</f>
        <v/>
      </c>
      <c r="I2615" s="227" t="str">
        <f>IF('ESA Input'!AH2580="","",IF('ESA Input'!AH2580="Yes",'ESA Input'!D2580,""))</f>
        <v/>
      </c>
      <c r="J2615" s="235" t="str">
        <f>IF('ESA Input'!AH2580="","",IF('ESA Input'!AH2580="Yes",'ESA Input'!E2580,""))</f>
        <v/>
      </c>
      <c r="K2615" s="29" t="str">
        <f>IF('ESA Input'!AH2580="","",IF('ESA Input'!AH2580="Yes",'ESA Input'!H2580,""))</f>
        <v/>
      </c>
      <c r="L2615" s="236" t="str">
        <f>IF('ESA Input'!AH2580="","",IF('ESA Input'!AH2580="Yes",'ESA Input'!G2580,""))</f>
        <v/>
      </c>
      <c r="M2615" s="31" t="str">
        <f t="shared" si="243"/>
        <v/>
      </c>
      <c r="N2615" s="208" t="str">
        <f t="shared" si="244"/>
        <v/>
      </c>
      <c r="O2615" s="209" t="str">
        <f t="shared" si="245"/>
        <v/>
      </c>
      <c r="P2615" s="209" t="str">
        <f t="shared" si="246"/>
        <v/>
      </c>
      <c r="Q2615" s="31" t="str">
        <f t="shared" si="247"/>
        <v/>
      </c>
      <c r="R2615" s="129" t="s">
        <v>9</v>
      </c>
      <c r="S2615" s="128" t="s">
        <v>9</v>
      </c>
      <c r="T2615" s="1"/>
    </row>
    <row r="2616" spans="1:20" ht="15.75" hidden="1" customHeight="1">
      <c r="A2616" s="1" t="str">
        <f t="shared" si="1"/>
        <v/>
      </c>
      <c r="B2616" s="268" t="str">
        <f t="shared" si="242"/>
        <v>X</v>
      </c>
      <c r="C2616" s="1"/>
      <c r="D2616" s="27" t="str">
        <f>IF('ESA Input'!AH2581="","",IF('ESA Input'!AH2581="Yes",'ESA Input'!B2581,"Ineligible"))</f>
        <v/>
      </c>
      <c r="E2616" s="242" t="str">
        <f>IF('ESA Input'!AH2581="","",'ESA Input'!AH2581)</f>
        <v/>
      </c>
      <c r="F2616" s="461" t="str">
        <f>IF('ESA Input'!AH2581="","",IF('ESA Input'!AH2581="YES",'ESA Input'!AG2581,""))</f>
        <v/>
      </c>
      <c r="G2616" s="462"/>
      <c r="H2616" s="201" t="str">
        <f>IF('ESA Input'!AH2581="","",IF('ESA Input'!AH2581="Yes",'ESA Input'!J2581,""))</f>
        <v/>
      </c>
      <c r="I2616" s="227" t="str">
        <f>IF('ESA Input'!AH2581="","",IF('ESA Input'!AH2581="Yes",'ESA Input'!D2581,""))</f>
        <v/>
      </c>
      <c r="J2616" s="235" t="str">
        <f>IF('ESA Input'!AH2581="","",IF('ESA Input'!AH2581="Yes",'ESA Input'!E2581,""))</f>
        <v/>
      </c>
      <c r="K2616" s="29" t="str">
        <f>IF('ESA Input'!AH2581="","",IF('ESA Input'!AH2581="Yes",'ESA Input'!H2581,""))</f>
        <v/>
      </c>
      <c r="L2616" s="236" t="str">
        <f>IF('ESA Input'!AH2581="","",IF('ESA Input'!AH2581="Yes",'ESA Input'!G2581,""))</f>
        <v/>
      </c>
      <c r="M2616" s="31" t="str">
        <f t="shared" si="243"/>
        <v/>
      </c>
      <c r="N2616" s="208" t="str">
        <f t="shared" si="244"/>
        <v/>
      </c>
      <c r="O2616" s="209" t="str">
        <f t="shared" si="245"/>
        <v/>
      </c>
      <c r="P2616" s="209" t="str">
        <f t="shared" si="246"/>
        <v/>
      </c>
      <c r="Q2616" s="31" t="str">
        <f t="shared" si="247"/>
        <v/>
      </c>
      <c r="R2616" s="129" t="s">
        <v>9</v>
      </c>
      <c r="S2616" s="128" t="s">
        <v>9</v>
      </c>
      <c r="T2616" s="1"/>
    </row>
    <row r="2617" spans="1:20" ht="15.75" hidden="1" customHeight="1">
      <c r="A2617" s="1" t="str">
        <f t="shared" si="1"/>
        <v/>
      </c>
      <c r="B2617" s="268" t="str">
        <f t="shared" si="242"/>
        <v>X</v>
      </c>
      <c r="C2617" s="1"/>
      <c r="D2617" s="27" t="str">
        <f>IF('ESA Input'!AH2582="","",IF('ESA Input'!AH2582="Yes",'ESA Input'!B2582,"Ineligible"))</f>
        <v/>
      </c>
      <c r="E2617" s="242" t="str">
        <f>IF('ESA Input'!AH2582="","",'ESA Input'!AH2582)</f>
        <v/>
      </c>
      <c r="F2617" s="461" t="str">
        <f>IF('ESA Input'!AH2582="","",IF('ESA Input'!AH2582="YES",'ESA Input'!AG2582,""))</f>
        <v/>
      </c>
      <c r="G2617" s="462"/>
      <c r="H2617" s="201" t="str">
        <f>IF('ESA Input'!AH2582="","",IF('ESA Input'!AH2582="Yes",'ESA Input'!J2582,""))</f>
        <v/>
      </c>
      <c r="I2617" s="227" t="str">
        <f>IF('ESA Input'!AH2582="","",IF('ESA Input'!AH2582="Yes",'ESA Input'!D2582,""))</f>
        <v/>
      </c>
      <c r="J2617" s="235" t="str">
        <f>IF('ESA Input'!AH2582="","",IF('ESA Input'!AH2582="Yes",'ESA Input'!E2582,""))</f>
        <v/>
      </c>
      <c r="K2617" s="29" t="str">
        <f>IF('ESA Input'!AH2582="","",IF('ESA Input'!AH2582="Yes",'ESA Input'!H2582,""))</f>
        <v/>
      </c>
      <c r="L2617" s="236" t="str">
        <f>IF('ESA Input'!AH2582="","",IF('ESA Input'!AH2582="Yes",'ESA Input'!G2582,""))</f>
        <v/>
      </c>
      <c r="M2617" s="31" t="str">
        <f t="shared" si="243"/>
        <v/>
      </c>
      <c r="N2617" s="208" t="str">
        <f t="shared" si="244"/>
        <v/>
      </c>
      <c r="O2617" s="209" t="str">
        <f t="shared" si="245"/>
        <v/>
      </c>
      <c r="P2617" s="209" t="str">
        <f t="shared" si="246"/>
        <v/>
      </c>
      <c r="Q2617" s="31" t="str">
        <f t="shared" si="247"/>
        <v/>
      </c>
      <c r="R2617" s="129" t="s">
        <v>9</v>
      </c>
      <c r="S2617" s="128" t="s">
        <v>9</v>
      </c>
      <c r="T2617" s="1"/>
    </row>
    <row r="2618" spans="1:20" ht="15.75" hidden="1" customHeight="1">
      <c r="A2618" s="1" t="str">
        <f t="shared" si="1"/>
        <v/>
      </c>
      <c r="B2618" s="268" t="str">
        <f t="shared" si="242"/>
        <v>X</v>
      </c>
      <c r="C2618" s="1"/>
      <c r="D2618" s="27" t="str">
        <f>IF('ESA Input'!AH2583="","",IF('ESA Input'!AH2583="Yes",'ESA Input'!B2583,"Ineligible"))</f>
        <v/>
      </c>
      <c r="E2618" s="242" t="str">
        <f>IF('ESA Input'!AH2583="","",'ESA Input'!AH2583)</f>
        <v/>
      </c>
      <c r="F2618" s="461" t="str">
        <f>IF('ESA Input'!AH2583="","",IF('ESA Input'!AH2583="YES",'ESA Input'!AG2583,""))</f>
        <v/>
      </c>
      <c r="G2618" s="462"/>
      <c r="H2618" s="201" t="str">
        <f>IF('ESA Input'!AH2583="","",IF('ESA Input'!AH2583="Yes",'ESA Input'!J2583,""))</f>
        <v/>
      </c>
      <c r="I2618" s="227" t="str">
        <f>IF('ESA Input'!AH2583="","",IF('ESA Input'!AH2583="Yes",'ESA Input'!D2583,""))</f>
        <v/>
      </c>
      <c r="J2618" s="235" t="str">
        <f>IF('ESA Input'!AH2583="","",IF('ESA Input'!AH2583="Yes",'ESA Input'!E2583,""))</f>
        <v/>
      </c>
      <c r="K2618" s="29" t="str">
        <f>IF('ESA Input'!AH2583="","",IF('ESA Input'!AH2583="Yes",'ESA Input'!H2583,""))</f>
        <v/>
      </c>
      <c r="L2618" s="236" t="str">
        <f>IF('ESA Input'!AH2583="","",IF('ESA Input'!AH2583="Yes",'ESA Input'!G2583,""))</f>
        <v/>
      </c>
      <c r="M2618" s="31" t="str">
        <f t="shared" si="243"/>
        <v/>
      </c>
      <c r="N2618" s="208" t="str">
        <f t="shared" si="244"/>
        <v/>
      </c>
      <c r="O2618" s="209" t="str">
        <f t="shared" si="245"/>
        <v/>
      </c>
      <c r="P2618" s="209" t="str">
        <f t="shared" si="246"/>
        <v/>
      </c>
      <c r="Q2618" s="31" t="str">
        <f t="shared" si="247"/>
        <v/>
      </c>
      <c r="R2618" s="129" t="s">
        <v>9</v>
      </c>
      <c r="S2618" s="128" t="s">
        <v>9</v>
      </c>
      <c r="T2618" s="1"/>
    </row>
    <row r="2619" spans="1:20" ht="15.75" hidden="1" customHeight="1">
      <c r="A2619" s="1" t="str">
        <f t="shared" si="1"/>
        <v/>
      </c>
      <c r="B2619" s="268" t="str">
        <f t="shared" si="242"/>
        <v>X</v>
      </c>
      <c r="C2619" s="1"/>
      <c r="D2619" s="27" t="str">
        <f>IF('ESA Input'!AH2584="","",IF('ESA Input'!AH2584="Yes",'ESA Input'!B2584,"Ineligible"))</f>
        <v/>
      </c>
      <c r="E2619" s="242" t="str">
        <f>IF('ESA Input'!AH2584="","",'ESA Input'!AH2584)</f>
        <v/>
      </c>
      <c r="F2619" s="461" t="str">
        <f>IF('ESA Input'!AH2584="","",IF('ESA Input'!AH2584="YES",'ESA Input'!AG2584,""))</f>
        <v/>
      </c>
      <c r="G2619" s="462"/>
      <c r="H2619" s="201" t="str">
        <f>IF('ESA Input'!AH2584="","",IF('ESA Input'!AH2584="Yes",'ESA Input'!J2584,""))</f>
        <v/>
      </c>
      <c r="I2619" s="227" t="str">
        <f>IF('ESA Input'!AH2584="","",IF('ESA Input'!AH2584="Yes",'ESA Input'!D2584,""))</f>
        <v/>
      </c>
      <c r="J2619" s="235" t="str">
        <f>IF('ESA Input'!AH2584="","",IF('ESA Input'!AH2584="Yes",'ESA Input'!E2584,""))</f>
        <v/>
      </c>
      <c r="K2619" s="29" t="str">
        <f>IF('ESA Input'!AH2584="","",IF('ESA Input'!AH2584="Yes",'ESA Input'!H2584,""))</f>
        <v/>
      </c>
      <c r="L2619" s="236" t="str">
        <f>IF('ESA Input'!AH2584="","",IF('ESA Input'!AH2584="Yes",'ESA Input'!G2584,""))</f>
        <v/>
      </c>
      <c r="M2619" s="31" t="str">
        <f t="shared" si="243"/>
        <v/>
      </c>
      <c r="N2619" s="208" t="str">
        <f t="shared" si="244"/>
        <v/>
      </c>
      <c r="O2619" s="209" t="str">
        <f t="shared" si="245"/>
        <v/>
      </c>
      <c r="P2619" s="209" t="str">
        <f t="shared" si="246"/>
        <v/>
      </c>
      <c r="Q2619" s="31" t="str">
        <f t="shared" si="247"/>
        <v/>
      </c>
      <c r="R2619" s="129" t="s">
        <v>9</v>
      </c>
      <c r="S2619" s="128" t="s">
        <v>9</v>
      </c>
      <c r="T2619" s="1"/>
    </row>
    <row r="2620" spans="1:20" ht="15.75" hidden="1" customHeight="1">
      <c r="A2620" s="1" t="str">
        <f t="shared" si="1"/>
        <v/>
      </c>
      <c r="B2620" s="268" t="str">
        <f t="shared" si="242"/>
        <v>X</v>
      </c>
      <c r="C2620" s="1"/>
      <c r="D2620" s="27" t="str">
        <f>IF('ESA Input'!AH2585="","",IF('ESA Input'!AH2585="Yes",'ESA Input'!B2585,"Ineligible"))</f>
        <v/>
      </c>
      <c r="E2620" s="242" t="str">
        <f>IF('ESA Input'!AH2585="","",'ESA Input'!AH2585)</f>
        <v/>
      </c>
      <c r="F2620" s="461" t="str">
        <f>IF('ESA Input'!AH2585="","",IF('ESA Input'!AH2585="YES",'ESA Input'!AG2585,""))</f>
        <v/>
      </c>
      <c r="G2620" s="462"/>
      <c r="H2620" s="201" t="str">
        <f>IF('ESA Input'!AH2585="","",IF('ESA Input'!AH2585="Yes",'ESA Input'!J2585,""))</f>
        <v/>
      </c>
      <c r="I2620" s="227" t="str">
        <f>IF('ESA Input'!AH2585="","",IF('ESA Input'!AH2585="Yes",'ESA Input'!D2585,""))</f>
        <v/>
      </c>
      <c r="J2620" s="235" t="str">
        <f>IF('ESA Input'!AH2585="","",IF('ESA Input'!AH2585="Yes",'ESA Input'!E2585,""))</f>
        <v/>
      </c>
      <c r="K2620" s="29" t="str">
        <f>IF('ESA Input'!AH2585="","",IF('ESA Input'!AH2585="Yes",'ESA Input'!H2585,""))</f>
        <v/>
      </c>
      <c r="L2620" s="236" t="str">
        <f>IF('ESA Input'!AH2585="","",IF('ESA Input'!AH2585="Yes",'ESA Input'!G2585,""))</f>
        <v/>
      </c>
      <c r="M2620" s="31" t="str">
        <f t="shared" si="243"/>
        <v/>
      </c>
      <c r="N2620" s="208" t="str">
        <f t="shared" si="244"/>
        <v/>
      </c>
      <c r="O2620" s="209" t="str">
        <f t="shared" si="245"/>
        <v/>
      </c>
      <c r="P2620" s="209" t="str">
        <f t="shared" si="246"/>
        <v/>
      </c>
      <c r="Q2620" s="31" t="str">
        <f t="shared" si="247"/>
        <v/>
      </c>
      <c r="R2620" s="129" t="s">
        <v>9</v>
      </c>
      <c r="S2620" s="128" t="s">
        <v>9</v>
      </c>
      <c r="T2620" s="1"/>
    </row>
    <row r="2621" spans="1:20" ht="15.75" hidden="1" customHeight="1">
      <c r="A2621" s="1" t="str">
        <f t="shared" si="1"/>
        <v/>
      </c>
      <c r="B2621" s="268" t="str">
        <f t="shared" si="242"/>
        <v>X</v>
      </c>
      <c r="C2621" s="1"/>
      <c r="D2621" s="27" t="str">
        <f>IF('ESA Input'!AH2586="","",IF('ESA Input'!AH2586="Yes",'ESA Input'!B2586,"Ineligible"))</f>
        <v/>
      </c>
      <c r="E2621" s="242" t="str">
        <f>IF('ESA Input'!AH2586="","",'ESA Input'!AH2586)</f>
        <v/>
      </c>
      <c r="F2621" s="461" t="str">
        <f>IF('ESA Input'!AH2586="","",IF('ESA Input'!AH2586="YES",'ESA Input'!AG2586,""))</f>
        <v/>
      </c>
      <c r="G2621" s="462"/>
      <c r="H2621" s="201" t="str">
        <f>IF('ESA Input'!AH2586="","",IF('ESA Input'!AH2586="Yes",'ESA Input'!J2586,""))</f>
        <v/>
      </c>
      <c r="I2621" s="227" t="str">
        <f>IF('ESA Input'!AH2586="","",IF('ESA Input'!AH2586="Yes",'ESA Input'!D2586,""))</f>
        <v/>
      </c>
      <c r="J2621" s="235" t="str">
        <f>IF('ESA Input'!AH2586="","",IF('ESA Input'!AH2586="Yes",'ESA Input'!E2586,""))</f>
        <v/>
      </c>
      <c r="K2621" s="29" t="str">
        <f>IF('ESA Input'!AH2586="","",IF('ESA Input'!AH2586="Yes",'ESA Input'!H2586,""))</f>
        <v/>
      </c>
      <c r="L2621" s="236" t="str">
        <f>IF('ESA Input'!AH2586="","",IF('ESA Input'!AH2586="Yes",'ESA Input'!G2586,""))</f>
        <v/>
      </c>
      <c r="M2621" s="31" t="str">
        <f t="shared" si="243"/>
        <v/>
      </c>
      <c r="N2621" s="208" t="str">
        <f t="shared" si="244"/>
        <v/>
      </c>
      <c r="O2621" s="209" t="str">
        <f t="shared" si="245"/>
        <v/>
      </c>
      <c r="P2621" s="209" t="str">
        <f t="shared" si="246"/>
        <v/>
      </c>
      <c r="Q2621" s="31" t="str">
        <f t="shared" si="247"/>
        <v/>
      </c>
      <c r="R2621" s="129" t="s">
        <v>9</v>
      </c>
      <c r="S2621" s="128" t="s">
        <v>9</v>
      </c>
      <c r="T2621" s="1"/>
    </row>
    <row r="2622" spans="1:20" ht="15.75" hidden="1" customHeight="1">
      <c r="A2622" s="1" t="str">
        <f t="shared" si="1"/>
        <v/>
      </c>
      <c r="B2622" s="268" t="str">
        <f t="shared" si="242"/>
        <v>X</v>
      </c>
      <c r="C2622" s="1"/>
      <c r="D2622" s="27" t="str">
        <f>IF('ESA Input'!AH2587="","",IF('ESA Input'!AH2587="Yes",'ESA Input'!B2587,"Ineligible"))</f>
        <v/>
      </c>
      <c r="E2622" s="242" t="str">
        <f>IF('ESA Input'!AH2587="","",'ESA Input'!AH2587)</f>
        <v/>
      </c>
      <c r="F2622" s="461" t="str">
        <f>IF('ESA Input'!AH2587="","",IF('ESA Input'!AH2587="YES",'ESA Input'!AG2587,""))</f>
        <v/>
      </c>
      <c r="G2622" s="462"/>
      <c r="H2622" s="201" t="str">
        <f>IF('ESA Input'!AH2587="","",IF('ESA Input'!AH2587="Yes",'ESA Input'!J2587,""))</f>
        <v/>
      </c>
      <c r="I2622" s="227" t="str">
        <f>IF('ESA Input'!AH2587="","",IF('ESA Input'!AH2587="Yes",'ESA Input'!D2587,""))</f>
        <v/>
      </c>
      <c r="J2622" s="235" t="str">
        <f>IF('ESA Input'!AH2587="","",IF('ESA Input'!AH2587="Yes",'ESA Input'!E2587,""))</f>
        <v/>
      </c>
      <c r="K2622" s="29" t="str">
        <f>IF('ESA Input'!AH2587="","",IF('ESA Input'!AH2587="Yes",'ESA Input'!H2587,""))</f>
        <v/>
      </c>
      <c r="L2622" s="236" t="str">
        <f>IF('ESA Input'!AH2587="","",IF('ESA Input'!AH2587="Yes",'ESA Input'!G2587,""))</f>
        <v/>
      </c>
      <c r="M2622" s="31" t="str">
        <f t="shared" si="243"/>
        <v/>
      </c>
      <c r="N2622" s="208" t="str">
        <f t="shared" si="244"/>
        <v/>
      </c>
      <c r="O2622" s="209" t="str">
        <f t="shared" si="245"/>
        <v/>
      </c>
      <c r="P2622" s="209" t="str">
        <f t="shared" si="246"/>
        <v/>
      </c>
      <c r="Q2622" s="31" t="str">
        <f t="shared" si="247"/>
        <v/>
      </c>
      <c r="R2622" s="129" t="s">
        <v>9</v>
      </c>
      <c r="S2622" s="128" t="s">
        <v>9</v>
      </c>
      <c r="T2622" s="1"/>
    </row>
    <row r="2623" spans="1:20" ht="15.75" hidden="1" customHeight="1">
      <c r="A2623" s="1" t="str">
        <f t="shared" si="1"/>
        <v/>
      </c>
      <c r="B2623" s="268" t="str">
        <f t="shared" si="242"/>
        <v>X</v>
      </c>
      <c r="C2623" s="1"/>
      <c r="D2623" s="27" t="str">
        <f>IF('ESA Input'!AH2588="","",IF('ESA Input'!AH2588="Yes",'ESA Input'!B2588,"Ineligible"))</f>
        <v/>
      </c>
      <c r="E2623" s="242" t="str">
        <f>IF('ESA Input'!AH2588="","",'ESA Input'!AH2588)</f>
        <v/>
      </c>
      <c r="F2623" s="461" t="str">
        <f>IF('ESA Input'!AH2588="","",IF('ESA Input'!AH2588="YES",'ESA Input'!AG2588,""))</f>
        <v/>
      </c>
      <c r="G2623" s="462"/>
      <c r="H2623" s="201" t="str">
        <f>IF('ESA Input'!AH2588="","",IF('ESA Input'!AH2588="Yes",'ESA Input'!J2588,""))</f>
        <v/>
      </c>
      <c r="I2623" s="227" t="str">
        <f>IF('ESA Input'!AH2588="","",IF('ESA Input'!AH2588="Yes",'ESA Input'!D2588,""))</f>
        <v/>
      </c>
      <c r="J2623" s="235" t="str">
        <f>IF('ESA Input'!AH2588="","",IF('ESA Input'!AH2588="Yes",'ESA Input'!E2588,""))</f>
        <v/>
      </c>
      <c r="K2623" s="29" t="str">
        <f>IF('ESA Input'!AH2588="","",IF('ESA Input'!AH2588="Yes",'ESA Input'!H2588,""))</f>
        <v/>
      </c>
      <c r="L2623" s="236" t="str">
        <f>IF('ESA Input'!AH2588="","",IF('ESA Input'!AH2588="Yes",'ESA Input'!G2588,""))</f>
        <v/>
      </c>
      <c r="M2623" s="31" t="str">
        <f t="shared" si="243"/>
        <v/>
      </c>
      <c r="N2623" s="208" t="str">
        <f t="shared" si="244"/>
        <v/>
      </c>
      <c r="O2623" s="209" t="str">
        <f t="shared" si="245"/>
        <v/>
      </c>
      <c r="P2623" s="209" t="str">
        <f t="shared" si="246"/>
        <v/>
      </c>
      <c r="Q2623" s="31" t="str">
        <f t="shared" si="247"/>
        <v/>
      </c>
      <c r="R2623" s="129" t="s">
        <v>9</v>
      </c>
      <c r="S2623" s="128" t="s">
        <v>9</v>
      </c>
      <c r="T2623" s="1"/>
    </row>
    <row r="2624" spans="1:20" ht="15.75" hidden="1" customHeight="1">
      <c r="A2624" s="1" t="str">
        <f t="shared" si="1"/>
        <v/>
      </c>
      <c r="B2624" s="268" t="str">
        <f t="shared" si="242"/>
        <v>X</v>
      </c>
      <c r="C2624" s="1"/>
      <c r="D2624" s="27" t="str">
        <f>IF('ESA Input'!AH2589="","",IF('ESA Input'!AH2589="Yes",'ESA Input'!B2589,"Ineligible"))</f>
        <v/>
      </c>
      <c r="E2624" s="242" t="str">
        <f>IF('ESA Input'!AH2589="","",'ESA Input'!AH2589)</f>
        <v/>
      </c>
      <c r="F2624" s="461" t="str">
        <f>IF('ESA Input'!AH2589="","",IF('ESA Input'!AH2589="YES",'ESA Input'!AG2589,""))</f>
        <v/>
      </c>
      <c r="G2624" s="462"/>
      <c r="H2624" s="201" t="str">
        <f>IF('ESA Input'!AH2589="","",IF('ESA Input'!AH2589="Yes",'ESA Input'!J2589,""))</f>
        <v/>
      </c>
      <c r="I2624" s="227" t="str">
        <f>IF('ESA Input'!AH2589="","",IF('ESA Input'!AH2589="Yes",'ESA Input'!D2589,""))</f>
        <v/>
      </c>
      <c r="J2624" s="235" t="str">
        <f>IF('ESA Input'!AH2589="","",IF('ESA Input'!AH2589="Yes",'ESA Input'!E2589,""))</f>
        <v/>
      </c>
      <c r="K2624" s="29" t="str">
        <f>IF('ESA Input'!AH2589="","",IF('ESA Input'!AH2589="Yes",'ESA Input'!H2589,""))</f>
        <v/>
      </c>
      <c r="L2624" s="236" t="str">
        <f>IF('ESA Input'!AH2589="","",IF('ESA Input'!AH2589="Yes",'ESA Input'!G2589,""))</f>
        <v/>
      </c>
      <c r="M2624" s="31" t="str">
        <f t="shared" si="243"/>
        <v/>
      </c>
      <c r="N2624" s="208" t="str">
        <f t="shared" si="244"/>
        <v/>
      </c>
      <c r="O2624" s="209" t="str">
        <f t="shared" si="245"/>
        <v/>
      </c>
      <c r="P2624" s="209" t="str">
        <f t="shared" si="246"/>
        <v/>
      </c>
      <c r="Q2624" s="31" t="str">
        <f t="shared" si="247"/>
        <v/>
      </c>
      <c r="R2624" s="129" t="s">
        <v>9</v>
      </c>
      <c r="S2624" s="128" t="s">
        <v>9</v>
      </c>
      <c r="T2624" s="1"/>
    </row>
    <row r="2625" spans="1:20" ht="15.75" hidden="1" customHeight="1">
      <c r="A2625" s="1" t="str">
        <f t="shared" si="1"/>
        <v/>
      </c>
      <c r="B2625" s="268" t="str">
        <f t="shared" si="242"/>
        <v>X</v>
      </c>
      <c r="C2625" s="1"/>
      <c r="D2625" s="27" t="str">
        <f>IF('ESA Input'!AH2590="","",IF('ESA Input'!AH2590="Yes",'ESA Input'!B2590,"Ineligible"))</f>
        <v/>
      </c>
      <c r="E2625" s="242" t="str">
        <f>IF('ESA Input'!AH2590="","",'ESA Input'!AH2590)</f>
        <v/>
      </c>
      <c r="F2625" s="461" t="str">
        <f>IF('ESA Input'!AH2590="","",IF('ESA Input'!AH2590="YES",'ESA Input'!AG2590,""))</f>
        <v/>
      </c>
      <c r="G2625" s="462"/>
      <c r="H2625" s="201" t="str">
        <f>IF('ESA Input'!AH2590="","",IF('ESA Input'!AH2590="Yes",'ESA Input'!J2590,""))</f>
        <v/>
      </c>
      <c r="I2625" s="227" t="str">
        <f>IF('ESA Input'!AH2590="","",IF('ESA Input'!AH2590="Yes",'ESA Input'!D2590,""))</f>
        <v/>
      </c>
      <c r="J2625" s="235" t="str">
        <f>IF('ESA Input'!AH2590="","",IF('ESA Input'!AH2590="Yes",'ESA Input'!E2590,""))</f>
        <v/>
      </c>
      <c r="K2625" s="29" t="str">
        <f>IF('ESA Input'!AH2590="","",IF('ESA Input'!AH2590="Yes",'ESA Input'!H2590,""))</f>
        <v/>
      </c>
      <c r="L2625" s="236" t="str">
        <f>IF('ESA Input'!AH2590="","",IF('ESA Input'!AH2590="Yes",'ESA Input'!G2590,""))</f>
        <v/>
      </c>
      <c r="M2625" s="31" t="str">
        <f t="shared" si="243"/>
        <v/>
      </c>
      <c r="N2625" s="208" t="str">
        <f t="shared" si="244"/>
        <v/>
      </c>
      <c r="O2625" s="209" t="str">
        <f t="shared" si="245"/>
        <v/>
      </c>
      <c r="P2625" s="209" t="str">
        <f t="shared" si="246"/>
        <v/>
      </c>
      <c r="Q2625" s="31" t="str">
        <f t="shared" si="247"/>
        <v/>
      </c>
      <c r="R2625" s="129" t="s">
        <v>9</v>
      </c>
      <c r="S2625" s="128" t="s">
        <v>9</v>
      </c>
      <c r="T2625" s="1"/>
    </row>
    <row r="2626" spans="1:20" ht="15.75" hidden="1" customHeight="1">
      <c r="A2626" s="1" t="str">
        <f t="shared" si="1"/>
        <v/>
      </c>
      <c r="B2626" s="268" t="str">
        <f t="shared" si="242"/>
        <v>X</v>
      </c>
      <c r="C2626" s="1"/>
      <c r="D2626" s="27" t="str">
        <f>IF('ESA Input'!AH2591="","",IF('ESA Input'!AH2591="Yes",'ESA Input'!B2591,"Ineligible"))</f>
        <v/>
      </c>
      <c r="E2626" s="242" t="str">
        <f>IF('ESA Input'!AH2591="","",'ESA Input'!AH2591)</f>
        <v/>
      </c>
      <c r="F2626" s="461" t="str">
        <f>IF('ESA Input'!AH2591="","",IF('ESA Input'!AH2591="YES",'ESA Input'!AG2591,""))</f>
        <v/>
      </c>
      <c r="G2626" s="462"/>
      <c r="H2626" s="201" t="str">
        <f>IF('ESA Input'!AH2591="","",IF('ESA Input'!AH2591="Yes",'ESA Input'!J2591,""))</f>
        <v/>
      </c>
      <c r="I2626" s="227" t="str">
        <f>IF('ESA Input'!AH2591="","",IF('ESA Input'!AH2591="Yes",'ESA Input'!D2591,""))</f>
        <v/>
      </c>
      <c r="J2626" s="235" t="str">
        <f>IF('ESA Input'!AH2591="","",IF('ESA Input'!AH2591="Yes",'ESA Input'!E2591,""))</f>
        <v/>
      </c>
      <c r="K2626" s="29" t="str">
        <f>IF('ESA Input'!AH2591="","",IF('ESA Input'!AH2591="Yes",'ESA Input'!H2591,""))</f>
        <v/>
      </c>
      <c r="L2626" s="236" t="str">
        <f>IF('ESA Input'!AH2591="","",IF('ESA Input'!AH2591="Yes",'ESA Input'!G2591,""))</f>
        <v/>
      </c>
      <c r="M2626" s="31" t="str">
        <f t="shared" si="243"/>
        <v/>
      </c>
      <c r="N2626" s="208" t="str">
        <f t="shared" si="244"/>
        <v/>
      </c>
      <c r="O2626" s="209" t="str">
        <f t="shared" si="245"/>
        <v/>
      </c>
      <c r="P2626" s="209" t="str">
        <f t="shared" si="246"/>
        <v/>
      </c>
      <c r="Q2626" s="31" t="str">
        <f t="shared" si="247"/>
        <v/>
      </c>
      <c r="R2626" s="129" t="s">
        <v>9</v>
      </c>
      <c r="S2626" s="128" t="s">
        <v>9</v>
      </c>
      <c r="T2626" s="1"/>
    </row>
    <row r="2627" spans="1:20" ht="15.75" hidden="1" customHeight="1">
      <c r="A2627" s="1" t="str">
        <f t="shared" si="1"/>
        <v/>
      </c>
      <c r="B2627" s="268" t="str">
        <f t="shared" si="242"/>
        <v>X</v>
      </c>
      <c r="C2627" s="1"/>
      <c r="D2627" s="27" t="str">
        <f>IF('ESA Input'!AH2592="","",IF('ESA Input'!AH2592="Yes",'ESA Input'!B2592,"Ineligible"))</f>
        <v/>
      </c>
      <c r="E2627" s="242" t="str">
        <f>IF('ESA Input'!AH2592="","",'ESA Input'!AH2592)</f>
        <v/>
      </c>
      <c r="F2627" s="461" t="str">
        <f>IF('ESA Input'!AH2592="","",IF('ESA Input'!AH2592="YES",'ESA Input'!AG2592,""))</f>
        <v/>
      </c>
      <c r="G2627" s="462"/>
      <c r="H2627" s="201" t="str">
        <f>IF('ESA Input'!AH2592="","",IF('ESA Input'!AH2592="Yes",'ESA Input'!J2592,""))</f>
        <v/>
      </c>
      <c r="I2627" s="227" t="str">
        <f>IF('ESA Input'!AH2592="","",IF('ESA Input'!AH2592="Yes",'ESA Input'!D2592,""))</f>
        <v/>
      </c>
      <c r="J2627" s="235" t="str">
        <f>IF('ESA Input'!AH2592="","",IF('ESA Input'!AH2592="Yes",'ESA Input'!E2592,""))</f>
        <v/>
      </c>
      <c r="K2627" s="29" t="str">
        <f>IF('ESA Input'!AH2592="","",IF('ESA Input'!AH2592="Yes",'ESA Input'!H2592,""))</f>
        <v/>
      </c>
      <c r="L2627" s="236" t="str">
        <f>IF('ESA Input'!AH2592="","",IF('ESA Input'!AH2592="Yes",'ESA Input'!G2592,""))</f>
        <v/>
      </c>
      <c r="M2627" s="31" t="str">
        <f t="shared" si="243"/>
        <v/>
      </c>
      <c r="N2627" s="208" t="str">
        <f t="shared" si="244"/>
        <v/>
      </c>
      <c r="O2627" s="209" t="str">
        <f t="shared" si="245"/>
        <v/>
      </c>
      <c r="P2627" s="209" t="str">
        <f t="shared" si="246"/>
        <v/>
      </c>
      <c r="Q2627" s="31" t="str">
        <f t="shared" si="247"/>
        <v/>
      </c>
      <c r="R2627" s="129" t="s">
        <v>9</v>
      </c>
      <c r="S2627" s="128" t="s">
        <v>9</v>
      </c>
      <c r="T2627" s="1"/>
    </row>
    <row r="2628" spans="1:20" ht="15.75" hidden="1" customHeight="1">
      <c r="A2628" s="1" t="str">
        <f t="shared" si="1"/>
        <v/>
      </c>
      <c r="B2628" s="268" t="str">
        <f t="shared" si="242"/>
        <v>X</v>
      </c>
      <c r="C2628" s="1"/>
      <c r="D2628" s="27" t="str">
        <f>IF('ESA Input'!AH2593="","",IF('ESA Input'!AH2593="Yes",'ESA Input'!B2593,"Ineligible"))</f>
        <v/>
      </c>
      <c r="E2628" s="242" t="str">
        <f>IF('ESA Input'!AH2593="","",'ESA Input'!AH2593)</f>
        <v/>
      </c>
      <c r="F2628" s="461" t="str">
        <f>IF('ESA Input'!AH2593="","",IF('ESA Input'!AH2593="YES",'ESA Input'!AG2593,""))</f>
        <v/>
      </c>
      <c r="G2628" s="462"/>
      <c r="H2628" s="201" t="str">
        <f>IF('ESA Input'!AH2593="","",IF('ESA Input'!AH2593="Yes",'ESA Input'!J2593,""))</f>
        <v/>
      </c>
      <c r="I2628" s="227" t="str">
        <f>IF('ESA Input'!AH2593="","",IF('ESA Input'!AH2593="Yes",'ESA Input'!D2593,""))</f>
        <v/>
      </c>
      <c r="J2628" s="235" t="str">
        <f>IF('ESA Input'!AH2593="","",IF('ESA Input'!AH2593="Yes",'ESA Input'!E2593,""))</f>
        <v/>
      </c>
      <c r="K2628" s="29" t="str">
        <f>IF('ESA Input'!AH2593="","",IF('ESA Input'!AH2593="Yes",'ESA Input'!H2593,""))</f>
        <v/>
      </c>
      <c r="L2628" s="236" t="str">
        <f>IF('ESA Input'!AH2593="","",IF('ESA Input'!AH2593="Yes",'ESA Input'!G2593,""))</f>
        <v/>
      </c>
      <c r="M2628" s="31" t="str">
        <f t="shared" si="243"/>
        <v/>
      </c>
      <c r="N2628" s="208" t="str">
        <f t="shared" si="244"/>
        <v/>
      </c>
      <c r="O2628" s="209" t="str">
        <f t="shared" si="245"/>
        <v/>
      </c>
      <c r="P2628" s="209" t="str">
        <f t="shared" si="246"/>
        <v/>
      </c>
      <c r="Q2628" s="31" t="str">
        <f t="shared" si="247"/>
        <v/>
      </c>
      <c r="R2628" s="129" t="s">
        <v>9</v>
      </c>
      <c r="S2628" s="128" t="s">
        <v>9</v>
      </c>
      <c r="T2628" s="1"/>
    </row>
    <row r="2629" spans="1:20" ht="15.75" hidden="1" customHeight="1">
      <c r="A2629" s="1" t="str">
        <f t="shared" si="1"/>
        <v/>
      </c>
      <c r="B2629" s="268" t="str">
        <f t="shared" si="242"/>
        <v>X</v>
      </c>
      <c r="C2629" s="1"/>
      <c r="D2629" s="27" t="str">
        <f>IF('ESA Input'!AH2594="","",IF('ESA Input'!AH2594="Yes",'ESA Input'!B2594,"Ineligible"))</f>
        <v/>
      </c>
      <c r="E2629" s="242" t="str">
        <f>IF('ESA Input'!AH2594="","",'ESA Input'!AH2594)</f>
        <v/>
      </c>
      <c r="F2629" s="461" t="str">
        <f>IF('ESA Input'!AH2594="","",IF('ESA Input'!AH2594="YES",'ESA Input'!AG2594,""))</f>
        <v/>
      </c>
      <c r="G2629" s="462"/>
      <c r="H2629" s="201" t="str">
        <f>IF('ESA Input'!AH2594="","",IF('ESA Input'!AH2594="Yes",'ESA Input'!J2594,""))</f>
        <v/>
      </c>
      <c r="I2629" s="227" t="str">
        <f>IF('ESA Input'!AH2594="","",IF('ESA Input'!AH2594="Yes",'ESA Input'!D2594,""))</f>
        <v/>
      </c>
      <c r="J2629" s="235" t="str">
        <f>IF('ESA Input'!AH2594="","",IF('ESA Input'!AH2594="Yes",'ESA Input'!E2594,""))</f>
        <v/>
      </c>
      <c r="K2629" s="29" t="str">
        <f>IF('ESA Input'!AH2594="","",IF('ESA Input'!AH2594="Yes",'ESA Input'!H2594,""))</f>
        <v/>
      </c>
      <c r="L2629" s="236" t="str">
        <f>IF('ESA Input'!AH2594="","",IF('ESA Input'!AH2594="Yes",'ESA Input'!G2594,""))</f>
        <v/>
      </c>
      <c r="M2629" s="31" t="str">
        <f t="shared" si="243"/>
        <v/>
      </c>
      <c r="N2629" s="208" t="str">
        <f t="shared" si="244"/>
        <v/>
      </c>
      <c r="O2629" s="209" t="str">
        <f t="shared" si="245"/>
        <v/>
      </c>
      <c r="P2629" s="209" t="str">
        <f t="shared" si="246"/>
        <v/>
      </c>
      <c r="Q2629" s="31" t="str">
        <f t="shared" si="247"/>
        <v/>
      </c>
      <c r="R2629" s="129" t="s">
        <v>9</v>
      </c>
      <c r="S2629" s="128" t="s">
        <v>9</v>
      </c>
      <c r="T2629" s="1"/>
    </row>
    <row r="2630" spans="1:20" ht="15.75" hidden="1" customHeight="1">
      <c r="A2630" s="1" t="str">
        <f t="shared" si="1"/>
        <v/>
      </c>
      <c r="B2630" s="268" t="str">
        <f t="shared" si="242"/>
        <v>X</v>
      </c>
      <c r="C2630" s="1"/>
      <c r="D2630" s="27" t="str">
        <f>IF('ESA Input'!AH2595="","",IF('ESA Input'!AH2595="Yes",'ESA Input'!B2595,"Ineligible"))</f>
        <v/>
      </c>
      <c r="E2630" s="242" t="str">
        <f>IF('ESA Input'!AH2595="","",'ESA Input'!AH2595)</f>
        <v/>
      </c>
      <c r="F2630" s="461" t="str">
        <f>IF('ESA Input'!AH2595="","",IF('ESA Input'!AH2595="YES",'ESA Input'!AG2595,""))</f>
        <v/>
      </c>
      <c r="G2630" s="462"/>
      <c r="H2630" s="201" t="str">
        <f>IF('ESA Input'!AH2595="","",IF('ESA Input'!AH2595="Yes",'ESA Input'!J2595,""))</f>
        <v/>
      </c>
      <c r="I2630" s="227" t="str">
        <f>IF('ESA Input'!AH2595="","",IF('ESA Input'!AH2595="Yes",'ESA Input'!D2595,""))</f>
        <v/>
      </c>
      <c r="J2630" s="235" t="str">
        <f>IF('ESA Input'!AH2595="","",IF('ESA Input'!AH2595="Yes",'ESA Input'!E2595,""))</f>
        <v/>
      </c>
      <c r="K2630" s="29" t="str">
        <f>IF('ESA Input'!AH2595="","",IF('ESA Input'!AH2595="Yes",'ESA Input'!H2595,""))</f>
        <v/>
      </c>
      <c r="L2630" s="236" t="str">
        <f>IF('ESA Input'!AH2595="","",IF('ESA Input'!AH2595="Yes",'ESA Input'!G2595,""))</f>
        <v/>
      </c>
      <c r="M2630" s="31" t="str">
        <f t="shared" si="243"/>
        <v/>
      </c>
      <c r="N2630" s="208" t="str">
        <f t="shared" si="244"/>
        <v/>
      </c>
      <c r="O2630" s="209" t="str">
        <f t="shared" si="245"/>
        <v/>
      </c>
      <c r="P2630" s="209" t="str">
        <f t="shared" si="246"/>
        <v/>
      </c>
      <c r="Q2630" s="31" t="str">
        <f t="shared" si="247"/>
        <v/>
      </c>
      <c r="R2630" s="129" t="s">
        <v>9</v>
      </c>
      <c r="S2630" s="128" t="s">
        <v>9</v>
      </c>
      <c r="T2630" s="1"/>
    </row>
    <row r="2631" spans="1:20" ht="15.75" hidden="1" customHeight="1">
      <c r="A2631" s="1" t="str">
        <f t="shared" si="1"/>
        <v/>
      </c>
      <c r="B2631" s="268" t="str">
        <f t="shared" si="242"/>
        <v>X</v>
      </c>
      <c r="C2631" s="1"/>
      <c r="D2631" s="27" t="str">
        <f>IF('ESA Input'!AH2596="","",IF('ESA Input'!AH2596="Yes",'ESA Input'!B2596,"Ineligible"))</f>
        <v/>
      </c>
      <c r="E2631" s="242" t="str">
        <f>IF('ESA Input'!AH2596="","",'ESA Input'!AH2596)</f>
        <v/>
      </c>
      <c r="F2631" s="461" t="str">
        <f>IF('ESA Input'!AH2596="","",IF('ESA Input'!AH2596="YES",'ESA Input'!AG2596,""))</f>
        <v/>
      </c>
      <c r="G2631" s="462"/>
      <c r="H2631" s="201" t="str">
        <f>IF('ESA Input'!AH2596="","",IF('ESA Input'!AH2596="Yes",'ESA Input'!J2596,""))</f>
        <v/>
      </c>
      <c r="I2631" s="227" t="str">
        <f>IF('ESA Input'!AH2596="","",IF('ESA Input'!AH2596="Yes",'ESA Input'!D2596,""))</f>
        <v/>
      </c>
      <c r="J2631" s="235" t="str">
        <f>IF('ESA Input'!AH2596="","",IF('ESA Input'!AH2596="Yes",'ESA Input'!E2596,""))</f>
        <v/>
      </c>
      <c r="K2631" s="29" t="str">
        <f>IF('ESA Input'!AH2596="","",IF('ESA Input'!AH2596="Yes",'ESA Input'!H2596,""))</f>
        <v/>
      </c>
      <c r="L2631" s="236" t="str">
        <f>IF('ESA Input'!AH2596="","",IF('ESA Input'!AH2596="Yes",'ESA Input'!G2596,""))</f>
        <v/>
      </c>
      <c r="M2631" s="31" t="str">
        <f t="shared" si="243"/>
        <v/>
      </c>
      <c r="N2631" s="208" t="str">
        <f t="shared" si="244"/>
        <v/>
      </c>
      <c r="O2631" s="209" t="str">
        <f t="shared" si="245"/>
        <v/>
      </c>
      <c r="P2631" s="209" t="str">
        <f t="shared" si="246"/>
        <v/>
      </c>
      <c r="Q2631" s="31" t="str">
        <f t="shared" si="247"/>
        <v/>
      </c>
      <c r="R2631" s="129" t="s">
        <v>9</v>
      </c>
      <c r="S2631" s="128" t="s">
        <v>9</v>
      </c>
      <c r="T2631" s="1"/>
    </row>
    <row r="2632" spans="1:20" ht="15.75" hidden="1" customHeight="1">
      <c r="A2632" s="1" t="str">
        <f t="shared" si="1"/>
        <v/>
      </c>
      <c r="B2632" s="268" t="str">
        <f t="shared" si="242"/>
        <v>X</v>
      </c>
      <c r="C2632" s="1"/>
      <c r="D2632" s="27" t="str">
        <f>IF('ESA Input'!AH2597="","",IF('ESA Input'!AH2597="Yes",'ESA Input'!B2597,"Ineligible"))</f>
        <v/>
      </c>
      <c r="E2632" s="242" t="str">
        <f>IF('ESA Input'!AH2597="","",'ESA Input'!AH2597)</f>
        <v/>
      </c>
      <c r="F2632" s="461" t="str">
        <f>IF('ESA Input'!AH2597="","",IF('ESA Input'!AH2597="YES",'ESA Input'!AG2597,""))</f>
        <v/>
      </c>
      <c r="G2632" s="462"/>
      <c r="H2632" s="201" t="str">
        <f>IF('ESA Input'!AH2597="","",IF('ESA Input'!AH2597="Yes",'ESA Input'!J2597,""))</f>
        <v/>
      </c>
      <c r="I2632" s="227" t="str">
        <f>IF('ESA Input'!AH2597="","",IF('ESA Input'!AH2597="Yes",'ESA Input'!D2597,""))</f>
        <v/>
      </c>
      <c r="J2632" s="235" t="str">
        <f>IF('ESA Input'!AH2597="","",IF('ESA Input'!AH2597="Yes",'ESA Input'!E2597,""))</f>
        <v/>
      </c>
      <c r="K2632" s="29" t="str">
        <f>IF('ESA Input'!AH2597="","",IF('ESA Input'!AH2597="Yes",'ESA Input'!H2597,""))</f>
        <v/>
      </c>
      <c r="L2632" s="236" t="str">
        <f>IF('ESA Input'!AH2597="","",IF('ESA Input'!AH2597="Yes",'ESA Input'!G2597,""))</f>
        <v/>
      </c>
      <c r="M2632" s="31" t="str">
        <f t="shared" si="243"/>
        <v/>
      </c>
      <c r="N2632" s="208" t="str">
        <f t="shared" si="244"/>
        <v/>
      </c>
      <c r="O2632" s="209" t="str">
        <f t="shared" si="245"/>
        <v/>
      </c>
      <c r="P2632" s="209" t="str">
        <f t="shared" si="246"/>
        <v/>
      </c>
      <c r="Q2632" s="31" t="str">
        <f t="shared" si="247"/>
        <v/>
      </c>
      <c r="R2632" s="129" t="s">
        <v>9</v>
      </c>
      <c r="S2632" s="128" t="s">
        <v>9</v>
      </c>
      <c r="T2632" s="1"/>
    </row>
    <row r="2633" spans="1:20" ht="15.75" hidden="1" customHeight="1">
      <c r="A2633" s="1" t="str">
        <f t="shared" si="1"/>
        <v/>
      </c>
      <c r="B2633" s="268" t="str">
        <f t="shared" si="242"/>
        <v>X</v>
      </c>
      <c r="C2633" s="1"/>
      <c r="D2633" s="27" t="str">
        <f>IF('ESA Input'!AH2598="","",IF('ESA Input'!AH2598="Yes",'ESA Input'!B2598,"Ineligible"))</f>
        <v/>
      </c>
      <c r="E2633" s="242" t="str">
        <f>IF('ESA Input'!AH2598="","",'ESA Input'!AH2598)</f>
        <v/>
      </c>
      <c r="F2633" s="461" t="str">
        <f>IF('ESA Input'!AH2598="","",IF('ESA Input'!AH2598="YES",'ESA Input'!AG2598,""))</f>
        <v/>
      </c>
      <c r="G2633" s="462"/>
      <c r="H2633" s="201" t="str">
        <f>IF('ESA Input'!AH2598="","",IF('ESA Input'!AH2598="Yes",'ESA Input'!J2598,""))</f>
        <v/>
      </c>
      <c r="I2633" s="227" t="str">
        <f>IF('ESA Input'!AH2598="","",IF('ESA Input'!AH2598="Yes",'ESA Input'!D2598,""))</f>
        <v/>
      </c>
      <c r="J2633" s="235" t="str">
        <f>IF('ESA Input'!AH2598="","",IF('ESA Input'!AH2598="Yes",'ESA Input'!E2598,""))</f>
        <v/>
      </c>
      <c r="K2633" s="29" t="str">
        <f>IF('ESA Input'!AH2598="","",IF('ESA Input'!AH2598="Yes",'ESA Input'!H2598,""))</f>
        <v/>
      </c>
      <c r="L2633" s="236" t="str">
        <f>IF('ESA Input'!AH2598="","",IF('ESA Input'!AH2598="Yes",'ESA Input'!G2598,""))</f>
        <v/>
      </c>
      <c r="M2633" s="31" t="str">
        <f t="shared" si="243"/>
        <v/>
      </c>
      <c r="N2633" s="208" t="str">
        <f t="shared" si="244"/>
        <v/>
      </c>
      <c r="O2633" s="209" t="str">
        <f t="shared" si="245"/>
        <v/>
      </c>
      <c r="P2633" s="209" t="str">
        <f t="shared" si="246"/>
        <v/>
      </c>
      <c r="Q2633" s="31" t="str">
        <f t="shared" si="247"/>
        <v/>
      </c>
      <c r="R2633" s="129" t="s">
        <v>9</v>
      </c>
      <c r="S2633" s="128" t="s">
        <v>9</v>
      </c>
      <c r="T2633" s="1"/>
    </row>
    <row r="2634" spans="1:20" ht="15.75" hidden="1" customHeight="1">
      <c r="A2634" s="1" t="str">
        <f t="shared" si="1"/>
        <v/>
      </c>
      <c r="B2634" s="268" t="str">
        <f t="shared" si="242"/>
        <v>X</v>
      </c>
      <c r="C2634" s="1"/>
      <c r="D2634" s="27" t="str">
        <f>IF('ESA Input'!AH2599="","",IF('ESA Input'!AH2599="Yes",'ESA Input'!B2599,"Ineligible"))</f>
        <v/>
      </c>
      <c r="E2634" s="242" t="str">
        <f>IF('ESA Input'!AH2599="","",'ESA Input'!AH2599)</f>
        <v/>
      </c>
      <c r="F2634" s="461" t="str">
        <f>IF('ESA Input'!AH2599="","",IF('ESA Input'!AH2599="YES",'ESA Input'!AG2599,""))</f>
        <v/>
      </c>
      <c r="G2634" s="462"/>
      <c r="H2634" s="201" t="str">
        <f>IF('ESA Input'!AH2599="","",IF('ESA Input'!AH2599="Yes",'ESA Input'!J2599,""))</f>
        <v/>
      </c>
      <c r="I2634" s="227" t="str">
        <f>IF('ESA Input'!AH2599="","",IF('ESA Input'!AH2599="Yes",'ESA Input'!D2599,""))</f>
        <v/>
      </c>
      <c r="J2634" s="235" t="str">
        <f>IF('ESA Input'!AH2599="","",IF('ESA Input'!AH2599="Yes",'ESA Input'!E2599,""))</f>
        <v/>
      </c>
      <c r="K2634" s="29" t="str">
        <f>IF('ESA Input'!AH2599="","",IF('ESA Input'!AH2599="Yes",'ESA Input'!H2599,""))</f>
        <v/>
      </c>
      <c r="L2634" s="236" t="str">
        <f>IF('ESA Input'!AH2599="","",IF('ESA Input'!AH2599="Yes",'ESA Input'!G2599,""))</f>
        <v/>
      </c>
      <c r="M2634" s="31" t="str">
        <f t="shared" si="243"/>
        <v/>
      </c>
      <c r="N2634" s="208" t="str">
        <f t="shared" si="244"/>
        <v/>
      </c>
      <c r="O2634" s="209" t="str">
        <f t="shared" si="245"/>
        <v/>
      </c>
      <c r="P2634" s="209" t="str">
        <f t="shared" si="246"/>
        <v/>
      </c>
      <c r="Q2634" s="31" t="str">
        <f t="shared" si="247"/>
        <v/>
      </c>
      <c r="R2634" s="129" t="s">
        <v>9</v>
      </c>
      <c r="S2634" s="128" t="s">
        <v>9</v>
      </c>
      <c r="T2634" s="1"/>
    </row>
    <row r="2635" spans="1:20" ht="15.75" hidden="1" customHeight="1">
      <c r="A2635" s="1" t="str">
        <f t="shared" si="1"/>
        <v/>
      </c>
      <c r="B2635" s="268" t="str">
        <f t="shared" si="242"/>
        <v>X</v>
      </c>
      <c r="C2635" s="1"/>
      <c r="D2635" s="27" t="str">
        <f>IF('ESA Input'!AH2600="","",IF('ESA Input'!AH2600="Yes",'ESA Input'!B2600,"Ineligible"))</f>
        <v/>
      </c>
      <c r="E2635" s="242" t="str">
        <f>IF('ESA Input'!AH2600="","",'ESA Input'!AH2600)</f>
        <v/>
      </c>
      <c r="F2635" s="461" t="str">
        <f>IF('ESA Input'!AH2600="","",IF('ESA Input'!AH2600="YES",'ESA Input'!AG2600,""))</f>
        <v/>
      </c>
      <c r="G2635" s="462"/>
      <c r="H2635" s="201" t="str">
        <f>IF('ESA Input'!AH2600="","",IF('ESA Input'!AH2600="Yes",'ESA Input'!J2600,""))</f>
        <v/>
      </c>
      <c r="I2635" s="227" t="str">
        <f>IF('ESA Input'!AH2600="","",IF('ESA Input'!AH2600="Yes",'ESA Input'!D2600,""))</f>
        <v/>
      </c>
      <c r="J2635" s="235" t="str">
        <f>IF('ESA Input'!AH2600="","",IF('ESA Input'!AH2600="Yes",'ESA Input'!E2600,""))</f>
        <v/>
      </c>
      <c r="K2635" s="29" t="str">
        <f>IF('ESA Input'!AH2600="","",IF('ESA Input'!AH2600="Yes",'ESA Input'!H2600,""))</f>
        <v/>
      </c>
      <c r="L2635" s="236" t="str">
        <f>IF('ESA Input'!AH2600="","",IF('ESA Input'!AH2600="Yes",'ESA Input'!G2600,""))</f>
        <v/>
      </c>
      <c r="M2635" s="31" t="str">
        <f t="shared" si="243"/>
        <v/>
      </c>
      <c r="N2635" s="208" t="str">
        <f t="shared" si="244"/>
        <v/>
      </c>
      <c r="O2635" s="209" t="str">
        <f t="shared" si="245"/>
        <v/>
      </c>
      <c r="P2635" s="209" t="str">
        <f t="shared" si="246"/>
        <v/>
      </c>
      <c r="Q2635" s="31" t="str">
        <f t="shared" si="247"/>
        <v/>
      </c>
      <c r="R2635" s="129" t="s">
        <v>9</v>
      </c>
      <c r="S2635" s="128" t="s">
        <v>9</v>
      </c>
      <c r="T2635" s="1"/>
    </row>
    <row r="2636" spans="1:20" ht="15.75" hidden="1" customHeight="1">
      <c r="A2636" s="1" t="str">
        <f t="shared" si="1"/>
        <v/>
      </c>
      <c r="B2636" s="268" t="str">
        <f t="shared" si="242"/>
        <v>X</v>
      </c>
      <c r="C2636" s="1"/>
      <c r="D2636" s="27" t="str">
        <f>IF('ESA Input'!AH2601="","",IF('ESA Input'!AH2601="Yes",'ESA Input'!B2601,"Ineligible"))</f>
        <v/>
      </c>
      <c r="E2636" s="242" t="str">
        <f>IF('ESA Input'!AH2601="","",'ESA Input'!AH2601)</f>
        <v/>
      </c>
      <c r="F2636" s="461" t="str">
        <f>IF('ESA Input'!AH2601="","",IF('ESA Input'!AH2601="YES",'ESA Input'!AG2601,""))</f>
        <v/>
      </c>
      <c r="G2636" s="462"/>
      <c r="H2636" s="201" t="str">
        <f>IF('ESA Input'!AH2601="","",IF('ESA Input'!AH2601="Yes",'ESA Input'!J2601,""))</f>
        <v/>
      </c>
      <c r="I2636" s="227" t="str">
        <f>IF('ESA Input'!AH2601="","",IF('ESA Input'!AH2601="Yes",'ESA Input'!D2601,""))</f>
        <v/>
      </c>
      <c r="J2636" s="235" t="str">
        <f>IF('ESA Input'!AH2601="","",IF('ESA Input'!AH2601="Yes",'ESA Input'!E2601,""))</f>
        <v/>
      </c>
      <c r="K2636" s="29" t="str">
        <f>IF('ESA Input'!AH2601="","",IF('ESA Input'!AH2601="Yes",'ESA Input'!H2601,""))</f>
        <v/>
      </c>
      <c r="L2636" s="236" t="str">
        <f>IF('ESA Input'!AH2601="","",IF('ESA Input'!AH2601="Yes",'ESA Input'!G2601,""))</f>
        <v/>
      </c>
      <c r="M2636" s="31" t="str">
        <f t="shared" si="243"/>
        <v/>
      </c>
      <c r="N2636" s="208" t="str">
        <f t="shared" si="244"/>
        <v/>
      </c>
      <c r="O2636" s="209" t="str">
        <f t="shared" si="245"/>
        <v/>
      </c>
      <c r="P2636" s="209" t="str">
        <f t="shared" si="246"/>
        <v/>
      </c>
      <c r="Q2636" s="31" t="str">
        <f t="shared" si="247"/>
        <v/>
      </c>
      <c r="R2636" s="129" t="s">
        <v>9</v>
      </c>
      <c r="S2636" s="128" t="s">
        <v>9</v>
      </c>
      <c r="T2636" s="1"/>
    </row>
    <row r="2637" spans="1:20" ht="15.75" hidden="1" customHeight="1">
      <c r="A2637" s="1" t="str">
        <f t="shared" si="1"/>
        <v/>
      </c>
      <c r="B2637" s="268" t="str">
        <f t="shared" si="242"/>
        <v>X</v>
      </c>
      <c r="C2637" s="1"/>
      <c r="D2637" s="27" t="str">
        <f>IF('ESA Input'!AH2602="","",IF('ESA Input'!AH2602="Yes",'ESA Input'!B2602,"Ineligible"))</f>
        <v/>
      </c>
      <c r="E2637" s="242" t="str">
        <f>IF('ESA Input'!AH2602="","",'ESA Input'!AH2602)</f>
        <v/>
      </c>
      <c r="F2637" s="461" t="str">
        <f>IF('ESA Input'!AH2602="","",IF('ESA Input'!AH2602="YES",'ESA Input'!AG2602,""))</f>
        <v/>
      </c>
      <c r="G2637" s="462"/>
      <c r="H2637" s="201" t="str">
        <f>IF('ESA Input'!AH2602="","",IF('ESA Input'!AH2602="Yes",'ESA Input'!J2602,""))</f>
        <v/>
      </c>
      <c r="I2637" s="227" t="str">
        <f>IF('ESA Input'!AH2602="","",IF('ESA Input'!AH2602="Yes",'ESA Input'!D2602,""))</f>
        <v/>
      </c>
      <c r="J2637" s="235" t="str">
        <f>IF('ESA Input'!AH2602="","",IF('ESA Input'!AH2602="Yes",'ESA Input'!E2602,""))</f>
        <v/>
      </c>
      <c r="K2637" s="29" t="str">
        <f>IF('ESA Input'!AH2602="","",IF('ESA Input'!AH2602="Yes",'ESA Input'!H2602,""))</f>
        <v/>
      </c>
      <c r="L2637" s="236" t="str">
        <f>IF('ESA Input'!AH2602="","",IF('ESA Input'!AH2602="Yes",'ESA Input'!G2602,""))</f>
        <v/>
      </c>
      <c r="M2637" s="31" t="str">
        <f t="shared" si="243"/>
        <v/>
      </c>
      <c r="N2637" s="208" t="str">
        <f t="shared" si="244"/>
        <v/>
      </c>
      <c r="O2637" s="209" t="str">
        <f t="shared" si="245"/>
        <v/>
      </c>
      <c r="P2637" s="209" t="str">
        <f t="shared" si="246"/>
        <v/>
      </c>
      <c r="Q2637" s="31" t="str">
        <f t="shared" si="247"/>
        <v/>
      </c>
      <c r="R2637" s="129" t="s">
        <v>9</v>
      </c>
      <c r="S2637" s="128" t="s">
        <v>9</v>
      </c>
      <c r="T2637" s="1"/>
    </row>
    <row r="2638" spans="1:20" ht="15.75" hidden="1" customHeight="1">
      <c r="A2638" s="1" t="str">
        <f t="shared" si="1"/>
        <v/>
      </c>
      <c r="B2638" s="268" t="str">
        <f t="shared" si="242"/>
        <v>X</v>
      </c>
      <c r="C2638" s="1"/>
      <c r="D2638" s="27" t="str">
        <f>IF('ESA Input'!AH2603="","",IF('ESA Input'!AH2603="Yes",'ESA Input'!B2603,"Ineligible"))</f>
        <v/>
      </c>
      <c r="E2638" s="242" t="str">
        <f>IF('ESA Input'!AH2603="","",'ESA Input'!AH2603)</f>
        <v/>
      </c>
      <c r="F2638" s="461" t="str">
        <f>IF('ESA Input'!AH2603="","",IF('ESA Input'!AH2603="YES",'ESA Input'!AG2603,""))</f>
        <v/>
      </c>
      <c r="G2638" s="462"/>
      <c r="H2638" s="201" t="str">
        <f>IF('ESA Input'!AH2603="","",IF('ESA Input'!AH2603="Yes",'ESA Input'!J2603,""))</f>
        <v/>
      </c>
      <c r="I2638" s="227" t="str">
        <f>IF('ESA Input'!AH2603="","",IF('ESA Input'!AH2603="Yes",'ESA Input'!D2603,""))</f>
        <v/>
      </c>
      <c r="J2638" s="235" t="str">
        <f>IF('ESA Input'!AH2603="","",IF('ESA Input'!AH2603="Yes",'ESA Input'!E2603,""))</f>
        <v/>
      </c>
      <c r="K2638" s="29" t="str">
        <f>IF('ESA Input'!AH2603="","",IF('ESA Input'!AH2603="Yes",'ESA Input'!H2603,""))</f>
        <v/>
      </c>
      <c r="L2638" s="236" t="str">
        <f>IF('ESA Input'!AH2603="","",IF('ESA Input'!AH2603="Yes",'ESA Input'!G2603,""))</f>
        <v/>
      </c>
      <c r="M2638" s="31" t="str">
        <f t="shared" si="243"/>
        <v/>
      </c>
      <c r="N2638" s="208" t="str">
        <f t="shared" si="244"/>
        <v/>
      </c>
      <c r="O2638" s="209" t="str">
        <f t="shared" si="245"/>
        <v/>
      </c>
      <c r="P2638" s="209" t="str">
        <f t="shared" si="246"/>
        <v/>
      </c>
      <c r="Q2638" s="31" t="str">
        <f t="shared" si="247"/>
        <v/>
      </c>
      <c r="R2638" s="129" t="s">
        <v>9</v>
      </c>
      <c r="S2638" s="128" t="s">
        <v>9</v>
      </c>
      <c r="T2638" s="1"/>
    </row>
    <row r="2639" spans="1:20" ht="15.75" hidden="1" customHeight="1">
      <c r="A2639" s="1" t="str">
        <f t="shared" si="1"/>
        <v/>
      </c>
      <c r="B2639" s="268" t="str">
        <f t="shared" si="242"/>
        <v>X</v>
      </c>
      <c r="C2639" s="1"/>
      <c r="D2639" s="27" t="str">
        <f>IF('ESA Input'!AH2604="","",IF('ESA Input'!AH2604="Yes",'ESA Input'!B2604,"Ineligible"))</f>
        <v/>
      </c>
      <c r="E2639" s="242" t="str">
        <f>IF('ESA Input'!AH2604="","",'ESA Input'!AH2604)</f>
        <v/>
      </c>
      <c r="F2639" s="461" t="str">
        <f>IF('ESA Input'!AH2604="","",IF('ESA Input'!AH2604="YES",'ESA Input'!AG2604,""))</f>
        <v/>
      </c>
      <c r="G2639" s="462"/>
      <c r="H2639" s="201" t="str">
        <f>IF('ESA Input'!AH2604="","",IF('ESA Input'!AH2604="Yes",'ESA Input'!J2604,""))</f>
        <v/>
      </c>
      <c r="I2639" s="227" t="str">
        <f>IF('ESA Input'!AH2604="","",IF('ESA Input'!AH2604="Yes",'ESA Input'!D2604,""))</f>
        <v/>
      </c>
      <c r="J2639" s="235" t="str">
        <f>IF('ESA Input'!AH2604="","",IF('ESA Input'!AH2604="Yes",'ESA Input'!E2604,""))</f>
        <v/>
      </c>
      <c r="K2639" s="29" t="str">
        <f>IF('ESA Input'!AH2604="","",IF('ESA Input'!AH2604="Yes",'ESA Input'!H2604,""))</f>
        <v/>
      </c>
      <c r="L2639" s="236" t="str">
        <f>IF('ESA Input'!AH2604="","",IF('ESA Input'!AH2604="Yes",'ESA Input'!G2604,""))</f>
        <v/>
      </c>
      <c r="M2639" s="31" t="str">
        <f t="shared" si="243"/>
        <v/>
      </c>
      <c r="N2639" s="208" t="str">
        <f t="shared" si="244"/>
        <v/>
      </c>
      <c r="O2639" s="209" t="str">
        <f t="shared" si="245"/>
        <v/>
      </c>
      <c r="P2639" s="209" t="str">
        <f t="shared" si="246"/>
        <v/>
      </c>
      <c r="Q2639" s="31" t="str">
        <f t="shared" si="247"/>
        <v/>
      </c>
      <c r="R2639" s="129" t="s">
        <v>9</v>
      </c>
      <c r="S2639" s="128" t="s">
        <v>9</v>
      </c>
      <c r="T2639" s="1"/>
    </row>
    <row r="2640" spans="1:20" ht="15.75" hidden="1" customHeight="1">
      <c r="A2640" s="1" t="str">
        <f t="shared" si="1"/>
        <v/>
      </c>
      <c r="B2640" s="268" t="str">
        <f t="shared" si="242"/>
        <v>X</v>
      </c>
      <c r="C2640" s="1"/>
      <c r="D2640" s="27" t="str">
        <f>IF('ESA Input'!AH2605="","",IF('ESA Input'!AH2605="Yes",'ESA Input'!B2605,"Ineligible"))</f>
        <v/>
      </c>
      <c r="E2640" s="242" t="str">
        <f>IF('ESA Input'!AH2605="","",'ESA Input'!AH2605)</f>
        <v/>
      </c>
      <c r="F2640" s="461" t="str">
        <f>IF('ESA Input'!AH2605="","",IF('ESA Input'!AH2605="YES",'ESA Input'!AG2605,""))</f>
        <v/>
      </c>
      <c r="G2640" s="462"/>
      <c r="H2640" s="201" t="str">
        <f>IF('ESA Input'!AH2605="","",IF('ESA Input'!AH2605="Yes",'ESA Input'!J2605,""))</f>
        <v/>
      </c>
      <c r="I2640" s="227" t="str">
        <f>IF('ESA Input'!AH2605="","",IF('ESA Input'!AH2605="Yes",'ESA Input'!D2605,""))</f>
        <v/>
      </c>
      <c r="J2640" s="235" t="str">
        <f>IF('ESA Input'!AH2605="","",IF('ESA Input'!AH2605="Yes",'ESA Input'!E2605,""))</f>
        <v/>
      </c>
      <c r="K2640" s="29" t="str">
        <f>IF('ESA Input'!AH2605="","",IF('ESA Input'!AH2605="Yes",'ESA Input'!H2605,""))</f>
        <v/>
      </c>
      <c r="L2640" s="236" t="str">
        <f>IF('ESA Input'!AH2605="","",IF('ESA Input'!AH2605="Yes",'ESA Input'!G2605,""))</f>
        <v/>
      </c>
      <c r="M2640" s="31" t="str">
        <f t="shared" si="243"/>
        <v/>
      </c>
      <c r="N2640" s="208" t="str">
        <f t="shared" si="244"/>
        <v/>
      </c>
      <c r="O2640" s="209" t="str">
        <f t="shared" si="245"/>
        <v/>
      </c>
      <c r="P2640" s="209" t="str">
        <f t="shared" si="246"/>
        <v/>
      </c>
      <c r="Q2640" s="31" t="str">
        <f t="shared" si="247"/>
        <v/>
      </c>
      <c r="R2640" s="129" t="s">
        <v>9</v>
      </c>
      <c r="S2640" s="128" t="s">
        <v>9</v>
      </c>
      <c r="T2640" s="1"/>
    </row>
    <row r="2641" spans="1:20" ht="15.75" hidden="1" customHeight="1">
      <c r="A2641" s="1" t="str">
        <f t="shared" si="1"/>
        <v/>
      </c>
      <c r="B2641" s="268" t="str">
        <f t="shared" si="242"/>
        <v>X</v>
      </c>
      <c r="C2641" s="1"/>
      <c r="D2641" s="27" t="str">
        <f>IF('ESA Input'!AH2606="","",IF('ESA Input'!AH2606="Yes",'ESA Input'!B2606,"Ineligible"))</f>
        <v/>
      </c>
      <c r="E2641" s="242" t="str">
        <f>IF('ESA Input'!AH2606="","",'ESA Input'!AH2606)</f>
        <v/>
      </c>
      <c r="F2641" s="461" t="str">
        <f>IF('ESA Input'!AH2606="","",IF('ESA Input'!AH2606="YES",'ESA Input'!AG2606,""))</f>
        <v/>
      </c>
      <c r="G2641" s="462"/>
      <c r="H2641" s="201" t="str">
        <f>IF('ESA Input'!AH2606="","",IF('ESA Input'!AH2606="Yes",'ESA Input'!J2606,""))</f>
        <v/>
      </c>
      <c r="I2641" s="227" t="str">
        <f>IF('ESA Input'!AH2606="","",IF('ESA Input'!AH2606="Yes",'ESA Input'!D2606,""))</f>
        <v/>
      </c>
      <c r="J2641" s="235" t="str">
        <f>IF('ESA Input'!AH2606="","",IF('ESA Input'!AH2606="Yes",'ESA Input'!E2606,""))</f>
        <v/>
      </c>
      <c r="K2641" s="29" t="str">
        <f>IF('ESA Input'!AH2606="","",IF('ESA Input'!AH2606="Yes",'ESA Input'!H2606,""))</f>
        <v/>
      </c>
      <c r="L2641" s="236" t="str">
        <f>IF('ESA Input'!AH2606="","",IF('ESA Input'!AH2606="Yes",'ESA Input'!G2606,""))</f>
        <v/>
      </c>
      <c r="M2641" s="31" t="str">
        <f t="shared" si="243"/>
        <v/>
      </c>
      <c r="N2641" s="208" t="str">
        <f t="shared" si="244"/>
        <v/>
      </c>
      <c r="O2641" s="209" t="str">
        <f t="shared" si="245"/>
        <v/>
      </c>
      <c r="P2641" s="209" t="str">
        <f t="shared" si="246"/>
        <v/>
      </c>
      <c r="Q2641" s="31" t="str">
        <f t="shared" si="247"/>
        <v/>
      </c>
      <c r="R2641" s="129" t="s">
        <v>9</v>
      </c>
      <c r="S2641" s="128" t="s">
        <v>9</v>
      </c>
      <c r="T2641" s="1"/>
    </row>
    <row r="2642" spans="1:20" ht="15.75" hidden="1" customHeight="1">
      <c r="A2642" s="1" t="str">
        <f t="shared" si="1"/>
        <v/>
      </c>
      <c r="B2642" s="268" t="str">
        <f t="shared" si="242"/>
        <v>X</v>
      </c>
      <c r="C2642" s="1"/>
      <c r="D2642" s="27" t="str">
        <f>IF('ESA Input'!AH2607="","",IF('ESA Input'!AH2607="Yes",'ESA Input'!B2607,"Ineligible"))</f>
        <v/>
      </c>
      <c r="E2642" s="242" t="str">
        <f>IF('ESA Input'!AH2607="","",'ESA Input'!AH2607)</f>
        <v/>
      </c>
      <c r="F2642" s="461" t="str">
        <f>IF('ESA Input'!AH2607="","",IF('ESA Input'!AH2607="YES",'ESA Input'!AG2607,""))</f>
        <v/>
      </c>
      <c r="G2642" s="462"/>
      <c r="H2642" s="201" t="str">
        <f>IF('ESA Input'!AH2607="","",IF('ESA Input'!AH2607="Yes",'ESA Input'!J2607,""))</f>
        <v/>
      </c>
      <c r="I2642" s="227" t="str">
        <f>IF('ESA Input'!AH2607="","",IF('ESA Input'!AH2607="Yes",'ESA Input'!D2607,""))</f>
        <v/>
      </c>
      <c r="J2642" s="235" t="str">
        <f>IF('ESA Input'!AH2607="","",IF('ESA Input'!AH2607="Yes",'ESA Input'!E2607,""))</f>
        <v/>
      </c>
      <c r="K2642" s="29" t="str">
        <f>IF('ESA Input'!AH2607="","",IF('ESA Input'!AH2607="Yes",'ESA Input'!H2607,""))</f>
        <v/>
      </c>
      <c r="L2642" s="236" t="str">
        <f>IF('ESA Input'!AH2607="","",IF('ESA Input'!AH2607="Yes",'ESA Input'!G2607,""))</f>
        <v/>
      </c>
      <c r="M2642" s="31" t="str">
        <f t="shared" si="243"/>
        <v/>
      </c>
      <c r="N2642" s="208" t="str">
        <f t="shared" si="244"/>
        <v/>
      </c>
      <c r="O2642" s="209" t="str">
        <f t="shared" si="245"/>
        <v/>
      </c>
      <c r="P2642" s="209" t="str">
        <f t="shared" si="246"/>
        <v/>
      </c>
      <c r="Q2642" s="31" t="str">
        <f t="shared" si="247"/>
        <v/>
      </c>
      <c r="R2642" s="129" t="s">
        <v>9</v>
      </c>
      <c r="S2642" s="128" t="s">
        <v>9</v>
      </c>
      <c r="T2642" s="1"/>
    </row>
    <row r="2643" spans="1:20" ht="15.75" hidden="1" customHeight="1">
      <c r="A2643" s="1" t="str">
        <f t="shared" si="1"/>
        <v/>
      </c>
      <c r="B2643" s="268" t="str">
        <f t="shared" si="242"/>
        <v>X</v>
      </c>
      <c r="C2643" s="1"/>
      <c r="D2643" s="27" t="str">
        <f>IF('ESA Input'!AH2608="","",IF('ESA Input'!AH2608="Yes",'ESA Input'!B2608,"Ineligible"))</f>
        <v/>
      </c>
      <c r="E2643" s="242" t="str">
        <f>IF('ESA Input'!AH2608="","",'ESA Input'!AH2608)</f>
        <v/>
      </c>
      <c r="F2643" s="461" t="str">
        <f>IF('ESA Input'!AH2608="","",IF('ESA Input'!AH2608="YES",'ESA Input'!AG2608,""))</f>
        <v/>
      </c>
      <c r="G2643" s="462"/>
      <c r="H2643" s="201" t="str">
        <f>IF('ESA Input'!AH2608="","",IF('ESA Input'!AH2608="Yes",'ESA Input'!J2608,""))</f>
        <v/>
      </c>
      <c r="I2643" s="227" t="str">
        <f>IF('ESA Input'!AH2608="","",IF('ESA Input'!AH2608="Yes",'ESA Input'!D2608,""))</f>
        <v/>
      </c>
      <c r="J2643" s="235" t="str">
        <f>IF('ESA Input'!AH2608="","",IF('ESA Input'!AH2608="Yes",'ESA Input'!E2608,""))</f>
        <v/>
      </c>
      <c r="K2643" s="29" t="str">
        <f>IF('ESA Input'!AH2608="","",IF('ESA Input'!AH2608="Yes",'ESA Input'!H2608,""))</f>
        <v/>
      </c>
      <c r="L2643" s="236" t="str">
        <f>IF('ESA Input'!AH2608="","",IF('ESA Input'!AH2608="Yes",'ESA Input'!G2608,""))</f>
        <v/>
      </c>
      <c r="M2643" s="31" t="str">
        <f t="shared" si="243"/>
        <v/>
      </c>
      <c r="N2643" s="208" t="str">
        <f t="shared" si="244"/>
        <v/>
      </c>
      <c r="O2643" s="209" t="str">
        <f t="shared" si="245"/>
        <v/>
      </c>
      <c r="P2643" s="209" t="str">
        <f t="shared" si="246"/>
        <v/>
      </c>
      <c r="Q2643" s="31" t="str">
        <f t="shared" si="247"/>
        <v/>
      </c>
      <c r="R2643" s="129" t="s">
        <v>9</v>
      </c>
      <c r="S2643" s="128" t="s">
        <v>9</v>
      </c>
      <c r="T2643" s="1"/>
    </row>
    <row r="2644" spans="1:20" ht="15.75" hidden="1" customHeight="1">
      <c r="A2644" s="1" t="str">
        <f t="shared" si="1"/>
        <v/>
      </c>
      <c r="B2644" s="268" t="str">
        <f t="shared" si="242"/>
        <v>X</v>
      </c>
      <c r="C2644" s="1"/>
      <c r="D2644" s="27" t="str">
        <f>IF('ESA Input'!AH2609="","",IF('ESA Input'!AH2609="Yes",'ESA Input'!B2609,"Ineligible"))</f>
        <v/>
      </c>
      <c r="E2644" s="242" t="str">
        <f>IF('ESA Input'!AH2609="","",'ESA Input'!AH2609)</f>
        <v/>
      </c>
      <c r="F2644" s="461" t="str">
        <f>IF('ESA Input'!AH2609="","",IF('ESA Input'!AH2609="YES",'ESA Input'!AG2609,""))</f>
        <v/>
      </c>
      <c r="G2644" s="462"/>
      <c r="H2644" s="201" t="str">
        <f>IF('ESA Input'!AH2609="","",IF('ESA Input'!AH2609="Yes",'ESA Input'!J2609,""))</f>
        <v/>
      </c>
      <c r="I2644" s="227" t="str">
        <f>IF('ESA Input'!AH2609="","",IF('ESA Input'!AH2609="Yes",'ESA Input'!D2609,""))</f>
        <v/>
      </c>
      <c r="J2644" s="235" t="str">
        <f>IF('ESA Input'!AH2609="","",IF('ESA Input'!AH2609="Yes",'ESA Input'!E2609,""))</f>
        <v/>
      </c>
      <c r="K2644" s="29" t="str">
        <f>IF('ESA Input'!AH2609="","",IF('ESA Input'!AH2609="Yes",'ESA Input'!H2609,""))</f>
        <v/>
      </c>
      <c r="L2644" s="236" t="str">
        <f>IF('ESA Input'!AH2609="","",IF('ESA Input'!AH2609="Yes",'ESA Input'!G2609,""))</f>
        <v/>
      </c>
      <c r="M2644" s="31" t="str">
        <f t="shared" si="243"/>
        <v/>
      </c>
      <c r="N2644" s="208" t="str">
        <f t="shared" si="244"/>
        <v/>
      </c>
      <c r="O2644" s="209" t="str">
        <f t="shared" si="245"/>
        <v/>
      </c>
      <c r="P2644" s="209" t="str">
        <f t="shared" si="246"/>
        <v/>
      </c>
      <c r="Q2644" s="31" t="str">
        <f t="shared" si="247"/>
        <v/>
      </c>
      <c r="R2644" s="129" t="s">
        <v>9</v>
      </c>
      <c r="S2644" s="128" t="s">
        <v>9</v>
      </c>
      <c r="T2644" s="1"/>
    </row>
    <row r="2645" spans="1:20" ht="15.75" hidden="1" customHeight="1">
      <c r="A2645" s="1" t="str">
        <f t="shared" si="1"/>
        <v/>
      </c>
      <c r="B2645" s="268" t="str">
        <f t="shared" si="242"/>
        <v>X</v>
      </c>
      <c r="C2645" s="1"/>
      <c r="D2645" s="27" t="str">
        <f>IF('ESA Input'!AH2610="","",IF('ESA Input'!AH2610="Yes",'ESA Input'!B2610,"Ineligible"))</f>
        <v/>
      </c>
      <c r="E2645" s="242" t="str">
        <f>IF('ESA Input'!AH2610="","",'ESA Input'!AH2610)</f>
        <v/>
      </c>
      <c r="F2645" s="461" t="str">
        <f>IF('ESA Input'!AH2610="","",IF('ESA Input'!AH2610="YES",'ESA Input'!AG2610,""))</f>
        <v/>
      </c>
      <c r="G2645" s="462"/>
      <c r="H2645" s="201" t="str">
        <f>IF('ESA Input'!AH2610="","",IF('ESA Input'!AH2610="Yes",'ESA Input'!J2610,""))</f>
        <v/>
      </c>
      <c r="I2645" s="227" t="str">
        <f>IF('ESA Input'!AH2610="","",IF('ESA Input'!AH2610="Yes",'ESA Input'!D2610,""))</f>
        <v/>
      </c>
      <c r="J2645" s="235" t="str">
        <f>IF('ESA Input'!AH2610="","",IF('ESA Input'!AH2610="Yes",'ESA Input'!E2610,""))</f>
        <v/>
      </c>
      <c r="K2645" s="29" t="str">
        <f>IF('ESA Input'!AH2610="","",IF('ESA Input'!AH2610="Yes",'ESA Input'!H2610,""))</f>
        <v/>
      </c>
      <c r="L2645" s="236" t="str">
        <f>IF('ESA Input'!AH2610="","",IF('ESA Input'!AH2610="Yes",'ESA Input'!G2610,""))</f>
        <v/>
      </c>
      <c r="M2645" s="31" t="str">
        <f t="shared" si="243"/>
        <v/>
      </c>
      <c r="N2645" s="208" t="str">
        <f t="shared" si="244"/>
        <v/>
      </c>
      <c r="O2645" s="209" t="str">
        <f t="shared" si="245"/>
        <v/>
      </c>
      <c r="P2645" s="209" t="str">
        <f t="shared" si="246"/>
        <v/>
      </c>
      <c r="Q2645" s="31" t="str">
        <f t="shared" si="247"/>
        <v/>
      </c>
      <c r="R2645" s="129" t="s">
        <v>9</v>
      </c>
      <c r="S2645" s="128" t="s">
        <v>9</v>
      </c>
      <c r="T2645" s="1"/>
    </row>
    <row r="2646" spans="1:20" ht="15.75" hidden="1" customHeight="1">
      <c r="A2646" s="1" t="str">
        <f t="shared" si="1"/>
        <v/>
      </c>
      <c r="B2646" s="268" t="str">
        <f t="shared" si="242"/>
        <v>X</v>
      </c>
      <c r="C2646" s="1"/>
      <c r="D2646" s="27" t="str">
        <f>IF('ESA Input'!AH2611="","",IF('ESA Input'!AH2611="Yes",'ESA Input'!B2611,"Ineligible"))</f>
        <v/>
      </c>
      <c r="E2646" s="242" t="str">
        <f>IF('ESA Input'!AH2611="","",'ESA Input'!AH2611)</f>
        <v/>
      </c>
      <c r="F2646" s="461" t="str">
        <f>IF('ESA Input'!AH2611="","",IF('ESA Input'!AH2611="YES",'ESA Input'!AG2611,""))</f>
        <v/>
      </c>
      <c r="G2646" s="462"/>
      <c r="H2646" s="201" t="str">
        <f>IF('ESA Input'!AH2611="","",IF('ESA Input'!AH2611="Yes",'ESA Input'!J2611,""))</f>
        <v/>
      </c>
      <c r="I2646" s="227" t="str">
        <f>IF('ESA Input'!AH2611="","",IF('ESA Input'!AH2611="Yes",'ESA Input'!D2611,""))</f>
        <v/>
      </c>
      <c r="J2646" s="235" t="str">
        <f>IF('ESA Input'!AH2611="","",IF('ESA Input'!AH2611="Yes",'ESA Input'!E2611,""))</f>
        <v/>
      </c>
      <c r="K2646" s="29" t="str">
        <f>IF('ESA Input'!AH2611="","",IF('ESA Input'!AH2611="Yes",'ESA Input'!H2611,""))</f>
        <v/>
      </c>
      <c r="L2646" s="236" t="str">
        <f>IF('ESA Input'!AH2611="","",IF('ESA Input'!AH2611="Yes",'ESA Input'!G2611,""))</f>
        <v/>
      </c>
      <c r="M2646" s="31" t="str">
        <f t="shared" si="243"/>
        <v/>
      </c>
      <c r="N2646" s="208" t="str">
        <f t="shared" si="244"/>
        <v/>
      </c>
      <c r="O2646" s="209" t="str">
        <f t="shared" si="245"/>
        <v/>
      </c>
      <c r="P2646" s="209" t="str">
        <f t="shared" si="246"/>
        <v/>
      </c>
      <c r="Q2646" s="31" t="str">
        <f t="shared" si="247"/>
        <v/>
      </c>
      <c r="R2646" s="129" t="s">
        <v>9</v>
      </c>
      <c r="S2646" s="128" t="s">
        <v>9</v>
      </c>
      <c r="T2646" s="1"/>
    </row>
    <row r="2647" spans="1:20" ht="15.75" hidden="1" customHeight="1">
      <c r="A2647" s="1" t="str">
        <f t="shared" si="1"/>
        <v/>
      </c>
      <c r="B2647" s="268" t="str">
        <f t="shared" si="242"/>
        <v>X</v>
      </c>
      <c r="C2647" s="1"/>
      <c r="D2647" s="27" t="str">
        <f>IF('ESA Input'!AH2612="","",IF('ESA Input'!AH2612="Yes",'ESA Input'!B2612,"Ineligible"))</f>
        <v/>
      </c>
      <c r="E2647" s="242" t="str">
        <f>IF('ESA Input'!AH2612="","",'ESA Input'!AH2612)</f>
        <v/>
      </c>
      <c r="F2647" s="461" t="str">
        <f>IF('ESA Input'!AH2612="","",IF('ESA Input'!AH2612="YES",'ESA Input'!AG2612,""))</f>
        <v/>
      </c>
      <c r="G2647" s="462"/>
      <c r="H2647" s="201" t="str">
        <f>IF('ESA Input'!AH2612="","",IF('ESA Input'!AH2612="Yes",'ESA Input'!J2612,""))</f>
        <v/>
      </c>
      <c r="I2647" s="227" t="str">
        <f>IF('ESA Input'!AH2612="","",IF('ESA Input'!AH2612="Yes",'ESA Input'!D2612,""))</f>
        <v/>
      </c>
      <c r="J2647" s="235" t="str">
        <f>IF('ESA Input'!AH2612="","",IF('ESA Input'!AH2612="Yes",'ESA Input'!E2612,""))</f>
        <v/>
      </c>
      <c r="K2647" s="29" t="str">
        <f>IF('ESA Input'!AH2612="","",IF('ESA Input'!AH2612="Yes",'ESA Input'!H2612,""))</f>
        <v/>
      </c>
      <c r="L2647" s="236" t="str">
        <f>IF('ESA Input'!AH2612="","",IF('ESA Input'!AH2612="Yes",'ESA Input'!G2612,""))</f>
        <v/>
      </c>
      <c r="M2647" s="31" t="str">
        <f t="shared" si="243"/>
        <v/>
      </c>
      <c r="N2647" s="208" t="str">
        <f t="shared" si="244"/>
        <v/>
      </c>
      <c r="O2647" s="209" t="str">
        <f t="shared" si="245"/>
        <v/>
      </c>
      <c r="P2647" s="209" t="str">
        <f t="shared" si="246"/>
        <v/>
      </c>
      <c r="Q2647" s="31" t="str">
        <f t="shared" si="247"/>
        <v/>
      </c>
      <c r="R2647" s="129" t="s">
        <v>9</v>
      </c>
      <c r="S2647" s="128" t="s">
        <v>9</v>
      </c>
      <c r="T2647" s="1"/>
    </row>
    <row r="2648" spans="1:20" ht="15.75" hidden="1" customHeight="1">
      <c r="A2648" s="1" t="str">
        <f t="shared" si="1"/>
        <v/>
      </c>
      <c r="B2648" s="268" t="str">
        <f t="shared" si="242"/>
        <v>X</v>
      </c>
      <c r="C2648" s="1"/>
      <c r="D2648" s="27" t="str">
        <f>IF('ESA Input'!AH2613="","",IF('ESA Input'!AH2613="Yes",'ESA Input'!B2613,"Ineligible"))</f>
        <v/>
      </c>
      <c r="E2648" s="242" t="str">
        <f>IF('ESA Input'!AH2613="","",'ESA Input'!AH2613)</f>
        <v/>
      </c>
      <c r="F2648" s="461" t="str">
        <f>IF('ESA Input'!AH2613="","",IF('ESA Input'!AH2613="YES",'ESA Input'!AG2613,""))</f>
        <v/>
      </c>
      <c r="G2648" s="462"/>
      <c r="H2648" s="201" t="str">
        <f>IF('ESA Input'!AH2613="","",IF('ESA Input'!AH2613="Yes",'ESA Input'!J2613,""))</f>
        <v/>
      </c>
      <c r="I2648" s="227" t="str">
        <f>IF('ESA Input'!AH2613="","",IF('ESA Input'!AH2613="Yes",'ESA Input'!D2613,""))</f>
        <v/>
      </c>
      <c r="J2648" s="235" t="str">
        <f>IF('ESA Input'!AH2613="","",IF('ESA Input'!AH2613="Yes",'ESA Input'!E2613,""))</f>
        <v/>
      </c>
      <c r="K2648" s="29" t="str">
        <f>IF('ESA Input'!AH2613="","",IF('ESA Input'!AH2613="Yes",'ESA Input'!H2613,""))</f>
        <v/>
      </c>
      <c r="L2648" s="236" t="str">
        <f>IF('ESA Input'!AH2613="","",IF('ESA Input'!AH2613="Yes",'ESA Input'!G2613,""))</f>
        <v/>
      </c>
      <c r="M2648" s="31" t="str">
        <f t="shared" si="243"/>
        <v/>
      </c>
      <c r="N2648" s="208" t="str">
        <f t="shared" si="244"/>
        <v/>
      </c>
      <c r="O2648" s="209" t="str">
        <f t="shared" si="245"/>
        <v/>
      </c>
      <c r="P2648" s="209" t="str">
        <f t="shared" si="246"/>
        <v/>
      </c>
      <c r="Q2648" s="31" t="str">
        <f t="shared" si="247"/>
        <v/>
      </c>
      <c r="R2648" s="129" t="s">
        <v>9</v>
      </c>
      <c r="S2648" s="128" t="s">
        <v>9</v>
      </c>
      <c r="T2648" s="1"/>
    </row>
    <row r="2649" spans="1:20" ht="15.75" hidden="1" customHeight="1">
      <c r="A2649" s="1" t="str">
        <f t="shared" si="1"/>
        <v/>
      </c>
      <c r="B2649" s="268" t="str">
        <f t="shared" si="242"/>
        <v>X</v>
      </c>
      <c r="C2649" s="1"/>
      <c r="D2649" s="27" t="str">
        <f>IF('ESA Input'!AH2614="","",IF('ESA Input'!AH2614="Yes",'ESA Input'!B2614,"Ineligible"))</f>
        <v/>
      </c>
      <c r="E2649" s="242" t="str">
        <f>IF('ESA Input'!AH2614="","",'ESA Input'!AH2614)</f>
        <v/>
      </c>
      <c r="F2649" s="461" t="str">
        <f>IF('ESA Input'!AH2614="","",IF('ESA Input'!AH2614="YES",'ESA Input'!AG2614,""))</f>
        <v/>
      </c>
      <c r="G2649" s="462"/>
      <c r="H2649" s="201" t="str">
        <f>IF('ESA Input'!AH2614="","",IF('ESA Input'!AH2614="Yes",'ESA Input'!J2614,""))</f>
        <v/>
      </c>
      <c r="I2649" s="227" t="str">
        <f>IF('ESA Input'!AH2614="","",IF('ESA Input'!AH2614="Yes",'ESA Input'!D2614,""))</f>
        <v/>
      </c>
      <c r="J2649" s="235" t="str">
        <f>IF('ESA Input'!AH2614="","",IF('ESA Input'!AH2614="Yes",'ESA Input'!E2614,""))</f>
        <v/>
      </c>
      <c r="K2649" s="29" t="str">
        <f>IF('ESA Input'!AH2614="","",IF('ESA Input'!AH2614="Yes",'ESA Input'!H2614,""))</f>
        <v/>
      </c>
      <c r="L2649" s="236" t="str">
        <f>IF('ESA Input'!AH2614="","",IF('ESA Input'!AH2614="Yes",'ESA Input'!G2614,""))</f>
        <v/>
      </c>
      <c r="M2649" s="31" t="str">
        <f t="shared" si="243"/>
        <v/>
      </c>
      <c r="N2649" s="208" t="str">
        <f t="shared" si="244"/>
        <v/>
      </c>
      <c r="O2649" s="209" t="str">
        <f t="shared" si="245"/>
        <v/>
      </c>
      <c r="P2649" s="209" t="str">
        <f t="shared" si="246"/>
        <v/>
      </c>
      <c r="Q2649" s="31" t="str">
        <f t="shared" si="247"/>
        <v/>
      </c>
      <c r="R2649" s="129" t="s">
        <v>9</v>
      </c>
      <c r="S2649" s="128" t="s">
        <v>9</v>
      </c>
      <c r="T2649" s="1"/>
    </row>
    <row r="2650" spans="1:20" ht="15.75" hidden="1" customHeight="1">
      <c r="A2650" s="1" t="str">
        <f t="shared" si="1"/>
        <v/>
      </c>
      <c r="B2650" s="268" t="str">
        <f t="shared" si="242"/>
        <v>X</v>
      </c>
      <c r="C2650" s="1"/>
      <c r="D2650" s="27" t="str">
        <f>IF('ESA Input'!AH2615="","",IF('ESA Input'!AH2615="Yes",'ESA Input'!B2615,"Ineligible"))</f>
        <v/>
      </c>
      <c r="E2650" s="242" t="str">
        <f>IF('ESA Input'!AH2615="","",'ESA Input'!AH2615)</f>
        <v/>
      </c>
      <c r="F2650" s="461" t="str">
        <f>IF('ESA Input'!AH2615="","",IF('ESA Input'!AH2615="YES",'ESA Input'!AG2615,""))</f>
        <v/>
      </c>
      <c r="G2650" s="462"/>
      <c r="H2650" s="201" t="str">
        <f>IF('ESA Input'!AH2615="","",IF('ESA Input'!AH2615="Yes",'ESA Input'!J2615,""))</f>
        <v/>
      </c>
      <c r="I2650" s="227" t="str">
        <f>IF('ESA Input'!AH2615="","",IF('ESA Input'!AH2615="Yes",'ESA Input'!D2615,""))</f>
        <v/>
      </c>
      <c r="J2650" s="235" t="str">
        <f>IF('ESA Input'!AH2615="","",IF('ESA Input'!AH2615="Yes",'ESA Input'!E2615,""))</f>
        <v/>
      </c>
      <c r="K2650" s="29" t="str">
        <f>IF('ESA Input'!AH2615="","",IF('ESA Input'!AH2615="Yes",'ESA Input'!H2615,""))</f>
        <v/>
      </c>
      <c r="L2650" s="236" t="str">
        <f>IF('ESA Input'!AH2615="","",IF('ESA Input'!AH2615="Yes",'ESA Input'!G2615,""))</f>
        <v/>
      </c>
      <c r="M2650" s="31" t="str">
        <f t="shared" si="243"/>
        <v/>
      </c>
      <c r="N2650" s="208" t="str">
        <f t="shared" si="244"/>
        <v/>
      </c>
      <c r="O2650" s="209" t="str">
        <f t="shared" si="245"/>
        <v/>
      </c>
      <c r="P2650" s="209" t="str">
        <f t="shared" si="246"/>
        <v/>
      </c>
      <c r="Q2650" s="31" t="str">
        <f t="shared" si="247"/>
        <v/>
      </c>
      <c r="R2650" s="129" t="s">
        <v>9</v>
      </c>
      <c r="S2650" s="128" t="s">
        <v>9</v>
      </c>
      <c r="T2650" s="1"/>
    </row>
    <row r="2651" spans="1:20" ht="15.75" hidden="1" customHeight="1">
      <c r="A2651" s="1" t="str">
        <f t="shared" si="1"/>
        <v/>
      </c>
      <c r="B2651" s="268" t="str">
        <f t="shared" si="242"/>
        <v>X</v>
      </c>
      <c r="C2651" s="1"/>
      <c r="D2651" s="27" t="str">
        <f>IF('ESA Input'!AH2616="","",IF('ESA Input'!AH2616="Yes",'ESA Input'!B2616,"Ineligible"))</f>
        <v/>
      </c>
      <c r="E2651" s="242" t="str">
        <f>IF('ESA Input'!AH2616="","",'ESA Input'!AH2616)</f>
        <v/>
      </c>
      <c r="F2651" s="461" t="str">
        <f>IF('ESA Input'!AH2616="","",IF('ESA Input'!AH2616="YES",'ESA Input'!AG2616,""))</f>
        <v/>
      </c>
      <c r="G2651" s="462"/>
      <c r="H2651" s="201" t="str">
        <f>IF('ESA Input'!AH2616="","",IF('ESA Input'!AH2616="Yes",'ESA Input'!J2616,""))</f>
        <v/>
      </c>
      <c r="I2651" s="227" t="str">
        <f>IF('ESA Input'!AH2616="","",IF('ESA Input'!AH2616="Yes",'ESA Input'!D2616,""))</f>
        <v/>
      </c>
      <c r="J2651" s="235" t="str">
        <f>IF('ESA Input'!AH2616="","",IF('ESA Input'!AH2616="Yes",'ESA Input'!E2616,""))</f>
        <v/>
      </c>
      <c r="K2651" s="29" t="str">
        <f>IF('ESA Input'!AH2616="","",IF('ESA Input'!AH2616="Yes",'ESA Input'!H2616,""))</f>
        <v/>
      </c>
      <c r="L2651" s="236" t="str">
        <f>IF('ESA Input'!AH2616="","",IF('ESA Input'!AH2616="Yes",'ESA Input'!G2616,""))</f>
        <v/>
      </c>
      <c r="M2651" s="31" t="str">
        <f t="shared" si="243"/>
        <v/>
      </c>
      <c r="N2651" s="208" t="str">
        <f t="shared" si="244"/>
        <v/>
      </c>
      <c r="O2651" s="209" t="str">
        <f t="shared" si="245"/>
        <v/>
      </c>
      <c r="P2651" s="209" t="str">
        <f t="shared" si="246"/>
        <v/>
      </c>
      <c r="Q2651" s="31" t="str">
        <f t="shared" si="247"/>
        <v/>
      </c>
      <c r="R2651" s="129" t="s">
        <v>9</v>
      </c>
      <c r="S2651" s="128" t="s">
        <v>9</v>
      </c>
      <c r="T2651" s="1"/>
    </row>
    <row r="2652" spans="1:20" ht="15.75" hidden="1" customHeight="1">
      <c r="A2652" s="1" t="str">
        <f t="shared" si="1"/>
        <v/>
      </c>
      <c r="B2652" s="268" t="str">
        <f t="shared" si="242"/>
        <v>X</v>
      </c>
      <c r="C2652" s="1"/>
      <c r="D2652" s="27" t="str">
        <f>IF('ESA Input'!AH2617="","",IF('ESA Input'!AH2617="Yes",'ESA Input'!B2617,"Ineligible"))</f>
        <v/>
      </c>
      <c r="E2652" s="242" t="str">
        <f>IF('ESA Input'!AH2617="","",'ESA Input'!AH2617)</f>
        <v/>
      </c>
      <c r="F2652" s="461" t="str">
        <f>IF('ESA Input'!AH2617="","",IF('ESA Input'!AH2617="YES",'ESA Input'!AG2617,""))</f>
        <v/>
      </c>
      <c r="G2652" s="462"/>
      <c r="H2652" s="201" t="str">
        <f>IF('ESA Input'!AH2617="","",IF('ESA Input'!AH2617="Yes",'ESA Input'!J2617,""))</f>
        <v/>
      </c>
      <c r="I2652" s="227" t="str">
        <f>IF('ESA Input'!AH2617="","",IF('ESA Input'!AH2617="Yes",'ESA Input'!D2617,""))</f>
        <v/>
      </c>
      <c r="J2652" s="235" t="str">
        <f>IF('ESA Input'!AH2617="","",IF('ESA Input'!AH2617="Yes",'ESA Input'!E2617,""))</f>
        <v/>
      </c>
      <c r="K2652" s="29" t="str">
        <f>IF('ESA Input'!AH2617="","",IF('ESA Input'!AH2617="Yes",'ESA Input'!H2617,""))</f>
        <v/>
      </c>
      <c r="L2652" s="236" t="str">
        <f>IF('ESA Input'!AH2617="","",IF('ESA Input'!AH2617="Yes",'ESA Input'!G2617,""))</f>
        <v/>
      </c>
      <c r="M2652" s="31" t="str">
        <f t="shared" si="243"/>
        <v/>
      </c>
      <c r="N2652" s="208" t="str">
        <f t="shared" si="244"/>
        <v/>
      </c>
      <c r="O2652" s="209" t="str">
        <f t="shared" si="245"/>
        <v/>
      </c>
      <c r="P2652" s="209" t="str">
        <f t="shared" si="246"/>
        <v/>
      </c>
      <c r="Q2652" s="31" t="str">
        <f t="shared" si="247"/>
        <v/>
      </c>
      <c r="R2652" s="129" t="s">
        <v>9</v>
      </c>
      <c r="S2652" s="128" t="s">
        <v>9</v>
      </c>
      <c r="T2652" s="1"/>
    </row>
    <row r="2653" spans="1:20" ht="15.75" hidden="1" customHeight="1">
      <c r="A2653" s="1" t="str">
        <f t="shared" si="1"/>
        <v/>
      </c>
      <c r="B2653" s="268" t="str">
        <f t="shared" si="242"/>
        <v>X</v>
      </c>
      <c r="C2653" s="1"/>
      <c r="D2653" s="27" t="str">
        <f>IF('ESA Input'!AH2618="","",IF('ESA Input'!AH2618="Yes",'ESA Input'!B2618,"Ineligible"))</f>
        <v/>
      </c>
      <c r="E2653" s="242" t="str">
        <f>IF('ESA Input'!AH2618="","",'ESA Input'!AH2618)</f>
        <v/>
      </c>
      <c r="F2653" s="461" t="str">
        <f>IF('ESA Input'!AH2618="","",IF('ESA Input'!AH2618="YES",'ESA Input'!AG2618,""))</f>
        <v/>
      </c>
      <c r="G2653" s="462"/>
      <c r="H2653" s="201" t="str">
        <f>IF('ESA Input'!AH2618="","",IF('ESA Input'!AH2618="Yes",'ESA Input'!J2618,""))</f>
        <v/>
      </c>
      <c r="I2653" s="227" t="str">
        <f>IF('ESA Input'!AH2618="","",IF('ESA Input'!AH2618="Yes",'ESA Input'!D2618,""))</f>
        <v/>
      </c>
      <c r="J2653" s="235" t="str">
        <f>IF('ESA Input'!AH2618="","",IF('ESA Input'!AH2618="Yes",'ESA Input'!E2618,""))</f>
        <v/>
      </c>
      <c r="K2653" s="29" t="str">
        <f>IF('ESA Input'!AH2618="","",IF('ESA Input'!AH2618="Yes",'ESA Input'!H2618,""))</f>
        <v/>
      </c>
      <c r="L2653" s="236" t="str">
        <f>IF('ESA Input'!AH2618="","",IF('ESA Input'!AH2618="Yes",'ESA Input'!G2618,""))</f>
        <v/>
      </c>
      <c r="M2653" s="31" t="str">
        <f t="shared" si="243"/>
        <v/>
      </c>
      <c r="N2653" s="208" t="str">
        <f t="shared" si="244"/>
        <v/>
      </c>
      <c r="O2653" s="209" t="str">
        <f t="shared" si="245"/>
        <v/>
      </c>
      <c r="P2653" s="209" t="str">
        <f t="shared" si="246"/>
        <v/>
      </c>
      <c r="Q2653" s="31" t="str">
        <f t="shared" si="247"/>
        <v/>
      </c>
      <c r="R2653" s="129" t="s">
        <v>9</v>
      </c>
      <c r="S2653" s="128" t="s">
        <v>9</v>
      </c>
      <c r="T2653" s="1"/>
    </row>
    <row r="2654" spans="1:20" ht="15.75" hidden="1" customHeight="1">
      <c r="A2654" s="1" t="str">
        <f t="shared" si="1"/>
        <v/>
      </c>
      <c r="B2654" s="268" t="str">
        <f t="shared" si="242"/>
        <v>X</v>
      </c>
      <c r="C2654" s="1"/>
      <c r="D2654" s="27" t="str">
        <f>IF('ESA Input'!AH2619="","",IF('ESA Input'!AH2619="Yes",'ESA Input'!B2619,"Ineligible"))</f>
        <v/>
      </c>
      <c r="E2654" s="242" t="str">
        <f>IF('ESA Input'!AH2619="","",'ESA Input'!AH2619)</f>
        <v/>
      </c>
      <c r="F2654" s="461" t="str">
        <f>IF('ESA Input'!AH2619="","",IF('ESA Input'!AH2619="YES",'ESA Input'!AG2619,""))</f>
        <v/>
      </c>
      <c r="G2654" s="462"/>
      <c r="H2654" s="201" t="str">
        <f>IF('ESA Input'!AH2619="","",IF('ESA Input'!AH2619="Yes",'ESA Input'!J2619,""))</f>
        <v/>
      </c>
      <c r="I2654" s="227" t="str">
        <f>IF('ESA Input'!AH2619="","",IF('ESA Input'!AH2619="Yes",'ESA Input'!D2619,""))</f>
        <v/>
      </c>
      <c r="J2654" s="235" t="str">
        <f>IF('ESA Input'!AH2619="","",IF('ESA Input'!AH2619="Yes",'ESA Input'!E2619,""))</f>
        <v/>
      </c>
      <c r="K2654" s="29" t="str">
        <f>IF('ESA Input'!AH2619="","",IF('ESA Input'!AH2619="Yes",'ESA Input'!H2619,""))</f>
        <v/>
      </c>
      <c r="L2654" s="236" t="str">
        <f>IF('ESA Input'!AH2619="","",IF('ESA Input'!AH2619="Yes",'ESA Input'!G2619,""))</f>
        <v/>
      </c>
      <c r="M2654" s="31" t="str">
        <f t="shared" si="243"/>
        <v/>
      </c>
      <c r="N2654" s="208" t="str">
        <f t="shared" si="244"/>
        <v/>
      </c>
      <c r="O2654" s="209" t="str">
        <f t="shared" si="245"/>
        <v/>
      </c>
      <c r="P2654" s="209" t="str">
        <f t="shared" si="246"/>
        <v/>
      </c>
      <c r="Q2654" s="31" t="str">
        <f t="shared" si="247"/>
        <v/>
      </c>
      <c r="R2654" s="129" t="s">
        <v>9</v>
      </c>
      <c r="S2654" s="128" t="s">
        <v>9</v>
      </c>
      <c r="T2654" s="1"/>
    </row>
    <row r="2655" spans="1:20" ht="15.75" hidden="1" customHeight="1">
      <c r="A2655" s="1" t="str">
        <f t="shared" si="1"/>
        <v/>
      </c>
      <c r="B2655" s="268" t="str">
        <f t="shared" si="242"/>
        <v>X</v>
      </c>
      <c r="C2655" s="1"/>
      <c r="D2655" s="27" t="str">
        <f>IF('ESA Input'!AH2620="","",IF('ESA Input'!AH2620="Yes",'ESA Input'!B2620,"Ineligible"))</f>
        <v/>
      </c>
      <c r="E2655" s="242" t="str">
        <f>IF('ESA Input'!AH2620="","",'ESA Input'!AH2620)</f>
        <v/>
      </c>
      <c r="F2655" s="461" t="str">
        <f>IF('ESA Input'!AH2620="","",IF('ESA Input'!AH2620="YES",'ESA Input'!AG2620,""))</f>
        <v/>
      </c>
      <c r="G2655" s="462"/>
      <c r="H2655" s="201" t="str">
        <f>IF('ESA Input'!AH2620="","",IF('ESA Input'!AH2620="Yes",'ESA Input'!J2620,""))</f>
        <v/>
      </c>
      <c r="I2655" s="227" t="str">
        <f>IF('ESA Input'!AH2620="","",IF('ESA Input'!AH2620="Yes",'ESA Input'!D2620,""))</f>
        <v/>
      </c>
      <c r="J2655" s="235" t="str">
        <f>IF('ESA Input'!AH2620="","",IF('ESA Input'!AH2620="Yes",'ESA Input'!E2620,""))</f>
        <v/>
      </c>
      <c r="K2655" s="29" t="str">
        <f>IF('ESA Input'!AH2620="","",IF('ESA Input'!AH2620="Yes",'ESA Input'!H2620,""))</f>
        <v/>
      </c>
      <c r="L2655" s="236" t="str">
        <f>IF('ESA Input'!AH2620="","",IF('ESA Input'!AH2620="Yes",'ESA Input'!G2620,""))</f>
        <v/>
      </c>
      <c r="M2655" s="31" t="str">
        <f t="shared" si="243"/>
        <v/>
      </c>
      <c r="N2655" s="208" t="str">
        <f t="shared" si="244"/>
        <v/>
      </c>
      <c r="O2655" s="209" t="str">
        <f t="shared" si="245"/>
        <v/>
      </c>
      <c r="P2655" s="209" t="str">
        <f t="shared" si="246"/>
        <v/>
      </c>
      <c r="Q2655" s="31" t="str">
        <f t="shared" si="247"/>
        <v/>
      </c>
      <c r="R2655" s="129" t="s">
        <v>9</v>
      </c>
      <c r="S2655" s="128" t="s">
        <v>9</v>
      </c>
      <c r="T2655" s="1"/>
    </row>
    <row r="2656" spans="1:20" ht="15.75" hidden="1" customHeight="1">
      <c r="A2656" s="1" t="str">
        <f t="shared" si="1"/>
        <v/>
      </c>
      <c r="B2656" s="268" t="str">
        <f t="shared" si="242"/>
        <v>X</v>
      </c>
      <c r="C2656" s="1"/>
      <c r="D2656" s="27" t="str">
        <f>IF('ESA Input'!AH2621="","",IF('ESA Input'!AH2621="Yes",'ESA Input'!B2621,"Ineligible"))</f>
        <v/>
      </c>
      <c r="E2656" s="242" t="str">
        <f>IF('ESA Input'!AH2621="","",'ESA Input'!AH2621)</f>
        <v/>
      </c>
      <c r="F2656" s="461" t="str">
        <f>IF('ESA Input'!AH2621="","",IF('ESA Input'!AH2621="YES",'ESA Input'!AG2621,""))</f>
        <v/>
      </c>
      <c r="G2656" s="462"/>
      <c r="H2656" s="201" t="str">
        <f>IF('ESA Input'!AH2621="","",IF('ESA Input'!AH2621="Yes",'ESA Input'!J2621,""))</f>
        <v/>
      </c>
      <c r="I2656" s="227" t="str">
        <f>IF('ESA Input'!AH2621="","",IF('ESA Input'!AH2621="Yes",'ESA Input'!D2621,""))</f>
        <v/>
      </c>
      <c r="J2656" s="235" t="str">
        <f>IF('ESA Input'!AH2621="","",IF('ESA Input'!AH2621="Yes",'ESA Input'!E2621,""))</f>
        <v/>
      </c>
      <c r="K2656" s="29" t="str">
        <f>IF('ESA Input'!AH2621="","",IF('ESA Input'!AH2621="Yes",'ESA Input'!H2621,""))</f>
        <v/>
      </c>
      <c r="L2656" s="236" t="str">
        <f>IF('ESA Input'!AH2621="","",IF('ESA Input'!AH2621="Yes",'ESA Input'!G2621,""))</f>
        <v/>
      </c>
      <c r="M2656" s="31" t="str">
        <f t="shared" si="243"/>
        <v/>
      </c>
      <c r="N2656" s="208" t="str">
        <f t="shared" si="244"/>
        <v/>
      </c>
      <c r="O2656" s="209" t="str">
        <f t="shared" si="245"/>
        <v/>
      </c>
      <c r="P2656" s="209" t="str">
        <f t="shared" si="246"/>
        <v/>
      </c>
      <c r="Q2656" s="31" t="str">
        <f t="shared" si="247"/>
        <v/>
      </c>
      <c r="R2656" s="129" t="s">
        <v>9</v>
      </c>
      <c r="S2656" s="128" t="s">
        <v>9</v>
      </c>
      <c r="T2656" s="1"/>
    </row>
    <row r="2657" spans="1:20" ht="15.75" hidden="1" customHeight="1">
      <c r="A2657" s="1" t="str">
        <f t="shared" si="1"/>
        <v/>
      </c>
      <c r="B2657" s="268" t="str">
        <f t="shared" si="242"/>
        <v>X</v>
      </c>
      <c r="C2657" s="1"/>
      <c r="D2657" s="27" t="str">
        <f>IF('ESA Input'!AH2622="","",IF('ESA Input'!AH2622="Yes",'ESA Input'!B2622,"Ineligible"))</f>
        <v/>
      </c>
      <c r="E2657" s="242" t="str">
        <f>IF('ESA Input'!AH2622="","",'ESA Input'!AH2622)</f>
        <v/>
      </c>
      <c r="F2657" s="461" t="str">
        <f>IF('ESA Input'!AH2622="","",IF('ESA Input'!AH2622="YES",'ESA Input'!AG2622,""))</f>
        <v/>
      </c>
      <c r="G2657" s="462"/>
      <c r="H2657" s="201" t="str">
        <f>IF('ESA Input'!AH2622="","",IF('ESA Input'!AH2622="Yes",'ESA Input'!J2622,""))</f>
        <v/>
      </c>
      <c r="I2657" s="227" t="str">
        <f>IF('ESA Input'!AH2622="","",IF('ESA Input'!AH2622="Yes",'ESA Input'!D2622,""))</f>
        <v/>
      </c>
      <c r="J2657" s="235" t="str">
        <f>IF('ESA Input'!AH2622="","",IF('ESA Input'!AH2622="Yes",'ESA Input'!E2622,""))</f>
        <v/>
      </c>
      <c r="K2657" s="29" t="str">
        <f>IF('ESA Input'!AH2622="","",IF('ESA Input'!AH2622="Yes",'ESA Input'!H2622,""))</f>
        <v/>
      </c>
      <c r="L2657" s="236" t="str">
        <f>IF('ESA Input'!AH2622="","",IF('ESA Input'!AH2622="Yes",'ESA Input'!G2622,""))</f>
        <v/>
      </c>
      <c r="M2657" s="31" t="str">
        <f t="shared" si="243"/>
        <v/>
      </c>
      <c r="N2657" s="208" t="str">
        <f t="shared" si="244"/>
        <v/>
      </c>
      <c r="O2657" s="209" t="str">
        <f t="shared" si="245"/>
        <v/>
      </c>
      <c r="P2657" s="209" t="str">
        <f t="shared" si="246"/>
        <v/>
      </c>
      <c r="Q2657" s="31" t="str">
        <f t="shared" si="247"/>
        <v/>
      </c>
      <c r="R2657" s="129" t="s">
        <v>9</v>
      </c>
      <c r="S2657" s="128" t="s">
        <v>9</v>
      </c>
      <c r="T2657" s="1"/>
    </row>
    <row r="2658" spans="1:20" ht="15.75" hidden="1" customHeight="1">
      <c r="A2658" s="1" t="str">
        <f t="shared" si="1"/>
        <v/>
      </c>
      <c r="B2658" s="268" t="str">
        <f t="shared" si="242"/>
        <v>X</v>
      </c>
      <c r="C2658" s="1"/>
      <c r="D2658" s="27" t="str">
        <f>IF('ESA Input'!AH2623="","",IF('ESA Input'!AH2623="Yes",'ESA Input'!B2623,"Ineligible"))</f>
        <v/>
      </c>
      <c r="E2658" s="242" t="str">
        <f>IF('ESA Input'!AH2623="","",'ESA Input'!AH2623)</f>
        <v/>
      </c>
      <c r="F2658" s="461" t="str">
        <f>IF('ESA Input'!AH2623="","",IF('ESA Input'!AH2623="YES",'ESA Input'!AG2623,""))</f>
        <v/>
      </c>
      <c r="G2658" s="462"/>
      <c r="H2658" s="201" t="str">
        <f>IF('ESA Input'!AH2623="","",IF('ESA Input'!AH2623="Yes",'ESA Input'!J2623,""))</f>
        <v/>
      </c>
      <c r="I2658" s="227" t="str">
        <f>IF('ESA Input'!AH2623="","",IF('ESA Input'!AH2623="Yes",'ESA Input'!D2623,""))</f>
        <v/>
      </c>
      <c r="J2658" s="235" t="str">
        <f>IF('ESA Input'!AH2623="","",IF('ESA Input'!AH2623="Yes",'ESA Input'!E2623,""))</f>
        <v/>
      </c>
      <c r="K2658" s="29" t="str">
        <f>IF('ESA Input'!AH2623="","",IF('ESA Input'!AH2623="Yes",'ESA Input'!H2623,""))</f>
        <v/>
      </c>
      <c r="L2658" s="236" t="str">
        <f>IF('ESA Input'!AH2623="","",IF('ESA Input'!AH2623="Yes",'ESA Input'!G2623,""))</f>
        <v/>
      </c>
      <c r="M2658" s="31" t="str">
        <f t="shared" si="243"/>
        <v/>
      </c>
      <c r="N2658" s="208" t="str">
        <f t="shared" si="244"/>
        <v/>
      </c>
      <c r="O2658" s="209" t="str">
        <f t="shared" si="245"/>
        <v/>
      </c>
      <c r="P2658" s="209" t="str">
        <f t="shared" si="246"/>
        <v/>
      </c>
      <c r="Q2658" s="31" t="str">
        <f t="shared" si="247"/>
        <v/>
      </c>
      <c r="R2658" s="129" t="s">
        <v>9</v>
      </c>
      <c r="S2658" s="128" t="s">
        <v>9</v>
      </c>
      <c r="T2658" s="1"/>
    </row>
    <row r="2659" spans="1:20" ht="15.75" hidden="1" customHeight="1">
      <c r="A2659" s="1" t="str">
        <f t="shared" si="1"/>
        <v/>
      </c>
      <c r="B2659" s="268" t="str">
        <f t="shared" si="242"/>
        <v>X</v>
      </c>
      <c r="C2659" s="1"/>
      <c r="D2659" s="27" t="str">
        <f>IF('ESA Input'!AH2624="","",IF('ESA Input'!AH2624="Yes",'ESA Input'!B2624,"Ineligible"))</f>
        <v/>
      </c>
      <c r="E2659" s="242" t="str">
        <f>IF('ESA Input'!AH2624="","",'ESA Input'!AH2624)</f>
        <v/>
      </c>
      <c r="F2659" s="461" t="str">
        <f>IF('ESA Input'!AH2624="","",IF('ESA Input'!AH2624="YES",'ESA Input'!AG2624,""))</f>
        <v/>
      </c>
      <c r="G2659" s="462"/>
      <c r="H2659" s="201" t="str">
        <f>IF('ESA Input'!AH2624="","",IF('ESA Input'!AH2624="Yes",'ESA Input'!J2624,""))</f>
        <v/>
      </c>
      <c r="I2659" s="227" t="str">
        <f>IF('ESA Input'!AH2624="","",IF('ESA Input'!AH2624="Yes",'ESA Input'!D2624,""))</f>
        <v/>
      </c>
      <c r="J2659" s="235" t="str">
        <f>IF('ESA Input'!AH2624="","",IF('ESA Input'!AH2624="Yes",'ESA Input'!E2624,""))</f>
        <v/>
      </c>
      <c r="K2659" s="29" t="str">
        <f>IF('ESA Input'!AH2624="","",IF('ESA Input'!AH2624="Yes",'ESA Input'!H2624,""))</f>
        <v/>
      </c>
      <c r="L2659" s="236" t="str">
        <f>IF('ESA Input'!AH2624="","",IF('ESA Input'!AH2624="Yes",'ESA Input'!G2624,""))</f>
        <v/>
      </c>
      <c r="M2659" s="31" t="str">
        <f t="shared" si="243"/>
        <v/>
      </c>
      <c r="N2659" s="208" t="str">
        <f t="shared" si="244"/>
        <v/>
      </c>
      <c r="O2659" s="209" t="str">
        <f t="shared" si="245"/>
        <v/>
      </c>
      <c r="P2659" s="209" t="str">
        <f t="shared" si="246"/>
        <v/>
      </c>
      <c r="Q2659" s="31" t="str">
        <f t="shared" si="247"/>
        <v/>
      </c>
      <c r="R2659" s="129" t="s">
        <v>9</v>
      </c>
      <c r="S2659" s="128" t="s">
        <v>9</v>
      </c>
      <c r="T2659" s="1"/>
    </row>
    <row r="2660" spans="1:20" ht="15.75" hidden="1" customHeight="1">
      <c r="A2660" s="1" t="str">
        <f t="shared" si="1"/>
        <v/>
      </c>
      <c r="B2660" s="268" t="str">
        <f t="shared" si="242"/>
        <v>X</v>
      </c>
      <c r="C2660" s="1"/>
      <c r="D2660" s="27" t="str">
        <f>IF('ESA Input'!AH2625="","",IF('ESA Input'!AH2625="Yes",'ESA Input'!B2625,"Ineligible"))</f>
        <v/>
      </c>
      <c r="E2660" s="242" t="str">
        <f>IF('ESA Input'!AH2625="","",'ESA Input'!AH2625)</f>
        <v/>
      </c>
      <c r="F2660" s="461" t="str">
        <f>IF('ESA Input'!AH2625="","",IF('ESA Input'!AH2625="YES",'ESA Input'!AG2625,""))</f>
        <v/>
      </c>
      <c r="G2660" s="462"/>
      <c r="H2660" s="201" t="str">
        <f>IF('ESA Input'!AH2625="","",IF('ESA Input'!AH2625="Yes",'ESA Input'!J2625,""))</f>
        <v/>
      </c>
      <c r="I2660" s="227" t="str">
        <f>IF('ESA Input'!AH2625="","",IF('ESA Input'!AH2625="Yes",'ESA Input'!D2625,""))</f>
        <v/>
      </c>
      <c r="J2660" s="235" t="str">
        <f>IF('ESA Input'!AH2625="","",IF('ESA Input'!AH2625="Yes",'ESA Input'!E2625,""))</f>
        <v/>
      </c>
      <c r="K2660" s="29" t="str">
        <f>IF('ESA Input'!AH2625="","",IF('ESA Input'!AH2625="Yes",'ESA Input'!H2625,""))</f>
        <v/>
      </c>
      <c r="L2660" s="236" t="str">
        <f>IF('ESA Input'!AH2625="","",IF('ESA Input'!AH2625="Yes",'ESA Input'!G2625,""))</f>
        <v/>
      </c>
      <c r="M2660" s="31" t="str">
        <f t="shared" si="243"/>
        <v/>
      </c>
      <c r="N2660" s="208" t="str">
        <f t="shared" si="244"/>
        <v/>
      </c>
      <c r="O2660" s="209" t="str">
        <f t="shared" si="245"/>
        <v/>
      </c>
      <c r="P2660" s="209" t="str">
        <f t="shared" si="246"/>
        <v/>
      </c>
      <c r="Q2660" s="31" t="str">
        <f t="shared" si="247"/>
        <v/>
      </c>
      <c r="R2660" s="129" t="s">
        <v>9</v>
      </c>
      <c r="S2660" s="128" t="s">
        <v>9</v>
      </c>
      <c r="T2660" s="1"/>
    </row>
    <row r="2661" spans="1:20" ht="15.75" hidden="1" customHeight="1">
      <c r="A2661" s="1" t="str">
        <f t="shared" si="1"/>
        <v/>
      </c>
      <c r="B2661" s="268" t="str">
        <f t="shared" si="242"/>
        <v>X</v>
      </c>
      <c r="C2661" s="1"/>
      <c r="D2661" s="27" t="str">
        <f>IF('ESA Input'!AH2626="","",IF('ESA Input'!AH2626="Yes",'ESA Input'!B2626,"Ineligible"))</f>
        <v/>
      </c>
      <c r="E2661" s="242" t="str">
        <f>IF('ESA Input'!AH2626="","",'ESA Input'!AH2626)</f>
        <v/>
      </c>
      <c r="F2661" s="461" t="str">
        <f>IF('ESA Input'!AH2626="","",IF('ESA Input'!AH2626="YES",'ESA Input'!AG2626,""))</f>
        <v/>
      </c>
      <c r="G2661" s="462"/>
      <c r="H2661" s="201" t="str">
        <f>IF('ESA Input'!AH2626="","",IF('ESA Input'!AH2626="Yes",'ESA Input'!J2626,""))</f>
        <v/>
      </c>
      <c r="I2661" s="227" t="str">
        <f>IF('ESA Input'!AH2626="","",IF('ESA Input'!AH2626="Yes",'ESA Input'!D2626,""))</f>
        <v/>
      </c>
      <c r="J2661" s="235" t="str">
        <f>IF('ESA Input'!AH2626="","",IF('ESA Input'!AH2626="Yes",'ESA Input'!E2626,""))</f>
        <v/>
      </c>
      <c r="K2661" s="29" t="str">
        <f>IF('ESA Input'!AH2626="","",IF('ESA Input'!AH2626="Yes",'ESA Input'!H2626,""))</f>
        <v/>
      </c>
      <c r="L2661" s="236" t="str">
        <f>IF('ESA Input'!AH2626="","",IF('ESA Input'!AH2626="Yes",'ESA Input'!G2626,""))</f>
        <v/>
      </c>
      <c r="M2661" s="31" t="str">
        <f t="shared" si="243"/>
        <v/>
      </c>
      <c r="N2661" s="208" t="str">
        <f t="shared" si="244"/>
        <v/>
      </c>
      <c r="O2661" s="209" t="str">
        <f t="shared" si="245"/>
        <v/>
      </c>
      <c r="P2661" s="209" t="str">
        <f t="shared" si="246"/>
        <v/>
      </c>
      <c r="Q2661" s="31" t="str">
        <f t="shared" si="247"/>
        <v/>
      </c>
      <c r="R2661" s="129" t="s">
        <v>9</v>
      </c>
      <c r="S2661" s="128" t="s">
        <v>9</v>
      </c>
      <c r="T2661" s="1"/>
    </row>
    <row r="2662" spans="1:20" ht="15.75" hidden="1" customHeight="1">
      <c r="A2662" s="1" t="str">
        <f t="shared" si="1"/>
        <v/>
      </c>
      <c r="B2662" s="268" t="str">
        <f t="shared" ref="B2662:B2725" si="248">IF(Q2662&gt;M2662,"+",IF(Q2662&lt;M2662,"-","X"))</f>
        <v>X</v>
      </c>
      <c r="C2662" s="1"/>
      <c r="D2662" s="27" t="str">
        <f>IF('ESA Input'!AH2627="","",IF('ESA Input'!AH2627="Yes",'ESA Input'!B2627,"Ineligible"))</f>
        <v/>
      </c>
      <c r="E2662" s="242" t="str">
        <f>IF('ESA Input'!AH2627="","",'ESA Input'!AH2627)</f>
        <v/>
      </c>
      <c r="F2662" s="461" t="str">
        <f>IF('ESA Input'!AH2627="","",IF('ESA Input'!AH2627="YES",'ESA Input'!AG2627,""))</f>
        <v/>
      </c>
      <c r="G2662" s="462"/>
      <c r="H2662" s="201" t="str">
        <f>IF('ESA Input'!AH2627="","",IF('ESA Input'!AH2627="Yes",'ESA Input'!J2627,""))</f>
        <v/>
      </c>
      <c r="I2662" s="227" t="str">
        <f>IF('ESA Input'!AH2627="","",IF('ESA Input'!AH2627="Yes",'ESA Input'!D2627,""))</f>
        <v/>
      </c>
      <c r="J2662" s="235" t="str">
        <f>IF('ESA Input'!AH2627="","",IF('ESA Input'!AH2627="Yes",'ESA Input'!E2627,""))</f>
        <v/>
      </c>
      <c r="K2662" s="29" t="str">
        <f>IF('ESA Input'!AH2627="","",IF('ESA Input'!AH2627="Yes",'ESA Input'!H2627,""))</f>
        <v/>
      </c>
      <c r="L2662" s="236" t="str">
        <f>IF('ESA Input'!AH2627="","",IF('ESA Input'!AH2627="Yes",'ESA Input'!G2627,""))</f>
        <v/>
      </c>
      <c r="M2662" s="31" t="str">
        <f t="shared" si="243"/>
        <v/>
      </c>
      <c r="N2662" s="208" t="str">
        <f t="shared" si="244"/>
        <v/>
      </c>
      <c r="O2662" s="209" t="str">
        <f t="shared" si="245"/>
        <v/>
      </c>
      <c r="P2662" s="209" t="str">
        <f t="shared" si="246"/>
        <v/>
      </c>
      <c r="Q2662" s="31" t="str">
        <f t="shared" si="247"/>
        <v/>
      </c>
      <c r="R2662" s="129" t="s">
        <v>9</v>
      </c>
      <c r="S2662" s="128" t="s">
        <v>9</v>
      </c>
      <c r="T2662" s="1"/>
    </row>
    <row r="2663" spans="1:20" ht="15.75" hidden="1" customHeight="1">
      <c r="A2663" s="1" t="str">
        <f t="shared" si="1"/>
        <v/>
      </c>
      <c r="B2663" s="268" t="str">
        <f t="shared" si="248"/>
        <v>X</v>
      </c>
      <c r="C2663" s="1"/>
      <c r="D2663" s="27" t="str">
        <f>IF('ESA Input'!AH2628="","",IF('ESA Input'!AH2628="Yes",'ESA Input'!B2628,"Ineligible"))</f>
        <v/>
      </c>
      <c r="E2663" s="242" t="str">
        <f>IF('ESA Input'!AH2628="","",'ESA Input'!AH2628)</f>
        <v/>
      </c>
      <c r="F2663" s="461" t="str">
        <f>IF('ESA Input'!AH2628="","",IF('ESA Input'!AH2628="YES",'ESA Input'!AG2628,""))</f>
        <v/>
      </c>
      <c r="G2663" s="462"/>
      <c r="H2663" s="201" t="str">
        <f>IF('ESA Input'!AH2628="","",IF('ESA Input'!AH2628="Yes",'ESA Input'!J2628,""))</f>
        <v/>
      </c>
      <c r="I2663" s="227" t="str">
        <f>IF('ESA Input'!AH2628="","",IF('ESA Input'!AH2628="Yes",'ESA Input'!D2628,""))</f>
        <v/>
      </c>
      <c r="J2663" s="235" t="str">
        <f>IF('ESA Input'!AH2628="","",IF('ESA Input'!AH2628="Yes",'ESA Input'!E2628,""))</f>
        <v/>
      </c>
      <c r="K2663" s="29" t="str">
        <f>IF('ESA Input'!AH2628="","",IF('ESA Input'!AH2628="Yes",'ESA Input'!H2628,""))</f>
        <v/>
      </c>
      <c r="L2663" s="236" t="str">
        <f>IF('ESA Input'!AH2628="","",IF('ESA Input'!AH2628="Yes",'ESA Input'!G2628,""))</f>
        <v/>
      </c>
      <c r="M2663" s="31" t="str">
        <f t="shared" ref="M2663:M2726" si="249">IF($D2663="","",SUM(J2663:L2663))</f>
        <v/>
      </c>
      <c r="N2663" s="208" t="str">
        <f t="shared" ref="N2663:N2726" si="250">J2663</f>
        <v/>
      </c>
      <c r="O2663" s="209" t="str">
        <f t="shared" ref="O2663:O2726" si="251">K2663</f>
        <v/>
      </c>
      <c r="P2663" s="209" t="str">
        <f t="shared" ref="P2663:P2726" si="252">L2663</f>
        <v/>
      </c>
      <c r="Q2663" s="31" t="str">
        <f t="shared" ref="Q2663:Q2726" si="253">IF($D2663="","",SUM(N2663:P2663))</f>
        <v/>
      </c>
      <c r="R2663" s="129" t="s">
        <v>9</v>
      </c>
      <c r="S2663" s="128" t="s">
        <v>9</v>
      </c>
      <c r="T2663" s="1"/>
    </row>
    <row r="2664" spans="1:20" ht="15.75" hidden="1" customHeight="1">
      <c r="A2664" s="1" t="str">
        <f t="shared" si="1"/>
        <v/>
      </c>
      <c r="B2664" s="268" t="str">
        <f t="shared" si="248"/>
        <v>X</v>
      </c>
      <c r="C2664" s="1"/>
      <c r="D2664" s="27" t="str">
        <f>IF('ESA Input'!AH2629="","",IF('ESA Input'!AH2629="Yes",'ESA Input'!B2629,"Ineligible"))</f>
        <v/>
      </c>
      <c r="E2664" s="242" t="str">
        <f>IF('ESA Input'!AH2629="","",'ESA Input'!AH2629)</f>
        <v/>
      </c>
      <c r="F2664" s="461" t="str">
        <f>IF('ESA Input'!AH2629="","",IF('ESA Input'!AH2629="YES",'ESA Input'!AG2629,""))</f>
        <v/>
      </c>
      <c r="G2664" s="462"/>
      <c r="H2664" s="201" t="str">
        <f>IF('ESA Input'!AH2629="","",IF('ESA Input'!AH2629="Yes",'ESA Input'!J2629,""))</f>
        <v/>
      </c>
      <c r="I2664" s="227" t="str">
        <f>IF('ESA Input'!AH2629="","",IF('ESA Input'!AH2629="Yes",'ESA Input'!D2629,""))</f>
        <v/>
      </c>
      <c r="J2664" s="235" t="str">
        <f>IF('ESA Input'!AH2629="","",IF('ESA Input'!AH2629="Yes",'ESA Input'!E2629,""))</f>
        <v/>
      </c>
      <c r="K2664" s="29" t="str">
        <f>IF('ESA Input'!AH2629="","",IF('ESA Input'!AH2629="Yes",'ESA Input'!H2629,""))</f>
        <v/>
      </c>
      <c r="L2664" s="236" t="str">
        <f>IF('ESA Input'!AH2629="","",IF('ESA Input'!AH2629="Yes",'ESA Input'!G2629,""))</f>
        <v/>
      </c>
      <c r="M2664" s="31" t="str">
        <f t="shared" si="249"/>
        <v/>
      </c>
      <c r="N2664" s="208" t="str">
        <f t="shared" si="250"/>
        <v/>
      </c>
      <c r="O2664" s="209" t="str">
        <f t="shared" si="251"/>
        <v/>
      </c>
      <c r="P2664" s="209" t="str">
        <f t="shared" si="252"/>
        <v/>
      </c>
      <c r="Q2664" s="31" t="str">
        <f t="shared" si="253"/>
        <v/>
      </c>
      <c r="R2664" s="129" t="s">
        <v>9</v>
      </c>
      <c r="S2664" s="128" t="s">
        <v>9</v>
      </c>
      <c r="T2664" s="1"/>
    </row>
    <row r="2665" spans="1:20" ht="15.75" hidden="1" customHeight="1">
      <c r="A2665" s="1" t="str">
        <f t="shared" si="1"/>
        <v/>
      </c>
      <c r="B2665" s="268" t="str">
        <f t="shared" si="248"/>
        <v>X</v>
      </c>
      <c r="C2665" s="1"/>
      <c r="D2665" s="27" t="str">
        <f>IF('ESA Input'!AH2630="","",IF('ESA Input'!AH2630="Yes",'ESA Input'!B2630,"Ineligible"))</f>
        <v/>
      </c>
      <c r="E2665" s="242" t="str">
        <f>IF('ESA Input'!AH2630="","",'ESA Input'!AH2630)</f>
        <v/>
      </c>
      <c r="F2665" s="461" t="str">
        <f>IF('ESA Input'!AH2630="","",IF('ESA Input'!AH2630="YES",'ESA Input'!AG2630,""))</f>
        <v/>
      </c>
      <c r="G2665" s="462"/>
      <c r="H2665" s="201" t="str">
        <f>IF('ESA Input'!AH2630="","",IF('ESA Input'!AH2630="Yes",'ESA Input'!J2630,""))</f>
        <v/>
      </c>
      <c r="I2665" s="227" t="str">
        <f>IF('ESA Input'!AH2630="","",IF('ESA Input'!AH2630="Yes",'ESA Input'!D2630,""))</f>
        <v/>
      </c>
      <c r="J2665" s="235" t="str">
        <f>IF('ESA Input'!AH2630="","",IF('ESA Input'!AH2630="Yes",'ESA Input'!E2630,""))</f>
        <v/>
      </c>
      <c r="K2665" s="29" t="str">
        <f>IF('ESA Input'!AH2630="","",IF('ESA Input'!AH2630="Yes",'ESA Input'!H2630,""))</f>
        <v/>
      </c>
      <c r="L2665" s="236" t="str">
        <f>IF('ESA Input'!AH2630="","",IF('ESA Input'!AH2630="Yes",'ESA Input'!G2630,""))</f>
        <v/>
      </c>
      <c r="M2665" s="31" t="str">
        <f t="shared" si="249"/>
        <v/>
      </c>
      <c r="N2665" s="208" t="str">
        <f t="shared" si="250"/>
        <v/>
      </c>
      <c r="O2665" s="209" t="str">
        <f t="shared" si="251"/>
        <v/>
      </c>
      <c r="P2665" s="209" t="str">
        <f t="shared" si="252"/>
        <v/>
      </c>
      <c r="Q2665" s="31" t="str">
        <f t="shared" si="253"/>
        <v/>
      </c>
      <c r="R2665" s="129" t="s">
        <v>9</v>
      </c>
      <c r="S2665" s="128" t="s">
        <v>9</v>
      </c>
      <c r="T2665" s="1"/>
    </row>
    <row r="2666" spans="1:20" ht="15.75" hidden="1" customHeight="1">
      <c r="A2666" s="1" t="str">
        <f t="shared" si="1"/>
        <v/>
      </c>
      <c r="B2666" s="268" t="str">
        <f t="shared" si="248"/>
        <v>X</v>
      </c>
      <c r="C2666" s="1"/>
      <c r="D2666" s="27" t="str">
        <f>IF('ESA Input'!AH2631="","",IF('ESA Input'!AH2631="Yes",'ESA Input'!B2631,"Ineligible"))</f>
        <v/>
      </c>
      <c r="E2666" s="242" t="str">
        <f>IF('ESA Input'!AH2631="","",'ESA Input'!AH2631)</f>
        <v/>
      </c>
      <c r="F2666" s="461" t="str">
        <f>IF('ESA Input'!AH2631="","",IF('ESA Input'!AH2631="YES",'ESA Input'!AG2631,""))</f>
        <v/>
      </c>
      <c r="G2666" s="462"/>
      <c r="H2666" s="201" t="str">
        <f>IF('ESA Input'!AH2631="","",IF('ESA Input'!AH2631="Yes",'ESA Input'!J2631,""))</f>
        <v/>
      </c>
      <c r="I2666" s="227" t="str">
        <f>IF('ESA Input'!AH2631="","",IF('ESA Input'!AH2631="Yes",'ESA Input'!D2631,""))</f>
        <v/>
      </c>
      <c r="J2666" s="235" t="str">
        <f>IF('ESA Input'!AH2631="","",IF('ESA Input'!AH2631="Yes",'ESA Input'!E2631,""))</f>
        <v/>
      </c>
      <c r="K2666" s="29" t="str">
        <f>IF('ESA Input'!AH2631="","",IF('ESA Input'!AH2631="Yes",'ESA Input'!H2631,""))</f>
        <v/>
      </c>
      <c r="L2666" s="236" t="str">
        <f>IF('ESA Input'!AH2631="","",IF('ESA Input'!AH2631="Yes",'ESA Input'!G2631,""))</f>
        <v/>
      </c>
      <c r="M2666" s="31" t="str">
        <f t="shared" si="249"/>
        <v/>
      </c>
      <c r="N2666" s="208" t="str">
        <f t="shared" si="250"/>
        <v/>
      </c>
      <c r="O2666" s="209" t="str">
        <f t="shared" si="251"/>
        <v/>
      </c>
      <c r="P2666" s="209" t="str">
        <f t="shared" si="252"/>
        <v/>
      </c>
      <c r="Q2666" s="31" t="str">
        <f t="shared" si="253"/>
        <v/>
      </c>
      <c r="R2666" s="129" t="s">
        <v>9</v>
      </c>
      <c r="S2666" s="128" t="s">
        <v>9</v>
      </c>
      <c r="T2666" s="1"/>
    </row>
    <row r="2667" spans="1:20" ht="15.75" hidden="1" customHeight="1">
      <c r="A2667" s="1" t="str">
        <f t="shared" si="1"/>
        <v/>
      </c>
      <c r="B2667" s="268" t="str">
        <f t="shared" si="248"/>
        <v>X</v>
      </c>
      <c r="C2667" s="1"/>
      <c r="D2667" s="27" t="str">
        <f>IF('ESA Input'!AH2632="","",IF('ESA Input'!AH2632="Yes",'ESA Input'!B2632,"Ineligible"))</f>
        <v/>
      </c>
      <c r="E2667" s="242" t="str">
        <f>IF('ESA Input'!AH2632="","",'ESA Input'!AH2632)</f>
        <v/>
      </c>
      <c r="F2667" s="461" t="str">
        <f>IF('ESA Input'!AH2632="","",IF('ESA Input'!AH2632="YES",'ESA Input'!AG2632,""))</f>
        <v/>
      </c>
      <c r="G2667" s="462"/>
      <c r="H2667" s="201" t="str">
        <f>IF('ESA Input'!AH2632="","",IF('ESA Input'!AH2632="Yes",'ESA Input'!J2632,""))</f>
        <v/>
      </c>
      <c r="I2667" s="227" t="str">
        <f>IF('ESA Input'!AH2632="","",IF('ESA Input'!AH2632="Yes",'ESA Input'!D2632,""))</f>
        <v/>
      </c>
      <c r="J2667" s="235" t="str">
        <f>IF('ESA Input'!AH2632="","",IF('ESA Input'!AH2632="Yes",'ESA Input'!E2632,""))</f>
        <v/>
      </c>
      <c r="K2667" s="29" t="str">
        <f>IF('ESA Input'!AH2632="","",IF('ESA Input'!AH2632="Yes",'ESA Input'!H2632,""))</f>
        <v/>
      </c>
      <c r="L2667" s="236" t="str">
        <f>IF('ESA Input'!AH2632="","",IF('ESA Input'!AH2632="Yes",'ESA Input'!G2632,""))</f>
        <v/>
      </c>
      <c r="M2667" s="31" t="str">
        <f t="shared" si="249"/>
        <v/>
      </c>
      <c r="N2667" s="208" t="str">
        <f t="shared" si="250"/>
        <v/>
      </c>
      <c r="O2667" s="209" t="str">
        <f t="shared" si="251"/>
        <v/>
      </c>
      <c r="P2667" s="209" t="str">
        <f t="shared" si="252"/>
        <v/>
      </c>
      <c r="Q2667" s="31" t="str">
        <f t="shared" si="253"/>
        <v/>
      </c>
      <c r="R2667" s="129" t="s">
        <v>9</v>
      </c>
      <c r="S2667" s="128" t="s">
        <v>9</v>
      </c>
      <c r="T2667" s="1"/>
    </row>
    <row r="2668" spans="1:20" ht="15.75" hidden="1" customHeight="1">
      <c r="A2668" s="1" t="str">
        <f t="shared" si="1"/>
        <v/>
      </c>
      <c r="B2668" s="268" t="str">
        <f t="shared" si="248"/>
        <v>X</v>
      </c>
      <c r="C2668" s="1"/>
      <c r="D2668" s="27" t="str">
        <f>IF('ESA Input'!AH2633="","",IF('ESA Input'!AH2633="Yes",'ESA Input'!B2633,"Ineligible"))</f>
        <v/>
      </c>
      <c r="E2668" s="242" t="str">
        <f>IF('ESA Input'!AH2633="","",'ESA Input'!AH2633)</f>
        <v/>
      </c>
      <c r="F2668" s="461" t="str">
        <f>IF('ESA Input'!AH2633="","",IF('ESA Input'!AH2633="YES",'ESA Input'!AG2633,""))</f>
        <v/>
      </c>
      <c r="G2668" s="462"/>
      <c r="H2668" s="201" t="str">
        <f>IF('ESA Input'!AH2633="","",IF('ESA Input'!AH2633="Yes",'ESA Input'!J2633,""))</f>
        <v/>
      </c>
      <c r="I2668" s="227" t="str">
        <f>IF('ESA Input'!AH2633="","",IF('ESA Input'!AH2633="Yes",'ESA Input'!D2633,""))</f>
        <v/>
      </c>
      <c r="J2668" s="235" t="str">
        <f>IF('ESA Input'!AH2633="","",IF('ESA Input'!AH2633="Yes",'ESA Input'!E2633,""))</f>
        <v/>
      </c>
      <c r="K2668" s="29" t="str">
        <f>IF('ESA Input'!AH2633="","",IF('ESA Input'!AH2633="Yes",'ESA Input'!H2633,""))</f>
        <v/>
      </c>
      <c r="L2668" s="236" t="str">
        <f>IF('ESA Input'!AH2633="","",IF('ESA Input'!AH2633="Yes",'ESA Input'!G2633,""))</f>
        <v/>
      </c>
      <c r="M2668" s="31" t="str">
        <f t="shared" si="249"/>
        <v/>
      </c>
      <c r="N2668" s="208" t="str">
        <f t="shared" si="250"/>
        <v/>
      </c>
      <c r="O2668" s="209" t="str">
        <f t="shared" si="251"/>
        <v/>
      </c>
      <c r="P2668" s="209" t="str">
        <f t="shared" si="252"/>
        <v/>
      </c>
      <c r="Q2668" s="31" t="str">
        <f t="shared" si="253"/>
        <v/>
      </c>
      <c r="R2668" s="129" t="s">
        <v>9</v>
      </c>
      <c r="S2668" s="128" t="s">
        <v>9</v>
      </c>
      <c r="T2668" s="1"/>
    </row>
    <row r="2669" spans="1:20" ht="15.75" hidden="1" customHeight="1">
      <c r="A2669" s="1" t="str">
        <f t="shared" si="1"/>
        <v/>
      </c>
      <c r="B2669" s="268" t="str">
        <f t="shared" si="248"/>
        <v>X</v>
      </c>
      <c r="C2669" s="1"/>
      <c r="D2669" s="27" t="str">
        <f>IF('ESA Input'!AH2634="","",IF('ESA Input'!AH2634="Yes",'ESA Input'!B2634,"Ineligible"))</f>
        <v/>
      </c>
      <c r="E2669" s="242" t="str">
        <f>IF('ESA Input'!AH2634="","",'ESA Input'!AH2634)</f>
        <v/>
      </c>
      <c r="F2669" s="461" t="str">
        <f>IF('ESA Input'!AH2634="","",IF('ESA Input'!AH2634="YES",'ESA Input'!AG2634,""))</f>
        <v/>
      </c>
      <c r="G2669" s="462"/>
      <c r="H2669" s="201" t="str">
        <f>IF('ESA Input'!AH2634="","",IF('ESA Input'!AH2634="Yes",'ESA Input'!J2634,""))</f>
        <v/>
      </c>
      <c r="I2669" s="227" t="str">
        <f>IF('ESA Input'!AH2634="","",IF('ESA Input'!AH2634="Yes",'ESA Input'!D2634,""))</f>
        <v/>
      </c>
      <c r="J2669" s="235" t="str">
        <f>IF('ESA Input'!AH2634="","",IF('ESA Input'!AH2634="Yes",'ESA Input'!E2634,""))</f>
        <v/>
      </c>
      <c r="K2669" s="29" t="str">
        <f>IF('ESA Input'!AH2634="","",IF('ESA Input'!AH2634="Yes",'ESA Input'!H2634,""))</f>
        <v/>
      </c>
      <c r="L2669" s="236" t="str">
        <f>IF('ESA Input'!AH2634="","",IF('ESA Input'!AH2634="Yes",'ESA Input'!G2634,""))</f>
        <v/>
      </c>
      <c r="M2669" s="31" t="str">
        <f t="shared" si="249"/>
        <v/>
      </c>
      <c r="N2669" s="208" t="str">
        <f t="shared" si="250"/>
        <v/>
      </c>
      <c r="O2669" s="209" t="str">
        <f t="shared" si="251"/>
        <v/>
      </c>
      <c r="P2669" s="209" t="str">
        <f t="shared" si="252"/>
        <v/>
      </c>
      <c r="Q2669" s="31" t="str">
        <f t="shared" si="253"/>
        <v/>
      </c>
      <c r="R2669" s="129" t="s">
        <v>9</v>
      </c>
      <c r="S2669" s="128" t="s">
        <v>9</v>
      </c>
      <c r="T2669" s="1"/>
    </row>
    <row r="2670" spans="1:20" ht="15.75" hidden="1" customHeight="1">
      <c r="A2670" s="1" t="str">
        <f t="shared" si="1"/>
        <v/>
      </c>
      <c r="B2670" s="268" t="str">
        <f t="shared" si="248"/>
        <v>X</v>
      </c>
      <c r="C2670" s="1"/>
      <c r="D2670" s="27" t="str">
        <f>IF('ESA Input'!AH2635="","",IF('ESA Input'!AH2635="Yes",'ESA Input'!B2635,"Ineligible"))</f>
        <v/>
      </c>
      <c r="E2670" s="242" t="str">
        <f>IF('ESA Input'!AH2635="","",'ESA Input'!AH2635)</f>
        <v/>
      </c>
      <c r="F2670" s="461" t="str">
        <f>IF('ESA Input'!AH2635="","",IF('ESA Input'!AH2635="YES",'ESA Input'!AG2635,""))</f>
        <v/>
      </c>
      <c r="G2670" s="462"/>
      <c r="H2670" s="201" t="str">
        <f>IF('ESA Input'!AH2635="","",IF('ESA Input'!AH2635="Yes",'ESA Input'!J2635,""))</f>
        <v/>
      </c>
      <c r="I2670" s="227" t="str">
        <f>IF('ESA Input'!AH2635="","",IF('ESA Input'!AH2635="Yes",'ESA Input'!D2635,""))</f>
        <v/>
      </c>
      <c r="J2670" s="235" t="str">
        <f>IF('ESA Input'!AH2635="","",IF('ESA Input'!AH2635="Yes",'ESA Input'!E2635,""))</f>
        <v/>
      </c>
      <c r="K2670" s="29" t="str">
        <f>IF('ESA Input'!AH2635="","",IF('ESA Input'!AH2635="Yes",'ESA Input'!H2635,""))</f>
        <v/>
      </c>
      <c r="L2670" s="236" t="str">
        <f>IF('ESA Input'!AH2635="","",IF('ESA Input'!AH2635="Yes",'ESA Input'!G2635,""))</f>
        <v/>
      </c>
      <c r="M2670" s="31" t="str">
        <f t="shared" si="249"/>
        <v/>
      </c>
      <c r="N2670" s="208" t="str">
        <f t="shared" si="250"/>
        <v/>
      </c>
      <c r="O2670" s="209" t="str">
        <f t="shared" si="251"/>
        <v/>
      </c>
      <c r="P2670" s="209" t="str">
        <f t="shared" si="252"/>
        <v/>
      </c>
      <c r="Q2670" s="31" t="str">
        <f t="shared" si="253"/>
        <v/>
      </c>
      <c r="R2670" s="129" t="s">
        <v>9</v>
      </c>
      <c r="S2670" s="128" t="s">
        <v>9</v>
      </c>
      <c r="T2670" s="1"/>
    </row>
    <row r="2671" spans="1:20" ht="15.75" hidden="1" customHeight="1">
      <c r="A2671" s="1" t="str">
        <f t="shared" si="1"/>
        <v/>
      </c>
      <c r="B2671" s="268" t="str">
        <f t="shared" si="248"/>
        <v>X</v>
      </c>
      <c r="C2671" s="1"/>
      <c r="D2671" s="27" t="str">
        <f>IF('ESA Input'!AH2636="","",IF('ESA Input'!AH2636="Yes",'ESA Input'!B2636,"Ineligible"))</f>
        <v/>
      </c>
      <c r="E2671" s="242" t="str">
        <f>IF('ESA Input'!AH2636="","",'ESA Input'!AH2636)</f>
        <v/>
      </c>
      <c r="F2671" s="461" t="str">
        <f>IF('ESA Input'!AH2636="","",IF('ESA Input'!AH2636="YES",'ESA Input'!AG2636,""))</f>
        <v/>
      </c>
      <c r="G2671" s="462"/>
      <c r="H2671" s="201" t="str">
        <f>IF('ESA Input'!AH2636="","",IF('ESA Input'!AH2636="Yes",'ESA Input'!J2636,""))</f>
        <v/>
      </c>
      <c r="I2671" s="227" t="str">
        <f>IF('ESA Input'!AH2636="","",IF('ESA Input'!AH2636="Yes",'ESA Input'!D2636,""))</f>
        <v/>
      </c>
      <c r="J2671" s="235" t="str">
        <f>IF('ESA Input'!AH2636="","",IF('ESA Input'!AH2636="Yes",'ESA Input'!E2636,""))</f>
        <v/>
      </c>
      <c r="K2671" s="29" t="str">
        <f>IF('ESA Input'!AH2636="","",IF('ESA Input'!AH2636="Yes",'ESA Input'!H2636,""))</f>
        <v/>
      </c>
      <c r="L2671" s="236" t="str">
        <f>IF('ESA Input'!AH2636="","",IF('ESA Input'!AH2636="Yes",'ESA Input'!G2636,""))</f>
        <v/>
      </c>
      <c r="M2671" s="31" t="str">
        <f t="shared" si="249"/>
        <v/>
      </c>
      <c r="N2671" s="208" t="str">
        <f t="shared" si="250"/>
        <v/>
      </c>
      <c r="O2671" s="209" t="str">
        <f t="shared" si="251"/>
        <v/>
      </c>
      <c r="P2671" s="209" t="str">
        <f t="shared" si="252"/>
        <v/>
      </c>
      <c r="Q2671" s="31" t="str">
        <f t="shared" si="253"/>
        <v/>
      </c>
      <c r="R2671" s="129" t="s">
        <v>9</v>
      </c>
      <c r="S2671" s="128" t="s">
        <v>9</v>
      </c>
      <c r="T2671" s="1"/>
    </row>
    <row r="2672" spans="1:20" ht="15.75" hidden="1" customHeight="1">
      <c r="A2672" s="1" t="str">
        <f t="shared" si="1"/>
        <v/>
      </c>
      <c r="B2672" s="268" t="str">
        <f t="shared" si="248"/>
        <v>X</v>
      </c>
      <c r="C2672" s="1"/>
      <c r="D2672" s="27" t="str">
        <f>IF('ESA Input'!AH2637="","",IF('ESA Input'!AH2637="Yes",'ESA Input'!B2637,"Ineligible"))</f>
        <v/>
      </c>
      <c r="E2672" s="242" t="str">
        <f>IF('ESA Input'!AH2637="","",'ESA Input'!AH2637)</f>
        <v/>
      </c>
      <c r="F2672" s="461" t="str">
        <f>IF('ESA Input'!AH2637="","",IF('ESA Input'!AH2637="YES",'ESA Input'!AG2637,""))</f>
        <v/>
      </c>
      <c r="G2672" s="462"/>
      <c r="H2672" s="201" t="str">
        <f>IF('ESA Input'!AH2637="","",IF('ESA Input'!AH2637="Yes",'ESA Input'!J2637,""))</f>
        <v/>
      </c>
      <c r="I2672" s="227" t="str">
        <f>IF('ESA Input'!AH2637="","",IF('ESA Input'!AH2637="Yes",'ESA Input'!D2637,""))</f>
        <v/>
      </c>
      <c r="J2672" s="235" t="str">
        <f>IF('ESA Input'!AH2637="","",IF('ESA Input'!AH2637="Yes",'ESA Input'!E2637,""))</f>
        <v/>
      </c>
      <c r="K2672" s="29" t="str">
        <f>IF('ESA Input'!AH2637="","",IF('ESA Input'!AH2637="Yes",'ESA Input'!H2637,""))</f>
        <v/>
      </c>
      <c r="L2672" s="236" t="str">
        <f>IF('ESA Input'!AH2637="","",IF('ESA Input'!AH2637="Yes",'ESA Input'!G2637,""))</f>
        <v/>
      </c>
      <c r="M2672" s="31" t="str">
        <f t="shared" si="249"/>
        <v/>
      </c>
      <c r="N2672" s="208" t="str">
        <f t="shared" si="250"/>
        <v/>
      </c>
      <c r="O2672" s="209" t="str">
        <f t="shared" si="251"/>
        <v/>
      </c>
      <c r="P2672" s="209" t="str">
        <f t="shared" si="252"/>
        <v/>
      </c>
      <c r="Q2672" s="31" t="str">
        <f t="shared" si="253"/>
        <v/>
      </c>
      <c r="R2672" s="129" t="s">
        <v>9</v>
      </c>
      <c r="S2672" s="128" t="s">
        <v>9</v>
      </c>
      <c r="T2672" s="1"/>
    </row>
    <row r="2673" spans="1:20" ht="15.75" hidden="1" customHeight="1">
      <c r="A2673" s="1" t="str">
        <f t="shared" si="1"/>
        <v/>
      </c>
      <c r="B2673" s="268" t="str">
        <f t="shared" si="248"/>
        <v>X</v>
      </c>
      <c r="C2673" s="1"/>
      <c r="D2673" s="27" t="str">
        <f>IF('ESA Input'!AH2638="","",IF('ESA Input'!AH2638="Yes",'ESA Input'!B2638,"Ineligible"))</f>
        <v/>
      </c>
      <c r="E2673" s="242" t="str">
        <f>IF('ESA Input'!AH2638="","",'ESA Input'!AH2638)</f>
        <v/>
      </c>
      <c r="F2673" s="461" t="str">
        <f>IF('ESA Input'!AH2638="","",IF('ESA Input'!AH2638="YES",'ESA Input'!AG2638,""))</f>
        <v/>
      </c>
      <c r="G2673" s="462"/>
      <c r="H2673" s="201" t="str">
        <f>IF('ESA Input'!AH2638="","",IF('ESA Input'!AH2638="Yes",'ESA Input'!J2638,""))</f>
        <v/>
      </c>
      <c r="I2673" s="227" t="str">
        <f>IF('ESA Input'!AH2638="","",IF('ESA Input'!AH2638="Yes",'ESA Input'!D2638,""))</f>
        <v/>
      </c>
      <c r="J2673" s="235" t="str">
        <f>IF('ESA Input'!AH2638="","",IF('ESA Input'!AH2638="Yes",'ESA Input'!E2638,""))</f>
        <v/>
      </c>
      <c r="K2673" s="29" t="str">
        <f>IF('ESA Input'!AH2638="","",IF('ESA Input'!AH2638="Yes",'ESA Input'!H2638,""))</f>
        <v/>
      </c>
      <c r="L2673" s="236" t="str">
        <f>IF('ESA Input'!AH2638="","",IF('ESA Input'!AH2638="Yes",'ESA Input'!G2638,""))</f>
        <v/>
      </c>
      <c r="M2673" s="31" t="str">
        <f t="shared" si="249"/>
        <v/>
      </c>
      <c r="N2673" s="208" t="str">
        <f t="shared" si="250"/>
        <v/>
      </c>
      <c r="O2673" s="209" t="str">
        <f t="shared" si="251"/>
        <v/>
      </c>
      <c r="P2673" s="209" t="str">
        <f t="shared" si="252"/>
        <v/>
      </c>
      <c r="Q2673" s="31" t="str">
        <f t="shared" si="253"/>
        <v/>
      </c>
      <c r="R2673" s="129" t="s">
        <v>9</v>
      </c>
      <c r="S2673" s="128" t="s">
        <v>9</v>
      </c>
      <c r="T2673" s="1"/>
    </row>
    <row r="2674" spans="1:20" ht="15.75" hidden="1" customHeight="1">
      <c r="A2674" s="1" t="str">
        <f t="shared" si="1"/>
        <v/>
      </c>
      <c r="B2674" s="268" t="str">
        <f t="shared" si="248"/>
        <v>X</v>
      </c>
      <c r="C2674" s="1"/>
      <c r="D2674" s="27" t="str">
        <f>IF('ESA Input'!AH2639="","",IF('ESA Input'!AH2639="Yes",'ESA Input'!B2639,"Ineligible"))</f>
        <v/>
      </c>
      <c r="E2674" s="242" t="str">
        <f>IF('ESA Input'!AH2639="","",'ESA Input'!AH2639)</f>
        <v/>
      </c>
      <c r="F2674" s="461" t="str">
        <f>IF('ESA Input'!AH2639="","",IF('ESA Input'!AH2639="YES",'ESA Input'!AG2639,""))</f>
        <v/>
      </c>
      <c r="G2674" s="462"/>
      <c r="H2674" s="201" t="str">
        <f>IF('ESA Input'!AH2639="","",IF('ESA Input'!AH2639="Yes",'ESA Input'!J2639,""))</f>
        <v/>
      </c>
      <c r="I2674" s="227" t="str">
        <f>IF('ESA Input'!AH2639="","",IF('ESA Input'!AH2639="Yes",'ESA Input'!D2639,""))</f>
        <v/>
      </c>
      <c r="J2674" s="235" t="str">
        <f>IF('ESA Input'!AH2639="","",IF('ESA Input'!AH2639="Yes",'ESA Input'!E2639,""))</f>
        <v/>
      </c>
      <c r="K2674" s="29" t="str">
        <f>IF('ESA Input'!AH2639="","",IF('ESA Input'!AH2639="Yes",'ESA Input'!H2639,""))</f>
        <v/>
      </c>
      <c r="L2674" s="236" t="str">
        <f>IF('ESA Input'!AH2639="","",IF('ESA Input'!AH2639="Yes",'ESA Input'!G2639,""))</f>
        <v/>
      </c>
      <c r="M2674" s="31" t="str">
        <f t="shared" si="249"/>
        <v/>
      </c>
      <c r="N2674" s="208" t="str">
        <f t="shared" si="250"/>
        <v/>
      </c>
      <c r="O2674" s="209" t="str">
        <f t="shared" si="251"/>
        <v/>
      </c>
      <c r="P2674" s="209" t="str">
        <f t="shared" si="252"/>
        <v/>
      </c>
      <c r="Q2674" s="31" t="str">
        <f t="shared" si="253"/>
        <v/>
      </c>
      <c r="R2674" s="129" t="s">
        <v>9</v>
      </c>
      <c r="S2674" s="128" t="s">
        <v>9</v>
      </c>
      <c r="T2674" s="1"/>
    </row>
    <row r="2675" spans="1:20" ht="15.75" hidden="1" customHeight="1">
      <c r="A2675" s="1" t="str">
        <f t="shared" si="1"/>
        <v/>
      </c>
      <c r="B2675" s="268" t="str">
        <f t="shared" si="248"/>
        <v>X</v>
      </c>
      <c r="C2675" s="1"/>
      <c r="D2675" s="27" t="str">
        <f>IF('ESA Input'!AH2640="","",IF('ESA Input'!AH2640="Yes",'ESA Input'!B2640,"Ineligible"))</f>
        <v/>
      </c>
      <c r="E2675" s="242" t="str">
        <f>IF('ESA Input'!AH2640="","",'ESA Input'!AH2640)</f>
        <v/>
      </c>
      <c r="F2675" s="461" t="str">
        <f>IF('ESA Input'!AH2640="","",IF('ESA Input'!AH2640="YES",'ESA Input'!AG2640,""))</f>
        <v/>
      </c>
      <c r="G2675" s="462"/>
      <c r="H2675" s="201" t="str">
        <f>IF('ESA Input'!AH2640="","",IF('ESA Input'!AH2640="Yes",'ESA Input'!J2640,""))</f>
        <v/>
      </c>
      <c r="I2675" s="227" t="str">
        <f>IF('ESA Input'!AH2640="","",IF('ESA Input'!AH2640="Yes",'ESA Input'!D2640,""))</f>
        <v/>
      </c>
      <c r="J2675" s="235" t="str">
        <f>IF('ESA Input'!AH2640="","",IF('ESA Input'!AH2640="Yes",'ESA Input'!E2640,""))</f>
        <v/>
      </c>
      <c r="K2675" s="29" t="str">
        <f>IF('ESA Input'!AH2640="","",IF('ESA Input'!AH2640="Yes",'ESA Input'!H2640,""))</f>
        <v/>
      </c>
      <c r="L2675" s="236" t="str">
        <f>IF('ESA Input'!AH2640="","",IF('ESA Input'!AH2640="Yes",'ESA Input'!G2640,""))</f>
        <v/>
      </c>
      <c r="M2675" s="31" t="str">
        <f t="shared" si="249"/>
        <v/>
      </c>
      <c r="N2675" s="208" t="str">
        <f t="shared" si="250"/>
        <v/>
      </c>
      <c r="O2675" s="209" t="str">
        <f t="shared" si="251"/>
        <v/>
      </c>
      <c r="P2675" s="209" t="str">
        <f t="shared" si="252"/>
        <v/>
      </c>
      <c r="Q2675" s="31" t="str">
        <f t="shared" si="253"/>
        <v/>
      </c>
      <c r="R2675" s="129" t="s">
        <v>9</v>
      </c>
      <c r="S2675" s="128" t="s">
        <v>9</v>
      </c>
      <c r="T2675" s="1"/>
    </row>
    <row r="2676" spans="1:20" ht="15.75" hidden="1" customHeight="1">
      <c r="A2676" s="1" t="str">
        <f t="shared" si="1"/>
        <v/>
      </c>
      <c r="B2676" s="268" t="str">
        <f t="shared" si="248"/>
        <v>X</v>
      </c>
      <c r="C2676" s="1"/>
      <c r="D2676" s="27" t="str">
        <f>IF('ESA Input'!AH2641="","",IF('ESA Input'!AH2641="Yes",'ESA Input'!B2641,"Ineligible"))</f>
        <v/>
      </c>
      <c r="E2676" s="242" t="str">
        <f>IF('ESA Input'!AH2641="","",'ESA Input'!AH2641)</f>
        <v/>
      </c>
      <c r="F2676" s="461" t="str">
        <f>IF('ESA Input'!AH2641="","",IF('ESA Input'!AH2641="YES",'ESA Input'!AG2641,""))</f>
        <v/>
      </c>
      <c r="G2676" s="462"/>
      <c r="H2676" s="201" t="str">
        <f>IF('ESA Input'!AH2641="","",IF('ESA Input'!AH2641="Yes",'ESA Input'!J2641,""))</f>
        <v/>
      </c>
      <c r="I2676" s="227" t="str">
        <f>IF('ESA Input'!AH2641="","",IF('ESA Input'!AH2641="Yes",'ESA Input'!D2641,""))</f>
        <v/>
      </c>
      <c r="J2676" s="235" t="str">
        <f>IF('ESA Input'!AH2641="","",IF('ESA Input'!AH2641="Yes",'ESA Input'!E2641,""))</f>
        <v/>
      </c>
      <c r="K2676" s="29" t="str">
        <f>IF('ESA Input'!AH2641="","",IF('ESA Input'!AH2641="Yes",'ESA Input'!H2641,""))</f>
        <v/>
      </c>
      <c r="L2676" s="236" t="str">
        <f>IF('ESA Input'!AH2641="","",IF('ESA Input'!AH2641="Yes",'ESA Input'!G2641,""))</f>
        <v/>
      </c>
      <c r="M2676" s="31" t="str">
        <f t="shared" si="249"/>
        <v/>
      </c>
      <c r="N2676" s="208" t="str">
        <f t="shared" si="250"/>
        <v/>
      </c>
      <c r="O2676" s="209" t="str">
        <f t="shared" si="251"/>
        <v/>
      </c>
      <c r="P2676" s="209" t="str">
        <f t="shared" si="252"/>
        <v/>
      </c>
      <c r="Q2676" s="31" t="str">
        <f t="shared" si="253"/>
        <v/>
      </c>
      <c r="R2676" s="129" t="s">
        <v>9</v>
      </c>
      <c r="S2676" s="128" t="s">
        <v>9</v>
      </c>
      <c r="T2676" s="1"/>
    </row>
    <row r="2677" spans="1:20" ht="15.75" hidden="1" customHeight="1">
      <c r="A2677" s="1" t="str">
        <f t="shared" si="1"/>
        <v/>
      </c>
      <c r="B2677" s="268" t="str">
        <f t="shared" si="248"/>
        <v>X</v>
      </c>
      <c r="C2677" s="1"/>
      <c r="D2677" s="27" t="str">
        <f>IF('ESA Input'!AH2642="","",IF('ESA Input'!AH2642="Yes",'ESA Input'!B2642,"Ineligible"))</f>
        <v/>
      </c>
      <c r="E2677" s="242" t="str">
        <f>IF('ESA Input'!AH2642="","",'ESA Input'!AH2642)</f>
        <v/>
      </c>
      <c r="F2677" s="461" t="str">
        <f>IF('ESA Input'!AH2642="","",IF('ESA Input'!AH2642="YES",'ESA Input'!AG2642,""))</f>
        <v/>
      </c>
      <c r="G2677" s="462"/>
      <c r="H2677" s="201" t="str">
        <f>IF('ESA Input'!AH2642="","",IF('ESA Input'!AH2642="Yes",'ESA Input'!J2642,""))</f>
        <v/>
      </c>
      <c r="I2677" s="227" t="str">
        <f>IF('ESA Input'!AH2642="","",IF('ESA Input'!AH2642="Yes",'ESA Input'!D2642,""))</f>
        <v/>
      </c>
      <c r="J2677" s="235" t="str">
        <f>IF('ESA Input'!AH2642="","",IF('ESA Input'!AH2642="Yes",'ESA Input'!E2642,""))</f>
        <v/>
      </c>
      <c r="K2677" s="29" t="str">
        <f>IF('ESA Input'!AH2642="","",IF('ESA Input'!AH2642="Yes",'ESA Input'!H2642,""))</f>
        <v/>
      </c>
      <c r="L2677" s="236" t="str">
        <f>IF('ESA Input'!AH2642="","",IF('ESA Input'!AH2642="Yes",'ESA Input'!G2642,""))</f>
        <v/>
      </c>
      <c r="M2677" s="31" t="str">
        <f t="shared" si="249"/>
        <v/>
      </c>
      <c r="N2677" s="208" t="str">
        <f t="shared" si="250"/>
        <v/>
      </c>
      <c r="O2677" s="209" t="str">
        <f t="shared" si="251"/>
        <v/>
      </c>
      <c r="P2677" s="209" t="str">
        <f t="shared" si="252"/>
        <v/>
      </c>
      <c r="Q2677" s="31" t="str">
        <f t="shared" si="253"/>
        <v/>
      </c>
      <c r="R2677" s="129" t="s">
        <v>9</v>
      </c>
      <c r="S2677" s="128" t="s">
        <v>9</v>
      </c>
      <c r="T2677" s="1"/>
    </row>
    <row r="2678" spans="1:20" ht="15.75" hidden="1" customHeight="1">
      <c r="A2678" s="1" t="str">
        <f t="shared" si="1"/>
        <v/>
      </c>
      <c r="B2678" s="268" t="str">
        <f t="shared" si="248"/>
        <v>X</v>
      </c>
      <c r="C2678" s="1"/>
      <c r="D2678" s="27" t="str">
        <f>IF('ESA Input'!AH2643="","",IF('ESA Input'!AH2643="Yes",'ESA Input'!B2643,"Ineligible"))</f>
        <v/>
      </c>
      <c r="E2678" s="242" t="str">
        <f>IF('ESA Input'!AH2643="","",'ESA Input'!AH2643)</f>
        <v/>
      </c>
      <c r="F2678" s="461" t="str">
        <f>IF('ESA Input'!AH2643="","",IF('ESA Input'!AH2643="YES",'ESA Input'!AG2643,""))</f>
        <v/>
      </c>
      <c r="G2678" s="462"/>
      <c r="H2678" s="201" t="str">
        <f>IF('ESA Input'!AH2643="","",IF('ESA Input'!AH2643="Yes",'ESA Input'!J2643,""))</f>
        <v/>
      </c>
      <c r="I2678" s="227" t="str">
        <f>IF('ESA Input'!AH2643="","",IF('ESA Input'!AH2643="Yes",'ESA Input'!D2643,""))</f>
        <v/>
      </c>
      <c r="J2678" s="235" t="str">
        <f>IF('ESA Input'!AH2643="","",IF('ESA Input'!AH2643="Yes",'ESA Input'!E2643,""))</f>
        <v/>
      </c>
      <c r="K2678" s="29" t="str">
        <f>IF('ESA Input'!AH2643="","",IF('ESA Input'!AH2643="Yes",'ESA Input'!H2643,""))</f>
        <v/>
      </c>
      <c r="L2678" s="236" t="str">
        <f>IF('ESA Input'!AH2643="","",IF('ESA Input'!AH2643="Yes",'ESA Input'!G2643,""))</f>
        <v/>
      </c>
      <c r="M2678" s="31" t="str">
        <f t="shared" si="249"/>
        <v/>
      </c>
      <c r="N2678" s="208" t="str">
        <f t="shared" si="250"/>
        <v/>
      </c>
      <c r="O2678" s="209" t="str">
        <f t="shared" si="251"/>
        <v/>
      </c>
      <c r="P2678" s="209" t="str">
        <f t="shared" si="252"/>
        <v/>
      </c>
      <c r="Q2678" s="31" t="str">
        <f t="shared" si="253"/>
        <v/>
      </c>
      <c r="R2678" s="129" t="s">
        <v>9</v>
      </c>
      <c r="S2678" s="128" t="s">
        <v>9</v>
      </c>
      <c r="T2678" s="1"/>
    </row>
    <row r="2679" spans="1:20" ht="15.75" hidden="1" customHeight="1">
      <c r="A2679" s="1" t="str">
        <f t="shared" si="1"/>
        <v/>
      </c>
      <c r="B2679" s="268" t="str">
        <f t="shared" si="248"/>
        <v>X</v>
      </c>
      <c r="C2679" s="1"/>
      <c r="D2679" s="27" t="str">
        <f>IF('ESA Input'!AH2644="","",IF('ESA Input'!AH2644="Yes",'ESA Input'!B2644,"Ineligible"))</f>
        <v/>
      </c>
      <c r="E2679" s="242" t="str">
        <f>IF('ESA Input'!AH2644="","",'ESA Input'!AH2644)</f>
        <v/>
      </c>
      <c r="F2679" s="461" t="str">
        <f>IF('ESA Input'!AH2644="","",IF('ESA Input'!AH2644="YES",'ESA Input'!AG2644,""))</f>
        <v/>
      </c>
      <c r="G2679" s="462"/>
      <c r="H2679" s="201" t="str">
        <f>IF('ESA Input'!AH2644="","",IF('ESA Input'!AH2644="Yes",'ESA Input'!J2644,""))</f>
        <v/>
      </c>
      <c r="I2679" s="227" t="str">
        <f>IF('ESA Input'!AH2644="","",IF('ESA Input'!AH2644="Yes",'ESA Input'!D2644,""))</f>
        <v/>
      </c>
      <c r="J2679" s="235" t="str">
        <f>IF('ESA Input'!AH2644="","",IF('ESA Input'!AH2644="Yes",'ESA Input'!E2644,""))</f>
        <v/>
      </c>
      <c r="K2679" s="29" t="str">
        <f>IF('ESA Input'!AH2644="","",IF('ESA Input'!AH2644="Yes",'ESA Input'!H2644,""))</f>
        <v/>
      </c>
      <c r="L2679" s="236" t="str">
        <f>IF('ESA Input'!AH2644="","",IF('ESA Input'!AH2644="Yes",'ESA Input'!G2644,""))</f>
        <v/>
      </c>
      <c r="M2679" s="31" t="str">
        <f t="shared" si="249"/>
        <v/>
      </c>
      <c r="N2679" s="208" t="str">
        <f t="shared" si="250"/>
        <v/>
      </c>
      <c r="O2679" s="209" t="str">
        <f t="shared" si="251"/>
        <v/>
      </c>
      <c r="P2679" s="209" t="str">
        <f t="shared" si="252"/>
        <v/>
      </c>
      <c r="Q2679" s="31" t="str">
        <f t="shared" si="253"/>
        <v/>
      </c>
      <c r="R2679" s="129" t="s">
        <v>9</v>
      </c>
      <c r="S2679" s="128" t="s">
        <v>9</v>
      </c>
      <c r="T2679" s="1"/>
    </row>
    <row r="2680" spans="1:20" ht="15.75" hidden="1" customHeight="1">
      <c r="A2680" s="1" t="str">
        <f t="shared" si="1"/>
        <v/>
      </c>
      <c r="B2680" s="268" t="str">
        <f t="shared" si="248"/>
        <v>X</v>
      </c>
      <c r="C2680" s="1"/>
      <c r="D2680" s="27" t="str">
        <f>IF('ESA Input'!AH2645="","",IF('ESA Input'!AH2645="Yes",'ESA Input'!B2645,"Ineligible"))</f>
        <v/>
      </c>
      <c r="E2680" s="242" t="str">
        <f>IF('ESA Input'!AH2645="","",'ESA Input'!AH2645)</f>
        <v/>
      </c>
      <c r="F2680" s="461" t="str">
        <f>IF('ESA Input'!AH2645="","",IF('ESA Input'!AH2645="YES",'ESA Input'!AG2645,""))</f>
        <v/>
      </c>
      <c r="G2680" s="462"/>
      <c r="H2680" s="201" t="str">
        <f>IF('ESA Input'!AH2645="","",IF('ESA Input'!AH2645="Yes",'ESA Input'!J2645,""))</f>
        <v/>
      </c>
      <c r="I2680" s="227" t="str">
        <f>IF('ESA Input'!AH2645="","",IF('ESA Input'!AH2645="Yes",'ESA Input'!D2645,""))</f>
        <v/>
      </c>
      <c r="J2680" s="235" t="str">
        <f>IF('ESA Input'!AH2645="","",IF('ESA Input'!AH2645="Yes",'ESA Input'!E2645,""))</f>
        <v/>
      </c>
      <c r="K2680" s="29" t="str">
        <f>IF('ESA Input'!AH2645="","",IF('ESA Input'!AH2645="Yes",'ESA Input'!H2645,""))</f>
        <v/>
      </c>
      <c r="L2680" s="236" t="str">
        <f>IF('ESA Input'!AH2645="","",IF('ESA Input'!AH2645="Yes",'ESA Input'!G2645,""))</f>
        <v/>
      </c>
      <c r="M2680" s="31" t="str">
        <f t="shared" si="249"/>
        <v/>
      </c>
      <c r="N2680" s="208" t="str">
        <f t="shared" si="250"/>
        <v/>
      </c>
      <c r="O2680" s="209" t="str">
        <f t="shared" si="251"/>
        <v/>
      </c>
      <c r="P2680" s="209" t="str">
        <f t="shared" si="252"/>
        <v/>
      </c>
      <c r="Q2680" s="31" t="str">
        <f t="shared" si="253"/>
        <v/>
      </c>
      <c r="R2680" s="129" t="s">
        <v>9</v>
      </c>
      <c r="S2680" s="128" t="s">
        <v>9</v>
      </c>
      <c r="T2680" s="1"/>
    </row>
    <row r="2681" spans="1:20" ht="15.75" hidden="1" customHeight="1">
      <c r="A2681" s="1" t="str">
        <f t="shared" si="1"/>
        <v/>
      </c>
      <c r="B2681" s="268" t="str">
        <f t="shared" si="248"/>
        <v>X</v>
      </c>
      <c r="C2681" s="1"/>
      <c r="D2681" s="27" t="str">
        <f>IF('ESA Input'!AH2646="","",IF('ESA Input'!AH2646="Yes",'ESA Input'!B2646,"Ineligible"))</f>
        <v/>
      </c>
      <c r="E2681" s="242" t="str">
        <f>IF('ESA Input'!AH2646="","",'ESA Input'!AH2646)</f>
        <v/>
      </c>
      <c r="F2681" s="461" t="str">
        <f>IF('ESA Input'!AH2646="","",IF('ESA Input'!AH2646="YES",'ESA Input'!AG2646,""))</f>
        <v/>
      </c>
      <c r="G2681" s="462"/>
      <c r="H2681" s="201" t="str">
        <f>IF('ESA Input'!AH2646="","",IF('ESA Input'!AH2646="Yes",'ESA Input'!J2646,""))</f>
        <v/>
      </c>
      <c r="I2681" s="227" t="str">
        <f>IF('ESA Input'!AH2646="","",IF('ESA Input'!AH2646="Yes",'ESA Input'!D2646,""))</f>
        <v/>
      </c>
      <c r="J2681" s="235" t="str">
        <f>IF('ESA Input'!AH2646="","",IF('ESA Input'!AH2646="Yes",'ESA Input'!E2646,""))</f>
        <v/>
      </c>
      <c r="K2681" s="29" t="str">
        <f>IF('ESA Input'!AH2646="","",IF('ESA Input'!AH2646="Yes",'ESA Input'!H2646,""))</f>
        <v/>
      </c>
      <c r="L2681" s="236" t="str">
        <f>IF('ESA Input'!AH2646="","",IF('ESA Input'!AH2646="Yes",'ESA Input'!G2646,""))</f>
        <v/>
      </c>
      <c r="M2681" s="31" t="str">
        <f t="shared" si="249"/>
        <v/>
      </c>
      <c r="N2681" s="208" t="str">
        <f t="shared" si="250"/>
        <v/>
      </c>
      <c r="O2681" s="209" t="str">
        <f t="shared" si="251"/>
        <v/>
      </c>
      <c r="P2681" s="209" t="str">
        <f t="shared" si="252"/>
        <v/>
      </c>
      <c r="Q2681" s="31" t="str">
        <f t="shared" si="253"/>
        <v/>
      </c>
      <c r="R2681" s="129" t="s">
        <v>9</v>
      </c>
      <c r="S2681" s="128" t="s">
        <v>9</v>
      </c>
      <c r="T2681" s="1"/>
    </row>
    <row r="2682" spans="1:20" ht="15.75" hidden="1" customHeight="1">
      <c r="A2682" s="1" t="str">
        <f t="shared" si="1"/>
        <v/>
      </c>
      <c r="B2682" s="268" t="str">
        <f t="shared" si="248"/>
        <v>X</v>
      </c>
      <c r="C2682" s="1"/>
      <c r="D2682" s="27" t="str">
        <f>IF('ESA Input'!AH2647="","",IF('ESA Input'!AH2647="Yes",'ESA Input'!B2647,"Ineligible"))</f>
        <v/>
      </c>
      <c r="E2682" s="242" t="str">
        <f>IF('ESA Input'!AH2647="","",'ESA Input'!AH2647)</f>
        <v/>
      </c>
      <c r="F2682" s="461" t="str">
        <f>IF('ESA Input'!AH2647="","",IF('ESA Input'!AH2647="YES",'ESA Input'!AG2647,""))</f>
        <v/>
      </c>
      <c r="G2682" s="462"/>
      <c r="H2682" s="201" t="str">
        <f>IF('ESA Input'!AH2647="","",IF('ESA Input'!AH2647="Yes",'ESA Input'!J2647,""))</f>
        <v/>
      </c>
      <c r="I2682" s="227" t="str">
        <f>IF('ESA Input'!AH2647="","",IF('ESA Input'!AH2647="Yes",'ESA Input'!D2647,""))</f>
        <v/>
      </c>
      <c r="J2682" s="235" t="str">
        <f>IF('ESA Input'!AH2647="","",IF('ESA Input'!AH2647="Yes",'ESA Input'!E2647,""))</f>
        <v/>
      </c>
      <c r="K2682" s="29" t="str">
        <f>IF('ESA Input'!AH2647="","",IF('ESA Input'!AH2647="Yes",'ESA Input'!H2647,""))</f>
        <v/>
      </c>
      <c r="L2682" s="236" t="str">
        <f>IF('ESA Input'!AH2647="","",IF('ESA Input'!AH2647="Yes",'ESA Input'!G2647,""))</f>
        <v/>
      </c>
      <c r="M2682" s="31" t="str">
        <f t="shared" si="249"/>
        <v/>
      </c>
      <c r="N2682" s="208" t="str">
        <f t="shared" si="250"/>
        <v/>
      </c>
      <c r="O2682" s="209" t="str">
        <f t="shared" si="251"/>
        <v/>
      </c>
      <c r="P2682" s="209" t="str">
        <f t="shared" si="252"/>
        <v/>
      </c>
      <c r="Q2682" s="31" t="str">
        <f t="shared" si="253"/>
        <v/>
      </c>
      <c r="R2682" s="129" t="s">
        <v>9</v>
      </c>
      <c r="S2682" s="128" t="s">
        <v>9</v>
      </c>
      <c r="T2682" s="1"/>
    </row>
    <row r="2683" spans="1:20" ht="15.75" hidden="1" customHeight="1">
      <c r="A2683" s="1" t="str">
        <f t="shared" si="1"/>
        <v/>
      </c>
      <c r="B2683" s="268" t="str">
        <f t="shared" si="248"/>
        <v>X</v>
      </c>
      <c r="C2683" s="1"/>
      <c r="D2683" s="27" t="str">
        <f>IF('ESA Input'!AH2648="","",IF('ESA Input'!AH2648="Yes",'ESA Input'!B2648,"Ineligible"))</f>
        <v/>
      </c>
      <c r="E2683" s="242" t="str">
        <f>IF('ESA Input'!AH2648="","",'ESA Input'!AH2648)</f>
        <v/>
      </c>
      <c r="F2683" s="461" t="str">
        <f>IF('ESA Input'!AH2648="","",IF('ESA Input'!AH2648="YES",'ESA Input'!AG2648,""))</f>
        <v/>
      </c>
      <c r="G2683" s="462"/>
      <c r="H2683" s="201" t="str">
        <f>IF('ESA Input'!AH2648="","",IF('ESA Input'!AH2648="Yes",'ESA Input'!J2648,""))</f>
        <v/>
      </c>
      <c r="I2683" s="227" t="str">
        <f>IF('ESA Input'!AH2648="","",IF('ESA Input'!AH2648="Yes",'ESA Input'!D2648,""))</f>
        <v/>
      </c>
      <c r="J2683" s="235" t="str">
        <f>IF('ESA Input'!AH2648="","",IF('ESA Input'!AH2648="Yes",'ESA Input'!E2648,""))</f>
        <v/>
      </c>
      <c r="K2683" s="29" t="str">
        <f>IF('ESA Input'!AH2648="","",IF('ESA Input'!AH2648="Yes",'ESA Input'!H2648,""))</f>
        <v/>
      </c>
      <c r="L2683" s="236" t="str">
        <f>IF('ESA Input'!AH2648="","",IF('ESA Input'!AH2648="Yes",'ESA Input'!G2648,""))</f>
        <v/>
      </c>
      <c r="M2683" s="31" t="str">
        <f t="shared" si="249"/>
        <v/>
      </c>
      <c r="N2683" s="208" t="str">
        <f t="shared" si="250"/>
        <v/>
      </c>
      <c r="O2683" s="209" t="str">
        <f t="shared" si="251"/>
        <v/>
      </c>
      <c r="P2683" s="209" t="str">
        <f t="shared" si="252"/>
        <v/>
      </c>
      <c r="Q2683" s="31" t="str">
        <f t="shared" si="253"/>
        <v/>
      </c>
      <c r="R2683" s="129" t="s">
        <v>9</v>
      </c>
      <c r="S2683" s="128" t="s">
        <v>9</v>
      </c>
      <c r="T2683" s="1"/>
    </row>
    <row r="2684" spans="1:20" ht="15.75" hidden="1" customHeight="1">
      <c r="A2684" s="1" t="str">
        <f t="shared" si="1"/>
        <v/>
      </c>
      <c r="B2684" s="268" t="str">
        <f t="shared" si="248"/>
        <v>X</v>
      </c>
      <c r="C2684" s="1"/>
      <c r="D2684" s="27" t="str">
        <f>IF('ESA Input'!AH2649="","",IF('ESA Input'!AH2649="Yes",'ESA Input'!B2649,"Ineligible"))</f>
        <v/>
      </c>
      <c r="E2684" s="242" t="str">
        <f>IF('ESA Input'!AH2649="","",'ESA Input'!AH2649)</f>
        <v/>
      </c>
      <c r="F2684" s="461" t="str">
        <f>IF('ESA Input'!AH2649="","",IF('ESA Input'!AH2649="YES",'ESA Input'!AG2649,""))</f>
        <v/>
      </c>
      <c r="G2684" s="462"/>
      <c r="H2684" s="201" t="str">
        <f>IF('ESA Input'!AH2649="","",IF('ESA Input'!AH2649="Yes",'ESA Input'!J2649,""))</f>
        <v/>
      </c>
      <c r="I2684" s="227" t="str">
        <f>IF('ESA Input'!AH2649="","",IF('ESA Input'!AH2649="Yes",'ESA Input'!D2649,""))</f>
        <v/>
      </c>
      <c r="J2684" s="235" t="str">
        <f>IF('ESA Input'!AH2649="","",IF('ESA Input'!AH2649="Yes",'ESA Input'!E2649,""))</f>
        <v/>
      </c>
      <c r="K2684" s="29" t="str">
        <f>IF('ESA Input'!AH2649="","",IF('ESA Input'!AH2649="Yes",'ESA Input'!H2649,""))</f>
        <v/>
      </c>
      <c r="L2684" s="236" t="str">
        <f>IF('ESA Input'!AH2649="","",IF('ESA Input'!AH2649="Yes",'ESA Input'!G2649,""))</f>
        <v/>
      </c>
      <c r="M2684" s="31" t="str">
        <f t="shared" si="249"/>
        <v/>
      </c>
      <c r="N2684" s="208" t="str">
        <f t="shared" si="250"/>
        <v/>
      </c>
      <c r="O2684" s="209" t="str">
        <f t="shared" si="251"/>
        <v/>
      </c>
      <c r="P2684" s="209" t="str">
        <f t="shared" si="252"/>
        <v/>
      </c>
      <c r="Q2684" s="31" t="str">
        <f t="shared" si="253"/>
        <v/>
      </c>
      <c r="R2684" s="129" t="s">
        <v>9</v>
      </c>
      <c r="S2684" s="128" t="s">
        <v>9</v>
      </c>
      <c r="T2684" s="1"/>
    </row>
    <row r="2685" spans="1:20" ht="15.75" hidden="1" customHeight="1">
      <c r="A2685" s="1" t="str">
        <f t="shared" si="1"/>
        <v/>
      </c>
      <c r="B2685" s="268" t="str">
        <f t="shared" si="248"/>
        <v>X</v>
      </c>
      <c r="C2685" s="1"/>
      <c r="D2685" s="27" t="str">
        <f>IF('ESA Input'!AH2650="","",IF('ESA Input'!AH2650="Yes",'ESA Input'!B2650,"Ineligible"))</f>
        <v/>
      </c>
      <c r="E2685" s="242" t="str">
        <f>IF('ESA Input'!AH2650="","",'ESA Input'!AH2650)</f>
        <v/>
      </c>
      <c r="F2685" s="461" t="str">
        <f>IF('ESA Input'!AH2650="","",IF('ESA Input'!AH2650="YES",'ESA Input'!AG2650,""))</f>
        <v/>
      </c>
      <c r="G2685" s="462"/>
      <c r="H2685" s="201" t="str">
        <f>IF('ESA Input'!AH2650="","",IF('ESA Input'!AH2650="Yes",'ESA Input'!J2650,""))</f>
        <v/>
      </c>
      <c r="I2685" s="227" t="str">
        <f>IF('ESA Input'!AH2650="","",IF('ESA Input'!AH2650="Yes",'ESA Input'!D2650,""))</f>
        <v/>
      </c>
      <c r="J2685" s="235" t="str">
        <f>IF('ESA Input'!AH2650="","",IF('ESA Input'!AH2650="Yes",'ESA Input'!E2650,""))</f>
        <v/>
      </c>
      <c r="K2685" s="29" t="str">
        <f>IF('ESA Input'!AH2650="","",IF('ESA Input'!AH2650="Yes",'ESA Input'!H2650,""))</f>
        <v/>
      </c>
      <c r="L2685" s="236" t="str">
        <f>IF('ESA Input'!AH2650="","",IF('ESA Input'!AH2650="Yes",'ESA Input'!G2650,""))</f>
        <v/>
      </c>
      <c r="M2685" s="31" t="str">
        <f t="shared" si="249"/>
        <v/>
      </c>
      <c r="N2685" s="208" t="str">
        <f t="shared" si="250"/>
        <v/>
      </c>
      <c r="O2685" s="209" t="str">
        <f t="shared" si="251"/>
        <v/>
      </c>
      <c r="P2685" s="209" t="str">
        <f t="shared" si="252"/>
        <v/>
      </c>
      <c r="Q2685" s="31" t="str">
        <f t="shared" si="253"/>
        <v/>
      </c>
      <c r="R2685" s="129" t="s">
        <v>9</v>
      </c>
      <c r="S2685" s="128" t="s">
        <v>9</v>
      </c>
      <c r="T2685" s="1"/>
    </row>
    <row r="2686" spans="1:20" ht="15.75" hidden="1" customHeight="1">
      <c r="A2686" s="1" t="str">
        <f t="shared" si="1"/>
        <v/>
      </c>
      <c r="B2686" s="268" t="str">
        <f t="shared" si="248"/>
        <v>X</v>
      </c>
      <c r="C2686" s="1"/>
      <c r="D2686" s="27" t="str">
        <f>IF('ESA Input'!AH2651="","",IF('ESA Input'!AH2651="Yes",'ESA Input'!B2651,"Ineligible"))</f>
        <v/>
      </c>
      <c r="E2686" s="242" t="str">
        <f>IF('ESA Input'!AH2651="","",'ESA Input'!AH2651)</f>
        <v/>
      </c>
      <c r="F2686" s="461" t="str">
        <f>IF('ESA Input'!AH2651="","",IF('ESA Input'!AH2651="YES",'ESA Input'!AG2651,""))</f>
        <v/>
      </c>
      <c r="G2686" s="462"/>
      <c r="H2686" s="201" t="str">
        <f>IF('ESA Input'!AH2651="","",IF('ESA Input'!AH2651="Yes",'ESA Input'!J2651,""))</f>
        <v/>
      </c>
      <c r="I2686" s="227" t="str">
        <f>IF('ESA Input'!AH2651="","",IF('ESA Input'!AH2651="Yes",'ESA Input'!D2651,""))</f>
        <v/>
      </c>
      <c r="J2686" s="235" t="str">
        <f>IF('ESA Input'!AH2651="","",IF('ESA Input'!AH2651="Yes",'ESA Input'!E2651,""))</f>
        <v/>
      </c>
      <c r="K2686" s="29" t="str">
        <f>IF('ESA Input'!AH2651="","",IF('ESA Input'!AH2651="Yes",'ESA Input'!H2651,""))</f>
        <v/>
      </c>
      <c r="L2686" s="236" t="str">
        <f>IF('ESA Input'!AH2651="","",IF('ESA Input'!AH2651="Yes",'ESA Input'!G2651,""))</f>
        <v/>
      </c>
      <c r="M2686" s="31" t="str">
        <f t="shared" si="249"/>
        <v/>
      </c>
      <c r="N2686" s="208" t="str">
        <f t="shared" si="250"/>
        <v/>
      </c>
      <c r="O2686" s="209" t="str">
        <f t="shared" si="251"/>
        <v/>
      </c>
      <c r="P2686" s="209" t="str">
        <f t="shared" si="252"/>
        <v/>
      </c>
      <c r="Q2686" s="31" t="str">
        <f t="shared" si="253"/>
        <v/>
      </c>
      <c r="R2686" s="129" t="s">
        <v>9</v>
      </c>
      <c r="S2686" s="128" t="s">
        <v>9</v>
      </c>
      <c r="T2686" s="1"/>
    </row>
    <row r="2687" spans="1:20" ht="15.75" hidden="1" customHeight="1">
      <c r="A2687" s="1" t="str">
        <f t="shared" si="1"/>
        <v/>
      </c>
      <c r="B2687" s="268" t="str">
        <f t="shared" si="248"/>
        <v>X</v>
      </c>
      <c r="C2687" s="1"/>
      <c r="D2687" s="27" t="str">
        <f>IF('ESA Input'!AH2652="","",IF('ESA Input'!AH2652="Yes",'ESA Input'!B2652,"Ineligible"))</f>
        <v/>
      </c>
      <c r="E2687" s="242" t="str">
        <f>IF('ESA Input'!AH2652="","",'ESA Input'!AH2652)</f>
        <v/>
      </c>
      <c r="F2687" s="461" t="str">
        <f>IF('ESA Input'!AH2652="","",IF('ESA Input'!AH2652="YES",'ESA Input'!AG2652,""))</f>
        <v/>
      </c>
      <c r="G2687" s="462"/>
      <c r="H2687" s="201" t="str">
        <f>IF('ESA Input'!AH2652="","",IF('ESA Input'!AH2652="Yes",'ESA Input'!J2652,""))</f>
        <v/>
      </c>
      <c r="I2687" s="227" t="str">
        <f>IF('ESA Input'!AH2652="","",IF('ESA Input'!AH2652="Yes",'ESA Input'!D2652,""))</f>
        <v/>
      </c>
      <c r="J2687" s="235" t="str">
        <f>IF('ESA Input'!AH2652="","",IF('ESA Input'!AH2652="Yes",'ESA Input'!E2652,""))</f>
        <v/>
      </c>
      <c r="K2687" s="29" t="str">
        <f>IF('ESA Input'!AH2652="","",IF('ESA Input'!AH2652="Yes",'ESA Input'!H2652,""))</f>
        <v/>
      </c>
      <c r="L2687" s="236" t="str">
        <f>IF('ESA Input'!AH2652="","",IF('ESA Input'!AH2652="Yes",'ESA Input'!G2652,""))</f>
        <v/>
      </c>
      <c r="M2687" s="31" t="str">
        <f t="shared" si="249"/>
        <v/>
      </c>
      <c r="N2687" s="208" t="str">
        <f t="shared" si="250"/>
        <v/>
      </c>
      <c r="O2687" s="209" t="str">
        <f t="shared" si="251"/>
        <v/>
      </c>
      <c r="P2687" s="209" t="str">
        <f t="shared" si="252"/>
        <v/>
      </c>
      <c r="Q2687" s="31" t="str">
        <f t="shared" si="253"/>
        <v/>
      </c>
      <c r="R2687" s="129" t="s">
        <v>9</v>
      </c>
      <c r="S2687" s="128" t="s">
        <v>9</v>
      </c>
      <c r="T2687" s="1"/>
    </row>
    <row r="2688" spans="1:20" ht="15.75" hidden="1" customHeight="1">
      <c r="A2688" s="1" t="str">
        <f t="shared" si="1"/>
        <v/>
      </c>
      <c r="B2688" s="268" t="str">
        <f t="shared" si="248"/>
        <v>X</v>
      </c>
      <c r="C2688" s="1"/>
      <c r="D2688" s="27" t="str">
        <f>IF('ESA Input'!AH2653="","",IF('ESA Input'!AH2653="Yes",'ESA Input'!B2653,"Ineligible"))</f>
        <v/>
      </c>
      <c r="E2688" s="242" t="str">
        <f>IF('ESA Input'!AH2653="","",'ESA Input'!AH2653)</f>
        <v/>
      </c>
      <c r="F2688" s="461" t="str">
        <f>IF('ESA Input'!AH2653="","",IF('ESA Input'!AH2653="YES",'ESA Input'!AG2653,""))</f>
        <v/>
      </c>
      <c r="G2688" s="462"/>
      <c r="H2688" s="201" t="str">
        <f>IF('ESA Input'!AH2653="","",IF('ESA Input'!AH2653="Yes",'ESA Input'!J2653,""))</f>
        <v/>
      </c>
      <c r="I2688" s="227" t="str">
        <f>IF('ESA Input'!AH2653="","",IF('ESA Input'!AH2653="Yes",'ESA Input'!D2653,""))</f>
        <v/>
      </c>
      <c r="J2688" s="235" t="str">
        <f>IF('ESA Input'!AH2653="","",IF('ESA Input'!AH2653="Yes",'ESA Input'!E2653,""))</f>
        <v/>
      </c>
      <c r="K2688" s="29" t="str">
        <f>IF('ESA Input'!AH2653="","",IF('ESA Input'!AH2653="Yes",'ESA Input'!H2653,""))</f>
        <v/>
      </c>
      <c r="L2688" s="236" t="str">
        <f>IF('ESA Input'!AH2653="","",IF('ESA Input'!AH2653="Yes",'ESA Input'!G2653,""))</f>
        <v/>
      </c>
      <c r="M2688" s="31" t="str">
        <f t="shared" si="249"/>
        <v/>
      </c>
      <c r="N2688" s="208" t="str">
        <f t="shared" si="250"/>
        <v/>
      </c>
      <c r="O2688" s="209" t="str">
        <f t="shared" si="251"/>
        <v/>
      </c>
      <c r="P2688" s="209" t="str">
        <f t="shared" si="252"/>
        <v/>
      </c>
      <c r="Q2688" s="31" t="str">
        <f t="shared" si="253"/>
        <v/>
      </c>
      <c r="R2688" s="129" t="s">
        <v>9</v>
      </c>
      <c r="S2688" s="128" t="s">
        <v>9</v>
      </c>
      <c r="T2688" s="1"/>
    </row>
    <row r="2689" spans="1:20" ht="15.75" hidden="1" customHeight="1">
      <c r="A2689" s="1" t="str">
        <f t="shared" si="1"/>
        <v/>
      </c>
      <c r="B2689" s="268" t="str">
        <f t="shared" si="248"/>
        <v>X</v>
      </c>
      <c r="C2689" s="1"/>
      <c r="D2689" s="27" t="str">
        <f>IF('ESA Input'!AH2654="","",IF('ESA Input'!AH2654="Yes",'ESA Input'!B2654,"Ineligible"))</f>
        <v/>
      </c>
      <c r="E2689" s="242" t="str">
        <f>IF('ESA Input'!AH2654="","",'ESA Input'!AH2654)</f>
        <v/>
      </c>
      <c r="F2689" s="461" t="str">
        <f>IF('ESA Input'!AH2654="","",IF('ESA Input'!AH2654="YES",'ESA Input'!AG2654,""))</f>
        <v/>
      </c>
      <c r="G2689" s="462"/>
      <c r="H2689" s="201" t="str">
        <f>IF('ESA Input'!AH2654="","",IF('ESA Input'!AH2654="Yes",'ESA Input'!J2654,""))</f>
        <v/>
      </c>
      <c r="I2689" s="227" t="str">
        <f>IF('ESA Input'!AH2654="","",IF('ESA Input'!AH2654="Yes",'ESA Input'!D2654,""))</f>
        <v/>
      </c>
      <c r="J2689" s="235" t="str">
        <f>IF('ESA Input'!AH2654="","",IF('ESA Input'!AH2654="Yes",'ESA Input'!E2654,""))</f>
        <v/>
      </c>
      <c r="K2689" s="29" t="str">
        <f>IF('ESA Input'!AH2654="","",IF('ESA Input'!AH2654="Yes",'ESA Input'!H2654,""))</f>
        <v/>
      </c>
      <c r="L2689" s="236" t="str">
        <f>IF('ESA Input'!AH2654="","",IF('ESA Input'!AH2654="Yes",'ESA Input'!G2654,""))</f>
        <v/>
      </c>
      <c r="M2689" s="31" t="str">
        <f t="shared" si="249"/>
        <v/>
      </c>
      <c r="N2689" s="208" t="str">
        <f t="shared" si="250"/>
        <v/>
      </c>
      <c r="O2689" s="209" t="str">
        <f t="shared" si="251"/>
        <v/>
      </c>
      <c r="P2689" s="209" t="str">
        <f t="shared" si="252"/>
        <v/>
      </c>
      <c r="Q2689" s="31" t="str">
        <f t="shared" si="253"/>
        <v/>
      </c>
      <c r="R2689" s="129" t="s">
        <v>9</v>
      </c>
      <c r="S2689" s="128" t="s">
        <v>9</v>
      </c>
      <c r="T2689" s="1"/>
    </row>
    <row r="2690" spans="1:20" ht="15.75" hidden="1" customHeight="1">
      <c r="A2690" s="1" t="str">
        <f t="shared" si="1"/>
        <v/>
      </c>
      <c r="B2690" s="268" t="str">
        <f t="shared" si="248"/>
        <v>X</v>
      </c>
      <c r="C2690" s="1"/>
      <c r="D2690" s="27" t="str">
        <f>IF('ESA Input'!AH2655="","",IF('ESA Input'!AH2655="Yes",'ESA Input'!B2655,"Ineligible"))</f>
        <v/>
      </c>
      <c r="E2690" s="242" t="str">
        <f>IF('ESA Input'!AH2655="","",'ESA Input'!AH2655)</f>
        <v/>
      </c>
      <c r="F2690" s="461" t="str">
        <f>IF('ESA Input'!AH2655="","",IF('ESA Input'!AH2655="YES",'ESA Input'!AG2655,""))</f>
        <v/>
      </c>
      <c r="G2690" s="462"/>
      <c r="H2690" s="201" t="str">
        <f>IF('ESA Input'!AH2655="","",IF('ESA Input'!AH2655="Yes",'ESA Input'!J2655,""))</f>
        <v/>
      </c>
      <c r="I2690" s="227" t="str">
        <f>IF('ESA Input'!AH2655="","",IF('ESA Input'!AH2655="Yes",'ESA Input'!D2655,""))</f>
        <v/>
      </c>
      <c r="J2690" s="235" t="str">
        <f>IF('ESA Input'!AH2655="","",IF('ESA Input'!AH2655="Yes",'ESA Input'!E2655,""))</f>
        <v/>
      </c>
      <c r="K2690" s="29" t="str">
        <f>IF('ESA Input'!AH2655="","",IF('ESA Input'!AH2655="Yes",'ESA Input'!H2655,""))</f>
        <v/>
      </c>
      <c r="L2690" s="236" t="str">
        <f>IF('ESA Input'!AH2655="","",IF('ESA Input'!AH2655="Yes",'ESA Input'!G2655,""))</f>
        <v/>
      </c>
      <c r="M2690" s="31" t="str">
        <f t="shared" si="249"/>
        <v/>
      </c>
      <c r="N2690" s="208" t="str">
        <f t="shared" si="250"/>
        <v/>
      </c>
      <c r="O2690" s="209" t="str">
        <f t="shared" si="251"/>
        <v/>
      </c>
      <c r="P2690" s="209" t="str">
        <f t="shared" si="252"/>
        <v/>
      </c>
      <c r="Q2690" s="31" t="str">
        <f t="shared" si="253"/>
        <v/>
      </c>
      <c r="R2690" s="129" t="s">
        <v>9</v>
      </c>
      <c r="S2690" s="128" t="s">
        <v>9</v>
      </c>
      <c r="T2690" s="1"/>
    </row>
    <row r="2691" spans="1:20" ht="15.75" hidden="1" customHeight="1">
      <c r="A2691" s="1" t="str">
        <f t="shared" si="1"/>
        <v/>
      </c>
      <c r="B2691" s="268" t="str">
        <f t="shared" si="248"/>
        <v>X</v>
      </c>
      <c r="C2691" s="1"/>
      <c r="D2691" s="27" t="str">
        <f>IF('ESA Input'!AH2656="","",IF('ESA Input'!AH2656="Yes",'ESA Input'!B2656,"Ineligible"))</f>
        <v/>
      </c>
      <c r="E2691" s="242" t="str">
        <f>IF('ESA Input'!AH2656="","",'ESA Input'!AH2656)</f>
        <v/>
      </c>
      <c r="F2691" s="461" t="str">
        <f>IF('ESA Input'!AH2656="","",IF('ESA Input'!AH2656="YES",'ESA Input'!AG2656,""))</f>
        <v/>
      </c>
      <c r="G2691" s="462"/>
      <c r="H2691" s="201" t="str">
        <f>IF('ESA Input'!AH2656="","",IF('ESA Input'!AH2656="Yes",'ESA Input'!J2656,""))</f>
        <v/>
      </c>
      <c r="I2691" s="227" t="str">
        <f>IF('ESA Input'!AH2656="","",IF('ESA Input'!AH2656="Yes",'ESA Input'!D2656,""))</f>
        <v/>
      </c>
      <c r="J2691" s="235" t="str">
        <f>IF('ESA Input'!AH2656="","",IF('ESA Input'!AH2656="Yes",'ESA Input'!E2656,""))</f>
        <v/>
      </c>
      <c r="K2691" s="29" t="str">
        <f>IF('ESA Input'!AH2656="","",IF('ESA Input'!AH2656="Yes",'ESA Input'!H2656,""))</f>
        <v/>
      </c>
      <c r="L2691" s="236" t="str">
        <f>IF('ESA Input'!AH2656="","",IF('ESA Input'!AH2656="Yes",'ESA Input'!G2656,""))</f>
        <v/>
      </c>
      <c r="M2691" s="31" t="str">
        <f t="shared" si="249"/>
        <v/>
      </c>
      <c r="N2691" s="208" t="str">
        <f t="shared" si="250"/>
        <v/>
      </c>
      <c r="O2691" s="209" t="str">
        <f t="shared" si="251"/>
        <v/>
      </c>
      <c r="P2691" s="209" t="str">
        <f t="shared" si="252"/>
        <v/>
      </c>
      <c r="Q2691" s="31" t="str">
        <f t="shared" si="253"/>
        <v/>
      </c>
      <c r="R2691" s="129" t="s">
        <v>9</v>
      </c>
      <c r="S2691" s="128" t="s">
        <v>9</v>
      </c>
      <c r="T2691" s="1"/>
    </row>
    <row r="2692" spans="1:20" ht="15.75" hidden="1" customHeight="1">
      <c r="A2692" s="1" t="str">
        <f t="shared" si="1"/>
        <v/>
      </c>
      <c r="B2692" s="268" t="str">
        <f t="shared" si="248"/>
        <v>X</v>
      </c>
      <c r="C2692" s="1"/>
      <c r="D2692" s="27" t="str">
        <f>IF('ESA Input'!AH2657="","",IF('ESA Input'!AH2657="Yes",'ESA Input'!B2657,"Ineligible"))</f>
        <v/>
      </c>
      <c r="E2692" s="242" t="str">
        <f>IF('ESA Input'!AH2657="","",'ESA Input'!AH2657)</f>
        <v/>
      </c>
      <c r="F2692" s="461" t="str">
        <f>IF('ESA Input'!AH2657="","",IF('ESA Input'!AH2657="YES",'ESA Input'!AG2657,""))</f>
        <v/>
      </c>
      <c r="G2692" s="462"/>
      <c r="H2692" s="201" t="str">
        <f>IF('ESA Input'!AH2657="","",IF('ESA Input'!AH2657="Yes",'ESA Input'!J2657,""))</f>
        <v/>
      </c>
      <c r="I2692" s="227" t="str">
        <f>IF('ESA Input'!AH2657="","",IF('ESA Input'!AH2657="Yes",'ESA Input'!D2657,""))</f>
        <v/>
      </c>
      <c r="J2692" s="235" t="str">
        <f>IF('ESA Input'!AH2657="","",IF('ESA Input'!AH2657="Yes",'ESA Input'!E2657,""))</f>
        <v/>
      </c>
      <c r="K2692" s="29" t="str">
        <f>IF('ESA Input'!AH2657="","",IF('ESA Input'!AH2657="Yes",'ESA Input'!H2657,""))</f>
        <v/>
      </c>
      <c r="L2692" s="236" t="str">
        <f>IF('ESA Input'!AH2657="","",IF('ESA Input'!AH2657="Yes",'ESA Input'!G2657,""))</f>
        <v/>
      </c>
      <c r="M2692" s="31" t="str">
        <f t="shared" si="249"/>
        <v/>
      </c>
      <c r="N2692" s="208" t="str">
        <f t="shared" si="250"/>
        <v/>
      </c>
      <c r="O2692" s="209" t="str">
        <f t="shared" si="251"/>
        <v/>
      </c>
      <c r="P2692" s="209" t="str">
        <f t="shared" si="252"/>
        <v/>
      </c>
      <c r="Q2692" s="31" t="str">
        <f t="shared" si="253"/>
        <v/>
      </c>
      <c r="R2692" s="129" t="s">
        <v>9</v>
      </c>
      <c r="S2692" s="128" t="s">
        <v>9</v>
      </c>
      <c r="T2692" s="1"/>
    </row>
    <row r="2693" spans="1:20" ht="15.75" hidden="1" customHeight="1">
      <c r="A2693" s="1" t="str">
        <f t="shared" si="1"/>
        <v/>
      </c>
      <c r="B2693" s="268" t="str">
        <f t="shared" si="248"/>
        <v>X</v>
      </c>
      <c r="C2693" s="1"/>
      <c r="D2693" s="27" t="str">
        <f>IF('ESA Input'!AH2658="","",IF('ESA Input'!AH2658="Yes",'ESA Input'!B2658,"Ineligible"))</f>
        <v/>
      </c>
      <c r="E2693" s="242" t="str">
        <f>IF('ESA Input'!AH2658="","",'ESA Input'!AH2658)</f>
        <v/>
      </c>
      <c r="F2693" s="461" t="str">
        <f>IF('ESA Input'!AH2658="","",IF('ESA Input'!AH2658="YES",'ESA Input'!AG2658,""))</f>
        <v/>
      </c>
      <c r="G2693" s="462"/>
      <c r="H2693" s="201" t="str">
        <f>IF('ESA Input'!AH2658="","",IF('ESA Input'!AH2658="Yes",'ESA Input'!J2658,""))</f>
        <v/>
      </c>
      <c r="I2693" s="227" t="str">
        <f>IF('ESA Input'!AH2658="","",IF('ESA Input'!AH2658="Yes",'ESA Input'!D2658,""))</f>
        <v/>
      </c>
      <c r="J2693" s="235" t="str">
        <f>IF('ESA Input'!AH2658="","",IF('ESA Input'!AH2658="Yes",'ESA Input'!E2658,""))</f>
        <v/>
      </c>
      <c r="K2693" s="29" t="str">
        <f>IF('ESA Input'!AH2658="","",IF('ESA Input'!AH2658="Yes",'ESA Input'!H2658,""))</f>
        <v/>
      </c>
      <c r="L2693" s="236" t="str">
        <f>IF('ESA Input'!AH2658="","",IF('ESA Input'!AH2658="Yes",'ESA Input'!G2658,""))</f>
        <v/>
      </c>
      <c r="M2693" s="31" t="str">
        <f t="shared" si="249"/>
        <v/>
      </c>
      <c r="N2693" s="208" t="str">
        <f t="shared" si="250"/>
        <v/>
      </c>
      <c r="O2693" s="209" t="str">
        <f t="shared" si="251"/>
        <v/>
      </c>
      <c r="P2693" s="209" t="str">
        <f t="shared" si="252"/>
        <v/>
      </c>
      <c r="Q2693" s="31" t="str">
        <f t="shared" si="253"/>
        <v/>
      </c>
      <c r="R2693" s="129" t="s">
        <v>9</v>
      </c>
      <c r="S2693" s="128" t="s">
        <v>9</v>
      </c>
      <c r="T2693" s="1"/>
    </row>
    <row r="2694" spans="1:20" ht="15.75" hidden="1" customHeight="1">
      <c r="A2694" s="1" t="str">
        <f t="shared" si="1"/>
        <v/>
      </c>
      <c r="B2694" s="268" t="str">
        <f t="shared" si="248"/>
        <v>X</v>
      </c>
      <c r="C2694" s="1"/>
      <c r="D2694" s="27" t="str">
        <f>IF('ESA Input'!AH2659="","",IF('ESA Input'!AH2659="Yes",'ESA Input'!B2659,"Ineligible"))</f>
        <v/>
      </c>
      <c r="E2694" s="242" t="str">
        <f>IF('ESA Input'!AH2659="","",'ESA Input'!AH2659)</f>
        <v/>
      </c>
      <c r="F2694" s="461" t="str">
        <f>IF('ESA Input'!AH2659="","",IF('ESA Input'!AH2659="YES",'ESA Input'!AG2659,""))</f>
        <v/>
      </c>
      <c r="G2694" s="462"/>
      <c r="H2694" s="201" t="str">
        <f>IF('ESA Input'!AH2659="","",IF('ESA Input'!AH2659="Yes",'ESA Input'!J2659,""))</f>
        <v/>
      </c>
      <c r="I2694" s="227" t="str">
        <f>IF('ESA Input'!AH2659="","",IF('ESA Input'!AH2659="Yes",'ESA Input'!D2659,""))</f>
        <v/>
      </c>
      <c r="J2694" s="235" t="str">
        <f>IF('ESA Input'!AH2659="","",IF('ESA Input'!AH2659="Yes",'ESA Input'!E2659,""))</f>
        <v/>
      </c>
      <c r="K2694" s="29" t="str">
        <f>IF('ESA Input'!AH2659="","",IF('ESA Input'!AH2659="Yes",'ESA Input'!H2659,""))</f>
        <v/>
      </c>
      <c r="L2694" s="236" t="str">
        <f>IF('ESA Input'!AH2659="","",IF('ESA Input'!AH2659="Yes",'ESA Input'!G2659,""))</f>
        <v/>
      </c>
      <c r="M2694" s="31" t="str">
        <f t="shared" si="249"/>
        <v/>
      </c>
      <c r="N2694" s="208" t="str">
        <f t="shared" si="250"/>
        <v/>
      </c>
      <c r="O2694" s="209" t="str">
        <f t="shared" si="251"/>
        <v/>
      </c>
      <c r="P2694" s="209" t="str">
        <f t="shared" si="252"/>
        <v/>
      </c>
      <c r="Q2694" s="31" t="str">
        <f t="shared" si="253"/>
        <v/>
      </c>
      <c r="R2694" s="129" t="s">
        <v>9</v>
      </c>
      <c r="S2694" s="128" t="s">
        <v>9</v>
      </c>
      <c r="T2694" s="1"/>
    </row>
    <row r="2695" spans="1:20" ht="15.75" hidden="1" customHeight="1">
      <c r="A2695" s="1" t="str">
        <f t="shared" si="1"/>
        <v/>
      </c>
      <c r="B2695" s="268" t="str">
        <f t="shared" si="248"/>
        <v>X</v>
      </c>
      <c r="C2695" s="1"/>
      <c r="D2695" s="27" t="str">
        <f>IF('ESA Input'!AH2660="","",IF('ESA Input'!AH2660="Yes",'ESA Input'!B2660,"Ineligible"))</f>
        <v/>
      </c>
      <c r="E2695" s="242" t="str">
        <f>IF('ESA Input'!AH2660="","",'ESA Input'!AH2660)</f>
        <v/>
      </c>
      <c r="F2695" s="461" t="str">
        <f>IF('ESA Input'!AH2660="","",IF('ESA Input'!AH2660="YES",'ESA Input'!AG2660,""))</f>
        <v/>
      </c>
      <c r="G2695" s="462"/>
      <c r="H2695" s="201" t="str">
        <f>IF('ESA Input'!AH2660="","",IF('ESA Input'!AH2660="Yes",'ESA Input'!J2660,""))</f>
        <v/>
      </c>
      <c r="I2695" s="227" t="str">
        <f>IF('ESA Input'!AH2660="","",IF('ESA Input'!AH2660="Yes",'ESA Input'!D2660,""))</f>
        <v/>
      </c>
      <c r="J2695" s="235" t="str">
        <f>IF('ESA Input'!AH2660="","",IF('ESA Input'!AH2660="Yes",'ESA Input'!E2660,""))</f>
        <v/>
      </c>
      <c r="K2695" s="29" t="str">
        <f>IF('ESA Input'!AH2660="","",IF('ESA Input'!AH2660="Yes",'ESA Input'!H2660,""))</f>
        <v/>
      </c>
      <c r="L2695" s="236" t="str">
        <f>IF('ESA Input'!AH2660="","",IF('ESA Input'!AH2660="Yes",'ESA Input'!G2660,""))</f>
        <v/>
      </c>
      <c r="M2695" s="31" t="str">
        <f t="shared" si="249"/>
        <v/>
      </c>
      <c r="N2695" s="208" t="str">
        <f t="shared" si="250"/>
        <v/>
      </c>
      <c r="O2695" s="209" t="str">
        <f t="shared" si="251"/>
        <v/>
      </c>
      <c r="P2695" s="209" t="str">
        <f t="shared" si="252"/>
        <v/>
      </c>
      <c r="Q2695" s="31" t="str">
        <f t="shared" si="253"/>
        <v/>
      </c>
      <c r="R2695" s="129" t="s">
        <v>9</v>
      </c>
      <c r="S2695" s="128" t="s">
        <v>9</v>
      </c>
      <c r="T2695" s="1"/>
    </row>
    <row r="2696" spans="1:20" ht="15.75" hidden="1" customHeight="1">
      <c r="A2696" s="1" t="str">
        <f t="shared" si="1"/>
        <v/>
      </c>
      <c r="B2696" s="268" t="str">
        <f t="shared" si="248"/>
        <v>X</v>
      </c>
      <c r="C2696" s="1"/>
      <c r="D2696" s="27" t="str">
        <f>IF('ESA Input'!AH2661="","",IF('ESA Input'!AH2661="Yes",'ESA Input'!B2661,"Ineligible"))</f>
        <v/>
      </c>
      <c r="E2696" s="242" t="str">
        <f>IF('ESA Input'!AH2661="","",'ESA Input'!AH2661)</f>
        <v/>
      </c>
      <c r="F2696" s="461" t="str">
        <f>IF('ESA Input'!AH2661="","",IF('ESA Input'!AH2661="YES",'ESA Input'!AG2661,""))</f>
        <v/>
      </c>
      <c r="G2696" s="462"/>
      <c r="H2696" s="201" t="str">
        <f>IF('ESA Input'!AH2661="","",IF('ESA Input'!AH2661="Yes",'ESA Input'!J2661,""))</f>
        <v/>
      </c>
      <c r="I2696" s="227" t="str">
        <f>IF('ESA Input'!AH2661="","",IF('ESA Input'!AH2661="Yes",'ESA Input'!D2661,""))</f>
        <v/>
      </c>
      <c r="J2696" s="235" t="str">
        <f>IF('ESA Input'!AH2661="","",IF('ESA Input'!AH2661="Yes",'ESA Input'!E2661,""))</f>
        <v/>
      </c>
      <c r="K2696" s="29" t="str">
        <f>IF('ESA Input'!AH2661="","",IF('ESA Input'!AH2661="Yes",'ESA Input'!H2661,""))</f>
        <v/>
      </c>
      <c r="L2696" s="236" t="str">
        <f>IF('ESA Input'!AH2661="","",IF('ESA Input'!AH2661="Yes",'ESA Input'!G2661,""))</f>
        <v/>
      </c>
      <c r="M2696" s="31" t="str">
        <f t="shared" si="249"/>
        <v/>
      </c>
      <c r="N2696" s="208" t="str">
        <f t="shared" si="250"/>
        <v/>
      </c>
      <c r="O2696" s="209" t="str">
        <f t="shared" si="251"/>
        <v/>
      </c>
      <c r="P2696" s="209" t="str">
        <f t="shared" si="252"/>
        <v/>
      </c>
      <c r="Q2696" s="31" t="str">
        <f t="shared" si="253"/>
        <v/>
      </c>
      <c r="R2696" s="129" t="s">
        <v>9</v>
      </c>
      <c r="S2696" s="128" t="s">
        <v>9</v>
      </c>
      <c r="T2696" s="1"/>
    </row>
    <row r="2697" spans="1:20" ht="15.75" hidden="1" customHeight="1">
      <c r="A2697" s="1" t="str">
        <f t="shared" si="1"/>
        <v/>
      </c>
      <c r="B2697" s="268" t="str">
        <f t="shared" si="248"/>
        <v>X</v>
      </c>
      <c r="C2697" s="1"/>
      <c r="D2697" s="27" t="str">
        <f>IF('ESA Input'!AH2662="","",IF('ESA Input'!AH2662="Yes",'ESA Input'!B2662,"Ineligible"))</f>
        <v/>
      </c>
      <c r="E2697" s="242" t="str">
        <f>IF('ESA Input'!AH2662="","",'ESA Input'!AH2662)</f>
        <v/>
      </c>
      <c r="F2697" s="461" t="str">
        <f>IF('ESA Input'!AH2662="","",IF('ESA Input'!AH2662="YES",'ESA Input'!AG2662,""))</f>
        <v/>
      </c>
      <c r="G2697" s="462"/>
      <c r="H2697" s="201" t="str">
        <f>IF('ESA Input'!AH2662="","",IF('ESA Input'!AH2662="Yes",'ESA Input'!J2662,""))</f>
        <v/>
      </c>
      <c r="I2697" s="227" t="str">
        <f>IF('ESA Input'!AH2662="","",IF('ESA Input'!AH2662="Yes",'ESA Input'!D2662,""))</f>
        <v/>
      </c>
      <c r="J2697" s="235" t="str">
        <f>IF('ESA Input'!AH2662="","",IF('ESA Input'!AH2662="Yes",'ESA Input'!E2662,""))</f>
        <v/>
      </c>
      <c r="K2697" s="29" t="str">
        <f>IF('ESA Input'!AH2662="","",IF('ESA Input'!AH2662="Yes",'ESA Input'!H2662,""))</f>
        <v/>
      </c>
      <c r="L2697" s="236" t="str">
        <f>IF('ESA Input'!AH2662="","",IF('ESA Input'!AH2662="Yes",'ESA Input'!G2662,""))</f>
        <v/>
      </c>
      <c r="M2697" s="31" t="str">
        <f t="shared" si="249"/>
        <v/>
      </c>
      <c r="N2697" s="208" t="str">
        <f t="shared" si="250"/>
        <v/>
      </c>
      <c r="O2697" s="209" t="str">
        <f t="shared" si="251"/>
        <v/>
      </c>
      <c r="P2697" s="209" t="str">
        <f t="shared" si="252"/>
        <v/>
      </c>
      <c r="Q2697" s="31" t="str">
        <f t="shared" si="253"/>
        <v/>
      </c>
      <c r="R2697" s="129" t="s">
        <v>9</v>
      </c>
      <c r="S2697" s="128" t="s">
        <v>9</v>
      </c>
      <c r="T2697" s="1"/>
    </row>
    <row r="2698" spans="1:20" ht="15.75" hidden="1" customHeight="1">
      <c r="A2698" s="1" t="str">
        <f t="shared" si="1"/>
        <v/>
      </c>
      <c r="B2698" s="268" t="str">
        <f t="shared" si="248"/>
        <v>X</v>
      </c>
      <c r="C2698" s="1"/>
      <c r="D2698" s="27" t="str">
        <f>IF('ESA Input'!AH2663="","",IF('ESA Input'!AH2663="Yes",'ESA Input'!B2663,"Ineligible"))</f>
        <v/>
      </c>
      <c r="E2698" s="242" t="str">
        <f>IF('ESA Input'!AH2663="","",'ESA Input'!AH2663)</f>
        <v/>
      </c>
      <c r="F2698" s="461" t="str">
        <f>IF('ESA Input'!AH2663="","",IF('ESA Input'!AH2663="YES",'ESA Input'!AG2663,""))</f>
        <v/>
      </c>
      <c r="G2698" s="462"/>
      <c r="H2698" s="201" t="str">
        <f>IF('ESA Input'!AH2663="","",IF('ESA Input'!AH2663="Yes",'ESA Input'!J2663,""))</f>
        <v/>
      </c>
      <c r="I2698" s="227" t="str">
        <f>IF('ESA Input'!AH2663="","",IF('ESA Input'!AH2663="Yes",'ESA Input'!D2663,""))</f>
        <v/>
      </c>
      <c r="J2698" s="235" t="str">
        <f>IF('ESA Input'!AH2663="","",IF('ESA Input'!AH2663="Yes",'ESA Input'!E2663,""))</f>
        <v/>
      </c>
      <c r="K2698" s="29" t="str">
        <f>IF('ESA Input'!AH2663="","",IF('ESA Input'!AH2663="Yes",'ESA Input'!H2663,""))</f>
        <v/>
      </c>
      <c r="L2698" s="236" t="str">
        <f>IF('ESA Input'!AH2663="","",IF('ESA Input'!AH2663="Yes",'ESA Input'!G2663,""))</f>
        <v/>
      </c>
      <c r="M2698" s="31" t="str">
        <f t="shared" si="249"/>
        <v/>
      </c>
      <c r="N2698" s="208" t="str">
        <f t="shared" si="250"/>
        <v/>
      </c>
      <c r="O2698" s="209" t="str">
        <f t="shared" si="251"/>
        <v/>
      </c>
      <c r="P2698" s="209" t="str">
        <f t="shared" si="252"/>
        <v/>
      </c>
      <c r="Q2698" s="31" t="str">
        <f t="shared" si="253"/>
        <v/>
      </c>
      <c r="R2698" s="129" t="s">
        <v>9</v>
      </c>
      <c r="S2698" s="128" t="s">
        <v>9</v>
      </c>
      <c r="T2698" s="1"/>
    </row>
    <row r="2699" spans="1:20" ht="15.75" hidden="1" customHeight="1">
      <c r="A2699" s="1" t="str">
        <f t="shared" si="1"/>
        <v/>
      </c>
      <c r="B2699" s="268" t="str">
        <f t="shared" si="248"/>
        <v>X</v>
      </c>
      <c r="C2699" s="1"/>
      <c r="D2699" s="27" t="str">
        <f>IF('ESA Input'!AH2664="","",IF('ESA Input'!AH2664="Yes",'ESA Input'!B2664,"Ineligible"))</f>
        <v/>
      </c>
      <c r="E2699" s="242" t="str">
        <f>IF('ESA Input'!AH2664="","",'ESA Input'!AH2664)</f>
        <v/>
      </c>
      <c r="F2699" s="461" t="str">
        <f>IF('ESA Input'!AH2664="","",IF('ESA Input'!AH2664="YES",'ESA Input'!AG2664,""))</f>
        <v/>
      </c>
      <c r="G2699" s="462"/>
      <c r="H2699" s="201" t="str">
        <f>IF('ESA Input'!AH2664="","",IF('ESA Input'!AH2664="Yes",'ESA Input'!J2664,""))</f>
        <v/>
      </c>
      <c r="I2699" s="227" t="str">
        <f>IF('ESA Input'!AH2664="","",IF('ESA Input'!AH2664="Yes",'ESA Input'!D2664,""))</f>
        <v/>
      </c>
      <c r="J2699" s="235" t="str">
        <f>IF('ESA Input'!AH2664="","",IF('ESA Input'!AH2664="Yes",'ESA Input'!E2664,""))</f>
        <v/>
      </c>
      <c r="K2699" s="29" t="str">
        <f>IF('ESA Input'!AH2664="","",IF('ESA Input'!AH2664="Yes",'ESA Input'!H2664,""))</f>
        <v/>
      </c>
      <c r="L2699" s="236" t="str">
        <f>IF('ESA Input'!AH2664="","",IF('ESA Input'!AH2664="Yes",'ESA Input'!G2664,""))</f>
        <v/>
      </c>
      <c r="M2699" s="31" t="str">
        <f t="shared" si="249"/>
        <v/>
      </c>
      <c r="N2699" s="208" t="str">
        <f t="shared" si="250"/>
        <v/>
      </c>
      <c r="O2699" s="209" t="str">
        <f t="shared" si="251"/>
        <v/>
      </c>
      <c r="P2699" s="209" t="str">
        <f t="shared" si="252"/>
        <v/>
      </c>
      <c r="Q2699" s="31" t="str">
        <f t="shared" si="253"/>
        <v/>
      </c>
      <c r="R2699" s="129" t="s">
        <v>9</v>
      </c>
      <c r="S2699" s="128" t="s">
        <v>9</v>
      </c>
      <c r="T2699" s="1"/>
    </row>
    <row r="2700" spans="1:20" ht="15.75" hidden="1" customHeight="1">
      <c r="A2700" s="1" t="str">
        <f t="shared" si="1"/>
        <v/>
      </c>
      <c r="B2700" s="268" t="str">
        <f t="shared" si="248"/>
        <v>X</v>
      </c>
      <c r="C2700" s="1"/>
      <c r="D2700" s="27" t="str">
        <f>IF('ESA Input'!AH2665="","",IF('ESA Input'!AH2665="Yes",'ESA Input'!B2665,"Ineligible"))</f>
        <v/>
      </c>
      <c r="E2700" s="242" t="str">
        <f>IF('ESA Input'!AH2665="","",'ESA Input'!AH2665)</f>
        <v/>
      </c>
      <c r="F2700" s="461" t="str">
        <f>IF('ESA Input'!AH2665="","",IF('ESA Input'!AH2665="YES",'ESA Input'!AG2665,""))</f>
        <v/>
      </c>
      <c r="G2700" s="462"/>
      <c r="H2700" s="201" t="str">
        <f>IF('ESA Input'!AH2665="","",IF('ESA Input'!AH2665="Yes",'ESA Input'!J2665,""))</f>
        <v/>
      </c>
      <c r="I2700" s="227" t="str">
        <f>IF('ESA Input'!AH2665="","",IF('ESA Input'!AH2665="Yes",'ESA Input'!D2665,""))</f>
        <v/>
      </c>
      <c r="J2700" s="235" t="str">
        <f>IF('ESA Input'!AH2665="","",IF('ESA Input'!AH2665="Yes",'ESA Input'!E2665,""))</f>
        <v/>
      </c>
      <c r="K2700" s="29" t="str">
        <f>IF('ESA Input'!AH2665="","",IF('ESA Input'!AH2665="Yes",'ESA Input'!H2665,""))</f>
        <v/>
      </c>
      <c r="L2700" s="236" t="str">
        <f>IF('ESA Input'!AH2665="","",IF('ESA Input'!AH2665="Yes",'ESA Input'!G2665,""))</f>
        <v/>
      </c>
      <c r="M2700" s="31" t="str">
        <f t="shared" si="249"/>
        <v/>
      </c>
      <c r="N2700" s="208" t="str">
        <f t="shared" si="250"/>
        <v/>
      </c>
      <c r="O2700" s="209" t="str">
        <f t="shared" si="251"/>
        <v/>
      </c>
      <c r="P2700" s="209" t="str">
        <f t="shared" si="252"/>
        <v/>
      </c>
      <c r="Q2700" s="31" t="str">
        <f t="shared" si="253"/>
        <v/>
      </c>
      <c r="R2700" s="129" t="s">
        <v>9</v>
      </c>
      <c r="S2700" s="128" t="s">
        <v>9</v>
      </c>
      <c r="T2700" s="1"/>
    </row>
    <row r="2701" spans="1:20" ht="15.75" hidden="1" customHeight="1">
      <c r="A2701" s="1" t="str">
        <f t="shared" si="1"/>
        <v/>
      </c>
      <c r="B2701" s="268" t="str">
        <f t="shared" si="248"/>
        <v>X</v>
      </c>
      <c r="C2701" s="1"/>
      <c r="D2701" s="27" t="str">
        <f>IF('ESA Input'!AH2666="","",IF('ESA Input'!AH2666="Yes",'ESA Input'!B2666,"Ineligible"))</f>
        <v/>
      </c>
      <c r="E2701" s="242" t="str">
        <f>IF('ESA Input'!AH2666="","",'ESA Input'!AH2666)</f>
        <v/>
      </c>
      <c r="F2701" s="461" t="str">
        <f>IF('ESA Input'!AH2666="","",IF('ESA Input'!AH2666="YES",'ESA Input'!AG2666,""))</f>
        <v/>
      </c>
      <c r="G2701" s="462"/>
      <c r="H2701" s="201" t="str">
        <f>IF('ESA Input'!AH2666="","",IF('ESA Input'!AH2666="Yes",'ESA Input'!J2666,""))</f>
        <v/>
      </c>
      <c r="I2701" s="227" t="str">
        <f>IF('ESA Input'!AH2666="","",IF('ESA Input'!AH2666="Yes",'ESA Input'!D2666,""))</f>
        <v/>
      </c>
      <c r="J2701" s="235" t="str">
        <f>IF('ESA Input'!AH2666="","",IF('ESA Input'!AH2666="Yes",'ESA Input'!E2666,""))</f>
        <v/>
      </c>
      <c r="K2701" s="29" t="str">
        <f>IF('ESA Input'!AH2666="","",IF('ESA Input'!AH2666="Yes",'ESA Input'!H2666,""))</f>
        <v/>
      </c>
      <c r="L2701" s="236" t="str">
        <f>IF('ESA Input'!AH2666="","",IF('ESA Input'!AH2666="Yes",'ESA Input'!G2666,""))</f>
        <v/>
      </c>
      <c r="M2701" s="31" t="str">
        <f t="shared" si="249"/>
        <v/>
      </c>
      <c r="N2701" s="208" t="str">
        <f t="shared" si="250"/>
        <v/>
      </c>
      <c r="O2701" s="209" t="str">
        <f t="shared" si="251"/>
        <v/>
      </c>
      <c r="P2701" s="209" t="str">
        <f t="shared" si="252"/>
        <v/>
      </c>
      <c r="Q2701" s="31" t="str">
        <f t="shared" si="253"/>
        <v/>
      </c>
      <c r="R2701" s="129" t="s">
        <v>9</v>
      </c>
      <c r="S2701" s="128" t="s">
        <v>9</v>
      </c>
      <c r="T2701" s="1"/>
    </row>
    <row r="2702" spans="1:20" ht="15.75" hidden="1" customHeight="1">
      <c r="A2702" s="1" t="str">
        <f t="shared" si="1"/>
        <v/>
      </c>
      <c r="B2702" s="268" t="str">
        <f t="shared" si="248"/>
        <v>X</v>
      </c>
      <c r="C2702" s="1"/>
      <c r="D2702" s="27" t="str">
        <f>IF('ESA Input'!AH2667="","",IF('ESA Input'!AH2667="Yes",'ESA Input'!B2667,"Ineligible"))</f>
        <v/>
      </c>
      <c r="E2702" s="242" t="str">
        <f>IF('ESA Input'!AH2667="","",'ESA Input'!AH2667)</f>
        <v/>
      </c>
      <c r="F2702" s="461" t="str">
        <f>IF('ESA Input'!AH2667="","",IF('ESA Input'!AH2667="YES",'ESA Input'!AG2667,""))</f>
        <v/>
      </c>
      <c r="G2702" s="462"/>
      <c r="H2702" s="201" t="str">
        <f>IF('ESA Input'!AH2667="","",IF('ESA Input'!AH2667="Yes",'ESA Input'!J2667,""))</f>
        <v/>
      </c>
      <c r="I2702" s="227" t="str">
        <f>IF('ESA Input'!AH2667="","",IF('ESA Input'!AH2667="Yes",'ESA Input'!D2667,""))</f>
        <v/>
      </c>
      <c r="J2702" s="235" t="str">
        <f>IF('ESA Input'!AH2667="","",IF('ESA Input'!AH2667="Yes",'ESA Input'!E2667,""))</f>
        <v/>
      </c>
      <c r="K2702" s="29" t="str">
        <f>IF('ESA Input'!AH2667="","",IF('ESA Input'!AH2667="Yes",'ESA Input'!H2667,""))</f>
        <v/>
      </c>
      <c r="L2702" s="236" t="str">
        <f>IF('ESA Input'!AH2667="","",IF('ESA Input'!AH2667="Yes",'ESA Input'!G2667,""))</f>
        <v/>
      </c>
      <c r="M2702" s="31" t="str">
        <f t="shared" si="249"/>
        <v/>
      </c>
      <c r="N2702" s="208" t="str">
        <f t="shared" si="250"/>
        <v/>
      </c>
      <c r="O2702" s="209" t="str">
        <f t="shared" si="251"/>
        <v/>
      </c>
      <c r="P2702" s="209" t="str">
        <f t="shared" si="252"/>
        <v/>
      </c>
      <c r="Q2702" s="31" t="str">
        <f t="shared" si="253"/>
        <v/>
      </c>
      <c r="R2702" s="129" t="s">
        <v>9</v>
      </c>
      <c r="S2702" s="128" t="s">
        <v>9</v>
      </c>
      <c r="T2702" s="1"/>
    </row>
    <row r="2703" spans="1:20" ht="15.75" hidden="1" customHeight="1">
      <c r="A2703" s="1" t="str">
        <f t="shared" si="1"/>
        <v/>
      </c>
      <c r="B2703" s="268" t="str">
        <f t="shared" si="248"/>
        <v>X</v>
      </c>
      <c r="C2703" s="1"/>
      <c r="D2703" s="27" t="str">
        <f>IF('ESA Input'!AH2668="","",IF('ESA Input'!AH2668="Yes",'ESA Input'!B2668,"Ineligible"))</f>
        <v/>
      </c>
      <c r="E2703" s="242" t="str">
        <f>IF('ESA Input'!AH2668="","",'ESA Input'!AH2668)</f>
        <v/>
      </c>
      <c r="F2703" s="461" t="str">
        <f>IF('ESA Input'!AH2668="","",IF('ESA Input'!AH2668="YES",'ESA Input'!AG2668,""))</f>
        <v/>
      </c>
      <c r="G2703" s="462"/>
      <c r="H2703" s="201" t="str">
        <f>IF('ESA Input'!AH2668="","",IF('ESA Input'!AH2668="Yes",'ESA Input'!J2668,""))</f>
        <v/>
      </c>
      <c r="I2703" s="227" t="str">
        <f>IF('ESA Input'!AH2668="","",IF('ESA Input'!AH2668="Yes",'ESA Input'!D2668,""))</f>
        <v/>
      </c>
      <c r="J2703" s="235" t="str">
        <f>IF('ESA Input'!AH2668="","",IF('ESA Input'!AH2668="Yes",'ESA Input'!E2668,""))</f>
        <v/>
      </c>
      <c r="K2703" s="29" t="str">
        <f>IF('ESA Input'!AH2668="","",IF('ESA Input'!AH2668="Yes",'ESA Input'!H2668,""))</f>
        <v/>
      </c>
      <c r="L2703" s="236" t="str">
        <f>IF('ESA Input'!AH2668="","",IF('ESA Input'!AH2668="Yes",'ESA Input'!G2668,""))</f>
        <v/>
      </c>
      <c r="M2703" s="31" t="str">
        <f t="shared" si="249"/>
        <v/>
      </c>
      <c r="N2703" s="208" t="str">
        <f t="shared" si="250"/>
        <v/>
      </c>
      <c r="O2703" s="209" t="str">
        <f t="shared" si="251"/>
        <v/>
      </c>
      <c r="P2703" s="209" t="str">
        <f t="shared" si="252"/>
        <v/>
      </c>
      <c r="Q2703" s="31" t="str">
        <f t="shared" si="253"/>
        <v/>
      </c>
      <c r="R2703" s="129" t="s">
        <v>9</v>
      </c>
      <c r="S2703" s="128" t="s">
        <v>9</v>
      </c>
      <c r="T2703" s="1"/>
    </row>
    <row r="2704" spans="1:20" ht="15.75" hidden="1" customHeight="1">
      <c r="A2704" s="1" t="str">
        <f t="shared" si="1"/>
        <v/>
      </c>
      <c r="B2704" s="268" t="str">
        <f t="shared" si="248"/>
        <v>X</v>
      </c>
      <c r="C2704" s="1"/>
      <c r="D2704" s="27" t="str">
        <f>IF('ESA Input'!AH2669="","",IF('ESA Input'!AH2669="Yes",'ESA Input'!B2669,"Ineligible"))</f>
        <v/>
      </c>
      <c r="E2704" s="242" t="str">
        <f>IF('ESA Input'!AH2669="","",'ESA Input'!AH2669)</f>
        <v/>
      </c>
      <c r="F2704" s="461" t="str">
        <f>IF('ESA Input'!AH2669="","",IF('ESA Input'!AH2669="YES",'ESA Input'!AG2669,""))</f>
        <v/>
      </c>
      <c r="G2704" s="462"/>
      <c r="H2704" s="201" t="str">
        <f>IF('ESA Input'!AH2669="","",IF('ESA Input'!AH2669="Yes",'ESA Input'!J2669,""))</f>
        <v/>
      </c>
      <c r="I2704" s="227" t="str">
        <f>IF('ESA Input'!AH2669="","",IF('ESA Input'!AH2669="Yes",'ESA Input'!D2669,""))</f>
        <v/>
      </c>
      <c r="J2704" s="235" t="str">
        <f>IF('ESA Input'!AH2669="","",IF('ESA Input'!AH2669="Yes",'ESA Input'!E2669,""))</f>
        <v/>
      </c>
      <c r="K2704" s="29" t="str">
        <f>IF('ESA Input'!AH2669="","",IF('ESA Input'!AH2669="Yes",'ESA Input'!H2669,""))</f>
        <v/>
      </c>
      <c r="L2704" s="236" t="str">
        <f>IF('ESA Input'!AH2669="","",IF('ESA Input'!AH2669="Yes",'ESA Input'!G2669,""))</f>
        <v/>
      </c>
      <c r="M2704" s="31" t="str">
        <f t="shared" si="249"/>
        <v/>
      </c>
      <c r="N2704" s="208" t="str">
        <f t="shared" si="250"/>
        <v/>
      </c>
      <c r="O2704" s="209" t="str">
        <f t="shared" si="251"/>
        <v/>
      </c>
      <c r="P2704" s="209" t="str">
        <f t="shared" si="252"/>
        <v/>
      </c>
      <c r="Q2704" s="31" t="str">
        <f t="shared" si="253"/>
        <v/>
      </c>
      <c r="R2704" s="129" t="s">
        <v>9</v>
      </c>
      <c r="S2704" s="128" t="s">
        <v>9</v>
      </c>
      <c r="T2704" s="1"/>
    </row>
    <row r="2705" spans="1:20" ht="15.75" hidden="1" customHeight="1">
      <c r="A2705" s="1" t="str">
        <f t="shared" si="1"/>
        <v/>
      </c>
      <c r="B2705" s="268" t="str">
        <f t="shared" si="248"/>
        <v>X</v>
      </c>
      <c r="C2705" s="1"/>
      <c r="D2705" s="27" t="str">
        <f>IF('ESA Input'!AH2670="","",IF('ESA Input'!AH2670="Yes",'ESA Input'!B2670,"Ineligible"))</f>
        <v/>
      </c>
      <c r="E2705" s="242" t="str">
        <f>IF('ESA Input'!AH2670="","",'ESA Input'!AH2670)</f>
        <v/>
      </c>
      <c r="F2705" s="461" t="str">
        <f>IF('ESA Input'!AH2670="","",IF('ESA Input'!AH2670="YES",'ESA Input'!AG2670,""))</f>
        <v/>
      </c>
      <c r="G2705" s="462"/>
      <c r="H2705" s="201" t="str">
        <f>IF('ESA Input'!AH2670="","",IF('ESA Input'!AH2670="Yes",'ESA Input'!J2670,""))</f>
        <v/>
      </c>
      <c r="I2705" s="227" t="str">
        <f>IF('ESA Input'!AH2670="","",IF('ESA Input'!AH2670="Yes",'ESA Input'!D2670,""))</f>
        <v/>
      </c>
      <c r="J2705" s="235" t="str">
        <f>IF('ESA Input'!AH2670="","",IF('ESA Input'!AH2670="Yes",'ESA Input'!E2670,""))</f>
        <v/>
      </c>
      <c r="K2705" s="29" t="str">
        <f>IF('ESA Input'!AH2670="","",IF('ESA Input'!AH2670="Yes",'ESA Input'!H2670,""))</f>
        <v/>
      </c>
      <c r="L2705" s="236" t="str">
        <f>IF('ESA Input'!AH2670="","",IF('ESA Input'!AH2670="Yes",'ESA Input'!G2670,""))</f>
        <v/>
      </c>
      <c r="M2705" s="31" t="str">
        <f t="shared" si="249"/>
        <v/>
      </c>
      <c r="N2705" s="208" t="str">
        <f t="shared" si="250"/>
        <v/>
      </c>
      <c r="O2705" s="209" t="str">
        <f t="shared" si="251"/>
        <v/>
      </c>
      <c r="P2705" s="209" t="str">
        <f t="shared" si="252"/>
        <v/>
      </c>
      <c r="Q2705" s="31" t="str">
        <f t="shared" si="253"/>
        <v/>
      </c>
      <c r="R2705" s="129" t="s">
        <v>9</v>
      </c>
      <c r="S2705" s="128" t="s">
        <v>9</v>
      </c>
      <c r="T2705" s="1"/>
    </row>
    <row r="2706" spans="1:20" ht="15.75" hidden="1" customHeight="1">
      <c r="A2706" s="1" t="str">
        <f t="shared" si="1"/>
        <v/>
      </c>
      <c r="B2706" s="268" t="str">
        <f t="shared" si="248"/>
        <v>X</v>
      </c>
      <c r="C2706" s="1"/>
      <c r="D2706" s="27" t="str">
        <f>IF('ESA Input'!AH2671="","",IF('ESA Input'!AH2671="Yes",'ESA Input'!B2671,"Ineligible"))</f>
        <v/>
      </c>
      <c r="E2706" s="242" t="str">
        <f>IF('ESA Input'!AH2671="","",'ESA Input'!AH2671)</f>
        <v/>
      </c>
      <c r="F2706" s="461" t="str">
        <f>IF('ESA Input'!AH2671="","",IF('ESA Input'!AH2671="YES",'ESA Input'!AG2671,""))</f>
        <v/>
      </c>
      <c r="G2706" s="462"/>
      <c r="H2706" s="201" t="str">
        <f>IF('ESA Input'!AH2671="","",IF('ESA Input'!AH2671="Yes",'ESA Input'!J2671,""))</f>
        <v/>
      </c>
      <c r="I2706" s="227" t="str">
        <f>IF('ESA Input'!AH2671="","",IF('ESA Input'!AH2671="Yes",'ESA Input'!D2671,""))</f>
        <v/>
      </c>
      <c r="J2706" s="235" t="str">
        <f>IF('ESA Input'!AH2671="","",IF('ESA Input'!AH2671="Yes",'ESA Input'!E2671,""))</f>
        <v/>
      </c>
      <c r="K2706" s="29" t="str">
        <f>IF('ESA Input'!AH2671="","",IF('ESA Input'!AH2671="Yes",'ESA Input'!H2671,""))</f>
        <v/>
      </c>
      <c r="L2706" s="236" t="str">
        <f>IF('ESA Input'!AH2671="","",IF('ESA Input'!AH2671="Yes",'ESA Input'!G2671,""))</f>
        <v/>
      </c>
      <c r="M2706" s="31" t="str">
        <f t="shared" si="249"/>
        <v/>
      </c>
      <c r="N2706" s="208" t="str">
        <f t="shared" si="250"/>
        <v/>
      </c>
      <c r="O2706" s="209" t="str">
        <f t="shared" si="251"/>
        <v/>
      </c>
      <c r="P2706" s="209" t="str">
        <f t="shared" si="252"/>
        <v/>
      </c>
      <c r="Q2706" s="31" t="str">
        <f t="shared" si="253"/>
        <v/>
      </c>
      <c r="R2706" s="129" t="s">
        <v>9</v>
      </c>
      <c r="S2706" s="128" t="s">
        <v>9</v>
      </c>
      <c r="T2706" s="1"/>
    </row>
    <row r="2707" spans="1:20" ht="15.75" hidden="1" customHeight="1">
      <c r="A2707" s="1" t="str">
        <f t="shared" si="1"/>
        <v/>
      </c>
      <c r="B2707" s="268" t="str">
        <f t="shared" si="248"/>
        <v>X</v>
      </c>
      <c r="C2707" s="1"/>
      <c r="D2707" s="27" t="str">
        <f>IF('ESA Input'!AH2672="","",IF('ESA Input'!AH2672="Yes",'ESA Input'!B2672,"Ineligible"))</f>
        <v/>
      </c>
      <c r="E2707" s="242" t="str">
        <f>IF('ESA Input'!AH2672="","",'ESA Input'!AH2672)</f>
        <v/>
      </c>
      <c r="F2707" s="461" t="str">
        <f>IF('ESA Input'!AH2672="","",IF('ESA Input'!AH2672="YES",'ESA Input'!AG2672,""))</f>
        <v/>
      </c>
      <c r="G2707" s="462"/>
      <c r="H2707" s="201" t="str">
        <f>IF('ESA Input'!AH2672="","",IF('ESA Input'!AH2672="Yes",'ESA Input'!J2672,""))</f>
        <v/>
      </c>
      <c r="I2707" s="227" t="str">
        <f>IF('ESA Input'!AH2672="","",IF('ESA Input'!AH2672="Yes",'ESA Input'!D2672,""))</f>
        <v/>
      </c>
      <c r="J2707" s="235" t="str">
        <f>IF('ESA Input'!AH2672="","",IF('ESA Input'!AH2672="Yes",'ESA Input'!E2672,""))</f>
        <v/>
      </c>
      <c r="K2707" s="29" t="str">
        <f>IF('ESA Input'!AH2672="","",IF('ESA Input'!AH2672="Yes",'ESA Input'!H2672,""))</f>
        <v/>
      </c>
      <c r="L2707" s="236" t="str">
        <f>IF('ESA Input'!AH2672="","",IF('ESA Input'!AH2672="Yes",'ESA Input'!G2672,""))</f>
        <v/>
      </c>
      <c r="M2707" s="31" t="str">
        <f t="shared" si="249"/>
        <v/>
      </c>
      <c r="N2707" s="208" t="str">
        <f t="shared" si="250"/>
        <v/>
      </c>
      <c r="O2707" s="209" t="str">
        <f t="shared" si="251"/>
        <v/>
      </c>
      <c r="P2707" s="209" t="str">
        <f t="shared" si="252"/>
        <v/>
      </c>
      <c r="Q2707" s="31" t="str">
        <f t="shared" si="253"/>
        <v/>
      </c>
      <c r="R2707" s="129" t="s">
        <v>9</v>
      </c>
      <c r="S2707" s="128" t="s">
        <v>9</v>
      </c>
      <c r="T2707" s="1"/>
    </row>
    <row r="2708" spans="1:20" ht="15.75" hidden="1" customHeight="1">
      <c r="A2708" s="1" t="str">
        <f t="shared" si="1"/>
        <v/>
      </c>
      <c r="B2708" s="268" t="str">
        <f t="shared" si="248"/>
        <v>X</v>
      </c>
      <c r="C2708" s="1"/>
      <c r="D2708" s="27" t="str">
        <f>IF('ESA Input'!AH2673="","",IF('ESA Input'!AH2673="Yes",'ESA Input'!B2673,"Ineligible"))</f>
        <v/>
      </c>
      <c r="E2708" s="242" t="str">
        <f>IF('ESA Input'!AH2673="","",'ESA Input'!AH2673)</f>
        <v/>
      </c>
      <c r="F2708" s="461" t="str">
        <f>IF('ESA Input'!AH2673="","",IF('ESA Input'!AH2673="YES",'ESA Input'!AG2673,""))</f>
        <v/>
      </c>
      <c r="G2708" s="462"/>
      <c r="H2708" s="201" t="str">
        <f>IF('ESA Input'!AH2673="","",IF('ESA Input'!AH2673="Yes",'ESA Input'!J2673,""))</f>
        <v/>
      </c>
      <c r="I2708" s="227" t="str">
        <f>IF('ESA Input'!AH2673="","",IF('ESA Input'!AH2673="Yes",'ESA Input'!D2673,""))</f>
        <v/>
      </c>
      <c r="J2708" s="235" t="str">
        <f>IF('ESA Input'!AH2673="","",IF('ESA Input'!AH2673="Yes",'ESA Input'!E2673,""))</f>
        <v/>
      </c>
      <c r="K2708" s="29" t="str">
        <f>IF('ESA Input'!AH2673="","",IF('ESA Input'!AH2673="Yes",'ESA Input'!H2673,""))</f>
        <v/>
      </c>
      <c r="L2708" s="236" t="str">
        <f>IF('ESA Input'!AH2673="","",IF('ESA Input'!AH2673="Yes",'ESA Input'!G2673,""))</f>
        <v/>
      </c>
      <c r="M2708" s="31" t="str">
        <f t="shared" si="249"/>
        <v/>
      </c>
      <c r="N2708" s="208" t="str">
        <f t="shared" si="250"/>
        <v/>
      </c>
      <c r="O2708" s="209" t="str">
        <f t="shared" si="251"/>
        <v/>
      </c>
      <c r="P2708" s="209" t="str">
        <f t="shared" si="252"/>
        <v/>
      </c>
      <c r="Q2708" s="31" t="str">
        <f t="shared" si="253"/>
        <v/>
      </c>
      <c r="R2708" s="129" t="s">
        <v>9</v>
      </c>
      <c r="S2708" s="128" t="s">
        <v>9</v>
      </c>
      <c r="T2708" s="1"/>
    </row>
    <row r="2709" spans="1:20" ht="15.75" hidden="1" customHeight="1">
      <c r="A2709" s="1" t="str">
        <f t="shared" si="1"/>
        <v/>
      </c>
      <c r="B2709" s="268" t="str">
        <f t="shared" si="248"/>
        <v>X</v>
      </c>
      <c r="C2709" s="1"/>
      <c r="D2709" s="27" t="str">
        <f>IF('ESA Input'!AH2674="","",IF('ESA Input'!AH2674="Yes",'ESA Input'!B2674,"Ineligible"))</f>
        <v/>
      </c>
      <c r="E2709" s="242" t="str">
        <f>IF('ESA Input'!AH2674="","",'ESA Input'!AH2674)</f>
        <v/>
      </c>
      <c r="F2709" s="461" t="str">
        <f>IF('ESA Input'!AH2674="","",IF('ESA Input'!AH2674="YES",'ESA Input'!AG2674,""))</f>
        <v/>
      </c>
      <c r="G2709" s="462"/>
      <c r="H2709" s="201" t="str">
        <f>IF('ESA Input'!AH2674="","",IF('ESA Input'!AH2674="Yes",'ESA Input'!J2674,""))</f>
        <v/>
      </c>
      <c r="I2709" s="227" t="str">
        <f>IF('ESA Input'!AH2674="","",IF('ESA Input'!AH2674="Yes",'ESA Input'!D2674,""))</f>
        <v/>
      </c>
      <c r="J2709" s="235" t="str">
        <f>IF('ESA Input'!AH2674="","",IF('ESA Input'!AH2674="Yes",'ESA Input'!E2674,""))</f>
        <v/>
      </c>
      <c r="K2709" s="29" t="str">
        <f>IF('ESA Input'!AH2674="","",IF('ESA Input'!AH2674="Yes",'ESA Input'!H2674,""))</f>
        <v/>
      </c>
      <c r="L2709" s="236" t="str">
        <f>IF('ESA Input'!AH2674="","",IF('ESA Input'!AH2674="Yes",'ESA Input'!G2674,""))</f>
        <v/>
      </c>
      <c r="M2709" s="31" t="str">
        <f t="shared" si="249"/>
        <v/>
      </c>
      <c r="N2709" s="208" t="str">
        <f t="shared" si="250"/>
        <v/>
      </c>
      <c r="O2709" s="209" t="str">
        <f t="shared" si="251"/>
        <v/>
      </c>
      <c r="P2709" s="209" t="str">
        <f t="shared" si="252"/>
        <v/>
      </c>
      <c r="Q2709" s="31" t="str">
        <f t="shared" si="253"/>
        <v/>
      </c>
      <c r="R2709" s="129" t="s">
        <v>9</v>
      </c>
      <c r="S2709" s="128" t="s">
        <v>9</v>
      </c>
      <c r="T2709" s="1"/>
    </row>
    <row r="2710" spans="1:20" ht="15.75" hidden="1" customHeight="1">
      <c r="A2710" s="1" t="str">
        <f t="shared" si="1"/>
        <v/>
      </c>
      <c r="B2710" s="268" t="str">
        <f t="shared" si="248"/>
        <v>X</v>
      </c>
      <c r="C2710" s="1"/>
      <c r="D2710" s="27" t="str">
        <f>IF('ESA Input'!AH2675="","",IF('ESA Input'!AH2675="Yes",'ESA Input'!B2675,"Ineligible"))</f>
        <v/>
      </c>
      <c r="E2710" s="242" t="str">
        <f>IF('ESA Input'!AH2675="","",'ESA Input'!AH2675)</f>
        <v/>
      </c>
      <c r="F2710" s="461" t="str">
        <f>IF('ESA Input'!AH2675="","",IF('ESA Input'!AH2675="YES",'ESA Input'!AG2675,""))</f>
        <v/>
      </c>
      <c r="G2710" s="462"/>
      <c r="H2710" s="201" t="str">
        <f>IF('ESA Input'!AH2675="","",IF('ESA Input'!AH2675="Yes",'ESA Input'!J2675,""))</f>
        <v/>
      </c>
      <c r="I2710" s="227" t="str">
        <f>IF('ESA Input'!AH2675="","",IF('ESA Input'!AH2675="Yes",'ESA Input'!D2675,""))</f>
        <v/>
      </c>
      <c r="J2710" s="235" t="str">
        <f>IF('ESA Input'!AH2675="","",IF('ESA Input'!AH2675="Yes",'ESA Input'!E2675,""))</f>
        <v/>
      </c>
      <c r="K2710" s="29" t="str">
        <f>IF('ESA Input'!AH2675="","",IF('ESA Input'!AH2675="Yes",'ESA Input'!H2675,""))</f>
        <v/>
      </c>
      <c r="L2710" s="236" t="str">
        <f>IF('ESA Input'!AH2675="","",IF('ESA Input'!AH2675="Yes",'ESA Input'!G2675,""))</f>
        <v/>
      </c>
      <c r="M2710" s="31" t="str">
        <f t="shared" si="249"/>
        <v/>
      </c>
      <c r="N2710" s="208" t="str">
        <f t="shared" si="250"/>
        <v/>
      </c>
      <c r="O2710" s="209" t="str">
        <f t="shared" si="251"/>
        <v/>
      </c>
      <c r="P2710" s="209" t="str">
        <f t="shared" si="252"/>
        <v/>
      </c>
      <c r="Q2710" s="31" t="str">
        <f t="shared" si="253"/>
        <v/>
      </c>
      <c r="R2710" s="129" t="s">
        <v>9</v>
      </c>
      <c r="S2710" s="128" t="s">
        <v>9</v>
      </c>
      <c r="T2710" s="1"/>
    </row>
    <row r="2711" spans="1:20" ht="15.75" hidden="1" customHeight="1">
      <c r="A2711" s="1" t="str">
        <f t="shared" si="1"/>
        <v/>
      </c>
      <c r="B2711" s="268" t="str">
        <f t="shared" si="248"/>
        <v>X</v>
      </c>
      <c r="C2711" s="1"/>
      <c r="D2711" s="27" t="str">
        <f>IF('ESA Input'!AH2676="","",IF('ESA Input'!AH2676="Yes",'ESA Input'!B2676,"Ineligible"))</f>
        <v/>
      </c>
      <c r="E2711" s="242" t="str">
        <f>IF('ESA Input'!AH2676="","",'ESA Input'!AH2676)</f>
        <v/>
      </c>
      <c r="F2711" s="461" t="str">
        <f>IF('ESA Input'!AH2676="","",IF('ESA Input'!AH2676="YES",'ESA Input'!AG2676,""))</f>
        <v/>
      </c>
      <c r="G2711" s="462"/>
      <c r="H2711" s="201" t="str">
        <f>IF('ESA Input'!AH2676="","",IF('ESA Input'!AH2676="Yes",'ESA Input'!J2676,""))</f>
        <v/>
      </c>
      <c r="I2711" s="227" t="str">
        <f>IF('ESA Input'!AH2676="","",IF('ESA Input'!AH2676="Yes",'ESA Input'!D2676,""))</f>
        <v/>
      </c>
      <c r="J2711" s="235" t="str">
        <f>IF('ESA Input'!AH2676="","",IF('ESA Input'!AH2676="Yes",'ESA Input'!E2676,""))</f>
        <v/>
      </c>
      <c r="K2711" s="29" t="str">
        <f>IF('ESA Input'!AH2676="","",IF('ESA Input'!AH2676="Yes",'ESA Input'!H2676,""))</f>
        <v/>
      </c>
      <c r="L2711" s="236" t="str">
        <f>IF('ESA Input'!AH2676="","",IF('ESA Input'!AH2676="Yes",'ESA Input'!G2676,""))</f>
        <v/>
      </c>
      <c r="M2711" s="31" t="str">
        <f t="shared" si="249"/>
        <v/>
      </c>
      <c r="N2711" s="208" t="str">
        <f t="shared" si="250"/>
        <v/>
      </c>
      <c r="O2711" s="209" t="str">
        <f t="shared" si="251"/>
        <v/>
      </c>
      <c r="P2711" s="209" t="str">
        <f t="shared" si="252"/>
        <v/>
      </c>
      <c r="Q2711" s="31" t="str">
        <f t="shared" si="253"/>
        <v/>
      </c>
      <c r="R2711" s="129" t="s">
        <v>9</v>
      </c>
      <c r="S2711" s="128" t="s">
        <v>9</v>
      </c>
      <c r="T2711" s="1"/>
    </row>
    <row r="2712" spans="1:20" ht="15.75" hidden="1" customHeight="1">
      <c r="A2712" s="1" t="str">
        <f t="shared" si="1"/>
        <v/>
      </c>
      <c r="B2712" s="268" t="str">
        <f t="shared" si="248"/>
        <v>X</v>
      </c>
      <c r="C2712" s="1"/>
      <c r="D2712" s="27" t="str">
        <f>IF('ESA Input'!AH2677="","",IF('ESA Input'!AH2677="Yes",'ESA Input'!B2677,"Ineligible"))</f>
        <v/>
      </c>
      <c r="E2712" s="242" t="str">
        <f>IF('ESA Input'!AH2677="","",'ESA Input'!AH2677)</f>
        <v/>
      </c>
      <c r="F2712" s="461" t="str">
        <f>IF('ESA Input'!AH2677="","",IF('ESA Input'!AH2677="YES",'ESA Input'!AG2677,""))</f>
        <v/>
      </c>
      <c r="G2712" s="462"/>
      <c r="H2712" s="201" t="str">
        <f>IF('ESA Input'!AH2677="","",IF('ESA Input'!AH2677="Yes",'ESA Input'!J2677,""))</f>
        <v/>
      </c>
      <c r="I2712" s="227" t="str">
        <f>IF('ESA Input'!AH2677="","",IF('ESA Input'!AH2677="Yes",'ESA Input'!D2677,""))</f>
        <v/>
      </c>
      <c r="J2712" s="235" t="str">
        <f>IF('ESA Input'!AH2677="","",IF('ESA Input'!AH2677="Yes",'ESA Input'!E2677,""))</f>
        <v/>
      </c>
      <c r="K2712" s="29" t="str">
        <f>IF('ESA Input'!AH2677="","",IF('ESA Input'!AH2677="Yes",'ESA Input'!H2677,""))</f>
        <v/>
      </c>
      <c r="L2712" s="236" t="str">
        <f>IF('ESA Input'!AH2677="","",IF('ESA Input'!AH2677="Yes",'ESA Input'!G2677,""))</f>
        <v/>
      </c>
      <c r="M2712" s="31" t="str">
        <f t="shared" si="249"/>
        <v/>
      </c>
      <c r="N2712" s="208" t="str">
        <f t="shared" si="250"/>
        <v/>
      </c>
      <c r="O2712" s="209" t="str">
        <f t="shared" si="251"/>
        <v/>
      </c>
      <c r="P2712" s="209" t="str">
        <f t="shared" si="252"/>
        <v/>
      </c>
      <c r="Q2712" s="31" t="str">
        <f t="shared" si="253"/>
        <v/>
      </c>
      <c r="R2712" s="129" t="s">
        <v>9</v>
      </c>
      <c r="S2712" s="128" t="s">
        <v>9</v>
      </c>
      <c r="T2712" s="1"/>
    </row>
    <row r="2713" spans="1:20" ht="15.75" hidden="1" customHeight="1">
      <c r="A2713" s="1" t="str">
        <f t="shared" si="1"/>
        <v/>
      </c>
      <c r="B2713" s="268" t="str">
        <f t="shared" si="248"/>
        <v>X</v>
      </c>
      <c r="C2713" s="1"/>
      <c r="D2713" s="27" t="str">
        <f>IF('ESA Input'!AH2678="","",IF('ESA Input'!AH2678="Yes",'ESA Input'!B2678,"Ineligible"))</f>
        <v/>
      </c>
      <c r="E2713" s="242" t="str">
        <f>IF('ESA Input'!AH2678="","",'ESA Input'!AH2678)</f>
        <v/>
      </c>
      <c r="F2713" s="461" t="str">
        <f>IF('ESA Input'!AH2678="","",IF('ESA Input'!AH2678="YES",'ESA Input'!AG2678,""))</f>
        <v/>
      </c>
      <c r="G2713" s="462"/>
      <c r="H2713" s="201" t="str">
        <f>IF('ESA Input'!AH2678="","",IF('ESA Input'!AH2678="Yes",'ESA Input'!J2678,""))</f>
        <v/>
      </c>
      <c r="I2713" s="227" t="str">
        <f>IF('ESA Input'!AH2678="","",IF('ESA Input'!AH2678="Yes",'ESA Input'!D2678,""))</f>
        <v/>
      </c>
      <c r="J2713" s="235" t="str">
        <f>IF('ESA Input'!AH2678="","",IF('ESA Input'!AH2678="Yes",'ESA Input'!E2678,""))</f>
        <v/>
      </c>
      <c r="K2713" s="29" t="str">
        <f>IF('ESA Input'!AH2678="","",IF('ESA Input'!AH2678="Yes",'ESA Input'!H2678,""))</f>
        <v/>
      </c>
      <c r="L2713" s="236" t="str">
        <f>IF('ESA Input'!AH2678="","",IF('ESA Input'!AH2678="Yes",'ESA Input'!G2678,""))</f>
        <v/>
      </c>
      <c r="M2713" s="31" t="str">
        <f t="shared" si="249"/>
        <v/>
      </c>
      <c r="N2713" s="208" t="str">
        <f t="shared" si="250"/>
        <v/>
      </c>
      <c r="O2713" s="209" t="str">
        <f t="shared" si="251"/>
        <v/>
      </c>
      <c r="P2713" s="209" t="str">
        <f t="shared" si="252"/>
        <v/>
      </c>
      <c r="Q2713" s="31" t="str">
        <f t="shared" si="253"/>
        <v/>
      </c>
      <c r="R2713" s="129" t="s">
        <v>9</v>
      </c>
      <c r="S2713" s="128" t="s">
        <v>9</v>
      </c>
      <c r="T2713" s="1"/>
    </row>
    <row r="2714" spans="1:20" ht="15.75" hidden="1" customHeight="1">
      <c r="A2714" s="1" t="str">
        <f t="shared" si="1"/>
        <v/>
      </c>
      <c r="B2714" s="268" t="str">
        <f t="shared" si="248"/>
        <v>X</v>
      </c>
      <c r="C2714" s="1"/>
      <c r="D2714" s="27" t="str">
        <f>IF('ESA Input'!AH2679="","",IF('ESA Input'!AH2679="Yes",'ESA Input'!B2679,"Ineligible"))</f>
        <v/>
      </c>
      <c r="E2714" s="242" t="str">
        <f>IF('ESA Input'!AH2679="","",'ESA Input'!AH2679)</f>
        <v/>
      </c>
      <c r="F2714" s="461" t="str">
        <f>IF('ESA Input'!AH2679="","",IF('ESA Input'!AH2679="YES",'ESA Input'!AG2679,""))</f>
        <v/>
      </c>
      <c r="G2714" s="462"/>
      <c r="H2714" s="201" t="str">
        <f>IF('ESA Input'!AH2679="","",IF('ESA Input'!AH2679="Yes",'ESA Input'!J2679,""))</f>
        <v/>
      </c>
      <c r="I2714" s="227" t="str">
        <f>IF('ESA Input'!AH2679="","",IF('ESA Input'!AH2679="Yes",'ESA Input'!D2679,""))</f>
        <v/>
      </c>
      <c r="J2714" s="235" t="str">
        <f>IF('ESA Input'!AH2679="","",IF('ESA Input'!AH2679="Yes",'ESA Input'!E2679,""))</f>
        <v/>
      </c>
      <c r="K2714" s="29" t="str">
        <f>IF('ESA Input'!AH2679="","",IF('ESA Input'!AH2679="Yes",'ESA Input'!H2679,""))</f>
        <v/>
      </c>
      <c r="L2714" s="236" t="str">
        <f>IF('ESA Input'!AH2679="","",IF('ESA Input'!AH2679="Yes",'ESA Input'!G2679,""))</f>
        <v/>
      </c>
      <c r="M2714" s="31" t="str">
        <f t="shared" si="249"/>
        <v/>
      </c>
      <c r="N2714" s="208" t="str">
        <f t="shared" si="250"/>
        <v/>
      </c>
      <c r="O2714" s="209" t="str">
        <f t="shared" si="251"/>
        <v/>
      </c>
      <c r="P2714" s="209" t="str">
        <f t="shared" si="252"/>
        <v/>
      </c>
      <c r="Q2714" s="31" t="str">
        <f t="shared" si="253"/>
        <v/>
      </c>
      <c r="R2714" s="129" t="s">
        <v>9</v>
      </c>
      <c r="S2714" s="128" t="s">
        <v>9</v>
      </c>
      <c r="T2714" s="1"/>
    </row>
    <row r="2715" spans="1:20" ht="15.75" hidden="1" customHeight="1">
      <c r="A2715" s="1" t="str">
        <f t="shared" si="1"/>
        <v/>
      </c>
      <c r="B2715" s="268" t="str">
        <f t="shared" si="248"/>
        <v>X</v>
      </c>
      <c r="C2715" s="1"/>
      <c r="D2715" s="27" t="str">
        <f>IF('ESA Input'!AH2680="","",IF('ESA Input'!AH2680="Yes",'ESA Input'!B2680,"Ineligible"))</f>
        <v/>
      </c>
      <c r="E2715" s="242" t="str">
        <f>IF('ESA Input'!AH2680="","",'ESA Input'!AH2680)</f>
        <v/>
      </c>
      <c r="F2715" s="461" t="str">
        <f>IF('ESA Input'!AH2680="","",IF('ESA Input'!AH2680="YES",'ESA Input'!AG2680,""))</f>
        <v/>
      </c>
      <c r="G2715" s="462"/>
      <c r="H2715" s="201" t="str">
        <f>IF('ESA Input'!AH2680="","",IF('ESA Input'!AH2680="Yes",'ESA Input'!J2680,""))</f>
        <v/>
      </c>
      <c r="I2715" s="227" t="str">
        <f>IF('ESA Input'!AH2680="","",IF('ESA Input'!AH2680="Yes",'ESA Input'!D2680,""))</f>
        <v/>
      </c>
      <c r="J2715" s="235" t="str">
        <f>IF('ESA Input'!AH2680="","",IF('ESA Input'!AH2680="Yes",'ESA Input'!E2680,""))</f>
        <v/>
      </c>
      <c r="K2715" s="29" t="str">
        <f>IF('ESA Input'!AH2680="","",IF('ESA Input'!AH2680="Yes",'ESA Input'!H2680,""))</f>
        <v/>
      </c>
      <c r="L2715" s="236" t="str">
        <f>IF('ESA Input'!AH2680="","",IF('ESA Input'!AH2680="Yes",'ESA Input'!G2680,""))</f>
        <v/>
      </c>
      <c r="M2715" s="31" t="str">
        <f t="shared" si="249"/>
        <v/>
      </c>
      <c r="N2715" s="208" t="str">
        <f t="shared" si="250"/>
        <v/>
      </c>
      <c r="O2715" s="209" t="str">
        <f t="shared" si="251"/>
        <v/>
      </c>
      <c r="P2715" s="209" t="str">
        <f t="shared" si="252"/>
        <v/>
      </c>
      <c r="Q2715" s="31" t="str">
        <f t="shared" si="253"/>
        <v/>
      </c>
      <c r="R2715" s="129" t="s">
        <v>9</v>
      </c>
      <c r="S2715" s="128" t="s">
        <v>9</v>
      </c>
      <c r="T2715" s="1"/>
    </row>
    <row r="2716" spans="1:20" ht="15.75" hidden="1" customHeight="1">
      <c r="A2716" s="1" t="str">
        <f t="shared" si="1"/>
        <v/>
      </c>
      <c r="B2716" s="268" t="str">
        <f t="shared" si="248"/>
        <v>X</v>
      </c>
      <c r="C2716" s="1"/>
      <c r="D2716" s="27" t="str">
        <f>IF('ESA Input'!AH2681="","",IF('ESA Input'!AH2681="Yes",'ESA Input'!B2681,"Ineligible"))</f>
        <v/>
      </c>
      <c r="E2716" s="242" t="str">
        <f>IF('ESA Input'!AH2681="","",'ESA Input'!AH2681)</f>
        <v/>
      </c>
      <c r="F2716" s="461" t="str">
        <f>IF('ESA Input'!AH2681="","",IF('ESA Input'!AH2681="YES",'ESA Input'!AG2681,""))</f>
        <v/>
      </c>
      <c r="G2716" s="462"/>
      <c r="H2716" s="201" t="str">
        <f>IF('ESA Input'!AH2681="","",IF('ESA Input'!AH2681="Yes",'ESA Input'!J2681,""))</f>
        <v/>
      </c>
      <c r="I2716" s="227" t="str">
        <f>IF('ESA Input'!AH2681="","",IF('ESA Input'!AH2681="Yes",'ESA Input'!D2681,""))</f>
        <v/>
      </c>
      <c r="J2716" s="235" t="str">
        <f>IF('ESA Input'!AH2681="","",IF('ESA Input'!AH2681="Yes",'ESA Input'!E2681,""))</f>
        <v/>
      </c>
      <c r="K2716" s="29" t="str">
        <f>IF('ESA Input'!AH2681="","",IF('ESA Input'!AH2681="Yes",'ESA Input'!H2681,""))</f>
        <v/>
      </c>
      <c r="L2716" s="236" t="str">
        <f>IF('ESA Input'!AH2681="","",IF('ESA Input'!AH2681="Yes",'ESA Input'!G2681,""))</f>
        <v/>
      </c>
      <c r="M2716" s="31" t="str">
        <f t="shared" si="249"/>
        <v/>
      </c>
      <c r="N2716" s="208" t="str">
        <f t="shared" si="250"/>
        <v/>
      </c>
      <c r="O2716" s="209" t="str">
        <f t="shared" si="251"/>
        <v/>
      </c>
      <c r="P2716" s="209" t="str">
        <f t="shared" si="252"/>
        <v/>
      </c>
      <c r="Q2716" s="31" t="str">
        <f t="shared" si="253"/>
        <v/>
      </c>
      <c r="R2716" s="129" t="s">
        <v>9</v>
      </c>
      <c r="S2716" s="128" t="s">
        <v>9</v>
      </c>
      <c r="T2716" s="1"/>
    </row>
    <row r="2717" spans="1:20" ht="15.75" hidden="1" customHeight="1">
      <c r="A2717" s="1" t="str">
        <f t="shared" si="1"/>
        <v/>
      </c>
      <c r="B2717" s="268" t="str">
        <f t="shared" si="248"/>
        <v>X</v>
      </c>
      <c r="C2717" s="1"/>
      <c r="D2717" s="27" t="str">
        <f>IF('ESA Input'!AH2682="","",IF('ESA Input'!AH2682="Yes",'ESA Input'!B2682,"Ineligible"))</f>
        <v/>
      </c>
      <c r="E2717" s="242" t="str">
        <f>IF('ESA Input'!AH2682="","",'ESA Input'!AH2682)</f>
        <v/>
      </c>
      <c r="F2717" s="461" t="str">
        <f>IF('ESA Input'!AH2682="","",IF('ESA Input'!AH2682="YES",'ESA Input'!AG2682,""))</f>
        <v/>
      </c>
      <c r="G2717" s="462"/>
      <c r="H2717" s="201" t="str">
        <f>IF('ESA Input'!AH2682="","",IF('ESA Input'!AH2682="Yes",'ESA Input'!J2682,""))</f>
        <v/>
      </c>
      <c r="I2717" s="227" t="str">
        <f>IF('ESA Input'!AH2682="","",IF('ESA Input'!AH2682="Yes",'ESA Input'!D2682,""))</f>
        <v/>
      </c>
      <c r="J2717" s="235" t="str">
        <f>IF('ESA Input'!AH2682="","",IF('ESA Input'!AH2682="Yes",'ESA Input'!E2682,""))</f>
        <v/>
      </c>
      <c r="K2717" s="29" t="str">
        <f>IF('ESA Input'!AH2682="","",IF('ESA Input'!AH2682="Yes",'ESA Input'!H2682,""))</f>
        <v/>
      </c>
      <c r="L2717" s="236" t="str">
        <f>IF('ESA Input'!AH2682="","",IF('ESA Input'!AH2682="Yes",'ESA Input'!G2682,""))</f>
        <v/>
      </c>
      <c r="M2717" s="31" t="str">
        <f t="shared" si="249"/>
        <v/>
      </c>
      <c r="N2717" s="208" t="str">
        <f t="shared" si="250"/>
        <v/>
      </c>
      <c r="O2717" s="209" t="str">
        <f t="shared" si="251"/>
        <v/>
      </c>
      <c r="P2717" s="209" t="str">
        <f t="shared" si="252"/>
        <v/>
      </c>
      <c r="Q2717" s="31" t="str">
        <f t="shared" si="253"/>
        <v/>
      </c>
      <c r="R2717" s="129" t="s">
        <v>9</v>
      </c>
      <c r="S2717" s="128" t="s">
        <v>9</v>
      </c>
      <c r="T2717" s="1"/>
    </row>
    <row r="2718" spans="1:20" ht="15.75" hidden="1" customHeight="1">
      <c r="A2718" s="1" t="str">
        <f t="shared" si="1"/>
        <v/>
      </c>
      <c r="B2718" s="268" t="str">
        <f t="shared" si="248"/>
        <v>X</v>
      </c>
      <c r="C2718" s="1"/>
      <c r="D2718" s="27" t="str">
        <f>IF('ESA Input'!AH2683="","",IF('ESA Input'!AH2683="Yes",'ESA Input'!B2683,"Ineligible"))</f>
        <v/>
      </c>
      <c r="E2718" s="242" t="str">
        <f>IF('ESA Input'!AH2683="","",'ESA Input'!AH2683)</f>
        <v/>
      </c>
      <c r="F2718" s="461" t="str">
        <f>IF('ESA Input'!AH2683="","",IF('ESA Input'!AH2683="YES",'ESA Input'!AG2683,""))</f>
        <v/>
      </c>
      <c r="G2718" s="462"/>
      <c r="H2718" s="201" t="str">
        <f>IF('ESA Input'!AH2683="","",IF('ESA Input'!AH2683="Yes",'ESA Input'!J2683,""))</f>
        <v/>
      </c>
      <c r="I2718" s="227" t="str">
        <f>IF('ESA Input'!AH2683="","",IF('ESA Input'!AH2683="Yes",'ESA Input'!D2683,""))</f>
        <v/>
      </c>
      <c r="J2718" s="235" t="str">
        <f>IF('ESA Input'!AH2683="","",IF('ESA Input'!AH2683="Yes",'ESA Input'!E2683,""))</f>
        <v/>
      </c>
      <c r="K2718" s="29" t="str">
        <f>IF('ESA Input'!AH2683="","",IF('ESA Input'!AH2683="Yes",'ESA Input'!H2683,""))</f>
        <v/>
      </c>
      <c r="L2718" s="236" t="str">
        <f>IF('ESA Input'!AH2683="","",IF('ESA Input'!AH2683="Yes",'ESA Input'!G2683,""))</f>
        <v/>
      </c>
      <c r="M2718" s="31" t="str">
        <f t="shared" si="249"/>
        <v/>
      </c>
      <c r="N2718" s="208" t="str">
        <f t="shared" si="250"/>
        <v/>
      </c>
      <c r="O2718" s="209" t="str">
        <f t="shared" si="251"/>
        <v/>
      </c>
      <c r="P2718" s="209" t="str">
        <f t="shared" si="252"/>
        <v/>
      </c>
      <c r="Q2718" s="31" t="str">
        <f t="shared" si="253"/>
        <v/>
      </c>
      <c r="R2718" s="129" t="s">
        <v>9</v>
      </c>
      <c r="S2718" s="128" t="s">
        <v>9</v>
      </c>
      <c r="T2718" s="1"/>
    </row>
    <row r="2719" spans="1:20" ht="15.75" hidden="1" customHeight="1">
      <c r="A2719" s="1" t="str">
        <f t="shared" si="1"/>
        <v/>
      </c>
      <c r="B2719" s="268" t="str">
        <f t="shared" si="248"/>
        <v>X</v>
      </c>
      <c r="C2719" s="1"/>
      <c r="D2719" s="27" t="str">
        <f>IF('ESA Input'!AH2684="","",IF('ESA Input'!AH2684="Yes",'ESA Input'!B2684,"Ineligible"))</f>
        <v/>
      </c>
      <c r="E2719" s="242" t="str">
        <f>IF('ESA Input'!AH2684="","",'ESA Input'!AH2684)</f>
        <v/>
      </c>
      <c r="F2719" s="461" t="str">
        <f>IF('ESA Input'!AH2684="","",IF('ESA Input'!AH2684="YES",'ESA Input'!AG2684,""))</f>
        <v/>
      </c>
      <c r="G2719" s="462"/>
      <c r="H2719" s="201" t="str">
        <f>IF('ESA Input'!AH2684="","",IF('ESA Input'!AH2684="Yes",'ESA Input'!J2684,""))</f>
        <v/>
      </c>
      <c r="I2719" s="227" t="str">
        <f>IF('ESA Input'!AH2684="","",IF('ESA Input'!AH2684="Yes",'ESA Input'!D2684,""))</f>
        <v/>
      </c>
      <c r="J2719" s="235" t="str">
        <f>IF('ESA Input'!AH2684="","",IF('ESA Input'!AH2684="Yes",'ESA Input'!E2684,""))</f>
        <v/>
      </c>
      <c r="K2719" s="29" t="str">
        <f>IF('ESA Input'!AH2684="","",IF('ESA Input'!AH2684="Yes",'ESA Input'!H2684,""))</f>
        <v/>
      </c>
      <c r="L2719" s="236" t="str">
        <f>IF('ESA Input'!AH2684="","",IF('ESA Input'!AH2684="Yes",'ESA Input'!G2684,""))</f>
        <v/>
      </c>
      <c r="M2719" s="31" t="str">
        <f t="shared" si="249"/>
        <v/>
      </c>
      <c r="N2719" s="208" t="str">
        <f t="shared" si="250"/>
        <v/>
      </c>
      <c r="O2719" s="209" t="str">
        <f t="shared" si="251"/>
        <v/>
      </c>
      <c r="P2719" s="209" t="str">
        <f t="shared" si="252"/>
        <v/>
      </c>
      <c r="Q2719" s="31" t="str">
        <f t="shared" si="253"/>
        <v/>
      </c>
      <c r="R2719" s="129" t="s">
        <v>9</v>
      </c>
      <c r="S2719" s="128" t="s">
        <v>9</v>
      </c>
      <c r="T2719" s="1"/>
    </row>
    <row r="2720" spans="1:20" ht="15.75" hidden="1" customHeight="1">
      <c r="A2720" s="1" t="str">
        <f t="shared" si="1"/>
        <v/>
      </c>
      <c r="B2720" s="268" t="str">
        <f t="shared" si="248"/>
        <v>X</v>
      </c>
      <c r="C2720" s="1"/>
      <c r="D2720" s="27" t="str">
        <f>IF('ESA Input'!AH2685="","",IF('ESA Input'!AH2685="Yes",'ESA Input'!B2685,"Ineligible"))</f>
        <v/>
      </c>
      <c r="E2720" s="242" t="str">
        <f>IF('ESA Input'!AH2685="","",'ESA Input'!AH2685)</f>
        <v/>
      </c>
      <c r="F2720" s="461" t="str">
        <f>IF('ESA Input'!AH2685="","",IF('ESA Input'!AH2685="YES",'ESA Input'!AG2685,""))</f>
        <v/>
      </c>
      <c r="G2720" s="462"/>
      <c r="H2720" s="201" t="str">
        <f>IF('ESA Input'!AH2685="","",IF('ESA Input'!AH2685="Yes",'ESA Input'!J2685,""))</f>
        <v/>
      </c>
      <c r="I2720" s="227" t="str">
        <f>IF('ESA Input'!AH2685="","",IF('ESA Input'!AH2685="Yes",'ESA Input'!D2685,""))</f>
        <v/>
      </c>
      <c r="J2720" s="235" t="str">
        <f>IF('ESA Input'!AH2685="","",IF('ESA Input'!AH2685="Yes",'ESA Input'!E2685,""))</f>
        <v/>
      </c>
      <c r="K2720" s="29" t="str">
        <f>IF('ESA Input'!AH2685="","",IF('ESA Input'!AH2685="Yes",'ESA Input'!H2685,""))</f>
        <v/>
      </c>
      <c r="L2720" s="236" t="str">
        <f>IF('ESA Input'!AH2685="","",IF('ESA Input'!AH2685="Yes",'ESA Input'!G2685,""))</f>
        <v/>
      </c>
      <c r="M2720" s="31" t="str">
        <f t="shared" si="249"/>
        <v/>
      </c>
      <c r="N2720" s="208" t="str">
        <f t="shared" si="250"/>
        <v/>
      </c>
      <c r="O2720" s="209" t="str">
        <f t="shared" si="251"/>
        <v/>
      </c>
      <c r="P2720" s="209" t="str">
        <f t="shared" si="252"/>
        <v/>
      </c>
      <c r="Q2720" s="31" t="str">
        <f t="shared" si="253"/>
        <v/>
      </c>
      <c r="R2720" s="129" t="s">
        <v>9</v>
      </c>
      <c r="S2720" s="128" t="s">
        <v>9</v>
      </c>
      <c r="T2720" s="1"/>
    </row>
    <row r="2721" spans="1:20" ht="15.75" hidden="1" customHeight="1">
      <c r="A2721" s="1" t="str">
        <f t="shared" si="1"/>
        <v/>
      </c>
      <c r="B2721" s="268" t="str">
        <f t="shared" si="248"/>
        <v>X</v>
      </c>
      <c r="C2721" s="1"/>
      <c r="D2721" s="27" t="str">
        <f>IF('ESA Input'!AH2686="","",IF('ESA Input'!AH2686="Yes",'ESA Input'!B2686,"Ineligible"))</f>
        <v/>
      </c>
      <c r="E2721" s="242" t="str">
        <f>IF('ESA Input'!AH2686="","",'ESA Input'!AH2686)</f>
        <v/>
      </c>
      <c r="F2721" s="461" t="str">
        <f>IF('ESA Input'!AH2686="","",IF('ESA Input'!AH2686="YES",'ESA Input'!AG2686,""))</f>
        <v/>
      </c>
      <c r="G2721" s="462"/>
      <c r="H2721" s="201" t="str">
        <f>IF('ESA Input'!AH2686="","",IF('ESA Input'!AH2686="Yes",'ESA Input'!J2686,""))</f>
        <v/>
      </c>
      <c r="I2721" s="227" t="str">
        <f>IF('ESA Input'!AH2686="","",IF('ESA Input'!AH2686="Yes",'ESA Input'!D2686,""))</f>
        <v/>
      </c>
      <c r="J2721" s="235" t="str">
        <f>IF('ESA Input'!AH2686="","",IF('ESA Input'!AH2686="Yes",'ESA Input'!E2686,""))</f>
        <v/>
      </c>
      <c r="K2721" s="29" t="str">
        <f>IF('ESA Input'!AH2686="","",IF('ESA Input'!AH2686="Yes",'ESA Input'!H2686,""))</f>
        <v/>
      </c>
      <c r="L2721" s="236" t="str">
        <f>IF('ESA Input'!AH2686="","",IF('ESA Input'!AH2686="Yes",'ESA Input'!G2686,""))</f>
        <v/>
      </c>
      <c r="M2721" s="31" t="str">
        <f t="shared" si="249"/>
        <v/>
      </c>
      <c r="N2721" s="208" t="str">
        <f t="shared" si="250"/>
        <v/>
      </c>
      <c r="O2721" s="209" t="str">
        <f t="shared" si="251"/>
        <v/>
      </c>
      <c r="P2721" s="209" t="str">
        <f t="shared" si="252"/>
        <v/>
      </c>
      <c r="Q2721" s="31" t="str">
        <f t="shared" si="253"/>
        <v/>
      </c>
      <c r="R2721" s="129" t="s">
        <v>9</v>
      </c>
      <c r="S2721" s="128" t="s">
        <v>9</v>
      </c>
      <c r="T2721" s="1"/>
    </row>
    <row r="2722" spans="1:20" ht="15.75" hidden="1" customHeight="1">
      <c r="A2722" s="1" t="str">
        <f t="shared" si="1"/>
        <v/>
      </c>
      <c r="B2722" s="268" t="str">
        <f t="shared" si="248"/>
        <v>X</v>
      </c>
      <c r="C2722" s="1"/>
      <c r="D2722" s="27" t="str">
        <f>IF('ESA Input'!AH2687="","",IF('ESA Input'!AH2687="Yes",'ESA Input'!B2687,"Ineligible"))</f>
        <v/>
      </c>
      <c r="E2722" s="242" t="str">
        <f>IF('ESA Input'!AH2687="","",'ESA Input'!AH2687)</f>
        <v/>
      </c>
      <c r="F2722" s="461" t="str">
        <f>IF('ESA Input'!AH2687="","",IF('ESA Input'!AH2687="YES",'ESA Input'!AG2687,""))</f>
        <v/>
      </c>
      <c r="G2722" s="462"/>
      <c r="H2722" s="201" t="str">
        <f>IF('ESA Input'!AH2687="","",IF('ESA Input'!AH2687="Yes",'ESA Input'!J2687,""))</f>
        <v/>
      </c>
      <c r="I2722" s="227" t="str">
        <f>IF('ESA Input'!AH2687="","",IF('ESA Input'!AH2687="Yes",'ESA Input'!D2687,""))</f>
        <v/>
      </c>
      <c r="J2722" s="235" t="str">
        <f>IF('ESA Input'!AH2687="","",IF('ESA Input'!AH2687="Yes",'ESA Input'!E2687,""))</f>
        <v/>
      </c>
      <c r="K2722" s="29" t="str">
        <f>IF('ESA Input'!AH2687="","",IF('ESA Input'!AH2687="Yes",'ESA Input'!H2687,""))</f>
        <v/>
      </c>
      <c r="L2722" s="236" t="str">
        <f>IF('ESA Input'!AH2687="","",IF('ESA Input'!AH2687="Yes",'ESA Input'!G2687,""))</f>
        <v/>
      </c>
      <c r="M2722" s="31" t="str">
        <f t="shared" si="249"/>
        <v/>
      </c>
      <c r="N2722" s="208" t="str">
        <f t="shared" si="250"/>
        <v/>
      </c>
      <c r="O2722" s="209" t="str">
        <f t="shared" si="251"/>
        <v/>
      </c>
      <c r="P2722" s="209" t="str">
        <f t="shared" si="252"/>
        <v/>
      </c>
      <c r="Q2722" s="31" t="str">
        <f t="shared" si="253"/>
        <v/>
      </c>
      <c r="R2722" s="129" t="s">
        <v>9</v>
      </c>
      <c r="S2722" s="128" t="s">
        <v>9</v>
      </c>
      <c r="T2722" s="1"/>
    </row>
    <row r="2723" spans="1:20" ht="15.75" hidden="1" customHeight="1">
      <c r="A2723" s="1" t="str">
        <f t="shared" si="1"/>
        <v/>
      </c>
      <c r="B2723" s="268" t="str">
        <f t="shared" si="248"/>
        <v>X</v>
      </c>
      <c r="C2723" s="1"/>
      <c r="D2723" s="27" t="str">
        <f>IF('ESA Input'!AH2688="","",IF('ESA Input'!AH2688="Yes",'ESA Input'!B2688,"Ineligible"))</f>
        <v/>
      </c>
      <c r="E2723" s="242" t="str">
        <f>IF('ESA Input'!AH2688="","",'ESA Input'!AH2688)</f>
        <v/>
      </c>
      <c r="F2723" s="461" t="str">
        <f>IF('ESA Input'!AH2688="","",IF('ESA Input'!AH2688="YES",'ESA Input'!AG2688,""))</f>
        <v/>
      </c>
      <c r="G2723" s="462"/>
      <c r="H2723" s="201" t="str">
        <f>IF('ESA Input'!AH2688="","",IF('ESA Input'!AH2688="Yes",'ESA Input'!J2688,""))</f>
        <v/>
      </c>
      <c r="I2723" s="227" t="str">
        <f>IF('ESA Input'!AH2688="","",IF('ESA Input'!AH2688="Yes",'ESA Input'!D2688,""))</f>
        <v/>
      </c>
      <c r="J2723" s="235" t="str">
        <f>IF('ESA Input'!AH2688="","",IF('ESA Input'!AH2688="Yes",'ESA Input'!E2688,""))</f>
        <v/>
      </c>
      <c r="K2723" s="29" t="str">
        <f>IF('ESA Input'!AH2688="","",IF('ESA Input'!AH2688="Yes",'ESA Input'!H2688,""))</f>
        <v/>
      </c>
      <c r="L2723" s="236" t="str">
        <f>IF('ESA Input'!AH2688="","",IF('ESA Input'!AH2688="Yes",'ESA Input'!G2688,""))</f>
        <v/>
      </c>
      <c r="M2723" s="31" t="str">
        <f t="shared" si="249"/>
        <v/>
      </c>
      <c r="N2723" s="208" t="str">
        <f t="shared" si="250"/>
        <v/>
      </c>
      <c r="O2723" s="209" t="str">
        <f t="shared" si="251"/>
        <v/>
      </c>
      <c r="P2723" s="209" t="str">
        <f t="shared" si="252"/>
        <v/>
      </c>
      <c r="Q2723" s="31" t="str">
        <f t="shared" si="253"/>
        <v/>
      </c>
      <c r="R2723" s="129" t="s">
        <v>9</v>
      </c>
      <c r="S2723" s="128" t="s">
        <v>9</v>
      </c>
      <c r="T2723" s="1"/>
    </row>
    <row r="2724" spans="1:20" ht="15.75" hidden="1" customHeight="1">
      <c r="A2724" s="1" t="str">
        <f t="shared" si="1"/>
        <v/>
      </c>
      <c r="B2724" s="268" t="str">
        <f t="shared" si="248"/>
        <v>X</v>
      </c>
      <c r="C2724" s="1"/>
      <c r="D2724" s="27" t="str">
        <f>IF('ESA Input'!AH2689="","",IF('ESA Input'!AH2689="Yes",'ESA Input'!B2689,"Ineligible"))</f>
        <v/>
      </c>
      <c r="E2724" s="242" t="str">
        <f>IF('ESA Input'!AH2689="","",'ESA Input'!AH2689)</f>
        <v/>
      </c>
      <c r="F2724" s="461" t="str">
        <f>IF('ESA Input'!AH2689="","",IF('ESA Input'!AH2689="YES",'ESA Input'!AG2689,""))</f>
        <v/>
      </c>
      <c r="G2724" s="462"/>
      <c r="H2724" s="201" t="str">
        <f>IF('ESA Input'!AH2689="","",IF('ESA Input'!AH2689="Yes",'ESA Input'!J2689,""))</f>
        <v/>
      </c>
      <c r="I2724" s="227" t="str">
        <f>IF('ESA Input'!AH2689="","",IF('ESA Input'!AH2689="Yes",'ESA Input'!D2689,""))</f>
        <v/>
      </c>
      <c r="J2724" s="235" t="str">
        <f>IF('ESA Input'!AH2689="","",IF('ESA Input'!AH2689="Yes",'ESA Input'!E2689,""))</f>
        <v/>
      </c>
      <c r="K2724" s="29" t="str">
        <f>IF('ESA Input'!AH2689="","",IF('ESA Input'!AH2689="Yes",'ESA Input'!H2689,""))</f>
        <v/>
      </c>
      <c r="L2724" s="236" t="str">
        <f>IF('ESA Input'!AH2689="","",IF('ESA Input'!AH2689="Yes",'ESA Input'!G2689,""))</f>
        <v/>
      </c>
      <c r="M2724" s="31" t="str">
        <f t="shared" si="249"/>
        <v/>
      </c>
      <c r="N2724" s="208" t="str">
        <f t="shared" si="250"/>
        <v/>
      </c>
      <c r="O2724" s="209" t="str">
        <f t="shared" si="251"/>
        <v/>
      </c>
      <c r="P2724" s="209" t="str">
        <f t="shared" si="252"/>
        <v/>
      </c>
      <c r="Q2724" s="31" t="str">
        <f t="shared" si="253"/>
        <v/>
      </c>
      <c r="R2724" s="129" t="s">
        <v>9</v>
      </c>
      <c r="S2724" s="128" t="s">
        <v>9</v>
      </c>
      <c r="T2724" s="1"/>
    </row>
    <row r="2725" spans="1:20" ht="15.75" hidden="1" customHeight="1">
      <c r="A2725" s="1" t="str">
        <f t="shared" si="1"/>
        <v/>
      </c>
      <c r="B2725" s="268" t="str">
        <f t="shared" si="248"/>
        <v>X</v>
      </c>
      <c r="C2725" s="1"/>
      <c r="D2725" s="27" t="str">
        <f>IF('ESA Input'!AH2690="","",IF('ESA Input'!AH2690="Yes",'ESA Input'!B2690,"Ineligible"))</f>
        <v/>
      </c>
      <c r="E2725" s="242" t="str">
        <f>IF('ESA Input'!AH2690="","",'ESA Input'!AH2690)</f>
        <v/>
      </c>
      <c r="F2725" s="461" t="str">
        <f>IF('ESA Input'!AH2690="","",IF('ESA Input'!AH2690="YES",'ESA Input'!AG2690,""))</f>
        <v/>
      </c>
      <c r="G2725" s="462"/>
      <c r="H2725" s="201" t="str">
        <f>IF('ESA Input'!AH2690="","",IF('ESA Input'!AH2690="Yes",'ESA Input'!J2690,""))</f>
        <v/>
      </c>
      <c r="I2725" s="227" t="str">
        <f>IF('ESA Input'!AH2690="","",IF('ESA Input'!AH2690="Yes",'ESA Input'!D2690,""))</f>
        <v/>
      </c>
      <c r="J2725" s="235" t="str">
        <f>IF('ESA Input'!AH2690="","",IF('ESA Input'!AH2690="Yes",'ESA Input'!E2690,""))</f>
        <v/>
      </c>
      <c r="K2725" s="29" t="str">
        <f>IF('ESA Input'!AH2690="","",IF('ESA Input'!AH2690="Yes",'ESA Input'!H2690,""))</f>
        <v/>
      </c>
      <c r="L2725" s="236" t="str">
        <f>IF('ESA Input'!AH2690="","",IF('ESA Input'!AH2690="Yes",'ESA Input'!G2690,""))</f>
        <v/>
      </c>
      <c r="M2725" s="31" t="str">
        <f t="shared" si="249"/>
        <v/>
      </c>
      <c r="N2725" s="208" t="str">
        <f t="shared" si="250"/>
        <v/>
      </c>
      <c r="O2725" s="209" t="str">
        <f t="shared" si="251"/>
        <v/>
      </c>
      <c r="P2725" s="209" t="str">
        <f t="shared" si="252"/>
        <v/>
      </c>
      <c r="Q2725" s="31" t="str">
        <f t="shared" si="253"/>
        <v/>
      </c>
      <c r="R2725" s="129" t="s">
        <v>9</v>
      </c>
      <c r="S2725" s="128" t="s">
        <v>9</v>
      </c>
      <c r="T2725" s="1"/>
    </row>
    <row r="2726" spans="1:20" ht="15.75" hidden="1" customHeight="1">
      <c r="A2726" s="1" t="str">
        <f t="shared" si="1"/>
        <v/>
      </c>
      <c r="B2726" s="268" t="str">
        <f t="shared" ref="B2726:B2789" si="254">IF(Q2726&gt;M2726,"+",IF(Q2726&lt;M2726,"-","X"))</f>
        <v>X</v>
      </c>
      <c r="C2726" s="1"/>
      <c r="D2726" s="27" t="str">
        <f>IF('ESA Input'!AH2691="","",IF('ESA Input'!AH2691="Yes",'ESA Input'!B2691,"Ineligible"))</f>
        <v/>
      </c>
      <c r="E2726" s="242" t="str">
        <f>IF('ESA Input'!AH2691="","",'ESA Input'!AH2691)</f>
        <v/>
      </c>
      <c r="F2726" s="461" t="str">
        <f>IF('ESA Input'!AH2691="","",IF('ESA Input'!AH2691="YES",'ESA Input'!AG2691,""))</f>
        <v/>
      </c>
      <c r="G2726" s="462"/>
      <c r="H2726" s="201" t="str">
        <f>IF('ESA Input'!AH2691="","",IF('ESA Input'!AH2691="Yes",'ESA Input'!J2691,""))</f>
        <v/>
      </c>
      <c r="I2726" s="227" t="str">
        <f>IF('ESA Input'!AH2691="","",IF('ESA Input'!AH2691="Yes",'ESA Input'!D2691,""))</f>
        <v/>
      </c>
      <c r="J2726" s="235" t="str">
        <f>IF('ESA Input'!AH2691="","",IF('ESA Input'!AH2691="Yes",'ESA Input'!E2691,""))</f>
        <v/>
      </c>
      <c r="K2726" s="29" t="str">
        <f>IF('ESA Input'!AH2691="","",IF('ESA Input'!AH2691="Yes",'ESA Input'!H2691,""))</f>
        <v/>
      </c>
      <c r="L2726" s="236" t="str">
        <f>IF('ESA Input'!AH2691="","",IF('ESA Input'!AH2691="Yes",'ESA Input'!G2691,""))</f>
        <v/>
      </c>
      <c r="M2726" s="31" t="str">
        <f t="shared" si="249"/>
        <v/>
      </c>
      <c r="N2726" s="208" t="str">
        <f t="shared" si="250"/>
        <v/>
      </c>
      <c r="O2726" s="209" t="str">
        <f t="shared" si="251"/>
        <v/>
      </c>
      <c r="P2726" s="209" t="str">
        <f t="shared" si="252"/>
        <v/>
      </c>
      <c r="Q2726" s="31" t="str">
        <f t="shared" si="253"/>
        <v/>
      </c>
      <c r="R2726" s="129" t="s">
        <v>9</v>
      </c>
      <c r="S2726" s="128" t="s">
        <v>9</v>
      </c>
      <c r="T2726" s="1"/>
    </row>
    <row r="2727" spans="1:20" ht="15.75" hidden="1" customHeight="1">
      <c r="A2727" s="1" t="str">
        <f t="shared" si="1"/>
        <v/>
      </c>
      <c r="B2727" s="268" t="str">
        <f t="shared" si="254"/>
        <v>X</v>
      </c>
      <c r="C2727" s="1"/>
      <c r="D2727" s="27" t="str">
        <f>IF('ESA Input'!AH2692="","",IF('ESA Input'!AH2692="Yes",'ESA Input'!B2692,"Ineligible"))</f>
        <v/>
      </c>
      <c r="E2727" s="242" t="str">
        <f>IF('ESA Input'!AH2692="","",'ESA Input'!AH2692)</f>
        <v/>
      </c>
      <c r="F2727" s="461" t="str">
        <f>IF('ESA Input'!AH2692="","",IF('ESA Input'!AH2692="YES",'ESA Input'!AG2692,""))</f>
        <v/>
      </c>
      <c r="G2727" s="462"/>
      <c r="H2727" s="201" t="str">
        <f>IF('ESA Input'!AH2692="","",IF('ESA Input'!AH2692="Yes",'ESA Input'!J2692,""))</f>
        <v/>
      </c>
      <c r="I2727" s="227" t="str">
        <f>IF('ESA Input'!AH2692="","",IF('ESA Input'!AH2692="Yes",'ESA Input'!D2692,""))</f>
        <v/>
      </c>
      <c r="J2727" s="235" t="str">
        <f>IF('ESA Input'!AH2692="","",IF('ESA Input'!AH2692="Yes",'ESA Input'!E2692,""))</f>
        <v/>
      </c>
      <c r="K2727" s="29" t="str">
        <f>IF('ESA Input'!AH2692="","",IF('ESA Input'!AH2692="Yes",'ESA Input'!H2692,""))</f>
        <v/>
      </c>
      <c r="L2727" s="236" t="str">
        <f>IF('ESA Input'!AH2692="","",IF('ESA Input'!AH2692="Yes",'ESA Input'!G2692,""))</f>
        <v/>
      </c>
      <c r="M2727" s="31" t="str">
        <f t="shared" ref="M2727:M2790" si="255">IF($D2727="","",SUM(J2727:L2727))</f>
        <v/>
      </c>
      <c r="N2727" s="208" t="str">
        <f t="shared" ref="N2727:N2790" si="256">J2727</f>
        <v/>
      </c>
      <c r="O2727" s="209" t="str">
        <f t="shared" ref="O2727:O2790" si="257">K2727</f>
        <v/>
      </c>
      <c r="P2727" s="209" t="str">
        <f t="shared" ref="P2727:P2790" si="258">L2727</f>
        <v/>
      </c>
      <c r="Q2727" s="31" t="str">
        <f t="shared" ref="Q2727:Q2790" si="259">IF($D2727="","",SUM(N2727:P2727))</f>
        <v/>
      </c>
      <c r="R2727" s="129" t="s">
        <v>9</v>
      </c>
      <c r="S2727" s="128" t="s">
        <v>9</v>
      </c>
      <c r="T2727" s="1"/>
    </row>
    <row r="2728" spans="1:20" ht="15.75" hidden="1" customHeight="1">
      <c r="A2728" s="1" t="str">
        <f t="shared" si="1"/>
        <v/>
      </c>
      <c r="B2728" s="268" t="str">
        <f t="shared" si="254"/>
        <v>X</v>
      </c>
      <c r="C2728" s="1"/>
      <c r="D2728" s="27" t="str">
        <f>IF('ESA Input'!AH2693="","",IF('ESA Input'!AH2693="Yes",'ESA Input'!B2693,"Ineligible"))</f>
        <v/>
      </c>
      <c r="E2728" s="242" t="str">
        <f>IF('ESA Input'!AH2693="","",'ESA Input'!AH2693)</f>
        <v/>
      </c>
      <c r="F2728" s="461" t="str">
        <f>IF('ESA Input'!AH2693="","",IF('ESA Input'!AH2693="YES",'ESA Input'!AG2693,""))</f>
        <v/>
      </c>
      <c r="G2728" s="462"/>
      <c r="H2728" s="201" t="str">
        <f>IF('ESA Input'!AH2693="","",IF('ESA Input'!AH2693="Yes",'ESA Input'!J2693,""))</f>
        <v/>
      </c>
      <c r="I2728" s="227" t="str">
        <f>IF('ESA Input'!AH2693="","",IF('ESA Input'!AH2693="Yes",'ESA Input'!D2693,""))</f>
        <v/>
      </c>
      <c r="J2728" s="235" t="str">
        <f>IF('ESA Input'!AH2693="","",IF('ESA Input'!AH2693="Yes",'ESA Input'!E2693,""))</f>
        <v/>
      </c>
      <c r="K2728" s="29" t="str">
        <f>IF('ESA Input'!AH2693="","",IF('ESA Input'!AH2693="Yes",'ESA Input'!H2693,""))</f>
        <v/>
      </c>
      <c r="L2728" s="236" t="str">
        <f>IF('ESA Input'!AH2693="","",IF('ESA Input'!AH2693="Yes",'ESA Input'!G2693,""))</f>
        <v/>
      </c>
      <c r="M2728" s="31" t="str">
        <f t="shared" si="255"/>
        <v/>
      </c>
      <c r="N2728" s="208" t="str">
        <f t="shared" si="256"/>
        <v/>
      </c>
      <c r="O2728" s="209" t="str">
        <f t="shared" si="257"/>
        <v/>
      </c>
      <c r="P2728" s="209" t="str">
        <f t="shared" si="258"/>
        <v/>
      </c>
      <c r="Q2728" s="31" t="str">
        <f t="shared" si="259"/>
        <v/>
      </c>
      <c r="R2728" s="129" t="s">
        <v>9</v>
      </c>
      <c r="S2728" s="128" t="s">
        <v>9</v>
      </c>
      <c r="T2728" s="1"/>
    </row>
    <row r="2729" spans="1:20" ht="15.75" hidden="1" customHeight="1">
      <c r="A2729" s="1" t="str">
        <f t="shared" si="1"/>
        <v/>
      </c>
      <c r="B2729" s="268" t="str">
        <f t="shared" si="254"/>
        <v>X</v>
      </c>
      <c r="C2729" s="1"/>
      <c r="D2729" s="27" t="str">
        <f>IF('ESA Input'!AH2694="","",IF('ESA Input'!AH2694="Yes",'ESA Input'!B2694,"Ineligible"))</f>
        <v/>
      </c>
      <c r="E2729" s="242" t="str">
        <f>IF('ESA Input'!AH2694="","",'ESA Input'!AH2694)</f>
        <v/>
      </c>
      <c r="F2729" s="461" t="str">
        <f>IF('ESA Input'!AH2694="","",IF('ESA Input'!AH2694="YES",'ESA Input'!AG2694,""))</f>
        <v/>
      </c>
      <c r="G2729" s="462"/>
      <c r="H2729" s="201" t="str">
        <f>IF('ESA Input'!AH2694="","",IF('ESA Input'!AH2694="Yes",'ESA Input'!J2694,""))</f>
        <v/>
      </c>
      <c r="I2729" s="227" t="str">
        <f>IF('ESA Input'!AH2694="","",IF('ESA Input'!AH2694="Yes",'ESA Input'!D2694,""))</f>
        <v/>
      </c>
      <c r="J2729" s="235" t="str">
        <f>IF('ESA Input'!AH2694="","",IF('ESA Input'!AH2694="Yes",'ESA Input'!E2694,""))</f>
        <v/>
      </c>
      <c r="K2729" s="29" t="str">
        <f>IF('ESA Input'!AH2694="","",IF('ESA Input'!AH2694="Yes",'ESA Input'!H2694,""))</f>
        <v/>
      </c>
      <c r="L2729" s="236" t="str">
        <f>IF('ESA Input'!AH2694="","",IF('ESA Input'!AH2694="Yes",'ESA Input'!G2694,""))</f>
        <v/>
      </c>
      <c r="M2729" s="31" t="str">
        <f t="shared" si="255"/>
        <v/>
      </c>
      <c r="N2729" s="208" t="str">
        <f t="shared" si="256"/>
        <v/>
      </c>
      <c r="O2729" s="209" t="str">
        <f t="shared" si="257"/>
        <v/>
      </c>
      <c r="P2729" s="209" t="str">
        <f t="shared" si="258"/>
        <v/>
      </c>
      <c r="Q2729" s="31" t="str">
        <f t="shared" si="259"/>
        <v/>
      </c>
      <c r="R2729" s="129" t="s">
        <v>9</v>
      </c>
      <c r="S2729" s="128" t="s">
        <v>9</v>
      </c>
      <c r="T2729" s="1"/>
    </row>
    <row r="2730" spans="1:20" ht="15.75" hidden="1" customHeight="1">
      <c r="A2730" s="1" t="str">
        <f t="shared" si="1"/>
        <v/>
      </c>
      <c r="B2730" s="268" t="str">
        <f t="shared" si="254"/>
        <v>X</v>
      </c>
      <c r="C2730" s="1"/>
      <c r="D2730" s="27" t="str">
        <f>IF('ESA Input'!AH2695="","",IF('ESA Input'!AH2695="Yes",'ESA Input'!B2695,"Ineligible"))</f>
        <v/>
      </c>
      <c r="E2730" s="242" t="str">
        <f>IF('ESA Input'!AH2695="","",'ESA Input'!AH2695)</f>
        <v/>
      </c>
      <c r="F2730" s="461" t="str">
        <f>IF('ESA Input'!AH2695="","",IF('ESA Input'!AH2695="YES",'ESA Input'!AG2695,""))</f>
        <v/>
      </c>
      <c r="G2730" s="462"/>
      <c r="H2730" s="201" t="str">
        <f>IF('ESA Input'!AH2695="","",IF('ESA Input'!AH2695="Yes",'ESA Input'!J2695,""))</f>
        <v/>
      </c>
      <c r="I2730" s="227" t="str">
        <f>IF('ESA Input'!AH2695="","",IF('ESA Input'!AH2695="Yes",'ESA Input'!D2695,""))</f>
        <v/>
      </c>
      <c r="J2730" s="235" t="str">
        <f>IF('ESA Input'!AH2695="","",IF('ESA Input'!AH2695="Yes",'ESA Input'!E2695,""))</f>
        <v/>
      </c>
      <c r="K2730" s="29" t="str">
        <f>IF('ESA Input'!AH2695="","",IF('ESA Input'!AH2695="Yes",'ESA Input'!H2695,""))</f>
        <v/>
      </c>
      <c r="L2730" s="236" t="str">
        <f>IF('ESA Input'!AH2695="","",IF('ESA Input'!AH2695="Yes",'ESA Input'!G2695,""))</f>
        <v/>
      </c>
      <c r="M2730" s="31" t="str">
        <f t="shared" si="255"/>
        <v/>
      </c>
      <c r="N2730" s="208" t="str">
        <f t="shared" si="256"/>
        <v/>
      </c>
      <c r="O2730" s="209" t="str">
        <f t="shared" si="257"/>
        <v/>
      </c>
      <c r="P2730" s="209" t="str">
        <f t="shared" si="258"/>
        <v/>
      </c>
      <c r="Q2730" s="31" t="str">
        <f t="shared" si="259"/>
        <v/>
      </c>
      <c r="R2730" s="129" t="s">
        <v>9</v>
      </c>
      <c r="S2730" s="128" t="s">
        <v>9</v>
      </c>
      <c r="T2730" s="1"/>
    </row>
    <row r="2731" spans="1:20" ht="15.75" hidden="1" customHeight="1">
      <c r="A2731" s="1" t="str">
        <f t="shared" si="1"/>
        <v/>
      </c>
      <c r="B2731" s="268" t="str">
        <f t="shared" si="254"/>
        <v>X</v>
      </c>
      <c r="C2731" s="1"/>
      <c r="D2731" s="27" t="str">
        <f>IF('ESA Input'!AH2696="","",IF('ESA Input'!AH2696="Yes",'ESA Input'!B2696,"Ineligible"))</f>
        <v/>
      </c>
      <c r="E2731" s="242" t="str">
        <f>IF('ESA Input'!AH2696="","",'ESA Input'!AH2696)</f>
        <v/>
      </c>
      <c r="F2731" s="461" t="str">
        <f>IF('ESA Input'!AH2696="","",IF('ESA Input'!AH2696="YES",'ESA Input'!AG2696,""))</f>
        <v/>
      </c>
      <c r="G2731" s="462"/>
      <c r="H2731" s="201" t="str">
        <f>IF('ESA Input'!AH2696="","",IF('ESA Input'!AH2696="Yes",'ESA Input'!J2696,""))</f>
        <v/>
      </c>
      <c r="I2731" s="227" t="str">
        <f>IF('ESA Input'!AH2696="","",IF('ESA Input'!AH2696="Yes",'ESA Input'!D2696,""))</f>
        <v/>
      </c>
      <c r="J2731" s="235" t="str">
        <f>IF('ESA Input'!AH2696="","",IF('ESA Input'!AH2696="Yes",'ESA Input'!E2696,""))</f>
        <v/>
      </c>
      <c r="K2731" s="29" t="str">
        <f>IF('ESA Input'!AH2696="","",IF('ESA Input'!AH2696="Yes",'ESA Input'!H2696,""))</f>
        <v/>
      </c>
      <c r="L2731" s="236" t="str">
        <f>IF('ESA Input'!AH2696="","",IF('ESA Input'!AH2696="Yes",'ESA Input'!G2696,""))</f>
        <v/>
      </c>
      <c r="M2731" s="31" t="str">
        <f t="shared" si="255"/>
        <v/>
      </c>
      <c r="N2731" s="208" t="str">
        <f t="shared" si="256"/>
        <v/>
      </c>
      <c r="O2731" s="209" t="str">
        <f t="shared" si="257"/>
        <v/>
      </c>
      <c r="P2731" s="209" t="str">
        <f t="shared" si="258"/>
        <v/>
      </c>
      <c r="Q2731" s="31" t="str">
        <f t="shared" si="259"/>
        <v/>
      </c>
      <c r="R2731" s="129" t="s">
        <v>9</v>
      </c>
      <c r="S2731" s="128" t="s">
        <v>9</v>
      </c>
      <c r="T2731" s="1"/>
    </row>
    <row r="2732" spans="1:20" ht="15.75" hidden="1" customHeight="1">
      <c r="A2732" s="1" t="str">
        <f t="shared" si="1"/>
        <v/>
      </c>
      <c r="B2732" s="268" t="str">
        <f t="shared" si="254"/>
        <v>X</v>
      </c>
      <c r="C2732" s="1"/>
      <c r="D2732" s="27" t="str">
        <f>IF('ESA Input'!AH2697="","",IF('ESA Input'!AH2697="Yes",'ESA Input'!B2697,"Ineligible"))</f>
        <v/>
      </c>
      <c r="E2732" s="242" t="str">
        <f>IF('ESA Input'!AH2697="","",'ESA Input'!AH2697)</f>
        <v/>
      </c>
      <c r="F2732" s="461" t="str">
        <f>IF('ESA Input'!AH2697="","",IF('ESA Input'!AH2697="YES",'ESA Input'!AG2697,""))</f>
        <v/>
      </c>
      <c r="G2732" s="462"/>
      <c r="H2732" s="201" t="str">
        <f>IF('ESA Input'!AH2697="","",IF('ESA Input'!AH2697="Yes",'ESA Input'!J2697,""))</f>
        <v/>
      </c>
      <c r="I2732" s="227" t="str">
        <f>IF('ESA Input'!AH2697="","",IF('ESA Input'!AH2697="Yes",'ESA Input'!D2697,""))</f>
        <v/>
      </c>
      <c r="J2732" s="235" t="str">
        <f>IF('ESA Input'!AH2697="","",IF('ESA Input'!AH2697="Yes",'ESA Input'!E2697,""))</f>
        <v/>
      </c>
      <c r="K2732" s="29" t="str">
        <f>IF('ESA Input'!AH2697="","",IF('ESA Input'!AH2697="Yes",'ESA Input'!H2697,""))</f>
        <v/>
      </c>
      <c r="L2732" s="236" t="str">
        <f>IF('ESA Input'!AH2697="","",IF('ESA Input'!AH2697="Yes",'ESA Input'!G2697,""))</f>
        <v/>
      </c>
      <c r="M2732" s="31" t="str">
        <f t="shared" si="255"/>
        <v/>
      </c>
      <c r="N2732" s="208" t="str">
        <f t="shared" si="256"/>
        <v/>
      </c>
      <c r="O2732" s="209" t="str">
        <f t="shared" si="257"/>
        <v/>
      </c>
      <c r="P2732" s="209" t="str">
        <f t="shared" si="258"/>
        <v/>
      </c>
      <c r="Q2732" s="31" t="str">
        <f t="shared" si="259"/>
        <v/>
      </c>
      <c r="R2732" s="129" t="s">
        <v>9</v>
      </c>
      <c r="S2732" s="128" t="s">
        <v>9</v>
      </c>
      <c r="T2732" s="1"/>
    </row>
    <row r="2733" spans="1:20" ht="15.75" hidden="1" customHeight="1">
      <c r="A2733" s="1" t="str">
        <f t="shared" si="1"/>
        <v/>
      </c>
      <c r="B2733" s="268" t="str">
        <f t="shared" si="254"/>
        <v>X</v>
      </c>
      <c r="C2733" s="1"/>
      <c r="D2733" s="27" t="str">
        <f>IF('ESA Input'!AH2698="","",IF('ESA Input'!AH2698="Yes",'ESA Input'!B2698,"Ineligible"))</f>
        <v/>
      </c>
      <c r="E2733" s="242" t="str">
        <f>IF('ESA Input'!AH2698="","",'ESA Input'!AH2698)</f>
        <v/>
      </c>
      <c r="F2733" s="461" t="str">
        <f>IF('ESA Input'!AH2698="","",IF('ESA Input'!AH2698="YES",'ESA Input'!AG2698,""))</f>
        <v/>
      </c>
      <c r="G2733" s="462"/>
      <c r="H2733" s="201" t="str">
        <f>IF('ESA Input'!AH2698="","",IF('ESA Input'!AH2698="Yes",'ESA Input'!J2698,""))</f>
        <v/>
      </c>
      <c r="I2733" s="227" t="str">
        <f>IF('ESA Input'!AH2698="","",IF('ESA Input'!AH2698="Yes",'ESA Input'!D2698,""))</f>
        <v/>
      </c>
      <c r="J2733" s="235" t="str">
        <f>IF('ESA Input'!AH2698="","",IF('ESA Input'!AH2698="Yes",'ESA Input'!E2698,""))</f>
        <v/>
      </c>
      <c r="K2733" s="29" t="str">
        <f>IF('ESA Input'!AH2698="","",IF('ESA Input'!AH2698="Yes",'ESA Input'!H2698,""))</f>
        <v/>
      </c>
      <c r="L2733" s="236" t="str">
        <f>IF('ESA Input'!AH2698="","",IF('ESA Input'!AH2698="Yes",'ESA Input'!G2698,""))</f>
        <v/>
      </c>
      <c r="M2733" s="31" t="str">
        <f t="shared" si="255"/>
        <v/>
      </c>
      <c r="N2733" s="208" t="str">
        <f t="shared" si="256"/>
        <v/>
      </c>
      <c r="O2733" s="209" t="str">
        <f t="shared" si="257"/>
        <v/>
      </c>
      <c r="P2733" s="209" t="str">
        <f t="shared" si="258"/>
        <v/>
      </c>
      <c r="Q2733" s="31" t="str">
        <f t="shared" si="259"/>
        <v/>
      </c>
      <c r="R2733" s="129" t="s">
        <v>9</v>
      </c>
      <c r="S2733" s="128" t="s">
        <v>9</v>
      </c>
      <c r="T2733" s="1"/>
    </row>
    <row r="2734" spans="1:20" ht="15.75" hidden="1" customHeight="1">
      <c r="A2734" s="1" t="str">
        <f t="shared" si="1"/>
        <v/>
      </c>
      <c r="B2734" s="268" t="str">
        <f t="shared" si="254"/>
        <v>X</v>
      </c>
      <c r="C2734" s="1"/>
      <c r="D2734" s="27" t="str">
        <f>IF('ESA Input'!AH2699="","",IF('ESA Input'!AH2699="Yes",'ESA Input'!B2699,"Ineligible"))</f>
        <v/>
      </c>
      <c r="E2734" s="242" t="str">
        <f>IF('ESA Input'!AH2699="","",'ESA Input'!AH2699)</f>
        <v/>
      </c>
      <c r="F2734" s="461" t="str">
        <f>IF('ESA Input'!AH2699="","",IF('ESA Input'!AH2699="YES",'ESA Input'!AG2699,""))</f>
        <v/>
      </c>
      <c r="G2734" s="462"/>
      <c r="H2734" s="201" t="str">
        <f>IF('ESA Input'!AH2699="","",IF('ESA Input'!AH2699="Yes",'ESA Input'!J2699,""))</f>
        <v/>
      </c>
      <c r="I2734" s="227" t="str">
        <f>IF('ESA Input'!AH2699="","",IF('ESA Input'!AH2699="Yes",'ESA Input'!D2699,""))</f>
        <v/>
      </c>
      <c r="J2734" s="235" t="str">
        <f>IF('ESA Input'!AH2699="","",IF('ESA Input'!AH2699="Yes",'ESA Input'!E2699,""))</f>
        <v/>
      </c>
      <c r="K2734" s="29" t="str">
        <f>IF('ESA Input'!AH2699="","",IF('ESA Input'!AH2699="Yes",'ESA Input'!H2699,""))</f>
        <v/>
      </c>
      <c r="L2734" s="236" t="str">
        <f>IF('ESA Input'!AH2699="","",IF('ESA Input'!AH2699="Yes",'ESA Input'!G2699,""))</f>
        <v/>
      </c>
      <c r="M2734" s="31" t="str">
        <f t="shared" si="255"/>
        <v/>
      </c>
      <c r="N2734" s="208" t="str">
        <f t="shared" si="256"/>
        <v/>
      </c>
      <c r="O2734" s="209" t="str">
        <f t="shared" si="257"/>
        <v/>
      </c>
      <c r="P2734" s="209" t="str">
        <f t="shared" si="258"/>
        <v/>
      </c>
      <c r="Q2734" s="31" t="str">
        <f t="shared" si="259"/>
        <v/>
      </c>
      <c r="R2734" s="129" t="s">
        <v>9</v>
      </c>
      <c r="S2734" s="128" t="s">
        <v>9</v>
      </c>
      <c r="T2734" s="1"/>
    </row>
    <row r="2735" spans="1:20" ht="15.75" hidden="1" customHeight="1">
      <c r="A2735" s="1" t="str">
        <f t="shared" si="1"/>
        <v/>
      </c>
      <c r="B2735" s="268" t="str">
        <f t="shared" si="254"/>
        <v>X</v>
      </c>
      <c r="C2735" s="1"/>
      <c r="D2735" s="27" t="str">
        <f>IF('ESA Input'!AH2700="","",IF('ESA Input'!AH2700="Yes",'ESA Input'!B2700,"Ineligible"))</f>
        <v/>
      </c>
      <c r="E2735" s="242" t="str">
        <f>IF('ESA Input'!AH2700="","",'ESA Input'!AH2700)</f>
        <v/>
      </c>
      <c r="F2735" s="461" t="str">
        <f>IF('ESA Input'!AH2700="","",IF('ESA Input'!AH2700="YES",'ESA Input'!AG2700,""))</f>
        <v/>
      </c>
      <c r="G2735" s="462"/>
      <c r="H2735" s="201" t="str">
        <f>IF('ESA Input'!AH2700="","",IF('ESA Input'!AH2700="Yes",'ESA Input'!J2700,""))</f>
        <v/>
      </c>
      <c r="I2735" s="227" t="str">
        <f>IF('ESA Input'!AH2700="","",IF('ESA Input'!AH2700="Yes",'ESA Input'!D2700,""))</f>
        <v/>
      </c>
      <c r="J2735" s="235" t="str">
        <f>IF('ESA Input'!AH2700="","",IF('ESA Input'!AH2700="Yes",'ESA Input'!E2700,""))</f>
        <v/>
      </c>
      <c r="K2735" s="29" t="str">
        <f>IF('ESA Input'!AH2700="","",IF('ESA Input'!AH2700="Yes",'ESA Input'!H2700,""))</f>
        <v/>
      </c>
      <c r="L2735" s="236" t="str">
        <f>IF('ESA Input'!AH2700="","",IF('ESA Input'!AH2700="Yes",'ESA Input'!G2700,""))</f>
        <v/>
      </c>
      <c r="M2735" s="31" t="str">
        <f t="shared" si="255"/>
        <v/>
      </c>
      <c r="N2735" s="208" t="str">
        <f t="shared" si="256"/>
        <v/>
      </c>
      <c r="O2735" s="209" t="str">
        <f t="shared" si="257"/>
        <v/>
      </c>
      <c r="P2735" s="209" t="str">
        <f t="shared" si="258"/>
        <v/>
      </c>
      <c r="Q2735" s="31" t="str">
        <f t="shared" si="259"/>
        <v/>
      </c>
      <c r="R2735" s="129" t="s">
        <v>9</v>
      </c>
      <c r="S2735" s="128" t="s">
        <v>9</v>
      </c>
      <c r="T2735" s="1"/>
    </row>
    <row r="2736" spans="1:20" ht="15.75" hidden="1" customHeight="1">
      <c r="A2736" s="1" t="str">
        <f t="shared" si="1"/>
        <v/>
      </c>
      <c r="B2736" s="268" t="str">
        <f t="shared" si="254"/>
        <v>X</v>
      </c>
      <c r="C2736" s="1"/>
      <c r="D2736" s="27" t="str">
        <f>IF('ESA Input'!AH2701="","",IF('ESA Input'!AH2701="Yes",'ESA Input'!B2701,"Ineligible"))</f>
        <v/>
      </c>
      <c r="E2736" s="242" t="str">
        <f>IF('ESA Input'!AH2701="","",'ESA Input'!AH2701)</f>
        <v/>
      </c>
      <c r="F2736" s="461" t="str">
        <f>IF('ESA Input'!AH2701="","",IF('ESA Input'!AH2701="YES",'ESA Input'!AG2701,""))</f>
        <v/>
      </c>
      <c r="G2736" s="462"/>
      <c r="H2736" s="201" t="str">
        <f>IF('ESA Input'!AH2701="","",IF('ESA Input'!AH2701="Yes",'ESA Input'!J2701,""))</f>
        <v/>
      </c>
      <c r="I2736" s="227" t="str">
        <f>IF('ESA Input'!AH2701="","",IF('ESA Input'!AH2701="Yes",'ESA Input'!D2701,""))</f>
        <v/>
      </c>
      <c r="J2736" s="235" t="str">
        <f>IF('ESA Input'!AH2701="","",IF('ESA Input'!AH2701="Yes",'ESA Input'!E2701,""))</f>
        <v/>
      </c>
      <c r="K2736" s="29" t="str">
        <f>IF('ESA Input'!AH2701="","",IF('ESA Input'!AH2701="Yes",'ESA Input'!H2701,""))</f>
        <v/>
      </c>
      <c r="L2736" s="236" t="str">
        <f>IF('ESA Input'!AH2701="","",IF('ESA Input'!AH2701="Yes",'ESA Input'!G2701,""))</f>
        <v/>
      </c>
      <c r="M2736" s="31" t="str">
        <f t="shared" si="255"/>
        <v/>
      </c>
      <c r="N2736" s="208" t="str">
        <f t="shared" si="256"/>
        <v/>
      </c>
      <c r="O2736" s="209" t="str">
        <f t="shared" si="257"/>
        <v/>
      </c>
      <c r="P2736" s="209" t="str">
        <f t="shared" si="258"/>
        <v/>
      </c>
      <c r="Q2736" s="31" t="str">
        <f t="shared" si="259"/>
        <v/>
      </c>
      <c r="R2736" s="129" t="s">
        <v>9</v>
      </c>
      <c r="S2736" s="128" t="s">
        <v>9</v>
      </c>
      <c r="T2736" s="1"/>
    </row>
    <row r="2737" spans="1:20" ht="15.75" hidden="1" customHeight="1">
      <c r="A2737" s="1" t="str">
        <f t="shared" si="1"/>
        <v/>
      </c>
      <c r="B2737" s="268" t="str">
        <f t="shared" si="254"/>
        <v>X</v>
      </c>
      <c r="C2737" s="1"/>
      <c r="D2737" s="27" t="str">
        <f>IF('ESA Input'!AH2702="","",IF('ESA Input'!AH2702="Yes",'ESA Input'!B2702,"Ineligible"))</f>
        <v/>
      </c>
      <c r="E2737" s="242" t="str">
        <f>IF('ESA Input'!AH2702="","",'ESA Input'!AH2702)</f>
        <v/>
      </c>
      <c r="F2737" s="461" t="str">
        <f>IF('ESA Input'!AH2702="","",IF('ESA Input'!AH2702="YES",'ESA Input'!AG2702,""))</f>
        <v/>
      </c>
      <c r="G2737" s="462"/>
      <c r="H2737" s="201" t="str">
        <f>IF('ESA Input'!AH2702="","",IF('ESA Input'!AH2702="Yes",'ESA Input'!J2702,""))</f>
        <v/>
      </c>
      <c r="I2737" s="227" t="str">
        <f>IF('ESA Input'!AH2702="","",IF('ESA Input'!AH2702="Yes",'ESA Input'!D2702,""))</f>
        <v/>
      </c>
      <c r="J2737" s="235" t="str">
        <f>IF('ESA Input'!AH2702="","",IF('ESA Input'!AH2702="Yes",'ESA Input'!E2702,""))</f>
        <v/>
      </c>
      <c r="K2737" s="29" t="str">
        <f>IF('ESA Input'!AH2702="","",IF('ESA Input'!AH2702="Yes",'ESA Input'!H2702,""))</f>
        <v/>
      </c>
      <c r="L2737" s="236" t="str">
        <f>IF('ESA Input'!AH2702="","",IF('ESA Input'!AH2702="Yes",'ESA Input'!G2702,""))</f>
        <v/>
      </c>
      <c r="M2737" s="31" t="str">
        <f t="shared" si="255"/>
        <v/>
      </c>
      <c r="N2737" s="208" t="str">
        <f t="shared" si="256"/>
        <v/>
      </c>
      <c r="O2737" s="209" t="str">
        <f t="shared" si="257"/>
        <v/>
      </c>
      <c r="P2737" s="209" t="str">
        <f t="shared" si="258"/>
        <v/>
      </c>
      <c r="Q2737" s="31" t="str">
        <f t="shared" si="259"/>
        <v/>
      </c>
      <c r="R2737" s="129" t="s">
        <v>9</v>
      </c>
      <c r="S2737" s="128" t="s">
        <v>9</v>
      </c>
      <c r="T2737" s="1"/>
    </row>
    <row r="2738" spans="1:20" ht="15.75" hidden="1" customHeight="1">
      <c r="A2738" s="1" t="str">
        <f t="shared" si="1"/>
        <v/>
      </c>
      <c r="B2738" s="268" t="str">
        <f t="shared" si="254"/>
        <v>X</v>
      </c>
      <c r="C2738" s="1"/>
      <c r="D2738" s="27" t="str">
        <f>IF('ESA Input'!AH2703="","",IF('ESA Input'!AH2703="Yes",'ESA Input'!B2703,"Ineligible"))</f>
        <v/>
      </c>
      <c r="E2738" s="242" t="str">
        <f>IF('ESA Input'!AH2703="","",'ESA Input'!AH2703)</f>
        <v/>
      </c>
      <c r="F2738" s="461" t="str">
        <f>IF('ESA Input'!AH2703="","",IF('ESA Input'!AH2703="YES",'ESA Input'!AG2703,""))</f>
        <v/>
      </c>
      <c r="G2738" s="462"/>
      <c r="H2738" s="201" t="str">
        <f>IF('ESA Input'!AH2703="","",IF('ESA Input'!AH2703="Yes",'ESA Input'!J2703,""))</f>
        <v/>
      </c>
      <c r="I2738" s="227" t="str">
        <f>IF('ESA Input'!AH2703="","",IF('ESA Input'!AH2703="Yes",'ESA Input'!D2703,""))</f>
        <v/>
      </c>
      <c r="J2738" s="235" t="str">
        <f>IF('ESA Input'!AH2703="","",IF('ESA Input'!AH2703="Yes",'ESA Input'!E2703,""))</f>
        <v/>
      </c>
      <c r="K2738" s="29" t="str">
        <f>IF('ESA Input'!AH2703="","",IF('ESA Input'!AH2703="Yes",'ESA Input'!H2703,""))</f>
        <v/>
      </c>
      <c r="L2738" s="236" t="str">
        <f>IF('ESA Input'!AH2703="","",IF('ESA Input'!AH2703="Yes",'ESA Input'!G2703,""))</f>
        <v/>
      </c>
      <c r="M2738" s="31" t="str">
        <f t="shared" si="255"/>
        <v/>
      </c>
      <c r="N2738" s="208" t="str">
        <f t="shared" si="256"/>
        <v/>
      </c>
      <c r="O2738" s="209" t="str">
        <f t="shared" si="257"/>
        <v/>
      </c>
      <c r="P2738" s="209" t="str">
        <f t="shared" si="258"/>
        <v/>
      </c>
      <c r="Q2738" s="31" t="str">
        <f t="shared" si="259"/>
        <v/>
      </c>
      <c r="R2738" s="129" t="s">
        <v>9</v>
      </c>
      <c r="S2738" s="128" t="s">
        <v>9</v>
      </c>
      <c r="T2738" s="1"/>
    </row>
    <row r="2739" spans="1:20" ht="15.75" hidden="1" customHeight="1">
      <c r="A2739" s="1" t="str">
        <f t="shared" si="1"/>
        <v/>
      </c>
      <c r="B2739" s="268" t="str">
        <f t="shared" si="254"/>
        <v>X</v>
      </c>
      <c r="C2739" s="1"/>
      <c r="D2739" s="27" t="str">
        <f>IF('ESA Input'!AH2704="","",IF('ESA Input'!AH2704="Yes",'ESA Input'!B2704,"Ineligible"))</f>
        <v/>
      </c>
      <c r="E2739" s="242" t="str">
        <f>IF('ESA Input'!AH2704="","",'ESA Input'!AH2704)</f>
        <v/>
      </c>
      <c r="F2739" s="461" t="str">
        <f>IF('ESA Input'!AH2704="","",IF('ESA Input'!AH2704="YES",'ESA Input'!AG2704,""))</f>
        <v/>
      </c>
      <c r="G2739" s="462"/>
      <c r="H2739" s="201" t="str">
        <f>IF('ESA Input'!AH2704="","",IF('ESA Input'!AH2704="Yes",'ESA Input'!J2704,""))</f>
        <v/>
      </c>
      <c r="I2739" s="227" t="str">
        <f>IF('ESA Input'!AH2704="","",IF('ESA Input'!AH2704="Yes",'ESA Input'!D2704,""))</f>
        <v/>
      </c>
      <c r="J2739" s="235" t="str">
        <f>IF('ESA Input'!AH2704="","",IF('ESA Input'!AH2704="Yes",'ESA Input'!E2704,""))</f>
        <v/>
      </c>
      <c r="K2739" s="29" t="str">
        <f>IF('ESA Input'!AH2704="","",IF('ESA Input'!AH2704="Yes",'ESA Input'!H2704,""))</f>
        <v/>
      </c>
      <c r="L2739" s="236" t="str">
        <f>IF('ESA Input'!AH2704="","",IF('ESA Input'!AH2704="Yes",'ESA Input'!G2704,""))</f>
        <v/>
      </c>
      <c r="M2739" s="31" t="str">
        <f t="shared" si="255"/>
        <v/>
      </c>
      <c r="N2739" s="208" t="str">
        <f t="shared" si="256"/>
        <v/>
      </c>
      <c r="O2739" s="209" t="str">
        <f t="shared" si="257"/>
        <v/>
      </c>
      <c r="P2739" s="209" t="str">
        <f t="shared" si="258"/>
        <v/>
      </c>
      <c r="Q2739" s="31" t="str">
        <f t="shared" si="259"/>
        <v/>
      </c>
      <c r="R2739" s="129" t="s">
        <v>9</v>
      </c>
      <c r="S2739" s="128" t="s">
        <v>9</v>
      </c>
      <c r="T2739" s="1"/>
    </row>
    <row r="2740" spans="1:20" ht="15.75" hidden="1" customHeight="1">
      <c r="A2740" s="1" t="str">
        <f t="shared" si="1"/>
        <v/>
      </c>
      <c r="B2740" s="268" t="str">
        <f t="shared" si="254"/>
        <v>X</v>
      </c>
      <c r="C2740" s="1"/>
      <c r="D2740" s="27" t="str">
        <f>IF('ESA Input'!AH2705="","",IF('ESA Input'!AH2705="Yes",'ESA Input'!B2705,"Ineligible"))</f>
        <v/>
      </c>
      <c r="E2740" s="242" t="str">
        <f>IF('ESA Input'!AH2705="","",'ESA Input'!AH2705)</f>
        <v/>
      </c>
      <c r="F2740" s="461" t="str">
        <f>IF('ESA Input'!AH2705="","",IF('ESA Input'!AH2705="YES",'ESA Input'!AG2705,""))</f>
        <v/>
      </c>
      <c r="G2740" s="462"/>
      <c r="H2740" s="201" t="str">
        <f>IF('ESA Input'!AH2705="","",IF('ESA Input'!AH2705="Yes",'ESA Input'!J2705,""))</f>
        <v/>
      </c>
      <c r="I2740" s="227" t="str">
        <f>IF('ESA Input'!AH2705="","",IF('ESA Input'!AH2705="Yes",'ESA Input'!D2705,""))</f>
        <v/>
      </c>
      <c r="J2740" s="235" t="str">
        <f>IF('ESA Input'!AH2705="","",IF('ESA Input'!AH2705="Yes",'ESA Input'!E2705,""))</f>
        <v/>
      </c>
      <c r="K2740" s="29" t="str">
        <f>IF('ESA Input'!AH2705="","",IF('ESA Input'!AH2705="Yes",'ESA Input'!H2705,""))</f>
        <v/>
      </c>
      <c r="L2740" s="236" t="str">
        <f>IF('ESA Input'!AH2705="","",IF('ESA Input'!AH2705="Yes",'ESA Input'!G2705,""))</f>
        <v/>
      </c>
      <c r="M2740" s="31" t="str">
        <f t="shared" si="255"/>
        <v/>
      </c>
      <c r="N2740" s="208" t="str">
        <f t="shared" si="256"/>
        <v/>
      </c>
      <c r="O2740" s="209" t="str">
        <f t="shared" si="257"/>
        <v/>
      </c>
      <c r="P2740" s="209" t="str">
        <f t="shared" si="258"/>
        <v/>
      </c>
      <c r="Q2740" s="31" t="str">
        <f t="shared" si="259"/>
        <v/>
      </c>
      <c r="R2740" s="129" t="s">
        <v>9</v>
      </c>
      <c r="S2740" s="128" t="s">
        <v>9</v>
      </c>
      <c r="T2740" s="1"/>
    </row>
    <row r="2741" spans="1:20" ht="15.75" hidden="1" customHeight="1">
      <c r="A2741" s="1" t="str">
        <f t="shared" si="1"/>
        <v/>
      </c>
      <c r="B2741" s="268" t="str">
        <f t="shared" si="254"/>
        <v>X</v>
      </c>
      <c r="C2741" s="1"/>
      <c r="D2741" s="27" t="str">
        <f>IF('ESA Input'!AH2706="","",IF('ESA Input'!AH2706="Yes",'ESA Input'!B2706,"Ineligible"))</f>
        <v/>
      </c>
      <c r="E2741" s="242" t="str">
        <f>IF('ESA Input'!AH2706="","",'ESA Input'!AH2706)</f>
        <v/>
      </c>
      <c r="F2741" s="461" t="str">
        <f>IF('ESA Input'!AH2706="","",IF('ESA Input'!AH2706="YES",'ESA Input'!AG2706,""))</f>
        <v/>
      </c>
      <c r="G2741" s="462"/>
      <c r="H2741" s="201" t="str">
        <f>IF('ESA Input'!AH2706="","",IF('ESA Input'!AH2706="Yes",'ESA Input'!J2706,""))</f>
        <v/>
      </c>
      <c r="I2741" s="227" t="str">
        <f>IF('ESA Input'!AH2706="","",IF('ESA Input'!AH2706="Yes",'ESA Input'!D2706,""))</f>
        <v/>
      </c>
      <c r="J2741" s="235" t="str">
        <f>IF('ESA Input'!AH2706="","",IF('ESA Input'!AH2706="Yes",'ESA Input'!E2706,""))</f>
        <v/>
      </c>
      <c r="K2741" s="29" t="str">
        <f>IF('ESA Input'!AH2706="","",IF('ESA Input'!AH2706="Yes",'ESA Input'!H2706,""))</f>
        <v/>
      </c>
      <c r="L2741" s="236" t="str">
        <f>IF('ESA Input'!AH2706="","",IF('ESA Input'!AH2706="Yes",'ESA Input'!G2706,""))</f>
        <v/>
      </c>
      <c r="M2741" s="31" t="str">
        <f t="shared" si="255"/>
        <v/>
      </c>
      <c r="N2741" s="208" t="str">
        <f t="shared" si="256"/>
        <v/>
      </c>
      <c r="O2741" s="209" t="str">
        <f t="shared" si="257"/>
        <v/>
      </c>
      <c r="P2741" s="209" t="str">
        <f t="shared" si="258"/>
        <v/>
      </c>
      <c r="Q2741" s="31" t="str">
        <f t="shared" si="259"/>
        <v/>
      </c>
      <c r="R2741" s="129" t="s">
        <v>9</v>
      </c>
      <c r="S2741" s="128" t="s">
        <v>9</v>
      </c>
      <c r="T2741" s="1"/>
    </row>
    <row r="2742" spans="1:20" ht="15.75" hidden="1" customHeight="1">
      <c r="A2742" s="1" t="str">
        <f t="shared" si="1"/>
        <v/>
      </c>
      <c r="B2742" s="268" t="str">
        <f t="shared" si="254"/>
        <v>X</v>
      </c>
      <c r="C2742" s="1"/>
      <c r="D2742" s="27" t="str">
        <f>IF('ESA Input'!AH2707="","",IF('ESA Input'!AH2707="Yes",'ESA Input'!B2707,"Ineligible"))</f>
        <v/>
      </c>
      <c r="E2742" s="242" t="str">
        <f>IF('ESA Input'!AH2707="","",'ESA Input'!AH2707)</f>
        <v/>
      </c>
      <c r="F2742" s="461" t="str">
        <f>IF('ESA Input'!AH2707="","",IF('ESA Input'!AH2707="YES",'ESA Input'!AG2707,""))</f>
        <v/>
      </c>
      <c r="G2742" s="462"/>
      <c r="H2742" s="201" t="str">
        <f>IF('ESA Input'!AH2707="","",IF('ESA Input'!AH2707="Yes",'ESA Input'!J2707,""))</f>
        <v/>
      </c>
      <c r="I2742" s="227" t="str">
        <f>IF('ESA Input'!AH2707="","",IF('ESA Input'!AH2707="Yes",'ESA Input'!D2707,""))</f>
        <v/>
      </c>
      <c r="J2742" s="235" t="str">
        <f>IF('ESA Input'!AH2707="","",IF('ESA Input'!AH2707="Yes",'ESA Input'!E2707,""))</f>
        <v/>
      </c>
      <c r="K2742" s="29" t="str">
        <f>IF('ESA Input'!AH2707="","",IF('ESA Input'!AH2707="Yes",'ESA Input'!H2707,""))</f>
        <v/>
      </c>
      <c r="L2742" s="236" t="str">
        <f>IF('ESA Input'!AH2707="","",IF('ESA Input'!AH2707="Yes",'ESA Input'!G2707,""))</f>
        <v/>
      </c>
      <c r="M2742" s="31" t="str">
        <f t="shared" si="255"/>
        <v/>
      </c>
      <c r="N2742" s="208" t="str">
        <f t="shared" si="256"/>
        <v/>
      </c>
      <c r="O2742" s="209" t="str">
        <f t="shared" si="257"/>
        <v/>
      </c>
      <c r="P2742" s="209" t="str">
        <f t="shared" si="258"/>
        <v/>
      </c>
      <c r="Q2742" s="31" t="str">
        <f t="shared" si="259"/>
        <v/>
      </c>
      <c r="R2742" s="129" t="s">
        <v>9</v>
      </c>
      <c r="S2742" s="128" t="s">
        <v>9</v>
      </c>
      <c r="T2742" s="1"/>
    </row>
    <row r="2743" spans="1:20" ht="15.75" hidden="1" customHeight="1">
      <c r="A2743" s="1" t="str">
        <f t="shared" si="1"/>
        <v/>
      </c>
      <c r="B2743" s="268" t="str">
        <f t="shared" si="254"/>
        <v>X</v>
      </c>
      <c r="C2743" s="1"/>
      <c r="D2743" s="27" t="str">
        <f>IF('ESA Input'!AH2708="","",IF('ESA Input'!AH2708="Yes",'ESA Input'!B2708,"Ineligible"))</f>
        <v/>
      </c>
      <c r="E2743" s="242" t="str">
        <f>IF('ESA Input'!AH2708="","",'ESA Input'!AH2708)</f>
        <v/>
      </c>
      <c r="F2743" s="461" t="str">
        <f>IF('ESA Input'!AH2708="","",IF('ESA Input'!AH2708="YES",'ESA Input'!AG2708,""))</f>
        <v/>
      </c>
      <c r="G2743" s="462"/>
      <c r="H2743" s="201" t="str">
        <f>IF('ESA Input'!AH2708="","",IF('ESA Input'!AH2708="Yes",'ESA Input'!J2708,""))</f>
        <v/>
      </c>
      <c r="I2743" s="227" t="str">
        <f>IF('ESA Input'!AH2708="","",IF('ESA Input'!AH2708="Yes",'ESA Input'!D2708,""))</f>
        <v/>
      </c>
      <c r="J2743" s="235" t="str">
        <f>IF('ESA Input'!AH2708="","",IF('ESA Input'!AH2708="Yes",'ESA Input'!E2708,""))</f>
        <v/>
      </c>
      <c r="K2743" s="29" t="str">
        <f>IF('ESA Input'!AH2708="","",IF('ESA Input'!AH2708="Yes",'ESA Input'!H2708,""))</f>
        <v/>
      </c>
      <c r="L2743" s="236" t="str">
        <f>IF('ESA Input'!AH2708="","",IF('ESA Input'!AH2708="Yes",'ESA Input'!G2708,""))</f>
        <v/>
      </c>
      <c r="M2743" s="31" t="str">
        <f t="shared" si="255"/>
        <v/>
      </c>
      <c r="N2743" s="208" t="str">
        <f t="shared" si="256"/>
        <v/>
      </c>
      <c r="O2743" s="209" t="str">
        <f t="shared" si="257"/>
        <v/>
      </c>
      <c r="P2743" s="209" t="str">
        <f t="shared" si="258"/>
        <v/>
      </c>
      <c r="Q2743" s="31" t="str">
        <f t="shared" si="259"/>
        <v/>
      </c>
      <c r="R2743" s="129" t="s">
        <v>9</v>
      </c>
      <c r="S2743" s="128" t="s">
        <v>9</v>
      </c>
      <c r="T2743" s="1"/>
    </row>
    <row r="2744" spans="1:20" ht="15.75" hidden="1" customHeight="1">
      <c r="A2744" s="1" t="str">
        <f t="shared" si="1"/>
        <v/>
      </c>
      <c r="B2744" s="268" t="str">
        <f t="shared" si="254"/>
        <v>X</v>
      </c>
      <c r="C2744" s="1"/>
      <c r="D2744" s="27" t="str">
        <f>IF('ESA Input'!AH2709="","",IF('ESA Input'!AH2709="Yes",'ESA Input'!B2709,"Ineligible"))</f>
        <v/>
      </c>
      <c r="E2744" s="242" t="str">
        <f>IF('ESA Input'!AH2709="","",'ESA Input'!AH2709)</f>
        <v/>
      </c>
      <c r="F2744" s="461" t="str">
        <f>IF('ESA Input'!AH2709="","",IF('ESA Input'!AH2709="YES",'ESA Input'!AG2709,""))</f>
        <v/>
      </c>
      <c r="G2744" s="462"/>
      <c r="H2744" s="201" t="str">
        <f>IF('ESA Input'!AH2709="","",IF('ESA Input'!AH2709="Yes",'ESA Input'!J2709,""))</f>
        <v/>
      </c>
      <c r="I2744" s="227" t="str">
        <f>IF('ESA Input'!AH2709="","",IF('ESA Input'!AH2709="Yes",'ESA Input'!D2709,""))</f>
        <v/>
      </c>
      <c r="J2744" s="235" t="str">
        <f>IF('ESA Input'!AH2709="","",IF('ESA Input'!AH2709="Yes",'ESA Input'!E2709,""))</f>
        <v/>
      </c>
      <c r="K2744" s="29" t="str">
        <f>IF('ESA Input'!AH2709="","",IF('ESA Input'!AH2709="Yes",'ESA Input'!H2709,""))</f>
        <v/>
      </c>
      <c r="L2744" s="236" t="str">
        <f>IF('ESA Input'!AH2709="","",IF('ESA Input'!AH2709="Yes",'ESA Input'!G2709,""))</f>
        <v/>
      </c>
      <c r="M2744" s="31" t="str">
        <f t="shared" si="255"/>
        <v/>
      </c>
      <c r="N2744" s="208" t="str">
        <f t="shared" si="256"/>
        <v/>
      </c>
      <c r="O2744" s="209" t="str">
        <f t="shared" si="257"/>
        <v/>
      </c>
      <c r="P2744" s="209" t="str">
        <f t="shared" si="258"/>
        <v/>
      </c>
      <c r="Q2744" s="31" t="str">
        <f t="shared" si="259"/>
        <v/>
      </c>
      <c r="R2744" s="129" t="s">
        <v>9</v>
      </c>
      <c r="S2744" s="128" t="s">
        <v>9</v>
      </c>
      <c r="T2744" s="1"/>
    </row>
    <row r="2745" spans="1:20" ht="15.75" hidden="1" customHeight="1">
      <c r="A2745" s="1" t="str">
        <f t="shared" si="1"/>
        <v/>
      </c>
      <c r="B2745" s="268" t="str">
        <f t="shared" si="254"/>
        <v>X</v>
      </c>
      <c r="C2745" s="1"/>
      <c r="D2745" s="27" t="str">
        <f>IF('ESA Input'!AH2710="","",IF('ESA Input'!AH2710="Yes",'ESA Input'!B2710,"Ineligible"))</f>
        <v/>
      </c>
      <c r="E2745" s="242" t="str">
        <f>IF('ESA Input'!AH2710="","",'ESA Input'!AH2710)</f>
        <v/>
      </c>
      <c r="F2745" s="461" t="str">
        <f>IF('ESA Input'!AH2710="","",IF('ESA Input'!AH2710="YES",'ESA Input'!AG2710,""))</f>
        <v/>
      </c>
      <c r="G2745" s="462"/>
      <c r="H2745" s="201" t="str">
        <f>IF('ESA Input'!AH2710="","",IF('ESA Input'!AH2710="Yes",'ESA Input'!J2710,""))</f>
        <v/>
      </c>
      <c r="I2745" s="227" t="str">
        <f>IF('ESA Input'!AH2710="","",IF('ESA Input'!AH2710="Yes",'ESA Input'!D2710,""))</f>
        <v/>
      </c>
      <c r="J2745" s="235" t="str">
        <f>IF('ESA Input'!AH2710="","",IF('ESA Input'!AH2710="Yes",'ESA Input'!E2710,""))</f>
        <v/>
      </c>
      <c r="K2745" s="29" t="str">
        <f>IF('ESA Input'!AH2710="","",IF('ESA Input'!AH2710="Yes",'ESA Input'!H2710,""))</f>
        <v/>
      </c>
      <c r="L2745" s="236" t="str">
        <f>IF('ESA Input'!AH2710="","",IF('ESA Input'!AH2710="Yes",'ESA Input'!G2710,""))</f>
        <v/>
      </c>
      <c r="M2745" s="31" t="str">
        <f t="shared" si="255"/>
        <v/>
      </c>
      <c r="N2745" s="208" t="str">
        <f t="shared" si="256"/>
        <v/>
      </c>
      <c r="O2745" s="209" t="str">
        <f t="shared" si="257"/>
        <v/>
      </c>
      <c r="P2745" s="209" t="str">
        <f t="shared" si="258"/>
        <v/>
      </c>
      <c r="Q2745" s="31" t="str">
        <f t="shared" si="259"/>
        <v/>
      </c>
      <c r="R2745" s="129" t="s">
        <v>9</v>
      </c>
      <c r="S2745" s="128" t="s">
        <v>9</v>
      </c>
      <c r="T2745" s="1"/>
    </row>
    <row r="2746" spans="1:20" ht="15.75" hidden="1" customHeight="1">
      <c r="A2746" s="1" t="str">
        <f t="shared" si="1"/>
        <v/>
      </c>
      <c r="B2746" s="268" t="str">
        <f t="shared" si="254"/>
        <v>X</v>
      </c>
      <c r="C2746" s="1"/>
      <c r="D2746" s="27" t="str">
        <f>IF('ESA Input'!AH2711="","",IF('ESA Input'!AH2711="Yes",'ESA Input'!B2711,"Ineligible"))</f>
        <v/>
      </c>
      <c r="E2746" s="242" t="str">
        <f>IF('ESA Input'!AH2711="","",'ESA Input'!AH2711)</f>
        <v/>
      </c>
      <c r="F2746" s="461" t="str">
        <f>IF('ESA Input'!AH2711="","",IF('ESA Input'!AH2711="YES",'ESA Input'!AG2711,""))</f>
        <v/>
      </c>
      <c r="G2746" s="462"/>
      <c r="H2746" s="201" t="str">
        <f>IF('ESA Input'!AH2711="","",IF('ESA Input'!AH2711="Yes",'ESA Input'!J2711,""))</f>
        <v/>
      </c>
      <c r="I2746" s="227" t="str">
        <f>IF('ESA Input'!AH2711="","",IF('ESA Input'!AH2711="Yes",'ESA Input'!D2711,""))</f>
        <v/>
      </c>
      <c r="J2746" s="235" t="str">
        <f>IF('ESA Input'!AH2711="","",IF('ESA Input'!AH2711="Yes",'ESA Input'!E2711,""))</f>
        <v/>
      </c>
      <c r="K2746" s="29" t="str">
        <f>IF('ESA Input'!AH2711="","",IF('ESA Input'!AH2711="Yes",'ESA Input'!H2711,""))</f>
        <v/>
      </c>
      <c r="L2746" s="236" t="str">
        <f>IF('ESA Input'!AH2711="","",IF('ESA Input'!AH2711="Yes",'ESA Input'!G2711,""))</f>
        <v/>
      </c>
      <c r="M2746" s="31" t="str">
        <f t="shared" si="255"/>
        <v/>
      </c>
      <c r="N2746" s="208" t="str">
        <f t="shared" si="256"/>
        <v/>
      </c>
      <c r="O2746" s="209" t="str">
        <f t="shared" si="257"/>
        <v/>
      </c>
      <c r="P2746" s="209" t="str">
        <f t="shared" si="258"/>
        <v/>
      </c>
      <c r="Q2746" s="31" t="str">
        <f t="shared" si="259"/>
        <v/>
      </c>
      <c r="R2746" s="129" t="s">
        <v>9</v>
      </c>
      <c r="S2746" s="128" t="s">
        <v>9</v>
      </c>
      <c r="T2746" s="1"/>
    </row>
    <row r="2747" spans="1:20" ht="15.75" hidden="1" customHeight="1">
      <c r="A2747" s="1" t="str">
        <f t="shared" si="1"/>
        <v/>
      </c>
      <c r="B2747" s="268" t="str">
        <f t="shared" si="254"/>
        <v>X</v>
      </c>
      <c r="C2747" s="1"/>
      <c r="D2747" s="27" t="str">
        <f>IF('ESA Input'!AH2712="","",IF('ESA Input'!AH2712="Yes",'ESA Input'!B2712,"Ineligible"))</f>
        <v/>
      </c>
      <c r="E2747" s="242" t="str">
        <f>IF('ESA Input'!AH2712="","",'ESA Input'!AH2712)</f>
        <v/>
      </c>
      <c r="F2747" s="461" t="str">
        <f>IF('ESA Input'!AH2712="","",IF('ESA Input'!AH2712="YES",'ESA Input'!AG2712,""))</f>
        <v/>
      </c>
      <c r="G2747" s="462"/>
      <c r="H2747" s="201" t="str">
        <f>IF('ESA Input'!AH2712="","",IF('ESA Input'!AH2712="Yes",'ESA Input'!J2712,""))</f>
        <v/>
      </c>
      <c r="I2747" s="227" t="str">
        <f>IF('ESA Input'!AH2712="","",IF('ESA Input'!AH2712="Yes",'ESA Input'!D2712,""))</f>
        <v/>
      </c>
      <c r="J2747" s="235" t="str">
        <f>IF('ESA Input'!AH2712="","",IF('ESA Input'!AH2712="Yes",'ESA Input'!E2712,""))</f>
        <v/>
      </c>
      <c r="K2747" s="29" t="str">
        <f>IF('ESA Input'!AH2712="","",IF('ESA Input'!AH2712="Yes",'ESA Input'!H2712,""))</f>
        <v/>
      </c>
      <c r="L2747" s="236" t="str">
        <f>IF('ESA Input'!AH2712="","",IF('ESA Input'!AH2712="Yes",'ESA Input'!G2712,""))</f>
        <v/>
      </c>
      <c r="M2747" s="31" t="str">
        <f t="shared" si="255"/>
        <v/>
      </c>
      <c r="N2747" s="208" t="str">
        <f t="shared" si="256"/>
        <v/>
      </c>
      <c r="O2747" s="209" t="str">
        <f t="shared" si="257"/>
        <v/>
      </c>
      <c r="P2747" s="209" t="str">
        <f t="shared" si="258"/>
        <v/>
      </c>
      <c r="Q2747" s="31" t="str">
        <f t="shared" si="259"/>
        <v/>
      </c>
      <c r="R2747" s="129" t="s">
        <v>9</v>
      </c>
      <c r="S2747" s="128" t="s">
        <v>9</v>
      </c>
      <c r="T2747" s="1"/>
    </row>
    <row r="2748" spans="1:20" ht="15.75" hidden="1" customHeight="1">
      <c r="A2748" s="1" t="str">
        <f t="shared" si="1"/>
        <v/>
      </c>
      <c r="B2748" s="268" t="str">
        <f t="shared" si="254"/>
        <v>X</v>
      </c>
      <c r="C2748" s="1"/>
      <c r="D2748" s="27" t="str">
        <f>IF('ESA Input'!AH2713="","",IF('ESA Input'!AH2713="Yes",'ESA Input'!B2713,"Ineligible"))</f>
        <v/>
      </c>
      <c r="E2748" s="242" t="str">
        <f>IF('ESA Input'!AH2713="","",'ESA Input'!AH2713)</f>
        <v/>
      </c>
      <c r="F2748" s="461" t="str">
        <f>IF('ESA Input'!AH2713="","",IF('ESA Input'!AH2713="YES",'ESA Input'!AG2713,""))</f>
        <v/>
      </c>
      <c r="G2748" s="462"/>
      <c r="H2748" s="201" t="str">
        <f>IF('ESA Input'!AH2713="","",IF('ESA Input'!AH2713="Yes",'ESA Input'!J2713,""))</f>
        <v/>
      </c>
      <c r="I2748" s="227" t="str">
        <f>IF('ESA Input'!AH2713="","",IF('ESA Input'!AH2713="Yes",'ESA Input'!D2713,""))</f>
        <v/>
      </c>
      <c r="J2748" s="235" t="str">
        <f>IF('ESA Input'!AH2713="","",IF('ESA Input'!AH2713="Yes",'ESA Input'!E2713,""))</f>
        <v/>
      </c>
      <c r="K2748" s="29" t="str">
        <f>IF('ESA Input'!AH2713="","",IF('ESA Input'!AH2713="Yes",'ESA Input'!H2713,""))</f>
        <v/>
      </c>
      <c r="L2748" s="236" t="str">
        <f>IF('ESA Input'!AH2713="","",IF('ESA Input'!AH2713="Yes",'ESA Input'!G2713,""))</f>
        <v/>
      </c>
      <c r="M2748" s="31" t="str">
        <f t="shared" si="255"/>
        <v/>
      </c>
      <c r="N2748" s="208" t="str">
        <f t="shared" si="256"/>
        <v/>
      </c>
      <c r="O2748" s="209" t="str">
        <f t="shared" si="257"/>
        <v/>
      </c>
      <c r="P2748" s="209" t="str">
        <f t="shared" si="258"/>
        <v/>
      </c>
      <c r="Q2748" s="31" t="str">
        <f t="shared" si="259"/>
        <v/>
      </c>
      <c r="R2748" s="129" t="s">
        <v>9</v>
      </c>
      <c r="S2748" s="128" t="s">
        <v>9</v>
      </c>
      <c r="T2748" s="1"/>
    </row>
    <row r="2749" spans="1:20" ht="15.75" hidden="1" customHeight="1">
      <c r="A2749" s="1" t="str">
        <f t="shared" si="1"/>
        <v/>
      </c>
      <c r="B2749" s="268" t="str">
        <f t="shared" si="254"/>
        <v>X</v>
      </c>
      <c r="C2749" s="1"/>
      <c r="D2749" s="27" t="str">
        <f>IF('ESA Input'!AH2714="","",IF('ESA Input'!AH2714="Yes",'ESA Input'!B2714,"Ineligible"))</f>
        <v/>
      </c>
      <c r="E2749" s="242" t="str">
        <f>IF('ESA Input'!AH2714="","",'ESA Input'!AH2714)</f>
        <v/>
      </c>
      <c r="F2749" s="461" t="str">
        <f>IF('ESA Input'!AH2714="","",IF('ESA Input'!AH2714="YES",'ESA Input'!AG2714,""))</f>
        <v/>
      </c>
      <c r="G2749" s="462"/>
      <c r="H2749" s="201" t="str">
        <f>IF('ESA Input'!AH2714="","",IF('ESA Input'!AH2714="Yes",'ESA Input'!J2714,""))</f>
        <v/>
      </c>
      <c r="I2749" s="227" t="str">
        <f>IF('ESA Input'!AH2714="","",IF('ESA Input'!AH2714="Yes",'ESA Input'!D2714,""))</f>
        <v/>
      </c>
      <c r="J2749" s="235" t="str">
        <f>IF('ESA Input'!AH2714="","",IF('ESA Input'!AH2714="Yes",'ESA Input'!E2714,""))</f>
        <v/>
      </c>
      <c r="K2749" s="29" t="str">
        <f>IF('ESA Input'!AH2714="","",IF('ESA Input'!AH2714="Yes",'ESA Input'!H2714,""))</f>
        <v/>
      </c>
      <c r="L2749" s="236" t="str">
        <f>IF('ESA Input'!AH2714="","",IF('ESA Input'!AH2714="Yes",'ESA Input'!G2714,""))</f>
        <v/>
      </c>
      <c r="M2749" s="31" t="str">
        <f t="shared" si="255"/>
        <v/>
      </c>
      <c r="N2749" s="208" t="str">
        <f t="shared" si="256"/>
        <v/>
      </c>
      <c r="O2749" s="209" t="str">
        <f t="shared" si="257"/>
        <v/>
      </c>
      <c r="P2749" s="209" t="str">
        <f t="shared" si="258"/>
        <v/>
      </c>
      <c r="Q2749" s="31" t="str">
        <f t="shared" si="259"/>
        <v/>
      </c>
      <c r="R2749" s="129" t="s">
        <v>9</v>
      </c>
      <c r="S2749" s="128" t="s">
        <v>9</v>
      </c>
      <c r="T2749" s="1"/>
    </row>
    <row r="2750" spans="1:20" ht="15.75" hidden="1" customHeight="1">
      <c r="A2750" s="1" t="str">
        <f t="shared" si="1"/>
        <v/>
      </c>
      <c r="B2750" s="268" t="str">
        <f t="shared" si="254"/>
        <v>X</v>
      </c>
      <c r="C2750" s="1"/>
      <c r="D2750" s="27" t="str">
        <f>IF('ESA Input'!AH2715="","",IF('ESA Input'!AH2715="Yes",'ESA Input'!B2715,"Ineligible"))</f>
        <v/>
      </c>
      <c r="E2750" s="242" t="str">
        <f>IF('ESA Input'!AH2715="","",'ESA Input'!AH2715)</f>
        <v/>
      </c>
      <c r="F2750" s="461" t="str">
        <f>IF('ESA Input'!AH2715="","",IF('ESA Input'!AH2715="YES",'ESA Input'!AG2715,""))</f>
        <v/>
      </c>
      <c r="G2750" s="462"/>
      <c r="H2750" s="201" t="str">
        <f>IF('ESA Input'!AH2715="","",IF('ESA Input'!AH2715="Yes",'ESA Input'!J2715,""))</f>
        <v/>
      </c>
      <c r="I2750" s="227" t="str">
        <f>IF('ESA Input'!AH2715="","",IF('ESA Input'!AH2715="Yes",'ESA Input'!D2715,""))</f>
        <v/>
      </c>
      <c r="J2750" s="235" t="str">
        <f>IF('ESA Input'!AH2715="","",IF('ESA Input'!AH2715="Yes",'ESA Input'!E2715,""))</f>
        <v/>
      </c>
      <c r="K2750" s="29" t="str">
        <f>IF('ESA Input'!AH2715="","",IF('ESA Input'!AH2715="Yes",'ESA Input'!H2715,""))</f>
        <v/>
      </c>
      <c r="L2750" s="236" t="str">
        <f>IF('ESA Input'!AH2715="","",IF('ESA Input'!AH2715="Yes",'ESA Input'!G2715,""))</f>
        <v/>
      </c>
      <c r="M2750" s="31" t="str">
        <f t="shared" si="255"/>
        <v/>
      </c>
      <c r="N2750" s="208" t="str">
        <f t="shared" si="256"/>
        <v/>
      </c>
      <c r="O2750" s="209" t="str">
        <f t="shared" si="257"/>
        <v/>
      </c>
      <c r="P2750" s="209" t="str">
        <f t="shared" si="258"/>
        <v/>
      </c>
      <c r="Q2750" s="31" t="str">
        <f t="shared" si="259"/>
        <v/>
      </c>
      <c r="R2750" s="129" t="s">
        <v>9</v>
      </c>
      <c r="S2750" s="128" t="s">
        <v>9</v>
      </c>
      <c r="T2750" s="1"/>
    </row>
    <row r="2751" spans="1:20" ht="15.75" hidden="1" customHeight="1">
      <c r="A2751" s="1" t="str">
        <f t="shared" si="1"/>
        <v/>
      </c>
      <c r="B2751" s="268" t="str">
        <f t="shared" si="254"/>
        <v>X</v>
      </c>
      <c r="C2751" s="1"/>
      <c r="D2751" s="27" t="str">
        <f>IF('ESA Input'!AH2716="","",IF('ESA Input'!AH2716="Yes",'ESA Input'!B2716,"Ineligible"))</f>
        <v/>
      </c>
      <c r="E2751" s="242" t="str">
        <f>IF('ESA Input'!AH2716="","",'ESA Input'!AH2716)</f>
        <v/>
      </c>
      <c r="F2751" s="461" t="str">
        <f>IF('ESA Input'!AH2716="","",IF('ESA Input'!AH2716="YES",'ESA Input'!AG2716,""))</f>
        <v/>
      </c>
      <c r="G2751" s="462"/>
      <c r="H2751" s="201" t="str">
        <f>IF('ESA Input'!AH2716="","",IF('ESA Input'!AH2716="Yes",'ESA Input'!J2716,""))</f>
        <v/>
      </c>
      <c r="I2751" s="227" t="str">
        <f>IF('ESA Input'!AH2716="","",IF('ESA Input'!AH2716="Yes",'ESA Input'!D2716,""))</f>
        <v/>
      </c>
      <c r="J2751" s="235" t="str">
        <f>IF('ESA Input'!AH2716="","",IF('ESA Input'!AH2716="Yes",'ESA Input'!E2716,""))</f>
        <v/>
      </c>
      <c r="K2751" s="29" t="str">
        <f>IF('ESA Input'!AH2716="","",IF('ESA Input'!AH2716="Yes",'ESA Input'!H2716,""))</f>
        <v/>
      </c>
      <c r="L2751" s="236" t="str">
        <f>IF('ESA Input'!AH2716="","",IF('ESA Input'!AH2716="Yes",'ESA Input'!G2716,""))</f>
        <v/>
      </c>
      <c r="M2751" s="31" t="str">
        <f t="shared" si="255"/>
        <v/>
      </c>
      <c r="N2751" s="208" t="str">
        <f t="shared" si="256"/>
        <v/>
      </c>
      <c r="O2751" s="209" t="str">
        <f t="shared" si="257"/>
        <v/>
      </c>
      <c r="P2751" s="209" t="str">
        <f t="shared" si="258"/>
        <v/>
      </c>
      <c r="Q2751" s="31" t="str">
        <f t="shared" si="259"/>
        <v/>
      </c>
      <c r="R2751" s="129" t="s">
        <v>9</v>
      </c>
      <c r="S2751" s="128" t="s">
        <v>9</v>
      </c>
      <c r="T2751" s="1"/>
    </row>
    <row r="2752" spans="1:20" ht="15.75" hidden="1" customHeight="1">
      <c r="A2752" s="1" t="str">
        <f t="shared" si="1"/>
        <v/>
      </c>
      <c r="B2752" s="268" t="str">
        <f t="shared" si="254"/>
        <v>X</v>
      </c>
      <c r="C2752" s="1"/>
      <c r="D2752" s="27" t="str">
        <f>IF('ESA Input'!AH2717="","",IF('ESA Input'!AH2717="Yes",'ESA Input'!B2717,"Ineligible"))</f>
        <v/>
      </c>
      <c r="E2752" s="242" t="str">
        <f>IF('ESA Input'!AH2717="","",'ESA Input'!AH2717)</f>
        <v/>
      </c>
      <c r="F2752" s="461" t="str">
        <f>IF('ESA Input'!AH2717="","",IF('ESA Input'!AH2717="YES",'ESA Input'!AG2717,""))</f>
        <v/>
      </c>
      <c r="G2752" s="462"/>
      <c r="H2752" s="201" t="str">
        <f>IF('ESA Input'!AH2717="","",IF('ESA Input'!AH2717="Yes",'ESA Input'!J2717,""))</f>
        <v/>
      </c>
      <c r="I2752" s="227" t="str">
        <f>IF('ESA Input'!AH2717="","",IF('ESA Input'!AH2717="Yes",'ESA Input'!D2717,""))</f>
        <v/>
      </c>
      <c r="J2752" s="235" t="str">
        <f>IF('ESA Input'!AH2717="","",IF('ESA Input'!AH2717="Yes",'ESA Input'!E2717,""))</f>
        <v/>
      </c>
      <c r="K2752" s="29" t="str">
        <f>IF('ESA Input'!AH2717="","",IF('ESA Input'!AH2717="Yes",'ESA Input'!H2717,""))</f>
        <v/>
      </c>
      <c r="L2752" s="236" t="str">
        <f>IF('ESA Input'!AH2717="","",IF('ESA Input'!AH2717="Yes",'ESA Input'!G2717,""))</f>
        <v/>
      </c>
      <c r="M2752" s="31" t="str">
        <f t="shared" si="255"/>
        <v/>
      </c>
      <c r="N2752" s="208" t="str">
        <f t="shared" si="256"/>
        <v/>
      </c>
      <c r="O2752" s="209" t="str">
        <f t="shared" si="257"/>
        <v/>
      </c>
      <c r="P2752" s="209" t="str">
        <f t="shared" si="258"/>
        <v/>
      </c>
      <c r="Q2752" s="31" t="str">
        <f t="shared" si="259"/>
        <v/>
      </c>
      <c r="R2752" s="129" t="s">
        <v>9</v>
      </c>
      <c r="S2752" s="128" t="s">
        <v>9</v>
      </c>
      <c r="T2752" s="1"/>
    </row>
    <row r="2753" spans="1:20" ht="15.75" hidden="1" customHeight="1">
      <c r="A2753" s="1" t="str">
        <f t="shared" si="1"/>
        <v/>
      </c>
      <c r="B2753" s="268" t="str">
        <f t="shared" si="254"/>
        <v>X</v>
      </c>
      <c r="C2753" s="1"/>
      <c r="D2753" s="27" t="str">
        <f>IF('ESA Input'!AH2718="","",IF('ESA Input'!AH2718="Yes",'ESA Input'!B2718,"Ineligible"))</f>
        <v/>
      </c>
      <c r="E2753" s="242" t="str">
        <f>IF('ESA Input'!AH2718="","",'ESA Input'!AH2718)</f>
        <v/>
      </c>
      <c r="F2753" s="461" t="str">
        <f>IF('ESA Input'!AH2718="","",IF('ESA Input'!AH2718="YES",'ESA Input'!AG2718,""))</f>
        <v/>
      </c>
      <c r="G2753" s="462"/>
      <c r="H2753" s="201" t="str">
        <f>IF('ESA Input'!AH2718="","",IF('ESA Input'!AH2718="Yes",'ESA Input'!J2718,""))</f>
        <v/>
      </c>
      <c r="I2753" s="227" t="str">
        <f>IF('ESA Input'!AH2718="","",IF('ESA Input'!AH2718="Yes",'ESA Input'!D2718,""))</f>
        <v/>
      </c>
      <c r="J2753" s="235" t="str">
        <f>IF('ESA Input'!AH2718="","",IF('ESA Input'!AH2718="Yes",'ESA Input'!E2718,""))</f>
        <v/>
      </c>
      <c r="K2753" s="29" t="str">
        <f>IF('ESA Input'!AH2718="","",IF('ESA Input'!AH2718="Yes",'ESA Input'!H2718,""))</f>
        <v/>
      </c>
      <c r="L2753" s="236" t="str">
        <f>IF('ESA Input'!AH2718="","",IF('ESA Input'!AH2718="Yes",'ESA Input'!G2718,""))</f>
        <v/>
      </c>
      <c r="M2753" s="31" t="str">
        <f t="shared" si="255"/>
        <v/>
      </c>
      <c r="N2753" s="208" t="str">
        <f t="shared" si="256"/>
        <v/>
      </c>
      <c r="O2753" s="209" t="str">
        <f t="shared" si="257"/>
        <v/>
      </c>
      <c r="P2753" s="209" t="str">
        <f t="shared" si="258"/>
        <v/>
      </c>
      <c r="Q2753" s="31" t="str">
        <f t="shared" si="259"/>
        <v/>
      </c>
      <c r="R2753" s="129" t="s">
        <v>9</v>
      </c>
      <c r="S2753" s="128" t="s">
        <v>9</v>
      </c>
      <c r="T2753" s="1"/>
    </row>
    <row r="2754" spans="1:20" ht="15.75" hidden="1" customHeight="1">
      <c r="A2754" s="1" t="str">
        <f t="shared" si="1"/>
        <v/>
      </c>
      <c r="B2754" s="268" t="str">
        <f t="shared" si="254"/>
        <v>X</v>
      </c>
      <c r="C2754" s="1"/>
      <c r="D2754" s="27" t="str">
        <f>IF('ESA Input'!AH2719="","",IF('ESA Input'!AH2719="Yes",'ESA Input'!B2719,"Ineligible"))</f>
        <v/>
      </c>
      <c r="E2754" s="242" t="str">
        <f>IF('ESA Input'!AH2719="","",'ESA Input'!AH2719)</f>
        <v/>
      </c>
      <c r="F2754" s="461" t="str">
        <f>IF('ESA Input'!AH2719="","",IF('ESA Input'!AH2719="YES",'ESA Input'!AG2719,""))</f>
        <v/>
      </c>
      <c r="G2754" s="462"/>
      <c r="H2754" s="201" t="str">
        <f>IF('ESA Input'!AH2719="","",IF('ESA Input'!AH2719="Yes",'ESA Input'!J2719,""))</f>
        <v/>
      </c>
      <c r="I2754" s="227" t="str">
        <f>IF('ESA Input'!AH2719="","",IF('ESA Input'!AH2719="Yes",'ESA Input'!D2719,""))</f>
        <v/>
      </c>
      <c r="J2754" s="235" t="str">
        <f>IF('ESA Input'!AH2719="","",IF('ESA Input'!AH2719="Yes",'ESA Input'!E2719,""))</f>
        <v/>
      </c>
      <c r="K2754" s="29" t="str">
        <f>IF('ESA Input'!AH2719="","",IF('ESA Input'!AH2719="Yes",'ESA Input'!H2719,""))</f>
        <v/>
      </c>
      <c r="L2754" s="236" t="str">
        <f>IF('ESA Input'!AH2719="","",IF('ESA Input'!AH2719="Yes",'ESA Input'!G2719,""))</f>
        <v/>
      </c>
      <c r="M2754" s="31" t="str">
        <f t="shared" si="255"/>
        <v/>
      </c>
      <c r="N2754" s="208" t="str">
        <f t="shared" si="256"/>
        <v/>
      </c>
      <c r="O2754" s="209" t="str">
        <f t="shared" si="257"/>
        <v/>
      </c>
      <c r="P2754" s="209" t="str">
        <f t="shared" si="258"/>
        <v/>
      </c>
      <c r="Q2754" s="31" t="str">
        <f t="shared" si="259"/>
        <v/>
      </c>
      <c r="R2754" s="129" t="s">
        <v>9</v>
      </c>
      <c r="S2754" s="128" t="s">
        <v>9</v>
      </c>
      <c r="T2754" s="1"/>
    </row>
    <row r="2755" spans="1:20" ht="15.75" hidden="1" customHeight="1">
      <c r="A2755" s="1" t="str">
        <f t="shared" si="1"/>
        <v/>
      </c>
      <c r="B2755" s="268" t="str">
        <f t="shared" si="254"/>
        <v>X</v>
      </c>
      <c r="C2755" s="1"/>
      <c r="D2755" s="27" t="str">
        <f>IF('ESA Input'!AH2720="","",IF('ESA Input'!AH2720="Yes",'ESA Input'!B2720,"Ineligible"))</f>
        <v/>
      </c>
      <c r="E2755" s="242" t="str">
        <f>IF('ESA Input'!AH2720="","",'ESA Input'!AH2720)</f>
        <v/>
      </c>
      <c r="F2755" s="461" t="str">
        <f>IF('ESA Input'!AH2720="","",IF('ESA Input'!AH2720="YES",'ESA Input'!AG2720,""))</f>
        <v/>
      </c>
      <c r="G2755" s="462"/>
      <c r="H2755" s="201" t="str">
        <f>IF('ESA Input'!AH2720="","",IF('ESA Input'!AH2720="Yes",'ESA Input'!J2720,""))</f>
        <v/>
      </c>
      <c r="I2755" s="227" t="str">
        <f>IF('ESA Input'!AH2720="","",IF('ESA Input'!AH2720="Yes",'ESA Input'!D2720,""))</f>
        <v/>
      </c>
      <c r="J2755" s="235" t="str">
        <f>IF('ESA Input'!AH2720="","",IF('ESA Input'!AH2720="Yes",'ESA Input'!E2720,""))</f>
        <v/>
      </c>
      <c r="K2755" s="29" t="str">
        <f>IF('ESA Input'!AH2720="","",IF('ESA Input'!AH2720="Yes",'ESA Input'!H2720,""))</f>
        <v/>
      </c>
      <c r="L2755" s="236" t="str">
        <f>IF('ESA Input'!AH2720="","",IF('ESA Input'!AH2720="Yes",'ESA Input'!G2720,""))</f>
        <v/>
      </c>
      <c r="M2755" s="31" t="str">
        <f t="shared" si="255"/>
        <v/>
      </c>
      <c r="N2755" s="208" t="str">
        <f t="shared" si="256"/>
        <v/>
      </c>
      <c r="O2755" s="209" t="str">
        <f t="shared" si="257"/>
        <v/>
      </c>
      <c r="P2755" s="209" t="str">
        <f t="shared" si="258"/>
        <v/>
      </c>
      <c r="Q2755" s="31" t="str">
        <f t="shared" si="259"/>
        <v/>
      </c>
      <c r="R2755" s="129" t="s">
        <v>9</v>
      </c>
      <c r="S2755" s="128" t="s">
        <v>9</v>
      </c>
      <c r="T2755" s="1"/>
    </row>
    <row r="2756" spans="1:20" ht="15.75" hidden="1" customHeight="1">
      <c r="A2756" s="1" t="str">
        <f t="shared" si="1"/>
        <v/>
      </c>
      <c r="B2756" s="268" t="str">
        <f t="shared" si="254"/>
        <v>X</v>
      </c>
      <c r="C2756" s="1"/>
      <c r="D2756" s="27" t="str">
        <f>IF('ESA Input'!AH2721="","",IF('ESA Input'!AH2721="Yes",'ESA Input'!B2721,"Ineligible"))</f>
        <v/>
      </c>
      <c r="E2756" s="242" t="str">
        <f>IF('ESA Input'!AH2721="","",'ESA Input'!AH2721)</f>
        <v/>
      </c>
      <c r="F2756" s="461" t="str">
        <f>IF('ESA Input'!AH2721="","",IF('ESA Input'!AH2721="YES",'ESA Input'!AG2721,""))</f>
        <v/>
      </c>
      <c r="G2756" s="462"/>
      <c r="H2756" s="201" t="str">
        <f>IF('ESA Input'!AH2721="","",IF('ESA Input'!AH2721="Yes",'ESA Input'!J2721,""))</f>
        <v/>
      </c>
      <c r="I2756" s="227" t="str">
        <f>IF('ESA Input'!AH2721="","",IF('ESA Input'!AH2721="Yes",'ESA Input'!D2721,""))</f>
        <v/>
      </c>
      <c r="J2756" s="235" t="str">
        <f>IF('ESA Input'!AH2721="","",IF('ESA Input'!AH2721="Yes",'ESA Input'!E2721,""))</f>
        <v/>
      </c>
      <c r="K2756" s="29" t="str">
        <f>IF('ESA Input'!AH2721="","",IF('ESA Input'!AH2721="Yes",'ESA Input'!H2721,""))</f>
        <v/>
      </c>
      <c r="L2756" s="236" t="str">
        <f>IF('ESA Input'!AH2721="","",IF('ESA Input'!AH2721="Yes",'ESA Input'!G2721,""))</f>
        <v/>
      </c>
      <c r="M2756" s="31" t="str">
        <f t="shared" si="255"/>
        <v/>
      </c>
      <c r="N2756" s="208" t="str">
        <f t="shared" si="256"/>
        <v/>
      </c>
      <c r="O2756" s="209" t="str">
        <f t="shared" si="257"/>
        <v/>
      </c>
      <c r="P2756" s="209" t="str">
        <f t="shared" si="258"/>
        <v/>
      </c>
      <c r="Q2756" s="31" t="str">
        <f t="shared" si="259"/>
        <v/>
      </c>
      <c r="R2756" s="129" t="s">
        <v>9</v>
      </c>
      <c r="S2756" s="128" t="s">
        <v>9</v>
      </c>
      <c r="T2756" s="1"/>
    </row>
    <row r="2757" spans="1:20" ht="15.75" hidden="1" customHeight="1">
      <c r="A2757" s="1" t="str">
        <f t="shared" si="1"/>
        <v/>
      </c>
      <c r="B2757" s="268" t="str">
        <f t="shared" si="254"/>
        <v>X</v>
      </c>
      <c r="C2757" s="1"/>
      <c r="D2757" s="27" t="str">
        <f>IF('ESA Input'!AH2722="","",IF('ESA Input'!AH2722="Yes",'ESA Input'!B2722,"Ineligible"))</f>
        <v/>
      </c>
      <c r="E2757" s="242" t="str">
        <f>IF('ESA Input'!AH2722="","",'ESA Input'!AH2722)</f>
        <v/>
      </c>
      <c r="F2757" s="461" t="str">
        <f>IF('ESA Input'!AH2722="","",IF('ESA Input'!AH2722="YES",'ESA Input'!AG2722,""))</f>
        <v/>
      </c>
      <c r="G2757" s="462"/>
      <c r="H2757" s="201" t="str">
        <f>IF('ESA Input'!AH2722="","",IF('ESA Input'!AH2722="Yes",'ESA Input'!J2722,""))</f>
        <v/>
      </c>
      <c r="I2757" s="227" t="str">
        <f>IF('ESA Input'!AH2722="","",IF('ESA Input'!AH2722="Yes",'ESA Input'!D2722,""))</f>
        <v/>
      </c>
      <c r="J2757" s="235" t="str">
        <f>IF('ESA Input'!AH2722="","",IF('ESA Input'!AH2722="Yes",'ESA Input'!E2722,""))</f>
        <v/>
      </c>
      <c r="K2757" s="29" t="str">
        <f>IF('ESA Input'!AH2722="","",IF('ESA Input'!AH2722="Yes",'ESA Input'!H2722,""))</f>
        <v/>
      </c>
      <c r="L2757" s="236" t="str">
        <f>IF('ESA Input'!AH2722="","",IF('ESA Input'!AH2722="Yes",'ESA Input'!G2722,""))</f>
        <v/>
      </c>
      <c r="M2757" s="31" t="str">
        <f t="shared" si="255"/>
        <v/>
      </c>
      <c r="N2757" s="208" t="str">
        <f t="shared" si="256"/>
        <v/>
      </c>
      <c r="O2757" s="209" t="str">
        <f t="shared" si="257"/>
        <v/>
      </c>
      <c r="P2757" s="209" t="str">
        <f t="shared" si="258"/>
        <v/>
      </c>
      <c r="Q2757" s="31" t="str">
        <f t="shared" si="259"/>
        <v/>
      </c>
      <c r="R2757" s="129" t="s">
        <v>9</v>
      </c>
      <c r="S2757" s="128" t="s">
        <v>9</v>
      </c>
      <c r="T2757" s="1"/>
    </row>
    <row r="2758" spans="1:20" ht="15.75" hidden="1" customHeight="1">
      <c r="A2758" s="1" t="str">
        <f t="shared" si="1"/>
        <v/>
      </c>
      <c r="B2758" s="268" t="str">
        <f t="shared" si="254"/>
        <v>X</v>
      </c>
      <c r="C2758" s="1"/>
      <c r="D2758" s="27" t="str">
        <f>IF('ESA Input'!AH2723="","",IF('ESA Input'!AH2723="Yes",'ESA Input'!B2723,"Ineligible"))</f>
        <v/>
      </c>
      <c r="E2758" s="242" t="str">
        <f>IF('ESA Input'!AH2723="","",'ESA Input'!AH2723)</f>
        <v/>
      </c>
      <c r="F2758" s="461" t="str">
        <f>IF('ESA Input'!AH2723="","",IF('ESA Input'!AH2723="YES",'ESA Input'!AG2723,""))</f>
        <v/>
      </c>
      <c r="G2758" s="462"/>
      <c r="H2758" s="201" t="str">
        <f>IF('ESA Input'!AH2723="","",IF('ESA Input'!AH2723="Yes",'ESA Input'!J2723,""))</f>
        <v/>
      </c>
      <c r="I2758" s="227" t="str">
        <f>IF('ESA Input'!AH2723="","",IF('ESA Input'!AH2723="Yes",'ESA Input'!D2723,""))</f>
        <v/>
      </c>
      <c r="J2758" s="235" t="str">
        <f>IF('ESA Input'!AH2723="","",IF('ESA Input'!AH2723="Yes",'ESA Input'!E2723,""))</f>
        <v/>
      </c>
      <c r="K2758" s="29" t="str">
        <f>IF('ESA Input'!AH2723="","",IF('ESA Input'!AH2723="Yes",'ESA Input'!H2723,""))</f>
        <v/>
      </c>
      <c r="L2758" s="236" t="str">
        <f>IF('ESA Input'!AH2723="","",IF('ESA Input'!AH2723="Yes",'ESA Input'!G2723,""))</f>
        <v/>
      </c>
      <c r="M2758" s="31" t="str">
        <f t="shared" si="255"/>
        <v/>
      </c>
      <c r="N2758" s="208" t="str">
        <f t="shared" si="256"/>
        <v/>
      </c>
      <c r="O2758" s="209" t="str">
        <f t="shared" si="257"/>
        <v/>
      </c>
      <c r="P2758" s="209" t="str">
        <f t="shared" si="258"/>
        <v/>
      </c>
      <c r="Q2758" s="31" t="str">
        <f t="shared" si="259"/>
        <v/>
      </c>
      <c r="R2758" s="129" t="s">
        <v>9</v>
      </c>
      <c r="S2758" s="128" t="s">
        <v>9</v>
      </c>
      <c r="T2758" s="1"/>
    </row>
    <row r="2759" spans="1:20" ht="15.75" hidden="1" customHeight="1">
      <c r="A2759" s="1" t="str">
        <f t="shared" si="1"/>
        <v/>
      </c>
      <c r="B2759" s="268" t="str">
        <f t="shared" si="254"/>
        <v>X</v>
      </c>
      <c r="C2759" s="1"/>
      <c r="D2759" s="27" t="str">
        <f>IF('ESA Input'!AH2724="","",IF('ESA Input'!AH2724="Yes",'ESA Input'!B2724,"Ineligible"))</f>
        <v/>
      </c>
      <c r="E2759" s="242" t="str">
        <f>IF('ESA Input'!AH2724="","",'ESA Input'!AH2724)</f>
        <v/>
      </c>
      <c r="F2759" s="461" t="str">
        <f>IF('ESA Input'!AH2724="","",IF('ESA Input'!AH2724="YES",'ESA Input'!AG2724,""))</f>
        <v/>
      </c>
      <c r="G2759" s="462"/>
      <c r="H2759" s="201" t="str">
        <f>IF('ESA Input'!AH2724="","",IF('ESA Input'!AH2724="Yes",'ESA Input'!J2724,""))</f>
        <v/>
      </c>
      <c r="I2759" s="227" t="str">
        <f>IF('ESA Input'!AH2724="","",IF('ESA Input'!AH2724="Yes",'ESA Input'!D2724,""))</f>
        <v/>
      </c>
      <c r="J2759" s="235" t="str">
        <f>IF('ESA Input'!AH2724="","",IF('ESA Input'!AH2724="Yes",'ESA Input'!E2724,""))</f>
        <v/>
      </c>
      <c r="K2759" s="29" t="str">
        <f>IF('ESA Input'!AH2724="","",IF('ESA Input'!AH2724="Yes",'ESA Input'!H2724,""))</f>
        <v/>
      </c>
      <c r="L2759" s="236" t="str">
        <f>IF('ESA Input'!AH2724="","",IF('ESA Input'!AH2724="Yes",'ESA Input'!G2724,""))</f>
        <v/>
      </c>
      <c r="M2759" s="31" t="str">
        <f t="shared" si="255"/>
        <v/>
      </c>
      <c r="N2759" s="208" t="str">
        <f t="shared" si="256"/>
        <v/>
      </c>
      <c r="O2759" s="209" t="str">
        <f t="shared" si="257"/>
        <v/>
      </c>
      <c r="P2759" s="209" t="str">
        <f t="shared" si="258"/>
        <v/>
      </c>
      <c r="Q2759" s="31" t="str">
        <f t="shared" si="259"/>
        <v/>
      </c>
      <c r="R2759" s="129" t="s">
        <v>9</v>
      </c>
      <c r="S2759" s="128" t="s">
        <v>9</v>
      </c>
      <c r="T2759" s="1"/>
    </row>
    <row r="2760" spans="1:20" ht="15.75" hidden="1" customHeight="1">
      <c r="A2760" s="1" t="str">
        <f t="shared" si="1"/>
        <v/>
      </c>
      <c r="B2760" s="268" t="str">
        <f t="shared" si="254"/>
        <v>X</v>
      </c>
      <c r="C2760" s="1"/>
      <c r="D2760" s="27" t="str">
        <f>IF('ESA Input'!AH2725="","",IF('ESA Input'!AH2725="Yes",'ESA Input'!B2725,"Ineligible"))</f>
        <v/>
      </c>
      <c r="E2760" s="242" t="str">
        <f>IF('ESA Input'!AH2725="","",'ESA Input'!AH2725)</f>
        <v/>
      </c>
      <c r="F2760" s="461" t="str">
        <f>IF('ESA Input'!AH2725="","",IF('ESA Input'!AH2725="YES",'ESA Input'!AG2725,""))</f>
        <v/>
      </c>
      <c r="G2760" s="462"/>
      <c r="H2760" s="201" t="str">
        <f>IF('ESA Input'!AH2725="","",IF('ESA Input'!AH2725="Yes",'ESA Input'!J2725,""))</f>
        <v/>
      </c>
      <c r="I2760" s="227" t="str">
        <f>IF('ESA Input'!AH2725="","",IF('ESA Input'!AH2725="Yes",'ESA Input'!D2725,""))</f>
        <v/>
      </c>
      <c r="J2760" s="235" t="str">
        <f>IF('ESA Input'!AH2725="","",IF('ESA Input'!AH2725="Yes",'ESA Input'!E2725,""))</f>
        <v/>
      </c>
      <c r="K2760" s="29" t="str">
        <f>IF('ESA Input'!AH2725="","",IF('ESA Input'!AH2725="Yes",'ESA Input'!H2725,""))</f>
        <v/>
      </c>
      <c r="L2760" s="236" t="str">
        <f>IF('ESA Input'!AH2725="","",IF('ESA Input'!AH2725="Yes",'ESA Input'!G2725,""))</f>
        <v/>
      </c>
      <c r="M2760" s="31" t="str">
        <f t="shared" si="255"/>
        <v/>
      </c>
      <c r="N2760" s="208" t="str">
        <f t="shared" si="256"/>
        <v/>
      </c>
      <c r="O2760" s="209" t="str">
        <f t="shared" si="257"/>
        <v/>
      </c>
      <c r="P2760" s="209" t="str">
        <f t="shared" si="258"/>
        <v/>
      </c>
      <c r="Q2760" s="31" t="str">
        <f t="shared" si="259"/>
        <v/>
      </c>
      <c r="R2760" s="129" t="s">
        <v>9</v>
      </c>
      <c r="S2760" s="128" t="s">
        <v>9</v>
      </c>
      <c r="T2760" s="1"/>
    </row>
    <row r="2761" spans="1:20" ht="15.75" hidden="1" customHeight="1">
      <c r="A2761" s="1" t="str">
        <f t="shared" si="1"/>
        <v/>
      </c>
      <c r="B2761" s="268" t="str">
        <f t="shared" si="254"/>
        <v>X</v>
      </c>
      <c r="C2761" s="1"/>
      <c r="D2761" s="27" t="str">
        <f>IF('ESA Input'!AH2726="","",IF('ESA Input'!AH2726="Yes",'ESA Input'!B2726,"Ineligible"))</f>
        <v/>
      </c>
      <c r="E2761" s="242" t="str">
        <f>IF('ESA Input'!AH2726="","",'ESA Input'!AH2726)</f>
        <v/>
      </c>
      <c r="F2761" s="461" t="str">
        <f>IF('ESA Input'!AH2726="","",IF('ESA Input'!AH2726="YES",'ESA Input'!AG2726,""))</f>
        <v/>
      </c>
      <c r="G2761" s="462"/>
      <c r="H2761" s="201" t="str">
        <f>IF('ESA Input'!AH2726="","",IF('ESA Input'!AH2726="Yes",'ESA Input'!J2726,""))</f>
        <v/>
      </c>
      <c r="I2761" s="227" t="str">
        <f>IF('ESA Input'!AH2726="","",IF('ESA Input'!AH2726="Yes",'ESA Input'!D2726,""))</f>
        <v/>
      </c>
      <c r="J2761" s="235" t="str">
        <f>IF('ESA Input'!AH2726="","",IF('ESA Input'!AH2726="Yes",'ESA Input'!E2726,""))</f>
        <v/>
      </c>
      <c r="K2761" s="29" t="str">
        <f>IF('ESA Input'!AH2726="","",IF('ESA Input'!AH2726="Yes",'ESA Input'!H2726,""))</f>
        <v/>
      </c>
      <c r="L2761" s="236" t="str">
        <f>IF('ESA Input'!AH2726="","",IF('ESA Input'!AH2726="Yes",'ESA Input'!G2726,""))</f>
        <v/>
      </c>
      <c r="M2761" s="31" t="str">
        <f t="shared" si="255"/>
        <v/>
      </c>
      <c r="N2761" s="208" t="str">
        <f t="shared" si="256"/>
        <v/>
      </c>
      <c r="O2761" s="209" t="str">
        <f t="shared" si="257"/>
        <v/>
      </c>
      <c r="P2761" s="209" t="str">
        <f t="shared" si="258"/>
        <v/>
      </c>
      <c r="Q2761" s="31" t="str">
        <f t="shared" si="259"/>
        <v/>
      </c>
      <c r="R2761" s="129" t="s">
        <v>9</v>
      </c>
      <c r="S2761" s="128" t="s">
        <v>9</v>
      </c>
      <c r="T2761" s="1"/>
    </row>
    <row r="2762" spans="1:20" ht="15.75" hidden="1" customHeight="1">
      <c r="A2762" s="1" t="str">
        <f t="shared" si="1"/>
        <v/>
      </c>
      <c r="B2762" s="268" t="str">
        <f t="shared" si="254"/>
        <v>X</v>
      </c>
      <c r="C2762" s="1"/>
      <c r="D2762" s="27" t="str">
        <f>IF('ESA Input'!AH2727="","",IF('ESA Input'!AH2727="Yes",'ESA Input'!B2727,"Ineligible"))</f>
        <v/>
      </c>
      <c r="E2762" s="242" t="str">
        <f>IF('ESA Input'!AH2727="","",'ESA Input'!AH2727)</f>
        <v/>
      </c>
      <c r="F2762" s="461" t="str">
        <f>IF('ESA Input'!AH2727="","",IF('ESA Input'!AH2727="YES",'ESA Input'!AG2727,""))</f>
        <v/>
      </c>
      <c r="G2762" s="462"/>
      <c r="H2762" s="201" t="str">
        <f>IF('ESA Input'!AH2727="","",IF('ESA Input'!AH2727="Yes",'ESA Input'!J2727,""))</f>
        <v/>
      </c>
      <c r="I2762" s="227" t="str">
        <f>IF('ESA Input'!AH2727="","",IF('ESA Input'!AH2727="Yes",'ESA Input'!D2727,""))</f>
        <v/>
      </c>
      <c r="J2762" s="235" t="str">
        <f>IF('ESA Input'!AH2727="","",IF('ESA Input'!AH2727="Yes",'ESA Input'!E2727,""))</f>
        <v/>
      </c>
      <c r="K2762" s="29" t="str">
        <f>IF('ESA Input'!AH2727="","",IF('ESA Input'!AH2727="Yes",'ESA Input'!H2727,""))</f>
        <v/>
      </c>
      <c r="L2762" s="236" t="str">
        <f>IF('ESA Input'!AH2727="","",IF('ESA Input'!AH2727="Yes",'ESA Input'!G2727,""))</f>
        <v/>
      </c>
      <c r="M2762" s="31" t="str">
        <f t="shared" si="255"/>
        <v/>
      </c>
      <c r="N2762" s="208" t="str">
        <f t="shared" si="256"/>
        <v/>
      </c>
      <c r="O2762" s="209" t="str">
        <f t="shared" si="257"/>
        <v/>
      </c>
      <c r="P2762" s="209" t="str">
        <f t="shared" si="258"/>
        <v/>
      </c>
      <c r="Q2762" s="31" t="str">
        <f t="shared" si="259"/>
        <v/>
      </c>
      <c r="R2762" s="129" t="s">
        <v>9</v>
      </c>
      <c r="S2762" s="128" t="s">
        <v>9</v>
      </c>
      <c r="T2762" s="1"/>
    </row>
    <row r="2763" spans="1:20" ht="15.75" hidden="1" customHeight="1">
      <c r="A2763" s="1" t="str">
        <f t="shared" si="1"/>
        <v/>
      </c>
      <c r="B2763" s="268" t="str">
        <f t="shared" si="254"/>
        <v>X</v>
      </c>
      <c r="C2763" s="1"/>
      <c r="D2763" s="27" t="str">
        <f>IF('ESA Input'!AH2728="","",IF('ESA Input'!AH2728="Yes",'ESA Input'!B2728,"Ineligible"))</f>
        <v/>
      </c>
      <c r="E2763" s="242" t="str">
        <f>IF('ESA Input'!AH2728="","",'ESA Input'!AH2728)</f>
        <v/>
      </c>
      <c r="F2763" s="461" t="str">
        <f>IF('ESA Input'!AH2728="","",IF('ESA Input'!AH2728="YES",'ESA Input'!AG2728,""))</f>
        <v/>
      </c>
      <c r="G2763" s="462"/>
      <c r="H2763" s="201" t="str">
        <f>IF('ESA Input'!AH2728="","",IF('ESA Input'!AH2728="Yes",'ESA Input'!J2728,""))</f>
        <v/>
      </c>
      <c r="I2763" s="227" t="str">
        <f>IF('ESA Input'!AH2728="","",IF('ESA Input'!AH2728="Yes",'ESA Input'!D2728,""))</f>
        <v/>
      </c>
      <c r="J2763" s="235" t="str">
        <f>IF('ESA Input'!AH2728="","",IF('ESA Input'!AH2728="Yes",'ESA Input'!E2728,""))</f>
        <v/>
      </c>
      <c r="K2763" s="29" t="str">
        <f>IF('ESA Input'!AH2728="","",IF('ESA Input'!AH2728="Yes",'ESA Input'!H2728,""))</f>
        <v/>
      </c>
      <c r="L2763" s="236" t="str">
        <f>IF('ESA Input'!AH2728="","",IF('ESA Input'!AH2728="Yes",'ESA Input'!G2728,""))</f>
        <v/>
      </c>
      <c r="M2763" s="31" t="str">
        <f t="shared" si="255"/>
        <v/>
      </c>
      <c r="N2763" s="208" t="str">
        <f t="shared" si="256"/>
        <v/>
      </c>
      <c r="O2763" s="209" t="str">
        <f t="shared" si="257"/>
        <v/>
      </c>
      <c r="P2763" s="209" t="str">
        <f t="shared" si="258"/>
        <v/>
      </c>
      <c r="Q2763" s="31" t="str">
        <f t="shared" si="259"/>
        <v/>
      </c>
      <c r="R2763" s="129" t="s">
        <v>9</v>
      </c>
      <c r="S2763" s="128" t="s">
        <v>9</v>
      </c>
      <c r="T2763" s="1"/>
    </row>
    <row r="2764" spans="1:20" ht="15.75" hidden="1" customHeight="1">
      <c r="A2764" s="1" t="str">
        <f t="shared" si="1"/>
        <v/>
      </c>
      <c r="B2764" s="268" t="str">
        <f t="shared" si="254"/>
        <v>X</v>
      </c>
      <c r="C2764" s="1"/>
      <c r="D2764" s="27" t="str">
        <f>IF('ESA Input'!AH2729="","",IF('ESA Input'!AH2729="Yes",'ESA Input'!B2729,"Ineligible"))</f>
        <v/>
      </c>
      <c r="E2764" s="242" t="str">
        <f>IF('ESA Input'!AH2729="","",'ESA Input'!AH2729)</f>
        <v/>
      </c>
      <c r="F2764" s="461" t="str">
        <f>IF('ESA Input'!AH2729="","",IF('ESA Input'!AH2729="YES",'ESA Input'!AG2729,""))</f>
        <v/>
      </c>
      <c r="G2764" s="462"/>
      <c r="H2764" s="201" t="str">
        <f>IF('ESA Input'!AH2729="","",IF('ESA Input'!AH2729="Yes",'ESA Input'!J2729,""))</f>
        <v/>
      </c>
      <c r="I2764" s="227" t="str">
        <f>IF('ESA Input'!AH2729="","",IF('ESA Input'!AH2729="Yes",'ESA Input'!D2729,""))</f>
        <v/>
      </c>
      <c r="J2764" s="235" t="str">
        <f>IF('ESA Input'!AH2729="","",IF('ESA Input'!AH2729="Yes",'ESA Input'!E2729,""))</f>
        <v/>
      </c>
      <c r="K2764" s="29" t="str">
        <f>IF('ESA Input'!AH2729="","",IF('ESA Input'!AH2729="Yes",'ESA Input'!H2729,""))</f>
        <v/>
      </c>
      <c r="L2764" s="236" t="str">
        <f>IF('ESA Input'!AH2729="","",IF('ESA Input'!AH2729="Yes",'ESA Input'!G2729,""))</f>
        <v/>
      </c>
      <c r="M2764" s="31" t="str">
        <f t="shared" si="255"/>
        <v/>
      </c>
      <c r="N2764" s="208" t="str">
        <f t="shared" si="256"/>
        <v/>
      </c>
      <c r="O2764" s="209" t="str">
        <f t="shared" si="257"/>
        <v/>
      </c>
      <c r="P2764" s="209" t="str">
        <f t="shared" si="258"/>
        <v/>
      </c>
      <c r="Q2764" s="31" t="str">
        <f t="shared" si="259"/>
        <v/>
      </c>
      <c r="R2764" s="129" t="s">
        <v>9</v>
      </c>
      <c r="S2764" s="128" t="s">
        <v>9</v>
      </c>
      <c r="T2764" s="1"/>
    </row>
    <row r="2765" spans="1:20" ht="15.75" hidden="1" customHeight="1">
      <c r="A2765" s="1" t="str">
        <f t="shared" si="1"/>
        <v/>
      </c>
      <c r="B2765" s="268" t="str">
        <f t="shared" si="254"/>
        <v>X</v>
      </c>
      <c r="C2765" s="1"/>
      <c r="D2765" s="27" t="str">
        <f>IF('ESA Input'!AH2730="","",IF('ESA Input'!AH2730="Yes",'ESA Input'!B2730,"Ineligible"))</f>
        <v/>
      </c>
      <c r="E2765" s="242" t="str">
        <f>IF('ESA Input'!AH2730="","",'ESA Input'!AH2730)</f>
        <v/>
      </c>
      <c r="F2765" s="461" t="str">
        <f>IF('ESA Input'!AH2730="","",IF('ESA Input'!AH2730="YES",'ESA Input'!AG2730,""))</f>
        <v/>
      </c>
      <c r="G2765" s="462"/>
      <c r="H2765" s="201" t="str">
        <f>IF('ESA Input'!AH2730="","",IF('ESA Input'!AH2730="Yes",'ESA Input'!J2730,""))</f>
        <v/>
      </c>
      <c r="I2765" s="227" t="str">
        <f>IF('ESA Input'!AH2730="","",IF('ESA Input'!AH2730="Yes",'ESA Input'!D2730,""))</f>
        <v/>
      </c>
      <c r="J2765" s="235" t="str">
        <f>IF('ESA Input'!AH2730="","",IF('ESA Input'!AH2730="Yes",'ESA Input'!E2730,""))</f>
        <v/>
      </c>
      <c r="K2765" s="29" t="str">
        <f>IF('ESA Input'!AH2730="","",IF('ESA Input'!AH2730="Yes",'ESA Input'!H2730,""))</f>
        <v/>
      </c>
      <c r="L2765" s="236" t="str">
        <f>IF('ESA Input'!AH2730="","",IF('ESA Input'!AH2730="Yes",'ESA Input'!G2730,""))</f>
        <v/>
      </c>
      <c r="M2765" s="31" t="str">
        <f t="shared" si="255"/>
        <v/>
      </c>
      <c r="N2765" s="208" t="str">
        <f t="shared" si="256"/>
        <v/>
      </c>
      <c r="O2765" s="209" t="str">
        <f t="shared" si="257"/>
        <v/>
      </c>
      <c r="P2765" s="209" t="str">
        <f t="shared" si="258"/>
        <v/>
      </c>
      <c r="Q2765" s="31" t="str">
        <f t="shared" si="259"/>
        <v/>
      </c>
      <c r="R2765" s="129" t="s">
        <v>9</v>
      </c>
      <c r="S2765" s="128" t="s">
        <v>9</v>
      </c>
      <c r="T2765" s="1"/>
    </row>
    <row r="2766" spans="1:20" ht="15.75" hidden="1" customHeight="1">
      <c r="A2766" s="1" t="str">
        <f t="shared" si="1"/>
        <v/>
      </c>
      <c r="B2766" s="268" t="str">
        <f t="shared" si="254"/>
        <v>X</v>
      </c>
      <c r="C2766" s="1"/>
      <c r="D2766" s="27" t="str">
        <f>IF('ESA Input'!AH2731="","",IF('ESA Input'!AH2731="Yes",'ESA Input'!B2731,"Ineligible"))</f>
        <v/>
      </c>
      <c r="E2766" s="242" t="str">
        <f>IF('ESA Input'!AH2731="","",'ESA Input'!AH2731)</f>
        <v/>
      </c>
      <c r="F2766" s="461" t="str">
        <f>IF('ESA Input'!AH2731="","",IF('ESA Input'!AH2731="YES",'ESA Input'!AG2731,""))</f>
        <v/>
      </c>
      <c r="G2766" s="462"/>
      <c r="H2766" s="201" t="str">
        <f>IF('ESA Input'!AH2731="","",IF('ESA Input'!AH2731="Yes",'ESA Input'!J2731,""))</f>
        <v/>
      </c>
      <c r="I2766" s="227" t="str">
        <f>IF('ESA Input'!AH2731="","",IF('ESA Input'!AH2731="Yes",'ESA Input'!D2731,""))</f>
        <v/>
      </c>
      <c r="J2766" s="235" t="str">
        <f>IF('ESA Input'!AH2731="","",IF('ESA Input'!AH2731="Yes",'ESA Input'!E2731,""))</f>
        <v/>
      </c>
      <c r="K2766" s="29" t="str">
        <f>IF('ESA Input'!AH2731="","",IF('ESA Input'!AH2731="Yes",'ESA Input'!H2731,""))</f>
        <v/>
      </c>
      <c r="L2766" s="236" t="str">
        <f>IF('ESA Input'!AH2731="","",IF('ESA Input'!AH2731="Yes",'ESA Input'!G2731,""))</f>
        <v/>
      </c>
      <c r="M2766" s="31" t="str">
        <f t="shared" si="255"/>
        <v/>
      </c>
      <c r="N2766" s="208" t="str">
        <f t="shared" si="256"/>
        <v/>
      </c>
      <c r="O2766" s="209" t="str">
        <f t="shared" si="257"/>
        <v/>
      </c>
      <c r="P2766" s="209" t="str">
        <f t="shared" si="258"/>
        <v/>
      </c>
      <c r="Q2766" s="31" t="str">
        <f t="shared" si="259"/>
        <v/>
      </c>
      <c r="R2766" s="129" t="s">
        <v>9</v>
      </c>
      <c r="S2766" s="128" t="s">
        <v>9</v>
      </c>
      <c r="T2766" s="1"/>
    </row>
    <row r="2767" spans="1:20" ht="15.75" hidden="1" customHeight="1">
      <c r="A2767" s="1" t="str">
        <f t="shared" si="1"/>
        <v/>
      </c>
      <c r="B2767" s="268" t="str">
        <f t="shared" si="254"/>
        <v>X</v>
      </c>
      <c r="C2767" s="1"/>
      <c r="D2767" s="27" t="str">
        <f>IF('ESA Input'!AH2732="","",IF('ESA Input'!AH2732="Yes",'ESA Input'!B2732,"Ineligible"))</f>
        <v/>
      </c>
      <c r="E2767" s="242" t="str">
        <f>IF('ESA Input'!AH2732="","",'ESA Input'!AH2732)</f>
        <v/>
      </c>
      <c r="F2767" s="461" t="str">
        <f>IF('ESA Input'!AH2732="","",IF('ESA Input'!AH2732="YES",'ESA Input'!AG2732,""))</f>
        <v/>
      </c>
      <c r="G2767" s="462"/>
      <c r="H2767" s="201" t="str">
        <f>IF('ESA Input'!AH2732="","",IF('ESA Input'!AH2732="Yes",'ESA Input'!J2732,""))</f>
        <v/>
      </c>
      <c r="I2767" s="227" t="str">
        <f>IF('ESA Input'!AH2732="","",IF('ESA Input'!AH2732="Yes",'ESA Input'!D2732,""))</f>
        <v/>
      </c>
      <c r="J2767" s="235" t="str">
        <f>IF('ESA Input'!AH2732="","",IF('ESA Input'!AH2732="Yes",'ESA Input'!E2732,""))</f>
        <v/>
      </c>
      <c r="K2767" s="29" t="str">
        <f>IF('ESA Input'!AH2732="","",IF('ESA Input'!AH2732="Yes",'ESA Input'!H2732,""))</f>
        <v/>
      </c>
      <c r="L2767" s="236" t="str">
        <f>IF('ESA Input'!AH2732="","",IF('ESA Input'!AH2732="Yes",'ESA Input'!G2732,""))</f>
        <v/>
      </c>
      <c r="M2767" s="31" t="str">
        <f t="shared" si="255"/>
        <v/>
      </c>
      <c r="N2767" s="208" t="str">
        <f t="shared" si="256"/>
        <v/>
      </c>
      <c r="O2767" s="209" t="str">
        <f t="shared" si="257"/>
        <v/>
      </c>
      <c r="P2767" s="209" t="str">
        <f t="shared" si="258"/>
        <v/>
      </c>
      <c r="Q2767" s="31" t="str">
        <f t="shared" si="259"/>
        <v/>
      </c>
      <c r="R2767" s="129" t="s">
        <v>9</v>
      </c>
      <c r="S2767" s="128" t="s">
        <v>9</v>
      </c>
      <c r="T2767" s="1"/>
    </row>
    <row r="2768" spans="1:20" ht="15.75" hidden="1" customHeight="1">
      <c r="A2768" s="1" t="str">
        <f t="shared" si="1"/>
        <v/>
      </c>
      <c r="B2768" s="268" t="str">
        <f t="shared" si="254"/>
        <v>X</v>
      </c>
      <c r="C2768" s="1"/>
      <c r="D2768" s="27" t="str">
        <f>IF('ESA Input'!AH2733="","",IF('ESA Input'!AH2733="Yes",'ESA Input'!B2733,"Ineligible"))</f>
        <v/>
      </c>
      <c r="E2768" s="242" t="str">
        <f>IF('ESA Input'!AH2733="","",'ESA Input'!AH2733)</f>
        <v/>
      </c>
      <c r="F2768" s="461" t="str">
        <f>IF('ESA Input'!AH2733="","",IF('ESA Input'!AH2733="YES",'ESA Input'!AG2733,""))</f>
        <v/>
      </c>
      <c r="G2768" s="462"/>
      <c r="H2768" s="201" t="str">
        <f>IF('ESA Input'!AH2733="","",IF('ESA Input'!AH2733="Yes",'ESA Input'!J2733,""))</f>
        <v/>
      </c>
      <c r="I2768" s="227" t="str">
        <f>IF('ESA Input'!AH2733="","",IF('ESA Input'!AH2733="Yes",'ESA Input'!D2733,""))</f>
        <v/>
      </c>
      <c r="J2768" s="235" t="str">
        <f>IF('ESA Input'!AH2733="","",IF('ESA Input'!AH2733="Yes",'ESA Input'!E2733,""))</f>
        <v/>
      </c>
      <c r="K2768" s="29" t="str">
        <f>IF('ESA Input'!AH2733="","",IF('ESA Input'!AH2733="Yes",'ESA Input'!H2733,""))</f>
        <v/>
      </c>
      <c r="L2768" s="236" t="str">
        <f>IF('ESA Input'!AH2733="","",IF('ESA Input'!AH2733="Yes",'ESA Input'!G2733,""))</f>
        <v/>
      </c>
      <c r="M2768" s="31" t="str">
        <f t="shared" si="255"/>
        <v/>
      </c>
      <c r="N2768" s="208" t="str">
        <f t="shared" si="256"/>
        <v/>
      </c>
      <c r="O2768" s="209" t="str">
        <f t="shared" si="257"/>
        <v/>
      </c>
      <c r="P2768" s="209" t="str">
        <f t="shared" si="258"/>
        <v/>
      </c>
      <c r="Q2768" s="31" t="str">
        <f t="shared" si="259"/>
        <v/>
      </c>
      <c r="R2768" s="129" t="s">
        <v>9</v>
      </c>
      <c r="S2768" s="128" t="s">
        <v>9</v>
      </c>
      <c r="T2768" s="1"/>
    </row>
    <row r="2769" spans="1:20" ht="15.75" hidden="1" customHeight="1">
      <c r="A2769" s="1" t="str">
        <f t="shared" si="1"/>
        <v/>
      </c>
      <c r="B2769" s="268" t="str">
        <f t="shared" si="254"/>
        <v>X</v>
      </c>
      <c r="C2769" s="1"/>
      <c r="D2769" s="27" t="str">
        <f>IF('ESA Input'!AH2734="","",IF('ESA Input'!AH2734="Yes",'ESA Input'!B2734,"Ineligible"))</f>
        <v/>
      </c>
      <c r="E2769" s="242" t="str">
        <f>IF('ESA Input'!AH2734="","",'ESA Input'!AH2734)</f>
        <v/>
      </c>
      <c r="F2769" s="461" t="str">
        <f>IF('ESA Input'!AH2734="","",IF('ESA Input'!AH2734="YES",'ESA Input'!AG2734,""))</f>
        <v/>
      </c>
      <c r="G2769" s="462"/>
      <c r="H2769" s="201" t="str">
        <f>IF('ESA Input'!AH2734="","",IF('ESA Input'!AH2734="Yes",'ESA Input'!J2734,""))</f>
        <v/>
      </c>
      <c r="I2769" s="227" t="str">
        <f>IF('ESA Input'!AH2734="","",IF('ESA Input'!AH2734="Yes",'ESA Input'!D2734,""))</f>
        <v/>
      </c>
      <c r="J2769" s="235" t="str">
        <f>IF('ESA Input'!AH2734="","",IF('ESA Input'!AH2734="Yes",'ESA Input'!E2734,""))</f>
        <v/>
      </c>
      <c r="K2769" s="29" t="str">
        <f>IF('ESA Input'!AH2734="","",IF('ESA Input'!AH2734="Yes",'ESA Input'!H2734,""))</f>
        <v/>
      </c>
      <c r="L2769" s="236" t="str">
        <f>IF('ESA Input'!AH2734="","",IF('ESA Input'!AH2734="Yes",'ESA Input'!G2734,""))</f>
        <v/>
      </c>
      <c r="M2769" s="31" t="str">
        <f t="shared" si="255"/>
        <v/>
      </c>
      <c r="N2769" s="208" t="str">
        <f t="shared" si="256"/>
        <v/>
      </c>
      <c r="O2769" s="209" t="str">
        <f t="shared" si="257"/>
        <v/>
      </c>
      <c r="P2769" s="209" t="str">
        <f t="shared" si="258"/>
        <v/>
      </c>
      <c r="Q2769" s="31" t="str">
        <f t="shared" si="259"/>
        <v/>
      </c>
      <c r="R2769" s="129" t="s">
        <v>9</v>
      </c>
      <c r="S2769" s="128" t="s">
        <v>9</v>
      </c>
      <c r="T2769" s="1"/>
    </row>
    <row r="2770" spans="1:20" ht="15.75" hidden="1" customHeight="1">
      <c r="A2770" s="1" t="str">
        <f t="shared" si="1"/>
        <v/>
      </c>
      <c r="B2770" s="268" t="str">
        <f t="shared" si="254"/>
        <v>X</v>
      </c>
      <c r="C2770" s="1"/>
      <c r="D2770" s="27" t="str">
        <f>IF('ESA Input'!AH2735="","",IF('ESA Input'!AH2735="Yes",'ESA Input'!B2735,"Ineligible"))</f>
        <v/>
      </c>
      <c r="E2770" s="242" t="str">
        <f>IF('ESA Input'!AH2735="","",'ESA Input'!AH2735)</f>
        <v/>
      </c>
      <c r="F2770" s="461" t="str">
        <f>IF('ESA Input'!AH2735="","",IF('ESA Input'!AH2735="YES",'ESA Input'!AG2735,""))</f>
        <v/>
      </c>
      <c r="G2770" s="462"/>
      <c r="H2770" s="201" t="str">
        <f>IF('ESA Input'!AH2735="","",IF('ESA Input'!AH2735="Yes",'ESA Input'!J2735,""))</f>
        <v/>
      </c>
      <c r="I2770" s="227" t="str">
        <f>IF('ESA Input'!AH2735="","",IF('ESA Input'!AH2735="Yes",'ESA Input'!D2735,""))</f>
        <v/>
      </c>
      <c r="J2770" s="235" t="str">
        <f>IF('ESA Input'!AH2735="","",IF('ESA Input'!AH2735="Yes",'ESA Input'!E2735,""))</f>
        <v/>
      </c>
      <c r="K2770" s="29" t="str">
        <f>IF('ESA Input'!AH2735="","",IF('ESA Input'!AH2735="Yes",'ESA Input'!H2735,""))</f>
        <v/>
      </c>
      <c r="L2770" s="236" t="str">
        <f>IF('ESA Input'!AH2735="","",IF('ESA Input'!AH2735="Yes",'ESA Input'!G2735,""))</f>
        <v/>
      </c>
      <c r="M2770" s="31" t="str">
        <f t="shared" si="255"/>
        <v/>
      </c>
      <c r="N2770" s="208" t="str">
        <f t="shared" si="256"/>
        <v/>
      </c>
      <c r="O2770" s="209" t="str">
        <f t="shared" si="257"/>
        <v/>
      </c>
      <c r="P2770" s="209" t="str">
        <f t="shared" si="258"/>
        <v/>
      </c>
      <c r="Q2770" s="31" t="str">
        <f t="shared" si="259"/>
        <v/>
      </c>
      <c r="R2770" s="129" t="s">
        <v>9</v>
      </c>
      <c r="S2770" s="128" t="s">
        <v>9</v>
      </c>
      <c r="T2770" s="1"/>
    </row>
    <row r="2771" spans="1:20" ht="15.75" hidden="1" customHeight="1">
      <c r="A2771" s="1" t="str">
        <f t="shared" si="1"/>
        <v/>
      </c>
      <c r="B2771" s="268" t="str">
        <f t="shared" si="254"/>
        <v>X</v>
      </c>
      <c r="C2771" s="1"/>
      <c r="D2771" s="27" t="str">
        <f>IF('ESA Input'!AH2736="","",IF('ESA Input'!AH2736="Yes",'ESA Input'!B2736,"Ineligible"))</f>
        <v/>
      </c>
      <c r="E2771" s="242" t="str">
        <f>IF('ESA Input'!AH2736="","",'ESA Input'!AH2736)</f>
        <v/>
      </c>
      <c r="F2771" s="461" t="str">
        <f>IF('ESA Input'!AH2736="","",IF('ESA Input'!AH2736="YES",'ESA Input'!AG2736,""))</f>
        <v/>
      </c>
      <c r="G2771" s="462"/>
      <c r="H2771" s="201" t="str">
        <f>IF('ESA Input'!AH2736="","",IF('ESA Input'!AH2736="Yes",'ESA Input'!J2736,""))</f>
        <v/>
      </c>
      <c r="I2771" s="227" t="str">
        <f>IF('ESA Input'!AH2736="","",IF('ESA Input'!AH2736="Yes",'ESA Input'!D2736,""))</f>
        <v/>
      </c>
      <c r="J2771" s="235" t="str">
        <f>IF('ESA Input'!AH2736="","",IF('ESA Input'!AH2736="Yes",'ESA Input'!E2736,""))</f>
        <v/>
      </c>
      <c r="K2771" s="29" t="str">
        <f>IF('ESA Input'!AH2736="","",IF('ESA Input'!AH2736="Yes",'ESA Input'!H2736,""))</f>
        <v/>
      </c>
      <c r="L2771" s="236" t="str">
        <f>IF('ESA Input'!AH2736="","",IF('ESA Input'!AH2736="Yes",'ESA Input'!G2736,""))</f>
        <v/>
      </c>
      <c r="M2771" s="31" t="str">
        <f t="shared" si="255"/>
        <v/>
      </c>
      <c r="N2771" s="208" t="str">
        <f t="shared" si="256"/>
        <v/>
      </c>
      <c r="O2771" s="209" t="str">
        <f t="shared" si="257"/>
        <v/>
      </c>
      <c r="P2771" s="209" t="str">
        <f t="shared" si="258"/>
        <v/>
      </c>
      <c r="Q2771" s="31" t="str">
        <f t="shared" si="259"/>
        <v/>
      </c>
      <c r="R2771" s="129" t="s">
        <v>9</v>
      </c>
      <c r="S2771" s="128" t="s">
        <v>9</v>
      </c>
      <c r="T2771" s="1"/>
    </row>
    <row r="2772" spans="1:20" ht="15.75" hidden="1" customHeight="1">
      <c r="A2772" s="1" t="str">
        <f t="shared" si="1"/>
        <v/>
      </c>
      <c r="B2772" s="268" t="str">
        <f t="shared" si="254"/>
        <v>X</v>
      </c>
      <c r="C2772" s="1"/>
      <c r="D2772" s="27" t="str">
        <f>IF('ESA Input'!AH2737="","",IF('ESA Input'!AH2737="Yes",'ESA Input'!B2737,"Ineligible"))</f>
        <v/>
      </c>
      <c r="E2772" s="242" t="str">
        <f>IF('ESA Input'!AH2737="","",'ESA Input'!AH2737)</f>
        <v/>
      </c>
      <c r="F2772" s="461" t="str">
        <f>IF('ESA Input'!AH2737="","",IF('ESA Input'!AH2737="YES",'ESA Input'!AG2737,""))</f>
        <v/>
      </c>
      <c r="G2772" s="462"/>
      <c r="H2772" s="201" t="str">
        <f>IF('ESA Input'!AH2737="","",IF('ESA Input'!AH2737="Yes",'ESA Input'!J2737,""))</f>
        <v/>
      </c>
      <c r="I2772" s="227" t="str">
        <f>IF('ESA Input'!AH2737="","",IF('ESA Input'!AH2737="Yes",'ESA Input'!D2737,""))</f>
        <v/>
      </c>
      <c r="J2772" s="235" t="str">
        <f>IF('ESA Input'!AH2737="","",IF('ESA Input'!AH2737="Yes",'ESA Input'!E2737,""))</f>
        <v/>
      </c>
      <c r="K2772" s="29" t="str">
        <f>IF('ESA Input'!AH2737="","",IF('ESA Input'!AH2737="Yes",'ESA Input'!H2737,""))</f>
        <v/>
      </c>
      <c r="L2772" s="236" t="str">
        <f>IF('ESA Input'!AH2737="","",IF('ESA Input'!AH2737="Yes",'ESA Input'!G2737,""))</f>
        <v/>
      </c>
      <c r="M2772" s="31" t="str">
        <f t="shared" si="255"/>
        <v/>
      </c>
      <c r="N2772" s="208" t="str">
        <f t="shared" si="256"/>
        <v/>
      </c>
      <c r="O2772" s="209" t="str">
        <f t="shared" si="257"/>
        <v/>
      </c>
      <c r="P2772" s="209" t="str">
        <f t="shared" si="258"/>
        <v/>
      </c>
      <c r="Q2772" s="31" t="str">
        <f t="shared" si="259"/>
        <v/>
      </c>
      <c r="R2772" s="129" t="s">
        <v>9</v>
      </c>
      <c r="S2772" s="128" t="s">
        <v>9</v>
      </c>
      <c r="T2772" s="1"/>
    </row>
    <row r="2773" spans="1:20" ht="15.75" hidden="1" customHeight="1">
      <c r="A2773" s="1" t="str">
        <f t="shared" si="1"/>
        <v/>
      </c>
      <c r="B2773" s="268" t="str">
        <f t="shared" si="254"/>
        <v>X</v>
      </c>
      <c r="C2773" s="1"/>
      <c r="D2773" s="27" t="str">
        <f>IF('ESA Input'!AH2738="","",IF('ESA Input'!AH2738="Yes",'ESA Input'!B2738,"Ineligible"))</f>
        <v/>
      </c>
      <c r="E2773" s="242" t="str">
        <f>IF('ESA Input'!AH2738="","",'ESA Input'!AH2738)</f>
        <v/>
      </c>
      <c r="F2773" s="461" t="str">
        <f>IF('ESA Input'!AH2738="","",IF('ESA Input'!AH2738="YES",'ESA Input'!AG2738,""))</f>
        <v/>
      </c>
      <c r="G2773" s="462"/>
      <c r="H2773" s="201" t="str">
        <f>IF('ESA Input'!AH2738="","",IF('ESA Input'!AH2738="Yes",'ESA Input'!J2738,""))</f>
        <v/>
      </c>
      <c r="I2773" s="227" t="str">
        <f>IF('ESA Input'!AH2738="","",IF('ESA Input'!AH2738="Yes",'ESA Input'!D2738,""))</f>
        <v/>
      </c>
      <c r="J2773" s="235" t="str">
        <f>IF('ESA Input'!AH2738="","",IF('ESA Input'!AH2738="Yes",'ESA Input'!E2738,""))</f>
        <v/>
      </c>
      <c r="K2773" s="29" t="str">
        <f>IF('ESA Input'!AH2738="","",IF('ESA Input'!AH2738="Yes",'ESA Input'!H2738,""))</f>
        <v/>
      </c>
      <c r="L2773" s="236" t="str">
        <f>IF('ESA Input'!AH2738="","",IF('ESA Input'!AH2738="Yes",'ESA Input'!G2738,""))</f>
        <v/>
      </c>
      <c r="M2773" s="31" t="str">
        <f t="shared" si="255"/>
        <v/>
      </c>
      <c r="N2773" s="208" t="str">
        <f t="shared" si="256"/>
        <v/>
      </c>
      <c r="O2773" s="209" t="str">
        <f t="shared" si="257"/>
        <v/>
      </c>
      <c r="P2773" s="209" t="str">
        <f t="shared" si="258"/>
        <v/>
      </c>
      <c r="Q2773" s="31" t="str">
        <f t="shared" si="259"/>
        <v/>
      </c>
      <c r="R2773" s="129" t="s">
        <v>9</v>
      </c>
      <c r="S2773" s="128" t="s">
        <v>9</v>
      </c>
      <c r="T2773" s="1"/>
    </row>
    <row r="2774" spans="1:20" ht="15.75" hidden="1" customHeight="1">
      <c r="A2774" s="1" t="str">
        <f t="shared" si="1"/>
        <v/>
      </c>
      <c r="B2774" s="268" t="str">
        <f t="shared" si="254"/>
        <v>X</v>
      </c>
      <c r="C2774" s="1"/>
      <c r="D2774" s="27" t="str">
        <f>IF('ESA Input'!AH2739="","",IF('ESA Input'!AH2739="Yes",'ESA Input'!B2739,"Ineligible"))</f>
        <v/>
      </c>
      <c r="E2774" s="242" t="str">
        <f>IF('ESA Input'!AH2739="","",'ESA Input'!AH2739)</f>
        <v/>
      </c>
      <c r="F2774" s="461" t="str">
        <f>IF('ESA Input'!AH2739="","",IF('ESA Input'!AH2739="YES",'ESA Input'!AG2739,""))</f>
        <v/>
      </c>
      <c r="G2774" s="462"/>
      <c r="H2774" s="201" t="str">
        <f>IF('ESA Input'!AH2739="","",IF('ESA Input'!AH2739="Yes",'ESA Input'!J2739,""))</f>
        <v/>
      </c>
      <c r="I2774" s="227" t="str">
        <f>IF('ESA Input'!AH2739="","",IF('ESA Input'!AH2739="Yes",'ESA Input'!D2739,""))</f>
        <v/>
      </c>
      <c r="J2774" s="235" t="str">
        <f>IF('ESA Input'!AH2739="","",IF('ESA Input'!AH2739="Yes",'ESA Input'!E2739,""))</f>
        <v/>
      </c>
      <c r="K2774" s="29" t="str">
        <f>IF('ESA Input'!AH2739="","",IF('ESA Input'!AH2739="Yes",'ESA Input'!H2739,""))</f>
        <v/>
      </c>
      <c r="L2774" s="236" t="str">
        <f>IF('ESA Input'!AH2739="","",IF('ESA Input'!AH2739="Yes",'ESA Input'!G2739,""))</f>
        <v/>
      </c>
      <c r="M2774" s="31" t="str">
        <f t="shared" si="255"/>
        <v/>
      </c>
      <c r="N2774" s="208" t="str">
        <f t="shared" si="256"/>
        <v/>
      </c>
      <c r="O2774" s="209" t="str">
        <f t="shared" si="257"/>
        <v/>
      </c>
      <c r="P2774" s="209" t="str">
        <f t="shared" si="258"/>
        <v/>
      </c>
      <c r="Q2774" s="31" t="str">
        <f t="shared" si="259"/>
        <v/>
      </c>
      <c r="R2774" s="129" t="s">
        <v>9</v>
      </c>
      <c r="S2774" s="128" t="s">
        <v>9</v>
      </c>
      <c r="T2774" s="1"/>
    </row>
    <row r="2775" spans="1:20" ht="15.75" hidden="1" customHeight="1">
      <c r="A2775" s="1" t="str">
        <f t="shared" si="1"/>
        <v/>
      </c>
      <c r="B2775" s="268" t="str">
        <f t="shared" si="254"/>
        <v>X</v>
      </c>
      <c r="C2775" s="1"/>
      <c r="D2775" s="27" t="str">
        <f>IF('ESA Input'!AH2740="","",IF('ESA Input'!AH2740="Yes",'ESA Input'!B2740,"Ineligible"))</f>
        <v/>
      </c>
      <c r="E2775" s="242" t="str">
        <f>IF('ESA Input'!AH2740="","",'ESA Input'!AH2740)</f>
        <v/>
      </c>
      <c r="F2775" s="461" t="str">
        <f>IF('ESA Input'!AH2740="","",IF('ESA Input'!AH2740="YES",'ESA Input'!AG2740,""))</f>
        <v/>
      </c>
      <c r="G2775" s="462"/>
      <c r="H2775" s="201" t="str">
        <f>IF('ESA Input'!AH2740="","",IF('ESA Input'!AH2740="Yes",'ESA Input'!J2740,""))</f>
        <v/>
      </c>
      <c r="I2775" s="227" t="str">
        <f>IF('ESA Input'!AH2740="","",IF('ESA Input'!AH2740="Yes",'ESA Input'!D2740,""))</f>
        <v/>
      </c>
      <c r="J2775" s="235" t="str">
        <f>IF('ESA Input'!AH2740="","",IF('ESA Input'!AH2740="Yes",'ESA Input'!E2740,""))</f>
        <v/>
      </c>
      <c r="K2775" s="29" t="str">
        <f>IF('ESA Input'!AH2740="","",IF('ESA Input'!AH2740="Yes",'ESA Input'!H2740,""))</f>
        <v/>
      </c>
      <c r="L2775" s="236" t="str">
        <f>IF('ESA Input'!AH2740="","",IF('ESA Input'!AH2740="Yes",'ESA Input'!G2740,""))</f>
        <v/>
      </c>
      <c r="M2775" s="31" t="str">
        <f t="shared" si="255"/>
        <v/>
      </c>
      <c r="N2775" s="208" t="str">
        <f t="shared" si="256"/>
        <v/>
      </c>
      <c r="O2775" s="209" t="str">
        <f t="shared" si="257"/>
        <v/>
      </c>
      <c r="P2775" s="209" t="str">
        <f t="shared" si="258"/>
        <v/>
      </c>
      <c r="Q2775" s="31" t="str">
        <f t="shared" si="259"/>
        <v/>
      </c>
      <c r="R2775" s="129" t="s">
        <v>9</v>
      </c>
      <c r="S2775" s="128" t="s">
        <v>9</v>
      </c>
      <c r="T2775" s="1"/>
    </row>
    <row r="2776" spans="1:20" ht="15.75" hidden="1" customHeight="1">
      <c r="A2776" s="1" t="str">
        <f t="shared" si="1"/>
        <v/>
      </c>
      <c r="B2776" s="268" t="str">
        <f t="shared" si="254"/>
        <v>X</v>
      </c>
      <c r="C2776" s="1"/>
      <c r="D2776" s="27" t="str">
        <f>IF('ESA Input'!AH2741="","",IF('ESA Input'!AH2741="Yes",'ESA Input'!B2741,"Ineligible"))</f>
        <v/>
      </c>
      <c r="E2776" s="242" t="str">
        <f>IF('ESA Input'!AH2741="","",'ESA Input'!AH2741)</f>
        <v/>
      </c>
      <c r="F2776" s="461" t="str">
        <f>IF('ESA Input'!AH2741="","",IF('ESA Input'!AH2741="YES",'ESA Input'!AG2741,""))</f>
        <v/>
      </c>
      <c r="G2776" s="462"/>
      <c r="H2776" s="201" t="str">
        <f>IF('ESA Input'!AH2741="","",IF('ESA Input'!AH2741="Yes",'ESA Input'!J2741,""))</f>
        <v/>
      </c>
      <c r="I2776" s="227" t="str">
        <f>IF('ESA Input'!AH2741="","",IF('ESA Input'!AH2741="Yes",'ESA Input'!D2741,""))</f>
        <v/>
      </c>
      <c r="J2776" s="235" t="str">
        <f>IF('ESA Input'!AH2741="","",IF('ESA Input'!AH2741="Yes",'ESA Input'!E2741,""))</f>
        <v/>
      </c>
      <c r="K2776" s="29" t="str">
        <f>IF('ESA Input'!AH2741="","",IF('ESA Input'!AH2741="Yes",'ESA Input'!H2741,""))</f>
        <v/>
      </c>
      <c r="L2776" s="236" t="str">
        <f>IF('ESA Input'!AH2741="","",IF('ESA Input'!AH2741="Yes",'ESA Input'!G2741,""))</f>
        <v/>
      </c>
      <c r="M2776" s="31" t="str">
        <f t="shared" si="255"/>
        <v/>
      </c>
      <c r="N2776" s="208" t="str">
        <f t="shared" si="256"/>
        <v/>
      </c>
      <c r="O2776" s="209" t="str">
        <f t="shared" si="257"/>
        <v/>
      </c>
      <c r="P2776" s="209" t="str">
        <f t="shared" si="258"/>
        <v/>
      </c>
      <c r="Q2776" s="31" t="str">
        <f t="shared" si="259"/>
        <v/>
      </c>
      <c r="R2776" s="129" t="s">
        <v>9</v>
      </c>
      <c r="S2776" s="128" t="s">
        <v>9</v>
      </c>
      <c r="T2776" s="1"/>
    </row>
    <row r="2777" spans="1:20" ht="15.75" hidden="1" customHeight="1">
      <c r="A2777" s="1" t="str">
        <f t="shared" si="1"/>
        <v/>
      </c>
      <c r="B2777" s="268" t="str">
        <f t="shared" si="254"/>
        <v>X</v>
      </c>
      <c r="C2777" s="1"/>
      <c r="D2777" s="27" t="str">
        <f>IF('ESA Input'!AH2742="","",IF('ESA Input'!AH2742="Yes",'ESA Input'!B2742,"Ineligible"))</f>
        <v/>
      </c>
      <c r="E2777" s="242" t="str">
        <f>IF('ESA Input'!AH2742="","",'ESA Input'!AH2742)</f>
        <v/>
      </c>
      <c r="F2777" s="461" t="str">
        <f>IF('ESA Input'!AH2742="","",IF('ESA Input'!AH2742="YES",'ESA Input'!AG2742,""))</f>
        <v/>
      </c>
      <c r="G2777" s="462"/>
      <c r="H2777" s="201" t="str">
        <f>IF('ESA Input'!AH2742="","",IF('ESA Input'!AH2742="Yes",'ESA Input'!J2742,""))</f>
        <v/>
      </c>
      <c r="I2777" s="227" t="str">
        <f>IF('ESA Input'!AH2742="","",IF('ESA Input'!AH2742="Yes",'ESA Input'!D2742,""))</f>
        <v/>
      </c>
      <c r="J2777" s="235" t="str">
        <f>IF('ESA Input'!AH2742="","",IF('ESA Input'!AH2742="Yes",'ESA Input'!E2742,""))</f>
        <v/>
      </c>
      <c r="K2777" s="29" t="str">
        <f>IF('ESA Input'!AH2742="","",IF('ESA Input'!AH2742="Yes",'ESA Input'!H2742,""))</f>
        <v/>
      </c>
      <c r="L2777" s="236" t="str">
        <f>IF('ESA Input'!AH2742="","",IF('ESA Input'!AH2742="Yes",'ESA Input'!G2742,""))</f>
        <v/>
      </c>
      <c r="M2777" s="31" t="str">
        <f t="shared" si="255"/>
        <v/>
      </c>
      <c r="N2777" s="208" t="str">
        <f t="shared" si="256"/>
        <v/>
      </c>
      <c r="O2777" s="209" t="str">
        <f t="shared" si="257"/>
        <v/>
      </c>
      <c r="P2777" s="209" t="str">
        <f t="shared" si="258"/>
        <v/>
      </c>
      <c r="Q2777" s="31" t="str">
        <f t="shared" si="259"/>
        <v/>
      </c>
      <c r="R2777" s="129" t="s">
        <v>9</v>
      </c>
      <c r="S2777" s="128" t="s">
        <v>9</v>
      </c>
      <c r="T2777" s="1"/>
    </row>
    <row r="2778" spans="1:20" ht="15.75" hidden="1" customHeight="1">
      <c r="A2778" s="1" t="str">
        <f t="shared" si="1"/>
        <v/>
      </c>
      <c r="B2778" s="268" t="str">
        <f t="shared" si="254"/>
        <v>X</v>
      </c>
      <c r="C2778" s="1"/>
      <c r="D2778" s="27" t="str">
        <f>IF('ESA Input'!AH2743="","",IF('ESA Input'!AH2743="Yes",'ESA Input'!B2743,"Ineligible"))</f>
        <v/>
      </c>
      <c r="E2778" s="242" t="str">
        <f>IF('ESA Input'!AH2743="","",'ESA Input'!AH2743)</f>
        <v/>
      </c>
      <c r="F2778" s="461" t="str">
        <f>IF('ESA Input'!AH2743="","",IF('ESA Input'!AH2743="YES",'ESA Input'!AG2743,""))</f>
        <v/>
      </c>
      <c r="G2778" s="462"/>
      <c r="H2778" s="201" t="str">
        <f>IF('ESA Input'!AH2743="","",IF('ESA Input'!AH2743="Yes",'ESA Input'!J2743,""))</f>
        <v/>
      </c>
      <c r="I2778" s="227" t="str">
        <f>IF('ESA Input'!AH2743="","",IF('ESA Input'!AH2743="Yes",'ESA Input'!D2743,""))</f>
        <v/>
      </c>
      <c r="J2778" s="235" t="str">
        <f>IF('ESA Input'!AH2743="","",IF('ESA Input'!AH2743="Yes",'ESA Input'!E2743,""))</f>
        <v/>
      </c>
      <c r="K2778" s="29" t="str">
        <f>IF('ESA Input'!AH2743="","",IF('ESA Input'!AH2743="Yes",'ESA Input'!H2743,""))</f>
        <v/>
      </c>
      <c r="L2778" s="236" t="str">
        <f>IF('ESA Input'!AH2743="","",IF('ESA Input'!AH2743="Yes",'ESA Input'!G2743,""))</f>
        <v/>
      </c>
      <c r="M2778" s="31" t="str">
        <f t="shared" si="255"/>
        <v/>
      </c>
      <c r="N2778" s="208" t="str">
        <f t="shared" si="256"/>
        <v/>
      </c>
      <c r="O2778" s="209" t="str">
        <f t="shared" si="257"/>
        <v/>
      </c>
      <c r="P2778" s="209" t="str">
        <f t="shared" si="258"/>
        <v/>
      </c>
      <c r="Q2778" s="31" t="str">
        <f t="shared" si="259"/>
        <v/>
      </c>
      <c r="R2778" s="129" t="s">
        <v>9</v>
      </c>
      <c r="S2778" s="128" t="s">
        <v>9</v>
      </c>
      <c r="T2778" s="1"/>
    </row>
    <row r="2779" spans="1:20" ht="15.75" hidden="1" customHeight="1">
      <c r="A2779" s="1" t="str">
        <f t="shared" si="1"/>
        <v/>
      </c>
      <c r="B2779" s="268" t="str">
        <f t="shared" si="254"/>
        <v>X</v>
      </c>
      <c r="C2779" s="1"/>
      <c r="D2779" s="27" t="str">
        <f>IF('ESA Input'!AH2744="","",IF('ESA Input'!AH2744="Yes",'ESA Input'!B2744,"Ineligible"))</f>
        <v/>
      </c>
      <c r="E2779" s="242" t="str">
        <f>IF('ESA Input'!AH2744="","",'ESA Input'!AH2744)</f>
        <v/>
      </c>
      <c r="F2779" s="461" t="str">
        <f>IF('ESA Input'!AH2744="","",IF('ESA Input'!AH2744="YES",'ESA Input'!AG2744,""))</f>
        <v/>
      </c>
      <c r="G2779" s="462"/>
      <c r="H2779" s="201" t="str">
        <f>IF('ESA Input'!AH2744="","",IF('ESA Input'!AH2744="Yes",'ESA Input'!J2744,""))</f>
        <v/>
      </c>
      <c r="I2779" s="227" t="str">
        <f>IF('ESA Input'!AH2744="","",IF('ESA Input'!AH2744="Yes",'ESA Input'!D2744,""))</f>
        <v/>
      </c>
      <c r="J2779" s="235" t="str">
        <f>IF('ESA Input'!AH2744="","",IF('ESA Input'!AH2744="Yes",'ESA Input'!E2744,""))</f>
        <v/>
      </c>
      <c r="K2779" s="29" t="str">
        <f>IF('ESA Input'!AH2744="","",IF('ESA Input'!AH2744="Yes",'ESA Input'!H2744,""))</f>
        <v/>
      </c>
      <c r="L2779" s="236" t="str">
        <f>IF('ESA Input'!AH2744="","",IF('ESA Input'!AH2744="Yes",'ESA Input'!G2744,""))</f>
        <v/>
      </c>
      <c r="M2779" s="31" t="str">
        <f t="shared" si="255"/>
        <v/>
      </c>
      <c r="N2779" s="208" t="str">
        <f t="shared" si="256"/>
        <v/>
      </c>
      <c r="O2779" s="209" t="str">
        <f t="shared" si="257"/>
        <v/>
      </c>
      <c r="P2779" s="209" t="str">
        <f t="shared" si="258"/>
        <v/>
      </c>
      <c r="Q2779" s="31" t="str">
        <f t="shared" si="259"/>
        <v/>
      </c>
      <c r="R2779" s="129" t="s">
        <v>9</v>
      </c>
      <c r="S2779" s="128" t="s">
        <v>9</v>
      </c>
      <c r="T2779" s="1"/>
    </row>
    <row r="2780" spans="1:20" ht="15.75" hidden="1" customHeight="1">
      <c r="A2780" s="1" t="str">
        <f t="shared" si="1"/>
        <v/>
      </c>
      <c r="B2780" s="268" t="str">
        <f t="shared" si="254"/>
        <v>X</v>
      </c>
      <c r="C2780" s="1"/>
      <c r="D2780" s="27" t="str">
        <f>IF('ESA Input'!AH2745="","",IF('ESA Input'!AH2745="Yes",'ESA Input'!B2745,"Ineligible"))</f>
        <v/>
      </c>
      <c r="E2780" s="242" t="str">
        <f>IF('ESA Input'!AH2745="","",'ESA Input'!AH2745)</f>
        <v/>
      </c>
      <c r="F2780" s="461" t="str">
        <f>IF('ESA Input'!AH2745="","",IF('ESA Input'!AH2745="YES",'ESA Input'!AG2745,""))</f>
        <v/>
      </c>
      <c r="G2780" s="462"/>
      <c r="H2780" s="201" t="str">
        <f>IF('ESA Input'!AH2745="","",IF('ESA Input'!AH2745="Yes",'ESA Input'!J2745,""))</f>
        <v/>
      </c>
      <c r="I2780" s="227" t="str">
        <f>IF('ESA Input'!AH2745="","",IF('ESA Input'!AH2745="Yes",'ESA Input'!D2745,""))</f>
        <v/>
      </c>
      <c r="J2780" s="235" t="str">
        <f>IF('ESA Input'!AH2745="","",IF('ESA Input'!AH2745="Yes",'ESA Input'!E2745,""))</f>
        <v/>
      </c>
      <c r="K2780" s="29" t="str">
        <f>IF('ESA Input'!AH2745="","",IF('ESA Input'!AH2745="Yes",'ESA Input'!H2745,""))</f>
        <v/>
      </c>
      <c r="L2780" s="236" t="str">
        <f>IF('ESA Input'!AH2745="","",IF('ESA Input'!AH2745="Yes",'ESA Input'!G2745,""))</f>
        <v/>
      </c>
      <c r="M2780" s="31" t="str">
        <f t="shared" si="255"/>
        <v/>
      </c>
      <c r="N2780" s="208" t="str">
        <f t="shared" si="256"/>
        <v/>
      </c>
      <c r="O2780" s="209" t="str">
        <f t="shared" si="257"/>
        <v/>
      </c>
      <c r="P2780" s="209" t="str">
        <f t="shared" si="258"/>
        <v/>
      </c>
      <c r="Q2780" s="31" t="str">
        <f t="shared" si="259"/>
        <v/>
      </c>
      <c r="R2780" s="129" t="s">
        <v>9</v>
      </c>
      <c r="S2780" s="128" t="s">
        <v>9</v>
      </c>
      <c r="T2780" s="1"/>
    </row>
    <row r="2781" spans="1:20" ht="15.75" hidden="1" customHeight="1">
      <c r="A2781" s="1" t="str">
        <f t="shared" si="1"/>
        <v/>
      </c>
      <c r="B2781" s="268" t="str">
        <f t="shared" si="254"/>
        <v>X</v>
      </c>
      <c r="C2781" s="1"/>
      <c r="D2781" s="27" t="str">
        <f>IF('ESA Input'!AH2746="","",IF('ESA Input'!AH2746="Yes",'ESA Input'!B2746,"Ineligible"))</f>
        <v/>
      </c>
      <c r="E2781" s="242" t="str">
        <f>IF('ESA Input'!AH2746="","",'ESA Input'!AH2746)</f>
        <v/>
      </c>
      <c r="F2781" s="461" t="str">
        <f>IF('ESA Input'!AH2746="","",IF('ESA Input'!AH2746="YES",'ESA Input'!AG2746,""))</f>
        <v/>
      </c>
      <c r="G2781" s="462"/>
      <c r="H2781" s="201" t="str">
        <f>IF('ESA Input'!AH2746="","",IF('ESA Input'!AH2746="Yes",'ESA Input'!J2746,""))</f>
        <v/>
      </c>
      <c r="I2781" s="227" t="str">
        <f>IF('ESA Input'!AH2746="","",IF('ESA Input'!AH2746="Yes",'ESA Input'!D2746,""))</f>
        <v/>
      </c>
      <c r="J2781" s="235" t="str">
        <f>IF('ESA Input'!AH2746="","",IF('ESA Input'!AH2746="Yes",'ESA Input'!E2746,""))</f>
        <v/>
      </c>
      <c r="K2781" s="29" t="str">
        <f>IF('ESA Input'!AH2746="","",IF('ESA Input'!AH2746="Yes",'ESA Input'!H2746,""))</f>
        <v/>
      </c>
      <c r="L2781" s="236" t="str">
        <f>IF('ESA Input'!AH2746="","",IF('ESA Input'!AH2746="Yes",'ESA Input'!G2746,""))</f>
        <v/>
      </c>
      <c r="M2781" s="31" t="str">
        <f t="shared" si="255"/>
        <v/>
      </c>
      <c r="N2781" s="208" t="str">
        <f t="shared" si="256"/>
        <v/>
      </c>
      <c r="O2781" s="209" t="str">
        <f t="shared" si="257"/>
        <v/>
      </c>
      <c r="P2781" s="209" t="str">
        <f t="shared" si="258"/>
        <v/>
      </c>
      <c r="Q2781" s="31" t="str">
        <f t="shared" si="259"/>
        <v/>
      </c>
      <c r="R2781" s="129" t="s">
        <v>9</v>
      </c>
      <c r="S2781" s="128" t="s">
        <v>9</v>
      </c>
      <c r="T2781" s="1"/>
    </row>
    <row r="2782" spans="1:20" ht="15.75" hidden="1" customHeight="1">
      <c r="A2782" s="1" t="str">
        <f t="shared" si="1"/>
        <v/>
      </c>
      <c r="B2782" s="268" t="str">
        <f t="shared" si="254"/>
        <v>X</v>
      </c>
      <c r="C2782" s="1"/>
      <c r="D2782" s="27" t="str">
        <f>IF('ESA Input'!AH2747="","",IF('ESA Input'!AH2747="Yes",'ESA Input'!B2747,"Ineligible"))</f>
        <v/>
      </c>
      <c r="E2782" s="242" t="str">
        <f>IF('ESA Input'!AH2747="","",'ESA Input'!AH2747)</f>
        <v/>
      </c>
      <c r="F2782" s="461" t="str">
        <f>IF('ESA Input'!AH2747="","",IF('ESA Input'!AH2747="YES",'ESA Input'!AG2747,""))</f>
        <v/>
      </c>
      <c r="G2782" s="462"/>
      <c r="H2782" s="201" t="str">
        <f>IF('ESA Input'!AH2747="","",IF('ESA Input'!AH2747="Yes",'ESA Input'!J2747,""))</f>
        <v/>
      </c>
      <c r="I2782" s="227" t="str">
        <f>IF('ESA Input'!AH2747="","",IF('ESA Input'!AH2747="Yes",'ESA Input'!D2747,""))</f>
        <v/>
      </c>
      <c r="J2782" s="235" t="str">
        <f>IF('ESA Input'!AH2747="","",IF('ESA Input'!AH2747="Yes",'ESA Input'!E2747,""))</f>
        <v/>
      </c>
      <c r="K2782" s="29" t="str">
        <f>IF('ESA Input'!AH2747="","",IF('ESA Input'!AH2747="Yes",'ESA Input'!H2747,""))</f>
        <v/>
      </c>
      <c r="L2782" s="236" t="str">
        <f>IF('ESA Input'!AH2747="","",IF('ESA Input'!AH2747="Yes",'ESA Input'!G2747,""))</f>
        <v/>
      </c>
      <c r="M2782" s="31" t="str">
        <f t="shared" si="255"/>
        <v/>
      </c>
      <c r="N2782" s="208" t="str">
        <f t="shared" si="256"/>
        <v/>
      </c>
      <c r="O2782" s="209" t="str">
        <f t="shared" si="257"/>
        <v/>
      </c>
      <c r="P2782" s="209" t="str">
        <f t="shared" si="258"/>
        <v/>
      </c>
      <c r="Q2782" s="31" t="str">
        <f t="shared" si="259"/>
        <v/>
      </c>
      <c r="R2782" s="129" t="s">
        <v>9</v>
      </c>
      <c r="S2782" s="128" t="s">
        <v>9</v>
      </c>
      <c r="T2782" s="1"/>
    </row>
    <row r="2783" spans="1:20" ht="15.75" hidden="1" customHeight="1">
      <c r="A2783" s="1" t="str">
        <f t="shared" si="1"/>
        <v/>
      </c>
      <c r="B2783" s="268" t="str">
        <f t="shared" si="254"/>
        <v>X</v>
      </c>
      <c r="C2783" s="1"/>
      <c r="D2783" s="27" t="str">
        <f>IF('ESA Input'!AH2748="","",IF('ESA Input'!AH2748="Yes",'ESA Input'!B2748,"Ineligible"))</f>
        <v/>
      </c>
      <c r="E2783" s="242" t="str">
        <f>IF('ESA Input'!AH2748="","",'ESA Input'!AH2748)</f>
        <v/>
      </c>
      <c r="F2783" s="461" t="str">
        <f>IF('ESA Input'!AH2748="","",IF('ESA Input'!AH2748="YES",'ESA Input'!AG2748,""))</f>
        <v/>
      </c>
      <c r="G2783" s="462"/>
      <c r="H2783" s="201" t="str">
        <f>IF('ESA Input'!AH2748="","",IF('ESA Input'!AH2748="Yes",'ESA Input'!J2748,""))</f>
        <v/>
      </c>
      <c r="I2783" s="227" t="str">
        <f>IF('ESA Input'!AH2748="","",IF('ESA Input'!AH2748="Yes",'ESA Input'!D2748,""))</f>
        <v/>
      </c>
      <c r="J2783" s="235" t="str">
        <f>IF('ESA Input'!AH2748="","",IF('ESA Input'!AH2748="Yes",'ESA Input'!E2748,""))</f>
        <v/>
      </c>
      <c r="K2783" s="29" t="str">
        <f>IF('ESA Input'!AH2748="","",IF('ESA Input'!AH2748="Yes",'ESA Input'!H2748,""))</f>
        <v/>
      </c>
      <c r="L2783" s="236" t="str">
        <f>IF('ESA Input'!AH2748="","",IF('ESA Input'!AH2748="Yes",'ESA Input'!G2748,""))</f>
        <v/>
      </c>
      <c r="M2783" s="31" t="str">
        <f t="shared" si="255"/>
        <v/>
      </c>
      <c r="N2783" s="208" t="str">
        <f t="shared" si="256"/>
        <v/>
      </c>
      <c r="O2783" s="209" t="str">
        <f t="shared" si="257"/>
        <v/>
      </c>
      <c r="P2783" s="209" t="str">
        <f t="shared" si="258"/>
        <v/>
      </c>
      <c r="Q2783" s="31" t="str">
        <f t="shared" si="259"/>
        <v/>
      </c>
      <c r="R2783" s="129" t="s">
        <v>9</v>
      </c>
      <c r="S2783" s="128" t="s">
        <v>9</v>
      </c>
      <c r="T2783" s="1"/>
    </row>
    <row r="2784" spans="1:20" ht="15.75" hidden="1" customHeight="1">
      <c r="A2784" s="1" t="str">
        <f t="shared" si="1"/>
        <v/>
      </c>
      <c r="B2784" s="268" t="str">
        <f t="shared" si="254"/>
        <v>X</v>
      </c>
      <c r="C2784" s="1"/>
      <c r="D2784" s="27" t="str">
        <f>IF('ESA Input'!AH2749="","",IF('ESA Input'!AH2749="Yes",'ESA Input'!B2749,"Ineligible"))</f>
        <v/>
      </c>
      <c r="E2784" s="242" t="str">
        <f>IF('ESA Input'!AH2749="","",'ESA Input'!AH2749)</f>
        <v/>
      </c>
      <c r="F2784" s="461" t="str">
        <f>IF('ESA Input'!AH2749="","",IF('ESA Input'!AH2749="YES",'ESA Input'!AG2749,""))</f>
        <v/>
      </c>
      <c r="G2784" s="462"/>
      <c r="H2784" s="201" t="str">
        <f>IF('ESA Input'!AH2749="","",IF('ESA Input'!AH2749="Yes",'ESA Input'!J2749,""))</f>
        <v/>
      </c>
      <c r="I2784" s="227" t="str">
        <f>IF('ESA Input'!AH2749="","",IF('ESA Input'!AH2749="Yes",'ESA Input'!D2749,""))</f>
        <v/>
      </c>
      <c r="J2784" s="235" t="str">
        <f>IF('ESA Input'!AH2749="","",IF('ESA Input'!AH2749="Yes",'ESA Input'!E2749,""))</f>
        <v/>
      </c>
      <c r="K2784" s="29" t="str">
        <f>IF('ESA Input'!AH2749="","",IF('ESA Input'!AH2749="Yes",'ESA Input'!H2749,""))</f>
        <v/>
      </c>
      <c r="L2784" s="236" t="str">
        <f>IF('ESA Input'!AH2749="","",IF('ESA Input'!AH2749="Yes",'ESA Input'!G2749,""))</f>
        <v/>
      </c>
      <c r="M2784" s="31" t="str">
        <f t="shared" si="255"/>
        <v/>
      </c>
      <c r="N2784" s="208" t="str">
        <f t="shared" si="256"/>
        <v/>
      </c>
      <c r="O2784" s="209" t="str">
        <f t="shared" si="257"/>
        <v/>
      </c>
      <c r="P2784" s="209" t="str">
        <f t="shared" si="258"/>
        <v/>
      </c>
      <c r="Q2784" s="31" t="str">
        <f t="shared" si="259"/>
        <v/>
      </c>
      <c r="R2784" s="129" t="s">
        <v>9</v>
      </c>
      <c r="S2784" s="128" t="s">
        <v>9</v>
      </c>
      <c r="T2784" s="1"/>
    </row>
    <row r="2785" spans="1:20" ht="15.75" hidden="1" customHeight="1">
      <c r="A2785" s="1" t="str">
        <f t="shared" si="1"/>
        <v/>
      </c>
      <c r="B2785" s="268" t="str">
        <f t="shared" si="254"/>
        <v>X</v>
      </c>
      <c r="C2785" s="1"/>
      <c r="D2785" s="27" t="str">
        <f>IF('ESA Input'!AH2750="","",IF('ESA Input'!AH2750="Yes",'ESA Input'!B2750,"Ineligible"))</f>
        <v/>
      </c>
      <c r="E2785" s="242" t="str">
        <f>IF('ESA Input'!AH2750="","",'ESA Input'!AH2750)</f>
        <v/>
      </c>
      <c r="F2785" s="461" t="str">
        <f>IF('ESA Input'!AH2750="","",IF('ESA Input'!AH2750="YES",'ESA Input'!AG2750,""))</f>
        <v/>
      </c>
      <c r="G2785" s="462"/>
      <c r="H2785" s="201" t="str">
        <f>IF('ESA Input'!AH2750="","",IF('ESA Input'!AH2750="Yes",'ESA Input'!J2750,""))</f>
        <v/>
      </c>
      <c r="I2785" s="227" t="str">
        <f>IF('ESA Input'!AH2750="","",IF('ESA Input'!AH2750="Yes",'ESA Input'!D2750,""))</f>
        <v/>
      </c>
      <c r="J2785" s="235" t="str">
        <f>IF('ESA Input'!AH2750="","",IF('ESA Input'!AH2750="Yes",'ESA Input'!E2750,""))</f>
        <v/>
      </c>
      <c r="K2785" s="29" t="str">
        <f>IF('ESA Input'!AH2750="","",IF('ESA Input'!AH2750="Yes",'ESA Input'!H2750,""))</f>
        <v/>
      </c>
      <c r="L2785" s="236" t="str">
        <f>IF('ESA Input'!AH2750="","",IF('ESA Input'!AH2750="Yes",'ESA Input'!G2750,""))</f>
        <v/>
      </c>
      <c r="M2785" s="31" t="str">
        <f t="shared" si="255"/>
        <v/>
      </c>
      <c r="N2785" s="208" t="str">
        <f t="shared" si="256"/>
        <v/>
      </c>
      <c r="O2785" s="209" t="str">
        <f t="shared" si="257"/>
        <v/>
      </c>
      <c r="P2785" s="209" t="str">
        <f t="shared" si="258"/>
        <v/>
      </c>
      <c r="Q2785" s="31" t="str">
        <f t="shared" si="259"/>
        <v/>
      </c>
      <c r="R2785" s="129" t="s">
        <v>9</v>
      </c>
      <c r="S2785" s="128" t="s">
        <v>9</v>
      </c>
      <c r="T2785" s="1"/>
    </row>
    <row r="2786" spans="1:20" ht="15.75" hidden="1" customHeight="1">
      <c r="A2786" s="1" t="str">
        <f t="shared" si="1"/>
        <v/>
      </c>
      <c r="B2786" s="268" t="str">
        <f t="shared" si="254"/>
        <v>X</v>
      </c>
      <c r="C2786" s="1"/>
      <c r="D2786" s="27" t="str">
        <f>IF('ESA Input'!AH2751="","",IF('ESA Input'!AH2751="Yes",'ESA Input'!B2751,"Ineligible"))</f>
        <v/>
      </c>
      <c r="E2786" s="242" t="str">
        <f>IF('ESA Input'!AH2751="","",'ESA Input'!AH2751)</f>
        <v/>
      </c>
      <c r="F2786" s="461" t="str">
        <f>IF('ESA Input'!AH2751="","",IF('ESA Input'!AH2751="YES",'ESA Input'!AG2751,""))</f>
        <v/>
      </c>
      <c r="G2786" s="462"/>
      <c r="H2786" s="201" t="str">
        <f>IF('ESA Input'!AH2751="","",IF('ESA Input'!AH2751="Yes",'ESA Input'!J2751,""))</f>
        <v/>
      </c>
      <c r="I2786" s="227" t="str">
        <f>IF('ESA Input'!AH2751="","",IF('ESA Input'!AH2751="Yes",'ESA Input'!D2751,""))</f>
        <v/>
      </c>
      <c r="J2786" s="235" t="str">
        <f>IF('ESA Input'!AH2751="","",IF('ESA Input'!AH2751="Yes",'ESA Input'!E2751,""))</f>
        <v/>
      </c>
      <c r="K2786" s="29" t="str">
        <f>IF('ESA Input'!AH2751="","",IF('ESA Input'!AH2751="Yes",'ESA Input'!H2751,""))</f>
        <v/>
      </c>
      <c r="L2786" s="236" t="str">
        <f>IF('ESA Input'!AH2751="","",IF('ESA Input'!AH2751="Yes",'ESA Input'!G2751,""))</f>
        <v/>
      </c>
      <c r="M2786" s="31" t="str">
        <f t="shared" si="255"/>
        <v/>
      </c>
      <c r="N2786" s="208" t="str">
        <f t="shared" si="256"/>
        <v/>
      </c>
      <c r="O2786" s="209" t="str">
        <f t="shared" si="257"/>
        <v/>
      </c>
      <c r="P2786" s="209" t="str">
        <f t="shared" si="258"/>
        <v/>
      </c>
      <c r="Q2786" s="31" t="str">
        <f t="shared" si="259"/>
        <v/>
      </c>
      <c r="R2786" s="129" t="s">
        <v>9</v>
      </c>
      <c r="S2786" s="128" t="s">
        <v>9</v>
      </c>
      <c r="T2786" s="1"/>
    </row>
    <row r="2787" spans="1:20" ht="15.75" hidden="1" customHeight="1">
      <c r="A2787" s="1" t="str">
        <f t="shared" si="1"/>
        <v/>
      </c>
      <c r="B2787" s="268" t="str">
        <f t="shared" si="254"/>
        <v>X</v>
      </c>
      <c r="C2787" s="1"/>
      <c r="D2787" s="27" t="str">
        <f>IF('ESA Input'!AH2752="","",IF('ESA Input'!AH2752="Yes",'ESA Input'!B2752,"Ineligible"))</f>
        <v/>
      </c>
      <c r="E2787" s="242" t="str">
        <f>IF('ESA Input'!AH2752="","",'ESA Input'!AH2752)</f>
        <v/>
      </c>
      <c r="F2787" s="461" t="str">
        <f>IF('ESA Input'!AH2752="","",IF('ESA Input'!AH2752="YES",'ESA Input'!AG2752,""))</f>
        <v/>
      </c>
      <c r="G2787" s="462"/>
      <c r="H2787" s="201" t="str">
        <f>IF('ESA Input'!AH2752="","",IF('ESA Input'!AH2752="Yes",'ESA Input'!J2752,""))</f>
        <v/>
      </c>
      <c r="I2787" s="227" t="str">
        <f>IF('ESA Input'!AH2752="","",IF('ESA Input'!AH2752="Yes",'ESA Input'!D2752,""))</f>
        <v/>
      </c>
      <c r="J2787" s="235" t="str">
        <f>IF('ESA Input'!AH2752="","",IF('ESA Input'!AH2752="Yes",'ESA Input'!E2752,""))</f>
        <v/>
      </c>
      <c r="K2787" s="29" t="str">
        <f>IF('ESA Input'!AH2752="","",IF('ESA Input'!AH2752="Yes",'ESA Input'!H2752,""))</f>
        <v/>
      </c>
      <c r="L2787" s="236" t="str">
        <f>IF('ESA Input'!AH2752="","",IF('ESA Input'!AH2752="Yes",'ESA Input'!G2752,""))</f>
        <v/>
      </c>
      <c r="M2787" s="31" t="str">
        <f t="shared" si="255"/>
        <v/>
      </c>
      <c r="N2787" s="208" t="str">
        <f t="shared" si="256"/>
        <v/>
      </c>
      <c r="O2787" s="209" t="str">
        <f t="shared" si="257"/>
        <v/>
      </c>
      <c r="P2787" s="209" t="str">
        <f t="shared" si="258"/>
        <v/>
      </c>
      <c r="Q2787" s="31" t="str">
        <f t="shared" si="259"/>
        <v/>
      </c>
      <c r="R2787" s="129" t="s">
        <v>9</v>
      </c>
      <c r="S2787" s="128" t="s">
        <v>9</v>
      </c>
      <c r="T2787" s="1"/>
    </row>
    <row r="2788" spans="1:20" ht="15.75" hidden="1" customHeight="1">
      <c r="A2788" s="1" t="str">
        <f t="shared" si="1"/>
        <v/>
      </c>
      <c r="B2788" s="268" t="str">
        <f t="shared" si="254"/>
        <v>X</v>
      </c>
      <c r="C2788" s="1"/>
      <c r="D2788" s="27" t="str">
        <f>IF('ESA Input'!AH2753="","",IF('ESA Input'!AH2753="Yes",'ESA Input'!B2753,"Ineligible"))</f>
        <v/>
      </c>
      <c r="E2788" s="242" t="str">
        <f>IF('ESA Input'!AH2753="","",'ESA Input'!AH2753)</f>
        <v/>
      </c>
      <c r="F2788" s="461" t="str">
        <f>IF('ESA Input'!AH2753="","",IF('ESA Input'!AH2753="YES",'ESA Input'!AG2753,""))</f>
        <v/>
      </c>
      <c r="G2788" s="462"/>
      <c r="H2788" s="201" t="str">
        <f>IF('ESA Input'!AH2753="","",IF('ESA Input'!AH2753="Yes",'ESA Input'!J2753,""))</f>
        <v/>
      </c>
      <c r="I2788" s="227" t="str">
        <f>IF('ESA Input'!AH2753="","",IF('ESA Input'!AH2753="Yes",'ESA Input'!D2753,""))</f>
        <v/>
      </c>
      <c r="J2788" s="235" t="str">
        <f>IF('ESA Input'!AH2753="","",IF('ESA Input'!AH2753="Yes",'ESA Input'!E2753,""))</f>
        <v/>
      </c>
      <c r="K2788" s="29" t="str">
        <f>IF('ESA Input'!AH2753="","",IF('ESA Input'!AH2753="Yes",'ESA Input'!H2753,""))</f>
        <v/>
      </c>
      <c r="L2788" s="236" t="str">
        <f>IF('ESA Input'!AH2753="","",IF('ESA Input'!AH2753="Yes",'ESA Input'!G2753,""))</f>
        <v/>
      </c>
      <c r="M2788" s="31" t="str">
        <f t="shared" si="255"/>
        <v/>
      </c>
      <c r="N2788" s="208" t="str">
        <f t="shared" si="256"/>
        <v/>
      </c>
      <c r="O2788" s="209" t="str">
        <f t="shared" si="257"/>
        <v/>
      </c>
      <c r="P2788" s="209" t="str">
        <f t="shared" si="258"/>
        <v/>
      </c>
      <c r="Q2788" s="31" t="str">
        <f t="shared" si="259"/>
        <v/>
      </c>
      <c r="R2788" s="129" t="s">
        <v>9</v>
      </c>
      <c r="S2788" s="128" t="s">
        <v>9</v>
      </c>
      <c r="T2788" s="1"/>
    </row>
    <row r="2789" spans="1:20" ht="15.75" hidden="1" customHeight="1">
      <c r="A2789" s="1" t="str">
        <f t="shared" si="1"/>
        <v/>
      </c>
      <c r="B2789" s="268" t="str">
        <f t="shared" si="254"/>
        <v>X</v>
      </c>
      <c r="C2789" s="1"/>
      <c r="D2789" s="27" t="str">
        <f>IF('ESA Input'!AH2754="","",IF('ESA Input'!AH2754="Yes",'ESA Input'!B2754,"Ineligible"))</f>
        <v/>
      </c>
      <c r="E2789" s="242" t="str">
        <f>IF('ESA Input'!AH2754="","",'ESA Input'!AH2754)</f>
        <v/>
      </c>
      <c r="F2789" s="461" t="str">
        <f>IF('ESA Input'!AH2754="","",IF('ESA Input'!AH2754="YES",'ESA Input'!AG2754,""))</f>
        <v/>
      </c>
      <c r="G2789" s="462"/>
      <c r="H2789" s="201" t="str">
        <f>IF('ESA Input'!AH2754="","",IF('ESA Input'!AH2754="Yes",'ESA Input'!J2754,""))</f>
        <v/>
      </c>
      <c r="I2789" s="227" t="str">
        <f>IF('ESA Input'!AH2754="","",IF('ESA Input'!AH2754="Yes",'ESA Input'!D2754,""))</f>
        <v/>
      </c>
      <c r="J2789" s="235" t="str">
        <f>IF('ESA Input'!AH2754="","",IF('ESA Input'!AH2754="Yes",'ESA Input'!E2754,""))</f>
        <v/>
      </c>
      <c r="K2789" s="29" t="str">
        <f>IF('ESA Input'!AH2754="","",IF('ESA Input'!AH2754="Yes",'ESA Input'!H2754,""))</f>
        <v/>
      </c>
      <c r="L2789" s="236" t="str">
        <f>IF('ESA Input'!AH2754="","",IF('ESA Input'!AH2754="Yes",'ESA Input'!G2754,""))</f>
        <v/>
      </c>
      <c r="M2789" s="31" t="str">
        <f t="shared" si="255"/>
        <v/>
      </c>
      <c r="N2789" s="208" t="str">
        <f t="shared" si="256"/>
        <v/>
      </c>
      <c r="O2789" s="209" t="str">
        <f t="shared" si="257"/>
        <v/>
      </c>
      <c r="P2789" s="209" t="str">
        <f t="shared" si="258"/>
        <v/>
      </c>
      <c r="Q2789" s="31" t="str">
        <f t="shared" si="259"/>
        <v/>
      </c>
      <c r="R2789" s="129" t="s">
        <v>9</v>
      </c>
      <c r="S2789" s="128" t="s">
        <v>9</v>
      </c>
      <c r="T2789" s="1"/>
    </row>
    <row r="2790" spans="1:20" ht="15.75" hidden="1" customHeight="1">
      <c r="A2790" s="1" t="str">
        <f t="shared" si="1"/>
        <v/>
      </c>
      <c r="B2790" s="268" t="str">
        <f t="shared" ref="B2790:B2853" si="260">IF(Q2790&gt;M2790,"+",IF(Q2790&lt;M2790,"-","X"))</f>
        <v>X</v>
      </c>
      <c r="C2790" s="1"/>
      <c r="D2790" s="27" t="str">
        <f>IF('ESA Input'!AH2755="","",IF('ESA Input'!AH2755="Yes",'ESA Input'!B2755,"Ineligible"))</f>
        <v/>
      </c>
      <c r="E2790" s="242" t="str">
        <f>IF('ESA Input'!AH2755="","",'ESA Input'!AH2755)</f>
        <v/>
      </c>
      <c r="F2790" s="461" t="str">
        <f>IF('ESA Input'!AH2755="","",IF('ESA Input'!AH2755="YES",'ESA Input'!AG2755,""))</f>
        <v/>
      </c>
      <c r="G2790" s="462"/>
      <c r="H2790" s="201" t="str">
        <f>IF('ESA Input'!AH2755="","",IF('ESA Input'!AH2755="Yes",'ESA Input'!J2755,""))</f>
        <v/>
      </c>
      <c r="I2790" s="227" t="str">
        <f>IF('ESA Input'!AH2755="","",IF('ESA Input'!AH2755="Yes",'ESA Input'!D2755,""))</f>
        <v/>
      </c>
      <c r="J2790" s="235" t="str">
        <f>IF('ESA Input'!AH2755="","",IF('ESA Input'!AH2755="Yes",'ESA Input'!E2755,""))</f>
        <v/>
      </c>
      <c r="K2790" s="29" t="str">
        <f>IF('ESA Input'!AH2755="","",IF('ESA Input'!AH2755="Yes",'ESA Input'!H2755,""))</f>
        <v/>
      </c>
      <c r="L2790" s="236" t="str">
        <f>IF('ESA Input'!AH2755="","",IF('ESA Input'!AH2755="Yes",'ESA Input'!G2755,""))</f>
        <v/>
      </c>
      <c r="M2790" s="31" t="str">
        <f t="shared" si="255"/>
        <v/>
      </c>
      <c r="N2790" s="208" t="str">
        <f t="shared" si="256"/>
        <v/>
      </c>
      <c r="O2790" s="209" t="str">
        <f t="shared" si="257"/>
        <v/>
      </c>
      <c r="P2790" s="209" t="str">
        <f t="shared" si="258"/>
        <v/>
      </c>
      <c r="Q2790" s="31" t="str">
        <f t="shared" si="259"/>
        <v/>
      </c>
      <c r="R2790" s="129" t="s">
        <v>9</v>
      </c>
      <c r="S2790" s="128" t="s">
        <v>9</v>
      </c>
      <c r="T2790" s="1"/>
    </row>
    <row r="2791" spans="1:20" ht="15.75" hidden="1" customHeight="1">
      <c r="A2791" s="1" t="str">
        <f t="shared" si="1"/>
        <v/>
      </c>
      <c r="B2791" s="268" t="str">
        <f t="shared" si="260"/>
        <v>X</v>
      </c>
      <c r="C2791" s="1"/>
      <c r="D2791" s="27" t="str">
        <f>IF('ESA Input'!AH2756="","",IF('ESA Input'!AH2756="Yes",'ESA Input'!B2756,"Ineligible"))</f>
        <v/>
      </c>
      <c r="E2791" s="242" t="str">
        <f>IF('ESA Input'!AH2756="","",'ESA Input'!AH2756)</f>
        <v/>
      </c>
      <c r="F2791" s="461" t="str">
        <f>IF('ESA Input'!AH2756="","",IF('ESA Input'!AH2756="YES",'ESA Input'!AG2756,""))</f>
        <v/>
      </c>
      <c r="G2791" s="462"/>
      <c r="H2791" s="201" t="str">
        <f>IF('ESA Input'!AH2756="","",IF('ESA Input'!AH2756="Yes",'ESA Input'!J2756,""))</f>
        <v/>
      </c>
      <c r="I2791" s="227" t="str">
        <f>IF('ESA Input'!AH2756="","",IF('ESA Input'!AH2756="Yes",'ESA Input'!D2756,""))</f>
        <v/>
      </c>
      <c r="J2791" s="235" t="str">
        <f>IF('ESA Input'!AH2756="","",IF('ESA Input'!AH2756="Yes",'ESA Input'!E2756,""))</f>
        <v/>
      </c>
      <c r="K2791" s="29" t="str">
        <f>IF('ESA Input'!AH2756="","",IF('ESA Input'!AH2756="Yes",'ESA Input'!H2756,""))</f>
        <v/>
      </c>
      <c r="L2791" s="236" t="str">
        <f>IF('ESA Input'!AH2756="","",IF('ESA Input'!AH2756="Yes",'ESA Input'!G2756,""))</f>
        <v/>
      </c>
      <c r="M2791" s="31" t="str">
        <f t="shared" ref="M2791:M2854" si="261">IF($D2791="","",SUM(J2791:L2791))</f>
        <v/>
      </c>
      <c r="N2791" s="208" t="str">
        <f t="shared" ref="N2791:N2854" si="262">J2791</f>
        <v/>
      </c>
      <c r="O2791" s="209" t="str">
        <f t="shared" ref="O2791:O2854" si="263">K2791</f>
        <v/>
      </c>
      <c r="P2791" s="209" t="str">
        <f t="shared" ref="P2791:P2854" si="264">L2791</f>
        <v/>
      </c>
      <c r="Q2791" s="31" t="str">
        <f t="shared" ref="Q2791:Q2854" si="265">IF($D2791="","",SUM(N2791:P2791))</f>
        <v/>
      </c>
      <c r="R2791" s="129" t="s">
        <v>9</v>
      </c>
      <c r="S2791" s="128" t="s">
        <v>9</v>
      </c>
      <c r="T2791" s="1"/>
    </row>
    <row r="2792" spans="1:20" ht="15.75" hidden="1" customHeight="1">
      <c r="A2792" s="1" t="str">
        <f t="shared" si="1"/>
        <v/>
      </c>
      <c r="B2792" s="268" t="str">
        <f t="shared" si="260"/>
        <v>X</v>
      </c>
      <c r="C2792" s="1"/>
      <c r="D2792" s="27" t="str">
        <f>IF('ESA Input'!AH2757="","",IF('ESA Input'!AH2757="Yes",'ESA Input'!B2757,"Ineligible"))</f>
        <v/>
      </c>
      <c r="E2792" s="242" t="str">
        <f>IF('ESA Input'!AH2757="","",'ESA Input'!AH2757)</f>
        <v/>
      </c>
      <c r="F2792" s="461" t="str">
        <f>IF('ESA Input'!AH2757="","",IF('ESA Input'!AH2757="YES",'ESA Input'!AG2757,""))</f>
        <v/>
      </c>
      <c r="G2792" s="462"/>
      <c r="H2792" s="201" t="str">
        <f>IF('ESA Input'!AH2757="","",IF('ESA Input'!AH2757="Yes",'ESA Input'!J2757,""))</f>
        <v/>
      </c>
      <c r="I2792" s="227" t="str">
        <f>IF('ESA Input'!AH2757="","",IF('ESA Input'!AH2757="Yes",'ESA Input'!D2757,""))</f>
        <v/>
      </c>
      <c r="J2792" s="235" t="str">
        <f>IF('ESA Input'!AH2757="","",IF('ESA Input'!AH2757="Yes",'ESA Input'!E2757,""))</f>
        <v/>
      </c>
      <c r="K2792" s="29" t="str">
        <f>IF('ESA Input'!AH2757="","",IF('ESA Input'!AH2757="Yes",'ESA Input'!H2757,""))</f>
        <v/>
      </c>
      <c r="L2792" s="236" t="str">
        <f>IF('ESA Input'!AH2757="","",IF('ESA Input'!AH2757="Yes",'ESA Input'!G2757,""))</f>
        <v/>
      </c>
      <c r="M2792" s="31" t="str">
        <f t="shared" si="261"/>
        <v/>
      </c>
      <c r="N2792" s="208" t="str">
        <f t="shared" si="262"/>
        <v/>
      </c>
      <c r="O2792" s="209" t="str">
        <f t="shared" si="263"/>
        <v/>
      </c>
      <c r="P2792" s="209" t="str">
        <f t="shared" si="264"/>
        <v/>
      </c>
      <c r="Q2792" s="31" t="str">
        <f t="shared" si="265"/>
        <v/>
      </c>
      <c r="R2792" s="129" t="s">
        <v>9</v>
      </c>
      <c r="S2792" s="128" t="s">
        <v>9</v>
      </c>
      <c r="T2792" s="1"/>
    </row>
    <row r="2793" spans="1:20" ht="15.75" hidden="1" customHeight="1">
      <c r="A2793" s="1" t="str">
        <f t="shared" si="1"/>
        <v/>
      </c>
      <c r="B2793" s="268" t="str">
        <f t="shared" si="260"/>
        <v>X</v>
      </c>
      <c r="C2793" s="1"/>
      <c r="D2793" s="27" t="str">
        <f>IF('ESA Input'!AH2758="","",IF('ESA Input'!AH2758="Yes",'ESA Input'!B2758,"Ineligible"))</f>
        <v/>
      </c>
      <c r="E2793" s="242" t="str">
        <f>IF('ESA Input'!AH2758="","",'ESA Input'!AH2758)</f>
        <v/>
      </c>
      <c r="F2793" s="461" t="str">
        <f>IF('ESA Input'!AH2758="","",IF('ESA Input'!AH2758="YES",'ESA Input'!AG2758,""))</f>
        <v/>
      </c>
      <c r="G2793" s="462"/>
      <c r="H2793" s="201" t="str">
        <f>IF('ESA Input'!AH2758="","",IF('ESA Input'!AH2758="Yes",'ESA Input'!J2758,""))</f>
        <v/>
      </c>
      <c r="I2793" s="227" t="str">
        <f>IF('ESA Input'!AH2758="","",IF('ESA Input'!AH2758="Yes",'ESA Input'!D2758,""))</f>
        <v/>
      </c>
      <c r="J2793" s="235" t="str">
        <f>IF('ESA Input'!AH2758="","",IF('ESA Input'!AH2758="Yes",'ESA Input'!E2758,""))</f>
        <v/>
      </c>
      <c r="K2793" s="29" t="str">
        <f>IF('ESA Input'!AH2758="","",IF('ESA Input'!AH2758="Yes",'ESA Input'!H2758,""))</f>
        <v/>
      </c>
      <c r="L2793" s="236" t="str">
        <f>IF('ESA Input'!AH2758="","",IF('ESA Input'!AH2758="Yes",'ESA Input'!G2758,""))</f>
        <v/>
      </c>
      <c r="M2793" s="31" t="str">
        <f t="shared" si="261"/>
        <v/>
      </c>
      <c r="N2793" s="208" t="str">
        <f t="shared" si="262"/>
        <v/>
      </c>
      <c r="O2793" s="209" t="str">
        <f t="shared" si="263"/>
        <v/>
      </c>
      <c r="P2793" s="209" t="str">
        <f t="shared" si="264"/>
        <v/>
      </c>
      <c r="Q2793" s="31" t="str">
        <f t="shared" si="265"/>
        <v/>
      </c>
      <c r="R2793" s="129" t="s">
        <v>9</v>
      </c>
      <c r="S2793" s="128" t="s">
        <v>9</v>
      </c>
      <c r="T2793" s="1"/>
    </row>
    <row r="2794" spans="1:20" ht="15.75" hidden="1" customHeight="1">
      <c r="A2794" s="1" t="str">
        <f t="shared" si="1"/>
        <v/>
      </c>
      <c r="B2794" s="268" t="str">
        <f t="shared" si="260"/>
        <v>X</v>
      </c>
      <c r="C2794" s="1"/>
      <c r="D2794" s="27" t="str">
        <f>IF('ESA Input'!AH2759="","",IF('ESA Input'!AH2759="Yes",'ESA Input'!B2759,"Ineligible"))</f>
        <v/>
      </c>
      <c r="E2794" s="242" t="str">
        <f>IF('ESA Input'!AH2759="","",'ESA Input'!AH2759)</f>
        <v/>
      </c>
      <c r="F2794" s="461" t="str">
        <f>IF('ESA Input'!AH2759="","",IF('ESA Input'!AH2759="YES",'ESA Input'!AG2759,""))</f>
        <v/>
      </c>
      <c r="G2794" s="462"/>
      <c r="H2794" s="201" t="str">
        <f>IF('ESA Input'!AH2759="","",IF('ESA Input'!AH2759="Yes",'ESA Input'!J2759,""))</f>
        <v/>
      </c>
      <c r="I2794" s="227" t="str">
        <f>IF('ESA Input'!AH2759="","",IF('ESA Input'!AH2759="Yes",'ESA Input'!D2759,""))</f>
        <v/>
      </c>
      <c r="J2794" s="235" t="str">
        <f>IF('ESA Input'!AH2759="","",IF('ESA Input'!AH2759="Yes",'ESA Input'!E2759,""))</f>
        <v/>
      </c>
      <c r="K2794" s="29" t="str">
        <f>IF('ESA Input'!AH2759="","",IF('ESA Input'!AH2759="Yes",'ESA Input'!H2759,""))</f>
        <v/>
      </c>
      <c r="L2794" s="236" t="str">
        <f>IF('ESA Input'!AH2759="","",IF('ESA Input'!AH2759="Yes",'ESA Input'!G2759,""))</f>
        <v/>
      </c>
      <c r="M2794" s="31" t="str">
        <f t="shared" si="261"/>
        <v/>
      </c>
      <c r="N2794" s="208" t="str">
        <f t="shared" si="262"/>
        <v/>
      </c>
      <c r="O2794" s="209" t="str">
        <f t="shared" si="263"/>
        <v/>
      </c>
      <c r="P2794" s="209" t="str">
        <f t="shared" si="264"/>
        <v/>
      </c>
      <c r="Q2794" s="31" t="str">
        <f t="shared" si="265"/>
        <v/>
      </c>
      <c r="R2794" s="129" t="s">
        <v>9</v>
      </c>
      <c r="S2794" s="128" t="s">
        <v>9</v>
      </c>
      <c r="T2794" s="1"/>
    </row>
    <row r="2795" spans="1:20" ht="15.75" hidden="1" customHeight="1">
      <c r="A2795" s="1" t="str">
        <f t="shared" si="1"/>
        <v/>
      </c>
      <c r="B2795" s="268" t="str">
        <f t="shared" si="260"/>
        <v>X</v>
      </c>
      <c r="C2795" s="1"/>
      <c r="D2795" s="27" t="str">
        <f>IF('ESA Input'!AH2760="","",IF('ESA Input'!AH2760="Yes",'ESA Input'!B2760,"Ineligible"))</f>
        <v/>
      </c>
      <c r="E2795" s="242" t="str">
        <f>IF('ESA Input'!AH2760="","",'ESA Input'!AH2760)</f>
        <v/>
      </c>
      <c r="F2795" s="461" t="str">
        <f>IF('ESA Input'!AH2760="","",IF('ESA Input'!AH2760="YES",'ESA Input'!AG2760,""))</f>
        <v/>
      </c>
      <c r="G2795" s="462"/>
      <c r="H2795" s="201" t="str">
        <f>IF('ESA Input'!AH2760="","",IF('ESA Input'!AH2760="Yes",'ESA Input'!J2760,""))</f>
        <v/>
      </c>
      <c r="I2795" s="227" t="str">
        <f>IF('ESA Input'!AH2760="","",IF('ESA Input'!AH2760="Yes",'ESA Input'!D2760,""))</f>
        <v/>
      </c>
      <c r="J2795" s="235" t="str">
        <f>IF('ESA Input'!AH2760="","",IF('ESA Input'!AH2760="Yes",'ESA Input'!E2760,""))</f>
        <v/>
      </c>
      <c r="K2795" s="29" t="str">
        <f>IF('ESA Input'!AH2760="","",IF('ESA Input'!AH2760="Yes",'ESA Input'!H2760,""))</f>
        <v/>
      </c>
      <c r="L2795" s="236" t="str">
        <f>IF('ESA Input'!AH2760="","",IF('ESA Input'!AH2760="Yes",'ESA Input'!G2760,""))</f>
        <v/>
      </c>
      <c r="M2795" s="31" t="str">
        <f t="shared" si="261"/>
        <v/>
      </c>
      <c r="N2795" s="208" t="str">
        <f t="shared" si="262"/>
        <v/>
      </c>
      <c r="O2795" s="209" t="str">
        <f t="shared" si="263"/>
        <v/>
      </c>
      <c r="P2795" s="209" t="str">
        <f t="shared" si="264"/>
        <v/>
      </c>
      <c r="Q2795" s="31" t="str">
        <f t="shared" si="265"/>
        <v/>
      </c>
      <c r="R2795" s="129" t="s">
        <v>9</v>
      </c>
      <c r="S2795" s="128" t="s">
        <v>9</v>
      </c>
      <c r="T2795" s="1"/>
    </row>
    <row r="2796" spans="1:20" ht="15.75" hidden="1" customHeight="1">
      <c r="A2796" s="1" t="str">
        <f t="shared" si="1"/>
        <v/>
      </c>
      <c r="B2796" s="268" t="str">
        <f t="shared" si="260"/>
        <v>X</v>
      </c>
      <c r="C2796" s="1"/>
      <c r="D2796" s="27" t="str">
        <f>IF('ESA Input'!AH2761="","",IF('ESA Input'!AH2761="Yes",'ESA Input'!B2761,"Ineligible"))</f>
        <v/>
      </c>
      <c r="E2796" s="242" t="str">
        <f>IF('ESA Input'!AH2761="","",'ESA Input'!AH2761)</f>
        <v/>
      </c>
      <c r="F2796" s="461" t="str">
        <f>IF('ESA Input'!AH2761="","",IF('ESA Input'!AH2761="YES",'ESA Input'!AG2761,""))</f>
        <v/>
      </c>
      <c r="G2796" s="462"/>
      <c r="H2796" s="201" t="str">
        <f>IF('ESA Input'!AH2761="","",IF('ESA Input'!AH2761="Yes",'ESA Input'!J2761,""))</f>
        <v/>
      </c>
      <c r="I2796" s="227" t="str">
        <f>IF('ESA Input'!AH2761="","",IF('ESA Input'!AH2761="Yes",'ESA Input'!D2761,""))</f>
        <v/>
      </c>
      <c r="J2796" s="235" t="str">
        <f>IF('ESA Input'!AH2761="","",IF('ESA Input'!AH2761="Yes",'ESA Input'!E2761,""))</f>
        <v/>
      </c>
      <c r="K2796" s="29" t="str">
        <f>IF('ESA Input'!AH2761="","",IF('ESA Input'!AH2761="Yes",'ESA Input'!H2761,""))</f>
        <v/>
      </c>
      <c r="L2796" s="236" t="str">
        <f>IF('ESA Input'!AH2761="","",IF('ESA Input'!AH2761="Yes",'ESA Input'!G2761,""))</f>
        <v/>
      </c>
      <c r="M2796" s="31" t="str">
        <f t="shared" si="261"/>
        <v/>
      </c>
      <c r="N2796" s="208" t="str">
        <f t="shared" si="262"/>
        <v/>
      </c>
      <c r="O2796" s="209" t="str">
        <f t="shared" si="263"/>
        <v/>
      </c>
      <c r="P2796" s="209" t="str">
        <f t="shared" si="264"/>
        <v/>
      </c>
      <c r="Q2796" s="31" t="str">
        <f t="shared" si="265"/>
        <v/>
      </c>
      <c r="R2796" s="129" t="s">
        <v>9</v>
      </c>
      <c r="S2796" s="128" t="s">
        <v>9</v>
      </c>
      <c r="T2796" s="1"/>
    </row>
    <row r="2797" spans="1:20" ht="15.75" hidden="1" customHeight="1">
      <c r="A2797" s="1" t="str">
        <f t="shared" si="1"/>
        <v/>
      </c>
      <c r="B2797" s="268" t="str">
        <f t="shared" si="260"/>
        <v>X</v>
      </c>
      <c r="C2797" s="1"/>
      <c r="D2797" s="27" t="str">
        <f>IF('ESA Input'!AH2762="","",IF('ESA Input'!AH2762="Yes",'ESA Input'!B2762,"Ineligible"))</f>
        <v/>
      </c>
      <c r="E2797" s="242" t="str">
        <f>IF('ESA Input'!AH2762="","",'ESA Input'!AH2762)</f>
        <v/>
      </c>
      <c r="F2797" s="461" t="str">
        <f>IF('ESA Input'!AH2762="","",IF('ESA Input'!AH2762="YES",'ESA Input'!AG2762,""))</f>
        <v/>
      </c>
      <c r="G2797" s="462"/>
      <c r="H2797" s="201" t="str">
        <f>IF('ESA Input'!AH2762="","",IF('ESA Input'!AH2762="Yes",'ESA Input'!J2762,""))</f>
        <v/>
      </c>
      <c r="I2797" s="227" t="str">
        <f>IF('ESA Input'!AH2762="","",IF('ESA Input'!AH2762="Yes",'ESA Input'!D2762,""))</f>
        <v/>
      </c>
      <c r="J2797" s="235" t="str">
        <f>IF('ESA Input'!AH2762="","",IF('ESA Input'!AH2762="Yes",'ESA Input'!E2762,""))</f>
        <v/>
      </c>
      <c r="K2797" s="29" t="str">
        <f>IF('ESA Input'!AH2762="","",IF('ESA Input'!AH2762="Yes",'ESA Input'!H2762,""))</f>
        <v/>
      </c>
      <c r="L2797" s="236" t="str">
        <f>IF('ESA Input'!AH2762="","",IF('ESA Input'!AH2762="Yes",'ESA Input'!G2762,""))</f>
        <v/>
      </c>
      <c r="M2797" s="31" t="str">
        <f t="shared" si="261"/>
        <v/>
      </c>
      <c r="N2797" s="208" t="str">
        <f t="shared" si="262"/>
        <v/>
      </c>
      <c r="O2797" s="209" t="str">
        <f t="shared" si="263"/>
        <v/>
      </c>
      <c r="P2797" s="209" t="str">
        <f t="shared" si="264"/>
        <v/>
      </c>
      <c r="Q2797" s="31" t="str">
        <f t="shared" si="265"/>
        <v/>
      </c>
      <c r="R2797" s="129" t="s">
        <v>9</v>
      </c>
      <c r="S2797" s="128" t="s">
        <v>9</v>
      </c>
      <c r="T2797" s="1"/>
    </row>
    <row r="2798" spans="1:20" ht="15.75" hidden="1" customHeight="1">
      <c r="A2798" s="1" t="str">
        <f t="shared" si="1"/>
        <v/>
      </c>
      <c r="B2798" s="268" t="str">
        <f t="shared" si="260"/>
        <v>X</v>
      </c>
      <c r="C2798" s="1"/>
      <c r="D2798" s="27" t="str">
        <f>IF('ESA Input'!AH2763="","",IF('ESA Input'!AH2763="Yes",'ESA Input'!B2763,"Ineligible"))</f>
        <v/>
      </c>
      <c r="E2798" s="242" t="str">
        <f>IF('ESA Input'!AH2763="","",'ESA Input'!AH2763)</f>
        <v/>
      </c>
      <c r="F2798" s="461" t="str">
        <f>IF('ESA Input'!AH2763="","",IF('ESA Input'!AH2763="YES",'ESA Input'!AG2763,""))</f>
        <v/>
      </c>
      <c r="G2798" s="462"/>
      <c r="H2798" s="201" t="str">
        <f>IF('ESA Input'!AH2763="","",IF('ESA Input'!AH2763="Yes",'ESA Input'!J2763,""))</f>
        <v/>
      </c>
      <c r="I2798" s="227" t="str">
        <f>IF('ESA Input'!AH2763="","",IF('ESA Input'!AH2763="Yes",'ESA Input'!D2763,""))</f>
        <v/>
      </c>
      <c r="J2798" s="235" t="str">
        <f>IF('ESA Input'!AH2763="","",IF('ESA Input'!AH2763="Yes",'ESA Input'!E2763,""))</f>
        <v/>
      </c>
      <c r="K2798" s="29" t="str">
        <f>IF('ESA Input'!AH2763="","",IF('ESA Input'!AH2763="Yes",'ESA Input'!H2763,""))</f>
        <v/>
      </c>
      <c r="L2798" s="236" t="str">
        <f>IF('ESA Input'!AH2763="","",IF('ESA Input'!AH2763="Yes",'ESA Input'!G2763,""))</f>
        <v/>
      </c>
      <c r="M2798" s="31" t="str">
        <f t="shared" si="261"/>
        <v/>
      </c>
      <c r="N2798" s="208" t="str">
        <f t="shared" si="262"/>
        <v/>
      </c>
      <c r="O2798" s="209" t="str">
        <f t="shared" si="263"/>
        <v/>
      </c>
      <c r="P2798" s="209" t="str">
        <f t="shared" si="264"/>
        <v/>
      </c>
      <c r="Q2798" s="31" t="str">
        <f t="shared" si="265"/>
        <v/>
      </c>
      <c r="R2798" s="129" t="s">
        <v>9</v>
      </c>
      <c r="S2798" s="128" t="s">
        <v>9</v>
      </c>
      <c r="T2798" s="1"/>
    </row>
    <row r="2799" spans="1:20" ht="15.75" hidden="1" customHeight="1">
      <c r="A2799" s="1" t="str">
        <f t="shared" si="1"/>
        <v/>
      </c>
      <c r="B2799" s="268" t="str">
        <f t="shared" si="260"/>
        <v>X</v>
      </c>
      <c r="C2799" s="1"/>
      <c r="D2799" s="27" t="str">
        <f>IF('ESA Input'!AH2764="","",IF('ESA Input'!AH2764="Yes",'ESA Input'!B2764,"Ineligible"))</f>
        <v/>
      </c>
      <c r="E2799" s="242" t="str">
        <f>IF('ESA Input'!AH2764="","",'ESA Input'!AH2764)</f>
        <v/>
      </c>
      <c r="F2799" s="461" t="str">
        <f>IF('ESA Input'!AH2764="","",IF('ESA Input'!AH2764="YES",'ESA Input'!AG2764,""))</f>
        <v/>
      </c>
      <c r="G2799" s="462"/>
      <c r="H2799" s="201" t="str">
        <f>IF('ESA Input'!AH2764="","",IF('ESA Input'!AH2764="Yes",'ESA Input'!J2764,""))</f>
        <v/>
      </c>
      <c r="I2799" s="227" t="str">
        <f>IF('ESA Input'!AH2764="","",IF('ESA Input'!AH2764="Yes",'ESA Input'!D2764,""))</f>
        <v/>
      </c>
      <c r="J2799" s="235" t="str">
        <f>IF('ESA Input'!AH2764="","",IF('ESA Input'!AH2764="Yes",'ESA Input'!E2764,""))</f>
        <v/>
      </c>
      <c r="K2799" s="29" t="str">
        <f>IF('ESA Input'!AH2764="","",IF('ESA Input'!AH2764="Yes",'ESA Input'!H2764,""))</f>
        <v/>
      </c>
      <c r="L2799" s="236" t="str">
        <f>IF('ESA Input'!AH2764="","",IF('ESA Input'!AH2764="Yes",'ESA Input'!G2764,""))</f>
        <v/>
      </c>
      <c r="M2799" s="31" t="str">
        <f t="shared" si="261"/>
        <v/>
      </c>
      <c r="N2799" s="208" t="str">
        <f t="shared" si="262"/>
        <v/>
      </c>
      <c r="O2799" s="209" t="str">
        <f t="shared" si="263"/>
        <v/>
      </c>
      <c r="P2799" s="209" t="str">
        <f t="shared" si="264"/>
        <v/>
      </c>
      <c r="Q2799" s="31" t="str">
        <f t="shared" si="265"/>
        <v/>
      </c>
      <c r="R2799" s="129" t="s">
        <v>9</v>
      </c>
      <c r="S2799" s="128" t="s">
        <v>9</v>
      </c>
      <c r="T2799" s="1"/>
    </row>
    <row r="2800" spans="1:20" ht="15.75" hidden="1" customHeight="1">
      <c r="A2800" s="1" t="str">
        <f t="shared" si="1"/>
        <v/>
      </c>
      <c r="B2800" s="268" t="str">
        <f t="shared" si="260"/>
        <v>X</v>
      </c>
      <c r="C2800" s="1"/>
      <c r="D2800" s="27" t="str">
        <f>IF('ESA Input'!AH2765="","",IF('ESA Input'!AH2765="Yes",'ESA Input'!B2765,"Ineligible"))</f>
        <v/>
      </c>
      <c r="E2800" s="242" t="str">
        <f>IF('ESA Input'!AH2765="","",'ESA Input'!AH2765)</f>
        <v/>
      </c>
      <c r="F2800" s="461" t="str">
        <f>IF('ESA Input'!AH2765="","",IF('ESA Input'!AH2765="YES",'ESA Input'!AG2765,""))</f>
        <v/>
      </c>
      <c r="G2800" s="462"/>
      <c r="H2800" s="201" t="str">
        <f>IF('ESA Input'!AH2765="","",IF('ESA Input'!AH2765="Yes",'ESA Input'!J2765,""))</f>
        <v/>
      </c>
      <c r="I2800" s="227" t="str">
        <f>IF('ESA Input'!AH2765="","",IF('ESA Input'!AH2765="Yes",'ESA Input'!D2765,""))</f>
        <v/>
      </c>
      <c r="J2800" s="235" t="str">
        <f>IF('ESA Input'!AH2765="","",IF('ESA Input'!AH2765="Yes",'ESA Input'!E2765,""))</f>
        <v/>
      </c>
      <c r="K2800" s="29" t="str">
        <f>IF('ESA Input'!AH2765="","",IF('ESA Input'!AH2765="Yes",'ESA Input'!H2765,""))</f>
        <v/>
      </c>
      <c r="L2800" s="236" t="str">
        <f>IF('ESA Input'!AH2765="","",IF('ESA Input'!AH2765="Yes",'ESA Input'!G2765,""))</f>
        <v/>
      </c>
      <c r="M2800" s="31" t="str">
        <f t="shared" si="261"/>
        <v/>
      </c>
      <c r="N2800" s="208" t="str">
        <f t="shared" si="262"/>
        <v/>
      </c>
      <c r="O2800" s="209" t="str">
        <f t="shared" si="263"/>
        <v/>
      </c>
      <c r="P2800" s="209" t="str">
        <f t="shared" si="264"/>
        <v/>
      </c>
      <c r="Q2800" s="31" t="str">
        <f t="shared" si="265"/>
        <v/>
      </c>
      <c r="R2800" s="129" t="s">
        <v>9</v>
      </c>
      <c r="S2800" s="128" t="s">
        <v>9</v>
      </c>
      <c r="T2800" s="1"/>
    </row>
    <row r="2801" spans="1:20" ht="15.75" hidden="1" customHeight="1">
      <c r="A2801" s="1" t="str">
        <f t="shared" si="1"/>
        <v/>
      </c>
      <c r="B2801" s="268" t="str">
        <f t="shared" si="260"/>
        <v>X</v>
      </c>
      <c r="C2801" s="1"/>
      <c r="D2801" s="27" t="str">
        <f>IF('ESA Input'!AH2766="","",IF('ESA Input'!AH2766="Yes",'ESA Input'!B2766,"Ineligible"))</f>
        <v/>
      </c>
      <c r="E2801" s="242" t="str">
        <f>IF('ESA Input'!AH2766="","",'ESA Input'!AH2766)</f>
        <v/>
      </c>
      <c r="F2801" s="461" t="str">
        <f>IF('ESA Input'!AH2766="","",IF('ESA Input'!AH2766="YES",'ESA Input'!AG2766,""))</f>
        <v/>
      </c>
      <c r="G2801" s="462"/>
      <c r="H2801" s="201" t="str">
        <f>IF('ESA Input'!AH2766="","",IF('ESA Input'!AH2766="Yes",'ESA Input'!J2766,""))</f>
        <v/>
      </c>
      <c r="I2801" s="227" t="str">
        <f>IF('ESA Input'!AH2766="","",IF('ESA Input'!AH2766="Yes",'ESA Input'!D2766,""))</f>
        <v/>
      </c>
      <c r="J2801" s="235" t="str">
        <f>IF('ESA Input'!AH2766="","",IF('ESA Input'!AH2766="Yes",'ESA Input'!E2766,""))</f>
        <v/>
      </c>
      <c r="K2801" s="29" t="str">
        <f>IF('ESA Input'!AH2766="","",IF('ESA Input'!AH2766="Yes",'ESA Input'!H2766,""))</f>
        <v/>
      </c>
      <c r="L2801" s="236" t="str">
        <f>IF('ESA Input'!AH2766="","",IF('ESA Input'!AH2766="Yes",'ESA Input'!G2766,""))</f>
        <v/>
      </c>
      <c r="M2801" s="31" t="str">
        <f t="shared" si="261"/>
        <v/>
      </c>
      <c r="N2801" s="208" t="str">
        <f t="shared" si="262"/>
        <v/>
      </c>
      <c r="O2801" s="209" t="str">
        <f t="shared" si="263"/>
        <v/>
      </c>
      <c r="P2801" s="209" t="str">
        <f t="shared" si="264"/>
        <v/>
      </c>
      <c r="Q2801" s="31" t="str">
        <f t="shared" si="265"/>
        <v/>
      </c>
      <c r="R2801" s="129" t="s">
        <v>9</v>
      </c>
      <c r="S2801" s="128" t="s">
        <v>9</v>
      </c>
      <c r="T2801" s="1"/>
    </row>
    <row r="2802" spans="1:20" ht="15.75" hidden="1" customHeight="1">
      <c r="A2802" s="1" t="str">
        <f t="shared" si="1"/>
        <v/>
      </c>
      <c r="B2802" s="268" t="str">
        <f t="shared" si="260"/>
        <v>X</v>
      </c>
      <c r="C2802" s="1"/>
      <c r="D2802" s="27" t="str">
        <f>IF('ESA Input'!AH2767="","",IF('ESA Input'!AH2767="Yes",'ESA Input'!B2767,"Ineligible"))</f>
        <v/>
      </c>
      <c r="E2802" s="242" t="str">
        <f>IF('ESA Input'!AH2767="","",'ESA Input'!AH2767)</f>
        <v/>
      </c>
      <c r="F2802" s="461" t="str">
        <f>IF('ESA Input'!AH2767="","",IF('ESA Input'!AH2767="YES",'ESA Input'!AG2767,""))</f>
        <v/>
      </c>
      <c r="G2802" s="462"/>
      <c r="H2802" s="201" t="str">
        <f>IF('ESA Input'!AH2767="","",IF('ESA Input'!AH2767="Yes",'ESA Input'!J2767,""))</f>
        <v/>
      </c>
      <c r="I2802" s="227" t="str">
        <f>IF('ESA Input'!AH2767="","",IF('ESA Input'!AH2767="Yes",'ESA Input'!D2767,""))</f>
        <v/>
      </c>
      <c r="J2802" s="235" t="str">
        <f>IF('ESA Input'!AH2767="","",IF('ESA Input'!AH2767="Yes",'ESA Input'!E2767,""))</f>
        <v/>
      </c>
      <c r="K2802" s="29" t="str">
        <f>IF('ESA Input'!AH2767="","",IF('ESA Input'!AH2767="Yes",'ESA Input'!H2767,""))</f>
        <v/>
      </c>
      <c r="L2802" s="236" t="str">
        <f>IF('ESA Input'!AH2767="","",IF('ESA Input'!AH2767="Yes",'ESA Input'!G2767,""))</f>
        <v/>
      </c>
      <c r="M2802" s="31" t="str">
        <f t="shared" si="261"/>
        <v/>
      </c>
      <c r="N2802" s="208" t="str">
        <f t="shared" si="262"/>
        <v/>
      </c>
      <c r="O2802" s="209" t="str">
        <f t="shared" si="263"/>
        <v/>
      </c>
      <c r="P2802" s="209" t="str">
        <f t="shared" si="264"/>
        <v/>
      </c>
      <c r="Q2802" s="31" t="str">
        <f t="shared" si="265"/>
        <v/>
      </c>
      <c r="R2802" s="129" t="s">
        <v>9</v>
      </c>
      <c r="S2802" s="128" t="s">
        <v>9</v>
      </c>
      <c r="T2802" s="1"/>
    </row>
    <row r="2803" spans="1:20" ht="15.75" hidden="1" customHeight="1">
      <c r="A2803" s="1" t="str">
        <f t="shared" si="1"/>
        <v/>
      </c>
      <c r="B2803" s="268" t="str">
        <f t="shared" si="260"/>
        <v>X</v>
      </c>
      <c r="C2803" s="1"/>
      <c r="D2803" s="27" t="str">
        <f>IF('ESA Input'!AH2768="","",IF('ESA Input'!AH2768="Yes",'ESA Input'!B2768,"Ineligible"))</f>
        <v/>
      </c>
      <c r="E2803" s="242" t="str">
        <f>IF('ESA Input'!AH2768="","",'ESA Input'!AH2768)</f>
        <v/>
      </c>
      <c r="F2803" s="461" t="str">
        <f>IF('ESA Input'!AH2768="","",IF('ESA Input'!AH2768="YES",'ESA Input'!AG2768,""))</f>
        <v/>
      </c>
      <c r="G2803" s="462"/>
      <c r="H2803" s="201" t="str">
        <f>IF('ESA Input'!AH2768="","",IF('ESA Input'!AH2768="Yes",'ESA Input'!J2768,""))</f>
        <v/>
      </c>
      <c r="I2803" s="227" t="str">
        <f>IF('ESA Input'!AH2768="","",IF('ESA Input'!AH2768="Yes",'ESA Input'!D2768,""))</f>
        <v/>
      </c>
      <c r="J2803" s="235" t="str">
        <f>IF('ESA Input'!AH2768="","",IF('ESA Input'!AH2768="Yes",'ESA Input'!E2768,""))</f>
        <v/>
      </c>
      <c r="K2803" s="29" t="str">
        <f>IF('ESA Input'!AH2768="","",IF('ESA Input'!AH2768="Yes",'ESA Input'!H2768,""))</f>
        <v/>
      </c>
      <c r="L2803" s="236" t="str">
        <f>IF('ESA Input'!AH2768="","",IF('ESA Input'!AH2768="Yes",'ESA Input'!G2768,""))</f>
        <v/>
      </c>
      <c r="M2803" s="31" t="str">
        <f t="shared" si="261"/>
        <v/>
      </c>
      <c r="N2803" s="208" t="str">
        <f t="shared" si="262"/>
        <v/>
      </c>
      <c r="O2803" s="209" t="str">
        <f t="shared" si="263"/>
        <v/>
      </c>
      <c r="P2803" s="209" t="str">
        <f t="shared" si="264"/>
        <v/>
      </c>
      <c r="Q2803" s="31" t="str">
        <f t="shared" si="265"/>
        <v/>
      </c>
      <c r="R2803" s="129" t="s">
        <v>9</v>
      </c>
      <c r="S2803" s="128" t="s">
        <v>9</v>
      </c>
      <c r="T2803" s="1"/>
    </row>
    <row r="2804" spans="1:20" ht="15.75" hidden="1" customHeight="1">
      <c r="A2804" s="1" t="str">
        <f t="shared" si="1"/>
        <v/>
      </c>
      <c r="B2804" s="268" t="str">
        <f t="shared" si="260"/>
        <v>X</v>
      </c>
      <c r="C2804" s="1"/>
      <c r="D2804" s="27" t="str">
        <f>IF('ESA Input'!AH2769="","",IF('ESA Input'!AH2769="Yes",'ESA Input'!B2769,"Ineligible"))</f>
        <v/>
      </c>
      <c r="E2804" s="242" t="str">
        <f>IF('ESA Input'!AH2769="","",'ESA Input'!AH2769)</f>
        <v/>
      </c>
      <c r="F2804" s="461" t="str">
        <f>IF('ESA Input'!AH2769="","",IF('ESA Input'!AH2769="YES",'ESA Input'!AG2769,""))</f>
        <v/>
      </c>
      <c r="G2804" s="462"/>
      <c r="H2804" s="201" t="str">
        <f>IF('ESA Input'!AH2769="","",IF('ESA Input'!AH2769="Yes",'ESA Input'!J2769,""))</f>
        <v/>
      </c>
      <c r="I2804" s="227" t="str">
        <f>IF('ESA Input'!AH2769="","",IF('ESA Input'!AH2769="Yes",'ESA Input'!D2769,""))</f>
        <v/>
      </c>
      <c r="J2804" s="235" t="str">
        <f>IF('ESA Input'!AH2769="","",IF('ESA Input'!AH2769="Yes",'ESA Input'!E2769,""))</f>
        <v/>
      </c>
      <c r="K2804" s="29" t="str">
        <f>IF('ESA Input'!AH2769="","",IF('ESA Input'!AH2769="Yes",'ESA Input'!H2769,""))</f>
        <v/>
      </c>
      <c r="L2804" s="236" t="str">
        <f>IF('ESA Input'!AH2769="","",IF('ESA Input'!AH2769="Yes",'ESA Input'!G2769,""))</f>
        <v/>
      </c>
      <c r="M2804" s="31" t="str">
        <f t="shared" si="261"/>
        <v/>
      </c>
      <c r="N2804" s="208" t="str">
        <f t="shared" si="262"/>
        <v/>
      </c>
      <c r="O2804" s="209" t="str">
        <f t="shared" si="263"/>
        <v/>
      </c>
      <c r="P2804" s="209" t="str">
        <f t="shared" si="264"/>
        <v/>
      </c>
      <c r="Q2804" s="31" t="str">
        <f t="shared" si="265"/>
        <v/>
      </c>
      <c r="R2804" s="129" t="s">
        <v>9</v>
      </c>
      <c r="S2804" s="128" t="s">
        <v>9</v>
      </c>
      <c r="T2804" s="1"/>
    </row>
    <row r="2805" spans="1:20" ht="15.75" hidden="1" customHeight="1">
      <c r="A2805" s="1" t="str">
        <f t="shared" si="1"/>
        <v/>
      </c>
      <c r="B2805" s="268" t="str">
        <f t="shared" si="260"/>
        <v>X</v>
      </c>
      <c r="C2805" s="1"/>
      <c r="D2805" s="27" t="str">
        <f>IF('ESA Input'!AH2770="","",IF('ESA Input'!AH2770="Yes",'ESA Input'!B2770,"Ineligible"))</f>
        <v/>
      </c>
      <c r="E2805" s="242" t="str">
        <f>IF('ESA Input'!AH2770="","",'ESA Input'!AH2770)</f>
        <v/>
      </c>
      <c r="F2805" s="461" t="str">
        <f>IF('ESA Input'!AH2770="","",IF('ESA Input'!AH2770="YES",'ESA Input'!AG2770,""))</f>
        <v/>
      </c>
      <c r="G2805" s="462"/>
      <c r="H2805" s="201" t="str">
        <f>IF('ESA Input'!AH2770="","",IF('ESA Input'!AH2770="Yes",'ESA Input'!J2770,""))</f>
        <v/>
      </c>
      <c r="I2805" s="227" t="str">
        <f>IF('ESA Input'!AH2770="","",IF('ESA Input'!AH2770="Yes",'ESA Input'!D2770,""))</f>
        <v/>
      </c>
      <c r="J2805" s="235" t="str">
        <f>IF('ESA Input'!AH2770="","",IF('ESA Input'!AH2770="Yes",'ESA Input'!E2770,""))</f>
        <v/>
      </c>
      <c r="K2805" s="29" t="str">
        <f>IF('ESA Input'!AH2770="","",IF('ESA Input'!AH2770="Yes",'ESA Input'!H2770,""))</f>
        <v/>
      </c>
      <c r="L2805" s="236" t="str">
        <f>IF('ESA Input'!AH2770="","",IF('ESA Input'!AH2770="Yes",'ESA Input'!G2770,""))</f>
        <v/>
      </c>
      <c r="M2805" s="31" t="str">
        <f t="shared" si="261"/>
        <v/>
      </c>
      <c r="N2805" s="208" t="str">
        <f t="shared" si="262"/>
        <v/>
      </c>
      <c r="O2805" s="209" t="str">
        <f t="shared" si="263"/>
        <v/>
      </c>
      <c r="P2805" s="209" t="str">
        <f t="shared" si="264"/>
        <v/>
      </c>
      <c r="Q2805" s="31" t="str">
        <f t="shared" si="265"/>
        <v/>
      </c>
      <c r="R2805" s="129" t="s">
        <v>9</v>
      </c>
      <c r="S2805" s="128" t="s">
        <v>9</v>
      </c>
      <c r="T2805" s="1"/>
    </row>
    <row r="2806" spans="1:20" ht="15.75" hidden="1" customHeight="1">
      <c r="A2806" s="1" t="str">
        <f t="shared" si="1"/>
        <v/>
      </c>
      <c r="B2806" s="268" t="str">
        <f t="shared" si="260"/>
        <v>X</v>
      </c>
      <c r="C2806" s="1"/>
      <c r="D2806" s="27" t="str">
        <f>IF('ESA Input'!AH2771="","",IF('ESA Input'!AH2771="Yes",'ESA Input'!B2771,"Ineligible"))</f>
        <v/>
      </c>
      <c r="E2806" s="242" t="str">
        <f>IF('ESA Input'!AH2771="","",'ESA Input'!AH2771)</f>
        <v/>
      </c>
      <c r="F2806" s="461" t="str">
        <f>IF('ESA Input'!AH2771="","",IF('ESA Input'!AH2771="YES",'ESA Input'!AG2771,""))</f>
        <v/>
      </c>
      <c r="G2806" s="462"/>
      <c r="H2806" s="201" t="str">
        <f>IF('ESA Input'!AH2771="","",IF('ESA Input'!AH2771="Yes",'ESA Input'!J2771,""))</f>
        <v/>
      </c>
      <c r="I2806" s="227" t="str">
        <f>IF('ESA Input'!AH2771="","",IF('ESA Input'!AH2771="Yes",'ESA Input'!D2771,""))</f>
        <v/>
      </c>
      <c r="J2806" s="235" t="str">
        <f>IF('ESA Input'!AH2771="","",IF('ESA Input'!AH2771="Yes",'ESA Input'!E2771,""))</f>
        <v/>
      </c>
      <c r="K2806" s="29" t="str">
        <f>IF('ESA Input'!AH2771="","",IF('ESA Input'!AH2771="Yes",'ESA Input'!H2771,""))</f>
        <v/>
      </c>
      <c r="L2806" s="236" t="str">
        <f>IF('ESA Input'!AH2771="","",IF('ESA Input'!AH2771="Yes",'ESA Input'!G2771,""))</f>
        <v/>
      </c>
      <c r="M2806" s="31" t="str">
        <f t="shared" si="261"/>
        <v/>
      </c>
      <c r="N2806" s="208" t="str">
        <f t="shared" si="262"/>
        <v/>
      </c>
      <c r="O2806" s="209" t="str">
        <f t="shared" si="263"/>
        <v/>
      </c>
      <c r="P2806" s="209" t="str">
        <f t="shared" si="264"/>
        <v/>
      </c>
      <c r="Q2806" s="31" t="str">
        <f t="shared" si="265"/>
        <v/>
      </c>
      <c r="R2806" s="129" t="s">
        <v>9</v>
      </c>
      <c r="S2806" s="128" t="s">
        <v>9</v>
      </c>
      <c r="T2806" s="1"/>
    </row>
    <row r="2807" spans="1:20" ht="15.75" hidden="1" customHeight="1">
      <c r="A2807" s="1" t="str">
        <f t="shared" si="1"/>
        <v/>
      </c>
      <c r="B2807" s="268" t="str">
        <f t="shared" si="260"/>
        <v>X</v>
      </c>
      <c r="C2807" s="1"/>
      <c r="D2807" s="27" t="str">
        <f>IF('ESA Input'!AH2772="","",IF('ESA Input'!AH2772="Yes",'ESA Input'!B2772,"Ineligible"))</f>
        <v/>
      </c>
      <c r="E2807" s="242" t="str">
        <f>IF('ESA Input'!AH2772="","",'ESA Input'!AH2772)</f>
        <v/>
      </c>
      <c r="F2807" s="461" t="str">
        <f>IF('ESA Input'!AH2772="","",IF('ESA Input'!AH2772="YES",'ESA Input'!AG2772,""))</f>
        <v/>
      </c>
      <c r="G2807" s="462"/>
      <c r="H2807" s="201" t="str">
        <f>IF('ESA Input'!AH2772="","",IF('ESA Input'!AH2772="Yes",'ESA Input'!J2772,""))</f>
        <v/>
      </c>
      <c r="I2807" s="227" t="str">
        <f>IF('ESA Input'!AH2772="","",IF('ESA Input'!AH2772="Yes",'ESA Input'!D2772,""))</f>
        <v/>
      </c>
      <c r="J2807" s="235" t="str">
        <f>IF('ESA Input'!AH2772="","",IF('ESA Input'!AH2772="Yes",'ESA Input'!E2772,""))</f>
        <v/>
      </c>
      <c r="K2807" s="29" t="str">
        <f>IF('ESA Input'!AH2772="","",IF('ESA Input'!AH2772="Yes",'ESA Input'!H2772,""))</f>
        <v/>
      </c>
      <c r="L2807" s="236" t="str">
        <f>IF('ESA Input'!AH2772="","",IF('ESA Input'!AH2772="Yes",'ESA Input'!G2772,""))</f>
        <v/>
      </c>
      <c r="M2807" s="31" t="str">
        <f t="shared" si="261"/>
        <v/>
      </c>
      <c r="N2807" s="208" t="str">
        <f t="shared" si="262"/>
        <v/>
      </c>
      <c r="O2807" s="209" t="str">
        <f t="shared" si="263"/>
        <v/>
      </c>
      <c r="P2807" s="209" t="str">
        <f t="shared" si="264"/>
        <v/>
      </c>
      <c r="Q2807" s="31" t="str">
        <f t="shared" si="265"/>
        <v/>
      </c>
      <c r="R2807" s="129" t="s">
        <v>9</v>
      </c>
      <c r="S2807" s="128" t="s">
        <v>9</v>
      </c>
      <c r="T2807" s="1"/>
    </row>
    <row r="2808" spans="1:20" ht="15.75" hidden="1" customHeight="1">
      <c r="A2808" s="1" t="str">
        <f t="shared" si="1"/>
        <v/>
      </c>
      <c r="B2808" s="268" t="str">
        <f t="shared" si="260"/>
        <v>X</v>
      </c>
      <c r="C2808" s="1"/>
      <c r="D2808" s="27" t="str">
        <f>IF('ESA Input'!AH2773="","",IF('ESA Input'!AH2773="Yes",'ESA Input'!B2773,"Ineligible"))</f>
        <v/>
      </c>
      <c r="E2808" s="242" t="str">
        <f>IF('ESA Input'!AH2773="","",'ESA Input'!AH2773)</f>
        <v/>
      </c>
      <c r="F2808" s="461" t="str">
        <f>IF('ESA Input'!AH2773="","",IF('ESA Input'!AH2773="YES",'ESA Input'!AG2773,""))</f>
        <v/>
      </c>
      <c r="G2808" s="462"/>
      <c r="H2808" s="201" t="str">
        <f>IF('ESA Input'!AH2773="","",IF('ESA Input'!AH2773="Yes",'ESA Input'!J2773,""))</f>
        <v/>
      </c>
      <c r="I2808" s="227" t="str">
        <f>IF('ESA Input'!AH2773="","",IF('ESA Input'!AH2773="Yes",'ESA Input'!D2773,""))</f>
        <v/>
      </c>
      <c r="J2808" s="235" t="str">
        <f>IF('ESA Input'!AH2773="","",IF('ESA Input'!AH2773="Yes",'ESA Input'!E2773,""))</f>
        <v/>
      </c>
      <c r="K2808" s="29" t="str">
        <f>IF('ESA Input'!AH2773="","",IF('ESA Input'!AH2773="Yes",'ESA Input'!H2773,""))</f>
        <v/>
      </c>
      <c r="L2808" s="236" t="str">
        <f>IF('ESA Input'!AH2773="","",IF('ESA Input'!AH2773="Yes",'ESA Input'!G2773,""))</f>
        <v/>
      </c>
      <c r="M2808" s="31" t="str">
        <f t="shared" si="261"/>
        <v/>
      </c>
      <c r="N2808" s="208" t="str">
        <f t="shared" si="262"/>
        <v/>
      </c>
      <c r="O2808" s="209" t="str">
        <f t="shared" si="263"/>
        <v/>
      </c>
      <c r="P2808" s="209" t="str">
        <f t="shared" si="264"/>
        <v/>
      </c>
      <c r="Q2808" s="31" t="str">
        <f t="shared" si="265"/>
        <v/>
      </c>
      <c r="R2808" s="129" t="s">
        <v>9</v>
      </c>
      <c r="S2808" s="128" t="s">
        <v>9</v>
      </c>
      <c r="T2808" s="1"/>
    </row>
    <row r="2809" spans="1:20" ht="15.75" hidden="1" customHeight="1">
      <c r="A2809" s="1" t="str">
        <f t="shared" si="1"/>
        <v/>
      </c>
      <c r="B2809" s="268" t="str">
        <f t="shared" si="260"/>
        <v>X</v>
      </c>
      <c r="C2809" s="1"/>
      <c r="D2809" s="27" t="str">
        <f>IF('ESA Input'!AH2774="","",IF('ESA Input'!AH2774="Yes",'ESA Input'!B2774,"Ineligible"))</f>
        <v/>
      </c>
      <c r="E2809" s="242" t="str">
        <f>IF('ESA Input'!AH2774="","",'ESA Input'!AH2774)</f>
        <v/>
      </c>
      <c r="F2809" s="461" t="str">
        <f>IF('ESA Input'!AH2774="","",IF('ESA Input'!AH2774="YES",'ESA Input'!AG2774,""))</f>
        <v/>
      </c>
      <c r="G2809" s="462"/>
      <c r="H2809" s="201" t="str">
        <f>IF('ESA Input'!AH2774="","",IF('ESA Input'!AH2774="Yes",'ESA Input'!J2774,""))</f>
        <v/>
      </c>
      <c r="I2809" s="227" t="str">
        <f>IF('ESA Input'!AH2774="","",IF('ESA Input'!AH2774="Yes",'ESA Input'!D2774,""))</f>
        <v/>
      </c>
      <c r="J2809" s="235" t="str">
        <f>IF('ESA Input'!AH2774="","",IF('ESA Input'!AH2774="Yes",'ESA Input'!E2774,""))</f>
        <v/>
      </c>
      <c r="K2809" s="29" t="str">
        <f>IF('ESA Input'!AH2774="","",IF('ESA Input'!AH2774="Yes",'ESA Input'!H2774,""))</f>
        <v/>
      </c>
      <c r="L2809" s="236" t="str">
        <f>IF('ESA Input'!AH2774="","",IF('ESA Input'!AH2774="Yes",'ESA Input'!G2774,""))</f>
        <v/>
      </c>
      <c r="M2809" s="31" t="str">
        <f t="shared" si="261"/>
        <v/>
      </c>
      <c r="N2809" s="208" t="str">
        <f t="shared" si="262"/>
        <v/>
      </c>
      <c r="O2809" s="209" t="str">
        <f t="shared" si="263"/>
        <v/>
      </c>
      <c r="P2809" s="209" t="str">
        <f t="shared" si="264"/>
        <v/>
      </c>
      <c r="Q2809" s="31" t="str">
        <f t="shared" si="265"/>
        <v/>
      </c>
      <c r="R2809" s="129" t="s">
        <v>9</v>
      </c>
      <c r="S2809" s="128" t="s">
        <v>9</v>
      </c>
      <c r="T2809" s="1"/>
    </row>
    <row r="2810" spans="1:20" ht="15.75" hidden="1" customHeight="1">
      <c r="A2810" s="1" t="str">
        <f t="shared" si="1"/>
        <v/>
      </c>
      <c r="B2810" s="268" t="str">
        <f t="shared" si="260"/>
        <v>X</v>
      </c>
      <c r="C2810" s="1"/>
      <c r="D2810" s="27" t="str">
        <f>IF('ESA Input'!AH2775="","",IF('ESA Input'!AH2775="Yes",'ESA Input'!B2775,"Ineligible"))</f>
        <v/>
      </c>
      <c r="E2810" s="242" t="str">
        <f>IF('ESA Input'!AH2775="","",'ESA Input'!AH2775)</f>
        <v/>
      </c>
      <c r="F2810" s="461" t="str">
        <f>IF('ESA Input'!AH2775="","",IF('ESA Input'!AH2775="YES",'ESA Input'!AG2775,""))</f>
        <v/>
      </c>
      <c r="G2810" s="462"/>
      <c r="H2810" s="201" t="str">
        <f>IF('ESA Input'!AH2775="","",IF('ESA Input'!AH2775="Yes",'ESA Input'!J2775,""))</f>
        <v/>
      </c>
      <c r="I2810" s="227" t="str">
        <f>IF('ESA Input'!AH2775="","",IF('ESA Input'!AH2775="Yes",'ESA Input'!D2775,""))</f>
        <v/>
      </c>
      <c r="J2810" s="235" t="str">
        <f>IF('ESA Input'!AH2775="","",IF('ESA Input'!AH2775="Yes",'ESA Input'!E2775,""))</f>
        <v/>
      </c>
      <c r="K2810" s="29" t="str">
        <f>IF('ESA Input'!AH2775="","",IF('ESA Input'!AH2775="Yes",'ESA Input'!H2775,""))</f>
        <v/>
      </c>
      <c r="L2810" s="236" t="str">
        <f>IF('ESA Input'!AH2775="","",IF('ESA Input'!AH2775="Yes",'ESA Input'!G2775,""))</f>
        <v/>
      </c>
      <c r="M2810" s="31" t="str">
        <f t="shared" si="261"/>
        <v/>
      </c>
      <c r="N2810" s="208" t="str">
        <f t="shared" si="262"/>
        <v/>
      </c>
      <c r="O2810" s="209" t="str">
        <f t="shared" si="263"/>
        <v/>
      </c>
      <c r="P2810" s="209" t="str">
        <f t="shared" si="264"/>
        <v/>
      </c>
      <c r="Q2810" s="31" t="str">
        <f t="shared" si="265"/>
        <v/>
      </c>
      <c r="R2810" s="129" t="s">
        <v>9</v>
      </c>
      <c r="S2810" s="128" t="s">
        <v>9</v>
      </c>
      <c r="T2810" s="1"/>
    </row>
    <row r="2811" spans="1:20" ht="15.75" hidden="1" customHeight="1">
      <c r="A2811" s="1" t="str">
        <f t="shared" si="1"/>
        <v/>
      </c>
      <c r="B2811" s="268" t="str">
        <f t="shared" si="260"/>
        <v>X</v>
      </c>
      <c r="C2811" s="1"/>
      <c r="D2811" s="27" t="str">
        <f>IF('ESA Input'!AH2776="","",IF('ESA Input'!AH2776="Yes",'ESA Input'!B2776,"Ineligible"))</f>
        <v/>
      </c>
      <c r="E2811" s="242" t="str">
        <f>IF('ESA Input'!AH2776="","",'ESA Input'!AH2776)</f>
        <v/>
      </c>
      <c r="F2811" s="461" t="str">
        <f>IF('ESA Input'!AH2776="","",IF('ESA Input'!AH2776="YES",'ESA Input'!AG2776,""))</f>
        <v/>
      </c>
      <c r="G2811" s="462"/>
      <c r="H2811" s="201" t="str">
        <f>IF('ESA Input'!AH2776="","",IF('ESA Input'!AH2776="Yes",'ESA Input'!J2776,""))</f>
        <v/>
      </c>
      <c r="I2811" s="227" t="str">
        <f>IF('ESA Input'!AH2776="","",IF('ESA Input'!AH2776="Yes",'ESA Input'!D2776,""))</f>
        <v/>
      </c>
      <c r="J2811" s="235" t="str">
        <f>IF('ESA Input'!AH2776="","",IF('ESA Input'!AH2776="Yes",'ESA Input'!E2776,""))</f>
        <v/>
      </c>
      <c r="K2811" s="29" t="str">
        <f>IF('ESA Input'!AH2776="","",IF('ESA Input'!AH2776="Yes",'ESA Input'!H2776,""))</f>
        <v/>
      </c>
      <c r="L2811" s="236" t="str">
        <f>IF('ESA Input'!AH2776="","",IF('ESA Input'!AH2776="Yes",'ESA Input'!G2776,""))</f>
        <v/>
      </c>
      <c r="M2811" s="31" t="str">
        <f t="shared" si="261"/>
        <v/>
      </c>
      <c r="N2811" s="208" t="str">
        <f t="shared" si="262"/>
        <v/>
      </c>
      <c r="O2811" s="209" t="str">
        <f t="shared" si="263"/>
        <v/>
      </c>
      <c r="P2811" s="209" t="str">
        <f t="shared" si="264"/>
        <v/>
      </c>
      <c r="Q2811" s="31" t="str">
        <f t="shared" si="265"/>
        <v/>
      </c>
      <c r="R2811" s="129" t="s">
        <v>9</v>
      </c>
      <c r="S2811" s="128" t="s">
        <v>9</v>
      </c>
      <c r="T2811" s="1"/>
    </row>
    <row r="2812" spans="1:20" ht="15.75" hidden="1" customHeight="1">
      <c r="A2812" s="1" t="str">
        <f t="shared" si="1"/>
        <v/>
      </c>
      <c r="B2812" s="268" t="str">
        <f t="shared" si="260"/>
        <v>X</v>
      </c>
      <c r="C2812" s="1"/>
      <c r="D2812" s="27" t="str">
        <f>IF('ESA Input'!AH2777="","",IF('ESA Input'!AH2777="Yes",'ESA Input'!B2777,"Ineligible"))</f>
        <v/>
      </c>
      <c r="E2812" s="242" t="str">
        <f>IF('ESA Input'!AH2777="","",'ESA Input'!AH2777)</f>
        <v/>
      </c>
      <c r="F2812" s="461" t="str">
        <f>IF('ESA Input'!AH2777="","",IF('ESA Input'!AH2777="YES",'ESA Input'!AG2777,""))</f>
        <v/>
      </c>
      <c r="G2812" s="462"/>
      <c r="H2812" s="201" t="str">
        <f>IF('ESA Input'!AH2777="","",IF('ESA Input'!AH2777="Yes",'ESA Input'!J2777,""))</f>
        <v/>
      </c>
      <c r="I2812" s="227" t="str">
        <f>IF('ESA Input'!AH2777="","",IF('ESA Input'!AH2777="Yes",'ESA Input'!D2777,""))</f>
        <v/>
      </c>
      <c r="J2812" s="235" t="str">
        <f>IF('ESA Input'!AH2777="","",IF('ESA Input'!AH2777="Yes",'ESA Input'!E2777,""))</f>
        <v/>
      </c>
      <c r="K2812" s="29" t="str">
        <f>IF('ESA Input'!AH2777="","",IF('ESA Input'!AH2777="Yes",'ESA Input'!H2777,""))</f>
        <v/>
      </c>
      <c r="L2812" s="236" t="str">
        <f>IF('ESA Input'!AH2777="","",IF('ESA Input'!AH2777="Yes",'ESA Input'!G2777,""))</f>
        <v/>
      </c>
      <c r="M2812" s="31" t="str">
        <f t="shared" si="261"/>
        <v/>
      </c>
      <c r="N2812" s="208" t="str">
        <f t="shared" si="262"/>
        <v/>
      </c>
      <c r="O2812" s="209" t="str">
        <f t="shared" si="263"/>
        <v/>
      </c>
      <c r="P2812" s="209" t="str">
        <f t="shared" si="264"/>
        <v/>
      </c>
      <c r="Q2812" s="31" t="str">
        <f t="shared" si="265"/>
        <v/>
      </c>
      <c r="R2812" s="129" t="s">
        <v>9</v>
      </c>
      <c r="S2812" s="128" t="s">
        <v>9</v>
      </c>
      <c r="T2812" s="1"/>
    </row>
    <row r="2813" spans="1:20" ht="15.75" hidden="1" customHeight="1">
      <c r="A2813" s="1" t="str">
        <f t="shared" si="1"/>
        <v/>
      </c>
      <c r="B2813" s="268" t="str">
        <f t="shared" si="260"/>
        <v>X</v>
      </c>
      <c r="C2813" s="1"/>
      <c r="D2813" s="27" t="str">
        <f>IF('ESA Input'!AH2778="","",IF('ESA Input'!AH2778="Yes",'ESA Input'!B2778,"Ineligible"))</f>
        <v/>
      </c>
      <c r="E2813" s="242" t="str">
        <f>IF('ESA Input'!AH2778="","",'ESA Input'!AH2778)</f>
        <v/>
      </c>
      <c r="F2813" s="461" t="str">
        <f>IF('ESA Input'!AH2778="","",IF('ESA Input'!AH2778="YES",'ESA Input'!AG2778,""))</f>
        <v/>
      </c>
      <c r="G2813" s="462"/>
      <c r="H2813" s="201" t="str">
        <f>IF('ESA Input'!AH2778="","",IF('ESA Input'!AH2778="Yes",'ESA Input'!J2778,""))</f>
        <v/>
      </c>
      <c r="I2813" s="227" t="str">
        <f>IF('ESA Input'!AH2778="","",IF('ESA Input'!AH2778="Yes",'ESA Input'!D2778,""))</f>
        <v/>
      </c>
      <c r="J2813" s="235" t="str">
        <f>IF('ESA Input'!AH2778="","",IF('ESA Input'!AH2778="Yes",'ESA Input'!E2778,""))</f>
        <v/>
      </c>
      <c r="K2813" s="29" t="str">
        <f>IF('ESA Input'!AH2778="","",IF('ESA Input'!AH2778="Yes",'ESA Input'!H2778,""))</f>
        <v/>
      </c>
      <c r="L2813" s="236" t="str">
        <f>IF('ESA Input'!AH2778="","",IF('ESA Input'!AH2778="Yes",'ESA Input'!G2778,""))</f>
        <v/>
      </c>
      <c r="M2813" s="31" t="str">
        <f t="shared" si="261"/>
        <v/>
      </c>
      <c r="N2813" s="208" t="str">
        <f t="shared" si="262"/>
        <v/>
      </c>
      <c r="O2813" s="209" t="str">
        <f t="shared" si="263"/>
        <v/>
      </c>
      <c r="P2813" s="209" t="str">
        <f t="shared" si="264"/>
        <v/>
      </c>
      <c r="Q2813" s="31" t="str">
        <f t="shared" si="265"/>
        <v/>
      </c>
      <c r="R2813" s="129" t="s">
        <v>9</v>
      </c>
      <c r="S2813" s="128" t="s">
        <v>9</v>
      </c>
      <c r="T2813" s="1"/>
    </row>
    <row r="2814" spans="1:20" ht="15.75" hidden="1" customHeight="1">
      <c r="A2814" s="1" t="str">
        <f t="shared" si="1"/>
        <v/>
      </c>
      <c r="B2814" s="268" t="str">
        <f t="shared" si="260"/>
        <v>X</v>
      </c>
      <c r="C2814" s="1"/>
      <c r="D2814" s="27" t="str">
        <f>IF('ESA Input'!AH2779="","",IF('ESA Input'!AH2779="Yes",'ESA Input'!B2779,"Ineligible"))</f>
        <v/>
      </c>
      <c r="E2814" s="242" t="str">
        <f>IF('ESA Input'!AH2779="","",'ESA Input'!AH2779)</f>
        <v/>
      </c>
      <c r="F2814" s="461" t="str">
        <f>IF('ESA Input'!AH2779="","",IF('ESA Input'!AH2779="YES",'ESA Input'!AG2779,""))</f>
        <v/>
      </c>
      <c r="G2814" s="462"/>
      <c r="H2814" s="201" t="str">
        <f>IF('ESA Input'!AH2779="","",IF('ESA Input'!AH2779="Yes",'ESA Input'!J2779,""))</f>
        <v/>
      </c>
      <c r="I2814" s="227" t="str">
        <f>IF('ESA Input'!AH2779="","",IF('ESA Input'!AH2779="Yes",'ESA Input'!D2779,""))</f>
        <v/>
      </c>
      <c r="J2814" s="235" t="str">
        <f>IF('ESA Input'!AH2779="","",IF('ESA Input'!AH2779="Yes",'ESA Input'!E2779,""))</f>
        <v/>
      </c>
      <c r="K2814" s="29" t="str">
        <f>IF('ESA Input'!AH2779="","",IF('ESA Input'!AH2779="Yes",'ESA Input'!H2779,""))</f>
        <v/>
      </c>
      <c r="L2814" s="236" t="str">
        <f>IF('ESA Input'!AH2779="","",IF('ESA Input'!AH2779="Yes",'ESA Input'!G2779,""))</f>
        <v/>
      </c>
      <c r="M2814" s="31" t="str">
        <f t="shared" si="261"/>
        <v/>
      </c>
      <c r="N2814" s="208" t="str">
        <f t="shared" si="262"/>
        <v/>
      </c>
      <c r="O2814" s="209" t="str">
        <f t="shared" si="263"/>
        <v/>
      </c>
      <c r="P2814" s="209" t="str">
        <f t="shared" si="264"/>
        <v/>
      </c>
      <c r="Q2814" s="31" t="str">
        <f t="shared" si="265"/>
        <v/>
      </c>
      <c r="R2814" s="129" t="s">
        <v>9</v>
      </c>
      <c r="S2814" s="128" t="s">
        <v>9</v>
      </c>
      <c r="T2814" s="1"/>
    </row>
    <row r="2815" spans="1:20" ht="15.75" hidden="1" customHeight="1">
      <c r="A2815" s="1" t="str">
        <f t="shared" si="1"/>
        <v/>
      </c>
      <c r="B2815" s="268" t="str">
        <f t="shared" si="260"/>
        <v>X</v>
      </c>
      <c r="C2815" s="1"/>
      <c r="D2815" s="27" t="str">
        <f>IF('ESA Input'!AH2780="","",IF('ESA Input'!AH2780="Yes",'ESA Input'!B2780,"Ineligible"))</f>
        <v/>
      </c>
      <c r="E2815" s="242" t="str">
        <f>IF('ESA Input'!AH2780="","",'ESA Input'!AH2780)</f>
        <v/>
      </c>
      <c r="F2815" s="461" t="str">
        <f>IF('ESA Input'!AH2780="","",IF('ESA Input'!AH2780="YES",'ESA Input'!AG2780,""))</f>
        <v/>
      </c>
      <c r="G2815" s="462"/>
      <c r="H2815" s="201" t="str">
        <f>IF('ESA Input'!AH2780="","",IF('ESA Input'!AH2780="Yes",'ESA Input'!J2780,""))</f>
        <v/>
      </c>
      <c r="I2815" s="227" t="str">
        <f>IF('ESA Input'!AH2780="","",IF('ESA Input'!AH2780="Yes",'ESA Input'!D2780,""))</f>
        <v/>
      </c>
      <c r="J2815" s="235" t="str">
        <f>IF('ESA Input'!AH2780="","",IF('ESA Input'!AH2780="Yes",'ESA Input'!E2780,""))</f>
        <v/>
      </c>
      <c r="K2815" s="29" t="str">
        <f>IF('ESA Input'!AH2780="","",IF('ESA Input'!AH2780="Yes",'ESA Input'!H2780,""))</f>
        <v/>
      </c>
      <c r="L2815" s="236" t="str">
        <f>IF('ESA Input'!AH2780="","",IF('ESA Input'!AH2780="Yes",'ESA Input'!G2780,""))</f>
        <v/>
      </c>
      <c r="M2815" s="31" t="str">
        <f t="shared" si="261"/>
        <v/>
      </c>
      <c r="N2815" s="208" t="str">
        <f t="shared" si="262"/>
        <v/>
      </c>
      <c r="O2815" s="209" t="str">
        <f t="shared" si="263"/>
        <v/>
      </c>
      <c r="P2815" s="209" t="str">
        <f t="shared" si="264"/>
        <v/>
      </c>
      <c r="Q2815" s="31" t="str">
        <f t="shared" si="265"/>
        <v/>
      </c>
      <c r="R2815" s="129" t="s">
        <v>9</v>
      </c>
      <c r="S2815" s="128" t="s">
        <v>9</v>
      </c>
      <c r="T2815" s="1"/>
    </row>
    <row r="2816" spans="1:20" ht="15.75" hidden="1" customHeight="1">
      <c r="A2816" s="1" t="str">
        <f t="shared" si="1"/>
        <v/>
      </c>
      <c r="B2816" s="268" t="str">
        <f t="shared" si="260"/>
        <v>X</v>
      </c>
      <c r="C2816" s="1"/>
      <c r="D2816" s="27" t="str">
        <f>IF('ESA Input'!AH2781="","",IF('ESA Input'!AH2781="Yes",'ESA Input'!B2781,"Ineligible"))</f>
        <v/>
      </c>
      <c r="E2816" s="242" t="str">
        <f>IF('ESA Input'!AH2781="","",'ESA Input'!AH2781)</f>
        <v/>
      </c>
      <c r="F2816" s="461" t="str">
        <f>IF('ESA Input'!AH2781="","",IF('ESA Input'!AH2781="YES",'ESA Input'!AG2781,""))</f>
        <v/>
      </c>
      <c r="G2816" s="462"/>
      <c r="H2816" s="201" t="str">
        <f>IF('ESA Input'!AH2781="","",IF('ESA Input'!AH2781="Yes",'ESA Input'!J2781,""))</f>
        <v/>
      </c>
      <c r="I2816" s="227" t="str">
        <f>IF('ESA Input'!AH2781="","",IF('ESA Input'!AH2781="Yes",'ESA Input'!D2781,""))</f>
        <v/>
      </c>
      <c r="J2816" s="235" t="str">
        <f>IF('ESA Input'!AH2781="","",IF('ESA Input'!AH2781="Yes",'ESA Input'!E2781,""))</f>
        <v/>
      </c>
      <c r="K2816" s="29" t="str">
        <f>IF('ESA Input'!AH2781="","",IF('ESA Input'!AH2781="Yes",'ESA Input'!H2781,""))</f>
        <v/>
      </c>
      <c r="L2816" s="236" t="str">
        <f>IF('ESA Input'!AH2781="","",IF('ESA Input'!AH2781="Yes",'ESA Input'!G2781,""))</f>
        <v/>
      </c>
      <c r="M2816" s="31" t="str">
        <f t="shared" si="261"/>
        <v/>
      </c>
      <c r="N2816" s="208" t="str">
        <f t="shared" si="262"/>
        <v/>
      </c>
      <c r="O2816" s="209" t="str">
        <f t="shared" si="263"/>
        <v/>
      </c>
      <c r="P2816" s="209" t="str">
        <f t="shared" si="264"/>
        <v/>
      </c>
      <c r="Q2816" s="31" t="str">
        <f t="shared" si="265"/>
        <v/>
      </c>
      <c r="R2816" s="129" t="s">
        <v>9</v>
      </c>
      <c r="S2816" s="128" t="s">
        <v>9</v>
      </c>
      <c r="T2816" s="1"/>
    </row>
    <row r="2817" spans="1:20" ht="15.75" hidden="1" customHeight="1">
      <c r="A2817" s="1" t="str">
        <f t="shared" si="1"/>
        <v/>
      </c>
      <c r="B2817" s="268" t="str">
        <f t="shared" si="260"/>
        <v>X</v>
      </c>
      <c r="C2817" s="1"/>
      <c r="D2817" s="27" t="str">
        <f>IF('ESA Input'!AH2782="","",IF('ESA Input'!AH2782="Yes",'ESA Input'!B2782,"Ineligible"))</f>
        <v/>
      </c>
      <c r="E2817" s="242" t="str">
        <f>IF('ESA Input'!AH2782="","",'ESA Input'!AH2782)</f>
        <v/>
      </c>
      <c r="F2817" s="461" t="str">
        <f>IF('ESA Input'!AH2782="","",IF('ESA Input'!AH2782="YES",'ESA Input'!AG2782,""))</f>
        <v/>
      </c>
      <c r="G2817" s="462"/>
      <c r="H2817" s="201" t="str">
        <f>IF('ESA Input'!AH2782="","",IF('ESA Input'!AH2782="Yes",'ESA Input'!J2782,""))</f>
        <v/>
      </c>
      <c r="I2817" s="227" t="str">
        <f>IF('ESA Input'!AH2782="","",IF('ESA Input'!AH2782="Yes",'ESA Input'!D2782,""))</f>
        <v/>
      </c>
      <c r="J2817" s="235" t="str">
        <f>IF('ESA Input'!AH2782="","",IF('ESA Input'!AH2782="Yes",'ESA Input'!E2782,""))</f>
        <v/>
      </c>
      <c r="K2817" s="29" t="str">
        <f>IF('ESA Input'!AH2782="","",IF('ESA Input'!AH2782="Yes",'ESA Input'!H2782,""))</f>
        <v/>
      </c>
      <c r="L2817" s="236" t="str">
        <f>IF('ESA Input'!AH2782="","",IF('ESA Input'!AH2782="Yes",'ESA Input'!G2782,""))</f>
        <v/>
      </c>
      <c r="M2817" s="31" t="str">
        <f t="shared" si="261"/>
        <v/>
      </c>
      <c r="N2817" s="208" t="str">
        <f t="shared" si="262"/>
        <v/>
      </c>
      <c r="O2817" s="209" t="str">
        <f t="shared" si="263"/>
        <v/>
      </c>
      <c r="P2817" s="209" t="str">
        <f t="shared" si="264"/>
        <v/>
      </c>
      <c r="Q2817" s="31" t="str">
        <f t="shared" si="265"/>
        <v/>
      </c>
      <c r="R2817" s="129" t="s">
        <v>9</v>
      </c>
      <c r="S2817" s="128" t="s">
        <v>9</v>
      </c>
      <c r="T2817" s="1"/>
    </row>
    <row r="2818" spans="1:20" ht="15.75" hidden="1" customHeight="1">
      <c r="A2818" s="1" t="str">
        <f t="shared" si="1"/>
        <v/>
      </c>
      <c r="B2818" s="268" t="str">
        <f t="shared" si="260"/>
        <v>X</v>
      </c>
      <c r="C2818" s="1"/>
      <c r="D2818" s="27" t="str">
        <f>IF('ESA Input'!AH2783="","",IF('ESA Input'!AH2783="Yes",'ESA Input'!B2783,"Ineligible"))</f>
        <v/>
      </c>
      <c r="E2818" s="242" t="str">
        <f>IF('ESA Input'!AH2783="","",'ESA Input'!AH2783)</f>
        <v/>
      </c>
      <c r="F2818" s="461" t="str">
        <f>IF('ESA Input'!AH2783="","",IF('ESA Input'!AH2783="YES",'ESA Input'!AG2783,""))</f>
        <v/>
      </c>
      <c r="G2818" s="462"/>
      <c r="H2818" s="201" t="str">
        <f>IF('ESA Input'!AH2783="","",IF('ESA Input'!AH2783="Yes",'ESA Input'!J2783,""))</f>
        <v/>
      </c>
      <c r="I2818" s="227" t="str">
        <f>IF('ESA Input'!AH2783="","",IF('ESA Input'!AH2783="Yes",'ESA Input'!D2783,""))</f>
        <v/>
      </c>
      <c r="J2818" s="235" t="str">
        <f>IF('ESA Input'!AH2783="","",IF('ESA Input'!AH2783="Yes",'ESA Input'!E2783,""))</f>
        <v/>
      </c>
      <c r="K2818" s="29" t="str">
        <f>IF('ESA Input'!AH2783="","",IF('ESA Input'!AH2783="Yes",'ESA Input'!H2783,""))</f>
        <v/>
      </c>
      <c r="L2818" s="236" t="str">
        <f>IF('ESA Input'!AH2783="","",IF('ESA Input'!AH2783="Yes",'ESA Input'!G2783,""))</f>
        <v/>
      </c>
      <c r="M2818" s="31" t="str">
        <f t="shared" si="261"/>
        <v/>
      </c>
      <c r="N2818" s="208" t="str">
        <f t="shared" si="262"/>
        <v/>
      </c>
      <c r="O2818" s="209" t="str">
        <f t="shared" si="263"/>
        <v/>
      </c>
      <c r="P2818" s="209" t="str">
        <f t="shared" si="264"/>
        <v/>
      </c>
      <c r="Q2818" s="31" t="str">
        <f t="shared" si="265"/>
        <v/>
      </c>
      <c r="R2818" s="129" t="s">
        <v>9</v>
      </c>
      <c r="S2818" s="128" t="s">
        <v>9</v>
      </c>
      <c r="T2818" s="1"/>
    </row>
    <row r="2819" spans="1:20" ht="15.75" hidden="1" customHeight="1">
      <c r="A2819" s="1" t="str">
        <f t="shared" si="1"/>
        <v/>
      </c>
      <c r="B2819" s="268" t="str">
        <f t="shared" si="260"/>
        <v>X</v>
      </c>
      <c r="C2819" s="1"/>
      <c r="D2819" s="27" t="str">
        <f>IF('ESA Input'!AH2784="","",IF('ESA Input'!AH2784="Yes",'ESA Input'!B2784,"Ineligible"))</f>
        <v/>
      </c>
      <c r="E2819" s="242" t="str">
        <f>IF('ESA Input'!AH2784="","",'ESA Input'!AH2784)</f>
        <v/>
      </c>
      <c r="F2819" s="461" t="str">
        <f>IF('ESA Input'!AH2784="","",IF('ESA Input'!AH2784="YES",'ESA Input'!AG2784,""))</f>
        <v/>
      </c>
      <c r="G2819" s="462"/>
      <c r="H2819" s="201" t="str">
        <f>IF('ESA Input'!AH2784="","",IF('ESA Input'!AH2784="Yes",'ESA Input'!J2784,""))</f>
        <v/>
      </c>
      <c r="I2819" s="227" t="str">
        <f>IF('ESA Input'!AH2784="","",IF('ESA Input'!AH2784="Yes",'ESA Input'!D2784,""))</f>
        <v/>
      </c>
      <c r="J2819" s="235" t="str">
        <f>IF('ESA Input'!AH2784="","",IF('ESA Input'!AH2784="Yes",'ESA Input'!E2784,""))</f>
        <v/>
      </c>
      <c r="K2819" s="29" t="str">
        <f>IF('ESA Input'!AH2784="","",IF('ESA Input'!AH2784="Yes",'ESA Input'!H2784,""))</f>
        <v/>
      </c>
      <c r="L2819" s="236" t="str">
        <f>IF('ESA Input'!AH2784="","",IF('ESA Input'!AH2784="Yes",'ESA Input'!G2784,""))</f>
        <v/>
      </c>
      <c r="M2819" s="31" t="str">
        <f t="shared" si="261"/>
        <v/>
      </c>
      <c r="N2819" s="208" t="str">
        <f t="shared" si="262"/>
        <v/>
      </c>
      <c r="O2819" s="209" t="str">
        <f t="shared" si="263"/>
        <v/>
      </c>
      <c r="P2819" s="209" t="str">
        <f t="shared" si="264"/>
        <v/>
      </c>
      <c r="Q2819" s="31" t="str">
        <f t="shared" si="265"/>
        <v/>
      </c>
      <c r="R2819" s="129" t="s">
        <v>9</v>
      </c>
      <c r="S2819" s="128" t="s">
        <v>9</v>
      </c>
      <c r="T2819" s="1"/>
    </row>
    <row r="2820" spans="1:20" ht="15.75" hidden="1" customHeight="1">
      <c r="A2820" s="1" t="str">
        <f t="shared" si="1"/>
        <v/>
      </c>
      <c r="B2820" s="268" t="str">
        <f t="shared" si="260"/>
        <v>X</v>
      </c>
      <c r="C2820" s="1"/>
      <c r="D2820" s="27" t="str">
        <f>IF('ESA Input'!AH2785="","",IF('ESA Input'!AH2785="Yes",'ESA Input'!B2785,"Ineligible"))</f>
        <v/>
      </c>
      <c r="E2820" s="242" t="str">
        <f>IF('ESA Input'!AH2785="","",'ESA Input'!AH2785)</f>
        <v/>
      </c>
      <c r="F2820" s="461" t="str">
        <f>IF('ESA Input'!AH2785="","",IF('ESA Input'!AH2785="YES",'ESA Input'!AG2785,""))</f>
        <v/>
      </c>
      <c r="G2820" s="462"/>
      <c r="H2820" s="201" t="str">
        <f>IF('ESA Input'!AH2785="","",IF('ESA Input'!AH2785="Yes",'ESA Input'!J2785,""))</f>
        <v/>
      </c>
      <c r="I2820" s="227" t="str">
        <f>IF('ESA Input'!AH2785="","",IF('ESA Input'!AH2785="Yes",'ESA Input'!D2785,""))</f>
        <v/>
      </c>
      <c r="J2820" s="235" t="str">
        <f>IF('ESA Input'!AH2785="","",IF('ESA Input'!AH2785="Yes",'ESA Input'!E2785,""))</f>
        <v/>
      </c>
      <c r="K2820" s="29" t="str">
        <f>IF('ESA Input'!AH2785="","",IF('ESA Input'!AH2785="Yes",'ESA Input'!H2785,""))</f>
        <v/>
      </c>
      <c r="L2820" s="236" t="str">
        <f>IF('ESA Input'!AH2785="","",IF('ESA Input'!AH2785="Yes",'ESA Input'!G2785,""))</f>
        <v/>
      </c>
      <c r="M2820" s="31" t="str">
        <f t="shared" si="261"/>
        <v/>
      </c>
      <c r="N2820" s="208" t="str">
        <f t="shared" si="262"/>
        <v/>
      </c>
      <c r="O2820" s="209" t="str">
        <f t="shared" si="263"/>
        <v/>
      </c>
      <c r="P2820" s="209" t="str">
        <f t="shared" si="264"/>
        <v/>
      </c>
      <c r="Q2820" s="31" t="str">
        <f t="shared" si="265"/>
        <v/>
      </c>
      <c r="R2820" s="129" t="s">
        <v>9</v>
      </c>
      <c r="S2820" s="128" t="s">
        <v>9</v>
      </c>
      <c r="T2820" s="1"/>
    </row>
    <row r="2821" spans="1:20" ht="15.75" hidden="1" customHeight="1">
      <c r="A2821" s="1" t="str">
        <f t="shared" si="1"/>
        <v/>
      </c>
      <c r="B2821" s="268" t="str">
        <f t="shared" si="260"/>
        <v>X</v>
      </c>
      <c r="C2821" s="1"/>
      <c r="D2821" s="27" t="str">
        <f>IF('ESA Input'!AH2786="","",IF('ESA Input'!AH2786="Yes",'ESA Input'!B2786,"Ineligible"))</f>
        <v/>
      </c>
      <c r="E2821" s="242" t="str">
        <f>IF('ESA Input'!AH2786="","",'ESA Input'!AH2786)</f>
        <v/>
      </c>
      <c r="F2821" s="461" t="str">
        <f>IF('ESA Input'!AH2786="","",IF('ESA Input'!AH2786="YES",'ESA Input'!AG2786,""))</f>
        <v/>
      </c>
      <c r="G2821" s="462"/>
      <c r="H2821" s="201" t="str">
        <f>IF('ESA Input'!AH2786="","",IF('ESA Input'!AH2786="Yes",'ESA Input'!J2786,""))</f>
        <v/>
      </c>
      <c r="I2821" s="227" t="str">
        <f>IF('ESA Input'!AH2786="","",IF('ESA Input'!AH2786="Yes",'ESA Input'!D2786,""))</f>
        <v/>
      </c>
      <c r="J2821" s="235" t="str">
        <f>IF('ESA Input'!AH2786="","",IF('ESA Input'!AH2786="Yes",'ESA Input'!E2786,""))</f>
        <v/>
      </c>
      <c r="K2821" s="29" t="str">
        <f>IF('ESA Input'!AH2786="","",IF('ESA Input'!AH2786="Yes",'ESA Input'!H2786,""))</f>
        <v/>
      </c>
      <c r="L2821" s="236" t="str">
        <f>IF('ESA Input'!AH2786="","",IF('ESA Input'!AH2786="Yes",'ESA Input'!G2786,""))</f>
        <v/>
      </c>
      <c r="M2821" s="31" t="str">
        <f t="shared" si="261"/>
        <v/>
      </c>
      <c r="N2821" s="208" t="str">
        <f t="shared" si="262"/>
        <v/>
      </c>
      <c r="O2821" s="209" t="str">
        <f t="shared" si="263"/>
        <v/>
      </c>
      <c r="P2821" s="209" t="str">
        <f t="shared" si="264"/>
        <v/>
      </c>
      <c r="Q2821" s="31" t="str">
        <f t="shared" si="265"/>
        <v/>
      </c>
      <c r="R2821" s="129" t="s">
        <v>9</v>
      </c>
      <c r="S2821" s="128" t="s">
        <v>9</v>
      </c>
      <c r="T2821" s="1"/>
    </row>
    <row r="2822" spans="1:20" ht="15.75" hidden="1" customHeight="1">
      <c r="A2822" s="1" t="str">
        <f t="shared" si="1"/>
        <v/>
      </c>
      <c r="B2822" s="268" t="str">
        <f t="shared" si="260"/>
        <v>X</v>
      </c>
      <c r="C2822" s="1"/>
      <c r="D2822" s="27" t="str">
        <f>IF('ESA Input'!AH2787="","",IF('ESA Input'!AH2787="Yes",'ESA Input'!B2787,"Ineligible"))</f>
        <v/>
      </c>
      <c r="E2822" s="242" t="str">
        <f>IF('ESA Input'!AH2787="","",'ESA Input'!AH2787)</f>
        <v/>
      </c>
      <c r="F2822" s="461" t="str">
        <f>IF('ESA Input'!AH2787="","",IF('ESA Input'!AH2787="YES",'ESA Input'!AG2787,""))</f>
        <v/>
      </c>
      <c r="G2822" s="462"/>
      <c r="H2822" s="201" t="str">
        <f>IF('ESA Input'!AH2787="","",IF('ESA Input'!AH2787="Yes",'ESA Input'!J2787,""))</f>
        <v/>
      </c>
      <c r="I2822" s="227" t="str">
        <f>IF('ESA Input'!AH2787="","",IF('ESA Input'!AH2787="Yes",'ESA Input'!D2787,""))</f>
        <v/>
      </c>
      <c r="J2822" s="235" t="str">
        <f>IF('ESA Input'!AH2787="","",IF('ESA Input'!AH2787="Yes",'ESA Input'!E2787,""))</f>
        <v/>
      </c>
      <c r="K2822" s="29" t="str">
        <f>IF('ESA Input'!AH2787="","",IF('ESA Input'!AH2787="Yes",'ESA Input'!H2787,""))</f>
        <v/>
      </c>
      <c r="L2822" s="236" t="str">
        <f>IF('ESA Input'!AH2787="","",IF('ESA Input'!AH2787="Yes",'ESA Input'!G2787,""))</f>
        <v/>
      </c>
      <c r="M2822" s="31" t="str">
        <f t="shared" si="261"/>
        <v/>
      </c>
      <c r="N2822" s="208" t="str">
        <f t="shared" si="262"/>
        <v/>
      </c>
      <c r="O2822" s="209" t="str">
        <f t="shared" si="263"/>
        <v/>
      </c>
      <c r="P2822" s="209" t="str">
        <f t="shared" si="264"/>
        <v/>
      </c>
      <c r="Q2822" s="31" t="str">
        <f t="shared" si="265"/>
        <v/>
      </c>
      <c r="R2822" s="129" t="s">
        <v>9</v>
      </c>
      <c r="S2822" s="128" t="s">
        <v>9</v>
      </c>
      <c r="T2822" s="1"/>
    </row>
    <row r="2823" spans="1:20" ht="15.75" hidden="1" customHeight="1">
      <c r="A2823" s="1" t="str">
        <f t="shared" si="1"/>
        <v/>
      </c>
      <c r="B2823" s="268" t="str">
        <f t="shared" si="260"/>
        <v>X</v>
      </c>
      <c r="C2823" s="1"/>
      <c r="D2823" s="27" t="str">
        <f>IF('ESA Input'!AH2788="","",IF('ESA Input'!AH2788="Yes",'ESA Input'!B2788,"Ineligible"))</f>
        <v/>
      </c>
      <c r="E2823" s="242" t="str">
        <f>IF('ESA Input'!AH2788="","",'ESA Input'!AH2788)</f>
        <v/>
      </c>
      <c r="F2823" s="461" t="str">
        <f>IF('ESA Input'!AH2788="","",IF('ESA Input'!AH2788="YES",'ESA Input'!AG2788,""))</f>
        <v/>
      </c>
      <c r="G2823" s="462"/>
      <c r="H2823" s="201" t="str">
        <f>IF('ESA Input'!AH2788="","",IF('ESA Input'!AH2788="Yes",'ESA Input'!J2788,""))</f>
        <v/>
      </c>
      <c r="I2823" s="227" t="str">
        <f>IF('ESA Input'!AH2788="","",IF('ESA Input'!AH2788="Yes",'ESA Input'!D2788,""))</f>
        <v/>
      </c>
      <c r="J2823" s="235" t="str">
        <f>IF('ESA Input'!AH2788="","",IF('ESA Input'!AH2788="Yes",'ESA Input'!E2788,""))</f>
        <v/>
      </c>
      <c r="K2823" s="29" t="str">
        <f>IF('ESA Input'!AH2788="","",IF('ESA Input'!AH2788="Yes",'ESA Input'!H2788,""))</f>
        <v/>
      </c>
      <c r="L2823" s="236" t="str">
        <f>IF('ESA Input'!AH2788="","",IF('ESA Input'!AH2788="Yes",'ESA Input'!G2788,""))</f>
        <v/>
      </c>
      <c r="M2823" s="31" t="str">
        <f t="shared" si="261"/>
        <v/>
      </c>
      <c r="N2823" s="208" t="str">
        <f t="shared" si="262"/>
        <v/>
      </c>
      <c r="O2823" s="209" t="str">
        <f t="shared" si="263"/>
        <v/>
      </c>
      <c r="P2823" s="209" t="str">
        <f t="shared" si="264"/>
        <v/>
      </c>
      <c r="Q2823" s="31" t="str">
        <f t="shared" si="265"/>
        <v/>
      </c>
      <c r="R2823" s="129" t="s">
        <v>9</v>
      </c>
      <c r="S2823" s="128" t="s">
        <v>9</v>
      </c>
      <c r="T2823" s="1"/>
    </row>
    <row r="2824" spans="1:20" ht="15.75" hidden="1" customHeight="1">
      <c r="A2824" s="1" t="str">
        <f t="shared" si="1"/>
        <v/>
      </c>
      <c r="B2824" s="268" t="str">
        <f t="shared" si="260"/>
        <v>X</v>
      </c>
      <c r="C2824" s="1"/>
      <c r="D2824" s="27" t="str">
        <f>IF('ESA Input'!AH2789="","",IF('ESA Input'!AH2789="Yes",'ESA Input'!B2789,"Ineligible"))</f>
        <v/>
      </c>
      <c r="E2824" s="242" t="str">
        <f>IF('ESA Input'!AH2789="","",'ESA Input'!AH2789)</f>
        <v/>
      </c>
      <c r="F2824" s="461" t="str">
        <f>IF('ESA Input'!AH2789="","",IF('ESA Input'!AH2789="YES",'ESA Input'!AG2789,""))</f>
        <v/>
      </c>
      <c r="G2824" s="462"/>
      <c r="H2824" s="201" t="str">
        <f>IF('ESA Input'!AH2789="","",IF('ESA Input'!AH2789="Yes",'ESA Input'!J2789,""))</f>
        <v/>
      </c>
      <c r="I2824" s="227" t="str">
        <f>IF('ESA Input'!AH2789="","",IF('ESA Input'!AH2789="Yes",'ESA Input'!D2789,""))</f>
        <v/>
      </c>
      <c r="J2824" s="235" t="str">
        <f>IF('ESA Input'!AH2789="","",IF('ESA Input'!AH2789="Yes",'ESA Input'!E2789,""))</f>
        <v/>
      </c>
      <c r="K2824" s="29" t="str">
        <f>IF('ESA Input'!AH2789="","",IF('ESA Input'!AH2789="Yes",'ESA Input'!H2789,""))</f>
        <v/>
      </c>
      <c r="L2824" s="236" t="str">
        <f>IF('ESA Input'!AH2789="","",IF('ESA Input'!AH2789="Yes",'ESA Input'!G2789,""))</f>
        <v/>
      </c>
      <c r="M2824" s="31" t="str">
        <f t="shared" si="261"/>
        <v/>
      </c>
      <c r="N2824" s="208" t="str">
        <f t="shared" si="262"/>
        <v/>
      </c>
      <c r="O2824" s="209" t="str">
        <f t="shared" si="263"/>
        <v/>
      </c>
      <c r="P2824" s="209" t="str">
        <f t="shared" si="264"/>
        <v/>
      </c>
      <c r="Q2824" s="31" t="str">
        <f t="shared" si="265"/>
        <v/>
      </c>
      <c r="R2824" s="129" t="s">
        <v>9</v>
      </c>
      <c r="S2824" s="128" t="s">
        <v>9</v>
      </c>
      <c r="T2824" s="1"/>
    </row>
    <row r="2825" spans="1:20" ht="15.75" hidden="1" customHeight="1">
      <c r="A2825" s="1" t="str">
        <f t="shared" si="1"/>
        <v/>
      </c>
      <c r="B2825" s="268" t="str">
        <f t="shared" si="260"/>
        <v>X</v>
      </c>
      <c r="C2825" s="1"/>
      <c r="D2825" s="27" t="str">
        <f>IF('ESA Input'!AH2790="","",IF('ESA Input'!AH2790="Yes",'ESA Input'!B2790,"Ineligible"))</f>
        <v/>
      </c>
      <c r="E2825" s="242" t="str">
        <f>IF('ESA Input'!AH2790="","",'ESA Input'!AH2790)</f>
        <v/>
      </c>
      <c r="F2825" s="461" t="str">
        <f>IF('ESA Input'!AH2790="","",IF('ESA Input'!AH2790="YES",'ESA Input'!AG2790,""))</f>
        <v/>
      </c>
      <c r="G2825" s="462"/>
      <c r="H2825" s="201" t="str">
        <f>IF('ESA Input'!AH2790="","",IF('ESA Input'!AH2790="Yes",'ESA Input'!J2790,""))</f>
        <v/>
      </c>
      <c r="I2825" s="227" t="str">
        <f>IF('ESA Input'!AH2790="","",IF('ESA Input'!AH2790="Yes",'ESA Input'!D2790,""))</f>
        <v/>
      </c>
      <c r="J2825" s="235" t="str">
        <f>IF('ESA Input'!AH2790="","",IF('ESA Input'!AH2790="Yes",'ESA Input'!E2790,""))</f>
        <v/>
      </c>
      <c r="K2825" s="29" t="str">
        <f>IF('ESA Input'!AH2790="","",IF('ESA Input'!AH2790="Yes",'ESA Input'!H2790,""))</f>
        <v/>
      </c>
      <c r="L2825" s="236" t="str">
        <f>IF('ESA Input'!AH2790="","",IF('ESA Input'!AH2790="Yes",'ESA Input'!G2790,""))</f>
        <v/>
      </c>
      <c r="M2825" s="31" t="str">
        <f t="shared" si="261"/>
        <v/>
      </c>
      <c r="N2825" s="208" t="str">
        <f t="shared" si="262"/>
        <v/>
      </c>
      <c r="O2825" s="209" t="str">
        <f t="shared" si="263"/>
        <v/>
      </c>
      <c r="P2825" s="209" t="str">
        <f t="shared" si="264"/>
        <v/>
      </c>
      <c r="Q2825" s="31" t="str">
        <f t="shared" si="265"/>
        <v/>
      </c>
      <c r="R2825" s="129" t="s">
        <v>9</v>
      </c>
      <c r="S2825" s="128" t="s">
        <v>9</v>
      </c>
      <c r="T2825" s="1"/>
    </row>
    <row r="2826" spans="1:20" ht="15.75" hidden="1" customHeight="1">
      <c r="A2826" s="1" t="str">
        <f t="shared" si="1"/>
        <v/>
      </c>
      <c r="B2826" s="268" t="str">
        <f t="shared" si="260"/>
        <v>X</v>
      </c>
      <c r="C2826" s="1"/>
      <c r="D2826" s="27" t="str">
        <f>IF('ESA Input'!AH2791="","",IF('ESA Input'!AH2791="Yes",'ESA Input'!B2791,"Ineligible"))</f>
        <v/>
      </c>
      <c r="E2826" s="242" t="str">
        <f>IF('ESA Input'!AH2791="","",'ESA Input'!AH2791)</f>
        <v/>
      </c>
      <c r="F2826" s="461" t="str">
        <f>IF('ESA Input'!AH2791="","",IF('ESA Input'!AH2791="YES",'ESA Input'!AG2791,""))</f>
        <v/>
      </c>
      <c r="G2826" s="462"/>
      <c r="H2826" s="201" t="str">
        <f>IF('ESA Input'!AH2791="","",IF('ESA Input'!AH2791="Yes",'ESA Input'!J2791,""))</f>
        <v/>
      </c>
      <c r="I2826" s="227" t="str">
        <f>IF('ESA Input'!AH2791="","",IF('ESA Input'!AH2791="Yes",'ESA Input'!D2791,""))</f>
        <v/>
      </c>
      <c r="J2826" s="235" t="str">
        <f>IF('ESA Input'!AH2791="","",IF('ESA Input'!AH2791="Yes",'ESA Input'!E2791,""))</f>
        <v/>
      </c>
      <c r="K2826" s="29" t="str">
        <f>IF('ESA Input'!AH2791="","",IF('ESA Input'!AH2791="Yes",'ESA Input'!H2791,""))</f>
        <v/>
      </c>
      <c r="L2826" s="236" t="str">
        <f>IF('ESA Input'!AH2791="","",IF('ESA Input'!AH2791="Yes",'ESA Input'!G2791,""))</f>
        <v/>
      </c>
      <c r="M2826" s="31" t="str">
        <f t="shared" si="261"/>
        <v/>
      </c>
      <c r="N2826" s="208" t="str">
        <f t="shared" si="262"/>
        <v/>
      </c>
      <c r="O2826" s="209" t="str">
        <f t="shared" si="263"/>
        <v/>
      </c>
      <c r="P2826" s="209" t="str">
        <f t="shared" si="264"/>
        <v/>
      </c>
      <c r="Q2826" s="31" t="str">
        <f t="shared" si="265"/>
        <v/>
      </c>
      <c r="R2826" s="129" t="s">
        <v>9</v>
      </c>
      <c r="S2826" s="128" t="s">
        <v>9</v>
      </c>
      <c r="T2826" s="1"/>
    </row>
    <row r="2827" spans="1:20" ht="15.75" hidden="1" customHeight="1">
      <c r="A2827" s="1" t="str">
        <f t="shared" si="1"/>
        <v/>
      </c>
      <c r="B2827" s="268" t="str">
        <f t="shared" si="260"/>
        <v>X</v>
      </c>
      <c r="C2827" s="1"/>
      <c r="D2827" s="27" t="str">
        <f>IF('ESA Input'!AH2792="","",IF('ESA Input'!AH2792="Yes",'ESA Input'!B2792,"Ineligible"))</f>
        <v/>
      </c>
      <c r="E2827" s="242" t="str">
        <f>IF('ESA Input'!AH2792="","",'ESA Input'!AH2792)</f>
        <v/>
      </c>
      <c r="F2827" s="461" t="str">
        <f>IF('ESA Input'!AH2792="","",IF('ESA Input'!AH2792="YES",'ESA Input'!AG2792,""))</f>
        <v/>
      </c>
      <c r="G2827" s="462"/>
      <c r="H2827" s="201" t="str">
        <f>IF('ESA Input'!AH2792="","",IF('ESA Input'!AH2792="Yes",'ESA Input'!J2792,""))</f>
        <v/>
      </c>
      <c r="I2827" s="227" t="str">
        <f>IF('ESA Input'!AH2792="","",IF('ESA Input'!AH2792="Yes",'ESA Input'!D2792,""))</f>
        <v/>
      </c>
      <c r="J2827" s="235" t="str">
        <f>IF('ESA Input'!AH2792="","",IF('ESA Input'!AH2792="Yes",'ESA Input'!E2792,""))</f>
        <v/>
      </c>
      <c r="K2827" s="29" t="str">
        <f>IF('ESA Input'!AH2792="","",IF('ESA Input'!AH2792="Yes",'ESA Input'!H2792,""))</f>
        <v/>
      </c>
      <c r="L2827" s="236" t="str">
        <f>IF('ESA Input'!AH2792="","",IF('ESA Input'!AH2792="Yes",'ESA Input'!G2792,""))</f>
        <v/>
      </c>
      <c r="M2827" s="31" t="str">
        <f t="shared" si="261"/>
        <v/>
      </c>
      <c r="N2827" s="208" t="str">
        <f t="shared" si="262"/>
        <v/>
      </c>
      <c r="O2827" s="209" t="str">
        <f t="shared" si="263"/>
        <v/>
      </c>
      <c r="P2827" s="209" t="str">
        <f t="shared" si="264"/>
        <v/>
      </c>
      <c r="Q2827" s="31" t="str">
        <f t="shared" si="265"/>
        <v/>
      </c>
      <c r="R2827" s="129" t="s">
        <v>9</v>
      </c>
      <c r="S2827" s="128" t="s">
        <v>9</v>
      </c>
      <c r="T2827" s="1"/>
    </row>
    <row r="2828" spans="1:20" ht="15.75" hidden="1" customHeight="1">
      <c r="A2828" s="1" t="str">
        <f t="shared" si="1"/>
        <v/>
      </c>
      <c r="B2828" s="268" t="str">
        <f t="shared" si="260"/>
        <v>X</v>
      </c>
      <c r="C2828" s="1"/>
      <c r="D2828" s="27" t="str">
        <f>IF('ESA Input'!AH2793="","",IF('ESA Input'!AH2793="Yes",'ESA Input'!B2793,"Ineligible"))</f>
        <v/>
      </c>
      <c r="E2828" s="242" t="str">
        <f>IF('ESA Input'!AH2793="","",'ESA Input'!AH2793)</f>
        <v/>
      </c>
      <c r="F2828" s="461" t="str">
        <f>IF('ESA Input'!AH2793="","",IF('ESA Input'!AH2793="YES",'ESA Input'!AG2793,""))</f>
        <v/>
      </c>
      <c r="G2828" s="462"/>
      <c r="H2828" s="201" t="str">
        <f>IF('ESA Input'!AH2793="","",IF('ESA Input'!AH2793="Yes",'ESA Input'!J2793,""))</f>
        <v/>
      </c>
      <c r="I2828" s="227" t="str">
        <f>IF('ESA Input'!AH2793="","",IF('ESA Input'!AH2793="Yes",'ESA Input'!D2793,""))</f>
        <v/>
      </c>
      <c r="J2828" s="235" t="str">
        <f>IF('ESA Input'!AH2793="","",IF('ESA Input'!AH2793="Yes",'ESA Input'!E2793,""))</f>
        <v/>
      </c>
      <c r="K2828" s="29" t="str">
        <f>IF('ESA Input'!AH2793="","",IF('ESA Input'!AH2793="Yes",'ESA Input'!H2793,""))</f>
        <v/>
      </c>
      <c r="L2828" s="236" t="str">
        <f>IF('ESA Input'!AH2793="","",IF('ESA Input'!AH2793="Yes",'ESA Input'!G2793,""))</f>
        <v/>
      </c>
      <c r="M2828" s="31" t="str">
        <f t="shared" si="261"/>
        <v/>
      </c>
      <c r="N2828" s="208" t="str">
        <f t="shared" si="262"/>
        <v/>
      </c>
      <c r="O2828" s="209" t="str">
        <f t="shared" si="263"/>
        <v/>
      </c>
      <c r="P2828" s="209" t="str">
        <f t="shared" si="264"/>
        <v/>
      </c>
      <c r="Q2828" s="31" t="str">
        <f t="shared" si="265"/>
        <v/>
      </c>
      <c r="R2828" s="129" t="s">
        <v>9</v>
      </c>
      <c r="S2828" s="128" t="s">
        <v>9</v>
      </c>
      <c r="T2828" s="1"/>
    </row>
    <row r="2829" spans="1:20" ht="15.75" hidden="1" customHeight="1">
      <c r="A2829" s="1" t="str">
        <f t="shared" si="1"/>
        <v/>
      </c>
      <c r="B2829" s="268" t="str">
        <f t="shared" si="260"/>
        <v>X</v>
      </c>
      <c r="C2829" s="1"/>
      <c r="D2829" s="27" t="str">
        <f>IF('ESA Input'!AH2794="","",IF('ESA Input'!AH2794="Yes",'ESA Input'!B2794,"Ineligible"))</f>
        <v/>
      </c>
      <c r="E2829" s="242" t="str">
        <f>IF('ESA Input'!AH2794="","",'ESA Input'!AH2794)</f>
        <v/>
      </c>
      <c r="F2829" s="461" t="str">
        <f>IF('ESA Input'!AH2794="","",IF('ESA Input'!AH2794="YES",'ESA Input'!AG2794,""))</f>
        <v/>
      </c>
      <c r="G2829" s="462"/>
      <c r="H2829" s="201" t="str">
        <f>IF('ESA Input'!AH2794="","",IF('ESA Input'!AH2794="Yes",'ESA Input'!J2794,""))</f>
        <v/>
      </c>
      <c r="I2829" s="227" t="str">
        <f>IF('ESA Input'!AH2794="","",IF('ESA Input'!AH2794="Yes",'ESA Input'!D2794,""))</f>
        <v/>
      </c>
      <c r="J2829" s="235" t="str">
        <f>IF('ESA Input'!AH2794="","",IF('ESA Input'!AH2794="Yes",'ESA Input'!E2794,""))</f>
        <v/>
      </c>
      <c r="K2829" s="29" t="str">
        <f>IF('ESA Input'!AH2794="","",IF('ESA Input'!AH2794="Yes",'ESA Input'!H2794,""))</f>
        <v/>
      </c>
      <c r="L2829" s="236" t="str">
        <f>IF('ESA Input'!AH2794="","",IF('ESA Input'!AH2794="Yes",'ESA Input'!G2794,""))</f>
        <v/>
      </c>
      <c r="M2829" s="31" t="str">
        <f t="shared" si="261"/>
        <v/>
      </c>
      <c r="N2829" s="208" t="str">
        <f t="shared" si="262"/>
        <v/>
      </c>
      <c r="O2829" s="209" t="str">
        <f t="shared" si="263"/>
        <v/>
      </c>
      <c r="P2829" s="209" t="str">
        <f t="shared" si="264"/>
        <v/>
      </c>
      <c r="Q2829" s="31" t="str">
        <f t="shared" si="265"/>
        <v/>
      </c>
      <c r="R2829" s="129" t="s">
        <v>9</v>
      </c>
      <c r="S2829" s="128" t="s">
        <v>9</v>
      </c>
      <c r="T2829" s="1"/>
    </row>
    <row r="2830" spans="1:20" ht="15.75" hidden="1" customHeight="1">
      <c r="A2830" s="1" t="str">
        <f t="shared" si="1"/>
        <v/>
      </c>
      <c r="B2830" s="268" t="str">
        <f t="shared" si="260"/>
        <v>X</v>
      </c>
      <c r="C2830" s="1"/>
      <c r="D2830" s="27" t="str">
        <f>IF('ESA Input'!AH2795="","",IF('ESA Input'!AH2795="Yes",'ESA Input'!B2795,"Ineligible"))</f>
        <v/>
      </c>
      <c r="E2830" s="242" t="str">
        <f>IF('ESA Input'!AH2795="","",'ESA Input'!AH2795)</f>
        <v/>
      </c>
      <c r="F2830" s="461" t="str">
        <f>IF('ESA Input'!AH2795="","",IF('ESA Input'!AH2795="YES",'ESA Input'!AG2795,""))</f>
        <v/>
      </c>
      <c r="G2830" s="462"/>
      <c r="H2830" s="201" t="str">
        <f>IF('ESA Input'!AH2795="","",IF('ESA Input'!AH2795="Yes",'ESA Input'!J2795,""))</f>
        <v/>
      </c>
      <c r="I2830" s="227" t="str">
        <f>IF('ESA Input'!AH2795="","",IF('ESA Input'!AH2795="Yes",'ESA Input'!D2795,""))</f>
        <v/>
      </c>
      <c r="J2830" s="235" t="str">
        <f>IF('ESA Input'!AH2795="","",IF('ESA Input'!AH2795="Yes",'ESA Input'!E2795,""))</f>
        <v/>
      </c>
      <c r="K2830" s="29" t="str">
        <f>IF('ESA Input'!AH2795="","",IF('ESA Input'!AH2795="Yes",'ESA Input'!H2795,""))</f>
        <v/>
      </c>
      <c r="L2830" s="236" t="str">
        <f>IF('ESA Input'!AH2795="","",IF('ESA Input'!AH2795="Yes",'ESA Input'!G2795,""))</f>
        <v/>
      </c>
      <c r="M2830" s="31" t="str">
        <f t="shared" si="261"/>
        <v/>
      </c>
      <c r="N2830" s="208" t="str">
        <f t="shared" si="262"/>
        <v/>
      </c>
      <c r="O2830" s="209" t="str">
        <f t="shared" si="263"/>
        <v/>
      </c>
      <c r="P2830" s="209" t="str">
        <f t="shared" si="264"/>
        <v/>
      </c>
      <c r="Q2830" s="31" t="str">
        <f t="shared" si="265"/>
        <v/>
      </c>
      <c r="R2830" s="129" t="s">
        <v>9</v>
      </c>
      <c r="S2830" s="128" t="s">
        <v>9</v>
      </c>
      <c r="T2830" s="1"/>
    </row>
    <row r="2831" spans="1:20" ht="15.75" hidden="1" customHeight="1">
      <c r="A2831" s="1" t="str">
        <f t="shared" si="1"/>
        <v/>
      </c>
      <c r="B2831" s="268" t="str">
        <f t="shared" si="260"/>
        <v>X</v>
      </c>
      <c r="C2831" s="1"/>
      <c r="D2831" s="27" t="str">
        <f>IF('ESA Input'!AH2796="","",IF('ESA Input'!AH2796="Yes",'ESA Input'!B2796,"Ineligible"))</f>
        <v/>
      </c>
      <c r="E2831" s="242" t="str">
        <f>IF('ESA Input'!AH2796="","",'ESA Input'!AH2796)</f>
        <v/>
      </c>
      <c r="F2831" s="461" t="str">
        <f>IF('ESA Input'!AH2796="","",IF('ESA Input'!AH2796="YES",'ESA Input'!AG2796,""))</f>
        <v/>
      </c>
      <c r="G2831" s="462"/>
      <c r="H2831" s="201" t="str">
        <f>IF('ESA Input'!AH2796="","",IF('ESA Input'!AH2796="Yes",'ESA Input'!J2796,""))</f>
        <v/>
      </c>
      <c r="I2831" s="227" t="str">
        <f>IF('ESA Input'!AH2796="","",IF('ESA Input'!AH2796="Yes",'ESA Input'!D2796,""))</f>
        <v/>
      </c>
      <c r="J2831" s="235" t="str">
        <f>IF('ESA Input'!AH2796="","",IF('ESA Input'!AH2796="Yes",'ESA Input'!E2796,""))</f>
        <v/>
      </c>
      <c r="K2831" s="29" t="str">
        <f>IF('ESA Input'!AH2796="","",IF('ESA Input'!AH2796="Yes",'ESA Input'!H2796,""))</f>
        <v/>
      </c>
      <c r="L2831" s="236" t="str">
        <f>IF('ESA Input'!AH2796="","",IF('ESA Input'!AH2796="Yes",'ESA Input'!G2796,""))</f>
        <v/>
      </c>
      <c r="M2831" s="31" t="str">
        <f t="shared" si="261"/>
        <v/>
      </c>
      <c r="N2831" s="208" t="str">
        <f t="shared" si="262"/>
        <v/>
      </c>
      <c r="O2831" s="209" t="str">
        <f t="shared" si="263"/>
        <v/>
      </c>
      <c r="P2831" s="209" t="str">
        <f t="shared" si="264"/>
        <v/>
      </c>
      <c r="Q2831" s="31" t="str">
        <f t="shared" si="265"/>
        <v/>
      </c>
      <c r="R2831" s="129" t="s">
        <v>9</v>
      </c>
      <c r="S2831" s="128" t="s">
        <v>9</v>
      </c>
      <c r="T2831" s="1"/>
    </row>
    <row r="2832" spans="1:20" ht="15.75" hidden="1" customHeight="1">
      <c r="A2832" s="1" t="str">
        <f t="shared" si="1"/>
        <v/>
      </c>
      <c r="B2832" s="268" t="str">
        <f t="shared" si="260"/>
        <v>X</v>
      </c>
      <c r="C2832" s="1"/>
      <c r="D2832" s="27" t="str">
        <f>IF('ESA Input'!AH2797="","",IF('ESA Input'!AH2797="Yes",'ESA Input'!B2797,"Ineligible"))</f>
        <v/>
      </c>
      <c r="E2832" s="242" t="str">
        <f>IF('ESA Input'!AH2797="","",'ESA Input'!AH2797)</f>
        <v/>
      </c>
      <c r="F2832" s="461" t="str">
        <f>IF('ESA Input'!AH2797="","",IF('ESA Input'!AH2797="YES",'ESA Input'!AG2797,""))</f>
        <v/>
      </c>
      <c r="G2832" s="462"/>
      <c r="H2832" s="201" t="str">
        <f>IF('ESA Input'!AH2797="","",IF('ESA Input'!AH2797="Yes",'ESA Input'!J2797,""))</f>
        <v/>
      </c>
      <c r="I2832" s="227" t="str">
        <f>IF('ESA Input'!AH2797="","",IF('ESA Input'!AH2797="Yes",'ESA Input'!D2797,""))</f>
        <v/>
      </c>
      <c r="J2832" s="235" t="str">
        <f>IF('ESA Input'!AH2797="","",IF('ESA Input'!AH2797="Yes",'ESA Input'!E2797,""))</f>
        <v/>
      </c>
      <c r="K2832" s="29" t="str">
        <f>IF('ESA Input'!AH2797="","",IF('ESA Input'!AH2797="Yes",'ESA Input'!H2797,""))</f>
        <v/>
      </c>
      <c r="L2832" s="236" t="str">
        <f>IF('ESA Input'!AH2797="","",IF('ESA Input'!AH2797="Yes",'ESA Input'!G2797,""))</f>
        <v/>
      </c>
      <c r="M2832" s="31" t="str">
        <f t="shared" si="261"/>
        <v/>
      </c>
      <c r="N2832" s="208" t="str">
        <f t="shared" si="262"/>
        <v/>
      </c>
      <c r="O2832" s="209" t="str">
        <f t="shared" si="263"/>
        <v/>
      </c>
      <c r="P2832" s="209" t="str">
        <f t="shared" si="264"/>
        <v/>
      </c>
      <c r="Q2832" s="31" t="str">
        <f t="shared" si="265"/>
        <v/>
      </c>
      <c r="R2832" s="129" t="s">
        <v>9</v>
      </c>
      <c r="S2832" s="128" t="s">
        <v>9</v>
      </c>
      <c r="T2832" s="1"/>
    </row>
    <row r="2833" spans="1:20" ht="15.75" hidden="1" customHeight="1">
      <c r="A2833" s="1" t="str">
        <f t="shared" si="1"/>
        <v/>
      </c>
      <c r="B2833" s="268" t="str">
        <f t="shared" si="260"/>
        <v>X</v>
      </c>
      <c r="C2833" s="1"/>
      <c r="D2833" s="27" t="str">
        <f>IF('ESA Input'!AH2798="","",IF('ESA Input'!AH2798="Yes",'ESA Input'!B2798,"Ineligible"))</f>
        <v/>
      </c>
      <c r="E2833" s="242" t="str">
        <f>IF('ESA Input'!AH2798="","",'ESA Input'!AH2798)</f>
        <v/>
      </c>
      <c r="F2833" s="461" t="str">
        <f>IF('ESA Input'!AH2798="","",IF('ESA Input'!AH2798="YES",'ESA Input'!AG2798,""))</f>
        <v/>
      </c>
      <c r="G2833" s="462"/>
      <c r="H2833" s="201" t="str">
        <f>IF('ESA Input'!AH2798="","",IF('ESA Input'!AH2798="Yes",'ESA Input'!J2798,""))</f>
        <v/>
      </c>
      <c r="I2833" s="227" t="str">
        <f>IF('ESA Input'!AH2798="","",IF('ESA Input'!AH2798="Yes",'ESA Input'!D2798,""))</f>
        <v/>
      </c>
      <c r="J2833" s="235" t="str">
        <f>IF('ESA Input'!AH2798="","",IF('ESA Input'!AH2798="Yes",'ESA Input'!E2798,""))</f>
        <v/>
      </c>
      <c r="K2833" s="29" t="str">
        <f>IF('ESA Input'!AH2798="","",IF('ESA Input'!AH2798="Yes",'ESA Input'!H2798,""))</f>
        <v/>
      </c>
      <c r="L2833" s="236" t="str">
        <f>IF('ESA Input'!AH2798="","",IF('ESA Input'!AH2798="Yes",'ESA Input'!G2798,""))</f>
        <v/>
      </c>
      <c r="M2833" s="31" t="str">
        <f t="shared" si="261"/>
        <v/>
      </c>
      <c r="N2833" s="208" t="str">
        <f t="shared" si="262"/>
        <v/>
      </c>
      <c r="O2833" s="209" t="str">
        <f t="shared" si="263"/>
        <v/>
      </c>
      <c r="P2833" s="209" t="str">
        <f t="shared" si="264"/>
        <v/>
      </c>
      <c r="Q2833" s="31" t="str">
        <f t="shared" si="265"/>
        <v/>
      </c>
      <c r="R2833" s="129" t="s">
        <v>9</v>
      </c>
      <c r="S2833" s="128" t="s">
        <v>9</v>
      </c>
      <c r="T2833" s="1"/>
    </row>
    <row r="2834" spans="1:20" ht="15.75" hidden="1" customHeight="1">
      <c r="A2834" s="1" t="str">
        <f t="shared" si="1"/>
        <v/>
      </c>
      <c r="B2834" s="268" t="str">
        <f t="shared" si="260"/>
        <v>X</v>
      </c>
      <c r="C2834" s="1"/>
      <c r="D2834" s="27" t="str">
        <f>IF('ESA Input'!AH2799="","",IF('ESA Input'!AH2799="Yes",'ESA Input'!B2799,"Ineligible"))</f>
        <v/>
      </c>
      <c r="E2834" s="242" t="str">
        <f>IF('ESA Input'!AH2799="","",'ESA Input'!AH2799)</f>
        <v/>
      </c>
      <c r="F2834" s="461" t="str">
        <f>IF('ESA Input'!AH2799="","",IF('ESA Input'!AH2799="YES",'ESA Input'!AG2799,""))</f>
        <v/>
      </c>
      <c r="G2834" s="462"/>
      <c r="H2834" s="201" t="str">
        <f>IF('ESA Input'!AH2799="","",IF('ESA Input'!AH2799="Yes",'ESA Input'!J2799,""))</f>
        <v/>
      </c>
      <c r="I2834" s="227" t="str">
        <f>IF('ESA Input'!AH2799="","",IF('ESA Input'!AH2799="Yes",'ESA Input'!D2799,""))</f>
        <v/>
      </c>
      <c r="J2834" s="235" t="str">
        <f>IF('ESA Input'!AH2799="","",IF('ESA Input'!AH2799="Yes",'ESA Input'!E2799,""))</f>
        <v/>
      </c>
      <c r="K2834" s="29" t="str">
        <f>IF('ESA Input'!AH2799="","",IF('ESA Input'!AH2799="Yes",'ESA Input'!H2799,""))</f>
        <v/>
      </c>
      <c r="L2834" s="236" t="str">
        <f>IF('ESA Input'!AH2799="","",IF('ESA Input'!AH2799="Yes",'ESA Input'!G2799,""))</f>
        <v/>
      </c>
      <c r="M2834" s="31" t="str">
        <f t="shared" si="261"/>
        <v/>
      </c>
      <c r="N2834" s="208" t="str">
        <f t="shared" si="262"/>
        <v/>
      </c>
      <c r="O2834" s="209" t="str">
        <f t="shared" si="263"/>
        <v/>
      </c>
      <c r="P2834" s="209" t="str">
        <f t="shared" si="264"/>
        <v/>
      </c>
      <c r="Q2834" s="31" t="str">
        <f t="shared" si="265"/>
        <v/>
      </c>
      <c r="R2834" s="129" t="s">
        <v>9</v>
      </c>
      <c r="S2834" s="128" t="s">
        <v>9</v>
      </c>
      <c r="T2834" s="1"/>
    </row>
    <row r="2835" spans="1:20" ht="15.75" hidden="1" customHeight="1">
      <c r="A2835" s="1" t="str">
        <f t="shared" si="1"/>
        <v/>
      </c>
      <c r="B2835" s="268" t="str">
        <f t="shared" si="260"/>
        <v>X</v>
      </c>
      <c r="C2835" s="1"/>
      <c r="D2835" s="27" t="str">
        <f>IF('ESA Input'!AH2800="","",IF('ESA Input'!AH2800="Yes",'ESA Input'!B2800,"Ineligible"))</f>
        <v/>
      </c>
      <c r="E2835" s="242" t="str">
        <f>IF('ESA Input'!AH2800="","",'ESA Input'!AH2800)</f>
        <v/>
      </c>
      <c r="F2835" s="461" t="str">
        <f>IF('ESA Input'!AH2800="","",IF('ESA Input'!AH2800="YES",'ESA Input'!AG2800,""))</f>
        <v/>
      </c>
      <c r="G2835" s="462"/>
      <c r="H2835" s="201" t="str">
        <f>IF('ESA Input'!AH2800="","",IF('ESA Input'!AH2800="Yes",'ESA Input'!J2800,""))</f>
        <v/>
      </c>
      <c r="I2835" s="227" t="str">
        <f>IF('ESA Input'!AH2800="","",IF('ESA Input'!AH2800="Yes",'ESA Input'!D2800,""))</f>
        <v/>
      </c>
      <c r="J2835" s="235" t="str">
        <f>IF('ESA Input'!AH2800="","",IF('ESA Input'!AH2800="Yes",'ESA Input'!E2800,""))</f>
        <v/>
      </c>
      <c r="K2835" s="29" t="str">
        <f>IF('ESA Input'!AH2800="","",IF('ESA Input'!AH2800="Yes",'ESA Input'!H2800,""))</f>
        <v/>
      </c>
      <c r="L2835" s="236" t="str">
        <f>IF('ESA Input'!AH2800="","",IF('ESA Input'!AH2800="Yes",'ESA Input'!G2800,""))</f>
        <v/>
      </c>
      <c r="M2835" s="31" t="str">
        <f t="shared" si="261"/>
        <v/>
      </c>
      <c r="N2835" s="208" t="str">
        <f t="shared" si="262"/>
        <v/>
      </c>
      <c r="O2835" s="209" t="str">
        <f t="shared" si="263"/>
        <v/>
      </c>
      <c r="P2835" s="209" t="str">
        <f t="shared" si="264"/>
        <v/>
      </c>
      <c r="Q2835" s="31" t="str">
        <f t="shared" si="265"/>
        <v/>
      </c>
      <c r="R2835" s="129" t="s">
        <v>9</v>
      </c>
      <c r="S2835" s="128" t="s">
        <v>9</v>
      </c>
      <c r="T2835" s="1"/>
    </row>
    <row r="2836" spans="1:20" ht="15.75" hidden="1" customHeight="1">
      <c r="A2836" s="1" t="str">
        <f t="shared" si="1"/>
        <v/>
      </c>
      <c r="B2836" s="268" t="str">
        <f t="shared" si="260"/>
        <v>X</v>
      </c>
      <c r="C2836" s="1"/>
      <c r="D2836" s="27" t="str">
        <f>IF('ESA Input'!AH2801="","",IF('ESA Input'!AH2801="Yes",'ESA Input'!B2801,"Ineligible"))</f>
        <v/>
      </c>
      <c r="E2836" s="242" t="str">
        <f>IF('ESA Input'!AH2801="","",'ESA Input'!AH2801)</f>
        <v/>
      </c>
      <c r="F2836" s="461" t="str">
        <f>IF('ESA Input'!AH2801="","",IF('ESA Input'!AH2801="YES",'ESA Input'!AG2801,""))</f>
        <v/>
      </c>
      <c r="G2836" s="462"/>
      <c r="H2836" s="201" t="str">
        <f>IF('ESA Input'!AH2801="","",IF('ESA Input'!AH2801="Yes",'ESA Input'!J2801,""))</f>
        <v/>
      </c>
      <c r="I2836" s="227" t="str">
        <f>IF('ESA Input'!AH2801="","",IF('ESA Input'!AH2801="Yes",'ESA Input'!D2801,""))</f>
        <v/>
      </c>
      <c r="J2836" s="235" t="str">
        <f>IF('ESA Input'!AH2801="","",IF('ESA Input'!AH2801="Yes",'ESA Input'!E2801,""))</f>
        <v/>
      </c>
      <c r="K2836" s="29" t="str">
        <f>IF('ESA Input'!AH2801="","",IF('ESA Input'!AH2801="Yes",'ESA Input'!H2801,""))</f>
        <v/>
      </c>
      <c r="L2836" s="236" t="str">
        <f>IF('ESA Input'!AH2801="","",IF('ESA Input'!AH2801="Yes",'ESA Input'!G2801,""))</f>
        <v/>
      </c>
      <c r="M2836" s="31" t="str">
        <f t="shared" si="261"/>
        <v/>
      </c>
      <c r="N2836" s="208" t="str">
        <f t="shared" si="262"/>
        <v/>
      </c>
      <c r="O2836" s="209" t="str">
        <f t="shared" si="263"/>
        <v/>
      </c>
      <c r="P2836" s="209" t="str">
        <f t="shared" si="264"/>
        <v/>
      </c>
      <c r="Q2836" s="31" t="str">
        <f t="shared" si="265"/>
        <v/>
      </c>
      <c r="R2836" s="129" t="s">
        <v>9</v>
      </c>
      <c r="S2836" s="128" t="s">
        <v>9</v>
      </c>
      <c r="T2836" s="1"/>
    </row>
    <row r="2837" spans="1:20" ht="15.75" hidden="1" customHeight="1">
      <c r="A2837" s="1" t="str">
        <f t="shared" si="1"/>
        <v/>
      </c>
      <c r="B2837" s="268" t="str">
        <f t="shared" si="260"/>
        <v>X</v>
      </c>
      <c r="C2837" s="1"/>
      <c r="D2837" s="27" t="str">
        <f>IF('ESA Input'!AH2802="","",IF('ESA Input'!AH2802="Yes",'ESA Input'!B2802,"Ineligible"))</f>
        <v/>
      </c>
      <c r="E2837" s="242" t="str">
        <f>IF('ESA Input'!AH2802="","",'ESA Input'!AH2802)</f>
        <v/>
      </c>
      <c r="F2837" s="461" t="str">
        <f>IF('ESA Input'!AH2802="","",IF('ESA Input'!AH2802="YES",'ESA Input'!AG2802,""))</f>
        <v/>
      </c>
      <c r="G2837" s="462"/>
      <c r="H2837" s="201" t="str">
        <f>IF('ESA Input'!AH2802="","",IF('ESA Input'!AH2802="Yes",'ESA Input'!J2802,""))</f>
        <v/>
      </c>
      <c r="I2837" s="227" t="str">
        <f>IF('ESA Input'!AH2802="","",IF('ESA Input'!AH2802="Yes",'ESA Input'!D2802,""))</f>
        <v/>
      </c>
      <c r="J2837" s="235" t="str">
        <f>IF('ESA Input'!AH2802="","",IF('ESA Input'!AH2802="Yes",'ESA Input'!E2802,""))</f>
        <v/>
      </c>
      <c r="K2837" s="29" t="str">
        <f>IF('ESA Input'!AH2802="","",IF('ESA Input'!AH2802="Yes",'ESA Input'!H2802,""))</f>
        <v/>
      </c>
      <c r="L2837" s="236" t="str">
        <f>IF('ESA Input'!AH2802="","",IF('ESA Input'!AH2802="Yes",'ESA Input'!G2802,""))</f>
        <v/>
      </c>
      <c r="M2837" s="31" t="str">
        <f t="shared" si="261"/>
        <v/>
      </c>
      <c r="N2837" s="208" t="str">
        <f t="shared" si="262"/>
        <v/>
      </c>
      <c r="O2837" s="209" t="str">
        <f t="shared" si="263"/>
        <v/>
      </c>
      <c r="P2837" s="209" t="str">
        <f t="shared" si="264"/>
        <v/>
      </c>
      <c r="Q2837" s="31" t="str">
        <f t="shared" si="265"/>
        <v/>
      </c>
      <c r="R2837" s="129" t="s">
        <v>9</v>
      </c>
      <c r="S2837" s="128" t="s">
        <v>9</v>
      </c>
      <c r="T2837" s="1"/>
    </row>
    <row r="2838" spans="1:20" ht="15.75" hidden="1" customHeight="1">
      <c r="A2838" s="1" t="str">
        <f t="shared" si="1"/>
        <v/>
      </c>
      <c r="B2838" s="268" t="str">
        <f t="shared" si="260"/>
        <v>X</v>
      </c>
      <c r="C2838" s="1"/>
      <c r="D2838" s="27" t="str">
        <f>IF('ESA Input'!AH2803="","",IF('ESA Input'!AH2803="Yes",'ESA Input'!B2803,"Ineligible"))</f>
        <v/>
      </c>
      <c r="E2838" s="242" t="str">
        <f>IF('ESA Input'!AH2803="","",'ESA Input'!AH2803)</f>
        <v/>
      </c>
      <c r="F2838" s="461" t="str">
        <f>IF('ESA Input'!AH2803="","",IF('ESA Input'!AH2803="YES",'ESA Input'!AG2803,""))</f>
        <v/>
      </c>
      <c r="G2838" s="462"/>
      <c r="H2838" s="201" t="str">
        <f>IF('ESA Input'!AH2803="","",IF('ESA Input'!AH2803="Yes",'ESA Input'!J2803,""))</f>
        <v/>
      </c>
      <c r="I2838" s="227" t="str">
        <f>IF('ESA Input'!AH2803="","",IF('ESA Input'!AH2803="Yes",'ESA Input'!D2803,""))</f>
        <v/>
      </c>
      <c r="J2838" s="235" t="str">
        <f>IF('ESA Input'!AH2803="","",IF('ESA Input'!AH2803="Yes",'ESA Input'!E2803,""))</f>
        <v/>
      </c>
      <c r="K2838" s="29" t="str">
        <f>IF('ESA Input'!AH2803="","",IF('ESA Input'!AH2803="Yes",'ESA Input'!H2803,""))</f>
        <v/>
      </c>
      <c r="L2838" s="236" t="str">
        <f>IF('ESA Input'!AH2803="","",IF('ESA Input'!AH2803="Yes",'ESA Input'!G2803,""))</f>
        <v/>
      </c>
      <c r="M2838" s="31" t="str">
        <f t="shared" si="261"/>
        <v/>
      </c>
      <c r="N2838" s="208" t="str">
        <f t="shared" si="262"/>
        <v/>
      </c>
      <c r="O2838" s="209" t="str">
        <f t="shared" si="263"/>
        <v/>
      </c>
      <c r="P2838" s="209" t="str">
        <f t="shared" si="264"/>
        <v/>
      </c>
      <c r="Q2838" s="31" t="str">
        <f t="shared" si="265"/>
        <v/>
      </c>
      <c r="R2838" s="129" t="s">
        <v>9</v>
      </c>
      <c r="S2838" s="128" t="s">
        <v>9</v>
      </c>
      <c r="T2838" s="1"/>
    </row>
    <row r="2839" spans="1:20" ht="15.75" hidden="1" customHeight="1">
      <c r="A2839" s="1" t="str">
        <f t="shared" si="1"/>
        <v/>
      </c>
      <c r="B2839" s="268" t="str">
        <f t="shared" si="260"/>
        <v>X</v>
      </c>
      <c r="C2839" s="1"/>
      <c r="D2839" s="27" t="str">
        <f>IF('ESA Input'!AH2804="","",IF('ESA Input'!AH2804="Yes",'ESA Input'!B2804,"Ineligible"))</f>
        <v/>
      </c>
      <c r="E2839" s="242" t="str">
        <f>IF('ESA Input'!AH2804="","",'ESA Input'!AH2804)</f>
        <v/>
      </c>
      <c r="F2839" s="461" t="str">
        <f>IF('ESA Input'!AH2804="","",IF('ESA Input'!AH2804="YES",'ESA Input'!AG2804,""))</f>
        <v/>
      </c>
      <c r="G2839" s="462"/>
      <c r="H2839" s="201" t="str">
        <f>IF('ESA Input'!AH2804="","",IF('ESA Input'!AH2804="Yes",'ESA Input'!J2804,""))</f>
        <v/>
      </c>
      <c r="I2839" s="227" t="str">
        <f>IF('ESA Input'!AH2804="","",IF('ESA Input'!AH2804="Yes",'ESA Input'!D2804,""))</f>
        <v/>
      </c>
      <c r="J2839" s="235" t="str">
        <f>IF('ESA Input'!AH2804="","",IF('ESA Input'!AH2804="Yes",'ESA Input'!E2804,""))</f>
        <v/>
      </c>
      <c r="K2839" s="29" t="str">
        <f>IF('ESA Input'!AH2804="","",IF('ESA Input'!AH2804="Yes",'ESA Input'!H2804,""))</f>
        <v/>
      </c>
      <c r="L2839" s="236" t="str">
        <f>IF('ESA Input'!AH2804="","",IF('ESA Input'!AH2804="Yes",'ESA Input'!G2804,""))</f>
        <v/>
      </c>
      <c r="M2839" s="31" t="str">
        <f t="shared" si="261"/>
        <v/>
      </c>
      <c r="N2839" s="208" t="str">
        <f t="shared" si="262"/>
        <v/>
      </c>
      <c r="O2839" s="209" t="str">
        <f t="shared" si="263"/>
        <v/>
      </c>
      <c r="P2839" s="209" t="str">
        <f t="shared" si="264"/>
        <v/>
      </c>
      <c r="Q2839" s="31" t="str">
        <f t="shared" si="265"/>
        <v/>
      </c>
      <c r="R2839" s="129" t="s">
        <v>9</v>
      </c>
      <c r="S2839" s="128" t="s">
        <v>9</v>
      </c>
      <c r="T2839" s="1"/>
    </row>
    <row r="2840" spans="1:20" ht="15.75" hidden="1" customHeight="1">
      <c r="A2840" s="1" t="str">
        <f t="shared" si="1"/>
        <v/>
      </c>
      <c r="B2840" s="268" t="str">
        <f t="shared" si="260"/>
        <v>X</v>
      </c>
      <c r="C2840" s="1"/>
      <c r="D2840" s="27" t="str">
        <f>IF('ESA Input'!AH2805="","",IF('ESA Input'!AH2805="Yes",'ESA Input'!B2805,"Ineligible"))</f>
        <v/>
      </c>
      <c r="E2840" s="242" t="str">
        <f>IF('ESA Input'!AH2805="","",'ESA Input'!AH2805)</f>
        <v/>
      </c>
      <c r="F2840" s="461" t="str">
        <f>IF('ESA Input'!AH2805="","",IF('ESA Input'!AH2805="YES",'ESA Input'!AG2805,""))</f>
        <v/>
      </c>
      <c r="G2840" s="462"/>
      <c r="H2840" s="201" t="str">
        <f>IF('ESA Input'!AH2805="","",IF('ESA Input'!AH2805="Yes",'ESA Input'!J2805,""))</f>
        <v/>
      </c>
      <c r="I2840" s="227" t="str">
        <f>IF('ESA Input'!AH2805="","",IF('ESA Input'!AH2805="Yes",'ESA Input'!D2805,""))</f>
        <v/>
      </c>
      <c r="J2840" s="235" t="str">
        <f>IF('ESA Input'!AH2805="","",IF('ESA Input'!AH2805="Yes",'ESA Input'!E2805,""))</f>
        <v/>
      </c>
      <c r="K2840" s="29" t="str">
        <f>IF('ESA Input'!AH2805="","",IF('ESA Input'!AH2805="Yes",'ESA Input'!H2805,""))</f>
        <v/>
      </c>
      <c r="L2840" s="236" t="str">
        <f>IF('ESA Input'!AH2805="","",IF('ESA Input'!AH2805="Yes",'ESA Input'!G2805,""))</f>
        <v/>
      </c>
      <c r="M2840" s="31" t="str">
        <f t="shared" si="261"/>
        <v/>
      </c>
      <c r="N2840" s="208" t="str">
        <f t="shared" si="262"/>
        <v/>
      </c>
      <c r="O2840" s="209" t="str">
        <f t="shared" si="263"/>
        <v/>
      </c>
      <c r="P2840" s="209" t="str">
        <f t="shared" si="264"/>
        <v/>
      </c>
      <c r="Q2840" s="31" t="str">
        <f t="shared" si="265"/>
        <v/>
      </c>
      <c r="R2840" s="129" t="s">
        <v>9</v>
      </c>
      <c r="S2840" s="128" t="s">
        <v>9</v>
      </c>
      <c r="T2840" s="1"/>
    </row>
    <row r="2841" spans="1:20" ht="15.75" hidden="1" customHeight="1">
      <c r="A2841" s="1" t="str">
        <f t="shared" si="1"/>
        <v/>
      </c>
      <c r="B2841" s="268" t="str">
        <f t="shared" si="260"/>
        <v>X</v>
      </c>
      <c r="C2841" s="1"/>
      <c r="D2841" s="27" t="str">
        <f>IF('ESA Input'!AH2806="","",IF('ESA Input'!AH2806="Yes",'ESA Input'!B2806,"Ineligible"))</f>
        <v/>
      </c>
      <c r="E2841" s="242" t="str">
        <f>IF('ESA Input'!AH2806="","",'ESA Input'!AH2806)</f>
        <v/>
      </c>
      <c r="F2841" s="461" t="str">
        <f>IF('ESA Input'!AH2806="","",IF('ESA Input'!AH2806="YES",'ESA Input'!AG2806,""))</f>
        <v/>
      </c>
      <c r="G2841" s="462"/>
      <c r="H2841" s="201" t="str">
        <f>IF('ESA Input'!AH2806="","",IF('ESA Input'!AH2806="Yes",'ESA Input'!J2806,""))</f>
        <v/>
      </c>
      <c r="I2841" s="227" t="str">
        <f>IF('ESA Input'!AH2806="","",IF('ESA Input'!AH2806="Yes",'ESA Input'!D2806,""))</f>
        <v/>
      </c>
      <c r="J2841" s="235" t="str">
        <f>IF('ESA Input'!AH2806="","",IF('ESA Input'!AH2806="Yes",'ESA Input'!E2806,""))</f>
        <v/>
      </c>
      <c r="K2841" s="29" t="str">
        <f>IF('ESA Input'!AH2806="","",IF('ESA Input'!AH2806="Yes",'ESA Input'!H2806,""))</f>
        <v/>
      </c>
      <c r="L2841" s="236" t="str">
        <f>IF('ESA Input'!AH2806="","",IF('ESA Input'!AH2806="Yes",'ESA Input'!G2806,""))</f>
        <v/>
      </c>
      <c r="M2841" s="31" t="str">
        <f t="shared" si="261"/>
        <v/>
      </c>
      <c r="N2841" s="208" t="str">
        <f t="shared" si="262"/>
        <v/>
      </c>
      <c r="O2841" s="209" t="str">
        <f t="shared" si="263"/>
        <v/>
      </c>
      <c r="P2841" s="209" t="str">
        <f t="shared" si="264"/>
        <v/>
      </c>
      <c r="Q2841" s="31" t="str">
        <f t="shared" si="265"/>
        <v/>
      </c>
      <c r="R2841" s="129" t="s">
        <v>9</v>
      </c>
      <c r="S2841" s="128" t="s">
        <v>9</v>
      </c>
      <c r="T2841" s="1"/>
    </row>
    <row r="2842" spans="1:20" ht="15.75" hidden="1" customHeight="1">
      <c r="A2842" s="1" t="str">
        <f t="shared" si="1"/>
        <v/>
      </c>
      <c r="B2842" s="268" t="str">
        <f t="shared" si="260"/>
        <v>X</v>
      </c>
      <c r="C2842" s="1"/>
      <c r="D2842" s="27" t="str">
        <f>IF('ESA Input'!AH2807="","",IF('ESA Input'!AH2807="Yes",'ESA Input'!B2807,"Ineligible"))</f>
        <v/>
      </c>
      <c r="E2842" s="242" t="str">
        <f>IF('ESA Input'!AH2807="","",'ESA Input'!AH2807)</f>
        <v/>
      </c>
      <c r="F2842" s="461" t="str">
        <f>IF('ESA Input'!AH2807="","",IF('ESA Input'!AH2807="YES",'ESA Input'!AG2807,""))</f>
        <v/>
      </c>
      <c r="G2842" s="462"/>
      <c r="H2842" s="201" t="str">
        <f>IF('ESA Input'!AH2807="","",IF('ESA Input'!AH2807="Yes",'ESA Input'!J2807,""))</f>
        <v/>
      </c>
      <c r="I2842" s="227" t="str">
        <f>IF('ESA Input'!AH2807="","",IF('ESA Input'!AH2807="Yes",'ESA Input'!D2807,""))</f>
        <v/>
      </c>
      <c r="J2842" s="235" t="str">
        <f>IF('ESA Input'!AH2807="","",IF('ESA Input'!AH2807="Yes",'ESA Input'!E2807,""))</f>
        <v/>
      </c>
      <c r="K2842" s="29" t="str">
        <f>IF('ESA Input'!AH2807="","",IF('ESA Input'!AH2807="Yes",'ESA Input'!H2807,""))</f>
        <v/>
      </c>
      <c r="L2842" s="236" t="str">
        <f>IF('ESA Input'!AH2807="","",IF('ESA Input'!AH2807="Yes",'ESA Input'!G2807,""))</f>
        <v/>
      </c>
      <c r="M2842" s="31" t="str">
        <f t="shared" si="261"/>
        <v/>
      </c>
      <c r="N2842" s="208" t="str">
        <f t="shared" si="262"/>
        <v/>
      </c>
      <c r="O2842" s="209" t="str">
        <f t="shared" si="263"/>
        <v/>
      </c>
      <c r="P2842" s="209" t="str">
        <f t="shared" si="264"/>
        <v/>
      </c>
      <c r="Q2842" s="31" t="str">
        <f t="shared" si="265"/>
        <v/>
      </c>
      <c r="R2842" s="129" t="s">
        <v>9</v>
      </c>
      <c r="S2842" s="128" t="s">
        <v>9</v>
      </c>
      <c r="T2842" s="1"/>
    </row>
    <row r="2843" spans="1:20" ht="15.75" hidden="1" customHeight="1">
      <c r="A2843" s="1" t="str">
        <f t="shared" si="1"/>
        <v/>
      </c>
      <c r="B2843" s="268" t="str">
        <f t="shared" si="260"/>
        <v>X</v>
      </c>
      <c r="C2843" s="1"/>
      <c r="D2843" s="27" t="str">
        <f>IF('ESA Input'!AH2808="","",IF('ESA Input'!AH2808="Yes",'ESA Input'!B2808,"Ineligible"))</f>
        <v/>
      </c>
      <c r="E2843" s="242" t="str">
        <f>IF('ESA Input'!AH2808="","",'ESA Input'!AH2808)</f>
        <v/>
      </c>
      <c r="F2843" s="461" t="str">
        <f>IF('ESA Input'!AH2808="","",IF('ESA Input'!AH2808="YES",'ESA Input'!AG2808,""))</f>
        <v/>
      </c>
      <c r="G2843" s="462"/>
      <c r="H2843" s="201" t="str">
        <f>IF('ESA Input'!AH2808="","",IF('ESA Input'!AH2808="Yes",'ESA Input'!J2808,""))</f>
        <v/>
      </c>
      <c r="I2843" s="227" t="str">
        <f>IF('ESA Input'!AH2808="","",IF('ESA Input'!AH2808="Yes",'ESA Input'!D2808,""))</f>
        <v/>
      </c>
      <c r="J2843" s="235" t="str">
        <f>IF('ESA Input'!AH2808="","",IF('ESA Input'!AH2808="Yes",'ESA Input'!E2808,""))</f>
        <v/>
      </c>
      <c r="K2843" s="29" t="str">
        <f>IF('ESA Input'!AH2808="","",IF('ESA Input'!AH2808="Yes",'ESA Input'!H2808,""))</f>
        <v/>
      </c>
      <c r="L2843" s="236" t="str">
        <f>IF('ESA Input'!AH2808="","",IF('ESA Input'!AH2808="Yes",'ESA Input'!G2808,""))</f>
        <v/>
      </c>
      <c r="M2843" s="31" t="str">
        <f t="shared" si="261"/>
        <v/>
      </c>
      <c r="N2843" s="208" t="str">
        <f t="shared" si="262"/>
        <v/>
      </c>
      <c r="O2843" s="209" t="str">
        <f t="shared" si="263"/>
        <v/>
      </c>
      <c r="P2843" s="209" t="str">
        <f t="shared" si="264"/>
        <v/>
      </c>
      <c r="Q2843" s="31" t="str">
        <f t="shared" si="265"/>
        <v/>
      </c>
      <c r="R2843" s="129" t="s">
        <v>9</v>
      </c>
      <c r="S2843" s="128" t="s">
        <v>9</v>
      </c>
      <c r="T2843" s="1"/>
    </row>
    <row r="2844" spans="1:20" ht="15.75" hidden="1" customHeight="1">
      <c r="A2844" s="1" t="str">
        <f t="shared" si="1"/>
        <v/>
      </c>
      <c r="B2844" s="268" t="str">
        <f t="shared" si="260"/>
        <v>X</v>
      </c>
      <c r="C2844" s="1"/>
      <c r="D2844" s="27" t="str">
        <f>IF('ESA Input'!AH2809="","",IF('ESA Input'!AH2809="Yes",'ESA Input'!B2809,"Ineligible"))</f>
        <v/>
      </c>
      <c r="E2844" s="242" t="str">
        <f>IF('ESA Input'!AH2809="","",'ESA Input'!AH2809)</f>
        <v/>
      </c>
      <c r="F2844" s="461" t="str">
        <f>IF('ESA Input'!AH2809="","",IF('ESA Input'!AH2809="YES",'ESA Input'!AG2809,""))</f>
        <v/>
      </c>
      <c r="G2844" s="462"/>
      <c r="H2844" s="201" t="str">
        <f>IF('ESA Input'!AH2809="","",IF('ESA Input'!AH2809="Yes",'ESA Input'!J2809,""))</f>
        <v/>
      </c>
      <c r="I2844" s="227" t="str">
        <f>IF('ESA Input'!AH2809="","",IF('ESA Input'!AH2809="Yes",'ESA Input'!D2809,""))</f>
        <v/>
      </c>
      <c r="J2844" s="235" t="str">
        <f>IF('ESA Input'!AH2809="","",IF('ESA Input'!AH2809="Yes",'ESA Input'!E2809,""))</f>
        <v/>
      </c>
      <c r="K2844" s="29" t="str">
        <f>IF('ESA Input'!AH2809="","",IF('ESA Input'!AH2809="Yes",'ESA Input'!H2809,""))</f>
        <v/>
      </c>
      <c r="L2844" s="236" t="str">
        <f>IF('ESA Input'!AH2809="","",IF('ESA Input'!AH2809="Yes",'ESA Input'!G2809,""))</f>
        <v/>
      </c>
      <c r="M2844" s="31" t="str">
        <f t="shared" si="261"/>
        <v/>
      </c>
      <c r="N2844" s="208" t="str">
        <f t="shared" si="262"/>
        <v/>
      </c>
      <c r="O2844" s="209" t="str">
        <f t="shared" si="263"/>
        <v/>
      </c>
      <c r="P2844" s="209" t="str">
        <f t="shared" si="264"/>
        <v/>
      </c>
      <c r="Q2844" s="31" t="str">
        <f t="shared" si="265"/>
        <v/>
      </c>
      <c r="R2844" s="129" t="s">
        <v>9</v>
      </c>
      <c r="S2844" s="128" t="s">
        <v>9</v>
      </c>
      <c r="T2844" s="1"/>
    </row>
    <row r="2845" spans="1:20" ht="15.75" hidden="1" customHeight="1">
      <c r="A2845" s="1" t="str">
        <f t="shared" si="1"/>
        <v/>
      </c>
      <c r="B2845" s="268" t="str">
        <f t="shared" si="260"/>
        <v>X</v>
      </c>
      <c r="C2845" s="1"/>
      <c r="D2845" s="27" t="str">
        <f>IF('ESA Input'!AH2810="","",IF('ESA Input'!AH2810="Yes",'ESA Input'!B2810,"Ineligible"))</f>
        <v/>
      </c>
      <c r="E2845" s="242" t="str">
        <f>IF('ESA Input'!AH2810="","",'ESA Input'!AH2810)</f>
        <v/>
      </c>
      <c r="F2845" s="461" t="str">
        <f>IF('ESA Input'!AH2810="","",IF('ESA Input'!AH2810="YES",'ESA Input'!AG2810,""))</f>
        <v/>
      </c>
      <c r="G2845" s="462"/>
      <c r="H2845" s="201" t="str">
        <f>IF('ESA Input'!AH2810="","",IF('ESA Input'!AH2810="Yes",'ESA Input'!J2810,""))</f>
        <v/>
      </c>
      <c r="I2845" s="227" t="str">
        <f>IF('ESA Input'!AH2810="","",IF('ESA Input'!AH2810="Yes",'ESA Input'!D2810,""))</f>
        <v/>
      </c>
      <c r="J2845" s="235" t="str">
        <f>IF('ESA Input'!AH2810="","",IF('ESA Input'!AH2810="Yes",'ESA Input'!E2810,""))</f>
        <v/>
      </c>
      <c r="K2845" s="29" t="str">
        <f>IF('ESA Input'!AH2810="","",IF('ESA Input'!AH2810="Yes",'ESA Input'!H2810,""))</f>
        <v/>
      </c>
      <c r="L2845" s="236" t="str">
        <f>IF('ESA Input'!AH2810="","",IF('ESA Input'!AH2810="Yes",'ESA Input'!G2810,""))</f>
        <v/>
      </c>
      <c r="M2845" s="31" t="str">
        <f t="shared" si="261"/>
        <v/>
      </c>
      <c r="N2845" s="208" t="str">
        <f t="shared" si="262"/>
        <v/>
      </c>
      <c r="O2845" s="209" t="str">
        <f t="shared" si="263"/>
        <v/>
      </c>
      <c r="P2845" s="209" t="str">
        <f t="shared" si="264"/>
        <v/>
      </c>
      <c r="Q2845" s="31" t="str">
        <f t="shared" si="265"/>
        <v/>
      </c>
      <c r="R2845" s="129" t="s">
        <v>9</v>
      </c>
      <c r="S2845" s="128" t="s">
        <v>9</v>
      </c>
      <c r="T2845" s="1"/>
    </row>
    <row r="2846" spans="1:20" ht="15.75" hidden="1" customHeight="1">
      <c r="A2846" s="1" t="str">
        <f t="shared" si="1"/>
        <v/>
      </c>
      <c r="B2846" s="268" t="str">
        <f t="shared" si="260"/>
        <v>X</v>
      </c>
      <c r="C2846" s="1"/>
      <c r="D2846" s="27" t="str">
        <f>IF('ESA Input'!AH2811="","",IF('ESA Input'!AH2811="Yes",'ESA Input'!B2811,"Ineligible"))</f>
        <v/>
      </c>
      <c r="E2846" s="242" t="str">
        <f>IF('ESA Input'!AH2811="","",'ESA Input'!AH2811)</f>
        <v/>
      </c>
      <c r="F2846" s="461" t="str">
        <f>IF('ESA Input'!AH2811="","",IF('ESA Input'!AH2811="YES",'ESA Input'!AG2811,""))</f>
        <v/>
      </c>
      <c r="G2846" s="462"/>
      <c r="H2846" s="201" t="str">
        <f>IF('ESA Input'!AH2811="","",IF('ESA Input'!AH2811="Yes",'ESA Input'!J2811,""))</f>
        <v/>
      </c>
      <c r="I2846" s="227" t="str">
        <f>IF('ESA Input'!AH2811="","",IF('ESA Input'!AH2811="Yes",'ESA Input'!D2811,""))</f>
        <v/>
      </c>
      <c r="J2846" s="235" t="str">
        <f>IF('ESA Input'!AH2811="","",IF('ESA Input'!AH2811="Yes",'ESA Input'!E2811,""))</f>
        <v/>
      </c>
      <c r="K2846" s="29" t="str">
        <f>IF('ESA Input'!AH2811="","",IF('ESA Input'!AH2811="Yes",'ESA Input'!H2811,""))</f>
        <v/>
      </c>
      <c r="L2846" s="236" t="str">
        <f>IF('ESA Input'!AH2811="","",IF('ESA Input'!AH2811="Yes",'ESA Input'!G2811,""))</f>
        <v/>
      </c>
      <c r="M2846" s="31" t="str">
        <f t="shared" si="261"/>
        <v/>
      </c>
      <c r="N2846" s="208" t="str">
        <f t="shared" si="262"/>
        <v/>
      </c>
      <c r="O2846" s="209" t="str">
        <f t="shared" si="263"/>
        <v/>
      </c>
      <c r="P2846" s="209" t="str">
        <f t="shared" si="264"/>
        <v/>
      </c>
      <c r="Q2846" s="31" t="str">
        <f t="shared" si="265"/>
        <v/>
      </c>
      <c r="R2846" s="129" t="s">
        <v>9</v>
      </c>
      <c r="S2846" s="128" t="s">
        <v>9</v>
      </c>
      <c r="T2846" s="1"/>
    </row>
    <row r="2847" spans="1:20" ht="15.75" hidden="1" customHeight="1">
      <c r="A2847" s="1" t="str">
        <f t="shared" si="1"/>
        <v/>
      </c>
      <c r="B2847" s="268" t="str">
        <f t="shared" si="260"/>
        <v>X</v>
      </c>
      <c r="C2847" s="1"/>
      <c r="D2847" s="27" t="str">
        <f>IF('ESA Input'!AH2812="","",IF('ESA Input'!AH2812="Yes",'ESA Input'!B2812,"Ineligible"))</f>
        <v/>
      </c>
      <c r="E2847" s="242" t="str">
        <f>IF('ESA Input'!AH2812="","",'ESA Input'!AH2812)</f>
        <v/>
      </c>
      <c r="F2847" s="461" t="str">
        <f>IF('ESA Input'!AH2812="","",IF('ESA Input'!AH2812="YES",'ESA Input'!AG2812,""))</f>
        <v/>
      </c>
      <c r="G2847" s="462"/>
      <c r="H2847" s="201" t="str">
        <f>IF('ESA Input'!AH2812="","",IF('ESA Input'!AH2812="Yes",'ESA Input'!J2812,""))</f>
        <v/>
      </c>
      <c r="I2847" s="227" t="str">
        <f>IF('ESA Input'!AH2812="","",IF('ESA Input'!AH2812="Yes",'ESA Input'!D2812,""))</f>
        <v/>
      </c>
      <c r="J2847" s="235" t="str">
        <f>IF('ESA Input'!AH2812="","",IF('ESA Input'!AH2812="Yes",'ESA Input'!E2812,""))</f>
        <v/>
      </c>
      <c r="K2847" s="29" t="str">
        <f>IF('ESA Input'!AH2812="","",IF('ESA Input'!AH2812="Yes",'ESA Input'!H2812,""))</f>
        <v/>
      </c>
      <c r="L2847" s="236" t="str">
        <f>IF('ESA Input'!AH2812="","",IF('ESA Input'!AH2812="Yes",'ESA Input'!G2812,""))</f>
        <v/>
      </c>
      <c r="M2847" s="31" t="str">
        <f t="shared" si="261"/>
        <v/>
      </c>
      <c r="N2847" s="208" t="str">
        <f t="shared" si="262"/>
        <v/>
      </c>
      <c r="O2847" s="209" t="str">
        <f t="shared" si="263"/>
        <v/>
      </c>
      <c r="P2847" s="209" t="str">
        <f t="shared" si="264"/>
        <v/>
      </c>
      <c r="Q2847" s="31" t="str">
        <f t="shared" si="265"/>
        <v/>
      </c>
      <c r="R2847" s="129" t="s">
        <v>9</v>
      </c>
      <c r="S2847" s="128" t="s">
        <v>9</v>
      </c>
      <c r="T2847" s="1"/>
    </row>
    <row r="2848" spans="1:20" ht="15.75" hidden="1" customHeight="1">
      <c r="A2848" s="1" t="str">
        <f t="shared" si="1"/>
        <v/>
      </c>
      <c r="B2848" s="268" t="str">
        <f t="shared" si="260"/>
        <v>X</v>
      </c>
      <c r="C2848" s="1"/>
      <c r="D2848" s="27" t="str">
        <f>IF('ESA Input'!AH2813="","",IF('ESA Input'!AH2813="Yes",'ESA Input'!B2813,"Ineligible"))</f>
        <v/>
      </c>
      <c r="E2848" s="242" t="str">
        <f>IF('ESA Input'!AH2813="","",'ESA Input'!AH2813)</f>
        <v/>
      </c>
      <c r="F2848" s="461" t="str">
        <f>IF('ESA Input'!AH2813="","",IF('ESA Input'!AH2813="YES",'ESA Input'!AG2813,""))</f>
        <v/>
      </c>
      <c r="G2848" s="462"/>
      <c r="H2848" s="201" t="str">
        <f>IF('ESA Input'!AH2813="","",IF('ESA Input'!AH2813="Yes",'ESA Input'!J2813,""))</f>
        <v/>
      </c>
      <c r="I2848" s="227" t="str">
        <f>IF('ESA Input'!AH2813="","",IF('ESA Input'!AH2813="Yes",'ESA Input'!D2813,""))</f>
        <v/>
      </c>
      <c r="J2848" s="235" t="str">
        <f>IF('ESA Input'!AH2813="","",IF('ESA Input'!AH2813="Yes",'ESA Input'!E2813,""))</f>
        <v/>
      </c>
      <c r="K2848" s="29" t="str">
        <f>IF('ESA Input'!AH2813="","",IF('ESA Input'!AH2813="Yes",'ESA Input'!H2813,""))</f>
        <v/>
      </c>
      <c r="L2848" s="236" t="str">
        <f>IF('ESA Input'!AH2813="","",IF('ESA Input'!AH2813="Yes",'ESA Input'!G2813,""))</f>
        <v/>
      </c>
      <c r="M2848" s="31" t="str">
        <f t="shared" si="261"/>
        <v/>
      </c>
      <c r="N2848" s="208" t="str">
        <f t="shared" si="262"/>
        <v/>
      </c>
      <c r="O2848" s="209" t="str">
        <f t="shared" si="263"/>
        <v/>
      </c>
      <c r="P2848" s="209" t="str">
        <f t="shared" si="264"/>
        <v/>
      </c>
      <c r="Q2848" s="31" t="str">
        <f t="shared" si="265"/>
        <v/>
      </c>
      <c r="R2848" s="129" t="s">
        <v>9</v>
      </c>
      <c r="S2848" s="128" t="s">
        <v>9</v>
      </c>
      <c r="T2848" s="1"/>
    </row>
    <row r="2849" spans="1:20" ht="15.75" hidden="1" customHeight="1">
      <c r="A2849" s="1" t="str">
        <f t="shared" si="1"/>
        <v/>
      </c>
      <c r="B2849" s="268" t="str">
        <f t="shared" si="260"/>
        <v>X</v>
      </c>
      <c r="C2849" s="1"/>
      <c r="D2849" s="27" t="str">
        <f>IF('ESA Input'!AH2814="","",IF('ESA Input'!AH2814="Yes",'ESA Input'!B2814,"Ineligible"))</f>
        <v/>
      </c>
      <c r="E2849" s="242" t="str">
        <f>IF('ESA Input'!AH2814="","",'ESA Input'!AH2814)</f>
        <v/>
      </c>
      <c r="F2849" s="461" t="str">
        <f>IF('ESA Input'!AH2814="","",IF('ESA Input'!AH2814="YES",'ESA Input'!AG2814,""))</f>
        <v/>
      </c>
      <c r="G2849" s="462"/>
      <c r="H2849" s="201" t="str">
        <f>IF('ESA Input'!AH2814="","",IF('ESA Input'!AH2814="Yes",'ESA Input'!J2814,""))</f>
        <v/>
      </c>
      <c r="I2849" s="227" t="str">
        <f>IF('ESA Input'!AH2814="","",IF('ESA Input'!AH2814="Yes",'ESA Input'!D2814,""))</f>
        <v/>
      </c>
      <c r="J2849" s="235" t="str">
        <f>IF('ESA Input'!AH2814="","",IF('ESA Input'!AH2814="Yes",'ESA Input'!E2814,""))</f>
        <v/>
      </c>
      <c r="K2849" s="29" t="str">
        <f>IF('ESA Input'!AH2814="","",IF('ESA Input'!AH2814="Yes",'ESA Input'!H2814,""))</f>
        <v/>
      </c>
      <c r="L2849" s="236" t="str">
        <f>IF('ESA Input'!AH2814="","",IF('ESA Input'!AH2814="Yes",'ESA Input'!G2814,""))</f>
        <v/>
      </c>
      <c r="M2849" s="31" t="str">
        <f t="shared" si="261"/>
        <v/>
      </c>
      <c r="N2849" s="208" t="str">
        <f t="shared" si="262"/>
        <v/>
      </c>
      <c r="O2849" s="209" t="str">
        <f t="shared" si="263"/>
        <v/>
      </c>
      <c r="P2849" s="209" t="str">
        <f t="shared" si="264"/>
        <v/>
      </c>
      <c r="Q2849" s="31" t="str">
        <f t="shared" si="265"/>
        <v/>
      </c>
      <c r="R2849" s="129" t="s">
        <v>9</v>
      </c>
      <c r="S2849" s="128" t="s">
        <v>9</v>
      </c>
      <c r="T2849" s="1"/>
    </row>
    <row r="2850" spans="1:20" ht="15.75" hidden="1" customHeight="1">
      <c r="A2850" s="1" t="str">
        <f t="shared" si="1"/>
        <v/>
      </c>
      <c r="B2850" s="268" t="str">
        <f t="shared" si="260"/>
        <v>X</v>
      </c>
      <c r="C2850" s="1"/>
      <c r="D2850" s="27" t="str">
        <f>IF('ESA Input'!AH2815="","",IF('ESA Input'!AH2815="Yes",'ESA Input'!B2815,"Ineligible"))</f>
        <v/>
      </c>
      <c r="E2850" s="242" t="str">
        <f>IF('ESA Input'!AH2815="","",'ESA Input'!AH2815)</f>
        <v/>
      </c>
      <c r="F2850" s="461" t="str">
        <f>IF('ESA Input'!AH2815="","",IF('ESA Input'!AH2815="YES",'ESA Input'!AG2815,""))</f>
        <v/>
      </c>
      <c r="G2850" s="462"/>
      <c r="H2850" s="201" t="str">
        <f>IF('ESA Input'!AH2815="","",IF('ESA Input'!AH2815="Yes",'ESA Input'!J2815,""))</f>
        <v/>
      </c>
      <c r="I2850" s="227" t="str">
        <f>IF('ESA Input'!AH2815="","",IF('ESA Input'!AH2815="Yes",'ESA Input'!D2815,""))</f>
        <v/>
      </c>
      <c r="J2850" s="235" t="str">
        <f>IF('ESA Input'!AH2815="","",IF('ESA Input'!AH2815="Yes",'ESA Input'!E2815,""))</f>
        <v/>
      </c>
      <c r="K2850" s="29" t="str">
        <f>IF('ESA Input'!AH2815="","",IF('ESA Input'!AH2815="Yes",'ESA Input'!H2815,""))</f>
        <v/>
      </c>
      <c r="L2850" s="236" t="str">
        <f>IF('ESA Input'!AH2815="","",IF('ESA Input'!AH2815="Yes",'ESA Input'!G2815,""))</f>
        <v/>
      </c>
      <c r="M2850" s="31" t="str">
        <f t="shared" si="261"/>
        <v/>
      </c>
      <c r="N2850" s="208" t="str">
        <f t="shared" si="262"/>
        <v/>
      </c>
      <c r="O2850" s="209" t="str">
        <f t="shared" si="263"/>
        <v/>
      </c>
      <c r="P2850" s="209" t="str">
        <f t="shared" si="264"/>
        <v/>
      </c>
      <c r="Q2850" s="31" t="str">
        <f t="shared" si="265"/>
        <v/>
      </c>
      <c r="R2850" s="129" t="s">
        <v>9</v>
      </c>
      <c r="S2850" s="128" t="s">
        <v>9</v>
      </c>
      <c r="T2850" s="1"/>
    </row>
    <row r="2851" spans="1:20" ht="15.75" hidden="1" customHeight="1">
      <c r="A2851" s="1" t="str">
        <f t="shared" si="1"/>
        <v/>
      </c>
      <c r="B2851" s="268" t="str">
        <f t="shared" si="260"/>
        <v>X</v>
      </c>
      <c r="C2851" s="1"/>
      <c r="D2851" s="27" t="str">
        <f>IF('ESA Input'!AH2816="","",IF('ESA Input'!AH2816="Yes",'ESA Input'!B2816,"Ineligible"))</f>
        <v/>
      </c>
      <c r="E2851" s="242" t="str">
        <f>IF('ESA Input'!AH2816="","",'ESA Input'!AH2816)</f>
        <v/>
      </c>
      <c r="F2851" s="461" t="str">
        <f>IF('ESA Input'!AH2816="","",IF('ESA Input'!AH2816="YES",'ESA Input'!AG2816,""))</f>
        <v/>
      </c>
      <c r="G2851" s="462"/>
      <c r="H2851" s="201" t="str">
        <f>IF('ESA Input'!AH2816="","",IF('ESA Input'!AH2816="Yes",'ESA Input'!J2816,""))</f>
        <v/>
      </c>
      <c r="I2851" s="227" t="str">
        <f>IF('ESA Input'!AH2816="","",IF('ESA Input'!AH2816="Yes",'ESA Input'!D2816,""))</f>
        <v/>
      </c>
      <c r="J2851" s="235" t="str">
        <f>IF('ESA Input'!AH2816="","",IF('ESA Input'!AH2816="Yes",'ESA Input'!E2816,""))</f>
        <v/>
      </c>
      <c r="K2851" s="29" t="str">
        <f>IF('ESA Input'!AH2816="","",IF('ESA Input'!AH2816="Yes",'ESA Input'!H2816,""))</f>
        <v/>
      </c>
      <c r="L2851" s="236" t="str">
        <f>IF('ESA Input'!AH2816="","",IF('ESA Input'!AH2816="Yes",'ESA Input'!G2816,""))</f>
        <v/>
      </c>
      <c r="M2851" s="31" t="str">
        <f t="shared" si="261"/>
        <v/>
      </c>
      <c r="N2851" s="208" t="str">
        <f t="shared" si="262"/>
        <v/>
      </c>
      <c r="O2851" s="209" t="str">
        <f t="shared" si="263"/>
        <v/>
      </c>
      <c r="P2851" s="209" t="str">
        <f t="shared" si="264"/>
        <v/>
      </c>
      <c r="Q2851" s="31" t="str">
        <f t="shared" si="265"/>
        <v/>
      </c>
      <c r="R2851" s="129" t="s">
        <v>9</v>
      </c>
      <c r="S2851" s="128" t="s">
        <v>9</v>
      </c>
      <c r="T2851" s="1"/>
    </row>
    <row r="2852" spans="1:20" ht="15.75" hidden="1" customHeight="1">
      <c r="A2852" s="1" t="str">
        <f t="shared" si="1"/>
        <v/>
      </c>
      <c r="B2852" s="268" t="str">
        <f t="shared" si="260"/>
        <v>X</v>
      </c>
      <c r="C2852" s="1"/>
      <c r="D2852" s="27" t="str">
        <f>IF('ESA Input'!AH2817="","",IF('ESA Input'!AH2817="Yes",'ESA Input'!B2817,"Ineligible"))</f>
        <v/>
      </c>
      <c r="E2852" s="242" t="str">
        <f>IF('ESA Input'!AH2817="","",'ESA Input'!AH2817)</f>
        <v/>
      </c>
      <c r="F2852" s="461" t="str">
        <f>IF('ESA Input'!AH2817="","",IF('ESA Input'!AH2817="YES",'ESA Input'!AG2817,""))</f>
        <v/>
      </c>
      <c r="G2852" s="462"/>
      <c r="H2852" s="201" t="str">
        <f>IF('ESA Input'!AH2817="","",IF('ESA Input'!AH2817="Yes",'ESA Input'!J2817,""))</f>
        <v/>
      </c>
      <c r="I2852" s="227" t="str">
        <f>IF('ESA Input'!AH2817="","",IF('ESA Input'!AH2817="Yes",'ESA Input'!D2817,""))</f>
        <v/>
      </c>
      <c r="J2852" s="235" t="str">
        <f>IF('ESA Input'!AH2817="","",IF('ESA Input'!AH2817="Yes",'ESA Input'!E2817,""))</f>
        <v/>
      </c>
      <c r="K2852" s="29" t="str">
        <f>IF('ESA Input'!AH2817="","",IF('ESA Input'!AH2817="Yes",'ESA Input'!H2817,""))</f>
        <v/>
      </c>
      <c r="L2852" s="236" t="str">
        <f>IF('ESA Input'!AH2817="","",IF('ESA Input'!AH2817="Yes",'ESA Input'!G2817,""))</f>
        <v/>
      </c>
      <c r="M2852" s="31" t="str">
        <f t="shared" si="261"/>
        <v/>
      </c>
      <c r="N2852" s="208" t="str">
        <f t="shared" si="262"/>
        <v/>
      </c>
      <c r="O2852" s="209" t="str">
        <f t="shared" si="263"/>
        <v/>
      </c>
      <c r="P2852" s="209" t="str">
        <f t="shared" si="264"/>
        <v/>
      </c>
      <c r="Q2852" s="31" t="str">
        <f t="shared" si="265"/>
        <v/>
      </c>
      <c r="R2852" s="129" t="s">
        <v>9</v>
      </c>
      <c r="S2852" s="128" t="s">
        <v>9</v>
      </c>
      <c r="T2852" s="1"/>
    </row>
    <row r="2853" spans="1:20" ht="15.75" hidden="1" customHeight="1">
      <c r="A2853" s="1" t="str">
        <f t="shared" si="1"/>
        <v/>
      </c>
      <c r="B2853" s="268" t="str">
        <f t="shared" si="260"/>
        <v>X</v>
      </c>
      <c r="C2853" s="1"/>
      <c r="D2853" s="27" t="str">
        <f>IF('ESA Input'!AH2818="","",IF('ESA Input'!AH2818="Yes",'ESA Input'!B2818,"Ineligible"))</f>
        <v/>
      </c>
      <c r="E2853" s="242" t="str">
        <f>IF('ESA Input'!AH2818="","",'ESA Input'!AH2818)</f>
        <v/>
      </c>
      <c r="F2853" s="461" t="str">
        <f>IF('ESA Input'!AH2818="","",IF('ESA Input'!AH2818="YES",'ESA Input'!AG2818,""))</f>
        <v/>
      </c>
      <c r="G2853" s="462"/>
      <c r="H2853" s="201" t="str">
        <f>IF('ESA Input'!AH2818="","",IF('ESA Input'!AH2818="Yes",'ESA Input'!J2818,""))</f>
        <v/>
      </c>
      <c r="I2853" s="227" t="str">
        <f>IF('ESA Input'!AH2818="","",IF('ESA Input'!AH2818="Yes",'ESA Input'!D2818,""))</f>
        <v/>
      </c>
      <c r="J2853" s="235" t="str">
        <f>IF('ESA Input'!AH2818="","",IF('ESA Input'!AH2818="Yes",'ESA Input'!E2818,""))</f>
        <v/>
      </c>
      <c r="K2853" s="29" t="str">
        <f>IF('ESA Input'!AH2818="","",IF('ESA Input'!AH2818="Yes",'ESA Input'!H2818,""))</f>
        <v/>
      </c>
      <c r="L2853" s="236" t="str">
        <f>IF('ESA Input'!AH2818="","",IF('ESA Input'!AH2818="Yes",'ESA Input'!G2818,""))</f>
        <v/>
      </c>
      <c r="M2853" s="31" t="str">
        <f t="shared" si="261"/>
        <v/>
      </c>
      <c r="N2853" s="208" t="str">
        <f t="shared" si="262"/>
        <v/>
      </c>
      <c r="O2853" s="209" t="str">
        <f t="shared" si="263"/>
        <v/>
      </c>
      <c r="P2853" s="209" t="str">
        <f t="shared" si="264"/>
        <v/>
      </c>
      <c r="Q2853" s="31" t="str">
        <f t="shared" si="265"/>
        <v/>
      </c>
      <c r="R2853" s="129" t="s">
        <v>9</v>
      </c>
      <c r="S2853" s="128" t="s">
        <v>9</v>
      </c>
      <c r="T2853" s="1"/>
    </row>
    <row r="2854" spans="1:20" ht="15.75" hidden="1" customHeight="1">
      <c r="A2854" s="1" t="str">
        <f t="shared" si="1"/>
        <v/>
      </c>
      <c r="B2854" s="268" t="str">
        <f t="shared" ref="B2854:B2917" si="266">IF(Q2854&gt;M2854,"+",IF(Q2854&lt;M2854,"-","X"))</f>
        <v>X</v>
      </c>
      <c r="C2854" s="1"/>
      <c r="D2854" s="27" t="str">
        <f>IF('ESA Input'!AH2819="","",IF('ESA Input'!AH2819="Yes",'ESA Input'!B2819,"Ineligible"))</f>
        <v/>
      </c>
      <c r="E2854" s="242" t="str">
        <f>IF('ESA Input'!AH2819="","",'ESA Input'!AH2819)</f>
        <v/>
      </c>
      <c r="F2854" s="461" t="str">
        <f>IF('ESA Input'!AH2819="","",IF('ESA Input'!AH2819="YES",'ESA Input'!AG2819,""))</f>
        <v/>
      </c>
      <c r="G2854" s="462"/>
      <c r="H2854" s="201" t="str">
        <f>IF('ESA Input'!AH2819="","",IF('ESA Input'!AH2819="Yes",'ESA Input'!J2819,""))</f>
        <v/>
      </c>
      <c r="I2854" s="227" t="str">
        <f>IF('ESA Input'!AH2819="","",IF('ESA Input'!AH2819="Yes",'ESA Input'!D2819,""))</f>
        <v/>
      </c>
      <c r="J2854" s="235" t="str">
        <f>IF('ESA Input'!AH2819="","",IF('ESA Input'!AH2819="Yes",'ESA Input'!E2819,""))</f>
        <v/>
      </c>
      <c r="K2854" s="29" t="str">
        <f>IF('ESA Input'!AH2819="","",IF('ESA Input'!AH2819="Yes",'ESA Input'!H2819,""))</f>
        <v/>
      </c>
      <c r="L2854" s="236" t="str">
        <f>IF('ESA Input'!AH2819="","",IF('ESA Input'!AH2819="Yes",'ESA Input'!G2819,""))</f>
        <v/>
      </c>
      <c r="M2854" s="31" t="str">
        <f t="shared" si="261"/>
        <v/>
      </c>
      <c r="N2854" s="208" t="str">
        <f t="shared" si="262"/>
        <v/>
      </c>
      <c r="O2854" s="209" t="str">
        <f t="shared" si="263"/>
        <v/>
      </c>
      <c r="P2854" s="209" t="str">
        <f t="shared" si="264"/>
        <v/>
      </c>
      <c r="Q2854" s="31" t="str">
        <f t="shared" si="265"/>
        <v/>
      </c>
      <c r="R2854" s="129" t="s">
        <v>9</v>
      </c>
      <c r="S2854" s="128" t="s">
        <v>9</v>
      </c>
      <c r="T2854" s="1"/>
    </row>
    <row r="2855" spans="1:20" ht="15.75" hidden="1" customHeight="1">
      <c r="A2855" s="1" t="str">
        <f t="shared" si="1"/>
        <v/>
      </c>
      <c r="B2855" s="268" t="str">
        <f t="shared" si="266"/>
        <v>X</v>
      </c>
      <c r="C2855" s="1"/>
      <c r="D2855" s="27" t="str">
        <f>IF('ESA Input'!AH2820="","",IF('ESA Input'!AH2820="Yes",'ESA Input'!B2820,"Ineligible"))</f>
        <v/>
      </c>
      <c r="E2855" s="242" t="str">
        <f>IF('ESA Input'!AH2820="","",'ESA Input'!AH2820)</f>
        <v/>
      </c>
      <c r="F2855" s="461" t="str">
        <f>IF('ESA Input'!AH2820="","",IF('ESA Input'!AH2820="YES",'ESA Input'!AG2820,""))</f>
        <v/>
      </c>
      <c r="G2855" s="462"/>
      <c r="H2855" s="201" t="str">
        <f>IF('ESA Input'!AH2820="","",IF('ESA Input'!AH2820="Yes",'ESA Input'!J2820,""))</f>
        <v/>
      </c>
      <c r="I2855" s="227" t="str">
        <f>IF('ESA Input'!AH2820="","",IF('ESA Input'!AH2820="Yes",'ESA Input'!D2820,""))</f>
        <v/>
      </c>
      <c r="J2855" s="235" t="str">
        <f>IF('ESA Input'!AH2820="","",IF('ESA Input'!AH2820="Yes",'ESA Input'!E2820,""))</f>
        <v/>
      </c>
      <c r="K2855" s="29" t="str">
        <f>IF('ESA Input'!AH2820="","",IF('ESA Input'!AH2820="Yes",'ESA Input'!H2820,""))</f>
        <v/>
      </c>
      <c r="L2855" s="236" t="str">
        <f>IF('ESA Input'!AH2820="","",IF('ESA Input'!AH2820="Yes",'ESA Input'!G2820,""))</f>
        <v/>
      </c>
      <c r="M2855" s="31" t="str">
        <f t="shared" ref="M2855:M2918" si="267">IF($D2855="","",SUM(J2855:L2855))</f>
        <v/>
      </c>
      <c r="N2855" s="208" t="str">
        <f t="shared" ref="N2855:N2918" si="268">J2855</f>
        <v/>
      </c>
      <c r="O2855" s="209" t="str">
        <f t="shared" ref="O2855:O2918" si="269">K2855</f>
        <v/>
      </c>
      <c r="P2855" s="209" t="str">
        <f t="shared" ref="P2855:P2918" si="270">L2855</f>
        <v/>
      </c>
      <c r="Q2855" s="31" t="str">
        <f t="shared" ref="Q2855:Q2918" si="271">IF($D2855="","",SUM(N2855:P2855))</f>
        <v/>
      </c>
      <c r="R2855" s="129" t="s">
        <v>9</v>
      </c>
      <c r="S2855" s="128" t="s">
        <v>9</v>
      </c>
      <c r="T2855" s="1"/>
    </row>
    <row r="2856" spans="1:20" ht="15.75" hidden="1" customHeight="1">
      <c r="A2856" s="1" t="str">
        <f t="shared" si="1"/>
        <v/>
      </c>
      <c r="B2856" s="268" t="str">
        <f t="shared" si="266"/>
        <v>X</v>
      </c>
      <c r="C2856" s="1"/>
      <c r="D2856" s="27" t="str">
        <f>IF('ESA Input'!AH2821="","",IF('ESA Input'!AH2821="Yes",'ESA Input'!B2821,"Ineligible"))</f>
        <v/>
      </c>
      <c r="E2856" s="242" t="str">
        <f>IF('ESA Input'!AH2821="","",'ESA Input'!AH2821)</f>
        <v/>
      </c>
      <c r="F2856" s="461" t="str">
        <f>IF('ESA Input'!AH2821="","",IF('ESA Input'!AH2821="YES",'ESA Input'!AG2821,""))</f>
        <v/>
      </c>
      <c r="G2856" s="462"/>
      <c r="H2856" s="201" t="str">
        <f>IF('ESA Input'!AH2821="","",IF('ESA Input'!AH2821="Yes",'ESA Input'!J2821,""))</f>
        <v/>
      </c>
      <c r="I2856" s="227" t="str">
        <f>IF('ESA Input'!AH2821="","",IF('ESA Input'!AH2821="Yes",'ESA Input'!D2821,""))</f>
        <v/>
      </c>
      <c r="J2856" s="235" t="str">
        <f>IF('ESA Input'!AH2821="","",IF('ESA Input'!AH2821="Yes",'ESA Input'!E2821,""))</f>
        <v/>
      </c>
      <c r="K2856" s="29" t="str">
        <f>IF('ESA Input'!AH2821="","",IF('ESA Input'!AH2821="Yes",'ESA Input'!H2821,""))</f>
        <v/>
      </c>
      <c r="L2856" s="236" t="str">
        <f>IF('ESA Input'!AH2821="","",IF('ESA Input'!AH2821="Yes",'ESA Input'!G2821,""))</f>
        <v/>
      </c>
      <c r="M2856" s="31" t="str">
        <f t="shared" si="267"/>
        <v/>
      </c>
      <c r="N2856" s="208" t="str">
        <f t="shared" si="268"/>
        <v/>
      </c>
      <c r="O2856" s="209" t="str">
        <f t="shared" si="269"/>
        <v/>
      </c>
      <c r="P2856" s="209" t="str">
        <f t="shared" si="270"/>
        <v/>
      </c>
      <c r="Q2856" s="31" t="str">
        <f t="shared" si="271"/>
        <v/>
      </c>
      <c r="R2856" s="129" t="s">
        <v>9</v>
      </c>
      <c r="S2856" s="128" t="s">
        <v>9</v>
      </c>
      <c r="T2856" s="1"/>
    </row>
    <row r="2857" spans="1:20" ht="15.75" hidden="1" customHeight="1">
      <c r="A2857" s="1" t="str">
        <f t="shared" si="1"/>
        <v/>
      </c>
      <c r="B2857" s="268" t="str">
        <f t="shared" si="266"/>
        <v>X</v>
      </c>
      <c r="C2857" s="1"/>
      <c r="D2857" s="27" t="str">
        <f>IF('ESA Input'!AH2822="","",IF('ESA Input'!AH2822="Yes",'ESA Input'!B2822,"Ineligible"))</f>
        <v/>
      </c>
      <c r="E2857" s="242" t="str">
        <f>IF('ESA Input'!AH2822="","",'ESA Input'!AH2822)</f>
        <v/>
      </c>
      <c r="F2857" s="461" t="str">
        <f>IF('ESA Input'!AH2822="","",IF('ESA Input'!AH2822="YES",'ESA Input'!AG2822,""))</f>
        <v/>
      </c>
      <c r="G2857" s="462"/>
      <c r="H2857" s="201" t="str">
        <f>IF('ESA Input'!AH2822="","",IF('ESA Input'!AH2822="Yes",'ESA Input'!J2822,""))</f>
        <v/>
      </c>
      <c r="I2857" s="227" t="str">
        <f>IF('ESA Input'!AH2822="","",IF('ESA Input'!AH2822="Yes",'ESA Input'!D2822,""))</f>
        <v/>
      </c>
      <c r="J2857" s="235" t="str">
        <f>IF('ESA Input'!AH2822="","",IF('ESA Input'!AH2822="Yes",'ESA Input'!E2822,""))</f>
        <v/>
      </c>
      <c r="K2857" s="29" t="str">
        <f>IF('ESA Input'!AH2822="","",IF('ESA Input'!AH2822="Yes",'ESA Input'!H2822,""))</f>
        <v/>
      </c>
      <c r="L2857" s="236" t="str">
        <f>IF('ESA Input'!AH2822="","",IF('ESA Input'!AH2822="Yes",'ESA Input'!G2822,""))</f>
        <v/>
      </c>
      <c r="M2857" s="31" t="str">
        <f t="shared" si="267"/>
        <v/>
      </c>
      <c r="N2857" s="208" t="str">
        <f t="shared" si="268"/>
        <v/>
      </c>
      <c r="O2857" s="209" t="str">
        <f t="shared" si="269"/>
        <v/>
      </c>
      <c r="P2857" s="209" t="str">
        <f t="shared" si="270"/>
        <v/>
      </c>
      <c r="Q2857" s="31" t="str">
        <f t="shared" si="271"/>
        <v/>
      </c>
      <c r="R2857" s="129" t="s">
        <v>9</v>
      </c>
      <c r="S2857" s="128" t="s">
        <v>9</v>
      </c>
      <c r="T2857" s="1"/>
    </row>
    <row r="2858" spans="1:20" ht="15.75" hidden="1" customHeight="1">
      <c r="A2858" s="1" t="str">
        <f t="shared" si="1"/>
        <v/>
      </c>
      <c r="B2858" s="268" t="str">
        <f t="shared" si="266"/>
        <v>X</v>
      </c>
      <c r="C2858" s="1"/>
      <c r="D2858" s="27" t="str">
        <f>IF('ESA Input'!AH2823="","",IF('ESA Input'!AH2823="Yes",'ESA Input'!B2823,"Ineligible"))</f>
        <v/>
      </c>
      <c r="E2858" s="242" t="str">
        <f>IF('ESA Input'!AH2823="","",'ESA Input'!AH2823)</f>
        <v/>
      </c>
      <c r="F2858" s="461" t="str">
        <f>IF('ESA Input'!AH2823="","",IF('ESA Input'!AH2823="YES",'ESA Input'!AG2823,""))</f>
        <v/>
      </c>
      <c r="G2858" s="462"/>
      <c r="H2858" s="201" t="str">
        <f>IF('ESA Input'!AH2823="","",IF('ESA Input'!AH2823="Yes",'ESA Input'!J2823,""))</f>
        <v/>
      </c>
      <c r="I2858" s="227" t="str">
        <f>IF('ESA Input'!AH2823="","",IF('ESA Input'!AH2823="Yes",'ESA Input'!D2823,""))</f>
        <v/>
      </c>
      <c r="J2858" s="235" t="str">
        <f>IF('ESA Input'!AH2823="","",IF('ESA Input'!AH2823="Yes",'ESA Input'!E2823,""))</f>
        <v/>
      </c>
      <c r="K2858" s="29" t="str">
        <f>IF('ESA Input'!AH2823="","",IF('ESA Input'!AH2823="Yes",'ESA Input'!H2823,""))</f>
        <v/>
      </c>
      <c r="L2858" s="236" t="str">
        <f>IF('ESA Input'!AH2823="","",IF('ESA Input'!AH2823="Yes",'ESA Input'!G2823,""))</f>
        <v/>
      </c>
      <c r="M2858" s="31" t="str">
        <f t="shared" si="267"/>
        <v/>
      </c>
      <c r="N2858" s="208" t="str">
        <f t="shared" si="268"/>
        <v/>
      </c>
      <c r="O2858" s="209" t="str">
        <f t="shared" si="269"/>
        <v/>
      </c>
      <c r="P2858" s="209" t="str">
        <f t="shared" si="270"/>
        <v/>
      </c>
      <c r="Q2858" s="31" t="str">
        <f t="shared" si="271"/>
        <v/>
      </c>
      <c r="R2858" s="129" t="s">
        <v>9</v>
      </c>
      <c r="S2858" s="128" t="s">
        <v>9</v>
      </c>
      <c r="T2858" s="1"/>
    </row>
    <row r="2859" spans="1:20" ht="15.75" hidden="1" customHeight="1">
      <c r="A2859" s="1" t="str">
        <f t="shared" si="1"/>
        <v/>
      </c>
      <c r="B2859" s="268" t="str">
        <f t="shared" si="266"/>
        <v>X</v>
      </c>
      <c r="C2859" s="1"/>
      <c r="D2859" s="27" t="str">
        <f>IF('ESA Input'!AH2824="","",IF('ESA Input'!AH2824="Yes",'ESA Input'!B2824,"Ineligible"))</f>
        <v/>
      </c>
      <c r="E2859" s="242" t="str">
        <f>IF('ESA Input'!AH2824="","",'ESA Input'!AH2824)</f>
        <v/>
      </c>
      <c r="F2859" s="461" t="str">
        <f>IF('ESA Input'!AH2824="","",IF('ESA Input'!AH2824="YES",'ESA Input'!AG2824,""))</f>
        <v/>
      </c>
      <c r="G2859" s="462"/>
      <c r="H2859" s="201" t="str">
        <f>IF('ESA Input'!AH2824="","",IF('ESA Input'!AH2824="Yes",'ESA Input'!J2824,""))</f>
        <v/>
      </c>
      <c r="I2859" s="227" t="str">
        <f>IF('ESA Input'!AH2824="","",IF('ESA Input'!AH2824="Yes",'ESA Input'!D2824,""))</f>
        <v/>
      </c>
      <c r="J2859" s="235" t="str">
        <f>IF('ESA Input'!AH2824="","",IF('ESA Input'!AH2824="Yes",'ESA Input'!E2824,""))</f>
        <v/>
      </c>
      <c r="K2859" s="29" t="str">
        <f>IF('ESA Input'!AH2824="","",IF('ESA Input'!AH2824="Yes",'ESA Input'!H2824,""))</f>
        <v/>
      </c>
      <c r="L2859" s="236" t="str">
        <f>IF('ESA Input'!AH2824="","",IF('ESA Input'!AH2824="Yes",'ESA Input'!G2824,""))</f>
        <v/>
      </c>
      <c r="M2859" s="31" t="str">
        <f t="shared" si="267"/>
        <v/>
      </c>
      <c r="N2859" s="208" t="str">
        <f t="shared" si="268"/>
        <v/>
      </c>
      <c r="O2859" s="209" t="str">
        <f t="shared" si="269"/>
        <v/>
      </c>
      <c r="P2859" s="209" t="str">
        <f t="shared" si="270"/>
        <v/>
      </c>
      <c r="Q2859" s="31" t="str">
        <f t="shared" si="271"/>
        <v/>
      </c>
      <c r="R2859" s="129" t="s">
        <v>9</v>
      </c>
      <c r="S2859" s="128" t="s">
        <v>9</v>
      </c>
      <c r="T2859" s="1"/>
    </row>
    <row r="2860" spans="1:20" ht="15.75" hidden="1" customHeight="1">
      <c r="A2860" s="1" t="str">
        <f t="shared" si="1"/>
        <v/>
      </c>
      <c r="B2860" s="268" t="str">
        <f t="shared" si="266"/>
        <v>X</v>
      </c>
      <c r="C2860" s="1"/>
      <c r="D2860" s="27" t="str">
        <f>IF('ESA Input'!AH2825="","",IF('ESA Input'!AH2825="Yes",'ESA Input'!B2825,"Ineligible"))</f>
        <v/>
      </c>
      <c r="E2860" s="242" t="str">
        <f>IF('ESA Input'!AH2825="","",'ESA Input'!AH2825)</f>
        <v/>
      </c>
      <c r="F2860" s="461" t="str">
        <f>IF('ESA Input'!AH2825="","",IF('ESA Input'!AH2825="YES",'ESA Input'!AG2825,""))</f>
        <v/>
      </c>
      <c r="G2860" s="462"/>
      <c r="H2860" s="201" t="str">
        <f>IF('ESA Input'!AH2825="","",IF('ESA Input'!AH2825="Yes",'ESA Input'!J2825,""))</f>
        <v/>
      </c>
      <c r="I2860" s="227" t="str">
        <f>IF('ESA Input'!AH2825="","",IF('ESA Input'!AH2825="Yes",'ESA Input'!D2825,""))</f>
        <v/>
      </c>
      <c r="J2860" s="235" t="str">
        <f>IF('ESA Input'!AH2825="","",IF('ESA Input'!AH2825="Yes",'ESA Input'!E2825,""))</f>
        <v/>
      </c>
      <c r="K2860" s="29" t="str">
        <f>IF('ESA Input'!AH2825="","",IF('ESA Input'!AH2825="Yes",'ESA Input'!H2825,""))</f>
        <v/>
      </c>
      <c r="L2860" s="236" t="str">
        <f>IF('ESA Input'!AH2825="","",IF('ESA Input'!AH2825="Yes",'ESA Input'!G2825,""))</f>
        <v/>
      </c>
      <c r="M2860" s="31" t="str">
        <f t="shared" si="267"/>
        <v/>
      </c>
      <c r="N2860" s="208" t="str">
        <f t="shared" si="268"/>
        <v/>
      </c>
      <c r="O2860" s="209" t="str">
        <f t="shared" si="269"/>
        <v/>
      </c>
      <c r="P2860" s="209" t="str">
        <f t="shared" si="270"/>
        <v/>
      </c>
      <c r="Q2860" s="31" t="str">
        <f t="shared" si="271"/>
        <v/>
      </c>
      <c r="R2860" s="129" t="s">
        <v>9</v>
      </c>
      <c r="S2860" s="128" t="s">
        <v>9</v>
      </c>
      <c r="T2860" s="1"/>
    </row>
    <row r="2861" spans="1:20" ht="15.75" hidden="1" customHeight="1">
      <c r="A2861" s="1" t="str">
        <f t="shared" si="1"/>
        <v/>
      </c>
      <c r="B2861" s="268" t="str">
        <f t="shared" si="266"/>
        <v>X</v>
      </c>
      <c r="C2861" s="1"/>
      <c r="D2861" s="27" t="str">
        <f>IF('ESA Input'!AH2826="","",IF('ESA Input'!AH2826="Yes",'ESA Input'!B2826,"Ineligible"))</f>
        <v/>
      </c>
      <c r="E2861" s="242" t="str">
        <f>IF('ESA Input'!AH2826="","",'ESA Input'!AH2826)</f>
        <v/>
      </c>
      <c r="F2861" s="461" t="str">
        <f>IF('ESA Input'!AH2826="","",IF('ESA Input'!AH2826="YES",'ESA Input'!AG2826,""))</f>
        <v/>
      </c>
      <c r="G2861" s="462"/>
      <c r="H2861" s="201" t="str">
        <f>IF('ESA Input'!AH2826="","",IF('ESA Input'!AH2826="Yes",'ESA Input'!J2826,""))</f>
        <v/>
      </c>
      <c r="I2861" s="227" t="str">
        <f>IF('ESA Input'!AH2826="","",IF('ESA Input'!AH2826="Yes",'ESA Input'!D2826,""))</f>
        <v/>
      </c>
      <c r="J2861" s="235" t="str">
        <f>IF('ESA Input'!AH2826="","",IF('ESA Input'!AH2826="Yes",'ESA Input'!E2826,""))</f>
        <v/>
      </c>
      <c r="K2861" s="29" t="str">
        <f>IF('ESA Input'!AH2826="","",IF('ESA Input'!AH2826="Yes",'ESA Input'!H2826,""))</f>
        <v/>
      </c>
      <c r="L2861" s="236" t="str">
        <f>IF('ESA Input'!AH2826="","",IF('ESA Input'!AH2826="Yes",'ESA Input'!G2826,""))</f>
        <v/>
      </c>
      <c r="M2861" s="31" t="str">
        <f t="shared" si="267"/>
        <v/>
      </c>
      <c r="N2861" s="208" t="str">
        <f t="shared" si="268"/>
        <v/>
      </c>
      <c r="O2861" s="209" t="str">
        <f t="shared" si="269"/>
        <v/>
      </c>
      <c r="P2861" s="209" t="str">
        <f t="shared" si="270"/>
        <v/>
      </c>
      <c r="Q2861" s="31" t="str">
        <f t="shared" si="271"/>
        <v/>
      </c>
      <c r="R2861" s="129" t="s">
        <v>9</v>
      </c>
      <c r="S2861" s="128" t="s">
        <v>9</v>
      </c>
      <c r="T2861" s="1"/>
    </row>
    <row r="2862" spans="1:20" ht="15.75" hidden="1" customHeight="1">
      <c r="A2862" s="1" t="str">
        <f t="shared" si="1"/>
        <v/>
      </c>
      <c r="B2862" s="268" t="str">
        <f t="shared" si="266"/>
        <v>X</v>
      </c>
      <c r="C2862" s="1"/>
      <c r="D2862" s="27" t="str">
        <f>IF('ESA Input'!AH2827="","",IF('ESA Input'!AH2827="Yes",'ESA Input'!B2827,"Ineligible"))</f>
        <v/>
      </c>
      <c r="E2862" s="242" t="str">
        <f>IF('ESA Input'!AH2827="","",'ESA Input'!AH2827)</f>
        <v/>
      </c>
      <c r="F2862" s="461" t="str">
        <f>IF('ESA Input'!AH2827="","",IF('ESA Input'!AH2827="YES",'ESA Input'!AG2827,""))</f>
        <v/>
      </c>
      <c r="G2862" s="462"/>
      <c r="H2862" s="201" t="str">
        <f>IF('ESA Input'!AH2827="","",IF('ESA Input'!AH2827="Yes",'ESA Input'!J2827,""))</f>
        <v/>
      </c>
      <c r="I2862" s="227" t="str">
        <f>IF('ESA Input'!AH2827="","",IF('ESA Input'!AH2827="Yes",'ESA Input'!D2827,""))</f>
        <v/>
      </c>
      <c r="J2862" s="235" t="str">
        <f>IF('ESA Input'!AH2827="","",IF('ESA Input'!AH2827="Yes",'ESA Input'!E2827,""))</f>
        <v/>
      </c>
      <c r="K2862" s="29" t="str">
        <f>IF('ESA Input'!AH2827="","",IF('ESA Input'!AH2827="Yes",'ESA Input'!H2827,""))</f>
        <v/>
      </c>
      <c r="L2862" s="236" t="str">
        <f>IF('ESA Input'!AH2827="","",IF('ESA Input'!AH2827="Yes",'ESA Input'!G2827,""))</f>
        <v/>
      </c>
      <c r="M2862" s="31" t="str">
        <f t="shared" si="267"/>
        <v/>
      </c>
      <c r="N2862" s="208" t="str">
        <f t="shared" si="268"/>
        <v/>
      </c>
      <c r="O2862" s="209" t="str">
        <f t="shared" si="269"/>
        <v/>
      </c>
      <c r="P2862" s="209" t="str">
        <f t="shared" si="270"/>
        <v/>
      </c>
      <c r="Q2862" s="31" t="str">
        <f t="shared" si="271"/>
        <v/>
      </c>
      <c r="R2862" s="129" t="s">
        <v>9</v>
      </c>
      <c r="S2862" s="128" t="s">
        <v>9</v>
      </c>
      <c r="T2862" s="1"/>
    </row>
    <row r="2863" spans="1:20" ht="15.75" hidden="1" customHeight="1">
      <c r="A2863" s="1" t="str">
        <f t="shared" si="1"/>
        <v/>
      </c>
      <c r="B2863" s="268" t="str">
        <f t="shared" si="266"/>
        <v>X</v>
      </c>
      <c r="C2863" s="1"/>
      <c r="D2863" s="27" t="str">
        <f>IF('ESA Input'!AH2828="","",IF('ESA Input'!AH2828="Yes",'ESA Input'!B2828,"Ineligible"))</f>
        <v/>
      </c>
      <c r="E2863" s="242" t="str">
        <f>IF('ESA Input'!AH2828="","",'ESA Input'!AH2828)</f>
        <v/>
      </c>
      <c r="F2863" s="461" t="str">
        <f>IF('ESA Input'!AH2828="","",IF('ESA Input'!AH2828="YES",'ESA Input'!AG2828,""))</f>
        <v/>
      </c>
      <c r="G2863" s="462"/>
      <c r="H2863" s="201" t="str">
        <f>IF('ESA Input'!AH2828="","",IF('ESA Input'!AH2828="Yes",'ESA Input'!J2828,""))</f>
        <v/>
      </c>
      <c r="I2863" s="227" t="str">
        <f>IF('ESA Input'!AH2828="","",IF('ESA Input'!AH2828="Yes",'ESA Input'!D2828,""))</f>
        <v/>
      </c>
      <c r="J2863" s="235" t="str">
        <f>IF('ESA Input'!AH2828="","",IF('ESA Input'!AH2828="Yes",'ESA Input'!E2828,""))</f>
        <v/>
      </c>
      <c r="K2863" s="29" t="str">
        <f>IF('ESA Input'!AH2828="","",IF('ESA Input'!AH2828="Yes",'ESA Input'!H2828,""))</f>
        <v/>
      </c>
      <c r="L2863" s="236" t="str">
        <f>IF('ESA Input'!AH2828="","",IF('ESA Input'!AH2828="Yes",'ESA Input'!G2828,""))</f>
        <v/>
      </c>
      <c r="M2863" s="31" t="str">
        <f t="shared" si="267"/>
        <v/>
      </c>
      <c r="N2863" s="208" t="str">
        <f t="shared" si="268"/>
        <v/>
      </c>
      <c r="O2863" s="209" t="str">
        <f t="shared" si="269"/>
        <v/>
      </c>
      <c r="P2863" s="209" t="str">
        <f t="shared" si="270"/>
        <v/>
      </c>
      <c r="Q2863" s="31" t="str">
        <f t="shared" si="271"/>
        <v/>
      </c>
      <c r="R2863" s="129" t="s">
        <v>9</v>
      </c>
      <c r="S2863" s="128" t="s">
        <v>9</v>
      </c>
      <c r="T2863" s="1"/>
    </row>
    <row r="2864" spans="1:20" ht="15.75" hidden="1" customHeight="1">
      <c r="A2864" s="1" t="str">
        <f t="shared" si="1"/>
        <v/>
      </c>
      <c r="B2864" s="268" t="str">
        <f t="shared" si="266"/>
        <v>X</v>
      </c>
      <c r="C2864" s="1"/>
      <c r="D2864" s="27" t="str">
        <f>IF('ESA Input'!AH2829="","",IF('ESA Input'!AH2829="Yes",'ESA Input'!B2829,"Ineligible"))</f>
        <v/>
      </c>
      <c r="E2864" s="242" t="str">
        <f>IF('ESA Input'!AH2829="","",'ESA Input'!AH2829)</f>
        <v/>
      </c>
      <c r="F2864" s="461" t="str">
        <f>IF('ESA Input'!AH2829="","",IF('ESA Input'!AH2829="YES",'ESA Input'!AG2829,""))</f>
        <v/>
      </c>
      <c r="G2864" s="462"/>
      <c r="H2864" s="201" t="str">
        <f>IF('ESA Input'!AH2829="","",IF('ESA Input'!AH2829="Yes",'ESA Input'!J2829,""))</f>
        <v/>
      </c>
      <c r="I2864" s="227" t="str">
        <f>IF('ESA Input'!AH2829="","",IF('ESA Input'!AH2829="Yes",'ESA Input'!D2829,""))</f>
        <v/>
      </c>
      <c r="J2864" s="235" t="str">
        <f>IF('ESA Input'!AH2829="","",IF('ESA Input'!AH2829="Yes",'ESA Input'!E2829,""))</f>
        <v/>
      </c>
      <c r="K2864" s="29" t="str">
        <f>IF('ESA Input'!AH2829="","",IF('ESA Input'!AH2829="Yes",'ESA Input'!H2829,""))</f>
        <v/>
      </c>
      <c r="L2864" s="236" t="str">
        <f>IF('ESA Input'!AH2829="","",IF('ESA Input'!AH2829="Yes",'ESA Input'!G2829,""))</f>
        <v/>
      </c>
      <c r="M2864" s="31" t="str">
        <f t="shared" si="267"/>
        <v/>
      </c>
      <c r="N2864" s="208" t="str">
        <f t="shared" si="268"/>
        <v/>
      </c>
      <c r="O2864" s="209" t="str">
        <f t="shared" si="269"/>
        <v/>
      </c>
      <c r="P2864" s="209" t="str">
        <f t="shared" si="270"/>
        <v/>
      </c>
      <c r="Q2864" s="31" t="str">
        <f t="shared" si="271"/>
        <v/>
      </c>
      <c r="R2864" s="129" t="s">
        <v>9</v>
      </c>
      <c r="S2864" s="128" t="s">
        <v>9</v>
      </c>
      <c r="T2864" s="1"/>
    </row>
    <row r="2865" spans="1:20" ht="15.75" hidden="1" customHeight="1">
      <c r="A2865" s="1" t="str">
        <f t="shared" si="1"/>
        <v/>
      </c>
      <c r="B2865" s="268" t="str">
        <f t="shared" si="266"/>
        <v>X</v>
      </c>
      <c r="C2865" s="1"/>
      <c r="D2865" s="27" t="str">
        <f>IF('ESA Input'!AH2830="","",IF('ESA Input'!AH2830="Yes",'ESA Input'!B2830,"Ineligible"))</f>
        <v/>
      </c>
      <c r="E2865" s="242" t="str">
        <f>IF('ESA Input'!AH2830="","",'ESA Input'!AH2830)</f>
        <v/>
      </c>
      <c r="F2865" s="461" t="str">
        <f>IF('ESA Input'!AH2830="","",IF('ESA Input'!AH2830="YES",'ESA Input'!AG2830,""))</f>
        <v/>
      </c>
      <c r="G2865" s="462"/>
      <c r="H2865" s="201" t="str">
        <f>IF('ESA Input'!AH2830="","",IF('ESA Input'!AH2830="Yes",'ESA Input'!J2830,""))</f>
        <v/>
      </c>
      <c r="I2865" s="227" t="str">
        <f>IF('ESA Input'!AH2830="","",IF('ESA Input'!AH2830="Yes",'ESA Input'!D2830,""))</f>
        <v/>
      </c>
      <c r="J2865" s="235" t="str">
        <f>IF('ESA Input'!AH2830="","",IF('ESA Input'!AH2830="Yes",'ESA Input'!E2830,""))</f>
        <v/>
      </c>
      <c r="K2865" s="29" t="str">
        <f>IF('ESA Input'!AH2830="","",IF('ESA Input'!AH2830="Yes",'ESA Input'!H2830,""))</f>
        <v/>
      </c>
      <c r="L2865" s="236" t="str">
        <f>IF('ESA Input'!AH2830="","",IF('ESA Input'!AH2830="Yes",'ESA Input'!G2830,""))</f>
        <v/>
      </c>
      <c r="M2865" s="31" t="str">
        <f t="shared" si="267"/>
        <v/>
      </c>
      <c r="N2865" s="208" t="str">
        <f t="shared" si="268"/>
        <v/>
      </c>
      <c r="O2865" s="209" t="str">
        <f t="shared" si="269"/>
        <v/>
      </c>
      <c r="P2865" s="209" t="str">
        <f t="shared" si="270"/>
        <v/>
      </c>
      <c r="Q2865" s="31" t="str">
        <f t="shared" si="271"/>
        <v/>
      </c>
      <c r="R2865" s="129" t="s">
        <v>9</v>
      </c>
      <c r="S2865" s="128" t="s">
        <v>9</v>
      </c>
      <c r="T2865" s="1"/>
    </row>
    <row r="2866" spans="1:20" ht="15.75" hidden="1" customHeight="1">
      <c r="A2866" s="1" t="str">
        <f t="shared" si="1"/>
        <v/>
      </c>
      <c r="B2866" s="268" t="str">
        <f t="shared" si="266"/>
        <v>X</v>
      </c>
      <c r="C2866" s="1"/>
      <c r="D2866" s="27" t="str">
        <f>IF('ESA Input'!AH2831="","",IF('ESA Input'!AH2831="Yes",'ESA Input'!B2831,"Ineligible"))</f>
        <v/>
      </c>
      <c r="E2866" s="242" t="str">
        <f>IF('ESA Input'!AH2831="","",'ESA Input'!AH2831)</f>
        <v/>
      </c>
      <c r="F2866" s="461" t="str">
        <f>IF('ESA Input'!AH2831="","",IF('ESA Input'!AH2831="YES",'ESA Input'!AG2831,""))</f>
        <v/>
      </c>
      <c r="G2866" s="462"/>
      <c r="H2866" s="201" t="str">
        <f>IF('ESA Input'!AH2831="","",IF('ESA Input'!AH2831="Yes",'ESA Input'!J2831,""))</f>
        <v/>
      </c>
      <c r="I2866" s="227" t="str">
        <f>IF('ESA Input'!AH2831="","",IF('ESA Input'!AH2831="Yes",'ESA Input'!D2831,""))</f>
        <v/>
      </c>
      <c r="J2866" s="235" t="str">
        <f>IF('ESA Input'!AH2831="","",IF('ESA Input'!AH2831="Yes",'ESA Input'!E2831,""))</f>
        <v/>
      </c>
      <c r="K2866" s="29" t="str">
        <f>IF('ESA Input'!AH2831="","",IF('ESA Input'!AH2831="Yes",'ESA Input'!H2831,""))</f>
        <v/>
      </c>
      <c r="L2866" s="236" t="str">
        <f>IF('ESA Input'!AH2831="","",IF('ESA Input'!AH2831="Yes",'ESA Input'!G2831,""))</f>
        <v/>
      </c>
      <c r="M2866" s="31" t="str">
        <f t="shared" si="267"/>
        <v/>
      </c>
      <c r="N2866" s="208" t="str">
        <f t="shared" si="268"/>
        <v/>
      </c>
      <c r="O2866" s="209" t="str">
        <f t="shared" si="269"/>
        <v/>
      </c>
      <c r="P2866" s="209" t="str">
        <f t="shared" si="270"/>
        <v/>
      </c>
      <c r="Q2866" s="31" t="str">
        <f t="shared" si="271"/>
        <v/>
      </c>
      <c r="R2866" s="129" t="s">
        <v>9</v>
      </c>
      <c r="S2866" s="128" t="s">
        <v>9</v>
      </c>
      <c r="T2866" s="1"/>
    </row>
    <row r="2867" spans="1:20" ht="15.75" hidden="1" customHeight="1">
      <c r="A2867" s="1" t="str">
        <f t="shared" si="1"/>
        <v/>
      </c>
      <c r="B2867" s="268" t="str">
        <f t="shared" si="266"/>
        <v>X</v>
      </c>
      <c r="C2867" s="1"/>
      <c r="D2867" s="27" t="str">
        <f>IF('ESA Input'!AH2832="","",IF('ESA Input'!AH2832="Yes",'ESA Input'!B2832,"Ineligible"))</f>
        <v/>
      </c>
      <c r="E2867" s="242" t="str">
        <f>IF('ESA Input'!AH2832="","",'ESA Input'!AH2832)</f>
        <v/>
      </c>
      <c r="F2867" s="461" t="str">
        <f>IF('ESA Input'!AH2832="","",IF('ESA Input'!AH2832="YES",'ESA Input'!AG2832,""))</f>
        <v/>
      </c>
      <c r="G2867" s="462"/>
      <c r="H2867" s="201" t="str">
        <f>IF('ESA Input'!AH2832="","",IF('ESA Input'!AH2832="Yes",'ESA Input'!J2832,""))</f>
        <v/>
      </c>
      <c r="I2867" s="227" t="str">
        <f>IF('ESA Input'!AH2832="","",IF('ESA Input'!AH2832="Yes",'ESA Input'!D2832,""))</f>
        <v/>
      </c>
      <c r="J2867" s="235" t="str">
        <f>IF('ESA Input'!AH2832="","",IF('ESA Input'!AH2832="Yes",'ESA Input'!E2832,""))</f>
        <v/>
      </c>
      <c r="K2867" s="29" t="str">
        <f>IF('ESA Input'!AH2832="","",IF('ESA Input'!AH2832="Yes",'ESA Input'!H2832,""))</f>
        <v/>
      </c>
      <c r="L2867" s="236" t="str">
        <f>IF('ESA Input'!AH2832="","",IF('ESA Input'!AH2832="Yes",'ESA Input'!G2832,""))</f>
        <v/>
      </c>
      <c r="M2867" s="31" t="str">
        <f t="shared" si="267"/>
        <v/>
      </c>
      <c r="N2867" s="208" t="str">
        <f t="shared" si="268"/>
        <v/>
      </c>
      <c r="O2867" s="209" t="str">
        <f t="shared" si="269"/>
        <v/>
      </c>
      <c r="P2867" s="209" t="str">
        <f t="shared" si="270"/>
        <v/>
      </c>
      <c r="Q2867" s="31" t="str">
        <f t="shared" si="271"/>
        <v/>
      </c>
      <c r="R2867" s="129" t="s">
        <v>9</v>
      </c>
      <c r="S2867" s="128" t="s">
        <v>9</v>
      </c>
      <c r="T2867" s="1"/>
    </row>
    <row r="2868" spans="1:20" ht="15.75" hidden="1" customHeight="1">
      <c r="A2868" s="1" t="str">
        <f t="shared" si="1"/>
        <v/>
      </c>
      <c r="B2868" s="268" t="str">
        <f t="shared" si="266"/>
        <v>X</v>
      </c>
      <c r="C2868" s="1"/>
      <c r="D2868" s="27" t="str">
        <f>IF('ESA Input'!AH2833="","",IF('ESA Input'!AH2833="Yes",'ESA Input'!B2833,"Ineligible"))</f>
        <v/>
      </c>
      <c r="E2868" s="242" t="str">
        <f>IF('ESA Input'!AH2833="","",'ESA Input'!AH2833)</f>
        <v/>
      </c>
      <c r="F2868" s="461" t="str">
        <f>IF('ESA Input'!AH2833="","",IF('ESA Input'!AH2833="YES",'ESA Input'!AG2833,""))</f>
        <v/>
      </c>
      <c r="G2868" s="462"/>
      <c r="H2868" s="201" t="str">
        <f>IF('ESA Input'!AH2833="","",IF('ESA Input'!AH2833="Yes",'ESA Input'!J2833,""))</f>
        <v/>
      </c>
      <c r="I2868" s="227" t="str">
        <f>IF('ESA Input'!AH2833="","",IF('ESA Input'!AH2833="Yes",'ESA Input'!D2833,""))</f>
        <v/>
      </c>
      <c r="J2868" s="235" t="str">
        <f>IF('ESA Input'!AH2833="","",IF('ESA Input'!AH2833="Yes",'ESA Input'!E2833,""))</f>
        <v/>
      </c>
      <c r="K2868" s="29" t="str">
        <f>IF('ESA Input'!AH2833="","",IF('ESA Input'!AH2833="Yes",'ESA Input'!H2833,""))</f>
        <v/>
      </c>
      <c r="L2868" s="236" t="str">
        <f>IF('ESA Input'!AH2833="","",IF('ESA Input'!AH2833="Yes",'ESA Input'!G2833,""))</f>
        <v/>
      </c>
      <c r="M2868" s="31" t="str">
        <f t="shared" si="267"/>
        <v/>
      </c>
      <c r="N2868" s="208" t="str">
        <f t="shared" si="268"/>
        <v/>
      </c>
      <c r="O2868" s="209" t="str">
        <f t="shared" si="269"/>
        <v/>
      </c>
      <c r="P2868" s="209" t="str">
        <f t="shared" si="270"/>
        <v/>
      </c>
      <c r="Q2868" s="31" t="str">
        <f t="shared" si="271"/>
        <v/>
      </c>
      <c r="R2868" s="129" t="s">
        <v>9</v>
      </c>
      <c r="S2868" s="128" t="s">
        <v>9</v>
      </c>
      <c r="T2868" s="1"/>
    </row>
    <row r="2869" spans="1:20" ht="15.75" hidden="1" customHeight="1">
      <c r="A2869" s="1" t="str">
        <f t="shared" si="1"/>
        <v/>
      </c>
      <c r="B2869" s="268" t="str">
        <f t="shared" si="266"/>
        <v>X</v>
      </c>
      <c r="C2869" s="1"/>
      <c r="D2869" s="27" t="str">
        <f>IF('ESA Input'!AH2834="","",IF('ESA Input'!AH2834="Yes",'ESA Input'!B2834,"Ineligible"))</f>
        <v/>
      </c>
      <c r="E2869" s="242" t="str">
        <f>IF('ESA Input'!AH2834="","",'ESA Input'!AH2834)</f>
        <v/>
      </c>
      <c r="F2869" s="461" t="str">
        <f>IF('ESA Input'!AH2834="","",IF('ESA Input'!AH2834="YES",'ESA Input'!AG2834,""))</f>
        <v/>
      </c>
      <c r="G2869" s="462"/>
      <c r="H2869" s="201" t="str">
        <f>IF('ESA Input'!AH2834="","",IF('ESA Input'!AH2834="Yes",'ESA Input'!J2834,""))</f>
        <v/>
      </c>
      <c r="I2869" s="227" t="str">
        <f>IF('ESA Input'!AH2834="","",IF('ESA Input'!AH2834="Yes",'ESA Input'!D2834,""))</f>
        <v/>
      </c>
      <c r="J2869" s="235" t="str">
        <f>IF('ESA Input'!AH2834="","",IF('ESA Input'!AH2834="Yes",'ESA Input'!E2834,""))</f>
        <v/>
      </c>
      <c r="K2869" s="29" t="str">
        <f>IF('ESA Input'!AH2834="","",IF('ESA Input'!AH2834="Yes",'ESA Input'!H2834,""))</f>
        <v/>
      </c>
      <c r="L2869" s="236" t="str">
        <f>IF('ESA Input'!AH2834="","",IF('ESA Input'!AH2834="Yes",'ESA Input'!G2834,""))</f>
        <v/>
      </c>
      <c r="M2869" s="31" t="str">
        <f t="shared" si="267"/>
        <v/>
      </c>
      <c r="N2869" s="208" t="str">
        <f t="shared" si="268"/>
        <v/>
      </c>
      <c r="O2869" s="209" t="str">
        <f t="shared" si="269"/>
        <v/>
      </c>
      <c r="P2869" s="209" t="str">
        <f t="shared" si="270"/>
        <v/>
      </c>
      <c r="Q2869" s="31" t="str">
        <f t="shared" si="271"/>
        <v/>
      </c>
      <c r="R2869" s="129" t="s">
        <v>9</v>
      </c>
      <c r="S2869" s="128" t="s">
        <v>9</v>
      </c>
      <c r="T2869" s="1"/>
    </row>
    <row r="2870" spans="1:20" ht="15.75" hidden="1" customHeight="1">
      <c r="A2870" s="1" t="str">
        <f t="shared" si="1"/>
        <v/>
      </c>
      <c r="B2870" s="268" t="str">
        <f t="shared" si="266"/>
        <v>X</v>
      </c>
      <c r="C2870" s="1"/>
      <c r="D2870" s="27" t="str">
        <f>IF('ESA Input'!AH2835="","",IF('ESA Input'!AH2835="Yes",'ESA Input'!B2835,"Ineligible"))</f>
        <v/>
      </c>
      <c r="E2870" s="242" t="str">
        <f>IF('ESA Input'!AH2835="","",'ESA Input'!AH2835)</f>
        <v/>
      </c>
      <c r="F2870" s="461" t="str">
        <f>IF('ESA Input'!AH2835="","",IF('ESA Input'!AH2835="YES",'ESA Input'!AG2835,""))</f>
        <v/>
      </c>
      <c r="G2870" s="462"/>
      <c r="H2870" s="201" t="str">
        <f>IF('ESA Input'!AH2835="","",IF('ESA Input'!AH2835="Yes",'ESA Input'!J2835,""))</f>
        <v/>
      </c>
      <c r="I2870" s="227" t="str">
        <f>IF('ESA Input'!AH2835="","",IF('ESA Input'!AH2835="Yes",'ESA Input'!D2835,""))</f>
        <v/>
      </c>
      <c r="J2870" s="235" t="str">
        <f>IF('ESA Input'!AH2835="","",IF('ESA Input'!AH2835="Yes",'ESA Input'!E2835,""))</f>
        <v/>
      </c>
      <c r="K2870" s="29" t="str">
        <f>IF('ESA Input'!AH2835="","",IF('ESA Input'!AH2835="Yes",'ESA Input'!H2835,""))</f>
        <v/>
      </c>
      <c r="L2870" s="236" t="str">
        <f>IF('ESA Input'!AH2835="","",IF('ESA Input'!AH2835="Yes",'ESA Input'!G2835,""))</f>
        <v/>
      </c>
      <c r="M2870" s="31" t="str">
        <f t="shared" si="267"/>
        <v/>
      </c>
      <c r="N2870" s="208" t="str">
        <f t="shared" si="268"/>
        <v/>
      </c>
      <c r="O2870" s="209" t="str">
        <f t="shared" si="269"/>
        <v/>
      </c>
      <c r="P2870" s="209" t="str">
        <f t="shared" si="270"/>
        <v/>
      </c>
      <c r="Q2870" s="31" t="str">
        <f t="shared" si="271"/>
        <v/>
      </c>
      <c r="R2870" s="129" t="s">
        <v>9</v>
      </c>
      <c r="S2870" s="128" t="s">
        <v>9</v>
      </c>
      <c r="T2870" s="1"/>
    </row>
    <row r="2871" spans="1:20" ht="15.75" hidden="1" customHeight="1">
      <c r="A2871" s="1" t="str">
        <f t="shared" si="1"/>
        <v/>
      </c>
      <c r="B2871" s="268" t="str">
        <f t="shared" si="266"/>
        <v>X</v>
      </c>
      <c r="C2871" s="1"/>
      <c r="D2871" s="27" t="str">
        <f>IF('ESA Input'!AH2836="","",IF('ESA Input'!AH2836="Yes",'ESA Input'!B2836,"Ineligible"))</f>
        <v/>
      </c>
      <c r="E2871" s="242" t="str">
        <f>IF('ESA Input'!AH2836="","",'ESA Input'!AH2836)</f>
        <v/>
      </c>
      <c r="F2871" s="461" t="str">
        <f>IF('ESA Input'!AH2836="","",IF('ESA Input'!AH2836="YES",'ESA Input'!AG2836,""))</f>
        <v/>
      </c>
      <c r="G2871" s="462"/>
      <c r="H2871" s="201" t="str">
        <f>IF('ESA Input'!AH2836="","",IF('ESA Input'!AH2836="Yes",'ESA Input'!J2836,""))</f>
        <v/>
      </c>
      <c r="I2871" s="227" t="str">
        <f>IF('ESA Input'!AH2836="","",IF('ESA Input'!AH2836="Yes",'ESA Input'!D2836,""))</f>
        <v/>
      </c>
      <c r="J2871" s="235" t="str">
        <f>IF('ESA Input'!AH2836="","",IF('ESA Input'!AH2836="Yes",'ESA Input'!E2836,""))</f>
        <v/>
      </c>
      <c r="K2871" s="29" t="str">
        <f>IF('ESA Input'!AH2836="","",IF('ESA Input'!AH2836="Yes",'ESA Input'!H2836,""))</f>
        <v/>
      </c>
      <c r="L2871" s="236" t="str">
        <f>IF('ESA Input'!AH2836="","",IF('ESA Input'!AH2836="Yes",'ESA Input'!G2836,""))</f>
        <v/>
      </c>
      <c r="M2871" s="31" t="str">
        <f t="shared" si="267"/>
        <v/>
      </c>
      <c r="N2871" s="208" t="str">
        <f t="shared" si="268"/>
        <v/>
      </c>
      <c r="O2871" s="209" t="str">
        <f t="shared" si="269"/>
        <v/>
      </c>
      <c r="P2871" s="209" t="str">
        <f t="shared" si="270"/>
        <v/>
      </c>
      <c r="Q2871" s="31" t="str">
        <f t="shared" si="271"/>
        <v/>
      </c>
      <c r="R2871" s="129" t="s">
        <v>9</v>
      </c>
      <c r="S2871" s="128" t="s">
        <v>9</v>
      </c>
      <c r="T2871" s="1"/>
    </row>
    <row r="2872" spans="1:20" ht="15.75" hidden="1" customHeight="1">
      <c r="A2872" s="1" t="str">
        <f t="shared" si="1"/>
        <v/>
      </c>
      <c r="B2872" s="268" t="str">
        <f t="shared" si="266"/>
        <v>X</v>
      </c>
      <c r="C2872" s="1"/>
      <c r="D2872" s="27" t="str">
        <f>IF('ESA Input'!AH2837="","",IF('ESA Input'!AH2837="Yes",'ESA Input'!B2837,"Ineligible"))</f>
        <v/>
      </c>
      <c r="E2872" s="242" t="str">
        <f>IF('ESA Input'!AH2837="","",'ESA Input'!AH2837)</f>
        <v/>
      </c>
      <c r="F2872" s="461" t="str">
        <f>IF('ESA Input'!AH2837="","",IF('ESA Input'!AH2837="YES",'ESA Input'!AG2837,""))</f>
        <v/>
      </c>
      <c r="G2872" s="462"/>
      <c r="H2872" s="201" t="str">
        <f>IF('ESA Input'!AH2837="","",IF('ESA Input'!AH2837="Yes",'ESA Input'!J2837,""))</f>
        <v/>
      </c>
      <c r="I2872" s="227" t="str">
        <f>IF('ESA Input'!AH2837="","",IF('ESA Input'!AH2837="Yes",'ESA Input'!D2837,""))</f>
        <v/>
      </c>
      <c r="J2872" s="235" t="str">
        <f>IF('ESA Input'!AH2837="","",IF('ESA Input'!AH2837="Yes",'ESA Input'!E2837,""))</f>
        <v/>
      </c>
      <c r="K2872" s="29" t="str">
        <f>IF('ESA Input'!AH2837="","",IF('ESA Input'!AH2837="Yes",'ESA Input'!H2837,""))</f>
        <v/>
      </c>
      <c r="L2872" s="236" t="str">
        <f>IF('ESA Input'!AH2837="","",IF('ESA Input'!AH2837="Yes",'ESA Input'!G2837,""))</f>
        <v/>
      </c>
      <c r="M2872" s="31" t="str">
        <f t="shared" si="267"/>
        <v/>
      </c>
      <c r="N2872" s="208" t="str">
        <f t="shared" si="268"/>
        <v/>
      </c>
      <c r="O2872" s="209" t="str">
        <f t="shared" si="269"/>
        <v/>
      </c>
      <c r="P2872" s="209" t="str">
        <f t="shared" si="270"/>
        <v/>
      </c>
      <c r="Q2872" s="31" t="str">
        <f t="shared" si="271"/>
        <v/>
      </c>
      <c r="R2872" s="129" t="s">
        <v>9</v>
      </c>
      <c r="S2872" s="128" t="s">
        <v>9</v>
      </c>
      <c r="T2872" s="1"/>
    </row>
    <row r="2873" spans="1:20" ht="15.75" hidden="1" customHeight="1">
      <c r="A2873" s="1" t="str">
        <f t="shared" si="1"/>
        <v/>
      </c>
      <c r="B2873" s="268" t="str">
        <f t="shared" si="266"/>
        <v>X</v>
      </c>
      <c r="C2873" s="1"/>
      <c r="D2873" s="27" t="str">
        <f>IF('ESA Input'!AH2838="","",IF('ESA Input'!AH2838="Yes",'ESA Input'!B2838,"Ineligible"))</f>
        <v/>
      </c>
      <c r="E2873" s="242" t="str">
        <f>IF('ESA Input'!AH2838="","",'ESA Input'!AH2838)</f>
        <v/>
      </c>
      <c r="F2873" s="461" t="str">
        <f>IF('ESA Input'!AH2838="","",IF('ESA Input'!AH2838="YES",'ESA Input'!AG2838,""))</f>
        <v/>
      </c>
      <c r="G2873" s="462"/>
      <c r="H2873" s="201" t="str">
        <f>IF('ESA Input'!AH2838="","",IF('ESA Input'!AH2838="Yes",'ESA Input'!J2838,""))</f>
        <v/>
      </c>
      <c r="I2873" s="227" t="str">
        <f>IF('ESA Input'!AH2838="","",IF('ESA Input'!AH2838="Yes",'ESA Input'!D2838,""))</f>
        <v/>
      </c>
      <c r="J2873" s="235" t="str">
        <f>IF('ESA Input'!AH2838="","",IF('ESA Input'!AH2838="Yes",'ESA Input'!E2838,""))</f>
        <v/>
      </c>
      <c r="K2873" s="29" t="str">
        <f>IF('ESA Input'!AH2838="","",IF('ESA Input'!AH2838="Yes",'ESA Input'!H2838,""))</f>
        <v/>
      </c>
      <c r="L2873" s="236" t="str">
        <f>IF('ESA Input'!AH2838="","",IF('ESA Input'!AH2838="Yes",'ESA Input'!G2838,""))</f>
        <v/>
      </c>
      <c r="M2873" s="31" t="str">
        <f t="shared" si="267"/>
        <v/>
      </c>
      <c r="N2873" s="208" t="str">
        <f t="shared" si="268"/>
        <v/>
      </c>
      <c r="O2873" s="209" t="str">
        <f t="shared" si="269"/>
        <v/>
      </c>
      <c r="P2873" s="209" t="str">
        <f t="shared" si="270"/>
        <v/>
      </c>
      <c r="Q2873" s="31" t="str">
        <f t="shared" si="271"/>
        <v/>
      </c>
      <c r="R2873" s="129" t="s">
        <v>9</v>
      </c>
      <c r="S2873" s="128" t="s">
        <v>9</v>
      </c>
      <c r="T2873" s="1"/>
    </row>
    <row r="2874" spans="1:20" ht="15.75" hidden="1" customHeight="1">
      <c r="A2874" s="1" t="str">
        <f t="shared" si="1"/>
        <v/>
      </c>
      <c r="B2874" s="268" t="str">
        <f t="shared" si="266"/>
        <v>X</v>
      </c>
      <c r="C2874" s="1"/>
      <c r="D2874" s="27" t="str">
        <f>IF('ESA Input'!AH2839="","",IF('ESA Input'!AH2839="Yes",'ESA Input'!B2839,"Ineligible"))</f>
        <v/>
      </c>
      <c r="E2874" s="242" t="str">
        <f>IF('ESA Input'!AH2839="","",'ESA Input'!AH2839)</f>
        <v/>
      </c>
      <c r="F2874" s="461" t="str">
        <f>IF('ESA Input'!AH2839="","",IF('ESA Input'!AH2839="YES",'ESA Input'!AG2839,""))</f>
        <v/>
      </c>
      <c r="G2874" s="462"/>
      <c r="H2874" s="201" t="str">
        <f>IF('ESA Input'!AH2839="","",IF('ESA Input'!AH2839="Yes",'ESA Input'!J2839,""))</f>
        <v/>
      </c>
      <c r="I2874" s="227" t="str">
        <f>IF('ESA Input'!AH2839="","",IF('ESA Input'!AH2839="Yes",'ESA Input'!D2839,""))</f>
        <v/>
      </c>
      <c r="J2874" s="235" t="str">
        <f>IF('ESA Input'!AH2839="","",IF('ESA Input'!AH2839="Yes",'ESA Input'!E2839,""))</f>
        <v/>
      </c>
      <c r="K2874" s="29" t="str">
        <f>IF('ESA Input'!AH2839="","",IF('ESA Input'!AH2839="Yes",'ESA Input'!H2839,""))</f>
        <v/>
      </c>
      <c r="L2874" s="236" t="str">
        <f>IF('ESA Input'!AH2839="","",IF('ESA Input'!AH2839="Yes",'ESA Input'!G2839,""))</f>
        <v/>
      </c>
      <c r="M2874" s="31" t="str">
        <f t="shared" si="267"/>
        <v/>
      </c>
      <c r="N2874" s="208" t="str">
        <f t="shared" si="268"/>
        <v/>
      </c>
      <c r="O2874" s="209" t="str">
        <f t="shared" si="269"/>
        <v/>
      </c>
      <c r="P2874" s="209" t="str">
        <f t="shared" si="270"/>
        <v/>
      </c>
      <c r="Q2874" s="31" t="str">
        <f t="shared" si="271"/>
        <v/>
      </c>
      <c r="R2874" s="129" t="s">
        <v>9</v>
      </c>
      <c r="S2874" s="128" t="s">
        <v>9</v>
      </c>
      <c r="T2874" s="1"/>
    </row>
    <row r="2875" spans="1:20" ht="15.75" hidden="1" customHeight="1">
      <c r="A2875" s="1" t="str">
        <f t="shared" si="1"/>
        <v/>
      </c>
      <c r="B2875" s="268" t="str">
        <f t="shared" si="266"/>
        <v>X</v>
      </c>
      <c r="C2875" s="1"/>
      <c r="D2875" s="27" t="str">
        <f>IF('ESA Input'!AH2840="","",IF('ESA Input'!AH2840="Yes",'ESA Input'!B2840,"Ineligible"))</f>
        <v/>
      </c>
      <c r="E2875" s="242" t="str">
        <f>IF('ESA Input'!AH2840="","",'ESA Input'!AH2840)</f>
        <v/>
      </c>
      <c r="F2875" s="461" t="str">
        <f>IF('ESA Input'!AH2840="","",IF('ESA Input'!AH2840="YES",'ESA Input'!AG2840,""))</f>
        <v/>
      </c>
      <c r="G2875" s="462"/>
      <c r="H2875" s="201" t="str">
        <f>IF('ESA Input'!AH2840="","",IF('ESA Input'!AH2840="Yes",'ESA Input'!J2840,""))</f>
        <v/>
      </c>
      <c r="I2875" s="227" t="str">
        <f>IF('ESA Input'!AH2840="","",IF('ESA Input'!AH2840="Yes",'ESA Input'!D2840,""))</f>
        <v/>
      </c>
      <c r="J2875" s="235" t="str">
        <f>IF('ESA Input'!AH2840="","",IF('ESA Input'!AH2840="Yes",'ESA Input'!E2840,""))</f>
        <v/>
      </c>
      <c r="K2875" s="29" t="str">
        <f>IF('ESA Input'!AH2840="","",IF('ESA Input'!AH2840="Yes",'ESA Input'!H2840,""))</f>
        <v/>
      </c>
      <c r="L2875" s="236" t="str">
        <f>IF('ESA Input'!AH2840="","",IF('ESA Input'!AH2840="Yes",'ESA Input'!G2840,""))</f>
        <v/>
      </c>
      <c r="M2875" s="31" t="str">
        <f t="shared" si="267"/>
        <v/>
      </c>
      <c r="N2875" s="208" t="str">
        <f t="shared" si="268"/>
        <v/>
      </c>
      <c r="O2875" s="209" t="str">
        <f t="shared" si="269"/>
        <v/>
      </c>
      <c r="P2875" s="209" t="str">
        <f t="shared" si="270"/>
        <v/>
      </c>
      <c r="Q2875" s="31" t="str">
        <f t="shared" si="271"/>
        <v/>
      </c>
      <c r="R2875" s="129" t="s">
        <v>9</v>
      </c>
      <c r="S2875" s="128" t="s">
        <v>9</v>
      </c>
      <c r="T2875" s="1"/>
    </row>
    <row r="2876" spans="1:20" ht="15.75" hidden="1" customHeight="1">
      <c r="A2876" s="1" t="str">
        <f t="shared" si="1"/>
        <v/>
      </c>
      <c r="B2876" s="268" t="str">
        <f t="shared" si="266"/>
        <v>X</v>
      </c>
      <c r="C2876" s="1"/>
      <c r="D2876" s="27" t="str">
        <f>IF('ESA Input'!AH2841="","",IF('ESA Input'!AH2841="Yes",'ESA Input'!B2841,"Ineligible"))</f>
        <v/>
      </c>
      <c r="E2876" s="242" t="str">
        <f>IF('ESA Input'!AH2841="","",'ESA Input'!AH2841)</f>
        <v/>
      </c>
      <c r="F2876" s="461" t="str">
        <f>IF('ESA Input'!AH2841="","",IF('ESA Input'!AH2841="YES",'ESA Input'!AG2841,""))</f>
        <v/>
      </c>
      <c r="G2876" s="462"/>
      <c r="H2876" s="201" t="str">
        <f>IF('ESA Input'!AH2841="","",IF('ESA Input'!AH2841="Yes",'ESA Input'!J2841,""))</f>
        <v/>
      </c>
      <c r="I2876" s="227" t="str">
        <f>IF('ESA Input'!AH2841="","",IF('ESA Input'!AH2841="Yes",'ESA Input'!D2841,""))</f>
        <v/>
      </c>
      <c r="J2876" s="235" t="str">
        <f>IF('ESA Input'!AH2841="","",IF('ESA Input'!AH2841="Yes",'ESA Input'!E2841,""))</f>
        <v/>
      </c>
      <c r="K2876" s="29" t="str">
        <f>IF('ESA Input'!AH2841="","",IF('ESA Input'!AH2841="Yes",'ESA Input'!H2841,""))</f>
        <v/>
      </c>
      <c r="L2876" s="236" t="str">
        <f>IF('ESA Input'!AH2841="","",IF('ESA Input'!AH2841="Yes",'ESA Input'!G2841,""))</f>
        <v/>
      </c>
      <c r="M2876" s="31" t="str">
        <f t="shared" si="267"/>
        <v/>
      </c>
      <c r="N2876" s="208" t="str">
        <f t="shared" si="268"/>
        <v/>
      </c>
      <c r="O2876" s="209" t="str">
        <f t="shared" si="269"/>
        <v/>
      </c>
      <c r="P2876" s="209" t="str">
        <f t="shared" si="270"/>
        <v/>
      </c>
      <c r="Q2876" s="31" t="str">
        <f t="shared" si="271"/>
        <v/>
      </c>
      <c r="R2876" s="129" t="s">
        <v>9</v>
      </c>
      <c r="S2876" s="128" t="s">
        <v>9</v>
      </c>
      <c r="T2876" s="1"/>
    </row>
    <row r="2877" spans="1:20" ht="15.75" hidden="1" customHeight="1">
      <c r="A2877" s="1" t="str">
        <f t="shared" si="1"/>
        <v/>
      </c>
      <c r="B2877" s="268" t="str">
        <f t="shared" si="266"/>
        <v>X</v>
      </c>
      <c r="C2877" s="1"/>
      <c r="D2877" s="27" t="str">
        <f>IF('ESA Input'!AH2842="","",IF('ESA Input'!AH2842="Yes",'ESA Input'!B2842,"Ineligible"))</f>
        <v/>
      </c>
      <c r="E2877" s="242" t="str">
        <f>IF('ESA Input'!AH2842="","",'ESA Input'!AH2842)</f>
        <v/>
      </c>
      <c r="F2877" s="461" t="str">
        <f>IF('ESA Input'!AH2842="","",IF('ESA Input'!AH2842="YES",'ESA Input'!AG2842,""))</f>
        <v/>
      </c>
      <c r="G2877" s="462"/>
      <c r="H2877" s="201" t="str">
        <f>IF('ESA Input'!AH2842="","",IF('ESA Input'!AH2842="Yes",'ESA Input'!J2842,""))</f>
        <v/>
      </c>
      <c r="I2877" s="227" t="str">
        <f>IF('ESA Input'!AH2842="","",IF('ESA Input'!AH2842="Yes",'ESA Input'!D2842,""))</f>
        <v/>
      </c>
      <c r="J2877" s="235" t="str">
        <f>IF('ESA Input'!AH2842="","",IF('ESA Input'!AH2842="Yes",'ESA Input'!E2842,""))</f>
        <v/>
      </c>
      <c r="K2877" s="29" t="str">
        <f>IF('ESA Input'!AH2842="","",IF('ESA Input'!AH2842="Yes",'ESA Input'!H2842,""))</f>
        <v/>
      </c>
      <c r="L2877" s="236" t="str">
        <f>IF('ESA Input'!AH2842="","",IF('ESA Input'!AH2842="Yes",'ESA Input'!G2842,""))</f>
        <v/>
      </c>
      <c r="M2877" s="31" t="str">
        <f t="shared" si="267"/>
        <v/>
      </c>
      <c r="N2877" s="208" t="str">
        <f t="shared" si="268"/>
        <v/>
      </c>
      <c r="O2877" s="209" t="str">
        <f t="shared" si="269"/>
        <v/>
      </c>
      <c r="P2877" s="209" t="str">
        <f t="shared" si="270"/>
        <v/>
      </c>
      <c r="Q2877" s="31" t="str">
        <f t="shared" si="271"/>
        <v/>
      </c>
      <c r="R2877" s="129" t="s">
        <v>9</v>
      </c>
      <c r="S2877" s="128" t="s">
        <v>9</v>
      </c>
      <c r="T2877" s="1"/>
    </row>
    <row r="2878" spans="1:20" ht="15.75" hidden="1" customHeight="1">
      <c r="A2878" s="1" t="str">
        <f t="shared" si="1"/>
        <v/>
      </c>
      <c r="B2878" s="268" t="str">
        <f t="shared" si="266"/>
        <v>X</v>
      </c>
      <c r="C2878" s="1"/>
      <c r="D2878" s="27" t="str">
        <f>IF('ESA Input'!AH2843="","",IF('ESA Input'!AH2843="Yes",'ESA Input'!B2843,"Ineligible"))</f>
        <v/>
      </c>
      <c r="E2878" s="242" t="str">
        <f>IF('ESA Input'!AH2843="","",'ESA Input'!AH2843)</f>
        <v/>
      </c>
      <c r="F2878" s="461" t="str">
        <f>IF('ESA Input'!AH2843="","",IF('ESA Input'!AH2843="YES",'ESA Input'!AG2843,""))</f>
        <v/>
      </c>
      <c r="G2878" s="462"/>
      <c r="H2878" s="201" t="str">
        <f>IF('ESA Input'!AH2843="","",IF('ESA Input'!AH2843="Yes",'ESA Input'!J2843,""))</f>
        <v/>
      </c>
      <c r="I2878" s="227" t="str">
        <f>IF('ESA Input'!AH2843="","",IF('ESA Input'!AH2843="Yes",'ESA Input'!D2843,""))</f>
        <v/>
      </c>
      <c r="J2878" s="235" t="str">
        <f>IF('ESA Input'!AH2843="","",IF('ESA Input'!AH2843="Yes",'ESA Input'!E2843,""))</f>
        <v/>
      </c>
      <c r="K2878" s="29" t="str">
        <f>IF('ESA Input'!AH2843="","",IF('ESA Input'!AH2843="Yes",'ESA Input'!H2843,""))</f>
        <v/>
      </c>
      <c r="L2878" s="236" t="str">
        <f>IF('ESA Input'!AH2843="","",IF('ESA Input'!AH2843="Yes",'ESA Input'!G2843,""))</f>
        <v/>
      </c>
      <c r="M2878" s="31" t="str">
        <f t="shared" si="267"/>
        <v/>
      </c>
      <c r="N2878" s="208" t="str">
        <f t="shared" si="268"/>
        <v/>
      </c>
      <c r="O2878" s="209" t="str">
        <f t="shared" si="269"/>
        <v/>
      </c>
      <c r="P2878" s="209" t="str">
        <f t="shared" si="270"/>
        <v/>
      </c>
      <c r="Q2878" s="31" t="str">
        <f t="shared" si="271"/>
        <v/>
      </c>
      <c r="R2878" s="129" t="s">
        <v>9</v>
      </c>
      <c r="S2878" s="128" t="s">
        <v>9</v>
      </c>
      <c r="T2878" s="1"/>
    </row>
    <row r="2879" spans="1:20" ht="15.75" hidden="1" customHeight="1">
      <c r="A2879" s="1" t="str">
        <f t="shared" si="1"/>
        <v/>
      </c>
      <c r="B2879" s="268" t="str">
        <f t="shared" si="266"/>
        <v>X</v>
      </c>
      <c r="C2879" s="1"/>
      <c r="D2879" s="27" t="str">
        <f>IF('ESA Input'!AH2844="","",IF('ESA Input'!AH2844="Yes",'ESA Input'!B2844,"Ineligible"))</f>
        <v/>
      </c>
      <c r="E2879" s="242" t="str">
        <f>IF('ESA Input'!AH2844="","",'ESA Input'!AH2844)</f>
        <v/>
      </c>
      <c r="F2879" s="461" t="str">
        <f>IF('ESA Input'!AH2844="","",IF('ESA Input'!AH2844="YES",'ESA Input'!AG2844,""))</f>
        <v/>
      </c>
      <c r="G2879" s="462"/>
      <c r="H2879" s="201" t="str">
        <f>IF('ESA Input'!AH2844="","",IF('ESA Input'!AH2844="Yes",'ESA Input'!J2844,""))</f>
        <v/>
      </c>
      <c r="I2879" s="227" t="str">
        <f>IF('ESA Input'!AH2844="","",IF('ESA Input'!AH2844="Yes",'ESA Input'!D2844,""))</f>
        <v/>
      </c>
      <c r="J2879" s="235" t="str">
        <f>IF('ESA Input'!AH2844="","",IF('ESA Input'!AH2844="Yes",'ESA Input'!E2844,""))</f>
        <v/>
      </c>
      <c r="K2879" s="29" t="str">
        <f>IF('ESA Input'!AH2844="","",IF('ESA Input'!AH2844="Yes",'ESA Input'!H2844,""))</f>
        <v/>
      </c>
      <c r="L2879" s="236" t="str">
        <f>IF('ESA Input'!AH2844="","",IF('ESA Input'!AH2844="Yes",'ESA Input'!G2844,""))</f>
        <v/>
      </c>
      <c r="M2879" s="31" t="str">
        <f t="shared" si="267"/>
        <v/>
      </c>
      <c r="N2879" s="208" t="str">
        <f t="shared" si="268"/>
        <v/>
      </c>
      <c r="O2879" s="209" t="str">
        <f t="shared" si="269"/>
        <v/>
      </c>
      <c r="P2879" s="209" t="str">
        <f t="shared" si="270"/>
        <v/>
      </c>
      <c r="Q2879" s="31" t="str">
        <f t="shared" si="271"/>
        <v/>
      </c>
      <c r="R2879" s="129" t="s">
        <v>9</v>
      </c>
      <c r="S2879" s="128" t="s">
        <v>9</v>
      </c>
      <c r="T2879" s="1"/>
    </row>
    <row r="2880" spans="1:20" ht="15.75" hidden="1" customHeight="1">
      <c r="A2880" s="1" t="str">
        <f t="shared" si="1"/>
        <v/>
      </c>
      <c r="B2880" s="268" t="str">
        <f t="shared" si="266"/>
        <v>X</v>
      </c>
      <c r="C2880" s="1"/>
      <c r="D2880" s="27" t="str">
        <f>IF('ESA Input'!AH2845="","",IF('ESA Input'!AH2845="Yes",'ESA Input'!B2845,"Ineligible"))</f>
        <v/>
      </c>
      <c r="E2880" s="242" t="str">
        <f>IF('ESA Input'!AH2845="","",'ESA Input'!AH2845)</f>
        <v/>
      </c>
      <c r="F2880" s="461" t="str">
        <f>IF('ESA Input'!AH2845="","",IF('ESA Input'!AH2845="YES",'ESA Input'!AG2845,""))</f>
        <v/>
      </c>
      <c r="G2880" s="462"/>
      <c r="H2880" s="201" t="str">
        <f>IF('ESA Input'!AH2845="","",IF('ESA Input'!AH2845="Yes",'ESA Input'!J2845,""))</f>
        <v/>
      </c>
      <c r="I2880" s="227" t="str">
        <f>IF('ESA Input'!AH2845="","",IF('ESA Input'!AH2845="Yes",'ESA Input'!D2845,""))</f>
        <v/>
      </c>
      <c r="J2880" s="235" t="str">
        <f>IF('ESA Input'!AH2845="","",IF('ESA Input'!AH2845="Yes",'ESA Input'!E2845,""))</f>
        <v/>
      </c>
      <c r="K2880" s="29" t="str">
        <f>IF('ESA Input'!AH2845="","",IF('ESA Input'!AH2845="Yes",'ESA Input'!H2845,""))</f>
        <v/>
      </c>
      <c r="L2880" s="236" t="str">
        <f>IF('ESA Input'!AH2845="","",IF('ESA Input'!AH2845="Yes",'ESA Input'!G2845,""))</f>
        <v/>
      </c>
      <c r="M2880" s="31" t="str">
        <f t="shared" si="267"/>
        <v/>
      </c>
      <c r="N2880" s="208" t="str">
        <f t="shared" si="268"/>
        <v/>
      </c>
      <c r="O2880" s="209" t="str">
        <f t="shared" si="269"/>
        <v/>
      </c>
      <c r="P2880" s="209" t="str">
        <f t="shared" si="270"/>
        <v/>
      </c>
      <c r="Q2880" s="31" t="str">
        <f t="shared" si="271"/>
        <v/>
      </c>
      <c r="R2880" s="129" t="s">
        <v>9</v>
      </c>
      <c r="S2880" s="128" t="s">
        <v>9</v>
      </c>
      <c r="T2880" s="1"/>
    </row>
    <row r="2881" spans="1:20" ht="15.75" hidden="1" customHeight="1">
      <c r="A2881" s="1" t="str">
        <f t="shared" si="1"/>
        <v/>
      </c>
      <c r="B2881" s="268" t="str">
        <f t="shared" si="266"/>
        <v>X</v>
      </c>
      <c r="C2881" s="1"/>
      <c r="D2881" s="27" t="str">
        <f>IF('ESA Input'!AH2846="","",IF('ESA Input'!AH2846="Yes",'ESA Input'!B2846,"Ineligible"))</f>
        <v/>
      </c>
      <c r="E2881" s="242" t="str">
        <f>IF('ESA Input'!AH2846="","",'ESA Input'!AH2846)</f>
        <v/>
      </c>
      <c r="F2881" s="461" t="str">
        <f>IF('ESA Input'!AH2846="","",IF('ESA Input'!AH2846="YES",'ESA Input'!AG2846,""))</f>
        <v/>
      </c>
      <c r="G2881" s="462"/>
      <c r="H2881" s="201" t="str">
        <f>IF('ESA Input'!AH2846="","",IF('ESA Input'!AH2846="Yes",'ESA Input'!J2846,""))</f>
        <v/>
      </c>
      <c r="I2881" s="227" t="str">
        <f>IF('ESA Input'!AH2846="","",IF('ESA Input'!AH2846="Yes",'ESA Input'!D2846,""))</f>
        <v/>
      </c>
      <c r="J2881" s="235" t="str">
        <f>IF('ESA Input'!AH2846="","",IF('ESA Input'!AH2846="Yes",'ESA Input'!E2846,""))</f>
        <v/>
      </c>
      <c r="K2881" s="29" t="str">
        <f>IF('ESA Input'!AH2846="","",IF('ESA Input'!AH2846="Yes",'ESA Input'!H2846,""))</f>
        <v/>
      </c>
      <c r="L2881" s="236" t="str">
        <f>IF('ESA Input'!AH2846="","",IF('ESA Input'!AH2846="Yes",'ESA Input'!G2846,""))</f>
        <v/>
      </c>
      <c r="M2881" s="31" t="str">
        <f t="shared" si="267"/>
        <v/>
      </c>
      <c r="N2881" s="208" t="str">
        <f t="shared" si="268"/>
        <v/>
      </c>
      <c r="O2881" s="209" t="str">
        <f t="shared" si="269"/>
        <v/>
      </c>
      <c r="P2881" s="209" t="str">
        <f t="shared" si="270"/>
        <v/>
      </c>
      <c r="Q2881" s="31" t="str">
        <f t="shared" si="271"/>
        <v/>
      </c>
      <c r="R2881" s="129" t="s">
        <v>9</v>
      </c>
      <c r="S2881" s="128" t="s">
        <v>9</v>
      </c>
      <c r="T2881" s="1"/>
    </row>
    <row r="2882" spans="1:20" ht="15.75" hidden="1" customHeight="1">
      <c r="A2882" s="1" t="str">
        <f t="shared" si="1"/>
        <v/>
      </c>
      <c r="B2882" s="268" t="str">
        <f t="shared" si="266"/>
        <v>X</v>
      </c>
      <c r="C2882" s="1"/>
      <c r="D2882" s="27" t="str">
        <f>IF('ESA Input'!AH2847="","",IF('ESA Input'!AH2847="Yes",'ESA Input'!B2847,"Ineligible"))</f>
        <v/>
      </c>
      <c r="E2882" s="242" t="str">
        <f>IF('ESA Input'!AH2847="","",'ESA Input'!AH2847)</f>
        <v/>
      </c>
      <c r="F2882" s="461" t="str">
        <f>IF('ESA Input'!AH2847="","",IF('ESA Input'!AH2847="YES",'ESA Input'!AG2847,""))</f>
        <v/>
      </c>
      <c r="G2882" s="462"/>
      <c r="H2882" s="201" t="str">
        <f>IF('ESA Input'!AH2847="","",IF('ESA Input'!AH2847="Yes",'ESA Input'!J2847,""))</f>
        <v/>
      </c>
      <c r="I2882" s="227" t="str">
        <f>IF('ESA Input'!AH2847="","",IF('ESA Input'!AH2847="Yes",'ESA Input'!D2847,""))</f>
        <v/>
      </c>
      <c r="J2882" s="235" t="str">
        <f>IF('ESA Input'!AH2847="","",IF('ESA Input'!AH2847="Yes",'ESA Input'!E2847,""))</f>
        <v/>
      </c>
      <c r="K2882" s="29" t="str">
        <f>IF('ESA Input'!AH2847="","",IF('ESA Input'!AH2847="Yes",'ESA Input'!H2847,""))</f>
        <v/>
      </c>
      <c r="L2882" s="236" t="str">
        <f>IF('ESA Input'!AH2847="","",IF('ESA Input'!AH2847="Yes",'ESA Input'!G2847,""))</f>
        <v/>
      </c>
      <c r="M2882" s="31" t="str">
        <f t="shared" si="267"/>
        <v/>
      </c>
      <c r="N2882" s="208" t="str">
        <f t="shared" si="268"/>
        <v/>
      </c>
      <c r="O2882" s="209" t="str">
        <f t="shared" si="269"/>
        <v/>
      </c>
      <c r="P2882" s="209" t="str">
        <f t="shared" si="270"/>
        <v/>
      </c>
      <c r="Q2882" s="31" t="str">
        <f t="shared" si="271"/>
        <v/>
      </c>
      <c r="R2882" s="129" t="s">
        <v>9</v>
      </c>
      <c r="S2882" s="128" t="s">
        <v>9</v>
      </c>
      <c r="T2882" s="1"/>
    </row>
    <row r="2883" spans="1:20" ht="15.75" hidden="1" customHeight="1">
      <c r="A2883" s="1" t="str">
        <f t="shared" si="1"/>
        <v/>
      </c>
      <c r="B2883" s="268" t="str">
        <f t="shared" si="266"/>
        <v>X</v>
      </c>
      <c r="C2883" s="1"/>
      <c r="D2883" s="27" t="str">
        <f>IF('ESA Input'!AH2848="","",IF('ESA Input'!AH2848="Yes",'ESA Input'!B2848,"Ineligible"))</f>
        <v/>
      </c>
      <c r="E2883" s="242" t="str">
        <f>IF('ESA Input'!AH2848="","",'ESA Input'!AH2848)</f>
        <v/>
      </c>
      <c r="F2883" s="461" t="str">
        <f>IF('ESA Input'!AH2848="","",IF('ESA Input'!AH2848="YES",'ESA Input'!AG2848,""))</f>
        <v/>
      </c>
      <c r="G2883" s="462"/>
      <c r="H2883" s="201" t="str">
        <f>IF('ESA Input'!AH2848="","",IF('ESA Input'!AH2848="Yes",'ESA Input'!J2848,""))</f>
        <v/>
      </c>
      <c r="I2883" s="227" t="str">
        <f>IF('ESA Input'!AH2848="","",IF('ESA Input'!AH2848="Yes",'ESA Input'!D2848,""))</f>
        <v/>
      </c>
      <c r="J2883" s="235" t="str">
        <f>IF('ESA Input'!AH2848="","",IF('ESA Input'!AH2848="Yes",'ESA Input'!E2848,""))</f>
        <v/>
      </c>
      <c r="K2883" s="29" t="str">
        <f>IF('ESA Input'!AH2848="","",IF('ESA Input'!AH2848="Yes",'ESA Input'!H2848,""))</f>
        <v/>
      </c>
      <c r="L2883" s="236" t="str">
        <f>IF('ESA Input'!AH2848="","",IF('ESA Input'!AH2848="Yes",'ESA Input'!G2848,""))</f>
        <v/>
      </c>
      <c r="M2883" s="31" t="str">
        <f t="shared" si="267"/>
        <v/>
      </c>
      <c r="N2883" s="208" t="str">
        <f t="shared" si="268"/>
        <v/>
      </c>
      <c r="O2883" s="209" t="str">
        <f t="shared" si="269"/>
        <v/>
      </c>
      <c r="P2883" s="209" t="str">
        <f t="shared" si="270"/>
        <v/>
      </c>
      <c r="Q2883" s="31" t="str">
        <f t="shared" si="271"/>
        <v/>
      </c>
      <c r="R2883" s="129" t="s">
        <v>9</v>
      </c>
      <c r="S2883" s="128" t="s">
        <v>9</v>
      </c>
      <c r="T2883" s="1"/>
    </row>
    <row r="2884" spans="1:20" ht="15.75" hidden="1" customHeight="1">
      <c r="A2884" s="1" t="str">
        <f t="shared" si="1"/>
        <v/>
      </c>
      <c r="B2884" s="268" t="str">
        <f t="shared" si="266"/>
        <v>X</v>
      </c>
      <c r="C2884" s="1"/>
      <c r="D2884" s="27" t="str">
        <f>IF('ESA Input'!AH2849="","",IF('ESA Input'!AH2849="Yes",'ESA Input'!B2849,"Ineligible"))</f>
        <v/>
      </c>
      <c r="E2884" s="242" t="str">
        <f>IF('ESA Input'!AH2849="","",'ESA Input'!AH2849)</f>
        <v/>
      </c>
      <c r="F2884" s="461" t="str">
        <f>IF('ESA Input'!AH2849="","",IF('ESA Input'!AH2849="YES",'ESA Input'!AG2849,""))</f>
        <v/>
      </c>
      <c r="G2884" s="462"/>
      <c r="H2884" s="201" t="str">
        <f>IF('ESA Input'!AH2849="","",IF('ESA Input'!AH2849="Yes",'ESA Input'!J2849,""))</f>
        <v/>
      </c>
      <c r="I2884" s="227" t="str">
        <f>IF('ESA Input'!AH2849="","",IF('ESA Input'!AH2849="Yes",'ESA Input'!D2849,""))</f>
        <v/>
      </c>
      <c r="J2884" s="235" t="str">
        <f>IF('ESA Input'!AH2849="","",IF('ESA Input'!AH2849="Yes",'ESA Input'!E2849,""))</f>
        <v/>
      </c>
      <c r="K2884" s="29" t="str">
        <f>IF('ESA Input'!AH2849="","",IF('ESA Input'!AH2849="Yes",'ESA Input'!H2849,""))</f>
        <v/>
      </c>
      <c r="L2884" s="236" t="str">
        <f>IF('ESA Input'!AH2849="","",IF('ESA Input'!AH2849="Yes",'ESA Input'!G2849,""))</f>
        <v/>
      </c>
      <c r="M2884" s="31" t="str">
        <f t="shared" si="267"/>
        <v/>
      </c>
      <c r="N2884" s="208" t="str">
        <f t="shared" si="268"/>
        <v/>
      </c>
      <c r="O2884" s="209" t="str">
        <f t="shared" si="269"/>
        <v/>
      </c>
      <c r="P2884" s="209" t="str">
        <f t="shared" si="270"/>
        <v/>
      </c>
      <c r="Q2884" s="31" t="str">
        <f t="shared" si="271"/>
        <v/>
      </c>
      <c r="R2884" s="129" t="s">
        <v>9</v>
      </c>
      <c r="S2884" s="128" t="s">
        <v>9</v>
      </c>
      <c r="T2884" s="1"/>
    </row>
    <row r="2885" spans="1:20" ht="15.75" hidden="1" customHeight="1">
      <c r="A2885" s="1" t="str">
        <f t="shared" si="1"/>
        <v/>
      </c>
      <c r="B2885" s="268" t="str">
        <f t="shared" si="266"/>
        <v>X</v>
      </c>
      <c r="C2885" s="1"/>
      <c r="D2885" s="27" t="str">
        <f>IF('ESA Input'!AH2850="","",IF('ESA Input'!AH2850="Yes",'ESA Input'!B2850,"Ineligible"))</f>
        <v/>
      </c>
      <c r="E2885" s="242" t="str">
        <f>IF('ESA Input'!AH2850="","",'ESA Input'!AH2850)</f>
        <v/>
      </c>
      <c r="F2885" s="461" t="str">
        <f>IF('ESA Input'!AH2850="","",IF('ESA Input'!AH2850="YES",'ESA Input'!AG2850,""))</f>
        <v/>
      </c>
      <c r="G2885" s="462"/>
      <c r="H2885" s="201" t="str">
        <f>IF('ESA Input'!AH2850="","",IF('ESA Input'!AH2850="Yes",'ESA Input'!J2850,""))</f>
        <v/>
      </c>
      <c r="I2885" s="227" t="str">
        <f>IF('ESA Input'!AH2850="","",IF('ESA Input'!AH2850="Yes",'ESA Input'!D2850,""))</f>
        <v/>
      </c>
      <c r="J2885" s="235" t="str">
        <f>IF('ESA Input'!AH2850="","",IF('ESA Input'!AH2850="Yes",'ESA Input'!E2850,""))</f>
        <v/>
      </c>
      <c r="K2885" s="29" t="str">
        <f>IF('ESA Input'!AH2850="","",IF('ESA Input'!AH2850="Yes",'ESA Input'!H2850,""))</f>
        <v/>
      </c>
      <c r="L2885" s="236" t="str">
        <f>IF('ESA Input'!AH2850="","",IF('ESA Input'!AH2850="Yes",'ESA Input'!G2850,""))</f>
        <v/>
      </c>
      <c r="M2885" s="31" t="str">
        <f t="shared" si="267"/>
        <v/>
      </c>
      <c r="N2885" s="208" t="str">
        <f t="shared" si="268"/>
        <v/>
      </c>
      <c r="O2885" s="209" t="str">
        <f t="shared" si="269"/>
        <v/>
      </c>
      <c r="P2885" s="209" t="str">
        <f t="shared" si="270"/>
        <v/>
      </c>
      <c r="Q2885" s="31" t="str">
        <f t="shared" si="271"/>
        <v/>
      </c>
      <c r="R2885" s="129" t="s">
        <v>9</v>
      </c>
      <c r="S2885" s="128" t="s">
        <v>9</v>
      </c>
      <c r="T2885" s="1"/>
    </row>
    <row r="2886" spans="1:20" ht="15.75" hidden="1" customHeight="1">
      <c r="A2886" s="1" t="str">
        <f t="shared" si="1"/>
        <v/>
      </c>
      <c r="B2886" s="268" t="str">
        <f t="shared" si="266"/>
        <v>X</v>
      </c>
      <c r="C2886" s="1"/>
      <c r="D2886" s="27" t="str">
        <f>IF('ESA Input'!AH2851="","",IF('ESA Input'!AH2851="Yes",'ESA Input'!B2851,"Ineligible"))</f>
        <v/>
      </c>
      <c r="E2886" s="242" t="str">
        <f>IF('ESA Input'!AH2851="","",'ESA Input'!AH2851)</f>
        <v/>
      </c>
      <c r="F2886" s="461" t="str">
        <f>IF('ESA Input'!AH2851="","",IF('ESA Input'!AH2851="YES",'ESA Input'!AG2851,""))</f>
        <v/>
      </c>
      <c r="G2886" s="462"/>
      <c r="H2886" s="201" t="str">
        <f>IF('ESA Input'!AH2851="","",IF('ESA Input'!AH2851="Yes",'ESA Input'!J2851,""))</f>
        <v/>
      </c>
      <c r="I2886" s="227" t="str">
        <f>IF('ESA Input'!AH2851="","",IF('ESA Input'!AH2851="Yes",'ESA Input'!D2851,""))</f>
        <v/>
      </c>
      <c r="J2886" s="235" t="str">
        <f>IF('ESA Input'!AH2851="","",IF('ESA Input'!AH2851="Yes",'ESA Input'!E2851,""))</f>
        <v/>
      </c>
      <c r="K2886" s="29" t="str">
        <f>IF('ESA Input'!AH2851="","",IF('ESA Input'!AH2851="Yes",'ESA Input'!H2851,""))</f>
        <v/>
      </c>
      <c r="L2886" s="236" t="str">
        <f>IF('ESA Input'!AH2851="","",IF('ESA Input'!AH2851="Yes",'ESA Input'!G2851,""))</f>
        <v/>
      </c>
      <c r="M2886" s="31" t="str">
        <f t="shared" si="267"/>
        <v/>
      </c>
      <c r="N2886" s="208" t="str">
        <f t="shared" si="268"/>
        <v/>
      </c>
      <c r="O2886" s="209" t="str">
        <f t="shared" si="269"/>
        <v/>
      </c>
      <c r="P2886" s="209" t="str">
        <f t="shared" si="270"/>
        <v/>
      </c>
      <c r="Q2886" s="31" t="str">
        <f t="shared" si="271"/>
        <v/>
      </c>
      <c r="R2886" s="129" t="s">
        <v>9</v>
      </c>
      <c r="S2886" s="128" t="s">
        <v>9</v>
      </c>
      <c r="T2886" s="1"/>
    </row>
    <row r="2887" spans="1:20" ht="15.75" hidden="1" customHeight="1">
      <c r="A2887" s="1" t="str">
        <f t="shared" si="1"/>
        <v/>
      </c>
      <c r="B2887" s="268" t="str">
        <f t="shared" si="266"/>
        <v>X</v>
      </c>
      <c r="C2887" s="1"/>
      <c r="D2887" s="27" t="str">
        <f>IF('ESA Input'!AH2852="","",IF('ESA Input'!AH2852="Yes",'ESA Input'!B2852,"Ineligible"))</f>
        <v/>
      </c>
      <c r="E2887" s="242" t="str">
        <f>IF('ESA Input'!AH2852="","",'ESA Input'!AH2852)</f>
        <v/>
      </c>
      <c r="F2887" s="461" t="str">
        <f>IF('ESA Input'!AH2852="","",IF('ESA Input'!AH2852="YES",'ESA Input'!AG2852,""))</f>
        <v/>
      </c>
      <c r="G2887" s="462"/>
      <c r="H2887" s="201" t="str">
        <f>IF('ESA Input'!AH2852="","",IF('ESA Input'!AH2852="Yes",'ESA Input'!J2852,""))</f>
        <v/>
      </c>
      <c r="I2887" s="227" t="str">
        <f>IF('ESA Input'!AH2852="","",IF('ESA Input'!AH2852="Yes",'ESA Input'!D2852,""))</f>
        <v/>
      </c>
      <c r="J2887" s="235" t="str">
        <f>IF('ESA Input'!AH2852="","",IF('ESA Input'!AH2852="Yes",'ESA Input'!E2852,""))</f>
        <v/>
      </c>
      <c r="K2887" s="29" t="str">
        <f>IF('ESA Input'!AH2852="","",IF('ESA Input'!AH2852="Yes",'ESA Input'!H2852,""))</f>
        <v/>
      </c>
      <c r="L2887" s="236" t="str">
        <f>IF('ESA Input'!AH2852="","",IF('ESA Input'!AH2852="Yes",'ESA Input'!G2852,""))</f>
        <v/>
      </c>
      <c r="M2887" s="31" t="str">
        <f t="shared" si="267"/>
        <v/>
      </c>
      <c r="N2887" s="208" t="str">
        <f t="shared" si="268"/>
        <v/>
      </c>
      <c r="O2887" s="209" t="str">
        <f t="shared" si="269"/>
        <v/>
      </c>
      <c r="P2887" s="209" t="str">
        <f t="shared" si="270"/>
        <v/>
      </c>
      <c r="Q2887" s="31" t="str">
        <f t="shared" si="271"/>
        <v/>
      </c>
      <c r="R2887" s="129" t="s">
        <v>9</v>
      </c>
      <c r="S2887" s="128" t="s">
        <v>9</v>
      </c>
      <c r="T2887" s="1"/>
    </row>
    <row r="2888" spans="1:20" ht="15.75" hidden="1" customHeight="1">
      <c r="A2888" s="1" t="str">
        <f t="shared" si="1"/>
        <v/>
      </c>
      <c r="B2888" s="268" t="str">
        <f t="shared" si="266"/>
        <v>X</v>
      </c>
      <c r="C2888" s="1"/>
      <c r="D2888" s="27" t="str">
        <f>IF('ESA Input'!AH2853="","",IF('ESA Input'!AH2853="Yes",'ESA Input'!B2853,"Ineligible"))</f>
        <v/>
      </c>
      <c r="E2888" s="242" t="str">
        <f>IF('ESA Input'!AH2853="","",'ESA Input'!AH2853)</f>
        <v/>
      </c>
      <c r="F2888" s="461" t="str">
        <f>IF('ESA Input'!AH2853="","",IF('ESA Input'!AH2853="YES",'ESA Input'!AG2853,""))</f>
        <v/>
      </c>
      <c r="G2888" s="462"/>
      <c r="H2888" s="201" t="str">
        <f>IF('ESA Input'!AH2853="","",IF('ESA Input'!AH2853="Yes",'ESA Input'!J2853,""))</f>
        <v/>
      </c>
      <c r="I2888" s="227" t="str">
        <f>IF('ESA Input'!AH2853="","",IF('ESA Input'!AH2853="Yes",'ESA Input'!D2853,""))</f>
        <v/>
      </c>
      <c r="J2888" s="235" t="str">
        <f>IF('ESA Input'!AH2853="","",IF('ESA Input'!AH2853="Yes",'ESA Input'!E2853,""))</f>
        <v/>
      </c>
      <c r="K2888" s="29" t="str">
        <f>IF('ESA Input'!AH2853="","",IF('ESA Input'!AH2853="Yes",'ESA Input'!H2853,""))</f>
        <v/>
      </c>
      <c r="L2888" s="236" t="str">
        <f>IF('ESA Input'!AH2853="","",IF('ESA Input'!AH2853="Yes",'ESA Input'!G2853,""))</f>
        <v/>
      </c>
      <c r="M2888" s="31" t="str">
        <f t="shared" si="267"/>
        <v/>
      </c>
      <c r="N2888" s="208" t="str">
        <f t="shared" si="268"/>
        <v/>
      </c>
      <c r="O2888" s="209" t="str">
        <f t="shared" si="269"/>
        <v/>
      </c>
      <c r="P2888" s="209" t="str">
        <f t="shared" si="270"/>
        <v/>
      </c>
      <c r="Q2888" s="31" t="str">
        <f t="shared" si="271"/>
        <v/>
      </c>
      <c r="R2888" s="129" t="s">
        <v>9</v>
      </c>
      <c r="S2888" s="128" t="s">
        <v>9</v>
      </c>
      <c r="T2888" s="1"/>
    </row>
    <row r="2889" spans="1:20" ht="15.75" hidden="1" customHeight="1">
      <c r="A2889" s="1" t="str">
        <f t="shared" si="1"/>
        <v/>
      </c>
      <c r="B2889" s="268" t="str">
        <f t="shared" si="266"/>
        <v>X</v>
      </c>
      <c r="C2889" s="1"/>
      <c r="D2889" s="27" t="str">
        <f>IF('ESA Input'!AH2854="","",IF('ESA Input'!AH2854="Yes",'ESA Input'!B2854,"Ineligible"))</f>
        <v/>
      </c>
      <c r="E2889" s="242" t="str">
        <f>IF('ESA Input'!AH2854="","",'ESA Input'!AH2854)</f>
        <v/>
      </c>
      <c r="F2889" s="461" t="str">
        <f>IF('ESA Input'!AH2854="","",IF('ESA Input'!AH2854="YES",'ESA Input'!AG2854,""))</f>
        <v/>
      </c>
      <c r="G2889" s="462"/>
      <c r="H2889" s="201" t="str">
        <f>IF('ESA Input'!AH2854="","",IF('ESA Input'!AH2854="Yes",'ESA Input'!J2854,""))</f>
        <v/>
      </c>
      <c r="I2889" s="227" t="str">
        <f>IF('ESA Input'!AH2854="","",IF('ESA Input'!AH2854="Yes",'ESA Input'!D2854,""))</f>
        <v/>
      </c>
      <c r="J2889" s="235" t="str">
        <f>IF('ESA Input'!AH2854="","",IF('ESA Input'!AH2854="Yes",'ESA Input'!E2854,""))</f>
        <v/>
      </c>
      <c r="K2889" s="29" t="str">
        <f>IF('ESA Input'!AH2854="","",IF('ESA Input'!AH2854="Yes",'ESA Input'!H2854,""))</f>
        <v/>
      </c>
      <c r="L2889" s="236" t="str">
        <f>IF('ESA Input'!AH2854="","",IF('ESA Input'!AH2854="Yes",'ESA Input'!G2854,""))</f>
        <v/>
      </c>
      <c r="M2889" s="31" t="str">
        <f t="shared" si="267"/>
        <v/>
      </c>
      <c r="N2889" s="208" t="str">
        <f t="shared" si="268"/>
        <v/>
      </c>
      <c r="O2889" s="209" t="str">
        <f t="shared" si="269"/>
        <v/>
      </c>
      <c r="P2889" s="209" t="str">
        <f t="shared" si="270"/>
        <v/>
      </c>
      <c r="Q2889" s="31" t="str">
        <f t="shared" si="271"/>
        <v/>
      </c>
      <c r="R2889" s="129" t="s">
        <v>9</v>
      </c>
      <c r="S2889" s="128" t="s">
        <v>9</v>
      </c>
      <c r="T2889" s="1"/>
    </row>
    <row r="2890" spans="1:20" ht="15.75" hidden="1" customHeight="1">
      <c r="A2890" s="1" t="str">
        <f t="shared" si="1"/>
        <v/>
      </c>
      <c r="B2890" s="268" t="str">
        <f t="shared" si="266"/>
        <v>X</v>
      </c>
      <c r="C2890" s="1"/>
      <c r="D2890" s="27" t="str">
        <f>IF('ESA Input'!AH2855="","",IF('ESA Input'!AH2855="Yes",'ESA Input'!B2855,"Ineligible"))</f>
        <v/>
      </c>
      <c r="E2890" s="242" t="str">
        <f>IF('ESA Input'!AH2855="","",'ESA Input'!AH2855)</f>
        <v/>
      </c>
      <c r="F2890" s="461" t="str">
        <f>IF('ESA Input'!AH2855="","",IF('ESA Input'!AH2855="YES",'ESA Input'!AG2855,""))</f>
        <v/>
      </c>
      <c r="G2890" s="462"/>
      <c r="H2890" s="201" t="str">
        <f>IF('ESA Input'!AH2855="","",IF('ESA Input'!AH2855="Yes",'ESA Input'!J2855,""))</f>
        <v/>
      </c>
      <c r="I2890" s="227" t="str">
        <f>IF('ESA Input'!AH2855="","",IF('ESA Input'!AH2855="Yes",'ESA Input'!D2855,""))</f>
        <v/>
      </c>
      <c r="J2890" s="235" t="str">
        <f>IF('ESA Input'!AH2855="","",IF('ESA Input'!AH2855="Yes",'ESA Input'!E2855,""))</f>
        <v/>
      </c>
      <c r="K2890" s="29" t="str">
        <f>IF('ESA Input'!AH2855="","",IF('ESA Input'!AH2855="Yes",'ESA Input'!H2855,""))</f>
        <v/>
      </c>
      <c r="L2890" s="236" t="str">
        <f>IF('ESA Input'!AH2855="","",IF('ESA Input'!AH2855="Yes",'ESA Input'!G2855,""))</f>
        <v/>
      </c>
      <c r="M2890" s="31" t="str">
        <f t="shared" si="267"/>
        <v/>
      </c>
      <c r="N2890" s="208" t="str">
        <f t="shared" si="268"/>
        <v/>
      </c>
      <c r="O2890" s="209" t="str">
        <f t="shared" si="269"/>
        <v/>
      </c>
      <c r="P2890" s="209" t="str">
        <f t="shared" si="270"/>
        <v/>
      </c>
      <c r="Q2890" s="31" t="str">
        <f t="shared" si="271"/>
        <v/>
      </c>
      <c r="R2890" s="129" t="s">
        <v>9</v>
      </c>
      <c r="S2890" s="128" t="s">
        <v>9</v>
      </c>
      <c r="T2890" s="1"/>
    </row>
    <row r="2891" spans="1:20" ht="15.75" hidden="1" customHeight="1">
      <c r="A2891" s="1" t="str">
        <f t="shared" si="1"/>
        <v/>
      </c>
      <c r="B2891" s="268" t="str">
        <f t="shared" si="266"/>
        <v>X</v>
      </c>
      <c r="C2891" s="1"/>
      <c r="D2891" s="27" t="str">
        <f>IF('ESA Input'!AH2856="","",IF('ESA Input'!AH2856="Yes",'ESA Input'!B2856,"Ineligible"))</f>
        <v/>
      </c>
      <c r="E2891" s="242" t="str">
        <f>IF('ESA Input'!AH2856="","",'ESA Input'!AH2856)</f>
        <v/>
      </c>
      <c r="F2891" s="461" t="str">
        <f>IF('ESA Input'!AH2856="","",IF('ESA Input'!AH2856="YES",'ESA Input'!AG2856,""))</f>
        <v/>
      </c>
      <c r="G2891" s="462"/>
      <c r="H2891" s="201" t="str">
        <f>IF('ESA Input'!AH2856="","",IF('ESA Input'!AH2856="Yes",'ESA Input'!J2856,""))</f>
        <v/>
      </c>
      <c r="I2891" s="227" t="str">
        <f>IF('ESA Input'!AH2856="","",IF('ESA Input'!AH2856="Yes",'ESA Input'!D2856,""))</f>
        <v/>
      </c>
      <c r="J2891" s="235" t="str">
        <f>IF('ESA Input'!AH2856="","",IF('ESA Input'!AH2856="Yes",'ESA Input'!E2856,""))</f>
        <v/>
      </c>
      <c r="K2891" s="29" t="str">
        <f>IF('ESA Input'!AH2856="","",IF('ESA Input'!AH2856="Yes",'ESA Input'!H2856,""))</f>
        <v/>
      </c>
      <c r="L2891" s="236" t="str">
        <f>IF('ESA Input'!AH2856="","",IF('ESA Input'!AH2856="Yes",'ESA Input'!G2856,""))</f>
        <v/>
      </c>
      <c r="M2891" s="31" t="str">
        <f t="shared" si="267"/>
        <v/>
      </c>
      <c r="N2891" s="208" t="str">
        <f t="shared" si="268"/>
        <v/>
      </c>
      <c r="O2891" s="209" t="str">
        <f t="shared" si="269"/>
        <v/>
      </c>
      <c r="P2891" s="209" t="str">
        <f t="shared" si="270"/>
        <v/>
      </c>
      <c r="Q2891" s="31" t="str">
        <f t="shared" si="271"/>
        <v/>
      </c>
      <c r="R2891" s="129" t="s">
        <v>9</v>
      </c>
      <c r="S2891" s="128" t="s">
        <v>9</v>
      </c>
      <c r="T2891" s="1"/>
    </row>
    <row r="2892" spans="1:20" ht="15.75" hidden="1" customHeight="1">
      <c r="A2892" s="1" t="str">
        <f t="shared" si="1"/>
        <v/>
      </c>
      <c r="B2892" s="268" t="str">
        <f t="shared" si="266"/>
        <v>X</v>
      </c>
      <c r="C2892" s="1"/>
      <c r="D2892" s="27" t="str">
        <f>IF('ESA Input'!AH2857="","",IF('ESA Input'!AH2857="Yes",'ESA Input'!B2857,"Ineligible"))</f>
        <v/>
      </c>
      <c r="E2892" s="242" t="str">
        <f>IF('ESA Input'!AH2857="","",'ESA Input'!AH2857)</f>
        <v/>
      </c>
      <c r="F2892" s="461" t="str">
        <f>IF('ESA Input'!AH2857="","",IF('ESA Input'!AH2857="YES",'ESA Input'!AG2857,""))</f>
        <v/>
      </c>
      <c r="G2892" s="462"/>
      <c r="H2892" s="201" t="str">
        <f>IF('ESA Input'!AH2857="","",IF('ESA Input'!AH2857="Yes",'ESA Input'!J2857,""))</f>
        <v/>
      </c>
      <c r="I2892" s="227" t="str">
        <f>IF('ESA Input'!AH2857="","",IF('ESA Input'!AH2857="Yes",'ESA Input'!D2857,""))</f>
        <v/>
      </c>
      <c r="J2892" s="235" t="str">
        <f>IF('ESA Input'!AH2857="","",IF('ESA Input'!AH2857="Yes",'ESA Input'!E2857,""))</f>
        <v/>
      </c>
      <c r="K2892" s="29" t="str">
        <f>IF('ESA Input'!AH2857="","",IF('ESA Input'!AH2857="Yes",'ESA Input'!H2857,""))</f>
        <v/>
      </c>
      <c r="L2892" s="236" t="str">
        <f>IF('ESA Input'!AH2857="","",IF('ESA Input'!AH2857="Yes",'ESA Input'!G2857,""))</f>
        <v/>
      </c>
      <c r="M2892" s="31" t="str">
        <f t="shared" si="267"/>
        <v/>
      </c>
      <c r="N2892" s="208" t="str">
        <f t="shared" si="268"/>
        <v/>
      </c>
      <c r="O2892" s="209" t="str">
        <f t="shared" si="269"/>
        <v/>
      </c>
      <c r="P2892" s="209" t="str">
        <f t="shared" si="270"/>
        <v/>
      </c>
      <c r="Q2892" s="31" t="str">
        <f t="shared" si="271"/>
        <v/>
      </c>
      <c r="R2892" s="129" t="s">
        <v>9</v>
      </c>
      <c r="S2892" s="128" t="s">
        <v>9</v>
      </c>
      <c r="T2892" s="1"/>
    </row>
    <row r="2893" spans="1:20" ht="15.75" hidden="1" customHeight="1">
      <c r="A2893" s="1" t="str">
        <f t="shared" si="1"/>
        <v/>
      </c>
      <c r="B2893" s="268" t="str">
        <f t="shared" si="266"/>
        <v>X</v>
      </c>
      <c r="C2893" s="1"/>
      <c r="D2893" s="27" t="str">
        <f>IF('ESA Input'!AH2858="","",IF('ESA Input'!AH2858="Yes",'ESA Input'!B2858,"Ineligible"))</f>
        <v/>
      </c>
      <c r="E2893" s="242" t="str">
        <f>IF('ESA Input'!AH2858="","",'ESA Input'!AH2858)</f>
        <v/>
      </c>
      <c r="F2893" s="461" t="str">
        <f>IF('ESA Input'!AH2858="","",IF('ESA Input'!AH2858="YES",'ESA Input'!AG2858,""))</f>
        <v/>
      </c>
      <c r="G2893" s="462"/>
      <c r="H2893" s="201" t="str">
        <f>IF('ESA Input'!AH2858="","",IF('ESA Input'!AH2858="Yes",'ESA Input'!J2858,""))</f>
        <v/>
      </c>
      <c r="I2893" s="227" t="str">
        <f>IF('ESA Input'!AH2858="","",IF('ESA Input'!AH2858="Yes",'ESA Input'!D2858,""))</f>
        <v/>
      </c>
      <c r="J2893" s="235" t="str">
        <f>IF('ESA Input'!AH2858="","",IF('ESA Input'!AH2858="Yes",'ESA Input'!E2858,""))</f>
        <v/>
      </c>
      <c r="K2893" s="29" t="str">
        <f>IF('ESA Input'!AH2858="","",IF('ESA Input'!AH2858="Yes",'ESA Input'!H2858,""))</f>
        <v/>
      </c>
      <c r="L2893" s="236" t="str">
        <f>IF('ESA Input'!AH2858="","",IF('ESA Input'!AH2858="Yes",'ESA Input'!G2858,""))</f>
        <v/>
      </c>
      <c r="M2893" s="31" t="str">
        <f t="shared" si="267"/>
        <v/>
      </c>
      <c r="N2893" s="208" t="str">
        <f t="shared" si="268"/>
        <v/>
      </c>
      <c r="O2893" s="209" t="str">
        <f t="shared" si="269"/>
        <v/>
      </c>
      <c r="P2893" s="209" t="str">
        <f t="shared" si="270"/>
        <v/>
      </c>
      <c r="Q2893" s="31" t="str">
        <f t="shared" si="271"/>
        <v/>
      </c>
      <c r="R2893" s="129" t="s">
        <v>9</v>
      </c>
      <c r="S2893" s="128" t="s">
        <v>9</v>
      </c>
      <c r="T2893" s="1"/>
    </row>
    <row r="2894" spans="1:20" ht="15.75" hidden="1" customHeight="1">
      <c r="A2894" s="1" t="str">
        <f t="shared" si="1"/>
        <v/>
      </c>
      <c r="B2894" s="268" t="str">
        <f t="shared" si="266"/>
        <v>X</v>
      </c>
      <c r="C2894" s="1"/>
      <c r="D2894" s="27" t="str">
        <f>IF('ESA Input'!AH2859="","",IF('ESA Input'!AH2859="Yes",'ESA Input'!B2859,"Ineligible"))</f>
        <v/>
      </c>
      <c r="E2894" s="242" t="str">
        <f>IF('ESA Input'!AH2859="","",'ESA Input'!AH2859)</f>
        <v/>
      </c>
      <c r="F2894" s="461" t="str">
        <f>IF('ESA Input'!AH2859="","",IF('ESA Input'!AH2859="YES",'ESA Input'!AG2859,""))</f>
        <v/>
      </c>
      <c r="G2894" s="462"/>
      <c r="H2894" s="201" t="str">
        <f>IF('ESA Input'!AH2859="","",IF('ESA Input'!AH2859="Yes",'ESA Input'!J2859,""))</f>
        <v/>
      </c>
      <c r="I2894" s="227" t="str">
        <f>IF('ESA Input'!AH2859="","",IF('ESA Input'!AH2859="Yes",'ESA Input'!D2859,""))</f>
        <v/>
      </c>
      <c r="J2894" s="235" t="str">
        <f>IF('ESA Input'!AH2859="","",IF('ESA Input'!AH2859="Yes",'ESA Input'!E2859,""))</f>
        <v/>
      </c>
      <c r="K2894" s="29" t="str">
        <f>IF('ESA Input'!AH2859="","",IF('ESA Input'!AH2859="Yes",'ESA Input'!H2859,""))</f>
        <v/>
      </c>
      <c r="L2894" s="236" t="str">
        <f>IF('ESA Input'!AH2859="","",IF('ESA Input'!AH2859="Yes",'ESA Input'!G2859,""))</f>
        <v/>
      </c>
      <c r="M2894" s="31" t="str">
        <f t="shared" si="267"/>
        <v/>
      </c>
      <c r="N2894" s="208" t="str">
        <f t="shared" si="268"/>
        <v/>
      </c>
      <c r="O2894" s="209" t="str">
        <f t="shared" si="269"/>
        <v/>
      </c>
      <c r="P2894" s="209" t="str">
        <f t="shared" si="270"/>
        <v/>
      </c>
      <c r="Q2894" s="31" t="str">
        <f t="shared" si="271"/>
        <v/>
      </c>
      <c r="R2894" s="129" t="s">
        <v>9</v>
      </c>
      <c r="S2894" s="128" t="s">
        <v>9</v>
      </c>
      <c r="T2894" s="1"/>
    </row>
    <row r="2895" spans="1:20" ht="15.75" hidden="1" customHeight="1">
      <c r="A2895" s="1" t="str">
        <f t="shared" si="1"/>
        <v/>
      </c>
      <c r="B2895" s="268" t="str">
        <f t="shared" si="266"/>
        <v>X</v>
      </c>
      <c r="C2895" s="1"/>
      <c r="D2895" s="27" t="str">
        <f>IF('ESA Input'!AH2860="","",IF('ESA Input'!AH2860="Yes",'ESA Input'!B2860,"Ineligible"))</f>
        <v/>
      </c>
      <c r="E2895" s="242" t="str">
        <f>IF('ESA Input'!AH2860="","",'ESA Input'!AH2860)</f>
        <v/>
      </c>
      <c r="F2895" s="461" t="str">
        <f>IF('ESA Input'!AH2860="","",IF('ESA Input'!AH2860="YES",'ESA Input'!AG2860,""))</f>
        <v/>
      </c>
      <c r="G2895" s="462"/>
      <c r="H2895" s="201" t="str">
        <f>IF('ESA Input'!AH2860="","",IF('ESA Input'!AH2860="Yes",'ESA Input'!J2860,""))</f>
        <v/>
      </c>
      <c r="I2895" s="227" t="str">
        <f>IF('ESA Input'!AH2860="","",IF('ESA Input'!AH2860="Yes",'ESA Input'!D2860,""))</f>
        <v/>
      </c>
      <c r="J2895" s="235" t="str">
        <f>IF('ESA Input'!AH2860="","",IF('ESA Input'!AH2860="Yes",'ESA Input'!E2860,""))</f>
        <v/>
      </c>
      <c r="K2895" s="29" t="str">
        <f>IF('ESA Input'!AH2860="","",IF('ESA Input'!AH2860="Yes",'ESA Input'!H2860,""))</f>
        <v/>
      </c>
      <c r="L2895" s="236" t="str">
        <f>IF('ESA Input'!AH2860="","",IF('ESA Input'!AH2860="Yes",'ESA Input'!G2860,""))</f>
        <v/>
      </c>
      <c r="M2895" s="31" t="str">
        <f t="shared" si="267"/>
        <v/>
      </c>
      <c r="N2895" s="208" t="str">
        <f t="shared" si="268"/>
        <v/>
      </c>
      <c r="O2895" s="209" t="str">
        <f t="shared" si="269"/>
        <v/>
      </c>
      <c r="P2895" s="209" t="str">
        <f t="shared" si="270"/>
        <v/>
      </c>
      <c r="Q2895" s="31" t="str">
        <f t="shared" si="271"/>
        <v/>
      </c>
      <c r="R2895" s="129" t="s">
        <v>9</v>
      </c>
      <c r="S2895" s="128" t="s">
        <v>9</v>
      </c>
      <c r="T2895" s="1"/>
    </row>
    <row r="2896" spans="1:20" ht="15.75" hidden="1" customHeight="1">
      <c r="A2896" s="1" t="str">
        <f t="shared" si="1"/>
        <v/>
      </c>
      <c r="B2896" s="268" t="str">
        <f t="shared" si="266"/>
        <v>X</v>
      </c>
      <c r="C2896" s="1"/>
      <c r="D2896" s="27" t="str">
        <f>IF('ESA Input'!AH2861="","",IF('ESA Input'!AH2861="Yes",'ESA Input'!B2861,"Ineligible"))</f>
        <v/>
      </c>
      <c r="E2896" s="242" t="str">
        <f>IF('ESA Input'!AH2861="","",'ESA Input'!AH2861)</f>
        <v/>
      </c>
      <c r="F2896" s="461" t="str">
        <f>IF('ESA Input'!AH2861="","",IF('ESA Input'!AH2861="YES",'ESA Input'!AG2861,""))</f>
        <v/>
      </c>
      <c r="G2896" s="462"/>
      <c r="H2896" s="201" t="str">
        <f>IF('ESA Input'!AH2861="","",IF('ESA Input'!AH2861="Yes",'ESA Input'!J2861,""))</f>
        <v/>
      </c>
      <c r="I2896" s="227" t="str">
        <f>IF('ESA Input'!AH2861="","",IF('ESA Input'!AH2861="Yes",'ESA Input'!D2861,""))</f>
        <v/>
      </c>
      <c r="J2896" s="235" t="str">
        <f>IF('ESA Input'!AH2861="","",IF('ESA Input'!AH2861="Yes",'ESA Input'!E2861,""))</f>
        <v/>
      </c>
      <c r="K2896" s="29" t="str">
        <f>IF('ESA Input'!AH2861="","",IF('ESA Input'!AH2861="Yes",'ESA Input'!H2861,""))</f>
        <v/>
      </c>
      <c r="L2896" s="236" t="str">
        <f>IF('ESA Input'!AH2861="","",IF('ESA Input'!AH2861="Yes",'ESA Input'!G2861,""))</f>
        <v/>
      </c>
      <c r="M2896" s="31" t="str">
        <f t="shared" si="267"/>
        <v/>
      </c>
      <c r="N2896" s="208" t="str">
        <f t="shared" si="268"/>
        <v/>
      </c>
      <c r="O2896" s="209" t="str">
        <f t="shared" si="269"/>
        <v/>
      </c>
      <c r="P2896" s="209" t="str">
        <f t="shared" si="270"/>
        <v/>
      </c>
      <c r="Q2896" s="31" t="str">
        <f t="shared" si="271"/>
        <v/>
      </c>
      <c r="R2896" s="129" t="s">
        <v>9</v>
      </c>
      <c r="S2896" s="128" t="s">
        <v>9</v>
      </c>
      <c r="T2896" s="1"/>
    </row>
    <row r="2897" spans="1:20" ht="15.75" hidden="1" customHeight="1">
      <c r="A2897" s="1" t="str">
        <f t="shared" si="1"/>
        <v/>
      </c>
      <c r="B2897" s="268" t="str">
        <f t="shared" si="266"/>
        <v>X</v>
      </c>
      <c r="C2897" s="1"/>
      <c r="D2897" s="27" t="str">
        <f>IF('ESA Input'!AH2862="","",IF('ESA Input'!AH2862="Yes",'ESA Input'!B2862,"Ineligible"))</f>
        <v/>
      </c>
      <c r="E2897" s="242" t="str">
        <f>IF('ESA Input'!AH2862="","",'ESA Input'!AH2862)</f>
        <v/>
      </c>
      <c r="F2897" s="461" t="str">
        <f>IF('ESA Input'!AH2862="","",IF('ESA Input'!AH2862="YES",'ESA Input'!AG2862,""))</f>
        <v/>
      </c>
      <c r="G2897" s="462"/>
      <c r="H2897" s="201" t="str">
        <f>IF('ESA Input'!AH2862="","",IF('ESA Input'!AH2862="Yes",'ESA Input'!J2862,""))</f>
        <v/>
      </c>
      <c r="I2897" s="227" t="str">
        <f>IF('ESA Input'!AH2862="","",IF('ESA Input'!AH2862="Yes",'ESA Input'!D2862,""))</f>
        <v/>
      </c>
      <c r="J2897" s="235" t="str">
        <f>IF('ESA Input'!AH2862="","",IF('ESA Input'!AH2862="Yes",'ESA Input'!E2862,""))</f>
        <v/>
      </c>
      <c r="K2897" s="29" t="str">
        <f>IF('ESA Input'!AH2862="","",IF('ESA Input'!AH2862="Yes",'ESA Input'!H2862,""))</f>
        <v/>
      </c>
      <c r="L2897" s="236" t="str">
        <f>IF('ESA Input'!AH2862="","",IF('ESA Input'!AH2862="Yes",'ESA Input'!G2862,""))</f>
        <v/>
      </c>
      <c r="M2897" s="31" t="str">
        <f t="shared" si="267"/>
        <v/>
      </c>
      <c r="N2897" s="208" t="str">
        <f t="shared" si="268"/>
        <v/>
      </c>
      <c r="O2897" s="209" t="str">
        <f t="shared" si="269"/>
        <v/>
      </c>
      <c r="P2897" s="209" t="str">
        <f t="shared" si="270"/>
        <v/>
      </c>
      <c r="Q2897" s="31" t="str">
        <f t="shared" si="271"/>
        <v/>
      </c>
      <c r="R2897" s="129" t="s">
        <v>9</v>
      </c>
      <c r="S2897" s="128" t="s">
        <v>9</v>
      </c>
      <c r="T2897" s="1"/>
    </row>
    <row r="2898" spans="1:20" ht="15.75" hidden="1" customHeight="1">
      <c r="A2898" s="1" t="str">
        <f t="shared" si="1"/>
        <v/>
      </c>
      <c r="B2898" s="268" t="str">
        <f t="shared" si="266"/>
        <v>X</v>
      </c>
      <c r="C2898" s="1"/>
      <c r="D2898" s="27" t="str">
        <f>IF('ESA Input'!AH2863="","",IF('ESA Input'!AH2863="Yes",'ESA Input'!B2863,"Ineligible"))</f>
        <v/>
      </c>
      <c r="E2898" s="242" t="str">
        <f>IF('ESA Input'!AH2863="","",'ESA Input'!AH2863)</f>
        <v/>
      </c>
      <c r="F2898" s="461" t="str">
        <f>IF('ESA Input'!AH2863="","",IF('ESA Input'!AH2863="YES",'ESA Input'!AG2863,""))</f>
        <v/>
      </c>
      <c r="G2898" s="462"/>
      <c r="H2898" s="201" t="str">
        <f>IF('ESA Input'!AH2863="","",IF('ESA Input'!AH2863="Yes",'ESA Input'!J2863,""))</f>
        <v/>
      </c>
      <c r="I2898" s="227" t="str">
        <f>IF('ESA Input'!AH2863="","",IF('ESA Input'!AH2863="Yes",'ESA Input'!D2863,""))</f>
        <v/>
      </c>
      <c r="J2898" s="235" t="str">
        <f>IF('ESA Input'!AH2863="","",IF('ESA Input'!AH2863="Yes",'ESA Input'!E2863,""))</f>
        <v/>
      </c>
      <c r="K2898" s="29" t="str">
        <f>IF('ESA Input'!AH2863="","",IF('ESA Input'!AH2863="Yes",'ESA Input'!H2863,""))</f>
        <v/>
      </c>
      <c r="L2898" s="236" t="str">
        <f>IF('ESA Input'!AH2863="","",IF('ESA Input'!AH2863="Yes",'ESA Input'!G2863,""))</f>
        <v/>
      </c>
      <c r="M2898" s="31" t="str">
        <f t="shared" si="267"/>
        <v/>
      </c>
      <c r="N2898" s="208" t="str">
        <f t="shared" si="268"/>
        <v/>
      </c>
      <c r="O2898" s="209" t="str">
        <f t="shared" si="269"/>
        <v/>
      </c>
      <c r="P2898" s="209" t="str">
        <f t="shared" si="270"/>
        <v/>
      </c>
      <c r="Q2898" s="31" t="str">
        <f t="shared" si="271"/>
        <v/>
      </c>
      <c r="R2898" s="129" t="s">
        <v>9</v>
      </c>
      <c r="S2898" s="128" t="s">
        <v>9</v>
      </c>
      <c r="T2898" s="1"/>
    </row>
    <row r="2899" spans="1:20" ht="15.75" hidden="1" customHeight="1">
      <c r="A2899" s="1" t="str">
        <f t="shared" si="1"/>
        <v/>
      </c>
      <c r="B2899" s="268" t="str">
        <f t="shared" si="266"/>
        <v>X</v>
      </c>
      <c r="C2899" s="1"/>
      <c r="D2899" s="27" t="str">
        <f>IF('ESA Input'!AH2864="","",IF('ESA Input'!AH2864="Yes",'ESA Input'!B2864,"Ineligible"))</f>
        <v/>
      </c>
      <c r="E2899" s="242" t="str">
        <f>IF('ESA Input'!AH2864="","",'ESA Input'!AH2864)</f>
        <v/>
      </c>
      <c r="F2899" s="461" t="str">
        <f>IF('ESA Input'!AH2864="","",IF('ESA Input'!AH2864="YES",'ESA Input'!AG2864,""))</f>
        <v/>
      </c>
      <c r="G2899" s="462"/>
      <c r="H2899" s="201" t="str">
        <f>IF('ESA Input'!AH2864="","",IF('ESA Input'!AH2864="Yes",'ESA Input'!J2864,""))</f>
        <v/>
      </c>
      <c r="I2899" s="227" t="str">
        <f>IF('ESA Input'!AH2864="","",IF('ESA Input'!AH2864="Yes",'ESA Input'!D2864,""))</f>
        <v/>
      </c>
      <c r="J2899" s="235" t="str">
        <f>IF('ESA Input'!AH2864="","",IF('ESA Input'!AH2864="Yes",'ESA Input'!E2864,""))</f>
        <v/>
      </c>
      <c r="K2899" s="29" t="str">
        <f>IF('ESA Input'!AH2864="","",IF('ESA Input'!AH2864="Yes",'ESA Input'!H2864,""))</f>
        <v/>
      </c>
      <c r="L2899" s="236" t="str">
        <f>IF('ESA Input'!AH2864="","",IF('ESA Input'!AH2864="Yes",'ESA Input'!G2864,""))</f>
        <v/>
      </c>
      <c r="M2899" s="31" t="str">
        <f t="shared" si="267"/>
        <v/>
      </c>
      <c r="N2899" s="208" t="str">
        <f t="shared" si="268"/>
        <v/>
      </c>
      <c r="O2899" s="209" t="str">
        <f t="shared" si="269"/>
        <v/>
      </c>
      <c r="P2899" s="209" t="str">
        <f t="shared" si="270"/>
        <v/>
      </c>
      <c r="Q2899" s="31" t="str">
        <f t="shared" si="271"/>
        <v/>
      </c>
      <c r="R2899" s="129" t="s">
        <v>9</v>
      </c>
      <c r="S2899" s="128" t="s">
        <v>9</v>
      </c>
      <c r="T2899" s="1"/>
    </row>
    <row r="2900" spans="1:20" ht="15.75" hidden="1" customHeight="1">
      <c r="A2900" s="1" t="str">
        <f t="shared" si="1"/>
        <v/>
      </c>
      <c r="B2900" s="268" t="str">
        <f t="shared" si="266"/>
        <v>X</v>
      </c>
      <c r="C2900" s="1"/>
      <c r="D2900" s="27" t="str">
        <f>IF('ESA Input'!AH2865="","",IF('ESA Input'!AH2865="Yes",'ESA Input'!B2865,"Ineligible"))</f>
        <v/>
      </c>
      <c r="E2900" s="242" t="str">
        <f>IF('ESA Input'!AH2865="","",'ESA Input'!AH2865)</f>
        <v/>
      </c>
      <c r="F2900" s="461" t="str">
        <f>IF('ESA Input'!AH2865="","",IF('ESA Input'!AH2865="YES",'ESA Input'!AG2865,""))</f>
        <v/>
      </c>
      <c r="G2900" s="462"/>
      <c r="H2900" s="201" t="str">
        <f>IF('ESA Input'!AH2865="","",IF('ESA Input'!AH2865="Yes",'ESA Input'!J2865,""))</f>
        <v/>
      </c>
      <c r="I2900" s="227" t="str">
        <f>IF('ESA Input'!AH2865="","",IF('ESA Input'!AH2865="Yes",'ESA Input'!D2865,""))</f>
        <v/>
      </c>
      <c r="J2900" s="235" t="str">
        <f>IF('ESA Input'!AH2865="","",IF('ESA Input'!AH2865="Yes",'ESA Input'!E2865,""))</f>
        <v/>
      </c>
      <c r="K2900" s="29" t="str">
        <f>IF('ESA Input'!AH2865="","",IF('ESA Input'!AH2865="Yes",'ESA Input'!H2865,""))</f>
        <v/>
      </c>
      <c r="L2900" s="236" t="str">
        <f>IF('ESA Input'!AH2865="","",IF('ESA Input'!AH2865="Yes",'ESA Input'!G2865,""))</f>
        <v/>
      </c>
      <c r="M2900" s="31" t="str">
        <f t="shared" si="267"/>
        <v/>
      </c>
      <c r="N2900" s="208" t="str">
        <f t="shared" si="268"/>
        <v/>
      </c>
      <c r="O2900" s="209" t="str">
        <f t="shared" si="269"/>
        <v/>
      </c>
      <c r="P2900" s="209" t="str">
        <f t="shared" si="270"/>
        <v/>
      </c>
      <c r="Q2900" s="31" t="str">
        <f t="shared" si="271"/>
        <v/>
      </c>
      <c r="R2900" s="129" t="s">
        <v>9</v>
      </c>
      <c r="S2900" s="128" t="s">
        <v>9</v>
      </c>
      <c r="T2900" s="1"/>
    </row>
    <row r="2901" spans="1:20" ht="15.75" hidden="1" customHeight="1">
      <c r="A2901" s="1" t="str">
        <f t="shared" si="1"/>
        <v/>
      </c>
      <c r="B2901" s="268" t="str">
        <f t="shared" si="266"/>
        <v>X</v>
      </c>
      <c r="C2901" s="1"/>
      <c r="D2901" s="27" t="str">
        <f>IF('ESA Input'!AH2866="","",IF('ESA Input'!AH2866="Yes",'ESA Input'!B2866,"Ineligible"))</f>
        <v/>
      </c>
      <c r="E2901" s="242" t="str">
        <f>IF('ESA Input'!AH2866="","",'ESA Input'!AH2866)</f>
        <v/>
      </c>
      <c r="F2901" s="461" t="str">
        <f>IF('ESA Input'!AH2866="","",IF('ESA Input'!AH2866="YES",'ESA Input'!AG2866,""))</f>
        <v/>
      </c>
      <c r="G2901" s="462"/>
      <c r="H2901" s="201" t="str">
        <f>IF('ESA Input'!AH2866="","",IF('ESA Input'!AH2866="Yes",'ESA Input'!J2866,""))</f>
        <v/>
      </c>
      <c r="I2901" s="227" t="str">
        <f>IF('ESA Input'!AH2866="","",IF('ESA Input'!AH2866="Yes",'ESA Input'!D2866,""))</f>
        <v/>
      </c>
      <c r="J2901" s="235" t="str">
        <f>IF('ESA Input'!AH2866="","",IF('ESA Input'!AH2866="Yes",'ESA Input'!E2866,""))</f>
        <v/>
      </c>
      <c r="K2901" s="29" t="str">
        <f>IF('ESA Input'!AH2866="","",IF('ESA Input'!AH2866="Yes",'ESA Input'!H2866,""))</f>
        <v/>
      </c>
      <c r="L2901" s="236" t="str">
        <f>IF('ESA Input'!AH2866="","",IF('ESA Input'!AH2866="Yes",'ESA Input'!G2866,""))</f>
        <v/>
      </c>
      <c r="M2901" s="31" t="str">
        <f t="shared" si="267"/>
        <v/>
      </c>
      <c r="N2901" s="208" t="str">
        <f t="shared" si="268"/>
        <v/>
      </c>
      <c r="O2901" s="209" t="str">
        <f t="shared" si="269"/>
        <v/>
      </c>
      <c r="P2901" s="209" t="str">
        <f t="shared" si="270"/>
        <v/>
      </c>
      <c r="Q2901" s="31" t="str">
        <f t="shared" si="271"/>
        <v/>
      </c>
      <c r="R2901" s="129" t="s">
        <v>9</v>
      </c>
      <c r="S2901" s="128" t="s">
        <v>9</v>
      </c>
      <c r="T2901" s="1"/>
    </row>
    <row r="2902" spans="1:20" ht="15.75" hidden="1" customHeight="1">
      <c r="A2902" s="1" t="str">
        <f t="shared" si="1"/>
        <v/>
      </c>
      <c r="B2902" s="268" t="str">
        <f t="shared" si="266"/>
        <v>X</v>
      </c>
      <c r="C2902" s="1"/>
      <c r="D2902" s="27" t="str">
        <f>IF('ESA Input'!AH2867="","",IF('ESA Input'!AH2867="Yes",'ESA Input'!B2867,"Ineligible"))</f>
        <v/>
      </c>
      <c r="E2902" s="242" t="str">
        <f>IF('ESA Input'!AH2867="","",'ESA Input'!AH2867)</f>
        <v/>
      </c>
      <c r="F2902" s="461" t="str">
        <f>IF('ESA Input'!AH2867="","",IF('ESA Input'!AH2867="YES",'ESA Input'!AG2867,""))</f>
        <v/>
      </c>
      <c r="G2902" s="462"/>
      <c r="H2902" s="201" t="str">
        <f>IF('ESA Input'!AH2867="","",IF('ESA Input'!AH2867="Yes",'ESA Input'!J2867,""))</f>
        <v/>
      </c>
      <c r="I2902" s="227" t="str">
        <f>IF('ESA Input'!AH2867="","",IF('ESA Input'!AH2867="Yes",'ESA Input'!D2867,""))</f>
        <v/>
      </c>
      <c r="J2902" s="235" t="str">
        <f>IF('ESA Input'!AH2867="","",IF('ESA Input'!AH2867="Yes",'ESA Input'!E2867,""))</f>
        <v/>
      </c>
      <c r="K2902" s="29" t="str">
        <f>IF('ESA Input'!AH2867="","",IF('ESA Input'!AH2867="Yes",'ESA Input'!H2867,""))</f>
        <v/>
      </c>
      <c r="L2902" s="236" t="str">
        <f>IF('ESA Input'!AH2867="","",IF('ESA Input'!AH2867="Yes",'ESA Input'!G2867,""))</f>
        <v/>
      </c>
      <c r="M2902" s="31" t="str">
        <f t="shared" si="267"/>
        <v/>
      </c>
      <c r="N2902" s="208" t="str">
        <f t="shared" si="268"/>
        <v/>
      </c>
      <c r="O2902" s="209" t="str">
        <f t="shared" si="269"/>
        <v/>
      </c>
      <c r="P2902" s="209" t="str">
        <f t="shared" si="270"/>
        <v/>
      </c>
      <c r="Q2902" s="31" t="str">
        <f t="shared" si="271"/>
        <v/>
      </c>
      <c r="R2902" s="129" t="s">
        <v>9</v>
      </c>
      <c r="S2902" s="128" t="s">
        <v>9</v>
      </c>
      <c r="T2902" s="1"/>
    </row>
    <row r="2903" spans="1:20" ht="15.75" hidden="1" customHeight="1">
      <c r="A2903" s="1" t="str">
        <f t="shared" si="1"/>
        <v/>
      </c>
      <c r="B2903" s="268" t="str">
        <f t="shared" si="266"/>
        <v>X</v>
      </c>
      <c r="C2903" s="1"/>
      <c r="D2903" s="27" t="str">
        <f>IF('ESA Input'!AH2868="","",IF('ESA Input'!AH2868="Yes",'ESA Input'!B2868,"Ineligible"))</f>
        <v/>
      </c>
      <c r="E2903" s="242" t="str">
        <f>IF('ESA Input'!AH2868="","",'ESA Input'!AH2868)</f>
        <v/>
      </c>
      <c r="F2903" s="461" t="str">
        <f>IF('ESA Input'!AH2868="","",IF('ESA Input'!AH2868="YES",'ESA Input'!AG2868,""))</f>
        <v/>
      </c>
      <c r="G2903" s="462"/>
      <c r="H2903" s="201" t="str">
        <f>IF('ESA Input'!AH2868="","",IF('ESA Input'!AH2868="Yes",'ESA Input'!J2868,""))</f>
        <v/>
      </c>
      <c r="I2903" s="227" t="str">
        <f>IF('ESA Input'!AH2868="","",IF('ESA Input'!AH2868="Yes",'ESA Input'!D2868,""))</f>
        <v/>
      </c>
      <c r="J2903" s="235" t="str">
        <f>IF('ESA Input'!AH2868="","",IF('ESA Input'!AH2868="Yes",'ESA Input'!E2868,""))</f>
        <v/>
      </c>
      <c r="K2903" s="29" t="str">
        <f>IF('ESA Input'!AH2868="","",IF('ESA Input'!AH2868="Yes",'ESA Input'!H2868,""))</f>
        <v/>
      </c>
      <c r="L2903" s="236" t="str">
        <f>IF('ESA Input'!AH2868="","",IF('ESA Input'!AH2868="Yes",'ESA Input'!G2868,""))</f>
        <v/>
      </c>
      <c r="M2903" s="31" t="str">
        <f t="shared" si="267"/>
        <v/>
      </c>
      <c r="N2903" s="208" t="str">
        <f t="shared" si="268"/>
        <v/>
      </c>
      <c r="O2903" s="209" t="str">
        <f t="shared" si="269"/>
        <v/>
      </c>
      <c r="P2903" s="209" t="str">
        <f t="shared" si="270"/>
        <v/>
      </c>
      <c r="Q2903" s="31" t="str">
        <f t="shared" si="271"/>
        <v/>
      </c>
      <c r="R2903" s="129" t="s">
        <v>9</v>
      </c>
      <c r="S2903" s="128" t="s">
        <v>9</v>
      </c>
      <c r="T2903" s="1"/>
    </row>
    <row r="2904" spans="1:20" ht="15.75" hidden="1" customHeight="1">
      <c r="A2904" s="1" t="str">
        <f t="shared" si="1"/>
        <v/>
      </c>
      <c r="B2904" s="268" t="str">
        <f t="shared" si="266"/>
        <v>X</v>
      </c>
      <c r="C2904" s="1"/>
      <c r="D2904" s="27" t="str">
        <f>IF('ESA Input'!AH2869="","",IF('ESA Input'!AH2869="Yes",'ESA Input'!B2869,"Ineligible"))</f>
        <v/>
      </c>
      <c r="E2904" s="242" t="str">
        <f>IF('ESA Input'!AH2869="","",'ESA Input'!AH2869)</f>
        <v/>
      </c>
      <c r="F2904" s="461" t="str">
        <f>IF('ESA Input'!AH2869="","",IF('ESA Input'!AH2869="YES",'ESA Input'!AG2869,""))</f>
        <v/>
      </c>
      <c r="G2904" s="462"/>
      <c r="H2904" s="201" t="str">
        <f>IF('ESA Input'!AH2869="","",IF('ESA Input'!AH2869="Yes",'ESA Input'!J2869,""))</f>
        <v/>
      </c>
      <c r="I2904" s="227" t="str">
        <f>IF('ESA Input'!AH2869="","",IF('ESA Input'!AH2869="Yes",'ESA Input'!D2869,""))</f>
        <v/>
      </c>
      <c r="J2904" s="235" t="str">
        <f>IF('ESA Input'!AH2869="","",IF('ESA Input'!AH2869="Yes",'ESA Input'!E2869,""))</f>
        <v/>
      </c>
      <c r="K2904" s="29" t="str">
        <f>IF('ESA Input'!AH2869="","",IF('ESA Input'!AH2869="Yes",'ESA Input'!H2869,""))</f>
        <v/>
      </c>
      <c r="L2904" s="236" t="str">
        <f>IF('ESA Input'!AH2869="","",IF('ESA Input'!AH2869="Yes",'ESA Input'!G2869,""))</f>
        <v/>
      </c>
      <c r="M2904" s="31" t="str">
        <f t="shared" si="267"/>
        <v/>
      </c>
      <c r="N2904" s="208" t="str">
        <f t="shared" si="268"/>
        <v/>
      </c>
      <c r="O2904" s="209" t="str">
        <f t="shared" si="269"/>
        <v/>
      </c>
      <c r="P2904" s="209" t="str">
        <f t="shared" si="270"/>
        <v/>
      </c>
      <c r="Q2904" s="31" t="str">
        <f t="shared" si="271"/>
        <v/>
      </c>
      <c r="R2904" s="129" t="s">
        <v>9</v>
      </c>
      <c r="S2904" s="128" t="s">
        <v>9</v>
      </c>
      <c r="T2904" s="1"/>
    </row>
    <row r="2905" spans="1:20" ht="15.75" hidden="1" customHeight="1">
      <c r="A2905" s="1" t="str">
        <f t="shared" si="1"/>
        <v/>
      </c>
      <c r="B2905" s="268" t="str">
        <f t="shared" si="266"/>
        <v>X</v>
      </c>
      <c r="C2905" s="1"/>
      <c r="D2905" s="27" t="str">
        <f>IF('ESA Input'!AH2870="","",IF('ESA Input'!AH2870="Yes",'ESA Input'!B2870,"Ineligible"))</f>
        <v/>
      </c>
      <c r="E2905" s="242" t="str">
        <f>IF('ESA Input'!AH2870="","",'ESA Input'!AH2870)</f>
        <v/>
      </c>
      <c r="F2905" s="461" t="str">
        <f>IF('ESA Input'!AH2870="","",IF('ESA Input'!AH2870="YES",'ESA Input'!AG2870,""))</f>
        <v/>
      </c>
      <c r="G2905" s="462"/>
      <c r="H2905" s="201" t="str">
        <f>IF('ESA Input'!AH2870="","",IF('ESA Input'!AH2870="Yes",'ESA Input'!J2870,""))</f>
        <v/>
      </c>
      <c r="I2905" s="227" t="str">
        <f>IF('ESA Input'!AH2870="","",IF('ESA Input'!AH2870="Yes",'ESA Input'!D2870,""))</f>
        <v/>
      </c>
      <c r="J2905" s="235" t="str">
        <f>IF('ESA Input'!AH2870="","",IF('ESA Input'!AH2870="Yes",'ESA Input'!E2870,""))</f>
        <v/>
      </c>
      <c r="K2905" s="29" t="str">
        <f>IF('ESA Input'!AH2870="","",IF('ESA Input'!AH2870="Yes",'ESA Input'!H2870,""))</f>
        <v/>
      </c>
      <c r="L2905" s="236" t="str">
        <f>IF('ESA Input'!AH2870="","",IF('ESA Input'!AH2870="Yes",'ESA Input'!G2870,""))</f>
        <v/>
      </c>
      <c r="M2905" s="31" t="str">
        <f t="shared" si="267"/>
        <v/>
      </c>
      <c r="N2905" s="208" t="str">
        <f t="shared" si="268"/>
        <v/>
      </c>
      <c r="O2905" s="209" t="str">
        <f t="shared" si="269"/>
        <v/>
      </c>
      <c r="P2905" s="209" t="str">
        <f t="shared" si="270"/>
        <v/>
      </c>
      <c r="Q2905" s="31" t="str">
        <f t="shared" si="271"/>
        <v/>
      </c>
      <c r="R2905" s="129" t="s">
        <v>9</v>
      </c>
      <c r="S2905" s="128" t="s">
        <v>9</v>
      </c>
      <c r="T2905" s="1"/>
    </row>
    <row r="2906" spans="1:20" ht="15.75" hidden="1" customHeight="1">
      <c r="A2906" s="1" t="str">
        <f t="shared" si="1"/>
        <v/>
      </c>
      <c r="B2906" s="268" t="str">
        <f t="shared" si="266"/>
        <v>X</v>
      </c>
      <c r="C2906" s="1"/>
      <c r="D2906" s="27" t="str">
        <f>IF('ESA Input'!AH2871="","",IF('ESA Input'!AH2871="Yes",'ESA Input'!B2871,"Ineligible"))</f>
        <v/>
      </c>
      <c r="E2906" s="242" t="str">
        <f>IF('ESA Input'!AH2871="","",'ESA Input'!AH2871)</f>
        <v/>
      </c>
      <c r="F2906" s="461" t="str">
        <f>IF('ESA Input'!AH2871="","",IF('ESA Input'!AH2871="YES",'ESA Input'!AG2871,""))</f>
        <v/>
      </c>
      <c r="G2906" s="462"/>
      <c r="H2906" s="201" t="str">
        <f>IF('ESA Input'!AH2871="","",IF('ESA Input'!AH2871="Yes",'ESA Input'!J2871,""))</f>
        <v/>
      </c>
      <c r="I2906" s="227" t="str">
        <f>IF('ESA Input'!AH2871="","",IF('ESA Input'!AH2871="Yes",'ESA Input'!D2871,""))</f>
        <v/>
      </c>
      <c r="J2906" s="235" t="str">
        <f>IF('ESA Input'!AH2871="","",IF('ESA Input'!AH2871="Yes",'ESA Input'!E2871,""))</f>
        <v/>
      </c>
      <c r="K2906" s="29" t="str">
        <f>IF('ESA Input'!AH2871="","",IF('ESA Input'!AH2871="Yes",'ESA Input'!H2871,""))</f>
        <v/>
      </c>
      <c r="L2906" s="236" t="str">
        <f>IF('ESA Input'!AH2871="","",IF('ESA Input'!AH2871="Yes",'ESA Input'!G2871,""))</f>
        <v/>
      </c>
      <c r="M2906" s="31" t="str">
        <f t="shared" si="267"/>
        <v/>
      </c>
      <c r="N2906" s="208" t="str">
        <f t="shared" si="268"/>
        <v/>
      </c>
      <c r="O2906" s="209" t="str">
        <f t="shared" si="269"/>
        <v/>
      </c>
      <c r="P2906" s="209" t="str">
        <f t="shared" si="270"/>
        <v/>
      </c>
      <c r="Q2906" s="31" t="str">
        <f t="shared" si="271"/>
        <v/>
      </c>
      <c r="R2906" s="129" t="s">
        <v>9</v>
      </c>
      <c r="S2906" s="128" t="s">
        <v>9</v>
      </c>
      <c r="T2906" s="1"/>
    </row>
    <row r="2907" spans="1:20" ht="15.75" hidden="1" customHeight="1">
      <c r="A2907" s="1" t="str">
        <f t="shared" si="1"/>
        <v/>
      </c>
      <c r="B2907" s="268" t="str">
        <f t="shared" si="266"/>
        <v>X</v>
      </c>
      <c r="C2907" s="1"/>
      <c r="D2907" s="27" t="str">
        <f>IF('ESA Input'!AH2872="","",IF('ESA Input'!AH2872="Yes",'ESA Input'!B2872,"Ineligible"))</f>
        <v/>
      </c>
      <c r="E2907" s="242" t="str">
        <f>IF('ESA Input'!AH2872="","",'ESA Input'!AH2872)</f>
        <v/>
      </c>
      <c r="F2907" s="461" t="str">
        <f>IF('ESA Input'!AH2872="","",IF('ESA Input'!AH2872="YES",'ESA Input'!AG2872,""))</f>
        <v/>
      </c>
      <c r="G2907" s="462"/>
      <c r="H2907" s="201" t="str">
        <f>IF('ESA Input'!AH2872="","",IF('ESA Input'!AH2872="Yes",'ESA Input'!J2872,""))</f>
        <v/>
      </c>
      <c r="I2907" s="227" t="str">
        <f>IF('ESA Input'!AH2872="","",IF('ESA Input'!AH2872="Yes",'ESA Input'!D2872,""))</f>
        <v/>
      </c>
      <c r="J2907" s="235" t="str">
        <f>IF('ESA Input'!AH2872="","",IF('ESA Input'!AH2872="Yes",'ESA Input'!E2872,""))</f>
        <v/>
      </c>
      <c r="K2907" s="29" t="str">
        <f>IF('ESA Input'!AH2872="","",IF('ESA Input'!AH2872="Yes",'ESA Input'!H2872,""))</f>
        <v/>
      </c>
      <c r="L2907" s="236" t="str">
        <f>IF('ESA Input'!AH2872="","",IF('ESA Input'!AH2872="Yes",'ESA Input'!G2872,""))</f>
        <v/>
      </c>
      <c r="M2907" s="31" t="str">
        <f t="shared" si="267"/>
        <v/>
      </c>
      <c r="N2907" s="208" t="str">
        <f t="shared" si="268"/>
        <v/>
      </c>
      <c r="O2907" s="209" t="str">
        <f t="shared" si="269"/>
        <v/>
      </c>
      <c r="P2907" s="209" t="str">
        <f t="shared" si="270"/>
        <v/>
      </c>
      <c r="Q2907" s="31" t="str">
        <f t="shared" si="271"/>
        <v/>
      </c>
      <c r="R2907" s="129" t="s">
        <v>9</v>
      </c>
      <c r="S2907" s="128" t="s">
        <v>9</v>
      </c>
      <c r="T2907" s="1"/>
    </row>
    <row r="2908" spans="1:20" ht="15.75" hidden="1" customHeight="1">
      <c r="A2908" s="1" t="str">
        <f t="shared" si="1"/>
        <v/>
      </c>
      <c r="B2908" s="268" t="str">
        <f t="shared" si="266"/>
        <v>X</v>
      </c>
      <c r="C2908" s="1"/>
      <c r="D2908" s="27" t="str">
        <f>IF('ESA Input'!AH2873="","",IF('ESA Input'!AH2873="Yes",'ESA Input'!B2873,"Ineligible"))</f>
        <v/>
      </c>
      <c r="E2908" s="242" t="str">
        <f>IF('ESA Input'!AH2873="","",'ESA Input'!AH2873)</f>
        <v/>
      </c>
      <c r="F2908" s="461" t="str">
        <f>IF('ESA Input'!AH2873="","",IF('ESA Input'!AH2873="YES",'ESA Input'!AG2873,""))</f>
        <v/>
      </c>
      <c r="G2908" s="462"/>
      <c r="H2908" s="201" t="str">
        <f>IF('ESA Input'!AH2873="","",IF('ESA Input'!AH2873="Yes",'ESA Input'!J2873,""))</f>
        <v/>
      </c>
      <c r="I2908" s="227" t="str">
        <f>IF('ESA Input'!AH2873="","",IF('ESA Input'!AH2873="Yes",'ESA Input'!D2873,""))</f>
        <v/>
      </c>
      <c r="J2908" s="235" t="str">
        <f>IF('ESA Input'!AH2873="","",IF('ESA Input'!AH2873="Yes",'ESA Input'!E2873,""))</f>
        <v/>
      </c>
      <c r="K2908" s="29" t="str">
        <f>IF('ESA Input'!AH2873="","",IF('ESA Input'!AH2873="Yes",'ESA Input'!H2873,""))</f>
        <v/>
      </c>
      <c r="L2908" s="236" t="str">
        <f>IF('ESA Input'!AH2873="","",IF('ESA Input'!AH2873="Yes",'ESA Input'!G2873,""))</f>
        <v/>
      </c>
      <c r="M2908" s="31" t="str">
        <f t="shared" si="267"/>
        <v/>
      </c>
      <c r="N2908" s="208" t="str">
        <f t="shared" si="268"/>
        <v/>
      </c>
      <c r="O2908" s="209" t="str">
        <f t="shared" si="269"/>
        <v/>
      </c>
      <c r="P2908" s="209" t="str">
        <f t="shared" si="270"/>
        <v/>
      </c>
      <c r="Q2908" s="31" t="str">
        <f t="shared" si="271"/>
        <v/>
      </c>
      <c r="R2908" s="129" t="s">
        <v>9</v>
      </c>
      <c r="S2908" s="128" t="s">
        <v>9</v>
      </c>
      <c r="T2908" s="1"/>
    </row>
    <row r="2909" spans="1:20" ht="15.75" hidden="1" customHeight="1">
      <c r="A2909" s="1" t="str">
        <f t="shared" si="1"/>
        <v/>
      </c>
      <c r="B2909" s="268" t="str">
        <f t="shared" si="266"/>
        <v>X</v>
      </c>
      <c r="C2909" s="1"/>
      <c r="D2909" s="27" t="str">
        <f>IF('ESA Input'!AH2874="","",IF('ESA Input'!AH2874="Yes",'ESA Input'!B2874,"Ineligible"))</f>
        <v/>
      </c>
      <c r="E2909" s="242" t="str">
        <f>IF('ESA Input'!AH2874="","",'ESA Input'!AH2874)</f>
        <v/>
      </c>
      <c r="F2909" s="461" t="str">
        <f>IF('ESA Input'!AH2874="","",IF('ESA Input'!AH2874="YES",'ESA Input'!AG2874,""))</f>
        <v/>
      </c>
      <c r="G2909" s="462"/>
      <c r="H2909" s="201" t="str">
        <f>IF('ESA Input'!AH2874="","",IF('ESA Input'!AH2874="Yes",'ESA Input'!J2874,""))</f>
        <v/>
      </c>
      <c r="I2909" s="227" t="str">
        <f>IF('ESA Input'!AH2874="","",IF('ESA Input'!AH2874="Yes",'ESA Input'!D2874,""))</f>
        <v/>
      </c>
      <c r="J2909" s="235" t="str">
        <f>IF('ESA Input'!AH2874="","",IF('ESA Input'!AH2874="Yes",'ESA Input'!E2874,""))</f>
        <v/>
      </c>
      <c r="K2909" s="29" t="str">
        <f>IF('ESA Input'!AH2874="","",IF('ESA Input'!AH2874="Yes",'ESA Input'!H2874,""))</f>
        <v/>
      </c>
      <c r="L2909" s="236" t="str">
        <f>IF('ESA Input'!AH2874="","",IF('ESA Input'!AH2874="Yes",'ESA Input'!G2874,""))</f>
        <v/>
      </c>
      <c r="M2909" s="31" t="str">
        <f t="shared" si="267"/>
        <v/>
      </c>
      <c r="N2909" s="208" t="str">
        <f t="shared" si="268"/>
        <v/>
      </c>
      <c r="O2909" s="209" t="str">
        <f t="shared" si="269"/>
        <v/>
      </c>
      <c r="P2909" s="209" t="str">
        <f t="shared" si="270"/>
        <v/>
      </c>
      <c r="Q2909" s="31" t="str">
        <f t="shared" si="271"/>
        <v/>
      </c>
      <c r="R2909" s="129" t="s">
        <v>9</v>
      </c>
      <c r="S2909" s="128" t="s">
        <v>9</v>
      </c>
      <c r="T2909" s="1"/>
    </row>
    <row r="2910" spans="1:20" ht="15.75" hidden="1" customHeight="1">
      <c r="A2910" s="1" t="str">
        <f t="shared" si="1"/>
        <v/>
      </c>
      <c r="B2910" s="268" t="str">
        <f t="shared" si="266"/>
        <v>X</v>
      </c>
      <c r="C2910" s="1"/>
      <c r="D2910" s="27" t="str">
        <f>IF('ESA Input'!AH2875="","",IF('ESA Input'!AH2875="Yes",'ESA Input'!B2875,"Ineligible"))</f>
        <v/>
      </c>
      <c r="E2910" s="242" t="str">
        <f>IF('ESA Input'!AH2875="","",'ESA Input'!AH2875)</f>
        <v/>
      </c>
      <c r="F2910" s="461" t="str">
        <f>IF('ESA Input'!AH2875="","",IF('ESA Input'!AH2875="YES",'ESA Input'!AG2875,""))</f>
        <v/>
      </c>
      <c r="G2910" s="462"/>
      <c r="H2910" s="201" t="str">
        <f>IF('ESA Input'!AH2875="","",IF('ESA Input'!AH2875="Yes",'ESA Input'!J2875,""))</f>
        <v/>
      </c>
      <c r="I2910" s="227" t="str">
        <f>IF('ESA Input'!AH2875="","",IF('ESA Input'!AH2875="Yes",'ESA Input'!D2875,""))</f>
        <v/>
      </c>
      <c r="J2910" s="235" t="str">
        <f>IF('ESA Input'!AH2875="","",IF('ESA Input'!AH2875="Yes",'ESA Input'!E2875,""))</f>
        <v/>
      </c>
      <c r="K2910" s="29" t="str">
        <f>IF('ESA Input'!AH2875="","",IF('ESA Input'!AH2875="Yes",'ESA Input'!H2875,""))</f>
        <v/>
      </c>
      <c r="L2910" s="236" t="str">
        <f>IF('ESA Input'!AH2875="","",IF('ESA Input'!AH2875="Yes",'ESA Input'!G2875,""))</f>
        <v/>
      </c>
      <c r="M2910" s="31" t="str">
        <f t="shared" si="267"/>
        <v/>
      </c>
      <c r="N2910" s="208" t="str">
        <f t="shared" si="268"/>
        <v/>
      </c>
      <c r="O2910" s="209" t="str">
        <f t="shared" si="269"/>
        <v/>
      </c>
      <c r="P2910" s="209" t="str">
        <f t="shared" si="270"/>
        <v/>
      </c>
      <c r="Q2910" s="31" t="str">
        <f t="shared" si="271"/>
        <v/>
      </c>
      <c r="R2910" s="129" t="s">
        <v>9</v>
      </c>
      <c r="S2910" s="128" t="s">
        <v>9</v>
      </c>
      <c r="T2910" s="1"/>
    </row>
    <row r="2911" spans="1:20" ht="15.75" hidden="1" customHeight="1">
      <c r="A2911" s="1" t="str">
        <f t="shared" si="1"/>
        <v/>
      </c>
      <c r="B2911" s="268" t="str">
        <f t="shared" si="266"/>
        <v>X</v>
      </c>
      <c r="C2911" s="1"/>
      <c r="D2911" s="27" t="str">
        <f>IF('ESA Input'!AH2876="","",IF('ESA Input'!AH2876="Yes",'ESA Input'!B2876,"Ineligible"))</f>
        <v/>
      </c>
      <c r="E2911" s="242" t="str">
        <f>IF('ESA Input'!AH2876="","",'ESA Input'!AH2876)</f>
        <v/>
      </c>
      <c r="F2911" s="461" t="str">
        <f>IF('ESA Input'!AH2876="","",IF('ESA Input'!AH2876="YES",'ESA Input'!AG2876,""))</f>
        <v/>
      </c>
      <c r="G2911" s="462"/>
      <c r="H2911" s="201" t="str">
        <f>IF('ESA Input'!AH2876="","",IF('ESA Input'!AH2876="Yes",'ESA Input'!J2876,""))</f>
        <v/>
      </c>
      <c r="I2911" s="227" t="str">
        <f>IF('ESA Input'!AH2876="","",IF('ESA Input'!AH2876="Yes",'ESA Input'!D2876,""))</f>
        <v/>
      </c>
      <c r="J2911" s="235" t="str">
        <f>IF('ESA Input'!AH2876="","",IF('ESA Input'!AH2876="Yes",'ESA Input'!E2876,""))</f>
        <v/>
      </c>
      <c r="K2911" s="29" t="str">
        <f>IF('ESA Input'!AH2876="","",IF('ESA Input'!AH2876="Yes",'ESA Input'!H2876,""))</f>
        <v/>
      </c>
      <c r="L2911" s="236" t="str">
        <f>IF('ESA Input'!AH2876="","",IF('ESA Input'!AH2876="Yes",'ESA Input'!G2876,""))</f>
        <v/>
      </c>
      <c r="M2911" s="31" t="str">
        <f t="shared" si="267"/>
        <v/>
      </c>
      <c r="N2911" s="208" t="str">
        <f t="shared" si="268"/>
        <v/>
      </c>
      <c r="O2911" s="209" t="str">
        <f t="shared" si="269"/>
        <v/>
      </c>
      <c r="P2911" s="209" t="str">
        <f t="shared" si="270"/>
        <v/>
      </c>
      <c r="Q2911" s="31" t="str">
        <f t="shared" si="271"/>
        <v/>
      </c>
      <c r="R2911" s="129" t="s">
        <v>9</v>
      </c>
      <c r="S2911" s="128" t="s">
        <v>9</v>
      </c>
      <c r="T2911" s="1"/>
    </row>
    <row r="2912" spans="1:20" ht="15.75" hidden="1" customHeight="1">
      <c r="A2912" s="1" t="str">
        <f t="shared" si="1"/>
        <v/>
      </c>
      <c r="B2912" s="268" t="str">
        <f t="shared" si="266"/>
        <v>X</v>
      </c>
      <c r="C2912" s="1"/>
      <c r="D2912" s="27" t="str">
        <f>IF('ESA Input'!AH2877="","",IF('ESA Input'!AH2877="Yes",'ESA Input'!B2877,"Ineligible"))</f>
        <v/>
      </c>
      <c r="E2912" s="242" t="str">
        <f>IF('ESA Input'!AH2877="","",'ESA Input'!AH2877)</f>
        <v/>
      </c>
      <c r="F2912" s="461" t="str">
        <f>IF('ESA Input'!AH2877="","",IF('ESA Input'!AH2877="YES",'ESA Input'!AG2877,""))</f>
        <v/>
      </c>
      <c r="G2912" s="462"/>
      <c r="H2912" s="201" t="str">
        <f>IF('ESA Input'!AH2877="","",IF('ESA Input'!AH2877="Yes",'ESA Input'!J2877,""))</f>
        <v/>
      </c>
      <c r="I2912" s="227" t="str">
        <f>IF('ESA Input'!AH2877="","",IF('ESA Input'!AH2877="Yes",'ESA Input'!D2877,""))</f>
        <v/>
      </c>
      <c r="J2912" s="235" t="str">
        <f>IF('ESA Input'!AH2877="","",IF('ESA Input'!AH2877="Yes",'ESA Input'!E2877,""))</f>
        <v/>
      </c>
      <c r="K2912" s="29" t="str">
        <f>IF('ESA Input'!AH2877="","",IF('ESA Input'!AH2877="Yes",'ESA Input'!H2877,""))</f>
        <v/>
      </c>
      <c r="L2912" s="236" t="str">
        <f>IF('ESA Input'!AH2877="","",IF('ESA Input'!AH2877="Yes",'ESA Input'!G2877,""))</f>
        <v/>
      </c>
      <c r="M2912" s="31" t="str">
        <f t="shared" si="267"/>
        <v/>
      </c>
      <c r="N2912" s="208" t="str">
        <f t="shared" si="268"/>
        <v/>
      </c>
      <c r="O2912" s="209" t="str">
        <f t="shared" si="269"/>
        <v/>
      </c>
      <c r="P2912" s="209" t="str">
        <f t="shared" si="270"/>
        <v/>
      </c>
      <c r="Q2912" s="31" t="str">
        <f t="shared" si="271"/>
        <v/>
      </c>
      <c r="R2912" s="129" t="s">
        <v>9</v>
      </c>
      <c r="S2912" s="128" t="s">
        <v>9</v>
      </c>
      <c r="T2912" s="1"/>
    </row>
    <row r="2913" spans="1:20" ht="15.75" hidden="1" customHeight="1">
      <c r="A2913" s="1" t="str">
        <f t="shared" si="1"/>
        <v/>
      </c>
      <c r="B2913" s="268" t="str">
        <f t="shared" si="266"/>
        <v>X</v>
      </c>
      <c r="C2913" s="1"/>
      <c r="D2913" s="27" t="str">
        <f>IF('ESA Input'!AH2878="","",IF('ESA Input'!AH2878="Yes",'ESA Input'!B2878,"Ineligible"))</f>
        <v/>
      </c>
      <c r="E2913" s="242" t="str">
        <f>IF('ESA Input'!AH2878="","",'ESA Input'!AH2878)</f>
        <v/>
      </c>
      <c r="F2913" s="461" t="str">
        <f>IF('ESA Input'!AH2878="","",IF('ESA Input'!AH2878="YES",'ESA Input'!AG2878,""))</f>
        <v/>
      </c>
      <c r="G2913" s="462"/>
      <c r="H2913" s="201" t="str">
        <f>IF('ESA Input'!AH2878="","",IF('ESA Input'!AH2878="Yes",'ESA Input'!J2878,""))</f>
        <v/>
      </c>
      <c r="I2913" s="227" t="str">
        <f>IF('ESA Input'!AH2878="","",IF('ESA Input'!AH2878="Yes",'ESA Input'!D2878,""))</f>
        <v/>
      </c>
      <c r="J2913" s="235" t="str">
        <f>IF('ESA Input'!AH2878="","",IF('ESA Input'!AH2878="Yes",'ESA Input'!E2878,""))</f>
        <v/>
      </c>
      <c r="K2913" s="29" t="str">
        <f>IF('ESA Input'!AH2878="","",IF('ESA Input'!AH2878="Yes",'ESA Input'!H2878,""))</f>
        <v/>
      </c>
      <c r="L2913" s="236" t="str">
        <f>IF('ESA Input'!AH2878="","",IF('ESA Input'!AH2878="Yes",'ESA Input'!G2878,""))</f>
        <v/>
      </c>
      <c r="M2913" s="31" t="str">
        <f t="shared" si="267"/>
        <v/>
      </c>
      <c r="N2913" s="208" t="str">
        <f t="shared" si="268"/>
        <v/>
      </c>
      <c r="O2913" s="209" t="str">
        <f t="shared" si="269"/>
        <v/>
      </c>
      <c r="P2913" s="209" t="str">
        <f t="shared" si="270"/>
        <v/>
      </c>
      <c r="Q2913" s="31" t="str">
        <f t="shared" si="271"/>
        <v/>
      </c>
      <c r="R2913" s="129" t="s">
        <v>9</v>
      </c>
      <c r="S2913" s="128" t="s">
        <v>9</v>
      </c>
      <c r="T2913" s="1"/>
    </row>
    <row r="2914" spans="1:20" ht="15.75" hidden="1" customHeight="1">
      <c r="A2914" s="1" t="str">
        <f t="shared" si="1"/>
        <v/>
      </c>
      <c r="B2914" s="268" t="str">
        <f t="shared" si="266"/>
        <v>X</v>
      </c>
      <c r="C2914" s="1"/>
      <c r="D2914" s="27" t="str">
        <f>IF('ESA Input'!AH2879="","",IF('ESA Input'!AH2879="Yes",'ESA Input'!B2879,"Ineligible"))</f>
        <v/>
      </c>
      <c r="E2914" s="242" t="str">
        <f>IF('ESA Input'!AH2879="","",'ESA Input'!AH2879)</f>
        <v/>
      </c>
      <c r="F2914" s="461" t="str">
        <f>IF('ESA Input'!AH2879="","",IF('ESA Input'!AH2879="YES",'ESA Input'!AG2879,""))</f>
        <v/>
      </c>
      <c r="G2914" s="462"/>
      <c r="H2914" s="201" t="str">
        <f>IF('ESA Input'!AH2879="","",IF('ESA Input'!AH2879="Yes",'ESA Input'!J2879,""))</f>
        <v/>
      </c>
      <c r="I2914" s="227" t="str">
        <f>IF('ESA Input'!AH2879="","",IF('ESA Input'!AH2879="Yes",'ESA Input'!D2879,""))</f>
        <v/>
      </c>
      <c r="J2914" s="235" t="str">
        <f>IF('ESA Input'!AH2879="","",IF('ESA Input'!AH2879="Yes",'ESA Input'!E2879,""))</f>
        <v/>
      </c>
      <c r="K2914" s="29" t="str">
        <f>IF('ESA Input'!AH2879="","",IF('ESA Input'!AH2879="Yes",'ESA Input'!H2879,""))</f>
        <v/>
      </c>
      <c r="L2914" s="236" t="str">
        <f>IF('ESA Input'!AH2879="","",IF('ESA Input'!AH2879="Yes",'ESA Input'!G2879,""))</f>
        <v/>
      </c>
      <c r="M2914" s="31" t="str">
        <f t="shared" si="267"/>
        <v/>
      </c>
      <c r="N2914" s="208" t="str">
        <f t="shared" si="268"/>
        <v/>
      </c>
      <c r="O2914" s="209" t="str">
        <f t="shared" si="269"/>
        <v/>
      </c>
      <c r="P2914" s="209" t="str">
        <f t="shared" si="270"/>
        <v/>
      </c>
      <c r="Q2914" s="31" t="str">
        <f t="shared" si="271"/>
        <v/>
      </c>
      <c r="R2914" s="129" t="s">
        <v>9</v>
      </c>
      <c r="S2914" s="128" t="s">
        <v>9</v>
      </c>
      <c r="T2914" s="1"/>
    </row>
    <row r="2915" spans="1:20" ht="15.75" hidden="1" customHeight="1">
      <c r="A2915" s="1" t="str">
        <f t="shared" si="1"/>
        <v/>
      </c>
      <c r="B2915" s="268" t="str">
        <f t="shared" si="266"/>
        <v>X</v>
      </c>
      <c r="C2915" s="1"/>
      <c r="D2915" s="27" t="str">
        <f>IF('ESA Input'!AH2880="","",IF('ESA Input'!AH2880="Yes",'ESA Input'!B2880,"Ineligible"))</f>
        <v/>
      </c>
      <c r="E2915" s="242" t="str">
        <f>IF('ESA Input'!AH2880="","",'ESA Input'!AH2880)</f>
        <v/>
      </c>
      <c r="F2915" s="461" t="str">
        <f>IF('ESA Input'!AH2880="","",IF('ESA Input'!AH2880="YES",'ESA Input'!AG2880,""))</f>
        <v/>
      </c>
      <c r="G2915" s="462"/>
      <c r="H2915" s="201" t="str">
        <f>IF('ESA Input'!AH2880="","",IF('ESA Input'!AH2880="Yes",'ESA Input'!J2880,""))</f>
        <v/>
      </c>
      <c r="I2915" s="227" t="str">
        <f>IF('ESA Input'!AH2880="","",IF('ESA Input'!AH2880="Yes",'ESA Input'!D2880,""))</f>
        <v/>
      </c>
      <c r="J2915" s="235" t="str">
        <f>IF('ESA Input'!AH2880="","",IF('ESA Input'!AH2880="Yes",'ESA Input'!E2880,""))</f>
        <v/>
      </c>
      <c r="K2915" s="29" t="str">
        <f>IF('ESA Input'!AH2880="","",IF('ESA Input'!AH2880="Yes",'ESA Input'!H2880,""))</f>
        <v/>
      </c>
      <c r="L2915" s="236" t="str">
        <f>IF('ESA Input'!AH2880="","",IF('ESA Input'!AH2880="Yes",'ESA Input'!G2880,""))</f>
        <v/>
      </c>
      <c r="M2915" s="31" t="str">
        <f t="shared" si="267"/>
        <v/>
      </c>
      <c r="N2915" s="208" t="str">
        <f t="shared" si="268"/>
        <v/>
      </c>
      <c r="O2915" s="209" t="str">
        <f t="shared" si="269"/>
        <v/>
      </c>
      <c r="P2915" s="209" t="str">
        <f t="shared" si="270"/>
        <v/>
      </c>
      <c r="Q2915" s="31" t="str">
        <f t="shared" si="271"/>
        <v/>
      </c>
      <c r="R2915" s="129" t="s">
        <v>9</v>
      </c>
      <c r="S2915" s="128" t="s">
        <v>9</v>
      </c>
      <c r="T2915" s="1"/>
    </row>
    <row r="2916" spans="1:20" ht="15.75" hidden="1" customHeight="1">
      <c r="A2916" s="1" t="str">
        <f t="shared" si="1"/>
        <v/>
      </c>
      <c r="B2916" s="268" t="str">
        <f t="shared" si="266"/>
        <v>X</v>
      </c>
      <c r="C2916" s="1"/>
      <c r="D2916" s="27" t="str">
        <f>IF('ESA Input'!AH2881="","",IF('ESA Input'!AH2881="Yes",'ESA Input'!B2881,"Ineligible"))</f>
        <v/>
      </c>
      <c r="E2916" s="242" t="str">
        <f>IF('ESA Input'!AH2881="","",'ESA Input'!AH2881)</f>
        <v/>
      </c>
      <c r="F2916" s="461" t="str">
        <f>IF('ESA Input'!AH2881="","",IF('ESA Input'!AH2881="YES",'ESA Input'!AG2881,""))</f>
        <v/>
      </c>
      <c r="G2916" s="462"/>
      <c r="H2916" s="201" t="str">
        <f>IF('ESA Input'!AH2881="","",IF('ESA Input'!AH2881="Yes",'ESA Input'!J2881,""))</f>
        <v/>
      </c>
      <c r="I2916" s="227" t="str">
        <f>IF('ESA Input'!AH2881="","",IF('ESA Input'!AH2881="Yes",'ESA Input'!D2881,""))</f>
        <v/>
      </c>
      <c r="J2916" s="235" t="str">
        <f>IF('ESA Input'!AH2881="","",IF('ESA Input'!AH2881="Yes",'ESA Input'!E2881,""))</f>
        <v/>
      </c>
      <c r="K2916" s="29" t="str">
        <f>IF('ESA Input'!AH2881="","",IF('ESA Input'!AH2881="Yes",'ESA Input'!H2881,""))</f>
        <v/>
      </c>
      <c r="L2916" s="236" t="str">
        <f>IF('ESA Input'!AH2881="","",IF('ESA Input'!AH2881="Yes",'ESA Input'!G2881,""))</f>
        <v/>
      </c>
      <c r="M2916" s="31" t="str">
        <f t="shared" si="267"/>
        <v/>
      </c>
      <c r="N2916" s="208" t="str">
        <f t="shared" si="268"/>
        <v/>
      </c>
      <c r="O2916" s="209" t="str">
        <f t="shared" si="269"/>
        <v/>
      </c>
      <c r="P2916" s="209" t="str">
        <f t="shared" si="270"/>
        <v/>
      </c>
      <c r="Q2916" s="31" t="str">
        <f t="shared" si="271"/>
        <v/>
      </c>
      <c r="R2916" s="129" t="s">
        <v>9</v>
      </c>
      <c r="S2916" s="128" t="s">
        <v>9</v>
      </c>
      <c r="T2916" s="1"/>
    </row>
    <row r="2917" spans="1:20" ht="15.75" hidden="1" customHeight="1">
      <c r="A2917" s="1" t="str">
        <f t="shared" si="1"/>
        <v/>
      </c>
      <c r="B2917" s="268" t="str">
        <f t="shared" si="266"/>
        <v>X</v>
      </c>
      <c r="C2917" s="1"/>
      <c r="D2917" s="27" t="str">
        <f>IF('ESA Input'!AH2882="","",IF('ESA Input'!AH2882="Yes",'ESA Input'!B2882,"Ineligible"))</f>
        <v/>
      </c>
      <c r="E2917" s="242" t="str">
        <f>IF('ESA Input'!AH2882="","",'ESA Input'!AH2882)</f>
        <v/>
      </c>
      <c r="F2917" s="461" t="str">
        <f>IF('ESA Input'!AH2882="","",IF('ESA Input'!AH2882="YES",'ESA Input'!AG2882,""))</f>
        <v/>
      </c>
      <c r="G2917" s="462"/>
      <c r="H2917" s="201" t="str">
        <f>IF('ESA Input'!AH2882="","",IF('ESA Input'!AH2882="Yes",'ESA Input'!J2882,""))</f>
        <v/>
      </c>
      <c r="I2917" s="227" t="str">
        <f>IF('ESA Input'!AH2882="","",IF('ESA Input'!AH2882="Yes",'ESA Input'!D2882,""))</f>
        <v/>
      </c>
      <c r="J2917" s="235" t="str">
        <f>IF('ESA Input'!AH2882="","",IF('ESA Input'!AH2882="Yes",'ESA Input'!E2882,""))</f>
        <v/>
      </c>
      <c r="K2917" s="29" t="str">
        <f>IF('ESA Input'!AH2882="","",IF('ESA Input'!AH2882="Yes",'ESA Input'!H2882,""))</f>
        <v/>
      </c>
      <c r="L2917" s="236" t="str">
        <f>IF('ESA Input'!AH2882="","",IF('ESA Input'!AH2882="Yes",'ESA Input'!G2882,""))</f>
        <v/>
      </c>
      <c r="M2917" s="31" t="str">
        <f t="shared" si="267"/>
        <v/>
      </c>
      <c r="N2917" s="208" t="str">
        <f t="shared" si="268"/>
        <v/>
      </c>
      <c r="O2917" s="209" t="str">
        <f t="shared" si="269"/>
        <v/>
      </c>
      <c r="P2917" s="209" t="str">
        <f t="shared" si="270"/>
        <v/>
      </c>
      <c r="Q2917" s="31" t="str">
        <f t="shared" si="271"/>
        <v/>
      </c>
      <c r="R2917" s="129" t="s">
        <v>9</v>
      </c>
      <c r="S2917" s="128" t="s">
        <v>9</v>
      </c>
      <c r="T2917" s="1"/>
    </row>
    <row r="2918" spans="1:20" ht="15.75" hidden="1" customHeight="1">
      <c r="A2918" s="1" t="str">
        <f t="shared" si="1"/>
        <v/>
      </c>
      <c r="B2918" s="268" t="str">
        <f t="shared" ref="B2918:B2981" si="272">IF(Q2918&gt;M2918,"+",IF(Q2918&lt;M2918,"-","X"))</f>
        <v>X</v>
      </c>
      <c r="C2918" s="1"/>
      <c r="D2918" s="27" t="str">
        <f>IF('ESA Input'!AH2883="","",IF('ESA Input'!AH2883="Yes",'ESA Input'!B2883,"Ineligible"))</f>
        <v/>
      </c>
      <c r="E2918" s="242" t="str">
        <f>IF('ESA Input'!AH2883="","",'ESA Input'!AH2883)</f>
        <v/>
      </c>
      <c r="F2918" s="461" t="str">
        <f>IF('ESA Input'!AH2883="","",IF('ESA Input'!AH2883="YES",'ESA Input'!AG2883,""))</f>
        <v/>
      </c>
      <c r="G2918" s="462"/>
      <c r="H2918" s="201" t="str">
        <f>IF('ESA Input'!AH2883="","",IF('ESA Input'!AH2883="Yes",'ESA Input'!J2883,""))</f>
        <v/>
      </c>
      <c r="I2918" s="227" t="str">
        <f>IF('ESA Input'!AH2883="","",IF('ESA Input'!AH2883="Yes",'ESA Input'!D2883,""))</f>
        <v/>
      </c>
      <c r="J2918" s="235" t="str">
        <f>IF('ESA Input'!AH2883="","",IF('ESA Input'!AH2883="Yes",'ESA Input'!E2883,""))</f>
        <v/>
      </c>
      <c r="K2918" s="29" t="str">
        <f>IF('ESA Input'!AH2883="","",IF('ESA Input'!AH2883="Yes",'ESA Input'!H2883,""))</f>
        <v/>
      </c>
      <c r="L2918" s="236" t="str">
        <f>IF('ESA Input'!AH2883="","",IF('ESA Input'!AH2883="Yes",'ESA Input'!G2883,""))</f>
        <v/>
      </c>
      <c r="M2918" s="31" t="str">
        <f t="shared" si="267"/>
        <v/>
      </c>
      <c r="N2918" s="208" t="str">
        <f t="shared" si="268"/>
        <v/>
      </c>
      <c r="O2918" s="209" t="str">
        <f t="shared" si="269"/>
        <v/>
      </c>
      <c r="P2918" s="209" t="str">
        <f t="shared" si="270"/>
        <v/>
      </c>
      <c r="Q2918" s="31" t="str">
        <f t="shared" si="271"/>
        <v/>
      </c>
      <c r="R2918" s="129" t="s">
        <v>9</v>
      </c>
      <c r="S2918" s="128" t="s">
        <v>9</v>
      </c>
      <c r="T2918" s="1"/>
    </row>
    <row r="2919" spans="1:20" ht="15.75" hidden="1" customHeight="1">
      <c r="A2919" s="1" t="str">
        <f t="shared" si="1"/>
        <v/>
      </c>
      <c r="B2919" s="268" t="str">
        <f t="shared" si="272"/>
        <v>X</v>
      </c>
      <c r="C2919" s="1"/>
      <c r="D2919" s="27" t="str">
        <f>IF('ESA Input'!AH2884="","",IF('ESA Input'!AH2884="Yes",'ESA Input'!B2884,"Ineligible"))</f>
        <v/>
      </c>
      <c r="E2919" s="242" t="str">
        <f>IF('ESA Input'!AH2884="","",'ESA Input'!AH2884)</f>
        <v/>
      </c>
      <c r="F2919" s="461" t="str">
        <f>IF('ESA Input'!AH2884="","",IF('ESA Input'!AH2884="YES",'ESA Input'!AG2884,""))</f>
        <v/>
      </c>
      <c r="G2919" s="462"/>
      <c r="H2919" s="201" t="str">
        <f>IF('ESA Input'!AH2884="","",IF('ESA Input'!AH2884="Yes",'ESA Input'!J2884,""))</f>
        <v/>
      </c>
      <c r="I2919" s="227" t="str">
        <f>IF('ESA Input'!AH2884="","",IF('ESA Input'!AH2884="Yes",'ESA Input'!D2884,""))</f>
        <v/>
      </c>
      <c r="J2919" s="235" t="str">
        <f>IF('ESA Input'!AH2884="","",IF('ESA Input'!AH2884="Yes",'ESA Input'!E2884,""))</f>
        <v/>
      </c>
      <c r="K2919" s="29" t="str">
        <f>IF('ESA Input'!AH2884="","",IF('ESA Input'!AH2884="Yes",'ESA Input'!H2884,""))</f>
        <v/>
      </c>
      <c r="L2919" s="236" t="str">
        <f>IF('ESA Input'!AH2884="","",IF('ESA Input'!AH2884="Yes",'ESA Input'!G2884,""))</f>
        <v/>
      </c>
      <c r="M2919" s="31" t="str">
        <f t="shared" ref="M2919:M2982" si="273">IF($D2919="","",SUM(J2919:L2919))</f>
        <v/>
      </c>
      <c r="N2919" s="208" t="str">
        <f t="shared" ref="N2919:N2982" si="274">J2919</f>
        <v/>
      </c>
      <c r="O2919" s="209" t="str">
        <f t="shared" ref="O2919:O2982" si="275">K2919</f>
        <v/>
      </c>
      <c r="P2919" s="209" t="str">
        <f t="shared" ref="P2919:P2982" si="276">L2919</f>
        <v/>
      </c>
      <c r="Q2919" s="31" t="str">
        <f t="shared" ref="Q2919:Q2982" si="277">IF($D2919="","",SUM(N2919:P2919))</f>
        <v/>
      </c>
      <c r="R2919" s="129" t="s">
        <v>9</v>
      </c>
      <c r="S2919" s="128" t="s">
        <v>9</v>
      </c>
      <c r="T2919" s="1"/>
    </row>
    <row r="2920" spans="1:20" ht="15.75" hidden="1" customHeight="1">
      <c r="A2920" s="1" t="str">
        <f t="shared" si="1"/>
        <v/>
      </c>
      <c r="B2920" s="268" t="str">
        <f t="shared" si="272"/>
        <v>X</v>
      </c>
      <c r="C2920" s="1"/>
      <c r="D2920" s="27" t="str">
        <f>IF('ESA Input'!AH2885="","",IF('ESA Input'!AH2885="Yes",'ESA Input'!B2885,"Ineligible"))</f>
        <v/>
      </c>
      <c r="E2920" s="242" t="str">
        <f>IF('ESA Input'!AH2885="","",'ESA Input'!AH2885)</f>
        <v/>
      </c>
      <c r="F2920" s="461" t="str">
        <f>IF('ESA Input'!AH2885="","",IF('ESA Input'!AH2885="YES",'ESA Input'!AG2885,""))</f>
        <v/>
      </c>
      <c r="G2920" s="462"/>
      <c r="H2920" s="201" t="str">
        <f>IF('ESA Input'!AH2885="","",IF('ESA Input'!AH2885="Yes",'ESA Input'!J2885,""))</f>
        <v/>
      </c>
      <c r="I2920" s="227" t="str">
        <f>IF('ESA Input'!AH2885="","",IF('ESA Input'!AH2885="Yes",'ESA Input'!D2885,""))</f>
        <v/>
      </c>
      <c r="J2920" s="235" t="str">
        <f>IF('ESA Input'!AH2885="","",IF('ESA Input'!AH2885="Yes",'ESA Input'!E2885,""))</f>
        <v/>
      </c>
      <c r="K2920" s="29" t="str">
        <f>IF('ESA Input'!AH2885="","",IF('ESA Input'!AH2885="Yes",'ESA Input'!H2885,""))</f>
        <v/>
      </c>
      <c r="L2920" s="236" t="str">
        <f>IF('ESA Input'!AH2885="","",IF('ESA Input'!AH2885="Yes",'ESA Input'!G2885,""))</f>
        <v/>
      </c>
      <c r="M2920" s="31" t="str">
        <f t="shared" si="273"/>
        <v/>
      </c>
      <c r="N2920" s="208" t="str">
        <f t="shared" si="274"/>
        <v/>
      </c>
      <c r="O2920" s="209" t="str">
        <f t="shared" si="275"/>
        <v/>
      </c>
      <c r="P2920" s="209" t="str">
        <f t="shared" si="276"/>
        <v/>
      </c>
      <c r="Q2920" s="31" t="str">
        <f t="shared" si="277"/>
        <v/>
      </c>
      <c r="R2920" s="129" t="s">
        <v>9</v>
      </c>
      <c r="S2920" s="128" t="s">
        <v>9</v>
      </c>
      <c r="T2920" s="1"/>
    </row>
    <row r="2921" spans="1:20" ht="15.75" hidden="1" customHeight="1">
      <c r="A2921" s="1" t="str">
        <f t="shared" si="1"/>
        <v/>
      </c>
      <c r="B2921" s="268" t="str">
        <f t="shared" si="272"/>
        <v>X</v>
      </c>
      <c r="C2921" s="1"/>
      <c r="D2921" s="27" t="str">
        <f>IF('ESA Input'!AH2886="","",IF('ESA Input'!AH2886="Yes",'ESA Input'!B2886,"Ineligible"))</f>
        <v/>
      </c>
      <c r="E2921" s="242" t="str">
        <f>IF('ESA Input'!AH2886="","",'ESA Input'!AH2886)</f>
        <v/>
      </c>
      <c r="F2921" s="461" t="str">
        <f>IF('ESA Input'!AH2886="","",IF('ESA Input'!AH2886="YES",'ESA Input'!AG2886,""))</f>
        <v/>
      </c>
      <c r="G2921" s="462"/>
      <c r="H2921" s="201" t="str">
        <f>IF('ESA Input'!AH2886="","",IF('ESA Input'!AH2886="Yes",'ESA Input'!J2886,""))</f>
        <v/>
      </c>
      <c r="I2921" s="227" t="str">
        <f>IF('ESA Input'!AH2886="","",IF('ESA Input'!AH2886="Yes",'ESA Input'!D2886,""))</f>
        <v/>
      </c>
      <c r="J2921" s="235" t="str">
        <f>IF('ESA Input'!AH2886="","",IF('ESA Input'!AH2886="Yes",'ESA Input'!E2886,""))</f>
        <v/>
      </c>
      <c r="K2921" s="29" t="str">
        <f>IF('ESA Input'!AH2886="","",IF('ESA Input'!AH2886="Yes",'ESA Input'!H2886,""))</f>
        <v/>
      </c>
      <c r="L2921" s="236" t="str">
        <f>IF('ESA Input'!AH2886="","",IF('ESA Input'!AH2886="Yes",'ESA Input'!G2886,""))</f>
        <v/>
      </c>
      <c r="M2921" s="31" t="str">
        <f t="shared" si="273"/>
        <v/>
      </c>
      <c r="N2921" s="208" t="str">
        <f t="shared" si="274"/>
        <v/>
      </c>
      <c r="O2921" s="209" t="str">
        <f t="shared" si="275"/>
        <v/>
      </c>
      <c r="P2921" s="209" t="str">
        <f t="shared" si="276"/>
        <v/>
      </c>
      <c r="Q2921" s="31" t="str">
        <f t="shared" si="277"/>
        <v/>
      </c>
      <c r="R2921" s="129" t="s">
        <v>9</v>
      </c>
      <c r="S2921" s="128" t="s">
        <v>9</v>
      </c>
      <c r="T2921" s="1"/>
    </row>
    <row r="2922" spans="1:20" ht="15.75" hidden="1" customHeight="1">
      <c r="A2922" s="1" t="str">
        <f t="shared" si="1"/>
        <v/>
      </c>
      <c r="B2922" s="268" t="str">
        <f t="shared" si="272"/>
        <v>X</v>
      </c>
      <c r="C2922" s="1"/>
      <c r="D2922" s="27" t="str">
        <f>IF('ESA Input'!AH2887="","",IF('ESA Input'!AH2887="Yes",'ESA Input'!B2887,"Ineligible"))</f>
        <v/>
      </c>
      <c r="E2922" s="242" t="str">
        <f>IF('ESA Input'!AH2887="","",'ESA Input'!AH2887)</f>
        <v/>
      </c>
      <c r="F2922" s="461" t="str">
        <f>IF('ESA Input'!AH2887="","",IF('ESA Input'!AH2887="YES",'ESA Input'!AG2887,""))</f>
        <v/>
      </c>
      <c r="G2922" s="462"/>
      <c r="H2922" s="201" t="str">
        <f>IF('ESA Input'!AH2887="","",IF('ESA Input'!AH2887="Yes",'ESA Input'!J2887,""))</f>
        <v/>
      </c>
      <c r="I2922" s="227" t="str">
        <f>IF('ESA Input'!AH2887="","",IF('ESA Input'!AH2887="Yes",'ESA Input'!D2887,""))</f>
        <v/>
      </c>
      <c r="J2922" s="235" t="str">
        <f>IF('ESA Input'!AH2887="","",IF('ESA Input'!AH2887="Yes",'ESA Input'!E2887,""))</f>
        <v/>
      </c>
      <c r="K2922" s="29" t="str">
        <f>IF('ESA Input'!AH2887="","",IF('ESA Input'!AH2887="Yes",'ESA Input'!H2887,""))</f>
        <v/>
      </c>
      <c r="L2922" s="236" t="str">
        <f>IF('ESA Input'!AH2887="","",IF('ESA Input'!AH2887="Yes",'ESA Input'!G2887,""))</f>
        <v/>
      </c>
      <c r="M2922" s="31" t="str">
        <f t="shared" si="273"/>
        <v/>
      </c>
      <c r="N2922" s="208" t="str">
        <f t="shared" si="274"/>
        <v/>
      </c>
      <c r="O2922" s="209" t="str">
        <f t="shared" si="275"/>
        <v/>
      </c>
      <c r="P2922" s="209" t="str">
        <f t="shared" si="276"/>
        <v/>
      </c>
      <c r="Q2922" s="31" t="str">
        <f t="shared" si="277"/>
        <v/>
      </c>
      <c r="R2922" s="129" t="s">
        <v>9</v>
      </c>
      <c r="S2922" s="128" t="s">
        <v>9</v>
      </c>
      <c r="T2922" s="1"/>
    </row>
    <row r="2923" spans="1:20" ht="15.75" hidden="1" customHeight="1">
      <c r="A2923" s="1" t="str">
        <f t="shared" si="1"/>
        <v/>
      </c>
      <c r="B2923" s="268" t="str">
        <f t="shared" si="272"/>
        <v>X</v>
      </c>
      <c r="C2923" s="1"/>
      <c r="D2923" s="27" t="str">
        <f>IF('ESA Input'!AH2888="","",IF('ESA Input'!AH2888="Yes",'ESA Input'!B2888,"Ineligible"))</f>
        <v/>
      </c>
      <c r="E2923" s="242" t="str">
        <f>IF('ESA Input'!AH2888="","",'ESA Input'!AH2888)</f>
        <v/>
      </c>
      <c r="F2923" s="461" t="str">
        <f>IF('ESA Input'!AH2888="","",IF('ESA Input'!AH2888="YES",'ESA Input'!AG2888,""))</f>
        <v/>
      </c>
      <c r="G2923" s="462"/>
      <c r="H2923" s="201" t="str">
        <f>IF('ESA Input'!AH2888="","",IF('ESA Input'!AH2888="Yes",'ESA Input'!J2888,""))</f>
        <v/>
      </c>
      <c r="I2923" s="227" t="str">
        <f>IF('ESA Input'!AH2888="","",IF('ESA Input'!AH2888="Yes",'ESA Input'!D2888,""))</f>
        <v/>
      </c>
      <c r="J2923" s="235" t="str">
        <f>IF('ESA Input'!AH2888="","",IF('ESA Input'!AH2888="Yes",'ESA Input'!E2888,""))</f>
        <v/>
      </c>
      <c r="K2923" s="29" t="str">
        <f>IF('ESA Input'!AH2888="","",IF('ESA Input'!AH2888="Yes",'ESA Input'!H2888,""))</f>
        <v/>
      </c>
      <c r="L2923" s="236" t="str">
        <f>IF('ESA Input'!AH2888="","",IF('ESA Input'!AH2888="Yes",'ESA Input'!G2888,""))</f>
        <v/>
      </c>
      <c r="M2923" s="31" t="str">
        <f t="shared" si="273"/>
        <v/>
      </c>
      <c r="N2923" s="208" t="str">
        <f t="shared" si="274"/>
        <v/>
      </c>
      <c r="O2923" s="209" t="str">
        <f t="shared" si="275"/>
        <v/>
      </c>
      <c r="P2923" s="209" t="str">
        <f t="shared" si="276"/>
        <v/>
      </c>
      <c r="Q2923" s="31" t="str">
        <f t="shared" si="277"/>
        <v/>
      </c>
      <c r="R2923" s="129" t="s">
        <v>9</v>
      </c>
      <c r="S2923" s="128" t="s">
        <v>9</v>
      </c>
      <c r="T2923" s="1"/>
    </row>
    <row r="2924" spans="1:20" ht="15.75" hidden="1" customHeight="1">
      <c r="A2924" s="1" t="str">
        <f t="shared" si="1"/>
        <v/>
      </c>
      <c r="B2924" s="268" t="str">
        <f t="shared" si="272"/>
        <v>X</v>
      </c>
      <c r="C2924" s="1"/>
      <c r="D2924" s="27" t="str">
        <f>IF('ESA Input'!AH2889="","",IF('ESA Input'!AH2889="Yes",'ESA Input'!B2889,"Ineligible"))</f>
        <v/>
      </c>
      <c r="E2924" s="242" t="str">
        <f>IF('ESA Input'!AH2889="","",'ESA Input'!AH2889)</f>
        <v/>
      </c>
      <c r="F2924" s="461" t="str">
        <f>IF('ESA Input'!AH2889="","",IF('ESA Input'!AH2889="YES",'ESA Input'!AG2889,""))</f>
        <v/>
      </c>
      <c r="G2924" s="462"/>
      <c r="H2924" s="201" t="str">
        <f>IF('ESA Input'!AH2889="","",IF('ESA Input'!AH2889="Yes",'ESA Input'!J2889,""))</f>
        <v/>
      </c>
      <c r="I2924" s="227" t="str">
        <f>IF('ESA Input'!AH2889="","",IF('ESA Input'!AH2889="Yes",'ESA Input'!D2889,""))</f>
        <v/>
      </c>
      <c r="J2924" s="235" t="str">
        <f>IF('ESA Input'!AH2889="","",IF('ESA Input'!AH2889="Yes",'ESA Input'!E2889,""))</f>
        <v/>
      </c>
      <c r="K2924" s="29" t="str">
        <f>IF('ESA Input'!AH2889="","",IF('ESA Input'!AH2889="Yes",'ESA Input'!H2889,""))</f>
        <v/>
      </c>
      <c r="L2924" s="236" t="str">
        <f>IF('ESA Input'!AH2889="","",IF('ESA Input'!AH2889="Yes",'ESA Input'!G2889,""))</f>
        <v/>
      </c>
      <c r="M2924" s="31" t="str">
        <f t="shared" si="273"/>
        <v/>
      </c>
      <c r="N2924" s="208" t="str">
        <f t="shared" si="274"/>
        <v/>
      </c>
      <c r="O2924" s="209" t="str">
        <f t="shared" si="275"/>
        <v/>
      </c>
      <c r="P2924" s="209" t="str">
        <f t="shared" si="276"/>
        <v/>
      </c>
      <c r="Q2924" s="31" t="str">
        <f t="shared" si="277"/>
        <v/>
      </c>
      <c r="R2924" s="129" t="s">
        <v>9</v>
      </c>
      <c r="S2924" s="128" t="s">
        <v>9</v>
      </c>
      <c r="T2924" s="1"/>
    </row>
    <row r="2925" spans="1:20" ht="15.75" hidden="1" customHeight="1">
      <c r="A2925" s="1" t="str">
        <f t="shared" si="1"/>
        <v/>
      </c>
      <c r="B2925" s="268" t="str">
        <f t="shared" si="272"/>
        <v>X</v>
      </c>
      <c r="C2925" s="1"/>
      <c r="D2925" s="27" t="str">
        <f>IF('ESA Input'!AH2890="","",IF('ESA Input'!AH2890="Yes",'ESA Input'!B2890,"Ineligible"))</f>
        <v/>
      </c>
      <c r="E2925" s="242" t="str">
        <f>IF('ESA Input'!AH2890="","",'ESA Input'!AH2890)</f>
        <v/>
      </c>
      <c r="F2925" s="461" t="str">
        <f>IF('ESA Input'!AH2890="","",IF('ESA Input'!AH2890="YES",'ESA Input'!AG2890,""))</f>
        <v/>
      </c>
      <c r="G2925" s="462"/>
      <c r="H2925" s="201" t="str">
        <f>IF('ESA Input'!AH2890="","",IF('ESA Input'!AH2890="Yes",'ESA Input'!J2890,""))</f>
        <v/>
      </c>
      <c r="I2925" s="227" t="str">
        <f>IF('ESA Input'!AH2890="","",IF('ESA Input'!AH2890="Yes",'ESA Input'!D2890,""))</f>
        <v/>
      </c>
      <c r="J2925" s="235" t="str">
        <f>IF('ESA Input'!AH2890="","",IF('ESA Input'!AH2890="Yes",'ESA Input'!E2890,""))</f>
        <v/>
      </c>
      <c r="K2925" s="29" t="str">
        <f>IF('ESA Input'!AH2890="","",IF('ESA Input'!AH2890="Yes",'ESA Input'!H2890,""))</f>
        <v/>
      </c>
      <c r="L2925" s="236" t="str">
        <f>IF('ESA Input'!AH2890="","",IF('ESA Input'!AH2890="Yes",'ESA Input'!G2890,""))</f>
        <v/>
      </c>
      <c r="M2925" s="31" t="str">
        <f t="shared" si="273"/>
        <v/>
      </c>
      <c r="N2925" s="208" t="str">
        <f t="shared" si="274"/>
        <v/>
      </c>
      <c r="O2925" s="209" t="str">
        <f t="shared" si="275"/>
        <v/>
      </c>
      <c r="P2925" s="209" t="str">
        <f t="shared" si="276"/>
        <v/>
      </c>
      <c r="Q2925" s="31" t="str">
        <f t="shared" si="277"/>
        <v/>
      </c>
      <c r="R2925" s="129" t="s">
        <v>9</v>
      </c>
      <c r="S2925" s="128" t="s">
        <v>9</v>
      </c>
      <c r="T2925" s="1"/>
    </row>
    <row r="2926" spans="1:20" ht="15.75" hidden="1" customHeight="1">
      <c r="A2926" s="1" t="str">
        <f t="shared" si="1"/>
        <v/>
      </c>
      <c r="B2926" s="268" t="str">
        <f t="shared" si="272"/>
        <v>X</v>
      </c>
      <c r="C2926" s="1"/>
      <c r="D2926" s="27" t="str">
        <f>IF('ESA Input'!AH2891="","",IF('ESA Input'!AH2891="Yes",'ESA Input'!B2891,"Ineligible"))</f>
        <v/>
      </c>
      <c r="E2926" s="242" t="str">
        <f>IF('ESA Input'!AH2891="","",'ESA Input'!AH2891)</f>
        <v/>
      </c>
      <c r="F2926" s="461" t="str">
        <f>IF('ESA Input'!AH2891="","",IF('ESA Input'!AH2891="YES",'ESA Input'!AG2891,""))</f>
        <v/>
      </c>
      <c r="G2926" s="462"/>
      <c r="H2926" s="201" t="str">
        <f>IF('ESA Input'!AH2891="","",IF('ESA Input'!AH2891="Yes",'ESA Input'!J2891,""))</f>
        <v/>
      </c>
      <c r="I2926" s="227" t="str">
        <f>IF('ESA Input'!AH2891="","",IF('ESA Input'!AH2891="Yes",'ESA Input'!D2891,""))</f>
        <v/>
      </c>
      <c r="J2926" s="235" t="str">
        <f>IF('ESA Input'!AH2891="","",IF('ESA Input'!AH2891="Yes",'ESA Input'!E2891,""))</f>
        <v/>
      </c>
      <c r="K2926" s="29" t="str">
        <f>IF('ESA Input'!AH2891="","",IF('ESA Input'!AH2891="Yes",'ESA Input'!H2891,""))</f>
        <v/>
      </c>
      <c r="L2926" s="236" t="str">
        <f>IF('ESA Input'!AH2891="","",IF('ESA Input'!AH2891="Yes",'ESA Input'!G2891,""))</f>
        <v/>
      </c>
      <c r="M2926" s="31" t="str">
        <f t="shared" si="273"/>
        <v/>
      </c>
      <c r="N2926" s="208" t="str">
        <f t="shared" si="274"/>
        <v/>
      </c>
      <c r="O2926" s="209" t="str">
        <f t="shared" si="275"/>
        <v/>
      </c>
      <c r="P2926" s="209" t="str">
        <f t="shared" si="276"/>
        <v/>
      </c>
      <c r="Q2926" s="31" t="str">
        <f t="shared" si="277"/>
        <v/>
      </c>
      <c r="R2926" s="129" t="s">
        <v>9</v>
      </c>
      <c r="S2926" s="128" t="s">
        <v>9</v>
      </c>
      <c r="T2926" s="1"/>
    </row>
    <row r="2927" spans="1:20" ht="15.75" hidden="1" customHeight="1">
      <c r="A2927" s="1" t="str">
        <f t="shared" si="1"/>
        <v/>
      </c>
      <c r="B2927" s="268" t="str">
        <f t="shared" si="272"/>
        <v>X</v>
      </c>
      <c r="C2927" s="1"/>
      <c r="D2927" s="27" t="str">
        <f>IF('ESA Input'!AH2892="","",IF('ESA Input'!AH2892="Yes",'ESA Input'!B2892,"Ineligible"))</f>
        <v/>
      </c>
      <c r="E2927" s="242" t="str">
        <f>IF('ESA Input'!AH2892="","",'ESA Input'!AH2892)</f>
        <v/>
      </c>
      <c r="F2927" s="461" t="str">
        <f>IF('ESA Input'!AH2892="","",IF('ESA Input'!AH2892="YES",'ESA Input'!AG2892,""))</f>
        <v/>
      </c>
      <c r="G2927" s="462"/>
      <c r="H2927" s="201" t="str">
        <f>IF('ESA Input'!AH2892="","",IF('ESA Input'!AH2892="Yes",'ESA Input'!J2892,""))</f>
        <v/>
      </c>
      <c r="I2927" s="227" t="str">
        <f>IF('ESA Input'!AH2892="","",IF('ESA Input'!AH2892="Yes",'ESA Input'!D2892,""))</f>
        <v/>
      </c>
      <c r="J2927" s="235" t="str">
        <f>IF('ESA Input'!AH2892="","",IF('ESA Input'!AH2892="Yes",'ESA Input'!E2892,""))</f>
        <v/>
      </c>
      <c r="K2927" s="29" t="str">
        <f>IF('ESA Input'!AH2892="","",IF('ESA Input'!AH2892="Yes",'ESA Input'!H2892,""))</f>
        <v/>
      </c>
      <c r="L2927" s="236" t="str">
        <f>IF('ESA Input'!AH2892="","",IF('ESA Input'!AH2892="Yes",'ESA Input'!G2892,""))</f>
        <v/>
      </c>
      <c r="M2927" s="31" t="str">
        <f t="shared" si="273"/>
        <v/>
      </c>
      <c r="N2927" s="208" t="str">
        <f t="shared" si="274"/>
        <v/>
      </c>
      <c r="O2927" s="209" t="str">
        <f t="shared" si="275"/>
        <v/>
      </c>
      <c r="P2927" s="209" t="str">
        <f t="shared" si="276"/>
        <v/>
      </c>
      <c r="Q2927" s="31" t="str">
        <f t="shared" si="277"/>
        <v/>
      </c>
      <c r="R2927" s="129" t="s">
        <v>9</v>
      </c>
      <c r="S2927" s="128" t="s">
        <v>9</v>
      </c>
      <c r="T2927" s="1"/>
    </row>
    <row r="2928" spans="1:20" ht="15.75" hidden="1" customHeight="1">
      <c r="A2928" s="1" t="str">
        <f t="shared" si="1"/>
        <v/>
      </c>
      <c r="B2928" s="268" t="str">
        <f t="shared" si="272"/>
        <v>X</v>
      </c>
      <c r="C2928" s="1"/>
      <c r="D2928" s="27" t="str">
        <f>IF('ESA Input'!AH2893="","",IF('ESA Input'!AH2893="Yes",'ESA Input'!B2893,"Ineligible"))</f>
        <v/>
      </c>
      <c r="E2928" s="242" t="str">
        <f>IF('ESA Input'!AH2893="","",'ESA Input'!AH2893)</f>
        <v/>
      </c>
      <c r="F2928" s="461" t="str">
        <f>IF('ESA Input'!AH2893="","",IF('ESA Input'!AH2893="YES",'ESA Input'!AG2893,""))</f>
        <v/>
      </c>
      <c r="G2928" s="462"/>
      <c r="H2928" s="201" t="str">
        <f>IF('ESA Input'!AH2893="","",IF('ESA Input'!AH2893="Yes",'ESA Input'!J2893,""))</f>
        <v/>
      </c>
      <c r="I2928" s="227" t="str">
        <f>IF('ESA Input'!AH2893="","",IF('ESA Input'!AH2893="Yes",'ESA Input'!D2893,""))</f>
        <v/>
      </c>
      <c r="J2928" s="235" t="str">
        <f>IF('ESA Input'!AH2893="","",IF('ESA Input'!AH2893="Yes",'ESA Input'!E2893,""))</f>
        <v/>
      </c>
      <c r="K2928" s="29" t="str">
        <f>IF('ESA Input'!AH2893="","",IF('ESA Input'!AH2893="Yes",'ESA Input'!H2893,""))</f>
        <v/>
      </c>
      <c r="L2928" s="236" t="str">
        <f>IF('ESA Input'!AH2893="","",IF('ESA Input'!AH2893="Yes",'ESA Input'!G2893,""))</f>
        <v/>
      </c>
      <c r="M2928" s="31" t="str">
        <f t="shared" si="273"/>
        <v/>
      </c>
      <c r="N2928" s="208" t="str">
        <f t="shared" si="274"/>
        <v/>
      </c>
      <c r="O2928" s="209" t="str">
        <f t="shared" si="275"/>
        <v/>
      </c>
      <c r="P2928" s="209" t="str">
        <f t="shared" si="276"/>
        <v/>
      </c>
      <c r="Q2928" s="31" t="str">
        <f t="shared" si="277"/>
        <v/>
      </c>
      <c r="R2928" s="129" t="s">
        <v>9</v>
      </c>
      <c r="S2928" s="128" t="s">
        <v>9</v>
      </c>
      <c r="T2928" s="1"/>
    </row>
    <row r="2929" spans="1:20" ht="15.75" hidden="1" customHeight="1">
      <c r="A2929" s="1" t="str">
        <f t="shared" si="1"/>
        <v/>
      </c>
      <c r="B2929" s="268" t="str">
        <f t="shared" si="272"/>
        <v>X</v>
      </c>
      <c r="C2929" s="1"/>
      <c r="D2929" s="27" t="str">
        <f>IF('ESA Input'!AH2894="","",IF('ESA Input'!AH2894="Yes",'ESA Input'!B2894,"Ineligible"))</f>
        <v/>
      </c>
      <c r="E2929" s="242" t="str">
        <f>IF('ESA Input'!AH2894="","",'ESA Input'!AH2894)</f>
        <v/>
      </c>
      <c r="F2929" s="461" t="str">
        <f>IF('ESA Input'!AH2894="","",IF('ESA Input'!AH2894="YES",'ESA Input'!AG2894,""))</f>
        <v/>
      </c>
      <c r="G2929" s="462"/>
      <c r="H2929" s="201" t="str">
        <f>IF('ESA Input'!AH2894="","",IF('ESA Input'!AH2894="Yes",'ESA Input'!J2894,""))</f>
        <v/>
      </c>
      <c r="I2929" s="227" t="str">
        <f>IF('ESA Input'!AH2894="","",IF('ESA Input'!AH2894="Yes",'ESA Input'!D2894,""))</f>
        <v/>
      </c>
      <c r="J2929" s="235" t="str">
        <f>IF('ESA Input'!AH2894="","",IF('ESA Input'!AH2894="Yes",'ESA Input'!E2894,""))</f>
        <v/>
      </c>
      <c r="K2929" s="29" t="str">
        <f>IF('ESA Input'!AH2894="","",IF('ESA Input'!AH2894="Yes",'ESA Input'!H2894,""))</f>
        <v/>
      </c>
      <c r="L2929" s="236" t="str">
        <f>IF('ESA Input'!AH2894="","",IF('ESA Input'!AH2894="Yes",'ESA Input'!G2894,""))</f>
        <v/>
      </c>
      <c r="M2929" s="31" t="str">
        <f t="shared" si="273"/>
        <v/>
      </c>
      <c r="N2929" s="208" t="str">
        <f t="shared" si="274"/>
        <v/>
      </c>
      <c r="O2929" s="209" t="str">
        <f t="shared" si="275"/>
        <v/>
      </c>
      <c r="P2929" s="209" t="str">
        <f t="shared" si="276"/>
        <v/>
      </c>
      <c r="Q2929" s="31" t="str">
        <f t="shared" si="277"/>
        <v/>
      </c>
      <c r="R2929" s="129" t="s">
        <v>9</v>
      </c>
      <c r="S2929" s="128" t="s">
        <v>9</v>
      </c>
      <c r="T2929" s="1"/>
    </row>
    <row r="2930" spans="1:20" ht="15.75" hidden="1" customHeight="1">
      <c r="A2930" s="1" t="str">
        <f t="shared" si="1"/>
        <v/>
      </c>
      <c r="B2930" s="268" t="str">
        <f t="shared" si="272"/>
        <v>X</v>
      </c>
      <c r="C2930" s="1"/>
      <c r="D2930" s="27" t="str">
        <f>IF('ESA Input'!AH2895="","",IF('ESA Input'!AH2895="Yes",'ESA Input'!B2895,"Ineligible"))</f>
        <v/>
      </c>
      <c r="E2930" s="242" t="str">
        <f>IF('ESA Input'!AH2895="","",'ESA Input'!AH2895)</f>
        <v/>
      </c>
      <c r="F2930" s="461" t="str">
        <f>IF('ESA Input'!AH2895="","",IF('ESA Input'!AH2895="YES",'ESA Input'!AG2895,""))</f>
        <v/>
      </c>
      <c r="G2930" s="462"/>
      <c r="H2930" s="201" t="str">
        <f>IF('ESA Input'!AH2895="","",IF('ESA Input'!AH2895="Yes",'ESA Input'!J2895,""))</f>
        <v/>
      </c>
      <c r="I2930" s="227" t="str">
        <f>IF('ESA Input'!AH2895="","",IF('ESA Input'!AH2895="Yes",'ESA Input'!D2895,""))</f>
        <v/>
      </c>
      <c r="J2930" s="235" t="str">
        <f>IF('ESA Input'!AH2895="","",IF('ESA Input'!AH2895="Yes",'ESA Input'!E2895,""))</f>
        <v/>
      </c>
      <c r="K2930" s="29" t="str">
        <f>IF('ESA Input'!AH2895="","",IF('ESA Input'!AH2895="Yes",'ESA Input'!H2895,""))</f>
        <v/>
      </c>
      <c r="L2930" s="236" t="str">
        <f>IF('ESA Input'!AH2895="","",IF('ESA Input'!AH2895="Yes",'ESA Input'!G2895,""))</f>
        <v/>
      </c>
      <c r="M2930" s="31" t="str">
        <f t="shared" si="273"/>
        <v/>
      </c>
      <c r="N2930" s="208" t="str">
        <f t="shared" si="274"/>
        <v/>
      </c>
      <c r="O2930" s="209" t="str">
        <f t="shared" si="275"/>
        <v/>
      </c>
      <c r="P2930" s="209" t="str">
        <f t="shared" si="276"/>
        <v/>
      </c>
      <c r="Q2930" s="31" t="str">
        <f t="shared" si="277"/>
        <v/>
      </c>
      <c r="R2930" s="129" t="s">
        <v>9</v>
      </c>
      <c r="S2930" s="128" t="s">
        <v>9</v>
      </c>
      <c r="T2930" s="1"/>
    </row>
    <row r="2931" spans="1:20" ht="15.75" hidden="1" customHeight="1">
      <c r="A2931" s="1" t="str">
        <f t="shared" si="1"/>
        <v/>
      </c>
      <c r="B2931" s="268" t="str">
        <f t="shared" si="272"/>
        <v>X</v>
      </c>
      <c r="C2931" s="1"/>
      <c r="D2931" s="27" t="str">
        <f>IF('ESA Input'!AH2896="","",IF('ESA Input'!AH2896="Yes",'ESA Input'!B2896,"Ineligible"))</f>
        <v/>
      </c>
      <c r="E2931" s="242" t="str">
        <f>IF('ESA Input'!AH2896="","",'ESA Input'!AH2896)</f>
        <v/>
      </c>
      <c r="F2931" s="461" t="str">
        <f>IF('ESA Input'!AH2896="","",IF('ESA Input'!AH2896="YES",'ESA Input'!AG2896,""))</f>
        <v/>
      </c>
      <c r="G2931" s="462"/>
      <c r="H2931" s="201" t="str">
        <f>IF('ESA Input'!AH2896="","",IF('ESA Input'!AH2896="Yes",'ESA Input'!J2896,""))</f>
        <v/>
      </c>
      <c r="I2931" s="227" t="str">
        <f>IF('ESA Input'!AH2896="","",IF('ESA Input'!AH2896="Yes",'ESA Input'!D2896,""))</f>
        <v/>
      </c>
      <c r="J2931" s="235" t="str">
        <f>IF('ESA Input'!AH2896="","",IF('ESA Input'!AH2896="Yes",'ESA Input'!E2896,""))</f>
        <v/>
      </c>
      <c r="K2931" s="29" t="str">
        <f>IF('ESA Input'!AH2896="","",IF('ESA Input'!AH2896="Yes",'ESA Input'!H2896,""))</f>
        <v/>
      </c>
      <c r="L2931" s="236" t="str">
        <f>IF('ESA Input'!AH2896="","",IF('ESA Input'!AH2896="Yes",'ESA Input'!G2896,""))</f>
        <v/>
      </c>
      <c r="M2931" s="31" t="str">
        <f t="shared" si="273"/>
        <v/>
      </c>
      <c r="N2931" s="208" t="str">
        <f t="shared" si="274"/>
        <v/>
      </c>
      <c r="O2931" s="209" t="str">
        <f t="shared" si="275"/>
        <v/>
      </c>
      <c r="P2931" s="209" t="str">
        <f t="shared" si="276"/>
        <v/>
      </c>
      <c r="Q2931" s="31" t="str">
        <f t="shared" si="277"/>
        <v/>
      </c>
      <c r="R2931" s="129" t="s">
        <v>9</v>
      </c>
      <c r="S2931" s="128" t="s">
        <v>9</v>
      </c>
      <c r="T2931" s="1"/>
    </row>
    <row r="2932" spans="1:20" ht="15.75" hidden="1" customHeight="1">
      <c r="A2932" s="1" t="str">
        <f t="shared" si="1"/>
        <v/>
      </c>
      <c r="B2932" s="268" t="str">
        <f t="shared" si="272"/>
        <v>X</v>
      </c>
      <c r="C2932" s="1"/>
      <c r="D2932" s="27" t="str">
        <f>IF('ESA Input'!AH2897="","",IF('ESA Input'!AH2897="Yes",'ESA Input'!B2897,"Ineligible"))</f>
        <v/>
      </c>
      <c r="E2932" s="242" t="str">
        <f>IF('ESA Input'!AH2897="","",'ESA Input'!AH2897)</f>
        <v/>
      </c>
      <c r="F2932" s="461" t="str">
        <f>IF('ESA Input'!AH2897="","",IF('ESA Input'!AH2897="YES",'ESA Input'!AG2897,""))</f>
        <v/>
      </c>
      <c r="G2932" s="462"/>
      <c r="H2932" s="201" t="str">
        <f>IF('ESA Input'!AH2897="","",IF('ESA Input'!AH2897="Yes",'ESA Input'!J2897,""))</f>
        <v/>
      </c>
      <c r="I2932" s="227" t="str">
        <f>IF('ESA Input'!AH2897="","",IF('ESA Input'!AH2897="Yes",'ESA Input'!D2897,""))</f>
        <v/>
      </c>
      <c r="J2932" s="235" t="str">
        <f>IF('ESA Input'!AH2897="","",IF('ESA Input'!AH2897="Yes",'ESA Input'!E2897,""))</f>
        <v/>
      </c>
      <c r="K2932" s="29" t="str">
        <f>IF('ESA Input'!AH2897="","",IF('ESA Input'!AH2897="Yes",'ESA Input'!H2897,""))</f>
        <v/>
      </c>
      <c r="L2932" s="236" t="str">
        <f>IF('ESA Input'!AH2897="","",IF('ESA Input'!AH2897="Yes",'ESA Input'!G2897,""))</f>
        <v/>
      </c>
      <c r="M2932" s="31" t="str">
        <f t="shared" si="273"/>
        <v/>
      </c>
      <c r="N2932" s="208" t="str">
        <f t="shared" si="274"/>
        <v/>
      </c>
      <c r="O2932" s="209" t="str">
        <f t="shared" si="275"/>
        <v/>
      </c>
      <c r="P2932" s="209" t="str">
        <f t="shared" si="276"/>
        <v/>
      </c>
      <c r="Q2932" s="31" t="str">
        <f t="shared" si="277"/>
        <v/>
      </c>
      <c r="R2932" s="129" t="s">
        <v>9</v>
      </c>
      <c r="S2932" s="128" t="s">
        <v>9</v>
      </c>
      <c r="T2932" s="1"/>
    </row>
    <row r="2933" spans="1:20" ht="15.75" hidden="1" customHeight="1">
      <c r="A2933" s="1" t="str">
        <f t="shared" si="1"/>
        <v/>
      </c>
      <c r="B2933" s="268" t="str">
        <f t="shared" si="272"/>
        <v>X</v>
      </c>
      <c r="C2933" s="1"/>
      <c r="D2933" s="27" t="str">
        <f>IF('ESA Input'!AH2898="","",IF('ESA Input'!AH2898="Yes",'ESA Input'!B2898,"Ineligible"))</f>
        <v/>
      </c>
      <c r="E2933" s="242" t="str">
        <f>IF('ESA Input'!AH2898="","",'ESA Input'!AH2898)</f>
        <v/>
      </c>
      <c r="F2933" s="461" t="str">
        <f>IF('ESA Input'!AH2898="","",IF('ESA Input'!AH2898="YES",'ESA Input'!AG2898,""))</f>
        <v/>
      </c>
      <c r="G2933" s="462"/>
      <c r="H2933" s="201" t="str">
        <f>IF('ESA Input'!AH2898="","",IF('ESA Input'!AH2898="Yes",'ESA Input'!J2898,""))</f>
        <v/>
      </c>
      <c r="I2933" s="227" t="str">
        <f>IF('ESA Input'!AH2898="","",IF('ESA Input'!AH2898="Yes",'ESA Input'!D2898,""))</f>
        <v/>
      </c>
      <c r="J2933" s="235" t="str">
        <f>IF('ESA Input'!AH2898="","",IF('ESA Input'!AH2898="Yes",'ESA Input'!E2898,""))</f>
        <v/>
      </c>
      <c r="K2933" s="29" t="str">
        <f>IF('ESA Input'!AH2898="","",IF('ESA Input'!AH2898="Yes",'ESA Input'!H2898,""))</f>
        <v/>
      </c>
      <c r="L2933" s="236" t="str">
        <f>IF('ESA Input'!AH2898="","",IF('ESA Input'!AH2898="Yes",'ESA Input'!G2898,""))</f>
        <v/>
      </c>
      <c r="M2933" s="31" t="str">
        <f t="shared" si="273"/>
        <v/>
      </c>
      <c r="N2933" s="208" t="str">
        <f t="shared" si="274"/>
        <v/>
      </c>
      <c r="O2933" s="209" t="str">
        <f t="shared" si="275"/>
        <v/>
      </c>
      <c r="P2933" s="209" t="str">
        <f t="shared" si="276"/>
        <v/>
      </c>
      <c r="Q2933" s="31" t="str">
        <f t="shared" si="277"/>
        <v/>
      </c>
      <c r="R2933" s="129" t="s">
        <v>9</v>
      </c>
      <c r="S2933" s="128" t="s">
        <v>9</v>
      </c>
      <c r="T2933" s="1"/>
    </row>
    <row r="2934" spans="1:20" ht="15.75" hidden="1" customHeight="1">
      <c r="A2934" s="1" t="str">
        <f t="shared" si="1"/>
        <v/>
      </c>
      <c r="B2934" s="268" t="str">
        <f t="shared" si="272"/>
        <v>X</v>
      </c>
      <c r="C2934" s="1"/>
      <c r="D2934" s="27" t="str">
        <f>IF('ESA Input'!AH2899="","",IF('ESA Input'!AH2899="Yes",'ESA Input'!B2899,"Ineligible"))</f>
        <v/>
      </c>
      <c r="E2934" s="242" t="str">
        <f>IF('ESA Input'!AH2899="","",'ESA Input'!AH2899)</f>
        <v/>
      </c>
      <c r="F2934" s="461" t="str">
        <f>IF('ESA Input'!AH2899="","",IF('ESA Input'!AH2899="YES",'ESA Input'!AG2899,""))</f>
        <v/>
      </c>
      <c r="G2934" s="462"/>
      <c r="H2934" s="201" t="str">
        <f>IF('ESA Input'!AH2899="","",IF('ESA Input'!AH2899="Yes",'ESA Input'!J2899,""))</f>
        <v/>
      </c>
      <c r="I2934" s="227" t="str">
        <f>IF('ESA Input'!AH2899="","",IF('ESA Input'!AH2899="Yes",'ESA Input'!D2899,""))</f>
        <v/>
      </c>
      <c r="J2934" s="235" t="str">
        <f>IF('ESA Input'!AH2899="","",IF('ESA Input'!AH2899="Yes",'ESA Input'!E2899,""))</f>
        <v/>
      </c>
      <c r="K2934" s="29" t="str">
        <f>IF('ESA Input'!AH2899="","",IF('ESA Input'!AH2899="Yes",'ESA Input'!H2899,""))</f>
        <v/>
      </c>
      <c r="L2934" s="236" t="str">
        <f>IF('ESA Input'!AH2899="","",IF('ESA Input'!AH2899="Yes",'ESA Input'!G2899,""))</f>
        <v/>
      </c>
      <c r="M2934" s="31" t="str">
        <f t="shared" si="273"/>
        <v/>
      </c>
      <c r="N2934" s="208" t="str">
        <f t="shared" si="274"/>
        <v/>
      </c>
      <c r="O2934" s="209" t="str">
        <f t="shared" si="275"/>
        <v/>
      </c>
      <c r="P2934" s="209" t="str">
        <f t="shared" si="276"/>
        <v/>
      </c>
      <c r="Q2934" s="31" t="str">
        <f t="shared" si="277"/>
        <v/>
      </c>
      <c r="R2934" s="129" t="s">
        <v>9</v>
      </c>
      <c r="S2934" s="128" t="s">
        <v>9</v>
      </c>
      <c r="T2934" s="1"/>
    </row>
    <row r="2935" spans="1:20" ht="15.75" hidden="1" customHeight="1">
      <c r="A2935" s="1" t="str">
        <f t="shared" si="1"/>
        <v/>
      </c>
      <c r="B2935" s="268" t="str">
        <f t="shared" si="272"/>
        <v>X</v>
      </c>
      <c r="C2935" s="1"/>
      <c r="D2935" s="27" t="str">
        <f>IF('ESA Input'!AH2900="","",IF('ESA Input'!AH2900="Yes",'ESA Input'!B2900,"Ineligible"))</f>
        <v/>
      </c>
      <c r="E2935" s="242" t="str">
        <f>IF('ESA Input'!AH2900="","",'ESA Input'!AH2900)</f>
        <v/>
      </c>
      <c r="F2935" s="461" t="str">
        <f>IF('ESA Input'!AH2900="","",IF('ESA Input'!AH2900="YES",'ESA Input'!AG2900,""))</f>
        <v/>
      </c>
      <c r="G2935" s="462"/>
      <c r="H2935" s="201" t="str">
        <f>IF('ESA Input'!AH2900="","",IF('ESA Input'!AH2900="Yes",'ESA Input'!J2900,""))</f>
        <v/>
      </c>
      <c r="I2935" s="227" t="str">
        <f>IF('ESA Input'!AH2900="","",IF('ESA Input'!AH2900="Yes",'ESA Input'!D2900,""))</f>
        <v/>
      </c>
      <c r="J2935" s="235" t="str">
        <f>IF('ESA Input'!AH2900="","",IF('ESA Input'!AH2900="Yes",'ESA Input'!E2900,""))</f>
        <v/>
      </c>
      <c r="K2935" s="29" t="str">
        <f>IF('ESA Input'!AH2900="","",IF('ESA Input'!AH2900="Yes",'ESA Input'!H2900,""))</f>
        <v/>
      </c>
      <c r="L2935" s="236" t="str">
        <f>IF('ESA Input'!AH2900="","",IF('ESA Input'!AH2900="Yes",'ESA Input'!G2900,""))</f>
        <v/>
      </c>
      <c r="M2935" s="31" t="str">
        <f t="shared" si="273"/>
        <v/>
      </c>
      <c r="N2935" s="208" t="str">
        <f t="shared" si="274"/>
        <v/>
      </c>
      <c r="O2935" s="209" t="str">
        <f t="shared" si="275"/>
        <v/>
      </c>
      <c r="P2935" s="209" t="str">
        <f t="shared" si="276"/>
        <v/>
      </c>
      <c r="Q2935" s="31" t="str">
        <f t="shared" si="277"/>
        <v/>
      </c>
      <c r="R2935" s="129" t="s">
        <v>9</v>
      </c>
      <c r="S2935" s="128" t="s">
        <v>9</v>
      </c>
      <c r="T2935" s="1"/>
    </row>
    <row r="2936" spans="1:20" ht="15.75" hidden="1" customHeight="1">
      <c r="A2936" s="1" t="str">
        <f t="shared" si="1"/>
        <v/>
      </c>
      <c r="B2936" s="268" t="str">
        <f t="shared" si="272"/>
        <v>X</v>
      </c>
      <c r="C2936" s="1"/>
      <c r="D2936" s="27" t="str">
        <f>IF('ESA Input'!AH2901="","",IF('ESA Input'!AH2901="Yes",'ESA Input'!B2901,"Ineligible"))</f>
        <v/>
      </c>
      <c r="E2936" s="242" t="str">
        <f>IF('ESA Input'!AH2901="","",'ESA Input'!AH2901)</f>
        <v/>
      </c>
      <c r="F2936" s="461" t="str">
        <f>IF('ESA Input'!AH2901="","",IF('ESA Input'!AH2901="YES",'ESA Input'!AG2901,""))</f>
        <v/>
      </c>
      <c r="G2936" s="462"/>
      <c r="H2936" s="201" t="str">
        <f>IF('ESA Input'!AH2901="","",IF('ESA Input'!AH2901="Yes",'ESA Input'!J2901,""))</f>
        <v/>
      </c>
      <c r="I2936" s="227" t="str">
        <f>IF('ESA Input'!AH2901="","",IF('ESA Input'!AH2901="Yes",'ESA Input'!D2901,""))</f>
        <v/>
      </c>
      <c r="J2936" s="235" t="str">
        <f>IF('ESA Input'!AH2901="","",IF('ESA Input'!AH2901="Yes",'ESA Input'!E2901,""))</f>
        <v/>
      </c>
      <c r="K2936" s="29" t="str">
        <f>IF('ESA Input'!AH2901="","",IF('ESA Input'!AH2901="Yes",'ESA Input'!H2901,""))</f>
        <v/>
      </c>
      <c r="L2936" s="236" t="str">
        <f>IF('ESA Input'!AH2901="","",IF('ESA Input'!AH2901="Yes",'ESA Input'!G2901,""))</f>
        <v/>
      </c>
      <c r="M2936" s="31" t="str">
        <f t="shared" si="273"/>
        <v/>
      </c>
      <c r="N2936" s="208" t="str">
        <f t="shared" si="274"/>
        <v/>
      </c>
      <c r="O2936" s="209" t="str">
        <f t="shared" si="275"/>
        <v/>
      </c>
      <c r="P2936" s="209" t="str">
        <f t="shared" si="276"/>
        <v/>
      </c>
      <c r="Q2936" s="31" t="str">
        <f t="shared" si="277"/>
        <v/>
      </c>
      <c r="R2936" s="129" t="s">
        <v>9</v>
      </c>
      <c r="S2936" s="128" t="s">
        <v>9</v>
      </c>
      <c r="T2936" s="1"/>
    </row>
    <row r="2937" spans="1:20" ht="15.75" hidden="1" customHeight="1">
      <c r="A2937" s="1" t="str">
        <f t="shared" si="1"/>
        <v/>
      </c>
      <c r="B2937" s="268" t="str">
        <f t="shared" si="272"/>
        <v>X</v>
      </c>
      <c r="C2937" s="1"/>
      <c r="D2937" s="27" t="str">
        <f>IF('ESA Input'!AH2902="","",IF('ESA Input'!AH2902="Yes",'ESA Input'!B2902,"Ineligible"))</f>
        <v/>
      </c>
      <c r="E2937" s="242" t="str">
        <f>IF('ESA Input'!AH2902="","",'ESA Input'!AH2902)</f>
        <v/>
      </c>
      <c r="F2937" s="461" t="str">
        <f>IF('ESA Input'!AH2902="","",IF('ESA Input'!AH2902="YES",'ESA Input'!AG2902,""))</f>
        <v/>
      </c>
      <c r="G2937" s="462"/>
      <c r="H2937" s="201" t="str">
        <f>IF('ESA Input'!AH2902="","",IF('ESA Input'!AH2902="Yes",'ESA Input'!J2902,""))</f>
        <v/>
      </c>
      <c r="I2937" s="227" t="str">
        <f>IF('ESA Input'!AH2902="","",IF('ESA Input'!AH2902="Yes",'ESA Input'!D2902,""))</f>
        <v/>
      </c>
      <c r="J2937" s="235" t="str">
        <f>IF('ESA Input'!AH2902="","",IF('ESA Input'!AH2902="Yes",'ESA Input'!E2902,""))</f>
        <v/>
      </c>
      <c r="K2937" s="29" t="str">
        <f>IF('ESA Input'!AH2902="","",IF('ESA Input'!AH2902="Yes",'ESA Input'!H2902,""))</f>
        <v/>
      </c>
      <c r="L2937" s="236" t="str">
        <f>IF('ESA Input'!AH2902="","",IF('ESA Input'!AH2902="Yes",'ESA Input'!G2902,""))</f>
        <v/>
      </c>
      <c r="M2937" s="31" t="str">
        <f t="shared" si="273"/>
        <v/>
      </c>
      <c r="N2937" s="208" t="str">
        <f t="shared" si="274"/>
        <v/>
      </c>
      <c r="O2937" s="209" t="str">
        <f t="shared" si="275"/>
        <v/>
      </c>
      <c r="P2937" s="209" t="str">
        <f t="shared" si="276"/>
        <v/>
      </c>
      <c r="Q2937" s="31" t="str">
        <f t="shared" si="277"/>
        <v/>
      </c>
      <c r="R2937" s="129" t="s">
        <v>9</v>
      </c>
      <c r="S2937" s="128" t="s">
        <v>9</v>
      </c>
      <c r="T2937" s="1"/>
    </row>
    <row r="2938" spans="1:20" ht="15.75" hidden="1" customHeight="1">
      <c r="A2938" s="1" t="str">
        <f t="shared" si="1"/>
        <v/>
      </c>
      <c r="B2938" s="268" t="str">
        <f t="shared" si="272"/>
        <v>X</v>
      </c>
      <c r="C2938" s="1"/>
      <c r="D2938" s="27" t="str">
        <f>IF('ESA Input'!AH2903="","",IF('ESA Input'!AH2903="Yes",'ESA Input'!B2903,"Ineligible"))</f>
        <v/>
      </c>
      <c r="E2938" s="242" t="str">
        <f>IF('ESA Input'!AH2903="","",'ESA Input'!AH2903)</f>
        <v/>
      </c>
      <c r="F2938" s="461" t="str">
        <f>IF('ESA Input'!AH2903="","",IF('ESA Input'!AH2903="YES",'ESA Input'!AG2903,""))</f>
        <v/>
      </c>
      <c r="G2938" s="462"/>
      <c r="H2938" s="201" t="str">
        <f>IF('ESA Input'!AH2903="","",IF('ESA Input'!AH2903="Yes",'ESA Input'!J2903,""))</f>
        <v/>
      </c>
      <c r="I2938" s="227" t="str">
        <f>IF('ESA Input'!AH2903="","",IF('ESA Input'!AH2903="Yes",'ESA Input'!D2903,""))</f>
        <v/>
      </c>
      <c r="J2938" s="235" t="str">
        <f>IF('ESA Input'!AH2903="","",IF('ESA Input'!AH2903="Yes",'ESA Input'!E2903,""))</f>
        <v/>
      </c>
      <c r="K2938" s="29" t="str">
        <f>IF('ESA Input'!AH2903="","",IF('ESA Input'!AH2903="Yes",'ESA Input'!H2903,""))</f>
        <v/>
      </c>
      <c r="L2938" s="236" t="str">
        <f>IF('ESA Input'!AH2903="","",IF('ESA Input'!AH2903="Yes",'ESA Input'!G2903,""))</f>
        <v/>
      </c>
      <c r="M2938" s="31" t="str">
        <f t="shared" si="273"/>
        <v/>
      </c>
      <c r="N2938" s="208" t="str">
        <f t="shared" si="274"/>
        <v/>
      </c>
      <c r="O2938" s="209" t="str">
        <f t="shared" si="275"/>
        <v/>
      </c>
      <c r="P2938" s="209" t="str">
        <f t="shared" si="276"/>
        <v/>
      </c>
      <c r="Q2938" s="31" t="str">
        <f t="shared" si="277"/>
        <v/>
      </c>
      <c r="R2938" s="129" t="s">
        <v>9</v>
      </c>
      <c r="S2938" s="128" t="s">
        <v>9</v>
      </c>
      <c r="T2938" s="1"/>
    </row>
    <row r="2939" spans="1:20" ht="15.75" hidden="1" customHeight="1">
      <c r="A2939" s="1" t="str">
        <f t="shared" si="1"/>
        <v/>
      </c>
      <c r="B2939" s="268" t="str">
        <f t="shared" si="272"/>
        <v>X</v>
      </c>
      <c r="C2939" s="1"/>
      <c r="D2939" s="27" t="str">
        <f>IF('ESA Input'!AH2904="","",IF('ESA Input'!AH2904="Yes",'ESA Input'!B2904,"Ineligible"))</f>
        <v/>
      </c>
      <c r="E2939" s="242" t="str">
        <f>IF('ESA Input'!AH2904="","",'ESA Input'!AH2904)</f>
        <v/>
      </c>
      <c r="F2939" s="461" t="str">
        <f>IF('ESA Input'!AH2904="","",IF('ESA Input'!AH2904="YES",'ESA Input'!AG2904,""))</f>
        <v/>
      </c>
      <c r="G2939" s="462"/>
      <c r="H2939" s="201" t="str">
        <f>IF('ESA Input'!AH2904="","",IF('ESA Input'!AH2904="Yes",'ESA Input'!J2904,""))</f>
        <v/>
      </c>
      <c r="I2939" s="227" t="str">
        <f>IF('ESA Input'!AH2904="","",IF('ESA Input'!AH2904="Yes",'ESA Input'!D2904,""))</f>
        <v/>
      </c>
      <c r="J2939" s="235" t="str">
        <f>IF('ESA Input'!AH2904="","",IF('ESA Input'!AH2904="Yes",'ESA Input'!E2904,""))</f>
        <v/>
      </c>
      <c r="K2939" s="29" t="str">
        <f>IF('ESA Input'!AH2904="","",IF('ESA Input'!AH2904="Yes",'ESA Input'!H2904,""))</f>
        <v/>
      </c>
      <c r="L2939" s="236" t="str">
        <f>IF('ESA Input'!AH2904="","",IF('ESA Input'!AH2904="Yes",'ESA Input'!G2904,""))</f>
        <v/>
      </c>
      <c r="M2939" s="31" t="str">
        <f t="shared" si="273"/>
        <v/>
      </c>
      <c r="N2939" s="208" t="str">
        <f t="shared" si="274"/>
        <v/>
      </c>
      <c r="O2939" s="209" t="str">
        <f t="shared" si="275"/>
        <v/>
      </c>
      <c r="P2939" s="209" t="str">
        <f t="shared" si="276"/>
        <v/>
      </c>
      <c r="Q2939" s="31" t="str">
        <f t="shared" si="277"/>
        <v/>
      </c>
      <c r="R2939" s="129" t="s">
        <v>9</v>
      </c>
      <c r="S2939" s="128" t="s">
        <v>9</v>
      </c>
      <c r="T2939" s="1"/>
    </row>
    <row r="2940" spans="1:20" ht="15.75" hidden="1" customHeight="1">
      <c r="A2940" s="1" t="str">
        <f t="shared" si="1"/>
        <v/>
      </c>
      <c r="B2940" s="268" t="str">
        <f t="shared" si="272"/>
        <v>X</v>
      </c>
      <c r="C2940" s="1"/>
      <c r="D2940" s="27" t="str">
        <f>IF('ESA Input'!AH2905="","",IF('ESA Input'!AH2905="Yes",'ESA Input'!B2905,"Ineligible"))</f>
        <v/>
      </c>
      <c r="E2940" s="242" t="str">
        <f>IF('ESA Input'!AH2905="","",'ESA Input'!AH2905)</f>
        <v/>
      </c>
      <c r="F2940" s="461" t="str">
        <f>IF('ESA Input'!AH2905="","",IF('ESA Input'!AH2905="YES",'ESA Input'!AG2905,""))</f>
        <v/>
      </c>
      <c r="G2940" s="462"/>
      <c r="H2940" s="201" t="str">
        <f>IF('ESA Input'!AH2905="","",IF('ESA Input'!AH2905="Yes",'ESA Input'!J2905,""))</f>
        <v/>
      </c>
      <c r="I2940" s="227" t="str">
        <f>IF('ESA Input'!AH2905="","",IF('ESA Input'!AH2905="Yes",'ESA Input'!D2905,""))</f>
        <v/>
      </c>
      <c r="J2940" s="235" t="str">
        <f>IF('ESA Input'!AH2905="","",IF('ESA Input'!AH2905="Yes",'ESA Input'!E2905,""))</f>
        <v/>
      </c>
      <c r="K2940" s="29" t="str">
        <f>IF('ESA Input'!AH2905="","",IF('ESA Input'!AH2905="Yes",'ESA Input'!H2905,""))</f>
        <v/>
      </c>
      <c r="L2940" s="236" t="str">
        <f>IF('ESA Input'!AH2905="","",IF('ESA Input'!AH2905="Yes",'ESA Input'!G2905,""))</f>
        <v/>
      </c>
      <c r="M2940" s="31" t="str">
        <f t="shared" si="273"/>
        <v/>
      </c>
      <c r="N2940" s="208" t="str">
        <f t="shared" si="274"/>
        <v/>
      </c>
      <c r="O2940" s="209" t="str">
        <f t="shared" si="275"/>
        <v/>
      </c>
      <c r="P2940" s="209" t="str">
        <f t="shared" si="276"/>
        <v/>
      </c>
      <c r="Q2940" s="31" t="str">
        <f t="shared" si="277"/>
        <v/>
      </c>
      <c r="R2940" s="129" t="s">
        <v>9</v>
      </c>
      <c r="S2940" s="128" t="s">
        <v>9</v>
      </c>
      <c r="T2940" s="1"/>
    </row>
    <row r="2941" spans="1:20" ht="15.75" hidden="1" customHeight="1">
      <c r="A2941" s="1" t="str">
        <f t="shared" si="1"/>
        <v/>
      </c>
      <c r="B2941" s="268" t="str">
        <f t="shared" si="272"/>
        <v>X</v>
      </c>
      <c r="C2941" s="1"/>
      <c r="D2941" s="27" t="str">
        <f>IF('ESA Input'!AH2906="","",IF('ESA Input'!AH2906="Yes",'ESA Input'!B2906,"Ineligible"))</f>
        <v/>
      </c>
      <c r="E2941" s="242" t="str">
        <f>IF('ESA Input'!AH2906="","",'ESA Input'!AH2906)</f>
        <v/>
      </c>
      <c r="F2941" s="461" t="str">
        <f>IF('ESA Input'!AH2906="","",IF('ESA Input'!AH2906="YES",'ESA Input'!AG2906,""))</f>
        <v/>
      </c>
      <c r="G2941" s="462"/>
      <c r="H2941" s="201" t="str">
        <f>IF('ESA Input'!AH2906="","",IF('ESA Input'!AH2906="Yes",'ESA Input'!J2906,""))</f>
        <v/>
      </c>
      <c r="I2941" s="227" t="str">
        <f>IF('ESA Input'!AH2906="","",IF('ESA Input'!AH2906="Yes",'ESA Input'!D2906,""))</f>
        <v/>
      </c>
      <c r="J2941" s="235" t="str">
        <f>IF('ESA Input'!AH2906="","",IF('ESA Input'!AH2906="Yes",'ESA Input'!E2906,""))</f>
        <v/>
      </c>
      <c r="K2941" s="29" t="str">
        <f>IF('ESA Input'!AH2906="","",IF('ESA Input'!AH2906="Yes",'ESA Input'!H2906,""))</f>
        <v/>
      </c>
      <c r="L2941" s="236" t="str">
        <f>IF('ESA Input'!AH2906="","",IF('ESA Input'!AH2906="Yes",'ESA Input'!G2906,""))</f>
        <v/>
      </c>
      <c r="M2941" s="31" t="str">
        <f t="shared" si="273"/>
        <v/>
      </c>
      <c r="N2941" s="208" t="str">
        <f t="shared" si="274"/>
        <v/>
      </c>
      <c r="O2941" s="209" t="str">
        <f t="shared" si="275"/>
        <v/>
      </c>
      <c r="P2941" s="209" t="str">
        <f t="shared" si="276"/>
        <v/>
      </c>
      <c r="Q2941" s="31" t="str">
        <f t="shared" si="277"/>
        <v/>
      </c>
      <c r="R2941" s="129" t="s">
        <v>9</v>
      </c>
      <c r="S2941" s="128" t="s">
        <v>9</v>
      </c>
      <c r="T2941" s="1"/>
    </row>
    <row r="2942" spans="1:20" ht="15.75" hidden="1" customHeight="1">
      <c r="A2942" s="1" t="str">
        <f t="shared" si="1"/>
        <v/>
      </c>
      <c r="B2942" s="268" t="str">
        <f t="shared" si="272"/>
        <v>X</v>
      </c>
      <c r="C2942" s="1"/>
      <c r="D2942" s="27" t="str">
        <f>IF('ESA Input'!AH2907="","",IF('ESA Input'!AH2907="Yes",'ESA Input'!B2907,"Ineligible"))</f>
        <v/>
      </c>
      <c r="E2942" s="242" t="str">
        <f>IF('ESA Input'!AH2907="","",'ESA Input'!AH2907)</f>
        <v/>
      </c>
      <c r="F2942" s="461" t="str">
        <f>IF('ESA Input'!AH2907="","",IF('ESA Input'!AH2907="YES",'ESA Input'!AG2907,""))</f>
        <v/>
      </c>
      <c r="G2942" s="462"/>
      <c r="H2942" s="201" t="str">
        <f>IF('ESA Input'!AH2907="","",IF('ESA Input'!AH2907="Yes",'ESA Input'!J2907,""))</f>
        <v/>
      </c>
      <c r="I2942" s="227" t="str">
        <f>IF('ESA Input'!AH2907="","",IF('ESA Input'!AH2907="Yes",'ESA Input'!D2907,""))</f>
        <v/>
      </c>
      <c r="J2942" s="235" t="str">
        <f>IF('ESA Input'!AH2907="","",IF('ESA Input'!AH2907="Yes",'ESA Input'!E2907,""))</f>
        <v/>
      </c>
      <c r="K2942" s="29" t="str">
        <f>IF('ESA Input'!AH2907="","",IF('ESA Input'!AH2907="Yes",'ESA Input'!H2907,""))</f>
        <v/>
      </c>
      <c r="L2942" s="236" t="str">
        <f>IF('ESA Input'!AH2907="","",IF('ESA Input'!AH2907="Yes",'ESA Input'!G2907,""))</f>
        <v/>
      </c>
      <c r="M2942" s="31" t="str">
        <f t="shared" si="273"/>
        <v/>
      </c>
      <c r="N2942" s="208" t="str">
        <f t="shared" si="274"/>
        <v/>
      </c>
      <c r="O2942" s="209" t="str">
        <f t="shared" si="275"/>
        <v/>
      </c>
      <c r="P2942" s="209" t="str">
        <f t="shared" si="276"/>
        <v/>
      </c>
      <c r="Q2942" s="31" t="str">
        <f t="shared" si="277"/>
        <v/>
      </c>
      <c r="R2942" s="129" t="s">
        <v>9</v>
      </c>
      <c r="S2942" s="128" t="s">
        <v>9</v>
      </c>
      <c r="T2942" s="1"/>
    </row>
    <row r="2943" spans="1:20" ht="15.75" hidden="1" customHeight="1">
      <c r="A2943" s="1" t="str">
        <f t="shared" si="1"/>
        <v/>
      </c>
      <c r="B2943" s="268" t="str">
        <f t="shared" si="272"/>
        <v>X</v>
      </c>
      <c r="C2943" s="1"/>
      <c r="D2943" s="27" t="str">
        <f>IF('ESA Input'!AH2908="","",IF('ESA Input'!AH2908="Yes",'ESA Input'!B2908,"Ineligible"))</f>
        <v/>
      </c>
      <c r="E2943" s="242" t="str">
        <f>IF('ESA Input'!AH2908="","",'ESA Input'!AH2908)</f>
        <v/>
      </c>
      <c r="F2943" s="461" t="str">
        <f>IF('ESA Input'!AH2908="","",IF('ESA Input'!AH2908="YES",'ESA Input'!AG2908,""))</f>
        <v/>
      </c>
      <c r="G2943" s="462"/>
      <c r="H2943" s="201" t="str">
        <f>IF('ESA Input'!AH2908="","",IF('ESA Input'!AH2908="Yes",'ESA Input'!J2908,""))</f>
        <v/>
      </c>
      <c r="I2943" s="227" t="str">
        <f>IF('ESA Input'!AH2908="","",IF('ESA Input'!AH2908="Yes",'ESA Input'!D2908,""))</f>
        <v/>
      </c>
      <c r="J2943" s="235" t="str">
        <f>IF('ESA Input'!AH2908="","",IF('ESA Input'!AH2908="Yes",'ESA Input'!E2908,""))</f>
        <v/>
      </c>
      <c r="K2943" s="29" t="str">
        <f>IF('ESA Input'!AH2908="","",IF('ESA Input'!AH2908="Yes",'ESA Input'!H2908,""))</f>
        <v/>
      </c>
      <c r="L2943" s="236" t="str">
        <f>IF('ESA Input'!AH2908="","",IF('ESA Input'!AH2908="Yes",'ESA Input'!G2908,""))</f>
        <v/>
      </c>
      <c r="M2943" s="31" t="str">
        <f t="shared" si="273"/>
        <v/>
      </c>
      <c r="N2943" s="208" t="str">
        <f t="shared" si="274"/>
        <v/>
      </c>
      <c r="O2943" s="209" t="str">
        <f t="shared" si="275"/>
        <v/>
      </c>
      <c r="P2943" s="209" t="str">
        <f t="shared" si="276"/>
        <v/>
      </c>
      <c r="Q2943" s="31" t="str">
        <f t="shared" si="277"/>
        <v/>
      </c>
      <c r="R2943" s="129" t="s">
        <v>9</v>
      </c>
      <c r="S2943" s="128" t="s">
        <v>9</v>
      </c>
      <c r="T2943" s="1"/>
    </row>
    <row r="2944" spans="1:20" ht="15.75" hidden="1" customHeight="1">
      <c r="A2944" s="1" t="str">
        <f t="shared" si="1"/>
        <v/>
      </c>
      <c r="B2944" s="268" t="str">
        <f t="shared" si="272"/>
        <v>X</v>
      </c>
      <c r="C2944" s="1"/>
      <c r="D2944" s="27" t="str">
        <f>IF('ESA Input'!AH2909="","",IF('ESA Input'!AH2909="Yes",'ESA Input'!B2909,"Ineligible"))</f>
        <v/>
      </c>
      <c r="E2944" s="242" t="str">
        <f>IF('ESA Input'!AH2909="","",'ESA Input'!AH2909)</f>
        <v/>
      </c>
      <c r="F2944" s="461" t="str">
        <f>IF('ESA Input'!AH2909="","",IF('ESA Input'!AH2909="YES",'ESA Input'!AG2909,""))</f>
        <v/>
      </c>
      <c r="G2944" s="462"/>
      <c r="H2944" s="201" t="str">
        <f>IF('ESA Input'!AH2909="","",IF('ESA Input'!AH2909="Yes",'ESA Input'!J2909,""))</f>
        <v/>
      </c>
      <c r="I2944" s="227" t="str">
        <f>IF('ESA Input'!AH2909="","",IF('ESA Input'!AH2909="Yes",'ESA Input'!D2909,""))</f>
        <v/>
      </c>
      <c r="J2944" s="235" t="str">
        <f>IF('ESA Input'!AH2909="","",IF('ESA Input'!AH2909="Yes",'ESA Input'!E2909,""))</f>
        <v/>
      </c>
      <c r="K2944" s="29" t="str">
        <f>IF('ESA Input'!AH2909="","",IF('ESA Input'!AH2909="Yes",'ESA Input'!H2909,""))</f>
        <v/>
      </c>
      <c r="L2944" s="236" t="str">
        <f>IF('ESA Input'!AH2909="","",IF('ESA Input'!AH2909="Yes",'ESA Input'!G2909,""))</f>
        <v/>
      </c>
      <c r="M2944" s="31" t="str">
        <f t="shared" si="273"/>
        <v/>
      </c>
      <c r="N2944" s="208" t="str">
        <f t="shared" si="274"/>
        <v/>
      </c>
      <c r="O2944" s="209" t="str">
        <f t="shared" si="275"/>
        <v/>
      </c>
      <c r="P2944" s="209" t="str">
        <f t="shared" si="276"/>
        <v/>
      </c>
      <c r="Q2944" s="31" t="str">
        <f t="shared" si="277"/>
        <v/>
      </c>
      <c r="R2944" s="129" t="s">
        <v>9</v>
      </c>
      <c r="S2944" s="128" t="s">
        <v>9</v>
      </c>
      <c r="T2944" s="1"/>
    </row>
    <row r="2945" spans="1:20" ht="15.75" hidden="1" customHeight="1">
      <c r="A2945" s="1" t="str">
        <f t="shared" si="1"/>
        <v/>
      </c>
      <c r="B2945" s="268" t="str">
        <f t="shared" si="272"/>
        <v>X</v>
      </c>
      <c r="C2945" s="1"/>
      <c r="D2945" s="27" t="str">
        <f>IF('ESA Input'!AH2910="","",IF('ESA Input'!AH2910="Yes",'ESA Input'!B2910,"Ineligible"))</f>
        <v/>
      </c>
      <c r="E2945" s="242" t="str">
        <f>IF('ESA Input'!AH2910="","",'ESA Input'!AH2910)</f>
        <v/>
      </c>
      <c r="F2945" s="461" t="str">
        <f>IF('ESA Input'!AH2910="","",IF('ESA Input'!AH2910="YES",'ESA Input'!AG2910,""))</f>
        <v/>
      </c>
      <c r="G2945" s="462"/>
      <c r="H2945" s="201" t="str">
        <f>IF('ESA Input'!AH2910="","",IF('ESA Input'!AH2910="Yes",'ESA Input'!J2910,""))</f>
        <v/>
      </c>
      <c r="I2945" s="227" t="str">
        <f>IF('ESA Input'!AH2910="","",IF('ESA Input'!AH2910="Yes",'ESA Input'!D2910,""))</f>
        <v/>
      </c>
      <c r="J2945" s="235" t="str">
        <f>IF('ESA Input'!AH2910="","",IF('ESA Input'!AH2910="Yes",'ESA Input'!E2910,""))</f>
        <v/>
      </c>
      <c r="K2945" s="29" t="str">
        <f>IF('ESA Input'!AH2910="","",IF('ESA Input'!AH2910="Yes",'ESA Input'!H2910,""))</f>
        <v/>
      </c>
      <c r="L2945" s="236" t="str">
        <f>IF('ESA Input'!AH2910="","",IF('ESA Input'!AH2910="Yes",'ESA Input'!G2910,""))</f>
        <v/>
      </c>
      <c r="M2945" s="31" t="str">
        <f t="shared" si="273"/>
        <v/>
      </c>
      <c r="N2945" s="208" t="str">
        <f t="shared" si="274"/>
        <v/>
      </c>
      <c r="O2945" s="209" t="str">
        <f t="shared" si="275"/>
        <v/>
      </c>
      <c r="P2945" s="209" t="str">
        <f t="shared" si="276"/>
        <v/>
      </c>
      <c r="Q2945" s="31" t="str">
        <f t="shared" si="277"/>
        <v/>
      </c>
      <c r="R2945" s="129" t="s">
        <v>9</v>
      </c>
      <c r="S2945" s="128" t="s">
        <v>9</v>
      </c>
      <c r="T2945" s="1"/>
    </row>
    <row r="2946" spans="1:20" ht="15.75" hidden="1" customHeight="1">
      <c r="A2946" s="1" t="str">
        <f t="shared" si="1"/>
        <v/>
      </c>
      <c r="B2946" s="268" t="str">
        <f t="shared" si="272"/>
        <v>X</v>
      </c>
      <c r="C2946" s="1"/>
      <c r="D2946" s="27" t="str">
        <f>IF('ESA Input'!AH2911="","",IF('ESA Input'!AH2911="Yes",'ESA Input'!B2911,"Ineligible"))</f>
        <v/>
      </c>
      <c r="E2946" s="242" t="str">
        <f>IF('ESA Input'!AH2911="","",'ESA Input'!AH2911)</f>
        <v/>
      </c>
      <c r="F2946" s="461" t="str">
        <f>IF('ESA Input'!AH2911="","",IF('ESA Input'!AH2911="YES",'ESA Input'!AG2911,""))</f>
        <v/>
      </c>
      <c r="G2946" s="462"/>
      <c r="H2946" s="201" t="str">
        <f>IF('ESA Input'!AH2911="","",IF('ESA Input'!AH2911="Yes",'ESA Input'!J2911,""))</f>
        <v/>
      </c>
      <c r="I2946" s="227" t="str">
        <f>IF('ESA Input'!AH2911="","",IF('ESA Input'!AH2911="Yes",'ESA Input'!D2911,""))</f>
        <v/>
      </c>
      <c r="J2946" s="235" t="str">
        <f>IF('ESA Input'!AH2911="","",IF('ESA Input'!AH2911="Yes",'ESA Input'!E2911,""))</f>
        <v/>
      </c>
      <c r="K2946" s="29" t="str">
        <f>IF('ESA Input'!AH2911="","",IF('ESA Input'!AH2911="Yes",'ESA Input'!H2911,""))</f>
        <v/>
      </c>
      <c r="L2946" s="236" t="str">
        <f>IF('ESA Input'!AH2911="","",IF('ESA Input'!AH2911="Yes",'ESA Input'!G2911,""))</f>
        <v/>
      </c>
      <c r="M2946" s="31" t="str">
        <f t="shared" si="273"/>
        <v/>
      </c>
      <c r="N2946" s="208" t="str">
        <f t="shared" si="274"/>
        <v/>
      </c>
      <c r="O2946" s="209" t="str">
        <f t="shared" si="275"/>
        <v/>
      </c>
      <c r="P2946" s="209" t="str">
        <f t="shared" si="276"/>
        <v/>
      </c>
      <c r="Q2946" s="31" t="str">
        <f t="shared" si="277"/>
        <v/>
      </c>
      <c r="R2946" s="129" t="s">
        <v>9</v>
      </c>
      <c r="S2946" s="128" t="s">
        <v>9</v>
      </c>
      <c r="T2946" s="1"/>
    </row>
    <row r="2947" spans="1:20" ht="15.75" hidden="1" customHeight="1">
      <c r="A2947" s="1" t="str">
        <f t="shared" si="1"/>
        <v/>
      </c>
      <c r="B2947" s="268" t="str">
        <f t="shared" si="272"/>
        <v>X</v>
      </c>
      <c r="C2947" s="1"/>
      <c r="D2947" s="27" t="str">
        <f>IF('ESA Input'!AH2912="","",IF('ESA Input'!AH2912="Yes",'ESA Input'!B2912,"Ineligible"))</f>
        <v/>
      </c>
      <c r="E2947" s="242" t="str">
        <f>IF('ESA Input'!AH2912="","",'ESA Input'!AH2912)</f>
        <v/>
      </c>
      <c r="F2947" s="461" t="str">
        <f>IF('ESA Input'!AH2912="","",IF('ESA Input'!AH2912="YES",'ESA Input'!AG2912,""))</f>
        <v/>
      </c>
      <c r="G2947" s="462"/>
      <c r="H2947" s="201" t="str">
        <f>IF('ESA Input'!AH2912="","",IF('ESA Input'!AH2912="Yes",'ESA Input'!J2912,""))</f>
        <v/>
      </c>
      <c r="I2947" s="227" t="str">
        <f>IF('ESA Input'!AH2912="","",IF('ESA Input'!AH2912="Yes",'ESA Input'!D2912,""))</f>
        <v/>
      </c>
      <c r="J2947" s="235" t="str">
        <f>IF('ESA Input'!AH2912="","",IF('ESA Input'!AH2912="Yes",'ESA Input'!E2912,""))</f>
        <v/>
      </c>
      <c r="K2947" s="29" t="str">
        <f>IF('ESA Input'!AH2912="","",IF('ESA Input'!AH2912="Yes",'ESA Input'!H2912,""))</f>
        <v/>
      </c>
      <c r="L2947" s="236" t="str">
        <f>IF('ESA Input'!AH2912="","",IF('ESA Input'!AH2912="Yes",'ESA Input'!G2912,""))</f>
        <v/>
      </c>
      <c r="M2947" s="31" t="str">
        <f t="shared" si="273"/>
        <v/>
      </c>
      <c r="N2947" s="208" t="str">
        <f t="shared" si="274"/>
        <v/>
      </c>
      <c r="O2947" s="209" t="str">
        <f t="shared" si="275"/>
        <v/>
      </c>
      <c r="P2947" s="209" t="str">
        <f t="shared" si="276"/>
        <v/>
      </c>
      <c r="Q2947" s="31" t="str">
        <f t="shared" si="277"/>
        <v/>
      </c>
      <c r="R2947" s="129" t="s">
        <v>9</v>
      </c>
      <c r="S2947" s="128" t="s">
        <v>9</v>
      </c>
      <c r="T2947" s="1"/>
    </row>
    <row r="2948" spans="1:20" ht="15.75" hidden="1" customHeight="1">
      <c r="A2948" s="1" t="str">
        <f t="shared" si="1"/>
        <v/>
      </c>
      <c r="B2948" s="268" t="str">
        <f t="shared" si="272"/>
        <v>X</v>
      </c>
      <c r="C2948" s="1"/>
      <c r="D2948" s="27" t="str">
        <f>IF('ESA Input'!AH2913="","",IF('ESA Input'!AH2913="Yes",'ESA Input'!B2913,"Ineligible"))</f>
        <v/>
      </c>
      <c r="E2948" s="242" t="str">
        <f>IF('ESA Input'!AH2913="","",'ESA Input'!AH2913)</f>
        <v/>
      </c>
      <c r="F2948" s="461" t="str">
        <f>IF('ESA Input'!AH2913="","",IF('ESA Input'!AH2913="YES",'ESA Input'!AG2913,""))</f>
        <v/>
      </c>
      <c r="G2948" s="462"/>
      <c r="H2948" s="201" t="str">
        <f>IF('ESA Input'!AH2913="","",IF('ESA Input'!AH2913="Yes",'ESA Input'!J2913,""))</f>
        <v/>
      </c>
      <c r="I2948" s="227" t="str">
        <f>IF('ESA Input'!AH2913="","",IF('ESA Input'!AH2913="Yes",'ESA Input'!D2913,""))</f>
        <v/>
      </c>
      <c r="J2948" s="235" t="str">
        <f>IF('ESA Input'!AH2913="","",IF('ESA Input'!AH2913="Yes",'ESA Input'!E2913,""))</f>
        <v/>
      </c>
      <c r="K2948" s="29" t="str">
        <f>IF('ESA Input'!AH2913="","",IF('ESA Input'!AH2913="Yes",'ESA Input'!H2913,""))</f>
        <v/>
      </c>
      <c r="L2948" s="236" t="str">
        <f>IF('ESA Input'!AH2913="","",IF('ESA Input'!AH2913="Yes",'ESA Input'!G2913,""))</f>
        <v/>
      </c>
      <c r="M2948" s="31" t="str">
        <f t="shared" si="273"/>
        <v/>
      </c>
      <c r="N2948" s="208" t="str">
        <f t="shared" si="274"/>
        <v/>
      </c>
      <c r="O2948" s="209" t="str">
        <f t="shared" si="275"/>
        <v/>
      </c>
      <c r="P2948" s="209" t="str">
        <f t="shared" si="276"/>
        <v/>
      </c>
      <c r="Q2948" s="31" t="str">
        <f t="shared" si="277"/>
        <v/>
      </c>
      <c r="R2948" s="129" t="s">
        <v>9</v>
      </c>
      <c r="S2948" s="128" t="s">
        <v>9</v>
      </c>
      <c r="T2948" s="1"/>
    </row>
    <row r="2949" spans="1:20" ht="15.75" hidden="1" customHeight="1">
      <c r="A2949" s="1" t="str">
        <f t="shared" si="1"/>
        <v/>
      </c>
      <c r="B2949" s="268" t="str">
        <f t="shared" si="272"/>
        <v>X</v>
      </c>
      <c r="C2949" s="1"/>
      <c r="D2949" s="27" t="str">
        <f>IF('ESA Input'!AH2914="","",IF('ESA Input'!AH2914="Yes",'ESA Input'!B2914,"Ineligible"))</f>
        <v/>
      </c>
      <c r="E2949" s="242" t="str">
        <f>IF('ESA Input'!AH2914="","",'ESA Input'!AH2914)</f>
        <v/>
      </c>
      <c r="F2949" s="461" t="str">
        <f>IF('ESA Input'!AH2914="","",IF('ESA Input'!AH2914="YES",'ESA Input'!AG2914,""))</f>
        <v/>
      </c>
      <c r="G2949" s="462"/>
      <c r="H2949" s="201" t="str">
        <f>IF('ESA Input'!AH2914="","",IF('ESA Input'!AH2914="Yes",'ESA Input'!J2914,""))</f>
        <v/>
      </c>
      <c r="I2949" s="227" t="str">
        <f>IF('ESA Input'!AH2914="","",IF('ESA Input'!AH2914="Yes",'ESA Input'!D2914,""))</f>
        <v/>
      </c>
      <c r="J2949" s="235" t="str">
        <f>IF('ESA Input'!AH2914="","",IF('ESA Input'!AH2914="Yes",'ESA Input'!E2914,""))</f>
        <v/>
      </c>
      <c r="K2949" s="29" t="str">
        <f>IF('ESA Input'!AH2914="","",IF('ESA Input'!AH2914="Yes",'ESA Input'!H2914,""))</f>
        <v/>
      </c>
      <c r="L2949" s="236" t="str">
        <f>IF('ESA Input'!AH2914="","",IF('ESA Input'!AH2914="Yes",'ESA Input'!G2914,""))</f>
        <v/>
      </c>
      <c r="M2949" s="31" t="str">
        <f t="shared" si="273"/>
        <v/>
      </c>
      <c r="N2949" s="208" t="str">
        <f t="shared" si="274"/>
        <v/>
      </c>
      <c r="O2949" s="209" t="str">
        <f t="shared" si="275"/>
        <v/>
      </c>
      <c r="P2949" s="209" t="str">
        <f t="shared" si="276"/>
        <v/>
      </c>
      <c r="Q2949" s="31" t="str">
        <f t="shared" si="277"/>
        <v/>
      </c>
      <c r="R2949" s="129" t="s">
        <v>9</v>
      </c>
      <c r="S2949" s="128" t="s">
        <v>9</v>
      </c>
      <c r="T2949" s="1"/>
    </row>
    <row r="2950" spans="1:20" ht="15.75" hidden="1" customHeight="1">
      <c r="A2950" s="1" t="str">
        <f t="shared" si="1"/>
        <v/>
      </c>
      <c r="B2950" s="268" t="str">
        <f t="shared" si="272"/>
        <v>X</v>
      </c>
      <c r="C2950" s="1"/>
      <c r="D2950" s="27" t="str">
        <f>IF('ESA Input'!AH2915="","",IF('ESA Input'!AH2915="Yes",'ESA Input'!B2915,"Ineligible"))</f>
        <v/>
      </c>
      <c r="E2950" s="242" t="str">
        <f>IF('ESA Input'!AH2915="","",'ESA Input'!AH2915)</f>
        <v/>
      </c>
      <c r="F2950" s="461" t="str">
        <f>IF('ESA Input'!AH2915="","",IF('ESA Input'!AH2915="YES",'ESA Input'!AG2915,""))</f>
        <v/>
      </c>
      <c r="G2950" s="462"/>
      <c r="H2950" s="201" t="str">
        <f>IF('ESA Input'!AH2915="","",IF('ESA Input'!AH2915="Yes",'ESA Input'!J2915,""))</f>
        <v/>
      </c>
      <c r="I2950" s="227" t="str">
        <f>IF('ESA Input'!AH2915="","",IF('ESA Input'!AH2915="Yes",'ESA Input'!D2915,""))</f>
        <v/>
      </c>
      <c r="J2950" s="235" t="str">
        <f>IF('ESA Input'!AH2915="","",IF('ESA Input'!AH2915="Yes",'ESA Input'!E2915,""))</f>
        <v/>
      </c>
      <c r="K2950" s="29" t="str">
        <f>IF('ESA Input'!AH2915="","",IF('ESA Input'!AH2915="Yes",'ESA Input'!H2915,""))</f>
        <v/>
      </c>
      <c r="L2950" s="236" t="str">
        <f>IF('ESA Input'!AH2915="","",IF('ESA Input'!AH2915="Yes",'ESA Input'!G2915,""))</f>
        <v/>
      </c>
      <c r="M2950" s="31" t="str">
        <f t="shared" si="273"/>
        <v/>
      </c>
      <c r="N2950" s="208" t="str">
        <f t="shared" si="274"/>
        <v/>
      </c>
      <c r="O2950" s="209" t="str">
        <f t="shared" si="275"/>
        <v/>
      </c>
      <c r="P2950" s="209" t="str">
        <f t="shared" si="276"/>
        <v/>
      </c>
      <c r="Q2950" s="31" t="str">
        <f t="shared" si="277"/>
        <v/>
      </c>
      <c r="R2950" s="129" t="s">
        <v>9</v>
      </c>
      <c r="S2950" s="128" t="s">
        <v>9</v>
      </c>
      <c r="T2950" s="1"/>
    </row>
    <row r="2951" spans="1:20" ht="15.75" hidden="1" customHeight="1">
      <c r="A2951" s="1" t="str">
        <f t="shared" si="1"/>
        <v/>
      </c>
      <c r="B2951" s="268" t="str">
        <f t="shared" si="272"/>
        <v>X</v>
      </c>
      <c r="C2951" s="1"/>
      <c r="D2951" s="27" t="str">
        <f>IF('ESA Input'!AH2916="","",IF('ESA Input'!AH2916="Yes",'ESA Input'!B2916,"Ineligible"))</f>
        <v/>
      </c>
      <c r="E2951" s="242" t="str">
        <f>IF('ESA Input'!AH2916="","",'ESA Input'!AH2916)</f>
        <v/>
      </c>
      <c r="F2951" s="461" t="str">
        <f>IF('ESA Input'!AH2916="","",IF('ESA Input'!AH2916="YES",'ESA Input'!AG2916,""))</f>
        <v/>
      </c>
      <c r="G2951" s="462"/>
      <c r="H2951" s="201" t="str">
        <f>IF('ESA Input'!AH2916="","",IF('ESA Input'!AH2916="Yes",'ESA Input'!J2916,""))</f>
        <v/>
      </c>
      <c r="I2951" s="227" t="str">
        <f>IF('ESA Input'!AH2916="","",IF('ESA Input'!AH2916="Yes",'ESA Input'!D2916,""))</f>
        <v/>
      </c>
      <c r="J2951" s="235" t="str">
        <f>IF('ESA Input'!AH2916="","",IF('ESA Input'!AH2916="Yes",'ESA Input'!E2916,""))</f>
        <v/>
      </c>
      <c r="K2951" s="29" t="str">
        <f>IF('ESA Input'!AH2916="","",IF('ESA Input'!AH2916="Yes",'ESA Input'!H2916,""))</f>
        <v/>
      </c>
      <c r="L2951" s="236" t="str">
        <f>IF('ESA Input'!AH2916="","",IF('ESA Input'!AH2916="Yes",'ESA Input'!G2916,""))</f>
        <v/>
      </c>
      <c r="M2951" s="31" t="str">
        <f t="shared" si="273"/>
        <v/>
      </c>
      <c r="N2951" s="208" t="str">
        <f t="shared" si="274"/>
        <v/>
      </c>
      <c r="O2951" s="209" t="str">
        <f t="shared" si="275"/>
        <v/>
      </c>
      <c r="P2951" s="209" t="str">
        <f t="shared" si="276"/>
        <v/>
      </c>
      <c r="Q2951" s="31" t="str">
        <f t="shared" si="277"/>
        <v/>
      </c>
      <c r="R2951" s="129" t="s">
        <v>9</v>
      </c>
      <c r="S2951" s="128" t="s">
        <v>9</v>
      </c>
      <c r="T2951" s="1"/>
    </row>
    <row r="2952" spans="1:20" ht="15.75" hidden="1" customHeight="1">
      <c r="A2952" s="1" t="str">
        <f t="shared" si="1"/>
        <v/>
      </c>
      <c r="B2952" s="268" t="str">
        <f t="shared" si="272"/>
        <v>X</v>
      </c>
      <c r="C2952" s="1"/>
      <c r="D2952" s="27" t="str">
        <f>IF('ESA Input'!AH2917="","",IF('ESA Input'!AH2917="Yes",'ESA Input'!B2917,"Ineligible"))</f>
        <v/>
      </c>
      <c r="E2952" s="242" t="str">
        <f>IF('ESA Input'!AH2917="","",'ESA Input'!AH2917)</f>
        <v/>
      </c>
      <c r="F2952" s="461" t="str">
        <f>IF('ESA Input'!AH2917="","",IF('ESA Input'!AH2917="YES",'ESA Input'!AG2917,""))</f>
        <v/>
      </c>
      <c r="G2952" s="462"/>
      <c r="H2952" s="201" t="str">
        <f>IF('ESA Input'!AH2917="","",IF('ESA Input'!AH2917="Yes",'ESA Input'!J2917,""))</f>
        <v/>
      </c>
      <c r="I2952" s="227" t="str">
        <f>IF('ESA Input'!AH2917="","",IF('ESA Input'!AH2917="Yes",'ESA Input'!D2917,""))</f>
        <v/>
      </c>
      <c r="J2952" s="235" t="str">
        <f>IF('ESA Input'!AH2917="","",IF('ESA Input'!AH2917="Yes",'ESA Input'!E2917,""))</f>
        <v/>
      </c>
      <c r="K2952" s="29" t="str">
        <f>IF('ESA Input'!AH2917="","",IF('ESA Input'!AH2917="Yes",'ESA Input'!H2917,""))</f>
        <v/>
      </c>
      <c r="L2952" s="236" t="str">
        <f>IF('ESA Input'!AH2917="","",IF('ESA Input'!AH2917="Yes",'ESA Input'!G2917,""))</f>
        <v/>
      </c>
      <c r="M2952" s="31" t="str">
        <f t="shared" si="273"/>
        <v/>
      </c>
      <c r="N2952" s="208" t="str">
        <f t="shared" si="274"/>
        <v/>
      </c>
      <c r="O2952" s="209" t="str">
        <f t="shared" si="275"/>
        <v/>
      </c>
      <c r="P2952" s="209" t="str">
        <f t="shared" si="276"/>
        <v/>
      </c>
      <c r="Q2952" s="31" t="str">
        <f t="shared" si="277"/>
        <v/>
      </c>
      <c r="R2952" s="129" t="s">
        <v>9</v>
      </c>
      <c r="S2952" s="128" t="s">
        <v>9</v>
      </c>
      <c r="T2952" s="1"/>
    </row>
    <row r="2953" spans="1:20" ht="15.75" hidden="1" customHeight="1">
      <c r="A2953" s="1" t="str">
        <f t="shared" si="1"/>
        <v/>
      </c>
      <c r="B2953" s="268" t="str">
        <f t="shared" si="272"/>
        <v>X</v>
      </c>
      <c r="C2953" s="1"/>
      <c r="D2953" s="27" t="str">
        <f>IF('ESA Input'!AH2918="","",IF('ESA Input'!AH2918="Yes",'ESA Input'!B2918,"Ineligible"))</f>
        <v/>
      </c>
      <c r="E2953" s="242" t="str">
        <f>IF('ESA Input'!AH2918="","",'ESA Input'!AH2918)</f>
        <v/>
      </c>
      <c r="F2953" s="461" t="str">
        <f>IF('ESA Input'!AH2918="","",IF('ESA Input'!AH2918="YES",'ESA Input'!AG2918,""))</f>
        <v/>
      </c>
      <c r="G2953" s="462"/>
      <c r="H2953" s="201" t="str">
        <f>IF('ESA Input'!AH2918="","",IF('ESA Input'!AH2918="Yes",'ESA Input'!J2918,""))</f>
        <v/>
      </c>
      <c r="I2953" s="227" t="str">
        <f>IF('ESA Input'!AH2918="","",IF('ESA Input'!AH2918="Yes",'ESA Input'!D2918,""))</f>
        <v/>
      </c>
      <c r="J2953" s="235" t="str">
        <f>IF('ESA Input'!AH2918="","",IF('ESA Input'!AH2918="Yes",'ESA Input'!E2918,""))</f>
        <v/>
      </c>
      <c r="K2953" s="29" t="str">
        <f>IF('ESA Input'!AH2918="","",IF('ESA Input'!AH2918="Yes",'ESA Input'!H2918,""))</f>
        <v/>
      </c>
      <c r="L2953" s="236" t="str">
        <f>IF('ESA Input'!AH2918="","",IF('ESA Input'!AH2918="Yes",'ESA Input'!G2918,""))</f>
        <v/>
      </c>
      <c r="M2953" s="31" t="str">
        <f t="shared" si="273"/>
        <v/>
      </c>
      <c r="N2953" s="208" t="str">
        <f t="shared" si="274"/>
        <v/>
      </c>
      <c r="O2953" s="209" t="str">
        <f t="shared" si="275"/>
        <v/>
      </c>
      <c r="P2953" s="209" t="str">
        <f t="shared" si="276"/>
        <v/>
      </c>
      <c r="Q2953" s="31" t="str">
        <f t="shared" si="277"/>
        <v/>
      </c>
      <c r="R2953" s="129" t="s">
        <v>9</v>
      </c>
      <c r="S2953" s="128" t="s">
        <v>9</v>
      </c>
      <c r="T2953" s="1"/>
    </row>
    <row r="2954" spans="1:20" ht="15.75" hidden="1" customHeight="1">
      <c r="A2954" s="1" t="str">
        <f t="shared" si="1"/>
        <v/>
      </c>
      <c r="B2954" s="268" t="str">
        <f t="shared" si="272"/>
        <v>X</v>
      </c>
      <c r="C2954" s="1"/>
      <c r="D2954" s="27" t="str">
        <f>IF('ESA Input'!AH2919="","",IF('ESA Input'!AH2919="Yes",'ESA Input'!B2919,"Ineligible"))</f>
        <v/>
      </c>
      <c r="E2954" s="242" t="str">
        <f>IF('ESA Input'!AH2919="","",'ESA Input'!AH2919)</f>
        <v/>
      </c>
      <c r="F2954" s="461" t="str">
        <f>IF('ESA Input'!AH2919="","",IF('ESA Input'!AH2919="YES",'ESA Input'!AG2919,""))</f>
        <v/>
      </c>
      <c r="G2954" s="462"/>
      <c r="H2954" s="201" t="str">
        <f>IF('ESA Input'!AH2919="","",IF('ESA Input'!AH2919="Yes",'ESA Input'!J2919,""))</f>
        <v/>
      </c>
      <c r="I2954" s="227" t="str">
        <f>IF('ESA Input'!AH2919="","",IF('ESA Input'!AH2919="Yes",'ESA Input'!D2919,""))</f>
        <v/>
      </c>
      <c r="J2954" s="235" t="str">
        <f>IF('ESA Input'!AH2919="","",IF('ESA Input'!AH2919="Yes",'ESA Input'!E2919,""))</f>
        <v/>
      </c>
      <c r="K2954" s="29" t="str">
        <f>IF('ESA Input'!AH2919="","",IF('ESA Input'!AH2919="Yes",'ESA Input'!H2919,""))</f>
        <v/>
      </c>
      <c r="L2954" s="236" t="str">
        <f>IF('ESA Input'!AH2919="","",IF('ESA Input'!AH2919="Yes",'ESA Input'!G2919,""))</f>
        <v/>
      </c>
      <c r="M2954" s="31" t="str">
        <f t="shared" si="273"/>
        <v/>
      </c>
      <c r="N2954" s="208" t="str">
        <f t="shared" si="274"/>
        <v/>
      </c>
      <c r="O2954" s="209" t="str">
        <f t="shared" si="275"/>
        <v/>
      </c>
      <c r="P2954" s="209" t="str">
        <f t="shared" si="276"/>
        <v/>
      </c>
      <c r="Q2954" s="31" t="str">
        <f t="shared" si="277"/>
        <v/>
      </c>
      <c r="R2954" s="129" t="s">
        <v>9</v>
      </c>
      <c r="S2954" s="128" t="s">
        <v>9</v>
      </c>
      <c r="T2954" s="1"/>
    </row>
    <row r="2955" spans="1:20" ht="15.75" hidden="1" customHeight="1">
      <c r="A2955" s="1" t="str">
        <f t="shared" si="1"/>
        <v/>
      </c>
      <c r="B2955" s="268" t="str">
        <f t="shared" si="272"/>
        <v>X</v>
      </c>
      <c r="C2955" s="1"/>
      <c r="D2955" s="27" t="str">
        <f>IF('ESA Input'!AH2920="","",IF('ESA Input'!AH2920="Yes",'ESA Input'!B2920,"Ineligible"))</f>
        <v/>
      </c>
      <c r="E2955" s="242" t="str">
        <f>IF('ESA Input'!AH2920="","",'ESA Input'!AH2920)</f>
        <v/>
      </c>
      <c r="F2955" s="461" t="str">
        <f>IF('ESA Input'!AH2920="","",IF('ESA Input'!AH2920="YES",'ESA Input'!AG2920,""))</f>
        <v/>
      </c>
      <c r="G2955" s="462"/>
      <c r="H2955" s="201" t="str">
        <f>IF('ESA Input'!AH2920="","",IF('ESA Input'!AH2920="Yes",'ESA Input'!J2920,""))</f>
        <v/>
      </c>
      <c r="I2955" s="227" t="str">
        <f>IF('ESA Input'!AH2920="","",IF('ESA Input'!AH2920="Yes",'ESA Input'!D2920,""))</f>
        <v/>
      </c>
      <c r="J2955" s="235" t="str">
        <f>IF('ESA Input'!AH2920="","",IF('ESA Input'!AH2920="Yes",'ESA Input'!E2920,""))</f>
        <v/>
      </c>
      <c r="K2955" s="29" t="str">
        <f>IF('ESA Input'!AH2920="","",IF('ESA Input'!AH2920="Yes",'ESA Input'!H2920,""))</f>
        <v/>
      </c>
      <c r="L2955" s="236" t="str">
        <f>IF('ESA Input'!AH2920="","",IF('ESA Input'!AH2920="Yes",'ESA Input'!G2920,""))</f>
        <v/>
      </c>
      <c r="M2955" s="31" t="str">
        <f t="shared" si="273"/>
        <v/>
      </c>
      <c r="N2955" s="208" t="str">
        <f t="shared" si="274"/>
        <v/>
      </c>
      <c r="O2955" s="209" t="str">
        <f t="shared" si="275"/>
        <v/>
      </c>
      <c r="P2955" s="209" t="str">
        <f t="shared" si="276"/>
        <v/>
      </c>
      <c r="Q2955" s="31" t="str">
        <f t="shared" si="277"/>
        <v/>
      </c>
      <c r="R2955" s="129" t="s">
        <v>9</v>
      </c>
      <c r="S2955" s="128" t="s">
        <v>9</v>
      </c>
      <c r="T2955" s="1"/>
    </row>
    <row r="2956" spans="1:20" ht="15.75" hidden="1" customHeight="1">
      <c r="A2956" s="1" t="str">
        <f t="shared" si="1"/>
        <v/>
      </c>
      <c r="B2956" s="268" t="str">
        <f t="shared" si="272"/>
        <v>X</v>
      </c>
      <c r="C2956" s="1"/>
      <c r="D2956" s="27" t="str">
        <f>IF('ESA Input'!AH2921="","",IF('ESA Input'!AH2921="Yes",'ESA Input'!B2921,"Ineligible"))</f>
        <v/>
      </c>
      <c r="E2956" s="242" t="str">
        <f>IF('ESA Input'!AH2921="","",'ESA Input'!AH2921)</f>
        <v/>
      </c>
      <c r="F2956" s="461" t="str">
        <f>IF('ESA Input'!AH2921="","",IF('ESA Input'!AH2921="YES",'ESA Input'!AG2921,""))</f>
        <v/>
      </c>
      <c r="G2956" s="462"/>
      <c r="H2956" s="201" t="str">
        <f>IF('ESA Input'!AH2921="","",IF('ESA Input'!AH2921="Yes",'ESA Input'!J2921,""))</f>
        <v/>
      </c>
      <c r="I2956" s="227" t="str">
        <f>IF('ESA Input'!AH2921="","",IF('ESA Input'!AH2921="Yes",'ESA Input'!D2921,""))</f>
        <v/>
      </c>
      <c r="J2956" s="235" t="str">
        <f>IF('ESA Input'!AH2921="","",IF('ESA Input'!AH2921="Yes",'ESA Input'!E2921,""))</f>
        <v/>
      </c>
      <c r="K2956" s="29" t="str">
        <f>IF('ESA Input'!AH2921="","",IF('ESA Input'!AH2921="Yes",'ESA Input'!H2921,""))</f>
        <v/>
      </c>
      <c r="L2956" s="236" t="str">
        <f>IF('ESA Input'!AH2921="","",IF('ESA Input'!AH2921="Yes",'ESA Input'!G2921,""))</f>
        <v/>
      </c>
      <c r="M2956" s="31" t="str">
        <f t="shared" si="273"/>
        <v/>
      </c>
      <c r="N2956" s="208" t="str">
        <f t="shared" si="274"/>
        <v/>
      </c>
      <c r="O2956" s="209" t="str">
        <f t="shared" si="275"/>
        <v/>
      </c>
      <c r="P2956" s="209" t="str">
        <f t="shared" si="276"/>
        <v/>
      </c>
      <c r="Q2956" s="31" t="str">
        <f t="shared" si="277"/>
        <v/>
      </c>
      <c r="R2956" s="129" t="s">
        <v>9</v>
      </c>
      <c r="S2956" s="128" t="s">
        <v>9</v>
      </c>
      <c r="T2956" s="1"/>
    </row>
    <row r="2957" spans="1:20" ht="15.75" hidden="1" customHeight="1">
      <c r="A2957" s="1" t="str">
        <f t="shared" si="1"/>
        <v/>
      </c>
      <c r="B2957" s="268" t="str">
        <f t="shared" si="272"/>
        <v>X</v>
      </c>
      <c r="C2957" s="1"/>
      <c r="D2957" s="27" t="str">
        <f>IF('ESA Input'!AH2922="","",IF('ESA Input'!AH2922="Yes",'ESA Input'!B2922,"Ineligible"))</f>
        <v/>
      </c>
      <c r="E2957" s="242" t="str">
        <f>IF('ESA Input'!AH2922="","",'ESA Input'!AH2922)</f>
        <v/>
      </c>
      <c r="F2957" s="461" t="str">
        <f>IF('ESA Input'!AH2922="","",IF('ESA Input'!AH2922="YES",'ESA Input'!AG2922,""))</f>
        <v/>
      </c>
      <c r="G2957" s="462"/>
      <c r="H2957" s="201" t="str">
        <f>IF('ESA Input'!AH2922="","",IF('ESA Input'!AH2922="Yes",'ESA Input'!J2922,""))</f>
        <v/>
      </c>
      <c r="I2957" s="227" t="str">
        <f>IF('ESA Input'!AH2922="","",IF('ESA Input'!AH2922="Yes",'ESA Input'!D2922,""))</f>
        <v/>
      </c>
      <c r="J2957" s="235" t="str">
        <f>IF('ESA Input'!AH2922="","",IF('ESA Input'!AH2922="Yes",'ESA Input'!E2922,""))</f>
        <v/>
      </c>
      <c r="K2957" s="29" t="str">
        <f>IF('ESA Input'!AH2922="","",IF('ESA Input'!AH2922="Yes",'ESA Input'!H2922,""))</f>
        <v/>
      </c>
      <c r="L2957" s="236" t="str">
        <f>IF('ESA Input'!AH2922="","",IF('ESA Input'!AH2922="Yes",'ESA Input'!G2922,""))</f>
        <v/>
      </c>
      <c r="M2957" s="31" t="str">
        <f t="shared" si="273"/>
        <v/>
      </c>
      <c r="N2957" s="208" t="str">
        <f t="shared" si="274"/>
        <v/>
      </c>
      <c r="O2957" s="209" t="str">
        <f t="shared" si="275"/>
        <v/>
      </c>
      <c r="P2957" s="209" t="str">
        <f t="shared" si="276"/>
        <v/>
      </c>
      <c r="Q2957" s="31" t="str">
        <f t="shared" si="277"/>
        <v/>
      </c>
      <c r="R2957" s="129" t="s">
        <v>9</v>
      </c>
      <c r="S2957" s="128" t="s">
        <v>9</v>
      </c>
      <c r="T2957" s="1"/>
    </row>
    <row r="2958" spans="1:20" ht="15.75" hidden="1" customHeight="1">
      <c r="A2958" s="1" t="str">
        <f t="shared" si="1"/>
        <v/>
      </c>
      <c r="B2958" s="268" t="str">
        <f t="shared" si="272"/>
        <v>X</v>
      </c>
      <c r="C2958" s="1"/>
      <c r="D2958" s="27" t="str">
        <f>IF('ESA Input'!AH2923="","",IF('ESA Input'!AH2923="Yes",'ESA Input'!B2923,"Ineligible"))</f>
        <v/>
      </c>
      <c r="E2958" s="242" t="str">
        <f>IF('ESA Input'!AH2923="","",'ESA Input'!AH2923)</f>
        <v/>
      </c>
      <c r="F2958" s="461" t="str">
        <f>IF('ESA Input'!AH2923="","",IF('ESA Input'!AH2923="YES",'ESA Input'!AG2923,""))</f>
        <v/>
      </c>
      <c r="G2958" s="462"/>
      <c r="H2958" s="201" t="str">
        <f>IF('ESA Input'!AH2923="","",IF('ESA Input'!AH2923="Yes",'ESA Input'!J2923,""))</f>
        <v/>
      </c>
      <c r="I2958" s="227" t="str">
        <f>IF('ESA Input'!AH2923="","",IF('ESA Input'!AH2923="Yes",'ESA Input'!D2923,""))</f>
        <v/>
      </c>
      <c r="J2958" s="235" t="str">
        <f>IF('ESA Input'!AH2923="","",IF('ESA Input'!AH2923="Yes",'ESA Input'!E2923,""))</f>
        <v/>
      </c>
      <c r="K2958" s="29" t="str">
        <f>IF('ESA Input'!AH2923="","",IF('ESA Input'!AH2923="Yes",'ESA Input'!H2923,""))</f>
        <v/>
      </c>
      <c r="L2958" s="236" t="str">
        <f>IF('ESA Input'!AH2923="","",IF('ESA Input'!AH2923="Yes",'ESA Input'!G2923,""))</f>
        <v/>
      </c>
      <c r="M2958" s="31" t="str">
        <f t="shared" si="273"/>
        <v/>
      </c>
      <c r="N2958" s="208" t="str">
        <f t="shared" si="274"/>
        <v/>
      </c>
      <c r="O2958" s="209" t="str">
        <f t="shared" si="275"/>
        <v/>
      </c>
      <c r="P2958" s="209" t="str">
        <f t="shared" si="276"/>
        <v/>
      </c>
      <c r="Q2958" s="31" t="str">
        <f t="shared" si="277"/>
        <v/>
      </c>
      <c r="R2958" s="129" t="s">
        <v>9</v>
      </c>
      <c r="S2958" s="128" t="s">
        <v>9</v>
      </c>
      <c r="T2958" s="1"/>
    </row>
    <row r="2959" spans="1:20" ht="15.75" hidden="1" customHeight="1">
      <c r="A2959" s="1" t="str">
        <f t="shared" si="1"/>
        <v/>
      </c>
      <c r="B2959" s="268" t="str">
        <f t="shared" si="272"/>
        <v>X</v>
      </c>
      <c r="C2959" s="1"/>
      <c r="D2959" s="27" t="str">
        <f>IF('ESA Input'!AH2924="","",IF('ESA Input'!AH2924="Yes",'ESA Input'!B2924,"Ineligible"))</f>
        <v/>
      </c>
      <c r="E2959" s="242" t="str">
        <f>IF('ESA Input'!AH2924="","",'ESA Input'!AH2924)</f>
        <v/>
      </c>
      <c r="F2959" s="461" t="str">
        <f>IF('ESA Input'!AH2924="","",IF('ESA Input'!AH2924="YES",'ESA Input'!AG2924,""))</f>
        <v/>
      </c>
      <c r="G2959" s="462"/>
      <c r="H2959" s="201" t="str">
        <f>IF('ESA Input'!AH2924="","",IF('ESA Input'!AH2924="Yes",'ESA Input'!J2924,""))</f>
        <v/>
      </c>
      <c r="I2959" s="227" t="str">
        <f>IF('ESA Input'!AH2924="","",IF('ESA Input'!AH2924="Yes",'ESA Input'!D2924,""))</f>
        <v/>
      </c>
      <c r="J2959" s="235" t="str">
        <f>IF('ESA Input'!AH2924="","",IF('ESA Input'!AH2924="Yes",'ESA Input'!E2924,""))</f>
        <v/>
      </c>
      <c r="K2959" s="29" t="str">
        <f>IF('ESA Input'!AH2924="","",IF('ESA Input'!AH2924="Yes",'ESA Input'!H2924,""))</f>
        <v/>
      </c>
      <c r="L2959" s="236" t="str">
        <f>IF('ESA Input'!AH2924="","",IF('ESA Input'!AH2924="Yes",'ESA Input'!G2924,""))</f>
        <v/>
      </c>
      <c r="M2959" s="31" t="str">
        <f t="shared" si="273"/>
        <v/>
      </c>
      <c r="N2959" s="208" t="str">
        <f t="shared" si="274"/>
        <v/>
      </c>
      <c r="O2959" s="209" t="str">
        <f t="shared" si="275"/>
        <v/>
      </c>
      <c r="P2959" s="209" t="str">
        <f t="shared" si="276"/>
        <v/>
      </c>
      <c r="Q2959" s="31" t="str">
        <f t="shared" si="277"/>
        <v/>
      </c>
      <c r="R2959" s="129" t="s">
        <v>9</v>
      </c>
      <c r="S2959" s="128" t="s">
        <v>9</v>
      </c>
      <c r="T2959" s="1"/>
    </row>
    <row r="2960" spans="1:20" ht="15.75" hidden="1" customHeight="1">
      <c r="A2960" s="1" t="str">
        <f t="shared" si="1"/>
        <v/>
      </c>
      <c r="B2960" s="268" t="str">
        <f t="shared" si="272"/>
        <v>X</v>
      </c>
      <c r="C2960" s="1"/>
      <c r="D2960" s="27" t="str">
        <f>IF('ESA Input'!AH2925="","",IF('ESA Input'!AH2925="Yes",'ESA Input'!B2925,"Ineligible"))</f>
        <v/>
      </c>
      <c r="E2960" s="242" t="str">
        <f>IF('ESA Input'!AH2925="","",'ESA Input'!AH2925)</f>
        <v/>
      </c>
      <c r="F2960" s="461" t="str">
        <f>IF('ESA Input'!AH2925="","",IF('ESA Input'!AH2925="YES",'ESA Input'!AG2925,""))</f>
        <v/>
      </c>
      <c r="G2960" s="462"/>
      <c r="H2960" s="201" t="str">
        <f>IF('ESA Input'!AH2925="","",IF('ESA Input'!AH2925="Yes",'ESA Input'!J2925,""))</f>
        <v/>
      </c>
      <c r="I2960" s="227" t="str">
        <f>IF('ESA Input'!AH2925="","",IF('ESA Input'!AH2925="Yes",'ESA Input'!D2925,""))</f>
        <v/>
      </c>
      <c r="J2960" s="235" t="str">
        <f>IF('ESA Input'!AH2925="","",IF('ESA Input'!AH2925="Yes",'ESA Input'!E2925,""))</f>
        <v/>
      </c>
      <c r="K2960" s="29" t="str">
        <f>IF('ESA Input'!AH2925="","",IF('ESA Input'!AH2925="Yes",'ESA Input'!H2925,""))</f>
        <v/>
      </c>
      <c r="L2960" s="236" t="str">
        <f>IF('ESA Input'!AH2925="","",IF('ESA Input'!AH2925="Yes",'ESA Input'!G2925,""))</f>
        <v/>
      </c>
      <c r="M2960" s="31" t="str">
        <f t="shared" si="273"/>
        <v/>
      </c>
      <c r="N2960" s="208" t="str">
        <f t="shared" si="274"/>
        <v/>
      </c>
      <c r="O2960" s="209" t="str">
        <f t="shared" si="275"/>
        <v/>
      </c>
      <c r="P2960" s="209" t="str">
        <f t="shared" si="276"/>
        <v/>
      </c>
      <c r="Q2960" s="31" t="str">
        <f t="shared" si="277"/>
        <v/>
      </c>
      <c r="R2960" s="129" t="s">
        <v>9</v>
      </c>
      <c r="S2960" s="128" t="s">
        <v>9</v>
      </c>
      <c r="T2960" s="1"/>
    </row>
    <row r="2961" spans="1:20" ht="15.75" hidden="1" customHeight="1">
      <c r="A2961" s="1" t="str">
        <f t="shared" si="1"/>
        <v/>
      </c>
      <c r="B2961" s="268" t="str">
        <f t="shared" si="272"/>
        <v>X</v>
      </c>
      <c r="C2961" s="1"/>
      <c r="D2961" s="27" t="str">
        <f>IF('ESA Input'!AH2926="","",IF('ESA Input'!AH2926="Yes",'ESA Input'!B2926,"Ineligible"))</f>
        <v/>
      </c>
      <c r="E2961" s="242" t="str">
        <f>IF('ESA Input'!AH2926="","",'ESA Input'!AH2926)</f>
        <v/>
      </c>
      <c r="F2961" s="461" t="str">
        <f>IF('ESA Input'!AH2926="","",IF('ESA Input'!AH2926="YES",'ESA Input'!AG2926,""))</f>
        <v/>
      </c>
      <c r="G2961" s="462"/>
      <c r="H2961" s="201" t="str">
        <f>IF('ESA Input'!AH2926="","",IF('ESA Input'!AH2926="Yes",'ESA Input'!J2926,""))</f>
        <v/>
      </c>
      <c r="I2961" s="227" t="str">
        <f>IF('ESA Input'!AH2926="","",IF('ESA Input'!AH2926="Yes",'ESA Input'!D2926,""))</f>
        <v/>
      </c>
      <c r="J2961" s="235" t="str">
        <f>IF('ESA Input'!AH2926="","",IF('ESA Input'!AH2926="Yes",'ESA Input'!E2926,""))</f>
        <v/>
      </c>
      <c r="K2961" s="29" t="str">
        <f>IF('ESA Input'!AH2926="","",IF('ESA Input'!AH2926="Yes",'ESA Input'!H2926,""))</f>
        <v/>
      </c>
      <c r="L2961" s="236" t="str">
        <f>IF('ESA Input'!AH2926="","",IF('ESA Input'!AH2926="Yes",'ESA Input'!G2926,""))</f>
        <v/>
      </c>
      <c r="M2961" s="31" t="str">
        <f t="shared" si="273"/>
        <v/>
      </c>
      <c r="N2961" s="208" t="str">
        <f t="shared" si="274"/>
        <v/>
      </c>
      <c r="O2961" s="209" t="str">
        <f t="shared" si="275"/>
        <v/>
      </c>
      <c r="P2961" s="209" t="str">
        <f t="shared" si="276"/>
        <v/>
      </c>
      <c r="Q2961" s="31" t="str">
        <f t="shared" si="277"/>
        <v/>
      </c>
      <c r="R2961" s="129" t="s">
        <v>9</v>
      </c>
      <c r="S2961" s="128" t="s">
        <v>9</v>
      </c>
      <c r="T2961" s="1"/>
    </row>
    <row r="2962" spans="1:20" ht="15.75" hidden="1" customHeight="1">
      <c r="A2962" s="1" t="str">
        <f t="shared" si="1"/>
        <v/>
      </c>
      <c r="B2962" s="268" t="str">
        <f t="shared" si="272"/>
        <v>X</v>
      </c>
      <c r="C2962" s="1"/>
      <c r="D2962" s="27" t="str">
        <f>IF('ESA Input'!AH2927="","",IF('ESA Input'!AH2927="Yes",'ESA Input'!B2927,"Ineligible"))</f>
        <v/>
      </c>
      <c r="E2962" s="242" t="str">
        <f>IF('ESA Input'!AH2927="","",'ESA Input'!AH2927)</f>
        <v/>
      </c>
      <c r="F2962" s="461" t="str">
        <f>IF('ESA Input'!AH2927="","",IF('ESA Input'!AH2927="YES",'ESA Input'!AG2927,""))</f>
        <v/>
      </c>
      <c r="G2962" s="462"/>
      <c r="H2962" s="201" t="str">
        <f>IF('ESA Input'!AH2927="","",IF('ESA Input'!AH2927="Yes",'ESA Input'!J2927,""))</f>
        <v/>
      </c>
      <c r="I2962" s="227" t="str">
        <f>IF('ESA Input'!AH2927="","",IF('ESA Input'!AH2927="Yes",'ESA Input'!D2927,""))</f>
        <v/>
      </c>
      <c r="J2962" s="235" t="str">
        <f>IF('ESA Input'!AH2927="","",IF('ESA Input'!AH2927="Yes",'ESA Input'!E2927,""))</f>
        <v/>
      </c>
      <c r="K2962" s="29" t="str">
        <f>IF('ESA Input'!AH2927="","",IF('ESA Input'!AH2927="Yes",'ESA Input'!H2927,""))</f>
        <v/>
      </c>
      <c r="L2962" s="236" t="str">
        <f>IF('ESA Input'!AH2927="","",IF('ESA Input'!AH2927="Yes",'ESA Input'!G2927,""))</f>
        <v/>
      </c>
      <c r="M2962" s="31" t="str">
        <f t="shared" si="273"/>
        <v/>
      </c>
      <c r="N2962" s="208" t="str">
        <f t="shared" si="274"/>
        <v/>
      </c>
      <c r="O2962" s="209" t="str">
        <f t="shared" si="275"/>
        <v/>
      </c>
      <c r="P2962" s="209" t="str">
        <f t="shared" si="276"/>
        <v/>
      </c>
      <c r="Q2962" s="31" t="str">
        <f t="shared" si="277"/>
        <v/>
      </c>
      <c r="R2962" s="129" t="s">
        <v>9</v>
      </c>
      <c r="S2962" s="128" t="s">
        <v>9</v>
      </c>
      <c r="T2962" s="1"/>
    </row>
    <row r="2963" spans="1:20" ht="15.75" hidden="1" customHeight="1">
      <c r="A2963" s="1" t="str">
        <f t="shared" si="1"/>
        <v/>
      </c>
      <c r="B2963" s="268" t="str">
        <f t="shared" si="272"/>
        <v>X</v>
      </c>
      <c r="C2963" s="1"/>
      <c r="D2963" s="27" t="str">
        <f>IF('ESA Input'!AH2928="","",IF('ESA Input'!AH2928="Yes",'ESA Input'!B2928,"Ineligible"))</f>
        <v/>
      </c>
      <c r="E2963" s="242" t="str">
        <f>IF('ESA Input'!AH2928="","",'ESA Input'!AH2928)</f>
        <v/>
      </c>
      <c r="F2963" s="461" t="str">
        <f>IF('ESA Input'!AH2928="","",IF('ESA Input'!AH2928="YES",'ESA Input'!AG2928,""))</f>
        <v/>
      </c>
      <c r="G2963" s="462"/>
      <c r="H2963" s="201" t="str">
        <f>IF('ESA Input'!AH2928="","",IF('ESA Input'!AH2928="Yes",'ESA Input'!J2928,""))</f>
        <v/>
      </c>
      <c r="I2963" s="227" t="str">
        <f>IF('ESA Input'!AH2928="","",IF('ESA Input'!AH2928="Yes",'ESA Input'!D2928,""))</f>
        <v/>
      </c>
      <c r="J2963" s="235" t="str">
        <f>IF('ESA Input'!AH2928="","",IF('ESA Input'!AH2928="Yes",'ESA Input'!E2928,""))</f>
        <v/>
      </c>
      <c r="K2963" s="29" t="str">
        <f>IF('ESA Input'!AH2928="","",IF('ESA Input'!AH2928="Yes",'ESA Input'!H2928,""))</f>
        <v/>
      </c>
      <c r="L2963" s="236" t="str">
        <f>IF('ESA Input'!AH2928="","",IF('ESA Input'!AH2928="Yes",'ESA Input'!G2928,""))</f>
        <v/>
      </c>
      <c r="M2963" s="31" t="str">
        <f t="shared" si="273"/>
        <v/>
      </c>
      <c r="N2963" s="208" t="str">
        <f t="shared" si="274"/>
        <v/>
      </c>
      <c r="O2963" s="209" t="str">
        <f t="shared" si="275"/>
        <v/>
      </c>
      <c r="P2963" s="209" t="str">
        <f t="shared" si="276"/>
        <v/>
      </c>
      <c r="Q2963" s="31" t="str">
        <f t="shared" si="277"/>
        <v/>
      </c>
      <c r="R2963" s="129" t="s">
        <v>9</v>
      </c>
      <c r="S2963" s="128" t="s">
        <v>9</v>
      </c>
      <c r="T2963" s="1"/>
    </row>
    <row r="2964" spans="1:20" ht="15.75" hidden="1" customHeight="1">
      <c r="A2964" s="1" t="str">
        <f t="shared" si="1"/>
        <v/>
      </c>
      <c r="B2964" s="268" t="str">
        <f t="shared" si="272"/>
        <v>X</v>
      </c>
      <c r="C2964" s="1"/>
      <c r="D2964" s="27" t="str">
        <f>IF('ESA Input'!AH2929="","",IF('ESA Input'!AH2929="Yes",'ESA Input'!B2929,"Ineligible"))</f>
        <v/>
      </c>
      <c r="E2964" s="242" t="str">
        <f>IF('ESA Input'!AH2929="","",'ESA Input'!AH2929)</f>
        <v/>
      </c>
      <c r="F2964" s="461" t="str">
        <f>IF('ESA Input'!AH2929="","",IF('ESA Input'!AH2929="YES",'ESA Input'!AG2929,""))</f>
        <v/>
      </c>
      <c r="G2964" s="462"/>
      <c r="H2964" s="201" t="str">
        <f>IF('ESA Input'!AH2929="","",IF('ESA Input'!AH2929="Yes",'ESA Input'!J2929,""))</f>
        <v/>
      </c>
      <c r="I2964" s="227" t="str">
        <f>IF('ESA Input'!AH2929="","",IF('ESA Input'!AH2929="Yes",'ESA Input'!D2929,""))</f>
        <v/>
      </c>
      <c r="J2964" s="235" t="str">
        <f>IF('ESA Input'!AH2929="","",IF('ESA Input'!AH2929="Yes",'ESA Input'!E2929,""))</f>
        <v/>
      </c>
      <c r="K2964" s="29" t="str">
        <f>IF('ESA Input'!AH2929="","",IF('ESA Input'!AH2929="Yes",'ESA Input'!H2929,""))</f>
        <v/>
      </c>
      <c r="L2964" s="236" t="str">
        <f>IF('ESA Input'!AH2929="","",IF('ESA Input'!AH2929="Yes",'ESA Input'!G2929,""))</f>
        <v/>
      </c>
      <c r="M2964" s="31" t="str">
        <f t="shared" si="273"/>
        <v/>
      </c>
      <c r="N2964" s="208" t="str">
        <f t="shared" si="274"/>
        <v/>
      </c>
      <c r="O2964" s="209" t="str">
        <f t="shared" si="275"/>
        <v/>
      </c>
      <c r="P2964" s="209" t="str">
        <f t="shared" si="276"/>
        <v/>
      </c>
      <c r="Q2964" s="31" t="str">
        <f t="shared" si="277"/>
        <v/>
      </c>
      <c r="R2964" s="129" t="s">
        <v>9</v>
      </c>
      <c r="S2964" s="128" t="s">
        <v>9</v>
      </c>
      <c r="T2964" s="1"/>
    </row>
    <row r="2965" spans="1:20" ht="15.75" hidden="1" customHeight="1">
      <c r="A2965" s="1" t="str">
        <f t="shared" si="1"/>
        <v/>
      </c>
      <c r="B2965" s="268" t="str">
        <f t="shared" si="272"/>
        <v>X</v>
      </c>
      <c r="C2965" s="1"/>
      <c r="D2965" s="27" t="str">
        <f>IF('ESA Input'!AH2930="","",IF('ESA Input'!AH2930="Yes",'ESA Input'!B2930,"Ineligible"))</f>
        <v/>
      </c>
      <c r="E2965" s="242" t="str">
        <f>IF('ESA Input'!AH2930="","",'ESA Input'!AH2930)</f>
        <v/>
      </c>
      <c r="F2965" s="461" t="str">
        <f>IF('ESA Input'!AH2930="","",IF('ESA Input'!AH2930="YES",'ESA Input'!AG2930,""))</f>
        <v/>
      </c>
      <c r="G2965" s="462"/>
      <c r="H2965" s="201" t="str">
        <f>IF('ESA Input'!AH2930="","",IF('ESA Input'!AH2930="Yes",'ESA Input'!J2930,""))</f>
        <v/>
      </c>
      <c r="I2965" s="227" t="str">
        <f>IF('ESA Input'!AH2930="","",IF('ESA Input'!AH2930="Yes",'ESA Input'!D2930,""))</f>
        <v/>
      </c>
      <c r="J2965" s="235" t="str">
        <f>IF('ESA Input'!AH2930="","",IF('ESA Input'!AH2930="Yes",'ESA Input'!E2930,""))</f>
        <v/>
      </c>
      <c r="K2965" s="29" t="str">
        <f>IF('ESA Input'!AH2930="","",IF('ESA Input'!AH2930="Yes",'ESA Input'!H2930,""))</f>
        <v/>
      </c>
      <c r="L2965" s="236" t="str">
        <f>IF('ESA Input'!AH2930="","",IF('ESA Input'!AH2930="Yes",'ESA Input'!G2930,""))</f>
        <v/>
      </c>
      <c r="M2965" s="31" t="str">
        <f t="shared" si="273"/>
        <v/>
      </c>
      <c r="N2965" s="208" t="str">
        <f t="shared" si="274"/>
        <v/>
      </c>
      <c r="O2965" s="209" t="str">
        <f t="shared" si="275"/>
        <v/>
      </c>
      <c r="P2965" s="209" t="str">
        <f t="shared" si="276"/>
        <v/>
      </c>
      <c r="Q2965" s="31" t="str">
        <f t="shared" si="277"/>
        <v/>
      </c>
      <c r="R2965" s="129" t="s">
        <v>9</v>
      </c>
      <c r="S2965" s="128" t="s">
        <v>9</v>
      </c>
      <c r="T2965" s="1"/>
    </row>
    <row r="2966" spans="1:20" ht="15.75" hidden="1" customHeight="1">
      <c r="A2966" s="1" t="str">
        <f t="shared" si="1"/>
        <v/>
      </c>
      <c r="B2966" s="268" t="str">
        <f t="shared" si="272"/>
        <v>X</v>
      </c>
      <c r="C2966" s="1"/>
      <c r="D2966" s="27" t="str">
        <f>IF('ESA Input'!AH2931="","",IF('ESA Input'!AH2931="Yes",'ESA Input'!B2931,"Ineligible"))</f>
        <v/>
      </c>
      <c r="E2966" s="242" t="str">
        <f>IF('ESA Input'!AH2931="","",'ESA Input'!AH2931)</f>
        <v/>
      </c>
      <c r="F2966" s="461" t="str">
        <f>IF('ESA Input'!AH2931="","",IF('ESA Input'!AH2931="YES",'ESA Input'!AG2931,""))</f>
        <v/>
      </c>
      <c r="G2966" s="462"/>
      <c r="H2966" s="201" t="str">
        <f>IF('ESA Input'!AH2931="","",IF('ESA Input'!AH2931="Yes",'ESA Input'!J2931,""))</f>
        <v/>
      </c>
      <c r="I2966" s="227" t="str">
        <f>IF('ESA Input'!AH2931="","",IF('ESA Input'!AH2931="Yes",'ESA Input'!D2931,""))</f>
        <v/>
      </c>
      <c r="J2966" s="235" t="str">
        <f>IF('ESA Input'!AH2931="","",IF('ESA Input'!AH2931="Yes",'ESA Input'!E2931,""))</f>
        <v/>
      </c>
      <c r="K2966" s="29" t="str">
        <f>IF('ESA Input'!AH2931="","",IF('ESA Input'!AH2931="Yes",'ESA Input'!H2931,""))</f>
        <v/>
      </c>
      <c r="L2966" s="236" t="str">
        <f>IF('ESA Input'!AH2931="","",IF('ESA Input'!AH2931="Yes",'ESA Input'!G2931,""))</f>
        <v/>
      </c>
      <c r="M2966" s="31" t="str">
        <f t="shared" si="273"/>
        <v/>
      </c>
      <c r="N2966" s="208" t="str">
        <f t="shared" si="274"/>
        <v/>
      </c>
      <c r="O2966" s="209" t="str">
        <f t="shared" si="275"/>
        <v/>
      </c>
      <c r="P2966" s="209" t="str">
        <f t="shared" si="276"/>
        <v/>
      </c>
      <c r="Q2966" s="31" t="str">
        <f t="shared" si="277"/>
        <v/>
      </c>
      <c r="R2966" s="129" t="s">
        <v>9</v>
      </c>
      <c r="S2966" s="128" t="s">
        <v>9</v>
      </c>
      <c r="T2966" s="1"/>
    </row>
    <row r="2967" spans="1:20" ht="15.75" hidden="1" customHeight="1">
      <c r="A2967" s="1" t="str">
        <f t="shared" si="1"/>
        <v/>
      </c>
      <c r="B2967" s="268" t="str">
        <f t="shared" si="272"/>
        <v>X</v>
      </c>
      <c r="C2967" s="1"/>
      <c r="D2967" s="27" t="str">
        <f>IF('ESA Input'!AH2932="","",IF('ESA Input'!AH2932="Yes",'ESA Input'!B2932,"Ineligible"))</f>
        <v/>
      </c>
      <c r="E2967" s="242" t="str">
        <f>IF('ESA Input'!AH2932="","",'ESA Input'!AH2932)</f>
        <v/>
      </c>
      <c r="F2967" s="461" t="str">
        <f>IF('ESA Input'!AH2932="","",IF('ESA Input'!AH2932="YES",'ESA Input'!AG2932,""))</f>
        <v/>
      </c>
      <c r="G2967" s="462"/>
      <c r="H2967" s="201" t="str">
        <f>IF('ESA Input'!AH2932="","",IF('ESA Input'!AH2932="Yes",'ESA Input'!J2932,""))</f>
        <v/>
      </c>
      <c r="I2967" s="227" t="str">
        <f>IF('ESA Input'!AH2932="","",IF('ESA Input'!AH2932="Yes",'ESA Input'!D2932,""))</f>
        <v/>
      </c>
      <c r="J2967" s="235" t="str">
        <f>IF('ESA Input'!AH2932="","",IF('ESA Input'!AH2932="Yes",'ESA Input'!E2932,""))</f>
        <v/>
      </c>
      <c r="K2967" s="29" t="str">
        <f>IF('ESA Input'!AH2932="","",IF('ESA Input'!AH2932="Yes",'ESA Input'!H2932,""))</f>
        <v/>
      </c>
      <c r="L2967" s="236" t="str">
        <f>IF('ESA Input'!AH2932="","",IF('ESA Input'!AH2932="Yes",'ESA Input'!G2932,""))</f>
        <v/>
      </c>
      <c r="M2967" s="31" t="str">
        <f t="shared" si="273"/>
        <v/>
      </c>
      <c r="N2967" s="208" t="str">
        <f t="shared" si="274"/>
        <v/>
      </c>
      <c r="O2967" s="209" t="str">
        <f t="shared" si="275"/>
        <v/>
      </c>
      <c r="P2967" s="209" t="str">
        <f t="shared" si="276"/>
        <v/>
      </c>
      <c r="Q2967" s="31" t="str">
        <f t="shared" si="277"/>
        <v/>
      </c>
      <c r="R2967" s="129" t="s">
        <v>9</v>
      </c>
      <c r="S2967" s="128" t="s">
        <v>9</v>
      </c>
      <c r="T2967" s="1"/>
    </row>
    <row r="2968" spans="1:20" ht="15.75" hidden="1" customHeight="1">
      <c r="A2968" s="1" t="str">
        <f t="shared" si="1"/>
        <v/>
      </c>
      <c r="B2968" s="268" t="str">
        <f t="shared" si="272"/>
        <v>X</v>
      </c>
      <c r="C2968" s="1"/>
      <c r="D2968" s="27" t="str">
        <f>IF('ESA Input'!AH2933="","",IF('ESA Input'!AH2933="Yes",'ESA Input'!B2933,"Ineligible"))</f>
        <v/>
      </c>
      <c r="E2968" s="242" t="str">
        <f>IF('ESA Input'!AH2933="","",'ESA Input'!AH2933)</f>
        <v/>
      </c>
      <c r="F2968" s="461" t="str">
        <f>IF('ESA Input'!AH2933="","",IF('ESA Input'!AH2933="YES",'ESA Input'!AG2933,""))</f>
        <v/>
      </c>
      <c r="G2968" s="462"/>
      <c r="H2968" s="201" t="str">
        <f>IF('ESA Input'!AH2933="","",IF('ESA Input'!AH2933="Yes",'ESA Input'!J2933,""))</f>
        <v/>
      </c>
      <c r="I2968" s="227" t="str">
        <f>IF('ESA Input'!AH2933="","",IF('ESA Input'!AH2933="Yes",'ESA Input'!D2933,""))</f>
        <v/>
      </c>
      <c r="J2968" s="235" t="str">
        <f>IF('ESA Input'!AH2933="","",IF('ESA Input'!AH2933="Yes",'ESA Input'!E2933,""))</f>
        <v/>
      </c>
      <c r="K2968" s="29" t="str">
        <f>IF('ESA Input'!AH2933="","",IF('ESA Input'!AH2933="Yes",'ESA Input'!H2933,""))</f>
        <v/>
      </c>
      <c r="L2968" s="236" t="str">
        <f>IF('ESA Input'!AH2933="","",IF('ESA Input'!AH2933="Yes",'ESA Input'!G2933,""))</f>
        <v/>
      </c>
      <c r="M2968" s="31" t="str">
        <f t="shared" si="273"/>
        <v/>
      </c>
      <c r="N2968" s="208" t="str">
        <f t="shared" si="274"/>
        <v/>
      </c>
      <c r="O2968" s="209" t="str">
        <f t="shared" si="275"/>
        <v/>
      </c>
      <c r="P2968" s="209" t="str">
        <f t="shared" si="276"/>
        <v/>
      </c>
      <c r="Q2968" s="31" t="str">
        <f t="shared" si="277"/>
        <v/>
      </c>
      <c r="R2968" s="129" t="s">
        <v>9</v>
      </c>
      <c r="S2968" s="128" t="s">
        <v>9</v>
      </c>
      <c r="T2968" s="1"/>
    </row>
    <row r="2969" spans="1:20" ht="15.75" hidden="1" customHeight="1">
      <c r="A2969" s="1" t="str">
        <f t="shared" si="1"/>
        <v/>
      </c>
      <c r="B2969" s="268" t="str">
        <f t="shared" si="272"/>
        <v>X</v>
      </c>
      <c r="C2969" s="1"/>
      <c r="D2969" s="27" t="str">
        <f>IF('ESA Input'!AH2934="","",IF('ESA Input'!AH2934="Yes",'ESA Input'!B2934,"Ineligible"))</f>
        <v/>
      </c>
      <c r="E2969" s="242" t="str">
        <f>IF('ESA Input'!AH2934="","",'ESA Input'!AH2934)</f>
        <v/>
      </c>
      <c r="F2969" s="461" t="str">
        <f>IF('ESA Input'!AH2934="","",IF('ESA Input'!AH2934="YES",'ESA Input'!AG2934,""))</f>
        <v/>
      </c>
      <c r="G2969" s="462"/>
      <c r="H2969" s="201" t="str">
        <f>IF('ESA Input'!AH2934="","",IF('ESA Input'!AH2934="Yes",'ESA Input'!J2934,""))</f>
        <v/>
      </c>
      <c r="I2969" s="227" t="str">
        <f>IF('ESA Input'!AH2934="","",IF('ESA Input'!AH2934="Yes",'ESA Input'!D2934,""))</f>
        <v/>
      </c>
      <c r="J2969" s="235" t="str">
        <f>IF('ESA Input'!AH2934="","",IF('ESA Input'!AH2934="Yes",'ESA Input'!E2934,""))</f>
        <v/>
      </c>
      <c r="K2969" s="29" t="str">
        <f>IF('ESA Input'!AH2934="","",IF('ESA Input'!AH2934="Yes",'ESA Input'!H2934,""))</f>
        <v/>
      </c>
      <c r="L2969" s="236" t="str">
        <f>IF('ESA Input'!AH2934="","",IF('ESA Input'!AH2934="Yes",'ESA Input'!G2934,""))</f>
        <v/>
      </c>
      <c r="M2969" s="31" t="str">
        <f t="shared" si="273"/>
        <v/>
      </c>
      <c r="N2969" s="208" t="str">
        <f t="shared" si="274"/>
        <v/>
      </c>
      <c r="O2969" s="209" t="str">
        <f t="shared" si="275"/>
        <v/>
      </c>
      <c r="P2969" s="209" t="str">
        <f t="shared" si="276"/>
        <v/>
      </c>
      <c r="Q2969" s="31" t="str">
        <f t="shared" si="277"/>
        <v/>
      </c>
      <c r="R2969" s="129" t="s">
        <v>9</v>
      </c>
      <c r="S2969" s="128" t="s">
        <v>9</v>
      </c>
      <c r="T2969" s="1"/>
    </row>
    <row r="2970" spans="1:20" ht="15.75" hidden="1" customHeight="1">
      <c r="A2970" s="1" t="str">
        <f t="shared" si="1"/>
        <v/>
      </c>
      <c r="B2970" s="268" t="str">
        <f t="shared" si="272"/>
        <v>X</v>
      </c>
      <c r="C2970" s="1"/>
      <c r="D2970" s="27" t="str">
        <f>IF('ESA Input'!AH2935="","",IF('ESA Input'!AH2935="Yes",'ESA Input'!B2935,"Ineligible"))</f>
        <v/>
      </c>
      <c r="E2970" s="242" t="str">
        <f>IF('ESA Input'!AH2935="","",'ESA Input'!AH2935)</f>
        <v/>
      </c>
      <c r="F2970" s="461" t="str">
        <f>IF('ESA Input'!AH2935="","",IF('ESA Input'!AH2935="YES",'ESA Input'!AG2935,""))</f>
        <v/>
      </c>
      <c r="G2970" s="462"/>
      <c r="H2970" s="201" t="str">
        <f>IF('ESA Input'!AH2935="","",IF('ESA Input'!AH2935="Yes",'ESA Input'!J2935,""))</f>
        <v/>
      </c>
      <c r="I2970" s="227" t="str">
        <f>IF('ESA Input'!AH2935="","",IF('ESA Input'!AH2935="Yes",'ESA Input'!D2935,""))</f>
        <v/>
      </c>
      <c r="J2970" s="235" t="str">
        <f>IF('ESA Input'!AH2935="","",IF('ESA Input'!AH2935="Yes",'ESA Input'!E2935,""))</f>
        <v/>
      </c>
      <c r="K2970" s="29" t="str">
        <f>IF('ESA Input'!AH2935="","",IF('ESA Input'!AH2935="Yes",'ESA Input'!H2935,""))</f>
        <v/>
      </c>
      <c r="L2970" s="236" t="str">
        <f>IF('ESA Input'!AH2935="","",IF('ESA Input'!AH2935="Yes",'ESA Input'!G2935,""))</f>
        <v/>
      </c>
      <c r="M2970" s="31" t="str">
        <f t="shared" si="273"/>
        <v/>
      </c>
      <c r="N2970" s="208" t="str">
        <f t="shared" si="274"/>
        <v/>
      </c>
      <c r="O2970" s="209" t="str">
        <f t="shared" si="275"/>
        <v/>
      </c>
      <c r="P2970" s="209" t="str">
        <f t="shared" si="276"/>
        <v/>
      </c>
      <c r="Q2970" s="31" t="str">
        <f t="shared" si="277"/>
        <v/>
      </c>
      <c r="R2970" s="129" t="s">
        <v>9</v>
      </c>
      <c r="S2970" s="128" t="s">
        <v>9</v>
      </c>
      <c r="T2970" s="1"/>
    </row>
    <row r="2971" spans="1:20" ht="15.75" hidden="1" customHeight="1">
      <c r="A2971" s="1" t="str">
        <f t="shared" si="1"/>
        <v/>
      </c>
      <c r="B2971" s="268" t="str">
        <f t="shared" si="272"/>
        <v>X</v>
      </c>
      <c r="C2971" s="1"/>
      <c r="D2971" s="27" t="str">
        <f>IF('ESA Input'!AH2936="","",IF('ESA Input'!AH2936="Yes",'ESA Input'!B2936,"Ineligible"))</f>
        <v/>
      </c>
      <c r="E2971" s="242" t="str">
        <f>IF('ESA Input'!AH2936="","",'ESA Input'!AH2936)</f>
        <v/>
      </c>
      <c r="F2971" s="461" t="str">
        <f>IF('ESA Input'!AH2936="","",IF('ESA Input'!AH2936="YES",'ESA Input'!AG2936,""))</f>
        <v/>
      </c>
      <c r="G2971" s="462"/>
      <c r="H2971" s="201" t="str">
        <f>IF('ESA Input'!AH2936="","",IF('ESA Input'!AH2936="Yes",'ESA Input'!J2936,""))</f>
        <v/>
      </c>
      <c r="I2971" s="227" t="str">
        <f>IF('ESA Input'!AH2936="","",IF('ESA Input'!AH2936="Yes",'ESA Input'!D2936,""))</f>
        <v/>
      </c>
      <c r="J2971" s="235" t="str">
        <f>IF('ESA Input'!AH2936="","",IF('ESA Input'!AH2936="Yes",'ESA Input'!E2936,""))</f>
        <v/>
      </c>
      <c r="K2971" s="29" t="str">
        <f>IF('ESA Input'!AH2936="","",IF('ESA Input'!AH2936="Yes",'ESA Input'!H2936,""))</f>
        <v/>
      </c>
      <c r="L2971" s="236" t="str">
        <f>IF('ESA Input'!AH2936="","",IF('ESA Input'!AH2936="Yes",'ESA Input'!G2936,""))</f>
        <v/>
      </c>
      <c r="M2971" s="31" t="str">
        <f t="shared" si="273"/>
        <v/>
      </c>
      <c r="N2971" s="208" t="str">
        <f t="shared" si="274"/>
        <v/>
      </c>
      <c r="O2971" s="209" t="str">
        <f t="shared" si="275"/>
        <v/>
      </c>
      <c r="P2971" s="209" t="str">
        <f t="shared" si="276"/>
        <v/>
      </c>
      <c r="Q2971" s="31" t="str">
        <f t="shared" si="277"/>
        <v/>
      </c>
      <c r="R2971" s="129" t="s">
        <v>9</v>
      </c>
      <c r="S2971" s="128" t="s">
        <v>9</v>
      </c>
      <c r="T2971" s="1"/>
    </row>
    <row r="2972" spans="1:20" ht="15.75" hidden="1" customHeight="1">
      <c r="A2972" s="1" t="str">
        <f t="shared" si="1"/>
        <v/>
      </c>
      <c r="B2972" s="268" t="str">
        <f t="shared" si="272"/>
        <v>X</v>
      </c>
      <c r="C2972" s="1"/>
      <c r="D2972" s="27" t="str">
        <f>IF('ESA Input'!AH2937="","",IF('ESA Input'!AH2937="Yes",'ESA Input'!B2937,"Ineligible"))</f>
        <v/>
      </c>
      <c r="E2972" s="242" t="str">
        <f>IF('ESA Input'!AH2937="","",'ESA Input'!AH2937)</f>
        <v/>
      </c>
      <c r="F2972" s="461" t="str">
        <f>IF('ESA Input'!AH2937="","",IF('ESA Input'!AH2937="YES",'ESA Input'!AG2937,""))</f>
        <v/>
      </c>
      <c r="G2972" s="462"/>
      <c r="H2972" s="201" t="str">
        <f>IF('ESA Input'!AH2937="","",IF('ESA Input'!AH2937="Yes",'ESA Input'!J2937,""))</f>
        <v/>
      </c>
      <c r="I2972" s="227" t="str">
        <f>IF('ESA Input'!AH2937="","",IF('ESA Input'!AH2937="Yes",'ESA Input'!D2937,""))</f>
        <v/>
      </c>
      <c r="J2972" s="235" t="str">
        <f>IF('ESA Input'!AH2937="","",IF('ESA Input'!AH2937="Yes",'ESA Input'!E2937,""))</f>
        <v/>
      </c>
      <c r="K2972" s="29" t="str">
        <f>IF('ESA Input'!AH2937="","",IF('ESA Input'!AH2937="Yes",'ESA Input'!H2937,""))</f>
        <v/>
      </c>
      <c r="L2972" s="236" t="str">
        <f>IF('ESA Input'!AH2937="","",IF('ESA Input'!AH2937="Yes",'ESA Input'!G2937,""))</f>
        <v/>
      </c>
      <c r="M2972" s="31" t="str">
        <f t="shared" si="273"/>
        <v/>
      </c>
      <c r="N2972" s="208" t="str">
        <f t="shared" si="274"/>
        <v/>
      </c>
      <c r="O2972" s="209" t="str">
        <f t="shared" si="275"/>
        <v/>
      </c>
      <c r="P2972" s="209" t="str">
        <f t="shared" si="276"/>
        <v/>
      </c>
      <c r="Q2972" s="31" t="str">
        <f t="shared" si="277"/>
        <v/>
      </c>
      <c r="R2972" s="129" t="s">
        <v>9</v>
      </c>
      <c r="S2972" s="128" t="s">
        <v>9</v>
      </c>
      <c r="T2972" s="1"/>
    </row>
    <row r="2973" spans="1:20" ht="15.75" hidden="1" customHeight="1">
      <c r="A2973" s="1" t="str">
        <f t="shared" si="1"/>
        <v/>
      </c>
      <c r="B2973" s="268" t="str">
        <f t="shared" si="272"/>
        <v>X</v>
      </c>
      <c r="C2973" s="1"/>
      <c r="D2973" s="27" t="str">
        <f>IF('ESA Input'!AH2938="","",IF('ESA Input'!AH2938="Yes",'ESA Input'!B2938,"Ineligible"))</f>
        <v/>
      </c>
      <c r="E2973" s="242" t="str">
        <f>IF('ESA Input'!AH2938="","",'ESA Input'!AH2938)</f>
        <v/>
      </c>
      <c r="F2973" s="461" t="str">
        <f>IF('ESA Input'!AH2938="","",IF('ESA Input'!AH2938="YES",'ESA Input'!AG2938,""))</f>
        <v/>
      </c>
      <c r="G2973" s="462"/>
      <c r="H2973" s="201" t="str">
        <f>IF('ESA Input'!AH2938="","",IF('ESA Input'!AH2938="Yes",'ESA Input'!J2938,""))</f>
        <v/>
      </c>
      <c r="I2973" s="227" t="str">
        <f>IF('ESA Input'!AH2938="","",IF('ESA Input'!AH2938="Yes",'ESA Input'!D2938,""))</f>
        <v/>
      </c>
      <c r="J2973" s="235" t="str">
        <f>IF('ESA Input'!AH2938="","",IF('ESA Input'!AH2938="Yes",'ESA Input'!E2938,""))</f>
        <v/>
      </c>
      <c r="K2973" s="29" t="str">
        <f>IF('ESA Input'!AH2938="","",IF('ESA Input'!AH2938="Yes",'ESA Input'!H2938,""))</f>
        <v/>
      </c>
      <c r="L2973" s="236" t="str">
        <f>IF('ESA Input'!AH2938="","",IF('ESA Input'!AH2938="Yes",'ESA Input'!G2938,""))</f>
        <v/>
      </c>
      <c r="M2973" s="31" t="str">
        <f t="shared" si="273"/>
        <v/>
      </c>
      <c r="N2973" s="208" t="str">
        <f t="shared" si="274"/>
        <v/>
      </c>
      <c r="O2973" s="209" t="str">
        <f t="shared" si="275"/>
        <v/>
      </c>
      <c r="P2973" s="209" t="str">
        <f t="shared" si="276"/>
        <v/>
      </c>
      <c r="Q2973" s="31" t="str">
        <f t="shared" si="277"/>
        <v/>
      </c>
      <c r="R2973" s="129" t="s">
        <v>9</v>
      </c>
      <c r="S2973" s="128" t="s">
        <v>9</v>
      </c>
      <c r="T2973" s="1"/>
    </row>
    <row r="2974" spans="1:20" ht="15.75" hidden="1" customHeight="1">
      <c r="A2974" s="1" t="str">
        <f t="shared" si="1"/>
        <v/>
      </c>
      <c r="B2974" s="268" t="str">
        <f t="shared" si="272"/>
        <v>X</v>
      </c>
      <c r="C2974" s="1"/>
      <c r="D2974" s="27" t="str">
        <f>IF('ESA Input'!AH2939="","",IF('ESA Input'!AH2939="Yes",'ESA Input'!B2939,"Ineligible"))</f>
        <v/>
      </c>
      <c r="E2974" s="242" t="str">
        <f>IF('ESA Input'!AH2939="","",'ESA Input'!AH2939)</f>
        <v/>
      </c>
      <c r="F2974" s="461" t="str">
        <f>IF('ESA Input'!AH2939="","",IF('ESA Input'!AH2939="YES",'ESA Input'!AG2939,""))</f>
        <v/>
      </c>
      <c r="G2974" s="462"/>
      <c r="H2974" s="201" t="str">
        <f>IF('ESA Input'!AH2939="","",IF('ESA Input'!AH2939="Yes",'ESA Input'!J2939,""))</f>
        <v/>
      </c>
      <c r="I2974" s="227" t="str">
        <f>IF('ESA Input'!AH2939="","",IF('ESA Input'!AH2939="Yes",'ESA Input'!D2939,""))</f>
        <v/>
      </c>
      <c r="J2974" s="235" t="str">
        <f>IF('ESA Input'!AH2939="","",IF('ESA Input'!AH2939="Yes",'ESA Input'!E2939,""))</f>
        <v/>
      </c>
      <c r="K2974" s="29" t="str">
        <f>IF('ESA Input'!AH2939="","",IF('ESA Input'!AH2939="Yes",'ESA Input'!H2939,""))</f>
        <v/>
      </c>
      <c r="L2974" s="236" t="str">
        <f>IF('ESA Input'!AH2939="","",IF('ESA Input'!AH2939="Yes",'ESA Input'!G2939,""))</f>
        <v/>
      </c>
      <c r="M2974" s="31" t="str">
        <f t="shared" si="273"/>
        <v/>
      </c>
      <c r="N2974" s="208" t="str">
        <f t="shared" si="274"/>
        <v/>
      </c>
      <c r="O2974" s="209" t="str">
        <f t="shared" si="275"/>
        <v/>
      </c>
      <c r="P2974" s="209" t="str">
        <f t="shared" si="276"/>
        <v/>
      </c>
      <c r="Q2974" s="31" t="str">
        <f t="shared" si="277"/>
        <v/>
      </c>
      <c r="R2974" s="129" t="s">
        <v>9</v>
      </c>
      <c r="S2974" s="128" t="s">
        <v>9</v>
      </c>
      <c r="T2974" s="1"/>
    </row>
    <row r="2975" spans="1:20" ht="15.75" hidden="1" customHeight="1">
      <c r="A2975" s="1" t="str">
        <f t="shared" si="1"/>
        <v/>
      </c>
      <c r="B2975" s="268" t="str">
        <f t="shared" si="272"/>
        <v>X</v>
      </c>
      <c r="C2975" s="1"/>
      <c r="D2975" s="27" t="str">
        <f>IF('ESA Input'!AH2940="","",IF('ESA Input'!AH2940="Yes",'ESA Input'!B2940,"Ineligible"))</f>
        <v/>
      </c>
      <c r="E2975" s="242" t="str">
        <f>IF('ESA Input'!AH2940="","",'ESA Input'!AH2940)</f>
        <v/>
      </c>
      <c r="F2975" s="461" t="str">
        <f>IF('ESA Input'!AH2940="","",IF('ESA Input'!AH2940="YES",'ESA Input'!AG2940,""))</f>
        <v/>
      </c>
      <c r="G2975" s="462"/>
      <c r="H2975" s="201" t="str">
        <f>IF('ESA Input'!AH2940="","",IF('ESA Input'!AH2940="Yes",'ESA Input'!J2940,""))</f>
        <v/>
      </c>
      <c r="I2975" s="227" t="str">
        <f>IF('ESA Input'!AH2940="","",IF('ESA Input'!AH2940="Yes",'ESA Input'!D2940,""))</f>
        <v/>
      </c>
      <c r="J2975" s="235" t="str">
        <f>IF('ESA Input'!AH2940="","",IF('ESA Input'!AH2940="Yes",'ESA Input'!E2940,""))</f>
        <v/>
      </c>
      <c r="K2975" s="29" t="str">
        <f>IF('ESA Input'!AH2940="","",IF('ESA Input'!AH2940="Yes",'ESA Input'!H2940,""))</f>
        <v/>
      </c>
      <c r="L2975" s="236" t="str">
        <f>IF('ESA Input'!AH2940="","",IF('ESA Input'!AH2940="Yes",'ESA Input'!G2940,""))</f>
        <v/>
      </c>
      <c r="M2975" s="31" t="str">
        <f t="shared" si="273"/>
        <v/>
      </c>
      <c r="N2975" s="208" t="str">
        <f t="shared" si="274"/>
        <v/>
      </c>
      <c r="O2975" s="209" t="str">
        <f t="shared" si="275"/>
        <v/>
      </c>
      <c r="P2975" s="209" t="str">
        <f t="shared" si="276"/>
        <v/>
      </c>
      <c r="Q2975" s="31" t="str">
        <f t="shared" si="277"/>
        <v/>
      </c>
      <c r="R2975" s="129" t="s">
        <v>9</v>
      </c>
      <c r="S2975" s="128" t="s">
        <v>9</v>
      </c>
      <c r="T2975" s="1"/>
    </row>
    <row r="2976" spans="1:20" ht="15.75" hidden="1" customHeight="1">
      <c r="A2976" s="1" t="str">
        <f t="shared" si="1"/>
        <v/>
      </c>
      <c r="B2976" s="268" t="str">
        <f t="shared" si="272"/>
        <v>X</v>
      </c>
      <c r="C2976" s="1"/>
      <c r="D2976" s="27" t="str">
        <f>IF('ESA Input'!AH2941="","",IF('ESA Input'!AH2941="Yes",'ESA Input'!B2941,"Ineligible"))</f>
        <v/>
      </c>
      <c r="E2976" s="242" t="str">
        <f>IF('ESA Input'!AH2941="","",'ESA Input'!AH2941)</f>
        <v/>
      </c>
      <c r="F2976" s="461" t="str">
        <f>IF('ESA Input'!AH2941="","",IF('ESA Input'!AH2941="YES",'ESA Input'!AG2941,""))</f>
        <v/>
      </c>
      <c r="G2976" s="462"/>
      <c r="H2976" s="201" t="str">
        <f>IF('ESA Input'!AH2941="","",IF('ESA Input'!AH2941="Yes",'ESA Input'!J2941,""))</f>
        <v/>
      </c>
      <c r="I2976" s="227" t="str">
        <f>IF('ESA Input'!AH2941="","",IF('ESA Input'!AH2941="Yes",'ESA Input'!D2941,""))</f>
        <v/>
      </c>
      <c r="J2976" s="235" t="str">
        <f>IF('ESA Input'!AH2941="","",IF('ESA Input'!AH2941="Yes",'ESA Input'!E2941,""))</f>
        <v/>
      </c>
      <c r="K2976" s="29" t="str">
        <f>IF('ESA Input'!AH2941="","",IF('ESA Input'!AH2941="Yes",'ESA Input'!H2941,""))</f>
        <v/>
      </c>
      <c r="L2976" s="236" t="str">
        <f>IF('ESA Input'!AH2941="","",IF('ESA Input'!AH2941="Yes",'ESA Input'!G2941,""))</f>
        <v/>
      </c>
      <c r="M2976" s="31" t="str">
        <f t="shared" si="273"/>
        <v/>
      </c>
      <c r="N2976" s="208" t="str">
        <f t="shared" si="274"/>
        <v/>
      </c>
      <c r="O2976" s="209" t="str">
        <f t="shared" si="275"/>
        <v/>
      </c>
      <c r="P2976" s="209" t="str">
        <f t="shared" si="276"/>
        <v/>
      </c>
      <c r="Q2976" s="31" t="str">
        <f t="shared" si="277"/>
        <v/>
      </c>
      <c r="R2976" s="129" t="s">
        <v>9</v>
      </c>
      <c r="S2976" s="128" t="s">
        <v>9</v>
      </c>
      <c r="T2976" s="1"/>
    </row>
    <row r="2977" spans="1:20" ht="15.75" hidden="1" customHeight="1">
      <c r="A2977" s="1" t="str">
        <f t="shared" si="1"/>
        <v/>
      </c>
      <c r="B2977" s="268" t="str">
        <f t="shared" si="272"/>
        <v>X</v>
      </c>
      <c r="C2977" s="1"/>
      <c r="D2977" s="27" t="str">
        <f>IF('ESA Input'!AH2942="","",IF('ESA Input'!AH2942="Yes",'ESA Input'!B2942,"Ineligible"))</f>
        <v/>
      </c>
      <c r="E2977" s="242" t="str">
        <f>IF('ESA Input'!AH2942="","",'ESA Input'!AH2942)</f>
        <v/>
      </c>
      <c r="F2977" s="461" t="str">
        <f>IF('ESA Input'!AH2942="","",IF('ESA Input'!AH2942="YES",'ESA Input'!AG2942,""))</f>
        <v/>
      </c>
      <c r="G2977" s="462"/>
      <c r="H2977" s="201" t="str">
        <f>IF('ESA Input'!AH2942="","",IF('ESA Input'!AH2942="Yes",'ESA Input'!J2942,""))</f>
        <v/>
      </c>
      <c r="I2977" s="227" t="str">
        <f>IF('ESA Input'!AH2942="","",IF('ESA Input'!AH2942="Yes",'ESA Input'!D2942,""))</f>
        <v/>
      </c>
      <c r="J2977" s="235" t="str">
        <f>IF('ESA Input'!AH2942="","",IF('ESA Input'!AH2942="Yes",'ESA Input'!E2942,""))</f>
        <v/>
      </c>
      <c r="K2977" s="29" t="str">
        <f>IF('ESA Input'!AH2942="","",IF('ESA Input'!AH2942="Yes",'ESA Input'!H2942,""))</f>
        <v/>
      </c>
      <c r="L2977" s="236" t="str">
        <f>IF('ESA Input'!AH2942="","",IF('ESA Input'!AH2942="Yes",'ESA Input'!G2942,""))</f>
        <v/>
      </c>
      <c r="M2977" s="31" t="str">
        <f t="shared" si="273"/>
        <v/>
      </c>
      <c r="N2977" s="208" t="str">
        <f t="shared" si="274"/>
        <v/>
      </c>
      <c r="O2977" s="209" t="str">
        <f t="shared" si="275"/>
        <v/>
      </c>
      <c r="P2977" s="209" t="str">
        <f t="shared" si="276"/>
        <v/>
      </c>
      <c r="Q2977" s="31" t="str">
        <f t="shared" si="277"/>
        <v/>
      </c>
      <c r="R2977" s="129" t="s">
        <v>9</v>
      </c>
      <c r="S2977" s="128" t="s">
        <v>9</v>
      </c>
      <c r="T2977" s="1"/>
    </row>
    <row r="2978" spans="1:20" ht="15.75" hidden="1" customHeight="1">
      <c r="A2978" s="1" t="str">
        <f t="shared" si="1"/>
        <v/>
      </c>
      <c r="B2978" s="268" t="str">
        <f t="shared" si="272"/>
        <v>X</v>
      </c>
      <c r="C2978" s="1"/>
      <c r="D2978" s="27" t="str">
        <f>IF('ESA Input'!AH2943="","",IF('ESA Input'!AH2943="Yes",'ESA Input'!B2943,"Ineligible"))</f>
        <v/>
      </c>
      <c r="E2978" s="242" t="str">
        <f>IF('ESA Input'!AH2943="","",'ESA Input'!AH2943)</f>
        <v/>
      </c>
      <c r="F2978" s="461" t="str">
        <f>IF('ESA Input'!AH2943="","",IF('ESA Input'!AH2943="YES",'ESA Input'!AG2943,""))</f>
        <v/>
      </c>
      <c r="G2978" s="462"/>
      <c r="H2978" s="201" t="str">
        <f>IF('ESA Input'!AH2943="","",IF('ESA Input'!AH2943="Yes",'ESA Input'!J2943,""))</f>
        <v/>
      </c>
      <c r="I2978" s="227" t="str">
        <f>IF('ESA Input'!AH2943="","",IF('ESA Input'!AH2943="Yes",'ESA Input'!D2943,""))</f>
        <v/>
      </c>
      <c r="J2978" s="235" t="str">
        <f>IF('ESA Input'!AH2943="","",IF('ESA Input'!AH2943="Yes",'ESA Input'!E2943,""))</f>
        <v/>
      </c>
      <c r="K2978" s="29" t="str">
        <f>IF('ESA Input'!AH2943="","",IF('ESA Input'!AH2943="Yes",'ESA Input'!H2943,""))</f>
        <v/>
      </c>
      <c r="L2978" s="236" t="str">
        <f>IF('ESA Input'!AH2943="","",IF('ESA Input'!AH2943="Yes",'ESA Input'!G2943,""))</f>
        <v/>
      </c>
      <c r="M2978" s="31" t="str">
        <f t="shared" si="273"/>
        <v/>
      </c>
      <c r="N2978" s="208" t="str">
        <f t="shared" si="274"/>
        <v/>
      </c>
      <c r="O2978" s="209" t="str">
        <f t="shared" si="275"/>
        <v/>
      </c>
      <c r="P2978" s="209" t="str">
        <f t="shared" si="276"/>
        <v/>
      </c>
      <c r="Q2978" s="31" t="str">
        <f t="shared" si="277"/>
        <v/>
      </c>
      <c r="R2978" s="129" t="s">
        <v>9</v>
      </c>
      <c r="S2978" s="128" t="s">
        <v>9</v>
      </c>
      <c r="T2978" s="1"/>
    </row>
    <row r="2979" spans="1:20" ht="15.75" hidden="1" customHeight="1">
      <c r="A2979" s="1" t="str">
        <f t="shared" si="1"/>
        <v/>
      </c>
      <c r="B2979" s="268" t="str">
        <f t="shared" si="272"/>
        <v>X</v>
      </c>
      <c r="C2979" s="1"/>
      <c r="D2979" s="27" t="str">
        <f>IF('ESA Input'!AH2944="","",IF('ESA Input'!AH2944="Yes",'ESA Input'!B2944,"Ineligible"))</f>
        <v/>
      </c>
      <c r="E2979" s="242" t="str">
        <f>IF('ESA Input'!AH2944="","",'ESA Input'!AH2944)</f>
        <v/>
      </c>
      <c r="F2979" s="461" t="str">
        <f>IF('ESA Input'!AH2944="","",IF('ESA Input'!AH2944="YES",'ESA Input'!AG2944,""))</f>
        <v/>
      </c>
      <c r="G2979" s="462"/>
      <c r="H2979" s="201" t="str">
        <f>IF('ESA Input'!AH2944="","",IF('ESA Input'!AH2944="Yes",'ESA Input'!J2944,""))</f>
        <v/>
      </c>
      <c r="I2979" s="227" t="str">
        <f>IF('ESA Input'!AH2944="","",IF('ESA Input'!AH2944="Yes",'ESA Input'!D2944,""))</f>
        <v/>
      </c>
      <c r="J2979" s="235" t="str">
        <f>IF('ESA Input'!AH2944="","",IF('ESA Input'!AH2944="Yes",'ESA Input'!E2944,""))</f>
        <v/>
      </c>
      <c r="K2979" s="29" t="str">
        <f>IF('ESA Input'!AH2944="","",IF('ESA Input'!AH2944="Yes",'ESA Input'!H2944,""))</f>
        <v/>
      </c>
      <c r="L2979" s="236" t="str">
        <f>IF('ESA Input'!AH2944="","",IF('ESA Input'!AH2944="Yes",'ESA Input'!G2944,""))</f>
        <v/>
      </c>
      <c r="M2979" s="31" t="str">
        <f t="shared" si="273"/>
        <v/>
      </c>
      <c r="N2979" s="208" t="str">
        <f t="shared" si="274"/>
        <v/>
      </c>
      <c r="O2979" s="209" t="str">
        <f t="shared" si="275"/>
        <v/>
      </c>
      <c r="P2979" s="209" t="str">
        <f t="shared" si="276"/>
        <v/>
      </c>
      <c r="Q2979" s="31" t="str">
        <f t="shared" si="277"/>
        <v/>
      </c>
      <c r="R2979" s="129" t="s">
        <v>9</v>
      </c>
      <c r="S2979" s="128" t="s">
        <v>9</v>
      </c>
      <c r="T2979" s="1"/>
    </row>
    <row r="2980" spans="1:20" ht="15.75" hidden="1" customHeight="1">
      <c r="A2980" s="1" t="str">
        <f t="shared" si="1"/>
        <v/>
      </c>
      <c r="B2980" s="268" t="str">
        <f t="shared" si="272"/>
        <v>X</v>
      </c>
      <c r="C2980" s="1"/>
      <c r="D2980" s="27" t="str">
        <f>IF('ESA Input'!AH2945="","",IF('ESA Input'!AH2945="Yes",'ESA Input'!B2945,"Ineligible"))</f>
        <v/>
      </c>
      <c r="E2980" s="242" t="str">
        <f>IF('ESA Input'!AH2945="","",'ESA Input'!AH2945)</f>
        <v/>
      </c>
      <c r="F2980" s="461" t="str">
        <f>IF('ESA Input'!AH2945="","",IF('ESA Input'!AH2945="YES",'ESA Input'!AG2945,""))</f>
        <v/>
      </c>
      <c r="G2980" s="462"/>
      <c r="H2980" s="201" t="str">
        <f>IF('ESA Input'!AH2945="","",IF('ESA Input'!AH2945="Yes",'ESA Input'!J2945,""))</f>
        <v/>
      </c>
      <c r="I2980" s="227" t="str">
        <f>IF('ESA Input'!AH2945="","",IF('ESA Input'!AH2945="Yes",'ESA Input'!D2945,""))</f>
        <v/>
      </c>
      <c r="J2980" s="235" t="str">
        <f>IF('ESA Input'!AH2945="","",IF('ESA Input'!AH2945="Yes",'ESA Input'!E2945,""))</f>
        <v/>
      </c>
      <c r="K2980" s="29" t="str">
        <f>IF('ESA Input'!AH2945="","",IF('ESA Input'!AH2945="Yes",'ESA Input'!H2945,""))</f>
        <v/>
      </c>
      <c r="L2980" s="236" t="str">
        <f>IF('ESA Input'!AH2945="","",IF('ESA Input'!AH2945="Yes",'ESA Input'!G2945,""))</f>
        <v/>
      </c>
      <c r="M2980" s="31" t="str">
        <f t="shared" si="273"/>
        <v/>
      </c>
      <c r="N2980" s="208" t="str">
        <f t="shared" si="274"/>
        <v/>
      </c>
      <c r="O2980" s="209" t="str">
        <f t="shared" si="275"/>
        <v/>
      </c>
      <c r="P2980" s="209" t="str">
        <f t="shared" si="276"/>
        <v/>
      </c>
      <c r="Q2980" s="31" t="str">
        <f t="shared" si="277"/>
        <v/>
      </c>
      <c r="R2980" s="129" t="s">
        <v>9</v>
      </c>
      <c r="S2980" s="128" t="s">
        <v>9</v>
      </c>
      <c r="T2980" s="1"/>
    </row>
    <row r="2981" spans="1:20" ht="15.75" hidden="1" customHeight="1">
      <c r="A2981" s="1" t="str">
        <f t="shared" si="1"/>
        <v/>
      </c>
      <c r="B2981" s="268" t="str">
        <f t="shared" si="272"/>
        <v>X</v>
      </c>
      <c r="C2981" s="1"/>
      <c r="D2981" s="27" t="str">
        <f>IF('ESA Input'!AH2946="","",IF('ESA Input'!AH2946="Yes",'ESA Input'!B2946,"Ineligible"))</f>
        <v/>
      </c>
      <c r="E2981" s="242" t="str">
        <f>IF('ESA Input'!AH2946="","",'ESA Input'!AH2946)</f>
        <v/>
      </c>
      <c r="F2981" s="461" t="str">
        <f>IF('ESA Input'!AH2946="","",IF('ESA Input'!AH2946="YES",'ESA Input'!AG2946,""))</f>
        <v/>
      </c>
      <c r="G2981" s="462"/>
      <c r="H2981" s="201" t="str">
        <f>IF('ESA Input'!AH2946="","",IF('ESA Input'!AH2946="Yes",'ESA Input'!J2946,""))</f>
        <v/>
      </c>
      <c r="I2981" s="227" t="str">
        <f>IF('ESA Input'!AH2946="","",IF('ESA Input'!AH2946="Yes",'ESA Input'!D2946,""))</f>
        <v/>
      </c>
      <c r="J2981" s="235" t="str">
        <f>IF('ESA Input'!AH2946="","",IF('ESA Input'!AH2946="Yes",'ESA Input'!E2946,""))</f>
        <v/>
      </c>
      <c r="K2981" s="29" t="str">
        <f>IF('ESA Input'!AH2946="","",IF('ESA Input'!AH2946="Yes",'ESA Input'!H2946,""))</f>
        <v/>
      </c>
      <c r="L2981" s="236" t="str">
        <f>IF('ESA Input'!AH2946="","",IF('ESA Input'!AH2946="Yes",'ESA Input'!G2946,""))</f>
        <v/>
      </c>
      <c r="M2981" s="31" t="str">
        <f t="shared" si="273"/>
        <v/>
      </c>
      <c r="N2981" s="208" t="str">
        <f t="shared" si="274"/>
        <v/>
      </c>
      <c r="O2981" s="209" t="str">
        <f t="shared" si="275"/>
        <v/>
      </c>
      <c r="P2981" s="209" t="str">
        <f t="shared" si="276"/>
        <v/>
      </c>
      <c r="Q2981" s="31" t="str">
        <f t="shared" si="277"/>
        <v/>
      </c>
      <c r="R2981" s="129" t="s">
        <v>9</v>
      </c>
      <c r="S2981" s="128" t="s">
        <v>9</v>
      </c>
      <c r="T2981" s="1"/>
    </row>
    <row r="2982" spans="1:20" ht="15.75" hidden="1" customHeight="1">
      <c r="A2982" s="1" t="str">
        <f t="shared" si="1"/>
        <v/>
      </c>
      <c r="B2982" s="268" t="str">
        <f t="shared" ref="B2982:B3045" si="278">IF(Q2982&gt;M2982,"+",IF(Q2982&lt;M2982,"-","X"))</f>
        <v>X</v>
      </c>
      <c r="C2982" s="1"/>
      <c r="D2982" s="27" t="str">
        <f>IF('ESA Input'!AH2947="","",IF('ESA Input'!AH2947="Yes",'ESA Input'!B2947,"Ineligible"))</f>
        <v/>
      </c>
      <c r="E2982" s="242" t="str">
        <f>IF('ESA Input'!AH2947="","",'ESA Input'!AH2947)</f>
        <v/>
      </c>
      <c r="F2982" s="461" t="str">
        <f>IF('ESA Input'!AH2947="","",IF('ESA Input'!AH2947="YES",'ESA Input'!AG2947,""))</f>
        <v/>
      </c>
      <c r="G2982" s="462"/>
      <c r="H2982" s="201" t="str">
        <f>IF('ESA Input'!AH2947="","",IF('ESA Input'!AH2947="Yes",'ESA Input'!J2947,""))</f>
        <v/>
      </c>
      <c r="I2982" s="227" t="str">
        <f>IF('ESA Input'!AH2947="","",IF('ESA Input'!AH2947="Yes",'ESA Input'!D2947,""))</f>
        <v/>
      </c>
      <c r="J2982" s="235" t="str">
        <f>IF('ESA Input'!AH2947="","",IF('ESA Input'!AH2947="Yes",'ESA Input'!E2947,""))</f>
        <v/>
      </c>
      <c r="K2982" s="29" t="str">
        <f>IF('ESA Input'!AH2947="","",IF('ESA Input'!AH2947="Yes",'ESA Input'!H2947,""))</f>
        <v/>
      </c>
      <c r="L2982" s="236" t="str">
        <f>IF('ESA Input'!AH2947="","",IF('ESA Input'!AH2947="Yes",'ESA Input'!G2947,""))</f>
        <v/>
      </c>
      <c r="M2982" s="31" t="str">
        <f t="shared" si="273"/>
        <v/>
      </c>
      <c r="N2982" s="208" t="str">
        <f t="shared" si="274"/>
        <v/>
      </c>
      <c r="O2982" s="209" t="str">
        <f t="shared" si="275"/>
        <v/>
      </c>
      <c r="P2982" s="209" t="str">
        <f t="shared" si="276"/>
        <v/>
      </c>
      <c r="Q2982" s="31" t="str">
        <f t="shared" si="277"/>
        <v/>
      </c>
      <c r="R2982" s="129" t="s">
        <v>9</v>
      </c>
      <c r="S2982" s="128" t="s">
        <v>9</v>
      </c>
      <c r="T2982" s="1"/>
    </row>
    <row r="2983" spans="1:20" ht="15.75" hidden="1" customHeight="1">
      <c r="A2983" s="1" t="str">
        <f t="shared" si="1"/>
        <v/>
      </c>
      <c r="B2983" s="268" t="str">
        <f t="shared" si="278"/>
        <v>X</v>
      </c>
      <c r="C2983" s="1"/>
      <c r="D2983" s="27" t="str">
        <f>IF('ESA Input'!AH2948="","",IF('ESA Input'!AH2948="Yes",'ESA Input'!B2948,"Ineligible"))</f>
        <v/>
      </c>
      <c r="E2983" s="242" t="str">
        <f>IF('ESA Input'!AH2948="","",'ESA Input'!AH2948)</f>
        <v/>
      </c>
      <c r="F2983" s="461" t="str">
        <f>IF('ESA Input'!AH2948="","",IF('ESA Input'!AH2948="YES",'ESA Input'!AG2948,""))</f>
        <v/>
      </c>
      <c r="G2983" s="462"/>
      <c r="H2983" s="201" t="str">
        <f>IF('ESA Input'!AH2948="","",IF('ESA Input'!AH2948="Yes",'ESA Input'!J2948,""))</f>
        <v/>
      </c>
      <c r="I2983" s="227" t="str">
        <f>IF('ESA Input'!AH2948="","",IF('ESA Input'!AH2948="Yes",'ESA Input'!D2948,""))</f>
        <v/>
      </c>
      <c r="J2983" s="235" t="str">
        <f>IF('ESA Input'!AH2948="","",IF('ESA Input'!AH2948="Yes",'ESA Input'!E2948,""))</f>
        <v/>
      </c>
      <c r="K2983" s="29" t="str">
        <f>IF('ESA Input'!AH2948="","",IF('ESA Input'!AH2948="Yes",'ESA Input'!H2948,""))</f>
        <v/>
      </c>
      <c r="L2983" s="236" t="str">
        <f>IF('ESA Input'!AH2948="","",IF('ESA Input'!AH2948="Yes",'ESA Input'!G2948,""))</f>
        <v/>
      </c>
      <c r="M2983" s="31" t="str">
        <f t="shared" ref="M2983:M3046" si="279">IF($D2983="","",SUM(J2983:L2983))</f>
        <v/>
      </c>
      <c r="N2983" s="208" t="str">
        <f t="shared" ref="N2983:N3046" si="280">J2983</f>
        <v/>
      </c>
      <c r="O2983" s="209" t="str">
        <f t="shared" ref="O2983:O3046" si="281">K2983</f>
        <v/>
      </c>
      <c r="P2983" s="209" t="str">
        <f t="shared" ref="P2983:P3046" si="282">L2983</f>
        <v/>
      </c>
      <c r="Q2983" s="31" t="str">
        <f t="shared" ref="Q2983:Q3046" si="283">IF($D2983="","",SUM(N2983:P2983))</f>
        <v/>
      </c>
      <c r="R2983" s="129" t="s">
        <v>9</v>
      </c>
      <c r="S2983" s="128" t="s">
        <v>9</v>
      </c>
      <c r="T2983" s="1"/>
    </row>
    <row r="2984" spans="1:20" ht="15.75" hidden="1" customHeight="1">
      <c r="A2984" s="1" t="str">
        <f t="shared" si="1"/>
        <v/>
      </c>
      <c r="B2984" s="268" t="str">
        <f t="shared" si="278"/>
        <v>X</v>
      </c>
      <c r="C2984" s="1"/>
      <c r="D2984" s="27" t="str">
        <f>IF('ESA Input'!AH2949="","",IF('ESA Input'!AH2949="Yes",'ESA Input'!B2949,"Ineligible"))</f>
        <v/>
      </c>
      <c r="E2984" s="242" t="str">
        <f>IF('ESA Input'!AH2949="","",'ESA Input'!AH2949)</f>
        <v/>
      </c>
      <c r="F2984" s="461" t="str">
        <f>IF('ESA Input'!AH2949="","",IF('ESA Input'!AH2949="YES",'ESA Input'!AG2949,""))</f>
        <v/>
      </c>
      <c r="G2984" s="462"/>
      <c r="H2984" s="201" t="str">
        <f>IF('ESA Input'!AH2949="","",IF('ESA Input'!AH2949="Yes",'ESA Input'!J2949,""))</f>
        <v/>
      </c>
      <c r="I2984" s="227" t="str">
        <f>IF('ESA Input'!AH2949="","",IF('ESA Input'!AH2949="Yes",'ESA Input'!D2949,""))</f>
        <v/>
      </c>
      <c r="J2984" s="235" t="str">
        <f>IF('ESA Input'!AH2949="","",IF('ESA Input'!AH2949="Yes",'ESA Input'!E2949,""))</f>
        <v/>
      </c>
      <c r="K2984" s="29" t="str">
        <f>IF('ESA Input'!AH2949="","",IF('ESA Input'!AH2949="Yes",'ESA Input'!H2949,""))</f>
        <v/>
      </c>
      <c r="L2984" s="236" t="str">
        <f>IF('ESA Input'!AH2949="","",IF('ESA Input'!AH2949="Yes",'ESA Input'!G2949,""))</f>
        <v/>
      </c>
      <c r="M2984" s="31" t="str">
        <f t="shared" si="279"/>
        <v/>
      </c>
      <c r="N2984" s="208" t="str">
        <f t="shared" si="280"/>
        <v/>
      </c>
      <c r="O2984" s="209" t="str">
        <f t="shared" si="281"/>
        <v/>
      </c>
      <c r="P2984" s="209" t="str">
        <f t="shared" si="282"/>
        <v/>
      </c>
      <c r="Q2984" s="31" t="str">
        <f t="shared" si="283"/>
        <v/>
      </c>
      <c r="R2984" s="129" t="s">
        <v>9</v>
      </c>
      <c r="S2984" s="128" t="s">
        <v>9</v>
      </c>
      <c r="T2984" s="1"/>
    </row>
    <row r="2985" spans="1:20" ht="15.75" hidden="1" customHeight="1">
      <c r="A2985" s="1" t="str">
        <f t="shared" si="1"/>
        <v/>
      </c>
      <c r="B2985" s="268" t="str">
        <f t="shared" si="278"/>
        <v>X</v>
      </c>
      <c r="C2985" s="1"/>
      <c r="D2985" s="27" t="str">
        <f>IF('ESA Input'!AH2950="","",IF('ESA Input'!AH2950="Yes",'ESA Input'!B2950,"Ineligible"))</f>
        <v/>
      </c>
      <c r="E2985" s="242" t="str">
        <f>IF('ESA Input'!AH2950="","",'ESA Input'!AH2950)</f>
        <v/>
      </c>
      <c r="F2985" s="461" t="str">
        <f>IF('ESA Input'!AH2950="","",IF('ESA Input'!AH2950="YES",'ESA Input'!AG2950,""))</f>
        <v/>
      </c>
      <c r="G2985" s="462"/>
      <c r="H2985" s="201" t="str">
        <f>IF('ESA Input'!AH2950="","",IF('ESA Input'!AH2950="Yes",'ESA Input'!J2950,""))</f>
        <v/>
      </c>
      <c r="I2985" s="227" t="str">
        <f>IF('ESA Input'!AH2950="","",IF('ESA Input'!AH2950="Yes",'ESA Input'!D2950,""))</f>
        <v/>
      </c>
      <c r="J2985" s="235" t="str">
        <f>IF('ESA Input'!AH2950="","",IF('ESA Input'!AH2950="Yes",'ESA Input'!E2950,""))</f>
        <v/>
      </c>
      <c r="K2985" s="29" t="str">
        <f>IF('ESA Input'!AH2950="","",IF('ESA Input'!AH2950="Yes",'ESA Input'!H2950,""))</f>
        <v/>
      </c>
      <c r="L2985" s="236" t="str">
        <f>IF('ESA Input'!AH2950="","",IF('ESA Input'!AH2950="Yes",'ESA Input'!G2950,""))</f>
        <v/>
      </c>
      <c r="M2985" s="31" t="str">
        <f t="shared" si="279"/>
        <v/>
      </c>
      <c r="N2985" s="208" t="str">
        <f t="shared" si="280"/>
        <v/>
      </c>
      <c r="O2985" s="209" t="str">
        <f t="shared" si="281"/>
        <v/>
      </c>
      <c r="P2985" s="209" t="str">
        <f t="shared" si="282"/>
        <v/>
      </c>
      <c r="Q2985" s="31" t="str">
        <f t="shared" si="283"/>
        <v/>
      </c>
      <c r="R2985" s="129" t="s">
        <v>9</v>
      </c>
      <c r="S2985" s="128" t="s">
        <v>9</v>
      </c>
      <c r="T2985" s="1"/>
    </row>
    <row r="2986" spans="1:20" ht="15.75" hidden="1" customHeight="1">
      <c r="A2986" s="1" t="str">
        <f t="shared" si="1"/>
        <v/>
      </c>
      <c r="B2986" s="268" t="str">
        <f t="shared" si="278"/>
        <v>X</v>
      </c>
      <c r="C2986" s="1"/>
      <c r="D2986" s="27" t="str">
        <f>IF('ESA Input'!AH2951="","",IF('ESA Input'!AH2951="Yes",'ESA Input'!B2951,"Ineligible"))</f>
        <v/>
      </c>
      <c r="E2986" s="242" t="str">
        <f>IF('ESA Input'!AH2951="","",'ESA Input'!AH2951)</f>
        <v/>
      </c>
      <c r="F2986" s="461" t="str">
        <f>IF('ESA Input'!AH2951="","",IF('ESA Input'!AH2951="YES",'ESA Input'!AG2951,""))</f>
        <v/>
      </c>
      <c r="G2986" s="462"/>
      <c r="H2986" s="201" t="str">
        <f>IF('ESA Input'!AH2951="","",IF('ESA Input'!AH2951="Yes",'ESA Input'!J2951,""))</f>
        <v/>
      </c>
      <c r="I2986" s="227" t="str">
        <f>IF('ESA Input'!AH2951="","",IF('ESA Input'!AH2951="Yes",'ESA Input'!D2951,""))</f>
        <v/>
      </c>
      <c r="J2986" s="235" t="str">
        <f>IF('ESA Input'!AH2951="","",IF('ESA Input'!AH2951="Yes",'ESA Input'!E2951,""))</f>
        <v/>
      </c>
      <c r="K2986" s="29" t="str">
        <f>IF('ESA Input'!AH2951="","",IF('ESA Input'!AH2951="Yes",'ESA Input'!H2951,""))</f>
        <v/>
      </c>
      <c r="L2986" s="236" t="str">
        <f>IF('ESA Input'!AH2951="","",IF('ESA Input'!AH2951="Yes",'ESA Input'!G2951,""))</f>
        <v/>
      </c>
      <c r="M2986" s="31" t="str">
        <f t="shared" si="279"/>
        <v/>
      </c>
      <c r="N2986" s="208" t="str">
        <f t="shared" si="280"/>
        <v/>
      </c>
      <c r="O2986" s="209" t="str">
        <f t="shared" si="281"/>
        <v/>
      </c>
      <c r="P2986" s="209" t="str">
        <f t="shared" si="282"/>
        <v/>
      </c>
      <c r="Q2986" s="31" t="str">
        <f t="shared" si="283"/>
        <v/>
      </c>
      <c r="R2986" s="129" t="s">
        <v>9</v>
      </c>
      <c r="S2986" s="128" t="s">
        <v>9</v>
      </c>
      <c r="T2986" s="1"/>
    </row>
    <row r="2987" spans="1:20" ht="15.75" hidden="1" customHeight="1">
      <c r="A2987" s="1" t="str">
        <f t="shared" si="1"/>
        <v/>
      </c>
      <c r="B2987" s="268" t="str">
        <f t="shared" si="278"/>
        <v>X</v>
      </c>
      <c r="C2987" s="1"/>
      <c r="D2987" s="27" t="str">
        <f>IF('ESA Input'!AH2952="","",IF('ESA Input'!AH2952="Yes",'ESA Input'!B2952,"Ineligible"))</f>
        <v/>
      </c>
      <c r="E2987" s="242" t="str">
        <f>IF('ESA Input'!AH2952="","",'ESA Input'!AH2952)</f>
        <v/>
      </c>
      <c r="F2987" s="461" t="str">
        <f>IF('ESA Input'!AH2952="","",IF('ESA Input'!AH2952="YES",'ESA Input'!AG2952,""))</f>
        <v/>
      </c>
      <c r="G2987" s="462"/>
      <c r="H2987" s="201" t="str">
        <f>IF('ESA Input'!AH2952="","",IF('ESA Input'!AH2952="Yes",'ESA Input'!J2952,""))</f>
        <v/>
      </c>
      <c r="I2987" s="227" t="str">
        <f>IF('ESA Input'!AH2952="","",IF('ESA Input'!AH2952="Yes",'ESA Input'!D2952,""))</f>
        <v/>
      </c>
      <c r="J2987" s="235" t="str">
        <f>IF('ESA Input'!AH2952="","",IF('ESA Input'!AH2952="Yes",'ESA Input'!E2952,""))</f>
        <v/>
      </c>
      <c r="K2987" s="29" t="str">
        <f>IF('ESA Input'!AH2952="","",IF('ESA Input'!AH2952="Yes",'ESA Input'!H2952,""))</f>
        <v/>
      </c>
      <c r="L2987" s="236" t="str">
        <f>IF('ESA Input'!AH2952="","",IF('ESA Input'!AH2952="Yes",'ESA Input'!G2952,""))</f>
        <v/>
      </c>
      <c r="M2987" s="31" t="str">
        <f t="shared" si="279"/>
        <v/>
      </c>
      <c r="N2987" s="208" t="str">
        <f t="shared" si="280"/>
        <v/>
      </c>
      <c r="O2987" s="209" t="str">
        <f t="shared" si="281"/>
        <v/>
      </c>
      <c r="P2987" s="209" t="str">
        <f t="shared" si="282"/>
        <v/>
      </c>
      <c r="Q2987" s="31" t="str">
        <f t="shared" si="283"/>
        <v/>
      </c>
      <c r="R2987" s="129" t="s">
        <v>9</v>
      </c>
      <c r="S2987" s="128" t="s">
        <v>9</v>
      </c>
      <c r="T2987" s="1"/>
    </row>
    <row r="2988" spans="1:20" ht="15.75" hidden="1" customHeight="1">
      <c r="A2988" s="1" t="str">
        <f t="shared" si="1"/>
        <v/>
      </c>
      <c r="B2988" s="268" t="str">
        <f t="shared" si="278"/>
        <v>X</v>
      </c>
      <c r="C2988" s="1"/>
      <c r="D2988" s="27" t="str">
        <f>IF('ESA Input'!AH2953="","",IF('ESA Input'!AH2953="Yes",'ESA Input'!B2953,"Ineligible"))</f>
        <v/>
      </c>
      <c r="E2988" s="242" t="str">
        <f>IF('ESA Input'!AH2953="","",'ESA Input'!AH2953)</f>
        <v/>
      </c>
      <c r="F2988" s="461" t="str">
        <f>IF('ESA Input'!AH2953="","",IF('ESA Input'!AH2953="YES",'ESA Input'!AG2953,""))</f>
        <v/>
      </c>
      <c r="G2988" s="462"/>
      <c r="H2988" s="201" t="str">
        <f>IF('ESA Input'!AH2953="","",IF('ESA Input'!AH2953="Yes",'ESA Input'!J2953,""))</f>
        <v/>
      </c>
      <c r="I2988" s="227" t="str">
        <f>IF('ESA Input'!AH2953="","",IF('ESA Input'!AH2953="Yes",'ESA Input'!D2953,""))</f>
        <v/>
      </c>
      <c r="J2988" s="235" t="str">
        <f>IF('ESA Input'!AH2953="","",IF('ESA Input'!AH2953="Yes",'ESA Input'!E2953,""))</f>
        <v/>
      </c>
      <c r="K2988" s="29" t="str">
        <f>IF('ESA Input'!AH2953="","",IF('ESA Input'!AH2953="Yes",'ESA Input'!H2953,""))</f>
        <v/>
      </c>
      <c r="L2988" s="236" t="str">
        <f>IF('ESA Input'!AH2953="","",IF('ESA Input'!AH2953="Yes",'ESA Input'!G2953,""))</f>
        <v/>
      </c>
      <c r="M2988" s="31" t="str">
        <f t="shared" si="279"/>
        <v/>
      </c>
      <c r="N2988" s="208" t="str">
        <f t="shared" si="280"/>
        <v/>
      </c>
      <c r="O2988" s="209" t="str">
        <f t="shared" si="281"/>
        <v/>
      </c>
      <c r="P2988" s="209" t="str">
        <f t="shared" si="282"/>
        <v/>
      </c>
      <c r="Q2988" s="31" t="str">
        <f t="shared" si="283"/>
        <v/>
      </c>
      <c r="R2988" s="129" t="s">
        <v>9</v>
      </c>
      <c r="S2988" s="128" t="s">
        <v>9</v>
      </c>
      <c r="T2988" s="1"/>
    </row>
    <row r="2989" spans="1:20" ht="15.75" hidden="1" customHeight="1">
      <c r="A2989" s="1" t="str">
        <f t="shared" si="1"/>
        <v/>
      </c>
      <c r="B2989" s="268" t="str">
        <f t="shared" si="278"/>
        <v>X</v>
      </c>
      <c r="C2989" s="1"/>
      <c r="D2989" s="27" t="str">
        <f>IF('ESA Input'!AH2954="","",IF('ESA Input'!AH2954="Yes",'ESA Input'!B2954,"Ineligible"))</f>
        <v/>
      </c>
      <c r="E2989" s="242" t="str">
        <f>IF('ESA Input'!AH2954="","",'ESA Input'!AH2954)</f>
        <v/>
      </c>
      <c r="F2989" s="461" t="str">
        <f>IF('ESA Input'!AH2954="","",IF('ESA Input'!AH2954="YES",'ESA Input'!AG2954,""))</f>
        <v/>
      </c>
      <c r="G2989" s="462"/>
      <c r="H2989" s="201" t="str">
        <f>IF('ESA Input'!AH2954="","",IF('ESA Input'!AH2954="Yes",'ESA Input'!J2954,""))</f>
        <v/>
      </c>
      <c r="I2989" s="227" t="str">
        <f>IF('ESA Input'!AH2954="","",IF('ESA Input'!AH2954="Yes",'ESA Input'!D2954,""))</f>
        <v/>
      </c>
      <c r="J2989" s="235" t="str">
        <f>IF('ESA Input'!AH2954="","",IF('ESA Input'!AH2954="Yes",'ESA Input'!E2954,""))</f>
        <v/>
      </c>
      <c r="K2989" s="29" t="str">
        <f>IF('ESA Input'!AH2954="","",IF('ESA Input'!AH2954="Yes",'ESA Input'!H2954,""))</f>
        <v/>
      </c>
      <c r="L2989" s="236" t="str">
        <f>IF('ESA Input'!AH2954="","",IF('ESA Input'!AH2954="Yes",'ESA Input'!G2954,""))</f>
        <v/>
      </c>
      <c r="M2989" s="31" t="str">
        <f t="shared" si="279"/>
        <v/>
      </c>
      <c r="N2989" s="208" t="str">
        <f t="shared" si="280"/>
        <v/>
      </c>
      <c r="O2989" s="209" t="str">
        <f t="shared" si="281"/>
        <v/>
      </c>
      <c r="P2989" s="209" t="str">
        <f t="shared" si="282"/>
        <v/>
      </c>
      <c r="Q2989" s="31" t="str">
        <f t="shared" si="283"/>
        <v/>
      </c>
      <c r="R2989" s="129" t="s">
        <v>9</v>
      </c>
      <c r="S2989" s="128" t="s">
        <v>9</v>
      </c>
      <c r="T2989" s="1"/>
    </row>
    <row r="2990" spans="1:20" ht="15.75" hidden="1" customHeight="1">
      <c r="A2990" s="1" t="str">
        <f t="shared" si="1"/>
        <v/>
      </c>
      <c r="B2990" s="268" t="str">
        <f t="shared" si="278"/>
        <v>X</v>
      </c>
      <c r="C2990" s="1"/>
      <c r="D2990" s="27" t="str">
        <f>IF('ESA Input'!AH2955="","",IF('ESA Input'!AH2955="Yes",'ESA Input'!B2955,"Ineligible"))</f>
        <v/>
      </c>
      <c r="E2990" s="242" t="str">
        <f>IF('ESA Input'!AH2955="","",'ESA Input'!AH2955)</f>
        <v/>
      </c>
      <c r="F2990" s="461" t="str">
        <f>IF('ESA Input'!AH2955="","",IF('ESA Input'!AH2955="YES",'ESA Input'!AG2955,""))</f>
        <v/>
      </c>
      <c r="G2990" s="462"/>
      <c r="H2990" s="201" t="str">
        <f>IF('ESA Input'!AH2955="","",IF('ESA Input'!AH2955="Yes",'ESA Input'!J2955,""))</f>
        <v/>
      </c>
      <c r="I2990" s="227" t="str">
        <f>IF('ESA Input'!AH2955="","",IF('ESA Input'!AH2955="Yes",'ESA Input'!D2955,""))</f>
        <v/>
      </c>
      <c r="J2990" s="235" t="str">
        <f>IF('ESA Input'!AH2955="","",IF('ESA Input'!AH2955="Yes",'ESA Input'!E2955,""))</f>
        <v/>
      </c>
      <c r="K2990" s="29" t="str">
        <f>IF('ESA Input'!AH2955="","",IF('ESA Input'!AH2955="Yes",'ESA Input'!H2955,""))</f>
        <v/>
      </c>
      <c r="L2990" s="236" t="str">
        <f>IF('ESA Input'!AH2955="","",IF('ESA Input'!AH2955="Yes",'ESA Input'!G2955,""))</f>
        <v/>
      </c>
      <c r="M2990" s="31" t="str">
        <f t="shared" si="279"/>
        <v/>
      </c>
      <c r="N2990" s="208" t="str">
        <f t="shared" si="280"/>
        <v/>
      </c>
      <c r="O2990" s="209" t="str">
        <f t="shared" si="281"/>
        <v/>
      </c>
      <c r="P2990" s="209" t="str">
        <f t="shared" si="282"/>
        <v/>
      </c>
      <c r="Q2990" s="31" t="str">
        <f t="shared" si="283"/>
        <v/>
      </c>
      <c r="R2990" s="129" t="s">
        <v>9</v>
      </c>
      <c r="S2990" s="128" t="s">
        <v>9</v>
      </c>
      <c r="T2990" s="1"/>
    </row>
    <row r="2991" spans="1:20" ht="15.75" hidden="1" customHeight="1">
      <c r="A2991" s="1" t="str">
        <f t="shared" si="1"/>
        <v/>
      </c>
      <c r="B2991" s="268" t="str">
        <f t="shared" si="278"/>
        <v>X</v>
      </c>
      <c r="C2991" s="1"/>
      <c r="D2991" s="27" t="str">
        <f>IF('ESA Input'!AH2956="","",IF('ESA Input'!AH2956="Yes",'ESA Input'!B2956,"Ineligible"))</f>
        <v/>
      </c>
      <c r="E2991" s="242" t="str">
        <f>IF('ESA Input'!AH2956="","",'ESA Input'!AH2956)</f>
        <v/>
      </c>
      <c r="F2991" s="461" t="str">
        <f>IF('ESA Input'!AH2956="","",IF('ESA Input'!AH2956="YES",'ESA Input'!AG2956,""))</f>
        <v/>
      </c>
      <c r="G2991" s="462"/>
      <c r="H2991" s="201" t="str">
        <f>IF('ESA Input'!AH2956="","",IF('ESA Input'!AH2956="Yes",'ESA Input'!J2956,""))</f>
        <v/>
      </c>
      <c r="I2991" s="227" t="str">
        <f>IF('ESA Input'!AH2956="","",IF('ESA Input'!AH2956="Yes",'ESA Input'!D2956,""))</f>
        <v/>
      </c>
      <c r="J2991" s="235" t="str">
        <f>IF('ESA Input'!AH2956="","",IF('ESA Input'!AH2956="Yes",'ESA Input'!E2956,""))</f>
        <v/>
      </c>
      <c r="K2991" s="29" t="str">
        <f>IF('ESA Input'!AH2956="","",IF('ESA Input'!AH2956="Yes",'ESA Input'!H2956,""))</f>
        <v/>
      </c>
      <c r="L2991" s="236" t="str">
        <f>IF('ESA Input'!AH2956="","",IF('ESA Input'!AH2956="Yes",'ESA Input'!G2956,""))</f>
        <v/>
      </c>
      <c r="M2991" s="31" t="str">
        <f t="shared" si="279"/>
        <v/>
      </c>
      <c r="N2991" s="208" t="str">
        <f t="shared" si="280"/>
        <v/>
      </c>
      <c r="O2991" s="209" t="str">
        <f t="shared" si="281"/>
        <v/>
      </c>
      <c r="P2991" s="209" t="str">
        <f t="shared" si="282"/>
        <v/>
      </c>
      <c r="Q2991" s="31" t="str">
        <f t="shared" si="283"/>
        <v/>
      </c>
      <c r="R2991" s="129" t="s">
        <v>9</v>
      </c>
      <c r="S2991" s="128" t="s">
        <v>9</v>
      </c>
      <c r="T2991" s="1"/>
    </row>
    <row r="2992" spans="1:20" ht="15.75" hidden="1" customHeight="1">
      <c r="A2992" s="1" t="str">
        <f t="shared" si="1"/>
        <v/>
      </c>
      <c r="B2992" s="268" t="str">
        <f t="shared" si="278"/>
        <v>X</v>
      </c>
      <c r="C2992" s="1"/>
      <c r="D2992" s="27" t="str">
        <f>IF('ESA Input'!AH2957="","",IF('ESA Input'!AH2957="Yes",'ESA Input'!B2957,"Ineligible"))</f>
        <v/>
      </c>
      <c r="E2992" s="242" t="str">
        <f>IF('ESA Input'!AH2957="","",'ESA Input'!AH2957)</f>
        <v/>
      </c>
      <c r="F2992" s="461" t="str">
        <f>IF('ESA Input'!AH2957="","",IF('ESA Input'!AH2957="YES",'ESA Input'!AG2957,""))</f>
        <v/>
      </c>
      <c r="G2992" s="462"/>
      <c r="H2992" s="201" t="str">
        <f>IF('ESA Input'!AH2957="","",IF('ESA Input'!AH2957="Yes",'ESA Input'!J2957,""))</f>
        <v/>
      </c>
      <c r="I2992" s="227" t="str">
        <f>IF('ESA Input'!AH2957="","",IF('ESA Input'!AH2957="Yes",'ESA Input'!D2957,""))</f>
        <v/>
      </c>
      <c r="J2992" s="235" t="str">
        <f>IF('ESA Input'!AH2957="","",IF('ESA Input'!AH2957="Yes",'ESA Input'!E2957,""))</f>
        <v/>
      </c>
      <c r="K2992" s="29" t="str">
        <f>IF('ESA Input'!AH2957="","",IF('ESA Input'!AH2957="Yes",'ESA Input'!H2957,""))</f>
        <v/>
      </c>
      <c r="L2992" s="236" t="str">
        <f>IF('ESA Input'!AH2957="","",IF('ESA Input'!AH2957="Yes",'ESA Input'!G2957,""))</f>
        <v/>
      </c>
      <c r="M2992" s="31" t="str">
        <f t="shared" si="279"/>
        <v/>
      </c>
      <c r="N2992" s="208" t="str">
        <f t="shared" si="280"/>
        <v/>
      </c>
      <c r="O2992" s="209" t="str">
        <f t="shared" si="281"/>
        <v/>
      </c>
      <c r="P2992" s="209" t="str">
        <f t="shared" si="282"/>
        <v/>
      </c>
      <c r="Q2992" s="31" t="str">
        <f t="shared" si="283"/>
        <v/>
      </c>
      <c r="R2992" s="129" t="s">
        <v>9</v>
      </c>
      <c r="S2992" s="128" t="s">
        <v>9</v>
      </c>
      <c r="T2992" s="1"/>
    </row>
    <row r="2993" spans="1:20" ht="15.75" hidden="1" customHeight="1">
      <c r="A2993" s="1" t="str">
        <f t="shared" si="1"/>
        <v/>
      </c>
      <c r="B2993" s="268" t="str">
        <f t="shared" si="278"/>
        <v>X</v>
      </c>
      <c r="C2993" s="1"/>
      <c r="D2993" s="27" t="str">
        <f>IF('ESA Input'!AH2958="","",IF('ESA Input'!AH2958="Yes",'ESA Input'!B2958,"Ineligible"))</f>
        <v/>
      </c>
      <c r="E2993" s="242" t="str">
        <f>IF('ESA Input'!AH2958="","",'ESA Input'!AH2958)</f>
        <v/>
      </c>
      <c r="F2993" s="461" t="str">
        <f>IF('ESA Input'!AH2958="","",IF('ESA Input'!AH2958="YES",'ESA Input'!AG2958,""))</f>
        <v/>
      </c>
      <c r="G2993" s="462"/>
      <c r="H2993" s="201" t="str">
        <f>IF('ESA Input'!AH2958="","",IF('ESA Input'!AH2958="Yes",'ESA Input'!J2958,""))</f>
        <v/>
      </c>
      <c r="I2993" s="227" t="str">
        <f>IF('ESA Input'!AH2958="","",IF('ESA Input'!AH2958="Yes",'ESA Input'!D2958,""))</f>
        <v/>
      </c>
      <c r="J2993" s="235" t="str">
        <f>IF('ESA Input'!AH2958="","",IF('ESA Input'!AH2958="Yes",'ESA Input'!E2958,""))</f>
        <v/>
      </c>
      <c r="K2993" s="29" t="str">
        <f>IF('ESA Input'!AH2958="","",IF('ESA Input'!AH2958="Yes",'ESA Input'!H2958,""))</f>
        <v/>
      </c>
      <c r="L2993" s="236" t="str">
        <f>IF('ESA Input'!AH2958="","",IF('ESA Input'!AH2958="Yes",'ESA Input'!G2958,""))</f>
        <v/>
      </c>
      <c r="M2993" s="31" t="str">
        <f t="shared" si="279"/>
        <v/>
      </c>
      <c r="N2993" s="208" t="str">
        <f t="shared" si="280"/>
        <v/>
      </c>
      <c r="O2993" s="209" t="str">
        <f t="shared" si="281"/>
        <v/>
      </c>
      <c r="P2993" s="209" t="str">
        <f t="shared" si="282"/>
        <v/>
      </c>
      <c r="Q2993" s="31" t="str">
        <f t="shared" si="283"/>
        <v/>
      </c>
      <c r="R2993" s="129" t="s">
        <v>9</v>
      </c>
      <c r="S2993" s="128" t="s">
        <v>9</v>
      </c>
      <c r="T2993" s="1"/>
    </row>
    <row r="2994" spans="1:20" ht="15.75" hidden="1" customHeight="1">
      <c r="A2994" s="1" t="str">
        <f t="shared" si="1"/>
        <v/>
      </c>
      <c r="B2994" s="268" t="str">
        <f t="shared" si="278"/>
        <v>X</v>
      </c>
      <c r="C2994" s="1"/>
      <c r="D2994" s="27" t="str">
        <f>IF('ESA Input'!AH2959="","",IF('ESA Input'!AH2959="Yes",'ESA Input'!B2959,"Ineligible"))</f>
        <v/>
      </c>
      <c r="E2994" s="242" t="str">
        <f>IF('ESA Input'!AH2959="","",'ESA Input'!AH2959)</f>
        <v/>
      </c>
      <c r="F2994" s="461" t="str">
        <f>IF('ESA Input'!AH2959="","",IF('ESA Input'!AH2959="YES",'ESA Input'!AG2959,""))</f>
        <v/>
      </c>
      <c r="G2994" s="462"/>
      <c r="H2994" s="201" t="str">
        <f>IF('ESA Input'!AH2959="","",IF('ESA Input'!AH2959="Yes",'ESA Input'!J2959,""))</f>
        <v/>
      </c>
      <c r="I2994" s="227" t="str">
        <f>IF('ESA Input'!AH2959="","",IF('ESA Input'!AH2959="Yes",'ESA Input'!D2959,""))</f>
        <v/>
      </c>
      <c r="J2994" s="235" t="str">
        <f>IF('ESA Input'!AH2959="","",IF('ESA Input'!AH2959="Yes",'ESA Input'!E2959,""))</f>
        <v/>
      </c>
      <c r="K2994" s="29" t="str">
        <f>IF('ESA Input'!AH2959="","",IF('ESA Input'!AH2959="Yes",'ESA Input'!H2959,""))</f>
        <v/>
      </c>
      <c r="L2994" s="236" t="str">
        <f>IF('ESA Input'!AH2959="","",IF('ESA Input'!AH2959="Yes",'ESA Input'!G2959,""))</f>
        <v/>
      </c>
      <c r="M2994" s="31" t="str">
        <f t="shared" si="279"/>
        <v/>
      </c>
      <c r="N2994" s="208" t="str">
        <f t="shared" si="280"/>
        <v/>
      </c>
      <c r="O2994" s="209" t="str">
        <f t="shared" si="281"/>
        <v/>
      </c>
      <c r="P2994" s="209" t="str">
        <f t="shared" si="282"/>
        <v/>
      </c>
      <c r="Q2994" s="31" t="str">
        <f t="shared" si="283"/>
        <v/>
      </c>
      <c r="R2994" s="129" t="s">
        <v>9</v>
      </c>
      <c r="S2994" s="128" t="s">
        <v>9</v>
      </c>
      <c r="T2994" s="1"/>
    </row>
    <row r="2995" spans="1:20" ht="15.75" hidden="1" customHeight="1">
      <c r="A2995" s="1" t="str">
        <f t="shared" si="1"/>
        <v/>
      </c>
      <c r="B2995" s="268" t="str">
        <f t="shared" si="278"/>
        <v>X</v>
      </c>
      <c r="C2995" s="1"/>
      <c r="D2995" s="27" t="str">
        <f>IF('ESA Input'!AH2960="","",IF('ESA Input'!AH2960="Yes",'ESA Input'!B2960,"Ineligible"))</f>
        <v/>
      </c>
      <c r="E2995" s="242" t="str">
        <f>IF('ESA Input'!AH2960="","",'ESA Input'!AH2960)</f>
        <v/>
      </c>
      <c r="F2995" s="461" t="str">
        <f>IF('ESA Input'!AH2960="","",IF('ESA Input'!AH2960="YES",'ESA Input'!AG2960,""))</f>
        <v/>
      </c>
      <c r="G2995" s="462"/>
      <c r="H2995" s="201" t="str">
        <f>IF('ESA Input'!AH2960="","",IF('ESA Input'!AH2960="Yes",'ESA Input'!J2960,""))</f>
        <v/>
      </c>
      <c r="I2995" s="227" t="str">
        <f>IF('ESA Input'!AH2960="","",IF('ESA Input'!AH2960="Yes",'ESA Input'!D2960,""))</f>
        <v/>
      </c>
      <c r="J2995" s="235" t="str">
        <f>IF('ESA Input'!AH2960="","",IF('ESA Input'!AH2960="Yes",'ESA Input'!E2960,""))</f>
        <v/>
      </c>
      <c r="K2995" s="29" t="str">
        <f>IF('ESA Input'!AH2960="","",IF('ESA Input'!AH2960="Yes",'ESA Input'!H2960,""))</f>
        <v/>
      </c>
      <c r="L2995" s="236" t="str">
        <f>IF('ESA Input'!AH2960="","",IF('ESA Input'!AH2960="Yes",'ESA Input'!G2960,""))</f>
        <v/>
      </c>
      <c r="M2995" s="31" t="str">
        <f t="shared" si="279"/>
        <v/>
      </c>
      <c r="N2995" s="208" t="str">
        <f t="shared" si="280"/>
        <v/>
      </c>
      <c r="O2995" s="209" t="str">
        <f t="shared" si="281"/>
        <v/>
      </c>
      <c r="P2995" s="209" t="str">
        <f t="shared" si="282"/>
        <v/>
      </c>
      <c r="Q2995" s="31" t="str">
        <f t="shared" si="283"/>
        <v/>
      </c>
      <c r="R2995" s="129" t="s">
        <v>9</v>
      </c>
      <c r="S2995" s="128" t="s">
        <v>9</v>
      </c>
      <c r="T2995" s="1"/>
    </row>
    <row r="2996" spans="1:20" ht="15.75" hidden="1" customHeight="1">
      <c r="A2996" s="1" t="str">
        <f t="shared" si="1"/>
        <v/>
      </c>
      <c r="B2996" s="268" t="str">
        <f t="shared" si="278"/>
        <v>X</v>
      </c>
      <c r="C2996" s="1"/>
      <c r="D2996" s="27" t="str">
        <f>IF('ESA Input'!AH2961="","",IF('ESA Input'!AH2961="Yes",'ESA Input'!B2961,"Ineligible"))</f>
        <v/>
      </c>
      <c r="E2996" s="242" t="str">
        <f>IF('ESA Input'!AH2961="","",'ESA Input'!AH2961)</f>
        <v/>
      </c>
      <c r="F2996" s="461" t="str">
        <f>IF('ESA Input'!AH2961="","",IF('ESA Input'!AH2961="YES",'ESA Input'!AG2961,""))</f>
        <v/>
      </c>
      <c r="G2996" s="462"/>
      <c r="H2996" s="201" t="str">
        <f>IF('ESA Input'!AH2961="","",IF('ESA Input'!AH2961="Yes",'ESA Input'!J2961,""))</f>
        <v/>
      </c>
      <c r="I2996" s="227" t="str">
        <f>IF('ESA Input'!AH2961="","",IF('ESA Input'!AH2961="Yes",'ESA Input'!D2961,""))</f>
        <v/>
      </c>
      <c r="J2996" s="235" t="str">
        <f>IF('ESA Input'!AH2961="","",IF('ESA Input'!AH2961="Yes",'ESA Input'!E2961,""))</f>
        <v/>
      </c>
      <c r="K2996" s="29" t="str">
        <f>IF('ESA Input'!AH2961="","",IF('ESA Input'!AH2961="Yes",'ESA Input'!H2961,""))</f>
        <v/>
      </c>
      <c r="L2996" s="236" t="str">
        <f>IF('ESA Input'!AH2961="","",IF('ESA Input'!AH2961="Yes",'ESA Input'!G2961,""))</f>
        <v/>
      </c>
      <c r="M2996" s="31" t="str">
        <f t="shared" si="279"/>
        <v/>
      </c>
      <c r="N2996" s="208" t="str">
        <f t="shared" si="280"/>
        <v/>
      </c>
      <c r="O2996" s="209" t="str">
        <f t="shared" si="281"/>
        <v/>
      </c>
      <c r="P2996" s="209" t="str">
        <f t="shared" si="282"/>
        <v/>
      </c>
      <c r="Q2996" s="31" t="str">
        <f t="shared" si="283"/>
        <v/>
      </c>
      <c r="R2996" s="129" t="s">
        <v>9</v>
      </c>
      <c r="S2996" s="128" t="s">
        <v>9</v>
      </c>
      <c r="T2996" s="1"/>
    </row>
    <row r="2997" spans="1:20" ht="15.75" hidden="1" customHeight="1">
      <c r="A2997" s="1" t="str">
        <f t="shared" si="1"/>
        <v/>
      </c>
      <c r="B2997" s="268" t="str">
        <f t="shared" si="278"/>
        <v>X</v>
      </c>
      <c r="C2997" s="1"/>
      <c r="D2997" s="27" t="str">
        <f>IF('ESA Input'!AH2962="","",IF('ESA Input'!AH2962="Yes",'ESA Input'!B2962,"Ineligible"))</f>
        <v/>
      </c>
      <c r="E2997" s="242" t="str">
        <f>IF('ESA Input'!AH2962="","",'ESA Input'!AH2962)</f>
        <v/>
      </c>
      <c r="F2997" s="461" t="str">
        <f>IF('ESA Input'!AH2962="","",IF('ESA Input'!AH2962="YES",'ESA Input'!AG2962,""))</f>
        <v/>
      </c>
      <c r="G2997" s="462"/>
      <c r="H2997" s="201" t="str">
        <f>IF('ESA Input'!AH2962="","",IF('ESA Input'!AH2962="Yes",'ESA Input'!J2962,""))</f>
        <v/>
      </c>
      <c r="I2997" s="227" t="str">
        <f>IF('ESA Input'!AH2962="","",IF('ESA Input'!AH2962="Yes",'ESA Input'!D2962,""))</f>
        <v/>
      </c>
      <c r="J2997" s="235" t="str">
        <f>IF('ESA Input'!AH2962="","",IF('ESA Input'!AH2962="Yes",'ESA Input'!E2962,""))</f>
        <v/>
      </c>
      <c r="K2997" s="29" t="str">
        <f>IF('ESA Input'!AH2962="","",IF('ESA Input'!AH2962="Yes",'ESA Input'!H2962,""))</f>
        <v/>
      </c>
      <c r="L2997" s="236" t="str">
        <f>IF('ESA Input'!AH2962="","",IF('ESA Input'!AH2962="Yes",'ESA Input'!G2962,""))</f>
        <v/>
      </c>
      <c r="M2997" s="31" t="str">
        <f t="shared" si="279"/>
        <v/>
      </c>
      <c r="N2997" s="208" t="str">
        <f t="shared" si="280"/>
        <v/>
      </c>
      <c r="O2997" s="209" t="str">
        <f t="shared" si="281"/>
        <v/>
      </c>
      <c r="P2997" s="209" t="str">
        <f t="shared" si="282"/>
        <v/>
      </c>
      <c r="Q2997" s="31" t="str">
        <f t="shared" si="283"/>
        <v/>
      </c>
      <c r="R2997" s="129" t="s">
        <v>9</v>
      </c>
      <c r="S2997" s="128" t="s">
        <v>9</v>
      </c>
      <c r="T2997" s="1"/>
    </row>
    <row r="2998" spans="1:20" ht="15.75" hidden="1" customHeight="1">
      <c r="A2998" s="1" t="str">
        <f t="shared" si="1"/>
        <v/>
      </c>
      <c r="B2998" s="268" t="str">
        <f t="shared" si="278"/>
        <v>X</v>
      </c>
      <c r="C2998" s="1"/>
      <c r="D2998" s="27" t="str">
        <f>IF('ESA Input'!AH2963="","",IF('ESA Input'!AH2963="Yes",'ESA Input'!B2963,"Ineligible"))</f>
        <v/>
      </c>
      <c r="E2998" s="242" t="str">
        <f>IF('ESA Input'!AH2963="","",'ESA Input'!AH2963)</f>
        <v/>
      </c>
      <c r="F2998" s="461" t="str">
        <f>IF('ESA Input'!AH2963="","",IF('ESA Input'!AH2963="YES",'ESA Input'!AG2963,""))</f>
        <v/>
      </c>
      <c r="G2998" s="462"/>
      <c r="H2998" s="201" t="str">
        <f>IF('ESA Input'!AH2963="","",IF('ESA Input'!AH2963="Yes",'ESA Input'!J2963,""))</f>
        <v/>
      </c>
      <c r="I2998" s="227" t="str">
        <f>IF('ESA Input'!AH2963="","",IF('ESA Input'!AH2963="Yes",'ESA Input'!D2963,""))</f>
        <v/>
      </c>
      <c r="J2998" s="235" t="str">
        <f>IF('ESA Input'!AH2963="","",IF('ESA Input'!AH2963="Yes",'ESA Input'!E2963,""))</f>
        <v/>
      </c>
      <c r="K2998" s="29" t="str">
        <f>IF('ESA Input'!AH2963="","",IF('ESA Input'!AH2963="Yes",'ESA Input'!H2963,""))</f>
        <v/>
      </c>
      <c r="L2998" s="236" t="str">
        <f>IF('ESA Input'!AH2963="","",IF('ESA Input'!AH2963="Yes",'ESA Input'!G2963,""))</f>
        <v/>
      </c>
      <c r="M2998" s="31" t="str">
        <f t="shared" si="279"/>
        <v/>
      </c>
      <c r="N2998" s="208" t="str">
        <f t="shared" si="280"/>
        <v/>
      </c>
      <c r="O2998" s="209" t="str">
        <f t="shared" si="281"/>
        <v/>
      </c>
      <c r="P2998" s="209" t="str">
        <f t="shared" si="282"/>
        <v/>
      </c>
      <c r="Q2998" s="31" t="str">
        <f t="shared" si="283"/>
        <v/>
      </c>
      <c r="R2998" s="129" t="s">
        <v>9</v>
      </c>
      <c r="S2998" s="128" t="s">
        <v>9</v>
      </c>
      <c r="T2998" s="1"/>
    </row>
    <row r="2999" spans="1:20" ht="15.75" hidden="1" customHeight="1">
      <c r="A2999" s="1" t="str">
        <f t="shared" si="1"/>
        <v/>
      </c>
      <c r="B2999" s="268" t="str">
        <f t="shared" si="278"/>
        <v>X</v>
      </c>
      <c r="C2999" s="1"/>
      <c r="D2999" s="27" t="str">
        <f>IF('ESA Input'!AH2964="","",IF('ESA Input'!AH2964="Yes",'ESA Input'!B2964,"Ineligible"))</f>
        <v/>
      </c>
      <c r="E2999" s="242" t="str">
        <f>IF('ESA Input'!AH2964="","",'ESA Input'!AH2964)</f>
        <v/>
      </c>
      <c r="F2999" s="461" t="str">
        <f>IF('ESA Input'!AH2964="","",IF('ESA Input'!AH2964="YES",'ESA Input'!AG2964,""))</f>
        <v/>
      </c>
      <c r="G2999" s="462"/>
      <c r="H2999" s="201" t="str">
        <f>IF('ESA Input'!AH2964="","",IF('ESA Input'!AH2964="Yes",'ESA Input'!J2964,""))</f>
        <v/>
      </c>
      <c r="I2999" s="227" t="str">
        <f>IF('ESA Input'!AH2964="","",IF('ESA Input'!AH2964="Yes",'ESA Input'!D2964,""))</f>
        <v/>
      </c>
      <c r="J2999" s="235" t="str">
        <f>IF('ESA Input'!AH2964="","",IF('ESA Input'!AH2964="Yes",'ESA Input'!E2964,""))</f>
        <v/>
      </c>
      <c r="K2999" s="29" t="str">
        <f>IF('ESA Input'!AH2964="","",IF('ESA Input'!AH2964="Yes",'ESA Input'!H2964,""))</f>
        <v/>
      </c>
      <c r="L2999" s="236" t="str">
        <f>IF('ESA Input'!AH2964="","",IF('ESA Input'!AH2964="Yes",'ESA Input'!G2964,""))</f>
        <v/>
      </c>
      <c r="M2999" s="31" t="str">
        <f t="shared" si="279"/>
        <v/>
      </c>
      <c r="N2999" s="208" t="str">
        <f t="shared" si="280"/>
        <v/>
      </c>
      <c r="O2999" s="209" t="str">
        <f t="shared" si="281"/>
        <v/>
      </c>
      <c r="P2999" s="209" t="str">
        <f t="shared" si="282"/>
        <v/>
      </c>
      <c r="Q2999" s="31" t="str">
        <f t="shared" si="283"/>
        <v/>
      </c>
      <c r="R2999" s="129" t="s">
        <v>9</v>
      </c>
      <c r="S2999" s="128" t="s">
        <v>9</v>
      </c>
      <c r="T2999" s="1"/>
    </row>
    <row r="3000" spans="1:20" ht="15.75" hidden="1" customHeight="1">
      <c r="A3000" s="1" t="str">
        <f t="shared" si="1"/>
        <v/>
      </c>
      <c r="B3000" s="268" t="str">
        <f t="shared" si="278"/>
        <v>X</v>
      </c>
      <c r="C3000" s="1"/>
      <c r="D3000" s="27" t="str">
        <f>IF('ESA Input'!AH2965="","",IF('ESA Input'!AH2965="Yes",'ESA Input'!B2965,"Ineligible"))</f>
        <v/>
      </c>
      <c r="E3000" s="242" t="str">
        <f>IF('ESA Input'!AH2965="","",'ESA Input'!AH2965)</f>
        <v/>
      </c>
      <c r="F3000" s="461" t="str">
        <f>IF('ESA Input'!AH2965="","",IF('ESA Input'!AH2965="YES",'ESA Input'!AG2965,""))</f>
        <v/>
      </c>
      <c r="G3000" s="462"/>
      <c r="H3000" s="201" t="str">
        <f>IF('ESA Input'!AH2965="","",IF('ESA Input'!AH2965="Yes",'ESA Input'!J2965,""))</f>
        <v/>
      </c>
      <c r="I3000" s="227" t="str">
        <f>IF('ESA Input'!AH2965="","",IF('ESA Input'!AH2965="Yes",'ESA Input'!D2965,""))</f>
        <v/>
      </c>
      <c r="J3000" s="235" t="str">
        <f>IF('ESA Input'!AH2965="","",IF('ESA Input'!AH2965="Yes",'ESA Input'!E2965,""))</f>
        <v/>
      </c>
      <c r="K3000" s="29" t="str">
        <f>IF('ESA Input'!AH2965="","",IF('ESA Input'!AH2965="Yes",'ESA Input'!H2965,""))</f>
        <v/>
      </c>
      <c r="L3000" s="236" t="str">
        <f>IF('ESA Input'!AH2965="","",IF('ESA Input'!AH2965="Yes",'ESA Input'!G2965,""))</f>
        <v/>
      </c>
      <c r="M3000" s="31" t="str">
        <f t="shared" si="279"/>
        <v/>
      </c>
      <c r="N3000" s="208" t="str">
        <f t="shared" si="280"/>
        <v/>
      </c>
      <c r="O3000" s="209" t="str">
        <f t="shared" si="281"/>
        <v/>
      </c>
      <c r="P3000" s="209" t="str">
        <f t="shared" si="282"/>
        <v/>
      </c>
      <c r="Q3000" s="31" t="str">
        <f t="shared" si="283"/>
        <v/>
      </c>
      <c r="R3000" s="129" t="s">
        <v>9</v>
      </c>
      <c r="S3000" s="128" t="s">
        <v>9</v>
      </c>
      <c r="T3000" s="1"/>
    </row>
    <row r="3001" spans="1:20" ht="15.75" hidden="1" customHeight="1">
      <c r="A3001" s="1" t="str">
        <f t="shared" si="1"/>
        <v/>
      </c>
      <c r="B3001" s="268" t="str">
        <f t="shared" si="278"/>
        <v>X</v>
      </c>
      <c r="C3001" s="1"/>
      <c r="D3001" s="27" t="str">
        <f>IF('ESA Input'!AH2966="","",IF('ESA Input'!AH2966="Yes",'ESA Input'!B2966,"Ineligible"))</f>
        <v/>
      </c>
      <c r="E3001" s="242" t="str">
        <f>IF('ESA Input'!AH2966="","",'ESA Input'!AH2966)</f>
        <v/>
      </c>
      <c r="F3001" s="461" t="str">
        <f>IF('ESA Input'!AH2966="","",IF('ESA Input'!AH2966="YES",'ESA Input'!AG2966,""))</f>
        <v/>
      </c>
      <c r="G3001" s="462"/>
      <c r="H3001" s="201" t="str">
        <f>IF('ESA Input'!AH2966="","",IF('ESA Input'!AH2966="Yes",'ESA Input'!J2966,""))</f>
        <v/>
      </c>
      <c r="I3001" s="227" t="str">
        <f>IF('ESA Input'!AH2966="","",IF('ESA Input'!AH2966="Yes",'ESA Input'!D2966,""))</f>
        <v/>
      </c>
      <c r="J3001" s="235" t="str">
        <f>IF('ESA Input'!AH2966="","",IF('ESA Input'!AH2966="Yes",'ESA Input'!E2966,""))</f>
        <v/>
      </c>
      <c r="K3001" s="29" t="str">
        <f>IF('ESA Input'!AH2966="","",IF('ESA Input'!AH2966="Yes",'ESA Input'!H2966,""))</f>
        <v/>
      </c>
      <c r="L3001" s="236" t="str">
        <f>IF('ESA Input'!AH2966="","",IF('ESA Input'!AH2966="Yes",'ESA Input'!G2966,""))</f>
        <v/>
      </c>
      <c r="M3001" s="31" t="str">
        <f t="shared" si="279"/>
        <v/>
      </c>
      <c r="N3001" s="208" t="str">
        <f t="shared" si="280"/>
        <v/>
      </c>
      <c r="O3001" s="209" t="str">
        <f t="shared" si="281"/>
        <v/>
      </c>
      <c r="P3001" s="209" t="str">
        <f t="shared" si="282"/>
        <v/>
      </c>
      <c r="Q3001" s="31" t="str">
        <f t="shared" si="283"/>
        <v/>
      </c>
      <c r="R3001" s="129" t="s">
        <v>9</v>
      </c>
      <c r="S3001" s="128" t="s">
        <v>9</v>
      </c>
      <c r="T3001" s="1"/>
    </row>
    <row r="3002" spans="1:20" ht="15.75" hidden="1" customHeight="1">
      <c r="A3002" s="1" t="str">
        <f t="shared" si="1"/>
        <v/>
      </c>
      <c r="B3002" s="268" t="str">
        <f t="shared" si="278"/>
        <v>X</v>
      </c>
      <c r="C3002" s="1"/>
      <c r="D3002" s="27" t="str">
        <f>IF('ESA Input'!AH2967="","",IF('ESA Input'!AH2967="Yes",'ESA Input'!B2967,"Ineligible"))</f>
        <v/>
      </c>
      <c r="E3002" s="242" t="str">
        <f>IF('ESA Input'!AH2967="","",'ESA Input'!AH2967)</f>
        <v/>
      </c>
      <c r="F3002" s="461" t="str">
        <f>IF('ESA Input'!AH2967="","",IF('ESA Input'!AH2967="YES",'ESA Input'!AG2967,""))</f>
        <v/>
      </c>
      <c r="G3002" s="462"/>
      <c r="H3002" s="201" t="str">
        <f>IF('ESA Input'!AH2967="","",IF('ESA Input'!AH2967="Yes",'ESA Input'!J2967,""))</f>
        <v/>
      </c>
      <c r="I3002" s="227" t="str">
        <f>IF('ESA Input'!AH2967="","",IF('ESA Input'!AH2967="Yes",'ESA Input'!D2967,""))</f>
        <v/>
      </c>
      <c r="J3002" s="235" t="str">
        <f>IF('ESA Input'!AH2967="","",IF('ESA Input'!AH2967="Yes",'ESA Input'!E2967,""))</f>
        <v/>
      </c>
      <c r="K3002" s="29" t="str">
        <f>IF('ESA Input'!AH2967="","",IF('ESA Input'!AH2967="Yes",'ESA Input'!H2967,""))</f>
        <v/>
      </c>
      <c r="L3002" s="236" t="str">
        <f>IF('ESA Input'!AH2967="","",IF('ESA Input'!AH2967="Yes",'ESA Input'!G2967,""))</f>
        <v/>
      </c>
      <c r="M3002" s="31" t="str">
        <f t="shared" si="279"/>
        <v/>
      </c>
      <c r="N3002" s="208" t="str">
        <f t="shared" si="280"/>
        <v/>
      </c>
      <c r="O3002" s="209" t="str">
        <f t="shared" si="281"/>
        <v/>
      </c>
      <c r="P3002" s="209" t="str">
        <f t="shared" si="282"/>
        <v/>
      </c>
      <c r="Q3002" s="31" t="str">
        <f t="shared" si="283"/>
        <v/>
      </c>
      <c r="R3002" s="129" t="s">
        <v>9</v>
      </c>
      <c r="S3002" s="128" t="s">
        <v>9</v>
      </c>
      <c r="T3002" s="1"/>
    </row>
    <row r="3003" spans="1:20" ht="15.75" hidden="1" customHeight="1">
      <c r="A3003" s="1" t="str">
        <f t="shared" si="1"/>
        <v/>
      </c>
      <c r="B3003" s="268" t="str">
        <f t="shared" si="278"/>
        <v>X</v>
      </c>
      <c r="C3003" s="1"/>
      <c r="D3003" s="27" t="str">
        <f>IF('ESA Input'!AH2968="","",IF('ESA Input'!AH2968="Yes",'ESA Input'!B2968,"Ineligible"))</f>
        <v/>
      </c>
      <c r="E3003" s="242" t="str">
        <f>IF('ESA Input'!AH2968="","",'ESA Input'!AH2968)</f>
        <v/>
      </c>
      <c r="F3003" s="461" t="str">
        <f>IF('ESA Input'!AH2968="","",IF('ESA Input'!AH2968="YES",'ESA Input'!AG2968,""))</f>
        <v/>
      </c>
      <c r="G3003" s="462"/>
      <c r="H3003" s="201" t="str">
        <f>IF('ESA Input'!AH2968="","",IF('ESA Input'!AH2968="Yes",'ESA Input'!J2968,""))</f>
        <v/>
      </c>
      <c r="I3003" s="227" t="str">
        <f>IF('ESA Input'!AH2968="","",IF('ESA Input'!AH2968="Yes",'ESA Input'!D2968,""))</f>
        <v/>
      </c>
      <c r="J3003" s="235" t="str">
        <f>IF('ESA Input'!AH2968="","",IF('ESA Input'!AH2968="Yes",'ESA Input'!E2968,""))</f>
        <v/>
      </c>
      <c r="K3003" s="29" t="str">
        <f>IF('ESA Input'!AH2968="","",IF('ESA Input'!AH2968="Yes",'ESA Input'!H2968,""))</f>
        <v/>
      </c>
      <c r="L3003" s="236" t="str">
        <f>IF('ESA Input'!AH2968="","",IF('ESA Input'!AH2968="Yes",'ESA Input'!G2968,""))</f>
        <v/>
      </c>
      <c r="M3003" s="31" t="str">
        <f t="shared" si="279"/>
        <v/>
      </c>
      <c r="N3003" s="208" t="str">
        <f t="shared" si="280"/>
        <v/>
      </c>
      <c r="O3003" s="209" t="str">
        <f t="shared" si="281"/>
        <v/>
      </c>
      <c r="P3003" s="209" t="str">
        <f t="shared" si="282"/>
        <v/>
      </c>
      <c r="Q3003" s="31" t="str">
        <f t="shared" si="283"/>
        <v/>
      </c>
      <c r="R3003" s="129" t="s">
        <v>9</v>
      </c>
      <c r="S3003" s="128" t="s">
        <v>9</v>
      </c>
      <c r="T3003" s="1"/>
    </row>
    <row r="3004" spans="1:20" ht="15.75" hidden="1" customHeight="1">
      <c r="A3004" s="1" t="str">
        <f t="shared" si="1"/>
        <v/>
      </c>
      <c r="B3004" s="268" t="str">
        <f t="shared" si="278"/>
        <v>X</v>
      </c>
      <c r="C3004" s="1"/>
      <c r="D3004" s="27" t="str">
        <f>IF('ESA Input'!AH2969="","",IF('ESA Input'!AH2969="Yes",'ESA Input'!B2969,"Ineligible"))</f>
        <v/>
      </c>
      <c r="E3004" s="242" t="str">
        <f>IF('ESA Input'!AH2969="","",'ESA Input'!AH2969)</f>
        <v/>
      </c>
      <c r="F3004" s="461" t="str">
        <f>IF('ESA Input'!AH2969="","",IF('ESA Input'!AH2969="YES",'ESA Input'!AG2969,""))</f>
        <v/>
      </c>
      <c r="G3004" s="462"/>
      <c r="H3004" s="201" t="str">
        <f>IF('ESA Input'!AH2969="","",IF('ESA Input'!AH2969="Yes",'ESA Input'!J2969,""))</f>
        <v/>
      </c>
      <c r="I3004" s="227" t="str">
        <f>IF('ESA Input'!AH2969="","",IF('ESA Input'!AH2969="Yes",'ESA Input'!D2969,""))</f>
        <v/>
      </c>
      <c r="J3004" s="235" t="str">
        <f>IF('ESA Input'!AH2969="","",IF('ESA Input'!AH2969="Yes",'ESA Input'!E2969,""))</f>
        <v/>
      </c>
      <c r="K3004" s="29" t="str">
        <f>IF('ESA Input'!AH2969="","",IF('ESA Input'!AH2969="Yes",'ESA Input'!H2969,""))</f>
        <v/>
      </c>
      <c r="L3004" s="236" t="str">
        <f>IF('ESA Input'!AH2969="","",IF('ESA Input'!AH2969="Yes",'ESA Input'!G2969,""))</f>
        <v/>
      </c>
      <c r="M3004" s="31" t="str">
        <f t="shared" si="279"/>
        <v/>
      </c>
      <c r="N3004" s="208" t="str">
        <f t="shared" si="280"/>
        <v/>
      </c>
      <c r="O3004" s="209" t="str">
        <f t="shared" si="281"/>
        <v/>
      </c>
      <c r="P3004" s="209" t="str">
        <f t="shared" si="282"/>
        <v/>
      </c>
      <c r="Q3004" s="31" t="str">
        <f t="shared" si="283"/>
        <v/>
      </c>
      <c r="R3004" s="129" t="s">
        <v>9</v>
      </c>
      <c r="S3004" s="128" t="s">
        <v>9</v>
      </c>
      <c r="T3004" s="1"/>
    </row>
    <row r="3005" spans="1:20" ht="15.75" hidden="1" customHeight="1">
      <c r="A3005" s="1" t="str">
        <f t="shared" si="1"/>
        <v/>
      </c>
      <c r="B3005" s="268" t="str">
        <f t="shared" si="278"/>
        <v>X</v>
      </c>
      <c r="C3005" s="1"/>
      <c r="D3005" s="27" t="str">
        <f>IF('ESA Input'!AH2970="","",IF('ESA Input'!AH2970="Yes",'ESA Input'!B2970,"Ineligible"))</f>
        <v/>
      </c>
      <c r="E3005" s="242" t="str">
        <f>IF('ESA Input'!AH2970="","",'ESA Input'!AH2970)</f>
        <v/>
      </c>
      <c r="F3005" s="461" t="str">
        <f>IF('ESA Input'!AH2970="","",IF('ESA Input'!AH2970="YES",'ESA Input'!AG2970,""))</f>
        <v/>
      </c>
      <c r="G3005" s="462"/>
      <c r="H3005" s="201" t="str">
        <f>IF('ESA Input'!AH2970="","",IF('ESA Input'!AH2970="Yes",'ESA Input'!J2970,""))</f>
        <v/>
      </c>
      <c r="I3005" s="227" t="str">
        <f>IF('ESA Input'!AH2970="","",IF('ESA Input'!AH2970="Yes",'ESA Input'!D2970,""))</f>
        <v/>
      </c>
      <c r="J3005" s="235" t="str">
        <f>IF('ESA Input'!AH2970="","",IF('ESA Input'!AH2970="Yes",'ESA Input'!E2970,""))</f>
        <v/>
      </c>
      <c r="K3005" s="29" t="str">
        <f>IF('ESA Input'!AH2970="","",IF('ESA Input'!AH2970="Yes",'ESA Input'!H2970,""))</f>
        <v/>
      </c>
      <c r="L3005" s="236" t="str">
        <f>IF('ESA Input'!AH2970="","",IF('ESA Input'!AH2970="Yes",'ESA Input'!G2970,""))</f>
        <v/>
      </c>
      <c r="M3005" s="31" t="str">
        <f t="shared" si="279"/>
        <v/>
      </c>
      <c r="N3005" s="208" t="str">
        <f t="shared" si="280"/>
        <v/>
      </c>
      <c r="O3005" s="209" t="str">
        <f t="shared" si="281"/>
        <v/>
      </c>
      <c r="P3005" s="209" t="str">
        <f t="shared" si="282"/>
        <v/>
      </c>
      <c r="Q3005" s="31" t="str">
        <f t="shared" si="283"/>
        <v/>
      </c>
      <c r="R3005" s="129" t="s">
        <v>9</v>
      </c>
      <c r="S3005" s="128" t="s">
        <v>9</v>
      </c>
      <c r="T3005" s="1"/>
    </row>
    <row r="3006" spans="1:20" ht="15.75" hidden="1" customHeight="1">
      <c r="A3006" s="1" t="str">
        <f t="shared" si="1"/>
        <v/>
      </c>
      <c r="B3006" s="268" t="str">
        <f t="shared" si="278"/>
        <v>X</v>
      </c>
      <c r="C3006" s="1"/>
      <c r="D3006" s="27" t="str">
        <f>IF('ESA Input'!AH2971="","",IF('ESA Input'!AH2971="Yes",'ESA Input'!B2971,"Ineligible"))</f>
        <v/>
      </c>
      <c r="E3006" s="242" t="str">
        <f>IF('ESA Input'!AH2971="","",'ESA Input'!AH2971)</f>
        <v/>
      </c>
      <c r="F3006" s="461" t="str">
        <f>IF('ESA Input'!AH2971="","",IF('ESA Input'!AH2971="YES",'ESA Input'!AG2971,""))</f>
        <v/>
      </c>
      <c r="G3006" s="462"/>
      <c r="H3006" s="201" t="str">
        <f>IF('ESA Input'!AH2971="","",IF('ESA Input'!AH2971="Yes",'ESA Input'!J2971,""))</f>
        <v/>
      </c>
      <c r="I3006" s="227" t="str">
        <f>IF('ESA Input'!AH2971="","",IF('ESA Input'!AH2971="Yes",'ESA Input'!D2971,""))</f>
        <v/>
      </c>
      <c r="J3006" s="235" t="str">
        <f>IF('ESA Input'!AH2971="","",IF('ESA Input'!AH2971="Yes",'ESA Input'!E2971,""))</f>
        <v/>
      </c>
      <c r="K3006" s="29" t="str">
        <f>IF('ESA Input'!AH2971="","",IF('ESA Input'!AH2971="Yes",'ESA Input'!H2971,""))</f>
        <v/>
      </c>
      <c r="L3006" s="236" t="str">
        <f>IF('ESA Input'!AH2971="","",IF('ESA Input'!AH2971="Yes",'ESA Input'!G2971,""))</f>
        <v/>
      </c>
      <c r="M3006" s="31" t="str">
        <f t="shared" si="279"/>
        <v/>
      </c>
      <c r="N3006" s="208" t="str">
        <f t="shared" si="280"/>
        <v/>
      </c>
      <c r="O3006" s="209" t="str">
        <f t="shared" si="281"/>
        <v/>
      </c>
      <c r="P3006" s="209" t="str">
        <f t="shared" si="282"/>
        <v/>
      </c>
      <c r="Q3006" s="31" t="str">
        <f t="shared" si="283"/>
        <v/>
      </c>
      <c r="R3006" s="129" t="s">
        <v>9</v>
      </c>
      <c r="S3006" s="128" t="s">
        <v>9</v>
      </c>
      <c r="T3006" s="1"/>
    </row>
    <row r="3007" spans="1:20" ht="15.75" hidden="1" customHeight="1">
      <c r="A3007" s="1" t="str">
        <f t="shared" si="1"/>
        <v/>
      </c>
      <c r="B3007" s="268" t="str">
        <f t="shared" si="278"/>
        <v>X</v>
      </c>
      <c r="C3007" s="1"/>
      <c r="D3007" s="27" t="str">
        <f>IF('ESA Input'!AH2972="","",IF('ESA Input'!AH2972="Yes",'ESA Input'!B2972,"Ineligible"))</f>
        <v/>
      </c>
      <c r="E3007" s="242" t="str">
        <f>IF('ESA Input'!AH2972="","",'ESA Input'!AH2972)</f>
        <v/>
      </c>
      <c r="F3007" s="461" t="str">
        <f>IF('ESA Input'!AH2972="","",IF('ESA Input'!AH2972="YES",'ESA Input'!AG2972,""))</f>
        <v/>
      </c>
      <c r="G3007" s="462"/>
      <c r="H3007" s="201" t="str">
        <f>IF('ESA Input'!AH2972="","",IF('ESA Input'!AH2972="Yes",'ESA Input'!J2972,""))</f>
        <v/>
      </c>
      <c r="I3007" s="227" t="str">
        <f>IF('ESA Input'!AH2972="","",IF('ESA Input'!AH2972="Yes",'ESA Input'!D2972,""))</f>
        <v/>
      </c>
      <c r="J3007" s="235" t="str">
        <f>IF('ESA Input'!AH2972="","",IF('ESA Input'!AH2972="Yes",'ESA Input'!E2972,""))</f>
        <v/>
      </c>
      <c r="K3007" s="29" t="str">
        <f>IF('ESA Input'!AH2972="","",IF('ESA Input'!AH2972="Yes",'ESA Input'!H2972,""))</f>
        <v/>
      </c>
      <c r="L3007" s="236" t="str">
        <f>IF('ESA Input'!AH2972="","",IF('ESA Input'!AH2972="Yes",'ESA Input'!G2972,""))</f>
        <v/>
      </c>
      <c r="M3007" s="31" t="str">
        <f t="shared" si="279"/>
        <v/>
      </c>
      <c r="N3007" s="208" t="str">
        <f t="shared" si="280"/>
        <v/>
      </c>
      <c r="O3007" s="209" t="str">
        <f t="shared" si="281"/>
        <v/>
      </c>
      <c r="P3007" s="209" t="str">
        <f t="shared" si="282"/>
        <v/>
      </c>
      <c r="Q3007" s="31" t="str">
        <f t="shared" si="283"/>
        <v/>
      </c>
      <c r="R3007" s="129" t="s">
        <v>9</v>
      </c>
      <c r="S3007" s="128" t="s">
        <v>9</v>
      </c>
      <c r="T3007" s="1"/>
    </row>
    <row r="3008" spans="1:20" ht="15.75" hidden="1" customHeight="1">
      <c r="A3008" s="1" t="str">
        <f t="shared" si="1"/>
        <v/>
      </c>
      <c r="B3008" s="268" t="str">
        <f t="shared" si="278"/>
        <v>X</v>
      </c>
      <c r="C3008" s="1"/>
      <c r="D3008" s="27" t="str">
        <f>IF('ESA Input'!AH2973="","",IF('ESA Input'!AH2973="Yes",'ESA Input'!B2973,"Ineligible"))</f>
        <v/>
      </c>
      <c r="E3008" s="242" t="str">
        <f>IF('ESA Input'!AH2973="","",'ESA Input'!AH2973)</f>
        <v/>
      </c>
      <c r="F3008" s="461" t="str">
        <f>IF('ESA Input'!AH2973="","",IF('ESA Input'!AH2973="YES",'ESA Input'!AG2973,""))</f>
        <v/>
      </c>
      <c r="G3008" s="462"/>
      <c r="H3008" s="201" t="str">
        <f>IF('ESA Input'!AH2973="","",IF('ESA Input'!AH2973="Yes",'ESA Input'!J2973,""))</f>
        <v/>
      </c>
      <c r="I3008" s="227" t="str">
        <f>IF('ESA Input'!AH2973="","",IF('ESA Input'!AH2973="Yes",'ESA Input'!D2973,""))</f>
        <v/>
      </c>
      <c r="J3008" s="235" t="str">
        <f>IF('ESA Input'!AH2973="","",IF('ESA Input'!AH2973="Yes",'ESA Input'!E2973,""))</f>
        <v/>
      </c>
      <c r="K3008" s="29" t="str">
        <f>IF('ESA Input'!AH2973="","",IF('ESA Input'!AH2973="Yes",'ESA Input'!H2973,""))</f>
        <v/>
      </c>
      <c r="L3008" s="236" t="str">
        <f>IF('ESA Input'!AH2973="","",IF('ESA Input'!AH2973="Yes",'ESA Input'!G2973,""))</f>
        <v/>
      </c>
      <c r="M3008" s="31" t="str">
        <f t="shared" si="279"/>
        <v/>
      </c>
      <c r="N3008" s="208" t="str">
        <f t="shared" si="280"/>
        <v/>
      </c>
      <c r="O3008" s="209" t="str">
        <f t="shared" si="281"/>
        <v/>
      </c>
      <c r="P3008" s="209" t="str">
        <f t="shared" si="282"/>
        <v/>
      </c>
      <c r="Q3008" s="31" t="str">
        <f t="shared" si="283"/>
        <v/>
      </c>
      <c r="R3008" s="129" t="s">
        <v>9</v>
      </c>
      <c r="S3008" s="128" t="s">
        <v>9</v>
      </c>
      <c r="T3008" s="1"/>
    </row>
    <row r="3009" spans="1:20" ht="15.75" hidden="1" customHeight="1">
      <c r="A3009" s="1" t="str">
        <f t="shared" si="1"/>
        <v/>
      </c>
      <c r="B3009" s="268" t="str">
        <f t="shared" si="278"/>
        <v>X</v>
      </c>
      <c r="C3009" s="1"/>
      <c r="D3009" s="27" t="str">
        <f>IF('ESA Input'!AH2974="","",IF('ESA Input'!AH2974="Yes",'ESA Input'!B2974,"Ineligible"))</f>
        <v/>
      </c>
      <c r="E3009" s="242" t="str">
        <f>IF('ESA Input'!AH2974="","",'ESA Input'!AH2974)</f>
        <v/>
      </c>
      <c r="F3009" s="461" t="str">
        <f>IF('ESA Input'!AH2974="","",IF('ESA Input'!AH2974="YES",'ESA Input'!AG2974,""))</f>
        <v/>
      </c>
      <c r="G3009" s="462"/>
      <c r="H3009" s="201" t="str">
        <f>IF('ESA Input'!AH2974="","",IF('ESA Input'!AH2974="Yes",'ESA Input'!J2974,""))</f>
        <v/>
      </c>
      <c r="I3009" s="227" t="str">
        <f>IF('ESA Input'!AH2974="","",IF('ESA Input'!AH2974="Yes",'ESA Input'!D2974,""))</f>
        <v/>
      </c>
      <c r="J3009" s="235" t="str">
        <f>IF('ESA Input'!AH2974="","",IF('ESA Input'!AH2974="Yes",'ESA Input'!E2974,""))</f>
        <v/>
      </c>
      <c r="K3009" s="29" t="str">
        <f>IF('ESA Input'!AH2974="","",IF('ESA Input'!AH2974="Yes",'ESA Input'!H2974,""))</f>
        <v/>
      </c>
      <c r="L3009" s="236" t="str">
        <f>IF('ESA Input'!AH2974="","",IF('ESA Input'!AH2974="Yes",'ESA Input'!G2974,""))</f>
        <v/>
      </c>
      <c r="M3009" s="31" t="str">
        <f t="shared" si="279"/>
        <v/>
      </c>
      <c r="N3009" s="208" t="str">
        <f t="shared" si="280"/>
        <v/>
      </c>
      <c r="O3009" s="209" t="str">
        <f t="shared" si="281"/>
        <v/>
      </c>
      <c r="P3009" s="209" t="str">
        <f t="shared" si="282"/>
        <v/>
      </c>
      <c r="Q3009" s="31" t="str">
        <f t="shared" si="283"/>
        <v/>
      </c>
      <c r="R3009" s="129" t="s">
        <v>9</v>
      </c>
      <c r="S3009" s="128" t="s">
        <v>9</v>
      </c>
      <c r="T3009" s="1"/>
    </row>
    <row r="3010" spans="1:20" ht="15.75" hidden="1" customHeight="1">
      <c r="A3010" s="1" t="str">
        <f t="shared" si="1"/>
        <v/>
      </c>
      <c r="B3010" s="268" t="str">
        <f t="shared" si="278"/>
        <v>X</v>
      </c>
      <c r="C3010" s="1"/>
      <c r="D3010" s="27" t="str">
        <f>IF('ESA Input'!AH2975="","",IF('ESA Input'!AH2975="Yes",'ESA Input'!B2975,"Ineligible"))</f>
        <v/>
      </c>
      <c r="E3010" s="242" t="str">
        <f>IF('ESA Input'!AH2975="","",'ESA Input'!AH2975)</f>
        <v/>
      </c>
      <c r="F3010" s="461" t="str">
        <f>IF('ESA Input'!AH2975="","",IF('ESA Input'!AH2975="YES",'ESA Input'!AG2975,""))</f>
        <v/>
      </c>
      <c r="G3010" s="462"/>
      <c r="H3010" s="201" t="str">
        <f>IF('ESA Input'!AH2975="","",IF('ESA Input'!AH2975="Yes",'ESA Input'!J2975,""))</f>
        <v/>
      </c>
      <c r="I3010" s="227" t="str">
        <f>IF('ESA Input'!AH2975="","",IF('ESA Input'!AH2975="Yes",'ESA Input'!D2975,""))</f>
        <v/>
      </c>
      <c r="J3010" s="235" t="str">
        <f>IF('ESA Input'!AH2975="","",IF('ESA Input'!AH2975="Yes",'ESA Input'!E2975,""))</f>
        <v/>
      </c>
      <c r="K3010" s="29" t="str">
        <f>IF('ESA Input'!AH2975="","",IF('ESA Input'!AH2975="Yes",'ESA Input'!H2975,""))</f>
        <v/>
      </c>
      <c r="L3010" s="236" t="str">
        <f>IF('ESA Input'!AH2975="","",IF('ESA Input'!AH2975="Yes",'ESA Input'!G2975,""))</f>
        <v/>
      </c>
      <c r="M3010" s="31" t="str">
        <f t="shared" si="279"/>
        <v/>
      </c>
      <c r="N3010" s="208" t="str">
        <f t="shared" si="280"/>
        <v/>
      </c>
      <c r="O3010" s="209" t="str">
        <f t="shared" si="281"/>
        <v/>
      </c>
      <c r="P3010" s="209" t="str">
        <f t="shared" si="282"/>
        <v/>
      </c>
      <c r="Q3010" s="31" t="str">
        <f t="shared" si="283"/>
        <v/>
      </c>
      <c r="R3010" s="129" t="s">
        <v>9</v>
      </c>
      <c r="S3010" s="128" t="s">
        <v>9</v>
      </c>
      <c r="T3010" s="1"/>
    </row>
    <row r="3011" spans="1:20" ht="15.75" hidden="1" customHeight="1">
      <c r="A3011" s="1" t="str">
        <f t="shared" si="1"/>
        <v/>
      </c>
      <c r="B3011" s="268" t="str">
        <f t="shared" si="278"/>
        <v>X</v>
      </c>
      <c r="C3011" s="1"/>
      <c r="D3011" s="27" t="str">
        <f>IF('ESA Input'!AH2976="","",IF('ESA Input'!AH2976="Yes",'ESA Input'!B2976,"Ineligible"))</f>
        <v/>
      </c>
      <c r="E3011" s="242" t="str">
        <f>IF('ESA Input'!AH2976="","",'ESA Input'!AH2976)</f>
        <v/>
      </c>
      <c r="F3011" s="461" t="str">
        <f>IF('ESA Input'!AH2976="","",IF('ESA Input'!AH2976="YES",'ESA Input'!AG2976,""))</f>
        <v/>
      </c>
      <c r="G3011" s="462"/>
      <c r="H3011" s="201" t="str">
        <f>IF('ESA Input'!AH2976="","",IF('ESA Input'!AH2976="Yes",'ESA Input'!J2976,""))</f>
        <v/>
      </c>
      <c r="I3011" s="227" t="str">
        <f>IF('ESA Input'!AH2976="","",IF('ESA Input'!AH2976="Yes",'ESA Input'!D2976,""))</f>
        <v/>
      </c>
      <c r="J3011" s="235" t="str">
        <f>IF('ESA Input'!AH2976="","",IF('ESA Input'!AH2976="Yes",'ESA Input'!E2976,""))</f>
        <v/>
      </c>
      <c r="K3011" s="29" t="str">
        <f>IF('ESA Input'!AH2976="","",IF('ESA Input'!AH2976="Yes",'ESA Input'!H2976,""))</f>
        <v/>
      </c>
      <c r="L3011" s="236" t="str">
        <f>IF('ESA Input'!AH2976="","",IF('ESA Input'!AH2976="Yes",'ESA Input'!G2976,""))</f>
        <v/>
      </c>
      <c r="M3011" s="31" t="str">
        <f t="shared" si="279"/>
        <v/>
      </c>
      <c r="N3011" s="208" t="str">
        <f t="shared" si="280"/>
        <v/>
      </c>
      <c r="O3011" s="209" t="str">
        <f t="shared" si="281"/>
        <v/>
      </c>
      <c r="P3011" s="209" t="str">
        <f t="shared" si="282"/>
        <v/>
      </c>
      <c r="Q3011" s="31" t="str">
        <f t="shared" si="283"/>
        <v/>
      </c>
      <c r="R3011" s="129" t="s">
        <v>9</v>
      </c>
      <c r="S3011" s="128" t="s">
        <v>9</v>
      </c>
      <c r="T3011" s="1"/>
    </row>
    <row r="3012" spans="1:20" ht="15.75" hidden="1" customHeight="1">
      <c r="A3012" s="1" t="str">
        <f t="shared" si="1"/>
        <v/>
      </c>
      <c r="B3012" s="268" t="str">
        <f t="shared" si="278"/>
        <v>X</v>
      </c>
      <c r="C3012" s="1"/>
      <c r="D3012" s="27" t="str">
        <f>IF('ESA Input'!AH2977="","",IF('ESA Input'!AH2977="Yes",'ESA Input'!B2977,"Ineligible"))</f>
        <v/>
      </c>
      <c r="E3012" s="242" t="str">
        <f>IF('ESA Input'!AH2977="","",'ESA Input'!AH2977)</f>
        <v/>
      </c>
      <c r="F3012" s="461" t="str">
        <f>IF('ESA Input'!AH2977="","",IF('ESA Input'!AH2977="YES",'ESA Input'!AG2977,""))</f>
        <v/>
      </c>
      <c r="G3012" s="462"/>
      <c r="H3012" s="201" t="str">
        <f>IF('ESA Input'!AH2977="","",IF('ESA Input'!AH2977="Yes",'ESA Input'!J2977,""))</f>
        <v/>
      </c>
      <c r="I3012" s="227" t="str">
        <f>IF('ESA Input'!AH2977="","",IF('ESA Input'!AH2977="Yes",'ESA Input'!D2977,""))</f>
        <v/>
      </c>
      <c r="J3012" s="235" t="str">
        <f>IF('ESA Input'!AH2977="","",IF('ESA Input'!AH2977="Yes",'ESA Input'!E2977,""))</f>
        <v/>
      </c>
      <c r="K3012" s="29" t="str">
        <f>IF('ESA Input'!AH2977="","",IF('ESA Input'!AH2977="Yes",'ESA Input'!H2977,""))</f>
        <v/>
      </c>
      <c r="L3012" s="236" t="str">
        <f>IF('ESA Input'!AH2977="","",IF('ESA Input'!AH2977="Yes",'ESA Input'!G2977,""))</f>
        <v/>
      </c>
      <c r="M3012" s="31" t="str">
        <f t="shared" si="279"/>
        <v/>
      </c>
      <c r="N3012" s="208" t="str">
        <f t="shared" si="280"/>
        <v/>
      </c>
      <c r="O3012" s="209" t="str">
        <f t="shared" si="281"/>
        <v/>
      </c>
      <c r="P3012" s="209" t="str">
        <f t="shared" si="282"/>
        <v/>
      </c>
      <c r="Q3012" s="31" t="str">
        <f t="shared" si="283"/>
        <v/>
      </c>
      <c r="R3012" s="129" t="s">
        <v>9</v>
      </c>
      <c r="S3012" s="128" t="s">
        <v>9</v>
      </c>
      <c r="T3012" s="1"/>
    </row>
    <row r="3013" spans="1:20" ht="15.75" hidden="1" customHeight="1">
      <c r="A3013" s="1" t="str">
        <f t="shared" si="1"/>
        <v/>
      </c>
      <c r="B3013" s="268" t="str">
        <f t="shared" si="278"/>
        <v>X</v>
      </c>
      <c r="C3013" s="1"/>
      <c r="D3013" s="27" t="str">
        <f>IF('ESA Input'!AH2978="","",IF('ESA Input'!AH2978="Yes",'ESA Input'!B2978,"Ineligible"))</f>
        <v/>
      </c>
      <c r="E3013" s="242" t="str">
        <f>IF('ESA Input'!AH2978="","",'ESA Input'!AH2978)</f>
        <v/>
      </c>
      <c r="F3013" s="461" t="str">
        <f>IF('ESA Input'!AH2978="","",IF('ESA Input'!AH2978="YES",'ESA Input'!AG2978,""))</f>
        <v/>
      </c>
      <c r="G3013" s="462"/>
      <c r="H3013" s="201" t="str">
        <f>IF('ESA Input'!AH2978="","",IF('ESA Input'!AH2978="Yes",'ESA Input'!J2978,""))</f>
        <v/>
      </c>
      <c r="I3013" s="227" t="str">
        <f>IF('ESA Input'!AH2978="","",IF('ESA Input'!AH2978="Yes",'ESA Input'!D2978,""))</f>
        <v/>
      </c>
      <c r="J3013" s="235" t="str">
        <f>IF('ESA Input'!AH2978="","",IF('ESA Input'!AH2978="Yes",'ESA Input'!E2978,""))</f>
        <v/>
      </c>
      <c r="K3013" s="29" t="str">
        <f>IF('ESA Input'!AH2978="","",IF('ESA Input'!AH2978="Yes",'ESA Input'!H2978,""))</f>
        <v/>
      </c>
      <c r="L3013" s="236" t="str">
        <f>IF('ESA Input'!AH2978="","",IF('ESA Input'!AH2978="Yes",'ESA Input'!G2978,""))</f>
        <v/>
      </c>
      <c r="M3013" s="31" t="str">
        <f t="shared" si="279"/>
        <v/>
      </c>
      <c r="N3013" s="208" t="str">
        <f t="shared" si="280"/>
        <v/>
      </c>
      <c r="O3013" s="209" t="str">
        <f t="shared" si="281"/>
        <v/>
      </c>
      <c r="P3013" s="209" t="str">
        <f t="shared" si="282"/>
        <v/>
      </c>
      <c r="Q3013" s="31" t="str">
        <f t="shared" si="283"/>
        <v/>
      </c>
      <c r="R3013" s="129" t="s">
        <v>9</v>
      </c>
      <c r="S3013" s="128" t="s">
        <v>9</v>
      </c>
      <c r="T3013" s="1"/>
    </row>
    <row r="3014" spans="1:20" ht="15.75" hidden="1" customHeight="1">
      <c r="A3014" s="1" t="str">
        <f t="shared" si="1"/>
        <v/>
      </c>
      <c r="B3014" s="268" t="str">
        <f t="shared" si="278"/>
        <v>X</v>
      </c>
      <c r="C3014" s="1"/>
      <c r="D3014" s="27" t="str">
        <f>IF('ESA Input'!AH2979="","",IF('ESA Input'!AH2979="Yes",'ESA Input'!B2979,"Ineligible"))</f>
        <v/>
      </c>
      <c r="E3014" s="242" t="str">
        <f>IF('ESA Input'!AH2979="","",'ESA Input'!AH2979)</f>
        <v/>
      </c>
      <c r="F3014" s="461" t="str">
        <f>IF('ESA Input'!AH2979="","",IF('ESA Input'!AH2979="YES",'ESA Input'!AG2979,""))</f>
        <v/>
      </c>
      <c r="G3014" s="462"/>
      <c r="H3014" s="201" t="str">
        <f>IF('ESA Input'!AH2979="","",IF('ESA Input'!AH2979="Yes",'ESA Input'!J2979,""))</f>
        <v/>
      </c>
      <c r="I3014" s="227" t="str">
        <f>IF('ESA Input'!AH2979="","",IF('ESA Input'!AH2979="Yes",'ESA Input'!D2979,""))</f>
        <v/>
      </c>
      <c r="J3014" s="235" t="str">
        <f>IF('ESA Input'!AH2979="","",IF('ESA Input'!AH2979="Yes",'ESA Input'!E2979,""))</f>
        <v/>
      </c>
      <c r="K3014" s="29" t="str">
        <f>IF('ESA Input'!AH2979="","",IF('ESA Input'!AH2979="Yes",'ESA Input'!H2979,""))</f>
        <v/>
      </c>
      <c r="L3014" s="236" t="str">
        <f>IF('ESA Input'!AH2979="","",IF('ESA Input'!AH2979="Yes",'ESA Input'!G2979,""))</f>
        <v/>
      </c>
      <c r="M3014" s="31" t="str">
        <f t="shared" si="279"/>
        <v/>
      </c>
      <c r="N3014" s="208" t="str">
        <f t="shared" si="280"/>
        <v/>
      </c>
      <c r="O3014" s="209" t="str">
        <f t="shared" si="281"/>
        <v/>
      </c>
      <c r="P3014" s="209" t="str">
        <f t="shared" si="282"/>
        <v/>
      </c>
      <c r="Q3014" s="31" t="str">
        <f t="shared" si="283"/>
        <v/>
      </c>
      <c r="R3014" s="129" t="s">
        <v>9</v>
      </c>
      <c r="S3014" s="128" t="s">
        <v>9</v>
      </c>
      <c r="T3014" s="1"/>
    </row>
    <row r="3015" spans="1:20" ht="15.75" hidden="1" customHeight="1">
      <c r="A3015" s="1" t="str">
        <f t="shared" si="1"/>
        <v/>
      </c>
      <c r="B3015" s="268" t="str">
        <f t="shared" si="278"/>
        <v>X</v>
      </c>
      <c r="C3015" s="1"/>
      <c r="D3015" s="27" t="str">
        <f>IF('ESA Input'!AH2980="","",IF('ESA Input'!AH2980="Yes",'ESA Input'!B2980,"Ineligible"))</f>
        <v/>
      </c>
      <c r="E3015" s="242" t="str">
        <f>IF('ESA Input'!AH2980="","",'ESA Input'!AH2980)</f>
        <v/>
      </c>
      <c r="F3015" s="461" t="str">
        <f>IF('ESA Input'!AH2980="","",IF('ESA Input'!AH2980="YES",'ESA Input'!AG2980,""))</f>
        <v/>
      </c>
      <c r="G3015" s="462"/>
      <c r="H3015" s="201" t="str">
        <f>IF('ESA Input'!AH2980="","",IF('ESA Input'!AH2980="Yes",'ESA Input'!J2980,""))</f>
        <v/>
      </c>
      <c r="I3015" s="227" t="str">
        <f>IF('ESA Input'!AH2980="","",IF('ESA Input'!AH2980="Yes",'ESA Input'!D2980,""))</f>
        <v/>
      </c>
      <c r="J3015" s="235" t="str">
        <f>IF('ESA Input'!AH2980="","",IF('ESA Input'!AH2980="Yes",'ESA Input'!E2980,""))</f>
        <v/>
      </c>
      <c r="K3015" s="29" t="str">
        <f>IF('ESA Input'!AH2980="","",IF('ESA Input'!AH2980="Yes",'ESA Input'!H2980,""))</f>
        <v/>
      </c>
      <c r="L3015" s="236" t="str">
        <f>IF('ESA Input'!AH2980="","",IF('ESA Input'!AH2980="Yes",'ESA Input'!G2980,""))</f>
        <v/>
      </c>
      <c r="M3015" s="31" t="str">
        <f t="shared" si="279"/>
        <v/>
      </c>
      <c r="N3015" s="208" t="str">
        <f t="shared" si="280"/>
        <v/>
      </c>
      <c r="O3015" s="209" t="str">
        <f t="shared" si="281"/>
        <v/>
      </c>
      <c r="P3015" s="209" t="str">
        <f t="shared" si="282"/>
        <v/>
      </c>
      <c r="Q3015" s="31" t="str">
        <f t="shared" si="283"/>
        <v/>
      </c>
      <c r="R3015" s="129" t="s">
        <v>9</v>
      </c>
      <c r="S3015" s="128" t="s">
        <v>9</v>
      </c>
      <c r="T3015" s="1"/>
    </row>
    <row r="3016" spans="1:20" ht="15.75" hidden="1" customHeight="1">
      <c r="A3016" s="1" t="str">
        <f t="shared" si="1"/>
        <v/>
      </c>
      <c r="B3016" s="268" t="str">
        <f t="shared" si="278"/>
        <v>X</v>
      </c>
      <c r="C3016" s="1"/>
      <c r="D3016" s="27" t="str">
        <f>IF('ESA Input'!AH2981="","",IF('ESA Input'!AH2981="Yes",'ESA Input'!B2981,"Ineligible"))</f>
        <v/>
      </c>
      <c r="E3016" s="242" t="str">
        <f>IF('ESA Input'!AH2981="","",'ESA Input'!AH2981)</f>
        <v/>
      </c>
      <c r="F3016" s="461" t="str">
        <f>IF('ESA Input'!AH2981="","",IF('ESA Input'!AH2981="YES",'ESA Input'!AG2981,""))</f>
        <v/>
      </c>
      <c r="G3016" s="462"/>
      <c r="H3016" s="201" t="str">
        <f>IF('ESA Input'!AH2981="","",IF('ESA Input'!AH2981="Yes",'ESA Input'!J2981,""))</f>
        <v/>
      </c>
      <c r="I3016" s="227" t="str">
        <f>IF('ESA Input'!AH2981="","",IF('ESA Input'!AH2981="Yes",'ESA Input'!D2981,""))</f>
        <v/>
      </c>
      <c r="J3016" s="235" t="str">
        <f>IF('ESA Input'!AH2981="","",IF('ESA Input'!AH2981="Yes",'ESA Input'!E2981,""))</f>
        <v/>
      </c>
      <c r="K3016" s="29" t="str">
        <f>IF('ESA Input'!AH2981="","",IF('ESA Input'!AH2981="Yes",'ESA Input'!H2981,""))</f>
        <v/>
      </c>
      <c r="L3016" s="236" t="str">
        <f>IF('ESA Input'!AH2981="","",IF('ESA Input'!AH2981="Yes",'ESA Input'!G2981,""))</f>
        <v/>
      </c>
      <c r="M3016" s="31" t="str">
        <f t="shared" si="279"/>
        <v/>
      </c>
      <c r="N3016" s="208" t="str">
        <f t="shared" si="280"/>
        <v/>
      </c>
      <c r="O3016" s="209" t="str">
        <f t="shared" si="281"/>
        <v/>
      </c>
      <c r="P3016" s="209" t="str">
        <f t="shared" si="282"/>
        <v/>
      </c>
      <c r="Q3016" s="31" t="str">
        <f t="shared" si="283"/>
        <v/>
      </c>
      <c r="R3016" s="129" t="s">
        <v>9</v>
      </c>
      <c r="S3016" s="128" t="s">
        <v>9</v>
      </c>
      <c r="T3016" s="1"/>
    </row>
    <row r="3017" spans="1:20" ht="15.75" hidden="1" customHeight="1">
      <c r="A3017" s="1" t="str">
        <f t="shared" si="1"/>
        <v/>
      </c>
      <c r="B3017" s="268" t="str">
        <f t="shared" si="278"/>
        <v>X</v>
      </c>
      <c r="C3017" s="1"/>
      <c r="D3017" s="27" t="str">
        <f>IF('ESA Input'!AH2982="","",IF('ESA Input'!AH2982="Yes",'ESA Input'!B2982,"Ineligible"))</f>
        <v/>
      </c>
      <c r="E3017" s="242" t="str">
        <f>IF('ESA Input'!AH2982="","",'ESA Input'!AH2982)</f>
        <v/>
      </c>
      <c r="F3017" s="461" t="str">
        <f>IF('ESA Input'!AH2982="","",IF('ESA Input'!AH2982="YES",'ESA Input'!AG2982,""))</f>
        <v/>
      </c>
      <c r="G3017" s="462"/>
      <c r="H3017" s="201" t="str">
        <f>IF('ESA Input'!AH2982="","",IF('ESA Input'!AH2982="Yes",'ESA Input'!J2982,""))</f>
        <v/>
      </c>
      <c r="I3017" s="227" t="str">
        <f>IF('ESA Input'!AH2982="","",IF('ESA Input'!AH2982="Yes",'ESA Input'!D2982,""))</f>
        <v/>
      </c>
      <c r="J3017" s="235" t="str">
        <f>IF('ESA Input'!AH2982="","",IF('ESA Input'!AH2982="Yes",'ESA Input'!E2982,""))</f>
        <v/>
      </c>
      <c r="K3017" s="29" t="str">
        <f>IF('ESA Input'!AH2982="","",IF('ESA Input'!AH2982="Yes",'ESA Input'!H2982,""))</f>
        <v/>
      </c>
      <c r="L3017" s="236" t="str">
        <f>IF('ESA Input'!AH2982="","",IF('ESA Input'!AH2982="Yes",'ESA Input'!G2982,""))</f>
        <v/>
      </c>
      <c r="M3017" s="31" t="str">
        <f t="shared" si="279"/>
        <v/>
      </c>
      <c r="N3017" s="208" t="str">
        <f t="shared" si="280"/>
        <v/>
      </c>
      <c r="O3017" s="209" t="str">
        <f t="shared" si="281"/>
        <v/>
      </c>
      <c r="P3017" s="209" t="str">
        <f t="shared" si="282"/>
        <v/>
      </c>
      <c r="Q3017" s="31" t="str">
        <f t="shared" si="283"/>
        <v/>
      </c>
      <c r="R3017" s="129" t="s">
        <v>9</v>
      </c>
      <c r="S3017" s="128" t="s">
        <v>9</v>
      </c>
      <c r="T3017" s="1"/>
    </row>
    <row r="3018" spans="1:20" ht="15.75" hidden="1" customHeight="1">
      <c r="A3018" s="1" t="str">
        <f t="shared" si="1"/>
        <v/>
      </c>
      <c r="B3018" s="268" t="str">
        <f t="shared" si="278"/>
        <v>X</v>
      </c>
      <c r="C3018" s="1"/>
      <c r="D3018" s="27" t="str">
        <f>IF('ESA Input'!AH2983="","",IF('ESA Input'!AH2983="Yes",'ESA Input'!B2983,"Ineligible"))</f>
        <v/>
      </c>
      <c r="E3018" s="242" t="str">
        <f>IF('ESA Input'!AH2983="","",'ESA Input'!AH2983)</f>
        <v/>
      </c>
      <c r="F3018" s="461" t="str">
        <f>IF('ESA Input'!AH2983="","",IF('ESA Input'!AH2983="YES",'ESA Input'!AG2983,""))</f>
        <v/>
      </c>
      <c r="G3018" s="462"/>
      <c r="H3018" s="201" t="str">
        <f>IF('ESA Input'!AH2983="","",IF('ESA Input'!AH2983="Yes",'ESA Input'!J2983,""))</f>
        <v/>
      </c>
      <c r="I3018" s="227" t="str">
        <f>IF('ESA Input'!AH2983="","",IF('ESA Input'!AH2983="Yes",'ESA Input'!D2983,""))</f>
        <v/>
      </c>
      <c r="J3018" s="235" t="str">
        <f>IF('ESA Input'!AH2983="","",IF('ESA Input'!AH2983="Yes",'ESA Input'!E2983,""))</f>
        <v/>
      </c>
      <c r="K3018" s="29" t="str">
        <f>IF('ESA Input'!AH2983="","",IF('ESA Input'!AH2983="Yes",'ESA Input'!H2983,""))</f>
        <v/>
      </c>
      <c r="L3018" s="236" t="str">
        <f>IF('ESA Input'!AH2983="","",IF('ESA Input'!AH2983="Yes",'ESA Input'!G2983,""))</f>
        <v/>
      </c>
      <c r="M3018" s="31" t="str">
        <f t="shared" si="279"/>
        <v/>
      </c>
      <c r="N3018" s="208" t="str">
        <f t="shared" si="280"/>
        <v/>
      </c>
      <c r="O3018" s="209" t="str">
        <f t="shared" si="281"/>
        <v/>
      </c>
      <c r="P3018" s="209" t="str">
        <f t="shared" si="282"/>
        <v/>
      </c>
      <c r="Q3018" s="31" t="str">
        <f t="shared" si="283"/>
        <v/>
      </c>
      <c r="R3018" s="129" t="s">
        <v>9</v>
      </c>
      <c r="S3018" s="128" t="s">
        <v>9</v>
      </c>
      <c r="T3018" s="1"/>
    </row>
    <row r="3019" spans="1:20" ht="15.75" hidden="1" customHeight="1">
      <c r="A3019" s="1" t="str">
        <f t="shared" si="1"/>
        <v/>
      </c>
      <c r="B3019" s="268" t="str">
        <f t="shared" si="278"/>
        <v>X</v>
      </c>
      <c r="C3019" s="1"/>
      <c r="D3019" s="27" t="str">
        <f>IF('ESA Input'!AH2984="","",IF('ESA Input'!AH2984="Yes",'ESA Input'!B2984,"Ineligible"))</f>
        <v/>
      </c>
      <c r="E3019" s="242" t="str">
        <f>IF('ESA Input'!AH2984="","",'ESA Input'!AH2984)</f>
        <v/>
      </c>
      <c r="F3019" s="461" t="str">
        <f>IF('ESA Input'!AH2984="","",IF('ESA Input'!AH2984="YES",'ESA Input'!AG2984,""))</f>
        <v/>
      </c>
      <c r="G3019" s="462"/>
      <c r="H3019" s="201" t="str">
        <f>IF('ESA Input'!AH2984="","",IF('ESA Input'!AH2984="Yes",'ESA Input'!J2984,""))</f>
        <v/>
      </c>
      <c r="I3019" s="227" t="str">
        <f>IF('ESA Input'!AH2984="","",IF('ESA Input'!AH2984="Yes",'ESA Input'!D2984,""))</f>
        <v/>
      </c>
      <c r="J3019" s="235" t="str">
        <f>IF('ESA Input'!AH2984="","",IF('ESA Input'!AH2984="Yes",'ESA Input'!E2984,""))</f>
        <v/>
      </c>
      <c r="K3019" s="29" t="str">
        <f>IF('ESA Input'!AH2984="","",IF('ESA Input'!AH2984="Yes",'ESA Input'!H2984,""))</f>
        <v/>
      </c>
      <c r="L3019" s="236" t="str">
        <f>IF('ESA Input'!AH2984="","",IF('ESA Input'!AH2984="Yes",'ESA Input'!G2984,""))</f>
        <v/>
      </c>
      <c r="M3019" s="31" t="str">
        <f t="shared" si="279"/>
        <v/>
      </c>
      <c r="N3019" s="208" t="str">
        <f t="shared" si="280"/>
        <v/>
      </c>
      <c r="O3019" s="209" t="str">
        <f t="shared" si="281"/>
        <v/>
      </c>
      <c r="P3019" s="209" t="str">
        <f t="shared" si="282"/>
        <v/>
      </c>
      <c r="Q3019" s="31" t="str">
        <f t="shared" si="283"/>
        <v/>
      </c>
      <c r="R3019" s="129" t="s">
        <v>9</v>
      </c>
      <c r="S3019" s="128" t="s">
        <v>9</v>
      </c>
      <c r="T3019" s="1"/>
    </row>
    <row r="3020" spans="1:20" ht="15.75" hidden="1" customHeight="1">
      <c r="A3020" s="1" t="str">
        <f t="shared" si="1"/>
        <v/>
      </c>
      <c r="B3020" s="268" t="str">
        <f t="shared" si="278"/>
        <v>X</v>
      </c>
      <c r="C3020" s="1"/>
      <c r="D3020" s="27" t="str">
        <f>IF('ESA Input'!AH2985="","",IF('ESA Input'!AH2985="Yes",'ESA Input'!B2985,"Ineligible"))</f>
        <v/>
      </c>
      <c r="E3020" s="242" t="str">
        <f>IF('ESA Input'!AH2985="","",'ESA Input'!AH2985)</f>
        <v/>
      </c>
      <c r="F3020" s="461" t="str">
        <f>IF('ESA Input'!AH2985="","",IF('ESA Input'!AH2985="YES",'ESA Input'!AG2985,""))</f>
        <v/>
      </c>
      <c r="G3020" s="462"/>
      <c r="H3020" s="201" t="str">
        <f>IF('ESA Input'!AH2985="","",IF('ESA Input'!AH2985="Yes",'ESA Input'!J2985,""))</f>
        <v/>
      </c>
      <c r="I3020" s="227" t="str">
        <f>IF('ESA Input'!AH2985="","",IF('ESA Input'!AH2985="Yes",'ESA Input'!D2985,""))</f>
        <v/>
      </c>
      <c r="J3020" s="235" t="str">
        <f>IF('ESA Input'!AH2985="","",IF('ESA Input'!AH2985="Yes",'ESA Input'!E2985,""))</f>
        <v/>
      </c>
      <c r="K3020" s="29" t="str">
        <f>IF('ESA Input'!AH2985="","",IF('ESA Input'!AH2985="Yes",'ESA Input'!H2985,""))</f>
        <v/>
      </c>
      <c r="L3020" s="236" t="str">
        <f>IF('ESA Input'!AH2985="","",IF('ESA Input'!AH2985="Yes",'ESA Input'!G2985,""))</f>
        <v/>
      </c>
      <c r="M3020" s="31" t="str">
        <f t="shared" si="279"/>
        <v/>
      </c>
      <c r="N3020" s="208" t="str">
        <f t="shared" si="280"/>
        <v/>
      </c>
      <c r="O3020" s="209" t="str">
        <f t="shared" si="281"/>
        <v/>
      </c>
      <c r="P3020" s="209" t="str">
        <f t="shared" si="282"/>
        <v/>
      </c>
      <c r="Q3020" s="31" t="str">
        <f t="shared" si="283"/>
        <v/>
      </c>
      <c r="R3020" s="129" t="s">
        <v>9</v>
      </c>
      <c r="S3020" s="128" t="s">
        <v>9</v>
      </c>
      <c r="T3020" s="1"/>
    </row>
    <row r="3021" spans="1:20" ht="15.75" hidden="1" customHeight="1">
      <c r="A3021" s="1" t="str">
        <f t="shared" si="1"/>
        <v/>
      </c>
      <c r="B3021" s="268" t="str">
        <f t="shared" si="278"/>
        <v>X</v>
      </c>
      <c r="C3021" s="1"/>
      <c r="D3021" s="27" t="str">
        <f>IF('ESA Input'!AH2986="","",IF('ESA Input'!AH2986="Yes",'ESA Input'!B2986,"Ineligible"))</f>
        <v/>
      </c>
      <c r="E3021" s="242" t="str">
        <f>IF('ESA Input'!AH2986="","",'ESA Input'!AH2986)</f>
        <v/>
      </c>
      <c r="F3021" s="461" t="str">
        <f>IF('ESA Input'!AH2986="","",IF('ESA Input'!AH2986="YES",'ESA Input'!AG2986,""))</f>
        <v/>
      </c>
      <c r="G3021" s="462"/>
      <c r="H3021" s="201" t="str">
        <f>IF('ESA Input'!AH2986="","",IF('ESA Input'!AH2986="Yes",'ESA Input'!J2986,""))</f>
        <v/>
      </c>
      <c r="I3021" s="227" t="str">
        <f>IF('ESA Input'!AH2986="","",IF('ESA Input'!AH2986="Yes",'ESA Input'!D2986,""))</f>
        <v/>
      </c>
      <c r="J3021" s="235" t="str">
        <f>IF('ESA Input'!AH2986="","",IF('ESA Input'!AH2986="Yes",'ESA Input'!E2986,""))</f>
        <v/>
      </c>
      <c r="K3021" s="29" t="str">
        <f>IF('ESA Input'!AH2986="","",IF('ESA Input'!AH2986="Yes",'ESA Input'!H2986,""))</f>
        <v/>
      </c>
      <c r="L3021" s="236" t="str">
        <f>IF('ESA Input'!AH2986="","",IF('ESA Input'!AH2986="Yes",'ESA Input'!G2986,""))</f>
        <v/>
      </c>
      <c r="M3021" s="31" t="str">
        <f t="shared" si="279"/>
        <v/>
      </c>
      <c r="N3021" s="208" t="str">
        <f t="shared" si="280"/>
        <v/>
      </c>
      <c r="O3021" s="209" t="str">
        <f t="shared" si="281"/>
        <v/>
      </c>
      <c r="P3021" s="209" t="str">
        <f t="shared" si="282"/>
        <v/>
      </c>
      <c r="Q3021" s="31" t="str">
        <f t="shared" si="283"/>
        <v/>
      </c>
      <c r="R3021" s="129" t="s">
        <v>9</v>
      </c>
      <c r="S3021" s="128" t="s">
        <v>9</v>
      </c>
      <c r="T3021" s="1"/>
    </row>
    <row r="3022" spans="1:20" ht="15.75" hidden="1" customHeight="1">
      <c r="A3022" s="1" t="str">
        <f t="shared" si="1"/>
        <v/>
      </c>
      <c r="B3022" s="268" t="str">
        <f t="shared" si="278"/>
        <v>X</v>
      </c>
      <c r="C3022" s="1"/>
      <c r="D3022" s="27" t="str">
        <f>IF('ESA Input'!AH2987="","",IF('ESA Input'!AH2987="Yes",'ESA Input'!B2987,"Ineligible"))</f>
        <v/>
      </c>
      <c r="E3022" s="242" t="str">
        <f>IF('ESA Input'!AH2987="","",'ESA Input'!AH2987)</f>
        <v/>
      </c>
      <c r="F3022" s="461" t="str">
        <f>IF('ESA Input'!AH2987="","",IF('ESA Input'!AH2987="YES",'ESA Input'!AG2987,""))</f>
        <v/>
      </c>
      <c r="G3022" s="462"/>
      <c r="H3022" s="201" t="str">
        <f>IF('ESA Input'!AH2987="","",IF('ESA Input'!AH2987="Yes",'ESA Input'!J2987,""))</f>
        <v/>
      </c>
      <c r="I3022" s="227" t="str">
        <f>IF('ESA Input'!AH2987="","",IF('ESA Input'!AH2987="Yes",'ESA Input'!D2987,""))</f>
        <v/>
      </c>
      <c r="J3022" s="235" t="str">
        <f>IF('ESA Input'!AH2987="","",IF('ESA Input'!AH2987="Yes",'ESA Input'!E2987,""))</f>
        <v/>
      </c>
      <c r="K3022" s="29" t="str">
        <f>IF('ESA Input'!AH2987="","",IF('ESA Input'!AH2987="Yes",'ESA Input'!H2987,""))</f>
        <v/>
      </c>
      <c r="L3022" s="236" t="str">
        <f>IF('ESA Input'!AH2987="","",IF('ESA Input'!AH2987="Yes",'ESA Input'!G2987,""))</f>
        <v/>
      </c>
      <c r="M3022" s="31" t="str">
        <f t="shared" si="279"/>
        <v/>
      </c>
      <c r="N3022" s="208" t="str">
        <f t="shared" si="280"/>
        <v/>
      </c>
      <c r="O3022" s="209" t="str">
        <f t="shared" si="281"/>
        <v/>
      </c>
      <c r="P3022" s="209" t="str">
        <f t="shared" si="282"/>
        <v/>
      </c>
      <c r="Q3022" s="31" t="str">
        <f t="shared" si="283"/>
        <v/>
      </c>
      <c r="R3022" s="129" t="s">
        <v>9</v>
      </c>
      <c r="S3022" s="128" t="s">
        <v>9</v>
      </c>
      <c r="T3022" s="1"/>
    </row>
    <row r="3023" spans="1:20" ht="15.75" hidden="1" customHeight="1">
      <c r="A3023" s="1" t="str">
        <f t="shared" si="1"/>
        <v/>
      </c>
      <c r="B3023" s="268" t="str">
        <f t="shared" si="278"/>
        <v>X</v>
      </c>
      <c r="C3023" s="1"/>
      <c r="D3023" s="27" t="str">
        <f>IF('ESA Input'!AH2988="","",IF('ESA Input'!AH2988="Yes",'ESA Input'!B2988,"Ineligible"))</f>
        <v/>
      </c>
      <c r="E3023" s="242" t="str">
        <f>IF('ESA Input'!AH2988="","",'ESA Input'!AH2988)</f>
        <v/>
      </c>
      <c r="F3023" s="461" t="str">
        <f>IF('ESA Input'!AH2988="","",IF('ESA Input'!AH2988="YES",'ESA Input'!AG2988,""))</f>
        <v/>
      </c>
      <c r="G3023" s="462"/>
      <c r="H3023" s="201" t="str">
        <f>IF('ESA Input'!AH2988="","",IF('ESA Input'!AH2988="Yes",'ESA Input'!J2988,""))</f>
        <v/>
      </c>
      <c r="I3023" s="227" t="str">
        <f>IF('ESA Input'!AH2988="","",IF('ESA Input'!AH2988="Yes",'ESA Input'!D2988,""))</f>
        <v/>
      </c>
      <c r="J3023" s="235" t="str">
        <f>IF('ESA Input'!AH2988="","",IF('ESA Input'!AH2988="Yes",'ESA Input'!E2988,""))</f>
        <v/>
      </c>
      <c r="K3023" s="29" t="str">
        <f>IF('ESA Input'!AH2988="","",IF('ESA Input'!AH2988="Yes",'ESA Input'!H2988,""))</f>
        <v/>
      </c>
      <c r="L3023" s="236" t="str">
        <f>IF('ESA Input'!AH2988="","",IF('ESA Input'!AH2988="Yes",'ESA Input'!G2988,""))</f>
        <v/>
      </c>
      <c r="M3023" s="31" t="str">
        <f t="shared" si="279"/>
        <v/>
      </c>
      <c r="N3023" s="208" t="str">
        <f t="shared" si="280"/>
        <v/>
      </c>
      <c r="O3023" s="209" t="str">
        <f t="shared" si="281"/>
        <v/>
      </c>
      <c r="P3023" s="209" t="str">
        <f t="shared" si="282"/>
        <v/>
      </c>
      <c r="Q3023" s="31" t="str">
        <f t="shared" si="283"/>
        <v/>
      </c>
      <c r="R3023" s="129" t="s">
        <v>9</v>
      </c>
      <c r="S3023" s="128" t="s">
        <v>9</v>
      </c>
      <c r="T3023" s="1"/>
    </row>
    <row r="3024" spans="1:20" ht="15.75" hidden="1" customHeight="1">
      <c r="A3024" s="1" t="str">
        <f t="shared" si="1"/>
        <v/>
      </c>
      <c r="B3024" s="268" t="str">
        <f t="shared" si="278"/>
        <v>X</v>
      </c>
      <c r="C3024" s="1"/>
      <c r="D3024" s="27" t="str">
        <f>IF('ESA Input'!AH2989="","",IF('ESA Input'!AH2989="Yes",'ESA Input'!B2989,"Ineligible"))</f>
        <v/>
      </c>
      <c r="E3024" s="242" t="str">
        <f>IF('ESA Input'!AH2989="","",'ESA Input'!AH2989)</f>
        <v/>
      </c>
      <c r="F3024" s="461" t="str">
        <f>IF('ESA Input'!AH2989="","",IF('ESA Input'!AH2989="YES",'ESA Input'!AG2989,""))</f>
        <v/>
      </c>
      <c r="G3024" s="462"/>
      <c r="H3024" s="201" t="str">
        <f>IF('ESA Input'!AH2989="","",IF('ESA Input'!AH2989="Yes",'ESA Input'!J2989,""))</f>
        <v/>
      </c>
      <c r="I3024" s="227" t="str">
        <f>IF('ESA Input'!AH2989="","",IF('ESA Input'!AH2989="Yes",'ESA Input'!D2989,""))</f>
        <v/>
      </c>
      <c r="J3024" s="235" t="str">
        <f>IF('ESA Input'!AH2989="","",IF('ESA Input'!AH2989="Yes",'ESA Input'!E2989,""))</f>
        <v/>
      </c>
      <c r="K3024" s="29" t="str">
        <f>IF('ESA Input'!AH2989="","",IF('ESA Input'!AH2989="Yes",'ESA Input'!H2989,""))</f>
        <v/>
      </c>
      <c r="L3024" s="236" t="str">
        <f>IF('ESA Input'!AH2989="","",IF('ESA Input'!AH2989="Yes",'ESA Input'!G2989,""))</f>
        <v/>
      </c>
      <c r="M3024" s="31" t="str">
        <f t="shared" si="279"/>
        <v/>
      </c>
      <c r="N3024" s="208" t="str">
        <f t="shared" si="280"/>
        <v/>
      </c>
      <c r="O3024" s="209" t="str">
        <f t="shared" si="281"/>
        <v/>
      </c>
      <c r="P3024" s="209" t="str">
        <f t="shared" si="282"/>
        <v/>
      </c>
      <c r="Q3024" s="31" t="str">
        <f t="shared" si="283"/>
        <v/>
      </c>
      <c r="R3024" s="129" t="s">
        <v>9</v>
      </c>
      <c r="S3024" s="128" t="s">
        <v>9</v>
      </c>
      <c r="T3024" s="1"/>
    </row>
    <row r="3025" spans="1:20" ht="15.75" hidden="1" customHeight="1">
      <c r="A3025" s="1" t="str">
        <f t="shared" si="1"/>
        <v/>
      </c>
      <c r="B3025" s="268" t="str">
        <f t="shared" si="278"/>
        <v>X</v>
      </c>
      <c r="C3025" s="1"/>
      <c r="D3025" s="27" t="str">
        <f>IF('ESA Input'!AH2990="","",IF('ESA Input'!AH2990="Yes",'ESA Input'!B2990,"Ineligible"))</f>
        <v/>
      </c>
      <c r="E3025" s="242" t="str">
        <f>IF('ESA Input'!AH2990="","",'ESA Input'!AH2990)</f>
        <v/>
      </c>
      <c r="F3025" s="461" t="str">
        <f>IF('ESA Input'!AH2990="","",IF('ESA Input'!AH2990="YES",'ESA Input'!AG2990,""))</f>
        <v/>
      </c>
      <c r="G3025" s="462"/>
      <c r="H3025" s="201" t="str">
        <f>IF('ESA Input'!AH2990="","",IF('ESA Input'!AH2990="Yes",'ESA Input'!J2990,""))</f>
        <v/>
      </c>
      <c r="I3025" s="227" t="str">
        <f>IF('ESA Input'!AH2990="","",IF('ESA Input'!AH2990="Yes",'ESA Input'!D2990,""))</f>
        <v/>
      </c>
      <c r="J3025" s="235" t="str">
        <f>IF('ESA Input'!AH2990="","",IF('ESA Input'!AH2990="Yes",'ESA Input'!E2990,""))</f>
        <v/>
      </c>
      <c r="K3025" s="29" t="str">
        <f>IF('ESA Input'!AH2990="","",IF('ESA Input'!AH2990="Yes",'ESA Input'!H2990,""))</f>
        <v/>
      </c>
      <c r="L3025" s="236" t="str">
        <f>IF('ESA Input'!AH2990="","",IF('ESA Input'!AH2990="Yes",'ESA Input'!G2990,""))</f>
        <v/>
      </c>
      <c r="M3025" s="31" t="str">
        <f t="shared" si="279"/>
        <v/>
      </c>
      <c r="N3025" s="208" t="str">
        <f t="shared" si="280"/>
        <v/>
      </c>
      <c r="O3025" s="209" t="str">
        <f t="shared" si="281"/>
        <v/>
      </c>
      <c r="P3025" s="209" t="str">
        <f t="shared" si="282"/>
        <v/>
      </c>
      <c r="Q3025" s="31" t="str">
        <f t="shared" si="283"/>
        <v/>
      </c>
      <c r="R3025" s="129" t="s">
        <v>9</v>
      </c>
      <c r="S3025" s="128" t="s">
        <v>9</v>
      </c>
      <c r="T3025" s="1"/>
    </row>
    <row r="3026" spans="1:20" ht="15.75" hidden="1" customHeight="1">
      <c r="A3026" s="1" t="str">
        <f t="shared" si="1"/>
        <v/>
      </c>
      <c r="B3026" s="268" t="str">
        <f t="shared" si="278"/>
        <v>X</v>
      </c>
      <c r="C3026" s="1"/>
      <c r="D3026" s="27" t="str">
        <f>IF('ESA Input'!AH2991="","",IF('ESA Input'!AH2991="Yes",'ESA Input'!B2991,"Ineligible"))</f>
        <v/>
      </c>
      <c r="E3026" s="242" t="str">
        <f>IF('ESA Input'!AH2991="","",'ESA Input'!AH2991)</f>
        <v/>
      </c>
      <c r="F3026" s="461" t="str">
        <f>IF('ESA Input'!AH2991="","",IF('ESA Input'!AH2991="YES",'ESA Input'!AG2991,""))</f>
        <v/>
      </c>
      <c r="G3026" s="462"/>
      <c r="H3026" s="201" t="str">
        <f>IF('ESA Input'!AH2991="","",IF('ESA Input'!AH2991="Yes",'ESA Input'!J2991,""))</f>
        <v/>
      </c>
      <c r="I3026" s="227" t="str">
        <f>IF('ESA Input'!AH2991="","",IF('ESA Input'!AH2991="Yes",'ESA Input'!D2991,""))</f>
        <v/>
      </c>
      <c r="J3026" s="235" t="str">
        <f>IF('ESA Input'!AH2991="","",IF('ESA Input'!AH2991="Yes",'ESA Input'!E2991,""))</f>
        <v/>
      </c>
      <c r="K3026" s="29" t="str">
        <f>IF('ESA Input'!AH2991="","",IF('ESA Input'!AH2991="Yes",'ESA Input'!H2991,""))</f>
        <v/>
      </c>
      <c r="L3026" s="236" t="str">
        <f>IF('ESA Input'!AH2991="","",IF('ESA Input'!AH2991="Yes",'ESA Input'!G2991,""))</f>
        <v/>
      </c>
      <c r="M3026" s="31" t="str">
        <f t="shared" si="279"/>
        <v/>
      </c>
      <c r="N3026" s="208" t="str">
        <f t="shared" si="280"/>
        <v/>
      </c>
      <c r="O3026" s="209" t="str">
        <f t="shared" si="281"/>
        <v/>
      </c>
      <c r="P3026" s="209" t="str">
        <f t="shared" si="282"/>
        <v/>
      </c>
      <c r="Q3026" s="31" t="str">
        <f t="shared" si="283"/>
        <v/>
      </c>
      <c r="R3026" s="129" t="s">
        <v>9</v>
      </c>
      <c r="S3026" s="128" t="s">
        <v>9</v>
      </c>
      <c r="T3026" s="1"/>
    </row>
    <row r="3027" spans="1:20" ht="15.75" hidden="1" customHeight="1">
      <c r="A3027" s="1" t="str">
        <f t="shared" si="1"/>
        <v/>
      </c>
      <c r="B3027" s="268" t="str">
        <f t="shared" si="278"/>
        <v>X</v>
      </c>
      <c r="C3027" s="1"/>
      <c r="D3027" s="27" t="str">
        <f>IF('ESA Input'!AH2992="","",IF('ESA Input'!AH2992="Yes",'ESA Input'!B2992,"Ineligible"))</f>
        <v/>
      </c>
      <c r="E3027" s="242" t="str">
        <f>IF('ESA Input'!AH2992="","",'ESA Input'!AH2992)</f>
        <v/>
      </c>
      <c r="F3027" s="461" t="str">
        <f>IF('ESA Input'!AH2992="","",IF('ESA Input'!AH2992="YES",'ESA Input'!AG2992,""))</f>
        <v/>
      </c>
      <c r="G3027" s="462"/>
      <c r="H3027" s="201" t="str">
        <f>IF('ESA Input'!AH2992="","",IF('ESA Input'!AH2992="Yes",'ESA Input'!J2992,""))</f>
        <v/>
      </c>
      <c r="I3027" s="227" t="str">
        <f>IF('ESA Input'!AH2992="","",IF('ESA Input'!AH2992="Yes",'ESA Input'!D2992,""))</f>
        <v/>
      </c>
      <c r="J3027" s="235" t="str">
        <f>IF('ESA Input'!AH2992="","",IF('ESA Input'!AH2992="Yes",'ESA Input'!E2992,""))</f>
        <v/>
      </c>
      <c r="K3027" s="29" t="str">
        <f>IF('ESA Input'!AH2992="","",IF('ESA Input'!AH2992="Yes",'ESA Input'!H2992,""))</f>
        <v/>
      </c>
      <c r="L3027" s="236" t="str">
        <f>IF('ESA Input'!AH2992="","",IF('ESA Input'!AH2992="Yes",'ESA Input'!G2992,""))</f>
        <v/>
      </c>
      <c r="M3027" s="31" t="str">
        <f t="shared" si="279"/>
        <v/>
      </c>
      <c r="N3027" s="208" t="str">
        <f t="shared" si="280"/>
        <v/>
      </c>
      <c r="O3027" s="209" t="str">
        <f t="shared" si="281"/>
        <v/>
      </c>
      <c r="P3027" s="209" t="str">
        <f t="shared" si="282"/>
        <v/>
      </c>
      <c r="Q3027" s="31" t="str">
        <f t="shared" si="283"/>
        <v/>
      </c>
      <c r="R3027" s="129" t="s">
        <v>9</v>
      </c>
      <c r="S3027" s="128" t="s">
        <v>9</v>
      </c>
      <c r="T3027" s="1"/>
    </row>
    <row r="3028" spans="1:20" ht="15.75" hidden="1" customHeight="1">
      <c r="A3028" s="1" t="str">
        <f t="shared" si="1"/>
        <v/>
      </c>
      <c r="B3028" s="268" t="str">
        <f t="shared" si="278"/>
        <v>X</v>
      </c>
      <c r="C3028" s="1"/>
      <c r="D3028" s="27" t="str">
        <f>IF('ESA Input'!AH2993="","",IF('ESA Input'!AH2993="Yes",'ESA Input'!B2993,"Ineligible"))</f>
        <v/>
      </c>
      <c r="E3028" s="242" t="str">
        <f>IF('ESA Input'!AH2993="","",'ESA Input'!AH2993)</f>
        <v/>
      </c>
      <c r="F3028" s="461" t="str">
        <f>IF('ESA Input'!AH2993="","",IF('ESA Input'!AH2993="YES",'ESA Input'!AG2993,""))</f>
        <v/>
      </c>
      <c r="G3028" s="462"/>
      <c r="H3028" s="201" t="str">
        <f>IF('ESA Input'!AH2993="","",IF('ESA Input'!AH2993="Yes",'ESA Input'!J2993,""))</f>
        <v/>
      </c>
      <c r="I3028" s="227" t="str">
        <f>IF('ESA Input'!AH2993="","",IF('ESA Input'!AH2993="Yes",'ESA Input'!D2993,""))</f>
        <v/>
      </c>
      <c r="J3028" s="235" t="str">
        <f>IF('ESA Input'!AH2993="","",IF('ESA Input'!AH2993="Yes",'ESA Input'!E2993,""))</f>
        <v/>
      </c>
      <c r="K3028" s="29" t="str">
        <f>IF('ESA Input'!AH2993="","",IF('ESA Input'!AH2993="Yes",'ESA Input'!H2993,""))</f>
        <v/>
      </c>
      <c r="L3028" s="236" t="str">
        <f>IF('ESA Input'!AH2993="","",IF('ESA Input'!AH2993="Yes",'ESA Input'!G2993,""))</f>
        <v/>
      </c>
      <c r="M3028" s="31" t="str">
        <f t="shared" si="279"/>
        <v/>
      </c>
      <c r="N3028" s="208" t="str">
        <f t="shared" si="280"/>
        <v/>
      </c>
      <c r="O3028" s="209" t="str">
        <f t="shared" si="281"/>
        <v/>
      </c>
      <c r="P3028" s="209" t="str">
        <f t="shared" si="282"/>
        <v/>
      </c>
      <c r="Q3028" s="31" t="str">
        <f t="shared" si="283"/>
        <v/>
      </c>
      <c r="R3028" s="129" t="s">
        <v>9</v>
      </c>
      <c r="S3028" s="128" t="s">
        <v>9</v>
      </c>
      <c r="T3028" s="1"/>
    </row>
    <row r="3029" spans="1:20" ht="15.75" hidden="1" customHeight="1">
      <c r="A3029" s="1" t="str">
        <f t="shared" si="1"/>
        <v/>
      </c>
      <c r="B3029" s="268" t="str">
        <f t="shared" si="278"/>
        <v>X</v>
      </c>
      <c r="C3029" s="1"/>
      <c r="D3029" s="27" t="str">
        <f>IF('ESA Input'!AH2994="","",IF('ESA Input'!AH2994="Yes",'ESA Input'!B2994,"Ineligible"))</f>
        <v/>
      </c>
      <c r="E3029" s="242" t="str">
        <f>IF('ESA Input'!AH2994="","",'ESA Input'!AH2994)</f>
        <v/>
      </c>
      <c r="F3029" s="461" t="str">
        <f>IF('ESA Input'!AH2994="","",IF('ESA Input'!AH2994="YES",'ESA Input'!AG2994,""))</f>
        <v/>
      </c>
      <c r="G3029" s="462"/>
      <c r="H3029" s="201" t="str">
        <f>IF('ESA Input'!AH2994="","",IF('ESA Input'!AH2994="Yes",'ESA Input'!J2994,""))</f>
        <v/>
      </c>
      <c r="I3029" s="227" t="str">
        <f>IF('ESA Input'!AH2994="","",IF('ESA Input'!AH2994="Yes",'ESA Input'!D2994,""))</f>
        <v/>
      </c>
      <c r="J3029" s="235" t="str">
        <f>IF('ESA Input'!AH2994="","",IF('ESA Input'!AH2994="Yes",'ESA Input'!E2994,""))</f>
        <v/>
      </c>
      <c r="K3029" s="29" t="str">
        <f>IF('ESA Input'!AH2994="","",IF('ESA Input'!AH2994="Yes",'ESA Input'!H2994,""))</f>
        <v/>
      </c>
      <c r="L3029" s="236" t="str">
        <f>IF('ESA Input'!AH2994="","",IF('ESA Input'!AH2994="Yes",'ESA Input'!G2994,""))</f>
        <v/>
      </c>
      <c r="M3029" s="31" t="str">
        <f t="shared" si="279"/>
        <v/>
      </c>
      <c r="N3029" s="208" t="str">
        <f t="shared" si="280"/>
        <v/>
      </c>
      <c r="O3029" s="209" t="str">
        <f t="shared" si="281"/>
        <v/>
      </c>
      <c r="P3029" s="209" t="str">
        <f t="shared" si="282"/>
        <v/>
      </c>
      <c r="Q3029" s="31" t="str">
        <f t="shared" si="283"/>
        <v/>
      </c>
      <c r="R3029" s="129" t="s">
        <v>9</v>
      </c>
      <c r="S3029" s="128" t="s">
        <v>9</v>
      </c>
      <c r="T3029" s="1"/>
    </row>
    <row r="3030" spans="1:20" ht="15.75" hidden="1" customHeight="1">
      <c r="A3030" s="1" t="str">
        <f t="shared" si="1"/>
        <v/>
      </c>
      <c r="B3030" s="268" t="str">
        <f t="shared" si="278"/>
        <v>X</v>
      </c>
      <c r="C3030" s="1"/>
      <c r="D3030" s="27" t="str">
        <f>IF('ESA Input'!AH2995="","",IF('ESA Input'!AH2995="Yes",'ESA Input'!B2995,"Ineligible"))</f>
        <v/>
      </c>
      <c r="E3030" s="242" t="str">
        <f>IF('ESA Input'!AH2995="","",'ESA Input'!AH2995)</f>
        <v/>
      </c>
      <c r="F3030" s="461" t="str">
        <f>IF('ESA Input'!AH2995="","",IF('ESA Input'!AH2995="YES",'ESA Input'!AG2995,""))</f>
        <v/>
      </c>
      <c r="G3030" s="462"/>
      <c r="H3030" s="201" t="str">
        <f>IF('ESA Input'!AH2995="","",IF('ESA Input'!AH2995="Yes",'ESA Input'!J2995,""))</f>
        <v/>
      </c>
      <c r="I3030" s="227" t="str">
        <f>IF('ESA Input'!AH2995="","",IF('ESA Input'!AH2995="Yes",'ESA Input'!D2995,""))</f>
        <v/>
      </c>
      <c r="J3030" s="235" t="str">
        <f>IF('ESA Input'!AH2995="","",IF('ESA Input'!AH2995="Yes",'ESA Input'!E2995,""))</f>
        <v/>
      </c>
      <c r="K3030" s="29" t="str">
        <f>IF('ESA Input'!AH2995="","",IF('ESA Input'!AH2995="Yes",'ESA Input'!H2995,""))</f>
        <v/>
      </c>
      <c r="L3030" s="236" t="str">
        <f>IF('ESA Input'!AH2995="","",IF('ESA Input'!AH2995="Yes",'ESA Input'!G2995,""))</f>
        <v/>
      </c>
      <c r="M3030" s="31" t="str">
        <f t="shared" si="279"/>
        <v/>
      </c>
      <c r="N3030" s="208" t="str">
        <f t="shared" si="280"/>
        <v/>
      </c>
      <c r="O3030" s="209" t="str">
        <f t="shared" si="281"/>
        <v/>
      </c>
      <c r="P3030" s="209" t="str">
        <f t="shared" si="282"/>
        <v/>
      </c>
      <c r="Q3030" s="31" t="str">
        <f t="shared" si="283"/>
        <v/>
      </c>
      <c r="R3030" s="129" t="s">
        <v>9</v>
      </c>
      <c r="S3030" s="128" t="s">
        <v>9</v>
      </c>
      <c r="T3030" s="1"/>
    </row>
    <row r="3031" spans="1:20" ht="15.75" hidden="1" customHeight="1">
      <c r="A3031" s="1" t="str">
        <f t="shared" si="1"/>
        <v/>
      </c>
      <c r="B3031" s="268" t="str">
        <f t="shared" si="278"/>
        <v>X</v>
      </c>
      <c r="C3031" s="1"/>
      <c r="D3031" s="27" t="str">
        <f>IF('ESA Input'!AH2996="","",IF('ESA Input'!AH2996="Yes",'ESA Input'!B2996,"Ineligible"))</f>
        <v/>
      </c>
      <c r="E3031" s="242" t="str">
        <f>IF('ESA Input'!AH2996="","",'ESA Input'!AH2996)</f>
        <v/>
      </c>
      <c r="F3031" s="461" t="str">
        <f>IF('ESA Input'!AH2996="","",IF('ESA Input'!AH2996="YES",'ESA Input'!AG2996,""))</f>
        <v/>
      </c>
      <c r="G3031" s="462"/>
      <c r="H3031" s="201" t="str">
        <f>IF('ESA Input'!AH2996="","",IF('ESA Input'!AH2996="Yes",'ESA Input'!J2996,""))</f>
        <v/>
      </c>
      <c r="I3031" s="227" t="str">
        <f>IF('ESA Input'!AH2996="","",IF('ESA Input'!AH2996="Yes",'ESA Input'!D2996,""))</f>
        <v/>
      </c>
      <c r="J3031" s="235" t="str">
        <f>IF('ESA Input'!AH2996="","",IF('ESA Input'!AH2996="Yes",'ESA Input'!E2996,""))</f>
        <v/>
      </c>
      <c r="K3031" s="29" t="str">
        <f>IF('ESA Input'!AH2996="","",IF('ESA Input'!AH2996="Yes",'ESA Input'!H2996,""))</f>
        <v/>
      </c>
      <c r="L3031" s="236" t="str">
        <f>IF('ESA Input'!AH2996="","",IF('ESA Input'!AH2996="Yes",'ESA Input'!G2996,""))</f>
        <v/>
      </c>
      <c r="M3031" s="31" t="str">
        <f t="shared" si="279"/>
        <v/>
      </c>
      <c r="N3031" s="208" t="str">
        <f t="shared" si="280"/>
        <v/>
      </c>
      <c r="O3031" s="209" t="str">
        <f t="shared" si="281"/>
        <v/>
      </c>
      <c r="P3031" s="209" t="str">
        <f t="shared" si="282"/>
        <v/>
      </c>
      <c r="Q3031" s="31" t="str">
        <f t="shared" si="283"/>
        <v/>
      </c>
      <c r="R3031" s="129" t="s">
        <v>9</v>
      </c>
      <c r="S3031" s="128" t="s">
        <v>9</v>
      </c>
      <c r="T3031" s="1"/>
    </row>
    <row r="3032" spans="1:20" ht="15.75" hidden="1" customHeight="1">
      <c r="A3032" s="1" t="str">
        <f t="shared" si="1"/>
        <v/>
      </c>
      <c r="B3032" s="268" t="str">
        <f t="shared" si="278"/>
        <v>X</v>
      </c>
      <c r="C3032" s="1"/>
      <c r="D3032" s="27" t="str">
        <f>IF('ESA Input'!AH2997="","",IF('ESA Input'!AH2997="Yes",'ESA Input'!B2997,"Ineligible"))</f>
        <v/>
      </c>
      <c r="E3032" s="242" t="str">
        <f>IF('ESA Input'!AH2997="","",'ESA Input'!AH2997)</f>
        <v/>
      </c>
      <c r="F3032" s="461" t="str">
        <f>IF('ESA Input'!AH2997="","",IF('ESA Input'!AH2997="YES",'ESA Input'!AG2997,""))</f>
        <v/>
      </c>
      <c r="G3032" s="462"/>
      <c r="H3032" s="201" t="str">
        <f>IF('ESA Input'!AH2997="","",IF('ESA Input'!AH2997="Yes",'ESA Input'!J2997,""))</f>
        <v/>
      </c>
      <c r="I3032" s="227" t="str">
        <f>IF('ESA Input'!AH2997="","",IF('ESA Input'!AH2997="Yes",'ESA Input'!D2997,""))</f>
        <v/>
      </c>
      <c r="J3032" s="235" t="str">
        <f>IF('ESA Input'!AH2997="","",IF('ESA Input'!AH2997="Yes",'ESA Input'!E2997,""))</f>
        <v/>
      </c>
      <c r="K3032" s="29" t="str">
        <f>IF('ESA Input'!AH2997="","",IF('ESA Input'!AH2997="Yes",'ESA Input'!H2997,""))</f>
        <v/>
      </c>
      <c r="L3032" s="236" t="str">
        <f>IF('ESA Input'!AH2997="","",IF('ESA Input'!AH2997="Yes",'ESA Input'!G2997,""))</f>
        <v/>
      </c>
      <c r="M3032" s="31" t="str">
        <f t="shared" si="279"/>
        <v/>
      </c>
      <c r="N3032" s="208" t="str">
        <f t="shared" si="280"/>
        <v/>
      </c>
      <c r="O3032" s="209" t="str">
        <f t="shared" si="281"/>
        <v/>
      </c>
      <c r="P3032" s="209" t="str">
        <f t="shared" si="282"/>
        <v/>
      </c>
      <c r="Q3032" s="31" t="str">
        <f t="shared" si="283"/>
        <v/>
      </c>
      <c r="R3032" s="129" t="s">
        <v>9</v>
      </c>
      <c r="S3032" s="128" t="s">
        <v>9</v>
      </c>
      <c r="T3032" s="1"/>
    </row>
    <row r="3033" spans="1:20" ht="15.75" hidden="1" customHeight="1">
      <c r="A3033" s="1" t="str">
        <f t="shared" si="1"/>
        <v/>
      </c>
      <c r="B3033" s="268" t="str">
        <f t="shared" si="278"/>
        <v>X</v>
      </c>
      <c r="C3033" s="1"/>
      <c r="D3033" s="27" t="str">
        <f>IF('ESA Input'!AH2998="","",IF('ESA Input'!AH2998="Yes",'ESA Input'!B2998,"Ineligible"))</f>
        <v/>
      </c>
      <c r="E3033" s="242" t="str">
        <f>IF('ESA Input'!AH2998="","",'ESA Input'!AH2998)</f>
        <v/>
      </c>
      <c r="F3033" s="461" t="str">
        <f>IF('ESA Input'!AH2998="","",IF('ESA Input'!AH2998="YES",'ESA Input'!AG2998,""))</f>
        <v/>
      </c>
      <c r="G3033" s="462"/>
      <c r="H3033" s="201" t="str">
        <f>IF('ESA Input'!AH2998="","",IF('ESA Input'!AH2998="Yes",'ESA Input'!J2998,""))</f>
        <v/>
      </c>
      <c r="I3033" s="227" t="str">
        <f>IF('ESA Input'!AH2998="","",IF('ESA Input'!AH2998="Yes",'ESA Input'!D2998,""))</f>
        <v/>
      </c>
      <c r="J3033" s="235" t="str">
        <f>IF('ESA Input'!AH2998="","",IF('ESA Input'!AH2998="Yes",'ESA Input'!E2998,""))</f>
        <v/>
      </c>
      <c r="K3033" s="29" t="str">
        <f>IF('ESA Input'!AH2998="","",IF('ESA Input'!AH2998="Yes",'ESA Input'!H2998,""))</f>
        <v/>
      </c>
      <c r="L3033" s="236" t="str">
        <f>IF('ESA Input'!AH2998="","",IF('ESA Input'!AH2998="Yes",'ESA Input'!G2998,""))</f>
        <v/>
      </c>
      <c r="M3033" s="31" t="str">
        <f t="shared" si="279"/>
        <v/>
      </c>
      <c r="N3033" s="208" t="str">
        <f t="shared" si="280"/>
        <v/>
      </c>
      <c r="O3033" s="209" t="str">
        <f t="shared" si="281"/>
        <v/>
      </c>
      <c r="P3033" s="209" t="str">
        <f t="shared" si="282"/>
        <v/>
      </c>
      <c r="Q3033" s="31" t="str">
        <f t="shared" si="283"/>
        <v/>
      </c>
      <c r="R3033" s="129" t="s">
        <v>9</v>
      </c>
      <c r="S3033" s="128" t="s">
        <v>9</v>
      </c>
      <c r="T3033" s="1"/>
    </row>
    <row r="3034" spans="1:20" ht="15.75" hidden="1" customHeight="1">
      <c r="A3034" s="1" t="str">
        <f t="shared" si="1"/>
        <v/>
      </c>
      <c r="B3034" s="268" t="str">
        <f t="shared" si="278"/>
        <v>X</v>
      </c>
      <c r="C3034" s="1"/>
      <c r="D3034" s="27" t="str">
        <f>IF('ESA Input'!AH2999="","",IF('ESA Input'!AH2999="Yes",'ESA Input'!B2999,"Ineligible"))</f>
        <v/>
      </c>
      <c r="E3034" s="242" t="str">
        <f>IF('ESA Input'!AH2999="","",'ESA Input'!AH2999)</f>
        <v/>
      </c>
      <c r="F3034" s="461" t="str">
        <f>IF('ESA Input'!AH2999="","",IF('ESA Input'!AH2999="YES",'ESA Input'!AG2999,""))</f>
        <v/>
      </c>
      <c r="G3034" s="462"/>
      <c r="H3034" s="201" t="str">
        <f>IF('ESA Input'!AH2999="","",IF('ESA Input'!AH2999="Yes",'ESA Input'!J2999,""))</f>
        <v/>
      </c>
      <c r="I3034" s="227" t="str">
        <f>IF('ESA Input'!AH2999="","",IF('ESA Input'!AH2999="Yes",'ESA Input'!D2999,""))</f>
        <v/>
      </c>
      <c r="J3034" s="235" t="str">
        <f>IF('ESA Input'!AH2999="","",IF('ESA Input'!AH2999="Yes",'ESA Input'!E2999,""))</f>
        <v/>
      </c>
      <c r="K3034" s="29" t="str">
        <f>IF('ESA Input'!AH2999="","",IF('ESA Input'!AH2999="Yes",'ESA Input'!H2999,""))</f>
        <v/>
      </c>
      <c r="L3034" s="236" t="str">
        <f>IF('ESA Input'!AH2999="","",IF('ESA Input'!AH2999="Yes",'ESA Input'!G2999,""))</f>
        <v/>
      </c>
      <c r="M3034" s="31" t="str">
        <f t="shared" si="279"/>
        <v/>
      </c>
      <c r="N3034" s="208" t="str">
        <f t="shared" si="280"/>
        <v/>
      </c>
      <c r="O3034" s="209" t="str">
        <f t="shared" si="281"/>
        <v/>
      </c>
      <c r="P3034" s="209" t="str">
        <f t="shared" si="282"/>
        <v/>
      </c>
      <c r="Q3034" s="31" t="str">
        <f t="shared" si="283"/>
        <v/>
      </c>
      <c r="R3034" s="129" t="s">
        <v>9</v>
      </c>
      <c r="S3034" s="128" t="s">
        <v>9</v>
      </c>
      <c r="T3034" s="1"/>
    </row>
    <row r="3035" spans="1:20" ht="15.75" hidden="1" customHeight="1">
      <c r="A3035" s="1" t="str">
        <f t="shared" si="1"/>
        <v/>
      </c>
      <c r="B3035" s="268" t="str">
        <f t="shared" si="278"/>
        <v>X</v>
      </c>
      <c r="C3035" s="1"/>
      <c r="D3035" s="27" t="str">
        <f>IF('ESA Input'!AH3000="","",IF('ESA Input'!AH3000="Yes",'ESA Input'!B3000,"Ineligible"))</f>
        <v/>
      </c>
      <c r="E3035" s="242" t="str">
        <f>IF('ESA Input'!AH3000="","",'ESA Input'!AH3000)</f>
        <v/>
      </c>
      <c r="F3035" s="461" t="str">
        <f>IF('ESA Input'!AH3000="","",IF('ESA Input'!AH3000="YES",'ESA Input'!AG3000,""))</f>
        <v/>
      </c>
      <c r="G3035" s="462"/>
      <c r="H3035" s="201" t="str">
        <f>IF('ESA Input'!AH3000="","",IF('ESA Input'!AH3000="Yes",'ESA Input'!J3000,""))</f>
        <v/>
      </c>
      <c r="I3035" s="227" t="str">
        <f>IF('ESA Input'!AH3000="","",IF('ESA Input'!AH3000="Yes",'ESA Input'!D3000,""))</f>
        <v/>
      </c>
      <c r="J3035" s="235" t="str">
        <f>IF('ESA Input'!AH3000="","",IF('ESA Input'!AH3000="Yes",'ESA Input'!E3000,""))</f>
        <v/>
      </c>
      <c r="K3035" s="29" t="str">
        <f>IF('ESA Input'!AH3000="","",IF('ESA Input'!AH3000="Yes",'ESA Input'!H3000,""))</f>
        <v/>
      </c>
      <c r="L3035" s="236" t="str">
        <f>IF('ESA Input'!AH3000="","",IF('ESA Input'!AH3000="Yes",'ESA Input'!G3000,""))</f>
        <v/>
      </c>
      <c r="M3035" s="31" t="str">
        <f t="shared" si="279"/>
        <v/>
      </c>
      <c r="N3035" s="208" t="str">
        <f t="shared" si="280"/>
        <v/>
      </c>
      <c r="O3035" s="209" t="str">
        <f t="shared" si="281"/>
        <v/>
      </c>
      <c r="P3035" s="209" t="str">
        <f t="shared" si="282"/>
        <v/>
      </c>
      <c r="Q3035" s="31" t="str">
        <f t="shared" si="283"/>
        <v/>
      </c>
      <c r="R3035" s="129" t="s">
        <v>9</v>
      </c>
      <c r="S3035" s="128" t="s">
        <v>9</v>
      </c>
      <c r="T3035" s="1"/>
    </row>
    <row r="3036" spans="1:20" ht="15.75" hidden="1" customHeight="1">
      <c r="A3036" s="1" t="str">
        <f t="shared" si="1"/>
        <v/>
      </c>
      <c r="B3036" s="268" t="str">
        <f t="shared" si="278"/>
        <v>X</v>
      </c>
      <c r="C3036" s="1"/>
      <c r="D3036" s="27" t="str">
        <f>IF('ESA Input'!AH3001="","",IF('ESA Input'!AH3001="Yes",'ESA Input'!B3001,"Ineligible"))</f>
        <v/>
      </c>
      <c r="E3036" s="242" t="str">
        <f>IF('ESA Input'!AH3001="","",'ESA Input'!AH3001)</f>
        <v/>
      </c>
      <c r="F3036" s="461" t="str">
        <f>IF('ESA Input'!AH3001="","",IF('ESA Input'!AH3001="YES",'ESA Input'!AG3001,""))</f>
        <v/>
      </c>
      <c r="G3036" s="462"/>
      <c r="H3036" s="201" t="str">
        <f>IF('ESA Input'!AH3001="","",IF('ESA Input'!AH3001="Yes",'ESA Input'!J3001,""))</f>
        <v/>
      </c>
      <c r="I3036" s="227" t="str">
        <f>IF('ESA Input'!AH3001="","",IF('ESA Input'!AH3001="Yes",'ESA Input'!D3001,""))</f>
        <v/>
      </c>
      <c r="J3036" s="235" t="str">
        <f>IF('ESA Input'!AH3001="","",IF('ESA Input'!AH3001="Yes",'ESA Input'!E3001,""))</f>
        <v/>
      </c>
      <c r="K3036" s="29" t="str">
        <f>IF('ESA Input'!AH3001="","",IF('ESA Input'!AH3001="Yes",'ESA Input'!H3001,""))</f>
        <v/>
      </c>
      <c r="L3036" s="236" t="str">
        <f>IF('ESA Input'!AH3001="","",IF('ESA Input'!AH3001="Yes",'ESA Input'!G3001,""))</f>
        <v/>
      </c>
      <c r="M3036" s="31" t="str">
        <f t="shared" si="279"/>
        <v/>
      </c>
      <c r="N3036" s="208" t="str">
        <f t="shared" si="280"/>
        <v/>
      </c>
      <c r="O3036" s="209" t="str">
        <f t="shared" si="281"/>
        <v/>
      </c>
      <c r="P3036" s="209" t="str">
        <f t="shared" si="282"/>
        <v/>
      </c>
      <c r="Q3036" s="31" t="str">
        <f t="shared" si="283"/>
        <v/>
      </c>
      <c r="R3036" s="129" t="s">
        <v>9</v>
      </c>
      <c r="S3036" s="128" t="s">
        <v>9</v>
      </c>
      <c r="T3036" s="1"/>
    </row>
    <row r="3037" spans="1:20" ht="15.75" hidden="1" customHeight="1">
      <c r="A3037" s="1" t="str">
        <f t="shared" si="1"/>
        <v/>
      </c>
      <c r="B3037" s="268" t="str">
        <f t="shared" si="278"/>
        <v>X</v>
      </c>
      <c r="C3037" s="1"/>
      <c r="D3037" s="27" t="str">
        <f>IF('ESA Input'!AH3002="","",IF('ESA Input'!AH3002="Yes",'ESA Input'!B3002,"Ineligible"))</f>
        <v/>
      </c>
      <c r="E3037" s="242" t="str">
        <f>IF('ESA Input'!AH3002="","",'ESA Input'!AH3002)</f>
        <v/>
      </c>
      <c r="F3037" s="461" t="str">
        <f>IF('ESA Input'!AH3002="","",IF('ESA Input'!AH3002="YES",'ESA Input'!AG3002,""))</f>
        <v/>
      </c>
      <c r="G3037" s="462"/>
      <c r="H3037" s="201" t="str">
        <f>IF('ESA Input'!AH3002="","",IF('ESA Input'!AH3002="Yes",'ESA Input'!J3002,""))</f>
        <v/>
      </c>
      <c r="I3037" s="227" t="str">
        <f>IF('ESA Input'!AH3002="","",IF('ESA Input'!AH3002="Yes",'ESA Input'!D3002,""))</f>
        <v/>
      </c>
      <c r="J3037" s="235" t="str">
        <f>IF('ESA Input'!AH3002="","",IF('ESA Input'!AH3002="Yes",'ESA Input'!E3002,""))</f>
        <v/>
      </c>
      <c r="K3037" s="29" t="str">
        <f>IF('ESA Input'!AH3002="","",IF('ESA Input'!AH3002="Yes",'ESA Input'!H3002,""))</f>
        <v/>
      </c>
      <c r="L3037" s="236" t="str">
        <f>IF('ESA Input'!AH3002="","",IF('ESA Input'!AH3002="Yes",'ESA Input'!G3002,""))</f>
        <v/>
      </c>
      <c r="M3037" s="31" t="str">
        <f t="shared" si="279"/>
        <v/>
      </c>
      <c r="N3037" s="208" t="str">
        <f t="shared" si="280"/>
        <v/>
      </c>
      <c r="O3037" s="209" t="str">
        <f t="shared" si="281"/>
        <v/>
      </c>
      <c r="P3037" s="209" t="str">
        <f t="shared" si="282"/>
        <v/>
      </c>
      <c r="Q3037" s="31" t="str">
        <f t="shared" si="283"/>
        <v/>
      </c>
      <c r="R3037" s="129" t="s">
        <v>9</v>
      </c>
      <c r="S3037" s="128" t="s">
        <v>9</v>
      </c>
      <c r="T3037" s="1"/>
    </row>
    <row r="3038" spans="1:20" ht="15.75" hidden="1" customHeight="1">
      <c r="A3038" s="1" t="str">
        <f t="shared" si="1"/>
        <v/>
      </c>
      <c r="B3038" s="268" t="str">
        <f t="shared" si="278"/>
        <v>X</v>
      </c>
      <c r="C3038" s="1"/>
      <c r="D3038" s="27" t="str">
        <f>IF('ESA Input'!AH3003="","",IF('ESA Input'!AH3003="Yes",'ESA Input'!B3003,"Ineligible"))</f>
        <v/>
      </c>
      <c r="E3038" s="242" t="str">
        <f>IF('ESA Input'!AH3003="","",'ESA Input'!AH3003)</f>
        <v/>
      </c>
      <c r="F3038" s="461" t="str">
        <f>IF('ESA Input'!AH3003="","",IF('ESA Input'!AH3003="YES",'ESA Input'!AG3003,""))</f>
        <v/>
      </c>
      <c r="G3038" s="462"/>
      <c r="H3038" s="201" t="str">
        <f>IF('ESA Input'!AH3003="","",IF('ESA Input'!AH3003="Yes",'ESA Input'!J3003,""))</f>
        <v/>
      </c>
      <c r="I3038" s="227" t="str">
        <f>IF('ESA Input'!AH3003="","",IF('ESA Input'!AH3003="Yes",'ESA Input'!D3003,""))</f>
        <v/>
      </c>
      <c r="J3038" s="235" t="str">
        <f>IF('ESA Input'!AH3003="","",IF('ESA Input'!AH3003="Yes",'ESA Input'!E3003,""))</f>
        <v/>
      </c>
      <c r="K3038" s="29" t="str">
        <f>IF('ESA Input'!AH3003="","",IF('ESA Input'!AH3003="Yes",'ESA Input'!H3003,""))</f>
        <v/>
      </c>
      <c r="L3038" s="236" t="str">
        <f>IF('ESA Input'!AH3003="","",IF('ESA Input'!AH3003="Yes",'ESA Input'!G3003,""))</f>
        <v/>
      </c>
      <c r="M3038" s="31" t="str">
        <f t="shared" si="279"/>
        <v/>
      </c>
      <c r="N3038" s="208" t="str">
        <f t="shared" si="280"/>
        <v/>
      </c>
      <c r="O3038" s="209" t="str">
        <f t="shared" si="281"/>
        <v/>
      </c>
      <c r="P3038" s="209" t="str">
        <f t="shared" si="282"/>
        <v/>
      </c>
      <c r="Q3038" s="31" t="str">
        <f t="shared" si="283"/>
        <v/>
      </c>
      <c r="R3038" s="129" t="s">
        <v>9</v>
      </c>
      <c r="S3038" s="128" t="s">
        <v>9</v>
      </c>
      <c r="T3038" s="1"/>
    </row>
    <row r="3039" spans="1:20" ht="15.75" hidden="1" customHeight="1">
      <c r="A3039" s="1" t="str">
        <f t="shared" si="1"/>
        <v/>
      </c>
      <c r="B3039" s="268" t="str">
        <f t="shared" si="278"/>
        <v>X</v>
      </c>
      <c r="C3039" s="1"/>
      <c r="D3039" s="27" t="str">
        <f>IF('ESA Input'!AH3004="","",IF('ESA Input'!AH3004="Yes",'ESA Input'!B3004,"Ineligible"))</f>
        <v/>
      </c>
      <c r="E3039" s="242" t="str">
        <f>IF('ESA Input'!AH3004="","",'ESA Input'!AH3004)</f>
        <v/>
      </c>
      <c r="F3039" s="461" t="str">
        <f>IF('ESA Input'!AH3004="","",IF('ESA Input'!AH3004="YES",'ESA Input'!AG3004,""))</f>
        <v/>
      </c>
      <c r="G3039" s="462"/>
      <c r="H3039" s="201" t="str">
        <f>IF('ESA Input'!AH3004="","",IF('ESA Input'!AH3004="Yes",'ESA Input'!J3004,""))</f>
        <v/>
      </c>
      <c r="I3039" s="227" t="str">
        <f>IF('ESA Input'!AH3004="","",IF('ESA Input'!AH3004="Yes",'ESA Input'!D3004,""))</f>
        <v/>
      </c>
      <c r="J3039" s="235" t="str">
        <f>IF('ESA Input'!AH3004="","",IF('ESA Input'!AH3004="Yes",'ESA Input'!E3004,""))</f>
        <v/>
      </c>
      <c r="K3039" s="29" t="str">
        <f>IF('ESA Input'!AH3004="","",IF('ESA Input'!AH3004="Yes",'ESA Input'!H3004,""))</f>
        <v/>
      </c>
      <c r="L3039" s="236" t="str">
        <f>IF('ESA Input'!AH3004="","",IF('ESA Input'!AH3004="Yes",'ESA Input'!G3004,""))</f>
        <v/>
      </c>
      <c r="M3039" s="31" t="str">
        <f t="shared" si="279"/>
        <v/>
      </c>
      <c r="N3039" s="208" t="str">
        <f t="shared" si="280"/>
        <v/>
      </c>
      <c r="O3039" s="209" t="str">
        <f t="shared" si="281"/>
        <v/>
      </c>
      <c r="P3039" s="209" t="str">
        <f t="shared" si="282"/>
        <v/>
      </c>
      <c r="Q3039" s="31" t="str">
        <f t="shared" si="283"/>
        <v/>
      </c>
      <c r="R3039" s="129" t="s">
        <v>9</v>
      </c>
      <c r="S3039" s="128" t="s">
        <v>9</v>
      </c>
      <c r="T3039" s="1"/>
    </row>
    <row r="3040" spans="1:20" ht="15.75" hidden="1" customHeight="1">
      <c r="A3040" s="1" t="str">
        <f t="shared" si="1"/>
        <v/>
      </c>
      <c r="B3040" s="268" t="str">
        <f t="shared" si="278"/>
        <v>X</v>
      </c>
      <c r="C3040" s="1"/>
      <c r="D3040" s="27" t="str">
        <f>IF('ESA Input'!AH3005="","",IF('ESA Input'!AH3005="Yes",'ESA Input'!B3005,"Ineligible"))</f>
        <v/>
      </c>
      <c r="E3040" s="242" t="str">
        <f>IF('ESA Input'!AH3005="","",'ESA Input'!AH3005)</f>
        <v/>
      </c>
      <c r="F3040" s="461" t="str">
        <f>IF('ESA Input'!AH3005="","",IF('ESA Input'!AH3005="YES",'ESA Input'!AG3005,""))</f>
        <v/>
      </c>
      <c r="G3040" s="462"/>
      <c r="H3040" s="201" t="str">
        <f>IF('ESA Input'!AH3005="","",IF('ESA Input'!AH3005="Yes",'ESA Input'!J3005,""))</f>
        <v/>
      </c>
      <c r="I3040" s="227" t="str">
        <f>IF('ESA Input'!AH3005="","",IF('ESA Input'!AH3005="Yes",'ESA Input'!D3005,""))</f>
        <v/>
      </c>
      <c r="J3040" s="235" t="str">
        <f>IF('ESA Input'!AH3005="","",IF('ESA Input'!AH3005="Yes",'ESA Input'!E3005,""))</f>
        <v/>
      </c>
      <c r="K3040" s="29" t="str">
        <f>IF('ESA Input'!AH3005="","",IF('ESA Input'!AH3005="Yes",'ESA Input'!H3005,""))</f>
        <v/>
      </c>
      <c r="L3040" s="236" t="str">
        <f>IF('ESA Input'!AH3005="","",IF('ESA Input'!AH3005="Yes",'ESA Input'!G3005,""))</f>
        <v/>
      </c>
      <c r="M3040" s="31" t="str">
        <f t="shared" si="279"/>
        <v/>
      </c>
      <c r="N3040" s="208" t="str">
        <f t="shared" si="280"/>
        <v/>
      </c>
      <c r="O3040" s="209" t="str">
        <f t="shared" si="281"/>
        <v/>
      </c>
      <c r="P3040" s="209" t="str">
        <f t="shared" si="282"/>
        <v/>
      </c>
      <c r="Q3040" s="31" t="str">
        <f t="shared" si="283"/>
        <v/>
      </c>
      <c r="R3040" s="129" t="s">
        <v>9</v>
      </c>
      <c r="S3040" s="128" t="s">
        <v>9</v>
      </c>
      <c r="T3040" s="1"/>
    </row>
    <row r="3041" spans="1:20" ht="15.75" hidden="1" customHeight="1">
      <c r="A3041" s="1" t="str">
        <f t="shared" si="1"/>
        <v/>
      </c>
      <c r="B3041" s="268" t="str">
        <f t="shared" si="278"/>
        <v>X</v>
      </c>
      <c r="C3041" s="1"/>
      <c r="D3041" s="27" t="str">
        <f>IF('ESA Input'!AH3006="","",IF('ESA Input'!AH3006="Yes",'ESA Input'!B3006,"Ineligible"))</f>
        <v/>
      </c>
      <c r="E3041" s="242" t="str">
        <f>IF('ESA Input'!AH3006="","",'ESA Input'!AH3006)</f>
        <v/>
      </c>
      <c r="F3041" s="461" t="str">
        <f>IF('ESA Input'!AH3006="","",IF('ESA Input'!AH3006="YES",'ESA Input'!AG3006,""))</f>
        <v/>
      </c>
      <c r="G3041" s="462"/>
      <c r="H3041" s="201" t="str">
        <f>IF('ESA Input'!AH3006="","",IF('ESA Input'!AH3006="Yes",'ESA Input'!J3006,""))</f>
        <v/>
      </c>
      <c r="I3041" s="227" t="str">
        <f>IF('ESA Input'!AH3006="","",IF('ESA Input'!AH3006="Yes",'ESA Input'!D3006,""))</f>
        <v/>
      </c>
      <c r="J3041" s="235" t="str">
        <f>IF('ESA Input'!AH3006="","",IF('ESA Input'!AH3006="Yes",'ESA Input'!E3006,""))</f>
        <v/>
      </c>
      <c r="K3041" s="29" t="str">
        <f>IF('ESA Input'!AH3006="","",IF('ESA Input'!AH3006="Yes",'ESA Input'!H3006,""))</f>
        <v/>
      </c>
      <c r="L3041" s="236" t="str">
        <f>IF('ESA Input'!AH3006="","",IF('ESA Input'!AH3006="Yes",'ESA Input'!G3006,""))</f>
        <v/>
      </c>
      <c r="M3041" s="31" t="str">
        <f t="shared" si="279"/>
        <v/>
      </c>
      <c r="N3041" s="208" t="str">
        <f t="shared" si="280"/>
        <v/>
      </c>
      <c r="O3041" s="209" t="str">
        <f t="shared" si="281"/>
        <v/>
      </c>
      <c r="P3041" s="209" t="str">
        <f t="shared" si="282"/>
        <v/>
      </c>
      <c r="Q3041" s="31" t="str">
        <f t="shared" si="283"/>
        <v/>
      </c>
      <c r="R3041" s="129" t="s">
        <v>9</v>
      </c>
      <c r="S3041" s="128" t="s">
        <v>9</v>
      </c>
      <c r="T3041" s="1"/>
    </row>
    <row r="3042" spans="1:20" ht="15.75" hidden="1" customHeight="1">
      <c r="A3042" s="1" t="str">
        <f t="shared" si="1"/>
        <v/>
      </c>
      <c r="B3042" s="268" t="str">
        <f t="shared" si="278"/>
        <v>X</v>
      </c>
      <c r="C3042" s="1"/>
      <c r="D3042" s="27" t="str">
        <f>IF('ESA Input'!AH3007="","",IF('ESA Input'!AH3007="Yes",'ESA Input'!B3007,"Ineligible"))</f>
        <v/>
      </c>
      <c r="E3042" s="242" t="str">
        <f>IF('ESA Input'!AH3007="","",'ESA Input'!AH3007)</f>
        <v/>
      </c>
      <c r="F3042" s="461" t="str">
        <f>IF('ESA Input'!AH3007="","",IF('ESA Input'!AH3007="YES",'ESA Input'!AG3007,""))</f>
        <v/>
      </c>
      <c r="G3042" s="462"/>
      <c r="H3042" s="201" t="str">
        <f>IF('ESA Input'!AH3007="","",IF('ESA Input'!AH3007="Yes",'ESA Input'!J3007,""))</f>
        <v/>
      </c>
      <c r="I3042" s="227" t="str">
        <f>IF('ESA Input'!AH3007="","",IF('ESA Input'!AH3007="Yes",'ESA Input'!D3007,""))</f>
        <v/>
      </c>
      <c r="J3042" s="235" t="str">
        <f>IF('ESA Input'!AH3007="","",IF('ESA Input'!AH3007="Yes",'ESA Input'!E3007,""))</f>
        <v/>
      </c>
      <c r="K3042" s="29" t="str">
        <f>IF('ESA Input'!AH3007="","",IF('ESA Input'!AH3007="Yes",'ESA Input'!H3007,""))</f>
        <v/>
      </c>
      <c r="L3042" s="236" t="str">
        <f>IF('ESA Input'!AH3007="","",IF('ESA Input'!AH3007="Yes",'ESA Input'!G3007,""))</f>
        <v/>
      </c>
      <c r="M3042" s="31" t="str">
        <f t="shared" si="279"/>
        <v/>
      </c>
      <c r="N3042" s="208" t="str">
        <f t="shared" si="280"/>
        <v/>
      </c>
      <c r="O3042" s="209" t="str">
        <f t="shared" si="281"/>
        <v/>
      </c>
      <c r="P3042" s="209" t="str">
        <f t="shared" si="282"/>
        <v/>
      </c>
      <c r="Q3042" s="31" t="str">
        <f t="shared" si="283"/>
        <v/>
      </c>
      <c r="R3042" s="129" t="s">
        <v>9</v>
      </c>
      <c r="S3042" s="128" t="s">
        <v>9</v>
      </c>
      <c r="T3042" s="1"/>
    </row>
    <row r="3043" spans="1:20" ht="15.75" hidden="1" customHeight="1">
      <c r="A3043" s="1" t="str">
        <f t="shared" si="1"/>
        <v/>
      </c>
      <c r="B3043" s="268" t="str">
        <f t="shared" si="278"/>
        <v>X</v>
      </c>
      <c r="C3043" s="1"/>
      <c r="D3043" s="27" t="str">
        <f>IF('ESA Input'!AH3008="","",IF('ESA Input'!AH3008="Yes",'ESA Input'!B3008,"Ineligible"))</f>
        <v/>
      </c>
      <c r="E3043" s="242" t="str">
        <f>IF('ESA Input'!AH3008="","",'ESA Input'!AH3008)</f>
        <v/>
      </c>
      <c r="F3043" s="461" t="str">
        <f>IF('ESA Input'!AH3008="","",IF('ESA Input'!AH3008="YES",'ESA Input'!AG3008,""))</f>
        <v/>
      </c>
      <c r="G3043" s="462"/>
      <c r="H3043" s="201" t="str">
        <f>IF('ESA Input'!AH3008="","",IF('ESA Input'!AH3008="Yes",'ESA Input'!J3008,""))</f>
        <v/>
      </c>
      <c r="I3043" s="227" t="str">
        <f>IF('ESA Input'!AH3008="","",IF('ESA Input'!AH3008="Yes",'ESA Input'!D3008,""))</f>
        <v/>
      </c>
      <c r="J3043" s="235" t="str">
        <f>IF('ESA Input'!AH3008="","",IF('ESA Input'!AH3008="Yes",'ESA Input'!E3008,""))</f>
        <v/>
      </c>
      <c r="K3043" s="29" t="str">
        <f>IF('ESA Input'!AH3008="","",IF('ESA Input'!AH3008="Yes",'ESA Input'!H3008,""))</f>
        <v/>
      </c>
      <c r="L3043" s="236" t="str">
        <f>IF('ESA Input'!AH3008="","",IF('ESA Input'!AH3008="Yes",'ESA Input'!G3008,""))</f>
        <v/>
      </c>
      <c r="M3043" s="31" t="str">
        <f t="shared" si="279"/>
        <v/>
      </c>
      <c r="N3043" s="208" t="str">
        <f t="shared" si="280"/>
        <v/>
      </c>
      <c r="O3043" s="209" t="str">
        <f t="shared" si="281"/>
        <v/>
      </c>
      <c r="P3043" s="209" t="str">
        <f t="shared" si="282"/>
        <v/>
      </c>
      <c r="Q3043" s="31" t="str">
        <f t="shared" si="283"/>
        <v/>
      </c>
      <c r="R3043" s="129" t="s">
        <v>9</v>
      </c>
      <c r="S3043" s="128" t="s">
        <v>9</v>
      </c>
      <c r="T3043" s="1"/>
    </row>
    <row r="3044" spans="1:20" ht="15.75" hidden="1" customHeight="1">
      <c r="A3044" s="1" t="str">
        <f t="shared" si="1"/>
        <v/>
      </c>
      <c r="B3044" s="268" t="str">
        <f t="shared" si="278"/>
        <v>X</v>
      </c>
      <c r="C3044" s="1"/>
      <c r="D3044" s="27" t="str">
        <f>IF('ESA Input'!AH3009="","",IF('ESA Input'!AH3009="Yes",'ESA Input'!B3009,"Ineligible"))</f>
        <v/>
      </c>
      <c r="E3044" s="242" t="str">
        <f>IF('ESA Input'!AH3009="","",'ESA Input'!AH3009)</f>
        <v/>
      </c>
      <c r="F3044" s="461" t="str">
        <f>IF('ESA Input'!AH3009="","",IF('ESA Input'!AH3009="YES",'ESA Input'!AG3009,""))</f>
        <v/>
      </c>
      <c r="G3044" s="462"/>
      <c r="H3044" s="201" t="str">
        <f>IF('ESA Input'!AH3009="","",IF('ESA Input'!AH3009="Yes",'ESA Input'!J3009,""))</f>
        <v/>
      </c>
      <c r="I3044" s="227" t="str">
        <f>IF('ESA Input'!AH3009="","",IF('ESA Input'!AH3009="Yes",'ESA Input'!D3009,""))</f>
        <v/>
      </c>
      <c r="J3044" s="235" t="str">
        <f>IF('ESA Input'!AH3009="","",IF('ESA Input'!AH3009="Yes",'ESA Input'!E3009,""))</f>
        <v/>
      </c>
      <c r="K3044" s="29" t="str">
        <f>IF('ESA Input'!AH3009="","",IF('ESA Input'!AH3009="Yes",'ESA Input'!H3009,""))</f>
        <v/>
      </c>
      <c r="L3044" s="236" t="str">
        <f>IF('ESA Input'!AH3009="","",IF('ESA Input'!AH3009="Yes",'ESA Input'!G3009,""))</f>
        <v/>
      </c>
      <c r="M3044" s="31" t="str">
        <f t="shared" si="279"/>
        <v/>
      </c>
      <c r="N3044" s="208" t="str">
        <f t="shared" si="280"/>
        <v/>
      </c>
      <c r="O3044" s="209" t="str">
        <f t="shared" si="281"/>
        <v/>
      </c>
      <c r="P3044" s="209" t="str">
        <f t="shared" si="282"/>
        <v/>
      </c>
      <c r="Q3044" s="31" t="str">
        <f t="shared" si="283"/>
        <v/>
      </c>
      <c r="R3044" s="129" t="s">
        <v>9</v>
      </c>
      <c r="S3044" s="128" t="s">
        <v>9</v>
      </c>
      <c r="T3044" s="1"/>
    </row>
    <row r="3045" spans="1:20" ht="15.75" hidden="1" customHeight="1">
      <c r="A3045" s="1" t="str">
        <f t="shared" si="1"/>
        <v/>
      </c>
      <c r="B3045" s="268" t="str">
        <f t="shared" si="278"/>
        <v>X</v>
      </c>
      <c r="C3045" s="1"/>
      <c r="D3045" s="27" t="str">
        <f>IF('ESA Input'!AH3010="","",IF('ESA Input'!AH3010="Yes",'ESA Input'!B3010,"Ineligible"))</f>
        <v/>
      </c>
      <c r="E3045" s="242" t="str">
        <f>IF('ESA Input'!AH3010="","",'ESA Input'!AH3010)</f>
        <v/>
      </c>
      <c r="F3045" s="461" t="str">
        <f>IF('ESA Input'!AH3010="","",IF('ESA Input'!AH3010="YES",'ESA Input'!AG3010,""))</f>
        <v/>
      </c>
      <c r="G3045" s="462"/>
      <c r="H3045" s="201" t="str">
        <f>IF('ESA Input'!AH3010="","",IF('ESA Input'!AH3010="Yes",'ESA Input'!J3010,""))</f>
        <v/>
      </c>
      <c r="I3045" s="227" t="str">
        <f>IF('ESA Input'!AH3010="","",IF('ESA Input'!AH3010="Yes",'ESA Input'!D3010,""))</f>
        <v/>
      </c>
      <c r="J3045" s="235" t="str">
        <f>IF('ESA Input'!AH3010="","",IF('ESA Input'!AH3010="Yes",'ESA Input'!E3010,""))</f>
        <v/>
      </c>
      <c r="K3045" s="29" t="str">
        <f>IF('ESA Input'!AH3010="","",IF('ESA Input'!AH3010="Yes",'ESA Input'!H3010,""))</f>
        <v/>
      </c>
      <c r="L3045" s="236" t="str">
        <f>IF('ESA Input'!AH3010="","",IF('ESA Input'!AH3010="Yes",'ESA Input'!G3010,""))</f>
        <v/>
      </c>
      <c r="M3045" s="31" t="str">
        <f t="shared" si="279"/>
        <v/>
      </c>
      <c r="N3045" s="208" t="str">
        <f t="shared" si="280"/>
        <v/>
      </c>
      <c r="O3045" s="209" t="str">
        <f t="shared" si="281"/>
        <v/>
      </c>
      <c r="P3045" s="209" t="str">
        <f t="shared" si="282"/>
        <v/>
      </c>
      <c r="Q3045" s="31" t="str">
        <f t="shared" si="283"/>
        <v/>
      </c>
      <c r="R3045" s="129" t="s">
        <v>9</v>
      </c>
      <c r="S3045" s="128" t="s">
        <v>9</v>
      </c>
      <c r="T3045" s="1"/>
    </row>
    <row r="3046" spans="1:20" ht="15.75" hidden="1" customHeight="1">
      <c r="A3046" s="1" t="str">
        <f t="shared" si="1"/>
        <v/>
      </c>
      <c r="B3046" s="268" t="str">
        <f t="shared" ref="B3046:B3109" si="284">IF(Q3046&gt;M3046,"+",IF(Q3046&lt;M3046,"-","X"))</f>
        <v>X</v>
      </c>
      <c r="C3046" s="1"/>
      <c r="D3046" s="27" t="str">
        <f>IF('ESA Input'!AH3011="","",IF('ESA Input'!AH3011="Yes",'ESA Input'!B3011,"Ineligible"))</f>
        <v/>
      </c>
      <c r="E3046" s="242" t="str">
        <f>IF('ESA Input'!AH3011="","",'ESA Input'!AH3011)</f>
        <v/>
      </c>
      <c r="F3046" s="461" t="str">
        <f>IF('ESA Input'!AH3011="","",IF('ESA Input'!AH3011="YES",'ESA Input'!AG3011,""))</f>
        <v/>
      </c>
      <c r="G3046" s="462"/>
      <c r="H3046" s="201" t="str">
        <f>IF('ESA Input'!AH3011="","",IF('ESA Input'!AH3011="Yes",'ESA Input'!J3011,""))</f>
        <v/>
      </c>
      <c r="I3046" s="227" t="str">
        <f>IF('ESA Input'!AH3011="","",IF('ESA Input'!AH3011="Yes",'ESA Input'!D3011,""))</f>
        <v/>
      </c>
      <c r="J3046" s="235" t="str">
        <f>IF('ESA Input'!AH3011="","",IF('ESA Input'!AH3011="Yes",'ESA Input'!E3011,""))</f>
        <v/>
      </c>
      <c r="K3046" s="29" t="str">
        <f>IF('ESA Input'!AH3011="","",IF('ESA Input'!AH3011="Yes",'ESA Input'!H3011,""))</f>
        <v/>
      </c>
      <c r="L3046" s="236" t="str">
        <f>IF('ESA Input'!AH3011="","",IF('ESA Input'!AH3011="Yes",'ESA Input'!G3011,""))</f>
        <v/>
      </c>
      <c r="M3046" s="31" t="str">
        <f t="shared" si="279"/>
        <v/>
      </c>
      <c r="N3046" s="208" t="str">
        <f t="shared" si="280"/>
        <v/>
      </c>
      <c r="O3046" s="209" t="str">
        <f t="shared" si="281"/>
        <v/>
      </c>
      <c r="P3046" s="209" t="str">
        <f t="shared" si="282"/>
        <v/>
      </c>
      <c r="Q3046" s="31" t="str">
        <f t="shared" si="283"/>
        <v/>
      </c>
      <c r="R3046" s="129" t="s">
        <v>9</v>
      </c>
      <c r="S3046" s="128" t="s">
        <v>9</v>
      </c>
      <c r="T3046" s="1"/>
    </row>
    <row r="3047" spans="1:20" ht="15.75" hidden="1" customHeight="1">
      <c r="A3047" s="1" t="str">
        <f t="shared" si="1"/>
        <v/>
      </c>
      <c r="B3047" s="268" t="str">
        <f t="shared" si="284"/>
        <v>X</v>
      </c>
      <c r="C3047" s="1"/>
      <c r="D3047" s="27" t="str">
        <f>IF('ESA Input'!AH3012="","",IF('ESA Input'!AH3012="Yes",'ESA Input'!B3012,"Ineligible"))</f>
        <v/>
      </c>
      <c r="E3047" s="242" t="str">
        <f>IF('ESA Input'!AH3012="","",'ESA Input'!AH3012)</f>
        <v/>
      </c>
      <c r="F3047" s="461" t="str">
        <f>IF('ESA Input'!AH3012="","",IF('ESA Input'!AH3012="YES",'ESA Input'!AG3012,""))</f>
        <v/>
      </c>
      <c r="G3047" s="462"/>
      <c r="H3047" s="201" t="str">
        <f>IF('ESA Input'!AH3012="","",IF('ESA Input'!AH3012="Yes",'ESA Input'!J3012,""))</f>
        <v/>
      </c>
      <c r="I3047" s="227" t="str">
        <f>IF('ESA Input'!AH3012="","",IF('ESA Input'!AH3012="Yes",'ESA Input'!D3012,""))</f>
        <v/>
      </c>
      <c r="J3047" s="235" t="str">
        <f>IF('ESA Input'!AH3012="","",IF('ESA Input'!AH3012="Yes",'ESA Input'!E3012,""))</f>
        <v/>
      </c>
      <c r="K3047" s="29" t="str">
        <f>IF('ESA Input'!AH3012="","",IF('ESA Input'!AH3012="Yes",'ESA Input'!H3012,""))</f>
        <v/>
      </c>
      <c r="L3047" s="236" t="str">
        <f>IF('ESA Input'!AH3012="","",IF('ESA Input'!AH3012="Yes",'ESA Input'!G3012,""))</f>
        <v/>
      </c>
      <c r="M3047" s="31" t="str">
        <f t="shared" ref="M3047:M3110" si="285">IF($D3047="","",SUM(J3047:L3047))</f>
        <v/>
      </c>
      <c r="N3047" s="208" t="str">
        <f t="shared" ref="N3047:N3110" si="286">J3047</f>
        <v/>
      </c>
      <c r="O3047" s="209" t="str">
        <f t="shared" ref="O3047:O3110" si="287">K3047</f>
        <v/>
      </c>
      <c r="P3047" s="209" t="str">
        <f t="shared" ref="P3047:P3110" si="288">L3047</f>
        <v/>
      </c>
      <c r="Q3047" s="31" t="str">
        <f t="shared" ref="Q3047:Q3110" si="289">IF($D3047="","",SUM(N3047:P3047))</f>
        <v/>
      </c>
      <c r="R3047" s="129" t="s">
        <v>9</v>
      </c>
      <c r="S3047" s="128" t="s">
        <v>9</v>
      </c>
      <c r="T3047" s="1"/>
    </row>
    <row r="3048" spans="1:20" ht="15.75" hidden="1" customHeight="1">
      <c r="A3048" s="1" t="str">
        <f t="shared" si="1"/>
        <v/>
      </c>
      <c r="B3048" s="268" t="str">
        <f t="shared" si="284"/>
        <v>X</v>
      </c>
      <c r="C3048" s="1"/>
      <c r="D3048" s="27" t="str">
        <f>IF('ESA Input'!AH3013="","",IF('ESA Input'!AH3013="Yes",'ESA Input'!B3013,"Ineligible"))</f>
        <v/>
      </c>
      <c r="E3048" s="242" t="str">
        <f>IF('ESA Input'!AH3013="","",'ESA Input'!AH3013)</f>
        <v/>
      </c>
      <c r="F3048" s="461" t="str">
        <f>IF('ESA Input'!AH3013="","",IF('ESA Input'!AH3013="YES",'ESA Input'!AG3013,""))</f>
        <v/>
      </c>
      <c r="G3048" s="462"/>
      <c r="H3048" s="201" t="str">
        <f>IF('ESA Input'!AH3013="","",IF('ESA Input'!AH3013="Yes",'ESA Input'!J3013,""))</f>
        <v/>
      </c>
      <c r="I3048" s="227" t="str">
        <f>IF('ESA Input'!AH3013="","",IF('ESA Input'!AH3013="Yes",'ESA Input'!D3013,""))</f>
        <v/>
      </c>
      <c r="J3048" s="235" t="str">
        <f>IF('ESA Input'!AH3013="","",IF('ESA Input'!AH3013="Yes",'ESA Input'!E3013,""))</f>
        <v/>
      </c>
      <c r="K3048" s="29" t="str">
        <f>IF('ESA Input'!AH3013="","",IF('ESA Input'!AH3013="Yes",'ESA Input'!H3013,""))</f>
        <v/>
      </c>
      <c r="L3048" s="236" t="str">
        <f>IF('ESA Input'!AH3013="","",IF('ESA Input'!AH3013="Yes",'ESA Input'!G3013,""))</f>
        <v/>
      </c>
      <c r="M3048" s="31" t="str">
        <f t="shared" si="285"/>
        <v/>
      </c>
      <c r="N3048" s="208" t="str">
        <f t="shared" si="286"/>
        <v/>
      </c>
      <c r="O3048" s="209" t="str">
        <f t="shared" si="287"/>
        <v/>
      </c>
      <c r="P3048" s="209" t="str">
        <f t="shared" si="288"/>
        <v/>
      </c>
      <c r="Q3048" s="31" t="str">
        <f t="shared" si="289"/>
        <v/>
      </c>
      <c r="R3048" s="129" t="s">
        <v>9</v>
      </c>
      <c r="S3048" s="128" t="s">
        <v>9</v>
      </c>
      <c r="T3048" s="1"/>
    </row>
    <row r="3049" spans="1:20" ht="15.75" hidden="1" customHeight="1">
      <c r="A3049" s="1" t="str">
        <f t="shared" si="1"/>
        <v/>
      </c>
      <c r="B3049" s="268" t="str">
        <f t="shared" si="284"/>
        <v>X</v>
      </c>
      <c r="C3049" s="1"/>
      <c r="D3049" s="27" t="str">
        <f>IF('ESA Input'!AH3014="","",IF('ESA Input'!AH3014="Yes",'ESA Input'!B3014,"Ineligible"))</f>
        <v/>
      </c>
      <c r="E3049" s="242" t="str">
        <f>IF('ESA Input'!AH3014="","",'ESA Input'!AH3014)</f>
        <v/>
      </c>
      <c r="F3049" s="461" t="str">
        <f>IF('ESA Input'!AH3014="","",IF('ESA Input'!AH3014="YES",'ESA Input'!AG3014,""))</f>
        <v/>
      </c>
      <c r="G3049" s="462"/>
      <c r="H3049" s="201" t="str">
        <f>IF('ESA Input'!AH3014="","",IF('ESA Input'!AH3014="Yes",'ESA Input'!J3014,""))</f>
        <v/>
      </c>
      <c r="I3049" s="227" t="str">
        <f>IF('ESA Input'!AH3014="","",IF('ESA Input'!AH3014="Yes",'ESA Input'!D3014,""))</f>
        <v/>
      </c>
      <c r="J3049" s="235" t="str">
        <f>IF('ESA Input'!AH3014="","",IF('ESA Input'!AH3014="Yes",'ESA Input'!E3014,""))</f>
        <v/>
      </c>
      <c r="K3049" s="29" t="str">
        <f>IF('ESA Input'!AH3014="","",IF('ESA Input'!AH3014="Yes",'ESA Input'!H3014,""))</f>
        <v/>
      </c>
      <c r="L3049" s="236" t="str">
        <f>IF('ESA Input'!AH3014="","",IF('ESA Input'!AH3014="Yes",'ESA Input'!G3014,""))</f>
        <v/>
      </c>
      <c r="M3049" s="31" t="str">
        <f t="shared" si="285"/>
        <v/>
      </c>
      <c r="N3049" s="208" t="str">
        <f t="shared" si="286"/>
        <v/>
      </c>
      <c r="O3049" s="209" t="str">
        <f t="shared" si="287"/>
        <v/>
      </c>
      <c r="P3049" s="209" t="str">
        <f t="shared" si="288"/>
        <v/>
      </c>
      <c r="Q3049" s="31" t="str">
        <f t="shared" si="289"/>
        <v/>
      </c>
      <c r="R3049" s="129" t="s">
        <v>9</v>
      </c>
      <c r="S3049" s="128" t="s">
        <v>9</v>
      </c>
      <c r="T3049" s="1"/>
    </row>
    <row r="3050" spans="1:20" ht="15.75" hidden="1" customHeight="1">
      <c r="A3050" s="1" t="str">
        <f t="shared" si="1"/>
        <v/>
      </c>
      <c r="B3050" s="268" t="str">
        <f t="shared" si="284"/>
        <v>X</v>
      </c>
      <c r="C3050" s="1"/>
      <c r="D3050" s="27" t="str">
        <f>IF('ESA Input'!AH3015="","",IF('ESA Input'!AH3015="Yes",'ESA Input'!B3015,"Ineligible"))</f>
        <v/>
      </c>
      <c r="E3050" s="242" t="str">
        <f>IF('ESA Input'!AH3015="","",'ESA Input'!AH3015)</f>
        <v/>
      </c>
      <c r="F3050" s="461" t="str">
        <f>IF('ESA Input'!AH3015="","",IF('ESA Input'!AH3015="YES",'ESA Input'!AG3015,""))</f>
        <v/>
      </c>
      <c r="G3050" s="462"/>
      <c r="H3050" s="201" t="str">
        <f>IF('ESA Input'!AH3015="","",IF('ESA Input'!AH3015="Yes",'ESA Input'!J3015,""))</f>
        <v/>
      </c>
      <c r="I3050" s="227" t="str">
        <f>IF('ESA Input'!AH3015="","",IF('ESA Input'!AH3015="Yes",'ESA Input'!D3015,""))</f>
        <v/>
      </c>
      <c r="J3050" s="235" t="str">
        <f>IF('ESA Input'!AH3015="","",IF('ESA Input'!AH3015="Yes",'ESA Input'!E3015,""))</f>
        <v/>
      </c>
      <c r="K3050" s="29" t="str">
        <f>IF('ESA Input'!AH3015="","",IF('ESA Input'!AH3015="Yes",'ESA Input'!H3015,""))</f>
        <v/>
      </c>
      <c r="L3050" s="236" t="str">
        <f>IF('ESA Input'!AH3015="","",IF('ESA Input'!AH3015="Yes",'ESA Input'!G3015,""))</f>
        <v/>
      </c>
      <c r="M3050" s="31" t="str">
        <f t="shared" si="285"/>
        <v/>
      </c>
      <c r="N3050" s="208" t="str">
        <f t="shared" si="286"/>
        <v/>
      </c>
      <c r="O3050" s="209" t="str">
        <f t="shared" si="287"/>
        <v/>
      </c>
      <c r="P3050" s="209" t="str">
        <f t="shared" si="288"/>
        <v/>
      </c>
      <c r="Q3050" s="31" t="str">
        <f t="shared" si="289"/>
        <v/>
      </c>
      <c r="R3050" s="129" t="s">
        <v>9</v>
      </c>
      <c r="S3050" s="128" t="s">
        <v>9</v>
      </c>
      <c r="T3050" s="1"/>
    </row>
    <row r="3051" spans="1:20" ht="15.75" hidden="1" customHeight="1">
      <c r="A3051" s="1" t="str">
        <f t="shared" si="1"/>
        <v/>
      </c>
      <c r="B3051" s="268" t="str">
        <f t="shared" si="284"/>
        <v>X</v>
      </c>
      <c r="C3051" s="1"/>
      <c r="D3051" s="27" t="str">
        <f>IF('ESA Input'!AH3016="","",IF('ESA Input'!AH3016="Yes",'ESA Input'!B3016,"Ineligible"))</f>
        <v/>
      </c>
      <c r="E3051" s="242" t="str">
        <f>IF('ESA Input'!AH3016="","",'ESA Input'!AH3016)</f>
        <v/>
      </c>
      <c r="F3051" s="461" t="str">
        <f>IF('ESA Input'!AH3016="","",IF('ESA Input'!AH3016="YES",'ESA Input'!AG3016,""))</f>
        <v/>
      </c>
      <c r="G3051" s="462"/>
      <c r="H3051" s="201" t="str">
        <f>IF('ESA Input'!AH3016="","",IF('ESA Input'!AH3016="Yes",'ESA Input'!J3016,""))</f>
        <v/>
      </c>
      <c r="I3051" s="227" t="str">
        <f>IF('ESA Input'!AH3016="","",IF('ESA Input'!AH3016="Yes",'ESA Input'!D3016,""))</f>
        <v/>
      </c>
      <c r="J3051" s="235" t="str">
        <f>IF('ESA Input'!AH3016="","",IF('ESA Input'!AH3016="Yes",'ESA Input'!E3016,""))</f>
        <v/>
      </c>
      <c r="K3051" s="29" t="str">
        <f>IF('ESA Input'!AH3016="","",IF('ESA Input'!AH3016="Yes",'ESA Input'!H3016,""))</f>
        <v/>
      </c>
      <c r="L3051" s="236" t="str">
        <f>IF('ESA Input'!AH3016="","",IF('ESA Input'!AH3016="Yes",'ESA Input'!G3016,""))</f>
        <v/>
      </c>
      <c r="M3051" s="31" t="str">
        <f t="shared" si="285"/>
        <v/>
      </c>
      <c r="N3051" s="208" t="str">
        <f t="shared" si="286"/>
        <v/>
      </c>
      <c r="O3051" s="209" t="str">
        <f t="shared" si="287"/>
        <v/>
      </c>
      <c r="P3051" s="209" t="str">
        <f t="shared" si="288"/>
        <v/>
      </c>
      <c r="Q3051" s="31" t="str">
        <f t="shared" si="289"/>
        <v/>
      </c>
      <c r="R3051" s="129" t="s">
        <v>9</v>
      </c>
      <c r="S3051" s="128" t="s">
        <v>9</v>
      </c>
      <c r="T3051" s="1"/>
    </row>
    <row r="3052" spans="1:20" ht="15.75" hidden="1" customHeight="1">
      <c r="A3052" s="1" t="str">
        <f t="shared" si="1"/>
        <v/>
      </c>
      <c r="B3052" s="268" t="str">
        <f t="shared" si="284"/>
        <v>X</v>
      </c>
      <c r="C3052" s="1"/>
      <c r="D3052" s="27" t="str">
        <f>IF('ESA Input'!AH3017="","",IF('ESA Input'!AH3017="Yes",'ESA Input'!B3017,"Ineligible"))</f>
        <v/>
      </c>
      <c r="E3052" s="242" t="str">
        <f>IF('ESA Input'!AH3017="","",'ESA Input'!AH3017)</f>
        <v/>
      </c>
      <c r="F3052" s="461" t="str">
        <f>IF('ESA Input'!AH3017="","",IF('ESA Input'!AH3017="YES",'ESA Input'!AG3017,""))</f>
        <v/>
      </c>
      <c r="G3052" s="462"/>
      <c r="H3052" s="201" t="str">
        <f>IF('ESA Input'!AH3017="","",IF('ESA Input'!AH3017="Yes",'ESA Input'!J3017,""))</f>
        <v/>
      </c>
      <c r="I3052" s="227" t="str">
        <f>IF('ESA Input'!AH3017="","",IF('ESA Input'!AH3017="Yes",'ESA Input'!D3017,""))</f>
        <v/>
      </c>
      <c r="J3052" s="235" t="str">
        <f>IF('ESA Input'!AH3017="","",IF('ESA Input'!AH3017="Yes",'ESA Input'!E3017,""))</f>
        <v/>
      </c>
      <c r="K3052" s="29" t="str">
        <f>IF('ESA Input'!AH3017="","",IF('ESA Input'!AH3017="Yes",'ESA Input'!H3017,""))</f>
        <v/>
      </c>
      <c r="L3052" s="236" t="str">
        <f>IF('ESA Input'!AH3017="","",IF('ESA Input'!AH3017="Yes",'ESA Input'!G3017,""))</f>
        <v/>
      </c>
      <c r="M3052" s="31" t="str">
        <f t="shared" si="285"/>
        <v/>
      </c>
      <c r="N3052" s="208" t="str">
        <f t="shared" si="286"/>
        <v/>
      </c>
      <c r="O3052" s="209" t="str">
        <f t="shared" si="287"/>
        <v/>
      </c>
      <c r="P3052" s="209" t="str">
        <f t="shared" si="288"/>
        <v/>
      </c>
      <c r="Q3052" s="31" t="str">
        <f t="shared" si="289"/>
        <v/>
      </c>
      <c r="R3052" s="129" t="s">
        <v>9</v>
      </c>
      <c r="S3052" s="128" t="s">
        <v>9</v>
      </c>
      <c r="T3052" s="1"/>
    </row>
    <row r="3053" spans="1:20" ht="15.75" hidden="1" customHeight="1">
      <c r="A3053" s="1" t="str">
        <f t="shared" si="1"/>
        <v/>
      </c>
      <c r="B3053" s="268" t="str">
        <f t="shared" si="284"/>
        <v>X</v>
      </c>
      <c r="C3053" s="1"/>
      <c r="D3053" s="27" t="str">
        <f>IF('ESA Input'!AH3018="","",IF('ESA Input'!AH3018="Yes",'ESA Input'!B3018,"Ineligible"))</f>
        <v/>
      </c>
      <c r="E3053" s="242" t="str">
        <f>IF('ESA Input'!AH3018="","",'ESA Input'!AH3018)</f>
        <v/>
      </c>
      <c r="F3053" s="461" t="str">
        <f>IF('ESA Input'!AH3018="","",IF('ESA Input'!AH3018="YES",'ESA Input'!AG3018,""))</f>
        <v/>
      </c>
      <c r="G3053" s="462"/>
      <c r="H3053" s="201" t="str">
        <f>IF('ESA Input'!AH3018="","",IF('ESA Input'!AH3018="Yes",'ESA Input'!J3018,""))</f>
        <v/>
      </c>
      <c r="I3053" s="227" t="str">
        <f>IF('ESA Input'!AH3018="","",IF('ESA Input'!AH3018="Yes",'ESA Input'!D3018,""))</f>
        <v/>
      </c>
      <c r="J3053" s="235" t="str">
        <f>IF('ESA Input'!AH3018="","",IF('ESA Input'!AH3018="Yes",'ESA Input'!E3018,""))</f>
        <v/>
      </c>
      <c r="K3053" s="29" t="str">
        <f>IF('ESA Input'!AH3018="","",IF('ESA Input'!AH3018="Yes",'ESA Input'!H3018,""))</f>
        <v/>
      </c>
      <c r="L3053" s="236" t="str">
        <f>IF('ESA Input'!AH3018="","",IF('ESA Input'!AH3018="Yes",'ESA Input'!G3018,""))</f>
        <v/>
      </c>
      <c r="M3053" s="31" t="str">
        <f t="shared" si="285"/>
        <v/>
      </c>
      <c r="N3053" s="208" t="str">
        <f t="shared" si="286"/>
        <v/>
      </c>
      <c r="O3053" s="209" t="str">
        <f t="shared" si="287"/>
        <v/>
      </c>
      <c r="P3053" s="209" t="str">
        <f t="shared" si="288"/>
        <v/>
      </c>
      <c r="Q3053" s="31" t="str">
        <f t="shared" si="289"/>
        <v/>
      </c>
      <c r="R3053" s="129" t="s">
        <v>9</v>
      </c>
      <c r="S3053" s="128" t="s">
        <v>9</v>
      </c>
      <c r="T3053" s="1"/>
    </row>
    <row r="3054" spans="1:20" ht="15.75" hidden="1" customHeight="1">
      <c r="A3054" s="1" t="str">
        <f t="shared" si="1"/>
        <v/>
      </c>
      <c r="B3054" s="268" t="str">
        <f t="shared" si="284"/>
        <v>X</v>
      </c>
      <c r="C3054" s="1"/>
      <c r="D3054" s="27" t="str">
        <f>IF('ESA Input'!AH3019="","",IF('ESA Input'!AH3019="Yes",'ESA Input'!B3019,"Ineligible"))</f>
        <v/>
      </c>
      <c r="E3054" s="242" t="str">
        <f>IF('ESA Input'!AH3019="","",'ESA Input'!AH3019)</f>
        <v/>
      </c>
      <c r="F3054" s="461" t="str">
        <f>IF('ESA Input'!AH3019="","",IF('ESA Input'!AH3019="YES",'ESA Input'!AG3019,""))</f>
        <v/>
      </c>
      <c r="G3054" s="462"/>
      <c r="H3054" s="201" t="str">
        <f>IF('ESA Input'!AH3019="","",IF('ESA Input'!AH3019="Yes",'ESA Input'!J3019,""))</f>
        <v/>
      </c>
      <c r="I3054" s="227" t="str">
        <f>IF('ESA Input'!AH3019="","",IF('ESA Input'!AH3019="Yes",'ESA Input'!D3019,""))</f>
        <v/>
      </c>
      <c r="J3054" s="235" t="str">
        <f>IF('ESA Input'!AH3019="","",IF('ESA Input'!AH3019="Yes",'ESA Input'!E3019,""))</f>
        <v/>
      </c>
      <c r="K3054" s="29" t="str">
        <f>IF('ESA Input'!AH3019="","",IF('ESA Input'!AH3019="Yes",'ESA Input'!H3019,""))</f>
        <v/>
      </c>
      <c r="L3054" s="236" t="str">
        <f>IF('ESA Input'!AH3019="","",IF('ESA Input'!AH3019="Yes",'ESA Input'!G3019,""))</f>
        <v/>
      </c>
      <c r="M3054" s="31" t="str">
        <f t="shared" si="285"/>
        <v/>
      </c>
      <c r="N3054" s="208" t="str">
        <f t="shared" si="286"/>
        <v/>
      </c>
      <c r="O3054" s="209" t="str">
        <f t="shared" si="287"/>
        <v/>
      </c>
      <c r="P3054" s="209" t="str">
        <f t="shared" si="288"/>
        <v/>
      </c>
      <c r="Q3054" s="31" t="str">
        <f t="shared" si="289"/>
        <v/>
      </c>
      <c r="R3054" s="129" t="s">
        <v>9</v>
      </c>
      <c r="S3054" s="128" t="s">
        <v>9</v>
      </c>
      <c r="T3054" s="1"/>
    </row>
    <row r="3055" spans="1:20" ht="15.75" hidden="1" customHeight="1">
      <c r="A3055" s="1" t="str">
        <f t="shared" si="1"/>
        <v/>
      </c>
      <c r="B3055" s="268" t="str">
        <f t="shared" si="284"/>
        <v>X</v>
      </c>
      <c r="C3055" s="1"/>
      <c r="D3055" s="27" t="str">
        <f>IF('ESA Input'!AH3020="","",IF('ESA Input'!AH3020="Yes",'ESA Input'!B3020,"Ineligible"))</f>
        <v/>
      </c>
      <c r="E3055" s="242" t="str">
        <f>IF('ESA Input'!AH3020="","",'ESA Input'!AH3020)</f>
        <v/>
      </c>
      <c r="F3055" s="461" t="str">
        <f>IF('ESA Input'!AH3020="","",IF('ESA Input'!AH3020="YES",'ESA Input'!AG3020,""))</f>
        <v/>
      </c>
      <c r="G3055" s="462"/>
      <c r="H3055" s="201" t="str">
        <f>IF('ESA Input'!AH3020="","",IF('ESA Input'!AH3020="Yes",'ESA Input'!J3020,""))</f>
        <v/>
      </c>
      <c r="I3055" s="227" t="str">
        <f>IF('ESA Input'!AH3020="","",IF('ESA Input'!AH3020="Yes",'ESA Input'!D3020,""))</f>
        <v/>
      </c>
      <c r="J3055" s="235" t="str">
        <f>IF('ESA Input'!AH3020="","",IF('ESA Input'!AH3020="Yes",'ESA Input'!E3020,""))</f>
        <v/>
      </c>
      <c r="K3055" s="29" t="str">
        <f>IF('ESA Input'!AH3020="","",IF('ESA Input'!AH3020="Yes",'ESA Input'!H3020,""))</f>
        <v/>
      </c>
      <c r="L3055" s="236" t="str">
        <f>IF('ESA Input'!AH3020="","",IF('ESA Input'!AH3020="Yes",'ESA Input'!G3020,""))</f>
        <v/>
      </c>
      <c r="M3055" s="31" t="str">
        <f t="shared" si="285"/>
        <v/>
      </c>
      <c r="N3055" s="208" t="str">
        <f t="shared" si="286"/>
        <v/>
      </c>
      <c r="O3055" s="209" t="str">
        <f t="shared" si="287"/>
        <v/>
      </c>
      <c r="P3055" s="209" t="str">
        <f t="shared" si="288"/>
        <v/>
      </c>
      <c r="Q3055" s="31" t="str">
        <f t="shared" si="289"/>
        <v/>
      </c>
      <c r="R3055" s="129" t="s">
        <v>9</v>
      </c>
      <c r="S3055" s="128" t="s">
        <v>9</v>
      </c>
      <c r="T3055" s="1"/>
    </row>
    <row r="3056" spans="1:20" ht="15.75" hidden="1" customHeight="1">
      <c r="A3056" s="1" t="str">
        <f t="shared" si="1"/>
        <v/>
      </c>
      <c r="B3056" s="268" t="str">
        <f t="shared" si="284"/>
        <v>X</v>
      </c>
      <c r="C3056" s="1"/>
      <c r="D3056" s="27" t="str">
        <f>IF('ESA Input'!AH3021="","",IF('ESA Input'!AH3021="Yes",'ESA Input'!B3021,"Ineligible"))</f>
        <v/>
      </c>
      <c r="E3056" s="242" t="str">
        <f>IF('ESA Input'!AH3021="","",'ESA Input'!AH3021)</f>
        <v/>
      </c>
      <c r="F3056" s="461" t="str">
        <f>IF('ESA Input'!AH3021="","",IF('ESA Input'!AH3021="YES",'ESA Input'!AG3021,""))</f>
        <v/>
      </c>
      <c r="G3056" s="462"/>
      <c r="H3056" s="201" t="str">
        <f>IF('ESA Input'!AH3021="","",IF('ESA Input'!AH3021="Yes",'ESA Input'!J3021,""))</f>
        <v/>
      </c>
      <c r="I3056" s="227" t="str">
        <f>IF('ESA Input'!AH3021="","",IF('ESA Input'!AH3021="Yes",'ESA Input'!D3021,""))</f>
        <v/>
      </c>
      <c r="J3056" s="235" t="str">
        <f>IF('ESA Input'!AH3021="","",IF('ESA Input'!AH3021="Yes",'ESA Input'!E3021,""))</f>
        <v/>
      </c>
      <c r="K3056" s="29" t="str">
        <f>IF('ESA Input'!AH3021="","",IF('ESA Input'!AH3021="Yes",'ESA Input'!H3021,""))</f>
        <v/>
      </c>
      <c r="L3056" s="236" t="str">
        <f>IF('ESA Input'!AH3021="","",IF('ESA Input'!AH3021="Yes",'ESA Input'!G3021,""))</f>
        <v/>
      </c>
      <c r="M3056" s="31" t="str">
        <f t="shared" si="285"/>
        <v/>
      </c>
      <c r="N3056" s="208" t="str">
        <f t="shared" si="286"/>
        <v/>
      </c>
      <c r="O3056" s="209" t="str">
        <f t="shared" si="287"/>
        <v/>
      </c>
      <c r="P3056" s="209" t="str">
        <f t="shared" si="288"/>
        <v/>
      </c>
      <c r="Q3056" s="31" t="str">
        <f t="shared" si="289"/>
        <v/>
      </c>
      <c r="R3056" s="129" t="s">
        <v>9</v>
      </c>
      <c r="S3056" s="128" t="s">
        <v>9</v>
      </c>
      <c r="T3056" s="1"/>
    </row>
    <row r="3057" spans="1:20" ht="15.75" hidden="1" customHeight="1">
      <c r="A3057" s="1" t="str">
        <f t="shared" si="1"/>
        <v/>
      </c>
      <c r="B3057" s="268" t="str">
        <f t="shared" si="284"/>
        <v>X</v>
      </c>
      <c r="C3057" s="1"/>
      <c r="D3057" s="27" t="str">
        <f>IF('ESA Input'!AH3022="","",IF('ESA Input'!AH3022="Yes",'ESA Input'!B3022,"Ineligible"))</f>
        <v/>
      </c>
      <c r="E3057" s="242" t="str">
        <f>IF('ESA Input'!AH3022="","",'ESA Input'!AH3022)</f>
        <v/>
      </c>
      <c r="F3057" s="461" t="str">
        <f>IF('ESA Input'!AH3022="","",IF('ESA Input'!AH3022="YES",'ESA Input'!AG3022,""))</f>
        <v/>
      </c>
      <c r="G3057" s="462"/>
      <c r="H3057" s="201" t="str">
        <f>IF('ESA Input'!AH3022="","",IF('ESA Input'!AH3022="Yes",'ESA Input'!J3022,""))</f>
        <v/>
      </c>
      <c r="I3057" s="227" t="str">
        <f>IF('ESA Input'!AH3022="","",IF('ESA Input'!AH3022="Yes",'ESA Input'!D3022,""))</f>
        <v/>
      </c>
      <c r="J3057" s="235" t="str">
        <f>IF('ESA Input'!AH3022="","",IF('ESA Input'!AH3022="Yes",'ESA Input'!E3022,""))</f>
        <v/>
      </c>
      <c r="K3057" s="29" t="str">
        <f>IF('ESA Input'!AH3022="","",IF('ESA Input'!AH3022="Yes",'ESA Input'!H3022,""))</f>
        <v/>
      </c>
      <c r="L3057" s="236" t="str">
        <f>IF('ESA Input'!AH3022="","",IF('ESA Input'!AH3022="Yes",'ESA Input'!G3022,""))</f>
        <v/>
      </c>
      <c r="M3057" s="31" t="str">
        <f t="shared" si="285"/>
        <v/>
      </c>
      <c r="N3057" s="208" t="str">
        <f t="shared" si="286"/>
        <v/>
      </c>
      <c r="O3057" s="209" t="str">
        <f t="shared" si="287"/>
        <v/>
      </c>
      <c r="P3057" s="209" t="str">
        <f t="shared" si="288"/>
        <v/>
      </c>
      <c r="Q3057" s="31" t="str">
        <f t="shared" si="289"/>
        <v/>
      </c>
      <c r="R3057" s="129" t="s">
        <v>9</v>
      </c>
      <c r="S3057" s="128" t="s">
        <v>9</v>
      </c>
      <c r="T3057" s="1"/>
    </row>
    <row r="3058" spans="1:20" ht="15.75" hidden="1" customHeight="1">
      <c r="A3058" s="1" t="str">
        <f t="shared" si="1"/>
        <v/>
      </c>
      <c r="B3058" s="268" t="str">
        <f t="shared" si="284"/>
        <v>X</v>
      </c>
      <c r="C3058" s="1"/>
      <c r="D3058" s="27" t="str">
        <f>IF('ESA Input'!AH3023="","",IF('ESA Input'!AH3023="Yes",'ESA Input'!B3023,"Ineligible"))</f>
        <v/>
      </c>
      <c r="E3058" s="242" t="str">
        <f>IF('ESA Input'!AH3023="","",'ESA Input'!AH3023)</f>
        <v/>
      </c>
      <c r="F3058" s="461" t="str">
        <f>IF('ESA Input'!AH3023="","",IF('ESA Input'!AH3023="YES",'ESA Input'!AG3023,""))</f>
        <v/>
      </c>
      <c r="G3058" s="462"/>
      <c r="H3058" s="201" t="str">
        <f>IF('ESA Input'!AH3023="","",IF('ESA Input'!AH3023="Yes",'ESA Input'!J3023,""))</f>
        <v/>
      </c>
      <c r="I3058" s="227" t="str">
        <f>IF('ESA Input'!AH3023="","",IF('ESA Input'!AH3023="Yes",'ESA Input'!D3023,""))</f>
        <v/>
      </c>
      <c r="J3058" s="235" t="str">
        <f>IF('ESA Input'!AH3023="","",IF('ESA Input'!AH3023="Yes",'ESA Input'!E3023,""))</f>
        <v/>
      </c>
      <c r="K3058" s="29" t="str">
        <f>IF('ESA Input'!AH3023="","",IF('ESA Input'!AH3023="Yes",'ESA Input'!H3023,""))</f>
        <v/>
      </c>
      <c r="L3058" s="236" t="str">
        <f>IF('ESA Input'!AH3023="","",IF('ESA Input'!AH3023="Yes",'ESA Input'!G3023,""))</f>
        <v/>
      </c>
      <c r="M3058" s="31" t="str">
        <f t="shared" si="285"/>
        <v/>
      </c>
      <c r="N3058" s="208" t="str">
        <f t="shared" si="286"/>
        <v/>
      </c>
      <c r="O3058" s="209" t="str">
        <f t="shared" si="287"/>
        <v/>
      </c>
      <c r="P3058" s="209" t="str">
        <f t="shared" si="288"/>
        <v/>
      </c>
      <c r="Q3058" s="31" t="str">
        <f t="shared" si="289"/>
        <v/>
      </c>
      <c r="R3058" s="129" t="s">
        <v>9</v>
      </c>
      <c r="S3058" s="128" t="s">
        <v>9</v>
      </c>
      <c r="T3058" s="1"/>
    </row>
    <row r="3059" spans="1:20" ht="15.75" hidden="1" customHeight="1">
      <c r="A3059" s="1" t="str">
        <f t="shared" si="1"/>
        <v/>
      </c>
      <c r="B3059" s="268" t="str">
        <f t="shared" si="284"/>
        <v>X</v>
      </c>
      <c r="C3059" s="1"/>
      <c r="D3059" s="27" t="str">
        <f>IF('ESA Input'!AH3024="","",IF('ESA Input'!AH3024="Yes",'ESA Input'!B3024,"Ineligible"))</f>
        <v/>
      </c>
      <c r="E3059" s="242" t="str">
        <f>IF('ESA Input'!AH3024="","",'ESA Input'!AH3024)</f>
        <v/>
      </c>
      <c r="F3059" s="461" t="str">
        <f>IF('ESA Input'!AH3024="","",IF('ESA Input'!AH3024="YES",'ESA Input'!AG3024,""))</f>
        <v/>
      </c>
      <c r="G3059" s="462"/>
      <c r="H3059" s="201" t="str">
        <f>IF('ESA Input'!AH3024="","",IF('ESA Input'!AH3024="Yes",'ESA Input'!J3024,""))</f>
        <v/>
      </c>
      <c r="I3059" s="227" t="str">
        <f>IF('ESA Input'!AH3024="","",IF('ESA Input'!AH3024="Yes",'ESA Input'!D3024,""))</f>
        <v/>
      </c>
      <c r="J3059" s="235" t="str">
        <f>IF('ESA Input'!AH3024="","",IF('ESA Input'!AH3024="Yes",'ESA Input'!E3024,""))</f>
        <v/>
      </c>
      <c r="K3059" s="29" t="str">
        <f>IF('ESA Input'!AH3024="","",IF('ESA Input'!AH3024="Yes",'ESA Input'!H3024,""))</f>
        <v/>
      </c>
      <c r="L3059" s="236" t="str">
        <f>IF('ESA Input'!AH3024="","",IF('ESA Input'!AH3024="Yes",'ESA Input'!G3024,""))</f>
        <v/>
      </c>
      <c r="M3059" s="31" t="str">
        <f t="shared" si="285"/>
        <v/>
      </c>
      <c r="N3059" s="208" t="str">
        <f t="shared" si="286"/>
        <v/>
      </c>
      <c r="O3059" s="209" t="str">
        <f t="shared" si="287"/>
        <v/>
      </c>
      <c r="P3059" s="209" t="str">
        <f t="shared" si="288"/>
        <v/>
      </c>
      <c r="Q3059" s="31" t="str">
        <f t="shared" si="289"/>
        <v/>
      </c>
      <c r="R3059" s="129" t="s">
        <v>9</v>
      </c>
      <c r="S3059" s="128" t="s">
        <v>9</v>
      </c>
      <c r="T3059" s="1"/>
    </row>
    <row r="3060" spans="1:20" ht="15.75" hidden="1" customHeight="1">
      <c r="A3060" s="1" t="str">
        <f t="shared" si="1"/>
        <v/>
      </c>
      <c r="B3060" s="268" t="str">
        <f t="shared" si="284"/>
        <v>X</v>
      </c>
      <c r="C3060" s="1"/>
      <c r="D3060" s="27" t="str">
        <f>IF('ESA Input'!AH3025="","",IF('ESA Input'!AH3025="Yes",'ESA Input'!B3025,"Ineligible"))</f>
        <v/>
      </c>
      <c r="E3060" s="242" t="str">
        <f>IF('ESA Input'!AH3025="","",'ESA Input'!AH3025)</f>
        <v/>
      </c>
      <c r="F3060" s="461" t="str">
        <f>IF('ESA Input'!AH3025="","",IF('ESA Input'!AH3025="YES",'ESA Input'!AG3025,""))</f>
        <v/>
      </c>
      <c r="G3060" s="462"/>
      <c r="H3060" s="201" t="str">
        <f>IF('ESA Input'!AH3025="","",IF('ESA Input'!AH3025="Yes",'ESA Input'!J3025,""))</f>
        <v/>
      </c>
      <c r="I3060" s="227" t="str">
        <f>IF('ESA Input'!AH3025="","",IF('ESA Input'!AH3025="Yes",'ESA Input'!D3025,""))</f>
        <v/>
      </c>
      <c r="J3060" s="235" t="str">
        <f>IF('ESA Input'!AH3025="","",IF('ESA Input'!AH3025="Yes",'ESA Input'!E3025,""))</f>
        <v/>
      </c>
      <c r="K3060" s="29" t="str">
        <f>IF('ESA Input'!AH3025="","",IF('ESA Input'!AH3025="Yes",'ESA Input'!H3025,""))</f>
        <v/>
      </c>
      <c r="L3060" s="236" t="str">
        <f>IF('ESA Input'!AH3025="","",IF('ESA Input'!AH3025="Yes",'ESA Input'!G3025,""))</f>
        <v/>
      </c>
      <c r="M3060" s="31" t="str">
        <f t="shared" si="285"/>
        <v/>
      </c>
      <c r="N3060" s="208" t="str">
        <f t="shared" si="286"/>
        <v/>
      </c>
      <c r="O3060" s="209" t="str">
        <f t="shared" si="287"/>
        <v/>
      </c>
      <c r="P3060" s="209" t="str">
        <f t="shared" si="288"/>
        <v/>
      </c>
      <c r="Q3060" s="31" t="str">
        <f t="shared" si="289"/>
        <v/>
      </c>
      <c r="R3060" s="129" t="s">
        <v>9</v>
      </c>
      <c r="S3060" s="128" t="s">
        <v>9</v>
      </c>
      <c r="T3060" s="1"/>
    </row>
    <row r="3061" spans="1:20" ht="15.75" hidden="1" customHeight="1">
      <c r="A3061" s="1" t="str">
        <f t="shared" si="1"/>
        <v/>
      </c>
      <c r="B3061" s="268" t="str">
        <f t="shared" si="284"/>
        <v>X</v>
      </c>
      <c r="C3061" s="1"/>
      <c r="D3061" s="27" t="str">
        <f>IF('ESA Input'!AH3026="","",IF('ESA Input'!AH3026="Yes",'ESA Input'!B3026,"Ineligible"))</f>
        <v/>
      </c>
      <c r="E3061" s="242" t="str">
        <f>IF('ESA Input'!AH3026="","",'ESA Input'!AH3026)</f>
        <v/>
      </c>
      <c r="F3061" s="461" t="str">
        <f>IF('ESA Input'!AH3026="","",IF('ESA Input'!AH3026="YES",'ESA Input'!AG3026,""))</f>
        <v/>
      </c>
      <c r="G3061" s="462"/>
      <c r="H3061" s="201" t="str">
        <f>IF('ESA Input'!AH3026="","",IF('ESA Input'!AH3026="Yes",'ESA Input'!J3026,""))</f>
        <v/>
      </c>
      <c r="I3061" s="227" t="str">
        <f>IF('ESA Input'!AH3026="","",IF('ESA Input'!AH3026="Yes",'ESA Input'!D3026,""))</f>
        <v/>
      </c>
      <c r="J3061" s="235" t="str">
        <f>IF('ESA Input'!AH3026="","",IF('ESA Input'!AH3026="Yes",'ESA Input'!E3026,""))</f>
        <v/>
      </c>
      <c r="K3061" s="29" t="str">
        <f>IF('ESA Input'!AH3026="","",IF('ESA Input'!AH3026="Yes",'ESA Input'!H3026,""))</f>
        <v/>
      </c>
      <c r="L3061" s="236" t="str">
        <f>IF('ESA Input'!AH3026="","",IF('ESA Input'!AH3026="Yes",'ESA Input'!G3026,""))</f>
        <v/>
      </c>
      <c r="M3061" s="31" t="str">
        <f t="shared" si="285"/>
        <v/>
      </c>
      <c r="N3061" s="208" t="str">
        <f t="shared" si="286"/>
        <v/>
      </c>
      <c r="O3061" s="209" t="str">
        <f t="shared" si="287"/>
        <v/>
      </c>
      <c r="P3061" s="209" t="str">
        <f t="shared" si="288"/>
        <v/>
      </c>
      <c r="Q3061" s="31" t="str">
        <f t="shared" si="289"/>
        <v/>
      </c>
      <c r="R3061" s="129" t="s">
        <v>9</v>
      </c>
      <c r="S3061" s="128" t="s">
        <v>9</v>
      </c>
      <c r="T3061" s="1"/>
    </row>
    <row r="3062" spans="1:20" ht="15.75" hidden="1" customHeight="1">
      <c r="A3062" s="1" t="str">
        <f t="shared" si="1"/>
        <v/>
      </c>
      <c r="B3062" s="268" t="str">
        <f t="shared" si="284"/>
        <v>X</v>
      </c>
      <c r="C3062" s="1"/>
      <c r="D3062" s="27" t="str">
        <f>IF('ESA Input'!AH3027="","",IF('ESA Input'!AH3027="Yes",'ESA Input'!B3027,"Ineligible"))</f>
        <v/>
      </c>
      <c r="E3062" s="242" t="str">
        <f>IF('ESA Input'!AH3027="","",'ESA Input'!AH3027)</f>
        <v/>
      </c>
      <c r="F3062" s="461" t="str">
        <f>IF('ESA Input'!AH3027="","",IF('ESA Input'!AH3027="YES",'ESA Input'!AG3027,""))</f>
        <v/>
      </c>
      <c r="G3062" s="462"/>
      <c r="H3062" s="201" t="str">
        <f>IF('ESA Input'!AH3027="","",IF('ESA Input'!AH3027="Yes",'ESA Input'!J3027,""))</f>
        <v/>
      </c>
      <c r="I3062" s="227" t="str">
        <f>IF('ESA Input'!AH3027="","",IF('ESA Input'!AH3027="Yes",'ESA Input'!D3027,""))</f>
        <v/>
      </c>
      <c r="J3062" s="235" t="str">
        <f>IF('ESA Input'!AH3027="","",IF('ESA Input'!AH3027="Yes",'ESA Input'!E3027,""))</f>
        <v/>
      </c>
      <c r="K3062" s="29" t="str">
        <f>IF('ESA Input'!AH3027="","",IF('ESA Input'!AH3027="Yes",'ESA Input'!H3027,""))</f>
        <v/>
      </c>
      <c r="L3062" s="236" t="str">
        <f>IF('ESA Input'!AH3027="","",IF('ESA Input'!AH3027="Yes",'ESA Input'!G3027,""))</f>
        <v/>
      </c>
      <c r="M3062" s="31" t="str">
        <f t="shared" si="285"/>
        <v/>
      </c>
      <c r="N3062" s="208" t="str">
        <f t="shared" si="286"/>
        <v/>
      </c>
      <c r="O3062" s="209" t="str">
        <f t="shared" si="287"/>
        <v/>
      </c>
      <c r="P3062" s="209" t="str">
        <f t="shared" si="288"/>
        <v/>
      </c>
      <c r="Q3062" s="31" t="str">
        <f t="shared" si="289"/>
        <v/>
      </c>
      <c r="R3062" s="129" t="s">
        <v>9</v>
      </c>
      <c r="S3062" s="128" t="s">
        <v>9</v>
      </c>
      <c r="T3062" s="1"/>
    </row>
    <row r="3063" spans="1:20" ht="15.75" hidden="1" customHeight="1">
      <c r="A3063" s="1" t="str">
        <f t="shared" si="1"/>
        <v/>
      </c>
      <c r="B3063" s="268" t="str">
        <f t="shared" si="284"/>
        <v>X</v>
      </c>
      <c r="C3063" s="1"/>
      <c r="D3063" s="27" t="str">
        <f>IF('ESA Input'!AH3028="","",IF('ESA Input'!AH3028="Yes",'ESA Input'!B3028,"Ineligible"))</f>
        <v/>
      </c>
      <c r="E3063" s="242" t="str">
        <f>IF('ESA Input'!AH3028="","",'ESA Input'!AH3028)</f>
        <v/>
      </c>
      <c r="F3063" s="461" t="str">
        <f>IF('ESA Input'!AH3028="","",IF('ESA Input'!AH3028="YES",'ESA Input'!AG3028,""))</f>
        <v/>
      </c>
      <c r="G3063" s="462"/>
      <c r="H3063" s="201" t="str">
        <f>IF('ESA Input'!AH3028="","",IF('ESA Input'!AH3028="Yes",'ESA Input'!J3028,""))</f>
        <v/>
      </c>
      <c r="I3063" s="227" t="str">
        <f>IF('ESA Input'!AH3028="","",IF('ESA Input'!AH3028="Yes",'ESA Input'!D3028,""))</f>
        <v/>
      </c>
      <c r="J3063" s="235" t="str">
        <f>IF('ESA Input'!AH3028="","",IF('ESA Input'!AH3028="Yes",'ESA Input'!E3028,""))</f>
        <v/>
      </c>
      <c r="K3063" s="29" t="str">
        <f>IF('ESA Input'!AH3028="","",IF('ESA Input'!AH3028="Yes",'ESA Input'!H3028,""))</f>
        <v/>
      </c>
      <c r="L3063" s="236" t="str">
        <f>IF('ESA Input'!AH3028="","",IF('ESA Input'!AH3028="Yes",'ESA Input'!G3028,""))</f>
        <v/>
      </c>
      <c r="M3063" s="31" t="str">
        <f t="shared" si="285"/>
        <v/>
      </c>
      <c r="N3063" s="208" t="str">
        <f t="shared" si="286"/>
        <v/>
      </c>
      <c r="O3063" s="209" t="str">
        <f t="shared" si="287"/>
        <v/>
      </c>
      <c r="P3063" s="209" t="str">
        <f t="shared" si="288"/>
        <v/>
      </c>
      <c r="Q3063" s="31" t="str">
        <f t="shared" si="289"/>
        <v/>
      </c>
      <c r="R3063" s="129" t="s">
        <v>9</v>
      </c>
      <c r="S3063" s="128" t="s">
        <v>9</v>
      </c>
      <c r="T3063" s="1"/>
    </row>
    <row r="3064" spans="1:20" ht="15.75" hidden="1" customHeight="1">
      <c r="A3064" s="1" t="str">
        <f t="shared" si="1"/>
        <v/>
      </c>
      <c r="B3064" s="268" t="str">
        <f t="shared" si="284"/>
        <v>X</v>
      </c>
      <c r="C3064" s="1"/>
      <c r="D3064" s="27" t="str">
        <f>IF('ESA Input'!AH3029="","",IF('ESA Input'!AH3029="Yes",'ESA Input'!B3029,"Ineligible"))</f>
        <v/>
      </c>
      <c r="E3064" s="242" t="str">
        <f>IF('ESA Input'!AH3029="","",'ESA Input'!AH3029)</f>
        <v/>
      </c>
      <c r="F3064" s="461" t="str">
        <f>IF('ESA Input'!AH3029="","",IF('ESA Input'!AH3029="YES",'ESA Input'!AG3029,""))</f>
        <v/>
      </c>
      <c r="G3064" s="462"/>
      <c r="H3064" s="201" t="str">
        <f>IF('ESA Input'!AH3029="","",IF('ESA Input'!AH3029="Yes",'ESA Input'!J3029,""))</f>
        <v/>
      </c>
      <c r="I3064" s="227" t="str">
        <f>IF('ESA Input'!AH3029="","",IF('ESA Input'!AH3029="Yes",'ESA Input'!D3029,""))</f>
        <v/>
      </c>
      <c r="J3064" s="235" t="str">
        <f>IF('ESA Input'!AH3029="","",IF('ESA Input'!AH3029="Yes",'ESA Input'!E3029,""))</f>
        <v/>
      </c>
      <c r="K3064" s="29" t="str">
        <f>IF('ESA Input'!AH3029="","",IF('ESA Input'!AH3029="Yes",'ESA Input'!H3029,""))</f>
        <v/>
      </c>
      <c r="L3064" s="236" t="str">
        <f>IF('ESA Input'!AH3029="","",IF('ESA Input'!AH3029="Yes",'ESA Input'!G3029,""))</f>
        <v/>
      </c>
      <c r="M3064" s="31" t="str">
        <f t="shared" si="285"/>
        <v/>
      </c>
      <c r="N3064" s="208" t="str">
        <f t="shared" si="286"/>
        <v/>
      </c>
      <c r="O3064" s="209" t="str">
        <f t="shared" si="287"/>
        <v/>
      </c>
      <c r="P3064" s="209" t="str">
        <f t="shared" si="288"/>
        <v/>
      </c>
      <c r="Q3064" s="31" t="str">
        <f t="shared" si="289"/>
        <v/>
      </c>
      <c r="R3064" s="129" t="s">
        <v>9</v>
      </c>
      <c r="S3064" s="128" t="s">
        <v>9</v>
      </c>
      <c r="T3064" s="1"/>
    </row>
    <row r="3065" spans="1:20" ht="15.75" hidden="1" customHeight="1">
      <c r="A3065" s="1" t="str">
        <f t="shared" si="1"/>
        <v/>
      </c>
      <c r="B3065" s="268" t="str">
        <f t="shared" si="284"/>
        <v>X</v>
      </c>
      <c r="C3065" s="1"/>
      <c r="D3065" s="27" t="str">
        <f>IF('ESA Input'!AH3030="","",IF('ESA Input'!AH3030="Yes",'ESA Input'!B3030,"Ineligible"))</f>
        <v/>
      </c>
      <c r="E3065" s="242" t="str">
        <f>IF('ESA Input'!AH3030="","",'ESA Input'!AH3030)</f>
        <v/>
      </c>
      <c r="F3065" s="461" t="str">
        <f>IF('ESA Input'!AH3030="","",IF('ESA Input'!AH3030="YES",'ESA Input'!AG3030,""))</f>
        <v/>
      </c>
      <c r="G3065" s="462"/>
      <c r="H3065" s="201" t="str">
        <f>IF('ESA Input'!AH3030="","",IF('ESA Input'!AH3030="Yes",'ESA Input'!J3030,""))</f>
        <v/>
      </c>
      <c r="I3065" s="227" t="str">
        <f>IF('ESA Input'!AH3030="","",IF('ESA Input'!AH3030="Yes",'ESA Input'!D3030,""))</f>
        <v/>
      </c>
      <c r="J3065" s="235" t="str">
        <f>IF('ESA Input'!AH3030="","",IF('ESA Input'!AH3030="Yes",'ESA Input'!E3030,""))</f>
        <v/>
      </c>
      <c r="K3065" s="29" t="str">
        <f>IF('ESA Input'!AH3030="","",IF('ESA Input'!AH3030="Yes",'ESA Input'!H3030,""))</f>
        <v/>
      </c>
      <c r="L3065" s="236" t="str">
        <f>IF('ESA Input'!AH3030="","",IF('ESA Input'!AH3030="Yes",'ESA Input'!G3030,""))</f>
        <v/>
      </c>
      <c r="M3065" s="31" t="str">
        <f t="shared" si="285"/>
        <v/>
      </c>
      <c r="N3065" s="208" t="str">
        <f t="shared" si="286"/>
        <v/>
      </c>
      <c r="O3065" s="209" t="str">
        <f t="shared" si="287"/>
        <v/>
      </c>
      <c r="P3065" s="209" t="str">
        <f t="shared" si="288"/>
        <v/>
      </c>
      <c r="Q3065" s="31" t="str">
        <f t="shared" si="289"/>
        <v/>
      </c>
      <c r="R3065" s="129" t="s">
        <v>9</v>
      </c>
      <c r="S3065" s="128" t="s">
        <v>9</v>
      </c>
      <c r="T3065" s="1"/>
    </row>
    <row r="3066" spans="1:20" ht="15.75" hidden="1" customHeight="1">
      <c r="A3066" s="1" t="str">
        <f t="shared" si="1"/>
        <v/>
      </c>
      <c r="B3066" s="268" t="str">
        <f t="shared" si="284"/>
        <v>X</v>
      </c>
      <c r="C3066" s="1"/>
      <c r="D3066" s="27" t="str">
        <f>IF('ESA Input'!AH3031="","",IF('ESA Input'!AH3031="Yes",'ESA Input'!B3031,"Ineligible"))</f>
        <v/>
      </c>
      <c r="E3066" s="242" t="str">
        <f>IF('ESA Input'!AH3031="","",'ESA Input'!AH3031)</f>
        <v/>
      </c>
      <c r="F3066" s="461" t="str">
        <f>IF('ESA Input'!AH3031="","",IF('ESA Input'!AH3031="YES",'ESA Input'!AG3031,""))</f>
        <v/>
      </c>
      <c r="G3066" s="462"/>
      <c r="H3066" s="201" t="str">
        <f>IF('ESA Input'!AH3031="","",IF('ESA Input'!AH3031="Yes",'ESA Input'!J3031,""))</f>
        <v/>
      </c>
      <c r="I3066" s="227" t="str">
        <f>IF('ESA Input'!AH3031="","",IF('ESA Input'!AH3031="Yes",'ESA Input'!D3031,""))</f>
        <v/>
      </c>
      <c r="J3066" s="235" t="str">
        <f>IF('ESA Input'!AH3031="","",IF('ESA Input'!AH3031="Yes",'ESA Input'!E3031,""))</f>
        <v/>
      </c>
      <c r="K3066" s="29" t="str">
        <f>IF('ESA Input'!AH3031="","",IF('ESA Input'!AH3031="Yes",'ESA Input'!H3031,""))</f>
        <v/>
      </c>
      <c r="L3066" s="236" t="str">
        <f>IF('ESA Input'!AH3031="","",IF('ESA Input'!AH3031="Yes",'ESA Input'!G3031,""))</f>
        <v/>
      </c>
      <c r="M3066" s="31" t="str">
        <f t="shared" si="285"/>
        <v/>
      </c>
      <c r="N3066" s="208" t="str">
        <f t="shared" si="286"/>
        <v/>
      </c>
      <c r="O3066" s="209" t="str">
        <f t="shared" si="287"/>
        <v/>
      </c>
      <c r="P3066" s="209" t="str">
        <f t="shared" si="288"/>
        <v/>
      </c>
      <c r="Q3066" s="31" t="str">
        <f t="shared" si="289"/>
        <v/>
      </c>
      <c r="R3066" s="129" t="s">
        <v>9</v>
      </c>
      <c r="S3066" s="128" t="s">
        <v>9</v>
      </c>
      <c r="T3066" s="1"/>
    </row>
    <row r="3067" spans="1:20" ht="15.75" hidden="1" customHeight="1">
      <c r="A3067" s="1" t="str">
        <f t="shared" si="1"/>
        <v/>
      </c>
      <c r="B3067" s="268" t="str">
        <f t="shared" si="284"/>
        <v>X</v>
      </c>
      <c r="C3067" s="1"/>
      <c r="D3067" s="27" t="str">
        <f>IF('ESA Input'!AH3032="","",IF('ESA Input'!AH3032="Yes",'ESA Input'!B3032,"Ineligible"))</f>
        <v/>
      </c>
      <c r="E3067" s="242" t="str">
        <f>IF('ESA Input'!AH3032="","",'ESA Input'!AH3032)</f>
        <v/>
      </c>
      <c r="F3067" s="461" t="str">
        <f>IF('ESA Input'!AH3032="","",IF('ESA Input'!AH3032="YES",'ESA Input'!AG3032,""))</f>
        <v/>
      </c>
      <c r="G3067" s="462"/>
      <c r="H3067" s="201" t="str">
        <f>IF('ESA Input'!AH3032="","",IF('ESA Input'!AH3032="Yes",'ESA Input'!J3032,""))</f>
        <v/>
      </c>
      <c r="I3067" s="227" t="str">
        <f>IF('ESA Input'!AH3032="","",IF('ESA Input'!AH3032="Yes",'ESA Input'!D3032,""))</f>
        <v/>
      </c>
      <c r="J3067" s="235" t="str">
        <f>IF('ESA Input'!AH3032="","",IF('ESA Input'!AH3032="Yes",'ESA Input'!E3032,""))</f>
        <v/>
      </c>
      <c r="K3067" s="29" t="str">
        <f>IF('ESA Input'!AH3032="","",IF('ESA Input'!AH3032="Yes",'ESA Input'!H3032,""))</f>
        <v/>
      </c>
      <c r="L3067" s="236" t="str">
        <f>IF('ESA Input'!AH3032="","",IF('ESA Input'!AH3032="Yes",'ESA Input'!G3032,""))</f>
        <v/>
      </c>
      <c r="M3067" s="31" t="str">
        <f t="shared" si="285"/>
        <v/>
      </c>
      <c r="N3067" s="208" t="str">
        <f t="shared" si="286"/>
        <v/>
      </c>
      <c r="O3067" s="209" t="str">
        <f t="shared" si="287"/>
        <v/>
      </c>
      <c r="P3067" s="209" t="str">
        <f t="shared" si="288"/>
        <v/>
      </c>
      <c r="Q3067" s="31" t="str">
        <f t="shared" si="289"/>
        <v/>
      </c>
      <c r="R3067" s="129" t="s">
        <v>9</v>
      </c>
      <c r="S3067" s="128" t="s">
        <v>9</v>
      </c>
      <c r="T3067" s="1"/>
    </row>
    <row r="3068" spans="1:20" ht="15.75" hidden="1" customHeight="1">
      <c r="A3068" s="1" t="str">
        <f t="shared" si="1"/>
        <v/>
      </c>
      <c r="B3068" s="268" t="str">
        <f t="shared" si="284"/>
        <v>X</v>
      </c>
      <c r="C3068" s="1"/>
      <c r="D3068" s="27" t="str">
        <f>IF('ESA Input'!AH3033="","",IF('ESA Input'!AH3033="Yes",'ESA Input'!B3033,"Ineligible"))</f>
        <v/>
      </c>
      <c r="E3068" s="242" t="str">
        <f>IF('ESA Input'!AH3033="","",'ESA Input'!AH3033)</f>
        <v/>
      </c>
      <c r="F3068" s="461" t="str">
        <f>IF('ESA Input'!AH3033="","",IF('ESA Input'!AH3033="YES",'ESA Input'!AG3033,""))</f>
        <v/>
      </c>
      <c r="G3068" s="462"/>
      <c r="H3068" s="201" t="str">
        <f>IF('ESA Input'!AH3033="","",IF('ESA Input'!AH3033="Yes",'ESA Input'!J3033,""))</f>
        <v/>
      </c>
      <c r="I3068" s="227" t="str">
        <f>IF('ESA Input'!AH3033="","",IF('ESA Input'!AH3033="Yes",'ESA Input'!D3033,""))</f>
        <v/>
      </c>
      <c r="J3068" s="235" t="str">
        <f>IF('ESA Input'!AH3033="","",IF('ESA Input'!AH3033="Yes",'ESA Input'!E3033,""))</f>
        <v/>
      </c>
      <c r="K3068" s="29" t="str">
        <f>IF('ESA Input'!AH3033="","",IF('ESA Input'!AH3033="Yes",'ESA Input'!H3033,""))</f>
        <v/>
      </c>
      <c r="L3068" s="236" t="str">
        <f>IF('ESA Input'!AH3033="","",IF('ESA Input'!AH3033="Yes",'ESA Input'!G3033,""))</f>
        <v/>
      </c>
      <c r="M3068" s="31" t="str">
        <f t="shared" si="285"/>
        <v/>
      </c>
      <c r="N3068" s="208" t="str">
        <f t="shared" si="286"/>
        <v/>
      </c>
      <c r="O3068" s="209" t="str">
        <f t="shared" si="287"/>
        <v/>
      </c>
      <c r="P3068" s="209" t="str">
        <f t="shared" si="288"/>
        <v/>
      </c>
      <c r="Q3068" s="31" t="str">
        <f t="shared" si="289"/>
        <v/>
      </c>
      <c r="R3068" s="129" t="s">
        <v>9</v>
      </c>
      <c r="S3068" s="128" t="s">
        <v>9</v>
      </c>
      <c r="T3068" s="1"/>
    </row>
    <row r="3069" spans="1:20" ht="15.75" hidden="1" customHeight="1">
      <c r="A3069" s="1" t="str">
        <f t="shared" si="1"/>
        <v/>
      </c>
      <c r="B3069" s="268" t="str">
        <f t="shared" si="284"/>
        <v>X</v>
      </c>
      <c r="C3069" s="1"/>
      <c r="D3069" s="27" t="str">
        <f>IF('ESA Input'!AH3034="","",IF('ESA Input'!AH3034="Yes",'ESA Input'!B3034,"Ineligible"))</f>
        <v/>
      </c>
      <c r="E3069" s="242" t="str">
        <f>IF('ESA Input'!AH3034="","",'ESA Input'!AH3034)</f>
        <v/>
      </c>
      <c r="F3069" s="461" t="str">
        <f>IF('ESA Input'!AH3034="","",IF('ESA Input'!AH3034="YES",'ESA Input'!AG3034,""))</f>
        <v/>
      </c>
      <c r="G3069" s="462"/>
      <c r="H3069" s="201" t="str">
        <f>IF('ESA Input'!AH3034="","",IF('ESA Input'!AH3034="Yes",'ESA Input'!J3034,""))</f>
        <v/>
      </c>
      <c r="I3069" s="227" t="str">
        <f>IF('ESA Input'!AH3034="","",IF('ESA Input'!AH3034="Yes",'ESA Input'!D3034,""))</f>
        <v/>
      </c>
      <c r="J3069" s="235" t="str">
        <f>IF('ESA Input'!AH3034="","",IF('ESA Input'!AH3034="Yes",'ESA Input'!E3034,""))</f>
        <v/>
      </c>
      <c r="K3069" s="29" t="str">
        <f>IF('ESA Input'!AH3034="","",IF('ESA Input'!AH3034="Yes",'ESA Input'!H3034,""))</f>
        <v/>
      </c>
      <c r="L3069" s="236" t="str">
        <f>IF('ESA Input'!AH3034="","",IF('ESA Input'!AH3034="Yes",'ESA Input'!G3034,""))</f>
        <v/>
      </c>
      <c r="M3069" s="31" t="str">
        <f t="shared" si="285"/>
        <v/>
      </c>
      <c r="N3069" s="208" t="str">
        <f t="shared" si="286"/>
        <v/>
      </c>
      <c r="O3069" s="209" t="str">
        <f t="shared" si="287"/>
        <v/>
      </c>
      <c r="P3069" s="209" t="str">
        <f t="shared" si="288"/>
        <v/>
      </c>
      <c r="Q3069" s="31" t="str">
        <f t="shared" si="289"/>
        <v/>
      </c>
      <c r="R3069" s="129" t="s">
        <v>9</v>
      </c>
      <c r="S3069" s="128" t="s">
        <v>9</v>
      </c>
      <c r="T3069" s="1"/>
    </row>
    <row r="3070" spans="1:20" ht="15.75" hidden="1" customHeight="1">
      <c r="A3070" s="1" t="str">
        <f t="shared" si="1"/>
        <v/>
      </c>
      <c r="B3070" s="268" t="str">
        <f t="shared" si="284"/>
        <v>X</v>
      </c>
      <c r="C3070" s="1"/>
      <c r="D3070" s="27" t="str">
        <f>IF('ESA Input'!AH3035="","",IF('ESA Input'!AH3035="Yes",'ESA Input'!B3035,"Ineligible"))</f>
        <v/>
      </c>
      <c r="E3070" s="242" t="str">
        <f>IF('ESA Input'!AH3035="","",'ESA Input'!AH3035)</f>
        <v/>
      </c>
      <c r="F3070" s="461" t="str">
        <f>IF('ESA Input'!AH3035="","",IF('ESA Input'!AH3035="YES",'ESA Input'!AG3035,""))</f>
        <v/>
      </c>
      <c r="G3070" s="462"/>
      <c r="H3070" s="201" t="str">
        <f>IF('ESA Input'!AH3035="","",IF('ESA Input'!AH3035="Yes",'ESA Input'!J3035,""))</f>
        <v/>
      </c>
      <c r="I3070" s="227" t="str">
        <f>IF('ESA Input'!AH3035="","",IF('ESA Input'!AH3035="Yes",'ESA Input'!D3035,""))</f>
        <v/>
      </c>
      <c r="J3070" s="235" t="str">
        <f>IF('ESA Input'!AH3035="","",IF('ESA Input'!AH3035="Yes",'ESA Input'!E3035,""))</f>
        <v/>
      </c>
      <c r="K3070" s="29" t="str">
        <f>IF('ESA Input'!AH3035="","",IF('ESA Input'!AH3035="Yes",'ESA Input'!H3035,""))</f>
        <v/>
      </c>
      <c r="L3070" s="236" t="str">
        <f>IF('ESA Input'!AH3035="","",IF('ESA Input'!AH3035="Yes",'ESA Input'!G3035,""))</f>
        <v/>
      </c>
      <c r="M3070" s="31" t="str">
        <f t="shared" si="285"/>
        <v/>
      </c>
      <c r="N3070" s="208" t="str">
        <f t="shared" si="286"/>
        <v/>
      </c>
      <c r="O3070" s="209" t="str">
        <f t="shared" si="287"/>
        <v/>
      </c>
      <c r="P3070" s="209" t="str">
        <f t="shared" si="288"/>
        <v/>
      </c>
      <c r="Q3070" s="31" t="str">
        <f t="shared" si="289"/>
        <v/>
      </c>
      <c r="R3070" s="129" t="s">
        <v>9</v>
      </c>
      <c r="S3070" s="128" t="s">
        <v>9</v>
      </c>
      <c r="T3070" s="1"/>
    </row>
    <row r="3071" spans="1:20" ht="15.75" hidden="1" customHeight="1">
      <c r="A3071" s="1" t="str">
        <f t="shared" si="1"/>
        <v/>
      </c>
      <c r="B3071" s="268" t="str">
        <f t="shared" si="284"/>
        <v>X</v>
      </c>
      <c r="C3071" s="1"/>
      <c r="D3071" s="27" t="str">
        <f>IF('ESA Input'!AH3036="","",IF('ESA Input'!AH3036="Yes",'ESA Input'!B3036,"Ineligible"))</f>
        <v/>
      </c>
      <c r="E3071" s="242" t="str">
        <f>IF('ESA Input'!AH3036="","",'ESA Input'!AH3036)</f>
        <v/>
      </c>
      <c r="F3071" s="461" t="str">
        <f>IF('ESA Input'!AH3036="","",IF('ESA Input'!AH3036="YES",'ESA Input'!AG3036,""))</f>
        <v/>
      </c>
      <c r="G3071" s="462"/>
      <c r="H3071" s="201" t="str">
        <f>IF('ESA Input'!AH3036="","",IF('ESA Input'!AH3036="Yes",'ESA Input'!J3036,""))</f>
        <v/>
      </c>
      <c r="I3071" s="227" t="str">
        <f>IF('ESA Input'!AH3036="","",IF('ESA Input'!AH3036="Yes",'ESA Input'!D3036,""))</f>
        <v/>
      </c>
      <c r="J3071" s="235" t="str">
        <f>IF('ESA Input'!AH3036="","",IF('ESA Input'!AH3036="Yes",'ESA Input'!E3036,""))</f>
        <v/>
      </c>
      <c r="K3071" s="29" t="str">
        <f>IF('ESA Input'!AH3036="","",IF('ESA Input'!AH3036="Yes",'ESA Input'!H3036,""))</f>
        <v/>
      </c>
      <c r="L3071" s="236" t="str">
        <f>IF('ESA Input'!AH3036="","",IF('ESA Input'!AH3036="Yes",'ESA Input'!G3036,""))</f>
        <v/>
      </c>
      <c r="M3071" s="31" t="str">
        <f t="shared" si="285"/>
        <v/>
      </c>
      <c r="N3071" s="208" t="str">
        <f t="shared" si="286"/>
        <v/>
      </c>
      <c r="O3071" s="209" t="str">
        <f t="shared" si="287"/>
        <v/>
      </c>
      <c r="P3071" s="209" t="str">
        <f t="shared" si="288"/>
        <v/>
      </c>
      <c r="Q3071" s="31" t="str">
        <f t="shared" si="289"/>
        <v/>
      </c>
      <c r="R3071" s="129" t="s">
        <v>9</v>
      </c>
      <c r="S3071" s="128" t="s">
        <v>9</v>
      </c>
      <c r="T3071" s="1"/>
    </row>
    <row r="3072" spans="1:20" ht="15.75" hidden="1" customHeight="1">
      <c r="A3072" s="1" t="str">
        <f t="shared" si="1"/>
        <v/>
      </c>
      <c r="B3072" s="268" t="str">
        <f t="shared" si="284"/>
        <v>X</v>
      </c>
      <c r="C3072" s="1"/>
      <c r="D3072" s="27" t="str">
        <f>IF('ESA Input'!AH3037="","",IF('ESA Input'!AH3037="Yes",'ESA Input'!B3037,"Ineligible"))</f>
        <v/>
      </c>
      <c r="E3072" s="242" t="str">
        <f>IF('ESA Input'!AH3037="","",'ESA Input'!AH3037)</f>
        <v/>
      </c>
      <c r="F3072" s="461" t="str">
        <f>IF('ESA Input'!AH3037="","",IF('ESA Input'!AH3037="YES",'ESA Input'!AG3037,""))</f>
        <v/>
      </c>
      <c r="G3072" s="462"/>
      <c r="H3072" s="201" t="str">
        <f>IF('ESA Input'!AH3037="","",IF('ESA Input'!AH3037="Yes",'ESA Input'!J3037,""))</f>
        <v/>
      </c>
      <c r="I3072" s="227" t="str">
        <f>IF('ESA Input'!AH3037="","",IF('ESA Input'!AH3037="Yes",'ESA Input'!D3037,""))</f>
        <v/>
      </c>
      <c r="J3072" s="235" t="str">
        <f>IF('ESA Input'!AH3037="","",IF('ESA Input'!AH3037="Yes",'ESA Input'!E3037,""))</f>
        <v/>
      </c>
      <c r="K3072" s="29" t="str">
        <f>IF('ESA Input'!AH3037="","",IF('ESA Input'!AH3037="Yes",'ESA Input'!H3037,""))</f>
        <v/>
      </c>
      <c r="L3072" s="236" t="str">
        <f>IF('ESA Input'!AH3037="","",IF('ESA Input'!AH3037="Yes",'ESA Input'!G3037,""))</f>
        <v/>
      </c>
      <c r="M3072" s="31" t="str">
        <f t="shared" si="285"/>
        <v/>
      </c>
      <c r="N3072" s="208" t="str">
        <f t="shared" si="286"/>
        <v/>
      </c>
      <c r="O3072" s="209" t="str">
        <f t="shared" si="287"/>
        <v/>
      </c>
      <c r="P3072" s="209" t="str">
        <f t="shared" si="288"/>
        <v/>
      </c>
      <c r="Q3072" s="31" t="str">
        <f t="shared" si="289"/>
        <v/>
      </c>
      <c r="R3072" s="129" t="s">
        <v>9</v>
      </c>
      <c r="S3072" s="128" t="s">
        <v>9</v>
      </c>
      <c r="T3072" s="1"/>
    </row>
    <row r="3073" spans="1:20" ht="15.75" hidden="1" customHeight="1">
      <c r="A3073" s="1" t="str">
        <f t="shared" si="1"/>
        <v/>
      </c>
      <c r="B3073" s="268" t="str">
        <f t="shared" si="284"/>
        <v>X</v>
      </c>
      <c r="C3073" s="1"/>
      <c r="D3073" s="27" t="str">
        <f>IF('ESA Input'!AH3038="","",IF('ESA Input'!AH3038="Yes",'ESA Input'!B3038,"Ineligible"))</f>
        <v/>
      </c>
      <c r="E3073" s="242" t="str">
        <f>IF('ESA Input'!AH3038="","",'ESA Input'!AH3038)</f>
        <v/>
      </c>
      <c r="F3073" s="461" t="str">
        <f>IF('ESA Input'!AH3038="","",IF('ESA Input'!AH3038="YES",'ESA Input'!AG3038,""))</f>
        <v/>
      </c>
      <c r="G3073" s="462"/>
      <c r="H3073" s="201" t="str">
        <f>IF('ESA Input'!AH3038="","",IF('ESA Input'!AH3038="Yes",'ESA Input'!J3038,""))</f>
        <v/>
      </c>
      <c r="I3073" s="227" t="str">
        <f>IF('ESA Input'!AH3038="","",IF('ESA Input'!AH3038="Yes",'ESA Input'!D3038,""))</f>
        <v/>
      </c>
      <c r="J3073" s="235" t="str">
        <f>IF('ESA Input'!AH3038="","",IF('ESA Input'!AH3038="Yes",'ESA Input'!E3038,""))</f>
        <v/>
      </c>
      <c r="K3073" s="29" t="str">
        <f>IF('ESA Input'!AH3038="","",IF('ESA Input'!AH3038="Yes",'ESA Input'!H3038,""))</f>
        <v/>
      </c>
      <c r="L3073" s="236" t="str">
        <f>IF('ESA Input'!AH3038="","",IF('ESA Input'!AH3038="Yes",'ESA Input'!G3038,""))</f>
        <v/>
      </c>
      <c r="M3073" s="31" t="str">
        <f t="shared" si="285"/>
        <v/>
      </c>
      <c r="N3073" s="208" t="str">
        <f t="shared" si="286"/>
        <v/>
      </c>
      <c r="O3073" s="209" t="str">
        <f t="shared" si="287"/>
        <v/>
      </c>
      <c r="P3073" s="209" t="str">
        <f t="shared" si="288"/>
        <v/>
      </c>
      <c r="Q3073" s="31" t="str">
        <f t="shared" si="289"/>
        <v/>
      </c>
      <c r="R3073" s="129" t="s">
        <v>9</v>
      </c>
      <c r="S3073" s="128" t="s">
        <v>9</v>
      </c>
      <c r="T3073" s="1"/>
    </row>
    <row r="3074" spans="1:20" ht="15.75" hidden="1" customHeight="1">
      <c r="A3074" s="1" t="str">
        <f t="shared" si="1"/>
        <v/>
      </c>
      <c r="B3074" s="268" t="str">
        <f t="shared" si="284"/>
        <v>X</v>
      </c>
      <c r="C3074" s="1"/>
      <c r="D3074" s="27" t="str">
        <f>IF('ESA Input'!AH3039="","",IF('ESA Input'!AH3039="Yes",'ESA Input'!B3039,"Ineligible"))</f>
        <v/>
      </c>
      <c r="E3074" s="242" t="str">
        <f>IF('ESA Input'!AH3039="","",'ESA Input'!AH3039)</f>
        <v/>
      </c>
      <c r="F3074" s="461" t="str">
        <f>IF('ESA Input'!AH3039="","",IF('ESA Input'!AH3039="YES",'ESA Input'!AG3039,""))</f>
        <v/>
      </c>
      <c r="G3074" s="462"/>
      <c r="H3074" s="201" t="str">
        <f>IF('ESA Input'!AH3039="","",IF('ESA Input'!AH3039="Yes",'ESA Input'!J3039,""))</f>
        <v/>
      </c>
      <c r="I3074" s="227" t="str">
        <f>IF('ESA Input'!AH3039="","",IF('ESA Input'!AH3039="Yes",'ESA Input'!D3039,""))</f>
        <v/>
      </c>
      <c r="J3074" s="235" t="str">
        <f>IF('ESA Input'!AH3039="","",IF('ESA Input'!AH3039="Yes",'ESA Input'!E3039,""))</f>
        <v/>
      </c>
      <c r="K3074" s="29" t="str">
        <f>IF('ESA Input'!AH3039="","",IF('ESA Input'!AH3039="Yes",'ESA Input'!H3039,""))</f>
        <v/>
      </c>
      <c r="L3074" s="236" t="str">
        <f>IF('ESA Input'!AH3039="","",IF('ESA Input'!AH3039="Yes",'ESA Input'!G3039,""))</f>
        <v/>
      </c>
      <c r="M3074" s="31" t="str">
        <f t="shared" si="285"/>
        <v/>
      </c>
      <c r="N3074" s="208" t="str">
        <f t="shared" si="286"/>
        <v/>
      </c>
      <c r="O3074" s="209" t="str">
        <f t="shared" si="287"/>
        <v/>
      </c>
      <c r="P3074" s="209" t="str">
        <f t="shared" si="288"/>
        <v/>
      </c>
      <c r="Q3074" s="31" t="str">
        <f t="shared" si="289"/>
        <v/>
      </c>
      <c r="R3074" s="129" t="s">
        <v>9</v>
      </c>
      <c r="S3074" s="128" t="s">
        <v>9</v>
      </c>
      <c r="T3074" s="1"/>
    </row>
    <row r="3075" spans="1:20" ht="15.75" hidden="1" customHeight="1">
      <c r="A3075" s="1" t="str">
        <f t="shared" si="1"/>
        <v/>
      </c>
      <c r="B3075" s="268" t="str">
        <f t="shared" si="284"/>
        <v>X</v>
      </c>
      <c r="C3075" s="1"/>
      <c r="D3075" s="27" t="str">
        <f>IF('ESA Input'!AH3040="","",IF('ESA Input'!AH3040="Yes",'ESA Input'!B3040,"Ineligible"))</f>
        <v/>
      </c>
      <c r="E3075" s="242" t="str">
        <f>IF('ESA Input'!AH3040="","",'ESA Input'!AH3040)</f>
        <v/>
      </c>
      <c r="F3075" s="461" t="str">
        <f>IF('ESA Input'!AH3040="","",IF('ESA Input'!AH3040="YES",'ESA Input'!AG3040,""))</f>
        <v/>
      </c>
      <c r="G3075" s="462"/>
      <c r="H3075" s="201" t="str">
        <f>IF('ESA Input'!AH3040="","",IF('ESA Input'!AH3040="Yes",'ESA Input'!J3040,""))</f>
        <v/>
      </c>
      <c r="I3075" s="227" t="str">
        <f>IF('ESA Input'!AH3040="","",IF('ESA Input'!AH3040="Yes",'ESA Input'!D3040,""))</f>
        <v/>
      </c>
      <c r="J3075" s="235" t="str">
        <f>IF('ESA Input'!AH3040="","",IF('ESA Input'!AH3040="Yes",'ESA Input'!E3040,""))</f>
        <v/>
      </c>
      <c r="K3075" s="29" t="str">
        <f>IF('ESA Input'!AH3040="","",IF('ESA Input'!AH3040="Yes",'ESA Input'!H3040,""))</f>
        <v/>
      </c>
      <c r="L3075" s="236" t="str">
        <f>IF('ESA Input'!AH3040="","",IF('ESA Input'!AH3040="Yes",'ESA Input'!G3040,""))</f>
        <v/>
      </c>
      <c r="M3075" s="31" t="str">
        <f t="shared" si="285"/>
        <v/>
      </c>
      <c r="N3075" s="208" t="str">
        <f t="shared" si="286"/>
        <v/>
      </c>
      <c r="O3075" s="209" t="str">
        <f t="shared" si="287"/>
        <v/>
      </c>
      <c r="P3075" s="209" t="str">
        <f t="shared" si="288"/>
        <v/>
      </c>
      <c r="Q3075" s="31" t="str">
        <f t="shared" si="289"/>
        <v/>
      </c>
      <c r="R3075" s="129" t="s">
        <v>9</v>
      </c>
      <c r="S3075" s="128" t="s">
        <v>9</v>
      </c>
      <c r="T3075" s="1"/>
    </row>
    <row r="3076" spans="1:20" ht="15.75" hidden="1" customHeight="1">
      <c r="A3076" s="1" t="str">
        <f t="shared" si="1"/>
        <v/>
      </c>
      <c r="B3076" s="268" t="str">
        <f t="shared" si="284"/>
        <v>X</v>
      </c>
      <c r="C3076" s="1"/>
      <c r="D3076" s="27" t="str">
        <f>IF('ESA Input'!AH3041="","",IF('ESA Input'!AH3041="Yes",'ESA Input'!B3041,"Ineligible"))</f>
        <v/>
      </c>
      <c r="E3076" s="242" t="str">
        <f>IF('ESA Input'!AH3041="","",'ESA Input'!AH3041)</f>
        <v/>
      </c>
      <c r="F3076" s="461" t="str">
        <f>IF('ESA Input'!AH3041="","",IF('ESA Input'!AH3041="YES",'ESA Input'!AG3041,""))</f>
        <v/>
      </c>
      <c r="G3076" s="462"/>
      <c r="H3076" s="201" t="str">
        <f>IF('ESA Input'!AH3041="","",IF('ESA Input'!AH3041="Yes",'ESA Input'!J3041,""))</f>
        <v/>
      </c>
      <c r="I3076" s="227" t="str">
        <f>IF('ESA Input'!AH3041="","",IF('ESA Input'!AH3041="Yes",'ESA Input'!D3041,""))</f>
        <v/>
      </c>
      <c r="J3076" s="235" t="str">
        <f>IF('ESA Input'!AH3041="","",IF('ESA Input'!AH3041="Yes",'ESA Input'!E3041,""))</f>
        <v/>
      </c>
      <c r="K3076" s="29" t="str">
        <f>IF('ESA Input'!AH3041="","",IF('ESA Input'!AH3041="Yes",'ESA Input'!H3041,""))</f>
        <v/>
      </c>
      <c r="L3076" s="236" t="str">
        <f>IF('ESA Input'!AH3041="","",IF('ESA Input'!AH3041="Yes",'ESA Input'!G3041,""))</f>
        <v/>
      </c>
      <c r="M3076" s="31" t="str">
        <f t="shared" si="285"/>
        <v/>
      </c>
      <c r="N3076" s="208" t="str">
        <f t="shared" si="286"/>
        <v/>
      </c>
      <c r="O3076" s="209" t="str">
        <f t="shared" si="287"/>
        <v/>
      </c>
      <c r="P3076" s="209" t="str">
        <f t="shared" si="288"/>
        <v/>
      </c>
      <c r="Q3076" s="31" t="str">
        <f t="shared" si="289"/>
        <v/>
      </c>
      <c r="R3076" s="129" t="s">
        <v>9</v>
      </c>
      <c r="S3076" s="128" t="s">
        <v>9</v>
      </c>
      <c r="T3076" s="1"/>
    </row>
    <row r="3077" spans="1:20" ht="15.75" hidden="1" customHeight="1">
      <c r="A3077" s="1" t="str">
        <f t="shared" si="1"/>
        <v/>
      </c>
      <c r="B3077" s="268" t="str">
        <f t="shared" si="284"/>
        <v>X</v>
      </c>
      <c r="C3077" s="1"/>
      <c r="D3077" s="27" t="str">
        <f>IF('ESA Input'!AH3042="","",IF('ESA Input'!AH3042="Yes",'ESA Input'!B3042,"Ineligible"))</f>
        <v/>
      </c>
      <c r="E3077" s="242" t="str">
        <f>IF('ESA Input'!AH3042="","",'ESA Input'!AH3042)</f>
        <v/>
      </c>
      <c r="F3077" s="461" t="str">
        <f>IF('ESA Input'!AH3042="","",IF('ESA Input'!AH3042="YES",'ESA Input'!AG3042,""))</f>
        <v/>
      </c>
      <c r="G3077" s="462"/>
      <c r="H3077" s="201" t="str">
        <f>IF('ESA Input'!AH3042="","",IF('ESA Input'!AH3042="Yes",'ESA Input'!J3042,""))</f>
        <v/>
      </c>
      <c r="I3077" s="227" t="str">
        <f>IF('ESA Input'!AH3042="","",IF('ESA Input'!AH3042="Yes",'ESA Input'!D3042,""))</f>
        <v/>
      </c>
      <c r="J3077" s="235" t="str">
        <f>IF('ESA Input'!AH3042="","",IF('ESA Input'!AH3042="Yes",'ESA Input'!E3042,""))</f>
        <v/>
      </c>
      <c r="K3077" s="29" t="str">
        <f>IF('ESA Input'!AH3042="","",IF('ESA Input'!AH3042="Yes",'ESA Input'!H3042,""))</f>
        <v/>
      </c>
      <c r="L3077" s="236" t="str">
        <f>IF('ESA Input'!AH3042="","",IF('ESA Input'!AH3042="Yes",'ESA Input'!G3042,""))</f>
        <v/>
      </c>
      <c r="M3077" s="31" t="str">
        <f t="shared" si="285"/>
        <v/>
      </c>
      <c r="N3077" s="208" t="str">
        <f t="shared" si="286"/>
        <v/>
      </c>
      <c r="O3077" s="209" t="str">
        <f t="shared" si="287"/>
        <v/>
      </c>
      <c r="P3077" s="209" t="str">
        <f t="shared" si="288"/>
        <v/>
      </c>
      <c r="Q3077" s="31" t="str">
        <f t="shared" si="289"/>
        <v/>
      </c>
      <c r="R3077" s="129" t="s">
        <v>9</v>
      </c>
      <c r="S3077" s="128" t="s">
        <v>9</v>
      </c>
      <c r="T3077" s="1"/>
    </row>
    <row r="3078" spans="1:20" ht="15.75" hidden="1" customHeight="1">
      <c r="A3078" s="1" t="str">
        <f t="shared" si="1"/>
        <v/>
      </c>
      <c r="B3078" s="268" t="str">
        <f t="shared" si="284"/>
        <v>X</v>
      </c>
      <c r="C3078" s="1"/>
      <c r="D3078" s="27" t="str">
        <f>IF('ESA Input'!AH3043="","",IF('ESA Input'!AH3043="Yes",'ESA Input'!B3043,"Ineligible"))</f>
        <v/>
      </c>
      <c r="E3078" s="242" t="str">
        <f>IF('ESA Input'!AH3043="","",'ESA Input'!AH3043)</f>
        <v/>
      </c>
      <c r="F3078" s="461" t="str">
        <f>IF('ESA Input'!AH3043="","",IF('ESA Input'!AH3043="YES",'ESA Input'!AG3043,""))</f>
        <v/>
      </c>
      <c r="G3078" s="462"/>
      <c r="H3078" s="201" t="str">
        <f>IF('ESA Input'!AH3043="","",IF('ESA Input'!AH3043="Yes",'ESA Input'!J3043,""))</f>
        <v/>
      </c>
      <c r="I3078" s="227" t="str">
        <f>IF('ESA Input'!AH3043="","",IF('ESA Input'!AH3043="Yes",'ESA Input'!D3043,""))</f>
        <v/>
      </c>
      <c r="J3078" s="235" t="str">
        <f>IF('ESA Input'!AH3043="","",IF('ESA Input'!AH3043="Yes",'ESA Input'!E3043,""))</f>
        <v/>
      </c>
      <c r="K3078" s="29" t="str">
        <f>IF('ESA Input'!AH3043="","",IF('ESA Input'!AH3043="Yes",'ESA Input'!H3043,""))</f>
        <v/>
      </c>
      <c r="L3078" s="236" t="str">
        <f>IF('ESA Input'!AH3043="","",IF('ESA Input'!AH3043="Yes",'ESA Input'!G3043,""))</f>
        <v/>
      </c>
      <c r="M3078" s="31" t="str">
        <f t="shared" si="285"/>
        <v/>
      </c>
      <c r="N3078" s="208" t="str">
        <f t="shared" si="286"/>
        <v/>
      </c>
      <c r="O3078" s="209" t="str">
        <f t="shared" si="287"/>
        <v/>
      </c>
      <c r="P3078" s="209" t="str">
        <f t="shared" si="288"/>
        <v/>
      </c>
      <c r="Q3078" s="31" t="str">
        <f t="shared" si="289"/>
        <v/>
      </c>
      <c r="R3078" s="129" t="s">
        <v>9</v>
      </c>
      <c r="S3078" s="128" t="s">
        <v>9</v>
      </c>
      <c r="T3078" s="1"/>
    </row>
    <row r="3079" spans="1:20" ht="15.75" hidden="1" customHeight="1">
      <c r="A3079" s="1" t="str">
        <f t="shared" si="1"/>
        <v/>
      </c>
      <c r="B3079" s="268" t="str">
        <f t="shared" si="284"/>
        <v>X</v>
      </c>
      <c r="C3079" s="1"/>
      <c r="D3079" s="27" t="str">
        <f>IF('ESA Input'!AH3044="","",IF('ESA Input'!AH3044="Yes",'ESA Input'!B3044,"Ineligible"))</f>
        <v/>
      </c>
      <c r="E3079" s="242" t="str">
        <f>IF('ESA Input'!AH3044="","",'ESA Input'!AH3044)</f>
        <v/>
      </c>
      <c r="F3079" s="461" t="str">
        <f>IF('ESA Input'!AH3044="","",IF('ESA Input'!AH3044="YES",'ESA Input'!AG3044,""))</f>
        <v/>
      </c>
      <c r="G3079" s="462"/>
      <c r="H3079" s="201" t="str">
        <f>IF('ESA Input'!AH3044="","",IF('ESA Input'!AH3044="Yes",'ESA Input'!J3044,""))</f>
        <v/>
      </c>
      <c r="I3079" s="227" t="str">
        <f>IF('ESA Input'!AH3044="","",IF('ESA Input'!AH3044="Yes",'ESA Input'!D3044,""))</f>
        <v/>
      </c>
      <c r="J3079" s="235" t="str">
        <f>IF('ESA Input'!AH3044="","",IF('ESA Input'!AH3044="Yes",'ESA Input'!E3044,""))</f>
        <v/>
      </c>
      <c r="K3079" s="29" t="str">
        <f>IF('ESA Input'!AH3044="","",IF('ESA Input'!AH3044="Yes",'ESA Input'!H3044,""))</f>
        <v/>
      </c>
      <c r="L3079" s="236" t="str">
        <f>IF('ESA Input'!AH3044="","",IF('ESA Input'!AH3044="Yes",'ESA Input'!G3044,""))</f>
        <v/>
      </c>
      <c r="M3079" s="31" t="str">
        <f t="shared" si="285"/>
        <v/>
      </c>
      <c r="N3079" s="208" t="str">
        <f t="shared" si="286"/>
        <v/>
      </c>
      <c r="O3079" s="209" t="str">
        <f t="shared" si="287"/>
        <v/>
      </c>
      <c r="P3079" s="209" t="str">
        <f t="shared" si="288"/>
        <v/>
      </c>
      <c r="Q3079" s="31" t="str">
        <f t="shared" si="289"/>
        <v/>
      </c>
      <c r="R3079" s="129" t="s">
        <v>9</v>
      </c>
      <c r="S3079" s="128" t="s">
        <v>9</v>
      </c>
      <c r="T3079" s="1"/>
    </row>
    <row r="3080" spans="1:20" ht="15.75" hidden="1" customHeight="1">
      <c r="A3080" s="1" t="str">
        <f t="shared" si="1"/>
        <v/>
      </c>
      <c r="B3080" s="268" t="str">
        <f t="shared" si="284"/>
        <v>X</v>
      </c>
      <c r="C3080" s="1"/>
      <c r="D3080" s="27" t="str">
        <f>IF('ESA Input'!AH3045="","",IF('ESA Input'!AH3045="Yes",'ESA Input'!B3045,"Ineligible"))</f>
        <v/>
      </c>
      <c r="E3080" s="242" t="str">
        <f>IF('ESA Input'!AH3045="","",'ESA Input'!AH3045)</f>
        <v/>
      </c>
      <c r="F3080" s="461" t="str">
        <f>IF('ESA Input'!AH3045="","",IF('ESA Input'!AH3045="YES",'ESA Input'!AG3045,""))</f>
        <v/>
      </c>
      <c r="G3080" s="462"/>
      <c r="H3080" s="201" t="str">
        <f>IF('ESA Input'!AH3045="","",IF('ESA Input'!AH3045="Yes",'ESA Input'!J3045,""))</f>
        <v/>
      </c>
      <c r="I3080" s="227" t="str">
        <f>IF('ESA Input'!AH3045="","",IF('ESA Input'!AH3045="Yes",'ESA Input'!D3045,""))</f>
        <v/>
      </c>
      <c r="J3080" s="235" t="str">
        <f>IF('ESA Input'!AH3045="","",IF('ESA Input'!AH3045="Yes",'ESA Input'!E3045,""))</f>
        <v/>
      </c>
      <c r="K3080" s="29" t="str">
        <f>IF('ESA Input'!AH3045="","",IF('ESA Input'!AH3045="Yes",'ESA Input'!H3045,""))</f>
        <v/>
      </c>
      <c r="L3080" s="236" t="str">
        <f>IF('ESA Input'!AH3045="","",IF('ESA Input'!AH3045="Yes",'ESA Input'!G3045,""))</f>
        <v/>
      </c>
      <c r="M3080" s="31" t="str">
        <f t="shared" si="285"/>
        <v/>
      </c>
      <c r="N3080" s="208" t="str">
        <f t="shared" si="286"/>
        <v/>
      </c>
      <c r="O3080" s="209" t="str">
        <f t="shared" si="287"/>
        <v/>
      </c>
      <c r="P3080" s="209" t="str">
        <f t="shared" si="288"/>
        <v/>
      </c>
      <c r="Q3080" s="31" t="str">
        <f t="shared" si="289"/>
        <v/>
      </c>
      <c r="R3080" s="129" t="s">
        <v>9</v>
      </c>
      <c r="S3080" s="128" t="s">
        <v>9</v>
      </c>
      <c r="T3080" s="1"/>
    </row>
    <row r="3081" spans="1:20" ht="15.75" hidden="1" customHeight="1">
      <c r="A3081" s="1" t="str">
        <f t="shared" si="1"/>
        <v/>
      </c>
      <c r="B3081" s="268" t="str">
        <f t="shared" si="284"/>
        <v>X</v>
      </c>
      <c r="C3081" s="1"/>
      <c r="D3081" s="27" t="str">
        <f>IF('ESA Input'!AH3046="","",IF('ESA Input'!AH3046="Yes",'ESA Input'!B3046,"Ineligible"))</f>
        <v/>
      </c>
      <c r="E3081" s="242" t="str">
        <f>IF('ESA Input'!AH3046="","",'ESA Input'!AH3046)</f>
        <v/>
      </c>
      <c r="F3081" s="461" t="str">
        <f>IF('ESA Input'!AH3046="","",IF('ESA Input'!AH3046="YES",'ESA Input'!AG3046,""))</f>
        <v/>
      </c>
      <c r="G3081" s="462"/>
      <c r="H3081" s="201" t="str">
        <f>IF('ESA Input'!AH3046="","",IF('ESA Input'!AH3046="Yes",'ESA Input'!J3046,""))</f>
        <v/>
      </c>
      <c r="I3081" s="227" t="str">
        <f>IF('ESA Input'!AH3046="","",IF('ESA Input'!AH3046="Yes",'ESA Input'!D3046,""))</f>
        <v/>
      </c>
      <c r="J3081" s="235" t="str">
        <f>IF('ESA Input'!AH3046="","",IF('ESA Input'!AH3046="Yes",'ESA Input'!E3046,""))</f>
        <v/>
      </c>
      <c r="K3081" s="29" t="str">
        <f>IF('ESA Input'!AH3046="","",IF('ESA Input'!AH3046="Yes",'ESA Input'!H3046,""))</f>
        <v/>
      </c>
      <c r="L3081" s="236" t="str">
        <f>IF('ESA Input'!AH3046="","",IF('ESA Input'!AH3046="Yes",'ESA Input'!G3046,""))</f>
        <v/>
      </c>
      <c r="M3081" s="31" t="str">
        <f t="shared" si="285"/>
        <v/>
      </c>
      <c r="N3081" s="208" t="str">
        <f t="shared" si="286"/>
        <v/>
      </c>
      <c r="O3081" s="209" t="str">
        <f t="shared" si="287"/>
        <v/>
      </c>
      <c r="P3081" s="209" t="str">
        <f t="shared" si="288"/>
        <v/>
      </c>
      <c r="Q3081" s="31" t="str">
        <f t="shared" si="289"/>
        <v/>
      </c>
      <c r="R3081" s="129" t="s">
        <v>9</v>
      </c>
      <c r="S3081" s="128" t="s">
        <v>9</v>
      </c>
      <c r="T3081" s="1"/>
    </row>
    <row r="3082" spans="1:20" ht="15.75" hidden="1" customHeight="1">
      <c r="A3082" s="1" t="str">
        <f t="shared" si="1"/>
        <v/>
      </c>
      <c r="B3082" s="268" t="str">
        <f t="shared" si="284"/>
        <v>X</v>
      </c>
      <c r="C3082" s="1"/>
      <c r="D3082" s="27" t="str">
        <f>IF('ESA Input'!AH3047="","",IF('ESA Input'!AH3047="Yes",'ESA Input'!B3047,"Ineligible"))</f>
        <v/>
      </c>
      <c r="E3082" s="242" t="str">
        <f>IF('ESA Input'!AH3047="","",'ESA Input'!AH3047)</f>
        <v/>
      </c>
      <c r="F3082" s="461" t="str">
        <f>IF('ESA Input'!AH3047="","",IF('ESA Input'!AH3047="YES",'ESA Input'!AG3047,""))</f>
        <v/>
      </c>
      <c r="G3082" s="462"/>
      <c r="H3082" s="201" t="str">
        <f>IF('ESA Input'!AH3047="","",IF('ESA Input'!AH3047="Yes",'ESA Input'!J3047,""))</f>
        <v/>
      </c>
      <c r="I3082" s="227" t="str">
        <f>IF('ESA Input'!AH3047="","",IF('ESA Input'!AH3047="Yes",'ESA Input'!D3047,""))</f>
        <v/>
      </c>
      <c r="J3082" s="235" t="str">
        <f>IF('ESA Input'!AH3047="","",IF('ESA Input'!AH3047="Yes",'ESA Input'!E3047,""))</f>
        <v/>
      </c>
      <c r="K3082" s="29" t="str">
        <f>IF('ESA Input'!AH3047="","",IF('ESA Input'!AH3047="Yes",'ESA Input'!H3047,""))</f>
        <v/>
      </c>
      <c r="L3082" s="236" t="str">
        <f>IF('ESA Input'!AH3047="","",IF('ESA Input'!AH3047="Yes",'ESA Input'!G3047,""))</f>
        <v/>
      </c>
      <c r="M3082" s="31" t="str">
        <f t="shared" si="285"/>
        <v/>
      </c>
      <c r="N3082" s="208" t="str">
        <f t="shared" si="286"/>
        <v/>
      </c>
      <c r="O3082" s="209" t="str">
        <f t="shared" si="287"/>
        <v/>
      </c>
      <c r="P3082" s="209" t="str">
        <f t="shared" si="288"/>
        <v/>
      </c>
      <c r="Q3082" s="31" t="str">
        <f t="shared" si="289"/>
        <v/>
      </c>
      <c r="R3082" s="129" t="s">
        <v>9</v>
      </c>
      <c r="S3082" s="128" t="s">
        <v>9</v>
      </c>
      <c r="T3082" s="1"/>
    </row>
    <row r="3083" spans="1:20" ht="15.75" hidden="1" customHeight="1">
      <c r="A3083" s="1" t="str">
        <f t="shared" si="1"/>
        <v/>
      </c>
      <c r="B3083" s="268" t="str">
        <f t="shared" si="284"/>
        <v>X</v>
      </c>
      <c r="C3083" s="1"/>
      <c r="D3083" s="27" t="str">
        <f>IF('ESA Input'!AH3048="","",IF('ESA Input'!AH3048="Yes",'ESA Input'!B3048,"Ineligible"))</f>
        <v/>
      </c>
      <c r="E3083" s="242" t="str">
        <f>IF('ESA Input'!AH3048="","",'ESA Input'!AH3048)</f>
        <v/>
      </c>
      <c r="F3083" s="461" t="str">
        <f>IF('ESA Input'!AH3048="","",IF('ESA Input'!AH3048="YES",'ESA Input'!AG3048,""))</f>
        <v/>
      </c>
      <c r="G3083" s="462"/>
      <c r="H3083" s="201" t="str">
        <f>IF('ESA Input'!AH3048="","",IF('ESA Input'!AH3048="Yes",'ESA Input'!J3048,""))</f>
        <v/>
      </c>
      <c r="I3083" s="227" t="str">
        <f>IF('ESA Input'!AH3048="","",IF('ESA Input'!AH3048="Yes",'ESA Input'!D3048,""))</f>
        <v/>
      </c>
      <c r="J3083" s="235" t="str">
        <f>IF('ESA Input'!AH3048="","",IF('ESA Input'!AH3048="Yes",'ESA Input'!E3048,""))</f>
        <v/>
      </c>
      <c r="K3083" s="29" t="str">
        <f>IF('ESA Input'!AH3048="","",IF('ESA Input'!AH3048="Yes",'ESA Input'!H3048,""))</f>
        <v/>
      </c>
      <c r="L3083" s="236" t="str">
        <f>IF('ESA Input'!AH3048="","",IF('ESA Input'!AH3048="Yes",'ESA Input'!G3048,""))</f>
        <v/>
      </c>
      <c r="M3083" s="31" t="str">
        <f t="shared" si="285"/>
        <v/>
      </c>
      <c r="N3083" s="208" t="str">
        <f t="shared" si="286"/>
        <v/>
      </c>
      <c r="O3083" s="209" t="str">
        <f t="shared" si="287"/>
        <v/>
      </c>
      <c r="P3083" s="209" t="str">
        <f t="shared" si="288"/>
        <v/>
      </c>
      <c r="Q3083" s="31" t="str">
        <f t="shared" si="289"/>
        <v/>
      </c>
      <c r="R3083" s="129" t="s">
        <v>9</v>
      </c>
      <c r="S3083" s="128" t="s">
        <v>9</v>
      </c>
      <c r="T3083" s="1"/>
    </row>
    <row r="3084" spans="1:20" ht="15.75" hidden="1" customHeight="1">
      <c r="A3084" s="1" t="str">
        <f t="shared" si="1"/>
        <v/>
      </c>
      <c r="B3084" s="268" t="str">
        <f t="shared" si="284"/>
        <v>X</v>
      </c>
      <c r="C3084" s="1"/>
      <c r="D3084" s="27" t="str">
        <f>IF('ESA Input'!AH3049="","",IF('ESA Input'!AH3049="Yes",'ESA Input'!B3049,"Ineligible"))</f>
        <v/>
      </c>
      <c r="E3084" s="242" t="str">
        <f>IF('ESA Input'!AH3049="","",'ESA Input'!AH3049)</f>
        <v/>
      </c>
      <c r="F3084" s="461" t="str">
        <f>IF('ESA Input'!AH3049="","",IF('ESA Input'!AH3049="YES",'ESA Input'!AG3049,""))</f>
        <v/>
      </c>
      <c r="G3084" s="462"/>
      <c r="H3084" s="201" t="str">
        <f>IF('ESA Input'!AH3049="","",IF('ESA Input'!AH3049="Yes",'ESA Input'!J3049,""))</f>
        <v/>
      </c>
      <c r="I3084" s="227" t="str">
        <f>IF('ESA Input'!AH3049="","",IF('ESA Input'!AH3049="Yes",'ESA Input'!D3049,""))</f>
        <v/>
      </c>
      <c r="J3084" s="235" t="str">
        <f>IF('ESA Input'!AH3049="","",IF('ESA Input'!AH3049="Yes",'ESA Input'!E3049,""))</f>
        <v/>
      </c>
      <c r="K3084" s="29" t="str">
        <f>IF('ESA Input'!AH3049="","",IF('ESA Input'!AH3049="Yes",'ESA Input'!H3049,""))</f>
        <v/>
      </c>
      <c r="L3084" s="236" t="str">
        <f>IF('ESA Input'!AH3049="","",IF('ESA Input'!AH3049="Yes",'ESA Input'!G3049,""))</f>
        <v/>
      </c>
      <c r="M3084" s="31" t="str">
        <f t="shared" si="285"/>
        <v/>
      </c>
      <c r="N3084" s="208" t="str">
        <f t="shared" si="286"/>
        <v/>
      </c>
      <c r="O3084" s="209" t="str">
        <f t="shared" si="287"/>
        <v/>
      </c>
      <c r="P3084" s="209" t="str">
        <f t="shared" si="288"/>
        <v/>
      </c>
      <c r="Q3084" s="31" t="str">
        <f t="shared" si="289"/>
        <v/>
      </c>
      <c r="R3084" s="129" t="s">
        <v>9</v>
      </c>
      <c r="S3084" s="128" t="s">
        <v>9</v>
      </c>
      <c r="T3084" s="1"/>
    </row>
    <row r="3085" spans="1:20" ht="15.75" hidden="1" customHeight="1">
      <c r="A3085" s="1" t="str">
        <f t="shared" si="1"/>
        <v/>
      </c>
      <c r="B3085" s="268" t="str">
        <f t="shared" si="284"/>
        <v>X</v>
      </c>
      <c r="C3085" s="1"/>
      <c r="D3085" s="27" t="str">
        <f>IF('ESA Input'!AH3050="","",IF('ESA Input'!AH3050="Yes",'ESA Input'!B3050,"Ineligible"))</f>
        <v/>
      </c>
      <c r="E3085" s="242" t="str">
        <f>IF('ESA Input'!AH3050="","",'ESA Input'!AH3050)</f>
        <v/>
      </c>
      <c r="F3085" s="461" t="str">
        <f>IF('ESA Input'!AH3050="","",IF('ESA Input'!AH3050="YES",'ESA Input'!AG3050,""))</f>
        <v/>
      </c>
      <c r="G3085" s="462"/>
      <c r="H3085" s="201" t="str">
        <f>IF('ESA Input'!AH3050="","",IF('ESA Input'!AH3050="Yes",'ESA Input'!J3050,""))</f>
        <v/>
      </c>
      <c r="I3085" s="227" t="str">
        <f>IF('ESA Input'!AH3050="","",IF('ESA Input'!AH3050="Yes",'ESA Input'!D3050,""))</f>
        <v/>
      </c>
      <c r="J3085" s="235" t="str">
        <f>IF('ESA Input'!AH3050="","",IF('ESA Input'!AH3050="Yes",'ESA Input'!E3050,""))</f>
        <v/>
      </c>
      <c r="K3085" s="29" t="str">
        <f>IF('ESA Input'!AH3050="","",IF('ESA Input'!AH3050="Yes",'ESA Input'!H3050,""))</f>
        <v/>
      </c>
      <c r="L3085" s="236" t="str">
        <f>IF('ESA Input'!AH3050="","",IF('ESA Input'!AH3050="Yes",'ESA Input'!G3050,""))</f>
        <v/>
      </c>
      <c r="M3085" s="31" t="str">
        <f t="shared" si="285"/>
        <v/>
      </c>
      <c r="N3085" s="208" t="str">
        <f t="shared" si="286"/>
        <v/>
      </c>
      <c r="O3085" s="209" t="str">
        <f t="shared" si="287"/>
        <v/>
      </c>
      <c r="P3085" s="209" t="str">
        <f t="shared" si="288"/>
        <v/>
      </c>
      <c r="Q3085" s="31" t="str">
        <f t="shared" si="289"/>
        <v/>
      </c>
      <c r="R3085" s="129" t="s">
        <v>9</v>
      </c>
      <c r="S3085" s="128" t="s">
        <v>9</v>
      </c>
      <c r="T3085" s="1"/>
    </row>
    <row r="3086" spans="1:20" ht="15.75" hidden="1" customHeight="1">
      <c r="A3086" s="1" t="str">
        <f t="shared" si="1"/>
        <v/>
      </c>
      <c r="B3086" s="268" t="str">
        <f t="shared" si="284"/>
        <v>X</v>
      </c>
      <c r="C3086" s="1"/>
      <c r="D3086" s="27" t="str">
        <f>IF('ESA Input'!AH3051="","",IF('ESA Input'!AH3051="Yes",'ESA Input'!B3051,"Ineligible"))</f>
        <v/>
      </c>
      <c r="E3086" s="242" t="str">
        <f>IF('ESA Input'!AH3051="","",'ESA Input'!AH3051)</f>
        <v/>
      </c>
      <c r="F3086" s="461" t="str">
        <f>IF('ESA Input'!AH3051="","",IF('ESA Input'!AH3051="YES",'ESA Input'!AG3051,""))</f>
        <v/>
      </c>
      <c r="G3086" s="462"/>
      <c r="H3086" s="201" t="str">
        <f>IF('ESA Input'!AH3051="","",IF('ESA Input'!AH3051="Yes",'ESA Input'!J3051,""))</f>
        <v/>
      </c>
      <c r="I3086" s="227" t="str">
        <f>IF('ESA Input'!AH3051="","",IF('ESA Input'!AH3051="Yes",'ESA Input'!D3051,""))</f>
        <v/>
      </c>
      <c r="J3086" s="235" t="str">
        <f>IF('ESA Input'!AH3051="","",IF('ESA Input'!AH3051="Yes",'ESA Input'!E3051,""))</f>
        <v/>
      </c>
      <c r="K3086" s="29" t="str">
        <f>IF('ESA Input'!AH3051="","",IF('ESA Input'!AH3051="Yes",'ESA Input'!H3051,""))</f>
        <v/>
      </c>
      <c r="L3086" s="236" t="str">
        <f>IF('ESA Input'!AH3051="","",IF('ESA Input'!AH3051="Yes",'ESA Input'!G3051,""))</f>
        <v/>
      </c>
      <c r="M3086" s="31" t="str">
        <f t="shared" si="285"/>
        <v/>
      </c>
      <c r="N3086" s="208" t="str">
        <f t="shared" si="286"/>
        <v/>
      </c>
      <c r="O3086" s="209" t="str">
        <f t="shared" si="287"/>
        <v/>
      </c>
      <c r="P3086" s="209" t="str">
        <f t="shared" si="288"/>
        <v/>
      </c>
      <c r="Q3086" s="31" t="str">
        <f t="shared" si="289"/>
        <v/>
      </c>
      <c r="R3086" s="129" t="s">
        <v>9</v>
      </c>
      <c r="S3086" s="128" t="s">
        <v>9</v>
      </c>
      <c r="T3086" s="1"/>
    </row>
    <row r="3087" spans="1:20" ht="15.75" hidden="1" customHeight="1">
      <c r="A3087" s="1" t="str">
        <f t="shared" si="1"/>
        <v/>
      </c>
      <c r="B3087" s="268" t="str">
        <f t="shared" si="284"/>
        <v>X</v>
      </c>
      <c r="C3087" s="1"/>
      <c r="D3087" s="27" t="str">
        <f>IF('ESA Input'!AH3052="","",IF('ESA Input'!AH3052="Yes",'ESA Input'!B3052,"Ineligible"))</f>
        <v/>
      </c>
      <c r="E3087" s="242" t="str">
        <f>IF('ESA Input'!AH3052="","",'ESA Input'!AH3052)</f>
        <v/>
      </c>
      <c r="F3087" s="461" t="str">
        <f>IF('ESA Input'!AH3052="","",IF('ESA Input'!AH3052="YES",'ESA Input'!AG3052,""))</f>
        <v/>
      </c>
      <c r="G3087" s="462"/>
      <c r="H3087" s="201" t="str">
        <f>IF('ESA Input'!AH3052="","",IF('ESA Input'!AH3052="Yes",'ESA Input'!J3052,""))</f>
        <v/>
      </c>
      <c r="I3087" s="227" t="str">
        <f>IF('ESA Input'!AH3052="","",IF('ESA Input'!AH3052="Yes",'ESA Input'!D3052,""))</f>
        <v/>
      </c>
      <c r="J3087" s="235" t="str">
        <f>IF('ESA Input'!AH3052="","",IF('ESA Input'!AH3052="Yes",'ESA Input'!E3052,""))</f>
        <v/>
      </c>
      <c r="K3087" s="29" t="str">
        <f>IF('ESA Input'!AH3052="","",IF('ESA Input'!AH3052="Yes",'ESA Input'!H3052,""))</f>
        <v/>
      </c>
      <c r="L3087" s="236" t="str">
        <f>IF('ESA Input'!AH3052="","",IF('ESA Input'!AH3052="Yes",'ESA Input'!G3052,""))</f>
        <v/>
      </c>
      <c r="M3087" s="31" t="str">
        <f t="shared" si="285"/>
        <v/>
      </c>
      <c r="N3087" s="208" t="str">
        <f t="shared" si="286"/>
        <v/>
      </c>
      <c r="O3087" s="209" t="str">
        <f t="shared" si="287"/>
        <v/>
      </c>
      <c r="P3087" s="209" t="str">
        <f t="shared" si="288"/>
        <v/>
      </c>
      <c r="Q3087" s="31" t="str">
        <f t="shared" si="289"/>
        <v/>
      </c>
      <c r="R3087" s="129" t="s">
        <v>9</v>
      </c>
      <c r="S3087" s="128" t="s">
        <v>9</v>
      </c>
      <c r="T3087" s="1"/>
    </row>
    <row r="3088" spans="1:20" ht="15.75" hidden="1" customHeight="1">
      <c r="A3088" s="1" t="str">
        <f t="shared" si="1"/>
        <v/>
      </c>
      <c r="B3088" s="268" t="str">
        <f t="shared" si="284"/>
        <v>X</v>
      </c>
      <c r="C3088" s="1"/>
      <c r="D3088" s="27" t="str">
        <f>IF('ESA Input'!AH3053="","",IF('ESA Input'!AH3053="Yes",'ESA Input'!B3053,"Ineligible"))</f>
        <v/>
      </c>
      <c r="E3088" s="242" t="str">
        <f>IF('ESA Input'!AH3053="","",'ESA Input'!AH3053)</f>
        <v/>
      </c>
      <c r="F3088" s="461" t="str">
        <f>IF('ESA Input'!AH3053="","",IF('ESA Input'!AH3053="YES",'ESA Input'!AG3053,""))</f>
        <v/>
      </c>
      <c r="G3088" s="462"/>
      <c r="H3088" s="201" t="str">
        <f>IF('ESA Input'!AH3053="","",IF('ESA Input'!AH3053="Yes",'ESA Input'!J3053,""))</f>
        <v/>
      </c>
      <c r="I3088" s="227" t="str">
        <f>IF('ESA Input'!AH3053="","",IF('ESA Input'!AH3053="Yes",'ESA Input'!D3053,""))</f>
        <v/>
      </c>
      <c r="J3088" s="235" t="str">
        <f>IF('ESA Input'!AH3053="","",IF('ESA Input'!AH3053="Yes",'ESA Input'!E3053,""))</f>
        <v/>
      </c>
      <c r="K3088" s="29" t="str">
        <f>IF('ESA Input'!AH3053="","",IF('ESA Input'!AH3053="Yes",'ESA Input'!H3053,""))</f>
        <v/>
      </c>
      <c r="L3088" s="236" t="str">
        <f>IF('ESA Input'!AH3053="","",IF('ESA Input'!AH3053="Yes",'ESA Input'!G3053,""))</f>
        <v/>
      </c>
      <c r="M3088" s="31" t="str">
        <f t="shared" si="285"/>
        <v/>
      </c>
      <c r="N3088" s="208" t="str">
        <f t="shared" si="286"/>
        <v/>
      </c>
      <c r="O3088" s="209" t="str">
        <f t="shared" si="287"/>
        <v/>
      </c>
      <c r="P3088" s="209" t="str">
        <f t="shared" si="288"/>
        <v/>
      </c>
      <c r="Q3088" s="31" t="str">
        <f t="shared" si="289"/>
        <v/>
      </c>
      <c r="R3088" s="129" t="s">
        <v>9</v>
      </c>
      <c r="S3088" s="128" t="s">
        <v>9</v>
      </c>
      <c r="T3088" s="1"/>
    </row>
    <row r="3089" spans="1:20" ht="15.75" hidden="1" customHeight="1">
      <c r="A3089" s="1" t="str">
        <f t="shared" si="1"/>
        <v/>
      </c>
      <c r="B3089" s="268" t="str">
        <f t="shared" si="284"/>
        <v>X</v>
      </c>
      <c r="C3089" s="1"/>
      <c r="D3089" s="27" t="str">
        <f>IF('ESA Input'!AH3054="","",IF('ESA Input'!AH3054="Yes",'ESA Input'!B3054,"Ineligible"))</f>
        <v/>
      </c>
      <c r="E3089" s="242" t="str">
        <f>IF('ESA Input'!AH3054="","",'ESA Input'!AH3054)</f>
        <v/>
      </c>
      <c r="F3089" s="461" t="str">
        <f>IF('ESA Input'!AH3054="","",IF('ESA Input'!AH3054="YES",'ESA Input'!AG3054,""))</f>
        <v/>
      </c>
      <c r="G3089" s="462"/>
      <c r="H3089" s="201" t="str">
        <f>IF('ESA Input'!AH3054="","",IF('ESA Input'!AH3054="Yes",'ESA Input'!J3054,""))</f>
        <v/>
      </c>
      <c r="I3089" s="227" t="str">
        <f>IF('ESA Input'!AH3054="","",IF('ESA Input'!AH3054="Yes",'ESA Input'!D3054,""))</f>
        <v/>
      </c>
      <c r="J3089" s="235" t="str">
        <f>IF('ESA Input'!AH3054="","",IF('ESA Input'!AH3054="Yes",'ESA Input'!E3054,""))</f>
        <v/>
      </c>
      <c r="K3089" s="29" t="str">
        <f>IF('ESA Input'!AH3054="","",IF('ESA Input'!AH3054="Yes",'ESA Input'!H3054,""))</f>
        <v/>
      </c>
      <c r="L3089" s="236" t="str">
        <f>IF('ESA Input'!AH3054="","",IF('ESA Input'!AH3054="Yes",'ESA Input'!G3054,""))</f>
        <v/>
      </c>
      <c r="M3089" s="31" t="str">
        <f t="shared" si="285"/>
        <v/>
      </c>
      <c r="N3089" s="208" t="str">
        <f t="shared" si="286"/>
        <v/>
      </c>
      <c r="O3089" s="209" t="str">
        <f t="shared" si="287"/>
        <v/>
      </c>
      <c r="P3089" s="209" t="str">
        <f t="shared" si="288"/>
        <v/>
      </c>
      <c r="Q3089" s="31" t="str">
        <f t="shared" si="289"/>
        <v/>
      </c>
      <c r="R3089" s="129" t="s">
        <v>9</v>
      </c>
      <c r="S3089" s="128" t="s">
        <v>9</v>
      </c>
      <c r="T3089" s="1"/>
    </row>
    <row r="3090" spans="1:20" ht="15.75" hidden="1" customHeight="1">
      <c r="A3090" s="1" t="str">
        <f t="shared" si="1"/>
        <v/>
      </c>
      <c r="B3090" s="268" t="str">
        <f t="shared" si="284"/>
        <v>X</v>
      </c>
      <c r="C3090" s="1"/>
      <c r="D3090" s="27" t="str">
        <f>IF('ESA Input'!AH3055="","",IF('ESA Input'!AH3055="Yes",'ESA Input'!B3055,"Ineligible"))</f>
        <v/>
      </c>
      <c r="E3090" s="242" t="str">
        <f>IF('ESA Input'!AH3055="","",'ESA Input'!AH3055)</f>
        <v/>
      </c>
      <c r="F3090" s="461" t="str">
        <f>IF('ESA Input'!AH3055="","",IF('ESA Input'!AH3055="YES",'ESA Input'!AG3055,""))</f>
        <v/>
      </c>
      <c r="G3090" s="462"/>
      <c r="H3090" s="201" t="str">
        <f>IF('ESA Input'!AH3055="","",IF('ESA Input'!AH3055="Yes",'ESA Input'!J3055,""))</f>
        <v/>
      </c>
      <c r="I3090" s="227" t="str">
        <f>IF('ESA Input'!AH3055="","",IF('ESA Input'!AH3055="Yes",'ESA Input'!D3055,""))</f>
        <v/>
      </c>
      <c r="J3090" s="235" t="str">
        <f>IF('ESA Input'!AH3055="","",IF('ESA Input'!AH3055="Yes",'ESA Input'!E3055,""))</f>
        <v/>
      </c>
      <c r="K3090" s="29" t="str">
        <f>IF('ESA Input'!AH3055="","",IF('ESA Input'!AH3055="Yes",'ESA Input'!H3055,""))</f>
        <v/>
      </c>
      <c r="L3090" s="236" t="str">
        <f>IF('ESA Input'!AH3055="","",IF('ESA Input'!AH3055="Yes",'ESA Input'!G3055,""))</f>
        <v/>
      </c>
      <c r="M3090" s="31" t="str">
        <f t="shared" si="285"/>
        <v/>
      </c>
      <c r="N3090" s="208" t="str">
        <f t="shared" si="286"/>
        <v/>
      </c>
      <c r="O3090" s="209" t="str">
        <f t="shared" si="287"/>
        <v/>
      </c>
      <c r="P3090" s="209" t="str">
        <f t="shared" si="288"/>
        <v/>
      </c>
      <c r="Q3090" s="31" t="str">
        <f t="shared" si="289"/>
        <v/>
      </c>
      <c r="R3090" s="129" t="s">
        <v>9</v>
      </c>
      <c r="S3090" s="128" t="s">
        <v>9</v>
      </c>
      <c r="T3090" s="1"/>
    </row>
    <row r="3091" spans="1:20" ht="15.75" hidden="1" customHeight="1">
      <c r="A3091" s="1" t="str">
        <f t="shared" si="1"/>
        <v/>
      </c>
      <c r="B3091" s="268" t="str">
        <f t="shared" si="284"/>
        <v>X</v>
      </c>
      <c r="C3091" s="1"/>
      <c r="D3091" s="27" t="str">
        <f>IF('ESA Input'!AH3056="","",IF('ESA Input'!AH3056="Yes",'ESA Input'!B3056,"Ineligible"))</f>
        <v/>
      </c>
      <c r="E3091" s="242" t="str">
        <f>IF('ESA Input'!AH3056="","",'ESA Input'!AH3056)</f>
        <v/>
      </c>
      <c r="F3091" s="461" t="str">
        <f>IF('ESA Input'!AH3056="","",IF('ESA Input'!AH3056="YES",'ESA Input'!AG3056,""))</f>
        <v/>
      </c>
      <c r="G3091" s="462"/>
      <c r="H3091" s="201" t="str">
        <f>IF('ESA Input'!AH3056="","",IF('ESA Input'!AH3056="Yes",'ESA Input'!J3056,""))</f>
        <v/>
      </c>
      <c r="I3091" s="227" t="str">
        <f>IF('ESA Input'!AH3056="","",IF('ESA Input'!AH3056="Yes",'ESA Input'!D3056,""))</f>
        <v/>
      </c>
      <c r="J3091" s="235" t="str">
        <f>IF('ESA Input'!AH3056="","",IF('ESA Input'!AH3056="Yes",'ESA Input'!E3056,""))</f>
        <v/>
      </c>
      <c r="K3091" s="29" t="str">
        <f>IF('ESA Input'!AH3056="","",IF('ESA Input'!AH3056="Yes",'ESA Input'!H3056,""))</f>
        <v/>
      </c>
      <c r="L3091" s="236" t="str">
        <f>IF('ESA Input'!AH3056="","",IF('ESA Input'!AH3056="Yes",'ESA Input'!G3056,""))</f>
        <v/>
      </c>
      <c r="M3091" s="31" t="str">
        <f t="shared" si="285"/>
        <v/>
      </c>
      <c r="N3091" s="208" t="str">
        <f t="shared" si="286"/>
        <v/>
      </c>
      <c r="O3091" s="209" t="str">
        <f t="shared" si="287"/>
        <v/>
      </c>
      <c r="P3091" s="209" t="str">
        <f t="shared" si="288"/>
        <v/>
      </c>
      <c r="Q3091" s="31" t="str">
        <f t="shared" si="289"/>
        <v/>
      </c>
      <c r="R3091" s="129" t="s">
        <v>9</v>
      </c>
      <c r="S3091" s="128" t="s">
        <v>9</v>
      </c>
      <c r="T3091" s="1"/>
    </row>
    <row r="3092" spans="1:20" ht="15.75" hidden="1" customHeight="1">
      <c r="A3092" s="1" t="str">
        <f t="shared" si="1"/>
        <v/>
      </c>
      <c r="B3092" s="268" t="str">
        <f t="shared" si="284"/>
        <v>X</v>
      </c>
      <c r="C3092" s="1"/>
      <c r="D3092" s="27" t="str">
        <f>IF('ESA Input'!AH3057="","",IF('ESA Input'!AH3057="Yes",'ESA Input'!B3057,"Ineligible"))</f>
        <v/>
      </c>
      <c r="E3092" s="242" t="str">
        <f>IF('ESA Input'!AH3057="","",'ESA Input'!AH3057)</f>
        <v/>
      </c>
      <c r="F3092" s="461" t="str">
        <f>IF('ESA Input'!AH3057="","",IF('ESA Input'!AH3057="YES",'ESA Input'!AG3057,""))</f>
        <v/>
      </c>
      <c r="G3092" s="462"/>
      <c r="H3092" s="201" t="str">
        <f>IF('ESA Input'!AH3057="","",IF('ESA Input'!AH3057="Yes",'ESA Input'!J3057,""))</f>
        <v/>
      </c>
      <c r="I3092" s="227" t="str">
        <f>IF('ESA Input'!AH3057="","",IF('ESA Input'!AH3057="Yes",'ESA Input'!D3057,""))</f>
        <v/>
      </c>
      <c r="J3092" s="235" t="str">
        <f>IF('ESA Input'!AH3057="","",IF('ESA Input'!AH3057="Yes",'ESA Input'!E3057,""))</f>
        <v/>
      </c>
      <c r="K3092" s="29" t="str">
        <f>IF('ESA Input'!AH3057="","",IF('ESA Input'!AH3057="Yes",'ESA Input'!H3057,""))</f>
        <v/>
      </c>
      <c r="L3092" s="236" t="str">
        <f>IF('ESA Input'!AH3057="","",IF('ESA Input'!AH3057="Yes",'ESA Input'!G3057,""))</f>
        <v/>
      </c>
      <c r="M3092" s="31" t="str">
        <f t="shared" si="285"/>
        <v/>
      </c>
      <c r="N3092" s="208" t="str">
        <f t="shared" si="286"/>
        <v/>
      </c>
      <c r="O3092" s="209" t="str">
        <f t="shared" si="287"/>
        <v/>
      </c>
      <c r="P3092" s="209" t="str">
        <f t="shared" si="288"/>
        <v/>
      </c>
      <c r="Q3092" s="31" t="str">
        <f t="shared" si="289"/>
        <v/>
      </c>
      <c r="R3092" s="129" t="s">
        <v>9</v>
      </c>
      <c r="S3092" s="128" t="s">
        <v>9</v>
      </c>
      <c r="T3092" s="1"/>
    </row>
    <row r="3093" spans="1:20" ht="15.75" hidden="1" customHeight="1">
      <c r="A3093" s="1" t="str">
        <f t="shared" si="1"/>
        <v/>
      </c>
      <c r="B3093" s="268" t="str">
        <f t="shared" si="284"/>
        <v>X</v>
      </c>
      <c r="C3093" s="1"/>
      <c r="D3093" s="27" t="str">
        <f>IF('ESA Input'!AH3058="","",IF('ESA Input'!AH3058="Yes",'ESA Input'!B3058,"Ineligible"))</f>
        <v/>
      </c>
      <c r="E3093" s="242" t="str">
        <f>IF('ESA Input'!AH3058="","",'ESA Input'!AH3058)</f>
        <v/>
      </c>
      <c r="F3093" s="461" t="str">
        <f>IF('ESA Input'!AH3058="","",IF('ESA Input'!AH3058="YES",'ESA Input'!AG3058,""))</f>
        <v/>
      </c>
      <c r="G3093" s="462"/>
      <c r="H3093" s="201" t="str">
        <f>IF('ESA Input'!AH3058="","",IF('ESA Input'!AH3058="Yes",'ESA Input'!J3058,""))</f>
        <v/>
      </c>
      <c r="I3093" s="227" t="str">
        <f>IF('ESA Input'!AH3058="","",IF('ESA Input'!AH3058="Yes",'ESA Input'!D3058,""))</f>
        <v/>
      </c>
      <c r="J3093" s="235" t="str">
        <f>IF('ESA Input'!AH3058="","",IF('ESA Input'!AH3058="Yes",'ESA Input'!E3058,""))</f>
        <v/>
      </c>
      <c r="K3093" s="29" t="str">
        <f>IF('ESA Input'!AH3058="","",IF('ESA Input'!AH3058="Yes",'ESA Input'!H3058,""))</f>
        <v/>
      </c>
      <c r="L3093" s="236" t="str">
        <f>IF('ESA Input'!AH3058="","",IF('ESA Input'!AH3058="Yes",'ESA Input'!G3058,""))</f>
        <v/>
      </c>
      <c r="M3093" s="31" t="str">
        <f t="shared" si="285"/>
        <v/>
      </c>
      <c r="N3093" s="208" t="str">
        <f t="shared" si="286"/>
        <v/>
      </c>
      <c r="O3093" s="209" t="str">
        <f t="shared" si="287"/>
        <v/>
      </c>
      <c r="P3093" s="209" t="str">
        <f t="shared" si="288"/>
        <v/>
      </c>
      <c r="Q3093" s="31" t="str">
        <f t="shared" si="289"/>
        <v/>
      </c>
      <c r="R3093" s="129" t="s">
        <v>9</v>
      </c>
      <c r="S3093" s="128" t="s">
        <v>9</v>
      </c>
      <c r="T3093" s="1"/>
    </row>
    <row r="3094" spans="1:20" ht="15.75" hidden="1" customHeight="1">
      <c r="A3094" s="1" t="str">
        <f t="shared" si="1"/>
        <v/>
      </c>
      <c r="B3094" s="268" t="str">
        <f t="shared" si="284"/>
        <v>X</v>
      </c>
      <c r="C3094" s="1"/>
      <c r="D3094" s="27" t="str">
        <f>IF('ESA Input'!AH3059="","",IF('ESA Input'!AH3059="Yes",'ESA Input'!B3059,"Ineligible"))</f>
        <v/>
      </c>
      <c r="E3094" s="242" t="str">
        <f>IF('ESA Input'!AH3059="","",'ESA Input'!AH3059)</f>
        <v/>
      </c>
      <c r="F3094" s="461" t="str">
        <f>IF('ESA Input'!AH3059="","",IF('ESA Input'!AH3059="YES",'ESA Input'!AG3059,""))</f>
        <v/>
      </c>
      <c r="G3094" s="462"/>
      <c r="H3094" s="201" t="str">
        <f>IF('ESA Input'!AH3059="","",IF('ESA Input'!AH3059="Yes",'ESA Input'!J3059,""))</f>
        <v/>
      </c>
      <c r="I3094" s="227" t="str">
        <f>IF('ESA Input'!AH3059="","",IF('ESA Input'!AH3059="Yes",'ESA Input'!D3059,""))</f>
        <v/>
      </c>
      <c r="J3094" s="235" t="str">
        <f>IF('ESA Input'!AH3059="","",IF('ESA Input'!AH3059="Yes",'ESA Input'!E3059,""))</f>
        <v/>
      </c>
      <c r="K3094" s="29" t="str">
        <f>IF('ESA Input'!AH3059="","",IF('ESA Input'!AH3059="Yes",'ESA Input'!H3059,""))</f>
        <v/>
      </c>
      <c r="L3094" s="236" t="str">
        <f>IF('ESA Input'!AH3059="","",IF('ESA Input'!AH3059="Yes",'ESA Input'!G3059,""))</f>
        <v/>
      </c>
      <c r="M3094" s="31" t="str">
        <f t="shared" si="285"/>
        <v/>
      </c>
      <c r="N3094" s="208" t="str">
        <f t="shared" si="286"/>
        <v/>
      </c>
      <c r="O3094" s="209" t="str">
        <f t="shared" si="287"/>
        <v/>
      </c>
      <c r="P3094" s="209" t="str">
        <f t="shared" si="288"/>
        <v/>
      </c>
      <c r="Q3094" s="31" t="str">
        <f t="shared" si="289"/>
        <v/>
      </c>
      <c r="R3094" s="129" t="s">
        <v>9</v>
      </c>
      <c r="S3094" s="128" t="s">
        <v>9</v>
      </c>
      <c r="T3094" s="1"/>
    </row>
    <row r="3095" spans="1:20" ht="15.75" hidden="1" customHeight="1">
      <c r="A3095" s="1" t="str">
        <f t="shared" si="1"/>
        <v/>
      </c>
      <c r="B3095" s="268" t="str">
        <f t="shared" si="284"/>
        <v>X</v>
      </c>
      <c r="C3095" s="1"/>
      <c r="D3095" s="27" t="str">
        <f>IF('ESA Input'!AH3060="","",IF('ESA Input'!AH3060="Yes",'ESA Input'!B3060,"Ineligible"))</f>
        <v/>
      </c>
      <c r="E3095" s="242" t="str">
        <f>IF('ESA Input'!AH3060="","",'ESA Input'!AH3060)</f>
        <v/>
      </c>
      <c r="F3095" s="461" t="str">
        <f>IF('ESA Input'!AH3060="","",IF('ESA Input'!AH3060="YES",'ESA Input'!AG3060,""))</f>
        <v/>
      </c>
      <c r="G3095" s="462"/>
      <c r="H3095" s="201" t="str">
        <f>IF('ESA Input'!AH3060="","",IF('ESA Input'!AH3060="Yes",'ESA Input'!J3060,""))</f>
        <v/>
      </c>
      <c r="I3095" s="227" t="str">
        <f>IF('ESA Input'!AH3060="","",IF('ESA Input'!AH3060="Yes",'ESA Input'!D3060,""))</f>
        <v/>
      </c>
      <c r="J3095" s="235" t="str">
        <f>IF('ESA Input'!AH3060="","",IF('ESA Input'!AH3060="Yes",'ESA Input'!E3060,""))</f>
        <v/>
      </c>
      <c r="K3095" s="29" t="str">
        <f>IF('ESA Input'!AH3060="","",IF('ESA Input'!AH3060="Yes",'ESA Input'!H3060,""))</f>
        <v/>
      </c>
      <c r="L3095" s="236" t="str">
        <f>IF('ESA Input'!AH3060="","",IF('ESA Input'!AH3060="Yes",'ESA Input'!G3060,""))</f>
        <v/>
      </c>
      <c r="M3095" s="31" t="str">
        <f t="shared" si="285"/>
        <v/>
      </c>
      <c r="N3095" s="208" t="str">
        <f t="shared" si="286"/>
        <v/>
      </c>
      <c r="O3095" s="209" t="str">
        <f t="shared" si="287"/>
        <v/>
      </c>
      <c r="P3095" s="209" t="str">
        <f t="shared" si="288"/>
        <v/>
      </c>
      <c r="Q3095" s="31" t="str">
        <f t="shared" si="289"/>
        <v/>
      </c>
      <c r="R3095" s="129" t="s">
        <v>9</v>
      </c>
      <c r="S3095" s="128" t="s">
        <v>9</v>
      </c>
      <c r="T3095" s="1"/>
    </row>
    <row r="3096" spans="1:20" ht="15.75" hidden="1" customHeight="1">
      <c r="A3096" s="1" t="str">
        <f t="shared" si="1"/>
        <v/>
      </c>
      <c r="B3096" s="268" t="str">
        <f t="shared" si="284"/>
        <v>X</v>
      </c>
      <c r="C3096" s="1"/>
      <c r="D3096" s="27" t="str">
        <f>IF('ESA Input'!AH3061="","",IF('ESA Input'!AH3061="Yes",'ESA Input'!B3061,"Ineligible"))</f>
        <v/>
      </c>
      <c r="E3096" s="242" t="str">
        <f>IF('ESA Input'!AH3061="","",'ESA Input'!AH3061)</f>
        <v/>
      </c>
      <c r="F3096" s="461" t="str">
        <f>IF('ESA Input'!AH3061="","",IF('ESA Input'!AH3061="YES",'ESA Input'!AG3061,""))</f>
        <v/>
      </c>
      <c r="G3096" s="462"/>
      <c r="H3096" s="201" t="str">
        <f>IF('ESA Input'!AH3061="","",IF('ESA Input'!AH3061="Yes",'ESA Input'!J3061,""))</f>
        <v/>
      </c>
      <c r="I3096" s="227" t="str">
        <f>IF('ESA Input'!AH3061="","",IF('ESA Input'!AH3061="Yes",'ESA Input'!D3061,""))</f>
        <v/>
      </c>
      <c r="J3096" s="235" t="str">
        <f>IF('ESA Input'!AH3061="","",IF('ESA Input'!AH3061="Yes",'ESA Input'!E3061,""))</f>
        <v/>
      </c>
      <c r="K3096" s="29" t="str">
        <f>IF('ESA Input'!AH3061="","",IF('ESA Input'!AH3061="Yes",'ESA Input'!H3061,""))</f>
        <v/>
      </c>
      <c r="L3096" s="236" t="str">
        <f>IF('ESA Input'!AH3061="","",IF('ESA Input'!AH3061="Yes",'ESA Input'!G3061,""))</f>
        <v/>
      </c>
      <c r="M3096" s="31" t="str">
        <f t="shared" si="285"/>
        <v/>
      </c>
      <c r="N3096" s="208" t="str">
        <f t="shared" si="286"/>
        <v/>
      </c>
      <c r="O3096" s="209" t="str">
        <f t="shared" si="287"/>
        <v/>
      </c>
      <c r="P3096" s="209" t="str">
        <f t="shared" si="288"/>
        <v/>
      </c>
      <c r="Q3096" s="31" t="str">
        <f t="shared" si="289"/>
        <v/>
      </c>
      <c r="R3096" s="129" t="s">
        <v>9</v>
      </c>
      <c r="S3096" s="128" t="s">
        <v>9</v>
      </c>
      <c r="T3096" s="1"/>
    </row>
    <row r="3097" spans="1:20" ht="15.75" hidden="1" customHeight="1">
      <c r="A3097" s="1" t="str">
        <f t="shared" si="1"/>
        <v/>
      </c>
      <c r="B3097" s="268" t="str">
        <f t="shared" si="284"/>
        <v>X</v>
      </c>
      <c r="C3097" s="1"/>
      <c r="D3097" s="27" t="str">
        <f>IF('ESA Input'!AH3062="","",IF('ESA Input'!AH3062="Yes",'ESA Input'!B3062,"Ineligible"))</f>
        <v/>
      </c>
      <c r="E3097" s="242" t="str">
        <f>IF('ESA Input'!AH3062="","",'ESA Input'!AH3062)</f>
        <v/>
      </c>
      <c r="F3097" s="461" t="str">
        <f>IF('ESA Input'!AH3062="","",IF('ESA Input'!AH3062="YES",'ESA Input'!AG3062,""))</f>
        <v/>
      </c>
      <c r="G3097" s="462"/>
      <c r="H3097" s="201" t="str">
        <f>IF('ESA Input'!AH3062="","",IF('ESA Input'!AH3062="Yes",'ESA Input'!J3062,""))</f>
        <v/>
      </c>
      <c r="I3097" s="227" t="str">
        <f>IF('ESA Input'!AH3062="","",IF('ESA Input'!AH3062="Yes",'ESA Input'!D3062,""))</f>
        <v/>
      </c>
      <c r="J3097" s="235" t="str">
        <f>IF('ESA Input'!AH3062="","",IF('ESA Input'!AH3062="Yes",'ESA Input'!E3062,""))</f>
        <v/>
      </c>
      <c r="K3097" s="29" t="str">
        <f>IF('ESA Input'!AH3062="","",IF('ESA Input'!AH3062="Yes",'ESA Input'!H3062,""))</f>
        <v/>
      </c>
      <c r="L3097" s="236" t="str">
        <f>IF('ESA Input'!AH3062="","",IF('ESA Input'!AH3062="Yes",'ESA Input'!G3062,""))</f>
        <v/>
      </c>
      <c r="M3097" s="31" t="str">
        <f t="shared" si="285"/>
        <v/>
      </c>
      <c r="N3097" s="208" t="str">
        <f t="shared" si="286"/>
        <v/>
      </c>
      <c r="O3097" s="209" t="str">
        <f t="shared" si="287"/>
        <v/>
      </c>
      <c r="P3097" s="209" t="str">
        <f t="shared" si="288"/>
        <v/>
      </c>
      <c r="Q3097" s="31" t="str">
        <f t="shared" si="289"/>
        <v/>
      </c>
      <c r="R3097" s="129" t="s">
        <v>9</v>
      </c>
      <c r="S3097" s="128" t="s">
        <v>9</v>
      </c>
      <c r="T3097" s="1"/>
    </row>
    <row r="3098" spans="1:20" ht="15.75" hidden="1" customHeight="1">
      <c r="A3098" s="1" t="str">
        <f t="shared" si="1"/>
        <v/>
      </c>
      <c r="B3098" s="268" t="str">
        <f t="shared" si="284"/>
        <v>X</v>
      </c>
      <c r="C3098" s="1"/>
      <c r="D3098" s="27" t="str">
        <f>IF('ESA Input'!AH3063="","",IF('ESA Input'!AH3063="Yes",'ESA Input'!B3063,"Ineligible"))</f>
        <v/>
      </c>
      <c r="E3098" s="242" t="str">
        <f>IF('ESA Input'!AH3063="","",'ESA Input'!AH3063)</f>
        <v/>
      </c>
      <c r="F3098" s="461" t="str">
        <f>IF('ESA Input'!AH3063="","",IF('ESA Input'!AH3063="YES",'ESA Input'!AG3063,""))</f>
        <v/>
      </c>
      <c r="G3098" s="462"/>
      <c r="H3098" s="201" t="str">
        <f>IF('ESA Input'!AH3063="","",IF('ESA Input'!AH3063="Yes",'ESA Input'!J3063,""))</f>
        <v/>
      </c>
      <c r="I3098" s="227" t="str">
        <f>IF('ESA Input'!AH3063="","",IF('ESA Input'!AH3063="Yes",'ESA Input'!D3063,""))</f>
        <v/>
      </c>
      <c r="J3098" s="235" t="str">
        <f>IF('ESA Input'!AH3063="","",IF('ESA Input'!AH3063="Yes",'ESA Input'!E3063,""))</f>
        <v/>
      </c>
      <c r="K3098" s="29" t="str">
        <f>IF('ESA Input'!AH3063="","",IF('ESA Input'!AH3063="Yes",'ESA Input'!H3063,""))</f>
        <v/>
      </c>
      <c r="L3098" s="236" t="str">
        <f>IF('ESA Input'!AH3063="","",IF('ESA Input'!AH3063="Yes",'ESA Input'!G3063,""))</f>
        <v/>
      </c>
      <c r="M3098" s="31" t="str">
        <f t="shared" si="285"/>
        <v/>
      </c>
      <c r="N3098" s="208" t="str">
        <f t="shared" si="286"/>
        <v/>
      </c>
      <c r="O3098" s="209" t="str">
        <f t="shared" si="287"/>
        <v/>
      </c>
      <c r="P3098" s="209" t="str">
        <f t="shared" si="288"/>
        <v/>
      </c>
      <c r="Q3098" s="31" t="str">
        <f t="shared" si="289"/>
        <v/>
      </c>
      <c r="R3098" s="129" t="s">
        <v>9</v>
      </c>
      <c r="S3098" s="128" t="s">
        <v>9</v>
      </c>
      <c r="T3098" s="1"/>
    </row>
    <row r="3099" spans="1:20" ht="15.75" hidden="1" customHeight="1">
      <c r="A3099" s="1" t="str">
        <f t="shared" si="1"/>
        <v/>
      </c>
      <c r="B3099" s="268" t="str">
        <f t="shared" si="284"/>
        <v>X</v>
      </c>
      <c r="C3099" s="1"/>
      <c r="D3099" s="27" t="str">
        <f>IF('ESA Input'!AH3064="","",IF('ESA Input'!AH3064="Yes",'ESA Input'!B3064,"Ineligible"))</f>
        <v/>
      </c>
      <c r="E3099" s="242" t="str">
        <f>IF('ESA Input'!AH3064="","",'ESA Input'!AH3064)</f>
        <v/>
      </c>
      <c r="F3099" s="461" t="str">
        <f>IF('ESA Input'!AH3064="","",IF('ESA Input'!AH3064="YES",'ESA Input'!AG3064,""))</f>
        <v/>
      </c>
      <c r="G3099" s="462"/>
      <c r="H3099" s="201" t="str">
        <f>IF('ESA Input'!AH3064="","",IF('ESA Input'!AH3064="Yes",'ESA Input'!J3064,""))</f>
        <v/>
      </c>
      <c r="I3099" s="227" t="str">
        <f>IF('ESA Input'!AH3064="","",IF('ESA Input'!AH3064="Yes",'ESA Input'!D3064,""))</f>
        <v/>
      </c>
      <c r="J3099" s="235" t="str">
        <f>IF('ESA Input'!AH3064="","",IF('ESA Input'!AH3064="Yes",'ESA Input'!E3064,""))</f>
        <v/>
      </c>
      <c r="K3099" s="29" t="str">
        <f>IF('ESA Input'!AH3064="","",IF('ESA Input'!AH3064="Yes",'ESA Input'!H3064,""))</f>
        <v/>
      </c>
      <c r="L3099" s="236" t="str">
        <f>IF('ESA Input'!AH3064="","",IF('ESA Input'!AH3064="Yes",'ESA Input'!G3064,""))</f>
        <v/>
      </c>
      <c r="M3099" s="31" t="str">
        <f t="shared" si="285"/>
        <v/>
      </c>
      <c r="N3099" s="208" t="str">
        <f t="shared" si="286"/>
        <v/>
      </c>
      <c r="O3099" s="209" t="str">
        <f t="shared" si="287"/>
        <v/>
      </c>
      <c r="P3099" s="209" t="str">
        <f t="shared" si="288"/>
        <v/>
      </c>
      <c r="Q3099" s="31" t="str">
        <f t="shared" si="289"/>
        <v/>
      </c>
      <c r="R3099" s="129" t="s">
        <v>9</v>
      </c>
      <c r="S3099" s="128" t="s">
        <v>9</v>
      </c>
      <c r="T3099" s="1"/>
    </row>
    <row r="3100" spans="1:20" ht="15.75" hidden="1" customHeight="1">
      <c r="A3100" s="1" t="str">
        <f t="shared" si="1"/>
        <v/>
      </c>
      <c r="B3100" s="268" t="str">
        <f t="shared" si="284"/>
        <v>X</v>
      </c>
      <c r="C3100" s="1"/>
      <c r="D3100" s="27" t="str">
        <f>IF('ESA Input'!AH3065="","",IF('ESA Input'!AH3065="Yes",'ESA Input'!B3065,"Ineligible"))</f>
        <v/>
      </c>
      <c r="E3100" s="242" t="str">
        <f>IF('ESA Input'!AH3065="","",'ESA Input'!AH3065)</f>
        <v/>
      </c>
      <c r="F3100" s="461" t="str">
        <f>IF('ESA Input'!AH3065="","",IF('ESA Input'!AH3065="YES",'ESA Input'!AG3065,""))</f>
        <v/>
      </c>
      <c r="G3100" s="462"/>
      <c r="H3100" s="201" t="str">
        <f>IF('ESA Input'!AH3065="","",IF('ESA Input'!AH3065="Yes",'ESA Input'!J3065,""))</f>
        <v/>
      </c>
      <c r="I3100" s="227" t="str">
        <f>IF('ESA Input'!AH3065="","",IF('ESA Input'!AH3065="Yes",'ESA Input'!D3065,""))</f>
        <v/>
      </c>
      <c r="J3100" s="235" t="str">
        <f>IF('ESA Input'!AH3065="","",IF('ESA Input'!AH3065="Yes",'ESA Input'!E3065,""))</f>
        <v/>
      </c>
      <c r="K3100" s="29" t="str">
        <f>IF('ESA Input'!AH3065="","",IF('ESA Input'!AH3065="Yes",'ESA Input'!H3065,""))</f>
        <v/>
      </c>
      <c r="L3100" s="236" t="str">
        <f>IF('ESA Input'!AH3065="","",IF('ESA Input'!AH3065="Yes",'ESA Input'!G3065,""))</f>
        <v/>
      </c>
      <c r="M3100" s="31" t="str">
        <f t="shared" si="285"/>
        <v/>
      </c>
      <c r="N3100" s="208" t="str">
        <f t="shared" si="286"/>
        <v/>
      </c>
      <c r="O3100" s="209" t="str">
        <f t="shared" si="287"/>
        <v/>
      </c>
      <c r="P3100" s="209" t="str">
        <f t="shared" si="288"/>
        <v/>
      </c>
      <c r="Q3100" s="31" t="str">
        <f t="shared" si="289"/>
        <v/>
      </c>
      <c r="R3100" s="129" t="s">
        <v>9</v>
      </c>
      <c r="S3100" s="128" t="s">
        <v>9</v>
      </c>
      <c r="T3100" s="1"/>
    </row>
    <row r="3101" spans="1:20" ht="15.75" hidden="1" customHeight="1">
      <c r="A3101" s="1" t="str">
        <f t="shared" si="1"/>
        <v/>
      </c>
      <c r="B3101" s="268" t="str">
        <f t="shared" si="284"/>
        <v>X</v>
      </c>
      <c r="C3101" s="1"/>
      <c r="D3101" s="27" t="str">
        <f>IF('ESA Input'!AH3066="","",IF('ESA Input'!AH3066="Yes",'ESA Input'!B3066,"Ineligible"))</f>
        <v/>
      </c>
      <c r="E3101" s="242" t="str">
        <f>IF('ESA Input'!AH3066="","",'ESA Input'!AH3066)</f>
        <v/>
      </c>
      <c r="F3101" s="461" t="str">
        <f>IF('ESA Input'!AH3066="","",IF('ESA Input'!AH3066="YES",'ESA Input'!AG3066,""))</f>
        <v/>
      </c>
      <c r="G3101" s="462"/>
      <c r="H3101" s="201" t="str">
        <f>IF('ESA Input'!AH3066="","",IF('ESA Input'!AH3066="Yes",'ESA Input'!J3066,""))</f>
        <v/>
      </c>
      <c r="I3101" s="227" t="str">
        <f>IF('ESA Input'!AH3066="","",IF('ESA Input'!AH3066="Yes",'ESA Input'!D3066,""))</f>
        <v/>
      </c>
      <c r="J3101" s="235" t="str">
        <f>IF('ESA Input'!AH3066="","",IF('ESA Input'!AH3066="Yes",'ESA Input'!E3066,""))</f>
        <v/>
      </c>
      <c r="K3101" s="29" t="str">
        <f>IF('ESA Input'!AH3066="","",IF('ESA Input'!AH3066="Yes",'ESA Input'!H3066,""))</f>
        <v/>
      </c>
      <c r="L3101" s="236" t="str">
        <f>IF('ESA Input'!AH3066="","",IF('ESA Input'!AH3066="Yes",'ESA Input'!G3066,""))</f>
        <v/>
      </c>
      <c r="M3101" s="31" t="str">
        <f t="shared" si="285"/>
        <v/>
      </c>
      <c r="N3101" s="208" t="str">
        <f t="shared" si="286"/>
        <v/>
      </c>
      <c r="O3101" s="209" t="str">
        <f t="shared" si="287"/>
        <v/>
      </c>
      <c r="P3101" s="209" t="str">
        <f t="shared" si="288"/>
        <v/>
      </c>
      <c r="Q3101" s="31" t="str">
        <f t="shared" si="289"/>
        <v/>
      </c>
      <c r="R3101" s="129" t="s">
        <v>9</v>
      </c>
      <c r="S3101" s="128" t="s">
        <v>9</v>
      </c>
      <c r="T3101" s="1"/>
    </row>
    <row r="3102" spans="1:20" ht="15.75" hidden="1" customHeight="1">
      <c r="A3102" s="1" t="str">
        <f t="shared" si="1"/>
        <v/>
      </c>
      <c r="B3102" s="268" t="str">
        <f t="shared" si="284"/>
        <v>X</v>
      </c>
      <c r="C3102" s="1"/>
      <c r="D3102" s="27" t="str">
        <f>IF('ESA Input'!AH3067="","",IF('ESA Input'!AH3067="Yes",'ESA Input'!B3067,"Ineligible"))</f>
        <v/>
      </c>
      <c r="E3102" s="242" t="str">
        <f>IF('ESA Input'!AH3067="","",'ESA Input'!AH3067)</f>
        <v/>
      </c>
      <c r="F3102" s="461" t="str">
        <f>IF('ESA Input'!AH3067="","",IF('ESA Input'!AH3067="YES",'ESA Input'!AG3067,""))</f>
        <v/>
      </c>
      <c r="G3102" s="462"/>
      <c r="H3102" s="201" t="str">
        <f>IF('ESA Input'!AH3067="","",IF('ESA Input'!AH3067="Yes",'ESA Input'!J3067,""))</f>
        <v/>
      </c>
      <c r="I3102" s="227" t="str">
        <f>IF('ESA Input'!AH3067="","",IF('ESA Input'!AH3067="Yes",'ESA Input'!D3067,""))</f>
        <v/>
      </c>
      <c r="J3102" s="235" t="str">
        <f>IF('ESA Input'!AH3067="","",IF('ESA Input'!AH3067="Yes",'ESA Input'!E3067,""))</f>
        <v/>
      </c>
      <c r="K3102" s="29" t="str">
        <f>IF('ESA Input'!AH3067="","",IF('ESA Input'!AH3067="Yes",'ESA Input'!H3067,""))</f>
        <v/>
      </c>
      <c r="L3102" s="236" t="str">
        <f>IF('ESA Input'!AH3067="","",IF('ESA Input'!AH3067="Yes",'ESA Input'!G3067,""))</f>
        <v/>
      </c>
      <c r="M3102" s="31" t="str">
        <f t="shared" si="285"/>
        <v/>
      </c>
      <c r="N3102" s="208" t="str">
        <f t="shared" si="286"/>
        <v/>
      </c>
      <c r="O3102" s="209" t="str">
        <f t="shared" si="287"/>
        <v/>
      </c>
      <c r="P3102" s="209" t="str">
        <f t="shared" si="288"/>
        <v/>
      </c>
      <c r="Q3102" s="31" t="str">
        <f t="shared" si="289"/>
        <v/>
      </c>
      <c r="R3102" s="129" t="s">
        <v>9</v>
      </c>
      <c r="S3102" s="128" t="s">
        <v>9</v>
      </c>
      <c r="T3102" s="1"/>
    </row>
    <row r="3103" spans="1:20" ht="15.75" hidden="1" customHeight="1">
      <c r="A3103" s="1" t="str">
        <f t="shared" si="1"/>
        <v/>
      </c>
      <c r="B3103" s="268" t="str">
        <f t="shared" si="284"/>
        <v>X</v>
      </c>
      <c r="C3103" s="1"/>
      <c r="D3103" s="27" t="str">
        <f>IF('ESA Input'!AH3068="","",IF('ESA Input'!AH3068="Yes",'ESA Input'!B3068,"Ineligible"))</f>
        <v/>
      </c>
      <c r="E3103" s="242" t="str">
        <f>IF('ESA Input'!AH3068="","",'ESA Input'!AH3068)</f>
        <v/>
      </c>
      <c r="F3103" s="461" t="str">
        <f>IF('ESA Input'!AH3068="","",IF('ESA Input'!AH3068="YES",'ESA Input'!AG3068,""))</f>
        <v/>
      </c>
      <c r="G3103" s="462"/>
      <c r="H3103" s="201" t="str">
        <f>IF('ESA Input'!AH3068="","",IF('ESA Input'!AH3068="Yes",'ESA Input'!J3068,""))</f>
        <v/>
      </c>
      <c r="I3103" s="227" t="str">
        <f>IF('ESA Input'!AH3068="","",IF('ESA Input'!AH3068="Yes",'ESA Input'!D3068,""))</f>
        <v/>
      </c>
      <c r="J3103" s="235" t="str">
        <f>IF('ESA Input'!AH3068="","",IF('ESA Input'!AH3068="Yes",'ESA Input'!E3068,""))</f>
        <v/>
      </c>
      <c r="K3103" s="29" t="str">
        <f>IF('ESA Input'!AH3068="","",IF('ESA Input'!AH3068="Yes",'ESA Input'!H3068,""))</f>
        <v/>
      </c>
      <c r="L3103" s="236" t="str">
        <f>IF('ESA Input'!AH3068="","",IF('ESA Input'!AH3068="Yes",'ESA Input'!G3068,""))</f>
        <v/>
      </c>
      <c r="M3103" s="31" t="str">
        <f t="shared" si="285"/>
        <v/>
      </c>
      <c r="N3103" s="208" t="str">
        <f t="shared" si="286"/>
        <v/>
      </c>
      <c r="O3103" s="209" t="str">
        <f t="shared" si="287"/>
        <v/>
      </c>
      <c r="P3103" s="209" t="str">
        <f t="shared" si="288"/>
        <v/>
      </c>
      <c r="Q3103" s="31" t="str">
        <f t="shared" si="289"/>
        <v/>
      </c>
      <c r="R3103" s="129" t="s">
        <v>9</v>
      </c>
      <c r="S3103" s="128" t="s">
        <v>9</v>
      </c>
      <c r="T3103" s="1"/>
    </row>
    <row r="3104" spans="1:20" ht="15.75" hidden="1" customHeight="1">
      <c r="A3104" s="1" t="str">
        <f t="shared" si="1"/>
        <v/>
      </c>
      <c r="B3104" s="268" t="str">
        <f t="shared" si="284"/>
        <v>X</v>
      </c>
      <c r="C3104" s="1"/>
      <c r="D3104" s="27" t="str">
        <f>IF('ESA Input'!AH3069="","",IF('ESA Input'!AH3069="Yes",'ESA Input'!B3069,"Ineligible"))</f>
        <v/>
      </c>
      <c r="E3104" s="242" t="str">
        <f>IF('ESA Input'!AH3069="","",'ESA Input'!AH3069)</f>
        <v/>
      </c>
      <c r="F3104" s="461" t="str">
        <f>IF('ESA Input'!AH3069="","",IF('ESA Input'!AH3069="YES",'ESA Input'!AG3069,""))</f>
        <v/>
      </c>
      <c r="G3104" s="462"/>
      <c r="H3104" s="201" t="str">
        <f>IF('ESA Input'!AH3069="","",IF('ESA Input'!AH3069="Yes",'ESA Input'!J3069,""))</f>
        <v/>
      </c>
      <c r="I3104" s="227" t="str">
        <f>IF('ESA Input'!AH3069="","",IF('ESA Input'!AH3069="Yes",'ESA Input'!D3069,""))</f>
        <v/>
      </c>
      <c r="J3104" s="235" t="str">
        <f>IF('ESA Input'!AH3069="","",IF('ESA Input'!AH3069="Yes",'ESA Input'!E3069,""))</f>
        <v/>
      </c>
      <c r="K3104" s="29" t="str">
        <f>IF('ESA Input'!AH3069="","",IF('ESA Input'!AH3069="Yes",'ESA Input'!H3069,""))</f>
        <v/>
      </c>
      <c r="L3104" s="236" t="str">
        <f>IF('ESA Input'!AH3069="","",IF('ESA Input'!AH3069="Yes",'ESA Input'!G3069,""))</f>
        <v/>
      </c>
      <c r="M3104" s="31" t="str">
        <f t="shared" si="285"/>
        <v/>
      </c>
      <c r="N3104" s="208" t="str">
        <f t="shared" si="286"/>
        <v/>
      </c>
      <c r="O3104" s="209" t="str">
        <f t="shared" si="287"/>
        <v/>
      </c>
      <c r="P3104" s="209" t="str">
        <f t="shared" si="288"/>
        <v/>
      </c>
      <c r="Q3104" s="31" t="str">
        <f t="shared" si="289"/>
        <v/>
      </c>
      <c r="R3104" s="129" t="s">
        <v>9</v>
      </c>
      <c r="S3104" s="128" t="s">
        <v>9</v>
      </c>
      <c r="T3104" s="1"/>
    </row>
    <row r="3105" spans="1:20" ht="15.75" hidden="1" customHeight="1">
      <c r="A3105" s="1" t="str">
        <f t="shared" si="1"/>
        <v/>
      </c>
      <c r="B3105" s="268" t="str">
        <f t="shared" si="284"/>
        <v>X</v>
      </c>
      <c r="C3105" s="1"/>
      <c r="D3105" s="27" t="str">
        <f>IF('ESA Input'!AH3070="","",IF('ESA Input'!AH3070="Yes",'ESA Input'!B3070,"Ineligible"))</f>
        <v/>
      </c>
      <c r="E3105" s="242" t="str">
        <f>IF('ESA Input'!AH3070="","",'ESA Input'!AH3070)</f>
        <v/>
      </c>
      <c r="F3105" s="461" t="str">
        <f>IF('ESA Input'!AH3070="","",IF('ESA Input'!AH3070="YES",'ESA Input'!AG3070,""))</f>
        <v/>
      </c>
      <c r="G3105" s="462"/>
      <c r="H3105" s="201" t="str">
        <f>IF('ESA Input'!AH3070="","",IF('ESA Input'!AH3070="Yes",'ESA Input'!J3070,""))</f>
        <v/>
      </c>
      <c r="I3105" s="227" t="str">
        <f>IF('ESA Input'!AH3070="","",IF('ESA Input'!AH3070="Yes",'ESA Input'!D3070,""))</f>
        <v/>
      </c>
      <c r="J3105" s="235" t="str">
        <f>IF('ESA Input'!AH3070="","",IF('ESA Input'!AH3070="Yes",'ESA Input'!E3070,""))</f>
        <v/>
      </c>
      <c r="K3105" s="29" t="str">
        <f>IF('ESA Input'!AH3070="","",IF('ESA Input'!AH3070="Yes",'ESA Input'!H3070,""))</f>
        <v/>
      </c>
      <c r="L3105" s="236" t="str">
        <f>IF('ESA Input'!AH3070="","",IF('ESA Input'!AH3070="Yes",'ESA Input'!G3070,""))</f>
        <v/>
      </c>
      <c r="M3105" s="31" t="str">
        <f t="shared" si="285"/>
        <v/>
      </c>
      <c r="N3105" s="208" t="str">
        <f t="shared" si="286"/>
        <v/>
      </c>
      <c r="O3105" s="209" t="str">
        <f t="shared" si="287"/>
        <v/>
      </c>
      <c r="P3105" s="209" t="str">
        <f t="shared" si="288"/>
        <v/>
      </c>
      <c r="Q3105" s="31" t="str">
        <f t="shared" si="289"/>
        <v/>
      </c>
      <c r="R3105" s="129" t="s">
        <v>9</v>
      </c>
      <c r="S3105" s="128" t="s">
        <v>9</v>
      </c>
      <c r="T3105" s="1"/>
    </row>
    <row r="3106" spans="1:20" ht="15.75" hidden="1" customHeight="1">
      <c r="A3106" s="1" t="str">
        <f t="shared" si="1"/>
        <v/>
      </c>
      <c r="B3106" s="268" t="str">
        <f t="shared" si="284"/>
        <v>X</v>
      </c>
      <c r="C3106" s="1"/>
      <c r="D3106" s="27" t="str">
        <f>IF('ESA Input'!AH3071="","",IF('ESA Input'!AH3071="Yes",'ESA Input'!B3071,"Ineligible"))</f>
        <v/>
      </c>
      <c r="E3106" s="242" t="str">
        <f>IF('ESA Input'!AH3071="","",'ESA Input'!AH3071)</f>
        <v/>
      </c>
      <c r="F3106" s="461" t="str">
        <f>IF('ESA Input'!AH3071="","",IF('ESA Input'!AH3071="YES",'ESA Input'!AG3071,""))</f>
        <v/>
      </c>
      <c r="G3106" s="462"/>
      <c r="H3106" s="201" t="str">
        <f>IF('ESA Input'!AH3071="","",IF('ESA Input'!AH3071="Yes",'ESA Input'!J3071,""))</f>
        <v/>
      </c>
      <c r="I3106" s="227" t="str">
        <f>IF('ESA Input'!AH3071="","",IF('ESA Input'!AH3071="Yes",'ESA Input'!D3071,""))</f>
        <v/>
      </c>
      <c r="J3106" s="235" t="str">
        <f>IF('ESA Input'!AH3071="","",IF('ESA Input'!AH3071="Yes",'ESA Input'!E3071,""))</f>
        <v/>
      </c>
      <c r="K3106" s="29" t="str">
        <f>IF('ESA Input'!AH3071="","",IF('ESA Input'!AH3071="Yes",'ESA Input'!H3071,""))</f>
        <v/>
      </c>
      <c r="L3106" s="236" t="str">
        <f>IF('ESA Input'!AH3071="","",IF('ESA Input'!AH3071="Yes",'ESA Input'!G3071,""))</f>
        <v/>
      </c>
      <c r="M3106" s="31" t="str">
        <f t="shared" si="285"/>
        <v/>
      </c>
      <c r="N3106" s="208" t="str">
        <f t="shared" si="286"/>
        <v/>
      </c>
      <c r="O3106" s="209" t="str">
        <f t="shared" si="287"/>
        <v/>
      </c>
      <c r="P3106" s="209" t="str">
        <f t="shared" si="288"/>
        <v/>
      </c>
      <c r="Q3106" s="31" t="str">
        <f t="shared" si="289"/>
        <v/>
      </c>
      <c r="R3106" s="129" t="s">
        <v>9</v>
      </c>
      <c r="S3106" s="128" t="s">
        <v>9</v>
      </c>
      <c r="T3106" s="1"/>
    </row>
    <row r="3107" spans="1:20" ht="15.75" hidden="1" customHeight="1">
      <c r="A3107" s="1" t="str">
        <f t="shared" si="1"/>
        <v/>
      </c>
      <c r="B3107" s="268" t="str">
        <f t="shared" si="284"/>
        <v>X</v>
      </c>
      <c r="C3107" s="1"/>
      <c r="D3107" s="27" t="str">
        <f>IF('ESA Input'!AH3072="","",IF('ESA Input'!AH3072="Yes",'ESA Input'!B3072,"Ineligible"))</f>
        <v/>
      </c>
      <c r="E3107" s="242" t="str">
        <f>IF('ESA Input'!AH3072="","",'ESA Input'!AH3072)</f>
        <v/>
      </c>
      <c r="F3107" s="461" t="str">
        <f>IF('ESA Input'!AH3072="","",IF('ESA Input'!AH3072="YES",'ESA Input'!AG3072,""))</f>
        <v/>
      </c>
      <c r="G3107" s="462"/>
      <c r="H3107" s="201" t="str">
        <f>IF('ESA Input'!AH3072="","",IF('ESA Input'!AH3072="Yes",'ESA Input'!J3072,""))</f>
        <v/>
      </c>
      <c r="I3107" s="227" t="str">
        <f>IF('ESA Input'!AH3072="","",IF('ESA Input'!AH3072="Yes",'ESA Input'!D3072,""))</f>
        <v/>
      </c>
      <c r="J3107" s="235" t="str">
        <f>IF('ESA Input'!AH3072="","",IF('ESA Input'!AH3072="Yes",'ESA Input'!E3072,""))</f>
        <v/>
      </c>
      <c r="K3107" s="29" t="str">
        <f>IF('ESA Input'!AH3072="","",IF('ESA Input'!AH3072="Yes",'ESA Input'!H3072,""))</f>
        <v/>
      </c>
      <c r="L3107" s="236" t="str">
        <f>IF('ESA Input'!AH3072="","",IF('ESA Input'!AH3072="Yes",'ESA Input'!G3072,""))</f>
        <v/>
      </c>
      <c r="M3107" s="31" t="str">
        <f t="shared" si="285"/>
        <v/>
      </c>
      <c r="N3107" s="208" t="str">
        <f t="shared" si="286"/>
        <v/>
      </c>
      <c r="O3107" s="209" t="str">
        <f t="shared" si="287"/>
        <v/>
      </c>
      <c r="P3107" s="209" t="str">
        <f t="shared" si="288"/>
        <v/>
      </c>
      <c r="Q3107" s="31" t="str">
        <f t="shared" si="289"/>
        <v/>
      </c>
      <c r="R3107" s="129" t="s">
        <v>9</v>
      </c>
      <c r="S3107" s="128" t="s">
        <v>9</v>
      </c>
      <c r="T3107" s="1"/>
    </row>
    <row r="3108" spans="1:20" ht="15.75" hidden="1" customHeight="1">
      <c r="A3108" s="1" t="str">
        <f t="shared" si="1"/>
        <v/>
      </c>
      <c r="B3108" s="268" t="str">
        <f t="shared" si="284"/>
        <v>X</v>
      </c>
      <c r="C3108" s="1"/>
      <c r="D3108" s="27" t="str">
        <f>IF('ESA Input'!AH3073="","",IF('ESA Input'!AH3073="Yes",'ESA Input'!B3073,"Ineligible"))</f>
        <v/>
      </c>
      <c r="E3108" s="242" t="str">
        <f>IF('ESA Input'!AH3073="","",'ESA Input'!AH3073)</f>
        <v/>
      </c>
      <c r="F3108" s="461" t="str">
        <f>IF('ESA Input'!AH3073="","",IF('ESA Input'!AH3073="YES",'ESA Input'!AG3073,""))</f>
        <v/>
      </c>
      <c r="G3108" s="462"/>
      <c r="H3108" s="201" t="str">
        <f>IF('ESA Input'!AH3073="","",IF('ESA Input'!AH3073="Yes",'ESA Input'!J3073,""))</f>
        <v/>
      </c>
      <c r="I3108" s="227" t="str">
        <f>IF('ESA Input'!AH3073="","",IF('ESA Input'!AH3073="Yes",'ESA Input'!D3073,""))</f>
        <v/>
      </c>
      <c r="J3108" s="235" t="str">
        <f>IF('ESA Input'!AH3073="","",IF('ESA Input'!AH3073="Yes",'ESA Input'!E3073,""))</f>
        <v/>
      </c>
      <c r="K3108" s="29" t="str">
        <f>IF('ESA Input'!AH3073="","",IF('ESA Input'!AH3073="Yes",'ESA Input'!H3073,""))</f>
        <v/>
      </c>
      <c r="L3108" s="236" t="str">
        <f>IF('ESA Input'!AH3073="","",IF('ESA Input'!AH3073="Yes",'ESA Input'!G3073,""))</f>
        <v/>
      </c>
      <c r="M3108" s="31" t="str">
        <f t="shared" si="285"/>
        <v/>
      </c>
      <c r="N3108" s="208" t="str">
        <f t="shared" si="286"/>
        <v/>
      </c>
      <c r="O3108" s="209" t="str">
        <f t="shared" si="287"/>
        <v/>
      </c>
      <c r="P3108" s="209" t="str">
        <f t="shared" si="288"/>
        <v/>
      </c>
      <c r="Q3108" s="31" t="str">
        <f t="shared" si="289"/>
        <v/>
      </c>
      <c r="R3108" s="129" t="s">
        <v>9</v>
      </c>
      <c r="S3108" s="128" t="s">
        <v>9</v>
      </c>
      <c r="T3108" s="1"/>
    </row>
    <row r="3109" spans="1:20" ht="15.75" hidden="1" customHeight="1">
      <c r="A3109" s="1" t="str">
        <f t="shared" si="1"/>
        <v/>
      </c>
      <c r="B3109" s="268" t="str">
        <f t="shared" si="284"/>
        <v>X</v>
      </c>
      <c r="C3109" s="1"/>
      <c r="D3109" s="27" t="str">
        <f>IF('ESA Input'!AH3074="","",IF('ESA Input'!AH3074="Yes",'ESA Input'!B3074,"Ineligible"))</f>
        <v/>
      </c>
      <c r="E3109" s="242" t="str">
        <f>IF('ESA Input'!AH3074="","",'ESA Input'!AH3074)</f>
        <v/>
      </c>
      <c r="F3109" s="461" t="str">
        <f>IF('ESA Input'!AH3074="","",IF('ESA Input'!AH3074="YES",'ESA Input'!AG3074,""))</f>
        <v/>
      </c>
      <c r="G3109" s="462"/>
      <c r="H3109" s="201" t="str">
        <f>IF('ESA Input'!AH3074="","",IF('ESA Input'!AH3074="Yes",'ESA Input'!J3074,""))</f>
        <v/>
      </c>
      <c r="I3109" s="227" t="str">
        <f>IF('ESA Input'!AH3074="","",IF('ESA Input'!AH3074="Yes",'ESA Input'!D3074,""))</f>
        <v/>
      </c>
      <c r="J3109" s="235" t="str">
        <f>IF('ESA Input'!AH3074="","",IF('ESA Input'!AH3074="Yes",'ESA Input'!E3074,""))</f>
        <v/>
      </c>
      <c r="K3109" s="29" t="str">
        <f>IF('ESA Input'!AH3074="","",IF('ESA Input'!AH3074="Yes",'ESA Input'!H3074,""))</f>
        <v/>
      </c>
      <c r="L3109" s="236" t="str">
        <f>IF('ESA Input'!AH3074="","",IF('ESA Input'!AH3074="Yes",'ESA Input'!G3074,""))</f>
        <v/>
      </c>
      <c r="M3109" s="31" t="str">
        <f t="shared" si="285"/>
        <v/>
      </c>
      <c r="N3109" s="208" t="str">
        <f t="shared" si="286"/>
        <v/>
      </c>
      <c r="O3109" s="209" t="str">
        <f t="shared" si="287"/>
        <v/>
      </c>
      <c r="P3109" s="209" t="str">
        <f t="shared" si="288"/>
        <v/>
      </c>
      <c r="Q3109" s="31" t="str">
        <f t="shared" si="289"/>
        <v/>
      </c>
      <c r="R3109" s="129" t="s">
        <v>9</v>
      </c>
      <c r="S3109" s="128" t="s">
        <v>9</v>
      </c>
      <c r="T3109" s="1"/>
    </row>
    <row r="3110" spans="1:20" ht="15.75" hidden="1" customHeight="1">
      <c r="A3110" s="1" t="str">
        <f t="shared" si="1"/>
        <v/>
      </c>
      <c r="B3110" s="268" t="str">
        <f t="shared" ref="B3110:B3173" si="290">IF(Q3110&gt;M3110,"+",IF(Q3110&lt;M3110,"-","X"))</f>
        <v>X</v>
      </c>
      <c r="C3110" s="1"/>
      <c r="D3110" s="27" t="str">
        <f>IF('ESA Input'!AH3075="","",IF('ESA Input'!AH3075="Yes",'ESA Input'!B3075,"Ineligible"))</f>
        <v/>
      </c>
      <c r="E3110" s="242" t="str">
        <f>IF('ESA Input'!AH3075="","",'ESA Input'!AH3075)</f>
        <v/>
      </c>
      <c r="F3110" s="461" t="str">
        <f>IF('ESA Input'!AH3075="","",IF('ESA Input'!AH3075="YES",'ESA Input'!AG3075,""))</f>
        <v/>
      </c>
      <c r="G3110" s="462"/>
      <c r="H3110" s="201" t="str">
        <f>IF('ESA Input'!AH3075="","",IF('ESA Input'!AH3075="Yes",'ESA Input'!J3075,""))</f>
        <v/>
      </c>
      <c r="I3110" s="227" t="str">
        <f>IF('ESA Input'!AH3075="","",IF('ESA Input'!AH3075="Yes",'ESA Input'!D3075,""))</f>
        <v/>
      </c>
      <c r="J3110" s="235" t="str">
        <f>IF('ESA Input'!AH3075="","",IF('ESA Input'!AH3075="Yes",'ESA Input'!E3075,""))</f>
        <v/>
      </c>
      <c r="K3110" s="29" t="str">
        <f>IF('ESA Input'!AH3075="","",IF('ESA Input'!AH3075="Yes",'ESA Input'!H3075,""))</f>
        <v/>
      </c>
      <c r="L3110" s="236" t="str">
        <f>IF('ESA Input'!AH3075="","",IF('ESA Input'!AH3075="Yes",'ESA Input'!G3075,""))</f>
        <v/>
      </c>
      <c r="M3110" s="31" t="str">
        <f t="shared" si="285"/>
        <v/>
      </c>
      <c r="N3110" s="208" t="str">
        <f t="shared" si="286"/>
        <v/>
      </c>
      <c r="O3110" s="209" t="str">
        <f t="shared" si="287"/>
        <v/>
      </c>
      <c r="P3110" s="209" t="str">
        <f t="shared" si="288"/>
        <v/>
      </c>
      <c r="Q3110" s="31" t="str">
        <f t="shared" si="289"/>
        <v/>
      </c>
      <c r="R3110" s="129" t="s">
        <v>9</v>
      </c>
      <c r="S3110" s="128" t="s">
        <v>9</v>
      </c>
      <c r="T3110" s="1"/>
    </row>
    <row r="3111" spans="1:20" ht="15.75" hidden="1" customHeight="1">
      <c r="A3111" s="1" t="str">
        <f t="shared" si="1"/>
        <v/>
      </c>
      <c r="B3111" s="268" t="str">
        <f t="shared" si="290"/>
        <v>X</v>
      </c>
      <c r="C3111" s="1"/>
      <c r="D3111" s="27" t="str">
        <f>IF('ESA Input'!AH3076="","",IF('ESA Input'!AH3076="Yes",'ESA Input'!B3076,"Ineligible"))</f>
        <v/>
      </c>
      <c r="E3111" s="242" t="str">
        <f>IF('ESA Input'!AH3076="","",'ESA Input'!AH3076)</f>
        <v/>
      </c>
      <c r="F3111" s="461" t="str">
        <f>IF('ESA Input'!AH3076="","",IF('ESA Input'!AH3076="YES",'ESA Input'!AG3076,""))</f>
        <v/>
      </c>
      <c r="G3111" s="462"/>
      <c r="H3111" s="201" t="str">
        <f>IF('ESA Input'!AH3076="","",IF('ESA Input'!AH3076="Yes",'ESA Input'!J3076,""))</f>
        <v/>
      </c>
      <c r="I3111" s="227" t="str">
        <f>IF('ESA Input'!AH3076="","",IF('ESA Input'!AH3076="Yes",'ESA Input'!D3076,""))</f>
        <v/>
      </c>
      <c r="J3111" s="235" t="str">
        <f>IF('ESA Input'!AH3076="","",IF('ESA Input'!AH3076="Yes",'ESA Input'!E3076,""))</f>
        <v/>
      </c>
      <c r="K3111" s="29" t="str">
        <f>IF('ESA Input'!AH3076="","",IF('ESA Input'!AH3076="Yes",'ESA Input'!H3076,""))</f>
        <v/>
      </c>
      <c r="L3111" s="236" t="str">
        <f>IF('ESA Input'!AH3076="","",IF('ESA Input'!AH3076="Yes",'ESA Input'!G3076,""))</f>
        <v/>
      </c>
      <c r="M3111" s="31" t="str">
        <f t="shared" ref="M3111:M3174" si="291">IF($D3111="","",SUM(J3111:L3111))</f>
        <v/>
      </c>
      <c r="N3111" s="208" t="str">
        <f t="shared" ref="N3111:N3174" si="292">J3111</f>
        <v/>
      </c>
      <c r="O3111" s="209" t="str">
        <f t="shared" ref="O3111:O3174" si="293">K3111</f>
        <v/>
      </c>
      <c r="P3111" s="209" t="str">
        <f t="shared" ref="P3111:P3174" si="294">L3111</f>
        <v/>
      </c>
      <c r="Q3111" s="31" t="str">
        <f t="shared" ref="Q3111:Q3174" si="295">IF($D3111="","",SUM(N3111:P3111))</f>
        <v/>
      </c>
      <c r="R3111" s="129" t="s">
        <v>9</v>
      </c>
      <c r="S3111" s="128" t="s">
        <v>9</v>
      </c>
      <c r="T3111" s="1"/>
    </row>
    <row r="3112" spans="1:20" ht="15.75" hidden="1" customHeight="1">
      <c r="A3112" s="1" t="str">
        <f t="shared" si="1"/>
        <v/>
      </c>
      <c r="B3112" s="268" t="str">
        <f t="shared" si="290"/>
        <v>X</v>
      </c>
      <c r="C3112" s="1"/>
      <c r="D3112" s="27" t="str">
        <f>IF('ESA Input'!AH3077="","",IF('ESA Input'!AH3077="Yes",'ESA Input'!B3077,"Ineligible"))</f>
        <v/>
      </c>
      <c r="E3112" s="242" t="str">
        <f>IF('ESA Input'!AH3077="","",'ESA Input'!AH3077)</f>
        <v/>
      </c>
      <c r="F3112" s="461" t="str">
        <f>IF('ESA Input'!AH3077="","",IF('ESA Input'!AH3077="YES",'ESA Input'!AG3077,""))</f>
        <v/>
      </c>
      <c r="G3112" s="462"/>
      <c r="H3112" s="201" t="str">
        <f>IF('ESA Input'!AH3077="","",IF('ESA Input'!AH3077="Yes",'ESA Input'!J3077,""))</f>
        <v/>
      </c>
      <c r="I3112" s="227" t="str">
        <f>IF('ESA Input'!AH3077="","",IF('ESA Input'!AH3077="Yes",'ESA Input'!D3077,""))</f>
        <v/>
      </c>
      <c r="J3112" s="235" t="str">
        <f>IF('ESA Input'!AH3077="","",IF('ESA Input'!AH3077="Yes",'ESA Input'!E3077,""))</f>
        <v/>
      </c>
      <c r="K3112" s="29" t="str">
        <f>IF('ESA Input'!AH3077="","",IF('ESA Input'!AH3077="Yes",'ESA Input'!H3077,""))</f>
        <v/>
      </c>
      <c r="L3112" s="236" t="str">
        <f>IF('ESA Input'!AH3077="","",IF('ESA Input'!AH3077="Yes",'ESA Input'!G3077,""))</f>
        <v/>
      </c>
      <c r="M3112" s="31" t="str">
        <f t="shared" si="291"/>
        <v/>
      </c>
      <c r="N3112" s="208" t="str">
        <f t="shared" si="292"/>
        <v/>
      </c>
      <c r="O3112" s="209" t="str">
        <f t="shared" si="293"/>
        <v/>
      </c>
      <c r="P3112" s="209" t="str">
        <f t="shared" si="294"/>
        <v/>
      </c>
      <c r="Q3112" s="31" t="str">
        <f t="shared" si="295"/>
        <v/>
      </c>
      <c r="R3112" s="129" t="s">
        <v>9</v>
      </c>
      <c r="S3112" s="128" t="s">
        <v>9</v>
      </c>
      <c r="T3112" s="1"/>
    </row>
    <row r="3113" spans="1:20" ht="15.75" hidden="1" customHeight="1">
      <c r="A3113" s="1" t="str">
        <f t="shared" si="1"/>
        <v/>
      </c>
      <c r="B3113" s="268" t="str">
        <f t="shared" si="290"/>
        <v>X</v>
      </c>
      <c r="C3113" s="1"/>
      <c r="D3113" s="27" t="str">
        <f>IF('ESA Input'!AH3078="","",IF('ESA Input'!AH3078="Yes",'ESA Input'!B3078,"Ineligible"))</f>
        <v/>
      </c>
      <c r="E3113" s="242" t="str">
        <f>IF('ESA Input'!AH3078="","",'ESA Input'!AH3078)</f>
        <v/>
      </c>
      <c r="F3113" s="461" t="str">
        <f>IF('ESA Input'!AH3078="","",IF('ESA Input'!AH3078="YES",'ESA Input'!AG3078,""))</f>
        <v/>
      </c>
      <c r="G3113" s="462"/>
      <c r="H3113" s="201" t="str">
        <f>IF('ESA Input'!AH3078="","",IF('ESA Input'!AH3078="Yes",'ESA Input'!J3078,""))</f>
        <v/>
      </c>
      <c r="I3113" s="227" t="str">
        <f>IF('ESA Input'!AH3078="","",IF('ESA Input'!AH3078="Yes",'ESA Input'!D3078,""))</f>
        <v/>
      </c>
      <c r="J3113" s="235" t="str">
        <f>IF('ESA Input'!AH3078="","",IF('ESA Input'!AH3078="Yes",'ESA Input'!E3078,""))</f>
        <v/>
      </c>
      <c r="K3113" s="29" t="str">
        <f>IF('ESA Input'!AH3078="","",IF('ESA Input'!AH3078="Yes",'ESA Input'!H3078,""))</f>
        <v/>
      </c>
      <c r="L3113" s="236" t="str">
        <f>IF('ESA Input'!AH3078="","",IF('ESA Input'!AH3078="Yes",'ESA Input'!G3078,""))</f>
        <v/>
      </c>
      <c r="M3113" s="31" t="str">
        <f t="shared" si="291"/>
        <v/>
      </c>
      <c r="N3113" s="208" t="str">
        <f t="shared" si="292"/>
        <v/>
      </c>
      <c r="O3113" s="209" t="str">
        <f t="shared" si="293"/>
        <v/>
      </c>
      <c r="P3113" s="209" t="str">
        <f t="shared" si="294"/>
        <v/>
      </c>
      <c r="Q3113" s="31" t="str">
        <f t="shared" si="295"/>
        <v/>
      </c>
      <c r="R3113" s="129" t="s">
        <v>9</v>
      </c>
      <c r="S3113" s="128" t="s">
        <v>9</v>
      </c>
      <c r="T3113" s="1"/>
    </row>
    <row r="3114" spans="1:20" ht="15.75" hidden="1" customHeight="1">
      <c r="A3114" s="1" t="str">
        <f t="shared" si="1"/>
        <v/>
      </c>
      <c r="B3114" s="268" t="str">
        <f t="shared" si="290"/>
        <v>X</v>
      </c>
      <c r="C3114" s="1"/>
      <c r="D3114" s="27" t="str">
        <f>IF('ESA Input'!AH3079="","",IF('ESA Input'!AH3079="Yes",'ESA Input'!B3079,"Ineligible"))</f>
        <v/>
      </c>
      <c r="E3114" s="242" t="str">
        <f>IF('ESA Input'!AH3079="","",'ESA Input'!AH3079)</f>
        <v/>
      </c>
      <c r="F3114" s="461" t="str">
        <f>IF('ESA Input'!AH3079="","",IF('ESA Input'!AH3079="YES",'ESA Input'!AG3079,""))</f>
        <v/>
      </c>
      <c r="G3114" s="462"/>
      <c r="H3114" s="201" t="str">
        <f>IF('ESA Input'!AH3079="","",IF('ESA Input'!AH3079="Yes",'ESA Input'!J3079,""))</f>
        <v/>
      </c>
      <c r="I3114" s="227" t="str">
        <f>IF('ESA Input'!AH3079="","",IF('ESA Input'!AH3079="Yes",'ESA Input'!D3079,""))</f>
        <v/>
      </c>
      <c r="J3114" s="235" t="str">
        <f>IF('ESA Input'!AH3079="","",IF('ESA Input'!AH3079="Yes",'ESA Input'!E3079,""))</f>
        <v/>
      </c>
      <c r="K3114" s="29" t="str">
        <f>IF('ESA Input'!AH3079="","",IF('ESA Input'!AH3079="Yes",'ESA Input'!H3079,""))</f>
        <v/>
      </c>
      <c r="L3114" s="236" t="str">
        <f>IF('ESA Input'!AH3079="","",IF('ESA Input'!AH3079="Yes",'ESA Input'!G3079,""))</f>
        <v/>
      </c>
      <c r="M3114" s="31" t="str">
        <f t="shared" si="291"/>
        <v/>
      </c>
      <c r="N3114" s="208" t="str">
        <f t="shared" si="292"/>
        <v/>
      </c>
      <c r="O3114" s="209" t="str">
        <f t="shared" si="293"/>
        <v/>
      </c>
      <c r="P3114" s="209" t="str">
        <f t="shared" si="294"/>
        <v/>
      </c>
      <c r="Q3114" s="31" t="str">
        <f t="shared" si="295"/>
        <v/>
      </c>
      <c r="R3114" s="129" t="s">
        <v>9</v>
      </c>
      <c r="S3114" s="128" t="s">
        <v>9</v>
      </c>
      <c r="T3114" s="1"/>
    </row>
    <row r="3115" spans="1:20" ht="15.75" hidden="1" customHeight="1">
      <c r="A3115" s="1" t="str">
        <f t="shared" si="1"/>
        <v/>
      </c>
      <c r="B3115" s="268" t="str">
        <f t="shared" si="290"/>
        <v>X</v>
      </c>
      <c r="C3115" s="1"/>
      <c r="D3115" s="27" t="str">
        <f>IF('ESA Input'!AH3080="","",IF('ESA Input'!AH3080="Yes",'ESA Input'!B3080,"Ineligible"))</f>
        <v/>
      </c>
      <c r="E3115" s="242" t="str">
        <f>IF('ESA Input'!AH3080="","",'ESA Input'!AH3080)</f>
        <v/>
      </c>
      <c r="F3115" s="461" t="str">
        <f>IF('ESA Input'!AH3080="","",IF('ESA Input'!AH3080="YES",'ESA Input'!AG3080,""))</f>
        <v/>
      </c>
      <c r="G3115" s="462"/>
      <c r="H3115" s="201" t="str">
        <f>IF('ESA Input'!AH3080="","",IF('ESA Input'!AH3080="Yes",'ESA Input'!J3080,""))</f>
        <v/>
      </c>
      <c r="I3115" s="227" t="str">
        <f>IF('ESA Input'!AH3080="","",IF('ESA Input'!AH3080="Yes",'ESA Input'!D3080,""))</f>
        <v/>
      </c>
      <c r="J3115" s="235" t="str">
        <f>IF('ESA Input'!AH3080="","",IF('ESA Input'!AH3080="Yes",'ESA Input'!E3080,""))</f>
        <v/>
      </c>
      <c r="K3115" s="29" t="str">
        <f>IF('ESA Input'!AH3080="","",IF('ESA Input'!AH3080="Yes",'ESA Input'!H3080,""))</f>
        <v/>
      </c>
      <c r="L3115" s="236" t="str">
        <f>IF('ESA Input'!AH3080="","",IF('ESA Input'!AH3080="Yes",'ESA Input'!G3080,""))</f>
        <v/>
      </c>
      <c r="M3115" s="31" t="str">
        <f t="shared" si="291"/>
        <v/>
      </c>
      <c r="N3115" s="208" t="str">
        <f t="shared" si="292"/>
        <v/>
      </c>
      <c r="O3115" s="209" t="str">
        <f t="shared" si="293"/>
        <v/>
      </c>
      <c r="P3115" s="209" t="str">
        <f t="shared" si="294"/>
        <v/>
      </c>
      <c r="Q3115" s="31" t="str">
        <f t="shared" si="295"/>
        <v/>
      </c>
      <c r="R3115" s="129" t="s">
        <v>9</v>
      </c>
      <c r="S3115" s="128" t="s">
        <v>9</v>
      </c>
      <c r="T3115" s="1"/>
    </row>
    <row r="3116" spans="1:20" ht="15.75" hidden="1" customHeight="1">
      <c r="A3116" s="1" t="str">
        <f t="shared" si="1"/>
        <v/>
      </c>
      <c r="B3116" s="268" t="str">
        <f t="shared" si="290"/>
        <v>X</v>
      </c>
      <c r="C3116" s="1"/>
      <c r="D3116" s="27" t="str">
        <f>IF('ESA Input'!AH3081="","",IF('ESA Input'!AH3081="Yes",'ESA Input'!B3081,"Ineligible"))</f>
        <v/>
      </c>
      <c r="E3116" s="242" t="str">
        <f>IF('ESA Input'!AH3081="","",'ESA Input'!AH3081)</f>
        <v/>
      </c>
      <c r="F3116" s="461" t="str">
        <f>IF('ESA Input'!AH3081="","",IF('ESA Input'!AH3081="YES",'ESA Input'!AG3081,""))</f>
        <v/>
      </c>
      <c r="G3116" s="462"/>
      <c r="H3116" s="201" t="str">
        <f>IF('ESA Input'!AH3081="","",IF('ESA Input'!AH3081="Yes",'ESA Input'!J3081,""))</f>
        <v/>
      </c>
      <c r="I3116" s="227" t="str">
        <f>IF('ESA Input'!AH3081="","",IF('ESA Input'!AH3081="Yes",'ESA Input'!D3081,""))</f>
        <v/>
      </c>
      <c r="J3116" s="235" t="str">
        <f>IF('ESA Input'!AH3081="","",IF('ESA Input'!AH3081="Yes",'ESA Input'!E3081,""))</f>
        <v/>
      </c>
      <c r="K3116" s="29" t="str">
        <f>IF('ESA Input'!AH3081="","",IF('ESA Input'!AH3081="Yes",'ESA Input'!H3081,""))</f>
        <v/>
      </c>
      <c r="L3116" s="236" t="str">
        <f>IF('ESA Input'!AH3081="","",IF('ESA Input'!AH3081="Yes",'ESA Input'!G3081,""))</f>
        <v/>
      </c>
      <c r="M3116" s="31" t="str">
        <f t="shared" si="291"/>
        <v/>
      </c>
      <c r="N3116" s="208" t="str">
        <f t="shared" si="292"/>
        <v/>
      </c>
      <c r="O3116" s="209" t="str">
        <f t="shared" si="293"/>
        <v/>
      </c>
      <c r="P3116" s="209" t="str">
        <f t="shared" si="294"/>
        <v/>
      </c>
      <c r="Q3116" s="31" t="str">
        <f t="shared" si="295"/>
        <v/>
      </c>
      <c r="R3116" s="129" t="s">
        <v>9</v>
      </c>
      <c r="S3116" s="128" t="s">
        <v>9</v>
      </c>
      <c r="T3116" s="1"/>
    </row>
    <row r="3117" spans="1:20" ht="15.75" hidden="1" customHeight="1">
      <c r="A3117" s="1" t="str">
        <f t="shared" si="1"/>
        <v/>
      </c>
      <c r="B3117" s="268" t="str">
        <f t="shared" si="290"/>
        <v>X</v>
      </c>
      <c r="C3117" s="1"/>
      <c r="D3117" s="27" t="str">
        <f>IF('ESA Input'!AH3082="","",IF('ESA Input'!AH3082="Yes",'ESA Input'!B3082,"Ineligible"))</f>
        <v/>
      </c>
      <c r="E3117" s="242" t="str">
        <f>IF('ESA Input'!AH3082="","",'ESA Input'!AH3082)</f>
        <v/>
      </c>
      <c r="F3117" s="461" t="str">
        <f>IF('ESA Input'!AH3082="","",IF('ESA Input'!AH3082="YES",'ESA Input'!AG3082,""))</f>
        <v/>
      </c>
      <c r="G3117" s="462"/>
      <c r="H3117" s="201" t="str">
        <f>IF('ESA Input'!AH3082="","",IF('ESA Input'!AH3082="Yes",'ESA Input'!J3082,""))</f>
        <v/>
      </c>
      <c r="I3117" s="227" t="str">
        <f>IF('ESA Input'!AH3082="","",IF('ESA Input'!AH3082="Yes",'ESA Input'!D3082,""))</f>
        <v/>
      </c>
      <c r="J3117" s="235" t="str">
        <f>IF('ESA Input'!AH3082="","",IF('ESA Input'!AH3082="Yes",'ESA Input'!E3082,""))</f>
        <v/>
      </c>
      <c r="K3117" s="29" t="str">
        <f>IF('ESA Input'!AH3082="","",IF('ESA Input'!AH3082="Yes",'ESA Input'!H3082,""))</f>
        <v/>
      </c>
      <c r="L3117" s="236" t="str">
        <f>IF('ESA Input'!AH3082="","",IF('ESA Input'!AH3082="Yes",'ESA Input'!G3082,""))</f>
        <v/>
      </c>
      <c r="M3117" s="31" t="str">
        <f t="shared" si="291"/>
        <v/>
      </c>
      <c r="N3117" s="208" t="str">
        <f t="shared" si="292"/>
        <v/>
      </c>
      <c r="O3117" s="209" t="str">
        <f t="shared" si="293"/>
        <v/>
      </c>
      <c r="P3117" s="209" t="str">
        <f t="shared" si="294"/>
        <v/>
      </c>
      <c r="Q3117" s="31" t="str">
        <f t="shared" si="295"/>
        <v/>
      </c>
      <c r="R3117" s="129" t="s">
        <v>9</v>
      </c>
      <c r="S3117" s="128" t="s">
        <v>9</v>
      </c>
      <c r="T3117" s="1"/>
    </row>
    <row r="3118" spans="1:20" ht="15.75" hidden="1" customHeight="1">
      <c r="A3118" s="1" t="str">
        <f t="shared" si="1"/>
        <v/>
      </c>
      <c r="B3118" s="268" t="str">
        <f t="shared" si="290"/>
        <v>X</v>
      </c>
      <c r="C3118" s="1"/>
      <c r="D3118" s="27" t="str">
        <f>IF('ESA Input'!AH3083="","",IF('ESA Input'!AH3083="Yes",'ESA Input'!B3083,"Ineligible"))</f>
        <v/>
      </c>
      <c r="E3118" s="242" t="str">
        <f>IF('ESA Input'!AH3083="","",'ESA Input'!AH3083)</f>
        <v/>
      </c>
      <c r="F3118" s="461" t="str">
        <f>IF('ESA Input'!AH3083="","",IF('ESA Input'!AH3083="YES",'ESA Input'!AG3083,""))</f>
        <v/>
      </c>
      <c r="G3118" s="462"/>
      <c r="H3118" s="201" t="str">
        <f>IF('ESA Input'!AH3083="","",IF('ESA Input'!AH3083="Yes",'ESA Input'!J3083,""))</f>
        <v/>
      </c>
      <c r="I3118" s="227" t="str">
        <f>IF('ESA Input'!AH3083="","",IF('ESA Input'!AH3083="Yes",'ESA Input'!D3083,""))</f>
        <v/>
      </c>
      <c r="J3118" s="235" t="str">
        <f>IF('ESA Input'!AH3083="","",IF('ESA Input'!AH3083="Yes",'ESA Input'!E3083,""))</f>
        <v/>
      </c>
      <c r="K3118" s="29" t="str">
        <f>IF('ESA Input'!AH3083="","",IF('ESA Input'!AH3083="Yes",'ESA Input'!H3083,""))</f>
        <v/>
      </c>
      <c r="L3118" s="236" t="str">
        <f>IF('ESA Input'!AH3083="","",IF('ESA Input'!AH3083="Yes",'ESA Input'!G3083,""))</f>
        <v/>
      </c>
      <c r="M3118" s="31" t="str">
        <f t="shared" si="291"/>
        <v/>
      </c>
      <c r="N3118" s="208" t="str">
        <f t="shared" si="292"/>
        <v/>
      </c>
      <c r="O3118" s="209" t="str">
        <f t="shared" si="293"/>
        <v/>
      </c>
      <c r="P3118" s="209" t="str">
        <f t="shared" si="294"/>
        <v/>
      </c>
      <c r="Q3118" s="31" t="str">
        <f t="shared" si="295"/>
        <v/>
      </c>
      <c r="R3118" s="129" t="s">
        <v>9</v>
      </c>
      <c r="S3118" s="128" t="s">
        <v>9</v>
      </c>
      <c r="T3118" s="1"/>
    </row>
    <row r="3119" spans="1:20" ht="15.75" hidden="1" customHeight="1">
      <c r="A3119" s="1" t="str">
        <f t="shared" si="1"/>
        <v/>
      </c>
      <c r="B3119" s="268" t="str">
        <f t="shared" si="290"/>
        <v>X</v>
      </c>
      <c r="C3119" s="1"/>
      <c r="D3119" s="27" t="str">
        <f>IF('ESA Input'!AH3084="","",IF('ESA Input'!AH3084="Yes",'ESA Input'!B3084,"Ineligible"))</f>
        <v/>
      </c>
      <c r="E3119" s="242" t="str">
        <f>IF('ESA Input'!AH3084="","",'ESA Input'!AH3084)</f>
        <v/>
      </c>
      <c r="F3119" s="461" t="str">
        <f>IF('ESA Input'!AH3084="","",IF('ESA Input'!AH3084="YES",'ESA Input'!AG3084,""))</f>
        <v/>
      </c>
      <c r="G3119" s="462"/>
      <c r="H3119" s="201" t="str">
        <f>IF('ESA Input'!AH3084="","",IF('ESA Input'!AH3084="Yes",'ESA Input'!J3084,""))</f>
        <v/>
      </c>
      <c r="I3119" s="227" t="str">
        <f>IF('ESA Input'!AH3084="","",IF('ESA Input'!AH3084="Yes",'ESA Input'!D3084,""))</f>
        <v/>
      </c>
      <c r="J3119" s="235" t="str">
        <f>IF('ESA Input'!AH3084="","",IF('ESA Input'!AH3084="Yes",'ESA Input'!E3084,""))</f>
        <v/>
      </c>
      <c r="K3119" s="29" t="str">
        <f>IF('ESA Input'!AH3084="","",IF('ESA Input'!AH3084="Yes",'ESA Input'!H3084,""))</f>
        <v/>
      </c>
      <c r="L3119" s="236" t="str">
        <f>IF('ESA Input'!AH3084="","",IF('ESA Input'!AH3084="Yes",'ESA Input'!G3084,""))</f>
        <v/>
      </c>
      <c r="M3119" s="31" t="str">
        <f t="shared" si="291"/>
        <v/>
      </c>
      <c r="N3119" s="208" t="str">
        <f t="shared" si="292"/>
        <v/>
      </c>
      <c r="O3119" s="209" t="str">
        <f t="shared" si="293"/>
        <v/>
      </c>
      <c r="P3119" s="209" t="str">
        <f t="shared" si="294"/>
        <v/>
      </c>
      <c r="Q3119" s="31" t="str">
        <f t="shared" si="295"/>
        <v/>
      </c>
      <c r="R3119" s="129" t="s">
        <v>9</v>
      </c>
      <c r="S3119" s="128" t="s">
        <v>9</v>
      </c>
      <c r="T3119" s="1"/>
    </row>
    <row r="3120" spans="1:20" ht="15.75" hidden="1" customHeight="1">
      <c r="A3120" s="1" t="str">
        <f t="shared" si="1"/>
        <v/>
      </c>
      <c r="B3120" s="268" t="str">
        <f t="shared" si="290"/>
        <v>X</v>
      </c>
      <c r="C3120" s="1"/>
      <c r="D3120" s="27" t="str">
        <f>IF('ESA Input'!AH3085="","",IF('ESA Input'!AH3085="Yes",'ESA Input'!B3085,"Ineligible"))</f>
        <v/>
      </c>
      <c r="E3120" s="242" t="str">
        <f>IF('ESA Input'!AH3085="","",'ESA Input'!AH3085)</f>
        <v/>
      </c>
      <c r="F3120" s="461" t="str">
        <f>IF('ESA Input'!AH3085="","",IF('ESA Input'!AH3085="YES",'ESA Input'!AG3085,""))</f>
        <v/>
      </c>
      <c r="G3120" s="462"/>
      <c r="H3120" s="201" t="str">
        <f>IF('ESA Input'!AH3085="","",IF('ESA Input'!AH3085="Yes",'ESA Input'!J3085,""))</f>
        <v/>
      </c>
      <c r="I3120" s="227" t="str">
        <f>IF('ESA Input'!AH3085="","",IF('ESA Input'!AH3085="Yes",'ESA Input'!D3085,""))</f>
        <v/>
      </c>
      <c r="J3120" s="235" t="str">
        <f>IF('ESA Input'!AH3085="","",IF('ESA Input'!AH3085="Yes",'ESA Input'!E3085,""))</f>
        <v/>
      </c>
      <c r="K3120" s="29" t="str">
        <f>IF('ESA Input'!AH3085="","",IF('ESA Input'!AH3085="Yes",'ESA Input'!H3085,""))</f>
        <v/>
      </c>
      <c r="L3120" s="236" t="str">
        <f>IF('ESA Input'!AH3085="","",IF('ESA Input'!AH3085="Yes",'ESA Input'!G3085,""))</f>
        <v/>
      </c>
      <c r="M3120" s="31" t="str">
        <f t="shared" si="291"/>
        <v/>
      </c>
      <c r="N3120" s="208" t="str">
        <f t="shared" si="292"/>
        <v/>
      </c>
      <c r="O3120" s="209" t="str">
        <f t="shared" si="293"/>
        <v/>
      </c>
      <c r="P3120" s="209" t="str">
        <f t="shared" si="294"/>
        <v/>
      </c>
      <c r="Q3120" s="31" t="str">
        <f t="shared" si="295"/>
        <v/>
      </c>
      <c r="R3120" s="129" t="s">
        <v>9</v>
      </c>
      <c r="S3120" s="128" t="s">
        <v>9</v>
      </c>
      <c r="T3120" s="1"/>
    </row>
    <row r="3121" spans="1:20" ht="15.75" hidden="1" customHeight="1">
      <c r="A3121" s="1" t="str">
        <f t="shared" si="1"/>
        <v/>
      </c>
      <c r="B3121" s="268" t="str">
        <f t="shared" si="290"/>
        <v>X</v>
      </c>
      <c r="C3121" s="1"/>
      <c r="D3121" s="27" t="str">
        <f>IF('ESA Input'!AH3086="","",IF('ESA Input'!AH3086="Yes",'ESA Input'!B3086,"Ineligible"))</f>
        <v/>
      </c>
      <c r="E3121" s="242" t="str">
        <f>IF('ESA Input'!AH3086="","",'ESA Input'!AH3086)</f>
        <v/>
      </c>
      <c r="F3121" s="461" t="str">
        <f>IF('ESA Input'!AH3086="","",IF('ESA Input'!AH3086="YES",'ESA Input'!AG3086,""))</f>
        <v/>
      </c>
      <c r="G3121" s="462"/>
      <c r="H3121" s="201" t="str">
        <f>IF('ESA Input'!AH3086="","",IF('ESA Input'!AH3086="Yes",'ESA Input'!J3086,""))</f>
        <v/>
      </c>
      <c r="I3121" s="227" t="str">
        <f>IF('ESA Input'!AH3086="","",IF('ESA Input'!AH3086="Yes",'ESA Input'!D3086,""))</f>
        <v/>
      </c>
      <c r="J3121" s="235" t="str">
        <f>IF('ESA Input'!AH3086="","",IF('ESA Input'!AH3086="Yes",'ESA Input'!E3086,""))</f>
        <v/>
      </c>
      <c r="K3121" s="29" t="str">
        <f>IF('ESA Input'!AH3086="","",IF('ESA Input'!AH3086="Yes",'ESA Input'!H3086,""))</f>
        <v/>
      </c>
      <c r="L3121" s="236" t="str">
        <f>IF('ESA Input'!AH3086="","",IF('ESA Input'!AH3086="Yes",'ESA Input'!G3086,""))</f>
        <v/>
      </c>
      <c r="M3121" s="31" t="str">
        <f t="shared" si="291"/>
        <v/>
      </c>
      <c r="N3121" s="208" t="str">
        <f t="shared" si="292"/>
        <v/>
      </c>
      <c r="O3121" s="209" t="str">
        <f t="shared" si="293"/>
        <v/>
      </c>
      <c r="P3121" s="209" t="str">
        <f t="shared" si="294"/>
        <v/>
      </c>
      <c r="Q3121" s="31" t="str">
        <f t="shared" si="295"/>
        <v/>
      </c>
      <c r="R3121" s="129" t="s">
        <v>9</v>
      </c>
      <c r="S3121" s="128" t="s">
        <v>9</v>
      </c>
      <c r="T3121" s="1"/>
    </row>
    <row r="3122" spans="1:20" ht="15.75" hidden="1" customHeight="1">
      <c r="A3122" s="1" t="str">
        <f t="shared" si="1"/>
        <v/>
      </c>
      <c r="B3122" s="268" t="str">
        <f t="shared" si="290"/>
        <v>X</v>
      </c>
      <c r="C3122" s="1"/>
      <c r="D3122" s="27" t="str">
        <f>IF('ESA Input'!AH3087="","",IF('ESA Input'!AH3087="Yes",'ESA Input'!B3087,"Ineligible"))</f>
        <v/>
      </c>
      <c r="E3122" s="242" t="str">
        <f>IF('ESA Input'!AH3087="","",'ESA Input'!AH3087)</f>
        <v/>
      </c>
      <c r="F3122" s="461" t="str">
        <f>IF('ESA Input'!AH3087="","",IF('ESA Input'!AH3087="YES",'ESA Input'!AG3087,""))</f>
        <v/>
      </c>
      <c r="G3122" s="462"/>
      <c r="H3122" s="201" t="str">
        <f>IF('ESA Input'!AH3087="","",IF('ESA Input'!AH3087="Yes",'ESA Input'!J3087,""))</f>
        <v/>
      </c>
      <c r="I3122" s="227" t="str">
        <f>IF('ESA Input'!AH3087="","",IF('ESA Input'!AH3087="Yes",'ESA Input'!D3087,""))</f>
        <v/>
      </c>
      <c r="J3122" s="235" t="str">
        <f>IF('ESA Input'!AH3087="","",IF('ESA Input'!AH3087="Yes",'ESA Input'!E3087,""))</f>
        <v/>
      </c>
      <c r="K3122" s="29" t="str">
        <f>IF('ESA Input'!AH3087="","",IF('ESA Input'!AH3087="Yes",'ESA Input'!H3087,""))</f>
        <v/>
      </c>
      <c r="L3122" s="236" t="str">
        <f>IF('ESA Input'!AH3087="","",IF('ESA Input'!AH3087="Yes",'ESA Input'!G3087,""))</f>
        <v/>
      </c>
      <c r="M3122" s="31" t="str">
        <f t="shared" si="291"/>
        <v/>
      </c>
      <c r="N3122" s="208" t="str">
        <f t="shared" si="292"/>
        <v/>
      </c>
      <c r="O3122" s="209" t="str">
        <f t="shared" si="293"/>
        <v/>
      </c>
      <c r="P3122" s="209" t="str">
        <f t="shared" si="294"/>
        <v/>
      </c>
      <c r="Q3122" s="31" t="str">
        <f t="shared" si="295"/>
        <v/>
      </c>
      <c r="R3122" s="129" t="s">
        <v>9</v>
      </c>
      <c r="S3122" s="128" t="s">
        <v>9</v>
      </c>
      <c r="T3122" s="1"/>
    </row>
    <row r="3123" spans="1:20" ht="15.75" hidden="1" customHeight="1">
      <c r="A3123" s="1" t="str">
        <f t="shared" si="1"/>
        <v/>
      </c>
      <c r="B3123" s="268" t="str">
        <f t="shared" si="290"/>
        <v>X</v>
      </c>
      <c r="C3123" s="1"/>
      <c r="D3123" s="27" t="str">
        <f>IF('ESA Input'!AH3088="","",IF('ESA Input'!AH3088="Yes",'ESA Input'!B3088,"Ineligible"))</f>
        <v/>
      </c>
      <c r="E3123" s="242" t="str">
        <f>IF('ESA Input'!AH3088="","",'ESA Input'!AH3088)</f>
        <v/>
      </c>
      <c r="F3123" s="461" t="str">
        <f>IF('ESA Input'!AH3088="","",IF('ESA Input'!AH3088="YES",'ESA Input'!AG3088,""))</f>
        <v/>
      </c>
      <c r="G3123" s="462"/>
      <c r="H3123" s="201" t="str">
        <f>IF('ESA Input'!AH3088="","",IF('ESA Input'!AH3088="Yes",'ESA Input'!J3088,""))</f>
        <v/>
      </c>
      <c r="I3123" s="227" t="str">
        <f>IF('ESA Input'!AH3088="","",IF('ESA Input'!AH3088="Yes",'ESA Input'!D3088,""))</f>
        <v/>
      </c>
      <c r="J3123" s="235" t="str">
        <f>IF('ESA Input'!AH3088="","",IF('ESA Input'!AH3088="Yes",'ESA Input'!E3088,""))</f>
        <v/>
      </c>
      <c r="K3123" s="29" t="str">
        <f>IF('ESA Input'!AH3088="","",IF('ESA Input'!AH3088="Yes",'ESA Input'!H3088,""))</f>
        <v/>
      </c>
      <c r="L3123" s="236" t="str">
        <f>IF('ESA Input'!AH3088="","",IF('ESA Input'!AH3088="Yes",'ESA Input'!G3088,""))</f>
        <v/>
      </c>
      <c r="M3123" s="31" t="str">
        <f t="shared" si="291"/>
        <v/>
      </c>
      <c r="N3123" s="208" t="str">
        <f t="shared" si="292"/>
        <v/>
      </c>
      <c r="O3123" s="209" t="str">
        <f t="shared" si="293"/>
        <v/>
      </c>
      <c r="P3123" s="209" t="str">
        <f t="shared" si="294"/>
        <v/>
      </c>
      <c r="Q3123" s="31" t="str">
        <f t="shared" si="295"/>
        <v/>
      </c>
      <c r="R3123" s="129" t="s">
        <v>9</v>
      </c>
      <c r="S3123" s="128" t="s">
        <v>9</v>
      </c>
      <c r="T3123" s="1"/>
    </row>
    <row r="3124" spans="1:20" ht="15.75" hidden="1" customHeight="1">
      <c r="A3124" s="1" t="str">
        <f t="shared" si="1"/>
        <v/>
      </c>
      <c r="B3124" s="268" t="str">
        <f t="shared" si="290"/>
        <v>X</v>
      </c>
      <c r="C3124" s="1"/>
      <c r="D3124" s="27" t="str">
        <f>IF('ESA Input'!AH3089="","",IF('ESA Input'!AH3089="Yes",'ESA Input'!B3089,"Ineligible"))</f>
        <v/>
      </c>
      <c r="E3124" s="242" t="str">
        <f>IF('ESA Input'!AH3089="","",'ESA Input'!AH3089)</f>
        <v/>
      </c>
      <c r="F3124" s="461" t="str">
        <f>IF('ESA Input'!AH3089="","",IF('ESA Input'!AH3089="YES",'ESA Input'!AG3089,""))</f>
        <v/>
      </c>
      <c r="G3124" s="462"/>
      <c r="H3124" s="201" t="str">
        <f>IF('ESA Input'!AH3089="","",IF('ESA Input'!AH3089="Yes",'ESA Input'!J3089,""))</f>
        <v/>
      </c>
      <c r="I3124" s="227" t="str">
        <f>IF('ESA Input'!AH3089="","",IF('ESA Input'!AH3089="Yes",'ESA Input'!D3089,""))</f>
        <v/>
      </c>
      <c r="J3124" s="235" t="str">
        <f>IF('ESA Input'!AH3089="","",IF('ESA Input'!AH3089="Yes",'ESA Input'!E3089,""))</f>
        <v/>
      </c>
      <c r="K3124" s="29" t="str">
        <f>IF('ESA Input'!AH3089="","",IF('ESA Input'!AH3089="Yes",'ESA Input'!H3089,""))</f>
        <v/>
      </c>
      <c r="L3124" s="236" t="str">
        <f>IF('ESA Input'!AH3089="","",IF('ESA Input'!AH3089="Yes",'ESA Input'!G3089,""))</f>
        <v/>
      </c>
      <c r="M3124" s="31" t="str">
        <f t="shared" si="291"/>
        <v/>
      </c>
      <c r="N3124" s="208" t="str">
        <f t="shared" si="292"/>
        <v/>
      </c>
      <c r="O3124" s="209" t="str">
        <f t="shared" si="293"/>
        <v/>
      </c>
      <c r="P3124" s="209" t="str">
        <f t="shared" si="294"/>
        <v/>
      </c>
      <c r="Q3124" s="31" t="str">
        <f t="shared" si="295"/>
        <v/>
      </c>
      <c r="R3124" s="129" t="s">
        <v>9</v>
      </c>
      <c r="S3124" s="128" t="s">
        <v>9</v>
      </c>
      <c r="T3124" s="1"/>
    </row>
    <row r="3125" spans="1:20" ht="15.75" hidden="1" customHeight="1">
      <c r="A3125" s="1" t="str">
        <f t="shared" si="1"/>
        <v/>
      </c>
      <c r="B3125" s="268" t="str">
        <f t="shared" si="290"/>
        <v>X</v>
      </c>
      <c r="C3125" s="1"/>
      <c r="D3125" s="27" t="str">
        <f>IF('ESA Input'!AH3090="","",IF('ESA Input'!AH3090="Yes",'ESA Input'!B3090,"Ineligible"))</f>
        <v/>
      </c>
      <c r="E3125" s="242" t="str">
        <f>IF('ESA Input'!AH3090="","",'ESA Input'!AH3090)</f>
        <v/>
      </c>
      <c r="F3125" s="461" t="str">
        <f>IF('ESA Input'!AH3090="","",IF('ESA Input'!AH3090="YES",'ESA Input'!AG3090,""))</f>
        <v/>
      </c>
      <c r="G3125" s="462"/>
      <c r="H3125" s="201" t="str">
        <f>IF('ESA Input'!AH3090="","",IF('ESA Input'!AH3090="Yes",'ESA Input'!J3090,""))</f>
        <v/>
      </c>
      <c r="I3125" s="227" t="str">
        <f>IF('ESA Input'!AH3090="","",IF('ESA Input'!AH3090="Yes",'ESA Input'!D3090,""))</f>
        <v/>
      </c>
      <c r="J3125" s="235" t="str">
        <f>IF('ESA Input'!AH3090="","",IF('ESA Input'!AH3090="Yes",'ESA Input'!E3090,""))</f>
        <v/>
      </c>
      <c r="K3125" s="29" t="str">
        <f>IF('ESA Input'!AH3090="","",IF('ESA Input'!AH3090="Yes",'ESA Input'!H3090,""))</f>
        <v/>
      </c>
      <c r="L3125" s="236" t="str">
        <f>IF('ESA Input'!AH3090="","",IF('ESA Input'!AH3090="Yes",'ESA Input'!G3090,""))</f>
        <v/>
      </c>
      <c r="M3125" s="31" t="str">
        <f t="shared" si="291"/>
        <v/>
      </c>
      <c r="N3125" s="208" t="str">
        <f t="shared" si="292"/>
        <v/>
      </c>
      <c r="O3125" s="209" t="str">
        <f t="shared" si="293"/>
        <v/>
      </c>
      <c r="P3125" s="209" t="str">
        <f t="shared" si="294"/>
        <v/>
      </c>
      <c r="Q3125" s="31" t="str">
        <f t="shared" si="295"/>
        <v/>
      </c>
      <c r="R3125" s="129" t="s">
        <v>9</v>
      </c>
      <c r="S3125" s="128" t="s">
        <v>9</v>
      </c>
      <c r="T3125" s="1"/>
    </row>
    <row r="3126" spans="1:20" ht="15.75" hidden="1" customHeight="1">
      <c r="A3126" s="1" t="str">
        <f t="shared" si="1"/>
        <v/>
      </c>
      <c r="B3126" s="268" t="str">
        <f t="shared" si="290"/>
        <v>X</v>
      </c>
      <c r="C3126" s="1"/>
      <c r="D3126" s="27" t="str">
        <f>IF('ESA Input'!AH3091="","",IF('ESA Input'!AH3091="Yes",'ESA Input'!B3091,"Ineligible"))</f>
        <v/>
      </c>
      <c r="E3126" s="242" t="str">
        <f>IF('ESA Input'!AH3091="","",'ESA Input'!AH3091)</f>
        <v/>
      </c>
      <c r="F3126" s="461" t="str">
        <f>IF('ESA Input'!AH3091="","",IF('ESA Input'!AH3091="YES",'ESA Input'!AG3091,""))</f>
        <v/>
      </c>
      <c r="G3126" s="462"/>
      <c r="H3126" s="201" t="str">
        <f>IF('ESA Input'!AH3091="","",IF('ESA Input'!AH3091="Yes",'ESA Input'!J3091,""))</f>
        <v/>
      </c>
      <c r="I3126" s="227" t="str">
        <f>IF('ESA Input'!AH3091="","",IF('ESA Input'!AH3091="Yes",'ESA Input'!D3091,""))</f>
        <v/>
      </c>
      <c r="J3126" s="235" t="str">
        <f>IF('ESA Input'!AH3091="","",IF('ESA Input'!AH3091="Yes",'ESA Input'!E3091,""))</f>
        <v/>
      </c>
      <c r="K3126" s="29" t="str">
        <f>IF('ESA Input'!AH3091="","",IF('ESA Input'!AH3091="Yes",'ESA Input'!H3091,""))</f>
        <v/>
      </c>
      <c r="L3126" s="236" t="str">
        <f>IF('ESA Input'!AH3091="","",IF('ESA Input'!AH3091="Yes",'ESA Input'!G3091,""))</f>
        <v/>
      </c>
      <c r="M3126" s="31" t="str">
        <f t="shared" si="291"/>
        <v/>
      </c>
      <c r="N3126" s="208" t="str">
        <f t="shared" si="292"/>
        <v/>
      </c>
      <c r="O3126" s="209" t="str">
        <f t="shared" si="293"/>
        <v/>
      </c>
      <c r="P3126" s="209" t="str">
        <f t="shared" si="294"/>
        <v/>
      </c>
      <c r="Q3126" s="31" t="str">
        <f t="shared" si="295"/>
        <v/>
      </c>
      <c r="R3126" s="129" t="s">
        <v>9</v>
      </c>
      <c r="S3126" s="128" t="s">
        <v>9</v>
      </c>
      <c r="T3126" s="1"/>
    </row>
    <row r="3127" spans="1:20" ht="15.75" hidden="1" customHeight="1">
      <c r="A3127" s="1" t="str">
        <f t="shared" si="1"/>
        <v/>
      </c>
      <c r="B3127" s="268" t="str">
        <f t="shared" si="290"/>
        <v>X</v>
      </c>
      <c r="C3127" s="1"/>
      <c r="D3127" s="27" t="str">
        <f>IF('ESA Input'!AH3092="","",IF('ESA Input'!AH3092="Yes",'ESA Input'!B3092,"Ineligible"))</f>
        <v/>
      </c>
      <c r="E3127" s="242" t="str">
        <f>IF('ESA Input'!AH3092="","",'ESA Input'!AH3092)</f>
        <v/>
      </c>
      <c r="F3127" s="461" t="str">
        <f>IF('ESA Input'!AH3092="","",IF('ESA Input'!AH3092="YES",'ESA Input'!AG3092,""))</f>
        <v/>
      </c>
      <c r="G3127" s="462"/>
      <c r="H3127" s="201" t="str">
        <f>IF('ESA Input'!AH3092="","",IF('ESA Input'!AH3092="Yes",'ESA Input'!J3092,""))</f>
        <v/>
      </c>
      <c r="I3127" s="227" t="str">
        <f>IF('ESA Input'!AH3092="","",IF('ESA Input'!AH3092="Yes",'ESA Input'!D3092,""))</f>
        <v/>
      </c>
      <c r="J3127" s="235" t="str">
        <f>IF('ESA Input'!AH3092="","",IF('ESA Input'!AH3092="Yes",'ESA Input'!E3092,""))</f>
        <v/>
      </c>
      <c r="K3127" s="29" t="str">
        <f>IF('ESA Input'!AH3092="","",IF('ESA Input'!AH3092="Yes",'ESA Input'!H3092,""))</f>
        <v/>
      </c>
      <c r="L3127" s="236" t="str">
        <f>IF('ESA Input'!AH3092="","",IF('ESA Input'!AH3092="Yes",'ESA Input'!G3092,""))</f>
        <v/>
      </c>
      <c r="M3127" s="31" t="str">
        <f t="shared" si="291"/>
        <v/>
      </c>
      <c r="N3127" s="208" t="str">
        <f t="shared" si="292"/>
        <v/>
      </c>
      <c r="O3127" s="209" t="str">
        <f t="shared" si="293"/>
        <v/>
      </c>
      <c r="P3127" s="209" t="str">
        <f t="shared" si="294"/>
        <v/>
      </c>
      <c r="Q3127" s="31" t="str">
        <f t="shared" si="295"/>
        <v/>
      </c>
      <c r="R3127" s="129" t="s">
        <v>9</v>
      </c>
      <c r="S3127" s="128" t="s">
        <v>9</v>
      </c>
      <c r="T3127" s="1"/>
    </row>
    <row r="3128" spans="1:20" ht="15.75" hidden="1" customHeight="1">
      <c r="A3128" s="1" t="str">
        <f t="shared" si="1"/>
        <v/>
      </c>
      <c r="B3128" s="268" t="str">
        <f t="shared" si="290"/>
        <v>X</v>
      </c>
      <c r="C3128" s="1"/>
      <c r="D3128" s="27" t="str">
        <f>IF('ESA Input'!AH3093="","",IF('ESA Input'!AH3093="Yes",'ESA Input'!B3093,"Ineligible"))</f>
        <v/>
      </c>
      <c r="E3128" s="242" t="str">
        <f>IF('ESA Input'!AH3093="","",'ESA Input'!AH3093)</f>
        <v/>
      </c>
      <c r="F3128" s="461" t="str">
        <f>IF('ESA Input'!AH3093="","",IF('ESA Input'!AH3093="YES",'ESA Input'!AG3093,""))</f>
        <v/>
      </c>
      <c r="G3128" s="462"/>
      <c r="H3128" s="201" t="str">
        <f>IF('ESA Input'!AH3093="","",IF('ESA Input'!AH3093="Yes",'ESA Input'!J3093,""))</f>
        <v/>
      </c>
      <c r="I3128" s="227" t="str">
        <f>IF('ESA Input'!AH3093="","",IF('ESA Input'!AH3093="Yes",'ESA Input'!D3093,""))</f>
        <v/>
      </c>
      <c r="J3128" s="235" t="str">
        <f>IF('ESA Input'!AH3093="","",IF('ESA Input'!AH3093="Yes",'ESA Input'!E3093,""))</f>
        <v/>
      </c>
      <c r="K3128" s="29" t="str">
        <f>IF('ESA Input'!AH3093="","",IF('ESA Input'!AH3093="Yes",'ESA Input'!H3093,""))</f>
        <v/>
      </c>
      <c r="L3128" s="236" t="str">
        <f>IF('ESA Input'!AH3093="","",IF('ESA Input'!AH3093="Yes",'ESA Input'!G3093,""))</f>
        <v/>
      </c>
      <c r="M3128" s="31" t="str">
        <f t="shared" si="291"/>
        <v/>
      </c>
      <c r="N3128" s="208" t="str">
        <f t="shared" si="292"/>
        <v/>
      </c>
      <c r="O3128" s="209" t="str">
        <f t="shared" si="293"/>
        <v/>
      </c>
      <c r="P3128" s="209" t="str">
        <f t="shared" si="294"/>
        <v/>
      </c>
      <c r="Q3128" s="31" t="str">
        <f t="shared" si="295"/>
        <v/>
      </c>
      <c r="R3128" s="129" t="s">
        <v>9</v>
      </c>
      <c r="S3128" s="128" t="s">
        <v>9</v>
      </c>
      <c r="T3128" s="1"/>
    </row>
    <row r="3129" spans="1:20" ht="15.75" hidden="1" customHeight="1">
      <c r="A3129" s="1" t="str">
        <f t="shared" si="1"/>
        <v/>
      </c>
      <c r="B3129" s="268" t="str">
        <f t="shared" si="290"/>
        <v>X</v>
      </c>
      <c r="C3129" s="1"/>
      <c r="D3129" s="27" t="str">
        <f>IF('ESA Input'!AH3094="","",IF('ESA Input'!AH3094="Yes",'ESA Input'!B3094,"Ineligible"))</f>
        <v/>
      </c>
      <c r="E3129" s="242" t="str">
        <f>IF('ESA Input'!AH3094="","",'ESA Input'!AH3094)</f>
        <v/>
      </c>
      <c r="F3129" s="461" t="str">
        <f>IF('ESA Input'!AH3094="","",IF('ESA Input'!AH3094="YES",'ESA Input'!AG3094,""))</f>
        <v/>
      </c>
      <c r="G3129" s="462"/>
      <c r="H3129" s="201" t="str">
        <f>IF('ESA Input'!AH3094="","",IF('ESA Input'!AH3094="Yes",'ESA Input'!J3094,""))</f>
        <v/>
      </c>
      <c r="I3129" s="227" t="str">
        <f>IF('ESA Input'!AH3094="","",IF('ESA Input'!AH3094="Yes",'ESA Input'!D3094,""))</f>
        <v/>
      </c>
      <c r="J3129" s="235" t="str">
        <f>IF('ESA Input'!AH3094="","",IF('ESA Input'!AH3094="Yes",'ESA Input'!E3094,""))</f>
        <v/>
      </c>
      <c r="K3129" s="29" t="str">
        <f>IF('ESA Input'!AH3094="","",IF('ESA Input'!AH3094="Yes",'ESA Input'!H3094,""))</f>
        <v/>
      </c>
      <c r="L3129" s="236" t="str">
        <f>IF('ESA Input'!AH3094="","",IF('ESA Input'!AH3094="Yes",'ESA Input'!G3094,""))</f>
        <v/>
      </c>
      <c r="M3129" s="31" t="str">
        <f t="shared" si="291"/>
        <v/>
      </c>
      <c r="N3129" s="208" t="str">
        <f t="shared" si="292"/>
        <v/>
      </c>
      <c r="O3129" s="209" t="str">
        <f t="shared" si="293"/>
        <v/>
      </c>
      <c r="P3129" s="209" t="str">
        <f t="shared" si="294"/>
        <v/>
      </c>
      <c r="Q3129" s="31" t="str">
        <f t="shared" si="295"/>
        <v/>
      </c>
      <c r="R3129" s="129" t="s">
        <v>9</v>
      </c>
      <c r="S3129" s="128" t="s">
        <v>9</v>
      </c>
      <c r="T3129" s="1"/>
    </row>
    <row r="3130" spans="1:20" ht="15.75" hidden="1" customHeight="1">
      <c r="A3130" s="1" t="str">
        <f t="shared" si="1"/>
        <v/>
      </c>
      <c r="B3130" s="268" t="str">
        <f t="shared" si="290"/>
        <v>X</v>
      </c>
      <c r="C3130" s="1"/>
      <c r="D3130" s="27" t="str">
        <f>IF('ESA Input'!AH3095="","",IF('ESA Input'!AH3095="Yes",'ESA Input'!B3095,"Ineligible"))</f>
        <v/>
      </c>
      <c r="E3130" s="242" t="str">
        <f>IF('ESA Input'!AH3095="","",'ESA Input'!AH3095)</f>
        <v/>
      </c>
      <c r="F3130" s="461" t="str">
        <f>IF('ESA Input'!AH3095="","",IF('ESA Input'!AH3095="YES",'ESA Input'!AG3095,""))</f>
        <v/>
      </c>
      <c r="G3130" s="462"/>
      <c r="H3130" s="201" t="str">
        <f>IF('ESA Input'!AH3095="","",IF('ESA Input'!AH3095="Yes",'ESA Input'!J3095,""))</f>
        <v/>
      </c>
      <c r="I3130" s="227" t="str">
        <f>IF('ESA Input'!AH3095="","",IF('ESA Input'!AH3095="Yes",'ESA Input'!D3095,""))</f>
        <v/>
      </c>
      <c r="J3130" s="235" t="str">
        <f>IF('ESA Input'!AH3095="","",IF('ESA Input'!AH3095="Yes",'ESA Input'!E3095,""))</f>
        <v/>
      </c>
      <c r="K3130" s="29" t="str">
        <f>IF('ESA Input'!AH3095="","",IF('ESA Input'!AH3095="Yes",'ESA Input'!H3095,""))</f>
        <v/>
      </c>
      <c r="L3130" s="236" t="str">
        <f>IF('ESA Input'!AH3095="","",IF('ESA Input'!AH3095="Yes",'ESA Input'!G3095,""))</f>
        <v/>
      </c>
      <c r="M3130" s="31" t="str">
        <f t="shared" si="291"/>
        <v/>
      </c>
      <c r="N3130" s="208" t="str">
        <f t="shared" si="292"/>
        <v/>
      </c>
      <c r="O3130" s="209" t="str">
        <f t="shared" si="293"/>
        <v/>
      </c>
      <c r="P3130" s="209" t="str">
        <f t="shared" si="294"/>
        <v/>
      </c>
      <c r="Q3130" s="31" t="str">
        <f t="shared" si="295"/>
        <v/>
      </c>
      <c r="R3130" s="129" t="s">
        <v>9</v>
      </c>
      <c r="S3130" s="128" t="s">
        <v>9</v>
      </c>
      <c r="T3130" s="1"/>
    </row>
    <row r="3131" spans="1:20" ht="15.75" hidden="1" customHeight="1">
      <c r="A3131" s="1" t="str">
        <f t="shared" si="1"/>
        <v/>
      </c>
      <c r="B3131" s="268" t="str">
        <f t="shared" si="290"/>
        <v>X</v>
      </c>
      <c r="C3131" s="1"/>
      <c r="D3131" s="27" t="str">
        <f>IF('ESA Input'!AH3096="","",IF('ESA Input'!AH3096="Yes",'ESA Input'!B3096,"Ineligible"))</f>
        <v/>
      </c>
      <c r="E3131" s="242" t="str">
        <f>IF('ESA Input'!AH3096="","",'ESA Input'!AH3096)</f>
        <v/>
      </c>
      <c r="F3131" s="461" t="str">
        <f>IF('ESA Input'!AH3096="","",IF('ESA Input'!AH3096="YES",'ESA Input'!AG3096,""))</f>
        <v/>
      </c>
      <c r="G3131" s="462"/>
      <c r="H3131" s="201" t="str">
        <f>IF('ESA Input'!AH3096="","",IF('ESA Input'!AH3096="Yes",'ESA Input'!J3096,""))</f>
        <v/>
      </c>
      <c r="I3131" s="227" t="str">
        <f>IF('ESA Input'!AH3096="","",IF('ESA Input'!AH3096="Yes",'ESA Input'!D3096,""))</f>
        <v/>
      </c>
      <c r="J3131" s="235" t="str">
        <f>IF('ESA Input'!AH3096="","",IF('ESA Input'!AH3096="Yes",'ESA Input'!E3096,""))</f>
        <v/>
      </c>
      <c r="K3131" s="29" t="str">
        <f>IF('ESA Input'!AH3096="","",IF('ESA Input'!AH3096="Yes",'ESA Input'!H3096,""))</f>
        <v/>
      </c>
      <c r="L3131" s="236" t="str">
        <f>IF('ESA Input'!AH3096="","",IF('ESA Input'!AH3096="Yes",'ESA Input'!G3096,""))</f>
        <v/>
      </c>
      <c r="M3131" s="31" t="str">
        <f t="shared" si="291"/>
        <v/>
      </c>
      <c r="N3131" s="208" t="str">
        <f t="shared" si="292"/>
        <v/>
      </c>
      <c r="O3131" s="209" t="str">
        <f t="shared" si="293"/>
        <v/>
      </c>
      <c r="P3131" s="209" t="str">
        <f t="shared" si="294"/>
        <v/>
      </c>
      <c r="Q3131" s="31" t="str">
        <f t="shared" si="295"/>
        <v/>
      </c>
      <c r="R3131" s="129" t="s">
        <v>9</v>
      </c>
      <c r="S3131" s="128" t="s">
        <v>9</v>
      </c>
      <c r="T3131" s="1"/>
    </row>
    <row r="3132" spans="1:20" ht="15.75" hidden="1" customHeight="1">
      <c r="A3132" s="1" t="str">
        <f t="shared" si="1"/>
        <v/>
      </c>
      <c r="B3132" s="268" t="str">
        <f t="shared" si="290"/>
        <v>X</v>
      </c>
      <c r="C3132" s="1"/>
      <c r="D3132" s="27" t="str">
        <f>IF('ESA Input'!AH3097="","",IF('ESA Input'!AH3097="Yes",'ESA Input'!B3097,"Ineligible"))</f>
        <v/>
      </c>
      <c r="E3132" s="242" t="str">
        <f>IF('ESA Input'!AH3097="","",'ESA Input'!AH3097)</f>
        <v/>
      </c>
      <c r="F3132" s="461" t="str">
        <f>IF('ESA Input'!AH3097="","",IF('ESA Input'!AH3097="YES",'ESA Input'!AG3097,""))</f>
        <v/>
      </c>
      <c r="G3132" s="462"/>
      <c r="H3132" s="201" t="str">
        <f>IF('ESA Input'!AH3097="","",IF('ESA Input'!AH3097="Yes",'ESA Input'!J3097,""))</f>
        <v/>
      </c>
      <c r="I3132" s="227" t="str">
        <f>IF('ESA Input'!AH3097="","",IF('ESA Input'!AH3097="Yes",'ESA Input'!D3097,""))</f>
        <v/>
      </c>
      <c r="J3132" s="235" t="str">
        <f>IF('ESA Input'!AH3097="","",IF('ESA Input'!AH3097="Yes",'ESA Input'!E3097,""))</f>
        <v/>
      </c>
      <c r="K3132" s="29" t="str">
        <f>IF('ESA Input'!AH3097="","",IF('ESA Input'!AH3097="Yes",'ESA Input'!H3097,""))</f>
        <v/>
      </c>
      <c r="L3132" s="236" t="str">
        <f>IF('ESA Input'!AH3097="","",IF('ESA Input'!AH3097="Yes",'ESA Input'!G3097,""))</f>
        <v/>
      </c>
      <c r="M3132" s="31" t="str">
        <f t="shared" si="291"/>
        <v/>
      </c>
      <c r="N3132" s="208" t="str">
        <f t="shared" si="292"/>
        <v/>
      </c>
      <c r="O3132" s="209" t="str">
        <f t="shared" si="293"/>
        <v/>
      </c>
      <c r="P3132" s="209" t="str">
        <f t="shared" si="294"/>
        <v/>
      </c>
      <c r="Q3132" s="31" t="str">
        <f t="shared" si="295"/>
        <v/>
      </c>
      <c r="R3132" s="129" t="s">
        <v>9</v>
      </c>
      <c r="S3132" s="128" t="s">
        <v>9</v>
      </c>
      <c r="T3132" s="1"/>
    </row>
    <row r="3133" spans="1:20" ht="15.75" hidden="1" customHeight="1">
      <c r="A3133" s="1" t="str">
        <f t="shared" si="1"/>
        <v/>
      </c>
      <c r="B3133" s="268" t="str">
        <f t="shared" si="290"/>
        <v>X</v>
      </c>
      <c r="C3133" s="1"/>
      <c r="D3133" s="27" t="str">
        <f>IF('ESA Input'!AH3098="","",IF('ESA Input'!AH3098="Yes",'ESA Input'!B3098,"Ineligible"))</f>
        <v/>
      </c>
      <c r="E3133" s="242" t="str">
        <f>IF('ESA Input'!AH3098="","",'ESA Input'!AH3098)</f>
        <v/>
      </c>
      <c r="F3133" s="461" t="str">
        <f>IF('ESA Input'!AH3098="","",IF('ESA Input'!AH3098="YES",'ESA Input'!AG3098,""))</f>
        <v/>
      </c>
      <c r="G3133" s="462"/>
      <c r="H3133" s="201" t="str">
        <f>IF('ESA Input'!AH3098="","",IF('ESA Input'!AH3098="Yes",'ESA Input'!J3098,""))</f>
        <v/>
      </c>
      <c r="I3133" s="227" t="str">
        <f>IF('ESA Input'!AH3098="","",IF('ESA Input'!AH3098="Yes",'ESA Input'!D3098,""))</f>
        <v/>
      </c>
      <c r="J3133" s="235" t="str">
        <f>IF('ESA Input'!AH3098="","",IF('ESA Input'!AH3098="Yes",'ESA Input'!E3098,""))</f>
        <v/>
      </c>
      <c r="K3133" s="29" t="str">
        <f>IF('ESA Input'!AH3098="","",IF('ESA Input'!AH3098="Yes",'ESA Input'!H3098,""))</f>
        <v/>
      </c>
      <c r="L3133" s="236" t="str">
        <f>IF('ESA Input'!AH3098="","",IF('ESA Input'!AH3098="Yes",'ESA Input'!G3098,""))</f>
        <v/>
      </c>
      <c r="M3133" s="31" t="str">
        <f t="shared" si="291"/>
        <v/>
      </c>
      <c r="N3133" s="208" t="str">
        <f t="shared" si="292"/>
        <v/>
      </c>
      <c r="O3133" s="209" t="str">
        <f t="shared" si="293"/>
        <v/>
      </c>
      <c r="P3133" s="209" t="str">
        <f t="shared" si="294"/>
        <v/>
      </c>
      <c r="Q3133" s="31" t="str">
        <f t="shared" si="295"/>
        <v/>
      </c>
      <c r="R3133" s="129" t="s">
        <v>9</v>
      </c>
      <c r="S3133" s="128" t="s">
        <v>9</v>
      </c>
      <c r="T3133" s="1"/>
    </row>
    <row r="3134" spans="1:20" ht="15.75" hidden="1" customHeight="1">
      <c r="A3134" s="1" t="str">
        <f t="shared" si="1"/>
        <v/>
      </c>
      <c r="B3134" s="268" t="str">
        <f t="shared" si="290"/>
        <v>X</v>
      </c>
      <c r="C3134" s="1"/>
      <c r="D3134" s="27" t="str">
        <f>IF('ESA Input'!AH3099="","",IF('ESA Input'!AH3099="Yes",'ESA Input'!B3099,"Ineligible"))</f>
        <v/>
      </c>
      <c r="E3134" s="242" t="str">
        <f>IF('ESA Input'!AH3099="","",'ESA Input'!AH3099)</f>
        <v/>
      </c>
      <c r="F3134" s="461" t="str">
        <f>IF('ESA Input'!AH3099="","",IF('ESA Input'!AH3099="YES",'ESA Input'!AG3099,""))</f>
        <v/>
      </c>
      <c r="G3134" s="462"/>
      <c r="H3134" s="201" t="str">
        <f>IF('ESA Input'!AH3099="","",IF('ESA Input'!AH3099="Yes",'ESA Input'!J3099,""))</f>
        <v/>
      </c>
      <c r="I3134" s="227" t="str">
        <f>IF('ESA Input'!AH3099="","",IF('ESA Input'!AH3099="Yes",'ESA Input'!D3099,""))</f>
        <v/>
      </c>
      <c r="J3134" s="235" t="str">
        <f>IF('ESA Input'!AH3099="","",IF('ESA Input'!AH3099="Yes",'ESA Input'!E3099,""))</f>
        <v/>
      </c>
      <c r="K3134" s="29" t="str">
        <f>IF('ESA Input'!AH3099="","",IF('ESA Input'!AH3099="Yes",'ESA Input'!H3099,""))</f>
        <v/>
      </c>
      <c r="L3134" s="236" t="str">
        <f>IF('ESA Input'!AH3099="","",IF('ESA Input'!AH3099="Yes",'ESA Input'!G3099,""))</f>
        <v/>
      </c>
      <c r="M3134" s="31" t="str">
        <f t="shared" si="291"/>
        <v/>
      </c>
      <c r="N3134" s="208" t="str">
        <f t="shared" si="292"/>
        <v/>
      </c>
      <c r="O3134" s="209" t="str">
        <f t="shared" si="293"/>
        <v/>
      </c>
      <c r="P3134" s="209" t="str">
        <f t="shared" si="294"/>
        <v/>
      </c>
      <c r="Q3134" s="31" t="str">
        <f t="shared" si="295"/>
        <v/>
      </c>
      <c r="R3134" s="129" t="s">
        <v>9</v>
      </c>
      <c r="S3134" s="128" t="s">
        <v>9</v>
      </c>
      <c r="T3134" s="1"/>
    </row>
    <row r="3135" spans="1:20" ht="15.75" hidden="1" customHeight="1">
      <c r="A3135" s="1" t="str">
        <f t="shared" si="1"/>
        <v/>
      </c>
      <c r="B3135" s="268" t="str">
        <f t="shared" si="290"/>
        <v>X</v>
      </c>
      <c r="C3135" s="1"/>
      <c r="D3135" s="27" t="str">
        <f>IF('ESA Input'!AH3100="","",IF('ESA Input'!AH3100="Yes",'ESA Input'!B3100,"Ineligible"))</f>
        <v/>
      </c>
      <c r="E3135" s="242" t="str">
        <f>IF('ESA Input'!AH3100="","",'ESA Input'!AH3100)</f>
        <v/>
      </c>
      <c r="F3135" s="461" t="str">
        <f>IF('ESA Input'!AH3100="","",IF('ESA Input'!AH3100="YES",'ESA Input'!AG3100,""))</f>
        <v/>
      </c>
      <c r="G3135" s="462"/>
      <c r="H3135" s="201" t="str">
        <f>IF('ESA Input'!AH3100="","",IF('ESA Input'!AH3100="Yes",'ESA Input'!J3100,""))</f>
        <v/>
      </c>
      <c r="I3135" s="227" t="str">
        <f>IF('ESA Input'!AH3100="","",IF('ESA Input'!AH3100="Yes",'ESA Input'!D3100,""))</f>
        <v/>
      </c>
      <c r="J3135" s="235" t="str">
        <f>IF('ESA Input'!AH3100="","",IF('ESA Input'!AH3100="Yes",'ESA Input'!E3100,""))</f>
        <v/>
      </c>
      <c r="K3135" s="29" t="str">
        <f>IF('ESA Input'!AH3100="","",IF('ESA Input'!AH3100="Yes",'ESA Input'!H3100,""))</f>
        <v/>
      </c>
      <c r="L3135" s="236" t="str">
        <f>IF('ESA Input'!AH3100="","",IF('ESA Input'!AH3100="Yes",'ESA Input'!G3100,""))</f>
        <v/>
      </c>
      <c r="M3135" s="31" t="str">
        <f t="shared" si="291"/>
        <v/>
      </c>
      <c r="N3135" s="208" t="str">
        <f t="shared" si="292"/>
        <v/>
      </c>
      <c r="O3135" s="209" t="str">
        <f t="shared" si="293"/>
        <v/>
      </c>
      <c r="P3135" s="209" t="str">
        <f t="shared" si="294"/>
        <v/>
      </c>
      <c r="Q3135" s="31" t="str">
        <f t="shared" si="295"/>
        <v/>
      </c>
      <c r="R3135" s="129" t="s">
        <v>9</v>
      </c>
      <c r="S3135" s="128" t="s">
        <v>9</v>
      </c>
      <c r="T3135" s="1"/>
    </row>
    <row r="3136" spans="1:20" ht="15.75" hidden="1" customHeight="1">
      <c r="A3136" s="1" t="str">
        <f t="shared" si="1"/>
        <v/>
      </c>
      <c r="B3136" s="268" t="str">
        <f t="shared" si="290"/>
        <v>X</v>
      </c>
      <c r="C3136" s="1"/>
      <c r="D3136" s="27" t="str">
        <f>IF('ESA Input'!AH3101="","",IF('ESA Input'!AH3101="Yes",'ESA Input'!B3101,"Ineligible"))</f>
        <v/>
      </c>
      <c r="E3136" s="242" t="str">
        <f>IF('ESA Input'!AH3101="","",'ESA Input'!AH3101)</f>
        <v/>
      </c>
      <c r="F3136" s="461" t="str">
        <f>IF('ESA Input'!AH3101="","",IF('ESA Input'!AH3101="YES",'ESA Input'!AG3101,""))</f>
        <v/>
      </c>
      <c r="G3136" s="462"/>
      <c r="H3136" s="201" t="str">
        <f>IF('ESA Input'!AH3101="","",IF('ESA Input'!AH3101="Yes",'ESA Input'!J3101,""))</f>
        <v/>
      </c>
      <c r="I3136" s="227" t="str">
        <f>IF('ESA Input'!AH3101="","",IF('ESA Input'!AH3101="Yes",'ESA Input'!D3101,""))</f>
        <v/>
      </c>
      <c r="J3136" s="235" t="str">
        <f>IF('ESA Input'!AH3101="","",IF('ESA Input'!AH3101="Yes",'ESA Input'!E3101,""))</f>
        <v/>
      </c>
      <c r="K3136" s="29" t="str">
        <f>IF('ESA Input'!AH3101="","",IF('ESA Input'!AH3101="Yes",'ESA Input'!H3101,""))</f>
        <v/>
      </c>
      <c r="L3136" s="236" t="str">
        <f>IF('ESA Input'!AH3101="","",IF('ESA Input'!AH3101="Yes",'ESA Input'!G3101,""))</f>
        <v/>
      </c>
      <c r="M3136" s="31" t="str">
        <f t="shared" si="291"/>
        <v/>
      </c>
      <c r="N3136" s="208" t="str">
        <f t="shared" si="292"/>
        <v/>
      </c>
      <c r="O3136" s="209" t="str">
        <f t="shared" si="293"/>
        <v/>
      </c>
      <c r="P3136" s="209" t="str">
        <f t="shared" si="294"/>
        <v/>
      </c>
      <c r="Q3136" s="31" t="str">
        <f t="shared" si="295"/>
        <v/>
      </c>
      <c r="R3136" s="129" t="s">
        <v>9</v>
      </c>
      <c r="S3136" s="128" t="s">
        <v>9</v>
      </c>
      <c r="T3136" s="1"/>
    </row>
    <row r="3137" spans="1:20" ht="15.75" hidden="1" customHeight="1">
      <c r="A3137" s="1" t="str">
        <f t="shared" si="1"/>
        <v/>
      </c>
      <c r="B3137" s="268" t="str">
        <f t="shared" si="290"/>
        <v>X</v>
      </c>
      <c r="C3137" s="1"/>
      <c r="D3137" s="27" t="str">
        <f>IF('ESA Input'!AH3102="","",IF('ESA Input'!AH3102="Yes",'ESA Input'!B3102,"Ineligible"))</f>
        <v/>
      </c>
      <c r="E3137" s="242" t="str">
        <f>IF('ESA Input'!AH3102="","",'ESA Input'!AH3102)</f>
        <v/>
      </c>
      <c r="F3137" s="461" t="str">
        <f>IF('ESA Input'!AH3102="","",IF('ESA Input'!AH3102="YES",'ESA Input'!AG3102,""))</f>
        <v/>
      </c>
      <c r="G3137" s="462"/>
      <c r="H3137" s="201" t="str">
        <f>IF('ESA Input'!AH3102="","",IF('ESA Input'!AH3102="Yes",'ESA Input'!J3102,""))</f>
        <v/>
      </c>
      <c r="I3137" s="227" t="str">
        <f>IF('ESA Input'!AH3102="","",IF('ESA Input'!AH3102="Yes",'ESA Input'!D3102,""))</f>
        <v/>
      </c>
      <c r="J3137" s="235" t="str">
        <f>IF('ESA Input'!AH3102="","",IF('ESA Input'!AH3102="Yes",'ESA Input'!E3102,""))</f>
        <v/>
      </c>
      <c r="K3137" s="29" t="str">
        <f>IF('ESA Input'!AH3102="","",IF('ESA Input'!AH3102="Yes",'ESA Input'!H3102,""))</f>
        <v/>
      </c>
      <c r="L3137" s="236" t="str">
        <f>IF('ESA Input'!AH3102="","",IF('ESA Input'!AH3102="Yes",'ESA Input'!G3102,""))</f>
        <v/>
      </c>
      <c r="M3137" s="31" t="str">
        <f t="shared" si="291"/>
        <v/>
      </c>
      <c r="N3137" s="208" t="str">
        <f t="shared" si="292"/>
        <v/>
      </c>
      <c r="O3137" s="209" t="str">
        <f t="shared" si="293"/>
        <v/>
      </c>
      <c r="P3137" s="209" t="str">
        <f t="shared" si="294"/>
        <v/>
      </c>
      <c r="Q3137" s="31" t="str">
        <f t="shared" si="295"/>
        <v/>
      </c>
      <c r="R3137" s="129" t="s">
        <v>9</v>
      </c>
      <c r="S3137" s="128" t="s">
        <v>9</v>
      </c>
      <c r="T3137" s="1"/>
    </row>
    <row r="3138" spans="1:20" ht="15.75" hidden="1" customHeight="1">
      <c r="A3138" s="1" t="str">
        <f t="shared" si="1"/>
        <v/>
      </c>
      <c r="B3138" s="268" t="str">
        <f t="shared" si="290"/>
        <v>X</v>
      </c>
      <c r="C3138" s="1"/>
      <c r="D3138" s="27" t="str">
        <f>IF('ESA Input'!AH3103="","",IF('ESA Input'!AH3103="Yes",'ESA Input'!B3103,"Ineligible"))</f>
        <v/>
      </c>
      <c r="E3138" s="242" t="str">
        <f>IF('ESA Input'!AH3103="","",'ESA Input'!AH3103)</f>
        <v/>
      </c>
      <c r="F3138" s="461" t="str">
        <f>IF('ESA Input'!AH3103="","",IF('ESA Input'!AH3103="YES",'ESA Input'!AG3103,""))</f>
        <v/>
      </c>
      <c r="G3138" s="462"/>
      <c r="H3138" s="201" t="str">
        <f>IF('ESA Input'!AH3103="","",IF('ESA Input'!AH3103="Yes",'ESA Input'!J3103,""))</f>
        <v/>
      </c>
      <c r="I3138" s="227" t="str">
        <f>IF('ESA Input'!AH3103="","",IF('ESA Input'!AH3103="Yes",'ESA Input'!D3103,""))</f>
        <v/>
      </c>
      <c r="J3138" s="235" t="str">
        <f>IF('ESA Input'!AH3103="","",IF('ESA Input'!AH3103="Yes",'ESA Input'!E3103,""))</f>
        <v/>
      </c>
      <c r="K3138" s="29" t="str">
        <f>IF('ESA Input'!AH3103="","",IF('ESA Input'!AH3103="Yes",'ESA Input'!H3103,""))</f>
        <v/>
      </c>
      <c r="L3138" s="236" t="str">
        <f>IF('ESA Input'!AH3103="","",IF('ESA Input'!AH3103="Yes",'ESA Input'!G3103,""))</f>
        <v/>
      </c>
      <c r="M3138" s="31" t="str">
        <f t="shared" si="291"/>
        <v/>
      </c>
      <c r="N3138" s="208" t="str">
        <f t="shared" si="292"/>
        <v/>
      </c>
      <c r="O3138" s="209" t="str">
        <f t="shared" si="293"/>
        <v/>
      </c>
      <c r="P3138" s="209" t="str">
        <f t="shared" si="294"/>
        <v/>
      </c>
      <c r="Q3138" s="31" t="str">
        <f t="shared" si="295"/>
        <v/>
      </c>
      <c r="R3138" s="129" t="s">
        <v>9</v>
      </c>
      <c r="S3138" s="128" t="s">
        <v>9</v>
      </c>
      <c r="T3138" s="1"/>
    </row>
    <row r="3139" spans="1:20" ht="15.75" hidden="1" customHeight="1">
      <c r="A3139" s="1" t="str">
        <f t="shared" si="1"/>
        <v/>
      </c>
      <c r="B3139" s="268" t="str">
        <f t="shared" si="290"/>
        <v>X</v>
      </c>
      <c r="C3139" s="1"/>
      <c r="D3139" s="27" t="str">
        <f>IF('ESA Input'!AH3104="","",IF('ESA Input'!AH3104="Yes",'ESA Input'!B3104,"Ineligible"))</f>
        <v/>
      </c>
      <c r="E3139" s="242" t="str">
        <f>IF('ESA Input'!AH3104="","",'ESA Input'!AH3104)</f>
        <v/>
      </c>
      <c r="F3139" s="461" t="str">
        <f>IF('ESA Input'!AH3104="","",IF('ESA Input'!AH3104="YES",'ESA Input'!AG3104,""))</f>
        <v/>
      </c>
      <c r="G3139" s="462"/>
      <c r="H3139" s="201" t="str">
        <f>IF('ESA Input'!AH3104="","",IF('ESA Input'!AH3104="Yes",'ESA Input'!J3104,""))</f>
        <v/>
      </c>
      <c r="I3139" s="227" t="str">
        <f>IF('ESA Input'!AH3104="","",IF('ESA Input'!AH3104="Yes",'ESA Input'!D3104,""))</f>
        <v/>
      </c>
      <c r="J3139" s="235" t="str">
        <f>IF('ESA Input'!AH3104="","",IF('ESA Input'!AH3104="Yes",'ESA Input'!E3104,""))</f>
        <v/>
      </c>
      <c r="K3139" s="29" t="str">
        <f>IF('ESA Input'!AH3104="","",IF('ESA Input'!AH3104="Yes",'ESA Input'!H3104,""))</f>
        <v/>
      </c>
      <c r="L3139" s="236" t="str">
        <f>IF('ESA Input'!AH3104="","",IF('ESA Input'!AH3104="Yes",'ESA Input'!G3104,""))</f>
        <v/>
      </c>
      <c r="M3139" s="31" t="str">
        <f t="shared" si="291"/>
        <v/>
      </c>
      <c r="N3139" s="208" t="str">
        <f t="shared" si="292"/>
        <v/>
      </c>
      <c r="O3139" s="209" t="str">
        <f t="shared" si="293"/>
        <v/>
      </c>
      <c r="P3139" s="209" t="str">
        <f t="shared" si="294"/>
        <v/>
      </c>
      <c r="Q3139" s="31" t="str">
        <f t="shared" si="295"/>
        <v/>
      </c>
      <c r="R3139" s="129" t="s">
        <v>9</v>
      </c>
      <c r="S3139" s="128" t="s">
        <v>9</v>
      </c>
      <c r="T3139" s="1"/>
    </row>
    <row r="3140" spans="1:20" ht="15.75" hidden="1" customHeight="1">
      <c r="A3140" s="1" t="str">
        <f t="shared" si="1"/>
        <v/>
      </c>
      <c r="B3140" s="268" t="str">
        <f t="shared" si="290"/>
        <v>X</v>
      </c>
      <c r="C3140" s="1"/>
      <c r="D3140" s="27" t="str">
        <f>IF('ESA Input'!AH3105="","",IF('ESA Input'!AH3105="Yes",'ESA Input'!B3105,"Ineligible"))</f>
        <v/>
      </c>
      <c r="E3140" s="242" t="str">
        <f>IF('ESA Input'!AH3105="","",'ESA Input'!AH3105)</f>
        <v/>
      </c>
      <c r="F3140" s="461" t="str">
        <f>IF('ESA Input'!AH3105="","",IF('ESA Input'!AH3105="YES",'ESA Input'!AG3105,""))</f>
        <v/>
      </c>
      <c r="G3140" s="462"/>
      <c r="H3140" s="201" t="str">
        <f>IF('ESA Input'!AH3105="","",IF('ESA Input'!AH3105="Yes",'ESA Input'!J3105,""))</f>
        <v/>
      </c>
      <c r="I3140" s="227" t="str">
        <f>IF('ESA Input'!AH3105="","",IF('ESA Input'!AH3105="Yes",'ESA Input'!D3105,""))</f>
        <v/>
      </c>
      <c r="J3140" s="235" t="str">
        <f>IF('ESA Input'!AH3105="","",IF('ESA Input'!AH3105="Yes",'ESA Input'!E3105,""))</f>
        <v/>
      </c>
      <c r="K3140" s="29" t="str">
        <f>IF('ESA Input'!AH3105="","",IF('ESA Input'!AH3105="Yes",'ESA Input'!H3105,""))</f>
        <v/>
      </c>
      <c r="L3140" s="236" t="str">
        <f>IF('ESA Input'!AH3105="","",IF('ESA Input'!AH3105="Yes",'ESA Input'!G3105,""))</f>
        <v/>
      </c>
      <c r="M3140" s="31" t="str">
        <f t="shared" si="291"/>
        <v/>
      </c>
      <c r="N3140" s="208" t="str">
        <f t="shared" si="292"/>
        <v/>
      </c>
      <c r="O3140" s="209" t="str">
        <f t="shared" si="293"/>
        <v/>
      </c>
      <c r="P3140" s="209" t="str">
        <f t="shared" si="294"/>
        <v/>
      </c>
      <c r="Q3140" s="31" t="str">
        <f t="shared" si="295"/>
        <v/>
      </c>
      <c r="R3140" s="129" t="s">
        <v>9</v>
      </c>
      <c r="S3140" s="128" t="s">
        <v>9</v>
      </c>
      <c r="T3140" s="1"/>
    </row>
    <row r="3141" spans="1:20" ht="15.75" hidden="1" customHeight="1">
      <c r="A3141" s="1" t="str">
        <f t="shared" si="1"/>
        <v/>
      </c>
      <c r="B3141" s="268" t="str">
        <f t="shared" si="290"/>
        <v>X</v>
      </c>
      <c r="C3141" s="1"/>
      <c r="D3141" s="27" t="str">
        <f>IF('ESA Input'!AH3106="","",IF('ESA Input'!AH3106="Yes",'ESA Input'!B3106,"Ineligible"))</f>
        <v/>
      </c>
      <c r="E3141" s="242" t="str">
        <f>IF('ESA Input'!AH3106="","",'ESA Input'!AH3106)</f>
        <v/>
      </c>
      <c r="F3141" s="461" t="str">
        <f>IF('ESA Input'!AH3106="","",IF('ESA Input'!AH3106="YES",'ESA Input'!AG3106,""))</f>
        <v/>
      </c>
      <c r="G3141" s="462"/>
      <c r="H3141" s="201" t="str">
        <f>IF('ESA Input'!AH3106="","",IF('ESA Input'!AH3106="Yes",'ESA Input'!J3106,""))</f>
        <v/>
      </c>
      <c r="I3141" s="227" t="str">
        <f>IF('ESA Input'!AH3106="","",IF('ESA Input'!AH3106="Yes",'ESA Input'!D3106,""))</f>
        <v/>
      </c>
      <c r="J3141" s="235" t="str">
        <f>IF('ESA Input'!AH3106="","",IF('ESA Input'!AH3106="Yes",'ESA Input'!E3106,""))</f>
        <v/>
      </c>
      <c r="K3141" s="29" t="str">
        <f>IF('ESA Input'!AH3106="","",IF('ESA Input'!AH3106="Yes",'ESA Input'!H3106,""))</f>
        <v/>
      </c>
      <c r="L3141" s="236" t="str">
        <f>IF('ESA Input'!AH3106="","",IF('ESA Input'!AH3106="Yes",'ESA Input'!G3106,""))</f>
        <v/>
      </c>
      <c r="M3141" s="31" t="str">
        <f t="shared" si="291"/>
        <v/>
      </c>
      <c r="N3141" s="208" t="str">
        <f t="shared" si="292"/>
        <v/>
      </c>
      <c r="O3141" s="209" t="str">
        <f t="shared" si="293"/>
        <v/>
      </c>
      <c r="P3141" s="209" t="str">
        <f t="shared" si="294"/>
        <v/>
      </c>
      <c r="Q3141" s="31" t="str">
        <f t="shared" si="295"/>
        <v/>
      </c>
      <c r="R3141" s="129" t="s">
        <v>9</v>
      </c>
      <c r="S3141" s="128" t="s">
        <v>9</v>
      </c>
      <c r="T3141" s="1"/>
    </row>
    <row r="3142" spans="1:20" ht="15.75" hidden="1" customHeight="1">
      <c r="A3142" s="1" t="str">
        <f t="shared" si="1"/>
        <v/>
      </c>
      <c r="B3142" s="268" t="str">
        <f t="shared" si="290"/>
        <v>X</v>
      </c>
      <c r="C3142" s="1"/>
      <c r="D3142" s="27" t="str">
        <f>IF('ESA Input'!AH3107="","",IF('ESA Input'!AH3107="Yes",'ESA Input'!B3107,"Ineligible"))</f>
        <v/>
      </c>
      <c r="E3142" s="242" t="str">
        <f>IF('ESA Input'!AH3107="","",'ESA Input'!AH3107)</f>
        <v/>
      </c>
      <c r="F3142" s="461" t="str">
        <f>IF('ESA Input'!AH3107="","",IF('ESA Input'!AH3107="YES",'ESA Input'!AG3107,""))</f>
        <v/>
      </c>
      <c r="G3142" s="462"/>
      <c r="H3142" s="201" t="str">
        <f>IF('ESA Input'!AH3107="","",IF('ESA Input'!AH3107="Yes",'ESA Input'!J3107,""))</f>
        <v/>
      </c>
      <c r="I3142" s="227" t="str">
        <f>IF('ESA Input'!AH3107="","",IF('ESA Input'!AH3107="Yes",'ESA Input'!D3107,""))</f>
        <v/>
      </c>
      <c r="J3142" s="235" t="str">
        <f>IF('ESA Input'!AH3107="","",IF('ESA Input'!AH3107="Yes",'ESA Input'!E3107,""))</f>
        <v/>
      </c>
      <c r="K3142" s="29" t="str">
        <f>IF('ESA Input'!AH3107="","",IF('ESA Input'!AH3107="Yes",'ESA Input'!H3107,""))</f>
        <v/>
      </c>
      <c r="L3142" s="236" t="str">
        <f>IF('ESA Input'!AH3107="","",IF('ESA Input'!AH3107="Yes",'ESA Input'!G3107,""))</f>
        <v/>
      </c>
      <c r="M3142" s="31" t="str">
        <f t="shared" si="291"/>
        <v/>
      </c>
      <c r="N3142" s="208" t="str">
        <f t="shared" si="292"/>
        <v/>
      </c>
      <c r="O3142" s="209" t="str">
        <f t="shared" si="293"/>
        <v/>
      </c>
      <c r="P3142" s="209" t="str">
        <f t="shared" si="294"/>
        <v/>
      </c>
      <c r="Q3142" s="31" t="str">
        <f t="shared" si="295"/>
        <v/>
      </c>
      <c r="R3142" s="129" t="s">
        <v>9</v>
      </c>
      <c r="S3142" s="128" t="s">
        <v>9</v>
      </c>
      <c r="T3142" s="1"/>
    </row>
    <row r="3143" spans="1:20" ht="15.75" hidden="1" customHeight="1">
      <c r="A3143" s="1" t="str">
        <f t="shared" si="1"/>
        <v/>
      </c>
      <c r="B3143" s="268" t="str">
        <f t="shared" si="290"/>
        <v>X</v>
      </c>
      <c r="C3143" s="1"/>
      <c r="D3143" s="27" t="str">
        <f>IF('ESA Input'!AH3108="","",IF('ESA Input'!AH3108="Yes",'ESA Input'!B3108,"Ineligible"))</f>
        <v/>
      </c>
      <c r="E3143" s="242" t="str">
        <f>IF('ESA Input'!AH3108="","",'ESA Input'!AH3108)</f>
        <v/>
      </c>
      <c r="F3143" s="461" t="str">
        <f>IF('ESA Input'!AH3108="","",IF('ESA Input'!AH3108="YES",'ESA Input'!AG3108,""))</f>
        <v/>
      </c>
      <c r="G3143" s="462"/>
      <c r="H3143" s="201" t="str">
        <f>IF('ESA Input'!AH3108="","",IF('ESA Input'!AH3108="Yes",'ESA Input'!J3108,""))</f>
        <v/>
      </c>
      <c r="I3143" s="227" t="str">
        <f>IF('ESA Input'!AH3108="","",IF('ESA Input'!AH3108="Yes",'ESA Input'!D3108,""))</f>
        <v/>
      </c>
      <c r="J3143" s="235" t="str">
        <f>IF('ESA Input'!AH3108="","",IF('ESA Input'!AH3108="Yes",'ESA Input'!E3108,""))</f>
        <v/>
      </c>
      <c r="K3143" s="29" t="str">
        <f>IF('ESA Input'!AH3108="","",IF('ESA Input'!AH3108="Yes",'ESA Input'!H3108,""))</f>
        <v/>
      </c>
      <c r="L3143" s="236" t="str">
        <f>IF('ESA Input'!AH3108="","",IF('ESA Input'!AH3108="Yes",'ESA Input'!G3108,""))</f>
        <v/>
      </c>
      <c r="M3143" s="31" t="str">
        <f t="shared" si="291"/>
        <v/>
      </c>
      <c r="N3143" s="208" t="str">
        <f t="shared" si="292"/>
        <v/>
      </c>
      <c r="O3143" s="209" t="str">
        <f t="shared" si="293"/>
        <v/>
      </c>
      <c r="P3143" s="209" t="str">
        <f t="shared" si="294"/>
        <v/>
      </c>
      <c r="Q3143" s="31" t="str">
        <f t="shared" si="295"/>
        <v/>
      </c>
      <c r="R3143" s="129" t="s">
        <v>9</v>
      </c>
      <c r="S3143" s="128" t="s">
        <v>9</v>
      </c>
      <c r="T3143" s="1"/>
    </row>
    <row r="3144" spans="1:20" ht="15.75" hidden="1" customHeight="1">
      <c r="A3144" s="1" t="str">
        <f t="shared" si="1"/>
        <v/>
      </c>
      <c r="B3144" s="268" t="str">
        <f t="shared" si="290"/>
        <v>X</v>
      </c>
      <c r="C3144" s="1"/>
      <c r="D3144" s="27" t="str">
        <f>IF('ESA Input'!AH3109="","",IF('ESA Input'!AH3109="Yes",'ESA Input'!B3109,"Ineligible"))</f>
        <v/>
      </c>
      <c r="E3144" s="242" t="str">
        <f>IF('ESA Input'!AH3109="","",'ESA Input'!AH3109)</f>
        <v/>
      </c>
      <c r="F3144" s="461" t="str">
        <f>IF('ESA Input'!AH3109="","",IF('ESA Input'!AH3109="YES",'ESA Input'!AG3109,""))</f>
        <v/>
      </c>
      <c r="G3144" s="462"/>
      <c r="H3144" s="201" t="str">
        <f>IF('ESA Input'!AH3109="","",IF('ESA Input'!AH3109="Yes",'ESA Input'!J3109,""))</f>
        <v/>
      </c>
      <c r="I3144" s="227" t="str">
        <f>IF('ESA Input'!AH3109="","",IF('ESA Input'!AH3109="Yes",'ESA Input'!D3109,""))</f>
        <v/>
      </c>
      <c r="J3144" s="235" t="str">
        <f>IF('ESA Input'!AH3109="","",IF('ESA Input'!AH3109="Yes",'ESA Input'!E3109,""))</f>
        <v/>
      </c>
      <c r="K3144" s="29" t="str">
        <f>IF('ESA Input'!AH3109="","",IF('ESA Input'!AH3109="Yes",'ESA Input'!H3109,""))</f>
        <v/>
      </c>
      <c r="L3144" s="236" t="str">
        <f>IF('ESA Input'!AH3109="","",IF('ESA Input'!AH3109="Yes",'ESA Input'!G3109,""))</f>
        <v/>
      </c>
      <c r="M3144" s="31" t="str">
        <f t="shared" si="291"/>
        <v/>
      </c>
      <c r="N3144" s="208" t="str">
        <f t="shared" si="292"/>
        <v/>
      </c>
      <c r="O3144" s="209" t="str">
        <f t="shared" si="293"/>
        <v/>
      </c>
      <c r="P3144" s="209" t="str">
        <f t="shared" si="294"/>
        <v/>
      </c>
      <c r="Q3144" s="31" t="str">
        <f t="shared" si="295"/>
        <v/>
      </c>
      <c r="R3144" s="129" t="s">
        <v>9</v>
      </c>
      <c r="S3144" s="128" t="s">
        <v>9</v>
      </c>
      <c r="T3144" s="1"/>
    </row>
    <row r="3145" spans="1:20" ht="15.75" hidden="1" customHeight="1">
      <c r="A3145" s="1" t="str">
        <f t="shared" si="1"/>
        <v/>
      </c>
      <c r="B3145" s="268" t="str">
        <f t="shared" si="290"/>
        <v>X</v>
      </c>
      <c r="C3145" s="1"/>
      <c r="D3145" s="27" t="str">
        <f>IF('ESA Input'!AH3110="","",IF('ESA Input'!AH3110="Yes",'ESA Input'!B3110,"Ineligible"))</f>
        <v/>
      </c>
      <c r="E3145" s="242" t="str">
        <f>IF('ESA Input'!AH3110="","",'ESA Input'!AH3110)</f>
        <v/>
      </c>
      <c r="F3145" s="461" t="str">
        <f>IF('ESA Input'!AH3110="","",IF('ESA Input'!AH3110="YES",'ESA Input'!AG3110,""))</f>
        <v/>
      </c>
      <c r="G3145" s="462"/>
      <c r="H3145" s="201" t="str">
        <f>IF('ESA Input'!AH3110="","",IF('ESA Input'!AH3110="Yes",'ESA Input'!J3110,""))</f>
        <v/>
      </c>
      <c r="I3145" s="227" t="str">
        <f>IF('ESA Input'!AH3110="","",IF('ESA Input'!AH3110="Yes",'ESA Input'!D3110,""))</f>
        <v/>
      </c>
      <c r="J3145" s="235" t="str">
        <f>IF('ESA Input'!AH3110="","",IF('ESA Input'!AH3110="Yes",'ESA Input'!E3110,""))</f>
        <v/>
      </c>
      <c r="K3145" s="29" t="str">
        <f>IF('ESA Input'!AH3110="","",IF('ESA Input'!AH3110="Yes",'ESA Input'!H3110,""))</f>
        <v/>
      </c>
      <c r="L3145" s="236" t="str">
        <f>IF('ESA Input'!AH3110="","",IF('ESA Input'!AH3110="Yes",'ESA Input'!G3110,""))</f>
        <v/>
      </c>
      <c r="M3145" s="31" t="str">
        <f t="shared" si="291"/>
        <v/>
      </c>
      <c r="N3145" s="208" t="str">
        <f t="shared" si="292"/>
        <v/>
      </c>
      <c r="O3145" s="209" t="str">
        <f t="shared" si="293"/>
        <v/>
      </c>
      <c r="P3145" s="209" t="str">
        <f t="shared" si="294"/>
        <v/>
      </c>
      <c r="Q3145" s="31" t="str">
        <f t="shared" si="295"/>
        <v/>
      </c>
      <c r="R3145" s="129" t="s">
        <v>9</v>
      </c>
      <c r="S3145" s="128" t="s">
        <v>9</v>
      </c>
      <c r="T3145" s="1"/>
    </row>
    <row r="3146" spans="1:20" ht="15.75" hidden="1" customHeight="1">
      <c r="A3146" s="1" t="str">
        <f t="shared" si="1"/>
        <v/>
      </c>
      <c r="B3146" s="268" t="str">
        <f t="shared" si="290"/>
        <v>X</v>
      </c>
      <c r="C3146" s="1"/>
      <c r="D3146" s="27" t="str">
        <f>IF('ESA Input'!AH3111="","",IF('ESA Input'!AH3111="Yes",'ESA Input'!B3111,"Ineligible"))</f>
        <v/>
      </c>
      <c r="E3146" s="242" t="str">
        <f>IF('ESA Input'!AH3111="","",'ESA Input'!AH3111)</f>
        <v/>
      </c>
      <c r="F3146" s="461" t="str">
        <f>IF('ESA Input'!AH3111="","",IF('ESA Input'!AH3111="YES",'ESA Input'!AG3111,""))</f>
        <v/>
      </c>
      <c r="G3146" s="462"/>
      <c r="H3146" s="201" t="str">
        <f>IF('ESA Input'!AH3111="","",IF('ESA Input'!AH3111="Yes",'ESA Input'!J3111,""))</f>
        <v/>
      </c>
      <c r="I3146" s="227" t="str">
        <f>IF('ESA Input'!AH3111="","",IF('ESA Input'!AH3111="Yes",'ESA Input'!D3111,""))</f>
        <v/>
      </c>
      <c r="J3146" s="235" t="str">
        <f>IF('ESA Input'!AH3111="","",IF('ESA Input'!AH3111="Yes",'ESA Input'!E3111,""))</f>
        <v/>
      </c>
      <c r="K3146" s="29" t="str">
        <f>IF('ESA Input'!AH3111="","",IF('ESA Input'!AH3111="Yes",'ESA Input'!H3111,""))</f>
        <v/>
      </c>
      <c r="L3146" s="236" t="str">
        <f>IF('ESA Input'!AH3111="","",IF('ESA Input'!AH3111="Yes",'ESA Input'!G3111,""))</f>
        <v/>
      </c>
      <c r="M3146" s="31" t="str">
        <f t="shared" si="291"/>
        <v/>
      </c>
      <c r="N3146" s="208" t="str">
        <f t="shared" si="292"/>
        <v/>
      </c>
      <c r="O3146" s="209" t="str">
        <f t="shared" si="293"/>
        <v/>
      </c>
      <c r="P3146" s="209" t="str">
        <f t="shared" si="294"/>
        <v/>
      </c>
      <c r="Q3146" s="31" t="str">
        <f t="shared" si="295"/>
        <v/>
      </c>
      <c r="R3146" s="129" t="s">
        <v>9</v>
      </c>
      <c r="S3146" s="128" t="s">
        <v>9</v>
      </c>
      <c r="T3146" s="1"/>
    </row>
    <row r="3147" spans="1:20" ht="15.75" hidden="1" customHeight="1">
      <c r="A3147" s="1" t="str">
        <f t="shared" si="1"/>
        <v/>
      </c>
      <c r="B3147" s="268" t="str">
        <f t="shared" si="290"/>
        <v>X</v>
      </c>
      <c r="C3147" s="1"/>
      <c r="D3147" s="27" t="str">
        <f>IF('ESA Input'!AH3112="","",IF('ESA Input'!AH3112="Yes",'ESA Input'!B3112,"Ineligible"))</f>
        <v/>
      </c>
      <c r="E3147" s="242" t="str">
        <f>IF('ESA Input'!AH3112="","",'ESA Input'!AH3112)</f>
        <v/>
      </c>
      <c r="F3147" s="461" t="str">
        <f>IF('ESA Input'!AH3112="","",IF('ESA Input'!AH3112="YES",'ESA Input'!AG3112,""))</f>
        <v/>
      </c>
      <c r="G3147" s="462"/>
      <c r="H3147" s="201" t="str">
        <f>IF('ESA Input'!AH3112="","",IF('ESA Input'!AH3112="Yes",'ESA Input'!J3112,""))</f>
        <v/>
      </c>
      <c r="I3147" s="227" t="str">
        <f>IF('ESA Input'!AH3112="","",IF('ESA Input'!AH3112="Yes",'ESA Input'!D3112,""))</f>
        <v/>
      </c>
      <c r="J3147" s="235" t="str">
        <f>IF('ESA Input'!AH3112="","",IF('ESA Input'!AH3112="Yes",'ESA Input'!E3112,""))</f>
        <v/>
      </c>
      <c r="K3147" s="29" t="str">
        <f>IF('ESA Input'!AH3112="","",IF('ESA Input'!AH3112="Yes",'ESA Input'!H3112,""))</f>
        <v/>
      </c>
      <c r="L3147" s="236" t="str">
        <f>IF('ESA Input'!AH3112="","",IF('ESA Input'!AH3112="Yes",'ESA Input'!G3112,""))</f>
        <v/>
      </c>
      <c r="M3147" s="31" t="str">
        <f t="shared" si="291"/>
        <v/>
      </c>
      <c r="N3147" s="208" t="str">
        <f t="shared" si="292"/>
        <v/>
      </c>
      <c r="O3147" s="209" t="str">
        <f t="shared" si="293"/>
        <v/>
      </c>
      <c r="P3147" s="209" t="str">
        <f t="shared" si="294"/>
        <v/>
      </c>
      <c r="Q3147" s="31" t="str">
        <f t="shared" si="295"/>
        <v/>
      </c>
      <c r="R3147" s="129" t="s">
        <v>9</v>
      </c>
      <c r="S3147" s="128" t="s">
        <v>9</v>
      </c>
      <c r="T3147" s="1"/>
    </row>
    <row r="3148" spans="1:20" ht="15.75" hidden="1" customHeight="1">
      <c r="A3148" s="1" t="str">
        <f t="shared" si="1"/>
        <v/>
      </c>
      <c r="B3148" s="268" t="str">
        <f t="shared" si="290"/>
        <v>X</v>
      </c>
      <c r="C3148" s="1"/>
      <c r="D3148" s="27" t="str">
        <f>IF('ESA Input'!AH3113="","",IF('ESA Input'!AH3113="Yes",'ESA Input'!B3113,"Ineligible"))</f>
        <v/>
      </c>
      <c r="E3148" s="242" t="str">
        <f>IF('ESA Input'!AH3113="","",'ESA Input'!AH3113)</f>
        <v/>
      </c>
      <c r="F3148" s="461" t="str">
        <f>IF('ESA Input'!AH3113="","",IF('ESA Input'!AH3113="YES",'ESA Input'!AG3113,""))</f>
        <v/>
      </c>
      <c r="G3148" s="462"/>
      <c r="H3148" s="201" t="str">
        <f>IF('ESA Input'!AH3113="","",IF('ESA Input'!AH3113="Yes",'ESA Input'!J3113,""))</f>
        <v/>
      </c>
      <c r="I3148" s="227" t="str">
        <f>IF('ESA Input'!AH3113="","",IF('ESA Input'!AH3113="Yes",'ESA Input'!D3113,""))</f>
        <v/>
      </c>
      <c r="J3148" s="235" t="str">
        <f>IF('ESA Input'!AH3113="","",IF('ESA Input'!AH3113="Yes",'ESA Input'!E3113,""))</f>
        <v/>
      </c>
      <c r="K3148" s="29" t="str">
        <f>IF('ESA Input'!AH3113="","",IF('ESA Input'!AH3113="Yes",'ESA Input'!H3113,""))</f>
        <v/>
      </c>
      <c r="L3148" s="236" t="str">
        <f>IF('ESA Input'!AH3113="","",IF('ESA Input'!AH3113="Yes",'ESA Input'!G3113,""))</f>
        <v/>
      </c>
      <c r="M3148" s="31" t="str">
        <f t="shared" si="291"/>
        <v/>
      </c>
      <c r="N3148" s="208" t="str">
        <f t="shared" si="292"/>
        <v/>
      </c>
      <c r="O3148" s="209" t="str">
        <f t="shared" si="293"/>
        <v/>
      </c>
      <c r="P3148" s="209" t="str">
        <f t="shared" si="294"/>
        <v/>
      </c>
      <c r="Q3148" s="31" t="str">
        <f t="shared" si="295"/>
        <v/>
      </c>
      <c r="R3148" s="129" t="s">
        <v>9</v>
      </c>
      <c r="S3148" s="128" t="s">
        <v>9</v>
      </c>
      <c r="T3148" s="1"/>
    </row>
    <row r="3149" spans="1:20" ht="15.75" hidden="1" customHeight="1">
      <c r="A3149" s="1" t="str">
        <f t="shared" si="1"/>
        <v/>
      </c>
      <c r="B3149" s="268" t="str">
        <f t="shared" si="290"/>
        <v>X</v>
      </c>
      <c r="C3149" s="1"/>
      <c r="D3149" s="27" t="str">
        <f>IF('ESA Input'!AH3114="","",IF('ESA Input'!AH3114="Yes",'ESA Input'!B3114,"Ineligible"))</f>
        <v/>
      </c>
      <c r="E3149" s="242" t="str">
        <f>IF('ESA Input'!AH3114="","",'ESA Input'!AH3114)</f>
        <v/>
      </c>
      <c r="F3149" s="461" t="str">
        <f>IF('ESA Input'!AH3114="","",IF('ESA Input'!AH3114="YES",'ESA Input'!AG3114,""))</f>
        <v/>
      </c>
      <c r="G3149" s="462"/>
      <c r="H3149" s="201" t="str">
        <f>IF('ESA Input'!AH3114="","",IF('ESA Input'!AH3114="Yes",'ESA Input'!J3114,""))</f>
        <v/>
      </c>
      <c r="I3149" s="227" t="str">
        <f>IF('ESA Input'!AH3114="","",IF('ESA Input'!AH3114="Yes",'ESA Input'!D3114,""))</f>
        <v/>
      </c>
      <c r="J3149" s="235" t="str">
        <f>IF('ESA Input'!AH3114="","",IF('ESA Input'!AH3114="Yes",'ESA Input'!E3114,""))</f>
        <v/>
      </c>
      <c r="K3149" s="29" t="str">
        <f>IF('ESA Input'!AH3114="","",IF('ESA Input'!AH3114="Yes",'ESA Input'!H3114,""))</f>
        <v/>
      </c>
      <c r="L3149" s="236" t="str">
        <f>IF('ESA Input'!AH3114="","",IF('ESA Input'!AH3114="Yes",'ESA Input'!G3114,""))</f>
        <v/>
      </c>
      <c r="M3149" s="31" t="str">
        <f t="shared" si="291"/>
        <v/>
      </c>
      <c r="N3149" s="208" t="str">
        <f t="shared" si="292"/>
        <v/>
      </c>
      <c r="O3149" s="209" t="str">
        <f t="shared" si="293"/>
        <v/>
      </c>
      <c r="P3149" s="209" t="str">
        <f t="shared" si="294"/>
        <v/>
      </c>
      <c r="Q3149" s="31" t="str">
        <f t="shared" si="295"/>
        <v/>
      </c>
      <c r="R3149" s="129" t="s">
        <v>9</v>
      </c>
      <c r="S3149" s="128" t="s">
        <v>9</v>
      </c>
      <c r="T3149" s="1"/>
    </row>
    <row r="3150" spans="1:20" ht="15.75" hidden="1" customHeight="1">
      <c r="A3150" s="1" t="str">
        <f t="shared" si="1"/>
        <v/>
      </c>
      <c r="B3150" s="268" t="str">
        <f t="shared" si="290"/>
        <v>X</v>
      </c>
      <c r="C3150" s="1"/>
      <c r="D3150" s="27" t="str">
        <f>IF('ESA Input'!AH3115="","",IF('ESA Input'!AH3115="Yes",'ESA Input'!B3115,"Ineligible"))</f>
        <v/>
      </c>
      <c r="E3150" s="242" t="str">
        <f>IF('ESA Input'!AH3115="","",'ESA Input'!AH3115)</f>
        <v/>
      </c>
      <c r="F3150" s="461" t="str">
        <f>IF('ESA Input'!AH3115="","",IF('ESA Input'!AH3115="YES",'ESA Input'!AG3115,""))</f>
        <v/>
      </c>
      <c r="G3150" s="462"/>
      <c r="H3150" s="201" t="str">
        <f>IF('ESA Input'!AH3115="","",IF('ESA Input'!AH3115="Yes",'ESA Input'!J3115,""))</f>
        <v/>
      </c>
      <c r="I3150" s="227" t="str">
        <f>IF('ESA Input'!AH3115="","",IF('ESA Input'!AH3115="Yes",'ESA Input'!D3115,""))</f>
        <v/>
      </c>
      <c r="J3150" s="235" t="str">
        <f>IF('ESA Input'!AH3115="","",IF('ESA Input'!AH3115="Yes",'ESA Input'!E3115,""))</f>
        <v/>
      </c>
      <c r="K3150" s="29" t="str">
        <f>IF('ESA Input'!AH3115="","",IF('ESA Input'!AH3115="Yes",'ESA Input'!H3115,""))</f>
        <v/>
      </c>
      <c r="L3150" s="236" t="str">
        <f>IF('ESA Input'!AH3115="","",IF('ESA Input'!AH3115="Yes",'ESA Input'!G3115,""))</f>
        <v/>
      </c>
      <c r="M3150" s="31" t="str">
        <f t="shared" si="291"/>
        <v/>
      </c>
      <c r="N3150" s="208" t="str">
        <f t="shared" si="292"/>
        <v/>
      </c>
      <c r="O3150" s="209" t="str">
        <f t="shared" si="293"/>
        <v/>
      </c>
      <c r="P3150" s="209" t="str">
        <f t="shared" si="294"/>
        <v/>
      </c>
      <c r="Q3150" s="31" t="str">
        <f t="shared" si="295"/>
        <v/>
      </c>
      <c r="R3150" s="129" t="s">
        <v>9</v>
      </c>
      <c r="S3150" s="128" t="s">
        <v>9</v>
      </c>
      <c r="T3150" s="1"/>
    </row>
    <row r="3151" spans="1:20" ht="15.75" hidden="1" customHeight="1">
      <c r="A3151" s="1" t="str">
        <f t="shared" si="1"/>
        <v/>
      </c>
      <c r="B3151" s="268" t="str">
        <f t="shared" si="290"/>
        <v>X</v>
      </c>
      <c r="C3151" s="1"/>
      <c r="D3151" s="27" t="str">
        <f>IF('ESA Input'!AH3116="","",IF('ESA Input'!AH3116="Yes",'ESA Input'!B3116,"Ineligible"))</f>
        <v/>
      </c>
      <c r="E3151" s="242" t="str">
        <f>IF('ESA Input'!AH3116="","",'ESA Input'!AH3116)</f>
        <v/>
      </c>
      <c r="F3151" s="461" t="str">
        <f>IF('ESA Input'!AH3116="","",IF('ESA Input'!AH3116="YES",'ESA Input'!AG3116,""))</f>
        <v/>
      </c>
      <c r="G3151" s="462"/>
      <c r="H3151" s="201" t="str">
        <f>IF('ESA Input'!AH3116="","",IF('ESA Input'!AH3116="Yes",'ESA Input'!J3116,""))</f>
        <v/>
      </c>
      <c r="I3151" s="227" t="str">
        <f>IF('ESA Input'!AH3116="","",IF('ESA Input'!AH3116="Yes",'ESA Input'!D3116,""))</f>
        <v/>
      </c>
      <c r="J3151" s="235" t="str">
        <f>IF('ESA Input'!AH3116="","",IF('ESA Input'!AH3116="Yes",'ESA Input'!E3116,""))</f>
        <v/>
      </c>
      <c r="K3151" s="29" t="str">
        <f>IF('ESA Input'!AH3116="","",IF('ESA Input'!AH3116="Yes",'ESA Input'!H3116,""))</f>
        <v/>
      </c>
      <c r="L3151" s="236" t="str">
        <f>IF('ESA Input'!AH3116="","",IF('ESA Input'!AH3116="Yes",'ESA Input'!G3116,""))</f>
        <v/>
      </c>
      <c r="M3151" s="31" t="str">
        <f t="shared" si="291"/>
        <v/>
      </c>
      <c r="N3151" s="208" t="str">
        <f t="shared" si="292"/>
        <v/>
      </c>
      <c r="O3151" s="209" t="str">
        <f t="shared" si="293"/>
        <v/>
      </c>
      <c r="P3151" s="209" t="str">
        <f t="shared" si="294"/>
        <v/>
      </c>
      <c r="Q3151" s="31" t="str">
        <f t="shared" si="295"/>
        <v/>
      </c>
      <c r="R3151" s="129" t="s">
        <v>9</v>
      </c>
      <c r="S3151" s="128" t="s">
        <v>9</v>
      </c>
      <c r="T3151" s="1"/>
    </row>
    <row r="3152" spans="1:20" ht="15.75" hidden="1" customHeight="1">
      <c r="A3152" s="1" t="str">
        <f t="shared" si="1"/>
        <v/>
      </c>
      <c r="B3152" s="268" t="str">
        <f t="shared" si="290"/>
        <v>X</v>
      </c>
      <c r="C3152" s="1"/>
      <c r="D3152" s="27" t="str">
        <f>IF('ESA Input'!AH3117="","",IF('ESA Input'!AH3117="Yes",'ESA Input'!B3117,"Ineligible"))</f>
        <v/>
      </c>
      <c r="E3152" s="242" t="str">
        <f>IF('ESA Input'!AH3117="","",'ESA Input'!AH3117)</f>
        <v/>
      </c>
      <c r="F3152" s="461" t="str">
        <f>IF('ESA Input'!AH3117="","",IF('ESA Input'!AH3117="YES",'ESA Input'!AG3117,""))</f>
        <v/>
      </c>
      <c r="G3152" s="462"/>
      <c r="H3152" s="201" t="str">
        <f>IF('ESA Input'!AH3117="","",IF('ESA Input'!AH3117="Yes",'ESA Input'!J3117,""))</f>
        <v/>
      </c>
      <c r="I3152" s="227" t="str">
        <f>IF('ESA Input'!AH3117="","",IF('ESA Input'!AH3117="Yes",'ESA Input'!D3117,""))</f>
        <v/>
      </c>
      <c r="J3152" s="235" t="str">
        <f>IF('ESA Input'!AH3117="","",IF('ESA Input'!AH3117="Yes",'ESA Input'!E3117,""))</f>
        <v/>
      </c>
      <c r="K3152" s="29" t="str">
        <f>IF('ESA Input'!AH3117="","",IF('ESA Input'!AH3117="Yes",'ESA Input'!H3117,""))</f>
        <v/>
      </c>
      <c r="L3152" s="236" t="str">
        <f>IF('ESA Input'!AH3117="","",IF('ESA Input'!AH3117="Yes",'ESA Input'!G3117,""))</f>
        <v/>
      </c>
      <c r="M3152" s="31" t="str">
        <f t="shared" si="291"/>
        <v/>
      </c>
      <c r="N3152" s="208" t="str">
        <f t="shared" si="292"/>
        <v/>
      </c>
      <c r="O3152" s="209" t="str">
        <f t="shared" si="293"/>
        <v/>
      </c>
      <c r="P3152" s="209" t="str">
        <f t="shared" si="294"/>
        <v/>
      </c>
      <c r="Q3152" s="31" t="str">
        <f t="shared" si="295"/>
        <v/>
      </c>
      <c r="R3152" s="129" t="s">
        <v>9</v>
      </c>
      <c r="S3152" s="128" t="s">
        <v>9</v>
      </c>
      <c r="T3152" s="1"/>
    </row>
    <row r="3153" spans="1:20" ht="15.75" hidden="1" customHeight="1">
      <c r="A3153" s="1" t="str">
        <f t="shared" si="1"/>
        <v/>
      </c>
      <c r="B3153" s="268" t="str">
        <f t="shared" si="290"/>
        <v>X</v>
      </c>
      <c r="C3153" s="1"/>
      <c r="D3153" s="27" t="str">
        <f>IF('ESA Input'!AH3118="","",IF('ESA Input'!AH3118="Yes",'ESA Input'!B3118,"Ineligible"))</f>
        <v/>
      </c>
      <c r="E3153" s="242" t="str">
        <f>IF('ESA Input'!AH3118="","",'ESA Input'!AH3118)</f>
        <v/>
      </c>
      <c r="F3153" s="461" t="str">
        <f>IF('ESA Input'!AH3118="","",IF('ESA Input'!AH3118="YES",'ESA Input'!AG3118,""))</f>
        <v/>
      </c>
      <c r="G3153" s="462"/>
      <c r="H3153" s="201" t="str">
        <f>IF('ESA Input'!AH3118="","",IF('ESA Input'!AH3118="Yes",'ESA Input'!J3118,""))</f>
        <v/>
      </c>
      <c r="I3153" s="227" t="str">
        <f>IF('ESA Input'!AH3118="","",IF('ESA Input'!AH3118="Yes",'ESA Input'!D3118,""))</f>
        <v/>
      </c>
      <c r="J3153" s="235" t="str">
        <f>IF('ESA Input'!AH3118="","",IF('ESA Input'!AH3118="Yes",'ESA Input'!E3118,""))</f>
        <v/>
      </c>
      <c r="K3153" s="29" t="str">
        <f>IF('ESA Input'!AH3118="","",IF('ESA Input'!AH3118="Yes",'ESA Input'!H3118,""))</f>
        <v/>
      </c>
      <c r="L3153" s="236" t="str">
        <f>IF('ESA Input'!AH3118="","",IF('ESA Input'!AH3118="Yes",'ESA Input'!G3118,""))</f>
        <v/>
      </c>
      <c r="M3153" s="31" t="str">
        <f t="shared" si="291"/>
        <v/>
      </c>
      <c r="N3153" s="208" t="str">
        <f t="shared" si="292"/>
        <v/>
      </c>
      <c r="O3153" s="209" t="str">
        <f t="shared" si="293"/>
        <v/>
      </c>
      <c r="P3153" s="209" t="str">
        <f t="shared" si="294"/>
        <v/>
      </c>
      <c r="Q3153" s="31" t="str">
        <f t="shared" si="295"/>
        <v/>
      </c>
      <c r="R3153" s="129" t="s">
        <v>9</v>
      </c>
      <c r="S3153" s="128" t="s">
        <v>9</v>
      </c>
      <c r="T3153" s="1"/>
    </row>
    <row r="3154" spans="1:20" ht="15.75" hidden="1" customHeight="1">
      <c r="A3154" s="1" t="str">
        <f t="shared" si="1"/>
        <v/>
      </c>
      <c r="B3154" s="268" t="str">
        <f t="shared" si="290"/>
        <v>X</v>
      </c>
      <c r="C3154" s="1"/>
      <c r="D3154" s="27" t="str">
        <f>IF('ESA Input'!AH3119="","",IF('ESA Input'!AH3119="Yes",'ESA Input'!B3119,"Ineligible"))</f>
        <v/>
      </c>
      <c r="E3154" s="242" t="str">
        <f>IF('ESA Input'!AH3119="","",'ESA Input'!AH3119)</f>
        <v/>
      </c>
      <c r="F3154" s="461" t="str">
        <f>IF('ESA Input'!AH3119="","",IF('ESA Input'!AH3119="YES",'ESA Input'!AG3119,""))</f>
        <v/>
      </c>
      <c r="G3154" s="462"/>
      <c r="H3154" s="201" t="str">
        <f>IF('ESA Input'!AH3119="","",IF('ESA Input'!AH3119="Yes",'ESA Input'!J3119,""))</f>
        <v/>
      </c>
      <c r="I3154" s="227" t="str">
        <f>IF('ESA Input'!AH3119="","",IF('ESA Input'!AH3119="Yes",'ESA Input'!D3119,""))</f>
        <v/>
      </c>
      <c r="J3154" s="235" t="str">
        <f>IF('ESA Input'!AH3119="","",IF('ESA Input'!AH3119="Yes",'ESA Input'!E3119,""))</f>
        <v/>
      </c>
      <c r="K3154" s="29" t="str">
        <f>IF('ESA Input'!AH3119="","",IF('ESA Input'!AH3119="Yes",'ESA Input'!H3119,""))</f>
        <v/>
      </c>
      <c r="L3154" s="236" t="str">
        <f>IF('ESA Input'!AH3119="","",IF('ESA Input'!AH3119="Yes",'ESA Input'!G3119,""))</f>
        <v/>
      </c>
      <c r="M3154" s="31" t="str">
        <f t="shared" si="291"/>
        <v/>
      </c>
      <c r="N3154" s="208" t="str">
        <f t="shared" si="292"/>
        <v/>
      </c>
      <c r="O3154" s="209" t="str">
        <f t="shared" si="293"/>
        <v/>
      </c>
      <c r="P3154" s="209" t="str">
        <f t="shared" si="294"/>
        <v/>
      </c>
      <c r="Q3154" s="31" t="str">
        <f t="shared" si="295"/>
        <v/>
      </c>
      <c r="R3154" s="129" t="s">
        <v>9</v>
      </c>
      <c r="S3154" s="128" t="s">
        <v>9</v>
      </c>
      <c r="T3154" s="1"/>
    </row>
    <row r="3155" spans="1:20" ht="15.75" hidden="1" customHeight="1">
      <c r="A3155" s="1" t="str">
        <f t="shared" si="1"/>
        <v/>
      </c>
      <c r="B3155" s="268" t="str">
        <f t="shared" si="290"/>
        <v>X</v>
      </c>
      <c r="C3155" s="1"/>
      <c r="D3155" s="27" t="str">
        <f>IF('ESA Input'!AH3120="","",IF('ESA Input'!AH3120="Yes",'ESA Input'!B3120,"Ineligible"))</f>
        <v/>
      </c>
      <c r="E3155" s="242" t="str">
        <f>IF('ESA Input'!AH3120="","",'ESA Input'!AH3120)</f>
        <v/>
      </c>
      <c r="F3155" s="461" t="str">
        <f>IF('ESA Input'!AH3120="","",IF('ESA Input'!AH3120="YES",'ESA Input'!AG3120,""))</f>
        <v/>
      </c>
      <c r="G3155" s="462"/>
      <c r="H3155" s="201" t="str">
        <f>IF('ESA Input'!AH3120="","",IF('ESA Input'!AH3120="Yes",'ESA Input'!J3120,""))</f>
        <v/>
      </c>
      <c r="I3155" s="227" t="str">
        <f>IF('ESA Input'!AH3120="","",IF('ESA Input'!AH3120="Yes",'ESA Input'!D3120,""))</f>
        <v/>
      </c>
      <c r="J3155" s="235" t="str">
        <f>IF('ESA Input'!AH3120="","",IF('ESA Input'!AH3120="Yes",'ESA Input'!E3120,""))</f>
        <v/>
      </c>
      <c r="K3155" s="29" t="str">
        <f>IF('ESA Input'!AH3120="","",IF('ESA Input'!AH3120="Yes",'ESA Input'!H3120,""))</f>
        <v/>
      </c>
      <c r="L3155" s="236" t="str">
        <f>IF('ESA Input'!AH3120="","",IF('ESA Input'!AH3120="Yes",'ESA Input'!G3120,""))</f>
        <v/>
      </c>
      <c r="M3155" s="31" t="str">
        <f t="shared" si="291"/>
        <v/>
      </c>
      <c r="N3155" s="208" t="str">
        <f t="shared" si="292"/>
        <v/>
      </c>
      <c r="O3155" s="209" t="str">
        <f t="shared" si="293"/>
        <v/>
      </c>
      <c r="P3155" s="209" t="str">
        <f t="shared" si="294"/>
        <v/>
      </c>
      <c r="Q3155" s="31" t="str">
        <f t="shared" si="295"/>
        <v/>
      </c>
      <c r="R3155" s="129" t="s">
        <v>9</v>
      </c>
      <c r="S3155" s="128" t="s">
        <v>9</v>
      </c>
      <c r="T3155" s="1"/>
    </row>
    <row r="3156" spans="1:20" ht="15.75" hidden="1" customHeight="1">
      <c r="A3156" s="1" t="str">
        <f t="shared" si="1"/>
        <v/>
      </c>
      <c r="B3156" s="268" t="str">
        <f t="shared" si="290"/>
        <v>X</v>
      </c>
      <c r="C3156" s="1"/>
      <c r="D3156" s="27" t="str">
        <f>IF('ESA Input'!AH3121="","",IF('ESA Input'!AH3121="Yes",'ESA Input'!B3121,"Ineligible"))</f>
        <v/>
      </c>
      <c r="E3156" s="242" t="str">
        <f>IF('ESA Input'!AH3121="","",'ESA Input'!AH3121)</f>
        <v/>
      </c>
      <c r="F3156" s="461" t="str">
        <f>IF('ESA Input'!AH3121="","",IF('ESA Input'!AH3121="YES",'ESA Input'!AG3121,""))</f>
        <v/>
      </c>
      <c r="G3156" s="462"/>
      <c r="H3156" s="201" t="str">
        <f>IF('ESA Input'!AH3121="","",IF('ESA Input'!AH3121="Yes",'ESA Input'!J3121,""))</f>
        <v/>
      </c>
      <c r="I3156" s="227" t="str">
        <f>IF('ESA Input'!AH3121="","",IF('ESA Input'!AH3121="Yes",'ESA Input'!D3121,""))</f>
        <v/>
      </c>
      <c r="J3156" s="235" t="str">
        <f>IF('ESA Input'!AH3121="","",IF('ESA Input'!AH3121="Yes",'ESA Input'!E3121,""))</f>
        <v/>
      </c>
      <c r="K3156" s="29" t="str">
        <f>IF('ESA Input'!AH3121="","",IF('ESA Input'!AH3121="Yes",'ESA Input'!H3121,""))</f>
        <v/>
      </c>
      <c r="L3156" s="236" t="str">
        <f>IF('ESA Input'!AH3121="","",IF('ESA Input'!AH3121="Yes",'ESA Input'!G3121,""))</f>
        <v/>
      </c>
      <c r="M3156" s="31" t="str">
        <f t="shared" si="291"/>
        <v/>
      </c>
      <c r="N3156" s="208" t="str">
        <f t="shared" si="292"/>
        <v/>
      </c>
      <c r="O3156" s="209" t="str">
        <f t="shared" si="293"/>
        <v/>
      </c>
      <c r="P3156" s="209" t="str">
        <f t="shared" si="294"/>
        <v/>
      </c>
      <c r="Q3156" s="31" t="str">
        <f t="shared" si="295"/>
        <v/>
      </c>
      <c r="R3156" s="129" t="s">
        <v>9</v>
      </c>
      <c r="S3156" s="128" t="s">
        <v>9</v>
      </c>
      <c r="T3156" s="1"/>
    </row>
    <row r="3157" spans="1:20" ht="15.75" hidden="1" customHeight="1">
      <c r="A3157" s="1" t="str">
        <f t="shared" si="1"/>
        <v/>
      </c>
      <c r="B3157" s="268" t="str">
        <f t="shared" si="290"/>
        <v>X</v>
      </c>
      <c r="C3157" s="1"/>
      <c r="D3157" s="27" t="str">
        <f>IF('ESA Input'!AH3122="","",IF('ESA Input'!AH3122="Yes",'ESA Input'!B3122,"Ineligible"))</f>
        <v/>
      </c>
      <c r="E3157" s="242" t="str">
        <f>IF('ESA Input'!AH3122="","",'ESA Input'!AH3122)</f>
        <v/>
      </c>
      <c r="F3157" s="461" t="str">
        <f>IF('ESA Input'!AH3122="","",IF('ESA Input'!AH3122="YES",'ESA Input'!AG3122,""))</f>
        <v/>
      </c>
      <c r="G3157" s="462"/>
      <c r="H3157" s="201" t="str">
        <f>IF('ESA Input'!AH3122="","",IF('ESA Input'!AH3122="Yes",'ESA Input'!J3122,""))</f>
        <v/>
      </c>
      <c r="I3157" s="227" t="str">
        <f>IF('ESA Input'!AH3122="","",IF('ESA Input'!AH3122="Yes",'ESA Input'!D3122,""))</f>
        <v/>
      </c>
      <c r="J3157" s="235" t="str">
        <f>IF('ESA Input'!AH3122="","",IF('ESA Input'!AH3122="Yes",'ESA Input'!E3122,""))</f>
        <v/>
      </c>
      <c r="K3157" s="29" t="str">
        <f>IF('ESA Input'!AH3122="","",IF('ESA Input'!AH3122="Yes",'ESA Input'!H3122,""))</f>
        <v/>
      </c>
      <c r="L3157" s="236" t="str">
        <f>IF('ESA Input'!AH3122="","",IF('ESA Input'!AH3122="Yes",'ESA Input'!G3122,""))</f>
        <v/>
      </c>
      <c r="M3157" s="31" t="str">
        <f t="shared" si="291"/>
        <v/>
      </c>
      <c r="N3157" s="208" t="str">
        <f t="shared" si="292"/>
        <v/>
      </c>
      <c r="O3157" s="209" t="str">
        <f t="shared" si="293"/>
        <v/>
      </c>
      <c r="P3157" s="209" t="str">
        <f t="shared" si="294"/>
        <v/>
      </c>
      <c r="Q3157" s="31" t="str">
        <f t="shared" si="295"/>
        <v/>
      </c>
      <c r="R3157" s="129" t="s">
        <v>9</v>
      </c>
      <c r="S3157" s="128" t="s">
        <v>9</v>
      </c>
      <c r="T3157" s="1"/>
    </row>
    <row r="3158" spans="1:20" ht="15.75" hidden="1" customHeight="1">
      <c r="A3158" s="1" t="str">
        <f t="shared" si="1"/>
        <v/>
      </c>
      <c r="B3158" s="268" t="str">
        <f t="shared" si="290"/>
        <v>X</v>
      </c>
      <c r="C3158" s="1"/>
      <c r="D3158" s="27" t="str">
        <f>IF('ESA Input'!AH3123="","",IF('ESA Input'!AH3123="Yes",'ESA Input'!B3123,"Ineligible"))</f>
        <v/>
      </c>
      <c r="E3158" s="242" t="str">
        <f>IF('ESA Input'!AH3123="","",'ESA Input'!AH3123)</f>
        <v/>
      </c>
      <c r="F3158" s="461" t="str">
        <f>IF('ESA Input'!AH3123="","",IF('ESA Input'!AH3123="YES",'ESA Input'!AG3123,""))</f>
        <v/>
      </c>
      <c r="G3158" s="462"/>
      <c r="H3158" s="201" t="str">
        <f>IF('ESA Input'!AH3123="","",IF('ESA Input'!AH3123="Yes",'ESA Input'!J3123,""))</f>
        <v/>
      </c>
      <c r="I3158" s="227" t="str">
        <f>IF('ESA Input'!AH3123="","",IF('ESA Input'!AH3123="Yes",'ESA Input'!D3123,""))</f>
        <v/>
      </c>
      <c r="J3158" s="235" t="str">
        <f>IF('ESA Input'!AH3123="","",IF('ESA Input'!AH3123="Yes",'ESA Input'!E3123,""))</f>
        <v/>
      </c>
      <c r="K3158" s="29" t="str">
        <f>IF('ESA Input'!AH3123="","",IF('ESA Input'!AH3123="Yes",'ESA Input'!H3123,""))</f>
        <v/>
      </c>
      <c r="L3158" s="236" t="str">
        <f>IF('ESA Input'!AH3123="","",IF('ESA Input'!AH3123="Yes",'ESA Input'!G3123,""))</f>
        <v/>
      </c>
      <c r="M3158" s="31" t="str">
        <f t="shared" si="291"/>
        <v/>
      </c>
      <c r="N3158" s="208" t="str">
        <f t="shared" si="292"/>
        <v/>
      </c>
      <c r="O3158" s="209" t="str">
        <f t="shared" si="293"/>
        <v/>
      </c>
      <c r="P3158" s="209" t="str">
        <f t="shared" si="294"/>
        <v/>
      </c>
      <c r="Q3158" s="31" t="str">
        <f t="shared" si="295"/>
        <v/>
      </c>
      <c r="R3158" s="129" t="s">
        <v>9</v>
      </c>
      <c r="S3158" s="128" t="s">
        <v>9</v>
      </c>
      <c r="T3158" s="1"/>
    </row>
    <row r="3159" spans="1:20" ht="15.75" hidden="1" customHeight="1">
      <c r="A3159" s="1" t="str">
        <f t="shared" si="1"/>
        <v/>
      </c>
      <c r="B3159" s="268" t="str">
        <f t="shared" si="290"/>
        <v>X</v>
      </c>
      <c r="C3159" s="1"/>
      <c r="D3159" s="27" t="str">
        <f>IF('ESA Input'!AH3124="","",IF('ESA Input'!AH3124="Yes",'ESA Input'!B3124,"Ineligible"))</f>
        <v/>
      </c>
      <c r="E3159" s="242" t="str">
        <f>IF('ESA Input'!AH3124="","",'ESA Input'!AH3124)</f>
        <v/>
      </c>
      <c r="F3159" s="461" t="str">
        <f>IF('ESA Input'!AH3124="","",IF('ESA Input'!AH3124="YES",'ESA Input'!AG3124,""))</f>
        <v/>
      </c>
      <c r="G3159" s="462"/>
      <c r="H3159" s="201" t="str">
        <f>IF('ESA Input'!AH3124="","",IF('ESA Input'!AH3124="Yes",'ESA Input'!J3124,""))</f>
        <v/>
      </c>
      <c r="I3159" s="227" t="str">
        <f>IF('ESA Input'!AH3124="","",IF('ESA Input'!AH3124="Yes",'ESA Input'!D3124,""))</f>
        <v/>
      </c>
      <c r="J3159" s="235" t="str">
        <f>IF('ESA Input'!AH3124="","",IF('ESA Input'!AH3124="Yes",'ESA Input'!E3124,""))</f>
        <v/>
      </c>
      <c r="K3159" s="29" t="str">
        <f>IF('ESA Input'!AH3124="","",IF('ESA Input'!AH3124="Yes",'ESA Input'!H3124,""))</f>
        <v/>
      </c>
      <c r="L3159" s="236" t="str">
        <f>IF('ESA Input'!AH3124="","",IF('ESA Input'!AH3124="Yes",'ESA Input'!G3124,""))</f>
        <v/>
      </c>
      <c r="M3159" s="31" t="str">
        <f t="shared" si="291"/>
        <v/>
      </c>
      <c r="N3159" s="208" t="str">
        <f t="shared" si="292"/>
        <v/>
      </c>
      <c r="O3159" s="209" t="str">
        <f t="shared" si="293"/>
        <v/>
      </c>
      <c r="P3159" s="209" t="str">
        <f t="shared" si="294"/>
        <v/>
      </c>
      <c r="Q3159" s="31" t="str">
        <f t="shared" si="295"/>
        <v/>
      </c>
      <c r="R3159" s="129" t="s">
        <v>9</v>
      </c>
      <c r="S3159" s="128" t="s">
        <v>9</v>
      </c>
      <c r="T3159" s="1"/>
    </row>
    <row r="3160" spans="1:20" ht="15.75" hidden="1" customHeight="1">
      <c r="A3160" s="1" t="str">
        <f t="shared" si="1"/>
        <v/>
      </c>
      <c r="B3160" s="268" t="str">
        <f t="shared" si="290"/>
        <v>X</v>
      </c>
      <c r="C3160" s="1"/>
      <c r="D3160" s="27" t="str">
        <f>IF('ESA Input'!AH3125="","",IF('ESA Input'!AH3125="Yes",'ESA Input'!B3125,"Ineligible"))</f>
        <v/>
      </c>
      <c r="E3160" s="242" t="str">
        <f>IF('ESA Input'!AH3125="","",'ESA Input'!AH3125)</f>
        <v/>
      </c>
      <c r="F3160" s="461" t="str">
        <f>IF('ESA Input'!AH3125="","",IF('ESA Input'!AH3125="YES",'ESA Input'!AG3125,""))</f>
        <v/>
      </c>
      <c r="G3160" s="462"/>
      <c r="H3160" s="201" t="str">
        <f>IF('ESA Input'!AH3125="","",IF('ESA Input'!AH3125="Yes",'ESA Input'!J3125,""))</f>
        <v/>
      </c>
      <c r="I3160" s="227" t="str">
        <f>IF('ESA Input'!AH3125="","",IF('ESA Input'!AH3125="Yes",'ESA Input'!D3125,""))</f>
        <v/>
      </c>
      <c r="J3160" s="235" t="str">
        <f>IF('ESA Input'!AH3125="","",IF('ESA Input'!AH3125="Yes",'ESA Input'!E3125,""))</f>
        <v/>
      </c>
      <c r="K3160" s="29" t="str">
        <f>IF('ESA Input'!AH3125="","",IF('ESA Input'!AH3125="Yes",'ESA Input'!H3125,""))</f>
        <v/>
      </c>
      <c r="L3160" s="236" t="str">
        <f>IF('ESA Input'!AH3125="","",IF('ESA Input'!AH3125="Yes",'ESA Input'!G3125,""))</f>
        <v/>
      </c>
      <c r="M3160" s="31" t="str">
        <f t="shared" si="291"/>
        <v/>
      </c>
      <c r="N3160" s="208" t="str">
        <f t="shared" si="292"/>
        <v/>
      </c>
      <c r="O3160" s="209" t="str">
        <f t="shared" si="293"/>
        <v/>
      </c>
      <c r="P3160" s="209" t="str">
        <f t="shared" si="294"/>
        <v/>
      </c>
      <c r="Q3160" s="31" t="str">
        <f t="shared" si="295"/>
        <v/>
      </c>
      <c r="R3160" s="129" t="s">
        <v>9</v>
      </c>
      <c r="S3160" s="128" t="s">
        <v>9</v>
      </c>
      <c r="T3160" s="1"/>
    </row>
    <row r="3161" spans="1:20" ht="15.75" hidden="1" customHeight="1">
      <c r="A3161" s="1" t="str">
        <f t="shared" si="1"/>
        <v/>
      </c>
      <c r="B3161" s="268" t="str">
        <f t="shared" si="290"/>
        <v>X</v>
      </c>
      <c r="C3161" s="1"/>
      <c r="D3161" s="27" t="str">
        <f>IF('ESA Input'!AH3126="","",IF('ESA Input'!AH3126="Yes",'ESA Input'!B3126,"Ineligible"))</f>
        <v/>
      </c>
      <c r="E3161" s="242" t="str">
        <f>IF('ESA Input'!AH3126="","",'ESA Input'!AH3126)</f>
        <v/>
      </c>
      <c r="F3161" s="461" t="str">
        <f>IF('ESA Input'!AH3126="","",IF('ESA Input'!AH3126="YES",'ESA Input'!AG3126,""))</f>
        <v/>
      </c>
      <c r="G3161" s="462"/>
      <c r="H3161" s="201" t="str">
        <f>IF('ESA Input'!AH3126="","",IF('ESA Input'!AH3126="Yes",'ESA Input'!J3126,""))</f>
        <v/>
      </c>
      <c r="I3161" s="227" t="str">
        <f>IF('ESA Input'!AH3126="","",IF('ESA Input'!AH3126="Yes",'ESA Input'!D3126,""))</f>
        <v/>
      </c>
      <c r="J3161" s="235" t="str">
        <f>IF('ESA Input'!AH3126="","",IF('ESA Input'!AH3126="Yes",'ESA Input'!E3126,""))</f>
        <v/>
      </c>
      <c r="K3161" s="29" t="str">
        <f>IF('ESA Input'!AH3126="","",IF('ESA Input'!AH3126="Yes",'ESA Input'!H3126,""))</f>
        <v/>
      </c>
      <c r="L3161" s="236" t="str">
        <f>IF('ESA Input'!AH3126="","",IF('ESA Input'!AH3126="Yes",'ESA Input'!G3126,""))</f>
        <v/>
      </c>
      <c r="M3161" s="31" t="str">
        <f t="shared" si="291"/>
        <v/>
      </c>
      <c r="N3161" s="208" t="str">
        <f t="shared" si="292"/>
        <v/>
      </c>
      <c r="O3161" s="209" t="str">
        <f t="shared" si="293"/>
        <v/>
      </c>
      <c r="P3161" s="209" t="str">
        <f t="shared" si="294"/>
        <v/>
      </c>
      <c r="Q3161" s="31" t="str">
        <f t="shared" si="295"/>
        <v/>
      </c>
      <c r="R3161" s="129" t="s">
        <v>9</v>
      </c>
      <c r="S3161" s="128" t="s">
        <v>9</v>
      </c>
      <c r="T3161" s="1"/>
    </row>
    <row r="3162" spans="1:20" ht="15.75" hidden="1" customHeight="1">
      <c r="A3162" s="1" t="str">
        <f t="shared" si="1"/>
        <v/>
      </c>
      <c r="B3162" s="268" t="str">
        <f t="shared" si="290"/>
        <v>X</v>
      </c>
      <c r="C3162" s="1"/>
      <c r="D3162" s="27" t="str">
        <f>IF('ESA Input'!AH3127="","",IF('ESA Input'!AH3127="Yes",'ESA Input'!B3127,"Ineligible"))</f>
        <v/>
      </c>
      <c r="E3162" s="242" t="str">
        <f>IF('ESA Input'!AH3127="","",'ESA Input'!AH3127)</f>
        <v/>
      </c>
      <c r="F3162" s="461" t="str">
        <f>IF('ESA Input'!AH3127="","",IF('ESA Input'!AH3127="YES",'ESA Input'!AG3127,""))</f>
        <v/>
      </c>
      <c r="G3162" s="462"/>
      <c r="H3162" s="201" t="str">
        <f>IF('ESA Input'!AH3127="","",IF('ESA Input'!AH3127="Yes",'ESA Input'!J3127,""))</f>
        <v/>
      </c>
      <c r="I3162" s="227" t="str">
        <f>IF('ESA Input'!AH3127="","",IF('ESA Input'!AH3127="Yes",'ESA Input'!D3127,""))</f>
        <v/>
      </c>
      <c r="J3162" s="235" t="str">
        <f>IF('ESA Input'!AH3127="","",IF('ESA Input'!AH3127="Yes",'ESA Input'!E3127,""))</f>
        <v/>
      </c>
      <c r="K3162" s="29" t="str">
        <f>IF('ESA Input'!AH3127="","",IF('ESA Input'!AH3127="Yes",'ESA Input'!H3127,""))</f>
        <v/>
      </c>
      <c r="L3162" s="236" t="str">
        <f>IF('ESA Input'!AH3127="","",IF('ESA Input'!AH3127="Yes",'ESA Input'!G3127,""))</f>
        <v/>
      </c>
      <c r="M3162" s="31" t="str">
        <f t="shared" si="291"/>
        <v/>
      </c>
      <c r="N3162" s="208" t="str">
        <f t="shared" si="292"/>
        <v/>
      </c>
      <c r="O3162" s="209" t="str">
        <f t="shared" si="293"/>
        <v/>
      </c>
      <c r="P3162" s="209" t="str">
        <f t="shared" si="294"/>
        <v/>
      </c>
      <c r="Q3162" s="31" t="str">
        <f t="shared" si="295"/>
        <v/>
      </c>
      <c r="R3162" s="129" t="s">
        <v>9</v>
      </c>
      <c r="S3162" s="128" t="s">
        <v>9</v>
      </c>
      <c r="T3162" s="1"/>
    </row>
    <row r="3163" spans="1:20" ht="15.75" hidden="1" customHeight="1">
      <c r="A3163" s="1" t="str">
        <f t="shared" si="1"/>
        <v/>
      </c>
      <c r="B3163" s="268" t="str">
        <f t="shared" si="290"/>
        <v>X</v>
      </c>
      <c r="C3163" s="1"/>
      <c r="D3163" s="27" t="str">
        <f>IF('ESA Input'!AH3128="","",IF('ESA Input'!AH3128="Yes",'ESA Input'!B3128,"Ineligible"))</f>
        <v/>
      </c>
      <c r="E3163" s="242" t="str">
        <f>IF('ESA Input'!AH3128="","",'ESA Input'!AH3128)</f>
        <v/>
      </c>
      <c r="F3163" s="461" t="str">
        <f>IF('ESA Input'!AH3128="","",IF('ESA Input'!AH3128="YES",'ESA Input'!AG3128,""))</f>
        <v/>
      </c>
      <c r="G3163" s="462"/>
      <c r="H3163" s="201" t="str">
        <f>IF('ESA Input'!AH3128="","",IF('ESA Input'!AH3128="Yes",'ESA Input'!J3128,""))</f>
        <v/>
      </c>
      <c r="I3163" s="227" t="str">
        <f>IF('ESA Input'!AH3128="","",IF('ESA Input'!AH3128="Yes",'ESA Input'!D3128,""))</f>
        <v/>
      </c>
      <c r="J3163" s="235" t="str">
        <f>IF('ESA Input'!AH3128="","",IF('ESA Input'!AH3128="Yes",'ESA Input'!E3128,""))</f>
        <v/>
      </c>
      <c r="K3163" s="29" t="str">
        <f>IF('ESA Input'!AH3128="","",IF('ESA Input'!AH3128="Yes",'ESA Input'!H3128,""))</f>
        <v/>
      </c>
      <c r="L3163" s="236" t="str">
        <f>IF('ESA Input'!AH3128="","",IF('ESA Input'!AH3128="Yes",'ESA Input'!G3128,""))</f>
        <v/>
      </c>
      <c r="M3163" s="31" t="str">
        <f t="shared" si="291"/>
        <v/>
      </c>
      <c r="N3163" s="208" t="str">
        <f t="shared" si="292"/>
        <v/>
      </c>
      <c r="O3163" s="209" t="str">
        <f t="shared" si="293"/>
        <v/>
      </c>
      <c r="P3163" s="209" t="str">
        <f t="shared" si="294"/>
        <v/>
      </c>
      <c r="Q3163" s="31" t="str">
        <f t="shared" si="295"/>
        <v/>
      </c>
      <c r="R3163" s="129" t="s">
        <v>9</v>
      </c>
      <c r="S3163" s="128" t="s">
        <v>9</v>
      </c>
      <c r="T3163" s="1"/>
    </row>
    <row r="3164" spans="1:20" ht="15.75" hidden="1" customHeight="1">
      <c r="A3164" s="1" t="str">
        <f t="shared" si="1"/>
        <v/>
      </c>
      <c r="B3164" s="268" t="str">
        <f t="shared" si="290"/>
        <v>X</v>
      </c>
      <c r="C3164" s="1"/>
      <c r="D3164" s="27" t="str">
        <f>IF('ESA Input'!AH3129="","",IF('ESA Input'!AH3129="Yes",'ESA Input'!B3129,"Ineligible"))</f>
        <v/>
      </c>
      <c r="E3164" s="242" t="str">
        <f>IF('ESA Input'!AH3129="","",'ESA Input'!AH3129)</f>
        <v/>
      </c>
      <c r="F3164" s="461" t="str">
        <f>IF('ESA Input'!AH3129="","",IF('ESA Input'!AH3129="YES",'ESA Input'!AG3129,""))</f>
        <v/>
      </c>
      <c r="G3164" s="462"/>
      <c r="H3164" s="201" t="str">
        <f>IF('ESA Input'!AH3129="","",IF('ESA Input'!AH3129="Yes",'ESA Input'!J3129,""))</f>
        <v/>
      </c>
      <c r="I3164" s="227" t="str">
        <f>IF('ESA Input'!AH3129="","",IF('ESA Input'!AH3129="Yes",'ESA Input'!D3129,""))</f>
        <v/>
      </c>
      <c r="J3164" s="235" t="str">
        <f>IF('ESA Input'!AH3129="","",IF('ESA Input'!AH3129="Yes",'ESA Input'!E3129,""))</f>
        <v/>
      </c>
      <c r="K3164" s="29" t="str">
        <f>IF('ESA Input'!AH3129="","",IF('ESA Input'!AH3129="Yes",'ESA Input'!H3129,""))</f>
        <v/>
      </c>
      <c r="L3164" s="236" t="str">
        <f>IF('ESA Input'!AH3129="","",IF('ESA Input'!AH3129="Yes",'ESA Input'!G3129,""))</f>
        <v/>
      </c>
      <c r="M3164" s="31" t="str">
        <f t="shared" si="291"/>
        <v/>
      </c>
      <c r="N3164" s="208" t="str">
        <f t="shared" si="292"/>
        <v/>
      </c>
      <c r="O3164" s="209" t="str">
        <f t="shared" si="293"/>
        <v/>
      </c>
      <c r="P3164" s="209" t="str">
        <f t="shared" si="294"/>
        <v/>
      </c>
      <c r="Q3164" s="31" t="str">
        <f t="shared" si="295"/>
        <v/>
      </c>
      <c r="R3164" s="129" t="s">
        <v>9</v>
      </c>
      <c r="S3164" s="128" t="s">
        <v>9</v>
      </c>
      <c r="T3164" s="1"/>
    </row>
    <row r="3165" spans="1:20" ht="15.75" hidden="1" customHeight="1">
      <c r="A3165" s="1" t="str">
        <f t="shared" si="1"/>
        <v/>
      </c>
      <c r="B3165" s="268" t="str">
        <f t="shared" si="290"/>
        <v>X</v>
      </c>
      <c r="C3165" s="1"/>
      <c r="D3165" s="27" t="str">
        <f>IF('ESA Input'!AH3130="","",IF('ESA Input'!AH3130="Yes",'ESA Input'!B3130,"Ineligible"))</f>
        <v/>
      </c>
      <c r="E3165" s="242" t="str">
        <f>IF('ESA Input'!AH3130="","",'ESA Input'!AH3130)</f>
        <v/>
      </c>
      <c r="F3165" s="461" t="str">
        <f>IF('ESA Input'!AH3130="","",IF('ESA Input'!AH3130="YES",'ESA Input'!AG3130,""))</f>
        <v/>
      </c>
      <c r="G3165" s="462"/>
      <c r="H3165" s="201" t="str">
        <f>IF('ESA Input'!AH3130="","",IF('ESA Input'!AH3130="Yes",'ESA Input'!J3130,""))</f>
        <v/>
      </c>
      <c r="I3165" s="227" t="str">
        <f>IF('ESA Input'!AH3130="","",IF('ESA Input'!AH3130="Yes",'ESA Input'!D3130,""))</f>
        <v/>
      </c>
      <c r="J3165" s="235" t="str">
        <f>IF('ESA Input'!AH3130="","",IF('ESA Input'!AH3130="Yes",'ESA Input'!E3130,""))</f>
        <v/>
      </c>
      <c r="K3165" s="29" t="str">
        <f>IF('ESA Input'!AH3130="","",IF('ESA Input'!AH3130="Yes",'ESA Input'!H3130,""))</f>
        <v/>
      </c>
      <c r="L3165" s="236" t="str">
        <f>IF('ESA Input'!AH3130="","",IF('ESA Input'!AH3130="Yes",'ESA Input'!G3130,""))</f>
        <v/>
      </c>
      <c r="M3165" s="31" t="str">
        <f t="shared" si="291"/>
        <v/>
      </c>
      <c r="N3165" s="208" t="str">
        <f t="shared" si="292"/>
        <v/>
      </c>
      <c r="O3165" s="209" t="str">
        <f t="shared" si="293"/>
        <v/>
      </c>
      <c r="P3165" s="209" t="str">
        <f t="shared" si="294"/>
        <v/>
      </c>
      <c r="Q3165" s="31" t="str">
        <f t="shared" si="295"/>
        <v/>
      </c>
      <c r="R3165" s="129" t="s">
        <v>9</v>
      </c>
      <c r="S3165" s="128" t="s">
        <v>9</v>
      </c>
      <c r="T3165" s="1"/>
    </row>
    <row r="3166" spans="1:20" ht="15.75" hidden="1" customHeight="1">
      <c r="A3166" s="1" t="str">
        <f t="shared" si="1"/>
        <v/>
      </c>
      <c r="B3166" s="268" t="str">
        <f t="shared" si="290"/>
        <v>X</v>
      </c>
      <c r="C3166" s="1"/>
      <c r="D3166" s="27" t="str">
        <f>IF('ESA Input'!AH3131="","",IF('ESA Input'!AH3131="Yes",'ESA Input'!B3131,"Ineligible"))</f>
        <v/>
      </c>
      <c r="E3166" s="242" t="str">
        <f>IF('ESA Input'!AH3131="","",'ESA Input'!AH3131)</f>
        <v/>
      </c>
      <c r="F3166" s="461" t="str">
        <f>IF('ESA Input'!AH3131="","",IF('ESA Input'!AH3131="YES",'ESA Input'!AG3131,""))</f>
        <v/>
      </c>
      <c r="G3166" s="462"/>
      <c r="H3166" s="201" t="str">
        <f>IF('ESA Input'!AH3131="","",IF('ESA Input'!AH3131="Yes",'ESA Input'!J3131,""))</f>
        <v/>
      </c>
      <c r="I3166" s="227" t="str">
        <f>IF('ESA Input'!AH3131="","",IF('ESA Input'!AH3131="Yes",'ESA Input'!D3131,""))</f>
        <v/>
      </c>
      <c r="J3166" s="235" t="str">
        <f>IF('ESA Input'!AH3131="","",IF('ESA Input'!AH3131="Yes",'ESA Input'!E3131,""))</f>
        <v/>
      </c>
      <c r="K3166" s="29" t="str">
        <f>IF('ESA Input'!AH3131="","",IF('ESA Input'!AH3131="Yes",'ESA Input'!H3131,""))</f>
        <v/>
      </c>
      <c r="L3166" s="236" t="str">
        <f>IF('ESA Input'!AH3131="","",IF('ESA Input'!AH3131="Yes",'ESA Input'!G3131,""))</f>
        <v/>
      </c>
      <c r="M3166" s="31" t="str">
        <f t="shared" si="291"/>
        <v/>
      </c>
      <c r="N3166" s="208" t="str">
        <f t="shared" si="292"/>
        <v/>
      </c>
      <c r="O3166" s="209" t="str">
        <f t="shared" si="293"/>
        <v/>
      </c>
      <c r="P3166" s="209" t="str">
        <f t="shared" si="294"/>
        <v/>
      </c>
      <c r="Q3166" s="31" t="str">
        <f t="shared" si="295"/>
        <v/>
      </c>
      <c r="R3166" s="129" t="s">
        <v>9</v>
      </c>
      <c r="S3166" s="128" t="s">
        <v>9</v>
      </c>
      <c r="T3166" s="1"/>
    </row>
    <row r="3167" spans="1:20" ht="15.75" hidden="1" customHeight="1">
      <c r="A3167" s="1" t="str">
        <f t="shared" si="1"/>
        <v/>
      </c>
      <c r="B3167" s="268" t="str">
        <f t="shared" si="290"/>
        <v>X</v>
      </c>
      <c r="C3167" s="1"/>
      <c r="D3167" s="27" t="str">
        <f>IF('ESA Input'!AH3132="","",IF('ESA Input'!AH3132="Yes",'ESA Input'!B3132,"Ineligible"))</f>
        <v/>
      </c>
      <c r="E3167" s="242" t="str">
        <f>IF('ESA Input'!AH3132="","",'ESA Input'!AH3132)</f>
        <v/>
      </c>
      <c r="F3167" s="461" t="str">
        <f>IF('ESA Input'!AH3132="","",IF('ESA Input'!AH3132="YES",'ESA Input'!AG3132,""))</f>
        <v/>
      </c>
      <c r="G3167" s="462"/>
      <c r="H3167" s="201" t="str">
        <f>IF('ESA Input'!AH3132="","",IF('ESA Input'!AH3132="Yes",'ESA Input'!J3132,""))</f>
        <v/>
      </c>
      <c r="I3167" s="227" t="str">
        <f>IF('ESA Input'!AH3132="","",IF('ESA Input'!AH3132="Yes",'ESA Input'!D3132,""))</f>
        <v/>
      </c>
      <c r="J3167" s="235" t="str">
        <f>IF('ESA Input'!AH3132="","",IF('ESA Input'!AH3132="Yes",'ESA Input'!E3132,""))</f>
        <v/>
      </c>
      <c r="K3167" s="29" t="str">
        <f>IF('ESA Input'!AH3132="","",IF('ESA Input'!AH3132="Yes",'ESA Input'!H3132,""))</f>
        <v/>
      </c>
      <c r="L3167" s="236" t="str">
        <f>IF('ESA Input'!AH3132="","",IF('ESA Input'!AH3132="Yes",'ESA Input'!G3132,""))</f>
        <v/>
      </c>
      <c r="M3167" s="31" t="str">
        <f t="shared" si="291"/>
        <v/>
      </c>
      <c r="N3167" s="208" t="str">
        <f t="shared" si="292"/>
        <v/>
      </c>
      <c r="O3167" s="209" t="str">
        <f t="shared" si="293"/>
        <v/>
      </c>
      <c r="P3167" s="209" t="str">
        <f t="shared" si="294"/>
        <v/>
      </c>
      <c r="Q3167" s="31" t="str">
        <f t="shared" si="295"/>
        <v/>
      </c>
      <c r="R3167" s="129" t="s">
        <v>9</v>
      </c>
      <c r="S3167" s="128" t="s">
        <v>9</v>
      </c>
      <c r="T3167" s="1"/>
    </row>
    <row r="3168" spans="1:20" ht="15.75" hidden="1" customHeight="1">
      <c r="A3168" s="1" t="str">
        <f t="shared" si="1"/>
        <v/>
      </c>
      <c r="B3168" s="268" t="str">
        <f t="shared" si="290"/>
        <v>X</v>
      </c>
      <c r="C3168" s="1"/>
      <c r="D3168" s="27" t="str">
        <f>IF('ESA Input'!AH3133="","",IF('ESA Input'!AH3133="Yes",'ESA Input'!B3133,"Ineligible"))</f>
        <v/>
      </c>
      <c r="E3168" s="242" t="str">
        <f>IF('ESA Input'!AH3133="","",'ESA Input'!AH3133)</f>
        <v/>
      </c>
      <c r="F3168" s="461" t="str">
        <f>IF('ESA Input'!AH3133="","",IF('ESA Input'!AH3133="YES",'ESA Input'!AG3133,""))</f>
        <v/>
      </c>
      <c r="G3168" s="462"/>
      <c r="H3168" s="201" t="str">
        <f>IF('ESA Input'!AH3133="","",IF('ESA Input'!AH3133="Yes",'ESA Input'!J3133,""))</f>
        <v/>
      </c>
      <c r="I3168" s="227" t="str">
        <f>IF('ESA Input'!AH3133="","",IF('ESA Input'!AH3133="Yes",'ESA Input'!D3133,""))</f>
        <v/>
      </c>
      <c r="J3168" s="235" t="str">
        <f>IF('ESA Input'!AH3133="","",IF('ESA Input'!AH3133="Yes",'ESA Input'!E3133,""))</f>
        <v/>
      </c>
      <c r="K3168" s="29" t="str">
        <f>IF('ESA Input'!AH3133="","",IF('ESA Input'!AH3133="Yes",'ESA Input'!H3133,""))</f>
        <v/>
      </c>
      <c r="L3168" s="236" t="str">
        <f>IF('ESA Input'!AH3133="","",IF('ESA Input'!AH3133="Yes",'ESA Input'!G3133,""))</f>
        <v/>
      </c>
      <c r="M3168" s="31" t="str">
        <f t="shared" si="291"/>
        <v/>
      </c>
      <c r="N3168" s="208" t="str">
        <f t="shared" si="292"/>
        <v/>
      </c>
      <c r="O3168" s="209" t="str">
        <f t="shared" si="293"/>
        <v/>
      </c>
      <c r="P3168" s="209" t="str">
        <f t="shared" si="294"/>
        <v/>
      </c>
      <c r="Q3168" s="31" t="str">
        <f t="shared" si="295"/>
        <v/>
      </c>
      <c r="R3168" s="129" t="s">
        <v>9</v>
      </c>
      <c r="S3168" s="128" t="s">
        <v>9</v>
      </c>
      <c r="T3168" s="1"/>
    </row>
    <row r="3169" spans="1:20" ht="15.75" hidden="1" customHeight="1">
      <c r="A3169" s="1" t="str">
        <f t="shared" si="1"/>
        <v/>
      </c>
      <c r="B3169" s="268" t="str">
        <f t="shared" si="290"/>
        <v>X</v>
      </c>
      <c r="C3169" s="1"/>
      <c r="D3169" s="27" t="str">
        <f>IF('ESA Input'!AH3134="","",IF('ESA Input'!AH3134="Yes",'ESA Input'!B3134,"Ineligible"))</f>
        <v/>
      </c>
      <c r="E3169" s="242" t="str">
        <f>IF('ESA Input'!AH3134="","",'ESA Input'!AH3134)</f>
        <v/>
      </c>
      <c r="F3169" s="461" t="str">
        <f>IF('ESA Input'!AH3134="","",IF('ESA Input'!AH3134="YES",'ESA Input'!AG3134,""))</f>
        <v/>
      </c>
      <c r="G3169" s="462"/>
      <c r="H3169" s="201" t="str">
        <f>IF('ESA Input'!AH3134="","",IF('ESA Input'!AH3134="Yes",'ESA Input'!J3134,""))</f>
        <v/>
      </c>
      <c r="I3169" s="227" t="str">
        <f>IF('ESA Input'!AH3134="","",IF('ESA Input'!AH3134="Yes",'ESA Input'!D3134,""))</f>
        <v/>
      </c>
      <c r="J3169" s="235" t="str">
        <f>IF('ESA Input'!AH3134="","",IF('ESA Input'!AH3134="Yes",'ESA Input'!E3134,""))</f>
        <v/>
      </c>
      <c r="K3169" s="29" t="str">
        <f>IF('ESA Input'!AH3134="","",IF('ESA Input'!AH3134="Yes",'ESA Input'!H3134,""))</f>
        <v/>
      </c>
      <c r="L3169" s="236" t="str">
        <f>IF('ESA Input'!AH3134="","",IF('ESA Input'!AH3134="Yes",'ESA Input'!G3134,""))</f>
        <v/>
      </c>
      <c r="M3169" s="31" t="str">
        <f t="shared" si="291"/>
        <v/>
      </c>
      <c r="N3169" s="208" t="str">
        <f t="shared" si="292"/>
        <v/>
      </c>
      <c r="O3169" s="209" t="str">
        <f t="shared" si="293"/>
        <v/>
      </c>
      <c r="P3169" s="209" t="str">
        <f t="shared" si="294"/>
        <v/>
      </c>
      <c r="Q3169" s="31" t="str">
        <f t="shared" si="295"/>
        <v/>
      </c>
      <c r="R3169" s="129" t="s">
        <v>9</v>
      </c>
      <c r="S3169" s="128" t="s">
        <v>9</v>
      </c>
      <c r="T3169" s="1"/>
    </row>
    <row r="3170" spans="1:20" ht="15.75" hidden="1" customHeight="1">
      <c r="A3170" s="1" t="str">
        <f t="shared" si="1"/>
        <v/>
      </c>
      <c r="B3170" s="268" t="str">
        <f t="shared" si="290"/>
        <v>X</v>
      </c>
      <c r="C3170" s="1"/>
      <c r="D3170" s="27" t="str">
        <f>IF('ESA Input'!AH3135="","",IF('ESA Input'!AH3135="Yes",'ESA Input'!B3135,"Ineligible"))</f>
        <v/>
      </c>
      <c r="E3170" s="242" t="str">
        <f>IF('ESA Input'!AH3135="","",'ESA Input'!AH3135)</f>
        <v/>
      </c>
      <c r="F3170" s="461" t="str">
        <f>IF('ESA Input'!AH3135="","",IF('ESA Input'!AH3135="YES",'ESA Input'!AG3135,""))</f>
        <v/>
      </c>
      <c r="G3170" s="462"/>
      <c r="H3170" s="201" t="str">
        <f>IF('ESA Input'!AH3135="","",IF('ESA Input'!AH3135="Yes",'ESA Input'!J3135,""))</f>
        <v/>
      </c>
      <c r="I3170" s="227" t="str">
        <f>IF('ESA Input'!AH3135="","",IF('ESA Input'!AH3135="Yes",'ESA Input'!D3135,""))</f>
        <v/>
      </c>
      <c r="J3170" s="235" t="str">
        <f>IF('ESA Input'!AH3135="","",IF('ESA Input'!AH3135="Yes",'ESA Input'!E3135,""))</f>
        <v/>
      </c>
      <c r="K3170" s="29" t="str">
        <f>IF('ESA Input'!AH3135="","",IF('ESA Input'!AH3135="Yes",'ESA Input'!H3135,""))</f>
        <v/>
      </c>
      <c r="L3170" s="236" t="str">
        <f>IF('ESA Input'!AH3135="","",IF('ESA Input'!AH3135="Yes",'ESA Input'!G3135,""))</f>
        <v/>
      </c>
      <c r="M3170" s="31" t="str">
        <f t="shared" si="291"/>
        <v/>
      </c>
      <c r="N3170" s="208" t="str">
        <f t="shared" si="292"/>
        <v/>
      </c>
      <c r="O3170" s="209" t="str">
        <f t="shared" si="293"/>
        <v/>
      </c>
      <c r="P3170" s="209" t="str">
        <f t="shared" si="294"/>
        <v/>
      </c>
      <c r="Q3170" s="31" t="str">
        <f t="shared" si="295"/>
        <v/>
      </c>
      <c r="R3170" s="129" t="s">
        <v>9</v>
      </c>
      <c r="S3170" s="128" t="s">
        <v>9</v>
      </c>
      <c r="T3170" s="1"/>
    </row>
    <row r="3171" spans="1:20" ht="15.75" hidden="1" customHeight="1">
      <c r="A3171" s="1" t="str">
        <f t="shared" si="1"/>
        <v/>
      </c>
      <c r="B3171" s="268" t="str">
        <f t="shared" si="290"/>
        <v>X</v>
      </c>
      <c r="C3171" s="1"/>
      <c r="D3171" s="27" t="str">
        <f>IF('ESA Input'!AH3136="","",IF('ESA Input'!AH3136="Yes",'ESA Input'!B3136,"Ineligible"))</f>
        <v/>
      </c>
      <c r="E3171" s="242" t="str">
        <f>IF('ESA Input'!AH3136="","",'ESA Input'!AH3136)</f>
        <v/>
      </c>
      <c r="F3171" s="461" t="str">
        <f>IF('ESA Input'!AH3136="","",IF('ESA Input'!AH3136="YES",'ESA Input'!AG3136,""))</f>
        <v/>
      </c>
      <c r="G3171" s="462"/>
      <c r="H3171" s="201" t="str">
        <f>IF('ESA Input'!AH3136="","",IF('ESA Input'!AH3136="Yes",'ESA Input'!J3136,""))</f>
        <v/>
      </c>
      <c r="I3171" s="227" t="str">
        <f>IF('ESA Input'!AH3136="","",IF('ESA Input'!AH3136="Yes",'ESA Input'!D3136,""))</f>
        <v/>
      </c>
      <c r="J3171" s="235" t="str">
        <f>IF('ESA Input'!AH3136="","",IF('ESA Input'!AH3136="Yes",'ESA Input'!E3136,""))</f>
        <v/>
      </c>
      <c r="K3171" s="29" t="str">
        <f>IF('ESA Input'!AH3136="","",IF('ESA Input'!AH3136="Yes",'ESA Input'!H3136,""))</f>
        <v/>
      </c>
      <c r="L3171" s="236" t="str">
        <f>IF('ESA Input'!AH3136="","",IF('ESA Input'!AH3136="Yes",'ESA Input'!G3136,""))</f>
        <v/>
      </c>
      <c r="M3171" s="31" t="str">
        <f t="shared" si="291"/>
        <v/>
      </c>
      <c r="N3171" s="208" t="str">
        <f t="shared" si="292"/>
        <v/>
      </c>
      <c r="O3171" s="209" t="str">
        <f t="shared" si="293"/>
        <v/>
      </c>
      <c r="P3171" s="209" t="str">
        <f t="shared" si="294"/>
        <v/>
      </c>
      <c r="Q3171" s="31" t="str">
        <f t="shared" si="295"/>
        <v/>
      </c>
      <c r="R3171" s="129" t="s">
        <v>9</v>
      </c>
      <c r="S3171" s="128" t="s">
        <v>9</v>
      </c>
      <c r="T3171" s="1"/>
    </row>
    <row r="3172" spans="1:20" ht="15.75" hidden="1" customHeight="1">
      <c r="A3172" s="1" t="str">
        <f t="shared" si="1"/>
        <v/>
      </c>
      <c r="B3172" s="268" t="str">
        <f t="shared" si="290"/>
        <v>X</v>
      </c>
      <c r="C3172" s="1"/>
      <c r="D3172" s="27" t="str">
        <f>IF('ESA Input'!AH3137="","",IF('ESA Input'!AH3137="Yes",'ESA Input'!B3137,"Ineligible"))</f>
        <v/>
      </c>
      <c r="E3172" s="242" t="str">
        <f>IF('ESA Input'!AH3137="","",'ESA Input'!AH3137)</f>
        <v/>
      </c>
      <c r="F3172" s="461" t="str">
        <f>IF('ESA Input'!AH3137="","",IF('ESA Input'!AH3137="YES",'ESA Input'!AG3137,""))</f>
        <v/>
      </c>
      <c r="G3172" s="462"/>
      <c r="H3172" s="201" t="str">
        <f>IF('ESA Input'!AH3137="","",IF('ESA Input'!AH3137="Yes",'ESA Input'!J3137,""))</f>
        <v/>
      </c>
      <c r="I3172" s="227" t="str">
        <f>IF('ESA Input'!AH3137="","",IF('ESA Input'!AH3137="Yes",'ESA Input'!D3137,""))</f>
        <v/>
      </c>
      <c r="J3172" s="235" t="str">
        <f>IF('ESA Input'!AH3137="","",IF('ESA Input'!AH3137="Yes",'ESA Input'!E3137,""))</f>
        <v/>
      </c>
      <c r="K3172" s="29" t="str">
        <f>IF('ESA Input'!AH3137="","",IF('ESA Input'!AH3137="Yes",'ESA Input'!H3137,""))</f>
        <v/>
      </c>
      <c r="L3172" s="236" t="str">
        <f>IF('ESA Input'!AH3137="","",IF('ESA Input'!AH3137="Yes",'ESA Input'!G3137,""))</f>
        <v/>
      </c>
      <c r="M3172" s="31" t="str">
        <f t="shared" si="291"/>
        <v/>
      </c>
      <c r="N3172" s="208" t="str">
        <f t="shared" si="292"/>
        <v/>
      </c>
      <c r="O3172" s="209" t="str">
        <f t="shared" si="293"/>
        <v/>
      </c>
      <c r="P3172" s="209" t="str">
        <f t="shared" si="294"/>
        <v/>
      </c>
      <c r="Q3172" s="31" t="str">
        <f t="shared" si="295"/>
        <v/>
      </c>
      <c r="R3172" s="129" t="s">
        <v>9</v>
      </c>
      <c r="S3172" s="128" t="s">
        <v>9</v>
      </c>
      <c r="T3172" s="1"/>
    </row>
    <row r="3173" spans="1:20" ht="15.75" hidden="1" customHeight="1">
      <c r="A3173" s="1" t="str">
        <f t="shared" si="1"/>
        <v/>
      </c>
      <c r="B3173" s="268" t="str">
        <f t="shared" si="290"/>
        <v>X</v>
      </c>
      <c r="C3173" s="1"/>
      <c r="D3173" s="27" t="str">
        <f>IF('ESA Input'!AH3138="","",IF('ESA Input'!AH3138="Yes",'ESA Input'!B3138,"Ineligible"))</f>
        <v/>
      </c>
      <c r="E3173" s="242" t="str">
        <f>IF('ESA Input'!AH3138="","",'ESA Input'!AH3138)</f>
        <v/>
      </c>
      <c r="F3173" s="461" t="str">
        <f>IF('ESA Input'!AH3138="","",IF('ESA Input'!AH3138="YES",'ESA Input'!AG3138,""))</f>
        <v/>
      </c>
      <c r="G3173" s="462"/>
      <c r="H3173" s="201" t="str">
        <f>IF('ESA Input'!AH3138="","",IF('ESA Input'!AH3138="Yes",'ESA Input'!J3138,""))</f>
        <v/>
      </c>
      <c r="I3173" s="227" t="str">
        <f>IF('ESA Input'!AH3138="","",IF('ESA Input'!AH3138="Yes",'ESA Input'!D3138,""))</f>
        <v/>
      </c>
      <c r="J3173" s="235" t="str">
        <f>IF('ESA Input'!AH3138="","",IF('ESA Input'!AH3138="Yes",'ESA Input'!E3138,""))</f>
        <v/>
      </c>
      <c r="K3173" s="29" t="str">
        <f>IF('ESA Input'!AH3138="","",IF('ESA Input'!AH3138="Yes",'ESA Input'!H3138,""))</f>
        <v/>
      </c>
      <c r="L3173" s="236" t="str">
        <f>IF('ESA Input'!AH3138="","",IF('ESA Input'!AH3138="Yes",'ESA Input'!G3138,""))</f>
        <v/>
      </c>
      <c r="M3173" s="31" t="str">
        <f t="shared" si="291"/>
        <v/>
      </c>
      <c r="N3173" s="208" t="str">
        <f t="shared" si="292"/>
        <v/>
      </c>
      <c r="O3173" s="209" t="str">
        <f t="shared" si="293"/>
        <v/>
      </c>
      <c r="P3173" s="209" t="str">
        <f t="shared" si="294"/>
        <v/>
      </c>
      <c r="Q3173" s="31" t="str">
        <f t="shared" si="295"/>
        <v/>
      </c>
      <c r="R3173" s="129" t="s">
        <v>9</v>
      </c>
      <c r="S3173" s="128" t="s">
        <v>9</v>
      </c>
      <c r="T3173" s="1"/>
    </row>
    <row r="3174" spans="1:20" ht="15.75" hidden="1" customHeight="1">
      <c r="A3174" s="1" t="str">
        <f t="shared" si="1"/>
        <v/>
      </c>
      <c r="B3174" s="268" t="str">
        <f t="shared" ref="B3174:B3237" si="296">IF(Q3174&gt;M3174,"+",IF(Q3174&lt;M3174,"-","X"))</f>
        <v>X</v>
      </c>
      <c r="C3174" s="1"/>
      <c r="D3174" s="27" t="str">
        <f>IF('ESA Input'!AH3139="","",IF('ESA Input'!AH3139="Yes",'ESA Input'!B3139,"Ineligible"))</f>
        <v/>
      </c>
      <c r="E3174" s="242" t="str">
        <f>IF('ESA Input'!AH3139="","",'ESA Input'!AH3139)</f>
        <v/>
      </c>
      <c r="F3174" s="461" t="str">
        <f>IF('ESA Input'!AH3139="","",IF('ESA Input'!AH3139="YES",'ESA Input'!AG3139,""))</f>
        <v/>
      </c>
      <c r="G3174" s="462"/>
      <c r="H3174" s="201" t="str">
        <f>IF('ESA Input'!AH3139="","",IF('ESA Input'!AH3139="Yes",'ESA Input'!J3139,""))</f>
        <v/>
      </c>
      <c r="I3174" s="227" t="str">
        <f>IF('ESA Input'!AH3139="","",IF('ESA Input'!AH3139="Yes",'ESA Input'!D3139,""))</f>
        <v/>
      </c>
      <c r="J3174" s="235" t="str">
        <f>IF('ESA Input'!AH3139="","",IF('ESA Input'!AH3139="Yes",'ESA Input'!E3139,""))</f>
        <v/>
      </c>
      <c r="K3174" s="29" t="str">
        <f>IF('ESA Input'!AH3139="","",IF('ESA Input'!AH3139="Yes",'ESA Input'!H3139,""))</f>
        <v/>
      </c>
      <c r="L3174" s="236" t="str">
        <f>IF('ESA Input'!AH3139="","",IF('ESA Input'!AH3139="Yes",'ESA Input'!G3139,""))</f>
        <v/>
      </c>
      <c r="M3174" s="31" t="str">
        <f t="shared" si="291"/>
        <v/>
      </c>
      <c r="N3174" s="208" t="str">
        <f t="shared" si="292"/>
        <v/>
      </c>
      <c r="O3174" s="209" t="str">
        <f t="shared" si="293"/>
        <v/>
      </c>
      <c r="P3174" s="209" t="str">
        <f t="shared" si="294"/>
        <v/>
      </c>
      <c r="Q3174" s="31" t="str">
        <f t="shared" si="295"/>
        <v/>
      </c>
      <c r="R3174" s="129" t="s">
        <v>9</v>
      </c>
      <c r="S3174" s="128" t="s">
        <v>9</v>
      </c>
      <c r="T3174" s="1"/>
    </row>
    <row r="3175" spans="1:20" ht="15.75" hidden="1" customHeight="1">
      <c r="A3175" s="1" t="str">
        <f t="shared" si="1"/>
        <v/>
      </c>
      <c r="B3175" s="268" t="str">
        <f t="shared" si="296"/>
        <v>X</v>
      </c>
      <c r="C3175" s="1"/>
      <c r="D3175" s="27" t="str">
        <f>IF('ESA Input'!AH3140="","",IF('ESA Input'!AH3140="Yes",'ESA Input'!B3140,"Ineligible"))</f>
        <v/>
      </c>
      <c r="E3175" s="242" t="str">
        <f>IF('ESA Input'!AH3140="","",'ESA Input'!AH3140)</f>
        <v/>
      </c>
      <c r="F3175" s="461" t="str">
        <f>IF('ESA Input'!AH3140="","",IF('ESA Input'!AH3140="YES",'ESA Input'!AG3140,""))</f>
        <v/>
      </c>
      <c r="G3175" s="462"/>
      <c r="H3175" s="201" t="str">
        <f>IF('ESA Input'!AH3140="","",IF('ESA Input'!AH3140="Yes",'ESA Input'!J3140,""))</f>
        <v/>
      </c>
      <c r="I3175" s="227" t="str">
        <f>IF('ESA Input'!AH3140="","",IF('ESA Input'!AH3140="Yes",'ESA Input'!D3140,""))</f>
        <v/>
      </c>
      <c r="J3175" s="235" t="str">
        <f>IF('ESA Input'!AH3140="","",IF('ESA Input'!AH3140="Yes",'ESA Input'!E3140,""))</f>
        <v/>
      </c>
      <c r="K3175" s="29" t="str">
        <f>IF('ESA Input'!AH3140="","",IF('ESA Input'!AH3140="Yes",'ESA Input'!H3140,""))</f>
        <v/>
      </c>
      <c r="L3175" s="236" t="str">
        <f>IF('ESA Input'!AH3140="","",IF('ESA Input'!AH3140="Yes",'ESA Input'!G3140,""))</f>
        <v/>
      </c>
      <c r="M3175" s="31" t="str">
        <f t="shared" ref="M3175:M3238" si="297">IF($D3175="","",SUM(J3175:L3175))</f>
        <v/>
      </c>
      <c r="N3175" s="208" t="str">
        <f t="shared" ref="N3175:N3238" si="298">J3175</f>
        <v/>
      </c>
      <c r="O3175" s="209" t="str">
        <f t="shared" ref="O3175:O3238" si="299">K3175</f>
        <v/>
      </c>
      <c r="P3175" s="209" t="str">
        <f t="shared" ref="P3175:P3238" si="300">L3175</f>
        <v/>
      </c>
      <c r="Q3175" s="31" t="str">
        <f t="shared" ref="Q3175:Q3238" si="301">IF($D3175="","",SUM(N3175:P3175))</f>
        <v/>
      </c>
      <c r="R3175" s="129" t="s">
        <v>9</v>
      </c>
      <c r="S3175" s="128" t="s">
        <v>9</v>
      </c>
      <c r="T3175" s="1"/>
    </row>
    <row r="3176" spans="1:20" ht="15.75" hidden="1" customHeight="1">
      <c r="A3176" s="1" t="str">
        <f t="shared" si="1"/>
        <v/>
      </c>
      <c r="B3176" s="268" t="str">
        <f t="shared" si="296"/>
        <v>X</v>
      </c>
      <c r="C3176" s="1"/>
      <c r="D3176" s="27" t="str">
        <f>IF('ESA Input'!AH3141="","",IF('ESA Input'!AH3141="Yes",'ESA Input'!B3141,"Ineligible"))</f>
        <v/>
      </c>
      <c r="E3176" s="242" t="str">
        <f>IF('ESA Input'!AH3141="","",'ESA Input'!AH3141)</f>
        <v/>
      </c>
      <c r="F3176" s="461" t="str">
        <f>IF('ESA Input'!AH3141="","",IF('ESA Input'!AH3141="YES",'ESA Input'!AG3141,""))</f>
        <v/>
      </c>
      <c r="G3176" s="462"/>
      <c r="H3176" s="201" t="str">
        <f>IF('ESA Input'!AH3141="","",IF('ESA Input'!AH3141="Yes",'ESA Input'!J3141,""))</f>
        <v/>
      </c>
      <c r="I3176" s="227" t="str">
        <f>IF('ESA Input'!AH3141="","",IF('ESA Input'!AH3141="Yes",'ESA Input'!D3141,""))</f>
        <v/>
      </c>
      <c r="J3176" s="235" t="str">
        <f>IF('ESA Input'!AH3141="","",IF('ESA Input'!AH3141="Yes",'ESA Input'!E3141,""))</f>
        <v/>
      </c>
      <c r="K3176" s="29" t="str">
        <f>IF('ESA Input'!AH3141="","",IF('ESA Input'!AH3141="Yes",'ESA Input'!H3141,""))</f>
        <v/>
      </c>
      <c r="L3176" s="236" t="str">
        <f>IF('ESA Input'!AH3141="","",IF('ESA Input'!AH3141="Yes",'ESA Input'!G3141,""))</f>
        <v/>
      </c>
      <c r="M3176" s="31" t="str">
        <f t="shared" si="297"/>
        <v/>
      </c>
      <c r="N3176" s="208" t="str">
        <f t="shared" si="298"/>
        <v/>
      </c>
      <c r="O3176" s="209" t="str">
        <f t="shared" si="299"/>
        <v/>
      </c>
      <c r="P3176" s="209" t="str">
        <f t="shared" si="300"/>
        <v/>
      </c>
      <c r="Q3176" s="31" t="str">
        <f t="shared" si="301"/>
        <v/>
      </c>
      <c r="R3176" s="129" t="s">
        <v>9</v>
      </c>
      <c r="S3176" s="128" t="s">
        <v>9</v>
      </c>
      <c r="T3176" s="1"/>
    </row>
    <row r="3177" spans="1:20" ht="15.75" hidden="1" customHeight="1">
      <c r="A3177" s="1" t="str">
        <f t="shared" si="1"/>
        <v/>
      </c>
      <c r="B3177" s="268" t="str">
        <f t="shared" si="296"/>
        <v>X</v>
      </c>
      <c r="C3177" s="1"/>
      <c r="D3177" s="27" t="str">
        <f>IF('ESA Input'!AH3142="","",IF('ESA Input'!AH3142="Yes",'ESA Input'!B3142,"Ineligible"))</f>
        <v/>
      </c>
      <c r="E3177" s="242" t="str">
        <f>IF('ESA Input'!AH3142="","",'ESA Input'!AH3142)</f>
        <v/>
      </c>
      <c r="F3177" s="461" t="str">
        <f>IF('ESA Input'!AH3142="","",IF('ESA Input'!AH3142="YES",'ESA Input'!AG3142,""))</f>
        <v/>
      </c>
      <c r="G3177" s="462"/>
      <c r="H3177" s="201" t="str">
        <f>IF('ESA Input'!AH3142="","",IF('ESA Input'!AH3142="Yes",'ESA Input'!J3142,""))</f>
        <v/>
      </c>
      <c r="I3177" s="227" t="str">
        <f>IF('ESA Input'!AH3142="","",IF('ESA Input'!AH3142="Yes",'ESA Input'!D3142,""))</f>
        <v/>
      </c>
      <c r="J3177" s="235" t="str">
        <f>IF('ESA Input'!AH3142="","",IF('ESA Input'!AH3142="Yes",'ESA Input'!E3142,""))</f>
        <v/>
      </c>
      <c r="K3177" s="29" t="str">
        <f>IF('ESA Input'!AH3142="","",IF('ESA Input'!AH3142="Yes",'ESA Input'!H3142,""))</f>
        <v/>
      </c>
      <c r="L3177" s="236" t="str">
        <f>IF('ESA Input'!AH3142="","",IF('ESA Input'!AH3142="Yes",'ESA Input'!G3142,""))</f>
        <v/>
      </c>
      <c r="M3177" s="31" t="str">
        <f t="shared" si="297"/>
        <v/>
      </c>
      <c r="N3177" s="208" t="str">
        <f t="shared" si="298"/>
        <v/>
      </c>
      <c r="O3177" s="209" t="str">
        <f t="shared" si="299"/>
        <v/>
      </c>
      <c r="P3177" s="209" t="str">
        <f t="shared" si="300"/>
        <v/>
      </c>
      <c r="Q3177" s="31" t="str">
        <f t="shared" si="301"/>
        <v/>
      </c>
      <c r="R3177" s="129" t="s">
        <v>9</v>
      </c>
      <c r="S3177" s="128" t="s">
        <v>9</v>
      </c>
      <c r="T3177" s="1"/>
    </row>
    <row r="3178" spans="1:20" ht="15.75" hidden="1" customHeight="1">
      <c r="A3178" s="1" t="str">
        <f t="shared" si="1"/>
        <v/>
      </c>
      <c r="B3178" s="268" t="str">
        <f t="shared" si="296"/>
        <v>X</v>
      </c>
      <c r="C3178" s="1"/>
      <c r="D3178" s="27" t="str">
        <f>IF('ESA Input'!AH3143="","",IF('ESA Input'!AH3143="Yes",'ESA Input'!B3143,"Ineligible"))</f>
        <v/>
      </c>
      <c r="E3178" s="242" t="str">
        <f>IF('ESA Input'!AH3143="","",'ESA Input'!AH3143)</f>
        <v/>
      </c>
      <c r="F3178" s="461" t="str">
        <f>IF('ESA Input'!AH3143="","",IF('ESA Input'!AH3143="YES",'ESA Input'!AG3143,""))</f>
        <v/>
      </c>
      <c r="G3178" s="462"/>
      <c r="H3178" s="201" t="str">
        <f>IF('ESA Input'!AH3143="","",IF('ESA Input'!AH3143="Yes",'ESA Input'!J3143,""))</f>
        <v/>
      </c>
      <c r="I3178" s="227" t="str">
        <f>IF('ESA Input'!AH3143="","",IF('ESA Input'!AH3143="Yes",'ESA Input'!D3143,""))</f>
        <v/>
      </c>
      <c r="J3178" s="235" t="str">
        <f>IF('ESA Input'!AH3143="","",IF('ESA Input'!AH3143="Yes",'ESA Input'!E3143,""))</f>
        <v/>
      </c>
      <c r="K3178" s="29" t="str">
        <f>IF('ESA Input'!AH3143="","",IF('ESA Input'!AH3143="Yes",'ESA Input'!H3143,""))</f>
        <v/>
      </c>
      <c r="L3178" s="236" t="str">
        <f>IF('ESA Input'!AH3143="","",IF('ESA Input'!AH3143="Yes",'ESA Input'!G3143,""))</f>
        <v/>
      </c>
      <c r="M3178" s="31" t="str">
        <f t="shared" si="297"/>
        <v/>
      </c>
      <c r="N3178" s="208" t="str">
        <f t="shared" si="298"/>
        <v/>
      </c>
      <c r="O3178" s="209" t="str">
        <f t="shared" si="299"/>
        <v/>
      </c>
      <c r="P3178" s="209" t="str">
        <f t="shared" si="300"/>
        <v/>
      </c>
      <c r="Q3178" s="31" t="str">
        <f t="shared" si="301"/>
        <v/>
      </c>
      <c r="R3178" s="129" t="s">
        <v>9</v>
      </c>
      <c r="S3178" s="128" t="s">
        <v>9</v>
      </c>
      <c r="T3178" s="1"/>
    </row>
    <row r="3179" spans="1:20" ht="15.75" hidden="1" customHeight="1">
      <c r="A3179" s="1" t="str">
        <f t="shared" si="1"/>
        <v/>
      </c>
      <c r="B3179" s="268" t="str">
        <f t="shared" si="296"/>
        <v>X</v>
      </c>
      <c r="C3179" s="1"/>
      <c r="D3179" s="27" t="str">
        <f>IF('ESA Input'!AH3144="","",IF('ESA Input'!AH3144="Yes",'ESA Input'!B3144,"Ineligible"))</f>
        <v/>
      </c>
      <c r="E3179" s="242" t="str">
        <f>IF('ESA Input'!AH3144="","",'ESA Input'!AH3144)</f>
        <v/>
      </c>
      <c r="F3179" s="461" t="str">
        <f>IF('ESA Input'!AH3144="","",IF('ESA Input'!AH3144="YES",'ESA Input'!AG3144,""))</f>
        <v/>
      </c>
      <c r="G3179" s="462"/>
      <c r="H3179" s="201" t="str">
        <f>IF('ESA Input'!AH3144="","",IF('ESA Input'!AH3144="Yes",'ESA Input'!J3144,""))</f>
        <v/>
      </c>
      <c r="I3179" s="227" t="str">
        <f>IF('ESA Input'!AH3144="","",IF('ESA Input'!AH3144="Yes",'ESA Input'!D3144,""))</f>
        <v/>
      </c>
      <c r="J3179" s="235" t="str">
        <f>IF('ESA Input'!AH3144="","",IF('ESA Input'!AH3144="Yes",'ESA Input'!E3144,""))</f>
        <v/>
      </c>
      <c r="K3179" s="29" t="str">
        <f>IF('ESA Input'!AH3144="","",IF('ESA Input'!AH3144="Yes",'ESA Input'!H3144,""))</f>
        <v/>
      </c>
      <c r="L3179" s="236" t="str">
        <f>IF('ESA Input'!AH3144="","",IF('ESA Input'!AH3144="Yes",'ESA Input'!G3144,""))</f>
        <v/>
      </c>
      <c r="M3179" s="31" t="str">
        <f t="shared" si="297"/>
        <v/>
      </c>
      <c r="N3179" s="208" t="str">
        <f t="shared" si="298"/>
        <v/>
      </c>
      <c r="O3179" s="209" t="str">
        <f t="shared" si="299"/>
        <v/>
      </c>
      <c r="P3179" s="209" t="str">
        <f t="shared" si="300"/>
        <v/>
      </c>
      <c r="Q3179" s="31" t="str">
        <f t="shared" si="301"/>
        <v/>
      </c>
      <c r="R3179" s="129" t="s">
        <v>9</v>
      </c>
      <c r="S3179" s="128" t="s">
        <v>9</v>
      </c>
      <c r="T3179" s="1"/>
    </row>
    <row r="3180" spans="1:20" ht="15.75" hidden="1" customHeight="1">
      <c r="A3180" s="1" t="str">
        <f t="shared" si="1"/>
        <v/>
      </c>
      <c r="B3180" s="268" t="str">
        <f t="shared" si="296"/>
        <v>X</v>
      </c>
      <c r="C3180" s="1"/>
      <c r="D3180" s="27" t="str">
        <f>IF('ESA Input'!AH3145="","",IF('ESA Input'!AH3145="Yes",'ESA Input'!B3145,"Ineligible"))</f>
        <v/>
      </c>
      <c r="E3180" s="242" t="str">
        <f>IF('ESA Input'!AH3145="","",'ESA Input'!AH3145)</f>
        <v/>
      </c>
      <c r="F3180" s="461" t="str">
        <f>IF('ESA Input'!AH3145="","",IF('ESA Input'!AH3145="YES",'ESA Input'!AG3145,""))</f>
        <v/>
      </c>
      <c r="G3180" s="462"/>
      <c r="H3180" s="201" t="str">
        <f>IF('ESA Input'!AH3145="","",IF('ESA Input'!AH3145="Yes",'ESA Input'!J3145,""))</f>
        <v/>
      </c>
      <c r="I3180" s="227" t="str">
        <f>IF('ESA Input'!AH3145="","",IF('ESA Input'!AH3145="Yes",'ESA Input'!D3145,""))</f>
        <v/>
      </c>
      <c r="J3180" s="235" t="str">
        <f>IF('ESA Input'!AH3145="","",IF('ESA Input'!AH3145="Yes",'ESA Input'!E3145,""))</f>
        <v/>
      </c>
      <c r="K3180" s="29" t="str">
        <f>IF('ESA Input'!AH3145="","",IF('ESA Input'!AH3145="Yes",'ESA Input'!H3145,""))</f>
        <v/>
      </c>
      <c r="L3180" s="236" t="str">
        <f>IF('ESA Input'!AH3145="","",IF('ESA Input'!AH3145="Yes",'ESA Input'!G3145,""))</f>
        <v/>
      </c>
      <c r="M3180" s="31" t="str">
        <f t="shared" si="297"/>
        <v/>
      </c>
      <c r="N3180" s="208" t="str">
        <f t="shared" si="298"/>
        <v/>
      </c>
      <c r="O3180" s="209" t="str">
        <f t="shared" si="299"/>
        <v/>
      </c>
      <c r="P3180" s="209" t="str">
        <f t="shared" si="300"/>
        <v/>
      </c>
      <c r="Q3180" s="31" t="str">
        <f t="shared" si="301"/>
        <v/>
      </c>
      <c r="R3180" s="129" t="s">
        <v>9</v>
      </c>
      <c r="S3180" s="128" t="s">
        <v>9</v>
      </c>
      <c r="T3180" s="1"/>
    </row>
    <row r="3181" spans="1:20" ht="15.75" hidden="1" customHeight="1">
      <c r="A3181" s="1" t="str">
        <f t="shared" si="1"/>
        <v/>
      </c>
      <c r="B3181" s="268" t="str">
        <f t="shared" si="296"/>
        <v>X</v>
      </c>
      <c r="C3181" s="1"/>
      <c r="D3181" s="27" t="str">
        <f>IF('ESA Input'!AH3146="","",IF('ESA Input'!AH3146="Yes",'ESA Input'!B3146,"Ineligible"))</f>
        <v/>
      </c>
      <c r="E3181" s="242" t="str">
        <f>IF('ESA Input'!AH3146="","",'ESA Input'!AH3146)</f>
        <v/>
      </c>
      <c r="F3181" s="461" t="str">
        <f>IF('ESA Input'!AH3146="","",IF('ESA Input'!AH3146="YES",'ESA Input'!AG3146,""))</f>
        <v/>
      </c>
      <c r="G3181" s="462"/>
      <c r="H3181" s="201" t="str">
        <f>IF('ESA Input'!AH3146="","",IF('ESA Input'!AH3146="Yes",'ESA Input'!J3146,""))</f>
        <v/>
      </c>
      <c r="I3181" s="227" t="str">
        <f>IF('ESA Input'!AH3146="","",IF('ESA Input'!AH3146="Yes",'ESA Input'!D3146,""))</f>
        <v/>
      </c>
      <c r="J3181" s="235" t="str">
        <f>IF('ESA Input'!AH3146="","",IF('ESA Input'!AH3146="Yes",'ESA Input'!E3146,""))</f>
        <v/>
      </c>
      <c r="K3181" s="29" t="str">
        <f>IF('ESA Input'!AH3146="","",IF('ESA Input'!AH3146="Yes",'ESA Input'!H3146,""))</f>
        <v/>
      </c>
      <c r="L3181" s="236" t="str">
        <f>IF('ESA Input'!AH3146="","",IF('ESA Input'!AH3146="Yes",'ESA Input'!G3146,""))</f>
        <v/>
      </c>
      <c r="M3181" s="31" t="str">
        <f t="shared" si="297"/>
        <v/>
      </c>
      <c r="N3181" s="208" t="str">
        <f t="shared" si="298"/>
        <v/>
      </c>
      <c r="O3181" s="209" t="str">
        <f t="shared" si="299"/>
        <v/>
      </c>
      <c r="P3181" s="209" t="str">
        <f t="shared" si="300"/>
        <v/>
      </c>
      <c r="Q3181" s="31" t="str">
        <f t="shared" si="301"/>
        <v/>
      </c>
      <c r="R3181" s="129" t="s">
        <v>9</v>
      </c>
      <c r="S3181" s="128" t="s">
        <v>9</v>
      </c>
      <c r="T3181" s="1"/>
    </row>
    <row r="3182" spans="1:20" ht="15.75" hidden="1" customHeight="1">
      <c r="A3182" s="1" t="str">
        <f t="shared" si="1"/>
        <v/>
      </c>
      <c r="B3182" s="268" t="str">
        <f t="shared" si="296"/>
        <v>X</v>
      </c>
      <c r="C3182" s="1"/>
      <c r="D3182" s="27" t="str">
        <f>IF('ESA Input'!AH3147="","",IF('ESA Input'!AH3147="Yes",'ESA Input'!B3147,"Ineligible"))</f>
        <v/>
      </c>
      <c r="E3182" s="242" t="str">
        <f>IF('ESA Input'!AH3147="","",'ESA Input'!AH3147)</f>
        <v/>
      </c>
      <c r="F3182" s="461" t="str">
        <f>IF('ESA Input'!AH3147="","",IF('ESA Input'!AH3147="YES",'ESA Input'!AG3147,""))</f>
        <v/>
      </c>
      <c r="G3182" s="462"/>
      <c r="H3182" s="201" t="str">
        <f>IF('ESA Input'!AH3147="","",IF('ESA Input'!AH3147="Yes",'ESA Input'!J3147,""))</f>
        <v/>
      </c>
      <c r="I3182" s="227" t="str">
        <f>IF('ESA Input'!AH3147="","",IF('ESA Input'!AH3147="Yes",'ESA Input'!D3147,""))</f>
        <v/>
      </c>
      <c r="J3182" s="235" t="str">
        <f>IF('ESA Input'!AH3147="","",IF('ESA Input'!AH3147="Yes",'ESA Input'!E3147,""))</f>
        <v/>
      </c>
      <c r="K3182" s="29" t="str">
        <f>IF('ESA Input'!AH3147="","",IF('ESA Input'!AH3147="Yes",'ESA Input'!H3147,""))</f>
        <v/>
      </c>
      <c r="L3182" s="236" t="str">
        <f>IF('ESA Input'!AH3147="","",IF('ESA Input'!AH3147="Yes",'ESA Input'!G3147,""))</f>
        <v/>
      </c>
      <c r="M3182" s="31" t="str">
        <f t="shared" si="297"/>
        <v/>
      </c>
      <c r="N3182" s="208" t="str">
        <f t="shared" si="298"/>
        <v/>
      </c>
      <c r="O3182" s="209" t="str">
        <f t="shared" si="299"/>
        <v/>
      </c>
      <c r="P3182" s="209" t="str">
        <f t="shared" si="300"/>
        <v/>
      </c>
      <c r="Q3182" s="31" t="str">
        <f t="shared" si="301"/>
        <v/>
      </c>
      <c r="R3182" s="129" t="s">
        <v>9</v>
      </c>
      <c r="S3182" s="128" t="s">
        <v>9</v>
      </c>
      <c r="T3182" s="1"/>
    </row>
    <row r="3183" spans="1:20" ht="15.75" hidden="1" customHeight="1">
      <c r="A3183" s="1" t="str">
        <f t="shared" si="1"/>
        <v/>
      </c>
      <c r="B3183" s="268" t="str">
        <f t="shared" si="296"/>
        <v>X</v>
      </c>
      <c r="C3183" s="1"/>
      <c r="D3183" s="27" t="str">
        <f>IF('ESA Input'!AH3148="","",IF('ESA Input'!AH3148="Yes",'ESA Input'!B3148,"Ineligible"))</f>
        <v/>
      </c>
      <c r="E3183" s="242" t="str">
        <f>IF('ESA Input'!AH3148="","",'ESA Input'!AH3148)</f>
        <v/>
      </c>
      <c r="F3183" s="461" t="str">
        <f>IF('ESA Input'!AH3148="","",IF('ESA Input'!AH3148="YES",'ESA Input'!AG3148,""))</f>
        <v/>
      </c>
      <c r="G3183" s="462"/>
      <c r="H3183" s="201" t="str">
        <f>IF('ESA Input'!AH3148="","",IF('ESA Input'!AH3148="Yes",'ESA Input'!J3148,""))</f>
        <v/>
      </c>
      <c r="I3183" s="227" t="str">
        <f>IF('ESA Input'!AH3148="","",IF('ESA Input'!AH3148="Yes",'ESA Input'!D3148,""))</f>
        <v/>
      </c>
      <c r="J3183" s="235" t="str">
        <f>IF('ESA Input'!AH3148="","",IF('ESA Input'!AH3148="Yes",'ESA Input'!E3148,""))</f>
        <v/>
      </c>
      <c r="K3183" s="29" t="str">
        <f>IF('ESA Input'!AH3148="","",IF('ESA Input'!AH3148="Yes",'ESA Input'!H3148,""))</f>
        <v/>
      </c>
      <c r="L3183" s="236" t="str">
        <f>IF('ESA Input'!AH3148="","",IF('ESA Input'!AH3148="Yes",'ESA Input'!G3148,""))</f>
        <v/>
      </c>
      <c r="M3183" s="31" t="str">
        <f t="shared" si="297"/>
        <v/>
      </c>
      <c r="N3183" s="208" t="str">
        <f t="shared" si="298"/>
        <v/>
      </c>
      <c r="O3183" s="209" t="str">
        <f t="shared" si="299"/>
        <v/>
      </c>
      <c r="P3183" s="209" t="str">
        <f t="shared" si="300"/>
        <v/>
      </c>
      <c r="Q3183" s="31" t="str">
        <f t="shared" si="301"/>
        <v/>
      </c>
      <c r="R3183" s="129" t="s">
        <v>9</v>
      </c>
      <c r="S3183" s="128" t="s">
        <v>9</v>
      </c>
      <c r="T3183" s="1"/>
    </row>
    <row r="3184" spans="1:20" ht="15.75" hidden="1" customHeight="1">
      <c r="A3184" s="1" t="str">
        <f t="shared" si="1"/>
        <v/>
      </c>
      <c r="B3184" s="268" t="str">
        <f t="shared" si="296"/>
        <v>X</v>
      </c>
      <c r="C3184" s="1"/>
      <c r="D3184" s="27" t="str">
        <f>IF('ESA Input'!AH3149="","",IF('ESA Input'!AH3149="Yes",'ESA Input'!B3149,"Ineligible"))</f>
        <v/>
      </c>
      <c r="E3184" s="242" t="str">
        <f>IF('ESA Input'!AH3149="","",'ESA Input'!AH3149)</f>
        <v/>
      </c>
      <c r="F3184" s="461" t="str">
        <f>IF('ESA Input'!AH3149="","",IF('ESA Input'!AH3149="YES",'ESA Input'!AG3149,""))</f>
        <v/>
      </c>
      <c r="G3184" s="462"/>
      <c r="H3184" s="201" t="str">
        <f>IF('ESA Input'!AH3149="","",IF('ESA Input'!AH3149="Yes",'ESA Input'!J3149,""))</f>
        <v/>
      </c>
      <c r="I3184" s="227" t="str">
        <f>IF('ESA Input'!AH3149="","",IF('ESA Input'!AH3149="Yes",'ESA Input'!D3149,""))</f>
        <v/>
      </c>
      <c r="J3184" s="235" t="str">
        <f>IF('ESA Input'!AH3149="","",IF('ESA Input'!AH3149="Yes",'ESA Input'!E3149,""))</f>
        <v/>
      </c>
      <c r="K3184" s="29" t="str">
        <f>IF('ESA Input'!AH3149="","",IF('ESA Input'!AH3149="Yes",'ESA Input'!H3149,""))</f>
        <v/>
      </c>
      <c r="L3184" s="236" t="str">
        <f>IF('ESA Input'!AH3149="","",IF('ESA Input'!AH3149="Yes",'ESA Input'!G3149,""))</f>
        <v/>
      </c>
      <c r="M3184" s="31" t="str">
        <f t="shared" si="297"/>
        <v/>
      </c>
      <c r="N3184" s="208" t="str">
        <f t="shared" si="298"/>
        <v/>
      </c>
      <c r="O3184" s="209" t="str">
        <f t="shared" si="299"/>
        <v/>
      </c>
      <c r="P3184" s="209" t="str">
        <f t="shared" si="300"/>
        <v/>
      </c>
      <c r="Q3184" s="31" t="str">
        <f t="shared" si="301"/>
        <v/>
      </c>
      <c r="R3184" s="129" t="s">
        <v>9</v>
      </c>
      <c r="S3184" s="128" t="s">
        <v>9</v>
      </c>
      <c r="T3184" s="1"/>
    </row>
    <row r="3185" spans="1:20" ht="15.75" hidden="1" customHeight="1">
      <c r="A3185" s="1" t="str">
        <f t="shared" si="1"/>
        <v/>
      </c>
      <c r="B3185" s="268" t="str">
        <f t="shared" si="296"/>
        <v>X</v>
      </c>
      <c r="C3185" s="1"/>
      <c r="D3185" s="27" t="str">
        <f>IF('ESA Input'!AH3150="","",IF('ESA Input'!AH3150="Yes",'ESA Input'!B3150,"Ineligible"))</f>
        <v/>
      </c>
      <c r="E3185" s="242" t="str">
        <f>IF('ESA Input'!AH3150="","",'ESA Input'!AH3150)</f>
        <v/>
      </c>
      <c r="F3185" s="461" t="str">
        <f>IF('ESA Input'!AH3150="","",IF('ESA Input'!AH3150="YES",'ESA Input'!AG3150,""))</f>
        <v/>
      </c>
      <c r="G3185" s="462"/>
      <c r="H3185" s="201" t="str">
        <f>IF('ESA Input'!AH3150="","",IF('ESA Input'!AH3150="Yes",'ESA Input'!J3150,""))</f>
        <v/>
      </c>
      <c r="I3185" s="227" t="str">
        <f>IF('ESA Input'!AH3150="","",IF('ESA Input'!AH3150="Yes",'ESA Input'!D3150,""))</f>
        <v/>
      </c>
      <c r="J3185" s="235" t="str">
        <f>IF('ESA Input'!AH3150="","",IF('ESA Input'!AH3150="Yes",'ESA Input'!E3150,""))</f>
        <v/>
      </c>
      <c r="K3185" s="29" t="str">
        <f>IF('ESA Input'!AH3150="","",IF('ESA Input'!AH3150="Yes",'ESA Input'!H3150,""))</f>
        <v/>
      </c>
      <c r="L3185" s="236" t="str">
        <f>IF('ESA Input'!AH3150="","",IF('ESA Input'!AH3150="Yes",'ESA Input'!G3150,""))</f>
        <v/>
      </c>
      <c r="M3185" s="31" t="str">
        <f t="shared" si="297"/>
        <v/>
      </c>
      <c r="N3185" s="208" t="str">
        <f t="shared" si="298"/>
        <v/>
      </c>
      <c r="O3185" s="209" t="str">
        <f t="shared" si="299"/>
        <v/>
      </c>
      <c r="P3185" s="209" t="str">
        <f t="shared" si="300"/>
        <v/>
      </c>
      <c r="Q3185" s="31" t="str">
        <f t="shared" si="301"/>
        <v/>
      </c>
      <c r="R3185" s="129" t="s">
        <v>9</v>
      </c>
      <c r="S3185" s="128" t="s">
        <v>9</v>
      </c>
      <c r="T3185" s="1"/>
    </row>
    <row r="3186" spans="1:20" ht="15.75" hidden="1" customHeight="1">
      <c r="A3186" s="1" t="str">
        <f t="shared" si="1"/>
        <v/>
      </c>
      <c r="B3186" s="268" t="str">
        <f t="shared" si="296"/>
        <v>X</v>
      </c>
      <c r="C3186" s="1"/>
      <c r="D3186" s="27" t="str">
        <f>IF('ESA Input'!AH3151="","",IF('ESA Input'!AH3151="Yes",'ESA Input'!B3151,"Ineligible"))</f>
        <v/>
      </c>
      <c r="E3186" s="242" t="str">
        <f>IF('ESA Input'!AH3151="","",'ESA Input'!AH3151)</f>
        <v/>
      </c>
      <c r="F3186" s="461" t="str">
        <f>IF('ESA Input'!AH3151="","",IF('ESA Input'!AH3151="YES",'ESA Input'!AG3151,""))</f>
        <v/>
      </c>
      <c r="G3186" s="462"/>
      <c r="H3186" s="201" t="str">
        <f>IF('ESA Input'!AH3151="","",IF('ESA Input'!AH3151="Yes",'ESA Input'!J3151,""))</f>
        <v/>
      </c>
      <c r="I3186" s="227" t="str">
        <f>IF('ESA Input'!AH3151="","",IF('ESA Input'!AH3151="Yes",'ESA Input'!D3151,""))</f>
        <v/>
      </c>
      <c r="J3186" s="235" t="str">
        <f>IF('ESA Input'!AH3151="","",IF('ESA Input'!AH3151="Yes",'ESA Input'!E3151,""))</f>
        <v/>
      </c>
      <c r="K3186" s="29" t="str">
        <f>IF('ESA Input'!AH3151="","",IF('ESA Input'!AH3151="Yes",'ESA Input'!H3151,""))</f>
        <v/>
      </c>
      <c r="L3186" s="236" t="str">
        <f>IF('ESA Input'!AH3151="","",IF('ESA Input'!AH3151="Yes",'ESA Input'!G3151,""))</f>
        <v/>
      </c>
      <c r="M3186" s="31" t="str">
        <f t="shared" si="297"/>
        <v/>
      </c>
      <c r="N3186" s="208" t="str">
        <f t="shared" si="298"/>
        <v/>
      </c>
      <c r="O3186" s="209" t="str">
        <f t="shared" si="299"/>
        <v/>
      </c>
      <c r="P3186" s="209" t="str">
        <f t="shared" si="300"/>
        <v/>
      </c>
      <c r="Q3186" s="31" t="str">
        <f t="shared" si="301"/>
        <v/>
      </c>
      <c r="R3186" s="129" t="s">
        <v>9</v>
      </c>
      <c r="S3186" s="128" t="s">
        <v>9</v>
      </c>
      <c r="T3186" s="1"/>
    </row>
    <row r="3187" spans="1:20" ht="15.75" hidden="1" customHeight="1">
      <c r="A3187" s="1" t="str">
        <f t="shared" si="1"/>
        <v/>
      </c>
      <c r="B3187" s="268" t="str">
        <f t="shared" si="296"/>
        <v>X</v>
      </c>
      <c r="C3187" s="1"/>
      <c r="D3187" s="27" t="str">
        <f>IF('ESA Input'!AH3152="","",IF('ESA Input'!AH3152="Yes",'ESA Input'!B3152,"Ineligible"))</f>
        <v/>
      </c>
      <c r="E3187" s="242" t="str">
        <f>IF('ESA Input'!AH3152="","",'ESA Input'!AH3152)</f>
        <v/>
      </c>
      <c r="F3187" s="461" t="str">
        <f>IF('ESA Input'!AH3152="","",IF('ESA Input'!AH3152="YES",'ESA Input'!AG3152,""))</f>
        <v/>
      </c>
      <c r="G3187" s="462"/>
      <c r="H3187" s="201" t="str">
        <f>IF('ESA Input'!AH3152="","",IF('ESA Input'!AH3152="Yes",'ESA Input'!J3152,""))</f>
        <v/>
      </c>
      <c r="I3187" s="227" t="str">
        <f>IF('ESA Input'!AH3152="","",IF('ESA Input'!AH3152="Yes",'ESA Input'!D3152,""))</f>
        <v/>
      </c>
      <c r="J3187" s="235" t="str">
        <f>IF('ESA Input'!AH3152="","",IF('ESA Input'!AH3152="Yes",'ESA Input'!E3152,""))</f>
        <v/>
      </c>
      <c r="K3187" s="29" t="str">
        <f>IF('ESA Input'!AH3152="","",IF('ESA Input'!AH3152="Yes",'ESA Input'!H3152,""))</f>
        <v/>
      </c>
      <c r="L3187" s="236" t="str">
        <f>IF('ESA Input'!AH3152="","",IF('ESA Input'!AH3152="Yes",'ESA Input'!G3152,""))</f>
        <v/>
      </c>
      <c r="M3187" s="31" t="str">
        <f t="shared" si="297"/>
        <v/>
      </c>
      <c r="N3187" s="208" t="str">
        <f t="shared" si="298"/>
        <v/>
      </c>
      <c r="O3187" s="209" t="str">
        <f t="shared" si="299"/>
        <v/>
      </c>
      <c r="P3187" s="209" t="str">
        <f t="shared" si="300"/>
        <v/>
      </c>
      <c r="Q3187" s="31" t="str">
        <f t="shared" si="301"/>
        <v/>
      </c>
      <c r="R3187" s="129" t="s">
        <v>9</v>
      </c>
      <c r="S3187" s="128" t="s">
        <v>9</v>
      </c>
      <c r="T3187" s="1"/>
    </row>
    <row r="3188" spans="1:20" ht="15.75" hidden="1" customHeight="1">
      <c r="A3188" s="1" t="str">
        <f t="shared" si="1"/>
        <v/>
      </c>
      <c r="B3188" s="268" t="str">
        <f t="shared" si="296"/>
        <v>X</v>
      </c>
      <c r="C3188" s="1"/>
      <c r="D3188" s="27" t="str">
        <f>IF('ESA Input'!AH3153="","",IF('ESA Input'!AH3153="Yes",'ESA Input'!B3153,"Ineligible"))</f>
        <v/>
      </c>
      <c r="E3188" s="242" t="str">
        <f>IF('ESA Input'!AH3153="","",'ESA Input'!AH3153)</f>
        <v/>
      </c>
      <c r="F3188" s="461" t="str">
        <f>IF('ESA Input'!AH3153="","",IF('ESA Input'!AH3153="YES",'ESA Input'!AG3153,""))</f>
        <v/>
      </c>
      <c r="G3188" s="462"/>
      <c r="H3188" s="201" t="str">
        <f>IF('ESA Input'!AH3153="","",IF('ESA Input'!AH3153="Yes",'ESA Input'!J3153,""))</f>
        <v/>
      </c>
      <c r="I3188" s="227" t="str">
        <f>IF('ESA Input'!AH3153="","",IF('ESA Input'!AH3153="Yes",'ESA Input'!D3153,""))</f>
        <v/>
      </c>
      <c r="J3188" s="235" t="str">
        <f>IF('ESA Input'!AH3153="","",IF('ESA Input'!AH3153="Yes",'ESA Input'!E3153,""))</f>
        <v/>
      </c>
      <c r="K3188" s="29" t="str">
        <f>IF('ESA Input'!AH3153="","",IF('ESA Input'!AH3153="Yes",'ESA Input'!H3153,""))</f>
        <v/>
      </c>
      <c r="L3188" s="236" t="str">
        <f>IF('ESA Input'!AH3153="","",IF('ESA Input'!AH3153="Yes",'ESA Input'!G3153,""))</f>
        <v/>
      </c>
      <c r="M3188" s="31" t="str">
        <f t="shared" si="297"/>
        <v/>
      </c>
      <c r="N3188" s="208" t="str">
        <f t="shared" si="298"/>
        <v/>
      </c>
      <c r="O3188" s="209" t="str">
        <f t="shared" si="299"/>
        <v/>
      </c>
      <c r="P3188" s="209" t="str">
        <f t="shared" si="300"/>
        <v/>
      </c>
      <c r="Q3188" s="31" t="str">
        <f t="shared" si="301"/>
        <v/>
      </c>
      <c r="R3188" s="129" t="s">
        <v>9</v>
      </c>
      <c r="S3188" s="128" t="s">
        <v>9</v>
      </c>
      <c r="T3188" s="1"/>
    </row>
    <row r="3189" spans="1:20" ht="15.75" hidden="1" customHeight="1">
      <c r="A3189" s="1" t="str">
        <f t="shared" si="1"/>
        <v/>
      </c>
      <c r="B3189" s="268" t="str">
        <f t="shared" si="296"/>
        <v>X</v>
      </c>
      <c r="C3189" s="1"/>
      <c r="D3189" s="27" t="str">
        <f>IF('ESA Input'!AH3154="","",IF('ESA Input'!AH3154="Yes",'ESA Input'!B3154,"Ineligible"))</f>
        <v/>
      </c>
      <c r="E3189" s="242" t="str">
        <f>IF('ESA Input'!AH3154="","",'ESA Input'!AH3154)</f>
        <v/>
      </c>
      <c r="F3189" s="461" t="str">
        <f>IF('ESA Input'!AH3154="","",IF('ESA Input'!AH3154="YES",'ESA Input'!AG3154,""))</f>
        <v/>
      </c>
      <c r="G3189" s="462"/>
      <c r="H3189" s="201" t="str">
        <f>IF('ESA Input'!AH3154="","",IF('ESA Input'!AH3154="Yes",'ESA Input'!J3154,""))</f>
        <v/>
      </c>
      <c r="I3189" s="227" t="str">
        <f>IF('ESA Input'!AH3154="","",IF('ESA Input'!AH3154="Yes",'ESA Input'!D3154,""))</f>
        <v/>
      </c>
      <c r="J3189" s="235" t="str">
        <f>IF('ESA Input'!AH3154="","",IF('ESA Input'!AH3154="Yes",'ESA Input'!E3154,""))</f>
        <v/>
      </c>
      <c r="K3189" s="29" t="str">
        <f>IF('ESA Input'!AH3154="","",IF('ESA Input'!AH3154="Yes",'ESA Input'!H3154,""))</f>
        <v/>
      </c>
      <c r="L3189" s="236" t="str">
        <f>IF('ESA Input'!AH3154="","",IF('ESA Input'!AH3154="Yes",'ESA Input'!G3154,""))</f>
        <v/>
      </c>
      <c r="M3189" s="31" t="str">
        <f t="shared" si="297"/>
        <v/>
      </c>
      <c r="N3189" s="208" t="str">
        <f t="shared" si="298"/>
        <v/>
      </c>
      <c r="O3189" s="209" t="str">
        <f t="shared" si="299"/>
        <v/>
      </c>
      <c r="P3189" s="209" t="str">
        <f t="shared" si="300"/>
        <v/>
      </c>
      <c r="Q3189" s="31" t="str">
        <f t="shared" si="301"/>
        <v/>
      </c>
      <c r="R3189" s="129" t="s">
        <v>9</v>
      </c>
      <c r="S3189" s="128" t="s">
        <v>9</v>
      </c>
      <c r="T3189" s="1"/>
    </row>
    <row r="3190" spans="1:20" ht="15.75" hidden="1" customHeight="1">
      <c r="A3190" s="1" t="str">
        <f t="shared" si="1"/>
        <v/>
      </c>
      <c r="B3190" s="268" t="str">
        <f t="shared" si="296"/>
        <v>X</v>
      </c>
      <c r="C3190" s="1"/>
      <c r="D3190" s="27" t="str">
        <f>IF('ESA Input'!AH3155="","",IF('ESA Input'!AH3155="Yes",'ESA Input'!B3155,"Ineligible"))</f>
        <v/>
      </c>
      <c r="E3190" s="242" t="str">
        <f>IF('ESA Input'!AH3155="","",'ESA Input'!AH3155)</f>
        <v/>
      </c>
      <c r="F3190" s="461" t="str">
        <f>IF('ESA Input'!AH3155="","",IF('ESA Input'!AH3155="YES",'ESA Input'!AG3155,""))</f>
        <v/>
      </c>
      <c r="G3190" s="462"/>
      <c r="H3190" s="201" t="str">
        <f>IF('ESA Input'!AH3155="","",IF('ESA Input'!AH3155="Yes",'ESA Input'!J3155,""))</f>
        <v/>
      </c>
      <c r="I3190" s="227" t="str">
        <f>IF('ESA Input'!AH3155="","",IF('ESA Input'!AH3155="Yes",'ESA Input'!D3155,""))</f>
        <v/>
      </c>
      <c r="J3190" s="235" t="str">
        <f>IF('ESA Input'!AH3155="","",IF('ESA Input'!AH3155="Yes",'ESA Input'!E3155,""))</f>
        <v/>
      </c>
      <c r="K3190" s="29" t="str">
        <f>IF('ESA Input'!AH3155="","",IF('ESA Input'!AH3155="Yes",'ESA Input'!H3155,""))</f>
        <v/>
      </c>
      <c r="L3190" s="236" t="str">
        <f>IF('ESA Input'!AH3155="","",IF('ESA Input'!AH3155="Yes",'ESA Input'!G3155,""))</f>
        <v/>
      </c>
      <c r="M3190" s="31" t="str">
        <f t="shared" si="297"/>
        <v/>
      </c>
      <c r="N3190" s="208" t="str">
        <f t="shared" si="298"/>
        <v/>
      </c>
      <c r="O3190" s="209" t="str">
        <f t="shared" si="299"/>
        <v/>
      </c>
      <c r="P3190" s="209" t="str">
        <f t="shared" si="300"/>
        <v/>
      </c>
      <c r="Q3190" s="31" t="str">
        <f t="shared" si="301"/>
        <v/>
      </c>
      <c r="R3190" s="129" t="s">
        <v>9</v>
      </c>
      <c r="S3190" s="128" t="s">
        <v>9</v>
      </c>
      <c r="T3190" s="1"/>
    </row>
    <row r="3191" spans="1:20" ht="15.75" hidden="1" customHeight="1">
      <c r="A3191" s="1" t="str">
        <f t="shared" si="1"/>
        <v/>
      </c>
      <c r="B3191" s="268" t="str">
        <f t="shared" si="296"/>
        <v>X</v>
      </c>
      <c r="C3191" s="1"/>
      <c r="D3191" s="27" t="str">
        <f>IF('ESA Input'!AH3156="","",IF('ESA Input'!AH3156="Yes",'ESA Input'!B3156,"Ineligible"))</f>
        <v/>
      </c>
      <c r="E3191" s="242" t="str">
        <f>IF('ESA Input'!AH3156="","",'ESA Input'!AH3156)</f>
        <v/>
      </c>
      <c r="F3191" s="461" t="str">
        <f>IF('ESA Input'!AH3156="","",IF('ESA Input'!AH3156="YES",'ESA Input'!AG3156,""))</f>
        <v/>
      </c>
      <c r="G3191" s="462"/>
      <c r="H3191" s="201" t="str">
        <f>IF('ESA Input'!AH3156="","",IF('ESA Input'!AH3156="Yes",'ESA Input'!J3156,""))</f>
        <v/>
      </c>
      <c r="I3191" s="227" t="str">
        <f>IF('ESA Input'!AH3156="","",IF('ESA Input'!AH3156="Yes",'ESA Input'!D3156,""))</f>
        <v/>
      </c>
      <c r="J3191" s="235" t="str">
        <f>IF('ESA Input'!AH3156="","",IF('ESA Input'!AH3156="Yes",'ESA Input'!E3156,""))</f>
        <v/>
      </c>
      <c r="K3191" s="29" t="str">
        <f>IF('ESA Input'!AH3156="","",IF('ESA Input'!AH3156="Yes",'ESA Input'!H3156,""))</f>
        <v/>
      </c>
      <c r="L3191" s="236" t="str">
        <f>IF('ESA Input'!AH3156="","",IF('ESA Input'!AH3156="Yes",'ESA Input'!G3156,""))</f>
        <v/>
      </c>
      <c r="M3191" s="31" t="str">
        <f t="shared" si="297"/>
        <v/>
      </c>
      <c r="N3191" s="208" t="str">
        <f t="shared" si="298"/>
        <v/>
      </c>
      <c r="O3191" s="209" t="str">
        <f t="shared" si="299"/>
        <v/>
      </c>
      <c r="P3191" s="209" t="str">
        <f t="shared" si="300"/>
        <v/>
      </c>
      <c r="Q3191" s="31" t="str">
        <f t="shared" si="301"/>
        <v/>
      </c>
      <c r="R3191" s="129" t="s">
        <v>9</v>
      </c>
      <c r="S3191" s="128" t="s">
        <v>9</v>
      </c>
      <c r="T3191" s="1"/>
    </row>
    <row r="3192" spans="1:20" ht="15.75" hidden="1" customHeight="1">
      <c r="A3192" s="1" t="str">
        <f t="shared" si="1"/>
        <v/>
      </c>
      <c r="B3192" s="268" t="str">
        <f t="shared" si="296"/>
        <v>X</v>
      </c>
      <c r="C3192" s="1"/>
      <c r="D3192" s="27" t="str">
        <f>IF('ESA Input'!AH3157="","",IF('ESA Input'!AH3157="Yes",'ESA Input'!B3157,"Ineligible"))</f>
        <v/>
      </c>
      <c r="E3192" s="242" t="str">
        <f>IF('ESA Input'!AH3157="","",'ESA Input'!AH3157)</f>
        <v/>
      </c>
      <c r="F3192" s="461" t="str">
        <f>IF('ESA Input'!AH3157="","",IF('ESA Input'!AH3157="YES",'ESA Input'!AG3157,""))</f>
        <v/>
      </c>
      <c r="G3192" s="462"/>
      <c r="H3192" s="201" t="str">
        <f>IF('ESA Input'!AH3157="","",IF('ESA Input'!AH3157="Yes",'ESA Input'!J3157,""))</f>
        <v/>
      </c>
      <c r="I3192" s="227" t="str">
        <f>IF('ESA Input'!AH3157="","",IF('ESA Input'!AH3157="Yes",'ESA Input'!D3157,""))</f>
        <v/>
      </c>
      <c r="J3192" s="235" t="str">
        <f>IF('ESA Input'!AH3157="","",IF('ESA Input'!AH3157="Yes",'ESA Input'!E3157,""))</f>
        <v/>
      </c>
      <c r="K3192" s="29" t="str">
        <f>IF('ESA Input'!AH3157="","",IF('ESA Input'!AH3157="Yes",'ESA Input'!H3157,""))</f>
        <v/>
      </c>
      <c r="L3192" s="236" t="str">
        <f>IF('ESA Input'!AH3157="","",IF('ESA Input'!AH3157="Yes",'ESA Input'!G3157,""))</f>
        <v/>
      </c>
      <c r="M3192" s="31" t="str">
        <f t="shared" si="297"/>
        <v/>
      </c>
      <c r="N3192" s="208" t="str">
        <f t="shared" si="298"/>
        <v/>
      </c>
      <c r="O3192" s="209" t="str">
        <f t="shared" si="299"/>
        <v/>
      </c>
      <c r="P3192" s="209" t="str">
        <f t="shared" si="300"/>
        <v/>
      </c>
      <c r="Q3192" s="31" t="str">
        <f t="shared" si="301"/>
        <v/>
      </c>
      <c r="R3192" s="129" t="s">
        <v>9</v>
      </c>
      <c r="S3192" s="128" t="s">
        <v>9</v>
      </c>
      <c r="T3192" s="1"/>
    </row>
    <row r="3193" spans="1:20" ht="15.75" hidden="1" customHeight="1">
      <c r="A3193" s="1" t="str">
        <f t="shared" si="1"/>
        <v/>
      </c>
      <c r="B3193" s="268" t="str">
        <f t="shared" si="296"/>
        <v>X</v>
      </c>
      <c r="C3193" s="1"/>
      <c r="D3193" s="27" t="str">
        <f>IF('ESA Input'!AH3158="","",IF('ESA Input'!AH3158="Yes",'ESA Input'!B3158,"Ineligible"))</f>
        <v/>
      </c>
      <c r="E3193" s="242" t="str">
        <f>IF('ESA Input'!AH3158="","",'ESA Input'!AH3158)</f>
        <v/>
      </c>
      <c r="F3193" s="461" t="str">
        <f>IF('ESA Input'!AH3158="","",IF('ESA Input'!AH3158="YES",'ESA Input'!AG3158,""))</f>
        <v/>
      </c>
      <c r="G3193" s="462"/>
      <c r="H3193" s="201" t="str">
        <f>IF('ESA Input'!AH3158="","",IF('ESA Input'!AH3158="Yes",'ESA Input'!J3158,""))</f>
        <v/>
      </c>
      <c r="I3193" s="227" t="str">
        <f>IF('ESA Input'!AH3158="","",IF('ESA Input'!AH3158="Yes",'ESA Input'!D3158,""))</f>
        <v/>
      </c>
      <c r="J3193" s="235" t="str">
        <f>IF('ESA Input'!AH3158="","",IF('ESA Input'!AH3158="Yes",'ESA Input'!E3158,""))</f>
        <v/>
      </c>
      <c r="K3193" s="29" t="str">
        <f>IF('ESA Input'!AH3158="","",IF('ESA Input'!AH3158="Yes",'ESA Input'!H3158,""))</f>
        <v/>
      </c>
      <c r="L3193" s="236" t="str">
        <f>IF('ESA Input'!AH3158="","",IF('ESA Input'!AH3158="Yes",'ESA Input'!G3158,""))</f>
        <v/>
      </c>
      <c r="M3193" s="31" t="str">
        <f t="shared" si="297"/>
        <v/>
      </c>
      <c r="N3193" s="208" t="str">
        <f t="shared" si="298"/>
        <v/>
      </c>
      <c r="O3193" s="209" t="str">
        <f t="shared" si="299"/>
        <v/>
      </c>
      <c r="P3193" s="209" t="str">
        <f t="shared" si="300"/>
        <v/>
      </c>
      <c r="Q3193" s="31" t="str">
        <f t="shared" si="301"/>
        <v/>
      </c>
      <c r="R3193" s="129" t="s">
        <v>9</v>
      </c>
      <c r="S3193" s="128" t="s">
        <v>9</v>
      </c>
      <c r="T3193" s="1"/>
    </row>
    <row r="3194" spans="1:20" ht="15.75" hidden="1" customHeight="1">
      <c r="A3194" s="1" t="str">
        <f t="shared" si="1"/>
        <v/>
      </c>
      <c r="B3194" s="268" t="str">
        <f t="shared" si="296"/>
        <v>X</v>
      </c>
      <c r="C3194" s="1"/>
      <c r="D3194" s="27" t="str">
        <f>IF('ESA Input'!AH3159="","",IF('ESA Input'!AH3159="Yes",'ESA Input'!B3159,"Ineligible"))</f>
        <v/>
      </c>
      <c r="E3194" s="242" t="str">
        <f>IF('ESA Input'!AH3159="","",'ESA Input'!AH3159)</f>
        <v/>
      </c>
      <c r="F3194" s="461" t="str">
        <f>IF('ESA Input'!AH3159="","",IF('ESA Input'!AH3159="YES",'ESA Input'!AG3159,""))</f>
        <v/>
      </c>
      <c r="G3194" s="462"/>
      <c r="H3194" s="201" t="str">
        <f>IF('ESA Input'!AH3159="","",IF('ESA Input'!AH3159="Yes",'ESA Input'!J3159,""))</f>
        <v/>
      </c>
      <c r="I3194" s="227" t="str">
        <f>IF('ESA Input'!AH3159="","",IF('ESA Input'!AH3159="Yes",'ESA Input'!D3159,""))</f>
        <v/>
      </c>
      <c r="J3194" s="235" t="str">
        <f>IF('ESA Input'!AH3159="","",IF('ESA Input'!AH3159="Yes",'ESA Input'!E3159,""))</f>
        <v/>
      </c>
      <c r="K3194" s="29" t="str">
        <f>IF('ESA Input'!AH3159="","",IF('ESA Input'!AH3159="Yes",'ESA Input'!H3159,""))</f>
        <v/>
      </c>
      <c r="L3194" s="236" t="str">
        <f>IF('ESA Input'!AH3159="","",IF('ESA Input'!AH3159="Yes",'ESA Input'!G3159,""))</f>
        <v/>
      </c>
      <c r="M3194" s="31" t="str">
        <f t="shared" si="297"/>
        <v/>
      </c>
      <c r="N3194" s="208" t="str">
        <f t="shared" si="298"/>
        <v/>
      </c>
      <c r="O3194" s="209" t="str">
        <f t="shared" si="299"/>
        <v/>
      </c>
      <c r="P3194" s="209" t="str">
        <f t="shared" si="300"/>
        <v/>
      </c>
      <c r="Q3194" s="31" t="str">
        <f t="shared" si="301"/>
        <v/>
      </c>
      <c r="R3194" s="129" t="s">
        <v>9</v>
      </c>
      <c r="S3194" s="128" t="s">
        <v>9</v>
      </c>
      <c r="T3194" s="1"/>
    </row>
    <row r="3195" spans="1:20" ht="15.75" hidden="1" customHeight="1">
      <c r="A3195" s="1" t="str">
        <f t="shared" si="1"/>
        <v/>
      </c>
      <c r="B3195" s="268" t="str">
        <f t="shared" si="296"/>
        <v>X</v>
      </c>
      <c r="C3195" s="1"/>
      <c r="D3195" s="27" t="str">
        <f>IF('ESA Input'!AH3160="","",IF('ESA Input'!AH3160="Yes",'ESA Input'!B3160,"Ineligible"))</f>
        <v/>
      </c>
      <c r="E3195" s="242" t="str">
        <f>IF('ESA Input'!AH3160="","",'ESA Input'!AH3160)</f>
        <v/>
      </c>
      <c r="F3195" s="461" t="str">
        <f>IF('ESA Input'!AH3160="","",IF('ESA Input'!AH3160="YES",'ESA Input'!AG3160,""))</f>
        <v/>
      </c>
      <c r="G3195" s="462"/>
      <c r="H3195" s="201" t="str">
        <f>IF('ESA Input'!AH3160="","",IF('ESA Input'!AH3160="Yes",'ESA Input'!J3160,""))</f>
        <v/>
      </c>
      <c r="I3195" s="227" t="str">
        <f>IF('ESA Input'!AH3160="","",IF('ESA Input'!AH3160="Yes",'ESA Input'!D3160,""))</f>
        <v/>
      </c>
      <c r="J3195" s="235" t="str">
        <f>IF('ESA Input'!AH3160="","",IF('ESA Input'!AH3160="Yes",'ESA Input'!E3160,""))</f>
        <v/>
      </c>
      <c r="K3195" s="29" t="str">
        <f>IF('ESA Input'!AH3160="","",IF('ESA Input'!AH3160="Yes",'ESA Input'!H3160,""))</f>
        <v/>
      </c>
      <c r="L3195" s="236" t="str">
        <f>IF('ESA Input'!AH3160="","",IF('ESA Input'!AH3160="Yes",'ESA Input'!G3160,""))</f>
        <v/>
      </c>
      <c r="M3195" s="31" t="str">
        <f t="shared" si="297"/>
        <v/>
      </c>
      <c r="N3195" s="208" t="str">
        <f t="shared" si="298"/>
        <v/>
      </c>
      <c r="O3195" s="209" t="str">
        <f t="shared" si="299"/>
        <v/>
      </c>
      <c r="P3195" s="209" t="str">
        <f t="shared" si="300"/>
        <v/>
      </c>
      <c r="Q3195" s="31" t="str">
        <f t="shared" si="301"/>
        <v/>
      </c>
      <c r="R3195" s="129" t="s">
        <v>9</v>
      </c>
      <c r="S3195" s="128" t="s">
        <v>9</v>
      </c>
      <c r="T3195" s="1"/>
    </row>
    <row r="3196" spans="1:20" ht="15.75" hidden="1" customHeight="1">
      <c r="A3196" s="1" t="str">
        <f t="shared" si="1"/>
        <v/>
      </c>
      <c r="B3196" s="268" t="str">
        <f t="shared" si="296"/>
        <v>X</v>
      </c>
      <c r="C3196" s="1"/>
      <c r="D3196" s="27" t="str">
        <f>IF('ESA Input'!AH3161="","",IF('ESA Input'!AH3161="Yes",'ESA Input'!B3161,"Ineligible"))</f>
        <v/>
      </c>
      <c r="E3196" s="242" t="str">
        <f>IF('ESA Input'!AH3161="","",'ESA Input'!AH3161)</f>
        <v/>
      </c>
      <c r="F3196" s="461" t="str">
        <f>IF('ESA Input'!AH3161="","",IF('ESA Input'!AH3161="YES",'ESA Input'!AG3161,""))</f>
        <v/>
      </c>
      <c r="G3196" s="462"/>
      <c r="H3196" s="201" t="str">
        <f>IF('ESA Input'!AH3161="","",IF('ESA Input'!AH3161="Yes",'ESA Input'!J3161,""))</f>
        <v/>
      </c>
      <c r="I3196" s="227" t="str">
        <f>IF('ESA Input'!AH3161="","",IF('ESA Input'!AH3161="Yes",'ESA Input'!D3161,""))</f>
        <v/>
      </c>
      <c r="J3196" s="235" t="str">
        <f>IF('ESA Input'!AH3161="","",IF('ESA Input'!AH3161="Yes",'ESA Input'!E3161,""))</f>
        <v/>
      </c>
      <c r="K3196" s="29" t="str">
        <f>IF('ESA Input'!AH3161="","",IF('ESA Input'!AH3161="Yes",'ESA Input'!H3161,""))</f>
        <v/>
      </c>
      <c r="L3196" s="236" t="str">
        <f>IF('ESA Input'!AH3161="","",IF('ESA Input'!AH3161="Yes",'ESA Input'!G3161,""))</f>
        <v/>
      </c>
      <c r="M3196" s="31" t="str">
        <f t="shared" si="297"/>
        <v/>
      </c>
      <c r="N3196" s="208" t="str">
        <f t="shared" si="298"/>
        <v/>
      </c>
      <c r="O3196" s="209" t="str">
        <f t="shared" si="299"/>
        <v/>
      </c>
      <c r="P3196" s="209" t="str">
        <f t="shared" si="300"/>
        <v/>
      </c>
      <c r="Q3196" s="31" t="str">
        <f t="shared" si="301"/>
        <v/>
      </c>
      <c r="R3196" s="129" t="s">
        <v>9</v>
      </c>
      <c r="S3196" s="128" t="s">
        <v>9</v>
      </c>
      <c r="T3196" s="1"/>
    </row>
    <row r="3197" spans="1:20" ht="15.75" hidden="1" customHeight="1">
      <c r="A3197" s="1" t="str">
        <f t="shared" si="1"/>
        <v/>
      </c>
      <c r="B3197" s="268" t="str">
        <f t="shared" si="296"/>
        <v>X</v>
      </c>
      <c r="C3197" s="1"/>
      <c r="D3197" s="27" t="str">
        <f>IF('ESA Input'!AH3162="","",IF('ESA Input'!AH3162="Yes",'ESA Input'!B3162,"Ineligible"))</f>
        <v/>
      </c>
      <c r="E3197" s="242" t="str">
        <f>IF('ESA Input'!AH3162="","",'ESA Input'!AH3162)</f>
        <v/>
      </c>
      <c r="F3197" s="461" t="str">
        <f>IF('ESA Input'!AH3162="","",IF('ESA Input'!AH3162="YES",'ESA Input'!AG3162,""))</f>
        <v/>
      </c>
      <c r="G3197" s="462"/>
      <c r="H3197" s="201" t="str">
        <f>IF('ESA Input'!AH3162="","",IF('ESA Input'!AH3162="Yes",'ESA Input'!J3162,""))</f>
        <v/>
      </c>
      <c r="I3197" s="227" t="str">
        <f>IF('ESA Input'!AH3162="","",IF('ESA Input'!AH3162="Yes",'ESA Input'!D3162,""))</f>
        <v/>
      </c>
      <c r="J3197" s="235" t="str">
        <f>IF('ESA Input'!AH3162="","",IF('ESA Input'!AH3162="Yes",'ESA Input'!E3162,""))</f>
        <v/>
      </c>
      <c r="K3197" s="29" t="str">
        <f>IF('ESA Input'!AH3162="","",IF('ESA Input'!AH3162="Yes",'ESA Input'!H3162,""))</f>
        <v/>
      </c>
      <c r="L3197" s="236" t="str">
        <f>IF('ESA Input'!AH3162="","",IF('ESA Input'!AH3162="Yes",'ESA Input'!G3162,""))</f>
        <v/>
      </c>
      <c r="M3197" s="31" t="str">
        <f t="shared" si="297"/>
        <v/>
      </c>
      <c r="N3197" s="208" t="str">
        <f t="shared" si="298"/>
        <v/>
      </c>
      <c r="O3197" s="209" t="str">
        <f t="shared" si="299"/>
        <v/>
      </c>
      <c r="P3197" s="209" t="str">
        <f t="shared" si="300"/>
        <v/>
      </c>
      <c r="Q3197" s="31" t="str">
        <f t="shared" si="301"/>
        <v/>
      </c>
      <c r="R3197" s="129" t="s">
        <v>9</v>
      </c>
      <c r="S3197" s="128" t="s">
        <v>9</v>
      </c>
      <c r="T3197" s="1"/>
    </row>
    <row r="3198" spans="1:20" ht="15.75" hidden="1" customHeight="1">
      <c r="A3198" s="1" t="str">
        <f t="shared" si="1"/>
        <v/>
      </c>
      <c r="B3198" s="268" t="str">
        <f t="shared" si="296"/>
        <v>X</v>
      </c>
      <c r="C3198" s="1"/>
      <c r="D3198" s="27" t="str">
        <f>IF('ESA Input'!AH3163="","",IF('ESA Input'!AH3163="Yes",'ESA Input'!B3163,"Ineligible"))</f>
        <v/>
      </c>
      <c r="E3198" s="242" t="str">
        <f>IF('ESA Input'!AH3163="","",'ESA Input'!AH3163)</f>
        <v/>
      </c>
      <c r="F3198" s="461" t="str">
        <f>IF('ESA Input'!AH3163="","",IF('ESA Input'!AH3163="YES",'ESA Input'!AG3163,""))</f>
        <v/>
      </c>
      <c r="G3198" s="462"/>
      <c r="H3198" s="201" t="str">
        <f>IF('ESA Input'!AH3163="","",IF('ESA Input'!AH3163="Yes",'ESA Input'!J3163,""))</f>
        <v/>
      </c>
      <c r="I3198" s="227" t="str">
        <f>IF('ESA Input'!AH3163="","",IF('ESA Input'!AH3163="Yes",'ESA Input'!D3163,""))</f>
        <v/>
      </c>
      <c r="J3198" s="235" t="str">
        <f>IF('ESA Input'!AH3163="","",IF('ESA Input'!AH3163="Yes",'ESA Input'!E3163,""))</f>
        <v/>
      </c>
      <c r="K3198" s="29" t="str">
        <f>IF('ESA Input'!AH3163="","",IF('ESA Input'!AH3163="Yes",'ESA Input'!H3163,""))</f>
        <v/>
      </c>
      <c r="L3198" s="236" t="str">
        <f>IF('ESA Input'!AH3163="","",IF('ESA Input'!AH3163="Yes",'ESA Input'!G3163,""))</f>
        <v/>
      </c>
      <c r="M3198" s="31" t="str">
        <f t="shared" si="297"/>
        <v/>
      </c>
      <c r="N3198" s="208" t="str">
        <f t="shared" si="298"/>
        <v/>
      </c>
      <c r="O3198" s="209" t="str">
        <f t="shared" si="299"/>
        <v/>
      </c>
      <c r="P3198" s="209" t="str">
        <f t="shared" si="300"/>
        <v/>
      </c>
      <c r="Q3198" s="31" t="str">
        <f t="shared" si="301"/>
        <v/>
      </c>
      <c r="R3198" s="129" t="s">
        <v>9</v>
      </c>
      <c r="S3198" s="128" t="s">
        <v>9</v>
      </c>
      <c r="T3198" s="1"/>
    </row>
    <row r="3199" spans="1:20" ht="15.75" hidden="1" customHeight="1">
      <c r="A3199" s="1" t="str">
        <f t="shared" si="1"/>
        <v/>
      </c>
      <c r="B3199" s="268" t="str">
        <f t="shared" si="296"/>
        <v>X</v>
      </c>
      <c r="C3199" s="1"/>
      <c r="D3199" s="27" t="str">
        <f>IF('ESA Input'!AH3164="","",IF('ESA Input'!AH3164="Yes",'ESA Input'!B3164,"Ineligible"))</f>
        <v/>
      </c>
      <c r="E3199" s="242" t="str">
        <f>IF('ESA Input'!AH3164="","",'ESA Input'!AH3164)</f>
        <v/>
      </c>
      <c r="F3199" s="461" t="str">
        <f>IF('ESA Input'!AH3164="","",IF('ESA Input'!AH3164="YES",'ESA Input'!AG3164,""))</f>
        <v/>
      </c>
      <c r="G3199" s="462"/>
      <c r="H3199" s="201" t="str">
        <f>IF('ESA Input'!AH3164="","",IF('ESA Input'!AH3164="Yes",'ESA Input'!J3164,""))</f>
        <v/>
      </c>
      <c r="I3199" s="227" t="str">
        <f>IF('ESA Input'!AH3164="","",IF('ESA Input'!AH3164="Yes",'ESA Input'!D3164,""))</f>
        <v/>
      </c>
      <c r="J3199" s="235" t="str">
        <f>IF('ESA Input'!AH3164="","",IF('ESA Input'!AH3164="Yes",'ESA Input'!E3164,""))</f>
        <v/>
      </c>
      <c r="K3199" s="29" t="str">
        <f>IF('ESA Input'!AH3164="","",IF('ESA Input'!AH3164="Yes",'ESA Input'!H3164,""))</f>
        <v/>
      </c>
      <c r="L3199" s="236" t="str">
        <f>IF('ESA Input'!AH3164="","",IF('ESA Input'!AH3164="Yes",'ESA Input'!G3164,""))</f>
        <v/>
      </c>
      <c r="M3199" s="31" t="str">
        <f t="shared" si="297"/>
        <v/>
      </c>
      <c r="N3199" s="208" t="str">
        <f t="shared" si="298"/>
        <v/>
      </c>
      <c r="O3199" s="209" t="str">
        <f t="shared" si="299"/>
        <v/>
      </c>
      <c r="P3199" s="209" t="str">
        <f t="shared" si="300"/>
        <v/>
      </c>
      <c r="Q3199" s="31" t="str">
        <f t="shared" si="301"/>
        <v/>
      </c>
      <c r="R3199" s="129" t="s">
        <v>9</v>
      </c>
      <c r="S3199" s="128" t="s">
        <v>9</v>
      </c>
      <c r="T3199" s="1"/>
    </row>
    <row r="3200" spans="1:20" ht="15.75" hidden="1" customHeight="1">
      <c r="A3200" s="1" t="str">
        <f t="shared" si="1"/>
        <v/>
      </c>
      <c r="B3200" s="268" t="str">
        <f t="shared" si="296"/>
        <v>X</v>
      </c>
      <c r="C3200" s="1"/>
      <c r="D3200" s="27" t="str">
        <f>IF('ESA Input'!AH3165="","",IF('ESA Input'!AH3165="Yes",'ESA Input'!B3165,"Ineligible"))</f>
        <v/>
      </c>
      <c r="E3200" s="242" t="str">
        <f>IF('ESA Input'!AH3165="","",'ESA Input'!AH3165)</f>
        <v/>
      </c>
      <c r="F3200" s="461" t="str">
        <f>IF('ESA Input'!AH3165="","",IF('ESA Input'!AH3165="YES",'ESA Input'!AG3165,""))</f>
        <v/>
      </c>
      <c r="G3200" s="462"/>
      <c r="H3200" s="201" t="str">
        <f>IF('ESA Input'!AH3165="","",IF('ESA Input'!AH3165="Yes",'ESA Input'!J3165,""))</f>
        <v/>
      </c>
      <c r="I3200" s="227" t="str">
        <f>IF('ESA Input'!AH3165="","",IF('ESA Input'!AH3165="Yes",'ESA Input'!D3165,""))</f>
        <v/>
      </c>
      <c r="J3200" s="235" t="str">
        <f>IF('ESA Input'!AH3165="","",IF('ESA Input'!AH3165="Yes",'ESA Input'!E3165,""))</f>
        <v/>
      </c>
      <c r="K3200" s="29" t="str">
        <f>IF('ESA Input'!AH3165="","",IF('ESA Input'!AH3165="Yes",'ESA Input'!H3165,""))</f>
        <v/>
      </c>
      <c r="L3200" s="236" t="str">
        <f>IF('ESA Input'!AH3165="","",IF('ESA Input'!AH3165="Yes",'ESA Input'!G3165,""))</f>
        <v/>
      </c>
      <c r="M3200" s="31" t="str">
        <f t="shared" si="297"/>
        <v/>
      </c>
      <c r="N3200" s="208" t="str">
        <f t="shared" si="298"/>
        <v/>
      </c>
      <c r="O3200" s="209" t="str">
        <f t="shared" si="299"/>
        <v/>
      </c>
      <c r="P3200" s="209" t="str">
        <f t="shared" si="300"/>
        <v/>
      </c>
      <c r="Q3200" s="31" t="str">
        <f t="shared" si="301"/>
        <v/>
      </c>
      <c r="R3200" s="129" t="s">
        <v>9</v>
      </c>
      <c r="S3200" s="128" t="s">
        <v>9</v>
      </c>
      <c r="T3200" s="1"/>
    </row>
    <row r="3201" spans="1:20" ht="15.75" hidden="1" customHeight="1">
      <c r="A3201" s="1" t="str">
        <f t="shared" si="1"/>
        <v/>
      </c>
      <c r="B3201" s="268" t="str">
        <f t="shared" si="296"/>
        <v>X</v>
      </c>
      <c r="C3201" s="1"/>
      <c r="D3201" s="27" t="str">
        <f>IF('ESA Input'!AH3166="","",IF('ESA Input'!AH3166="Yes",'ESA Input'!B3166,"Ineligible"))</f>
        <v/>
      </c>
      <c r="E3201" s="242" t="str">
        <f>IF('ESA Input'!AH3166="","",'ESA Input'!AH3166)</f>
        <v/>
      </c>
      <c r="F3201" s="461" t="str">
        <f>IF('ESA Input'!AH3166="","",IF('ESA Input'!AH3166="YES",'ESA Input'!AG3166,""))</f>
        <v/>
      </c>
      <c r="G3201" s="462"/>
      <c r="H3201" s="201" t="str">
        <f>IF('ESA Input'!AH3166="","",IF('ESA Input'!AH3166="Yes",'ESA Input'!J3166,""))</f>
        <v/>
      </c>
      <c r="I3201" s="227" t="str">
        <f>IF('ESA Input'!AH3166="","",IF('ESA Input'!AH3166="Yes",'ESA Input'!D3166,""))</f>
        <v/>
      </c>
      <c r="J3201" s="235" t="str">
        <f>IF('ESA Input'!AH3166="","",IF('ESA Input'!AH3166="Yes",'ESA Input'!E3166,""))</f>
        <v/>
      </c>
      <c r="K3201" s="29" t="str">
        <f>IF('ESA Input'!AH3166="","",IF('ESA Input'!AH3166="Yes",'ESA Input'!H3166,""))</f>
        <v/>
      </c>
      <c r="L3201" s="236" t="str">
        <f>IF('ESA Input'!AH3166="","",IF('ESA Input'!AH3166="Yes",'ESA Input'!G3166,""))</f>
        <v/>
      </c>
      <c r="M3201" s="31" t="str">
        <f t="shared" si="297"/>
        <v/>
      </c>
      <c r="N3201" s="208" t="str">
        <f t="shared" si="298"/>
        <v/>
      </c>
      <c r="O3201" s="209" t="str">
        <f t="shared" si="299"/>
        <v/>
      </c>
      <c r="P3201" s="209" t="str">
        <f t="shared" si="300"/>
        <v/>
      </c>
      <c r="Q3201" s="31" t="str">
        <f t="shared" si="301"/>
        <v/>
      </c>
      <c r="R3201" s="129" t="s">
        <v>9</v>
      </c>
      <c r="S3201" s="128" t="s">
        <v>9</v>
      </c>
      <c r="T3201" s="1"/>
    </row>
    <row r="3202" spans="1:20" ht="15.75" hidden="1" customHeight="1">
      <c r="A3202" s="1" t="str">
        <f t="shared" si="1"/>
        <v/>
      </c>
      <c r="B3202" s="268" t="str">
        <f t="shared" si="296"/>
        <v>X</v>
      </c>
      <c r="C3202" s="1"/>
      <c r="D3202" s="27" t="str">
        <f>IF('ESA Input'!AH3167="","",IF('ESA Input'!AH3167="Yes",'ESA Input'!B3167,"Ineligible"))</f>
        <v/>
      </c>
      <c r="E3202" s="242" t="str">
        <f>IF('ESA Input'!AH3167="","",'ESA Input'!AH3167)</f>
        <v/>
      </c>
      <c r="F3202" s="461" t="str">
        <f>IF('ESA Input'!AH3167="","",IF('ESA Input'!AH3167="YES",'ESA Input'!AG3167,""))</f>
        <v/>
      </c>
      <c r="G3202" s="462"/>
      <c r="H3202" s="201" t="str">
        <f>IF('ESA Input'!AH3167="","",IF('ESA Input'!AH3167="Yes",'ESA Input'!J3167,""))</f>
        <v/>
      </c>
      <c r="I3202" s="227" t="str">
        <f>IF('ESA Input'!AH3167="","",IF('ESA Input'!AH3167="Yes",'ESA Input'!D3167,""))</f>
        <v/>
      </c>
      <c r="J3202" s="235" t="str">
        <f>IF('ESA Input'!AH3167="","",IF('ESA Input'!AH3167="Yes",'ESA Input'!E3167,""))</f>
        <v/>
      </c>
      <c r="K3202" s="29" t="str">
        <f>IF('ESA Input'!AH3167="","",IF('ESA Input'!AH3167="Yes",'ESA Input'!H3167,""))</f>
        <v/>
      </c>
      <c r="L3202" s="236" t="str">
        <f>IF('ESA Input'!AH3167="","",IF('ESA Input'!AH3167="Yes",'ESA Input'!G3167,""))</f>
        <v/>
      </c>
      <c r="M3202" s="31" t="str">
        <f t="shared" si="297"/>
        <v/>
      </c>
      <c r="N3202" s="208" t="str">
        <f t="shared" si="298"/>
        <v/>
      </c>
      <c r="O3202" s="209" t="str">
        <f t="shared" si="299"/>
        <v/>
      </c>
      <c r="P3202" s="209" t="str">
        <f t="shared" si="300"/>
        <v/>
      </c>
      <c r="Q3202" s="31" t="str">
        <f t="shared" si="301"/>
        <v/>
      </c>
      <c r="R3202" s="129" t="s">
        <v>9</v>
      </c>
      <c r="S3202" s="128" t="s">
        <v>9</v>
      </c>
      <c r="T3202" s="1"/>
    </row>
    <row r="3203" spans="1:20" ht="15.75" hidden="1" customHeight="1">
      <c r="A3203" s="1" t="str">
        <f t="shared" si="1"/>
        <v/>
      </c>
      <c r="B3203" s="268" t="str">
        <f t="shared" si="296"/>
        <v>X</v>
      </c>
      <c r="C3203" s="1"/>
      <c r="D3203" s="27" t="str">
        <f>IF('ESA Input'!AH3168="","",IF('ESA Input'!AH3168="Yes",'ESA Input'!B3168,"Ineligible"))</f>
        <v/>
      </c>
      <c r="E3203" s="242" t="str">
        <f>IF('ESA Input'!AH3168="","",'ESA Input'!AH3168)</f>
        <v/>
      </c>
      <c r="F3203" s="461" t="str">
        <f>IF('ESA Input'!AH3168="","",IF('ESA Input'!AH3168="YES",'ESA Input'!AG3168,""))</f>
        <v/>
      </c>
      <c r="G3203" s="462"/>
      <c r="H3203" s="201" t="str">
        <f>IF('ESA Input'!AH3168="","",IF('ESA Input'!AH3168="Yes",'ESA Input'!J3168,""))</f>
        <v/>
      </c>
      <c r="I3203" s="227" t="str">
        <f>IF('ESA Input'!AH3168="","",IF('ESA Input'!AH3168="Yes",'ESA Input'!D3168,""))</f>
        <v/>
      </c>
      <c r="J3203" s="235" t="str">
        <f>IF('ESA Input'!AH3168="","",IF('ESA Input'!AH3168="Yes",'ESA Input'!E3168,""))</f>
        <v/>
      </c>
      <c r="K3203" s="29" t="str">
        <f>IF('ESA Input'!AH3168="","",IF('ESA Input'!AH3168="Yes",'ESA Input'!H3168,""))</f>
        <v/>
      </c>
      <c r="L3203" s="236" t="str">
        <f>IF('ESA Input'!AH3168="","",IF('ESA Input'!AH3168="Yes",'ESA Input'!G3168,""))</f>
        <v/>
      </c>
      <c r="M3203" s="31" t="str">
        <f t="shared" si="297"/>
        <v/>
      </c>
      <c r="N3203" s="208" t="str">
        <f t="shared" si="298"/>
        <v/>
      </c>
      <c r="O3203" s="209" t="str">
        <f t="shared" si="299"/>
        <v/>
      </c>
      <c r="P3203" s="209" t="str">
        <f t="shared" si="300"/>
        <v/>
      </c>
      <c r="Q3203" s="31" t="str">
        <f t="shared" si="301"/>
        <v/>
      </c>
      <c r="R3203" s="129" t="s">
        <v>9</v>
      </c>
      <c r="S3203" s="128" t="s">
        <v>9</v>
      </c>
      <c r="T3203" s="1"/>
    </row>
    <row r="3204" spans="1:20" ht="15.75" hidden="1" customHeight="1">
      <c r="A3204" s="1" t="str">
        <f t="shared" si="1"/>
        <v/>
      </c>
      <c r="B3204" s="268" t="str">
        <f t="shared" si="296"/>
        <v>X</v>
      </c>
      <c r="C3204" s="1"/>
      <c r="D3204" s="27" t="str">
        <f>IF('ESA Input'!AH3169="","",IF('ESA Input'!AH3169="Yes",'ESA Input'!B3169,"Ineligible"))</f>
        <v/>
      </c>
      <c r="E3204" s="242" t="str">
        <f>IF('ESA Input'!AH3169="","",'ESA Input'!AH3169)</f>
        <v/>
      </c>
      <c r="F3204" s="461" t="str">
        <f>IF('ESA Input'!AH3169="","",IF('ESA Input'!AH3169="YES",'ESA Input'!AG3169,""))</f>
        <v/>
      </c>
      <c r="G3204" s="462"/>
      <c r="H3204" s="201" t="str">
        <f>IF('ESA Input'!AH3169="","",IF('ESA Input'!AH3169="Yes",'ESA Input'!J3169,""))</f>
        <v/>
      </c>
      <c r="I3204" s="227" t="str">
        <f>IF('ESA Input'!AH3169="","",IF('ESA Input'!AH3169="Yes",'ESA Input'!D3169,""))</f>
        <v/>
      </c>
      <c r="J3204" s="235" t="str">
        <f>IF('ESA Input'!AH3169="","",IF('ESA Input'!AH3169="Yes",'ESA Input'!E3169,""))</f>
        <v/>
      </c>
      <c r="K3204" s="29" t="str">
        <f>IF('ESA Input'!AH3169="","",IF('ESA Input'!AH3169="Yes",'ESA Input'!H3169,""))</f>
        <v/>
      </c>
      <c r="L3204" s="236" t="str">
        <f>IF('ESA Input'!AH3169="","",IF('ESA Input'!AH3169="Yes",'ESA Input'!G3169,""))</f>
        <v/>
      </c>
      <c r="M3204" s="31" t="str">
        <f t="shared" si="297"/>
        <v/>
      </c>
      <c r="N3204" s="208" t="str">
        <f t="shared" si="298"/>
        <v/>
      </c>
      <c r="O3204" s="209" t="str">
        <f t="shared" si="299"/>
        <v/>
      </c>
      <c r="P3204" s="209" t="str">
        <f t="shared" si="300"/>
        <v/>
      </c>
      <c r="Q3204" s="31" t="str">
        <f t="shared" si="301"/>
        <v/>
      </c>
      <c r="R3204" s="129" t="s">
        <v>9</v>
      </c>
      <c r="S3204" s="128" t="s">
        <v>9</v>
      </c>
      <c r="T3204" s="1"/>
    </row>
    <row r="3205" spans="1:20" ht="15.75" hidden="1" customHeight="1">
      <c r="A3205" s="1" t="str">
        <f t="shared" si="1"/>
        <v/>
      </c>
      <c r="B3205" s="268" t="str">
        <f t="shared" si="296"/>
        <v>X</v>
      </c>
      <c r="C3205" s="1"/>
      <c r="D3205" s="27" t="str">
        <f>IF('ESA Input'!AH3170="","",IF('ESA Input'!AH3170="Yes",'ESA Input'!B3170,"Ineligible"))</f>
        <v/>
      </c>
      <c r="E3205" s="242" t="str">
        <f>IF('ESA Input'!AH3170="","",'ESA Input'!AH3170)</f>
        <v/>
      </c>
      <c r="F3205" s="461" t="str">
        <f>IF('ESA Input'!AH3170="","",IF('ESA Input'!AH3170="YES",'ESA Input'!AG3170,""))</f>
        <v/>
      </c>
      <c r="G3205" s="462"/>
      <c r="H3205" s="201" t="str">
        <f>IF('ESA Input'!AH3170="","",IF('ESA Input'!AH3170="Yes",'ESA Input'!J3170,""))</f>
        <v/>
      </c>
      <c r="I3205" s="227" t="str">
        <f>IF('ESA Input'!AH3170="","",IF('ESA Input'!AH3170="Yes",'ESA Input'!D3170,""))</f>
        <v/>
      </c>
      <c r="J3205" s="235" t="str">
        <f>IF('ESA Input'!AH3170="","",IF('ESA Input'!AH3170="Yes",'ESA Input'!E3170,""))</f>
        <v/>
      </c>
      <c r="K3205" s="29" t="str">
        <f>IF('ESA Input'!AH3170="","",IF('ESA Input'!AH3170="Yes",'ESA Input'!H3170,""))</f>
        <v/>
      </c>
      <c r="L3205" s="236" t="str">
        <f>IF('ESA Input'!AH3170="","",IF('ESA Input'!AH3170="Yes",'ESA Input'!G3170,""))</f>
        <v/>
      </c>
      <c r="M3205" s="31" t="str">
        <f t="shared" si="297"/>
        <v/>
      </c>
      <c r="N3205" s="208" t="str">
        <f t="shared" si="298"/>
        <v/>
      </c>
      <c r="O3205" s="209" t="str">
        <f t="shared" si="299"/>
        <v/>
      </c>
      <c r="P3205" s="209" t="str">
        <f t="shared" si="300"/>
        <v/>
      </c>
      <c r="Q3205" s="31" t="str">
        <f t="shared" si="301"/>
        <v/>
      </c>
      <c r="R3205" s="129" t="s">
        <v>9</v>
      </c>
      <c r="S3205" s="128" t="s">
        <v>9</v>
      </c>
      <c r="T3205" s="1"/>
    </row>
    <row r="3206" spans="1:20" ht="15.75" hidden="1" customHeight="1">
      <c r="A3206" s="1" t="str">
        <f t="shared" si="1"/>
        <v/>
      </c>
      <c r="B3206" s="268" t="str">
        <f t="shared" si="296"/>
        <v>X</v>
      </c>
      <c r="C3206" s="1"/>
      <c r="D3206" s="27" t="str">
        <f>IF('ESA Input'!AH3171="","",IF('ESA Input'!AH3171="Yes",'ESA Input'!B3171,"Ineligible"))</f>
        <v/>
      </c>
      <c r="E3206" s="242" t="str">
        <f>IF('ESA Input'!AH3171="","",'ESA Input'!AH3171)</f>
        <v/>
      </c>
      <c r="F3206" s="461" t="str">
        <f>IF('ESA Input'!AH3171="","",IF('ESA Input'!AH3171="YES",'ESA Input'!AG3171,""))</f>
        <v/>
      </c>
      <c r="G3206" s="462"/>
      <c r="H3206" s="201" t="str">
        <f>IF('ESA Input'!AH3171="","",IF('ESA Input'!AH3171="Yes",'ESA Input'!J3171,""))</f>
        <v/>
      </c>
      <c r="I3206" s="227" t="str">
        <f>IF('ESA Input'!AH3171="","",IF('ESA Input'!AH3171="Yes",'ESA Input'!D3171,""))</f>
        <v/>
      </c>
      <c r="J3206" s="235" t="str">
        <f>IF('ESA Input'!AH3171="","",IF('ESA Input'!AH3171="Yes",'ESA Input'!E3171,""))</f>
        <v/>
      </c>
      <c r="K3206" s="29" t="str">
        <f>IF('ESA Input'!AH3171="","",IF('ESA Input'!AH3171="Yes",'ESA Input'!H3171,""))</f>
        <v/>
      </c>
      <c r="L3206" s="236" t="str">
        <f>IF('ESA Input'!AH3171="","",IF('ESA Input'!AH3171="Yes",'ESA Input'!G3171,""))</f>
        <v/>
      </c>
      <c r="M3206" s="31" t="str">
        <f t="shared" si="297"/>
        <v/>
      </c>
      <c r="N3206" s="208" t="str">
        <f t="shared" si="298"/>
        <v/>
      </c>
      <c r="O3206" s="209" t="str">
        <f t="shared" si="299"/>
        <v/>
      </c>
      <c r="P3206" s="209" t="str">
        <f t="shared" si="300"/>
        <v/>
      </c>
      <c r="Q3206" s="31" t="str">
        <f t="shared" si="301"/>
        <v/>
      </c>
      <c r="R3206" s="129" t="s">
        <v>9</v>
      </c>
      <c r="S3206" s="128" t="s">
        <v>9</v>
      </c>
      <c r="T3206" s="1"/>
    </row>
    <row r="3207" spans="1:20" ht="15.75" hidden="1" customHeight="1">
      <c r="A3207" s="1" t="str">
        <f t="shared" si="1"/>
        <v/>
      </c>
      <c r="B3207" s="268" t="str">
        <f t="shared" si="296"/>
        <v>X</v>
      </c>
      <c r="C3207" s="1"/>
      <c r="D3207" s="27" t="str">
        <f>IF('ESA Input'!AH3172="","",IF('ESA Input'!AH3172="Yes",'ESA Input'!B3172,"Ineligible"))</f>
        <v/>
      </c>
      <c r="E3207" s="242" t="str">
        <f>IF('ESA Input'!AH3172="","",'ESA Input'!AH3172)</f>
        <v/>
      </c>
      <c r="F3207" s="461" t="str">
        <f>IF('ESA Input'!AH3172="","",IF('ESA Input'!AH3172="YES",'ESA Input'!AG3172,""))</f>
        <v/>
      </c>
      <c r="G3207" s="462"/>
      <c r="H3207" s="201" t="str">
        <f>IF('ESA Input'!AH3172="","",IF('ESA Input'!AH3172="Yes",'ESA Input'!J3172,""))</f>
        <v/>
      </c>
      <c r="I3207" s="227" t="str">
        <f>IF('ESA Input'!AH3172="","",IF('ESA Input'!AH3172="Yes",'ESA Input'!D3172,""))</f>
        <v/>
      </c>
      <c r="J3207" s="235" t="str">
        <f>IF('ESA Input'!AH3172="","",IF('ESA Input'!AH3172="Yes",'ESA Input'!E3172,""))</f>
        <v/>
      </c>
      <c r="K3207" s="29" t="str">
        <f>IF('ESA Input'!AH3172="","",IF('ESA Input'!AH3172="Yes",'ESA Input'!H3172,""))</f>
        <v/>
      </c>
      <c r="L3207" s="236" t="str">
        <f>IF('ESA Input'!AH3172="","",IF('ESA Input'!AH3172="Yes",'ESA Input'!G3172,""))</f>
        <v/>
      </c>
      <c r="M3207" s="31" t="str">
        <f t="shared" si="297"/>
        <v/>
      </c>
      <c r="N3207" s="208" t="str">
        <f t="shared" si="298"/>
        <v/>
      </c>
      <c r="O3207" s="209" t="str">
        <f t="shared" si="299"/>
        <v/>
      </c>
      <c r="P3207" s="209" t="str">
        <f t="shared" si="300"/>
        <v/>
      </c>
      <c r="Q3207" s="31" t="str">
        <f t="shared" si="301"/>
        <v/>
      </c>
      <c r="R3207" s="129" t="s">
        <v>9</v>
      </c>
      <c r="S3207" s="128" t="s">
        <v>9</v>
      </c>
      <c r="T3207" s="1"/>
    </row>
    <row r="3208" spans="1:20" ht="15.75" hidden="1" customHeight="1">
      <c r="A3208" s="1" t="str">
        <f t="shared" si="1"/>
        <v/>
      </c>
      <c r="B3208" s="268" t="str">
        <f t="shared" si="296"/>
        <v>X</v>
      </c>
      <c r="C3208" s="1"/>
      <c r="D3208" s="27" t="str">
        <f>IF('ESA Input'!AH3173="","",IF('ESA Input'!AH3173="Yes",'ESA Input'!B3173,"Ineligible"))</f>
        <v/>
      </c>
      <c r="E3208" s="242" t="str">
        <f>IF('ESA Input'!AH3173="","",'ESA Input'!AH3173)</f>
        <v/>
      </c>
      <c r="F3208" s="461" t="str">
        <f>IF('ESA Input'!AH3173="","",IF('ESA Input'!AH3173="YES",'ESA Input'!AG3173,""))</f>
        <v/>
      </c>
      <c r="G3208" s="462"/>
      <c r="H3208" s="201" t="str">
        <f>IF('ESA Input'!AH3173="","",IF('ESA Input'!AH3173="Yes",'ESA Input'!J3173,""))</f>
        <v/>
      </c>
      <c r="I3208" s="227" t="str">
        <f>IF('ESA Input'!AH3173="","",IF('ESA Input'!AH3173="Yes",'ESA Input'!D3173,""))</f>
        <v/>
      </c>
      <c r="J3208" s="235" t="str">
        <f>IF('ESA Input'!AH3173="","",IF('ESA Input'!AH3173="Yes",'ESA Input'!E3173,""))</f>
        <v/>
      </c>
      <c r="K3208" s="29" t="str">
        <f>IF('ESA Input'!AH3173="","",IF('ESA Input'!AH3173="Yes",'ESA Input'!H3173,""))</f>
        <v/>
      </c>
      <c r="L3208" s="236" t="str">
        <f>IF('ESA Input'!AH3173="","",IF('ESA Input'!AH3173="Yes",'ESA Input'!G3173,""))</f>
        <v/>
      </c>
      <c r="M3208" s="31" t="str">
        <f t="shared" si="297"/>
        <v/>
      </c>
      <c r="N3208" s="208" t="str">
        <f t="shared" si="298"/>
        <v/>
      </c>
      <c r="O3208" s="209" t="str">
        <f t="shared" si="299"/>
        <v/>
      </c>
      <c r="P3208" s="209" t="str">
        <f t="shared" si="300"/>
        <v/>
      </c>
      <c r="Q3208" s="31" t="str">
        <f t="shared" si="301"/>
        <v/>
      </c>
      <c r="R3208" s="129" t="s">
        <v>9</v>
      </c>
      <c r="S3208" s="128" t="s">
        <v>9</v>
      </c>
      <c r="T3208" s="1"/>
    </row>
    <row r="3209" spans="1:20" ht="15.75" hidden="1" customHeight="1">
      <c r="A3209" s="1" t="str">
        <f t="shared" si="1"/>
        <v/>
      </c>
      <c r="B3209" s="268" t="str">
        <f t="shared" si="296"/>
        <v>X</v>
      </c>
      <c r="C3209" s="1"/>
      <c r="D3209" s="27" t="str">
        <f>IF('ESA Input'!AH3174="","",IF('ESA Input'!AH3174="Yes",'ESA Input'!B3174,"Ineligible"))</f>
        <v/>
      </c>
      <c r="E3209" s="242" t="str">
        <f>IF('ESA Input'!AH3174="","",'ESA Input'!AH3174)</f>
        <v/>
      </c>
      <c r="F3209" s="461" t="str">
        <f>IF('ESA Input'!AH3174="","",IF('ESA Input'!AH3174="YES",'ESA Input'!AG3174,""))</f>
        <v/>
      </c>
      <c r="G3209" s="462"/>
      <c r="H3209" s="201" t="str">
        <f>IF('ESA Input'!AH3174="","",IF('ESA Input'!AH3174="Yes",'ESA Input'!J3174,""))</f>
        <v/>
      </c>
      <c r="I3209" s="227" t="str">
        <f>IF('ESA Input'!AH3174="","",IF('ESA Input'!AH3174="Yes",'ESA Input'!D3174,""))</f>
        <v/>
      </c>
      <c r="J3209" s="235" t="str">
        <f>IF('ESA Input'!AH3174="","",IF('ESA Input'!AH3174="Yes",'ESA Input'!E3174,""))</f>
        <v/>
      </c>
      <c r="K3209" s="29" t="str">
        <f>IF('ESA Input'!AH3174="","",IF('ESA Input'!AH3174="Yes",'ESA Input'!H3174,""))</f>
        <v/>
      </c>
      <c r="L3209" s="236" t="str">
        <f>IF('ESA Input'!AH3174="","",IF('ESA Input'!AH3174="Yes",'ESA Input'!G3174,""))</f>
        <v/>
      </c>
      <c r="M3209" s="31" t="str">
        <f t="shared" si="297"/>
        <v/>
      </c>
      <c r="N3209" s="208" t="str">
        <f t="shared" si="298"/>
        <v/>
      </c>
      <c r="O3209" s="209" t="str">
        <f t="shared" si="299"/>
        <v/>
      </c>
      <c r="P3209" s="209" t="str">
        <f t="shared" si="300"/>
        <v/>
      </c>
      <c r="Q3209" s="31" t="str">
        <f t="shared" si="301"/>
        <v/>
      </c>
      <c r="R3209" s="129" t="s">
        <v>9</v>
      </c>
      <c r="S3209" s="128" t="s">
        <v>9</v>
      </c>
      <c r="T3209" s="1"/>
    </row>
    <row r="3210" spans="1:20" ht="15.75" hidden="1" customHeight="1">
      <c r="A3210" s="1" t="str">
        <f t="shared" si="1"/>
        <v/>
      </c>
      <c r="B3210" s="268" t="str">
        <f t="shared" si="296"/>
        <v>X</v>
      </c>
      <c r="C3210" s="1"/>
      <c r="D3210" s="27" t="str">
        <f>IF('ESA Input'!AH3175="","",IF('ESA Input'!AH3175="Yes",'ESA Input'!B3175,"Ineligible"))</f>
        <v/>
      </c>
      <c r="E3210" s="242" t="str">
        <f>IF('ESA Input'!AH3175="","",'ESA Input'!AH3175)</f>
        <v/>
      </c>
      <c r="F3210" s="461" t="str">
        <f>IF('ESA Input'!AH3175="","",IF('ESA Input'!AH3175="YES",'ESA Input'!AG3175,""))</f>
        <v/>
      </c>
      <c r="G3210" s="462"/>
      <c r="H3210" s="201" t="str">
        <f>IF('ESA Input'!AH3175="","",IF('ESA Input'!AH3175="Yes",'ESA Input'!J3175,""))</f>
        <v/>
      </c>
      <c r="I3210" s="227" t="str">
        <f>IF('ESA Input'!AH3175="","",IF('ESA Input'!AH3175="Yes",'ESA Input'!D3175,""))</f>
        <v/>
      </c>
      <c r="J3210" s="235" t="str">
        <f>IF('ESA Input'!AH3175="","",IF('ESA Input'!AH3175="Yes",'ESA Input'!E3175,""))</f>
        <v/>
      </c>
      <c r="K3210" s="29" t="str">
        <f>IF('ESA Input'!AH3175="","",IF('ESA Input'!AH3175="Yes",'ESA Input'!H3175,""))</f>
        <v/>
      </c>
      <c r="L3210" s="236" t="str">
        <f>IF('ESA Input'!AH3175="","",IF('ESA Input'!AH3175="Yes",'ESA Input'!G3175,""))</f>
        <v/>
      </c>
      <c r="M3210" s="31" t="str">
        <f t="shared" si="297"/>
        <v/>
      </c>
      <c r="N3210" s="208" t="str">
        <f t="shared" si="298"/>
        <v/>
      </c>
      <c r="O3210" s="209" t="str">
        <f t="shared" si="299"/>
        <v/>
      </c>
      <c r="P3210" s="209" t="str">
        <f t="shared" si="300"/>
        <v/>
      </c>
      <c r="Q3210" s="31" t="str">
        <f t="shared" si="301"/>
        <v/>
      </c>
      <c r="R3210" s="129" t="s">
        <v>9</v>
      </c>
      <c r="S3210" s="128" t="s">
        <v>9</v>
      </c>
      <c r="T3210" s="1"/>
    </row>
    <row r="3211" spans="1:20" ht="15.75" hidden="1" customHeight="1">
      <c r="A3211" s="1" t="str">
        <f t="shared" si="1"/>
        <v/>
      </c>
      <c r="B3211" s="268" t="str">
        <f t="shared" si="296"/>
        <v>X</v>
      </c>
      <c r="C3211" s="1"/>
      <c r="D3211" s="27" t="str">
        <f>IF('ESA Input'!AH3176="","",IF('ESA Input'!AH3176="Yes",'ESA Input'!B3176,"Ineligible"))</f>
        <v/>
      </c>
      <c r="E3211" s="242" t="str">
        <f>IF('ESA Input'!AH3176="","",'ESA Input'!AH3176)</f>
        <v/>
      </c>
      <c r="F3211" s="461" t="str">
        <f>IF('ESA Input'!AH3176="","",IF('ESA Input'!AH3176="YES",'ESA Input'!AG3176,""))</f>
        <v/>
      </c>
      <c r="G3211" s="462"/>
      <c r="H3211" s="201" t="str">
        <f>IF('ESA Input'!AH3176="","",IF('ESA Input'!AH3176="Yes",'ESA Input'!J3176,""))</f>
        <v/>
      </c>
      <c r="I3211" s="227" t="str">
        <f>IF('ESA Input'!AH3176="","",IF('ESA Input'!AH3176="Yes",'ESA Input'!D3176,""))</f>
        <v/>
      </c>
      <c r="J3211" s="235" t="str">
        <f>IF('ESA Input'!AH3176="","",IF('ESA Input'!AH3176="Yes",'ESA Input'!E3176,""))</f>
        <v/>
      </c>
      <c r="K3211" s="29" t="str">
        <f>IF('ESA Input'!AH3176="","",IF('ESA Input'!AH3176="Yes",'ESA Input'!H3176,""))</f>
        <v/>
      </c>
      <c r="L3211" s="236" t="str">
        <f>IF('ESA Input'!AH3176="","",IF('ESA Input'!AH3176="Yes",'ESA Input'!G3176,""))</f>
        <v/>
      </c>
      <c r="M3211" s="31" t="str">
        <f t="shared" si="297"/>
        <v/>
      </c>
      <c r="N3211" s="208" t="str">
        <f t="shared" si="298"/>
        <v/>
      </c>
      <c r="O3211" s="209" t="str">
        <f t="shared" si="299"/>
        <v/>
      </c>
      <c r="P3211" s="209" t="str">
        <f t="shared" si="300"/>
        <v/>
      </c>
      <c r="Q3211" s="31" t="str">
        <f t="shared" si="301"/>
        <v/>
      </c>
      <c r="R3211" s="129" t="s">
        <v>9</v>
      </c>
      <c r="S3211" s="128" t="s">
        <v>9</v>
      </c>
      <c r="T3211" s="1"/>
    </row>
    <row r="3212" spans="1:20" ht="15.75" hidden="1" customHeight="1">
      <c r="A3212" s="1" t="str">
        <f t="shared" si="1"/>
        <v/>
      </c>
      <c r="B3212" s="268" t="str">
        <f t="shared" si="296"/>
        <v>X</v>
      </c>
      <c r="C3212" s="1"/>
      <c r="D3212" s="27" t="str">
        <f>IF('ESA Input'!AH3177="","",IF('ESA Input'!AH3177="Yes",'ESA Input'!B3177,"Ineligible"))</f>
        <v/>
      </c>
      <c r="E3212" s="242" t="str">
        <f>IF('ESA Input'!AH3177="","",'ESA Input'!AH3177)</f>
        <v/>
      </c>
      <c r="F3212" s="461" t="str">
        <f>IF('ESA Input'!AH3177="","",IF('ESA Input'!AH3177="YES",'ESA Input'!AG3177,""))</f>
        <v/>
      </c>
      <c r="G3212" s="462"/>
      <c r="H3212" s="201" t="str">
        <f>IF('ESA Input'!AH3177="","",IF('ESA Input'!AH3177="Yes",'ESA Input'!J3177,""))</f>
        <v/>
      </c>
      <c r="I3212" s="227" t="str">
        <f>IF('ESA Input'!AH3177="","",IF('ESA Input'!AH3177="Yes",'ESA Input'!D3177,""))</f>
        <v/>
      </c>
      <c r="J3212" s="235" t="str">
        <f>IF('ESA Input'!AH3177="","",IF('ESA Input'!AH3177="Yes",'ESA Input'!E3177,""))</f>
        <v/>
      </c>
      <c r="K3212" s="29" t="str">
        <f>IF('ESA Input'!AH3177="","",IF('ESA Input'!AH3177="Yes",'ESA Input'!H3177,""))</f>
        <v/>
      </c>
      <c r="L3212" s="236" t="str">
        <f>IF('ESA Input'!AH3177="","",IF('ESA Input'!AH3177="Yes",'ESA Input'!G3177,""))</f>
        <v/>
      </c>
      <c r="M3212" s="31" t="str">
        <f t="shared" si="297"/>
        <v/>
      </c>
      <c r="N3212" s="208" t="str">
        <f t="shared" si="298"/>
        <v/>
      </c>
      <c r="O3212" s="209" t="str">
        <f t="shared" si="299"/>
        <v/>
      </c>
      <c r="P3212" s="209" t="str">
        <f t="shared" si="300"/>
        <v/>
      </c>
      <c r="Q3212" s="31" t="str">
        <f t="shared" si="301"/>
        <v/>
      </c>
      <c r="R3212" s="129" t="s">
        <v>9</v>
      </c>
      <c r="S3212" s="128" t="s">
        <v>9</v>
      </c>
      <c r="T3212" s="1"/>
    </row>
    <row r="3213" spans="1:20" ht="15.75" hidden="1" customHeight="1">
      <c r="A3213" s="1" t="str">
        <f t="shared" si="1"/>
        <v/>
      </c>
      <c r="B3213" s="268" t="str">
        <f t="shared" si="296"/>
        <v>X</v>
      </c>
      <c r="C3213" s="1"/>
      <c r="D3213" s="27" t="str">
        <f>IF('ESA Input'!AH3178="","",IF('ESA Input'!AH3178="Yes",'ESA Input'!B3178,"Ineligible"))</f>
        <v/>
      </c>
      <c r="E3213" s="242" t="str">
        <f>IF('ESA Input'!AH3178="","",'ESA Input'!AH3178)</f>
        <v/>
      </c>
      <c r="F3213" s="461" t="str">
        <f>IF('ESA Input'!AH3178="","",IF('ESA Input'!AH3178="YES",'ESA Input'!AG3178,""))</f>
        <v/>
      </c>
      <c r="G3213" s="462"/>
      <c r="H3213" s="201" t="str">
        <f>IF('ESA Input'!AH3178="","",IF('ESA Input'!AH3178="Yes",'ESA Input'!J3178,""))</f>
        <v/>
      </c>
      <c r="I3213" s="227" t="str">
        <f>IF('ESA Input'!AH3178="","",IF('ESA Input'!AH3178="Yes",'ESA Input'!D3178,""))</f>
        <v/>
      </c>
      <c r="J3213" s="235" t="str">
        <f>IF('ESA Input'!AH3178="","",IF('ESA Input'!AH3178="Yes",'ESA Input'!E3178,""))</f>
        <v/>
      </c>
      <c r="K3213" s="29" t="str">
        <f>IF('ESA Input'!AH3178="","",IF('ESA Input'!AH3178="Yes",'ESA Input'!H3178,""))</f>
        <v/>
      </c>
      <c r="L3213" s="236" t="str">
        <f>IF('ESA Input'!AH3178="","",IF('ESA Input'!AH3178="Yes",'ESA Input'!G3178,""))</f>
        <v/>
      </c>
      <c r="M3213" s="31" t="str">
        <f t="shared" si="297"/>
        <v/>
      </c>
      <c r="N3213" s="208" t="str">
        <f t="shared" si="298"/>
        <v/>
      </c>
      <c r="O3213" s="209" t="str">
        <f t="shared" si="299"/>
        <v/>
      </c>
      <c r="P3213" s="209" t="str">
        <f t="shared" si="300"/>
        <v/>
      </c>
      <c r="Q3213" s="31" t="str">
        <f t="shared" si="301"/>
        <v/>
      </c>
      <c r="R3213" s="129" t="s">
        <v>9</v>
      </c>
      <c r="S3213" s="128" t="s">
        <v>9</v>
      </c>
      <c r="T3213" s="1"/>
    </row>
    <row r="3214" spans="1:20" ht="15.75" hidden="1" customHeight="1">
      <c r="A3214" s="1" t="str">
        <f t="shared" si="1"/>
        <v/>
      </c>
      <c r="B3214" s="268" t="str">
        <f t="shared" si="296"/>
        <v>X</v>
      </c>
      <c r="C3214" s="1"/>
      <c r="D3214" s="27" t="str">
        <f>IF('ESA Input'!AH3179="","",IF('ESA Input'!AH3179="Yes",'ESA Input'!B3179,"Ineligible"))</f>
        <v/>
      </c>
      <c r="E3214" s="242" t="str">
        <f>IF('ESA Input'!AH3179="","",'ESA Input'!AH3179)</f>
        <v/>
      </c>
      <c r="F3214" s="461" t="str">
        <f>IF('ESA Input'!AH3179="","",IF('ESA Input'!AH3179="YES",'ESA Input'!AG3179,""))</f>
        <v/>
      </c>
      <c r="G3214" s="462"/>
      <c r="H3214" s="201" t="str">
        <f>IF('ESA Input'!AH3179="","",IF('ESA Input'!AH3179="Yes",'ESA Input'!J3179,""))</f>
        <v/>
      </c>
      <c r="I3214" s="227" t="str">
        <f>IF('ESA Input'!AH3179="","",IF('ESA Input'!AH3179="Yes",'ESA Input'!D3179,""))</f>
        <v/>
      </c>
      <c r="J3214" s="235" t="str">
        <f>IF('ESA Input'!AH3179="","",IF('ESA Input'!AH3179="Yes",'ESA Input'!E3179,""))</f>
        <v/>
      </c>
      <c r="K3214" s="29" t="str">
        <f>IF('ESA Input'!AH3179="","",IF('ESA Input'!AH3179="Yes",'ESA Input'!H3179,""))</f>
        <v/>
      </c>
      <c r="L3214" s="236" t="str">
        <f>IF('ESA Input'!AH3179="","",IF('ESA Input'!AH3179="Yes",'ESA Input'!G3179,""))</f>
        <v/>
      </c>
      <c r="M3214" s="31" t="str">
        <f t="shared" si="297"/>
        <v/>
      </c>
      <c r="N3214" s="208" t="str">
        <f t="shared" si="298"/>
        <v/>
      </c>
      <c r="O3214" s="209" t="str">
        <f t="shared" si="299"/>
        <v/>
      </c>
      <c r="P3214" s="209" t="str">
        <f t="shared" si="300"/>
        <v/>
      </c>
      <c r="Q3214" s="31" t="str">
        <f t="shared" si="301"/>
        <v/>
      </c>
      <c r="R3214" s="129" t="s">
        <v>9</v>
      </c>
      <c r="S3214" s="128" t="s">
        <v>9</v>
      </c>
      <c r="T3214" s="1"/>
    </row>
    <row r="3215" spans="1:20" ht="15.75" hidden="1" customHeight="1">
      <c r="A3215" s="1" t="str">
        <f t="shared" si="1"/>
        <v/>
      </c>
      <c r="B3215" s="268" t="str">
        <f t="shared" si="296"/>
        <v>X</v>
      </c>
      <c r="C3215" s="1"/>
      <c r="D3215" s="27" t="str">
        <f>IF('ESA Input'!AH3180="","",IF('ESA Input'!AH3180="Yes",'ESA Input'!B3180,"Ineligible"))</f>
        <v/>
      </c>
      <c r="E3215" s="242" t="str">
        <f>IF('ESA Input'!AH3180="","",'ESA Input'!AH3180)</f>
        <v/>
      </c>
      <c r="F3215" s="461" t="str">
        <f>IF('ESA Input'!AH3180="","",IF('ESA Input'!AH3180="YES",'ESA Input'!AG3180,""))</f>
        <v/>
      </c>
      <c r="G3215" s="462"/>
      <c r="H3215" s="201" t="str">
        <f>IF('ESA Input'!AH3180="","",IF('ESA Input'!AH3180="Yes",'ESA Input'!J3180,""))</f>
        <v/>
      </c>
      <c r="I3215" s="227" t="str">
        <f>IF('ESA Input'!AH3180="","",IF('ESA Input'!AH3180="Yes",'ESA Input'!D3180,""))</f>
        <v/>
      </c>
      <c r="J3215" s="235" t="str">
        <f>IF('ESA Input'!AH3180="","",IF('ESA Input'!AH3180="Yes",'ESA Input'!E3180,""))</f>
        <v/>
      </c>
      <c r="K3215" s="29" t="str">
        <f>IF('ESA Input'!AH3180="","",IF('ESA Input'!AH3180="Yes",'ESA Input'!H3180,""))</f>
        <v/>
      </c>
      <c r="L3215" s="236" t="str">
        <f>IF('ESA Input'!AH3180="","",IF('ESA Input'!AH3180="Yes",'ESA Input'!G3180,""))</f>
        <v/>
      </c>
      <c r="M3215" s="31" t="str">
        <f t="shared" si="297"/>
        <v/>
      </c>
      <c r="N3215" s="208" t="str">
        <f t="shared" si="298"/>
        <v/>
      </c>
      <c r="O3215" s="209" t="str">
        <f t="shared" si="299"/>
        <v/>
      </c>
      <c r="P3215" s="209" t="str">
        <f t="shared" si="300"/>
        <v/>
      </c>
      <c r="Q3215" s="31" t="str">
        <f t="shared" si="301"/>
        <v/>
      </c>
      <c r="R3215" s="129" t="s">
        <v>9</v>
      </c>
      <c r="S3215" s="128" t="s">
        <v>9</v>
      </c>
      <c r="T3215" s="1"/>
    </row>
    <row r="3216" spans="1:20" ht="15.75" hidden="1" customHeight="1">
      <c r="A3216" s="1" t="str">
        <f t="shared" si="1"/>
        <v/>
      </c>
      <c r="B3216" s="268" t="str">
        <f t="shared" si="296"/>
        <v>X</v>
      </c>
      <c r="C3216" s="1"/>
      <c r="D3216" s="27" t="str">
        <f>IF('ESA Input'!AH3181="","",IF('ESA Input'!AH3181="Yes",'ESA Input'!B3181,"Ineligible"))</f>
        <v/>
      </c>
      <c r="E3216" s="242" t="str">
        <f>IF('ESA Input'!AH3181="","",'ESA Input'!AH3181)</f>
        <v/>
      </c>
      <c r="F3216" s="461" t="str">
        <f>IF('ESA Input'!AH3181="","",IF('ESA Input'!AH3181="YES",'ESA Input'!AG3181,""))</f>
        <v/>
      </c>
      <c r="G3216" s="462"/>
      <c r="H3216" s="201" t="str">
        <f>IF('ESA Input'!AH3181="","",IF('ESA Input'!AH3181="Yes",'ESA Input'!J3181,""))</f>
        <v/>
      </c>
      <c r="I3216" s="227" t="str">
        <f>IF('ESA Input'!AH3181="","",IF('ESA Input'!AH3181="Yes",'ESA Input'!D3181,""))</f>
        <v/>
      </c>
      <c r="J3216" s="235" t="str">
        <f>IF('ESA Input'!AH3181="","",IF('ESA Input'!AH3181="Yes",'ESA Input'!E3181,""))</f>
        <v/>
      </c>
      <c r="K3216" s="29" t="str">
        <f>IF('ESA Input'!AH3181="","",IF('ESA Input'!AH3181="Yes",'ESA Input'!H3181,""))</f>
        <v/>
      </c>
      <c r="L3216" s="236" t="str">
        <f>IF('ESA Input'!AH3181="","",IF('ESA Input'!AH3181="Yes",'ESA Input'!G3181,""))</f>
        <v/>
      </c>
      <c r="M3216" s="31" t="str">
        <f t="shared" si="297"/>
        <v/>
      </c>
      <c r="N3216" s="208" t="str">
        <f t="shared" si="298"/>
        <v/>
      </c>
      <c r="O3216" s="209" t="str">
        <f t="shared" si="299"/>
        <v/>
      </c>
      <c r="P3216" s="209" t="str">
        <f t="shared" si="300"/>
        <v/>
      </c>
      <c r="Q3216" s="31" t="str">
        <f t="shared" si="301"/>
        <v/>
      </c>
      <c r="R3216" s="129" t="s">
        <v>9</v>
      </c>
      <c r="S3216" s="128" t="s">
        <v>9</v>
      </c>
      <c r="T3216" s="1"/>
    </row>
    <row r="3217" spans="1:20" ht="15.75" hidden="1" customHeight="1">
      <c r="A3217" s="1" t="str">
        <f t="shared" si="1"/>
        <v/>
      </c>
      <c r="B3217" s="268" t="str">
        <f t="shared" si="296"/>
        <v>X</v>
      </c>
      <c r="C3217" s="1"/>
      <c r="D3217" s="27" t="str">
        <f>IF('ESA Input'!AH3182="","",IF('ESA Input'!AH3182="Yes",'ESA Input'!B3182,"Ineligible"))</f>
        <v/>
      </c>
      <c r="E3217" s="242" t="str">
        <f>IF('ESA Input'!AH3182="","",'ESA Input'!AH3182)</f>
        <v/>
      </c>
      <c r="F3217" s="461" t="str">
        <f>IF('ESA Input'!AH3182="","",IF('ESA Input'!AH3182="YES",'ESA Input'!AG3182,""))</f>
        <v/>
      </c>
      <c r="G3217" s="462"/>
      <c r="H3217" s="201" t="str">
        <f>IF('ESA Input'!AH3182="","",IF('ESA Input'!AH3182="Yes",'ESA Input'!J3182,""))</f>
        <v/>
      </c>
      <c r="I3217" s="227" t="str">
        <f>IF('ESA Input'!AH3182="","",IF('ESA Input'!AH3182="Yes",'ESA Input'!D3182,""))</f>
        <v/>
      </c>
      <c r="J3217" s="235" t="str">
        <f>IF('ESA Input'!AH3182="","",IF('ESA Input'!AH3182="Yes",'ESA Input'!E3182,""))</f>
        <v/>
      </c>
      <c r="K3217" s="29" t="str">
        <f>IF('ESA Input'!AH3182="","",IF('ESA Input'!AH3182="Yes",'ESA Input'!H3182,""))</f>
        <v/>
      </c>
      <c r="L3217" s="236" t="str">
        <f>IF('ESA Input'!AH3182="","",IF('ESA Input'!AH3182="Yes",'ESA Input'!G3182,""))</f>
        <v/>
      </c>
      <c r="M3217" s="31" t="str">
        <f t="shared" si="297"/>
        <v/>
      </c>
      <c r="N3217" s="208" t="str">
        <f t="shared" si="298"/>
        <v/>
      </c>
      <c r="O3217" s="209" t="str">
        <f t="shared" si="299"/>
        <v/>
      </c>
      <c r="P3217" s="209" t="str">
        <f t="shared" si="300"/>
        <v/>
      </c>
      <c r="Q3217" s="31" t="str">
        <f t="shared" si="301"/>
        <v/>
      </c>
      <c r="R3217" s="129" t="s">
        <v>9</v>
      </c>
      <c r="S3217" s="128" t="s">
        <v>9</v>
      </c>
      <c r="T3217" s="1"/>
    </row>
    <row r="3218" spans="1:20" ht="15.75" hidden="1" customHeight="1">
      <c r="A3218" s="1" t="str">
        <f t="shared" si="1"/>
        <v/>
      </c>
      <c r="B3218" s="268" t="str">
        <f t="shared" si="296"/>
        <v>X</v>
      </c>
      <c r="C3218" s="1"/>
      <c r="D3218" s="27" t="str">
        <f>IF('ESA Input'!AH3183="","",IF('ESA Input'!AH3183="Yes",'ESA Input'!B3183,"Ineligible"))</f>
        <v/>
      </c>
      <c r="E3218" s="242" t="str">
        <f>IF('ESA Input'!AH3183="","",'ESA Input'!AH3183)</f>
        <v/>
      </c>
      <c r="F3218" s="461" t="str">
        <f>IF('ESA Input'!AH3183="","",IF('ESA Input'!AH3183="YES",'ESA Input'!AG3183,""))</f>
        <v/>
      </c>
      <c r="G3218" s="462"/>
      <c r="H3218" s="201" t="str">
        <f>IF('ESA Input'!AH3183="","",IF('ESA Input'!AH3183="Yes",'ESA Input'!J3183,""))</f>
        <v/>
      </c>
      <c r="I3218" s="227" t="str">
        <f>IF('ESA Input'!AH3183="","",IF('ESA Input'!AH3183="Yes",'ESA Input'!D3183,""))</f>
        <v/>
      </c>
      <c r="J3218" s="235" t="str">
        <f>IF('ESA Input'!AH3183="","",IF('ESA Input'!AH3183="Yes",'ESA Input'!E3183,""))</f>
        <v/>
      </c>
      <c r="K3218" s="29" t="str">
        <f>IF('ESA Input'!AH3183="","",IF('ESA Input'!AH3183="Yes",'ESA Input'!H3183,""))</f>
        <v/>
      </c>
      <c r="L3218" s="236" t="str">
        <f>IF('ESA Input'!AH3183="","",IF('ESA Input'!AH3183="Yes",'ESA Input'!G3183,""))</f>
        <v/>
      </c>
      <c r="M3218" s="31" t="str">
        <f t="shared" si="297"/>
        <v/>
      </c>
      <c r="N3218" s="208" t="str">
        <f t="shared" si="298"/>
        <v/>
      </c>
      <c r="O3218" s="209" t="str">
        <f t="shared" si="299"/>
        <v/>
      </c>
      <c r="P3218" s="209" t="str">
        <f t="shared" si="300"/>
        <v/>
      </c>
      <c r="Q3218" s="31" t="str">
        <f t="shared" si="301"/>
        <v/>
      </c>
      <c r="R3218" s="129" t="s">
        <v>9</v>
      </c>
      <c r="S3218" s="128" t="s">
        <v>9</v>
      </c>
      <c r="T3218" s="1"/>
    </row>
    <row r="3219" spans="1:20" ht="15.75" hidden="1" customHeight="1">
      <c r="A3219" s="1" t="str">
        <f t="shared" si="1"/>
        <v/>
      </c>
      <c r="B3219" s="268" t="str">
        <f t="shared" si="296"/>
        <v>X</v>
      </c>
      <c r="C3219" s="1"/>
      <c r="D3219" s="27" t="str">
        <f>IF('ESA Input'!AH3184="","",IF('ESA Input'!AH3184="Yes",'ESA Input'!B3184,"Ineligible"))</f>
        <v/>
      </c>
      <c r="E3219" s="242" t="str">
        <f>IF('ESA Input'!AH3184="","",'ESA Input'!AH3184)</f>
        <v/>
      </c>
      <c r="F3219" s="461" t="str">
        <f>IF('ESA Input'!AH3184="","",IF('ESA Input'!AH3184="YES",'ESA Input'!AG3184,""))</f>
        <v/>
      </c>
      <c r="G3219" s="462"/>
      <c r="H3219" s="201" t="str">
        <f>IF('ESA Input'!AH3184="","",IF('ESA Input'!AH3184="Yes",'ESA Input'!J3184,""))</f>
        <v/>
      </c>
      <c r="I3219" s="227" t="str">
        <f>IF('ESA Input'!AH3184="","",IF('ESA Input'!AH3184="Yes",'ESA Input'!D3184,""))</f>
        <v/>
      </c>
      <c r="J3219" s="235" t="str">
        <f>IF('ESA Input'!AH3184="","",IF('ESA Input'!AH3184="Yes",'ESA Input'!E3184,""))</f>
        <v/>
      </c>
      <c r="K3219" s="29" t="str">
        <f>IF('ESA Input'!AH3184="","",IF('ESA Input'!AH3184="Yes",'ESA Input'!H3184,""))</f>
        <v/>
      </c>
      <c r="L3219" s="236" t="str">
        <f>IF('ESA Input'!AH3184="","",IF('ESA Input'!AH3184="Yes",'ESA Input'!G3184,""))</f>
        <v/>
      </c>
      <c r="M3219" s="31" t="str">
        <f t="shared" si="297"/>
        <v/>
      </c>
      <c r="N3219" s="208" t="str">
        <f t="shared" si="298"/>
        <v/>
      </c>
      <c r="O3219" s="209" t="str">
        <f t="shared" si="299"/>
        <v/>
      </c>
      <c r="P3219" s="209" t="str">
        <f t="shared" si="300"/>
        <v/>
      </c>
      <c r="Q3219" s="31" t="str">
        <f t="shared" si="301"/>
        <v/>
      </c>
      <c r="R3219" s="129" t="s">
        <v>9</v>
      </c>
      <c r="S3219" s="128" t="s">
        <v>9</v>
      </c>
      <c r="T3219" s="1"/>
    </row>
    <row r="3220" spans="1:20" ht="15.75" hidden="1" customHeight="1">
      <c r="A3220" s="1" t="str">
        <f t="shared" si="1"/>
        <v/>
      </c>
      <c r="B3220" s="268" t="str">
        <f t="shared" si="296"/>
        <v>X</v>
      </c>
      <c r="C3220" s="1"/>
      <c r="D3220" s="27" t="str">
        <f>IF('ESA Input'!AH3185="","",IF('ESA Input'!AH3185="Yes",'ESA Input'!B3185,"Ineligible"))</f>
        <v/>
      </c>
      <c r="E3220" s="242" t="str">
        <f>IF('ESA Input'!AH3185="","",'ESA Input'!AH3185)</f>
        <v/>
      </c>
      <c r="F3220" s="461" t="str">
        <f>IF('ESA Input'!AH3185="","",IF('ESA Input'!AH3185="YES",'ESA Input'!AG3185,""))</f>
        <v/>
      </c>
      <c r="G3220" s="462"/>
      <c r="H3220" s="201" t="str">
        <f>IF('ESA Input'!AH3185="","",IF('ESA Input'!AH3185="Yes",'ESA Input'!J3185,""))</f>
        <v/>
      </c>
      <c r="I3220" s="227" t="str">
        <f>IF('ESA Input'!AH3185="","",IF('ESA Input'!AH3185="Yes",'ESA Input'!D3185,""))</f>
        <v/>
      </c>
      <c r="J3220" s="235" t="str">
        <f>IF('ESA Input'!AH3185="","",IF('ESA Input'!AH3185="Yes",'ESA Input'!E3185,""))</f>
        <v/>
      </c>
      <c r="K3220" s="29" t="str">
        <f>IF('ESA Input'!AH3185="","",IF('ESA Input'!AH3185="Yes",'ESA Input'!H3185,""))</f>
        <v/>
      </c>
      <c r="L3220" s="236" t="str">
        <f>IF('ESA Input'!AH3185="","",IF('ESA Input'!AH3185="Yes",'ESA Input'!G3185,""))</f>
        <v/>
      </c>
      <c r="M3220" s="31" t="str">
        <f t="shared" si="297"/>
        <v/>
      </c>
      <c r="N3220" s="208" t="str">
        <f t="shared" si="298"/>
        <v/>
      </c>
      <c r="O3220" s="209" t="str">
        <f t="shared" si="299"/>
        <v/>
      </c>
      <c r="P3220" s="209" t="str">
        <f t="shared" si="300"/>
        <v/>
      </c>
      <c r="Q3220" s="31" t="str">
        <f t="shared" si="301"/>
        <v/>
      </c>
      <c r="R3220" s="129" t="s">
        <v>9</v>
      </c>
      <c r="S3220" s="128" t="s">
        <v>9</v>
      </c>
      <c r="T3220" s="1"/>
    </row>
    <row r="3221" spans="1:20" ht="15.75" hidden="1" customHeight="1">
      <c r="A3221" s="1" t="str">
        <f t="shared" si="1"/>
        <v/>
      </c>
      <c r="B3221" s="268" t="str">
        <f t="shared" si="296"/>
        <v>X</v>
      </c>
      <c r="C3221" s="1"/>
      <c r="D3221" s="27" t="str">
        <f>IF('ESA Input'!AH3186="","",IF('ESA Input'!AH3186="Yes",'ESA Input'!B3186,"Ineligible"))</f>
        <v/>
      </c>
      <c r="E3221" s="242" t="str">
        <f>IF('ESA Input'!AH3186="","",'ESA Input'!AH3186)</f>
        <v/>
      </c>
      <c r="F3221" s="461" t="str">
        <f>IF('ESA Input'!AH3186="","",IF('ESA Input'!AH3186="YES",'ESA Input'!AG3186,""))</f>
        <v/>
      </c>
      <c r="G3221" s="462"/>
      <c r="H3221" s="201" t="str">
        <f>IF('ESA Input'!AH3186="","",IF('ESA Input'!AH3186="Yes",'ESA Input'!J3186,""))</f>
        <v/>
      </c>
      <c r="I3221" s="227" t="str">
        <f>IF('ESA Input'!AH3186="","",IF('ESA Input'!AH3186="Yes",'ESA Input'!D3186,""))</f>
        <v/>
      </c>
      <c r="J3221" s="235" t="str">
        <f>IF('ESA Input'!AH3186="","",IF('ESA Input'!AH3186="Yes",'ESA Input'!E3186,""))</f>
        <v/>
      </c>
      <c r="K3221" s="29" t="str">
        <f>IF('ESA Input'!AH3186="","",IF('ESA Input'!AH3186="Yes",'ESA Input'!H3186,""))</f>
        <v/>
      </c>
      <c r="L3221" s="236" t="str">
        <f>IF('ESA Input'!AH3186="","",IF('ESA Input'!AH3186="Yes",'ESA Input'!G3186,""))</f>
        <v/>
      </c>
      <c r="M3221" s="31" t="str">
        <f t="shared" si="297"/>
        <v/>
      </c>
      <c r="N3221" s="208" t="str">
        <f t="shared" si="298"/>
        <v/>
      </c>
      <c r="O3221" s="209" t="str">
        <f t="shared" si="299"/>
        <v/>
      </c>
      <c r="P3221" s="209" t="str">
        <f t="shared" si="300"/>
        <v/>
      </c>
      <c r="Q3221" s="31" t="str">
        <f t="shared" si="301"/>
        <v/>
      </c>
      <c r="R3221" s="129" t="s">
        <v>9</v>
      </c>
      <c r="S3221" s="128" t="s">
        <v>9</v>
      </c>
      <c r="T3221" s="1"/>
    </row>
    <row r="3222" spans="1:20" ht="15.75" hidden="1" customHeight="1">
      <c r="A3222" s="1" t="str">
        <f t="shared" si="1"/>
        <v/>
      </c>
      <c r="B3222" s="268" t="str">
        <f t="shared" si="296"/>
        <v>X</v>
      </c>
      <c r="C3222" s="1"/>
      <c r="D3222" s="27" t="str">
        <f>IF('ESA Input'!AH3187="","",IF('ESA Input'!AH3187="Yes",'ESA Input'!B3187,"Ineligible"))</f>
        <v/>
      </c>
      <c r="E3222" s="242" t="str">
        <f>IF('ESA Input'!AH3187="","",'ESA Input'!AH3187)</f>
        <v/>
      </c>
      <c r="F3222" s="461" t="str">
        <f>IF('ESA Input'!AH3187="","",IF('ESA Input'!AH3187="YES",'ESA Input'!AG3187,""))</f>
        <v/>
      </c>
      <c r="G3222" s="462"/>
      <c r="H3222" s="201" t="str">
        <f>IF('ESA Input'!AH3187="","",IF('ESA Input'!AH3187="Yes",'ESA Input'!J3187,""))</f>
        <v/>
      </c>
      <c r="I3222" s="227" t="str">
        <f>IF('ESA Input'!AH3187="","",IF('ESA Input'!AH3187="Yes",'ESA Input'!D3187,""))</f>
        <v/>
      </c>
      <c r="J3222" s="235" t="str">
        <f>IF('ESA Input'!AH3187="","",IF('ESA Input'!AH3187="Yes",'ESA Input'!E3187,""))</f>
        <v/>
      </c>
      <c r="K3222" s="29" t="str">
        <f>IF('ESA Input'!AH3187="","",IF('ESA Input'!AH3187="Yes",'ESA Input'!H3187,""))</f>
        <v/>
      </c>
      <c r="L3222" s="236" t="str">
        <f>IF('ESA Input'!AH3187="","",IF('ESA Input'!AH3187="Yes",'ESA Input'!G3187,""))</f>
        <v/>
      </c>
      <c r="M3222" s="31" t="str">
        <f t="shared" si="297"/>
        <v/>
      </c>
      <c r="N3222" s="208" t="str">
        <f t="shared" si="298"/>
        <v/>
      </c>
      <c r="O3222" s="209" t="str">
        <f t="shared" si="299"/>
        <v/>
      </c>
      <c r="P3222" s="209" t="str">
        <f t="shared" si="300"/>
        <v/>
      </c>
      <c r="Q3222" s="31" t="str">
        <f t="shared" si="301"/>
        <v/>
      </c>
      <c r="R3222" s="129" t="s">
        <v>9</v>
      </c>
      <c r="S3222" s="128" t="s">
        <v>9</v>
      </c>
      <c r="T3222" s="1"/>
    </row>
    <row r="3223" spans="1:20" ht="15.75" hidden="1" customHeight="1">
      <c r="A3223" s="1" t="str">
        <f t="shared" si="1"/>
        <v/>
      </c>
      <c r="B3223" s="268" t="str">
        <f t="shared" si="296"/>
        <v>X</v>
      </c>
      <c r="C3223" s="1"/>
      <c r="D3223" s="27" t="str">
        <f>IF('ESA Input'!AH3188="","",IF('ESA Input'!AH3188="Yes",'ESA Input'!B3188,"Ineligible"))</f>
        <v/>
      </c>
      <c r="E3223" s="242" t="str">
        <f>IF('ESA Input'!AH3188="","",'ESA Input'!AH3188)</f>
        <v/>
      </c>
      <c r="F3223" s="461" t="str">
        <f>IF('ESA Input'!AH3188="","",IF('ESA Input'!AH3188="YES",'ESA Input'!AG3188,""))</f>
        <v/>
      </c>
      <c r="G3223" s="462"/>
      <c r="H3223" s="201" t="str">
        <f>IF('ESA Input'!AH3188="","",IF('ESA Input'!AH3188="Yes",'ESA Input'!J3188,""))</f>
        <v/>
      </c>
      <c r="I3223" s="227" t="str">
        <f>IF('ESA Input'!AH3188="","",IF('ESA Input'!AH3188="Yes",'ESA Input'!D3188,""))</f>
        <v/>
      </c>
      <c r="J3223" s="235" t="str">
        <f>IF('ESA Input'!AH3188="","",IF('ESA Input'!AH3188="Yes",'ESA Input'!E3188,""))</f>
        <v/>
      </c>
      <c r="K3223" s="29" t="str">
        <f>IF('ESA Input'!AH3188="","",IF('ESA Input'!AH3188="Yes",'ESA Input'!H3188,""))</f>
        <v/>
      </c>
      <c r="L3223" s="236" t="str">
        <f>IF('ESA Input'!AH3188="","",IF('ESA Input'!AH3188="Yes",'ESA Input'!G3188,""))</f>
        <v/>
      </c>
      <c r="M3223" s="31" t="str">
        <f t="shared" si="297"/>
        <v/>
      </c>
      <c r="N3223" s="208" t="str">
        <f t="shared" si="298"/>
        <v/>
      </c>
      <c r="O3223" s="209" t="str">
        <f t="shared" si="299"/>
        <v/>
      </c>
      <c r="P3223" s="209" t="str">
        <f t="shared" si="300"/>
        <v/>
      </c>
      <c r="Q3223" s="31" t="str">
        <f t="shared" si="301"/>
        <v/>
      </c>
      <c r="R3223" s="129" t="s">
        <v>9</v>
      </c>
      <c r="S3223" s="128" t="s">
        <v>9</v>
      </c>
      <c r="T3223" s="1"/>
    </row>
    <row r="3224" spans="1:20" ht="15.75" hidden="1" customHeight="1">
      <c r="A3224" s="1" t="str">
        <f t="shared" si="1"/>
        <v/>
      </c>
      <c r="B3224" s="268" t="str">
        <f t="shared" si="296"/>
        <v>X</v>
      </c>
      <c r="C3224" s="1"/>
      <c r="D3224" s="27" t="str">
        <f>IF('ESA Input'!AH3189="","",IF('ESA Input'!AH3189="Yes",'ESA Input'!B3189,"Ineligible"))</f>
        <v/>
      </c>
      <c r="E3224" s="242" t="str">
        <f>IF('ESA Input'!AH3189="","",'ESA Input'!AH3189)</f>
        <v/>
      </c>
      <c r="F3224" s="461" t="str">
        <f>IF('ESA Input'!AH3189="","",IF('ESA Input'!AH3189="YES",'ESA Input'!AG3189,""))</f>
        <v/>
      </c>
      <c r="G3224" s="462"/>
      <c r="H3224" s="201" t="str">
        <f>IF('ESA Input'!AH3189="","",IF('ESA Input'!AH3189="Yes",'ESA Input'!J3189,""))</f>
        <v/>
      </c>
      <c r="I3224" s="227" t="str">
        <f>IF('ESA Input'!AH3189="","",IF('ESA Input'!AH3189="Yes",'ESA Input'!D3189,""))</f>
        <v/>
      </c>
      <c r="J3224" s="235" t="str">
        <f>IF('ESA Input'!AH3189="","",IF('ESA Input'!AH3189="Yes",'ESA Input'!E3189,""))</f>
        <v/>
      </c>
      <c r="K3224" s="29" t="str">
        <f>IF('ESA Input'!AH3189="","",IF('ESA Input'!AH3189="Yes",'ESA Input'!H3189,""))</f>
        <v/>
      </c>
      <c r="L3224" s="236" t="str">
        <f>IF('ESA Input'!AH3189="","",IF('ESA Input'!AH3189="Yes",'ESA Input'!G3189,""))</f>
        <v/>
      </c>
      <c r="M3224" s="31" t="str">
        <f t="shared" si="297"/>
        <v/>
      </c>
      <c r="N3224" s="208" t="str">
        <f t="shared" si="298"/>
        <v/>
      </c>
      <c r="O3224" s="209" t="str">
        <f t="shared" si="299"/>
        <v/>
      </c>
      <c r="P3224" s="209" t="str">
        <f t="shared" si="300"/>
        <v/>
      </c>
      <c r="Q3224" s="31" t="str">
        <f t="shared" si="301"/>
        <v/>
      </c>
      <c r="R3224" s="129" t="s">
        <v>9</v>
      </c>
      <c r="S3224" s="128" t="s">
        <v>9</v>
      </c>
      <c r="T3224" s="1"/>
    </row>
    <row r="3225" spans="1:20" ht="15.75" hidden="1" customHeight="1">
      <c r="A3225" s="1" t="str">
        <f t="shared" si="1"/>
        <v/>
      </c>
      <c r="B3225" s="268" t="str">
        <f t="shared" si="296"/>
        <v>X</v>
      </c>
      <c r="C3225" s="1"/>
      <c r="D3225" s="27" t="str">
        <f>IF('ESA Input'!AH3190="","",IF('ESA Input'!AH3190="Yes",'ESA Input'!B3190,"Ineligible"))</f>
        <v/>
      </c>
      <c r="E3225" s="242" t="str">
        <f>IF('ESA Input'!AH3190="","",'ESA Input'!AH3190)</f>
        <v/>
      </c>
      <c r="F3225" s="461" t="str">
        <f>IF('ESA Input'!AH3190="","",IF('ESA Input'!AH3190="YES",'ESA Input'!AG3190,""))</f>
        <v/>
      </c>
      <c r="G3225" s="462"/>
      <c r="H3225" s="201" t="str">
        <f>IF('ESA Input'!AH3190="","",IF('ESA Input'!AH3190="Yes",'ESA Input'!J3190,""))</f>
        <v/>
      </c>
      <c r="I3225" s="227" t="str">
        <f>IF('ESA Input'!AH3190="","",IF('ESA Input'!AH3190="Yes",'ESA Input'!D3190,""))</f>
        <v/>
      </c>
      <c r="J3225" s="235" t="str">
        <f>IF('ESA Input'!AH3190="","",IF('ESA Input'!AH3190="Yes",'ESA Input'!E3190,""))</f>
        <v/>
      </c>
      <c r="K3225" s="29" t="str">
        <f>IF('ESA Input'!AH3190="","",IF('ESA Input'!AH3190="Yes",'ESA Input'!H3190,""))</f>
        <v/>
      </c>
      <c r="L3225" s="236" t="str">
        <f>IF('ESA Input'!AH3190="","",IF('ESA Input'!AH3190="Yes",'ESA Input'!G3190,""))</f>
        <v/>
      </c>
      <c r="M3225" s="31" t="str">
        <f t="shared" si="297"/>
        <v/>
      </c>
      <c r="N3225" s="208" t="str">
        <f t="shared" si="298"/>
        <v/>
      </c>
      <c r="O3225" s="209" t="str">
        <f t="shared" si="299"/>
        <v/>
      </c>
      <c r="P3225" s="209" t="str">
        <f t="shared" si="300"/>
        <v/>
      </c>
      <c r="Q3225" s="31" t="str">
        <f t="shared" si="301"/>
        <v/>
      </c>
      <c r="R3225" s="129" t="s">
        <v>9</v>
      </c>
      <c r="S3225" s="128" t="s">
        <v>9</v>
      </c>
      <c r="T3225" s="1"/>
    </row>
    <row r="3226" spans="1:20" ht="15.75" hidden="1" customHeight="1">
      <c r="A3226" s="1" t="str">
        <f t="shared" si="1"/>
        <v/>
      </c>
      <c r="B3226" s="268" t="str">
        <f t="shared" si="296"/>
        <v>X</v>
      </c>
      <c r="C3226" s="1"/>
      <c r="D3226" s="27" t="str">
        <f>IF('ESA Input'!AH3191="","",IF('ESA Input'!AH3191="Yes",'ESA Input'!B3191,"Ineligible"))</f>
        <v/>
      </c>
      <c r="E3226" s="242" t="str">
        <f>IF('ESA Input'!AH3191="","",'ESA Input'!AH3191)</f>
        <v/>
      </c>
      <c r="F3226" s="461" t="str">
        <f>IF('ESA Input'!AH3191="","",IF('ESA Input'!AH3191="YES",'ESA Input'!AG3191,""))</f>
        <v/>
      </c>
      <c r="G3226" s="462"/>
      <c r="H3226" s="201" t="str">
        <f>IF('ESA Input'!AH3191="","",IF('ESA Input'!AH3191="Yes",'ESA Input'!J3191,""))</f>
        <v/>
      </c>
      <c r="I3226" s="227" t="str">
        <f>IF('ESA Input'!AH3191="","",IF('ESA Input'!AH3191="Yes",'ESA Input'!D3191,""))</f>
        <v/>
      </c>
      <c r="J3226" s="235" t="str">
        <f>IF('ESA Input'!AH3191="","",IF('ESA Input'!AH3191="Yes",'ESA Input'!E3191,""))</f>
        <v/>
      </c>
      <c r="K3226" s="29" t="str">
        <f>IF('ESA Input'!AH3191="","",IF('ESA Input'!AH3191="Yes",'ESA Input'!H3191,""))</f>
        <v/>
      </c>
      <c r="L3226" s="236" t="str">
        <f>IF('ESA Input'!AH3191="","",IF('ESA Input'!AH3191="Yes",'ESA Input'!G3191,""))</f>
        <v/>
      </c>
      <c r="M3226" s="31" t="str">
        <f t="shared" si="297"/>
        <v/>
      </c>
      <c r="N3226" s="208" t="str">
        <f t="shared" si="298"/>
        <v/>
      </c>
      <c r="O3226" s="209" t="str">
        <f t="shared" si="299"/>
        <v/>
      </c>
      <c r="P3226" s="209" t="str">
        <f t="shared" si="300"/>
        <v/>
      </c>
      <c r="Q3226" s="31" t="str">
        <f t="shared" si="301"/>
        <v/>
      </c>
      <c r="R3226" s="129" t="s">
        <v>9</v>
      </c>
      <c r="S3226" s="128" t="s">
        <v>9</v>
      </c>
      <c r="T3226" s="1"/>
    </row>
    <row r="3227" spans="1:20" ht="15.75" hidden="1" customHeight="1">
      <c r="A3227" s="1" t="str">
        <f t="shared" si="1"/>
        <v/>
      </c>
      <c r="B3227" s="268" t="str">
        <f t="shared" si="296"/>
        <v>X</v>
      </c>
      <c r="C3227" s="1"/>
      <c r="D3227" s="27" t="str">
        <f>IF('ESA Input'!AH3192="","",IF('ESA Input'!AH3192="Yes",'ESA Input'!B3192,"Ineligible"))</f>
        <v/>
      </c>
      <c r="E3227" s="242" t="str">
        <f>IF('ESA Input'!AH3192="","",'ESA Input'!AH3192)</f>
        <v/>
      </c>
      <c r="F3227" s="461" t="str">
        <f>IF('ESA Input'!AH3192="","",IF('ESA Input'!AH3192="YES",'ESA Input'!AG3192,""))</f>
        <v/>
      </c>
      <c r="G3227" s="462"/>
      <c r="H3227" s="201" t="str">
        <f>IF('ESA Input'!AH3192="","",IF('ESA Input'!AH3192="Yes",'ESA Input'!J3192,""))</f>
        <v/>
      </c>
      <c r="I3227" s="227" t="str">
        <f>IF('ESA Input'!AH3192="","",IF('ESA Input'!AH3192="Yes",'ESA Input'!D3192,""))</f>
        <v/>
      </c>
      <c r="J3227" s="235" t="str">
        <f>IF('ESA Input'!AH3192="","",IF('ESA Input'!AH3192="Yes",'ESA Input'!E3192,""))</f>
        <v/>
      </c>
      <c r="K3227" s="29" t="str">
        <f>IF('ESA Input'!AH3192="","",IF('ESA Input'!AH3192="Yes",'ESA Input'!H3192,""))</f>
        <v/>
      </c>
      <c r="L3227" s="236" t="str">
        <f>IF('ESA Input'!AH3192="","",IF('ESA Input'!AH3192="Yes",'ESA Input'!G3192,""))</f>
        <v/>
      </c>
      <c r="M3227" s="31" t="str">
        <f t="shared" si="297"/>
        <v/>
      </c>
      <c r="N3227" s="208" t="str">
        <f t="shared" si="298"/>
        <v/>
      </c>
      <c r="O3227" s="209" t="str">
        <f t="shared" si="299"/>
        <v/>
      </c>
      <c r="P3227" s="209" t="str">
        <f t="shared" si="300"/>
        <v/>
      </c>
      <c r="Q3227" s="31" t="str">
        <f t="shared" si="301"/>
        <v/>
      </c>
      <c r="R3227" s="129" t="s">
        <v>9</v>
      </c>
      <c r="S3227" s="128" t="s">
        <v>9</v>
      </c>
      <c r="T3227" s="1"/>
    </row>
    <row r="3228" spans="1:20" ht="15.75" hidden="1" customHeight="1">
      <c r="A3228" s="1" t="str">
        <f t="shared" si="1"/>
        <v/>
      </c>
      <c r="B3228" s="268" t="str">
        <f t="shared" si="296"/>
        <v>X</v>
      </c>
      <c r="C3228" s="1"/>
      <c r="D3228" s="27" t="str">
        <f>IF('ESA Input'!AH3193="","",IF('ESA Input'!AH3193="Yes",'ESA Input'!B3193,"Ineligible"))</f>
        <v/>
      </c>
      <c r="E3228" s="242" t="str">
        <f>IF('ESA Input'!AH3193="","",'ESA Input'!AH3193)</f>
        <v/>
      </c>
      <c r="F3228" s="461" t="str">
        <f>IF('ESA Input'!AH3193="","",IF('ESA Input'!AH3193="YES",'ESA Input'!AG3193,""))</f>
        <v/>
      </c>
      <c r="G3228" s="462"/>
      <c r="H3228" s="201" t="str">
        <f>IF('ESA Input'!AH3193="","",IF('ESA Input'!AH3193="Yes",'ESA Input'!J3193,""))</f>
        <v/>
      </c>
      <c r="I3228" s="227" t="str">
        <f>IF('ESA Input'!AH3193="","",IF('ESA Input'!AH3193="Yes",'ESA Input'!D3193,""))</f>
        <v/>
      </c>
      <c r="J3228" s="235" t="str">
        <f>IF('ESA Input'!AH3193="","",IF('ESA Input'!AH3193="Yes",'ESA Input'!E3193,""))</f>
        <v/>
      </c>
      <c r="K3228" s="29" t="str">
        <f>IF('ESA Input'!AH3193="","",IF('ESA Input'!AH3193="Yes",'ESA Input'!H3193,""))</f>
        <v/>
      </c>
      <c r="L3228" s="236" t="str">
        <f>IF('ESA Input'!AH3193="","",IF('ESA Input'!AH3193="Yes",'ESA Input'!G3193,""))</f>
        <v/>
      </c>
      <c r="M3228" s="31" t="str">
        <f t="shared" si="297"/>
        <v/>
      </c>
      <c r="N3228" s="208" t="str">
        <f t="shared" si="298"/>
        <v/>
      </c>
      <c r="O3228" s="209" t="str">
        <f t="shared" si="299"/>
        <v/>
      </c>
      <c r="P3228" s="209" t="str">
        <f t="shared" si="300"/>
        <v/>
      </c>
      <c r="Q3228" s="31" t="str">
        <f t="shared" si="301"/>
        <v/>
      </c>
      <c r="R3228" s="129" t="s">
        <v>9</v>
      </c>
      <c r="S3228" s="128" t="s">
        <v>9</v>
      </c>
      <c r="T3228" s="1"/>
    </row>
    <row r="3229" spans="1:20" ht="15.75" hidden="1" customHeight="1">
      <c r="A3229" s="1" t="str">
        <f t="shared" si="1"/>
        <v/>
      </c>
      <c r="B3229" s="268" t="str">
        <f t="shared" si="296"/>
        <v>X</v>
      </c>
      <c r="C3229" s="1"/>
      <c r="D3229" s="27" t="str">
        <f>IF('ESA Input'!AH3194="","",IF('ESA Input'!AH3194="Yes",'ESA Input'!B3194,"Ineligible"))</f>
        <v/>
      </c>
      <c r="E3229" s="242" t="str">
        <f>IF('ESA Input'!AH3194="","",'ESA Input'!AH3194)</f>
        <v/>
      </c>
      <c r="F3229" s="461" t="str">
        <f>IF('ESA Input'!AH3194="","",IF('ESA Input'!AH3194="YES",'ESA Input'!AG3194,""))</f>
        <v/>
      </c>
      <c r="G3229" s="462"/>
      <c r="H3229" s="201" t="str">
        <f>IF('ESA Input'!AH3194="","",IF('ESA Input'!AH3194="Yes",'ESA Input'!J3194,""))</f>
        <v/>
      </c>
      <c r="I3229" s="227" t="str">
        <f>IF('ESA Input'!AH3194="","",IF('ESA Input'!AH3194="Yes",'ESA Input'!D3194,""))</f>
        <v/>
      </c>
      <c r="J3229" s="235" t="str">
        <f>IF('ESA Input'!AH3194="","",IF('ESA Input'!AH3194="Yes",'ESA Input'!E3194,""))</f>
        <v/>
      </c>
      <c r="K3229" s="29" t="str">
        <f>IF('ESA Input'!AH3194="","",IF('ESA Input'!AH3194="Yes",'ESA Input'!H3194,""))</f>
        <v/>
      </c>
      <c r="L3229" s="236" t="str">
        <f>IF('ESA Input'!AH3194="","",IF('ESA Input'!AH3194="Yes",'ESA Input'!G3194,""))</f>
        <v/>
      </c>
      <c r="M3229" s="31" t="str">
        <f t="shared" si="297"/>
        <v/>
      </c>
      <c r="N3229" s="208" t="str">
        <f t="shared" si="298"/>
        <v/>
      </c>
      <c r="O3229" s="209" t="str">
        <f t="shared" si="299"/>
        <v/>
      </c>
      <c r="P3229" s="209" t="str">
        <f t="shared" si="300"/>
        <v/>
      </c>
      <c r="Q3229" s="31" t="str">
        <f t="shared" si="301"/>
        <v/>
      </c>
      <c r="R3229" s="129" t="s">
        <v>9</v>
      </c>
      <c r="S3229" s="128" t="s">
        <v>9</v>
      </c>
      <c r="T3229" s="1"/>
    </row>
    <row r="3230" spans="1:20" ht="15.75" hidden="1" customHeight="1">
      <c r="A3230" s="1" t="str">
        <f t="shared" si="1"/>
        <v/>
      </c>
      <c r="B3230" s="268" t="str">
        <f t="shared" si="296"/>
        <v>X</v>
      </c>
      <c r="C3230" s="1"/>
      <c r="D3230" s="27" t="str">
        <f>IF('ESA Input'!AH3195="","",IF('ESA Input'!AH3195="Yes",'ESA Input'!B3195,"Ineligible"))</f>
        <v/>
      </c>
      <c r="E3230" s="242" t="str">
        <f>IF('ESA Input'!AH3195="","",'ESA Input'!AH3195)</f>
        <v/>
      </c>
      <c r="F3230" s="461" t="str">
        <f>IF('ESA Input'!AH3195="","",IF('ESA Input'!AH3195="YES",'ESA Input'!AG3195,""))</f>
        <v/>
      </c>
      <c r="G3230" s="462"/>
      <c r="H3230" s="201" t="str">
        <f>IF('ESA Input'!AH3195="","",IF('ESA Input'!AH3195="Yes",'ESA Input'!J3195,""))</f>
        <v/>
      </c>
      <c r="I3230" s="227" t="str">
        <f>IF('ESA Input'!AH3195="","",IF('ESA Input'!AH3195="Yes",'ESA Input'!D3195,""))</f>
        <v/>
      </c>
      <c r="J3230" s="235" t="str">
        <f>IF('ESA Input'!AH3195="","",IF('ESA Input'!AH3195="Yes",'ESA Input'!E3195,""))</f>
        <v/>
      </c>
      <c r="K3230" s="29" t="str">
        <f>IF('ESA Input'!AH3195="","",IF('ESA Input'!AH3195="Yes",'ESA Input'!H3195,""))</f>
        <v/>
      </c>
      <c r="L3230" s="236" t="str">
        <f>IF('ESA Input'!AH3195="","",IF('ESA Input'!AH3195="Yes",'ESA Input'!G3195,""))</f>
        <v/>
      </c>
      <c r="M3230" s="31" t="str">
        <f t="shared" si="297"/>
        <v/>
      </c>
      <c r="N3230" s="208" t="str">
        <f t="shared" si="298"/>
        <v/>
      </c>
      <c r="O3230" s="209" t="str">
        <f t="shared" si="299"/>
        <v/>
      </c>
      <c r="P3230" s="209" t="str">
        <f t="shared" si="300"/>
        <v/>
      </c>
      <c r="Q3230" s="31" t="str">
        <f t="shared" si="301"/>
        <v/>
      </c>
      <c r="R3230" s="129" t="s">
        <v>9</v>
      </c>
      <c r="S3230" s="128" t="s">
        <v>9</v>
      </c>
      <c r="T3230" s="1"/>
    </row>
    <row r="3231" spans="1:20" ht="15.75" hidden="1" customHeight="1">
      <c r="A3231" s="1" t="str">
        <f t="shared" si="1"/>
        <v/>
      </c>
      <c r="B3231" s="268" t="str">
        <f t="shared" si="296"/>
        <v>X</v>
      </c>
      <c r="C3231" s="1"/>
      <c r="D3231" s="27" t="str">
        <f>IF('ESA Input'!AH3196="","",IF('ESA Input'!AH3196="Yes",'ESA Input'!B3196,"Ineligible"))</f>
        <v/>
      </c>
      <c r="E3231" s="242" t="str">
        <f>IF('ESA Input'!AH3196="","",'ESA Input'!AH3196)</f>
        <v/>
      </c>
      <c r="F3231" s="461" t="str">
        <f>IF('ESA Input'!AH3196="","",IF('ESA Input'!AH3196="YES",'ESA Input'!AG3196,""))</f>
        <v/>
      </c>
      <c r="G3231" s="462"/>
      <c r="H3231" s="201" t="str">
        <f>IF('ESA Input'!AH3196="","",IF('ESA Input'!AH3196="Yes",'ESA Input'!J3196,""))</f>
        <v/>
      </c>
      <c r="I3231" s="227" t="str">
        <f>IF('ESA Input'!AH3196="","",IF('ESA Input'!AH3196="Yes",'ESA Input'!D3196,""))</f>
        <v/>
      </c>
      <c r="J3231" s="235" t="str">
        <f>IF('ESA Input'!AH3196="","",IF('ESA Input'!AH3196="Yes",'ESA Input'!E3196,""))</f>
        <v/>
      </c>
      <c r="K3231" s="29" t="str">
        <f>IF('ESA Input'!AH3196="","",IF('ESA Input'!AH3196="Yes",'ESA Input'!H3196,""))</f>
        <v/>
      </c>
      <c r="L3231" s="236" t="str">
        <f>IF('ESA Input'!AH3196="","",IF('ESA Input'!AH3196="Yes",'ESA Input'!G3196,""))</f>
        <v/>
      </c>
      <c r="M3231" s="31" t="str">
        <f t="shared" si="297"/>
        <v/>
      </c>
      <c r="N3231" s="208" t="str">
        <f t="shared" si="298"/>
        <v/>
      </c>
      <c r="O3231" s="209" t="str">
        <f t="shared" si="299"/>
        <v/>
      </c>
      <c r="P3231" s="209" t="str">
        <f t="shared" si="300"/>
        <v/>
      </c>
      <c r="Q3231" s="31" t="str">
        <f t="shared" si="301"/>
        <v/>
      </c>
      <c r="R3231" s="129" t="s">
        <v>9</v>
      </c>
      <c r="S3231" s="128" t="s">
        <v>9</v>
      </c>
      <c r="T3231" s="1"/>
    </row>
    <row r="3232" spans="1:20" ht="15.75" hidden="1" customHeight="1">
      <c r="A3232" s="1" t="str">
        <f t="shared" si="1"/>
        <v/>
      </c>
      <c r="B3232" s="268" t="str">
        <f t="shared" si="296"/>
        <v>X</v>
      </c>
      <c r="C3232" s="1"/>
      <c r="D3232" s="27" t="str">
        <f>IF('ESA Input'!AH3197="","",IF('ESA Input'!AH3197="Yes",'ESA Input'!B3197,"Ineligible"))</f>
        <v/>
      </c>
      <c r="E3232" s="242" t="str">
        <f>IF('ESA Input'!AH3197="","",'ESA Input'!AH3197)</f>
        <v/>
      </c>
      <c r="F3232" s="461" t="str">
        <f>IF('ESA Input'!AH3197="","",IF('ESA Input'!AH3197="YES",'ESA Input'!AG3197,""))</f>
        <v/>
      </c>
      <c r="G3232" s="462"/>
      <c r="H3232" s="201" t="str">
        <f>IF('ESA Input'!AH3197="","",IF('ESA Input'!AH3197="Yes",'ESA Input'!J3197,""))</f>
        <v/>
      </c>
      <c r="I3232" s="227" t="str">
        <f>IF('ESA Input'!AH3197="","",IF('ESA Input'!AH3197="Yes",'ESA Input'!D3197,""))</f>
        <v/>
      </c>
      <c r="J3232" s="235" t="str">
        <f>IF('ESA Input'!AH3197="","",IF('ESA Input'!AH3197="Yes",'ESA Input'!E3197,""))</f>
        <v/>
      </c>
      <c r="K3232" s="29" t="str">
        <f>IF('ESA Input'!AH3197="","",IF('ESA Input'!AH3197="Yes",'ESA Input'!H3197,""))</f>
        <v/>
      </c>
      <c r="L3232" s="236" t="str">
        <f>IF('ESA Input'!AH3197="","",IF('ESA Input'!AH3197="Yes",'ESA Input'!G3197,""))</f>
        <v/>
      </c>
      <c r="M3232" s="31" t="str">
        <f t="shared" si="297"/>
        <v/>
      </c>
      <c r="N3232" s="208" t="str">
        <f t="shared" si="298"/>
        <v/>
      </c>
      <c r="O3232" s="209" t="str">
        <f t="shared" si="299"/>
        <v/>
      </c>
      <c r="P3232" s="209" t="str">
        <f t="shared" si="300"/>
        <v/>
      </c>
      <c r="Q3232" s="31" t="str">
        <f t="shared" si="301"/>
        <v/>
      </c>
      <c r="R3232" s="129" t="s">
        <v>9</v>
      </c>
      <c r="S3232" s="128" t="s">
        <v>9</v>
      </c>
      <c r="T3232" s="1"/>
    </row>
    <row r="3233" spans="1:20" ht="15.75" hidden="1" customHeight="1">
      <c r="A3233" s="1" t="str">
        <f t="shared" si="1"/>
        <v/>
      </c>
      <c r="B3233" s="268" t="str">
        <f t="shared" si="296"/>
        <v>X</v>
      </c>
      <c r="C3233" s="1"/>
      <c r="D3233" s="27" t="str">
        <f>IF('ESA Input'!AH3198="","",IF('ESA Input'!AH3198="Yes",'ESA Input'!B3198,"Ineligible"))</f>
        <v/>
      </c>
      <c r="E3233" s="242" t="str">
        <f>IF('ESA Input'!AH3198="","",'ESA Input'!AH3198)</f>
        <v/>
      </c>
      <c r="F3233" s="461" t="str">
        <f>IF('ESA Input'!AH3198="","",IF('ESA Input'!AH3198="YES",'ESA Input'!AG3198,""))</f>
        <v/>
      </c>
      <c r="G3233" s="462"/>
      <c r="H3233" s="201" t="str">
        <f>IF('ESA Input'!AH3198="","",IF('ESA Input'!AH3198="Yes",'ESA Input'!J3198,""))</f>
        <v/>
      </c>
      <c r="I3233" s="227" t="str">
        <f>IF('ESA Input'!AH3198="","",IF('ESA Input'!AH3198="Yes",'ESA Input'!D3198,""))</f>
        <v/>
      </c>
      <c r="J3233" s="235" t="str">
        <f>IF('ESA Input'!AH3198="","",IF('ESA Input'!AH3198="Yes",'ESA Input'!E3198,""))</f>
        <v/>
      </c>
      <c r="K3233" s="29" t="str">
        <f>IF('ESA Input'!AH3198="","",IF('ESA Input'!AH3198="Yes",'ESA Input'!H3198,""))</f>
        <v/>
      </c>
      <c r="L3233" s="236" t="str">
        <f>IF('ESA Input'!AH3198="","",IF('ESA Input'!AH3198="Yes",'ESA Input'!G3198,""))</f>
        <v/>
      </c>
      <c r="M3233" s="31" t="str">
        <f t="shared" si="297"/>
        <v/>
      </c>
      <c r="N3233" s="208" t="str">
        <f t="shared" si="298"/>
        <v/>
      </c>
      <c r="O3233" s="209" t="str">
        <f t="shared" si="299"/>
        <v/>
      </c>
      <c r="P3233" s="209" t="str">
        <f t="shared" si="300"/>
        <v/>
      </c>
      <c r="Q3233" s="31" t="str">
        <f t="shared" si="301"/>
        <v/>
      </c>
      <c r="R3233" s="129" t="s">
        <v>9</v>
      </c>
      <c r="S3233" s="128" t="s">
        <v>9</v>
      </c>
      <c r="T3233" s="1"/>
    </row>
    <row r="3234" spans="1:20" ht="15.75" hidden="1" customHeight="1">
      <c r="A3234" s="1" t="str">
        <f t="shared" si="1"/>
        <v/>
      </c>
      <c r="B3234" s="268" t="str">
        <f t="shared" si="296"/>
        <v>X</v>
      </c>
      <c r="C3234" s="1"/>
      <c r="D3234" s="27" t="str">
        <f>IF('ESA Input'!AH3199="","",IF('ESA Input'!AH3199="Yes",'ESA Input'!B3199,"Ineligible"))</f>
        <v/>
      </c>
      <c r="E3234" s="242" t="str">
        <f>IF('ESA Input'!AH3199="","",'ESA Input'!AH3199)</f>
        <v/>
      </c>
      <c r="F3234" s="461" t="str">
        <f>IF('ESA Input'!AH3199="","",IF('ESA Input'!AH3199="YES",'ESA Input'!AG3199,""))</f>
        <v/>
      </c>
      <c r="G3234" s="462"/>
      <c r="H3234" s="201" t="str">
        <f>IF('ESA Input'!AH3199="","",IF('ESA Input'!AH3199="Yes",'ESA Input'!J3199,""))</f>
        <v/>
      </c>
      <c r="I3234" s="227" t="str">
        <f>IF('ESA Input'!AH3199="","",IF('ESA Input'!AH3199="Yes",'ESA Input'!D3199,""))</f>
        <v/>
      </c>
      <c r="J3234" s="235" t="str">
        <f>IF('ESA Input'!AH3199="","",IF('ESA Input'!AH3199="Yes",'ESA Input'!E3199,""))</f>
        <v/>
      </c>
      <c r="K3234" s="29" t="str">
        <f>IF('ESA Input'!AH3199="","",IF('ESA Input'!AH3199="Yes",'ESA Input'!H3199,""))</f>
        <v/>
      </c>
      <c r="L3234" s="236" t="str">
        <f>IF('ESA Input'!AH3199="","",IF('ESA Input'!AH3199="Yes",'ESA Input'!G3199,""))</f>
        <v/>
      </c>
      <c r="M3234" s="31" t="str">
        <f t="shared" si="297"/>
        <v/>
      </c>
      <c r="N3234" s="208" t="str">
        <f t="shared" si="298"/>
        <v/>
      </c>
      <c r="O3234" s="209" t="str">
        <f t="shared" si="299"/>
        <v/>
      </c>
      <c r="P3234" s="209" t="str">
        <f t="shared" si="300"/>
        <v/>
      </c>
      <c r="Q3234" s="31" t="str">
        <f t="shared" si="301"/>
        <v/>
      </c>
      <c r="R3234" s="129" t="s">
        <v>9</v>
      </c>
      <c r="S3234" s="128" t="s">
        <v>9</v>
      </c>
      <c r="T3234" s="1"/>
    </row>
    <row r="3235" spans="1:20" ht="15.75" hidden="1" customHeight="1">
      <c r="A3235" s="1" t="str">
        <f t="shared" si="1"/>
        <v/>
      </c>
      <c r="B3235" s="268" t="str">
        <f t="shared" si="296"/>
        <v>X</v>
      </c>
      <c r="C3235" s="1"/>
      <c r="D3235" s="27" t="str">
        <f>IF('ESA Input'!AH3200="","",IF('ESA Input'!AH3200="Yes",'ESA Input'!B3200,"Ineligible"))</f>
        <v/>
      </c>
      <c r="E3235" s="242" t="str">
        <f>IF('ESA Input'!AH3200="","",'ESA Input'!AH3200)</f>
        <v/>
      </c>
      <c r="F3235" s="461" t="str">
        <f>IF('ESA Input'!AH3200="","",IF('ESA Input'!AH3200="YES",'ESA Input'!AG3200,""))</f>
        <v/>
      </c>
      <c r="G3235" s="462"/>
      <c r="H3235" s="201" t="str">
        <f>IF('ESA Input'!AH3200="","",IF('ESA Input'!AH3200="Yes",'ESA Input'!J3200,""))</f>
        <v/>
      </c>
      <c r="I3235" s="227" t="str">
        <f>IF('ESA Input'!AH3200="","",IF('ESA Input'!AH3200="Yes",'ESA Input'!D3200,""))</f>
        <v/>
      </c>
      <c r="J3235" s="235" t="str">
        <f>IF('ESA Input'!AH3200="","",IF('ESA Input'!AH3200="Yes",'ESA Input'!E3200,""))</f>
        <v/>
      </c>
      <c r="K3235" s="29" t="str">
        <f>IF('ESA Input'!AH3200="","",IF('ESA Input'!AH3200="Yes",'ESA Input'!H3200,""))</f>
        <v/>
      </c>
      <c r="L3235" s="236" t="str">
        <f>IF('ESA Input'!AH3200="","",IF('ESA Input'!AH3200="Yes",'ESA Input'!G3200,""))</f>
        <v/>
      </c>
      <c r="M3235" s="31" t="str">
        <f t="shared" si="297"/>
        <v/>
      </c>
      <c r="N3235" s="208" t="str">
        <f t="shared" si="298"/>
        <v/>
      </c>
      <c r="O3235" s="209" t="str">
        <f t="shared" si="299"/>
        <v/>
      </c>
      <c r="P3235" s="209" t="str">
        <f t="shared" si="300"/>
        <v/>
      </c>
      <c r="Q3235" s="31" t="str">
        <f t="shared" si="301"/>
        <v/>
      </c>
      <c r="R3235" s="129" t="s">
        <v>9</v>
      </c>
      <c r="S3235" s="128" t="s">
        <v>9</v>
      </c>
      <c r="T3235" s="1"/>
    </row>
    <row r="3236" spans="1:20" ht="15.75" hidden="1" customHeight="1">
      <c r="A3236" s="1" t="str">
        <f t="shared" si="1"/>
        <v/>
      </c>
      <c r="B3236" s="268" t="str">
        <f t="shared" si="296"/>
        <v>X</v>
      </c>
      <c r="C3236" s="1"/>
      <c r="D3236" s="27" t="str">
        <f>IF('ESA Input'!AH3201="","",IF('ESA Input'!AH3201="Yes",'ESA Input'!B3201,"Ineligible"))</f>
        <v/>
      </c>
      <c r="E3236" s="242" t="str">
        <f>IF('ESA Input'!AH3201="","",'ESA Input'!AH3201)</f>
        <v/>
      </c>
      <c r="F3236" s="461" t="str">
        <f>IF('ESA Input'!AH3201="","",IF('ESA Input'!AH3201="YES",'ESA Input'!AG3201,""))</f>
        <v/>
      </c>
      <c r="G3236" s="462"/>
      <c r="H3236" s="201" t="str">
        <f>IF('ESA Input'!AH3201="","",IF('ESA Input'!AH3201="Yes",'ESA Input'!J3201,""))</f>
        <v/>
      </c>
      <c r="I3236" s="227" t="str">
        <f>IF('ESA Input'!AH3201="","",IF('ESA Input'!AH3201="Yes",'ESA Input'!D3201,""))</f>
        <v/>
      </c>
      <c r="J3236" s="235" t="str">
        <f>IF('ESA Input'!AH3201="","",IF('ESA Input'!AH3201="Yes",'ESA Input'!E3201,""))</f>
        <v/>
      </c>
      <c r="K3236" s="29" t="str">
        <f>IF('ESA Input'!AH3201="","",IF('ESA Input'!AH3201="Yes",'ESA Input'!H3201,""))</f>
        <v/>
      </c>
      <c r="L3236" s="236" t="str">
        <f>IF('ESA Input'!AH3201="","",IF('ESA Input'!AH3201="Yes",'ESA Input'!G3201,""))</f>
        <v/>
      </c>
      <c r="M3236" s="31" t="str">
        <f t="shared" si="297"/>
        <v/>
      </c>
      <c r="N3236" s="208" t="str">
        <f t="shared" si="298"/>
        <v/>
      </c>
      <c r="O3236" s="209" t="str">
        <f t="shared" si="299"/>
        <v/>
      </c>
      <c r="P3236" s="209" t="str">
        <f t="shared" si="300"/>
        <v/>
      </c>
      <c r="Q3236" s="31" t="str">
        <f t="shared" si="301"/>
        <v/>
      </c>
      <c r="R3236" s="129" t="s">
        <v>9</v>
      </c>
      <c r="S3236" s="128" t="s">
        <v>9</v>
      </c>
      <c r="T3236" s="1"/>
    </row>
    <row r="3237" spans="1:20" ht="15.75" hidden="1" customHeight="1">
      <c r="A3237" s="1" t="str">
        <f t="shared" si="1"/>
        <v/>
      </c>
      <c r="B3237" s="268" t="str">
        <f t="shared" si="296"/>
        <v>X</v>
      </c>
      <c r="C3237" s="1"/>
      <c r="D3237" s="27" t="str">
        <f>IF('ESA Input'!AH3202="","",IF('ESA Input'!AH3202="Yes",'ESA Input'!B3202,"Ineligible"))</f>
        <v/>
      </c>
      <c r="E3237" s="242" t="str">
        <f>IF('ESA Input'!AH3202="","",'ESA Input'!AH3202)</f>
        <v/>
      </c>
      <c r="F3237" s="461" t="str">
        <f>IF('ESA Input'!AH3202="","",IF('ESA Input'!AH3202="YES",'ESA Input'!AG3202,""))</f>
        <v/>
      </c>
      <c r="G3237" s="462"/>
      <c r="H3237" s="201" t="str">
        <f>IF('ESA Input'!AH3202="","",IF('ESA Input'!AH3202="Yes",'ESA Input'!J3202,""))</f>
        <v/>
      </c>
      <c r="I3237" s="227" t="str">
        <f>IF('ESA Input'!AH3202="","",IF('ESA Input'!AH3202="Yes",'ESA Input'!D3202,""))</f>
        <v/>
      </c>
      <c r="J3237" s="235" t="str">
        <f>IF('ESA Input'!AH3202="","",IF('ESA Input'!AH3202="Yes",'ESA Input'!E3202,""))</f>
        <v/>
      </c>
      <c r="K3237" s="29" t="str">
        <f>IF('ESA Input'!AH3202="","",IF('ESA Input'!AH3202="Yes",'ESA Input'!H3202,""))</f>
        <v/>
      </c>
      <c r="L3237" s="236" t="str">
        <f>IF('ESA Input'!AH3202="","",IF('ESA Input'!AH3202="Yes",'ESA Input'!G3202,""))</f>
        <v/>
      </c>
      <c r="M3237" s="31" t="str">
        <f t="shared" si="297"/>
        <v/>
      </c>
      <c r="N3237" s="208" t="str">
        <f t="shared" si="298"/>
        <v/>
      </c>
      <c r="O3237" s="209" t="str">
        <f t="shared" si="299"/>
        <v/>
      </c>
      <c r="P3237" s="209" t="str">
        <f t="shared" si="300"/>
        <v/>
      </c>
      <c r="Q3237" s="31" t="str">
        <f t="shared" si="301"/>
        <v/>
      </c>
      <c r="R3237" s="129" t="s">
        <v>9</v>
      </c>
      <c r="S3237" s="128" t="s">
        <v>9</v>
      </c>
      <c r="T3237" s="1"/>
    </row>
    <row r="3238" spans="1:20" ht="15.75" hidden="1" customHeight="1">
      <c r="A3238" s="1" t="str">
        <f t="shared" si="1"/>
        <v/>
      </c>
      <c r="B3238" s="268" t="str">
        <f t="shared" ref="B3238:B3301" si="302">IF(Q3238&gt;M3238,"+",IF(Q3238&lt;M3238,"-","X"))</f>
        <v>X</v>
      </c>
      <c r="C3238" s="1"/>
      <c r="D3238" s="27" t="str">
        <f>IF('ESA Input'!AH3203="","",IF('ESA Input'!AH3203="Yes",'ESA Input'!B3203,"Ineligible"))</f>
        <v/>
      </c>
      <c r="E3238" s="242" t="str">
        <f>IF('ESA Input'!AH3203="","",'ESA Input'!AH3203)</f>
        <v/>
      </c>
      <c r="F3238" s="461" t="str">
        <f>IF('ESA Input'!AH3203="","",IF('ESA Input'!AH3203="YES",'ESA Input'!AG3203,""))</f>
        <v/>
      </c>
      <c r="G3238" s="462"/>
      <c r="H3238" s="201" t="str">
        <f>IF('ESA Input'!AH3203="","",IF('ESA Input'!AH3203="Yes",'ESA Input'!J3203,""))</f>
        <v/>
      </c>
      <c r="I3238" s="227" t="str">
        <f>IF('ESA Input'!AH3203="","",IF('ESA Input'!AH3203="Yes",'ESA Input'!D3203,""))</f>
        <v/>
      </c>
      <c r="J3238" s="235" t="str">
        <f>IF('ESA Input'!AH3203="","",IF('ESA Input'!AH3203="Yes",'ESA Input'!E3203,""))</f>
        <v/>
      </c>
      <c r="K3238" s="29" t="str">
        <f>IF('ESA Input'!AH3203="","",IF('ESA Input'!AH3203="Yes",'ESA Input'!H3203,""))</f>
        <v/>
      </c>
      <c r="L3238" s="236" t="str">
        <f>IF('ESA Input'!AH3203="","",IF('ESA Input'!AH3203="Yes",'ESA Input'!G3203,""))</f>
        <v/>
      </c>
      <c r="M3238" s="31" t="str">
        <f t="shared" si="297"/>
        <v/>
      </c>
      <c r="N3238" s="208" t="str">
        <f t="shared" si="298"/>
        <v/>
      </c>
      <c r="O3238" s="209" t="str">
        <f t="shared" si="299"/>
        <v/>
      </c>
      <c r="P3238" s="209" t="str">
        <f t="shared" si="300"/>
        <v/>
      </c>
      <c r="Q3238" s="31" t="str">
        <f t="shared" si="301"/>
        <v/>
      </c>
      <c r="R3238" s="129" t="s">
        <v>9</v>
      </c>
      <c r="S3238" s="128" t="s">
        <v>9</v>
      </c>
      <c r="T3238" s="1"/>
    </row>
    <row r="3239" spans="1:20" ht="15.75" hidden="1" customHeight="1">
      <c r="A3239" s="1" t="str">
        <f t="shared" si="1"/>
        <v/>
      </c>
      <c r="B3239" s="268" t="str">
        <f t="shared" si="302"/>
        <v>X</v>
      </c>
      <c r="C3239" s="1"/>
      <c r="D3239" s="27" t="str">
        <f>IF('ESA Input'!AH3204="","",IF('ESA Input'!AH3204="Yes",'ESA Input'!B3204,"Ineligible"))</f>
        <v/>
      </c>
      <c r="E3239" s="242" t="str">
        <f>IF('ESA Input'!AH3204="","",'ESA Input'!AH3204)</f>
        <v/>
      </c>
      <c r="F3239" s="461" t="str">
        <f>IF('ESA Input'!AH3204="","",IF('ESA Input'!AH3204="YES",'ESA Input'!AG3204,""))</f>
        <v/>
      </c>
      <c r="G3239" s="462"/>
      <c r="H3239" s="201" t="str">
        <f>IF('ESA Input'!AH3204="","",IF('ESA Input'!AH3204="Yes",'ESA Input'!J3204,""))</f>
        <v/>
      </c>
      <c r="I3239" s="227" t="str">
        <f>IF('ESA Input'!AH3204="","",IF('ESA Input'!AH3204="Yes",'ESA Input'!D3204,""))</f>
        <v/>
      </c>
      <c r="J3239" s="235" t="str">
        <f>IF('ESA Input'!AH3204="","",IF('ESA Input'!AH3204="Yes",'ESA Input'!E3204,""))</f>
        <v/>
      </c>
      <c r="K3239" s="29" t="str">
        <f>IF('ESA Input'!AH3204="","",IF('ESA Input'!AH3204="Yes",'ESA Input'!H3204,""))</f>
        <v/>
      </c>
      <c r="L3239" s="236" t="str">
        <f>IF('ESA Input'!AH3204="","",IF('ESA Input'!AH3204="Yes",'ESA Input'!G3204,""))</f>
        <v/>
      </c>
      <c r="M3239" s="31" t="str">
        <f t="shared" ref="M3239:M3302" si="303">IF($D3239="","",SUM(J3239:L3239))</f>
        <v/>
      </c>
      <c r="N3239" s="208" t="str">
        <f t="shared" ref="N3239:N3302" si="304">J3239</f>
        <v/>
      </c>
      <c r="O3239" s="209" t="str">
        <f t="shared" ref="O3239:O3302" si="305">K3239</f>
        <v/>
      </c>
      <c r="P3239" s="209" t="str">
        <f t="shared" ref="P3239:P3302" si="306">L3239</f>
        <v/>
      </c>
      <c r="Q3239" s="31" t="str">
        <f t="shared" ref="Q3239:Q3302" si="307">IF($D3239="","",SUM(N3239:P3239))</f>
        <v/>
      </c>
      <c r="R3239" s="129" t="s">
        <v>9</v>
      </c>
      <c r="S3239" s="128" t="s">
        <v>9</v>
      </c>
      <c r="T3239" s="1"/>
    </row>
    <row r="3240" spans="1:20" ht="15.75" hidden="1" customHeight="1">
      <c r="A3240" s="1" t="str">
        <f t="shared" si="1"/>
        <v/>
      </c>
      <c r="B3240" s="268" t="str">
        <f t="shared" si="302"/>
        <v>X</v>
      </c>
      <c r="C3240" s="1"/>
      <c r="D3240" s="27" t="str">
        <f>IF('ESA Input'!AH3205="","",IF('ESA Input'!AH3205="Yes",'ESA Input'!B3205,"Ineligible"))</f>
        <v/>
      </c>
      <c r="E3240" s="242" t="str">
        <f>IF('ESA Input'!AH3205="","",'ESA Input'!AH3205)</f>
        <v/>
      </c>
      <c r="F3240" s="461" t="str">
        <f>IF('ESA Input'!AH3205="","",IF('ESA Input'!AH3205="YES",'ESA Input'!AG3205,""))</f>
        <v/>
      </c>
      <c r="G3240" s="462"/>
      <c r="H3240" s="201" t="str">
        <f>IF('ESA Input'!AH3205="","",IF('ESA Input'!AH3205="Yes",'ESA Input'!J3205,""))</f>
        <v/>
      </c>
      <c r="I3240" s="227" t="str">
        <f>IF('ESA Input'!AH3205="","",IF('ESA Input'!AH3205="Yes",'ESA Input'!D3205,""))</f>
        <v/>
      </c>
      <c r="J3240" s="235" t="str">
        <f>IF('ESA Input'!AH3205="","",IF('ESA Input'!AH3205="Yes",'ESA Input'!E3205,""))</f>
        <v/>
      </c>
      <c r="K3240" s="29" t="str">
        <f>IF('ESA Input'!AH3205="","",IF('ESA Input'!AH3205="Yes",'ESA Input'!H3205,""))</f>
        <v/>
      </c>
      <c r="L3240" s="236" t="str">
        <f>IF('ESA Input'!AH3205="","",IF('ESA Input'!AH3205="Yes",'ESA Input'!G3205,""))</f>
        <v/>
      </c>
      <c r="M3240" s="31" t="str">
        <f t="shared" si="303"/>
        <v/>
      </c>
      <c r="N3240" s="208" t="str">
        <f t="shared" si="304"/>
        <v/>
      </c>
      <c r="O3240" s="209" t="str">
        <f t="shared" si="305"/>
        <v/>
      </c>
      <c r="P3240" s="209" t="str">
        <f t="shared" si="306"/>
        <v/>
      </c>
      <c r="Q3240" s="31" t="str">
        <f t="shared" si="307"/>
        <v/>
      </c>
      <c r="R3240" s="129" t="s">
        <v>9</v>
      </c>
      <c r="S3240" s="128" t="s">
        <v>9</v>
      </c>
      <c r="T3240" s="1"/>
    </row>
    <row r="3241" spans="1:20" ht="15.75" hidden="1" customHeight="1">
      <c r="A3241" s="1" t="str">
        <f t="shared" si="1"/>
        <v/>
      </c>
      <c r="B3241" s="268" t="str">
        <f t="shared" si="302"/>
        <v>X</v>
      </c>
      <c r="C3241" s="1"/>
      <c r="D3241" s="27" t="str">
        <f>IF('ESA Input'!AH3206="","",IF('ESA Input'!AH3206="Yes",'ESA Input'!B3206,"Ineligible"))</f>
        <v/>
      </c>
      <c r="E3241" s="242" t="str">
        <f>IF('ESA Input'!AH3206="","",'ESA Input'!AH3206)</f>
        <v/>
      </c>
      <c r="F3241" s="461" t="str">
        <f>IF('ESA Input'!AH3206="","",IF('ESA Input'!AH3206="YES",'ESA Input'!AG3206,""))</f>
        <v/>
      </c>
      <c r="G3241" s="462"/>
      <c r="H3241" s="201" t="str">
        <f>IF('ESA Input'!AH3206="","",IF('ESA Input'!AH3206="Yes",'ESA Input'!J3206,""))</f>
        <v/>
      </c>
      <c r="I3241" s="227" t="str">
        <f>IF('ESA Input'!AH3206="","",IF('ESA Input'!AH3206="Yes",'ESA Input'!D3206,""))</f>
        <v/>
      </c>
      <c r="J3241" s="235" t="str">
        <f>IF('ESA Input'!AH3206="","",IF('ESA Input'!AH3206="Yes",'ESA Input'!E3206,""))</f>
        <v/>
      </c>
      <c r="K3241" s="29" t="str">
        <f>IF('ESA Input'!AH3206="","",IF('ESA Input'!AH3206="Yes",'ESA Input'!H3206,""))</f>
        <v/>
      </c>
      <c r="L3241" s="236" t="str">
        <f>IF('ESA Input'!AH3206="","",IF('ESA Input'!AH3206="Yes",'ESA Input'!G3206,""))</f>
        <v/>
      </c>
      <c r="M3241" s="31" t="str">
        <f t="shared" si="303"/>
        <v/>
      </c>
      <c r="N3241" s="208" t="str">
        <f t="shared" si="304"/>
        <v/>
      </c>
      <c r="O3241" s="209" t="str">
        <f t="shared" si="305"/>
        <v/>
      </c>
      <c r="P3241" s="209" t="str">
        <f t="shared" si="306"/>
        <v/>
      </c>
      <c r="Q3241" s="31" t="str">
        <f t="shared" si="307"/>
        <v/>
      </c>
      <c r="R3241" s="129" t="s">
        <v>9</v>
      </c>
      <c r="S3241" s="128" t="s">
        <v>9</v>
      </c>
      <c r="T3241" s="1"/>
    </row>
    <row r="3242" spans="1:20" ht="15.75" hidden="1" customHeight="1">
      <c r="A3242" s="1" t="str">
        <f t="shared" si="1"/>
        <v/>
      </c>
      <c r="B3242" s="268" t="str">
        <f t="shared" si="302"/>
        <v>X</v>
      </c>
      <c r="C3242" s="1"/>
      <c r="D3242" s="27" t="str">
        <f>IF('ESA Input'!AH3207="","",IF('ESA Input'!AH3207="Yes",'ESA Input'!B3207,"Ineligible"))</f>
        <v/>
      </c>
      <c r="E3242" s="242" t="str">
        <f>IF('ESA Input'!AH3207="","",'ESA Input'!AH3207)</f>
        <v/>
      </c>
      <c r="F3242" s="461" t="str">
        <f>IF('ESA Input'!AH3207="","",IF('ESA Input'!AH3207="YES",'ESA Input'!AG3207,""))</f>
        <v/>
      </c>
      <c r="G3242" s="462"/>
      <c r="H3242" s="201" t="str">
        <f>IF('ESA Input'!AH3207="","",IF('ESA Input'!AH3207="Yes",'ESA Input'!J3207,""))</f>
        <v/>
      </c>
      <c r="I3242" s="227" t="str">
        <f>IF('ESA Input'!AH3207="","",IF('ESA Input'!AH3207="Yes",'ESA Input'!D3207,""))</f>
        <v/>
      </c>
      <c r="J3242" s="235" t="str">
        <f>IF('ESA Input'!AH3207="","",IF('ESA Input'!AH3207="Yes",'ESA Input'!E3207,""))</f>
        <v/>
      </c>
      <c r="K3242" s="29" t="str">
        <f>IF('ESA Input'!AH3207="","",IF('ESA Input'!AH3207="Yes",'ESA Input'!H3207,""))</f>
        <v/>
      </c>
      <c r="L3242" s="236" t="str">
        <f>IF('ESA Input'!AH3207="","",IF('ESA Input'!AH3207="Yes",'ESA Input'!G3207,""))</f>
        <v/>
      </c>
      <c r="M3242" s="31" t="str">
        <f t="shared" si="303"/>
        <v/>
      </c>
      <c r="N3242" s="208" t="str">
        <f t="shared" si="304"/>
        <v/>
      </c>
      <c r="O3242" s="209" t="str">
        <f t="shared" si="305"/>
        <v/>
      </c>
      <c r="P3242" s="209" t="str">
        <f t="shared" si="306"/>
        <v/>
      </c>
      <c r="Q3242" s="31" t="str">
        <f t="shared" si="307"/>
        <v/>
      </c>
      <c r="R3242" s="129" t="s">
        <v>9</v>
      </c>
      <c r="S3242" s="128" t="s">
        <v>9</v>
      </c>
      <c r="T3242" s="1"/>
    </row>
    <row r="3243" spans="1:20" ht="15.75" hidden="1" customHeight="1">
      <c r="A3243" s="1" t="str">
        <f t="shared" si="1"/>
        <v/>
      </c>
      <c r="B3243" s="268" t="str">
        <f t="shared" si="302"/>
        <v>X</v>
      </c>
      <c r="C3243" s="1"/>
      <c r="D3243" s="27" t="str">
        <f>IF('ESA Input'!AH3208="","",IF('ESA Input'!AH3208="Yes",'ESA Input'!B3208,"Ineligible"))</f>
        <v/>
      </c>
      <c r="E3243" s="242" t="str">
        <f>IF('ESA Input'!AH3208="","",'ESA Input'!AH3208)</f>
        <v/>
      </c>
      <c r="F3243" s="461" t="str">
        <f>IF('ESA Input'!AH3208="","",IF('ESA Input'!AH3208="YES",'ESA Input'!AG3208,""))</f>
        <v/>
      </c>
      <c r="G3243" s="462"/>
      <c r="H3243" s="201" t="str">
        <f>IF('ESA Input'!AH3208="","",IF('ESA Input'!AH3208="Yes",'ESA Input'!J3208,""))</f>
        <v/>
      </c>
      <c r="I3243" s="227" t="str">
        <f>IF('ESA Input'!AH3208="","",IF('ESA Input'!AH3208="Yes",'ESA Input'!D3208,""))</f>
        <v/>
      </c>
      <c r="J3243" s="235" t="str">
        <f>IF('ESA Input'!AH3208="","",IF('ESA Input'!AH3208="Yes",'ESA Input'!E3208,""))</f>
        <v/>
      </c>
      <c r="K3243" s="29" t="str">
        <f>IF('ESA Input'!AH3208="","",IF('ESA Input'!AH3208="Yes",'ESA Input'!H3208,""))</f>
        <v/>
      </c>
      <c r="L3243" s="236" t="str">
        <f>IF('ESA Input'!AH3208="","",IF('ESA Input'!AH3208="Yes",'ESA Input'!G3208,""))</f>
        <v/>
      </c>
      <c r="M3243" s="31" t="str">
        <f t="shared" si="303"/>
        <v/>
      </c>
      <c r="N3243" s="208" t="str">
        <f t="shared" si="304"/>
        <v/>
      </c>
      <c r="O3243" s="209" t="str">
        <f t="shared" si="305"/>
        <v/>
      </c>
      <c r="P3243" s="209" t="str">
        <f t="shared" si="306"/>
        <v/>
      </c>
      <c r="Q3243" s="31" t="str">
        <f t="shared" si="307"/>
        <v/>
      </c>
      <c r="R3243" s="129" t="s">
        <v>9</v>
      </c>
      <c r="S3243" s="128" t="s">
        <v>9</v>
      </c>
      <c r="T3243" s="1"/>
    </row>
    <row r="3244" spans="1:20" ht="15.75" hidden="1" customHeight="1">
      <c r="A3244" s="1" t="str">
        <f t="shared" si="1"/>
        <v/>
      </c>
      <c r="B3244" s="268" t="str">
        <f t="shared" si="302"/>
        <v>X</v>
      </c>
      <c r="C3244" s="1"/>
      <c r="D3244" s="27" t="str">
        <f>IF('ESA Input'!AH3209="","",IF('ESA Input'!AH3209="Yes",'ESA Input'!B3209,"Ineligible"))</f>
        <v/>
      </c>
      <c r="E3244" s="242" t="str">
        <f>IF('ESA Input'!AH3209="","",'ESA Input'!AH3209)</f>
        <v/>
      </c>
      <c r="F3244" s="461" t="str">
        <f>IF('ESA Input'!AH3209="","",IF('ESA Input'!AH3209="YES",'ESA Input'!AG3209,""))</f>
        <v/>
      </c>
      <c r="G3244" s="462"/>
      <c r="H3244" s="201" t="str">
        <f>IF('ESA Input'!AH3209="","",IF('ESA Input'!AH3209="Yes",'ESA Input'!J3209,""))</f>
        <v/>
      </c>
      <c r="I3244" s="227" t="str">
        <f>IF('ESA Input'!AH3209="","",IF('ESA Input'!AH3209="Yes",'ESA Input'!D3209,""))</f>
        <v/>
      </c>
      <c r="J3244" s="235" t="str">
        <f>IF('ESA Input'!AH3209="","",IF('ESA Input'!AH3209="Yes",'ESA Input'!E3209,""))</f>
        <v/>
      </c>
      <c r="K3244" s="29" t="str">
        <f>IF('ESA Input'!AH3209="","",IF('ESA Input'!AH3209="Yes",'ESA Input'!H3209,""))</f>
        <v/>
      </c>
      <c r="L3244" s="236" t="str">
        <f>IF('ESA Input'!AH3209="","",IF('ESA Input'!AH3209="Yes",'ESA Input'!G3209,""))</f>
        <v/>
      </c>
      <c r="M3244" s="31" t="str">
        <f t="shared" si="303"/>
        <v/>
      </c>
      <c r="N3244" s="208" t="str">
        <f t="shared" si="304"/>
        <v/>
      </c>
      <c r="O3244" s="209" t="str">
        <f t="shared" si="305"/>
        <v/>
      </c>
      <c r="P3244" s="209" t="str">
        <f t="shared" si="306"/>
        <v/>
      </c>
      <c r="Q3244" s="31" t="str">
        <f t="shared" si="307"/>
        <v/>
      </c>
      <c r="R3244" s="129" t="s">
        <v>9</v>
      </c>
      <c r="S3244" s="128" t="s">
        <v>9</v>
      </c>
      <c r="T3244" s="1"/>
    </row>
    <row r="3245" spans="1:20" ht="15.75" hidden="1" customHeight="1">
      <c r="A3245" s="1" t="str">
        <f t="shared" si="1"/>
        <v/>
      </c>
      <c r="B3245" s="268" t="str">
        <f t="shared" si="302"/>
        <v>X</v>
      </c>
      <c r="C3245" s="1"/>
      <c r="D3245" s="27" t="str">
        <f>IF('ESA Input'!AH3210="","",IF('ESA Input'!AH3210="Yes",'ESA Input'!B3210,"Ineligible"))</f>
        <v/>
      </c>
      <c r="E3245" s="242" t="str">
        <f>IF('ESA Input'!AH3210="","",'ESA Input'!AH3210)</f>
        <v/>
      </c>
      <c r="F3245" s="461" t="str">
        <f>IF('ESA Input'!AH3210="","",IF('ESA Input'!AH3210="YES",'ESA Input'!AG3210,""))</f>
        <v/>
      </c>
      <c r="G3245" s="462"/>
      <c r="H3245" s="201" t="str">
        <f>IF('ESA Input'!AH3210="","",IF('ESA Input'!AH3210="Yes",'ESA Input'!J3210,""))</f>
        <v/>
      </c>
      <c r="I3245" s="227" t="str">
        <f>IF('ESA Input'!AH3210="","",IF('ESA Input'!AH3210="Yes",'ESA Input'!D3210,""))</f>
        <v/>
      </c>
      <c r="J3245" s="235" t="str">
        <f>IF('ESA Input'!AH3210="","",IF('ESA Input'!AH3210="Yes",'ESA Input'!E3210,""))</f>
        <v/>
      </c>
      <c r="K3245" s="29" t="str">
        <f>IF('ESA Input'!AH3210="","",IF('ESA Input'!AH3210="Yes",'ESA Input'!H3210,""))</f>
        <v/>
      </c>
      <c r="L3245" s="236" t="str">
        <f>IF('ESA Input'!AH3210="","",IF('ESA Input'!AH3210="Yes",'ESA Input'!G3210,""))</f>
        <v/>
      </c>
      <c r="M3245" s="31" t="str">
        <f t="shared" si="303"/>
        <v/>
      </c>
      <c r="N3245" s="208" t="str">
        <f t="shared" si="304"/>
        <v/>
      </c>
      <c r="O3245" s="209" t="str">
        <f t="shared" si="305"/>
        <v/>
      </c>
      <c r="P3245" s="209" t="str">
        <f t="shared" si="306"/>
        <v/>
      </c>
      <c r="Q3245" s="31" t="str">
        <f t="shared" si="307"/>
        <v/>
      </c>
      <c r="R3245" s="129" t="s">
        <v>9</v>
      </c>
      <c r="S3245" s="128" t="s">
        <v>9</v>
      </c>
      <c r="T3245" s="1"/>
    </row>
    <row r="3246" spans="1:20" ht="15.75" hidden="1" customHeight="1">
      <c r="A3246" s="1" t="str">
        <f t="shared" si="1"/>
        <v/>
      </c>
      <c r="B3246" s="268" t="str">
        <f t="shared" si="302"/>
        <v>X</v>
      </c>
      <c r="C3246" s="1"/>
      <c r="D3246" s="27" t="str">
        <f>IF('ESA Input'!AH3211="","",IF('ESA Input'!AH3211="Yes",'ESA Input'!B3211,"Ineligible"))</f>
        <v/>
      </c>
      <c r="E3246" s="242" t="str">
        <f>IF('ESA Input'!AH3211="","",'ESA Input'!AH3211)</f>
        <v/>
      </c>
      <c r="F3246" s="461" t="str">
        <f>IF('ESA Input'!AH3211="","",IF('ESA Input'!AH3211="YES",'ESA Input'!AG3211,""))</f>
        <v/>
      </c>
      <c r="G3246" s="462"/>
      <c r="H3246" s="201" t="str">
        <f>IF('ESA Input'!AH3211="","",IF('ESA Input'!AH3211="Yes",'ESA Input'!J3211,""))</f>
        <v/>
      </c>
      <c r="I3246" s="227" t="str">
        <f>IF('ESA Input'!AH3211="","",IF('ESA Input'!AH3211="Yes",'ESA Input'!D3211,""))</f>
        <v/>
      </c>
      <c r="J3246" s="235" t="str">
        <f>IF('ESA Input'!AH3211="","",IF('ESA Input'!AH3211="Yes",'ESA Input'!E3211,""))</f>
        <v/>
      </c>
      <c r="K3246" s="29" t="str">
        <f>IF('ESA Input'!AH3211="","",IF('ESA Input'!AH3211="Yes",'ESA Input'!H3211,""))</f>
        <v/>
      </c>
      <c r="L3246" s="236" t="str">
        <f>IF('ESA Input'!AH3211="","",IF('ESA Input'!AH3211="Yes",'ESA Input'!G3211,""))</f>
        <v/>
      </c>
      <c r="M3246" s="31" t="str">
        <f t="shared" si="303"/>
        <v/>
      </c>
      <c r="N3246" s="208" t="str">
        <f t="shared" si="304"/>
        <v/>
      </c>
      <c r="O3246" s="209" t="str">
        <f t="shared" si="305"/>
        <v/>
      </c>
      <c r="P3246" s="209" t="str">
        <f t="shared" si="306"/>
        <v/>
      </c>
      <c r="Q3246" s="31" t="str">
        <f t="shared" si="307"/>
        <v/>
      </c>
      <c r="R3246" s="129" t="s">
        <v>9</v>
      </c>
      <c r="S3246" s="128" t="s">
        <v>9</v>
      </c>
      <c r="T3246" s="1"/>
    </row>
    <row r="3247" spans="1:20" ht="15.75" hidden="1" customHeight="1">
      <c r="A3247" s="1" t="str">
        <f t="shared" si="1"/>
        <v/>
      </c>
      <c r="B3247" s="268" t="str">
        <f t="shared" si="302"/>
        <v>X</v>
      </c>
      <c r="C3247" s="1"/>
      <c r="D3247" s="27" t="str">
        <f>IF('ESA Input'!AH3212="","",IF('ESA Input'!AH3212="Yes",'ESA Input'!B3212,"Ineligible"))</f>
        <v/>
      </c>
      <c r="E3247" s="242" t="str">
        <f>IF('ESA Input'!AH3212="","",'ESA Input'!AH3212)</f>
        <v/>
      </c>
      <c r="F3247" s="461" t="str">
        <f>IF('ESA Input'!AH3212="","",IF('ESA Input'!AH3212="YES",'ESA Input'!AG3212,""))</f>
        <v/>
      </c>
      <c r="G3247" s="462"/>
      <c r="H3247" s="201" t="str">
        <f>IF('ESA Input'!AH3212="","",IF('ESA Input'!AH3212="Yes",'ESA Input'!J3212,""))</f>
        <v/>
      </c>
      <c r="I3247" s="227" t="str">
        <f>IF('ESA Input'!AH3212="","",IF('ESA Input'!AH3212="Yes",'ESA Input'!D3212,""))</f>
        <v/>
      </c>
      <c r="J3247" s="235" t="str">
        <f>IF('ESA Input'!AH3212="","",IF('ESA Input'!AH3212="Yes",'ESA Input'!E3212,""))</f>
        <v/>
      </c>
      <c r="K3247" s="29" t="str">
        <f>IF('ESA Input'!AH3212="","",IF('ESA Input'!AH3212="Yes",'ESA Input'!H3212,""))</f>
        <v/>
      </c>
      <c r="L3247" s="236" t="str">
        <f>IF('ESA Input'!AH3212="","",IF('ESA Input'!AH3212="Yes",'ESA Input'!G3212,""))</f>
        <v/>
      </c>
      <c r="M3247" s="31" t="str">
        <f t="shared" si="303"/>
        <v/>
      </c>
      <c r="N3247" s="208" t="str">
        <f t="shared" si="304"/>
        <v/>
      </c>
      <c r="O3247" s="209" t="str">
        <f t="shared" si="305"/>
        <v/>
      </c>
      <c r="P3247" s="209" t="str">
        <f t="shared" si="306"/>
        <v/>
      </c>
      <c r="Q3247" s="31" t="str">
        <f t="shared" si="307"/>
        <v/>
      </c>
      <c r="R3247" s="129" t="s">
        <v>9</v>
      </c>
      <c r="S3247" s="128" t="s">
        <v>9</v>
      </c>
      <c r="T3247" s="1"/>
    </row>
    <row r="3248" spans="1:20" ht="15.75" hidden="1" customHeight="1">
      <c r="A3248" s="1" t="str">
        <f t="shared" si="1"/>
        <v/>
      </c>
      <c r="B3248" s="268" t="str">
        <f t="shared" si="302"/>
        <v>X</v>
      </c>
      <c r="C3248" s="1"/>
      <c r="D3248" s="27" t="str">
        <f>IF('ESA Input'!AH3213="","",IF('ESA Input'!AH3213="Yes",'ESA Input'!B3213,"Ineligible"))</f>
        <v/>
      </c>
      <c r="E3248" s="242" t="str">
        <f>IF('ESA Input'!AH3213="","",'ESA Input'!AH3213)</f>
        <v/>
      </c>
      <c r="F3248" s="461" t="str">
        <f>IF('ESA Input'!AH3213="","",IF('ESA Input'!AH3213="YES",'ESA Input'!AG3213,""))</f>
        <v/>
      </c>
      <c r="G3248" s="462"/>
      <c r="H3248" s="201" t="str">
        <f>IF('ESA Input'!AH3213="","",IF('ESA Input'!AH3213="Yes",'ESA Input'!J3213,""))</f>
        <v/>
      </c>
      <c r="I3248" s="227" t="str">
        <f>IF('ESA Input'!AH3213="","",IF('ESA Input'!AH3213="Yes",'ESA Input'!D3213,""))</f>
        <v/>
      </c>
      <c r="J3248" s="235" t="str">
        <f>IF('ESA Input'!AH3213="","",IF('ESA Input'!AH3213="Yes",'ESA Input'!E3213,""))</f>
        <v/>
      </c>
      <c r="K3248" s="29" t="str">
        <f>IF('ESA Input'!AH3213="","",IF('ESA Input'!AH3213="Yes",'ESA Input'!H3213,""))</f>
        <v/>
      </c>
      <c r="L3248" s="236" t="str">
        <f>IF('ESA Input'!AH3213="","",IF('ESA Input'!AH3213="Yes",'ESA Input'!G3213,""))</f>
        <v/>
      </c>
      <c r="M3248" s="31" t="str">
        <f t="shared" si="303"/>
        <v/>
      </c>
      <c r="N3248" s="208" t="str">
        <f t="shared" si="304"/>
        <v/>
      </c>
      <c r="O3248" s="209" t="str">
        <f t="shared" si="305"/>
        <v/>
      </c>
      <c r="P3248" s="209" t="str">
        <f t="shared" si="306"/>
        <v/>
      </c>
      <c r="Q3248" s="31" t="str">
        <f t="shared" si="307"/>
        <v/>
      </c>
      <c r="R3248" s="129" t="s">
        <v>9</v>
      </c>
      <c r="S3248" s="128" t="s">
        <v>9</v>
      </c>
      <c r="T3248" s="1"/>
    </row>
    <row r="3249" spans="1:20" ht="15.75" hidden="1" customHeight="1">
      <c r="A3249" s="1" t="str">
        <f t="shared" si="1"/>
        <v/>
      </c>
      <c r="B3249" s="268" t="str">
        <f t="shared" si="302"/>
        <v>X</v>
      </c>
      <c r="C3249" s="1"/>
      <c r="D3249" s="27" t="str">
        <f>IF('ESA Input'!AH3214="","",IF('ESA Input'!AH3214="Yes",'ESA Input'!B3214,"Ineligible"))</f>
        <v/>
      </c>
      <c r="E3249" s="242" t="str">
        <f>IF('ESA Input'!AH3214="","",'ESA Input'!AH3214)</f>
        <v/>
      </c>
      <c r="F3249" s="461" t="str">
        <f>IF('ESA Input'!AH3214="","",IF('ESA Input'!AH3214="YES",'ESA Input'!AG3214,""))</f>
        <v/>
      </c>
      <c r="G3249" s="462"/>
      <c r="H3249" s="201" t="str">
        <f>IF('ESA Input'!AH3214="","",IF('ESA Input'!AH3214="Yes",'ESA Input'!J3214,""))</f>
        <v/>
      </c>
      <c r="I3249" s="227" t="str">
        <f>IF('ESA Input'!AH3214="","",IF('ESA Input'!AH3214="Yes",'ESA Input'!D3214,""))</f>
        <v/>
      </c>
      <c r="J3249" s="235" t="str">
        <f>IF('ESA Input'!AH3214="","",IF('ESA Input'!AH3214="Yes",'ESA Input'!E3214,""))</f>
        <v/>
      </c>
      <c r="K3249" s="29" t="str">
        <f>IF('ESA Input'!AH3214="","",IF('ESA Input'!AH3214="Yes",'ESA Input'!H3214,""))</f>
        <v/>
      </c>
      <c r="L3249" s="236" t="str">
        <f>IF('ESA Input'!AH3214="","",IF('ESA Input'!AH3214="Yes",'ESA Input'!G3214,""))</f>
        <v/>
      </c>
      <c r="M3249" s="31" t="str">
        <f t="shared" si="303"/>
        <v/>
      </c>
      <c r="N3249" s="208" t="str">
        <f t="shared" si="304"/>
        <v/>
      </c>
      <c r="O3249" s="209" t="str">
        <f t="shared" si="305"/>
        <v/>
      </c>
      <c r="P3249" s="209" t="str">
        <f t="shared" si="306"/>
        <v/>
      </c>
      <c r="Q3249" s="31" t="str">
        <f t="shared" si="307"/>
        <v/>
      </c>
      <c r="R3249" s="129" t="s">
        <v>9</v>
      </c>
      <c r="S3249" s="128" t="s">
        <v>9</v>
      </c>
      <c r="T3249" s="1"/>
    </row>
    <row r="3250" spans="1:20" ht="15.75" hidden="1" customHeight="1">
      <c r="A3250" s="1" t="str">
        <f t="shared" si="1"/>
        <v/>
      </c>
      <c r="B3250" s="268" t="str">
        <f t="shared" si="302"/>
        <v>X</v>
      </c>
      <c r="C3250" s="1"/>
      <c r="D3250" s="27" t="str">
        <f>IF('ESA Input'!AH3215="","",IF('ESA Input'!AH3215="Yes",'ESA Input'!B3215,"Ineligible"))</f>
        <v/>
      </c>
      <c r="E3250" s="242" t="str">
        <f>IF('ESA Input'!AH3215="","",'ESA Input'!AH3215)</f>
        <v/>
      </c>
      <c r="F3250" s="461" t="str">
        <f>IF('ESA Input'!AH3215="","",IF('ESA Input'!AH3215="YES",'ESA Input'!AG3215,""))</f>
        <v/>
      </c>
      <c r="G3250" s="462"/>
      <c r="H3250" s="201" t="str">
        <f>IF('ESA Input'!AH3215="","",IF('ESA Input'!AH3215="Yes",'ESA Input'!J3215,""))</f>
        <v/>
      </c>
      <c r="I3250" s="227" t="str">
        <f>IF('ESA Input'!AH3215="","",IF('ESA Input'!AH3215="Yes",'ESA Input'!D3215,""))</f>
        <v/>
      </c>
      <c r="J3250" s="235" t="str">
        <f>IF('ESA Input'!AH3215="","",IF('ESA Input'!AH3215="Yes",'ESA Input'!E3215,""))</f>
        <v/>
      </c>
      <c r="K3250" s="29" t="str">
        <f>IF('ESA Input'!AH3215="","",IF('ESA Input'!AH3215="Yes",'ESA Input'!H3215,""))</f>
        <v/>
      </c>
      <c r="L3250" s="236" t="str">
        <f>IF('ESA Input'!AH3215="","",IF('ESA Input'!AH3215="Yes",'ESA Input'!G3215,""))</f>
        <v/>
      </c>
      <c r="M3250" s="31" t="str">
        <f t="shared" si="303"/>
        <v/>
      </c>
      <c r="N3250" s="208" t="str">
        <f t="shared" si="304"/>
        <v/>
      </c>
      <c r="O3250" s="209" t="str">
        <f t="shared" si="305"/>
        <v/>
      </c>
      <c r="P3250" s="209" t="str">
        <f t="shared" si="306"/>
        <v/>
      </c>
      <c r="Q3250" s="31" t="str">
        <f t="shared" si="307"/>
        <v/>
      </c>
      <c r="R3250" s="129" t="s">
        <v>9</v>
      </c>
      <c r="S3250" s="128" t="s">
        <v>9</v>
      </c>
      <c r="T3250" s="1"/>
    </row>
    <row r="3251" spans="1:20" ht="15.75" hidden="1" customHeight="1">
      <c r="A3251" s="1" t="str">
        <f t="shared" si="1"/>
        <v/>
      </c>
      <c r="B3251" s="268" t="str">
        <f t="shared" si="302"/>
        <v>X</v>
      </c>
      <c r="C3251" s="1"/>
      <c r="D3251" s="27" t="str">
        <f>IF('ESA Input'!AH3216="","",IF('ESA Input'!AH3216="Yes",'ESA Input'!B3216,"Ineligible"))</f>
        <v/>
      </c>
      <c r="E3251" s="242" t="str">
        <f>IF('ESA Input'!AH3216="","",'ESA Input'!AH3216)</f>
        <v/>
      </c>
      <c r="F3251" s="461" t="str">
        <f>IF('ESA Input'!AH3216="","",IF('ESA Input'!AH3216="YES",'ESA Input'!AG3216,""))</f>
        <v/>
      </c>
      <c r="G3251" s="462"/>
      <c r="H3251" s="201" t="str">
        <f>IF('ESA Input'!AH3216="","",IF('ESA Input'!AH3216="Yes",'ESA Input'!J3216,""))</f>
        <v/>
      </c>
      <c r="I3251" s="227" t="str">
        <f>IF('ESA Input'!AH3216="","",IF('ESA Input'!AH3216="Yes",'ESA Input'!D3216,""))</f>
        <v/>
      </c>
      <c r="J3251" s="235" t="str">
        <f>IF('ESA Input'!AH3216="","",IF('ESA Input'!AH3216="Yes",'ESA Input'!E3216,""))</f>
        <v/>
      </c>
      <c r="K3251" s="29" t="str">
        <f>IF('ESA Input'!AH3216="","",IF('ESA Input'!AH3216="Yes",'ESA Input'!H3216,""))</f>
        <v/>
      </c>
      <c r="L3251" s="236" t="str">
        <f>IF('ESA Input'!AH3216="","",IF('ESA Input'!AH3216="Yes",'ESA Input'!G3216,""))</f>
        <v/>
      </c>
      <c r="M3251" s="31" t="str">
        <f t="shared" si="303"/>
        <v/>
      </c>
      <c r="N3251" s="208" t="str">
        <f t="shared" si="304"/>
        <v/>
      </c>
      <c r="O3251" s="209" t="str">
        <f t="shared" si="305"/>
        <v/>
      </c>
      <c r="P3251" s="209" t="str">
        <f t="shared" si="306"/>
        <v/>
      </c>
      <c r="Q3251" s="31" t="str">
        <f t="shared" si="307"/>
        <v/>
      </c>
      <c r="R3251" s="129" t="s">
        <v>9</v>
      </c>
      <c r="S3251" s="128" t="s">
        <v>9</v>
      </c>
      <c r="T3251" s="1"/>
    </row>
    <row r="3252" spans="1:20" ht="15.75" hidden="1" customHeight="1">
      <c r="A3252" s="1" t="str">
        <f t="shared" si="1"/>
        <v/>
      </c>
      <c r="B3252" s="268" t="str">
        <f t="shared" si="302"/>
        <v>X</v>
      </c>
      <c r="C3252" s="1"/>
      <c r="D3252" s="27" t="str">
        <f>IF('ESA Input'!AH3217="","",IF('ESA Input'!AH3217="Yes",'ESA Input'!B3217,"Ineligible"))</f>
        <v/>
      </c>
      <c r="E3252" s="242" t="str">
        <f>IF('ESA Input'!AH3217="","",'ESA Input'!AH3217)</f>
        <v/>
      </c>
      <c r="F3252" s="461" t="str">
        <f>IF('ESA Input'!AH3217="","",IF('ESA Input'!AH3217="YES",'ESA Input'!AG3217,""))</f>
        <v/>
      </c>
      <c r="G3252" s="462"/>
      <c r="H3252" s="201" t="str">
        <f>IF('ESA Input'!AH3217="","",IF('ESA Input'!AH3217="Yes",'ESA Input'!J3217,""))</f>
        <v/>
      </c>
      <c r="I3252" s="227" t="str">
        <f>IF('ESA Input'!AH3217="","",IF('ESA Input'!AH3217="Yes",'ESA Input'!D3217,""))</f>
        <v/>
      </c>
      <c r="J3252" s="235" t="str">
        <f>IF('ESA Input'!AH3217="","",IF('ESA Input'!AH3217="Yes",'ESA Input'!E3217,""))</f>
        <v/>
      </c>
      <c r="K3252" s="29" t="str">
        <f>IF('ESA Input'!AH3217="","",IF('ESA Input'!AH3217="Yes",'ESA Input'!H3217,""))</f>
        <v/>
      </c>
      <c r="L3252" s="236" t="str">
        <f>IF('ESA Input'!AH3217="","",IF('ESA Input'!AH3217="Yes",'ESA Input'!G3217,""))</f>
        <v/>
      </c>
      <c r="M3252" s="31" t="str">
        <f t="shared" si="303"/>
        <v/>
      </c>
      <c r="N3252" s="208" t="str">
        <f t="shared" si="304"/>
        <v/>
      </c>
      <c r="O3252" s="209" t="str">
        <f t="shared" si="305"/>
        <v/>
      </c>
      <c r="P3252" s="209" t="str">
        <f t="shared" si="306"/>
        <v/>
      </c>
      <c r="Q3252" s="31" t="str">
        <f t="shared" si="307"/>
        <v/>
      </c>
      <c r="R3252" s="129" t="s">
        <v>9</v>
      </c>
      <c r="S3252" s="128" t="s">
        <v>9</v>
      </c>
      <c r="T3252" s="1"/>
    </row>
    <row r="3253" spans="1:20" ht="15.75" hidden="1" customHeight="1">
      <c r="A3253" s="1" t="str">
        <f t="shared" si="1"/>
        <v/>
      </c>
      <c r="B3253" s="268" t="str">
        <f t="shared" si="302"/>
        <v>X</v>
      </c>
      <c r="C3253" s="1"/>
      <c r="D3253" s="27" t="str">
        <f>IF('ESA Input'!AH3218="","",IF('ESA Input'!AH3218="Yes",'ESA Input'!B3218,"Ineligible"))</f>
        <v/>
      </c>
      <c r="E3253" s="242" t="str">
        <f>IF('ESA Input'!AH3218="","",'ESA Input'!AH3218)</f>
        <v/>
      </c>
      <c r="F3253" s="461" t="str">
        <f>IF('ESA Input'!AH3218="","",IF('ESA Input'!AH3218="YES",'ESA Input'!AG3218,""))</f>
        <v/>
      </c>
      <c r="G3253" s="462"/>
      <c r="H3253" s="201" t="str">
        <f>IF('ESA Input'!AH3218="","",IF('ESA Input'!AH3218="Yes",'ESA Input'!J3218,""))</f>
        <v/>
      </c>
      <c r="I3253" s="227" t="str">
        <f>IF('ESA Input'!AH3218="","",IF('ESA Input'!AH3218="Yes",'ESA Input'!D3218,""))</f>
        <v/>
      </c>
      <c r="J3253" s="235" t="str">
        <f>IF('ESA Input'!AH3218="","",IF('ESA Input'!AH3218="Yes",'ESA Input'!E3218,""))</f>
        <v/>
      </c>
      <c r="K3253" s="29" t="str">
        <f>IF('ESA Input'!AH3218="","",IF('ESA Input'!AH3218="Yes",'ESA Input'!H3218,""))</f>
        <v/>
      </c>
      <c r="L3253" s="236" t="str">
        <f>IF('ESA Input'!AH3218="","",IF('ESA Input'!AH3218="Yes",'ESA Input'!G3218,""))</f>
        <v/>
      </c>
      <c r="M3253" s="31" t="str">
        <f t="shared" si="303"/>
        <v/>
      </c>
      <c r="N3253" s="208" t="str">
        <f t="shared" si="304"/>
        <v/>
      </c>
      <c r="O3253" s="209" t="str">
        <f t="shared" si="305"/>
        <v/>
      </c>
      <c r="P3253" s="209" t="str">
        <f t="shared" si="306"/>
        <v/>
      </c>
      <c r="Q3253" s="31" t="str">
        <f t="shared" si="307"/>
        <v/>
      </c>
      <c r="R3253" s="129" t="s">
        <v>9</v>
      </c>
      <c r="S3253" s="128" t="s">
        <v>9</v>
      </c>
      <c r="T3253" s="1"/>
    </row>
    <row r="3254" spans="1:20" ht="15.75" hidden="1" customHeight="1">
      <c r="A3254" s="1" t="str">
        <f t="shared" si="1"/>
        <v/>
      </c>
      <c r="B3254" s="268" t="str">
        <f t="shared" si="302"/>
        <v>X</v>
      </c>
      <c r="C3254" s="1"/>
      <c r="D3254" s="27" t="str">
        <f>IF('ESA Input'!AH3219="","",IF('ESA Input'!AH3219="Yes",'ESA Input'!B3219,"Ineligible"))</f>
        <v/>
      </c>
      <c r="E3254" s="242" t="str">
        <f>IF('ESA Input'!AH3219="","",'ESA Input'!AH3219)</f>
        <v/>
      </c>
      <c r="F3254" s="461" t="str">
        <f>IF('ESA Input'!AH3219="","",IF('ESA Input'!AH3219="YES",'ESA Input'!AG3219,""))</f>
        <v/>
      </c>
      <c r="G3254" s="462"/>
      <c r="H3254" s="201" t="str">
        <f>IF('ESA Input'!AH3219="","",IF('ESA Input'!AH3219="Yes",'ESA Input'!J3219,""))</f>
        <v/>
      </c>
      <c r="I3254" s="227" t="str">
        <f>IF('ESA Input'!AH3219="","",IF('ESA Input'!AH3219="Yes",'ESA Input'!D3219,""))</f>
        <v/>
      </c>
      <c r="J3254" s="235" t="str">
        <f>IF('ESA Input'!AH3219="","",IF('ESA Input'!AH3219="Yes",'ESA Input'!E3219,""))</f>
        <v/>
      </c>
      <c r="K3254" s="29" t="str">
        <f>IF('ESA Input'!AH3219="","",IF('ESA Input'!AH3219="Yes",'ESA Input'!H3219,""))</f>
        <v/>
      </c>
      <c r="L3254" s="236" t="str">
        <f>IF('ESA Input'!AH3219="","",IF('ESA Input'!AH3219="Yes",'ESA Input'!G3219,""))</f>
        <v/>
      </c>
      <c r="M3254" s="31" t="str">
        <f t="shared" si="303"/>
        <v/>
      </c>
      <c r="N3254" s="208" t="str">
        <f t="shared" si="304"/>
        <v/>
      </c>
      <c r="O3254" s="209" t="str">
        <f t="shared" si="305"/>
        <v/>
      </c>
      <c r="P3254" s="209" t="str">
        <f t="shared" si="306"/>
        <v/>
      </c>
      <c r="Q3254" s="31" t="str">
        <f t="shared" si="307"/>
        <v/>
      </c>
      <c r="R3254" s="129" t="s">
        <v>9</v>
      </c>
      <c r="S3254" s="128" t="s">
        <v>9</v>
      </c>
      <c r="T3254" s="1"/>
    </row>
    <row r="3255" spans="1:20" ht="15.75" hidden="1" customHeight="1">
      <c r="A3255" s="1" t="str">
        <f t="shared" si="1"/>
        <v/>
      </c>
      <c r="B3255" s="268" t="str">
        <f t="shared" si="302"/>
        <v>X</v>
      </c>
      <c r="C3255" s="1"/>
      <c r="D3255" s="27" t="str">
        <f>IF('ESA Input'!AH3220="","",IF('ESA Input'!AH3220="Yes",'ESA Input'!B3220,"Ineligible"))</f>
        <v/>
      </c>
      <c r="E3255" s="242" t="str">
        <f>IF('ESA Input'!AH3220="","",'ESA Input'!AH3220)</f>
        <v/>
      </c>
      <c r="F3255" s="461" t="str">
        <f>IF('ESA Input'!AH3220="","",IF('ESA Input'!AH3220="YES",'ESA Input'!AG3220,""))</f>
        <v/>
      </c>
      <c r="G3255" s="462"/>
      <c r="H3255" s="201" t="str">
        <f>IF('ESA Input'!AH3220="","",IF('ESA Input'!AH3220="Yes",'ESA Input'!J3220,""))</f>
        <v/>
      </c>
      <c r="I3255" s="227" t="str">
        <f>IF('ESA Input'!AH3220="","",IF('ESA Input'!AH3220="Yes",'ESA Input'!D3220,""))</f>
        <v/>
      </c>
      <c r="J3255" s="235" t="str">
        <f>IF('ESA Input'!AH3220="","",IF('ESA Input'!AH3220="Yes",'ESA Input'!E3220,""))</f>
        <v/>
      </c>
      <c r="K3255" s="29" t="str">
        <f>IF('ESA Input'!AH3220="","",IF('ESA Input'!AH3220="Yes",'ESA Input'!H3220,""))</f>
        <v/>
      </c>
      <c r="L3255" s="236" t="str">
        <f>IF('ESA Input'!AH3220="","",IF('ESA Input'!AH3220="Yes",'ESA Input'!G3220,""))</f>
        <v/>
      </c>
      <c r="M3255" s="31" t="str">
        <f t="shared" si="303"/>
        <v/>
      </c>
      <c r="N3255" s="208" t="str">
        <f t="shared" si="304"/>
        <v/>
      </c>
      <c r="O3255" s="209" t="str">
        <f t="shared" si="305"/>
        <v/>
      </c>
      <c r="P3255" s="209" t="str">
        <f t="shared" si="306"/>
        <v/>
      </c>
      <c r="Q3255" s="31" t="str">
        <f t="shared" si="307"/>
        <v/>
      </c>
      <c r="R3255" s="129" t="s">
        <v>9</v>
      </c>
      <c r="S3255" s="128" t="s">
        <v>9</v>
      </c>
      <c r="T3255" s="1"/>
    </row>
    <row r="3256" spans="1:20" ht="15.75" hidden="1" customHeight="1">
      <c r="A3256" s="1" t="str">
        <f t="shared" si="1"/>
        <v/>
      </c>
      <c r="B3256" s="268" t="str">
        <f t="shared" si="302"/>
        <v>X</v>
      </c>
      <c r="C3256" s="1"/>
      <c r="D3256" s="27" t="str">
        <f>IF('ESA Input'!AH3221="","",IF('ESA Input'!AH3221="Yes",'ESA Input'!B3221,"Ineligible"))</f>
        <v/>
      </c>
      <c r="E3256" s="242" t="str">
        <f>IF('ESA Input'!AH3221="","",'ESA Input'!AH3221)</f>
        <v/>
      </c>
      <c r="F3256" s="461" t="str">
        <f>IF('ESA Input'!AH3221="","",IF('ESA Input'!AH3221="YES",'ESA Input'!AG3221,""))</f>
        <v/>
      </c>
      <c r="G3256" s="462"/>
      <c r="H3256" s="201" t="str">
        <f>IF('ESA Input'!AH3221="","",IF('ESA Input'!AH3221="Yes",'ESA Input'!J3221,""))</f>
        <v/>
      </c>
      <c r="I3256" s="227" t="str">
        <f>IF('ESA Input'!AH3221="","",IF('ESA Input'!AH3221="Yes",'ESA Input'!D3221,""))</f>
        <v/>
      </c>
      <c r="J3256" s="235" t="str">
        <f>IF('ESA Input'!AH3221="","",IF('ESA Input'!AH3221="Yes",'ESA Input'!E3221,""))</f>
        <v/>
      </c>
      <c r="K3256" s="29" t="str">
        <f>IF('ESA Input'!AH3221="","",IF('ESA Input'!AH3221="Yes",'ESA Input'!H3221,""))</f>
        <v/>
      </c>
      <c r="L3256" s="236" t="str">
        <f>IF('ESA Input'!AH3221="","",IF('ESA Input'!AH3221="Yes",'ESA Input'!G3221,""))</f>
        <v/>
      </c>
      <c r="M3256" s="31" t="str">
        <f t="shared" si="303"/>
        <v/>
      </c>
      <c r="N3256" s="208" t="str">
        <f t="shared" si="304"/>
        <v/>
      </c>
      <c r="O3256" s="209" t="str">
        <f t="shared" si="305"/>
        <v/>
      </c>
      <c r="P3256" s="209" t="str">
        <f t="shared" si="306"/>
        <v/>
      </c>
      <c r="Q3256" s="31" t="str">
        <f t="shared" si="307"/>
        <v/>
      </c>
      <c r="R3256" s="129" t="s">
        <v>9</v>
      </c>
      <c r="S3256" s="128" t="s">
        <v>9</v>
      </c>
      <c r="T3256" s="1"/>
    </row>
    <row r="3257" spans="1:20" ht="15.75" hidden="1" customHeight="1">
      <c r="A3257" s="1" t="str">
        <f t="shared" si="1"/>
        <v/>
      </c>
      <c r="B3257" s="268" t="str">
        <f t="shared" si="302"/>
        <v>X</v>
      </c>
      <c r="C3257" s="1"/>
      <c r="D3257" s="27" t="str">
        <f>IF('ESA Input'!AH3222="","",IF('ESA Input'!AH3222="Yes",'ESA Input'!B3222,"Ineligible"))</f>
        <v/>
      </c>
      <c r="E3257" s="242" t="str">
        <f>IF('ESA Input'!AH3222="","",'ESA Input'!AH3222)</f>
        <v/>
      </c>
      <c r="F3257" s="461" t="str">
        <f>IF('ESA Input'!AH3222="","",IF('ESA Input'!AH3222="YES",'ESA Input'!AG3222,""))</f>
        <v/>
      </c>
      <c r="G3257" s="462"/>
      <c r="H3257" s="201" t="str">
        <f>IF('ESA Input'!AH3222="","",IF('ESA Input'!AH3222="Yes",'ESA Input'!J3222,""))</f>
        <v/>
      </c>
      <c r="I3257" s="227" t="str">
        <f>IF('ESA Input'!AH3222="","",IF('ESA Input'!AH3222="Yes",'ESA Input'!D3222,""))</f>
        <v/>
      </c>
      <c r="J3257" s="235" t="str">
        <f>IF('ESA Input'!AH3222="","",IF('ESA Input'!AH3222="Yes",'ESA Input'!E3222,""))</f>
        <v/>
      </c>
      <c r="K3257" s="29" t="str">
        <f>IF('ESA Input'!AH3222="","",IF('ESA Input'!AH3222="Yes",'ESA Input'!H3222,""))</f>
        <v/>
      </c>
      <c r="L3257" s="236" t="str">
        <f>IF('ESA Input'!AH3222="","",IF('ESA Input'!AH3222="Yes",'ESA Input'!G3222,""))</f>
        <v/>
      </c>
      <c r="M3257" s="31" t="str">
        <f t="shared" si="303"/>
        <v/>
      </c>
      <c r="N3257" s="208" t="str">
        <f t="shared" si="304"/>
        <v/>
      </c>
      <c r="O3257" s="209" t="str">
        <f t="shared" si="305"/>
        <v/>
      </c>
      <c r="P3257" s="209" t="str">
        <f t="shared" si="306"/>
        <v/>
      </c>
      <c r="Q3257" s="31" t="str">
        <f t="shared" si="307"/>
        <v/>
      </c>
      <c r="R3257" s="129" t="s">
        <v>9</v>
      </c>
      <c r="S3257" s="128" t="s">
        <v>9</v>
      </c>
      <c r="T3257" s="1"/>
    </row>
    <row r="3258" spans="1:20" ht="15.75" hidden="1" customHeight="1">
      <c r="A3258" s="1" t="str">
        <f t="shared" si="1"/>
        <v/>
      </c>
      <c r="B3258" s="268" t="str">
        <f t="shared" si="302"/>
        <v>X</v>
      </c>
      <c r="C3258" s="1"/>
      <c r="D3258" s="27" t="str">
        <f>IF('ESA Input'!AH3223="","",IF('ESA Input'!AH3223="Yes",'ESA Input'!B3223,"Ineligible"))</f>
        <v/>
      </c>
      <c r="E3258" s="242" t="str">
        <f>IF('ESA Input'!AH3223="","",'ESA Input'!AH3223)</f>
        <v/>
      </c>
      <c r="F3258" s="461" t="str">
        <f>IF('ESA Input'!AH3223="","",IF('ESA Input'!AH3223="YES",'ESA Input'!AG3223,""))</f>
        <v/>
      </c>
      <c r="G3258" s="462"/>
      <c r="H3258" s="201" t="str">
        <f>IF('ESA Input'!AH3223="","",IF('ESA Input'!AH3223="Yes",'ESA Input'!J3223,""))</f>
        <v/>
      </c>
      <c r="I3258" s="227" t="str">
        <f>IF('ESA Input'!AH3223="","",IF('ESA Input'!AH3223="Yes",'ESA Input'!D3223,""))</f>
        <v/>
      </c>
      <c r="J3258" s="235" t="str">
        <f>IF('ESA Input'!AH3223="","",IF('ESA Input'!AH3223="Yes",'ESA Input'!E3223,""))</f>
        <v/>
      </c>
      <c r="K3258" s="29" t="str">
        <f>IF('ESA Input'!AH3223="","",IF('ESA Input'!AH3223="Yes",'ESA Input'!H3223,""))</f>
        <v/>
      </c>
      <c r="L3258" s="236" t="str">
        <f>IF('ESA Input'!AH3223="","",IF('ESA Input'!AH3223="Yes",'ESA Input'!G3223,""))</f>
        <v/>
      </c>
      <c r="M3258" s="31" t="str">
        <f t="shared" si="303"/>
        <v/>
      </c>
      <c r="N3258" s="208" t="str">
        <f t="shared" si="304"/>
        <v/>
      </c>
      <c r="O3258" s="209" t="str">
        <f t="shared" si="305"/>
        <v/>
      </c>
      <c r="P3258" s="209" t="str">
        <f t="shared" si="306"/>
        <v/>
      </c>
      <c r="Q3258" s="31" t="str">
        <f t="shared" si="307"/>
        <v/>
      </c>
      <c r="R3258" s="129" t="s">
        <v>9</v>
      </c>
      <c r="S3258" s="128" t="s">
        <v>9</v>
      </c>
      <c r="T3258" s="1"/>
    </row>
    <row r="3259" spans="1:20" ht="15.75" hidden="1" customHeight="1">
      <c r="A3259" s="1" t="str">
        <f t="shared" si="1"/>
        <v/>
      </c>
      <c r="B3259" s="268" t="str">
        <f t="shared" si="302"/>
        <v>X</v>
      </c>
      <c r="C3259" s="1"/>
      <c r="D3259" s="27" t="str">
        <f>IF('ESA Input'!AH3224="","",IF('ESA Input'!AH3224="Yes",'ESA Input'!B3224,"Ineligible"))</f>
        <v/>
      </c>
      <c r="E3259" s="242" t="str">
        <f>IF('ESA Input'!AH3224="","",'ESA Input'!AH3224)</f>
        <v/>
      </c>
      <c r="F3259" s="461" t="str">
        <f>IF('ESA Input'!AH3224="","",IF('ESA Input'!AH3224="YES",'ESA Input'!AG3224,""))</f>
        <v/>
      </c>
      <c r="G3259" s="462"/>
      <c r="H3259" s="201" t="str">
        <f>IF('ESA Input'!AH3224="","",IF('ESA Input'!AH3224="Yes",'ESA Input'!J3224,""))</f>
        <v/>
      </c>
      <c r="I3259" s="227" t="str">
        <f>IF('ESA Input'!AH3224="","",IF('ESA Input'!AH3224="Yes",'ESA Input'!D3224,""))</f>
        <v/>
      </c>
      <c r="J3259" s="235" t="str">
        <f>IF('ESA Input'!AH3224="","",IF('ESA Input'!AH3224="Yes",'ESA Input'!E3224,""))</f>
        <v/>
      </c>
      <c r="K3259" s="29" t="str">
        <f>IF('ESA Input'!AH3224="","",IF('ESA Input'!AH3224="Yes",'ESA Input'!H3224,""))</f>
        <v/>
      </c>
      <c r="L3259" s="236" t="str">
        <f>IF('ESA Input'!AH3224="","",IF('ESA Input'!AH3224="Yes",'ESA Input'!G3224,""))</f>
        <v/>
      </c>
      <c r="M3259" s="31" t="str">
        <f t="shared" si="303"/>
        <v/>
      </c>
      <c r="N3259" s="208" t="str">
        <f t="shared" si="304"/>
        <v/>
      </c>
      <c r="O3259" s="209" t="str">
        <f t="shared" si="305"/>
        <v/>
      </c>
      <c r="P3259" s="209" t="str">
        <f t="shared" si="306"/>
        <v/>
      </c>
      <c r="Q3259" s="31" t="str">
        <f t="shared" si="307"/>
        <v/>
      </c>
      <c r="R3259" s="129" t="s">
        <v>9</v>
      </c>
      <c r="S3259" s="128" t="s">
        <v>9</v>
      </c>
      <c r="T3259" s="1"/>
    </row>
    <row r="3260" spans="1:20" ht="15.75" hidden="1" customHeight="1">
      <c r="A3260" s="1" t="str">
        <f t="shared" si="1"/>
        <v/>
      </c>
      <c r="B3260" s="268" t="str">
        <f t="shared" si="302"/>
        <v>X</v>
      </c>
      <c r="C3260" s="1"/>
      <c r="D3260" s="27" t="str">
        <f>IF('ESA Input'!AH3225="","",IF('ESA Input'!AH3225="Yes",'ESA Input'!B3225,"Ineligible"))</f>
        <v/>
      </c>
      <c r="E3260" s="242" t="str">
        <f>IF('ESA Input'!AH3225="","",'ESA Input'!AH3225)</f>
        <v/>
      </c>
      <c r="F3260" s="461" t="str">
        <f>IF('ESA Input'!AH3225="","",IF('ESA Input'!AH3225="YES",'ESA Input'!AG3225,""))</f>
        <v/>
      </c>
      <c r="G3260" s="462"/>
      <c r="H3260" s="201" t="str">
        <f>IF('ESA Input'!AH3225="","",IF('ESA Input'!AH3225="Yes",'ESA Input'!J3225,""))</f>
        <v/>
      </c>
      <c r="I3260" s="227" t="str">
        <f>IF('ESA Input'!AH3225="","",IF('ESA Input'!AH3225="Yes",'ESA Input'!D3225,""))</f>
        <v/>
      </c>
      <c r="J3260" s="235" t="str">
        <f>IF('ESA Input'!AH3225="","",IF('ESA Input'!AH3225="Yes",'ESA Input'!E3225,""))</f>
        <v/>
      </c>
      <c r="K3260" s="29" t="str">
        <f>IF('ESA Input'!AH3225="","",IF('ESA Input'!AH3225="Yes",'ESA Input'!H3225,""))</f>
        <v/>
      </c>
      <c r="L3260" s="236" t="str">
        <f>IF('ESA Input'!AH3225="","",IF('ESA Input'!AH3225="Yes",'ESA Input'!G3225,""))</f>
        <v/>
      </c>
      <c r="M3260" s="31" t="str">
        <f t="shared" si="303"/>
        <v/>
      </c>
      <c r="N3260" s="208" t="str">
        <f t="shared" si="304"/>
        <v/>
      </c>
      <c r="O3260" s="209" t="str">
        <f t="shared" si="305"/>
        <v/>
      </c>
      <c r="P3260" s="209" t="str">
        <f t="shared" si="306"/>
        <v/>
      </c>
      <c r="Q3260" s="31" t="str">
        <f t="shared" si="307"/>
        <v/>
      </c>
      <c r="R3260" s="129" t="s">
        <v>9</v>
      </c>
      <c r="S3260" s="128" t="s">
        <v>9</v>
      </c>
      <c r="T3260" s="1"/>
    </row>
    <row r="3261" spans="1:20" ht="15.75" hidden="1" customHeight="1">
      <c r="A3261" s="1" t="str">
        <f t="shared" si="1"/>
        <v/>
      </c>
      <c r="B3261" s="268" t="str">
        <f t="shared" si="302"/>
        <v>X</v>
      </c>
      <c r="C3261" s="1"/>
      <c r="D3261" s="27" t="str">
        <f>IF('ESA Input'!AH3226="","",IF('ESA Input'!AH3226="Yes",'ESA Input'!B3226,"Ineligible"))</f>
        <v/>
      </c>
      <c r="E3261" s="242" t="str">
        <f>IF('ESA Input'!AH3226="","",'ESA Input'!AH3226)</f>
        <v/>
      </c>
      <c r="F3261" s="461" t="str">
        <f>IF('ESA Input'!AH3226="","",IF('ESA Input'!AH3226="YES",'ESA Input'!AG3226,""))</f>
        <v/>
      </c>
      <c r="G3261" s="462"/>
      <c r="H3261" s="201" t="str">
        <f>IF('ESA Input'!AH3226="","",IF('ESA Input'!AH3226="Yes",'ESA Input'!J3226,""))</f>
        <v/>
      </c>
      <c r="I3261" s="227" t="str">
        <f>IF('ESA Input'!AH3226="","",IF('ESA Input'!AH3226="Yes",'ESA Input'!D3226,""))</f>
        <v/>
      </c>
      <c r="J3261" s="235" t="str">
        <f>IF('ESA Input'!AH3226="","",IF('ESA Input'!AH3226="Yes",'ESA Input'!E3226,""))</f>
        <v/>
      </c>
      <c r="K3261" s="29" t="str">
        <f>IF('ESA Input'!AH3226="","",IF('ESA Input'!AH3226="Yes",'ESA Input'!H3226,""))</f>
        <v/>
      </c>
      <c r="L3261" s="236" t="str">
        <f>IF('ESA Input'!AH3226="","",IF('ESA Input'!AH3226="Yes",'ESA Input'!G3226,""))</f>
        <v/>
      </c>
      <c r="M3261" s="31" t="str">
        <f t="shared" si="303"/>
        <v/>
      </c>
      <c r="N3261" s="208" t="str">
        <f t="shared" si="304"/>
        <v/>
      </c>
      <c r="O3261" s="209" t="str">
        <f t="shared" si="305"/>
        <v/>
      </c>
      <c r="P3261" s="209" t="str">
        <f t="shared" si="306"/>
        <v/>
      </c>
      <c r="Q3261" s="31" t="str">
        <f t="shared" si="307"/>
        <v/>
      </c>
      <c r="R3261" s="129" t="s">
        <v>9</v>
      </c>
      <c r="S3261" s="128" t="s">
        <v>9</v>
      </c>
      <c r="T3261" s="1"/>
    </row>
    <row r="3262" spans="1:20" ht="15.75" hidden="1" customHeight="1">
      <c r="A3262" s="1" t="str">
        <f t="shared" si="1"/>
        <v/>
      </c>
      <c r="B3262" s="268" t="str">
        <f t="shared" si="302"/>
        <v>X</v>
      </c>
      <c r="C3262" s="1"/>
      <c r="D3262" s="27" t="str">
        <f>IF('ESA Input'!AH3227="","",IF('ESA Input'!AH3227="Yes",'ESA Input'!B3227,"Ineligible"))</f>
        <v/>
      </c>
      <c r="E3262" s="242" t="str">
        <f>IF('ESA Input'!AH3227="","",'ESA Input'!AH3227)</f>
        <v/>
      </c>
      <c r="F3262" s="461" t="str">
        <f>IF('ESA Input'!AH3227="","",IF('ESA Input'!AH3227="YES",'ESA Input'!AG3227,""))</f>
        <v/>
      </c>
      <c r="G3262" s="462"/>
      <c r="H3262" s="201" t="str">
        <f>IF('ESA Input'!AH3227="","",IF('ESA Input'!AH3227="Yes",'ESA Input'!J3227,""))</f>
        <v/>
      </c>
      <c r="I3262" s="227" t="str">
        <f>IF('ESA Input'!AH3227="","",IF('ESA Input'!AH3227="Yes",'ESA Input'!D3227,""))</f>
        <v/>
      </c>
      <c r="J3262" s="235" t="str">
        <f>IF('ESA Input'!AH3227="","",IF('ESA Input'!AH3227="Yes",'ESA Input'!E3227,""))</f>
        <v/>
      </c>
      <c r="K3262" s="29" t="str">
        <f>IF('ESA Input'!AH3227="","",IF('ESA Input'!AH3227="Yes",'ESA Input'!H3227,""))</f>
        <v/>
      </c>
      <c r="L3262" s="236" t="str">
        <f>IF('ESA Input'!AH3227="","",IF('ESA Input'!AH3227="Yes",'ESA Input'!G3227,""))</f>
        <v/>
      </c>
      <c r="M3262" s="31" t="str">
        <f t="shared" si="303"/>
        <v/>
      </c>
      <c r="N3262" s="208" t="str">
        <f t="shared" si="304"/>
        <v/>
      </c>
      <c r="O3262" s="209" t="str">
        <f t="shared" si="305"/>
        <v/>
      </c>
      <c r="P3262" s="209" t="str">
        <f t="shared" si="306"/>
        <v/>
      </c>
      <c r="Q3262" s="31" t="str">
        <f t="shared" si="307"/>
        <v/>
      </c>
      <c r="R3262" s="129" t="s">
        <v>9</v>
      </c>
      <c r="S3262" s="128" t="s">
        <v>9</v>
      </c>
      <c r="T3262" s="1"/>
    </row>
    <row r="3263" spans="1:20" ht="15.75" hidden="1" customHeight="1">
      <c r="A3263" s="1" t="str">
        <f t="shared" si="1"/>
        <v/>
      </c>
      <c r="B3263" s="268" t="str">
        <f t="shared" si="302"/>
        <v>X</v>
      </c>
      <c r="C3263" s="1"/>
      <c r="D3263" s="27" t="str">
        <f>IF('ESA Input'!AH3228="","",IF('ESA Input'!AH3228="Yes",'ESA Input'!B3228,"Ineligible"))</f>
        <v/>
      </c>
      <c r="E3263" s="242" t="str">
        <f>IF('ESA Input'!AH3228="","",'ESA Input'!AH3228)</f>
        <v/>
      </c>
      <c r="F3263" s="461" t="str">
        <f>IF('ESA Input'!AH3228="","",IF('ESA Input'!AH3228="YES",'ESA Input'!AG3228,""))</f>
        <v/>
      </c>
      <c r="G3263" s="462"/>
      <c r="H3263" s="201" t="str">
        <f>IF('ESA Input'!AH3228="","",IF('ESA Input'!AH3228="Yes",'ESA Input'!J3228,""))</f>
        <v/>
      </c>
      <c r="I3263" s="227" t="str">
        <f>IF('ESA Input'!AH3228="","",IF('ESA Input'!AH3228="Yes",'ESA Input'!D3228,""))</f>
        <v/>
      </c>
      <c r="J3263" s="235" t="str">
        <f>IF('ESA Input'!AH3228="","",IF('ESA Input'!AH3228="Yes",'ESA Input'!E3228,""))</f>
        <v/>
      </c>
      <c r="K3263" s="29" t="str">
        <f>IF('ESA Input'!AH3228="","",IF('ESA Input'!AH3228="Yes",'ESA Input'!H3228,""))</f>
        <v/>
      </c>
      <c r="L3263" s="236" t="str">
        <f>IF('ESA Input'!AH3228="","",IF('ESA Input'!AH3228="Yes",'ESA Input'!G3228,""))</f>
        <v/>
      </c>
      <c r="M3263" s="31" t="str">
        <f t="shared" si="303"/>
        <v/>
      </c>
      <c r="N3263" s="208" t="str">
        <f t="shared" si="304"/>
        <v/>
      </c>
      <c r="O3263" s="209" t="str">
        <f t="shared" si="305"/>
        <v/>
      </c>
      <c r="P3263" s="209" t="str">
        <f t="shared" si="306"/>
        <v/>
      </c>
      <c r="Q3263" s="31" t="str">
        <f t="shared" si="307"/>
        <v/>
      </c>
      <c r="R3263" s="129" t="s">
        <v>9</v>
      </c>
      <c r="S3263" s="128" t="s">
        <v>9</v>
      </c>
      <c r="T3263" s="1"/>
    </row>
    <row r="3264" spans="1:20" ht="15.75" hidden="1" customHeight="1">
      <c r="A3264" s="1" t="str">
        <f t="shared" si="1"/>
        <v/>
      </c>
      <c r="B3264" s="268" t="str">
        <f t="shared" si="302"/>
        <v>X</v>
      </c>
      <c r="C3264" s="1"/>
      <c r="D3264" s="27" t="str">
        <f>IF('ESA Input'!AH3229="","",IF('ESA Input'!AH3229="Yes",'ESA Input'!B3229,"Ineligible"))</f>
        <v/>
      </c>
      <c r="E3264" s="242" t="str">
        <f>IF('ESA Input'!AH3229="","",'ESA Input'!AH3229)</f>
        <v/>
      </c>
      <c r="F3264" s="461" t="str">
        <f>IF('ESA Input'!AH3229="","",IF('ESA Input'!AH3229="YES",'ESA Input'!AG3229,""))</f>
        <v/>
      </c>
      <c r="G3264" s="462"/>
      <c r="H3264" s="201" t="str">
        <f>IF('ESA Input'!AH3229="","",IF('ESA Input'!AH3229="Yes",'ESA Input'!J3229,""))</f>
        <v/>
      </c>
      <c r="I3264" s="227" t="str">
        <f>IF('ESA Input'!AH3229="","",IF('ESA Input'!AH3229="Yes",'ESA Input'!D3229,""))</f>
        <v/>
      </c>
      <c r="J3264" s="235" t="str">
        <f>IF('ESA Input'!AH3229="","",IF('ESA Input'!AH3229="Yes",'ESA Input'!E3229,""))</f>
        <v/>
      </c>
      <c r="K3264" s="29" t="str">
        <f>IF('ESA Input'!AH3229="","",IF('ESA Input'!AH3229="Yes",'ESA Input'!H3229,""))</f>
        <v/>
      </c>
      <c r="L3264" s="236" t="str">
        <f>IF('ESA Input'!AH3229="","",IF('ESA Input'!AH3229="Yes",'ESA Input'!G3229,""))</f>
        <v/>
      </c>
      <c r="M3264" s="31" t="str">
        <f t="shared" si="303"/>
        <v/>
      </c>
      <c r="N3264" s="208" t="str">
        <f t="shared" si="304"/>
        <v/>
      </c>
      <c r="O3264" s="209" t="str">
        <f t="shared" si="305"/>
        <v/>
      </c>
      <c r="P3264" s="209" t="str">
        <f t="shared" si="306"/>
        <v/>
      </c>
      <c r="Q3264" s="31" t="str">
        <f t="shared" si="307"/>
        <v/>
      </c>
      <c r="R3264" s="129" t="s">
        <v>9</v>
      </c>
      <c r="S3264" s="128" t="s">
        <v>9</v>
      </c>
      <c r="T3264" s="1"/>
    </row>
    <row r="3265" spans="1:20" ht="15.75" hidden="1" customHeight="1">
      <c r="A3265" s="1" t="str">
        <f t="shared" si="1"/>
        <v/>
      </c>
      <c r="B3265" s="268" t="str">
        <f t="shared" si="302"/>
        <v>X</v>
      </c>
      <c r="C3265" s="1"/>
      <c r="D3265" s="27" t="str">
        <f>IF('ESA Input'!AH3230="","",IF('ESA Input'!AH3230="Yes",'ESA Input'!B3230,"Ineligible"))</f>
        <v/>
      </c>
      <c r="E3265" s="242" t="str">
        <f>IF('ESA Input'!AH3230="","",'ESA Input'!AH3230)</f>
        <v/>
      </c>
      <c r="F3265" s="461" t="str">
        <f>IF('ESA Input'!AH3230="","",IF('ESA Input'!AH3230="YES",'ESA Input'!AG3230,""))</f>
        <v/>
      </c>
      <c r="G3265" s="462"/>
      <c r="H3265" s="201" t="str">
        <f>IF('ESA Input'!AH3230="","",IF('ESA Input'!AH3230="Yes",'ESA Input'!J3230,""))</f>
        <v/>
      </c>
      <c r="I3265" s="227" t="str">
        <f>IF('ESA Input'!AH3230="","",IF('ESA Input'!AH3230="Yes",'ESA Input'!D3230,""))</f>
        <v/>
      </c>
      <c r="J3265" s="235" t="str">
        <f>IF('ESA Input'!AH3230="","",IF('ESA Input'!AH3230="Yes",'ESA Input'!E3230,""))</f>
        <v/>
      </c>
      <c r="K3265" s="29" t="str">
        <f>IF('ESA Input'!AH3230="","",IF('ESA Input'!AH3230="Yes",'ESA Input'!H3230,""))</f>
        <v/>
      </c>
      <c r="L3265" s="236" t="str">
        <f>IF('ESA Input'!AH3230="","",IF('ESA Input'!AH3230="Yes",'ESA Input'!G3230,""))</f>
        <v/>
      </c>
      <c r="M3265" s="31" t="str">
        <f t="shared" si="303"/>
        <v/>
      </c>
      <c r="N3265" s="208" t="str">
        <f t="shared" si="304"/>
        <v/>
      </c>
      <c r="O3265" s="209" t="str">
        <f t="shared" si="305"/>
        <v/>
      </c>
      <c r="P3265" s="209" t="str">
        <f t="shared" si="306"/>
        <v/>
      </c>
      <c r="Q3265" s="31" t="str">
        <f t="shared" si="307"/>
        <v/>
      </c>
      <c r="R3265" s="129" t="s">
        <v>9</v>
      </c>
      <c r="S3265" s="128" t="s">
        <v>9</v>
      </c>
      <c r="T3265" s="1"/>
    </row>
    <row r="3266" spans="1:20" ht="15.75" hidden="1" customHeight="1">
      <c r="A3266" s="1" t="str">
        <f t="shared" si="1"/>
        <v/>
      </c>
      <c r="B3266" s="268" t="str">
        <f t="shared" si="302"/>
        <v>X</v>
      </c>
      <c r="C3266" s="1"/>
      <c r="D3266" s="27" t="str">
        <f>IF('ESA Input'!AH3231="","",IF('ESA Input'!AH3231="Yes",'ESA Input'!B3231,"Ineligible"))</f>
        <v/>
      </c>
      <c r="E3266" s="242" t="str">
        <f>IF('ESA Input'!AH3231="","",'ESA Input'!AH3231)</f>
        <v/>
      </c>
      <c r="F3266" s="461" t="str">
        <f>IF('ESA Input'!AH3231="","",IF('ESA Input'!AH3231="YES",'ESA Input'!AG3231,""))</f>
        <v/>
      </c>
      <c r="G3266" s="462"/>
      <c r="H3266" s="201" t="str">
        <f>IF('ESA Input'!AH3231="","",IF('ESA Input'!AH3231="Yes",'ESA Input'!J3231,""))</f>
        <v/>
      </c>
      <c r="I3266" s="227" t="str">
        <f>IF('ESA Input'!AH3231="","",IF('ESA Input'!AH3231="Yes",'ESA Input'!D3231,""))</f>
        <v/>
      </c>
      <c r="J3266" s="235" t="str">
        <f>IF('ESA Input'!AH3231="","",IF('ESA Input'!AH3231="Yes",'ESA Input'!E3231,""))</f>
        <v/>
      </c>
      <c r="K3266" s="29" t="str">
        <f>IF('ESA Input'!AH3231="","",IF('ESA Input'!AH3231="Yes",'ESA Input'!H3231,""))</f>
        <v/>
      </c>
      <c r="L3266" s="236" t="str">
        <f>IF('ESA Input'!AH3231="","",IF('ESA Input'!AH3231="Yes",'ESA Input'!G3231,""))</f>
        <v/>
      </c>
      <c r="M3266" s="31" t="str">
        <f t="shared" si="303"/>
        <v/>
      </c>
      <c r="N3266" s="208" t="str">
        <f t="shared" si="304"/>
        <v/>
      </c>
      <c r="O3266" s="209" t="str">
        <f t="shared" si="305"/>
        <v/>
      </c>
      <c r="P3266" s="209" t="str">
        <f t="shared" si="306"/>
        <v/>
      </c>
      <c r="Q3266" s="31" t="str">
        <f t="shared" si="307"/>
        <v/>
      </c>
      <c r="R3266" s="129" t="s">
        <v>9</v>
      </c>
      <c r="S3266" s="128" t="s">
        <v>9</v>
      </c>
      <c r="T3266" s="1"/>
    </row>
    <row r="3267" spans="1:20" ht="15.75" hidden="1" customHeight="1">
      <c r="A3267" s="1" t="str">
        <f t="shared" si="1"/>
        <v/>
      </c>
      <c r="B3267" s="268" t="str">
        <f t="shared" si="302"/>
        <v>X</v>
      </c>
      <c r="C3267" s="1"/>
      <c r="D3267" s="27" t="str">
        <f>IF('ESA Input'!AH3232="","",IF('ESA Input'!AH3232="Yes",'ESA Input'!B3232,"Ineligible"))</f>
        <v/>
      </c>
      <c r="E3267" s="242" t="str">
        <f>IF('ESA Input'!AH3232="","",'ESA Input'!AH3232)</f>
        <v/>
      </c>
      <c r="F3267" s="461" t="str">
        <f>IF('ESA Input'!AH3232="","",IF('ESA Input'!AH3232="YES",'ESA Input'!AG3232,""))</f>
        <v/>
      </c>
      <c r="G3267" s="462"/>
      <c r="H3267" s="201" t="str">
        <f>IF('ESA Input'!AH3232="","",IF('ESA Input'!AH3232="Yes",'ESA Input'!J3232,""))</f>
        <v/>
      </c>
      <c r="I3267" s="227" t="str">
        <f>IF('ESA Input'!AH3232="","",IF('ESA Input'!AH3232="Yes",'ESA Input'!D3232,""))</f>
        <v/>
      </c>
      <c r="J3267" s="235" t="str">
        <f>IF('ESA Input'!AH3232="","",IF('ESA Input'!AH3232="Yes",'ESA Input'!E3232,""))</f>
        <v/>
      </c>
      <c r="K3267" s="29" t="str">
        <f>IF('ESA Input'!AH3232="","",IF('ESA Input'!AH3232="Yes",'ESA Input'!H3232,""))</f>
        <v/>
      </c>
      <c r="L3267" s="236" t="str">
        <f>IF('ESA Input'!AH3232="","",IF('ESA Input'!AH3232="Yes",'ESA Input'!G3232,""))</f>
        <v/>
      </c>
      <c r="M3267" s="31" t="str">
        <f t="shared" si="303"/>
        <v/>
      </c>
      <c r="N3267" s="208" t="str">
        <f t="shared" si="304"/>
        <v/>
      </c>
      <c r="O3267" s="209" t="str">
        <f t="shared" si="305"/>
        <v/>
      </c>
      <c r="P3267" s="209" t="str">
        <f t="shared" si="306"/>
        <v/>
      </c>
      <c r="Q3267" s="31" t="str">
        <f t="shared" si="307"/>
        <v/>
      </c>
      <c r="R3267" s="129" t="s">
        <v>9</v>
      </c>
      <c r="S3267" s="128" t="s">
        <v>9</v>
      </c>
      <c r="T3267" s="1"/>
    </row>
    <row r="3268" spans="1:20" ht="15.75" hidden="1" customHeight="1">
      <c r="A3268" s="1" t="str">
        <f t="shared" si="1"/>
        <v/>
      </c>
      <c r="B3268" s="268" t="str">
        <f t="shared" si="302"/>
        <v>X</v>
      </c>
      <c r="C3268" s="1"/>
      <c r="D3268" s="27" t="str">
        <f>IF('ESA Input'!AH3233="","",IF('ESA Input'!AH3233="Yes",'ESA Input'!B3233,"Ineligible"))</f>
        <v/>
      </c>
      <c r="E3268" s="242" t="str">
        <f>IF('ESA Input'!AH3233="","",'ESA Input'!AH3233)</f>
        <v/>
      </c>
      <c r="F3268" s="461" t="str">
        <f>IF('ESA Input'!AH3233="","",IF('ESA Input'!AH3233="YES",'ESA Input'!AG3233,""))</f>
        <v/>
      </c>
      <c r="G3268" s="462"/>
      <c r="H3268" s="201" t="str">
        <f>IF('ESA Input'!AH3233="","",IF('ESA Input'!AH3233="Yes",'ESA Input'!J3233,""))</f>
        <v/>
      </c>
      <c r="I3268" s="227" t="str">
        <f>IF('ESA Input'!AH3233="","",IF('ESA Input'!AH3233="Yes",'ESA Input'!D3233,""))</f>
        <v/>
      </c>
      <c r="J3268" s="235" t="str">
        <f>IF('ESA Input'!AH3233="","",IF('ESA Input'!AH3233="Yes",'ESA Input'!E3233,""))</f>
        <v/>
      </c>
      <c r="K3268" s="29" t="str">
        <f>IF('ESA Input'!AH3233="","",IF('ESA Input'!AH3233="Yes",'ESA Input'!H3233,""))</f>
        <v/>
      </c>
      <c r="L3268" s="236" t="str">
        <f>IF('ESA Input'!AH3233="","",IF('ESA Input'!AH3233="Yes",'ESA Input'!G3233,""))</f>
        <v/>
      </c>
      <c r="M3268" s="31" t="str">
        <f t="shared" si="303"/>
        <v/>
      </c>
      <c r="N3268" s="208" t="str">
        <f t="shared" si="304"/>
        <v/>
      </c>
      <c r="O3268" s="209" t="str">
        <f t="shared" si="305"/>
        <v/>
      </c>
      <c r="P3268" s="209" t="str">
        <f t="shared" si="306"/>
        <v/>
      </c>
      <c r="Q3268" s="31" t="str">
        <f t="shared" si="307"/>
        <v/>
      </c>
      <c r="R3268" s="129" t="s">
        <v>9</v>
      </c>
      <c r="S3268" s="128" t="s">
        <v>9</v>
      </c>
      <c r="T3268" s="1"/>
    </row>
    <row r="3269" spans="1:20" ht="15.75" hidden="1" customHeight="1">
      <c r="A3269" s="1" t="str">
        <f t="shared" si="1"/>
        <v/>
      </c>
      <c r="B3269" s="268" t="str">
        <f t="shared" si="302"/>
        <v>X</v>
      </c>
      <c r="C3269" s="1"/>
      <c r="D3269" s="27" t="str">
        <f>IF('ESA Input'!AH3234="","",IF('ESA Input'!AH3234="Yes",'ESA Input'!B3234,"Ineligible"))</f>
        <v/>
      </c>
      <c r="E3269" s="242" t="str">
        <f>IF('ESA Input'!AH3234="","",'ESA Input'!AH3234)</f>
        <v/>
      </c>
      <c r="F3269" s="461" t="str">
        <f>IF('ESA Input'!AH3234="","",IF('ESA Input'!AH3234="YES",'ESA Input'!AG3234,""))</f>
        <v/>
      </c>
      <c r="G3269" s="462"/>
      <c r="H3269" s="201" t="str">
        <f>IF('ESA Input'!AH3234="","",IF('ESA Input'!AH3234="Yes",'ESA Input'!J3234,""))</f>
        <v/>
      </c>
      <c r="I3269" s="227" t="str">
        <f>IF('ESA Input'!AH3234="","",IF('ESA Input'!AH3234="Yes",'ESA Input'!D3234,""))</f>
        <v/>
      </c>
      <c r="J3269" s="235" t="str">
        <f>IF('ESA Input'!AH3234="","",IF('ESA Input'!AH3234="Yes",'ESA Input'!E3234,""))</f>
        <v/>
      </c>
      <c r="K3269" s="29" t="str">
        <f>IF('ESA Input'!AH3234="","",IF('ESA Input'!AH3234="Yes",'ESA Input'!H3234,""))</f>
        <v/>
      </c>
      <c r="L3269" s="236" t="str">
        <f>IF('ESA Input'!AH3234="","",IF('ESA Input'!AH3234="Yes",'ESA Input'!G3234,""))</f>
        <v/>
      </c>
      <c r="M3269" s="31" t="str">
        <f t="shared" si="303"/>
        <v/>
      </c>
      <c r="N3269" s="208" t="str">
        <f t="shared" si="304"/>
        <v/>
      </c>
      <c r="O3269" s="209" t="str">
        <f t="shared" si="305"/>
        <v/>
      </c>
      <c r="P3269" s="209" t="str">
        <f t="shared" si="306"/>
        <v/>
      </c>
      <c r="Q3269" s="31" t="str">
        <f t="shared" si="307"/>
        <v/>
      </c>
      <c r="R3269" s="129" t="s">
        <v>9</v>
      </c>
      <c r="S3269" s="128" t="s">
        <v>9</v>
      </c>
      <c r="T3269" s="1"/>
    </row>
    <row r="3270" spans="1:20" ht="15.75" hidden="1" customHeight="1">
      <c r="A3270" s="1" t="str">
        <f t="shared" si="1"/>
        <v/>
      </c>
      <c r="B3270" s="268" t="str">
        <f t="shared" si="302"/>
        <v>X</v>
      </c>
      <c r="C3270" s="1"/>
      <c r="D3270" s="27" t="str">
        <f>IF('ESA Input'!AH3235="","",IF('ESA Input'!AH3235="Yes",'ESA Input'!B3235,"Ineligible"))</f>
        <v/>
      </c>
      <c r="E3270" s="242" t="str">
        <f>IF('ESA Input'!AH3235="","",'ESA Input'!AH3235)</f>
        <v/>
      </c>
      <c r="F3270" s="461" t="str">
        <f>IF('ESA Input'!AH3235="","",IF('ESA Input'!AH3235="YES",'ESA Input'!AG3235,""))</f>
        <v/>
      </c>
      <c r="G3270" s="462"/>
      <c r="H3270" s="201" t="str">
        <f>IF('ESA Input'!AH3235="","",IF('ESA Input'!AH3235="Yes",'ESA Input'!J3235,""))</f>
        <v/>
      </c>
      <c r="I3270" s="227" t="str">
        <f>IF('ESA Input'!AH3235="","",IF('ESA Input'!AH3235="Yes",'ESA Input'!D3235,""))</f>
        <v/>
      </c>
      <c r="J3270" s="235" t="str">
        <f>IF('ESA Input'!AH3235="","",IF('ESA Input'!AH3235="Yes",'ESA Input'!E3235,""))</f>
        <v/>
      </c>
      <c r="K3270" s="29" t="str">
        <f>IF('ESA Input'!AH3235="","",IF('ESA Input'!AH3235="Yes",'ESA Input'!H3235,""))</f>
        <v/>
      </c>
      <c r="L3270" s="236" t="str">
        <f>IF('ESA Input'!AH3235="","",IF('ESA Input'!AH3235="Yes",'ESA Input'!G3235,""))</f>
        <v/>
      </c>
      <c r="M3270" s="31" t="str">
        <f t="shared" si="303"/>
        <v/>
      </c>
      <c r="N3270" s="208" t="str">
        <f t="shared" si="304"/>
        <v/>
      </c>
      <c r="O3270" s="209" t="str">
        <f t="shared" si="305"/>
        <v/>
      </c>
      <c r="P3270" s="209" t="str">
        <f t="shared" si="306"/>
        <v/>
      </c>
      <c r="Q3270" s="31" t="str">
        <f t="shared" si="307"/>
        <v/>
      </c>
      <c r="R3270" s="129" t="s">
        <v>9</v>
      </c>
      <c r="S3270" s="128" t="s">
        <v>9</v>
      </c>
      <c r="T3270" s="1"/>
    </row>
    <row r="3271" spans="1:20" ht="15.75" hidden="1" customHeight="1">
      <c r="A3271" s="1" t="str">
        <f t="shared" si="1"/>
        <v/>
      </c>
      <c r="B3271" s="268" t="str">
        <f t="shared" si="302"/>
        <v>X</v>
      </c>
      <c r="C3271" s="1"/>
      <c r="D3271" s="27" t="str">
        <f>IF('ESA Input'!AH3236="","",IF('ESA Input'!AH3236="Yes",'ESA Input'!B3236,"Ineligible"))</f>
        <v/>
      </c>
      <c r="E3271" s="242" t="str">
        <f>IF('ESA Input'!AH3236="","",'ESA Input'!AH3236)</f>
        <v/>
      </c>
      <c r="F3271" s="461" t="str">
        <f>IF('ESA Input'!AH3236="","",IF('ESA Input'!AH3236="YES",'ESA Input'!AG3236,""))</f>
        <v/>
      </c>
      <c r="G3271" s="462"/>
      <c r="H3271" s="201" t="str">
        <f>IF('ESA Input'!AH3236="","",IF('ESA Input'!AH3236="Yes",'ESA Input'!J3236,""))</f>
        <v/>
      </c>
      <c r="I3271" s="227" t="str">
        <f>IF('ESA Input'!AH3236="","",IF('ESA Input'!AH3236="Yes",'ESA Input'!D3236,""))</f>
        <v/>
      </c>
      <c r="J3271" s="235" t="str">
        <f>IF('ESA Input'!AH3236="","",IF('ESA Input'!AH3236="Yes",'ESA Input'!E3236,""))</f>
        <v/>
      </c>
      <c r="K3271" s="29" t="str">
        <f>IF('ESA Input'!AH3236="","",IF('ESA Input'!AH3236="Yes",'ESA Input'!H3236,""))</f>
        <v/>
      </c>
      <c r="L3271" s="236" t="str">
        <f>IF('ESA Input'!AH3236="","",IF('ESA Input'!AH3236="Yes",'ESA Input'!G3236,""))</f>
        <v/>
      </c>
      <c r="M3271" s="31" t="str">
        <f t="shared" si="303"/>
        <v/>
      </c>
      <c r="N3271" s="208" t="str">
        <f t="shared" si="304"/>
        <v/>
      </c>
      <c r="O3271" s="209" t="str">
        <f t="shared" si="305"/>
        <v/>
      </c>
      <c r="P3271" s="209" t="str">
        <f t="shared" si="306"/>
        <v/>
      </c>
      <c r="Q3271" s="31" t="str">
        <f t="shared" si="307"/>
        <v/>
      </c>
      <c r="R3271" s="129" t="s">
        <v>9</v>
      </c>
      <c r="S3271" s="128" t="s">
        <v>9</v>
      </c>
      <c r="T3271" s="1"/>
    </row>
    <row r="3272" spans="1:20" ht="15.75" hidden="1" customHeight="1">
      <c r="A3272" s="1" t="str">
        <f t="shared" si="1"/>
        <v/>
      </c>
      <c r="B3272" s="268" t="str">
        <f t="shared" si="302"/>
        <v>X</v>
      </c>
      <c r="C3272" s="1"/>
      <c r="D3272" s="27" t="str">
        <f>IF('ESA Input'!AH3237="","",IF('ESA Input'!AH3237="Yes",'ESA Input'!B3237,"Ineligible"))</f>
        <v/>
      </c>
      <c r="E3272" s="242" t="str">
        <f>IF('ESA Input'!AH3237="","",'ESA Input'!AH3237)</f>
        <v/>
      </c>
      <c r="F3272" s="461" t="str">
        <f>IF('ESA Input'!AH3237="","",IF('ESA Input'!AH3237="YES",'ESA Input'!AG3237,""))</f>
        <v/>
      </c>
      <c r="G3272" s="462"/>
      <c r="H3272" s="201" t="str">
        <f>IF('ESA Input'!AH3237="","",IF('ESA Input'!AH3237="Yes",'ESA Input'!J3237,""))</f>
        <v/>
      </c>
      <c r="I3272" s="227" t="str">
        <f>IF('ESA Input'!AH3237="","",IF('ESA Input'!AH3237="Yes",'ESA Input'!D3237,""))</f>
        <v/>
      </c>
      <c r="J3272" s="235" t="str">
        <f>IF('ESA Input'!AH3237="","",IF('ESA Input'!AH3237="Yes",'ESA Input'!E3237,""))</f>
        <v/>
      </c>
      <c r="K3272" s="29" t="str">
        <f>IF('ESA Input'!AH3237="","",IF('ESA Input'!AH3237="Yes",'ESA Input'!H3237,""))</f>
        <v/>
      </c>
      <c r="L3272" s="236" t="str">
        <f>IF('ESA Input'!AH3237="","",IF('ESA Input'!AH3237="Yes",'ESA Input'!G3237,""))</f>
        <v/>
      </c>
      <c r="M3272" s="31" t="str">
        <f t="shared" si="303"/>
        <v/>
      </c>
      <c r="N3272" s="208" t="str">
        <f t="shared" si="304"/>
        <v/>
      </c>
      <c r="O3272" s="209" t="str">
        <f t="shared" si="305"/>
        <v/>
      </c>
      <c r="P3272" s="209" t="str">
        <f t="shared" si="306"/>
        <v/>
      </c>
      <c r="Q3272" s="31" t="str">
        <f t="shared" si="307"/>
        <v/>
      </c>
      <c r="R3272" s="129" t="s">
        <v>9</v>
      </c>
      <c r="S3272" s="128" t="s">
        <v>9</v>
      </c>
      <c r="T3272" s="1"/>
    </row>
    <row r="3273" spans="1:20" ht="15.75" hidden="1" customHeight="1">
      <c r="A3273" s="1" t="str">
        <f t="shared" si="1"/>
        <v/>
      </c>
      <c r="B3273" s="268" t="str">
        <f t="shared" si="302"/>
        <v>X</v>
      </c>
      <c r="C3273" s="1"/>
      <c r="D3273" s="27" t="str">
        <f>IF('ESA Input'!AH3238="","",IF('ESA Input'!AH3238="Yes",'ESA Input'!B3238,"Ineligible"))</f>
        <v/>
      </c>
      <c r="E3273" s="242" t="str">
        <f>IF('ESA Input'!AH3238="","",'ESA Input'!AH3238)</f>
        <v/>
      </c>
      <c r="F3273" s="461" t="str">
        <f>IF('ESA Input'!AH3238="","",IF('ESA Input'!AH3238="YES",'ESA Input'!AG3238,""))</f>
        <v/>
      </c>
      <c r="G3273" s="462"/>
      <c r="H3273" s="201" t="str">
        <f>IF('ESA Input'!AH3238="","",IF('ESA Input'!AH3238="Yes",'ESA Input'!J3238,""))</f>
        <v/>
      </c>
      <c r="I3273" s="227" t="str">
        <f>IF('ESA Input'!AH3238="","",IF('ESA Input'!AH3238="Yes",'ESA Input'!D3238,""))</f>
        <v/>
      </c>
      <c r="J3273" s="235" t="str">
        <f>IF('ESA Input'!AH3238="","",IF('ESA Input'!AH3238="Yes",'ESA Input'!E3238,""))</f>
        <v/>
      </c>
      <c r="K3273" s="29" t="str">
        <f>IF('ESA Input'!AH3238="","",IF('ESA Input'!AH3238="Yes",'ESA Input'!H3238,""))</f>
        <v/>
      </c>
      <c r="L3273" s="236" t="str">
        <f>IF('ESA Input'!AH3238="","",IF('ESA Input'!AH3238="Yes",'ESA Input'!G3238,""))</f>
        <v/>
      </c>
      <c r="M3273" s="31" t="str">
        <f t="shared" si="303"/>
        <v/>
      </c>
      <c r="N3273" s="208" t="str">
        <f t="shared" si="304"/>
        <v/>
      </c>
      <c r="O3273" s="209" t="str">
        <f t="shared" si="305"/>
        <v/>
      </c>
      <c r="P3273" s="209" t="str">
        <f t="shared" si="306"/>
        <v/>
      </c>
      <c r="Q3273" s="31" t="str">
        <f t="shared" si="307"/>
        <v/>
      </c>
      <c r="R3273" s="129" t="s">
        <v>9</v>
      </c>
      <c r="S3273" s="128" t="s">
        <v>9</v>
      </c>
      <c r="T3273" s="1"/>
    </row>
    <row r="3274" spans="1:20" ht="15.75" hidden="1" customHeight="1">
      <c r="A3274" s="1" t="str">
        <f t="shared" si="1"/>
        <v/>
      </c>
      <c r="B3274" s="268" t="str">
        <f t="shared" si="302"/>
        <v>X</v>
      </c>
      <c r="C3274" s="1"/>
      <c r="D3274" s="27" t="str">
        <f>IF('ESA Input'!AH3239="","",IF('ESA Input'!AH3239="Yes",'ESA Input'!B3239,"Ineligible"))</f>
        <v/>
      </c>
      <c r="E3274" s="242" t="str">
        <f>IF('ESA Input'!AH3239="","",'ESA Input'!AH3239)</f>
        <v/>
      </c>
      <c r="F3274" s="461" t="str">
        <f>IF('ESA Input'!AH3239="","",IF('ESA Input'!AH3239="YES",'ESA Input'!AG3239,""))</f>
        <v/>
      </c>
      <c r="G3274" s="462"/>
      <c r="H3274" s="201" t="str">
        <f>IF('ESA Input'!AH3239="","",IF('ESA Input'!AH3239="Yes",'ESA Input'!J3239,""))</f>
        <v/>
      </c>
      <c r="I3274" s="227" t="str">
        <f>IF('ESA Input'!AH3239="","",IF('ESA Input'!AH3239="Yes",'ESA Input'!D3239,""))</f>
        <v/>
      </c>
      <c r="J3274" s="235" t="str">
        <f>IF('ESA Input'!AH3239="","",IF('ESA Input'!AH3239="Yes",'ESA Input'!E3239,""))</f>
        <v/>
      </c>
      <c r="K3274" s="29" t="str">
        <f>IF('ESA Input'!AH3239="","",IF('ESA Input'!AH3239="Yes",'ESA Input'!H3239,""))</f>
        <v/>
      </c>
      <c r="L3274" s="236" t="str">
        <f>IF('ESA Input'!AH3239="","",IF('ESA Input'!AH3239="Yes",'ESA Input'!G3239,""))</f>
        <v/>
      </c>
      <c r="M3274" s="31" t="str">
        <f t="shared" si="303"/>
        <v/>
      </c>
      <c r="N3274" s="208" t="str">
        <f t="shared" si="304"/>
        <v/>
      </c>
      <c r="O3274" s="209" t="str">
        <f t="shared" si="305"/>
        <v/>
      </c>
      <c r="P3274" s="209" t="str">
        <f t="shared" si="306"/>
        <v/>
      </c>
      <c r="Q3274" s="31" t="str">
        <f t="shared" si="307"/>
        <v/>
      </c>
      <c r="R3274" s="129" t="s">
        <v>9</v>
      </c>
      <c r="S3274" s="128" t="s">
        <v>9</v>
      </c>
      <c r="T3274" s="1"/>
    </row>
    <row r="3275" spans="1:20" ht="15.75" hidden="1" customHeight="1">
      <c r="A3275" s="1" t="str">
        <f t="shared" si="1"/>
        <v/>
      </c>
      <c r="B3275" s="268" t="str">
        <f t="shared" si="302"/>
        <v>X</v>
      </c>
      <c r="C3275" s="1"/>
      <c r="D3275" s="27" t="str">
        <f>IF('ESA Input'!AH3240="","",IF('ESA Input'!AH3240="Yes",'ESA Input'!B3240,"Ineligible"))</f>
        <v/>
      </c>
      <c r="E3275" s="242" t="str">
        <f>IF('ESA Input'!AH3240="","",'ESA Input'!AH3240)</f>
        <v/>
      </c>
      <c r="F3275" s="461" t="str">
        <f>IF('ESA Input'!AH3240="","",IF('ESA Input'!AH3240="YES",'ESA Input'!AG3240,""))</f>
        <v/>
      </c>
      <c r="G3275" s="462"/>
      <c r="H3275" s="201" t="str">
        <f>IF('ESA Input'!AH3240="","",IF('ESA Input'!AH3240="Yes",'ESA Input'!J3240,""))</f>
        <v/>
      </c>
      <c r="I3275" s="227" t="str">
        <f>IF('ESA Input'!AH3240="","",IF('ESA Input'!AH3240="Yes",'ESA Input'!D3240,""))</f>
        <v/>
      </c>
      <c r="J3275" s="235" t="str">
        <f>IF('ESA Input'!AH3240="","",IF('ESA Input'!AH3240="Yes",'ESA Input'!E3240,""))</f>
        <v/>
      </c>
      <c r="K3275" s="29" t="str">
        <f>IF('ESA Input'!AH3240="","",IF('ESA Input'!AH3240="Yes",'ESA Input'!H3240,""))</f>
        <v/>
      </c>
      <c r="L3275" s="236" t="str">
        <f>IF('ESA Input'!AH3240="","",IF('ESA Input'!AH3240="Yes",'ESA Input'!G3240,""))</f>
        <v/>
      </c>
      <c r="M3275" s="31" t="str">
        <f t="shared" si="303"/>
        <v/>
      </c>
      <c r="N3275" s="208" t="str">
        <f t="shared" si="304"/>
        <v/>
      </c>
      <c r="O3275" s="209" t="str">
        <f t="shared" si="305"/>
        <v/>
      </c>
      <c r="P3275" s="209" t="str">
        <f t="shared" si="306"/>
        <v/>
      </c>
      <c r="Q3275" s="31" t="str">
        <f t="shared" si="307"/>
        <v/>
      </c>
      <c r="R3275" s="129" t="s">
        <v>9</v>
      </c>
      <c r="S3275" s="128" t="s">
        <v>9</v>
      </c>
      <c r="T3275" s="1"/>
    </row>
    <row r="3276" spans="1:20" ht="15.75" hidden="1" customHeight="1">
      <c r="A3276" s="1" t="str">
        <f t="shared" si="1"/>
        <v/>
      </c>
      <c r="B3276" s="268" t="str">
        <f t="shared" si="302"/>
        <v>X</v>
      </c>
      <c r="C3276" s="1"/>
      <c r="D3276" s="27" t="str">
        <f>IF('ESA Input'!AH3241="","",IF('ESA Input'!AH3241="Yes",'ESA Input'!B3241,"Ineligible"))</f>
        <v/>
      </c>
      <c r="E3276" s="242" t="str">
        <f>IF('ESA Input'!AH3241="","",'ESA Input'!AH3241)</f>
        <v/>
      </c>
      <c r="F3276" s="461" t="str">
        <f>IF('ESA Input'!AH3241="","",IF('ESA Input'!AH3241="YES",'ESA Input'!AG3241,""))</f>
        <v/>
      </c>
      <c r="G3276" s="462"/>
      <c r="H3276" s="201" t="str">
        <f>IF('ESA Input'!AH3241="","",IF('ESA Input'!AH3241="Yes",'ESA Input'!J3241,""))</f>
        <v/>
      </c>
      <c r="I3276" s="227" t="str">
        <f>IF('ESA Input'!AH3241="","",IF('ESA Input'!AH3241="Yes",'ESA Input'!D3241,""))</f>
        <v/>
      </c>
      <c r="J3276" s="235" t="str">
        <f>IF('ESA Input'!AH3241="","",IF('ESA Input'!AH3241="Yes",'ESA Input'!E3241,""))</f>
        <v/>
      </c>
      <c r="K3276" s="29" t="str">
        <f>IF('ESA Input'!AH3241="","",IF('ESA Input'!AH3241="Yes",'ESA Input'!H3241,""))</f>
        <v/>
      </c>
      <c r="L3276" s="236" t="str">
        <f>IF('ESA Input'!AH3241="","",IF('ESA Input'!AH3241="Yes",'ESA Input'!G3241,""))</f>
        <v/>
      </c>
      <c r="M3276" s="31" t="str">
        <f t="shared" si="303"/>
        <v/>
      </c>
      <c r="N3276" s="208" t="str">
        <f t="shared" si="304"/>
        <v/>
      </c>
      <c r="O3276" s="209" t="str">
        <f t="shared" si="305"/>
        <v/>
      </c>
      <c r="P3276" s="209" t="str">
        <f t="shared" si="306"/>
        <v/>
      </c>
      <c r="Q3276" s="31" t="str">
        <f t="shared" si="307"/>
        <v/>
      </c>
      <c r="R3276" s="129" t="s">
        <v>9</v>
      </c>
      <c r="S3276" s="128" t="s">
        <v>9</v>
      </c>
      <c r="T3276" s="1"/>
    </row>
    <row r="3277" spans="1:20" ht="15.75" hidden="1" customHeight="1">
      <c r="A3277" s="1" t="str">
        <f t="shared" si="1"/>
        <v/>
      </c>
      <c r="B3277" s="268" t="str">
        <f t="shared" si="302"/>
        <v>X</v>
      </c>
      <c r="C3277" s="1"/>
      <c r="D3277" s="27" t="str">
        <f>IF('ESA Input'!AH3242="","",IF('ESA Input'!AH3242="Yes",'ESA Input'!B3242,"Ineligible"))</f>
        <v/>
      </c>
      <c r="E3277" s="242" t="str">
        <f>IF('ESA Input'!AH3242="","",'ESA Input'!AH3242)</f>
        <v/>
      </c>
      <c r="F3277" s="461" t="str">
        <f>IF('ESA Input'!AH3242="","",IF('ESA Input'!AH3242="YES",'ESA Input'!AG3242,""))</f>
        <v/>
      </c>
      <c r="G3277" s="462"/>
      <c r="H3277" s="201" t="str">
        <f>IF('ESA Input'!AH3242="","",IF('ESA Input'!AH3242="Yes",'ESA Input'!J3242,""))</f>
        <v/>
      </c>
      <c r="I3277" s="227" t="str">
        <f>IF('ESA Input'!AH3242="","",IF('ESA Input'!AH3242="Yes",'ESA Input'!D3242,""))</f>
        <v/>
      </c>
      <c r="J3277" s="235" t="str">
        <f>IF('ESA Input'!AH3242="","",IF('ESA Input'!AH3242="Yes",'ESA Input'!E3242,""))</f>
        <v/>
      </c>
      <c r="K3277" s="29" t="str">
        <f>IF('ESA Input'!AH3242="","",IF('ESA Input'!AH3242="Yes",'ESA Input'!H3242,""))</f>
        <v/>
      </c>
      <c r="L3277" s="236" t="str">
        <f>IF('ESA Input'!AH3242="","",IF('ESA Input'!AH3242="Yes",'ESA Input'!G3242,""))</f>
        <v/>
      </c>
      <c r="M3277" s="31" t="str">
        <f t="shared" si="303"/>
        <v/>
      </c>
      <c r="N3277" s="208" t="str">
        <f t="shared" si="304"/>
        <v/>
      </c>
      <c r="O3277" s="209" t="str">
        <f t="shared" si="305"/>
        <v/>
      </c>
      <c r="P3277" s="209" t="str">
        <f t="shared" si="306"/>
        <v/>
      </c>
      <c r="Q3277" s="31" t="str">
        <f t="shared" si="307"/>
        <v/>
      </c>
      <c r="R3277" s="129" t="s">
        <v>9</v>
      </c>
      <c r="S3277" s="128" t="s">
        <v>9</v>
      </c>
      <c r="T3277" s="1"/>
    </row>
    <row r="3278" spans="1:20" ht="15.75" hidden="1" customHeight="1">
      <c r="A3278" s="1" t="str">
        <f t="shared" si="1"/>
        <v/>
      </c>
      <c r="B3278" s="268" t="str">
        <f t="shared" si="302"/>
        <v>X</v>
      </c>
      <c r="C3278" s="1"/>
      <c r="D3278" s="27" t="str">
        <f>IF('ESA Input'!AH3243="","",IF('ESA Input'!AH3243="Yes",'ESA Input'!B3243,"Ineligible"))</f>
        <v/>
      </c>
      <c r="E3278" s="242" t="str">
        <f>IF('ESA Input'!AH3243="","",'ESA Input'!AH3243)</f>
        <v/>
      </c>
      <c r="F3278" s="461" t="str">
        <f>IF('ESA Input'!AH3243="","",IF('ESA Input'!AH3243="YES",'ESA Input'!AG3243,""))</f>
        <v/>
      </c>
      <c r="G3278" s="462"/>
      <c r="H3278" s="201" t="str">
        <f>IF('ESA Input'!AH3243="","",IF('ESA Input'!AH3243="Yes",'ESA Input'!J3243,""))</f>
        <v/>
      </c>
      <c r="I3278" s="227" t="str">
        <f>IF('ESA Input'!AH3243="","",IF('ESA Input'!AH3243="Yes",'ESA Input'!D3243,""))</f>
        <v/>
      </c>
      <c r="J3278" s="235" t="str">
        <f>IF('ESA Input'!AH3243="","",IF('ESA Input'!AH3243="Yes",'ESA Input'!E3243,""))</f>
        <v/>
      </c>
      <c r="K3278" s="29" t="str">
        <f>IF('ESA Input'!AH3243="","",IF('ESA Input'!AH3243="Yes",'ESA Input'!H3243,""))</f>
        <v/>
      </c>
      <c r="L3278" s="236" t="str">
        <f>IF('ESA Input'!AH3243="","",IF('ESA Input'!AH3243="Yes",'ESA Input'!G3243,""))</f>
        <v/>
      </c>
      <c r="M3278" s="31" t="str">
        <f t="shared" si="303"/>
        <v/>
      </c>
      <c r="N3278" s="208" t="str">
        <f t="shared" si="304"/>
        <v/>
      </c>
      <c r="O3278" s="209" t="str">
        <f t="shared" si="305"/>
        <v/>
      </c>
      <c r="P3278" s="209" t="str">
        <f t="shared" si="306"/>
        <v/>
      </c>
      <c r="Q3278" s="31" t="str">
        <f t="shared" si="307"/>
        <v/>
      </c>
      <c r="R3278" s="129" t="s">
        <v>9</v>
      </c>
      <c r="S3278" s="128" t="s">
        <v>9</v>
      </c>
      <c r="T3278" s="1"/>
    </row>
    <row r="3279" spans="1:20" ht="15.75" hidden="1" customHeight="1">
      <c r="A3279" s="1" t="str">
        <f t="shared" si="1"/>
        <v/>
      </c>
      <c r="B3279" s="268" t="str">
        <f t="shared" si="302"/>
        <v>X</v>
      </c>
      <c r="C3279" s="1"/>
      <c r="D3279" s="27" t="str">
        <f>IF('ESA Input'!AH3244="","",IF('ESA Input'!AH3244="Yes",'ESA Input'!B3244,"Ineligible"))</f>
        <v/>
      </c>
      <c r="E3279" s="242" t="str">
        <f>IF('ESA Input'!AH3244="","",'ESA Input'!AH3244)</f>
        <v/>
      </c>
      <c r="F3279" s="461" t="str">
        <f>IF('ESA Input'!AH3244="","",IF('ESA Input'!AH3244="YES",'ESA Input'!AG3244,""))</f>
        <v/>
      </c>
      <c r="G3279" s="462"/>
      <c r="H3279" s="201" t="str">
        <f>IF('ESA Input'!AH3244="","",IF('ESA Input'!AH3244="Yes",'ESA Input'!J3244,""))</f>
        <v/>
      </c>
      <c r="I3279" s="227" t="str">
        <f>IF('ESA Input'!AH3244="","",IF('ESA Input'!AH3244="Yes",'ESA Input'!D3244,""))</f>
        <v/>
      </c>
      <c r="J3279" s="235" t="str">
        <f>IF('ESA Input'!AH3244="","",IF('ESA Input'!AH3244="Yes",'ESA Input'!E3244,""))</f>
        <v/>
      </c>
      <c r="K3279" s="29" t="str">
        <f>IF('ESA Input'!AH3244="","",IF('ESA Input'!AH3244="Yes",'ESA Input'!H3244,""))</f>
        <v/>
      </c>
      <c r="L3279" s="236" t="str">
        <f>IF('ESA Input'!AH3244="","",IF('ESA Input'!AH3244="Yes",'ESA Input'!G3244,""))</f>
        <v/>
      </c>
      <c r="M3279" s="31" t="str">
        <f t="shared" si="303"/>
        <v/>
      </c>
      <c r="N3279" s="208" t="str">
        <f t="shared" si="304"/>
        <v/>
      </c>
      <c r="O3279" s="209" t="str">
        <f t="shared" si="305"/>
        <v/>
      </c>
      <c r="P3279" s="209" t="str">
        <f t="shared" si="306"/>
        <v/>
      </c>
      <c r="Q3279" s="31" t="str">
        <f t="shared" si="307"/>
        <v/>
      </c>
      <c r="R3279" s="129" t="s">
        <v>9</v>
      </c>
      <c r="S3279" s="128" t="s">
        <v>9</v>
      </c>
      <c r="T3279" s="1"/>
    </row>
    <row r="3280" spans="1:20" ht="15.75" hidden="1" customHeight="1">
      <c r="A3280" s="1" t="str">
        <f t="shared" si="1"/>
        <v/>
      </c>
      <c r="B3280" s="268" t="str">
        <f t="shared" si="302"/>
        <v>X</v>
      </c>
      <c r="C3280" s="1"/>
      <c r="D3280" s="27" t="str">
        <f>IF('ESA Input'!AH3245="","",IF('ESA Input'!AH3245="Yes",'ESA Input'!B3245,"Ineligible"))</f>
        <v/>
      </c>
      <c r="E3280" s="242" t="str">
        <f>IF('ESA Input'!AH3245="","",'ESA Input'!AH3245)</f>
        <v/>
      </c>
      <c r="F3280" s="461" t="str">
        <f>IF('ESA Input'!AH3245="","",IF('ESA Input'!AH3245="YES",'ESA Input'!AG3245,""))</f>
        <v/>
      </c>
      <c r="G3280" s="462"/>
      <c r="H3280" s="201" t="str">
        <f>IF('ESA Input'!AH3245="","",IF('ESA Input'!AH3245="Yes",'ESA Input'!J3245,""))</f>
        <v/>
      </c>
      <c r="I3280" s="227" t="str">
        <f>IF('ESA Input'!AH3245="","",IF('ESA Input'!AH3245="Yes",'ESA Input'!D3245,""))</f>
        <v/>
      </c>
      <c r="J3280" s="235" t="str">
        <f>IF('ESA Input'!AH3245="","",IF('ESA Input'!AH3245="Yes",'ESA Input'!E3245,""))</f>
        <v/>
      </c>
      <c r="K3280" s="29" t="str">
        <f>IF('ESA Input'!AH3245="","",IF('ESA Input'!AH3245="Yes",'ESA Input'!H3245,""))</f>
        <v/>
      </c>
      <c r="L3280" s="236" t="str">
        <f>IF('ESA Input'!AH3245="","",IF('ESA Input'!AH3245="Yes",'ESA Input'!G3245,""))</f>
        <v/>
      </c>
      <c r="M3280" s="31" t="str">
        <f t="shared" si="303"/>
        <v/>
      </c>
      <c r="N3280" s="208" t="str">
        <f t="shared" si="304"/>
        <v/>
      </c>
      <c r="O3280" s="209" t="str">
        <f t="shared" si="305"/>
        <v/>
      </c>
      <c r="P3280" s="209" t="str">
        <f t="shared" si="306"/>
        <v/>
      </c>
      <c r="Q3280" s="31" t="str">
        <f t="shared" si="307"/>
        <v/>
      </c>
      <c r="R3280" s="129" t="s">
        <v>9</v>
      </c>
      <c r="S3280" s="128" t="s">
        <v>9</v>
      </c>
      <c r="T3280" s="1"/>
    </row>
    <row r="3281" spans="1:20" ht="15.75" hidden="1" customHeight="1">
      <c r="A3281" s="1" t="str">
        <f t="shared" si="1"/>
        <v/>
      </c>
      <c r="B3281" s="268" t="str">
        <f t="shared" si="302"/>
        <v>X</v>
      </c>
      <c r="C3281" s="1"/>
      <c r="D3281" s="27" t="str">
        <f>IF('ESA Input'!AH3246="","",IF('ESA Input'!AH3246="Yes",'ESA Input'!B3246,"Ineligible"))</f>
        <v/>
      </c>
      <c r="E3281" s="242" t="str">
        <f>IF('ESA Input'!AH3246="","",'ESA Input'!AH3246)</f>
        <v/>
      </c>
      <c r="F3281" s="461" t="str">
        <f>IF('ESA Input'!AH3246="","",IF('ESA Input'!AH3246="YES",'ESA Input'!AG3246,""))</f>
        <v/>
      </c>
      <c r="G3281" s="462"/>
      <c r="H3281" s="201" t="str">
        <f>IF('ESA Input'!AH3246="","",IF('ESA Input'!AH3246="Yes",'ESA Input'!J3246,""))</f>
        <v/>
      </c>
      <c r="I3281" s="227" t="str">
        <f>IF('ESA Input'!AH3246="","",IF('ESA Input'!AH3246="Yes",'ESA Input'!D3246,""))</f>
        <v/>
      </c>
      <c r="J3281" s="235" t="str">
        <f>IF('ESA Input'!AH3246="","",IF('ESA Input'!AH3246="Yes",'ESA Input'!E3246,""))</f>
        <v/>
      </c>
      <c r="K3281" s="29" t="str">
        <f>IF('ESA Input'!AH3246="","",IF('ESA Input'!AH3246="Yes",'ESA Input'!H3246,""))</f>
        <v/>
      </c>
      <c r="L3281" s="236" t="str">
        <f>IF('ESA Input'!AH3246="","",IF('ESA Input'!AH3246="Yes",'ESA Input'!G3246,""))</f>
        <v/>
      </c>
      <c r="M3281" s="31" t="str">
        <f t="shared" si="303"/>
        <v/>
      </c>
      <c r="N3281" s="208" t="str">
        <f t="shared" si="304"/>
        <v/>
      </c>
      <c r="O3281" s="209" t="str">
        <f t="shared" si="305"/>
        <v/>
      </c>
      <c r="P3281" s="209" t="str">
        <f t="shared" si="306"/>
        <v/>
      </c>
      <c r="Q3281" s="31" t="str">
        <f t="shared" si="307"/>
        <v/>
      </c>
      <c r="R3281" s="129" t="s">
        <v>9</v>
      </c>
      <c r="S3281" s="128" t="s">
        <v>9</v>
      </c>
      <c r="T3281" s="1"/>
    </row>
    <row r="3282" spans="1:20" ht="15.75" hidden="1" customHeight="1">
      <c r="A3282" s="1" t="str">
        <f t="shared" si="1"/>
        <v/>
      </c>
      <c r="B3282" s="268" t="str">
        <f t="shared" si="302"/>
        <v>X</v>
      </c>
      <c r="C3282" s="1"/>
      <c r="D3282" s="27" t="str">
        <f>IF('ESA Input'!AH3247="","",IF('ESA Input'!AH3247="Yes",'ESA Input'!B3247,"Ineligible"))</f>
        <v/>
      </c>
      <c r="E3282" s="242" t="str">
        <f>IF('ESA Input'!AH3247="","",'ESA Input'!AH3247)</f>
        <v/>
      </c>
      <c r="F3282" s="461" t="str">
        <f>IF('ESA Input'!AH3247="","",IF('ESA Input'!AH3247="YES",'ESA Input'!AG3247,""))</f>
        <v/>
      </c>
      <c r="G3282" s="462"/>
      <c r="H3282" s="201" t="str">
        <f>IF('ESA Input'!AH3247="","",IF('ESA Input'!AH3247="Yes",'ESA Input'!J3247,""))</f>
        <v/>
      </c>
      <c r="I3282" s="227" t="str">
        <f>IF('ESA Input'!AH3247="","",IF('ESA Input'!AH3247="Yes",'ESA Input'!D3247,""))</f>
        <v/>
      </c>
      <c r="J3282" s="235" t="str">
        <f>IF('ESA Input'!AH3247="","",IF('ESA Input'!AH3247="Yes",'ESA Input'!E3247,""))</f>
        <v/>
      </c>
      <c r="K3282" s="29" t="str">
        <f>IF('ESA Input'!AH3247="","",IF('ESA Input'!AH3247="Yes",'ESA Input'!H3247,""))</f>
        <v/>
      </c>
      <c r="L3282" s="236" t="str">
        <f>IF('ESA Input'!AH3247="","",IF('ESA Input'!AH3247="Yes",'ESA Input'!G3247,""))</f>
        <v/>
      </c>
      <c r="M3282" s="31" t="str">
        <f t="shared" si="303"/>
        <v/>
      </c>
      <c r="N3282" s="208" t="str">
        <f t="shared" si="304"/>
        <v/>
      </c>
      <c r="O3282" s="209" t="str">
        <f t="shared" si="305"/>
        <v/>
      </c>
      <c r="P3282" s="209" t="str">
        <f t="shared" si="306"/>
        <v/>
      </c>
      <c r="Q3282" s="31" t="str">
        <f t="shared" si="307"/>
        <v/>
      </c>
      <c r="R3282" s="129" t="s">
        <v>9</v>
      </c>
      <c r="S3282" s="128" t="s">
        <v>9</v>
      </c>
      <c r="T3282" s="1"/>
    </row>
    <row r="3283" spans="1:20" ht="15.75" hidden="1" customHeight="1">
      <c r="A3283" s="1" t="str">
        <f t="shared" si="1"/>
        <v/>
      </c>
      <c r="B3283" s="268" t="str">
        <f t="shared" si="302"/>
        <v>X</v>
      </c>
      <c r="C3283" s="1"/>
      <c r="D3283" s="27" t="str">
        <f>IF('ESA Input'!AH3248="","",IF('ESA Input'!AH3248="Yes",'ESA Input'!B3248,"Ineligible"))</f>
        <v/>
      </c>
      <c r="E3283" s="242" t="str">
        <f>IF('ESA Input'!AH3248="","",'ESA Input'!AH3248)</f>
        <v/>
      </c>
      <c r="F3283" s="461" t="str">
        <f>IF('ESA Input'!AH3248="","",IF('ESA Input'!AH3248="YES",'ESA Input'!AG3248,""))</f>
        <v/>
      </c>
      <c r="G3283" s="462"/>
      <c r="H3283" s="201" t="str">
        <f>IF('ESA Input'!AH3248="","",IF('ESA Input'!AH3248="Yes",'ESA Input'!J3248,""))</f>
        <v/>
      </c>
      <c r="I3283" s="227" t="str">
        <f>IF('ESA Input'!AH3248="","",IF('ESA Input'!AH3248="Yes",'ESA Input'!D3248,""))</f>
        <v/>
      </c>
      <c r="J3283" s="235" t="str">
        <f>IF('ESA Input'!AH3248="","",IF('ESA Input'!AH3248="Yes",'ESA Input'!E3248,""))</f>
        <v/>
      </c>
      <c r="K3283" s="29" t="str">
        <f>IF('ESA Input'!AH3248="","",IF('ESA Input'!AH3248="Yes",'ESA Input'!H3248,""))</f>
        <v/>
      </c>
      <c r="L3283" s="236" t="str">
        <f>IF('ESA Input'!AH3248="","",IF('ESA Input'!AH3248="Yes",'ESA Input'!G3248,""))</f>
        <v/>
      </c>
      <c r="M3283" s="31" t="str">
        <f t="shared" si="303"/>
        <v/>
      </c>
      <c r="N3283" s="208" t="str">
        <f t="shared" si="304"/>
        <v/>
      </c>
      <c r="O3283" s="209" t="str">
        <f t="shared" si="305"/>
        <v/>
      </c>
      <c r="P3283" s="209" t="str">
        <f t="shared" si="306"/>
        <v/>
      </c>
      <c r="Q3283" s="31" t="str">
        <f t="shared" si="307"/>
        <v/>
      </c>
      <c r="R3283" s="129" t="s">
        <v>9</v>
      </c>
      <c r="S3283" s="128" t="s">
        <v>9</v>
      </c>
      <c r="T3283" s="1"/>
    </row>
    <row r="3284" spans="1:20" ht="15.75" hidden="1" customHeight="1">
      <c r="A3284" s="1" t="str">
        <f t="shared" si="1"/>
        <v/>
      </c>
      <c r="B3284" s="268" t="str">
        <f t="shared" si="302"/>
        <v>X</v>
      </c>
      <c r="C3284" s="1"/>
      <c r="D3284" s="27" t="str">
        <f>IF('ESA Input'!AH3249="","",IF('ESA Input'!AH3249="Yes",'ESA Input'!B3249,"Ineligible"))</f>
        <v/>
      </c>
      <c r="E3284" s="242" t="str">
        <f>IF('ESA Input'!AH3249="","",'ESA Input'!AH3249)</f>
        <v/>
      </c>
      <c r="F3284" s="461" t="str">
        <f>IF('ESA Input'!AH3249="","",IF('ESA Input'!AH3249="YES",'ESA Input'!AG3249,""))</f>
        <v/>
      </c>
      <c r="G3284" s="462"/>
      <c r="H3284" s="201" t="str">
        <f>IF('ESA Input'!AH3249="","",IF('ESA Input'!AH3249="Yes",'ESA Input'!J3249,""))</f>
        <v/>
      </c>
      <c r="I3284" s="227" t="str">
        <f>IF('ESA Input'!AH3249="","",IF('ESA Input'!AH3249="Yes",'ESA Input'!D3249,""))</f>
        <v/>
      </c>
      <c r="J3284" s="235" t="str">
        <f>IF('ESA Input'!AH3249="","",IF('ESA Input'!AH3249="Yes",'ESA Input'!E3249,""))</f>
        <v/>
      </c>
      <c r="K3284" s="29" t="str">
        <f>IF('ESA Input'!AH3249="","",IF('ESA Input'!AH3249="Yes",'ESA Input'!H3249,""))</f>
        <v/>
      </c>
      <c r="L3284" s="236" t="str">
        <f>IF('ESA Input'!AH3249="","",IF('ESA Input'!AH3249="Yes",'ESA Input'!G3249,""))</f>
        <v/>
      </c>
      <c r="M3284" s="31" t="str">
        <f t="shared" si="303"/>
        <v/>
      </c>
      <c r="N3284" s="208" t="str">
        <f t="shared" si="304"/>
        <v/>
      </c>
      <c r="O3284" s="209" t="str">
        <f t="shared" si="305"/>
        <v/>
      </c>
      <c r="P3284" s="209" t="str">
        <f t="shared" si="306"/>
        <v/>
      </c>
      <c r="Q3284" s="31" t="str">
        <f t="shared" si="307"/>
        <v/>
      </c>
      <c r="R3284" s="129" t="s">
        <v>9</v>
      </c>
      <c r="S3284" s="128" t="s">
        <v>9</v>
      </c>
      <c r="T3284" s="1"/>
    </row>
    <row r="3285" spans="1:20" ht="15.75" hidden="1" customHeight="1">
      <c r="A3285" s="1" t="str">
        <f t="shared" si="1"/>
        <v/>
      </c>
      <c r="B3285" s="268" t="str">
        <f t="shared" si="302"/>
        <v>X</v>
      </c>
      <c r="C3285" s="1"/>
      <c r="D3285" s="27" t="str">
        <f>IF('ESA Input'!AH3250="","",IF('ESA Input'!AH3250="Yes",'ESA Input'!B3250,"Ineligible"))</f>
        <v/>
      </c>
      <c r="E3285" s="242" t="str">
        <f>IF('ESA Input'!AH3250="","",'ESA Input'!AH3250)</f>
        <v/>
      </c>
      <c r="F3285" s="461" t="str">
        <f>IF('ESA Input'!AH3250="","",IF('ESA Input'!AH3250="YES",'ESA Input'!AG3250,""))</f>
        <v/>
      </c>
      <c r="G3285" s="462"/>
      <c r="H3285" s="201" t="str">
        <f>IF('ESA Input'!AH3250="","",IF('ESA Input'!AH3250="Yes",'ESA Input'!J3250,""))</f>
        <v/>
      </c>
      <c r="I3285" s="227" t="str">
        <f>IF('ESA Input'!AH3250="","",IF('ESA Input'!AH3250="Yes",'ESA Input'!D3250,""))</f>
        <v/>
      </c>
      <c r="J3285" s="235" t="str">
        <f>IF('ESA Input'!AH3250="","",IF('ESA Input'!AH3250="Yes",'ESA Input'!E3250,""))</f>
        <v/>
      </c>
      <c r="K3285" s="29" t="str">
        <f>IF('ESA Input'!AH3250="","",IF('ESA Input'!AH3250="Yes",'ESA Input'!H3250,""))</f>
        <v/>
      </c>
      <c r="L3285" s="236" t="str">
        <f>IF('ESA Input'!AH3250="","",IF('ESA Input'!AH3250="Yes",'ESA Input'!G3250,""))</f>
        <v/>
      </c>
      <c r="M3285" s="31" t="str">
        <f t="shared" si="303"/>
        <v/>
      </c>
      <c r="N3285" s="208" t="str">
        <f t="shared" si="304"/>
        <v/>
      </c>
      <c r="O3285" s="209" t="str">
        <f t="shared" si="305"/>
        <v/>
      </c>
      <c r="P3285" s="209" t="str">
        <f t="shared" si="306"/>
        <v/>
      </c>
      <c r="Q3285" s="31" t="str">
        <f t="shared" si="307"/>
        <v/>
      </c>
      <c r="R3285" s="129" t="s">
        <v>9</v>
      </c>
      <c r="S3285" s="128" t="s">
        <v>9</v>
      </c>
      <c r="T3285" s="1"/>
    </row>
    <row r="3286" spans="1:20" ht="15.75" hidden="1" customHeight="1">
      <c r="A3286" s="1" t="str">
        <f t="shared" si="1"/>
        <v/>
      </c>
      <c r="B3286" s="268" t="str">
        <f t="shared" si="302"/>
        <v>X</v>
      </c>
      <c r="C3286" s="1"/>
      <c r="D3286" s="27" t="str">
        <f>IF('ESA Input'!AH3251="","",IF('ESA Input'!AH3251="Yes",'ESA Input'!B3251,"Ineligible"))</f>
        <v/>
      </c>
      <c r="E3286" s="242" t="str">
        <f>IF('ESA Input'!AH3251="","",'ESA Input'!AH3251)</f>
        <v/>
      </c>
      <c r="F3286" s="461" t="str">
        <f>IF('ESA Input'!AH3251="","",IF('ESA Input'!AH3251="YES",'ESA Input'!AG3251,""))</f>
        <v/>
      </c>
      <c r="G3286" s="462"/>
      <c r="H3286" s="201" t="str">
        <f>IF('ESA Input'!AH3251="","",IF('ESA Input'!AH3251="Yes",'ESA Input'!J3251,""))</f>
        <v/>
      </c>
      <c r="I3286" s="227" t="str">
        <f>IF('ESA Input'!AH3251="","",IF('ESA Input'!AH3251="Yes",'ESA Input'!D3251,""))</f>
        <v/>
      </c>
      <c r="J3286" s="235" t="str">
        <f>IF('ESA Input'!AH3251="","",IF('ESA Input'!AH3251="Yes",'ESA Input'!E3251,""))</f>
        <v/>
      </c>
      <c r="K3286" s="29" t="str">
        <f>IF('ESA Input'!AH3251="","",IF('ESA Input'!AH3251="Yes",'ESA Input'!H3251,""))</f>
        <v/>
      </c>
      <c r="L3286" s="236" t="str">
        <f>IF('ESA Input'!AH3251="","",IF('ESA Input'!AH3251="Yes",'ESA Input'!G3251,""))</f>
        <v/>
      </c>
      <c r="M3286" s="31" t="str">
        <f t="shared" si="303"/>
        <v/>
      </c>
      <c r="N3286" s="208" t="str">
        <f t="shared" si="304"/>
        <v/>
      </c>
      <c r="O3286" s="209" t="str">
        <f t="shared" si="305"/>
        <v/>
      </c>
      <c r="P3286" s="209" t="str">
        <f t="shared" si="306"/>
        <v/>
      </c>
      <c r="Q3286" s="31" t="str">
        <f t="shared" si="307"/>
        <v/>
      </c>
      <c r="R3286" s="129" t="s">
        <v>9</v>
      </c>
      <c r="S3286" s="128" t="s">
        <v>9</v>
      </c>
      <c r="T3286" s="1"/>
    </row>
    <row r="3287" spans="1:20" ht="15.75" hidden="1" customHeight="1">
      <c r="A3287" s="1" t="str">
        <f t="shared" si="1"/>
        <v/>
      </c>
      <c r="B3287" s="268" t="str">
        <f t="shared" si="302"/>
        <v>X</v>
      </c>
      <c r="C3287" s="1"/>
      <c r="D3287" s="27" t="str">
        <f>IF('ESA Input'!AH3252="","",IF('ESA Input'!AH3252="Yes",'ESA Input'!B3252,"Ineligible"))</f>
        <v/>
      </c>
      <c r="E3287" s="242" t="str">
        <f>IF('ESA Input'!AH3252="","",'ESA Input'!AH3252)</f>
        <v/>
      </c>
      <c r="F3287" s="461" t="str">
        <f>IF('ESA Input'!AH3252="","",IF('ESA Input'!AH3252="YES",'ESA Input'!AG3252,""))</f>
        <v/>
      </c>
      <c r="G3287" s="462"/>
      <c r="H3287" s="201" t="str">
        <f>IF('ESA Input'!AH3252="","",IF('ESA Input'!AH3252="Yes",'ESA Input'!J3252,""))</f>
        <v/>
      </c>
      <c r="I3287" s="227" t="str">
        <f>IF('ESA Input'!AH3252="","",IF('ESA Input'!AH3252="Yes",'ESA Input'!D3252,""))</f>
        <v/>
      </c>
      <c r="J3287" s="235" t="str">
        <f>IF('ESA Input'!AH3252="","",IF('ESA Input'!AH3252="Yes",'ESA Input'!E3252,""))</f>
        <v/>
      </c>
      <c r="K3287" s="29" t="str">
        <f>IF('ESA Input'!AH3252="","",IF('ESA Input'!AH3252="Yes",'ESA Input'!H3252,""))</f>
        <v/>
      </c>
      <c r="L3287" s="236" t="str">
        <f>IF('ESA Input'!AH3252="","",IF('ESA Input'!AH3252="Yes",'ESA Input'!G3252,""))</f>
        <v/>
      </c>
      <c r="M3287" s="31" t="str">
        <f t="shared" si="303"/>
        <v/>
      </c>
      <c r="N3287" s="208" t="str">
        <f t="shared" si="304"/>
        <v/>
      </c>
      <c r="O3287" s="209" t="str">
        <f t="shared" si="305"/>
        <v/>
      </c>
      <c r="P3287" s="209" t="str">
        <f t="shared" si="306"/>
        <v/>
      </c>
      <c r="Q3287" s="31" t="str">
        <f t="shared" si="307"/>
        <v/>
      </c>
      <c r="R3287" s="129" t="s">
        <v>9</v>
      </c>
      <c r="S3287" s="128" t="s">
        <v>9</v>
      </c>
      <c r="T3287" s="1"/>
    </row>
    <row r="3288" spans="1:20" ht="15.75" hidden="1" customHeight="1">
      <c r="A3288" s="1" t="str">
        <f t="shared" si="1"/>
        <v/>
      </c>
      <c r="B3288" s="268" t="str">
        <f t="shared" si="302"/>
        <v>X</v>
      </c>
      <c r="C3288" s="1"/>
      <c r="D3288" s="27" t="str">
        <f>IF('ESA Input'!AH3253="","",IF('ESA Input'!AH3253="Yes",'ESA Input'!B3253,"Ineligible"))</f>
        <v/>
      </c>
      <c r="E3288" s="242" t="str">
        <f>IF('ESA Input'!AH3253="","",'ESA Input'!AH3253)</f>
        <v/>
      </c>
      <c r="F3288" s="461" t="str">
        <f>IF('ESA Input'!AH3253="","",IF('ESA Input'!AH3253="YES",'ESA Input'!AG3253,""))</f>
        <v/>
      </c>
      <c r="G3288" s="462"/>
      <c r="H3288" s="201" t="str">
        <f>IF('ESA Input'!AH3253="","",IF('ESA Input'!AH3253="Yes",'ESA Input'!J3253,""))</f>
        <v/>
      </c>
      <c r="I3288" s="227" t="str">
        <f>IF('ESA Input'!AH3253="","",IF('ESA Input'!AH3253="Yes",'ESA Input'!D3253,""))</f>
        <v/>
      </c>
      <c r="J3288" s="235" t="str">
        <f>IF('ESA Input'!AH3253="","",IF('ESA Input'!AH3253="Yes",'ESA Input'!E3253,""))</f>
        <v/>
      </c>
      <c r="K3288" s="29" t="str">
        <f>IF('ESA Input'!AH3253="","",IF('ESA Input'!AH3253="Yes",'ESA Input'!H3253,""))</f>
        <v/>
      </c>
      <c r="L3288" s="236" t="str">
        <f>IF('ESA Input'!AH3253="","",IF('ESA Input'!AH3253="Yes",'ESA Input'!G3253,""))</f>
        <v/>
      </c>
      <c r="M3288" s="31" t="str">
        <f t="shared" si="303"/>
        <v/>
      </c>
      <c r="N3288" s="208" t="str">
        <f t="shared" si="304"/>
        <v/>
      </c>
      <c r="O3288" s="209" t="str">
        <f t="shared" si="305"/>
        <v/>
      </c>
      <c r="P3288" s="209" t="str">
        <f t="shared" si="306"/>
        <v/>
      </c>
      <c r="Q3288" s="31" t="str">
        <f t="shared" si="307"/>
        <v/>
      </c>
      <c r="R3288" s="129" t="s">
        <v>9</v>
      </c>
      <c r="S3288" s="128" t="s">
        <v>9</v>
      </c>
      <c r="T3288" s="1"/>
    </row>
    <row r="3289" spans="1:20" ht="15.75" hidden="1" customHeight="1">
      <c r="A3289" s="1" t="str">
        <f t="shared" si="1"/>
        <v/>
      </c>
      <c r="B3289" s="268" t="str">
        <f t="shared" si="302"/>
        <v>X</v>
      </c>
      <c r="C3289" s="1"/>
      <c r="D3289" s="27" t="str">
        <f>IF('ESA Input'!AH3254="","",IF('ESA Input'!AH3254="Yes",'ESA Input'!B3254,"Ineligible"))</f>
        <v/>
      </c>
      <c r="E3289" s="242" t="str">
        <f>IF('ESA Input'!AH3254="","",'ESA Input'!AH3254)</f>
        <v/>
      </c>
      <c r="F3289" s="461" t="str">
        <f>IF('ESA Input'!AH3254="","",IF('ESA Input'!AH3254="YES",'ESA Input'!AG3254,""))</f>
        <v/>
      </c>
      <c r="G3289" s="462"/>
      <c r="H3289" s="201" t="str">
        <f>IF('ESA Input'!AH3254="","",IF('ESA Input'!AH3254="Yes",'ESA Input'!J3254,""))</f>
        <v/>
      </c>
      <c r="I3289" s="227" t="str">
        <f>IF('ESA Input'!AH3254="","",IF('ESA Input'!AH3254="Yes",'ESA Input'!D3254,""))</f>
        <v/>
      </c>
      <c r="J3289" s="235" t="str">
        <f>IF('ESA Input'!AH3254="","",IF('ESA Input'!AH3254="Yes",'ESA Input'!E3254,""))</f>
        <v/>
      </c>
      <c r="K3289" s="29" t="str">
        <f>IF('ESA Input'!AH3254="","",IF('ESA Input'!AH3254="Yes",'ESA Input'!H3254,""))</f>
        <v/>
      </c>
      <c r="L3289" s="236" t="str">
        <f>IF('ESA Input'!AH3254="","",IF('ESA Input'!AH3254="Yes",'ESA Input'!G3254,""))</f>
        <v/>
      </c>
      <c r="M3289" s="31" t="str">
        <f t="shared" si="303"/>
        <v/>
      </c>
      <c r="N3289" s="208" t="str">
        <f t="shared" si="304"/>
        <v/>
      </c>
      <c r="O3289" s="209" t="str">
        <f t="shared" si="305"/>
        <v/>
      </c>
      <c r="P3289" s="209" t="str">
        <f t="shared" si="306"/>
        <v/>
      </c>
      <c r="Q3289" s="31" t="str">
        <f t="shared" si="307"/>
        <v/>
      </c>
      <c r="R3289" s="129" t="s">
        <v>9</v>
      </c>
      <c r="S3289" s="128" t="s">
        <v>9</v>
      </c>
      <c r="T3289" s="1"/>
    </row>
    <row r="3290" spans="1:20" ht="15.75" hidden="1" customHeight="1">
      <c r="A3290" s="1" t="str">
        <f t="shared" si="1"/>
        <v/>
      </c>
      <c r="B3290" s="268" t="str">
        <f t="shared" si="302"/>
        <v>X</v>
      </c>
      <c r="C3290" s="1"/>
      <c r="D3290" s="27" t="str">
        <f>IF('ESA Input'!AH3255="","",IF('ESA Input'!AH3255="Yes",'ESA Input'!B3255,"Ineligible"))</f>
        <v/>
      </c>
      <c r="E3290" s="242" t="str">
        <f>IF('ESA Input'!AH3255="","",'ESA Input'!AH3255)</f>
        <v/>
      </c>
      <c r="F3290" s="461" t="str">
        <f>IF('ESA Input'!AH3255="","",IF('ESA Input'!AH3255="YES",'ESA Input'!AG3255,""))</f>
        <v/>
      </c>
      <c r="G3290" s="462"/>
      <c r="H3290" s="201" t="str">
        <f>IF('ESA Input'!AH3255="","",IF('ESA Input'!AH3255="Yes",'ESA Input'!J3255,""))</f>
        <v/>
      </c>
      <c r="I3290" s="227" t="str">
        <f>IF('ESA Input'!AH3255="","",IF('ESA Input'!AH3255="Yes",'ESA Input'!D3255,""))</f>
        <v/>
      </c>
      <c r="J3290" s="235" t="str">
        <f>IF('ESA Input'!AH3255="","",IF('ESA Input'!AH3255="Yes",'ESA Input'!E3255,""))</f>
        <v/>
      </c>
      <c r="K3290" s="29" t="str">
        <f>IF('ESA Input'!AH3255="","",IF('ESA Input'!AH3255="Yes",'ESA Input'!H3255,""))</f>
        <v/>
      </c>
      <c r="L3290" s="236" t="str">
        <f>IF('ESA Input'!AH3255="","",IF('ESA Input'!AH3255="Yes",'ESA Input'!G3255,""))</f>
        <v/>
      </c>
      <c r="M3290" s="31" t="str">
        <f t="shared" si="303"/>
        <v/>
      </c>
      <c r="N3290" s="208" t="str">
        <f t="shared" si="304"/>
        <v/>
      </c>
      <c r="O3290" s="209" t="str">
        <f t="shared" si="305"/>
        <v/>
      </c>
      <c r="P3290" s="209" t="str">
        <f t="shared" si="306"/>
        <v/>
      </c>
      <c r="Q3290" s="31" t="str">
        <f t="shared" si="307"/>
        <v/>
      </c>
      <c r="R3290" s="129" t="s">
        <v>9</v>
      </c>
      <c r="S3290" s="128" t="s">
        <v>9</v>
      </c>
      <c r="T3290" s="1"/>
    </row>
    <row r="3291" spans="1:20" ht="15.75" hidden="1" customHeight="1">
      <c r="A3291" s="1" t="str">
        <f t="shared" si="1"/>
        <v/>
      </c>
      <c r="B3291" s="268" t="str">
        <f t="shared" si="302"/>
        <v>X</v>
      </c>
      <c r="C3291" s="1"/>
      <c r="D3291" s="27" t="str">
        <f>IF('ESA Input'!AH3256="","",IF('ESA Input'!AH3256="Yes",'ESA Input'!B3256,"Ineligible"))</f>
        <v/>
      </c>
      <c r="E3291" s="242" t="str">
        <f>IF('ESA Input'!AH3256="","",'ESA Input'!AH3256)</f>
        <v/>
      </c>
      <c r="F3291" s="461" t="str">
        <f>IF('ESA Input'!AH3256="","",IF('ESA Input'!AH3256="YES",'ESA Input'!AG3256,""))</f>
        <v/>
      </c>
      <c r="G3291" s="462"/>
      <c r="H3291" s="201" t="str">
        <f>IF('ESA Input'!AH3256="","",IF('ESA Input'!AH3256="Yes",'ESA Input'!J3256,""))</f>
        <v/>
      </c>
      <c r="I3291" s="227" t="str">
        <f>IF('ESA Input'!AH3256="","",IF('ESA Input'!AH3256="Yes",'ESA Input'!D3256,""))</f>
        <v/>
      </c>
      <c r="J3291" s="235" t="str">
        <f>IF('ESA Input'!AH3256="","",IF('ESA Input'!AH3256="Yes",'ESA Input'!E3256,""))</f>
        <v/>
      </c>
      <c r="K3291" s="29" t="str">
        <f>IF('ESA Input'!AH3256="","",IF('ESA Input'!AH3256="Yes",'ESA Input'!H3256,""))</f>
        <v/>
      </c>
      <c r="L3291" s="236" t="str">
        <f>IF('ESA Input'!AH3256="","",IF('ESA Input'!AH3256="Yes",'ESA Input'!G3256,""))</f>
        <v/>
      </c>
      <c r="M3291" s="31" t="str">
        <f t="shared" si="303"/>
        <v/>
      </c>
      <c r="N3291" s="208" t="str">
        <f t="shared" si="304"/>
        <v/>
      </c>
      <c r="O3291" s="209" t="str">
        <f t="shared" si="305"/>
        <v/>
      </c>
      <c r="P3291" s="209" t="str">
        <f t="shared" si="306"/>
        <v/>
      </c>
      <c r="Q3291" s="31" t="str">
        <f t="shared" si="307"/>
        <v/>
      </c>
      <c r="R3291" s="129" t="s">
        <v>9</v>
      </c>
      <c r="S3291" s="128" t="s">
        <v>9</v>
      </c>
      <c r="T3291" s="1"/>
    </row>
    <row r="3292" spans="1:20" ht="15.75" hidden="1" customHeight="1">
      <c r="A3292" s="1" t="str">
        <f t="shared" si="1"/>
        <v/>
      </c>
      <c r="B3292" s="268" t="str">
        <f t="shared" si="302"/>
        <v>X</v>
      </c>
      <c r="C3292" s="1"/>
      <c r="D3292" s="27" t="str">
        <f>IF('ESA Input'!AH3257="","",IF('ESA Input'!AH3257="Yes",'ESA Input'!B3257,"Ineligible"))</f>
        <v/>
      </c>
      <c r="E3292" s="242" t="str">
        <f>IF('ESA Input'!AH3257="","",'ESA Input'!AH3257)</f>
        <v/>
      </c>
      <c r="F3292" s="461" t="str">
        <f>IF('ESA Input'!AH3257="","",IF('ESA Input'!AH3257="YES",'ESA Input'!AG3257,""))</f>
        <v/>
      </c>
      <c r="G3292" s="462"/>
      <c r="H3292" s="201" t="str">
        <f>IF('ESA Input'!AH3257="","",IF('ESA Input'!AH3257="Yes",'ESA Input'!J3257,""))</f>
        <v/>
      </c>
      <c r="I3292" s="227" t="str">
        <f>IF('ESA Input'!AH3257="","",IF('ESA Input'!AH3257="Yes",'ESA Input'!D3257,""))</f>
        <v/>
      </c>
      <c r="J3292" s="235" t="str">
        <f>IF('ESA Input'!AH3257="","",IF('ESA Input'!AH3257="Yes",'ESA Input'!E3257,""))</f>
        <v/>
      </c>
      <c r="K3292" s="29" t="str">
        <f>IF('ESA Input'!AH3257="","",IF('ESA Input'!AH3257="Yes",'ESA Input'!H3257,""))</f>
        <v/>
      </c>
      <c r="L3292" s="236" t="str">
        <f>IF('ESA Input'!AH3257="","",IF('ESA Input'!AH3257="Yes",'ESA Input'!G3257,""))</f>
        <v/>
      </c>
      <c r="M3292" s="31" t="str">
        <f t="shared" si="303"/>
        <v/>
      </c>
      <c r="N3292" s="208" t="str">
        <f t="shared" si="304"/>
        <v/>
      </c>
      <c r="O3292" s="209" t="str">
        <f t="shared" si="305"/>
        <v/>
      </c>
      <c r="P3292" s="209" t="str">
        <f t="shared" si="306"/>
        <v/>
      </c>
      <c r="Q3292" s="31" t="str">
        <f t="shared" si="307"/>
        <v/>
      </c>
      <c r="R3292" s="129" t="s">
        <v>9</v>
      </c>
      <c r="S3292" s="128" t="s">
        <v>9</v>
      </c>
      <c r="T3292" s="1"/>
    </row>
    <row r="3293" spans="1:20" ht="15.75" hidden="1" customHeight="1">
      <c r="A3293" s="1" t="str">
        <f t="shared" si="1"/>
        <v/>
      </c>
      <c r="B3293" s="268" t="str">
        <f t="shared" si="302"/>
        <v>X</v>
      </c>
      <c r="C3293" s="1"/>
      <c r="D3293" s="27" t="str">
        <f>IF('ESA Input'!AH3258="","",IF('ESA Input'!AH3258="Yes",'ESA Input'!B3258,"Ineligible"))</f>
        <v/>
      </c>
      <c r="E3293" s="242" t="str">
        <f>IF('ESA Input'!AH3258="","",'ESA Input'!AH3258)</f>
        <v/>
      </c>
      <c r="F3293" s="461" t="str">
        <f>IF('ESA Input'!AH3258="","",IF('ESA Input'!AH3258="YES",'ESA Input'!AG3258,""))</f>
        <v/>
      </c>
      <c r="G3293" s="462"/>
      <c r="H3293" s="201" t="str">
        <f>IF('ESA Input'!AH3258="","",IF('ESA Input'!AH3258="Yes",'ESA Input'!J3258,""))</f>
        <v/>
      </c>
      <c r="I3293" s="227" t="str">
        <f>IF('ESA Input'!AH3258="","",IF('ESA Input'!AH3258="Yes",'ESA Input'!D3258,""))</f>
        <v/>
      </c>
      <c r="J3293" s="235" t="str">
        <f>IF('ESA Input'!AH3258="","",IF('ESA Input'!AH3258="Yes",'ESA Input'!E3258,""))</f>
        <v/>
      </c>
      <c r="K3293" s="29" t="str">
        <f>IF('ESA Input'!AH3258="","",IF('ESA Input'!AH3258="Yes",'ESA Input'!H3258,""))</f>
        <v/>
      </c>
      <c r="L3293" s="236" t="str">
        <f>IF('ESA Input'!AH3258="","",IF('ESA Input'!AH3258="Yes",'ESA Input'!G3258,""))</f>
        <v/>
      </c>
      <c r="M3293" s="31" t="str">
        <f t="shared" si="303"/>
        <v/>
      </c>
      <c r="N3293" s="208" t="str">
        <f t="shared" si="304"/>
        <v/>
      </c>
      <c r="O3293" s="209" t="str">
        <f t="shared" si="305"/>
        <v/>
      </c>
      <c r="P3293" s="209" t="str">
        <f t="shared" si="306"/>
        <v/>
      </c>
      <c r="Q3293" s="31" t="str">
        <f t="shared" si="307"/>
        <v/>
      </c>
      <c r="R3293" s="129" t="s">
        <v>9</v>
      </c>
      <c r="S3293" s="128" t="s">
        <v>9</v>
      </c>
      <c r="T3293" s="1"/>
    </row>
    <row r="3294" spans="1:20" ht="15.75" hidden="1" customHeight="1">
      <c r="A3294" s="1" t="str">
        <f t="shared" si="1"/>
        <v/>
      </c>
      <c r="B3294" s="268" t="str">
        <f t="shared" si="302"/>
        <v>X</v>
      </c>
      <c r="C3294" s="1"/>
      <c r="D3294" s="27" t="str">
        <f>IF('ESA Input'!AH3259="","",IF('ESA Input'!AH3259="Yes",'ESA Input'!B3259,"Ineligible"))</f>
        <v/>
      </c>
      <c r="E3294" s="242" t="str">
        <f>IF('ESA Input'!AH3259="","",'ESA Input'!AH3259)</f>
        <v/>
      </c>
      <c r="F3294" s="461" t="str">
        <f>IF('ESA Input'!AH3259="","",IF('ESA Input'!AH3259="YES",'ESA Input'!AG3259,""))</f>
        <v/>
      </c>
      <c r="G3294" s="462"/>
      <c r="H3294" s="201" t="str">
        <f>IF('ESA Input'!AH3259="","",IF('ESA Input'!AH3259="Yes",'ESA Input'!J3259,""))</f>
        <v/>
      </c>
      <c r="I3294" s="227" t="str">
        <f>IF('ESA Input'!AH3259="","",IF('ESA Input'!AH3259="Yes",'ESA Input'!D3259,""))</f>
        <v/>
      </c>
      <c r="J3294" s="235" t="str">
        <f>IF('ESA Input'!AH3259="","",IF('ESA Input'!AH3259="Yes",'ESA Input'!E3259,""))</f>
        <v/>
      </c>
      <c r="K3294" s="29" t="str">
        <f>IF('ESA Input'!AH3259="","",IF('ESA Input'!AH3259="Yes",'ESA Input'!H3259,""))</f>
        <v/>
      </c>
      <c r="L3294" s="236" t="str">
        <f>IF('ESA Input'!AH3259="","",IF('ESA Input'!AH3259="Yes",'ESA Input'!G3259,""))</f>
        <v/>
      </c>
      <c r="M3294" s="31" t="str">
        <f t="shared" si="303"/>
        <v/>
      </c>
      <c r="N3294" s="208" t="str">
        <f t="shared" si="304"/>
        <v/>
      </c>
      <c r="O3294" s="209" t="str">
        <f t="shared" si="305"/>
        <v/>
      </c>
      <c r="P3294" s="209" t="str">
        <f t="shared" si="306"/>
        <v/>
      </c>
      <c r="Q3294" s="31" t="str">
        <f t="shared" si="307"/>
        <v/>
      </c>
      <c r="R3294" s="129" t="s">
        <v>9</v>
      </c>
      <c r="S3294" s="128" t="s">
        <v>9</v>
      </c>
      <c r="T3294" s="1"/>
    </row>
    <row r="3295" spans="1:20" ht="15.75" hidden="1" customHeight="1">
      <c r="A3295" s="1" t="str">
        <f t="shared" si="1"/>
        <v/>
      </c>
      <c r="B3295" s="268" t="str">
        <f t="shared" si="302"/>
        <v>X</v>
      </c>
      <c r="C3295" s="1"/>
      <c r="D3295" s="27" t="str">
        <f>IF('ESA Input'!AH3260="","",IF('ESA Input'!AH3260="Yes",'ESA Input'!B3260,"Ineligible"))</f>
        <v/>
      </c>
      <c r="E3295" s="242" t="str">
        <f>IF('ESA Input'!AH3260="","",'ESA Input'!AH3260)</f>
        <v/>
      </c>
      <c r="F3295" s="461" t="str">
        <f>IF('ESA Input'!AH3260="","",IF('ESA Input'!AH3260="YES",'ESA Input'!AG3260,""))</f>
        <v/>
      </c>
      <c r="G3295" s="462"/>
      <c r="H3295" s="201" t="str">
        <f>IF('ESA Input'!AH3260="","",IF('ESA Input'!AH3260="Yes",'ESA Input'!J3260,""))</f>
        <v/>
      </c>
      <c r="I3295" s="227" t="str">
        <f>IF('ESA Input'!AH3260="","",IF('ESA Input'!AH3260="Yes",'ESA Input'!D3260,""))</f>
        <v/>
      </c>
      <c r="J3295" s="235" t="str">
        <f>IF('ESA Input'!AH3260="","",IF('ESA Input'!AH3260="Yes",'ESA Input'!E3260,""))</f>
        <v/>
      </c>
      <c r="K3295" s="29" t="str">
        <f>IF('ESA Input'!AH3260="","",IF('ESA Input'!AH3260="Yes",'ESA Input'!H3260,""))</f>
        <v/>
      </c>
      <c r="L3295" s="236" t="str">
        <f>IF('ESA Input'!AH3260="","",IF('ESA Input'!AH3260="Yes",'ESA Input'!G3260,""))</f>
        <v/>
      </c>
      <c r="M3295" s="31" t="str">
        <f t="shared" si="303"/>
        <v/>
      </c>
      <c r="N3295" s="208" t="str">
        <f t="shared" si="304"/>
        <v/>
      </c>
      <c r="O3295" s="209" t="str">
        <f t="shared" si="305"/>
        <v/>
      </c>
      <c r="P3295" s="209" t="str">
        <f t="shared" si="306"/>
        <v/>
      </c>
      <c r="Q3295" s="31" t="str">
        <f t="shared" si="307"/>
        <v/>
      </c>
      <c r="R3295" s="129" t="s">
        <v>9</v>
      </c>
      <c r="S3295" s="128" t="s">
        <v>9</v>
      </c>
      <c r="T3295" s="1"/>
    </row>
    <row r="3296" spans="1:20" ht="15.75" hidden="1" customHeight="1">
      <c r="A3296" s="1" t="str">
        <f t="shared" si="1"/>
        <v/>
      </c>
      <c r="B3296" s="268" t="str">
        <f t="shared" si="302"/>
        <v>X</v>
      </c>
      <c r="C3296" s="1"/>
      <c r="D3296" s="27" t="str">
        <f>IF('ESA Input'!AH3261="","",IF('ESA Input'!AH3261="Yes",'ESA Input'!B3261,"Ineligible"))</f>
        <v/>
      </c>
      <c r="E3296" s="242" t="str">
        <f>IF('ESA Input'!AH3261="","",'ESA Input'!AH3261)</f>
        <v/>
      </c>
      <c r="F3296" s="461" t="str">
        <f>IF('ESA Input'!AH3261="","",IF('ESA Input'!AH3261="YES",'ESA Input'!AG3261,""))</f>
        <v/>
      </c>
      <c r="G3296" s="462"/>
      <c r="H3296" s="201" t="str">
        <f>IF('ESA Input'!AH3261="","",IF('ESA Input'!AH3261="Yes",'ESA Input'!J3261,""))</f>
        <v/>
      </c>
      <c r="I3296" s="227" t="str">
        <f>IF('ESA Input'!AH3261="","",IF('ESA Input'!AH3261="Yes",'ESA Input'!D3261,""))</f>
        <v/>
      </c>
      <c r="J3296" s="235" t="str">
        <f>IF('ESA Input'!AH3261="","",IF('ESA Input'!AH3261="Yes",'ESA Input'!E3261,""))</f>
        <v/>
      </c>
      <c r="K3296" s="29" t="str">
        <f>IF('ESA Input'!AH3261="","",IF('ESA Input'!AH3261="Yes",'ESA Input'!H3261,""))</f>
        <v/>
      </c>
      <c r="L3296" s="236" t="str">
        <f>IF('ESA Input'!AH3261="","",IF('ESA Input'!AH3261="Yes",'ESA Input'!G3261,""))</f>
        <v/>
      </c>
      <c r="M3296" s="31" t="str">
        <f t="shared" si="303"/>
        <v/>
      </c>
      <c r="N3296" s="208" t="str">
        <f t="shared" si="304"/>
        <v/>
      </c>
      <c r="O3296" s="209" t="str">
        <f t="shared" si="305"/>
        <v/>
      </c>
      <c r="P3296" s="209" t="str">
        <f t="shared" si="306"/>
        <v/>
      </c>
      <c r="Q3296" s="31" t="str">
        <f t="shared" si="307"/>
        <v/>
      </c>
      <c r="R3296" s="129" t="s">
        <v>9</v>
      </c>
      <c r="S3296" s="128" t="s">
        <v>9</v>
      </c>
      <c r="T3296" s="1"/>
    </row>
    <row r="3297" spans="1:20" ht="15.75" hidden="1" customHeight="1">
      <c r="A3297" s="1" t="str">
        <f t="shared" si="1"/>
        <v/>
      </c>
      <c r="B3297" s="268" t="str">
        <f t="shared" si="302"/>
        <v>X</v>
      </c>
      <c r="C3297" s="1"/>
      <c r="D3297" s="27" t="str">
        <f>IF('ESA Input'!AH3262="","",IF('ESA Input'!AH3262="Yes",'ESA Input'!B3262,"Ineligible"))</f>
        <v/>
      </c>
      <c r="E3297" s="242" t="str">
        <f>IF('ESA Input'!AH3262="","",'ESA Input'!AH3262)</f>
        <v/>
      </c>
      <c r="F3297" s="461" t="str">
        <f>IF('ESA Input'!AH3262="","",IF('ESA Input'!AH3262="YES",'ESA Input'!AG3262,""))</f>
        <v/>
      </c>
      <c r="G3297" s="462"/>
      <c r="H3297" s="201" t="str">
        <f>IF('ESA Input'!AH3262="","",IF('ESA Input'!AH3262="Yes",'ESA Input'!J3262,""))</f>
        <v/>
      </c>
      <c r="I3297" s="227" t="str">
        <f>IF('ESA Input'!AH3262="","",IF('ESA Input'!AH3262="Yes",'ESA Input'!D3262,""))</f>
        <v/>
      </c>
      <c r="J3297" s="235" t="str">
        <f>IF('ESA Input'!AH3262="","",IF('ESA Input'!AH3262="Yes",'ESA Input'!E3262,""))</f>
        <v/>
      </c>
      <c r="K3297" s="29" t="str">
        <f>IF('ESA Input'!AH3262="","",IF('ESA Input'!AH3262="Yes",'ESA Input'!H3262,""))</f>
        <v/>
      </c>
      <c r="L3297" s="236" t="str">
        <f>IF('ESA Input'!AH3262="","",IF('ESA Input'!AH3262="Yes",'ESA Input'!G3262,""))</f>
        <v/>
      </c>
      <c r="M3297" s="31" t="str">
        <f t="shared" si="303"/>
        <v/>
      </c>
      <c r="N3297" s="208" t="str">
        <f t="shared" si="304"/>
        <v/>
      </c>
      <c r="O3297" s="209" t="str">
        <f t="shared" si="305"/>
        <v/>
      </c>
      <c r="P3297" s="209" t="str">
        <f t="shared" si="306"/>
        <v/>
      </c>
      <c r="Q3297" s="31" t="str">
        <f t="shared" si="307"/>
        <v/>
      </c>
      <c r="R3297" s="129" t="s">
        <v>9</v>
      </c>
      <c r="S3297" s="128" t="s">
        <v>9</v>
      </c>
      <c r="T3297" s="1"/>
    </row>
    <row r="3298" spans="1:20" ht="15.75" hidden="1" customHeight="1">
      <c r="A3298" s="1" t="str">
        <f t="shared" si="1"/>
        <v/>
      </c>
      <c r="B3298" s="268" t="str">
        <f t="shared" si="302"/>
        <v>X</v>
      </c>
      <c r="C3298" s="1"/>
      <c r="D3298" s="27" t="str">
        <f>IF('ESA Input'!AH3263="","",IF('ESA Input'!AH3263="Yes",'ESA Input'!B3263,"Ineligible"))</f>
        <v/>
      </c>
      <c r="E3298" s="242" t="str">
        <f>IF('ESA Input'!AH3263="","",'ESA Input'!AH3263)</f>
        <v/>
      </c>
      <c r="F3298" s="461" t="str">
        <f>IF('ESA Input'!AH3263="","",IF('ESA Input'!AH3263="YES",'ESA Input'!AG3263,""))</f>
        <v/>
      </c>
      <c r="G3298" s="462"/>
      <c r="H3298" s="201" t="str">
        <f>IF('ESA Input'!AH3263="","",IF('ESA Input'!AH3263="Yes",'ESA Input'!J3263,""))</f>
        <v/>
      </c>
      <c r="I3298" s="227" t="str">
        <f>IF('ESA Input'!AH3263="","",IF('ESA Input'!AH3263="Yes",'ESA Input'!D3263,""))</f>
        <v/>
      </c>
      <c r="J3298" s="235" t="str">
        <f>IF('ESA Input'!AH3263="","",IF('ESA Input'!AH3263="Yes",'ESA Input'!E3263,""))</f>
        <v/>
      </c>
      <c r="K3298" s="29" t="str">
        <f>IF('ESA Input'!AH3263="","",IF('ESA Input'!AH3263="Yes",'ESA Input'!H3263,""))</f>
        <v/>
      </c>
      <c r="L3298" s="236" t="str">
        <f>IF('ESA Input'!AH3263="","",IF('ESA Input'!AH3263="Yes",'ESA Input'!G3263,""))</f>
        <v/>
      </c>
      <c r="M3298" s="31" t="str">
        <f t="shared" si="303"/>
        <v/>
      </c>
      <c r="N3298" s="208" t="str">
        <f t="shared" si="304"/>
        <v/>
      </c>
      <c r="O3298" s="209" t="str">
        <f t="shared" si="305"/>
        <v/>
      </c>
      <c r="P3298" s="209" t="str">
        <f t="shared" si="306"/>
        <v/>
      </c>
      <c r="Q3298" s="31" t="str">
        <f t="shared" si="307"/>
        <v/>
      </c>
      <c r="R3298" s="129" t="s">
        <v>9</v>
      </c>
      <c r="S3298" s="128" t="s">
        <v>9</v>
      </c>
      <c r="T3298" s="1"/>
    </row>
    <row r="3299" spans="1:20" ht="15.75" hidden="1" customHeight="1">
      <c r="A3299" s="1" t="str">
        <f t="shared" si="1"/>
        <v/>
      </c>
      <c r="B3299" s="268" t="str">
        <f t="shared" si="302"/>
        <v>X</v>
      </c>
      <c r="C3299" s="1"/>
      <c r="D3299" s="27" t="str">
        <f>IF('ESA Input'!AH3264="","",IF('ESA Input'!AH3264="Yes",'ESA Input'!B3264,"Ineligible"))</f>
        <v/>
      </c>
      <c r="E3299" s="242" t="str">
        <f>IF('ESA Input'!AH3264="","",'ESA Input'!AH3264)</f>
        <v/>
      </c>
      <c r="F3299" s="461" t="str">
        <f>IF('ESA Input'!AH3264="","",IF('ESA Input'!AH3264="YES",'ESA Input'!AG3264,""))</f>
        <v/>
      </c>
      <c r="G3299" s="462"/>
      <c r="H3299" s="201" t="str">
        <f>IF('ESA Input'!AH3264="","",IF('ESA Input'!AH3264="Yes",'ESA Input'!J3264,""))</f>
        <v/>
      </c>
      <c r="I3299" s="227" t="str">
        <f>IF('ESA Input'!AH3264="","",IF('ESA Input'!AH3264="Yes",'ESA Input'!D3264,""))</f>
        <v/>
      </c>
      <c r="J3299" s="235" t="str">
        <f>IF('ESA Input'!AH3264="","",IF('ESA Input'!AH3264="Yes",'ESA Input'!E3264,""))</f>
        <v/>
      </c>
      <c r="K3299" s="29" t="str">
        <f>IF('ESA Input'!AH3264="","",IF('ESA Input'!AH3264="Yes",'ESA Input'!H3264,""))</f>
        <v/>
      </c>
      <c r="L3299" s="236" t="str">
        <f>IF('ESA Input'!AH3264="","",IF('ESA Input'!AH3264="Yes",'ESA Input'!G3264,""))</f>
        <v/>
      </c>
      <c r="M3299" s="31" t="str">
        <f t="shared" si="303"/>
        <v/>
      </c>
      <c r="N3299" s="208" t="str">
        <f t="shared" si="304"/>
        <v/>
      </c>
      <c r="O3299" s="209" t="str">
        <f t="shared" si="305"/>
        <v/>
      </c>
      <c r="P3299" s="209" t="str">
        <f t="shared" si="306"/>
        <v/>
      </c>
      <c r="Q3299" s="31" t="str">
        <f t="shared" si="307"/>
        <v/>
      </c>
      <c r="R3299" s="129" t="s">
        <v>9</v>
      </c>
      <c r="S3299" s="128" t="s">
        <v>9</v>
      </c>
      <c r="T3299" s="1"/>
    </row>
    <row r="3300" spans="1:20" ht="15.75" hidden="1" customHeight="1">
      <c r="A3300" s="1" t="str">
        <f t="shared" si="1"/>
        <v/>
      </c>
      <c r="B3300" s="268" t="str">
        <f t="shared" si="302"/>
        <v>X</v>
      </c>
      <c r="C3300" s="1"/>
      <c r="D3300" s="27" t="str">
        <f>IF('ESA Input'!AH3265="","",IF('ESA Input'!AH3265="Yes",'ESA Input'!B3265,"Ineligible"))</f>
        <v/>
      </c>
      <c r="E3300" s="242" t="str">
        <f>IF('ESA Input'!AH3265="","",'ESA Input'!AH3265)</f>
        <v/>
      </c>
      <c r="F3300" s="461" t="str">
        <f>IF('ESA Input'!AH3265="","",IF('ESA Input'!AH3265="YES",'ESA Input'!AG3265,""))</f>
        <v/>
      </c>
      <c r="G3300" s="462"/>
      <c r="H3300" s="201" t="str">
        <f>IF('ESA Input'!AH3265="","",IF('ESA Input'!AH3265="Yes",'ESA Input'!J3265,""))</f>
        <v/>
      </c>
      <c r="I3300" s="227" t="str">
        <f>IF('ESA Input'!AH3265="","",IF('ESA Input'!AH3265="Yes",'ESA Input'!D3265,""))</f>
        <v/>
      </c>
      <c r="J3300" s="235" t="str">
        <f>IF('ESA Input'!AH3265="","",IF('ESA Input'!AH3265="Yes",'ESA Input'!E3265,""))</f>
        <v/>
      </c>
      <c r="K3300" s="29" t="str">
        <f>IF('ESA Input'!AH3265="","",IF('ESA Input'!AH3265="Yes",'ESA Input'!H3265,""))</f>
        <v/>
      </c>
      <c r="L3300" s="236" t="str">
        <f>IF('ESA Input'!AH3265="","",IF('ESA Input'!AH3265="Yes",'ESA Input'!G3265,""))</f>
        <v/>
      </c>
      <c r="M3300" s="31" t="str">
        <f t="shared" si="303"/>
        <v/>
      </c>
      <c r="N3300" s="208" t="str">
        <f t="shared" si="304"/>
        <v/>
      </c>
      <c r="O3300" s="209" t="str">
        <f t="shared" si="305"/>
        <v/>
      </c>
      <c r="P3300" s="209" t="str">
        <f t="shared" si="306"/>
        <v/>
      </c>
      <c r="Q3300" s="31" t="str">
        <f t="shared" si="307"/>
        <v/>
      </c>
      <c r="R3300" s="129" t="s">
        <v>9</v>
      </c>
      <c r="S3300" s="128" t="s">
        <v>9</v>
      </c>
      <c r="T3300" s="1"/>
    </row>
    <row r="3301" spans="1:20" ht="15.75" hidden="1" customHeight="1">
      <c r="A3301" s="1" t="str">
        <f t="shared" si="1"/>
        <v/>
      </c>
      <c r="B3301" s="268" t="str">
        <f t="shared" si="302"/>
        <v>X</v>
      </c>
      <c r="C3301" s="1"/>
      <c r="D3301" s="27" t="str">
        <f>IF('ESA Input'!AH3266="","",IF('ESA Input'!AH3266="Yes",'ESA Input'!B3266,"Ineligible"))</f>
        <v/>
      </c>
      <c r="E3301" s="242" t="str">
        <f>IF('ESA Input'!AH3266="","",'ESA Input'!AH3266)</f>
        <v/>
      </c>
      <c r="F3301" s="461" t="str">
        <f>IF('ESA Input'!AH3266="","",IF('ESA Input'!AH3266="YES",'ESA Input'!AG3266,""))</f>
        <v/>
      </c>
      <c r="G3301" s="462"/>
      <c r="H3301" s="201" t="str">
        <f>IF('ESA Input'!AH3266="","",IF('ESA Input'!AH3266="Yes",'ESA Input'!J3266,""))</f>
        <v/>
      </c>
      <c r="I3301" s="227" t="str">
        <f>IF('ESA Input'!AH3266="","",IF('ESA Input'!AH3266="Yes",'ESA Input'!D3266,""))</f>
        <v/>
      </c>
      <c r="J3301" s="235" t="str">
        <f>IF('ESA Input'!AH3266="","",IF('ESA Input'!AH3266="Yes",'ESA Input'!E3266,""))</f>
        <v/>
      </c>
      <c r="K3301" s="29" t="str">
        <f>IF('ESA Input'!AH3266="","",IF('ESA Input'!AH3266="Yes",'ESA Input'!H3266,""))</f>
        <v/>
      </c>
      <c r="L3301" s="236" t="str">
        <f>IF('ESA Input'!AH3266="","",IF('ESA Input'!AH3266="Yes",'ESA Input'!G3266,""))</f>
        <v/>
      </c>
      <c r="M3301" s="31" t="str">
        <f t="shared" si="303"/>
        <v/>
      </c>
      <c r="N3301" s="208" t="str">
        <f t="shared" si="304"/>
        <v/>
      </c>
      <c r="O3301" s="209" t="str">
        <f t="shared" si="305"/>
        <v/>
      </c>
      <c r="P3301" s="209" t="str">
        <f t="shared" si="306"/>
        <v/>
      </c>
      <c r="Q3301" s="31" t="str">
        <f t="shared" si="307"/>
        <v/>
      </c>
      <c r="R3301" s="129" t="s">
        <v>9</v>
      </c>
      <c r="S3301" s="128" t="s">
        <v>9</v>
      </c>
      <c r="T3301" s="1"/>
    </row>
    <row r="3302" spans="1:20" ht="15.75" hidden="1" customHeight="1">
      <c r="A3302" s="1" t="str">
        <f t="shared" si="1"/>
        <v/>
      </c>
      <c r="B3302" s="268" t="str">
        <f t="shared" ref="B3302:B3365" si="308">IF(Q3302&gt;M3302,"+",IF(Q3302&lt;M3302,"-","X"))</f>
        <v>X</v>
      </c>
      <c r="C3302" s="1"/>
      <c r="D3302" s="27" t="str">
        <f>IF('ESA Input'!AH3267="","",IF('ESA Input'!AH3267="Yes",'ESA Input'!B3267,"Ineligible"))</f>
        <v/>
      </c>
      <c r="E3302" s="242" t="str">
        <f>IF('ESA Input'!AH3267="","",'ESA Input'!AH3267)</f>
        <v/>
      </c>
      <c r="F3302" s="461" t="str">
        <f>IF('ESA Input'!AH3267="","",IF('ESA Input'!AH3267="YES",'ESA Input'!AG3267,""))</f>
        <v/>
      </c>
      <c r="G3302" s="462"/>
      <c r="H3302" s="201" t="str">
        <f>IF('ESA Input'!AH3267="","",IF('ESA Input'!AH3267="Yes",'ESA Input'!J3267,""))</f>
        <v/>
      </c>
      <c r="I3302" s="227" t="str">
        <f>IF('ESA Input'!AH3267="","",IF('ESA Input'!AH3267="Yes",'ESA Input'!D3267,""))</f>
        <v/>
      </c>
      <c r="J3302" s="235" t="str">
        <f>IF('ESA Input'!AH3267="","",IF('ESA Input'!AH3267="Yes",'ESA Input'!E3267,""))</f>
        <v/>
      </c>
      <c r="K3302" s="29" t="str">
        <f>IF('ESA Input'!AH3267="","",IF('ESA Input'!AH3267="Yes",'ESA Input'!H3267,""))</f>
        <v/>
      </c>
      <c r="L3302" s="236" t="str">
        <f>IF('ESA Input'!AH3267="","",IF('ESA Input'!AH3267="Yes",'ESA Input'!G3267,""))</f>
        <v/>
      </c>
      <c r="M3302" s="31" t="str">
        <f t="shared" si="303"/>
        <v/>
      </c>
      <c r="N3302" s="208" t="str">
        <f t="shared" si="304"/>
        <v/>
      </c>
      <c r="O3302" s="209" t="str">
        <f t="shared" si="305"/>
        <v/>
      </c>
      <c r="P3302" s="209" t="str">
        <f t="shared" si="306"/>
        <v/>
      </c>
      <c r="Q3302" s="31" t="str">
        <f t="shared" si="307"/>
        <v/>
      </c>
      <c r="R3302" s="129" t="s">
        <v>9</v>
      </c>
      <c r="S3302" s="128" t="s">
        <v>9</v>
      </c>
      <c r="T3302" s="1"/>
    </row>
    <row r="3303" spans="1:20" ht="15.75" hidden="1" customHeight="1">
      <c r="A3303" s="1" t="str">
        <f t="shared" si="1"/>
        <v/>
      </c>
      <c r="B3303" s="268" t="str">
        <f t="shared" si="308"/>
        <v>X</v>
      </c>
      <c r="C3303" s="1"/>
      <c r="D3303" s="27" t="str">
        <f>IF('ESA Input'!AH3268="","",IF('ESA Input'!AH3268="Yes",'ESA Input'!B3268,"Ineligible"))</f>
        <v/>
      </c>
      <c r="E3303" s="242" t="str">
        <f>IF('ESA Input'!AH3268="","",'ESA Input'!AH3268)</f>
        <v/>
      </c>
      <c r="F3303" s="461" t="str">
        <f>IF('ESA Input'!AH3268="","",IF('ESA Input'!AH3268="YES",'ESA Input'!AG3268,""))</f>
        <v/>
      </c>
      <c r="G3303" s="462"/>
      <c r="H3303" s="201" t="str">
        <f>IF('ESA Input'!AH3268="","",IF('ESA Input'!AH3268="Yes",'ESA Input'!J3268,""))</f>
        <v/>
      </c>
      <c r="I3303" s="227" t="str">
        <f>IF('ESA Input'!AH3268="","",IF('ESA Input'!AH3268="Yes",'ESA Input'!D3268,""))</f>
        <v/>
      </c>
      <c r="J3303" s="235" t="str">
        <f>IF('ESA Input'!AH3268="","",IF('ESA Input'!AH3268="Yes",'ESA Input'!E3268,""))</f>
        <v/>
      </c>
      <c r="K3303" s="29" t="str">
        <f>IF('ESA Input'!AH3268="","",IF('ESA Input'!AH3268="Yes",'ESA Input'!H3268,""))</f>
        <v/>
      </c>
      <c r="L3303" s="236" t="str">
        <f>IF('ESA Input'!AH3268="","",IF('ESA Input'!AH3268="Yes",'ESA Input'!G3268,""))</f>
        <v/>
      </c>
      <c r="M3303" s="31" t="str">
        <f t="shared" ref="M3303:M3366" si="309">IF($D3303="","",SUM(J3303:L3303))</f>
        <v/>
      </c>
      <c r="N3303" s="208" t="str">
        <f t="shared" ref="N3303:N3366" si="310">J3303</f>
        <v/>
      </c>
      <c r="O3303" s="209" t="str">
        <f t="shared" ref="O3303:O3366" si="311">K3303</f>
        <v/>
      </c>
      <c r="P3303" s="209" t="str">
        <f t="shared" ref="P3303:P3366" si="312">L3303</f>
        <v/>
      </c>
      <c r="Q3303" s="31" t="str">
        <f t="shared" ref="Q3303:Q3366" si="313">IF($D3303="","",SUM(N3303:P3303))</f>
        <v/>
      </c>
      <c r="R3303" s="129" t="s">
        <v>9</v>
      </c>
      <c r="S3303" s="128" t="s">
        <v>9</v>
      </c>
      <c r="T3303" s="1"/>
    </row>
    <row r="3304" spans="1:20" ht="15.75" hidden="1" customHeight="1">
      <c r="A3304" s="1" t="str">
        <f t="shared" si="1"/>
        <v/>
      </c>
      <c r="B3304" s="268" t="str">
        <f t="shared" si="308"/>
        <v>X</v>
      </c>
      <c r="C3304" s="1"/>
      <c r="D3304" s="27" t="str">
        <f>IF('ESA Input'!AH3269="","",IF('ESA Input'!AH3269="Yes",'ESA Input'!B3269,"Ineligible"))</f>
        <v/>
      </c>
      <c r="E3304" s="242" t="str">
        <f>IF('ESA Input'!AH3269="","",'ESA Input'!AH3269)</f>
        <v/>
      </c>
      <c r="F3304" s="461" t="str">
        <f>IF('ESA Input'!AH3269="","",IF('ESA Input'!AH3269="YES",'ESA Input'!AG3269,""))</f>
        <v/>
      </c>
      <c r="G3304" s="462"/>
      <c r="H3304" s="201" t="str">
        <f>IF('ESA Input'!AH3269="","",IF('ESA Input'!AH3269="Yes",'ESA Input'!J3269,""))</f>
        <v/>
      </c>
      <c r="I3304" s="227" t="str">
        <f>IF('ESA Input'!AH3269="","",IF('ESA Input'!AH3269="Yes",'ESA Input'!D3269,""))</f>
        <v/>
      </c>
      <c r="J3304" s="235" t="str">
        <f>IF('ESA Input'!AH3269="","",IF('ESA Input'!AH3269="Yes",'ESA Input'!E3269,""))</f>
        <v/>
      </c>
      <c r="K3304" s="29" t="str">
        <f>IF('ESA Input'!AH3269="","",IF('ESA Input'!AH3269="Yes",'ESA Input'!H3269,""))</f>
        <v/>
      </c>
      <c r="L3304" s="236" t="str">
        <f>IF('ESA Input'!AH3269="","",IF('ESA Input'!AH3269="Yes",'ESA Input'!G3269,""))</f>
        <v/>
      </c>
      <c r="M3304" s="31" t="str">
        <f t="shared" si="309"/>
        <v/>
      </c>
      <c r="N3304" s="208" t="str">
        <f t="shared" si="310"/>
        <v/>
      </c>
      <c r="O3304" s="209" t="str">
        <f t="shared" si="311"/>
        <v/>
      </c>
      <c r="P3304" s="209" t="str">
        <f t="shared" si="312"/>
        <v/>
      </c>
      <c r="Q3304" s="31" t="str">
        <f t="shared" si="313"/>
        <v/>
      </c>
      <c r="R3304" s="129" t="s">
        <v>9</v>
      </c>
      <c r="S3304" s="128" t="s">
        <v>9</v>
      </c>
      <c r="T3304" s="1"/>
    </row>
    <row r="3305" spans="1:20" ht="15.75" hidden="1" customHeight="1">
      <c r="A3305" s="1" t="str">
        <f t="shared" si="1"/>
        <v/>
      </c>
      <c r="B3305" s="268" t="str">
        <f t="shared" si="308"/>
        <v>X</v>
      </c>
      <c r="C3305" s="1"/>
      <c r="D3305" s="27" t="str">
        <f>IF('ESA Input'!AH3270="","",IF('ESA Input'!AH3270="Yes",'ESA Input'!B3270,"Ineligible"))</f>
        <v/>
      </c>
      <c r="E3305" s="242" t="str">
        <f>IF('ESA Input'!AH3270="","",'ESA Input'!AH3270)</f>
        <v/>
      </c>
      <c r="F3305" s="461" t="str">
        <f>IF('ESA Input'!AH3270="","",IF('ESA Input'!AH3270="YES",'ESA Input'!AG3270,""))</f>
        <v/>
      </c>
      <c r="G3305" s="462"/>
      <c r="H3305" s="201" t="str">
        <f>IF('ESA Input'!AH3270="","",IF('ESA Input'!AH3270="Yes",'ESA Input'!J3270,""))</f>
        <v/>
      </c>
      <c r="I3305" s="227" t="str">
        <f>IF('ESA Input'!AH3270="","",IF('ESA Input'!AH3270="Yes",'ESA Input'!D3270,""))</f>
        <v/>
      </c>
      <c r="J3305" s="235" t="str">
        <f>IF('ESA Input'!AH3270="","",IF('ESA Input'!AH3270="Yes",'ESA Input'!E3270,""))</f>
        <v/>
      </c>
      <c r="K3305" s="29" t="str">
        <f>IF('ESA Input'!AH3270="","",IF('ESA Input'!AH3270="Yes",'ESA Input'!H3270,""))</f>
        <v/>
      </c>
      <c r="L3305" s="236" t="str">
        <f>IF('ESA Input'!AH3270="","",IF('ESA Input'!AH3270="Yes",'ESA Input'!G3270,""))</f>
        <v/>
      </c>
      <c r="M3305" s="31" t="str">
        <f t="shared" si="309"/>
        <v/>
      </c>
      <c r="N3305" s="208" t="str">
        <f t="shared" si="310"/>
        <v/>
      </c>
      <c r="O3305" s="209" t="str">
        <f t="shared" si="311"/>
        <v/>
      </c>
      <c r="P3305" s="209" t="str">
        <f t="shared" si="312"/>
        <v/>
      </c>
      <c r="Q3305" s="31" t="str">
        <f t="shared" si="313"/>
        <v/>
      </c>
      <c r="R3305" s="129" t="s">
        <v>9</v>
      </c>
      <c r="S3305" s="128" t="s">
        <v>9</v>
      </c>
      <c r="T3305" s="1"/>
    </row>
    <row r="3306" spans="1:20" ht="15.75" hidden="1" customHeight="1">
      <c r="A3306" s="1" t="str">
        <f t="shared" si="1"/>
        <v/>
      </c>
      <c r="B3306" s="268" t="str">
        <f t="shared" si="308"/>
        <v>X</v>
      </c>
      <c r="C3306" s="1"/>
      <c r="D3306" s="27" t="str">
        <f>IF('ESA Input'!AH3271="","",IF('ESA Input'!AH3271="Yes",'ESA Input'!B3271,"Ineligible"))</f>
        <v/>
      </c>
      <c r="E3306" s="242" t="str">
        <f>IF('ESA Input'!AH3271="","",'ESA Input'!AH3271)</f>
        <v/>
      </c>
      <c r="F3306" s="461" t="str">
        <f>IF('ESA Input'!AH3271="","",IF('ESA Input'!AH3271="YES",'ESA Input'!AG3271,""))</f>
        <v/>
      </c>
      <c r="G3306" s="462"/>
      <c r="H3306" s="201" t="str">
        <f>IF('ESA Input'!AH3271="","",IF('ESA Input'!AH3271="Yes",'ESA Input'!J3271,""))</f>
        <v/>
      </c>
      <c r="I3306" s="227" t="str">
        <f>IF('ESA Input'!AH3271="","",IF('ESA Input'!AH3271="Yes",'ESA Input'!D3271,""))</f>
        <v/>
      </c>
      <c r="J3306" s="235" t="str">
        <f>IF('ESA Input'!AH3271="","",IF('ESA Input'!AH3271="Yes",'ESA Input'!E3271,""))</f>
        <v/>
      </c>
      <c r="K3306" s="29" t="str">
        <f>IF('ESA Input'!AH3271="","",IF('ESA Input'!AH3271="Yes",'ESA Input'!H3271,""))</f>
        <v/>
      </c>
      <c r="L3306" s="236" t="str">
        <f>IF('ESA Input'!AH3271="","",IF('ESA Input'!AH3271="Yes",'ESA Input'!G3271,""))</f>
        <v/>
      </c>
      <c r="M3306" s="31" t="str">
        <f t="shared" si="309"/>
        <v/>
      </c>
      <c r="N3306" s="208" t="str">
        <f t="shared" si="310"/>
        <v/>
      </c>
      <c r="O3306" s="209" t="str">
        <f t="shared" si="311"/>
        <v/>
      </c>
      <c r="P3306" s="209" t="str">
        <f t="shared" si="312"/>
        <v/>
      </c>
      <c r="Q3306" s="31" t="str">
        <f t="shared" si="313"/>
        <v/>
      </c>
      <c r="R3306" s="129" t="s">
        <v>9</v>
      </c>
      <c r="S3306" s="128" t="s">
        <v>9</v>
      </c>
      <c r="T3306" s="1"/>
    </row>
    <row r="3307" spans="1:20" ht="15.75" hidden="1" customHeight="1">
      <c r="A3307" s="1" t="str">
        <f t="shared" si="1"/>
        <v/>
      </c>
      <c r="B3307" s="268" t="str">
        <f t="shared" si="308"/>
        <v>X</v>
      </c>
      <c r="C3307" s="1"/>
      <c r="D3307" s="27" t="str">
        <f>IF('ESA Input'!AH3272="","",IF('ESA Input'!AH3272="Yes",'ESA Input'!B3272,"Ineligible"))</f>
        <v/>
      </c>
      <c r="E3307" s="242" t="str">
        <f>IF('ESA Input'!AH3272="","",'ESA Input'!AH3272)</f>
        <v/>
      </c>
      <c r="F3307" s="461" t="str">
        <f>IF('ESA Input'!AH3272="","",IF('ESA Input'!AH3272="YES",'ESA Input'!AG3272,""))</f>
        <v/>
      </c>
      <c r="G3307" s="462"/>
      <c r="H3307" s="201" t="str">
        <f>IF('ESA Input'!AH3272="","",IF('ESA Input'!AH3272="Yes",'ESA Input'!J3272,""))</f>
        <v/>
      </c>
      <c r="I3307" s="227" t="str">
        <f>IF('ESA Input'!AH3272="","",IF('ESA Input'!AH3272="Yes",'ESA Input'!D3272,""))</f>
        <v/>
      </c>
      <c r="J3307" s="235" t="str">
        <f>IF('ESA Input'!AH3272="","",IF('ESA Input'!AH3272="Yes",'ESA Input'!E3272,""))</f>
        <v/>
      </c>
      <c r="K3307" s="29" t="str">
        <f>IF('ESA Input'!AH3272="","",IF('ESA Input'!AH3272="Yes",'ESA Input'!H3272,""))</f>
        <v/>
      </c>
      <c r="L3307" s="236" t="str">
        <f>IF('ESA Input'!AH3272="","",IF('ESA Input'!AH3272="Yes",'ESA Input'!G3272,""))</f>
        <v/>
      </c>
      <c r="M3307" s="31" t="str">
        <f t="shared" si="309"/>
        <v/>
      </c>
      <c r="N3307" s="208" t="str">
        <f t="shared" si="310"/>
        <v/>
      </c>
      <c r="O3307" s="209" t="str">
        <f t="shared" si="311"/>
        <v/>
      </c>
      <c r="P3307" s="209" t="str">
        <f t="shared" si="312"/>
        <v/>
      </c>
      <c r="Q3307" s="31" t="str">
        <f t="shared" si="313"/>
        <v/>
      </c>
      <c r="R3307" s="129" t="s">
        <v>9</v>
      </c>
      <c r="S3307" s="128" t="s">
        <v>9</v>
      </c>
      <c r="T3307" s="1"/>
    </row>
    <row r="3308" spans="1:20" ht="15.75" hidden="1" customHeight="1">
      <c r="A3308" s="1" t="str">
        <f t="shared" si="1"/>
        <v/>
      </c>
      <c r="B3308" s="268" t="str">
        <f t="shared" si="308"/>
        <v>X</v>
      </c>
      <c r="C3308" s="1"/>
      <c r="D3308" s="27" t="str">
        <f>IF('ESA Input'!AH3273="","",IF('ESA Input'!AH3273="Yes",'ESA Input'!B3273,"Ineligible"))</f>
        <v/>
      </c>
      <c r="E3308" s="242" t="str">
        <f>IF('ESA Input'!AH3273="","",'ESA Input'!AH3273)</f>
        <v/>
      </c>
      <c r="F3308" s="461" t="str">
        <f>IF('ESA Input'!AH3273="","",IF('ESA Input'!AH3273="YES",'ESA Input'!AG3273,""))</f>
        <v/>
      </c>
      <c r="G3308" s="462"/>
      <c r="H3308" s="201" t="str">
        <f>IF('ESA Input'!AH3273="","",IF('ESA Input'!AH3273="Yes",'ESA Input'!J3273,""))</f>
        <v/>
      </c>
      <c r="I3308" s="227" t="str">
        <f>IF('ESA Input'!AH3273="","",IF('ESA Input'!AH3273="Yes",'ESA Input'!D3273,""))</f>
        <v/>
      </c>
      <c r="J3308" s="235" t="str">
        <f>IF('ESA Input'!AH3273="","",IF('ESA Input'!AH3273="Yes",'ESA Input'!E3273,""))</f>
        <v/>
      </c>
      <c r="K3308" s="29" t="str">
        <f>IF('ESA Input'!AH3273="","",IF('ESA Input'!AH3273="Yes",'ESA Input'!H3273,""))</f>
        <v/>
      </c>
      <c r="L3308" s="236" t="str">
        <f>IF('ESA Input'!AH3273="","",IF('ESA Input'!AH3273="Yes",'ESA Input'!G3273,""))</f>
        <v/>
      </c>
      <c r="M3308" s="31" t="str">
        <f t="shared" si="309"/>
        <v/>
      </c>
      <c r="N3308" s="208" t="str">
        <f t="shared" si="310"/>
        <v/>
      </c>
      <c r="O3308" s="209" t="str">
        <f t="shared" si="311"/>
        <v/>
      </c>
      <c r="P3308" s="209" t="str">
        <f t="shared" si="312"/>
        <v/>
      </c>
      <c r="Q3308" s="31" t="str">
        <f t="shared" si="313"/>
        <v/>
      </c>
      <c r="R3308" s="129" t="s">
        <v>9</v>
      </c>
      <c r="S3308" s="128" t="s">
        <v>9</v>
      </c>
      <c r="T3308" s="1"/>
    </row>
    <row r="3309" spans="1:20" ht="15.75" hidden="1" customHeight="1">
      <c r="A3309" s="1" t="str">
        <f t="shared" si="1"/>
        <v/>
      </c>
      <c r="B3309" s="268" t="str">
        <f t="shared" si="308"/>
        <v>X</v>
      </c>
      <c r="C3309" s="1"/>
      <c r="D3309" s="27" t="str">
        <f>IF('ESA Input'!AH3274="","",IF('ESA Input'!AH3274="Yes",'ESA Input'!B3274,"Ineligible"))</f>
        <v/>
      </c>
      <c r="E3309" s="242" t="str">
        <f>IF('ESA Input'!AH3274="","",'ESA Input'!AH3274)</f>
        <v/>
      </c>
      <c r="F3309" s="461" t="str">
        <f>IF('ESA Input'!AH3274="","",IF('ESA Input'!AH3274="YES",'ESA Input'!AG3274,""))</f>
        <v/>
      </c>
      <c r="G3309" s="462"/>
      <c r="H3309" s="201" t="str">
        <f>IF('ESA Input'!AH3274="","",IF('ESA Input'!AH3274="Yes",'ESA Input'!J3274,""))</f>
        <v/>
      </c>
      <c r="I3309" s="227" t="str">
        <f>IF('ESA Input'!AH3274="","",IF('ESA Input'!AH3274="Yes",'ESA Input'!D3274,""))</f>
        <v/>
      </c>
      <c r="J3309" s="235" t="str">
        <f>IF('ESA Input'!AH3274="","",IF('ESA Input'!AH3274="Yes",'ESA Input'!E3274,""))</f>
        <v/>
      </c>
      <c r="K3309" s="29" t="str">
        <f>IF('ESA Input'!AH3274="","",IF('ESA Input'!AH3274="Yes",'ESA Input'!H3274,""))</f>
        <v/>
      </c>
      <c r="L3309" s="236" t="str">
        <f>IF('ESA Input'!AH3274="","",IF('ESA Input'!AH3274="Yes",'ESA Input'!G3274,""))</f>
        <v/>
      </c>
      <c r="M3309" s="31" t="str">
        <f t="shared" si="309"/>
        <v/>
      </c>
      <c r="N3309" s="208" t="str">
        <f t="shared" si="310"/>
        <v/>
      </c>
      <c r="O3309" s="209" t="str">
        <f t="shared" si="311"/>
        <v/>
      </c>
      <c r="P3309" s="209" t="str">
        <f t="shared" si="312"/>
        <v/>
      </c>
      <c r="Q3309" s="31" t="str">
        <f t="shared" si="313"/>
        <v/>
      </c>
      <c r="R3309" s="129" t="s">
        <v>9</v>
      </c>
      <c r="S3309" s="128" t="s">
        <v>9</v>
      </c>
      <c r="T3309" s="1"/>
    </row>
    <row r="3310" spans="1:20" ht="15.75" hidden="1" customHeight="1">
      <c r="A3310" s="1" t="str">
        <f t="shared" si="1"/>
        <v/>
      </c>
      <c r="B3310" s="268" t="str">
        <f t="shared" si="308"/>
        <v>X</v>
      </c>
      <c r="C3310" s="1"/>
      <c r="D3310" s="27" t="str">
        <f>IF('ESA Input'!AH3275="","",IF('ESA Input'!AH3275="Yes",'ESA Input'!B3275,"Ineligible"))</f>
        <v/>
      </c>
      <c r="E3310" s="242" t="str">
        <f>IF('ESA Input'!AH3275="","",'ESA Input'!AH3275)</f>
        <v/>
      </c>
      <c r="F3310" s="461" t="str">
        <f>IF('ESA Input'!AH3275="","",IF('ESA Input'!AH3275="YES",'ESA Input'!AG3275,""))</f>
        <v/>
      </c>
      <c r="G3310" s="462"/>
      <c r="H3310" s="201" t="str">
        <f>IF('ESA Input'!AH3275="","",IF('ESA Input'!AH3275="Yes",'ESA Input'!J3275,""))</f>
        <v/>
      </c>
      <c r="I3310" s="227" t="str">
        <f>IF('ESA Input'!AH3275="","",IF('ESA Input'!AH3275="Yes",'ESA Input'!D3275,""))</f>
        <v/>
      </c>
      <c r="J3310" s="235" t="str">
        <f>IF('ESA Input'!AH3275="","",IF('ESA Input'!AH3275="Yes",'ESA Input'!E3275,""))</f>
        <v/>
      </c>
      <c r="K3310" s="29" t="str">
        <f>IF('ESA Input'!AH3275="","",IF('ESA Input'!AH3275="Yes",'ESA Input'!H3275,""))</f>
        <v/>
      </c>
      <c r="L3310" s="236" t="str">
        <f>IF('ESA Input'!AH3275="","",IF('ESA Input'!AH3275="Yes",'ESA Input'!G3275,""))</f>
        <v/>
      </c>
      <c r="M3310" s="31" t="str">
        <f t="shared" si="309"/>
        <v/>
      </c>
      <c r="N3310" s="208" t="str">
        <f t="shared" si="310"/>
        <v/>
      </c>
      <c r="O3310" s="209" t="str">
        <f t="shared" si="311"/>
        <v/>
      </c>
      <c r="P3310" s="209" t="str">
        <f t="shared" si="312"/>
        <v/>
      </c>
      <c r="Q3310" s="31" t="str">
        <f t="shared" si="313"/>
        <v/>
      </c>
      <c r="R3310" s="129" t="s">
        <v>9</v>
      </c>
      <c r="S3310" s="128" t="s">
        <v>9</v>
      </c>
      <c r="T3310" s="1"/>
    </row>
    <row r="3311" spans="1:20" ht="15.75" hidden="1" customHeight="1">
      <c r="A3311" s="1" t="str">
        <f t="shared" si="1"/>
        <v/>
      </c>
      <c r="B3311" s="268" t="str">
        <f t="shared" si="308"/>
        <v>X</v>
      </c>
      <c r="C3311" s="1"/>
      <c r="D3311" s="27" t="str">
        <f>IF('ESA Input'!AH3276="","",IF('ESA Input'!AH3276="Yes",'ESA Input'!B3276,"Ineligible"))</f>
        <v/>
      </c>
      <c r="E3311" s="242" t="str">
        <f>IF('ESA Input'!AH3276="","",'ESA Input'!AH3276)</f>
        <v/>
      </c>
      <c r="F3311" s="461" t="str">
        <f>IF('ESA Input'!AH3276="","",IF('ESA Input'!AH3276="YES",'ESA Input'!AG3276,""))</f>
        <v/>
      </c>
      <c r="G3311" s="462"/>
      <c r="H3311" s="201" t="str">
        <f>IF('ESA Input'!AH3276="","",IF('ESA Input'!AH3276="Yes",'ESA Input'!J3276,""))</f>
        <v/>
      </c>
      <c r="I3311" s="227" t="str">
        <f>IF('ESA Input'!AH3276="","",IF('ESA Input'!AH3276="Yes",'ESA Input'!D3276,""))</f>
        <v/>
      </c>
      <c r="J3311" s="235" t="str">
        <f>IF('ESA Input'!AH3276="","",IF('ESA Input'!AH3276="Yes",'ESA Input'!E3276,""))</f>
        <v/>
      </c>
      <c r="K3311" s="29" t="str">
        <f>IF('ESA Input'!AH3276="","",IF('ESA Input'!AH3276="Yes",'ESA Input'!H3276,""))</f>
        <v/>
      </c>
      <c r="L3311" s="236" t="str">
        <f>IF('ESA Input'!AH3276="","",IF('ESA Input'!AH3276="Yes",'ESA Input'!G3276,""))</f>
        <v/>
      </c>
      <c r="M3311" s="31" t="str">
        <f t="shared" si="309"/>
        <v/>
      </c>
      <c r="N3311" s="208" t="str">
        <f t="shared" si="310"/>
        <v/>
      </c>
      <c r="O3311" s="209" t="str">
        <f t="shared" si="311"/>
        <v/>
      </c>
      <c r="P3311" s="209" t="str">
        <f t="shared" si="312"/>
        <v/>
      </c>
      <c r="Q3311" s="31" t="str">
        <f t="shared" si="313"/>
        <v/>
      </c>
      <c r="R3311" s="129" t="s">
        <v>9</v>
      </c>
      <c r="S3311" s="128" t="s">
        <v>9</v>
      </c>
      <c r="T3311" s="1"/>
    </row>
    <row r="3312" spans="1:20" ht="15.75" hidden="1" customHeight="1">
      <c r="A3312" s="1" t="str">
        <f t="shared" si="1"/>
        <v/>
      </c>
      <c r="B3312" s="268" t="str">
        <f t="shared" si="308"/>
        <v>X</v>
      </c>
      <c r="C3312" s="1"/>
      <c r="D3312" s="27" t="str">
        <f>IF('ESA Input'!AH3277="","",IF('ESA Input'!AH3277="Yes",'ESA Input'!B3277,"Ineligible"))</f>
        <v/>
      </c>
      <c r="E3312" s="242" t="str">
        <f>IF('ESA Input'!AH3277="","",'ESA Input'!AH3277)</f>
        <v/>
      </c>
      <c r="F3312" s="461" t="str">
        <f>IF('ESA Input'!AH3277="","",IF('ESA Input'!AH3277="YES",'ESA Input'!AG3277,""))</f>
        <v/>
      </c>
      <c r="G3312" s="462"/>
      <c r="H3312" s="201" t="str">
        <f>IF('ESA Input'!AH3277="","",IF('ESA Input'!AH3277="Yes",'ESA Input'!J3277,""))</f>
        <v/>
      </c>
      <c r="I3312" s="227" t="str">
        <f>IF('ESA Input'!AH3277="","",IF('ESA Input'!AH3277="Yes",'ESA Input'!D3277,""))</f>
        <v/>
      </c>
      <c r="J3312" s="235" t="str">
        <f>IF('ESA Input'!AH3277="","",IF('ESA Input'!AH3277="Yes",'ESA Input'!E3277,""))</f>
        <v/>
      </c>
      <c r="K3312" s="29" t="str">
        <f>IF('ESA Input'!AH3277="","",IF('ESA Input'!AH3277="Yes",'ESA Input'!H3277,""))</f>
        <v/>
      </c>
      <c r="L3312" s="236" t="str">
        <f>IF('ESA Input'!AH3277="","",IF('ESA Input'!AH3277="Yes",'ESA Input'!G3277,""))</f>
        <v/>
      </c>
      <c r="M3312" s="31" t="str">
        <f t="shared" si="309"/>
        <v/>
      </c>
      <c r="N3312" s="208" t="str">
        <f t="shared" si="310"/>
        <v/>
      </c>
      <c r="O3312" s="209" t="str">
        <f t="shared" si="311"/>
        <v/>
      </c>
      <c r="P3312" s="209" t="str">
        <f t="shared" si="312"/>
        <v/>
      </c>
      <c r="Q3312" s="31" t="str">
        <f t="shared" si="313"/>
        <v/>
      </c>
      <c r="R3312" s="129" t="s">
        <v>9</v>
      </c>
      <c r="S3312" s="128" t="s">
        <v>9</v>
      </c>
      <c r="T3312" s="1"/>
    </row>
    <row r="3313" spans="1:20" ht="15.75" hidden="1" customHeight="1">
      <c r="A3313" s="1" t="str">
        <f t="shared" si="1"/>
        <v/>
      </c>
      <c r="B3313" s="268" t="str">
        <f t="shared" si="308"/>
        <v>X</v>
      </c>
      <c r="C3313" s="1"/>
      <c r="D3313" s="27" t="str">
        <f>IF('ESA Input'!AH3278="","",IF('ESA Input'!AH3278="Yes",'ESA Input'!B3278,"Ineligible"))</f>
        <v/>
      </c>
      <c r="E3313" s="242" t="str">
        <f>IF('ESA Input'!AH3278="","",'ESA Input'!AH3278)</f>
        <v/>
      </c>
      <c r="F3313" s="461" t="str">
        <f>IF('ESA Input'!AH3278="","",IF('ESA Input'!AH3278="YES",'ESA Input'!AG3278,""))</f>
        <v/>
      </c>
      <c r="G3313" s="462"/>
      <c r="H3313" s="201" t="str">
        <f>IF('ESA Input'!AH3278="","",IF('ESA Input'!AH3278="Yes",'ESA Input'!J3278,""))</f>
        <v/>
      </c>
      <c r="I3313" s="227" t="str">
        <f>IF('ESA Input'!AH3278="","",IF('ESA Input'!AH3278="Yes",'ESA Input'!D3278,""))</f>
        <v/>
      </c>
      <c r="J3313" s="235" t="str">
        <f>IF('ESA Input'!AH3278="","",IF('ESA Input'!AH3278="Yes",'ESA Input'!E3278,""))</f>
        <v/>
      </c>
      <c r="K3313" s="29" t="str">
        <f>IF('ESA Input'!AH3278="","",IF('ESA Input'!AH3278="Yes",'ESA Input'!H3278,""))</f>
        <v/>
      </c>
      <c r="L3313" s="236" t="str">
        <f>IF('ESA Input'!AH3278="","",IF('ESA Input'!AH3278="Yes",'ESA Input'!G3278,""))</f>
        <v/>
      </c>
      <c r="M3313" s="31" t="str">
        <f t="shared" si="309"/>
        <v/>
      </c>
      <c r="N3313" s="208" t="str">
        <f t="shared" si="310"/>
        <v/>
      </c>
      <c r="O3313" s="209" t="str">
        <f t="shared" si="311"/>
        <v/>
      </c>
      <c r="P3313" s="209" t="str">
        <f t="shared" si="312"/>
        <v/>
      </c>
      <c r="Q3313" s="31" t="str">
        <f t="shared" si="313"/>
        <v/>
      </c>
      <c r="R3313" s="129" t="s">
        <v>9</v>
      </c>
      <c r="S3313" s="128" t="s">
        <v>9</v>
      </c>
      <c r="T3313" s="1"/>
    </row>
    <row r="3314" spans="1:20" ht="15.75" hidden="1" customHeight="1">
      <c r="A3314" s="1" t="str">
        <f t="shared" si="1"/>
        <v/>
      </c>
      <c r="B3314" s="268" t="str">
        <f t="shared" si="308"/>
        <v>X</v>
      </c>
      <c r="C3314" s="1"/>
      <c r="D3314" s="27" t="str">
        <f>IF('ESA Input'!AH3279="","",IF('ESA Input'!AH3279="Yes",'ESA Input'!B3279,"Ineligible"))</f>
        <v/>
      </c>
      <c r="E3314" s="242" t="str">
        <f>IF('ESA Input'!AH3279="","",'ESA Input'!AH3279)</f>
        <v/>
      </c>
      <c r="F3314" s="461" t="str">
        <f>IF('ESA Input'!AH3279="","",IF('ESA Input'!AH3279="YES",'ESA Input'!AG3279,""))</f>
        <v/>
      </c>
      <c r="G3314" s="462"/>
      <c r="H3314" s="201" t="str">
        <f>IF('ESA Input'!AH3279="","",IF('ESA Input'!AH3279="Yes",'ESA Input'!J3279,""))</f>
        <v/>
      </c>
      <c r="I3314" s="227" t="str">
        <f>IF('ESA Input'!AH3279="","",IF('ESA Input'!AH3279="Yes",'ESA Input'!D3279,""))</f>
        <v/>
      </c>
      <c r="J3314" s="235" t="str">
        <f>IF('ESA Input'!AH3279="","",IF('ESA Input'!AH3279="Yes",'ESA Input'!E3279,""))</f>
        <v/>
      </c>
      <c r="K3314" s="29" t="str">
        <f>IF('ESA Input'!AH3279="","",IF('ESA Input'!AH3279="Yes",'ESA Input'!H3279,""))</f>
        <v/>
      </c>
      <c r="L3314" s="236" t="str">
        <f>IF('ESA Input'!AH3279="","",IF('ESA Input'!AH3279="Yes",'ESA Input'!G3279,""))</f>
        <v/>
      </c>
      <c r="M3314" s="31" t="str">
        <f t="shared" si="309"/>
        <v/>
      </c>
      <c r="N3314" s="208" t="str">
        <f t="shared" si="310"/>
        <v/>
      </c>
      <c r="O3314" s="209" t="str">
        <f t="shared" si="311"/>
        <v/>
      </c>
      <c r="P3314" s="209" t="str">
        <f t="shared" si="312"/>
        <v/>
      </c>
      <c r="Q3314" s="31" t="str">
        <f t="shared" si="313"/>
        <v/>
      </c>
      <c r="R3314" s="129" t="s">
        <v>9</v>
      </c>
      <c r="S3314" s="128" t="s">
        <v>9</v>
      </c>
      <c r="T3314" s="1"/>
    </row>
    <row r="3315" spans="1:20" ht="15.75" hidden="1" customHeight="1">
      <c r="A3315" s="1" t="str">
        <f t="shared" si="1"/>
        <v/>
      </c>
      <c r="B3315" s="268" t="str">
        <f t="shared" si="308"/>
        <v>X</v>
      </c>
      <c r="C3315" s="1"/>
      <c r="D3315" s="27" t="str">
        <f>IF('ESA Input'!AH3280="","",IF('ESA Input'!AH3280="Yes",'ESA Input'!B3280,"Ineligible"))</f>
        <v/>
      </c>
      <c r="E3315" s="242" t="str">
        <f>IF('ESA Input'!AH3280="","",'ESA Input'!AH3280)</f>
        <v/>
      </c>
      <c r="F3315" s="461" t="str">
        <f>IF('ESA Input'!AH3280="","",IF('ESA Input'!AH3280="YES",'ESA Input'!AG3280,""))</f>
        <v/>
      </c>
      <c r="G3315" s="462"/>
      <c r="H3315" s="201" t="str">
        <f>IF('ESA Input'!AH3280="","",IF('ESA Input'!AH3280="Yes",'ESA Input'!J3280,""))</f>
        <v/>
      </c>
      <c r="I3315" s="227" t="str">
        <f>IF('ESA Input'!AH3280="","",IF('ESA Input'!AH3280="Yes",'ESA Input'!D3280,""))</f>
        <v/>
      </c>
      <c r="J3315" s="235" t="str">
        <f>IF('ESA Input'!AH3280="","",IF('ESA Input'!AH3280="Yes",'ESA Input'!E3280,""))</f>
        <v/>
      </c>
      <c r="K3315" s="29" t="str">
        <f>IF('ESA Input'!AH3280="","",IF('ESA Input'!AH3280="Yes",'ESA Input'!H3280,""))</f>
        <v/>
      </c>
      <c r="L3315" s="236" t="str">
        <f>IF('ESA Input'!AH3280="","",IF('ESA Input'!AH3280="Yes",'ESA Input'!G3280,""))</f>
        <v/>
      </c>
      <c r="M3315" s="31" t="str">
        <f t="shared" si="309"/>
        <v/>
      </c>
      <c r="N3315" s="208" t="str">
        <f t="shared" si="310"/>
        <v/>
      </c>
      <c r="O3315" s="209" t="str">
        <f t="shared" si="311"/>
        <v/>
      </c>
      <c r="P3315" s="209" t="str">
        <f t="shared" si="312"/>
        <v/>
      </c>
      <c r="Q3315" s="31" t="str">
        <f t="shared" si="313"/>
        <v/>
      </c>
      <c r="R3315" s="129" t="s">
        <v>9</v>
      </c>
      <c r="S3315" s="128" t="s">
        <v>9</v>
      </c>
      <c r="T3315" s="1"/>
    </row>
    <row r="3316" spans="1:20" ht="15.75" hidden="1" customHeight="1">
      <c r="A3316" s="1" t="str">
        <f t="shared" si="1"/>
        <v/>
      </c>
      <c r="B3316" s="268" t="str">
        <f t="shared" si="308"/>
        <v>X</v>
      </c>
      <c r="C3316" s="1"/>
      <c r="D3316" s="27" t="str">
        <f>IF('ESA Input'!AH3281="","",IF('ESA Input'!AH3281="Yes",'ESA Input'!B3281,"Ineligible"))</f>
        <v/>
      </c>
      <c r="E3316" s="242" t="str">
        <f>IF('ESA Input'!AH3281="","",'ESA Input'!AH3281)</f>
        <v/>
      </c>
      <c r="F3316" s="461" t="str">
        <f>IF('ESA Input'!AH3281="","",IF('ESA Input'!AH3281="YES",'ESA Input'!AG3281,""))</f>
        <v/>
      </c>
      <c r="G3316" s="462"/>
      <c r="H3316" s="201" t="str">
        <f>IF('ESA Input'!AH3281="","",IF('ESA Input'!AH3281="Yes",'ESA Input'!J3281,""))</f>
        <v/>
      </c>
      <c r="I3316" s="227" t="str">
        <f>IF('ESA Input'!AH3281="","",IF('ESA Input'!AH3281="Yes",'ESA Input'!D3281,""))</f>
        <v/>
      </c>
      <c r="J3316" s="235" t="str">
        <f>IF('ESA Input'!AH3281="","",IF('ESA Input'!AH3281="Yes",'ESA Input'!E3281,""))</f>
        <v/>
      </c>
      <c r="K3316" s="29" t="str">
        <f>IF('ESA Input'!AH3281="","",IF('ESA Input'!AH3281="Yes",'ESA Input'!H3281,""))</f>
        <v/>
      </c>
      <c r="L3316" s="236" t="str">
        <f>IF('ESA Input'!AH3281="","",IF('ESA Input'!AH3281="Yes",'ESA Input'!G3281,""))</f>
        <v/>
      </c>
      <c r="M3316" s="31" t="str">
        <f t="shared" si="309"/>
        <v/>
      </c>
      <c r="N3316" s="208" t="str">
        <f t="shared" si="310"/>
        <v/>
      </c>
      <c r="O3316" s="209" t="str">
        <f t="shared" si="311"/>
        <v/>
      </c>
      <c r="P3316" s="209" t="str">
        <f t="shared" si="312"/>
        <v/>
      </c>
      <c r="Q3316" s="31" t="str">
        <f t="shared" si="313"/>
        <v/>
      </c>
      <c r="R3316" s="129" t="s">
        <v>9</v>
      </c>
      <c r="S3316" s="128" t="s">
        <v>9</v>
      </c>
      <c r="T3316" s="1"/>
    </row>
    <row r="3317" spans="1:20" ht="15.75" hidden="1" customHeight="1">
      <c r="A3317" s="1" t="str">
        <f t="shared" si="1"/>
        <v/>
      </c>
      <c r="B3317" s="268" t="str">
        <f t="shared" si="308"/>
        <v>X</v>
      </c>
      <c r="C3317" s="1"/>
      <c r="D3317" s="27" t="str">
        <f>IF('ESA Input'!AH3282="","",IF('ESA Input'!AH3282="Yes",'ESA Input'!B3282,"Ineligible"))</f>
        <v/>
      </c>
      <c r="E3317" s="242" t="str">
        <f>IF('ESA Input'!AH3282="","",'ESA Input'!AH3282)</f>
        <v/>
      </c>
      <c r="F3317" s="461" t="str">
        <f>IF('ESA Input'!AH3282="","",IF('ESA Input'!AH3282="YES",'ESA Input'!AG3282,""))</f>
        <v/>
      </c>
      <c r="G3317" s="462"/>
      <c r="H3317" s="201" t="str">
        <f>IF('ESA Input'!AH3282="","",IF('ESA Input'!AH3282="Yes",'ESA Input'!J3282,""))</f>
        <v/>
      </c>
      <c r="I3317" s="227" t="str">
        <f>IF('ESA Input'!AH3282="","",IF('ESA Input'!AH3282="Yes",'ESA Input'!D3282,""))</f>
        <v/>
      </c>
      <c r="J3317" s="235" t="str">
        <f>IF('ESA Input'!AH3282="","",IF('ESA Input'!AH3282="Yes",'ESA Input'!E3282,""))</f>
        <v/>
      </c>
      <c r="K3317" s="29" t="str">
        <f>IF('ESA Input'!AH3282="","",IF('ESA Input'!AH3282="Yes",'ESA Input'!H3282,""))</f>
        <v/>
      </c>
      <c r="L3317" s="236" t="str">
        <f>IF('ESA Input'!AH3282="","",IF('ESA Input'!AH3282="Yes",'ESA Input'!G3282,""))</f>
        <v/>
      </c>
      <c r="M3317" s="31" t="str">
        <f t="shared" si="309"/>
        <v/>
      </c>
      <c r="N3317" s="208" t="str">
        <f t="shared" si="310"/>
        <v/>
      </c>
      <c r="O3317" s="209" t="str">
        <f t="shared" si="311"/>
        <v/>
      </c>
      <c r="P3317" s="209" t="str">
        <f t="shared" si="312"/>
        <v/>
      </c>
      <c r="Q3317" s="31" t="str">
        <f t="shared" si="313"/>
        <v/>
      </c>
      <c r="R3317" s="129" t="s">
        <v>9</v>
      </c>
      <c r="S3317" s="128" t="s">
        <v>9</v>
      </c>
      <c r="T3317" s="1"/>
    </row>
    <row r="3318" spans="1:20" ht="15.75" hidden="1" customHeight="1">
      <c r="A3318" s="1" t="str">
        <f t="shared" si="1"/>
        <v/>
      </c>
      <c r="B3318" s="268" t="str">
        <f t="shared" si="308"/>
        <v>X</v>
      </c>
      <c r="C3318" s="1"/>
      <c r="D3318" s="27" t="str">
        <f>IF('ESA Input'!AH3283="","",IF('ESA Input'!AH3283="Yes",'ESA Input'!B3283,"Ineligible"))</f>
        <v/>
      </c>
      <c r="E3318" s="242" t="str">
        <f>IF('ESA Input'!AH3283="","",'ESA Input'!AH3283)</f>
        <v/>
      </c>
      <c r="F3318" s="461" t="str">
        <f>IF('ESA Input'!AH3283="","",IF('ESA Input'!AH3283="YES",'ESA Input'!AG3283,""))</f>
        <v/>
      </c>
      <c r="G3318" s="462"/>
      <c r="H3318" s="201" t="str">
        <f>IF('ESA Input'!AH3283="","",IF('ESA Input'!AH3283="Yes",'ESA Input'!J3283,""))</f>
        <v/>
      </c>
      <c r="I3318" s="227" t="str">
        <f>IF('ESA Input'!AH3283="","",IF('ESA Input'!AH3283="Yes",'ESA Input'!D3283,""))</f>
        <v/>
      </c>
      <c r="J3318" s="235" t="str">
        <f>IF('ESA Input'!AH3283="","",IF('ESA Input'!AH3283="Yes",'ESA Input'!E3283,""))</f>
        <v/>
      </c>
      <c r="K3318" s="29" t="str">
        <f>IF('ESA Input'!AH3283="","",IF('ESA Input'!AH3283="Yes",'ESA Input'!H3283,""))</f>
        <v/>
      </c>
      <c r="L3318" s="236" t="str">
        <f>IF('ESA Input'!AH3283="","",IF('ESA Input'!AH3283="Yes",'ESA Input'!G3283,""))</f>
        <v/>
      </c>
      <c r="M3318" s="31" t="str">
        <f t="shared" si="309"/>
        <v/>
      </c>
      <c r="N3318" s="208" t="str">
        <f t="shared" si="310"/>
        <v/>
      </c>
      <c r="O3318" s="209" t="str">
        <f t="shared" si="311"/>
        <v/>
      </c>
      <c r="P3318" s="209" t="str">
        <f t="shared" si="312"/>
        <v/>
      </c>
      <c r="Q3318" s="31" t="str">
        <f t="shared" si="313"/>
        <v/>
      </c>
      <c r="R3318" s="129" t="s">
        <v>9</v>
      </c>
      <c r="S3318" s="128" t="s">
        <v>9</v>
      </c>
      <c r="T3318" s="1"/>
    </row>
    <row r="3319" spans="1:20" ht="15.75" hidden="1" customHeight="1">
      <c r="A3319" s="1" t="str">
        <f t="shared" si="1"/>
        <v/>
      </c>
      <c r="B3319" s="268" t="str">
        <f t="shared" si="308"/>
        <v>X</v>
      </c>
      <c r="C3319" s="1"/>
      <c r="D3319" s="27" t="str">
        <f>IF('ESA Input'!AH3284="","",IF('ESA Input'!AH3284="Yes",'ESA Input'!B3284,"Ineligible"))</f>
        <v/>
      </c>
      <c r="E3319" s="242" t="str">
        <f>IF('ESA Input'!AH3284="","",'ESA Input'!AH3284)</f>
        <v/>
      </c>
      <c r="F3319" s="461" t="str">
        <f>IF('ESA Input'!AH3284="","",IF('ESA Input'!AH3284="YES",'ESA Input'!AG3284,""))</f>
        <v/>
      </c>
      <c r="G3319" s="462"/>
      <c r="H3319" s="201" t="str">
        <f>IF('ESA Input'!AH3284="","",IF('ESA Input'!AH3284="Yes",'ESA Input'!J3284,""))</f>
        <v/>
      </c>
      <c r="I3319" s="227" t="str">
        <f>IF('ESA Input'!AH3284="","",IF('ESA Input'!AH3284="Yes",'ESA Input'!D3284,""))</f>
        <v/>
      </c>
      <c r="J3319" s="235" t="str">
        <f>IF('ESA Input'!AH3284="","",IF('ESA Input'!AH3284="Yes",'ESA Input'!E3284,""))</f>
        <v/>
      </c>
      <c r="K3319" s="29" t="str">
        <f>IF('ESA Input'!AH3284="","",IF('ESA Input'!AH3284="Yes",'ESA Input'!H3284,""))</f>
        <v/>
      </c>
      <c r="L3319" s="236" t="str">
        <f>IF('ESA Input'!AH3284="","",IF('ESA Input'!AH3284="Yes",'ESA Input'!G3284,""))</f>
        <v/>
      </c>
      <c r="M3319" s="31" t="str">
        <f t="shared" si="309"/>
        <v/>
      </c>
      <c r="N3319" s="208" t="str">
        <f t="shared" si="310"/>
        <v/>
      </c>
      <c r="O3319" s="209" t="str">
        <f t="shared" si="311"/>
        <v/>
      </c>
      <c r="P3319" s="209" t="str">
        <f t="shared" si="312"/>
        <v/>
      </c>
      <c r="Q3319" s="31" t="str">
        <f t="shared" si="313"/>
        <v/>
      </c>
      <c r="R3319" s="129" t="s">
        <v>9</v>
      </c>
      <c r="S3319" s="128" t="s">
        <v>9</v>
      </c>
      <c r="T3319" s="1"/>
    </row>
    <row r="3320" spans="1:20" ht="15.75" hidden="1" customHeight="1">
      <c r="A3320" s="1" t="str">
        <f t="shared" si="1"/>
        <v/>
      </c>
      <c r="B3320" s="268" t="str">
        <f t="shared" si="308"/>
        <v>X</v>
      </c>
      <c r="C3320" s="1"/>
      <c r="D3320" s="27" t="str">
        <f>IF('ESA Input'!AH3285="","",IF('ESA Input'!AH3285="Yes",'ESA Input'!B3285,"Ineligible"))</f>
        <v/>
      </c>
      <c r="E3320" s="242" t="str">
        <f>IF('ESA Input'!AH3285="","",'ESA Input'!AH3285)</f>
        <v/>
      </c>
      <c r="F3320" s="461" t="str">
        <f>IF('ESA Input'!AH3285="","",IF('ESA Input'!AH3285="YES",'ESA Input'!AG3285,""))</f>
        <v/>
      </c>
      <c r="G3320" s="462"/>
      <c r="H3320" s="201" t="str">
        <f>IF('ESA Input'!AH3285="","",IF('ESA Input'!AH3285="Yes",'ESA Input'!J3285,""))</f>
        <v/>
      </c>
      <c r="I3320" s="227" t="str">
        <f>IF('ESA Input'!AH3285="","",IF('ESA Input'!AH3285="Yes",'ESA Input'!D3285,""))</f>
        <v/>
      </c>
      <c r="J3320" s="235" t="str">
        <f>IF('ESA Input'!AH3285="","",IF('ESA Input'!AH3285="Yes",'ESA Input'!E3285,""))</f>
        <v/>
      </c>
      <c r="K3320" s="29" t="str">
        <f>IF('ESA Input'!AH3285="","",IF('ESA Input'!AH3285="Yes",'ESA Input'!H3285,""))</f>
        <v/>
      </c>
      <c r="L3320" s="236" t="str">
        <f>IF('ESA Input'!AH3285="","",IF('ESA Input'!AH3285="Yes",'ESA Input'!G3285,""))</f>
        <v/>
      </c>
      <c r="M3320" s="31" t="str">
        <f t="shared" si="309"/>
        <v/>
      </c>
      <c r="N3320" s="208" t="str">
        <f t="shared" si="310"/>
        <v/>
      </c>
      <c r="O3320" s="209" t="str">
        <f t="shared" si="311"/>
        <v/>
      </c>
      <c r="P3320" s="209" t="str">
        <f t="shared" si="312"/>
        <v/>
      </c>
      <c r="Q3320" s="31" t="str">
        <f t="shared" si="313"/>
        <v/>
      </c>
      <c r="R3320" s="129" t="s">
        <v>9</v>
      </c>
      <c r="S3320" s="128" t="s">
        <v>9</v>
      </c>
      <c r="T3320" s="1"/>
    </row>
    <row r="3321" spans="1:20" ht="15.75" hidden="1" customHeight="1">
      <c r="A3321" s="1" t="str">
        <f t="shared" si="1"/>
        <v/>
      </c>
      <c r="B3321" s="268" t="str">
        <f t="shared" si="308"/>
        <v>X</v>
      </c>
      <c r="C3321" s="1"/>
      <c r="D3321" s="27" t="str">
        <f>IF('ESA Input'!AH3286="","",IF('ESA Input'!AH3286="Yes",'ESA Input'!B3286,"Ineligible"))</f>
        <v/>
      </c>
      <c r="E3321" s="242" t="str">
        <f>IF('ESA Input'!AH3286="","",'ESA Input'!AH3286)</f>
        <v/>
      </c>
      <c r="F3321" s="461" t="str">
        <f>IF('ESA Input'!AH3286="","",IF('ESA Input'!AH3286="YES",'ESA Input'!AG3286,""))</f>
        <v/>
      </c>
      <c r="G3321" s="462"/>
      <c r="H3321" s="201" t="str">
        <f>IF('ESA Input'!AH3286="","",IF('ESA Input'!AH3286="Yes",'ESA Input'!J3286,""))</f>
        <v/>
      </c>
      <c r="I3321" s="227" t="str">
        <f>IF('ESA Input'!AH3286="","",IF('ESA Input'!AH3286="Yes",'ESA Input'!D3286,""))</f>
        <v/>
      </c>
      <c r="J3321" s="235" t="str">
        <f>IF('ESA Input'!AH3286="","",IF('ESA Input'!AH3286="Yes",'ESA Input'!E3286,""))</f>
        <v/>
      </c>
      <c r="K3321" s="29" t="str">
        <f>IF('ESA Input'!AH3286="","",IF('ESA Input'!AH3286="Yes",'ESA Input'!H3286,""))</f>
        <v/>
      </c>
      <c r="L3321" s="236" t="str">
        <f>IF('ESA Input'!AH3286="","",IF('ESA Input'!AH3286="Yes",'ESA Input'!G3286,""))</f>
        <v/>
      </c>
      <c r="M3321" s="31" t="str">
        <f t="shared" si="309"/>
        <v/>
      </c>
      <c r="N3321" s="208" t="str">
        <f t="shared" si="310"/>
        <v/>
      </c>
      <c r="O3321" s="209" t="str">
        <f t="shared" si="311"/>
        <v/>
      </c>
      <c r="P3321" s="209" t="str">
        <f t="shared" si="312"/>
        <v/>
      </c>
      <c r="Q3321" s="31" t="str">
        <f t="shared" si="313"/>
        <v/>
      </c>
      <c r="R3321" s="129" t="s">
        <v>9</v>
      </c>
      <c r="S3321" s="128" t="s">
        <v>9</v>
      </c>
      <c r="T3321" s="1"/>
    </row>
    <row r="3322" spans="1:20" ht="15.75" hidden="1" customHeight="1">
      <c r="A3322" s="1" t="str">
        <f t="shared" si="1"/>
        <v/>
      </c>
      <c r="B3322" s="268" t="str">
        <f t="shared" si="308"/>
        <v>X</v>
      </c>
      <c r="C3322" s="1"/>
      <c r="D3322" s="27" t="str">
        <f>IF('ESA Input'!AH3287="","",IF('ESA Input'!AH3287="Yes",'ESA Input'!B3287,"Ineligible"))</f>
        <v/>
      </c>
      <c r="E3322" s="242" t="str">
        <f>IF('ESA Input'!AH3287="","",'ESA Input'!AH3287)</f>
        <v/>
      </c>
      <c r="F3322" s="461" t="str">
        <f>IF('ESA Input'!AH3287="","",IF('ESA Input'!AH3287="YES",'ESA Input'!AG3287,""))</f>
        <v/>
      </c>
      <c r="G3322" s="462"/>
      <c r="H3322" s="201" t="str">
        <f>IF('ESA Input'!AH3287="","",IF('ESA Input'!AH3287="Yes",'ESA Input'!J3287,""))</f>
        <v/>
      </c>
      <c r="I3322" s="227" t="str">
        <f>IF('ESA Input'!AH3287="","",IF('ESA Input'!AH3287="Yes",'ESA Input'!D3287,""))</f>
        <v/>
      </c>
      <c r="J3322" s="235" t="str">
        <f>IF('ESA Input'!AH3287="","",IF('ESA Input'!AH3287="Yes",'ESA Input'!E3287,""))</f>
        <v/>
      </c>
      <c r="K3322" s="29" t="str">
        <f>IF('ESA Input'!AH3287="","",IF('ESA Input'!AH3287="Yes",'ESA Input'!H3287,""))</f>
        <v/>
      </c>
      <c r="L3322" s="236" t="str">
        <f>IF('ESA Input'!AH3287="","",IF('ESA Input'!AH3287="Yes",'ESA Input'!G3287,""))</f>
        <v/>
      </c>
      <c r="M3322" s="31" t="str">
        <f t="shared" si="309"/>
        <v/>
      </c>
      <c r="N3322" s="208" t="str">
        <f t="shared" si="310"/>
        <v/>
      </c>
      <c r="O3322" s="209" t="str">
        <f t="shared" si="311"/>
        <v/>
      </c>
      <c r="P3322" s="209" t="str">
        <f t="shared" si="312"/>
        <v/>
      </c>
      <c r="Q3322" s="31" t="str">
        <f t="shared" si="313"/>
        <v/>
      </c>
      <c r="R3322" s="129" t="s">
        <v>9</v>
      </c>
      <c r="S3322" s="128" t="s">
        <v>9</v>
      </c>
      <c r="T3322" s="1"/>
    </row>
    <row r="3323" spans="1:20" ht="15.75" hidden="1" customHeight="1">
      <c r="A3323" s="1" t="str">
        <f t="shared" si="1"/>
        <v/>
      </c>
      <c r="B3323" s="268" t="str">
        <f t="shared" si="308"/>
        <v>X</v>
      </c>
      <c r="C3323" s="1"/>
      <c r="D3323" s="27" t="str">
        <f>IF('ESA Input'!AH3288="","",IF('ESA Input'!AH3288="Yes",'ESA Input'!B3288,"Ineligible"))</f>
        <v/>
      </c>
      <c r="E3323" s="242" t="str">
        <f>IF('ESA Input'!AH3288="","",'ESA Input'!AH3288)</f>
        <v/>
      </c>
      <c r="F3323" s="461" t="str">
        <f>IF('ESA Input'!AH3288="","",IF('ESA Input'!AH3288="YES",'ESA Input'!AG3288,""))</f>
        <v/>
      </c>
      <c r="G3323" s="462"/>
      <c r="H3323" s="201" t="str">
        <f>IF('ESA Input'!AH3288="","",IF('ESA Input'!AH3288="Yes",'ESA Input'!J3288,""))</f>
        <v/>
      </c>
      <c r="I3323" s="227" t="str">
        <f>IF('ESA Input'!AH3288="","",IF('ESA Input'!AH3288="Yes",'ESA Input'!D3288,""))</f>
        <v/>
      </c>
      <c r="J3323" s="235" t="str">
        <f>IF('ESA Input'!AH3288="","",IF('ESA Input'!AH3288="Yes",'ESA Input'!E3288,""))</f>
        <v/>
      </c>
      <c r="K3323" s="29" t="str">
        <f>IF('ESA Input'!AH3288="","",IF('ESA Input'!AH3288="Yes",'ESA Input'!H3288,""))</f>
        <v/>
      </c>
      <c r="L3323" s="236" t="str">
        <f>IF('ESA Input'!AH3288="","",IF('ESA Input'!AH3288="Yes",'ESA Input'!G3288,""))</f>
        <v/>
      </c>
      <c r="M3323" s="31" t="str">
        <f t="shared" si="309"/>
        <v/>
      </c>
      <c r="N3323" s="208" t="str">
        <f t="shared" si="310"/>
        <v/>
      </c>
      <c r="O3323" s="209" t="str">
        <f t="shared" si="311"/>
        <v/>
      </c>
      <c r="P3323" s="209" t="str">
        <f t="shared" si="312"/>
        <v/>
      </c>
      <c r="Q3323" s="31" t="str">
        <f t="shared" si="313"/>
        <v/>
      </c>
      <c r="R3323" s="129" t="s">
        <v>9</v>
      </c>
      <c r="S3323" s="128" t="s">
        <v>9</v>
      </c>
      <c r="T3323" s="1"/>
    </row>
    <row r="3324" spans="1:20" ht="15.75" hidden="1" customHeight="1">
      <c r="A3324" s="1" t="str">
        <f t="shared" si="1"/>
        <v/>
      </c>
      <c r="B3324" s="268" t="str">
        <f t="shared" si="308"/>
        <v>X</v>
      </c>
      <c r="C3324" s="1"/>
      <c r="D3324" s="27" t="str">
        <f>IF('ESA Input'!AH3289="","",IF('ESA Input'!AH3289="Yes",'ESA Input'!B3289,"Ineligible"))</f>
        <v/>
      </c>
      <c r="E3324" s="242" t="str">
        <f>IF('ESA Input'!AH3289="","",'ESA Input'!AH3289)</f>
        <v/>
      </c>
      <c r="F3324" s="461" t="str">
        <f>IF('ESA Input'!AH3289="","",IF('ESA Input'!AH3289="YES",'ESA Input'!AG3289,""))</f>
        <v/>
      </c>
      <c r="G3324" s="462"/>
      <c r="H3324" s="201" t="str">
        <f>IF('ESA Input'!AH3289="","",IF('ESA Input'!AH3289="Yes",'ESA Input'!J3289,""))</f>
        <v/>
      </c>
      <c r="I3324" s="227" t="str">
        <f>IF('ESA Input'!AH3289="","",IF('ESA Input'!AH3289="Yes",'ESA Input'!D3289,""))</f>
        <v/>
      </c>
      <c r="J3324" s="235" t="str">
        <f>IF('ESA Input'!AH3289="","",IF('ESA Input'!AH3289="Yes",'ESA Input'!E3289,""))</f>
        <v/>
      </c>
      <c r="K3324" s="29" t="str">
        <f>IF('ESA Input'!AH3289="","",IF('ESA Input'!AH3289="Yes",'ESA Input'!H3289,""))</f>
        <v/>
      </c>
      <c r="L3324" s="236" t="str">
        <f>IF('ESA Input'!AH3289="","",IF('ESA Input'!AH3289="Yes",'ESA Input'!G3289,""))</f>
        <v/>
      </c>
      <c r="M3324" s="31" t="str">
        <f t="shared" si="309"/>
        <v/>
      </c>
      <c r="N3324" s="208" t="str">
        <f t="shared" si="310"/>
        <v/>
      </c>
      <c r="O3324" s="209" t="str">
        <f t="shared" si="311"/>
        <v/>
      </c>
      <c r="P3324" s="209" t="str">
        <f t="shared" si="312"/>
        <v/>
      </c>
      <c r="Q3324" s="31" t="str">
        <f t="shared" si="313"/>
        <v/>
      </c>
      <c r="R3324" s="129" t="s">
        <v>9</v>
      </c>
      <c r="S3324" s="128" t="s">
        <v>9</v>
      </c>
      <c r="T3324" s="1"/>
    </row>
    <row r="3325" spans="1:20" ht="15.75" hidden="1" customHeight="1">
      <c r="A3325" s="1" t="str">
        <f t="shared" si="1"/>
        <v/>
      </c>
      <c r="B3325" s="268" t="str">
        <f t="shared" si="308"/>
        <v>X</v>
      </c>
      <c r="C3325" s="1"/>
      <c r="D3325" s="27" t="str">
        <f>IF('ESA Input'!AH3290="","",IF('ESA Input'!AH3290="Yes",'ESA Input'!B3290,"Ineligible"))</f>
        <v/>
      </c>
      <c r="E3325" s="242" t="str">
        <f>IF('ESA Input'!AH3290="","",'ESA Input'!AH3290)</f>
        <v/>
      </c>
      <c r="F3325" s="461" t="str">
        <f>IF('ESA Input'!AH3290="","",IF('ESA Input'!AH3290="YES",'ESA Input'!AG3290,""))</f>
        <v/>
      </c>
      <c r="G3325" s="462"/>
      <c r="H3325" s="201" t="str">
        <f>IF('ESA Input'!AH3290="","",IF('ESA Input'!AH3290="Yes",'ESA Input'!J3290,""))</f>
        <v/>
      </c>
      <c r="I3325" s="227" t="str">
        <f>IF('ESA Input'!AH3290="","",IF('ESA Input'!AH3290="Yes",'ESA Input'!D3290,""))</f>
        <v/>
      </c>
      <c r="J3325" s="235" t="str">
        <f>IF('ESA Input'!AH3290="","",IF('ESA Input'!AH3290="Yes",'ESA Input'!E3290,""))</f>
        <v/>
      </c>
      <c r="K3325" s="29" t="str">
        <f>IF('ESA Input'!AH3290="","",IF('ESA Input'!AH3290="Yes",'ESA Input'!H3290,""))</f>
        <v/>
      </c>
      <c r="L3325" s="236" t="str">
        <f>IF('ESA Input'!AH3290="","",IF('ESA Input'!AH3290="Yes",'ESA Input'!G3290,""))</f>
        <v/>
      </c>
      <c r="M3325" s="31" t="str">
        <f t="shared" si="309"/>
        <v/>
      </c>
      <c r="N3325" s="208" t="str">
        <f t="shared" si="310"/>
        <v/>
      </c>
      <c r="O3325" s="209" t="str">
        <f t="shared" si="311"/>
        <v/>
      </c>
      <c r="P3325" s="209" t="str">
        <f t="shared" si="312"/>
        <v/>
      </c>
      <c r="Q3325" s="31" t="str">
        <f t="shared" si="313"/>
        <v/>
      </c>
      <c r="R3325" s="129" t="s">
        <v>9</v>
      </c>
      <c r="S3325" s="128" t="s">
        <v>9</v>
      </c>
      <c r="T3325" s="1"/>
    </row>
    <row r="3326" spans="1:20" ht="15.75" hidden="1" customHeight="1">
      <c r="A3326" s="1" t="str">
        <f t="shared" si="1"/>
        <v/>
      </c>
      <c r="B3326" s="268" t="str">
        <f t="shared" si="308"/>
        <v>X</v>
      </c>
      <c r="C3326" s="1"/>
      <c r="D3326" s="27" t="str">
        <f>IF('ESA Input'!AH3291="","",IF('ESA Input'!AH3291="Yes",'ESA Input'!B3291,"Ineligible"))</f>
        <v/>
      </c>
      <c r="E3326" s="242" t="str">
        <f>IF('ESA Input'!AH3291="","",'ESA Input'!AH3291)</f>
        <v/>
      </c>
      <c r="F3326" s="461" t="str">
        <f>IF('ESA Input'!AH3291="","",IF('ESA Input'!AH3291="YES",'ESA Input'!AG3291,""))</f>
        <v/>
      </c>
      <c r="G3326" s="462"/>
      <c r="H3326" s="201" t="str">
        <f>IF('ESA Input'!AH3291="","",IF('ESA Input'!AH3291="Yes",'ESA Input'!J3291,""))</f>
        <v/>
      </c>
      <c r="I3326" s="227" t="str">
        <f>IF('ESA Input'!AH3291="","",IF('ESA Input'!AH3291="Yes",'ESA Input'!D3291,""))</f>
        <v/>
      </c>
      <c r="J3326" s="235" t="str">
        <f>IF('ESA Input'!AH3291="","",IF('ESA Input'!AH3291="Yes",'ESA Input'!E3291,""))</f>
        <v/>
      </c>
      <c r="K3326" s="29" t="str">
        <f>IF('ESA Input'!AH3291="","",IF('ESA Input'!AH3291="Yes",'ESA Input'!H3291,""))</f>
        <v/>
      </c>
      <c r="L3326" s="236" t="str">
        <f>IF('ESA Input'!AH3291="","",IF('ESA Input'!AH3291="Yes",'ESA Input'!G3291,""))</f>
        <v/>
      </c>
      <c r="M3326" s="31" t="str">
        <f t="shared" si="309"/>
        <v/>
      </c>
      <c r="N3326" s="208" t="str">
        <f t="shared" si="310"/>
        <v/>
      </c>
      <c r="O3326" s="209" t="str">
        <f t="shared" si="311"/>
        <v/>
      </c>
      <c r="P3326" s="209" t="str">
        <f t="shared" si="312"/>
        <v/>
      </c>
      <c r="Q3326" s="31" t="str">
        <f t="shared" si="313"/>
        <v/>
      </c>
      <c r="R3326" s="129" t="s">
        <v>9</v>
      </c>
      <c r="S3326" s="128" t="s">
        <v>9</v>
      </c>
      <c r="T3326" s="1"/>
    </row>
    <row r="3327" spans="1:20" ht="15.75" hidden="1" customHeight="1">
      <c r="A3327" s="1" t="str">
        <f t="shared" si="1"/>
        <v/>
      </c>
      <c r="B3327" s="268" t="str">
        <f t="shared" si="308"/>
        <v>X</v>
      </c>
      <c r="C3327" s="1"/>
      <c r="D3327" s="27" t="str">
        <f>IF('ESA Input'!AH3292="","",IF('ESA Input'!AH3292="Yes",'ESA Input'!B3292,"Ineligible"))</f>
        <v/>
      </c>
      <c r="E3327" s="242" t="str">
        <f>IF('ESA Input'!AH3292="","",'ESA Input'!AH3292)</f>
        <v/>
      </c>
      <c r="F3327" s="461" t="str">
        <f>IF('ESA Input'!AH3292="","",IF('ESA Input'!AH3292="YES",'ESA Input'!AG3292,""))</f>
        <v/>
      </c>
      <c r="G3327" s="462"/>
      <c r="H3327" s="201" t="str">
        <f>IF('ESA Input'!AH3292="","",IF('ESA Input'!AH3292="Yes",'ESA Input'!J3292,""))</f>
        <v/>
      </c>
      <c r="I3327" s="227" t="str">
        <f>IF('ESA Input'!AH3292="","",IF('ESA Input'!AH3292="Yes",'ESA Input'!D3292,""))</f>
        <v/>
      </c>
      <c r="J3327" s="235" t="str">
        <f>IF('ESA Input'!AH3292="","",IF('ESA Input'!AH3292="Yes",'ESA Input'!E3292,""))</f>
        <v/>
      </c>
      <c r="K3327" s="29" t="str">
        <f>IF('ESA Input'!AH3292="","",IF('ESA Input'!AH3292="Yes",'ESA Input'!H3292,""))</f>
        <v/>
      </c>
      <c r="L3327" s="236" t="str">
        <f>IF('ESA Input'!AH3292="","",IF('ESA Input'!AH3292="Yes",'ESA Input'!G3292,""))</f>
        <v/>
      </c>
      <c r="M3327" s="31" t="str">
        <f t="shared" si="309"/>
        <v/>
      </c>
      <c r="N3327" s="208" t="str">
        <f t="shared" si="310"/>
        <v/>
      </c>
      <c r="O3327" s="209" t="str">
        <f t="shared" si="311"/>
        <v/>
      </c>
      <c r="P3327" s="209" t="str">
        <f t="shared" si="312"/>
        <v/>
      </c>
      <c r="Q3327" s="31" t="str">
        <f t="shared" si="313"/>
        <v/>
      </c>
      <c r="R3327" s="129" t="s">
        <v>9</v>
      </c>
      <c r="S3327" s="128" t="s">
        <v>9</v>
      </c>
      <c r="T3327" s="1"/>
    </row>
    <row r="3328" spans="1:20" ht="15.75" hidden="1" customHeight="1">
      <c r="A3328" s="1" t="str">
        <f t="shared" si="1"/>
        <v/>
      </c>
      <c r="B3328" s="268" t="str">
        <f t="shared" si="308"/>
        <v>X</v>
      </c>
      <c r="C3328" s="1"/>
      <c r="D3328" s="27" t="str">
        <f>IF('ESA Input'!AH3293="","",IF('ESA Input'!AH3293="Yes",'ESA Input'!B3293,"Ineligible"))</f>
        <v/>
      </c>
      <c r="E3328" s="242" t="str">
        <f>IF('ESA Input'!AH3293="","",'ESA Input'!AH3293)</f>
        <v/>
      </c>
      <c r="F3328" s="461" t="str">
        <f>IF('ESA Input'!AH3293="","",IF('ESA Input'!AH3293="YES",'ESA Input'!AG3293,""))</f>
        <v/>
      </c>
      <c r="G3328" s="462"/>
      <c r="H3328" s="201" t="str">
        <f>IF('ESA Input'!AH3293="","",IF('ESA Input'!AH3293="Yes",'ESA Input'!J3293,""))</f>
        <v/>
      </c>
      <c r="I3328" s="227" t="str">
        <f>IF('ESA Input'!AH3293="","",IF('ESA Input'!AH3293="Yes",'ESA Input'!D3293,""))</f>
        <v/>
      </c>
      <c r="J3328" s="235" t="str">
        <f>IF('ESA Input'!AH3293="","",IF('ESA Input'!AH3293="Yes",'ESA Input'!E3293,""))</f>
        <v/>
      </c>
      <c r="K3328" s="29" t="str">
        <f>IF('ESA Input'!AH3293="","",IF('ESA Input'!AH3293="Yes",'ESA Input'!H3293,""))</f>
        <v/>
      </c>
      <c r="L3328" s="236" t="str">
        <f>IF('ESA Input'!AH3293="","",IF('ESA Input'!AH3293="Yes",'ESA Input'!G3293,""))</f>
        <v/>
      </c>
      <c r="M3328" s="31" t="str">
        <f t="shared" si="309"/>
        <v/>
      </c>
      <c r="N3328" s="208" t="str">
        <f t="shared" si="310"/>
        <v/>
      </c>
      <c r="O3328" s="209" t="str">
        <f t="shared" si="311"/>
        <v/>
      </c>
      <c r="P3328" s="209" t="str">
        <f t="shared" si="312"/>
        <v/>
      </c>
      <c r="Q3328" s="31" t="str">
        <f t="shared" si="313"/>
        <v/>
      </c>
      <c r="R3328" s="129" t="s">
        <v>9</v>
      </c>
      <c r="S3328" s="128" t="s">
        <v>9</v>
      </c>
      <c r="T3328" s="1"/>
    </row>
    <row r="3329" spans="1:20" ht="15.75" hidden="1" customHeight="1">
      <c r="A3329" s="1" t="str">
        <f t="shared" si="1"/>
        <v/>
      </c>
      <c r="B3329" s="268" t="str">
        <f t="shared" si="308"/>
        <v>X</v>
      </c>
      <c r="C3329" s="1"/>
      <c r="D3329" s="27" t="str">
        <f>IF('ESA Input'!AH3294="","",IF('ESA Input'!AH3294="Yes",'ESA Input'!B3294,"Ineligible"))</f>
        <v/>
      </c>
      <c r="E3329" s="242" t="str">
        <f>IF('ESA Input'!AH3294="","",'ESA Input'!AH3294)</f>
        <v/>
      </c>
      <c r="F3329" s="461" t="str">
        <f>IF('ESA Input'!AH3294="","",IF('ESA Input'!AH3294="YES",'ESA Input'!AG3294,""))</f>
        <v/>
      </c>
      <c r="G3329" s="462"/>
      <c r="H3329" s="201" t="str">
        <f>IF('ESA Input'!AH3294="","",IF('ESA Input'!AH3294="Yes",'ESA Input'!J3294,""))</f>
        <v/>
      </c>
      <c r="I3329" s="227" t="str">
        <f>IF('ESA Input'!AH3294="","",IF('ESA Input'!AH3294="Yes",'ESA Input'!D3294,""))</f>
        <v/>
      </c>
      <c r="J3329" s="235" t="str">
        <f>IF('ESA Input'!AH3294="","",IF('ESA Input'!AH3294="Yes",'ESA Input'!E3294,""))</f>
        <v/>
      </c>
      <c r="K3329" s="29" t="str">
        <f>IF('ESA Input'!AH3294="","",IF('ESA Input'!AH3294="Yes",'ESA Input'!H3294,""))</f>
        <v/>
      </c>
      <c r="L3329" s="236" t="str">
        <f>IF('ESA Input'!AH3294="","",IF('ESA Input'!AH3294="Yes",'ESA Input'!G3294,""))</f>
        <v/>
      </c>
      <c r="M3329" s="31" t="str">
        <f t="shared" si="309"/>
        <v/>
      </c>
      <c r="N3329" s="208" t="str">
        <f t="shared" si="310"/>
        <v/>
      </c>
      <c r="O3329" s="209" t="str">
        <f t="shared" si="311"/>
        <v/>
      </c>
      <c r="P3329" s="209" t="str">
        <f t="shared" si="312"/>
        <v/>
      </c>
      <c r="Q3329" s="31" t="str">
        <f t="shared" si="313"/>
        <v/>
      </c>
      <c r="R3329" s="129" t="s">
        <v>9</v>
      </c>
      <c r="S3329" s="128" t="s">
        <v>9</v>
      </c>
      <c r="T3329" s="1"/>
    </row>
    <row r="3330" spans="1:20" ht="15.75" hidden="1" customHeight="1">
      <c r="A3330" s="1" t="str">
        <f t="shared" si="1"/>
        <v/>
      </c>
      <c r="B3330" s="268" t="str">
        <f t="shared" si="308"/>
        <v>X</v>
      </c>
      <c r="C3330" s="1"/>
      <c r="D3330" s="27" t="str">
        <f>IF('ESA Input'!AH3295="","",IF('ESA Input'!AH3295="Yes",'ESA Input'!B3295,"Ineligible"))</f>
        <v/>
      </c>
      <c r="E3330" s="242" t="str">
        <f>IF('ESA Input'!AH3295="","",'ESA Input'!AH3295)</f>
        <v/>
      </c>
      <c r="F3330" s="461" t="str">
        <f>IF('ESA Input'!AH3295="","",IF('ESA Input'!AH3295="YES",'ESA Input'!AG3295,""))</f>
        <v/>
      </c>
      <c r="G3330" s="462"/>
      <c r="H3330" s="201" t="str">
        <f>IF('ESA Input'!AH3295="","",IF('ESA Input'!AH3295="Yes",'ESA Input'!J3295,""))</f>
        <v/>
      </c>
      <c r="I3330" s="227" t="str">
        <f>IF('ESA Input'!AH3295="","",IF('ESA Input'!AH3295="Yes",'ESA Input'!D3295,""))</f>
        <v/>
      </c>
      <c r="J3330" s="235" t="str">
        <f>IF('ESA Input'!AH3295="","",IF('ESA Input'!AH3295="Yes",'ESA Input'!E3295,""))</f>
        <v/>
      </c>
      <c r="K3330" s="29" t="str">
        <f>IF('ESA Input'!AH3295="","",IF('ESA Input'!AH3295="Yes",'ESA Input'!H3295,""))</f>
        <v/>
      </c>
      <c r="L3330" s="236" t="str">
        <f>IF('ESA Input'!AH3295="","",IF('ESA Input'!AH3295="Yes",'ESA Input'!G3295,""))</f>
        <v/>
      </c>
      <c r="M3330" s="31" t="str">
        <f t="shared" si="309"/>
        <v/>
      </c>
      <c r="N3330" s="208" t="str">
        <f t="shared" si="310"/>
        <v/>
      </c>
      <c r="O3330" s="209" t="str">
        <f t="shared" si="311"/>
        <v/>
      </c>
      <c r="P3330" s="209" t="str">
        <f t="shared" si="312"/>
        <v/>
      </c>
      <c r="Q3330" s="31" t="str">
        <f t="shared" si="313"/>
        <v/>
      </c>
      <c r="R3330" s="129" t="s">
        <v>9</v>
      </c>
      <c r="S3330" s="128" t="s">
        <v>9</v>
      </c>
      <c r="T3330" s="1"/>
    </row>
    <row r="3331" spans="1:20" ht="15.75" hidden="1" customHeight="1">
      <c r="A3331" s="1" t="str">
        <f t="shared" si="1"/>
        <v/>
      </c>
      <c r="B3331" s="268" t="str">
        <f t="shared" si="308"/>
        <v>X</v>
      </c>
      <c r="C3331" s="1"/>
      <c r="D3331" s="27" t="str">
        <f>IF('ESA Input'!AH3296="","",IF('ESA Input'!AH3296="Yes",'ESA Input'!B3296,"Ineligible"))</f>
        <v/>
      </c>
      <c r="E3331" s="242" t="str">
        <f>IF('ESA Input'!AH3296="","",'ESA Input'!AH3296)</f>
        <v/>
      </c>
      <c r="F3331" s="461" t="str">
        <f>IF('ESA Input'!AH3296="","",IF('ESA Input'!AH3296="YES",'ESA Input'!AG3296,""))</f>
        <v/>
      </c>
      <c r="G3331" s="462"/>
      <c r="H3331" s="201" t="str">
        <f>IF('ESA Input'!AH3296="","",IF('ESA Input'!AH3296="Yes",'ESA Input'!J3296,""))</f>
        <v/>
      </c>
      <c r="I3331" s="227" t="str">
        <f>IF('ESA Input'!AH3296="","",IF('ESA Input'!AH3296="Yes",'ESA Input'!D3296,""))</f>
        <v/>
      </c>
      <c r="J3331" s="235" t="str">
        <f>IF('ESA Input'!AH3296="","",IF('ESA Input'!AH3296="Yes",'ESA Input'!E3296,""))</f>
        <v/>
      </c>
      <c r="K3331" s="29" t="str">
        <f>IF('ESA Input'!AH3296="","",IF('ESA Input'!AH3296="Yes",'ESA Input'!H3296,""))</f>
        <v/>
      </c>
      <c r="L3331" s="236" t="str">
        <f>IF('ESA Input'!AH3296="","",IF('ESA Input'!AH3296="Yes",'ESA Input'!G3296,""))</f>
        <v/>
      </c>
      <c r="M3331" s="31" t="str">
        <f t="shared" si="309"/>
        <v/>
      </c>
      <c r="N3331" s="208" t="str">
        <f t="shared" si="310"/>
        <v/>
      </c>
      <c r="O3331" s="209" t="str">
        <f t="shared" si="311"/>
        <v/>
      </c>
      <c r="P3331" s="209" t="str">
        <f t="shared" si="312"/>
        <v/>
      </c>
      <c r="Q3331" s="31" t="str">
        <f t="shared" si="313"/>
        <v/>
      </c>
      <c r="R3331" s="129" t="s">
        <v>9</v>
      </c>
      <c r="S3331" s="128" t="s">
        <v>9</v>
      </c>
      <c r="T3331" s="1"/>
    </row>
    <row r="3332" spans="1:20" ht="15.75" hidden="1" customHeight="1">
      <c r="A3332" s="1" t="str">
        <f t="shared" si="1"/>
        <v/>
      </c>
      <c r="B3332" s="268" t="str">
        <f t="shared" si="308"/>
        <v>X</v>
      </c>
      <c r="C3332" s="1"/>
      <c r="D3332" s="27" t="str">
        <f>IF('ESA Input'!AH3297="","",IF('ESA Input'!AH3297="Yes",'ESA Input'!B3297,"Ineligible"))</f>
        <v/>
      </c>
      <c r="E3332" s="242" t="str">
        <f>IF('ESA Input'!AH3297="","",'ESA Input'!AH3297)</f>
        <v/>
      </c>
      <c r="F3332" s="461" t="str">
        <f>IF('ESA Input'!AH3297="","",IF('ESA Input'!AH3297="YES",'ESA Input'!AG3297,""))</f>
        <v/>
      </c>
      <c r="G3332" s="462"/>
      <c r="H3332" s="201" t="str">
        <f>IF('ESA Input'!AH3297="","",IF('ESA Input'!AH3297="Yes",'ESA Input'!J3297,""))</f>
        <v/>
      </c>
      <c r="I3332" s="227" t="str">
        <f>IF('ESA Input'!AH3297="","",IF('ESA Input'!AH3297="Yes",'ESA Input'!D3297,""))</f>
        <v/>
      </c>
      <c r="J3332" s="235" t="str">
        <f>IF('ESA Input'!AH3297="","",IF('ESA Input'!AH3297="Yes",'ESA Input'!E3297,""))</f>
        <v/>
      </c>
      <c r="K3332" s="29" t="str">
        <f>IF('ESA Input'!AH3297="","",IF('ESA Input'!AH3297="Yes",'ESA Input'!H3297,""))</f>
        <v/>
      </c>
      <c r="L3332" s="236" t="str">
        <f>IF('ESA Input'!AH3297="","",IF('ESA Input'!AH3297="Yes",'ESA Input'!G3297,""))</f>
        <v/>
      </c>
      <c r="M3332" s="31" t="str">
        <f t="shared" si="309"/>
        <v/>
      </c>
      <c r="N3332" s="208" t="str">
        <f t="shared" si="310"/>
        <v/>
      </c>
      <c r="O3332" s="209" t="str">
        <f t="shared" si="311"/>
        <v/>
      </c>
      <c r="P3332" s="209" t="str">
        <f t="shared" si="312"/>
        <v/>
      </c>
      <c r="Q3332" s="31" t="str">
        <f t="shared" si="313"/>
        <v/>
      </c>
      <c r="R3332" s="129" t="s">
        <v>9</v>
      </c>
      <c r="S3332" s="128" t="s">
        <v>9</v>
      </c>
      <c r="T3332" s="1"/>
    </row>
    <row r="3333" spans="1:20" ht="15.75" hidden="1" customHeight="1">
      <c r="A3333" s="1" t="str">
        <f t="shared" si="1"/>
        <v/>
      </c>
      <c r="B3333" s="268" t="str">
        <f t="shared" si="308"/>
        <v>X</v>
      </c>
      <c r="C3333" s="1"/>
      <c r="D3333" s="27" t="str">
        <f>IF('ESA Input'!AH3298="","",IF('ESA Input'!AH3298="Yes",'ESA Input'!B3298,"Ineligible"))</f>
        <v/>
      </c>
      <c r="E3333" s="242" t="str">
        <f>IF('ESA Input'!AH3298="","",'ESA Input'!AH3298)</f>
        <v/>
      </c>
      <c r="F3333" s="461" t="str">
        <f>IF('ESA Input'!AH3298="","",IF('ESA Input'!AH3298="YES",'ESA Input'!AG3298,""))</f>
        <v/>
      </c>
      <c r="G3333" s="462"/>
      <c r="H3333" s="201" t="str">
        <f>IF('ESA Input'!AH3298="","",IF('ESA Input'!AH3298="Yes",'ESA Input'!J3298,""))</f>
        <v/>
      </c>
      <c r="I3333" s="227" t="str">
        <f>IF('ESA Input'!AH3298="","",IF('ESA Input'!AH3298="Yes",'ESA Input'!D3298,""))</f>
        <v/>
      </c>
      <c r="J3333" s="235" t="str">
        <f>IF('ESA Input'!AH3298="","",IF('ESA Input'!AH3298="Yes",'ESA Input'!E3298,""))</f>
        <v/>
      </c>
      <c r="K3333" s="29" t="str">
        <f>IF('ESA Input'!AH3298="","",IF('ESA Input'!AH3298="Yes",'ESA Input'!H3298,""))</f>
        <v/>
      </c>
      <c r="L3333" s="236" t="str">
        <f>IF('ESA Input'!AH3298="","",IF('ESA Input'!AH3298="Yes",'ESA Input'!G3298,""))</f>
        <v/>
      </c>
      <c r="M3333" s="31" t="str">
        <f t="shared" si="309"/>
        <v/>
      </c>
      <c r="N3333" s="208" t="str">
        <f t="shared" si="310"/>
        <v/>
      </c>
      <c r="O3333" s="209" t="str">
        <f t="shared" si="311"/>
        <v/>
      </c>
      <c r="P3333" s="209" t="str">
        <f t="shared" si="312"/>
        <v/>
      </c>
      <c r="Q3333" s="31" t="str">
        <f t="shared" si="313"/>
        <v/>
      </c>
      <c r="R3333" s="129" t="s">
        <v>9</v>
      </c>
      <c r="S3333" s="128" t="s">
        <v>9</v>
      </c>
      <c r="T3333" s="1"/>
    </row>
    <row r="3334" spans="1:20" ht="15.75" hidden="1" customHeight="1">
      <c r="A3334" s="1" t="str">
        <f t="shared" si="1"/>
        <v/>
      </c>
      <c r="B3334" s="268" t="str">
        <f t="shared" si="308"/>
        <v>X</v>
      </c>
      <c r="C3334" s="1"/>
      <c r="D3334" s="27" t="str">
        <f>IF('ESA Input'!AH3299="","",IF('ESA Input'!AH3299="Yes",'ESA Input'!B3299,"Ineligible"))</f>
        <v/>
      </c>
      <c r="E3334" s="242" t="str">
        <f>IF('ESA Input'!AH3299="","",'ESA Input'!AH3299)</f>
        <v/>
      </c>
      <c r="F3334" s="461" t="str">
        <f>IF('ESA Input'!AH3299="","",IF('ESA Input'!AH3299="YES",'ESA Input'!AG3299,""))</f>
        <v/>
      </c>
      <c r="G3334" s="462"/>
      <c r="H3334" s="201" t="str">
        <f>IF('ESA Input'!AH3299="","",IF('ESA Input'!AH3299="Yes",'ESA Input'!J3299,""))</f>
        <v/>
      </c>
      <c r="I3334" s="227" t="str">
        <f>IF('ESA Input'!AH3299="","",IF('ESA Input'!AH3299="Yes",'ESA Input'!D3299,""))</f>
        <v/>
      </c>
      <c r="J3334" s="235" t="str">
        <f>IF('ESA Input'!AH3299="","",IF('ESA Input'!AH3299="Yes",'ESA Input'!E3299,""))</f>
        <v/>
      </c>
      <c r="K3334" s="29" t="str">
        <f>IF('ESA Input'!AH3299="","",IF('ESA Input'!AH3299="Yes",'ESA Input'!H3299,""))</f>
        <v/>
      </c>
      <c r="L3334" s="236" t="str">
        <f>IF('ESA Input'!AH3299="","",IF('ESA Input'!AH3299="Yes",'ESA Input'!G3299,""))</f>
        <v/>
      </c>
      <c r="M3334" s="31" t="str">
        <f t="shared" si="309"/>
        <v/>
      </c>
      <c r="N3334" s="208" t="str">
        <f t="shared" si="310"/>
        <v/>
      </c>
      <c r="O3334" s="209" t="str">
        <f t="shared" si="311"/>
        <v/>
      </c>
      <c r="P3334" s="209" t="str">
        <f t="shared" si="312"/>
        <v/>
      </c>
      <c r="Q3334" s="31" t="str">
        <f t="shared" si="313"/>
        <v/>
      </c>
      <c r="R3334" s="129" t="s">
        <v>9</v>
      </c>
      <c r="S3334" s="128" t="s">
        <v>9</v>
      </c>
      <c r="T3334" s="1"/>
    </row>
    <row r="3335" spans="1:20" ht="15.75" hidden="1" customHeight="1">
      <c r="A3335" s="1" t="str">
        <f t="shared" si="1"/>
        <v/>
      </c>
      <c r="B3335" s="268" t="str">
        <f t="shared" si="308"/>
        <v>X</v>
      </c>
      <c r="C3335" s="1"/>
      <c r="D3335" s="27" t="str">
        <f>IF('ESA Input'!AH3300="","",IF('ESA Input'!AH3300="Yes",'ESA Input'!B3300,"Ineligible"))</f>
        <v/>
      </c>
      <c r="E3335" s="242" t="str">
        <f>IF('ESA Input'!AH3300="","",'ESA Input'!AH3300)</f>
        <v/>
      </c>
      <c r="F3335" s="461" t="str">
        <f>IF('ESA Input'!AH3300="","",IF('ESA Input'!AH3300="YES",'ESA Input'!AG3300,""))</f>
        <v/>
      </c>
      <c r="G3335" s="462"/>
      <c r="H3335" s="201" t="str">
        <f>IF('ESA Input'!AH3300="","",IF('ESA Input'!AH3300="Yes",'ESA Input'!J3300,""))</f>
        <v/>
      </c>
      <c r="I3335" s="227" t="str">
        <f>IF('ESA Input'!AH3300="","",IF('ESA Input'!AH3300="Yes",'ESA Input'!D3300,""))</f>
        <v/>
      </c>
      <c r="J3335" s="235" t="str">
        <f>IF('ESA Input'!AH3300="","",IF('ESA Input'!AH3300="Yes",'ESA Input'!E3300,""))</f>
        <v/>
      </c>
      <c r="K3335" s="29" t="str">
        <f>IF('ESA Input'!AH3300="","",IF('ESA Input'!AH3300="Yes",'ESA Input'!H3300,""))</f>
        <v/>
      </c>
      <c r="L3335" s="236" t="str">
        <f>IF('ESA Input'!AH3300="","",IF('ESA Input'!AH3300="Yes",'ESA Input'!G3300,""))</f>
        <v/>
      </c>
      <c r="M3335" s="31" t="str">
        <f t="shared" si="309"/>
        <v/>
      </c>
      <c r="N3335" s="208" t="str">
        <f t="shared" si="310"/>
        <v/>
      </c>
      <c r="O3335" s="209" t="str">
        <f t="shared" si="311"/>
        <v/>
      </c>
      <c r="P3335" s="209" t="str">
        <f t="shared" si="312"/>
        <v/>
      </c>
      <c r="Q3335" s="31" t="str">
        <f t="shared" si="313"/>
        <v/>
      </c>
      <c r="R3335" s="129" t="s">
        <v>9</v>
      </c>
      <c r="S3335" s="128" t="s">
        <v>9</v>
      </c>
      <c r="T3335" s="1"/>
    </row>
    <row r="3336" spans="1:20" ht="15.75" hidden="1" customHeight="1">
      <c r="A3336" s="1" t="str">
        <f t="shared" si="1"/>
        <v/>
      </c>
      <c r="B3336" s="268" t="str">
        <f t="shared" si="308"/>
        <v>X</v>
      </c>
      <c r="C3336" s="1"/>
      <c r="D3336" s="27" t="str">
        <f>IF('ESA Input'!AH3301="","",IF('ESA Input'!AH3301="Yes",'ESA Input'!B3301,"Ineligible"))</f>
        <v/>
      </c>
      <c r="E3336" s="242" t="str">
        <f>IF('ESA Input'!AH3301="","",'ESA Input'!AH3301)</f>
        <v/>
      </c>
      <c r="F3336" s="461" t="str">
        <f>IF('ESA Input'!AH3301="","",IF('ESA Input'!AH3301="YES",'ESA Input'!AG3301,""))</f>
        <v/>
      </c>
      <c r="G3336" s="462"/>
      <c r="H3336" s="201" t="str">
        <f>IF('ESA Input'!AH3301="","",IF('ESA Input'!AH3301="Yes",'ESA Input'!J3301,""))</f>
        <v/>
      </c>
      <c r="I3336" s="227" t="str">
        <f>IF('ESA Input'!AH3301="","",IF('ESA Input'!AH3301="Yes",'ESA Input'!D3301,""))</f>
        <v/>
      </c>
      <c r="J3336" s="235" t="str">
        <f>IF('ESA Input'!AH3301="","",IF('ESA Input'!AH3301="Yes",'ESA Input'!E3301,""))</f>
        <v/>
      </c>
      <c r="K3336" s="29" t="str">
        <f>IF('ESA Input'!AH3301="","",IF('ESA Input'!AH3301="Yes",'ESA Input'!H3301,""))</f>
        <v/>
      </c>
      <c r="L3336" s="236" t="str">
        <f>IF('ESA Input'!AH3301="","",IF('ESA Input'!AH3301="Yes",'ESA Input'!G3301,""))</f>
        <v/>
      </c>
      <c r="M3336" s="31" t="str">
        <f t="shared" si="309"/>
        <v/>
      </c>
      <c r="N3336" s="208" t="str">
        <f t="shared" si="310"/>
        <v/>
      </c>
      <c r="O3336" s="209" t="str">
        <f t="shared" si="311"/>
        <v/>
      </c>
      <c r="P3336" s="209" t="str">
        <f t="shared" si="312"/>
        <v/>
      </c>
      <c r="Q3336" s="31" t="str">
        <f t="shared" si="313"/>
        <v/>
      </c>
      <c r="R3336" s="129" t="s">
        <v>9</v>
      </c>
      <c r="S3336" s="128" t="s">
        <v>9</v>
      </c>
      <c r="T3336" s="1"/>
    </row>
    <row r="3337" spans="1:20" ht="15.75" hidden="1" customHeight="1">
      <c r="A3337" s="1" t="str">
        <f t="shared" si="1"/>
        <v/>
      </c>
      <c r="B3337" s="268" t="str">
        <f t="shared" si="308"/>
        <v>X</v>
      </c>
      <c r="C3337" s="1"/>
      <c r="D3337" s="27" t="str">
        <f>IF('ESA Input'!AH3302="","",IF('ESA Input'!AH3302="Yes",'ESA Input'!B3302,"Ineligible"))</f>
        <v/>
      </c>
      <c r="E3337" s="242" t="str">
        <f>IF('ESA Input'!AH3302="","",'ESA Input'!AH3302)</f>
        <v/>
      </c>
      <c r="F3337" s="461" t="str">
        <f>IF('ESA Input'!AH3302="","",IF('ESA Input'!AH3302="YES",'ESA Input'!AG3302,""))</f>
        <v/>
      </c>
      <c r="G3337" s="462"/>
      <c r="H3337" s="201" t="str">
        <f>IF('ESA Input'!AH3302="","",IF('ESA Input'!AH3302="Yes",'ESA Input'!J3302,""))</f>
        <v/>
      </c>
      <c r="I3337" s="227" t="str">
        <f>IF('ESA Input'!AH3302="","",IF('ESA Input'!AH3302="Yes",'ESA Input'!D3302,""))</f>
        <v/>
      </c>
      <c r="J3337" s="235" t="str">
        <f>IF('ESA Input'!AH3302="","",IF('ESA Input'!AH3302="Yes",'ESA Input'!E3302,""))</f>
        <v/>
      </c>
      <c r="K3337" s="29" t="str">
        <f>IF('ESA Input'!AH3302="","",IF('ESA Input'!AH3302="Yes",'ESA Input'!H3302,""))</f>
        <v/>
      </c>
      <c r="L3337" s="236" t="str">
        <f>IF('ESA Input'!AH3302="","",IF('ESA Input'!AH3302="Yes",'ESA Input'!G3302,""))</f>
        <v/>
      </c>
      <c r="M3337" s="31" t="str">
        <f t="shared" si="309"/>
        <v/>
      </c>
      <c r="N3337" s="208" t="str">
        <f t="shared" si="310"/>
        <v/>
      </c>
      <c r="O3337" s="209" t="str">
        <f t="shared" si="311"/>
        <v/>
      </c>
      <c r="P3337" s="209" t="str">
        <f t="shared" si="312"/>
        <v/>
      </c>
      <c r="Q3337" s="31" t="str">
        <f t="shared" si="313"/>
        <v/>
      </c>
      <c r="R3337" s="129" t="s">
        <v>9</v>
      </c>
      <c r="S3337" s="128" t="s">
        <v>9</v>
      </c>
      <c r="T3337" s="1"/>
    </row>
    <row r="3338" spans="1:20" ht="15.75" hidden="1" customHeight="1">
      <c r="A3338" s="1" t="str">
        <f t="shared" si="1"/>
        <v/>
      </c>
      <c r="B3338" s="268" t="str">
        <f t="shared" si="308"/>
        <v>X</v>
      </c>
      <c r="C3338" s="1"/>
      <c r="D3338" s="27" t="str">
        <f>IF('ESA Input'!AH3303="","",IF('ESA Input'!AH3303="Yes",'ESA Input'!B3303,"Ineligible"))</f>
        <v/>
      </c>
      <c r="E3338" s="242" t="str">
        <f>IF('ESA Input'!AH3303="","",'ESA Input'!AH3303)</f>
        <v/>
      </c>
      <c r="F3338" s="461" t="str">
        <f>IF('ESA Input'!AH3303="","",IF('ESA Input'!AH3303="YES",'ESA Input'!AG3303,""))</f>
        <v/>
      </c>
      <c r="G3338" s="462"/>
      <c r="H3338" s="201" t="str">
        <f>IF('ESA Input'!AH3303="","",IF('ESA Input'!AH3303="Yes",'ESA Input'!J3303,""))</f>
        <v/>
      </c>
      <c r="I3338" s="227" t="str">
        <f>IF('ESA Input'!AH3303="","",IF('ESA Input'!AH3303="Yes",'ESA Input'!D3303,""))</f>
        <v/>
      </c>
      <c r="J3338" s="235" t="str">
        <f>IF('ESA Input'!AH3303="","",IF('ESA Input'!AH3303="Yes",'ESA Input'!E3303,""))</f>
        <v/>
      </c>
      <c r="K3338" s="29" t="str">
        <f>IF('ESA Input'!AH3303="","",IF('ESA Input'!AH3303="Yes",'ESA Input'!H3303,""))</f>
        <v/>
      </c>
      <c r="L3338" s="236" t="str">
        <f>IF('ESA Input'!AH3303="","",IF('ESA Input'!AH3303="Yes",'ESA Input'!G3303,""))</f>
        <v/>
      </c>
      <c r="M3338" s="31" t="str">
        <f t="shared" si="309"/>
        <v/>
      </c>
      <c r="N3338" s="208" t="str">
        <f t="shared" si="310"/>
        <v/>
      </c>
      <c r="O3338" s="209" t="str">
        <f t="shared" si="311"/>
        <v/>
      </c>
      <c r="P3338" s="209" t="str">
        <f t="shared" si="312"/>
        <v/>
      </c>
      <c r="Q3338" s="31" t="str">
        <f t="shared" si="313"/>
        <v/>
      </c>
      <c r="R3338" s="129" t="s">
        <v>9</v>
      </c>
      <c r="S3338" s="128" t="s">
        <v>9</v>
      </c>
      <c r="T3338" s="1"/>
    </row>
    <row r="3339" spans="1:20" ht="15.75" hidden="1" customHeight="1">
      <c r="A3339" s="1" t="str">
        <f t="shared" si="1"/>
        <v/>
      </c>
      <c r="B3339" s="268" t="str">
        <f t="shared" si="308"/>
        <v>X</v>
      </c>
      <c r="C3339" s="1"/>
      <c r="D3339" s="27" t="str">
        <f>IF('ESA Input'!AH3304="","",IF('ESA Input'!AH3304="Yes",'ESA Input'!B3304,"Ineligible"))</f>
        <v/>
      </c>
      <c r="E3339" s="242" t="str">
        <f>IF('ESA Input'!AH3304="","",'ESA Input'!AH3304)</f>
        <v/>
      </c>
      <c r="F3339" s="461" t="str">
        <f>IF('ESA Input'!AH3304="","",IF('ESA Input'!AH3304="YES",'ESA Input'!AG3304,""))</f>
        <v/>
      </c>
      <c r="G3339" s="462"/>
      <c r="H3339" s="201" t="str">
        <f>IF('ESA Input'!AH3304="","",IF('ESA Input'!AH3304="Yes",'ESA Input'!J3304,""))</f>
        <v/>
      </c>
      <c r="I3339" s="227" t="str">
        <f>IF('ESA Input'!AH3304="","",IF('ESA Input'!AH3304="Yes",'ESA Input'!D3304,""))</f>
        <v/>
      </c>
      <c r="J3339" s="235" t="str">
        <f>IF('ESA Input'!AH3304="","",IF('ESA Input'!AH3304="Yes",'ESA Input'!E3304,""))</f>
        <v/>
      </c>
      <c r="K3339" s="29" t="str">
        <f>IF('ESA Input'!AH3304="","",IF('ESA Input'!AH3304="Yes",'ESA Input'!H3304,""))</f>
        <v/>
      </c>
      <c r="L3339" s="236" t="str">
        <f>IF('ESA Input'!AH3304="","",IF('ESA Input'!AH3304="Yes",'ESA Input'!G3304,""))</f>
        <v/>
      </c>
      <c r="M3339" s="31" t="str">
        <f t="shared" si="309"/>
        <v/>
      </c>
      <c r="N3339" s="208" t="str">
        <f t="shared" si="310"/>
        <v/>
      </c>
      <c r="O3339" s="209" t="str">
        <f t="shared" si="311"/>
        <v/>
      </c>
      <c r="P3339" s="209" t="str">
        <f t="shared" si="312"/>
        <v/>
      </c>
      <c r="Q3339" s="31" t="str">
        <f t="shared" si="313"/>
        <v/>
      </c>
      <c r="R3339" s="129" t="s">
        <v>9</v>
      </c>
      <c r="S3339" s="128" t="s">
        <v>9</v>
      </c>
      <c r="T3339" s="1"/>
    </row>
    <row r="3340" spans="1:20" ht="15.75" hidden="1" customHeight="1">
      <c r="A3340" s="1" t="str">
        <f t="shared" si="1"/>
        <v/>
      </c>
      <c r="B3340" s="268" t="str">
        <f t="shared" si="308"/>
        <v>X</v>
      </c>
      <c r="C3340" s="1"/>
      <c r="D3340" s="27" t="str">
        <f>IF('ESA Input'!AH3305="","",IF('ESA Input'!AH3305="Yes",'ESA Input'!B3305,"Ineligible"))</f>
        <v/>
      </c>
      <c r="E3340" s="242" t="str">
        <f>IF('ESA Input'!AH3305="","",'ESA Input'!AH3305)</f>
        <v/>
      </c>
      <c r="F3340" s="461" t="str">
        <f>IF('ESA Input'!AH3305="","",IF('ESA Input'!AH3305="YES",'ESA Input'!AG3305,""))</f>
        <v/>
      </c>
      <c r="G3340" s="462"/>
      <c r="H3340" s="201" t="str">
        <f>IF('ESA Input'!AH3305="","",IF('ESA Input'!AH3305="Yes",'ESA Input'!J3305,""))</f>
        <v/>
      </c>
      <c r="I3340" s="227" t="str">
        <f>IF('ESA Input'!AH3305="","",IF('ESA Input'!AH3305="Yes",'ESA Input'!D3305,""))</f>
        <v/>
      </c>
      <c r="J3340" s="235" t="str">
        <f>IF('ESA Input'!AH3305="","",IF('ESA Input'!AH3305="Yes",'ESA Input'!E3305,""))</f>
        <v/>
      </c>
      <c r="K3340" s="29" t="str">
        <f>IF('ESA Input'!AH3305="","",IF('ESA Input'!AH3305="Yes",'ESA Input'!H3305,""))</f>
        <v/>
      </c>
      <c r="L3340" s="236" t="str">
        <f>IF('ESA Input'!AH3305="","",IF('ESA Input'!AH3305="Yes",'ESA Input'!G3305,""))</f>
        <v/>
      </c>
      <c r="M3340" s="31" t="str">
        <f t="shared" si="309"/>
        <v/>
      </c>
      <c r="N3340" s="208" t="str">
        <f t="shared" si="310"/>
        <v/>
      </c>
      <c r="O3340" s="209" t="str">
        <f t="shared" si="311"/>
        <v/>
      </c>
      <c r="P3340" s="209" t="str">
        <f t="shared" si="312"/>
        <v/>
      </c>
      <c r="Q3340" s="31" t="str">
        <f t="shared" si="313"/>
        <v/>
      </c>
      <c r="R3340" s="129" t="s">
        <v>9</v>
      </c>
      <c r="S3340" s="128" t="s">
        <v>9</v>
      </c>
      <c r="T3340" s="1"/>
    </row>
    <row r="3341" spans="1:20" ht="15.75" hidden="1" customHeight="1">
      <c r="A3341" s="1" t="str">
        <f t="shared" si="1"/>
        <v/>
      </c>
      <c r="B3341" s="268" t="str">
        <f t="shared" si="308"/>
        <v>X</v>
      </c>
      <c r="C3341" s="1"/>
      <c r="D3341" s="27" t="str">
        <f>IF('ESA Input'!AH3306="","",IF('ESA Input'!AH3306="Yes",'ESA Input'!B3306,"Ineligible"))</f>
        <v/>
      </c>
      <c r="E3341" s="242" t="str">
        <f>IF('ESA Input'!AH3306="","",'ESA Input'!AH3306)</f>
        <v/>
      </c>
      <c r="F3341" s="461" t="str">
        <f>IF('ESA Input'!AH3306="","",IF('ESA Input'!AH3306="YES",'ESA Input'!AG3306,""))</f>
        <v/>
      </c>
      <c r="G3341" s="462"/>
      <c r="H3341" s="201" t="str">
        <f>IF('ESA Input'!AH3306="","",IF('ESA Input'!AH3306="Yes",'ESA Input'!J3306,""))</f>
        <v/>
      </c>
      <c r="I3341" s="227" t="str">
        <f>IF('ESA Input'!AH3306="","",IF('ESA Input'!AH3306="Yes",'ESA Input'!D3306,""))</f>
        <v/>
      </c>
      <c r="J3341" s="235" t="str">
        <f>IF('ESA Input'!AH3306="","",IF('ESA Input'!AH3306="Yes",'ESA Input'!E3306,""))</f>
        <v/>
      </c>
      <c r="K3341" s="29" t="str">
        <f>IF('ESA Input'!AH3306="","",IF('ESA Input'!AH3306="Yes",'ESA Input'!H3306,""))</f>
        <v/>
      </c>
      <c r="L3341" s="236" t="str">
        <f>IF('ESA Input'!AH3306="","",IF('ESA Input'!AH3306="Yes",'ESA Input'!G3306,""))</f>
        <v/>
      </c>
      <c r="M3341" s="31" t="str">
        <f t="shared" si="309"/>
        <v/>
      </c>
      <c r="N3341" s="208" t="str">
        <f t="shared" si="310"/>
        <v/>
      </c>
      <c r="O3341" s="209" t="str">
        <f t="shared" si="311"/>
        <v/>
      </c>
      <c r="P3341" s="209" t="str">
        <f t="shared" si="312"/>
        <v/>
      </c>
      <c r="Q3341" s="31" t="str">
        <f t="shared" si="313"/>
        <v/>
      </c>
      <c r="R3341" s="129" t="s">
        <v>9</v>
      </c>
      <c r="S3341" s="128" t="s">
        <v>9</v>
      </c>
      <c r="T3341" s="1"/>
    </row>
    <row r="3342" spans="1:20" ht="15.75" hidden="1" customHeight="1">
      <c r="A3342" s="1" t="str">
        <f t="shared" si="1"/>
        <v/>
      </c>
      <c r="B3342" s="268" t="str">
        <f t="shared" si="308"/>
        <v>X</v>
      </c>
      <c r="C3342" s="1"/>
      <c r="D3342" s="27" t="str">
        <f>IF('ESA Input'!AH3307="","",IF('ESA Input'!AH3307="Yes",'ESA Input'!B3307,"Ineligible"))</f>
        <v/>
      </c>
      <c r="E3342" s="242" t="str">
        <f>IF('ESA Input'!AH3307="","",'ESA Input'!AH3307)</f>
        <v/>
      </c>
      <c r="F3342" s="461" t="str">
        <f>IF('ESA Input'!AH3307="","",IF('ESA Input'!AH3307="YES",'ESA Input'!AG3307,""))</f>
        <v/>
      </c>
      <c r="G3342" s="462"/>
      <c r="H3342" s="201" t="str">
        <f>IF('ESA Input'!AH3307="","",IF('ESA Input'!AH3307="Yes",'ESA Input'!J3307,""))</f>
        <v/>
      </c>
      <c r="I3342" s="227" t="str">
        <f>IF('ESA Input'!AH3307="","",IF('ESA Input'!AH3307="Yes",'ESA Input'!D3307,""))</f>
        <v/>
      </c>
      <c r="J3342" s="235" t="str">
        <f>IF('ESA Input'!AH3307="","",IF('ESA Input'!AH3307="Yes",'ESA Input'!E3307,""))</f>
        <v/>
      </c>
      <c r="K3342" s="29" t="str">
        <f>IF('ESA Input'!AH3307="","",IF('ESA Input'!AH3307="Yes",'ESA Input'!H3307,""))</f>
        <v/>
      </c>
      <c r="L3342" s="236" t="str">
        <f>IF('ESA Input'!AH3307="","",IF('ESA Input'!AH3307="Yes",'ESA Input'!G3307,""))</f>
        <v/>
      </c>
      <c r="M3342" s="31" t="str">
        <f t="shared" si="309"/>
        <v/>
      </c>
      <c r="N3342" s="208" t="str">
        <f t="shared" si="310"/>
        <v/>
      </c>
      <c r="O3342" s="209" t="str">
        <f t="shared" si="311"/>
        <v/>
      </c>
      <c r="P3342" s="209" t="str">
        <f t="shared" si="312"/>
        <v/>
      </c>
      <c r="Q3342" s="31" t="str">
        <f t="shared" si="313"/>
        <v/>
      </c>
      <c r="R3342" s="129" t="s">
        <v>9</v>
      </c>
      <c r="S3342" s="128" t="s">
        <v>9</v>
      </c>
      <c r="T3342" s="1"/>
    </row>
    <row r="3343" spans="1:20" ht="15.75" hidden="1" customHeight="1">
      <c r="A3343" s="1" t="str">
        <f t="shared" si="1"/>
        <v/>
      </c>
      <c r="B3343" s="268" t="str">
        <f t="shared" si="308"/>
        <v>X</v>
      </c>
      <c r="C3343" s="1"/>
      <c r="D3343" s="27" t="str">
        <f>IF('ESA Input'!AH3308="","",IF('ESA Input'!AH3308="Yes",'ESA Input'!B3308,"Ineligible"))</f>
        <v/>
      </c>
      <c r="E3343" s="242" t="str">
        <f>IF('ESA Input'!AH3308="","",'ESA Input'!AH3308)</f>
        <v/>
      </c>
      <c r="F3343" s="461" t="str">
        <f>IF('ESA Input'!AH3308="","",IF('ESA Input'!AH3308="YES",'ESA Input'!AG3308,""))</f>
        <v/>
      </c>
      <c r="G3343" s="462"/>
      <c r="H3343" s="201" t="str">
        <f>IF('ESA Input'!AH3308="","",IF('ESA Input'!AH3308="Yes",'ESA Input'!J3308,""))</f>
        <v/>
      </c>
      <c r="I3343" s="227" t="str">
        <f>IF('ESA Input'!AH3308="","",IF('ESA Input'!AH3308="Yes",'ESA Input'!D3308,""))</f>
        <v/>
      </c>
      <c r="J3343" s="235" t="str">
        <f>IF('ESA Input'!AH3308="","",IF('ESA Input'!AH3308="Yes",'ESA Input'!E3308,""))</f>
        <v/>
      </c>
      <c r="K3343" s="29" t="str">
        <f>IF('ESA Input'!AH3308="","",IF('ESA Input'!AH3308="Yes",'ESA Input'!H3308,""))</f>
        <v/>
      </c>
      <c r="L3343" s="236" t="str">
        <f>IF('ESA Input'!AH3308="","",IF('ESA Input'!AH3308="Yes",'ESA Input'!G3308,""))</f>
        <v/>
      </c>
      <c r="M3343" s="31" t="str">
        <f t="shared" si="309"/>
        <v/>
      </c>
      <c r="N3343" s="208" t="str">
        <f t="shared" si="310"/>
        <v/>
      </c>
      <c r="O3343" s="209" t="str">
        <f t="shared" si="311"/>
        <v/>
      </c>
      <c r="P3343" s="209" t="str">
        <f t="shared" si="312"/>
        <v/>
      </c>
      <c r="Q3343" s="31" t="str">
        <f t="shared" si="313"/>
        <v/>
      </c>
      <c r="R3343" s="129" t="s">
        <v>9</v>
      </c>
      <c r="S3343" s="128" t="s">
        <v>9</v>
      </c>
      <c r="T3343" s="1"/>
    </row>
    <row r="3344" spans="1:20" ht="15.75" hidden="1" customHeight="1">
      <c r="A3344" s="1" t="str">
        <f t="shared" si="1"/>
        <v/>
      </c>
      <c r="B3344" s="268" t="str">
        <f t="shared" si="308"/>
        <v>X</v>
      </c>
      <c r="C3344" s="1"/>
      <c r="D3344" s="27" t="str">
        <f>IF('ESA Input'!AH3309="","",IF('ESA Input'!AH3309="Yes",'ESA Input'!B3309,"Ineligible"))</f>
        <v/>
      </c>
      <c r="E3344" s="242" t="str">
        <f>IF('ESA Input'!AH3309="","",'ESA Input'!AH3309)</f>
        <v/>
      </c>
      <c r="F3344" s="461" t="str">
        <f>IF('ESA Input'!AH3309="","",IF('ESA Input'!AH3309="YES",'ESA Input'!AG3309,""))</f>
        <v/>
      </c>
      <c r="G3344" s="462"/>
      <c r="H3344" s="201" t="str">
        <f>IF('ESA Input'!AH3309="","",IF('ESA Input'!AH3309="Yes",'ESA Input'!J3309,""))</f>
        <v/>
      </c>
      <c r="I3344" s="227" t="str">
        <f>IF('ESA Input'!AH3309="","",IF('ESA Input'!AH3309="Yes",'ESA Input'!D3309,""))</f>
        <v/>
      </c>
      <c r="J3344" s="235" t="str">
        <f>IF('ESA Input'!AH3309="","",IF('ESA Input'!AH3309="Yes",'ESA Input'!E3309,""))</f>
        <v/>
      </c>
      <c r="K3344" s="29" t="str">
        <f>IF('ESA Input'!AH3309="","",IF('ESA Input'!AH3309="Yes",'ESA Input'!H3309,""))</f>
        <v/>
      </c>
      <c r="L3344" s="236" t="str">
        <f>IF('ESA Input'!AH3309="","",IF('ESA Input'!AH3309="Yes",'ESA Input'!G3309,""))</f>
        <v/>
      </c>
      <c r="M3344" s="31" t="str">
        <f t="shared" si="309"/>
        <v/>
      </c>
      <c r="N3344" s="208" t="str">
        <f t="shared" si="310"/>
        <v/>
      </c>
      <c r="O3344" s="209" t="str">
        <f t="shared" si="311"/>
        <v/>
      </c>
      <c r="P3344" s="209" t="str">
        <f t="shared" si="312"/>
        <v/>
      </c>
      <c r="Q3344" s="31" t="str">
        <f t="shared" si="313"/>
        <v/>
      </c>
      <c r="R3344" s="129" t="s">
        <v>9</v>
      </c>
      <c r="S3344" s="128" t="s">
        <v>9</v>
      </c>
      <c r="T3344" s="1"/>
    </row>
    <row r="3345" spans="1:20" ht="15.75" hidden="1" customHeight="1">
      <c r="A3345" s="1" t="str">
        <f t="shared" si="1"/>
        <v/>
      </c>
      <c r="B3345" s="268" t="str">
        <f t="shared" si="308"/>
        <v>X</v>
      </c>
      <c r="C3345" s="1"/>
      <c r="D3345" s="27" t="str">
        <f>IF('ESA Input'!AH3310="","",IF('ESA Input'!AH3310="Yes",'ESA Input'!B3310,"Ineligible"))</f>
        <v/>
      </c>
      <c r="E3345" s="242" t="str">
        <f>IF('ESA Input'!AH3310="","",'ESA Input'!AH3310)</f>
        <v/>
      </c>
      <c r="F3345" s="461" t="str">
        <f>IF('ESA Input'!AH3310="","",IF('ESA Input'!AH3310="YES",'ESA Input'!AG3310,""))</f>
        <v/>
      </c>
      <c r="G3345" s="462"/>
      <c r="H3345" s="201" t="str">
        <f>IF('ESA Input'!AH3310="","",IF('ESA Input'!AH3310="Yes",'ESA Input'!J3310,""))</f>
        <v/>
      </c>
      <c r="I3345" s="227" t="str">
        <f>IF('ESA Input'!AH3310="","",IF('ESA Input'!AH3310="Yes",'ESA Input'!D3310,""))</f>
        <v/>
      </c>
      <c r="J3345" s="235" t="str">
        <f>IF('ESA Input'!AH3310="","",IF('ESA Input'!AH3310="Yes",'ESA Input'!E3310,""))</f>
        <v/>
      </c>
      <c r="K3345" s="29" t="str">
        <f>IF('ESA Input'!AH3310="","",IF('ESA Input'!AH3310="Yes",'ESA Input'!H3310,""))</f>
        <v/>
      </c>
      <c r="L3345" s="236" t="str">
        <f>IF('ESA Input'!AH3310="","",IF('ESA Input'!AH3310="Yes",'ESA Input'!G3310,""))</f>
        <v/>
      </c>
      <c r="M3345" s="31" t="str">
        <f t="shared" si="309"/>
        <v/>
      </c>
      <c r="N3345" s="208" t="str">
        <f t="shared" si="310"/>
        <v/>
      </c>
      <c r="O3345" s="209" t="str">
        <f t="shared" si="311"/>
        <v/>
      </c>
      <c r="P3345" s="209" t="str">
        <f t="shared" si="312"/>
        <v/>
      </c>
      <c r="Q3345" s="31" t="str">
        <f t="shared" si="313"/>
        <v/>
      </c>
      <c r="R3345" s="129" t="s">
        <v>9</v>
      </c>
      <c r="S3345" s="128" t="s">
        <v>9</v>
      </c>
      <c r="T3345" s="1"/>
    </row>
    <row r="3346" spans="1:20" ht="15.75" hidden="1" customHeight="1">
      <c r="A3346" s="1" t="str">
        <f t="shared" si="1"/>
        <v/>
      </c>
      <c r="B3346" s="268" t="str">
        <f t="shared" si="308"/>
        <v>X</v>
      </c>
      <c r="C3346" s="1"/>
      <c r="D3346" s="27" t="str">
        <f>IF('ESA Input'!AH3311="","",IF('ESA Input'!AH3311="Yes",'ESA Input'!B3311,"Ineligible"))</f>
        <v/>
      </c>
      <c r="E3346" s="242" t="str">
        <f>IF('ESA Input'!AH3311="","",'ESA Input'!AH3311)</f>
        <v/>
      </c>
      <c r="F3346" s="461" t="str">
        <f>IF('ESA Input'!AH3311="","",IF('ESA Input'!AH3311="YES",'ESA Input'!AG3311,""))</f>
        <v/>
      </c>
      <c r="G3346" s="462"/>
      <c r="H3346" s="201" t="str">
        <f>IF('ESA Input'!AH3311="","",IF('ESA Input'!AH3311="Yes",'ESA Input'!J3311,""))</f>
        <v/>
      </c>
      <c r="I3346" s="227" t="str">
        <f>IF('ESA Input'!AH3311="","",IF('ESA Input'!AH3311="Yes",'ESA Input'!D3311,""))</f>
        <v/>
      </c>
      <c r="J3346" s="235" t="str">
        <f>IF('ESA Input'!AH3311="","",IF('ESA Input'!AH3311="Yes",'ESA Input'!E3311,""))</f>
        <v/>
      </c>
      <c r="K3346" s="29" t="str">
        <f>IF('ESA Input'!AH3311="","",IF('ESA Input'!AH3311="Yes",'ESA Input'!H3311,""))</f>
        <v/>
      </c>
      <c r="L3346" s="236" t="str">
        <f>IF('ESA Input'!AH3311="","",IF('ESA Input'!AH3311="Yes",'ESA Input'!G3311,""))</f>
        <v/>
      </c>
      <c r="M3346" s="31" t="str">
        <f t="shared" si="309"/>
        <v/>
      </c>
      <c r="N3346" s="208" t="str">
        <f t="shared" si="310"/>
        <v/>
      </c>
      <c r="O3346" s="209" t="str">
        <f t="shared" si="311"/>
        <v/>
      </c>
      <c r="P3346" s="209" t="str">
        <f t="shared" si="312"/>
        <v/>
      </c>
      <c r="Q3346" s="31" t="str">
        <f t="shared" si="313"/>
        <v/>
      </c>
      <c r="R3346" s="129" t="s">
        <v>9</v>
      </c>
      <c r="S3346" s="128" t="s">
        <v>9</v>
      </c>
      <c r="T3346" s="1"/>
    </row>
    <row r="3347" spans="1:20" ht="15.75" hidden="1" customHeight="1">
      <c r="A3347" s="1" t="str">
        <f t="shared" si="1"/>
        <v/>
      </c>
      <c r="B3347" s="268" t="str">
        <f t="shared" si="308"/>
        <v>X</v>
      </c>
      <c r="C3347" s="1"/>
      <c r="D3347" s="27" t="str">
        <f>IF('ESA Input'!AH3312="","",IF('ESA Input'!AH3312="Yes",'ESA Input'!B3312,"Ineligible"))</f>
        <v/>
      </c>
      <c r="E3347" s="242" t="str">
        <f>IF('ESA Input'!AH3312="","",'ESA Input'!AH3312)</f>
        <v/>
      </c>
      <c r="F3347" s="461" t="str">
        <f>IF('ESA Input'!AH3312="","",IF('ESA Input'!AH3312="YES",'ESA Input'!AG3312,""))</f>
        <v/>
      </c>
      <c r="G3347" s="462"/>
      <c r="H3347" s="201" t="str">
        <f>IF('ESA Input'!AH3312="","",IF('ESA Input'!AH3312="Yes",'ESA Input'!J3312,""))</f>
        <v/>
      </c>
      <c r="I3347" s="227" t="str">
        <f>IF('ESA Input'!AH3312="","",IF('ESA Input'!AH3312="Yes",'ESA Input'!D3312,""))</f>
        <v/>
      </c>
      <c r="J3347" s="235" t="str">
        <f>IF('ESA Input'!AH3312="","",IF('ESA Input'!AH3312="Yes",'ESA Input'!E3312,""))</f>
        <v/>
      </c>
      <c r="K3347" s="29" t="str">
        <f>IF('ESA Input'!AH3312="","",IF('ESA Input'!AH3312="Yes",'ESA Input'!H3312,""))</f>
        <v/>
      </c>
      <c r="L3347" s="236" t="str">
        <f>IF('ESA Input'!AH3312="","",IF('ESA Input'!AH3312="Yes",'ESA Input'!G3312,""))</f>
        <v/>
      </c>
      <c r="M3347" s="31" t="str">
        <f t="shared" si="309"/>
        <v/>
      </c>
      <c r="N3347" s="208" t="str">
        <f t="shared" si="310"/>
        <v/>
      </c>
      <c r="O3347" s="209" t="str">
        <f t="shared" si="311"/>
        <v/>
      </c>
      <c r="P3347" s="209" t="str">
        <f t="shared" si="312"/>
        <v/>
      </c>
      <c r="Q3347" s="31" t="str">
        <f t="shared" si="313"/>
        <v/>
      </c>
      <c r="R3347" s="129" t="s">
        <v>9</v>
      </c>
      <c r="S3347" s="128" t="s">
        <v>9</v>
      </c>
      <c r="T3347" s="1"/>
    </row>
    <row r="3348" spans="1:20" ht="15.75" hidden="1" customHeight="1">
      <c r="A3348" s="1" t="str">
        <f t="shared" si="1"/>
        <v/>
      </c>
      <c r="B3348" s="268" t="str">
        <f t="shared" si="308"/>
        <v>X</v>
      </c>
      <c r="C3348" s="1"/>
      <c r="D3348" s="27" t="str">
        <f>IF('ESA Input'!AH3313="","",IF('ESA Input'!AH3313="Yes",'ESA Input'!B3313,"Ineligible"))</f>
        <v/>
      </c>
      <c r="E3348" s="242" t="str">
        <f>IF('ESA Input'!AH3313="","",'ESA Input'!AH3313)</f>
        <v/>
      </c>
      <c r="F3348" s="461" t="str">
        <f>IF('ESA Input'!AH3313="","",IF('ESA Input'!AH3313="YES",'ESA Input'!AG3313,""))</f>
        <v/>
      </c>
      <c r="G3348" s="462"/>
      <c r="H3348" s="201" t="str">
        <f>IF('ESA Input'!AH3313="","",IF('ESA Input'!AH3313="Yes",'ESA Input'!J3313,""))</f>
        <v/>
      </c>
      <c r="I3348" s="227" t="str">
        <f>IF('ESA Input'!AH3313="","",IF('ESA Input'!AH3313="Yes",'ESA Input'!D3313,""))</f>
        <v/>
      </c>
      <c r="J3348" s="235" t="str">
        <f>IF('ESA Input'!AH3313="","",IF('ESA Input'!AH3313="Yes",'ESA Input'!E3313,""))</f>
        <v/>
      </c>
      <c r="K3348" s="29" t="str">
        <f>IF('ESA Input'!AH3313="","",IF('ESA Input'!AH3313="Yes",'ESA Input'!H3313,""))</f>
        <v/>
      </c>
      <c r="L3348" s="236" t="str">
        <f>IF('ESA Input'!AH3313="","",IF('ESA Input'!AH3313="Yes",'ESA Input'!G3313,""))</f>
        <v/>
      </c>
      <c r="M3348" s="31" t="str">
        <f t="shared" si="309"/>
        <v/>
      </c>
      <c r="N3348" s="208" t="str">
        <f t="shared" si="310"/>
        <v/>
      </c>
      <c r="O3348" s="209" t="str">
        <f t="shared" si="311"/>
        <v/>
      </c>
      <c r="P3348" s="209" t="str">
        <f t="shared" si="312"/>
        <v/>
      </c>
      <c r="Q3348" s="31" t="str">
        <f t="shared" si="313"/>
        <v/>
      </c>
      <c r="R3348" s="129" t="s">
        <v>9</v>
      </c>
      <c r="S3348" s="128" t="s">
        <v>9</v>
      </c>
      <c r="T3348" s="1"/>
    </row>
    <row r="3349" spans="1:20" ht="15.75" hidden="1" customHeight="1">
      <c r="A3349" s="1" t="str">
        <f t="shared" si="1"/>
        <v/>
      </c>
      <c r="B3349" s="268" t="str">
        <f t="shared" si="308"/>
        <v>X</v>
      </c>
      <c r="C3349" s="1"/>
      <c r="D3349" s="27" t="str">
        <f>IF('ESA Input'!AH3314="","",IF('ESA Input'!AH3314="Yes",'ESA Input'!B3314,"Ineligible"))</f>
        <v/>
      </c>
      <c r="E3349" s="242" t="str">
        <f>IF('ESA Input'!AH3314="","",'ESA Input'!AH3314)</f>
        <v/>
      </c>
      <c r="F3349" s="461" t="str">
        <f>IF('ESA Input'!AH3314="","",IF('ESA Input'!AH3314="YES",'ESA Input'!AG3314,""))</f>
        <v/>
      </c>
      <c r="G3349" s="462"/>
      <c r="H3349" s="201" t="str">
        <f>IF('ESA Input'!AH3314="","",IF('ESA Input'!AH3314="Yes",'ESA Input'!J3314,""))</f>
        <v/>
      </c>
      <c r="I3349" s="227" t="str">
        <f>IF('ESA Input'!AH3314="","",IF('ESA Input'!AH3314="Yes",'ESA Input'!D3314,""))</f>
        <v/>
      </c>
      <c r="J3349" s="235" t="str">
        <f>IF('ESA Input'!AH3314="","",IF('ESA Input'!AH3314="Yes",'ESA Input'!E3314,""))</f>
        <v/>
      </c>
      <c r="K3349" s="29" t="str">
        <f>IF('ESA Input'!AH3314="","",IF('ESA Input'!AH3314="Yes",'ESA Input'!H3314,""))</f>
        <v/>
      </c>
      <c r="L3349" s="236" t="str">
        <f>IF('ESA Input'!AH3314="","",IF('ESA Input'!AH3314="Yes",'ESA Input'!G3314,""))</f>
        <v/>
      </c>
      <c r="M3349" s="31" t="str">
        <f t="shared" si="309"/>
        <v/>
      </c>
      <c r="N3349" s="208" t="str">
        <f t="shared" si="310"/>
        <v/>
      </c>
      <c r="O3349" s="209" t="str">
        <f t="shared" si="311"/>
        <v/>
      </c>
      <c r="P3349" s="209" t="str">
        <f t="shared" si="312"/>
        <v/>
      </c>
      <c r="Q3349" s="31" t="str">
        <f t="shared" si="313"/>
        <v/>
      </c>
      <c r="R3349" s="129" t="s">
        <v>9</v>
      </c>
      <c r="S3349" s="128" t="s">
        <v>9</v>
      </c>
      <c r="T3349" s="1"/>
    </row>
    <row r="3350" spans="1:20" ht="15.75" hidden="1" customHeight="1">
      <c r="A3350" s="1" t="str">
        <f t="shared" si="1"/>
        <v/>
      </c>
      <c r="B3350" s="268" t="str">
        <f t="shared" si="308"/>
        <v>X</v>
      </c>
      <c r="C3350" s="1"/>
      <c r="D3350" s="27" t="str">
        <f>IF('ESA Input'!AH3315="","",IF('ESA Input'!AH3315="Yes",'ESA Input'!B3315,"Ineligible"))</f>
        <v/>
      </c>
      <c r="E3350" s="242" t="str">
        <f>IF('ESA Input'!AH3315="","",'ESA Input'!AH3315)</f>
        <v/>
      </c>
      <c r="F3350" s="461" t="str">
        <f>IF('ESA Input'!AH3315="","",IF('ESA Input'!AH3315="YES",'ESA Input'!AG3315,""))</f>
        <v/>
      </c>
      <c r="G3350" s="462"/>
      <c r="H3350" s="201" t="str">
        <f>IF('ESA Input'!AH3315="","",IF('ESA Input'!AH3315="Yes",'ESA Input'!J3315,""))</f>
        <v/>
      </c>
      <c r="I3350" s="227" t="str">
        <f>IF('ESA Input'!AH3315="","",IF('ESA Input'!AH3315="Yes",'ESA Input'!D3315,""))</f>
        <v/>
      </c>
      <c r="J3350" s="235" t="str">
        <f>IF('ESA Input'!AH3315="","",IF('ESA Input'!AH3315="Yes",'ESA Input'!E3315,""))</f>
        <v/>
      </c>
      <c r="K3350" s="29" t="str">
        <f>IF('ESA Input'!AH3315="","",IF('ESA Input'!AH3315="Yes",'ESA Input'!H3315,""))</f>
        <v/>
      </c>
      <c r="L3350" s="236" t="str">
        <f>IF('ESA Input'!AH3315="","",IF('ESA Input'!AH3315="Yes",'ESA Input'!G3315,""))</f>
        <v/>
      </c>
      <c r="M3350" s="31" t="str">
        <f t="shared" si="309"/>
        <v/>
      </c>
      <c r="N3350" s="208" t="str">
        <f t="shared" si="310"/>
        <v/>
      </c>
      <c r="O3350" s="209" t="str">
        <f t="shared" si="311"/>
        <v/>
      </c>
      <c r="P3350" s="209" t="str">
        <f t="shared" si="312"/>
        <v/>
      </c>
      <c r="Q3350" s="31" t="str">
        <f t="shared" si="313"/>
        <v/>
      </c>
      <c r="R3350" s="129" t="s">
        <v>9</v>
      </c>
      <c r="S3350" s="128" t="s">
        <v>9</v>
      </c>
      <c r="T3350" s="1"/>
    </row>
    <row r="3351" spans="1:20" ht="15.75" hidden="1" customHeight="1">
      <c r="A3351" s="1" t="str">
        <f t="shared" si="1"/>
        <v/>
      </c>
      <c r="B3351" s="268" t="str">
        <f t="shared" si="308"/>
        <v>X</v>
      </c>
      <c r="C3351" s="1"/>
      <c r="D3351" s="27" t="str">
        <f>IF('ESA Input'!AH3316="","",IF('ESA Input'!AH3316="Yes",'ESA Input'!B3316,"Ineligible"))</f>
        <v/>
      </c>
      <c r="E3351" s="242" t="str">
        <f>IF('ESA Input'!AH3316="","",'ESA Input'!AH3316)</f>
        <v/>
      </c>
      <c r="F3351" s="461" t="str">
        <f>IF('ESA Input'!AH3316="","",IF('ESA Input'!AH3316="YES",'ESA Input'!AG3316,""))</f>
        <v/>
      </c>
      <c r="G3351" s="462"/>
      <c r="H3351" s="201" t="str">
        <f>IF('ESA Input'!AH3316="","",IF('ESA Input'!AH3316="Yes",'ESA Input'!J3316,""))</f>
        <v/>
      </c>
      <c r="I3351" s="227" t="str">
        <f>IF('ESA Input'!AH3316="","",IF('ESA Input'!AH3316="Yes",'ESA Input'!D3316,""))</f>
        <v/>
      </c>
      <c r="J3351" s="235" t="str">
        <f>IF('ESA Input'!AH3316="","",IF('ESA Input'!AH3316="Yes",'ESA Input'!E3316,""))</f>
        <v/>
      </c>
      <c r="K3351" s="29" t="str">
        <f>IF('ESA Input'!AH3316="","",IF('ESA Input'!AH3316="Yes",'ESA Input'!H3316,""))</f>
        <v/>
      </c>
      <c r="L3351" s="236" t="str">
        <f>IF('ESA Input'!AH3316="","",IF('ESA Input'!AH3316="Yes",'ESA Input'!G3316,""))</f>
        <v/>
      </c>
      <c r="M3351" s="31" t="str">
        <f t="shared" si="309"/>
        <v/>
      </c>
      <c r="N3351" s="208" t="str">
        <f t="shared" si="310"/>
        <v/>
      </c>
      <c r="O3351" s="209" t="str">
        <f t="shared" si="311"/>
        <v/>
      </c>
      <c r="P3351" s="209" t="str">
        <f t="shared" si="312"/>
        <v/>
      </c>
      <c r="Q3351" s="31" t="str">
        <f t="shared" si="313"/>
        <v/>
      </c>
      <c r="R3351" s="129" t="s">
        <v>9</v>
      </c>
      <c r="S3351" s="128" t="s">
        <v>9</v>
      </c>
      <c r="T3351" s="1"/>
    </row>
    <row r="3352" spans="1:20" ht="15.75" hidden="1" customHeight="1">
      <c r="A3352" s="1" t="str">
        <f t="shared" si="1"/>
        <v/>
      </c>
      <c r="B3352" s="268" t="str">
        <f t="shared" si="308"/>
        <v>X</v>
      </c>
      <c r="C3352" s="1"/>
      <c r="D3352" s="27" t="str">
        <f>IF('ESA Input'!AH3317="","",IF('ESA Input'!AH3317="Yes",'ESA Input'!B3317,"Ineligible"))</f>
        <v/>
      </c>
      <c r="E3352" s="242" t="str">
        <f>IF('ESA Input'!AH3317="","",'ESA Input'!AH3317)</f>
        <v/>
      </c>
      <c r="F3352" s="461" t="str">
        <f>IF('ESA Input'!AH3317="","",IF('ESA Input'!AH3317="YES",'ESA Input'!AG3317,""))</f>
        <v/>
      </c>
      <c r="G3352" s="462"/>
      <c r="H3352" s="201" t="str">
        <f>IF('ESA Input'!AH3317="","",IF('ESA Input'!AH3317="Yes",'ESA Input'!J3317,""))</f>
        <v/>
      </c>
      <c r="I3352" s="227" t="str">
        <f>IF('ESA Input'!AH3317="","",IF('ESA Input'!AH3317="Yes",'ESA Input'!D3317,""))</f>
        <v/>
      </c>
      <c r="J3352" s="235" t="str">
        <f>IF('ESA Input'!AH3317="","",IF('ESA Input'!AH3317="Yes",'ESA Input'!E3317,""))</f>
        <v/>
      </c>
      <c r="K3352" s="29" t="str">
        <f>IF('ESA Input'!AH3317="","",IF('ESA Input'!AH3317="Yes",'ESA Input'!H3317,""))</f>
        <v/>
      </c>
      <c r="L3352" s="236" t="str">
        <f>IF('ESA Input'!AH3317="","",IF('ESA Input'!AH3317="Yes",'ESA Input'!G3317,""))</f>
        <v/>
      </c>
      <c r="M3352" s="31" t="str">
        <f t="shared" si="309"/>
        <v/>
      </c>
      <c r="N3352" s="208" t="str">
        <f t="shared" si="310"/>
        <v/>
      </c>
      <c r="O3352" s="209" t="str">
        <f t="shared" si="311"/>
        <v/>
      </c>
      <c r="P3352" s="209" t="str">
        <f t="shared" si="312"/>
        <v/>
      </c>
      <c r="Q3352" s="31" t="str">
        <f t="shared" si="313"/>
        <v/>
      </c>
      <c r="R3352" s="129" t="s">
        <v>9</v>
      </c>
      <c r="S3352" s="128" t="s">
        <v>9</v>
      </c>
      <c r="T3352" s="1"/>
    </row>
    <row r="3353" spans="1:20" ht="15.75" hidden="1" customHeight="1">
      <c r="A3353" s="1" t="str">
        <f t="shared" si="1"/>
        <v/>
      </c>
      <c r="B3353" s="268" t="str">
        <f t="shared" si="308"/>
        <v>X</v>
      </c>
      <c r="C3353" s="1"/>
      <c r="D3353" s="27" t="str">
        <f>IF('ESA Input'!AH3318="","",IF('ESA Input'!AH3318="Yes",'ESA Input'!B3318,"Ineligible"))</f>
        <v/>
      </c>
      <c r="E3353" s="242" t="str">
        <f>IF('ESA Input'!AH3318="","",'ESA Input'!AH3318)</f>
        <v/>
      </c>
      <c r="F3353" s="461" t="str">
        <f>IF('ESA Input'!AH3318="","",IF('ESA Input'!AH3318="YES",'ESA Input'!AG3318,""))</f>
        <v/>
      </c>
      <c r="G3353" s="462"/>
      <c r="H3353" s="201" t="str">
        <f>IF('ESA Input'!AH3318="","",IF('ESA Input'!AH3318="Yes",'ESA Input'!J3318,""))</f>
        <v/>
      </c>
      <c r="I3353" s="227" t="str">
        <f>IF('ESA Input'!AH3318="","",IF('ESA Input'!AH3318="Yes",'ESA Input'!D3318,""))</f>
        <v/>
      </c>
      <c r="J3353" s="235" t="str">
        <f>IF('ESA Input'!AH3318="","",IF('ESA Input'!AH3318="Yes",'ESA Input'!E3318,""))</f>
        <v/>
      </c>
      <c r="K3353" s="29" t="str">
        <f>IF('ESA Input'!AH3318="","",IF('ESA Input'!AH3318="Yes",'ESA Input'!H3318,""))</f>
        <v/>
      </c>
      <c r="L3353" s="236" t="str">
        <f>IF('ESA Input'!AH3318="","",IF('ESA Input'!AH3318="Yes",'ESA Input'!G3318,""))</f>
        <v/>
      </c>
      <c r="M3353" s="31" t="str">
        <f t="shared" si="309"/>
        <v/>
      </c>
      <c r="N3353" s="208" t="str">
        <f t="shared" si="310"/>
        <v/>
      </c>
      <c r="O3353" s="209" t="str">
        <f t="shared" si="311"/>
        <v/>
      </c>
      <c r="P3353" s="209" t="str">
        <f t="shared" si="312"/>
        <v/>
      </c>
      <c r="Q3353" s="31" t="str">
        <f t="shared" si="313"/>
        <v/>
      </c>
      <c r="R3353" s="129" t="s">
        <v>9</v>
      </c>
      <c r="S3353" s="128" t="s">
        <v>9</v>
      </c>
      <c r="T3353" s="1"/>
    </row>
    <row r="3354" spans="1:20" ht="15.75" hidden="1" customHeight="1">
      <c r="A3354" s="1" t="str">
        <f t="shared" si="1"/>
        <v/>
      </c>
      <c r="B3354" s="268" t="str">
        <f t="shared" si="308"/>
        <v>X</v>
      </c>
      <c r="C3354" s="1"/>
      <c r="D3354" s="27" t="str">
        <f>IF('ESA Input'!AH3319="","",IF('ESA Input'!AH3319="Yes",'ESA Input'!B3319,"Ineligible"))</f>
        <v/>
      </c>
      <c r="E3354" s="242" t="str">
        <f>IF('ESA Input'!AH3319="","",'ESA Input'!AH3319)</f>
        <v/>
      </c>
      <c r="F3354" s="461" t="str">
        <f>IF('ESA Input'!AH3319="","",IF('ESA Input'!AH3319="YES",'ESA Input'!AG3319,""))</f>
        <v/>
      </c>
      <c r="G3354" s="462"/>
      <c r="H3354" s="201" t="str">
        <f>IF('ESA Input'!AH3319="","",IF('ESA Input'!AH3319="Yes",'ESA Input'!J3319,""))</f>
        <v/>
      </c>
      <c r="I3354" s="227" t="str">
        <f>IF('ESA Input'!AH3319="","",IF('ESA Input'!AH3319="Yes",'ESA Input'!D3319,""))</f>
        <v/>
      </c>
      <c r="J3354" s="235" t="str">
        <f>IF('ESA Input'!AH3319="","",IF('ESA Input'!AH3319="Yes",'ESA Input'!E3319,""))</f>
        <v/>
      </c>
      <c r="K3354" s="29" t="str">
        <f>IF('ESA Input'!AH3319="","",IF('ESA Input'!AH3319="Yes",'ESA Input'!H3319,""))</f>
        <v/>
      </c>
      <c r="L3354" s="236" t="str">
        <f>IF('ESA Input'!AH3319="","",IF('ESA Input'!AH3319="Yes",'ESA Input'!G3319,""))</f>
        <v/>
      </c>
      <c r="M3354" s="31" t="str">
        <f t="shared" si="309"/>
        <v/>
      </c>
      <c r="N3354" s="208" t="str">
        <f t="shared" si="310"/>
        <v/>
      </c>
      <c r="O3354" s="209" t="str">
        <f t="shared" si="311"/>
        <v/>
      </c>
      <c r="P3354" s="209" t="str">
        <f t="shared" si="312"/>
        <v/>
      </c>
      <c r="Q3354" s="31" t="str">
        <f t="shared" si="313"/>
        <v/>
      </c>
      <c r="R3354" s="129" t="s">
        <v>9</v>
      </c>
      <c r="S3354" s="128" t="s">
        <v>9</v>
      </c>
      <c r="T3354" s="1"/>
    </row>
    <row r="3355" spans="1:20" ht="15.75" hidden="1" customHeight="1">
      <c r="A3355" s="1" t="str">
        <f t="shared" si="1"/>
        <v/>
      </c>
      <c r="B3355" s="268" t="str">
        <f t="shared" si="308"/>
        <v>X</v>
      </c>
      <c r="C3355" s="1"/>
      <c r="D3355" s="27" t="str">
        <f>IF('ESA Input'!AH3320="","",IF('ESA Input'!AH3320="Yes",'ESA Input'!B3320,"Ineligible"))</f>
        <v/>
      </c>
      <c r="E3355" s="242" t="str">
        <f>IF('ESA Input'!AH3320="","",'ESA Input'!AH3320)</f>
        <v/>
      </c>
      <c r="F3355" s="461" t="str">
        <f>IF('ESA Input'!AH3320="","",IF('ESA Input'!AH3320="YES",'ESA Input'!AG3320,""))</f>
        <v/>
      </c>
      <c r="G3355" s="462"/>
      <c r="H3355" s="201" t="str">
        <f>IF('ESA Input'!AH3320="","",IF('ESA Input'!AH3320="Yes",'ESA Input'!J3320,""))</f>
        <v/>
      </c>
      <c r="I3355" s="227" t="str">
        <f>IF('ESA Input'!AH3320="","",IF('ESA Input'!AH3320="Yes",'ESA Input'!D3320,""))</f>
        <v/>
      </c>
      <c r="J3355" s="235" t="str">
        <f>IF('ESA Input'!AH3320="","",IF('ESA Input'!AH3320="Yes",'ESA Input'!E3320,""))</f>
        <v/>
      </c>
      <c r="K3355" s="29" t="str">
        <f>IF('ESA Input'!AH3320="","",IF('ESA Input'!AH3320="Yes",'ESA Input'!H3320,""))</f>
        <v/>
      </c>
      <c r="L3355" s="236" t="str">
        <f>IF('ESA Input'!AH3320="","",IF('ESA Input'!AH3320="Yes",'ESA Input'!G3320,""))</f>
        <v/>
      </c>
      <c r="M3355" s="31" t="str">
        <f t="shared" si="309"/>
        <v/>
      </c>
      <c r="N3355" s="208" t="str">
        <f t="shared" si="310"/>
        <v/>
      </c>
      <c r="O3355" s="209" t="str">
        <f t="shared" si="311"/>
        <v/>
      </c>
      <c r="P3355" s="209" t="str">
        <f t="shared" si="312"/>
        <v/>
      </c>
      <c r="Q3355" s="31" t="str">
        <f t="shared" si="313"/>
        <v/>
      </c>
      <c r="R3355" s="129" t="s">
        <v>9</v>
      </c>
      <c r="S3355" s="128" t="s">
        <v>9</v>
      </c>
      <c r="T3355" s="1"/>
    </row>
    <row r="3356" spans="1:20" ht="15.75" hidden="1" customHeight="1">
      <c r="A3356" s="1" t="str">
        <f t="shared" si="1"/>
        <v/>
      </c>
      <c r="B3356" s="268" t="str">
        <f t="shared" si="308"/>
        <v>X</v>
      </c>
      <c r="C3356" s="1"/>
      <c r="D3356" s="27" t="str">
        <f>IF('ESA Input'!AH3321="","",IF('ESA Input'!AH3321="Yes",'ESA Input'!B3321,"Ineligible"))</f>
        <v/>
      </c>
      <c r="E3356" s="242" t="str">
        <f>IF('ESA Input'!AH3321="","",'ESA Input'!AH3321)</f>
        <v/>
      </c>
      <c r="F3356" s="461" t="str">
        <f>IF('ESA Input'!AH3321="","",IF('ESA Input'!AH3321="YES",'ESA Input'!AG3321,""))</f>
        <v/>
      </c>
      <c r="G3356" s="462"/>
      <c r="H3356" s="201" t="str">
        <f>IF('ESA Input'!AH3321="","",IF('ESA Input'!AH3321="Yes",'ESA Input'!J3321,""))</f>
        <v/>
      </c>
      <c r="I3356" s="227" t="str">
        <f>IF('ESA Input'!AH3321="","",IF('ESA Input'!AH3321="Yes",'ESA Input'!D3321,""))</f>
        <v/>
      </c>
      <c r="J3356" s="235" t="str">
        <f>IF('ESA Input'!AH3321="","",IF('ESA Input'!AH3321="Yes",'ESA Input'!E3321,""))</f>
        <v/>
      </c>
      <c r="K3356" s="29" t="str">
        <f>IF('ESA Input'!AH3321="","",IF('ESA Input'!AH3321="Yes",'ESA Input'!H3321,""))</f>
        <v/>
      </c>
      <c r="L3356" s="236" t="str">
        <f>IF('ESA Input'!AH3321="","",IF('ESA Input'!AH3321="Yes",'ESA Input'!G3321,""))</f>
        <v/>
      </c>
      <c r="M3356" s="31" t="str">
        <f t="shared" si="309"/>
        <v/>
      </c>
      <c r="N3356" s="208" t="str">
        <f t="shared" si="310"/>
        <v/>
      </c>
      <c r="O3356" s="209" t="str">
        <f t="shared" si="311"/>
        <v/>
      </c>
      <c r="P3356" s="209" t="str">
        <f t="shared" si="312"/>
        <v/>
      </c>
      <c r="Q3356" s="31" t="str">
        <f t="shared" si="313"/>
        <v/>
      </c>
      <c r="R3356" s="129" t="s">
        <v>9</v>
      </c>
      <c r="S3356" s="128" t="s">
        <v>9</v>
      </c>
      <c r="T3356" s="1"/>
    </row>
    <row r="3357" spans="1:20" ht="15.75" hidden="1" customHeight="1">
      <c r="A3357" s="1" t="str">
        <f t="shared" si="1"/>
        <v/>
      </c>
      <c r="B3357" s="268" t="str">
        <f t="shared" si="308"/>
        <v>X</v>
      </c>
      <c r="C3357" s="1"/>
      <c r="D3357" s="27" t="str">
        <f>IF('ESA Input'!AH3322="","",IF('ESA Input'!AH3322="Yes",'ESA Input'!B3322,"Ineligible"))</f>
        <v/>
      </c>
      <c r="E3357" s="242" t="str">
        <f>IF('ESA Input'!AH3322="","",'ESA Input'!AH3322)</f>
        <v/>
      </c>
      <c r="F3357" s="461" t="str">
        <f>IF('ESA Input'!AH3322="","",IF('ESA Input'!AH3322="YES",'ESA Input'!AG3322,""))</f>
        <v/>
      </c>
      <c r="G3357" s="462"/>
      <c r="H3357" s="201" t="str">
        <f>IF('ESA Input'!AH3322="","",IF('ESA Input'!AH3322="Yes",'ESA Input'!J3322,""))</f>
        <v/>
      </c>
      <c r="I3357" s="227" t="str">
        <f>IF('ESA Input'!AH3322="","",IF('ESA Input'!AH3322="Yes",'ESA Input'!D3322,""))</f>
        <v/>
      </c>
      <c r="J3357" s="235" t="str">
        <f>IF('ESA Input'!AH3322="","",IF('ESA Input'!AH3322="Yes",'ESA Input'!E3322,""))</f>
        <v/>
      </c>
      <c r="K3357" s="29" t="str">
        <f>IF('ESA Input'!AH3322="","",IF('ESA Input'!AH3322="Yes",'ESA Input'!H3322,""))</f>
        <v/>
      </c>
      <c r="L3357" s="236" t="str">
        <f>IF('ESA Input'!AH3322="","",IF('ESA Input'!AH3322="Yes",'ESA Input'!G3322,""))</f>
        <v/>
      </c>
      <c r="M3357" s="31" t="str">
        <f t="shared" si="309"/>
        <v/>
      </c>
      <c r="N3357" s="208" t="str">
        <f t="shared" si="310"/>
        <v/>
      </c>
      <c r="O3357" s="209" t="str">
        <f t="shared" si="311"/>
        <v/>
      </c>
      <c r="P3357" s="209" t="str">
        <f t="shared" si="312"/>
        <v/>
      </c>
      <c r="Q3357" s="31" t="str">
        <f t="shared" si="313"/>
        <v/>
      </c>
      <c r="R3357" s="129" t="s">
        <v>9</v>
      </c>
      <c r="S3357" s="128" t="s">
        <v>9</v>
      </c>
      <c r="T3357" s="1"/>
    </row>
    <row r="3358" spans="1:20" ht="15.75" hidden="1" customHeight="1">
      <c r="A3358" s="1" t="str">
        <f t="shared" si="1"/>
        <v/>
      </c>
      <c r="B3358" s="268" t="str">
        <f t="shared" si="308"/>
        <v>X</v>
      </c>
      <c r="C3358" s="1"/>
      <c r="D3358" s="27" t="str">
        <f>IF('ESA Input'!AH3323="","",IF('ESA Input'!AH3323="Yes",'ESA Input'!B3323,"Ineligible"))</f>
        <v/>
      </c>
      <c r="E3358" s="242" t="str">
        <f>IF('ESA Input'!AH3323="","",'ESA Input'!AH3323)</f>
        <v/>
      </c>
      <c r="F3358" s="461" t="str">
        <f>IF('ESA Input'!AH3323="","",IF('ESA Input'!AH3323="YES",'ESA Input'!AG3323,""))</f>
        <v/>
      </c>
      <c r="G3358" s="462"/>
      <c r="H3358" s="201" t="str">
        <f>IF('ESA Input'!AH3323="","",IF('ESA Input'!AH3323="Yes",'ESA Input'!J3323,""))</f>
        <v/>
      </c>
      <c r="I3358" s="227" t="str">
        <f>IF('ESA Input'!AH3323="","",IF('ESA Input'!AH3323="Yes",'ESA Input'!D3323,""))</f>
        <v/>
      </c>
      <c r="J3358" s="235" t="str">
        <f>IF('ESA Input'!AH3323="","",IF('ESA Input'!AH3323="Yes",'ESA Input'!E3323,""))</f>
        <v/>
      </c>
      <c r="K3358" s="29" t="str">
        <f>IF('ESA Input'!AH3323="","",IF('ESA Input'!AH3323="Yes",'ESA Input'!H3323,""))</f>
        <v/>
      </c>
      <c r="L3358" s="236" t="str">
        <f>IF('ESA Input'!AH3323="","",IF('ESA Input'!AH3323="Yes",'ESA Input'!G3323,""))</f>
        <v/>
      </c>
      <c r="M3358" s="31" t="str">
        <f t="shared" si="309"/>
        <v/>
      </c>
      <c r="N3358" s="208" t="str">
        <f t="shared" si="310"/>
        <v/>
      </c>
      <c r="O3358" s="209" t="str">
        <f t="shared" si="311"/>
        <v/>
      </c>
      <c r="P3358" s="209" t="str">
        <f t="shared" si="312"/>
        <v/>
      </c>
      <c r="Q3358" s="31" t="str">
        <f t="shared" si="313"/>
        <v/>
      </c>
      <c r="R3358" s="129" t="s">
        <v>9</v>
      </c>
      <c r="S3358" s="128" t="s">
        <v>9</v>
      </c>
      <c r="T3358" s="1"/>
    </row>
    <row r="3359" spans="1:20" ht="15.75" hidden="1" customHeight="1">
      <c r="A3359" s="1" t="str">
        <f t="shared" si="1"/>
        <v/>
      </c>
      <c r="B3359" s="268" t="str">
        <f t="shared" si="308"/>
        <v>X</v>
      </c>
      <c r="C3359" s="1"/>
      <c r="D3359" s="27" t="str">
        <f>IF('ESA Input'!AH3324="","",IF('ESA Input'!AH3324="Yes",'ESA Input'!B3324,"Ineligible"))</f>
        <v/>
      </c>
      <c r="E3359" s="242" t="str">
        <f>IF('ESA Input'!AH3324="","",'ESA Input'!AH3324)</f>
        <v/>
      </c>
      <c r="F3359" s="461" t="str">
        <f>IF('ESA Input'!AH3324="","",IF('ESA Input'!AH3324="YES",'ESA Input'!AG3324,""))</f>
        <v/>
      </c>
      <c r="G3359" s="462"/>
      <c r="H3359" s="201" t="str">
        <f>IF('ESA Input'!AH3324="","",IF('ESA Input'!AH3324="Yes",'ESA Input'!J3324,""))</f>
        <v/>
      </c>
      <c r="I3359" s="227" t="str">
        <f>IF('ESA Input'!AH3324="","",IF('ESA Input'!AH3324="Yes",'ESA Input'!D3324,""))</f>
        <v/>
      </c>
      <c r="J3359" s="235" t="str">
        <f>IF('ESA Input'!AH3324="","",IF('ESA Input'!AH3324="Yes",'ESA Input'!E3324,""))</f>
        <v/>
      </c>
      <c r="K3359" s="29" t="str">
        <f>IF('ESA Input'!AH3324="","",IF('ESA Input'!AH3324="Yes",'ESA Input'!H3324,""))</f>
        <v/>
      </c>
      <c r="L3359" s="236" t="str">
        <f>IF('ESA Input'!AH3324="","",IF('ESA Input'!AH3324="Yes",'ESA Input'!G3324,""))</f>
        <v/>
      </c>
      <c r="M3359" s="31" t="str">
        <f t="shared" si="309"/>
        <v/>
      </c>
      <c r="N3359" s="208" t="str">
        <f t="shared" si="310"/>
        <v/>
      </c>
      <c r="O3359" s="209" t="str">
        <f t="shared" si="311"/>
        <v/>
      </c>
      <c r="P3359" s="209" t="str">
        <f t="shared" si="312"/>
        <v/>
      </c>
      <c r="Q3359" s="31" t="str">
        <f t="shared" si="313"/>
        <v/>
      </c>
      <c r="R3359" s="129" t="s">
        <v>9</v>
      </c>
      <c r="S3359" s="128" t="s">
        <v>9</v>
      </c>
      <c r="T3359" s="1"/>
    </row>
    <row r="3360" spans="1:20" ht="15.75" hidden="1" customHeight="1">
      <c r="A3360" s="1" t="str">
        <f t="shared" si="1"/>
        <v/>
      </c>
      <c r="B3360" s="268" t="str">
        <f t="shared" si="308"/>
        <v>X</v>
      </c>
      <c r="C3360" s="1"/>
      <c r="D3360" s="27" t="str">
        <f>IF('ESA Input'!AH3325="","",IF('ESA Input'!AH3325="Yes",'ESA Input'!B3325,"Ineligible"))</f>
        <v/>
      </c>
      <c r="E3360" s="242" t="str">
        <f>IF('ESA Input'!AH3325="","",'ESA Input'!AH3325)</f>
        <v/>
      </c>
      <c r="F3360" s="461" t="str">
        <f>IF('ESA Input'!AH3325="","",IF('ESA Input'!AH3325="YES",'ESA Input'!AG3325,""))</f>
        <v/>
      </c>
      <c r="G3360" s="462"/>
      <c r="H3360" s="201" t="str">
        <f>IF('ESA Input'!AH3325="","",IF('ESA Input'!AH3325="Yes",'ESA Input'!J3325,""))</f>
        <v/>
      </c>
      <c r="I3360" s="227" t="str">
        <f>IF('ESA Input'!AH3325="","",IF('ESA Input'!AH3325="Yes",'ESA Input'!D3325,""))</f>
        <v/>
      </c>
      <c r="J3360" s="235" t="str">
        <f>IF('ESA Input'!AH3325="","",IF('ESA Input'!AH3325="Yes",'ESA Input'!E3325,""))</f>
        <v/>
      </c>
      <c r="K3360" s="29" t="str">
        <f>IF('ESA Input'!AH3325="","",IF('ESA Input'!AH3325="Yes",'ESA Input'!H3325,""))</f>
        <v/>
      </c>
      <c r="L3360" s="236" t="str">
        <f>IF('ESA Input'!AH3325="","",IF('ESA Input'!AH3325="Yes",'ESA Input'!G3325,""))</f>
        <v/>
      </c>
      <c r="M3360" s="31" t="str">
        <f t="shared" si="309"/>
        <v/>
      </c>
      <c r="N3360" s="208" t="str">
        <f t="shared" si="310"/>
        <v/>
      </c>
      <c r="O3360" s="209" t="str">
        <f t="shared" si="311"/>
        <v/>
      </c>
      <c r="P3360" s="209" t="str">
        <f t="shared" si="312"/>
        <v/>
      </c>
      <c r="Q3360" s="31" t="str">
        <f t="shared" si="313"/>
        <v/>
      </c>
      <c r="R3360" s="129" t="s">
        <v>9</v>
      </c>
      <c r="S3360" s="128" t="s">
        <v>9</v>
      </c>
      <c r="T3360" s="1"/>
    </row>
    <row r="3361" spans="1:20" ht="15.75" hidden="1" customHeight="1">
      <c r="A3361" s="1" t="str">
        <f t="shared" si="1"/>
        <v/>
      </c>
      <c r="B3361" s="268" t="str">
        <f t="shared" si="308"/>
        <v>X</v>
      </c>
      <c r="C3361" s="1"/>
      <c r="D3361" s="27" t="str">
        <f>IF('ESA Input'!AH3326="","",IF('ESA Input'!AH3326="Yes",'ESA Input'!B3326,"Ineligible"))</f>
        <v/>
      </c>
      <c r="E3361" s="242" t="str">
        <f>IF('ESA Input'!AH3326="","",'ESA Input'!AH3326)</f>
        <v/>
      </c>
      <c r="F3361" s="461" t="str">
        <f>IF('ESA Input'!AH3326="","",IF('ESA Input'!AH3326="YES",'ESA Input'!AG3326,""))</f>
        <v/>
      </c>
      <c r="G3361" s="462"/>
      <c r="H3361" s="201" t="str">
        <f>IF('ESA Input'!AH3326="","",IF('ESA Input'!AH3326="Yes",'ESA Input'!J3326,""))</f>
        <v/>
      </c>
      <c r="I3361" s="227" t="str">
        <f>IF('ESA Input'!AH3326="","",IF('ESA Input'!AH3326="Yes",'ESA Input'!D3326,""))</f>
        <v/>
      </c>
      <c r="J3361" s="235" t="str">
        <f>IF('ESA Input'!AH3326="","",IF('ESA Input'!AH3326="Yes",'ESA Input'!E3326,""))</f>
        <v/>
      </c>
      <c r="K3361" s="29" t="str">
        <f>IF('ESA Input'!AH3326="","",IF('ESA Input'!AH3326="Yes",'ESA Input'!H3326,""))</f>
        <v/>
      </c>
      <c r="L3361" s="236" t="str">
        <f>IF('ESA Input'!AH3326="","",IF('ESA Input'!AH3326="Yes",'ESA Input'!G3326,""))</f>
        <v/>
      </c>
      <c r="M3361" s="31" t="str">
        <f t="shared" si="309"/>
        <v/>
      </c>
      <c r="N3361" s="208" t="str">
        <f t="shared" si="310"/>
        <v/>
      </c>
      <c r="O3361" s="209" t="str">
        <f t="shared" si="311"/>
        <v/>
      </c>
      <c r="P3361" s="209" t="str">
        <f t="shared" si="312"/>
        <v/>
      </c>
      <c r="Q3361" s="31" t="str">
        <f t="shared" si="313"/>
        <v/>
      </c>
      <c r="R3361" s="129" t="s">
        <v>9</v>
      </c>
      <c r="S3361" s="128" t="s">
        <v>9</v>
      </c>
      <c r="T3361" s="1"/>
    </row>
    <row r="3362" spans="1:20" ht="15.75" hidden="1" customHeight="1">
      <c r="A3362" s="1" t="str">
        <f t="shared" si="1"/>
        <v/>
      </c>
      <c r="B3362" s="268" t="str">
        <f t="shared" si="308"/>
        <v>X</v>
      </c>
      <c r="C3362" s="1"/>
      <c r="D3362" s="27" t="str">
        <f>IF('ESA Input'!AH3327="","",IF('ESA Input'!AH3327="Yes",'ESA Input'!B3327,"Ineligible"))</f>
        <v/>
      </c>
      <c r="E3362" s="242" t="str">
        <f>IF('ESA Input'!AH3327="","",'ESA Input'!AH3327)</f>
        <v/>
      </c>
      <c r="F3362" s="461" t="str">
        <f>IF('ESA Input'!AH3327="","",IF('ESA Input'!AH3327="YES",'ESA Input'!AG3327,""))</f>
        <v/>
      </c>
      <c r="G3362" s="462"/>
      <c r="H3362" s="201" t="str">
        <f>IF('ESA Input'!AH3327="","",IF('ESA Input'!AH3327="Yes",'ESA Input'!J3327,""))</f>
        <v/>
      </c>
      <c r="I3362" s="227" t="str">
        <f>IF('ESA Input'!AH3327="","",IF('ESA Input'!AH3327="Yes",'ESA Input'!D3327,""))</f>
        <v/>
      </c>
      <c r="J3362" s="235" t="str">
        <f>IF('ESA Input'!AH3327="","",IF('ESA Input'!AH3327="Yes",'ESA Input'!E3327,""))</f>
        <v/>
      </c>
      <c r="K3362" s="29" t="str">
        <f>IF('ESA Input'!AH3327="","",IF('ESA Input'!AH3327="Yes",'ESA Input'!H3327,""))</f>
        <v/>
      </c>
      <c r="L3362" s="236" t="str">
        <f>IF('ESA Input'!AH3327="","",IF('ESA Input'!AH3327="Yes",'ESA Input'!G3327,""))</f>
        <v/>
      </c>
      <c r="M3362" s="31" t="str">
        <f t="shared" si="309"/>
        <v/>
      </c>
      <c r="N3362" s="208" t="str">
        <f t="shared" si="310"/>
        <v/>
      </c>
      <c r="O3362" s="209" t="str">
        <f t="shared" si="311"/>
        <v/>
      </c>
      <c r="P3362" s="209" t="str">
        <f t="shared" si="312"/>
        <v/>
      </c>
      <c r="Q3362" s="31" t="str">
        <f t="shared" si="313"/>
        <v/>
      </c>
      <c r="R3362" s="129" t="s">
        <v>9</v>
      </c>
      <c r="S3362" s="128" t="s">
        <v>9</v>
      </c>
      <c r="T3362" s="1"/>
    </row>
    <row r="3363" spans="1:20" ht="15.75" hidden="1" customHeight="1">
      <c r="A3363" s="1" t="str">
        <f t="shared" si="1"/>
        <v/>
      </c>
      <c r="B3363" s="268" t="str">
        <f t="shared" si="308"/>
        <v>X</v>
      </c>
      <c r="C3363" s="1"/>
      <c r="D3363" s="27" t="str">
        <f>IF('ESA Input'!AH3328="","",IF('ESA Input'!AH3328="Yes",'ESA Input'!B3328,"Ineligible"))</f>
        <v/>
      </c>
      <c r="E3363" s="242" t="str">
        <f>IF('ESA Input'!AH3328="","",'ESA Input'!AH3328)</f>
        <v/>
      </c>
      <c r="F3363" s="461" t="str">
        <f>IF('ESA Input'!AH3328="","",IF('ESA Input'!AH3328="YES",'ESA Input'!AG3328,""))</f>
        <v/>
      </c>
      <c r="G3363" s="462"/>
      <c r="H3363" s="201" t="str">
        <f>IF('ESA Input'!AH3328="","",IF('ESA Input'!AH3328="Yes",'ESA Input'!J3328,""))</f>
        <v/>
      </c>
      <c r="I3363" s="227" t="str">
        <f>IF('ESA Input'!AH3328="","",IF('ESA Input'!AH3328="Yes",'ESA Input'!D3328,""))</f>
        <v/>
      </c>
      <c r="J3363" s="235" t="str">
        <f>IF('ESA Input'!AH3328="","",IF('ESA Input'!AH3328="Yes",'ESA Input'!E3328,""))</f>
        <v/>
      </c>
      <c r="K3363" s="29" t="str">
        <f>IF('ESA Input'!AH3328="","",IF('ESA Input'!AH3328="Yes",'ESA Input'!H3328,""))</f>
        <v/>
      </c>
      <c r="L3363" s="236" t="str">
        <f>IF('ESA Input'!AH3328="","",IF('ESA Input'!AH3328="Yes",'ESA Input'!G3328,""))</f>
        <v/>
      </c>
      <c r="M3363" s="31" t="str">
        <f t="shared" si="309"/>
        <v/>
      </c>
      <c r="N3363" s="208" t="str">
        <f t="shared" si="310"/>
        <v/>
      </c>
      <c r="O3363" s="209" t="str">
        <f t="shared" si="311"/>
        <v/>
      </c>
      <c r="P3363" s="209" t="str">
        <f t="shared" si="312"/>
        <v/>
      </c>
      <c r="Q3363" s="31" t="str">
        <f t="shared" si="313"/>
        <v/>
      </c>
      <c r="R3363" s="129" t="s">
        <v>9</v>
      </c>
      <c r="S3363" s="128" t="s">
        <v>9</v>
      </c>
      <c r="T3363" s="1"/>
    </row>
    <row r="3364" spans="1:20" ht="15.75" hidden="1" customHeight="1">
      <c r="A3364" s="1" t="str">
        <f t="shared" si="1"/>
        <v/>
      </c>
      <c r="B3364" s="268" t="str">
        <f t="shared" si="308"/>
        <v>X</v>
      </c>
      <c r="C3364" s="1"/>
      <c r="D3364" s="27" t="str">
        <f>IF('ESA Input'!AH3329="","",IF('ESA Input'!AH3329="Yes",'ESA Input'!B3329,"Ineligible"))</f>
        <v/>
      </c>
      <c r="E3364" s="242" t="str">
        <f>IF('ESA Input'!AH3329="","",'ESA Input'!AH3329)</f>
        <v/>
      </c>
      <c r="F3364" s="461" t="str">
        <f>IF('ESA Input'!AH3329="","",IF('ESA Input'!AH3329="YES",'ESA Input'!AG3329,""))</f>
        <v/>
      </c>
      <c r="G3364" s="462"/>
      <c r="H3364" s="201" t="str">
        <f>IF('ESA Input'!AH3329="","",IF('ESA Input'!AH3329="Yes",'ESA Input'!J3329,""))</f>
        <v/>
      </c>
      <c r="I3364" s="227" t="str">
        <f>IF('ESA Input'!AH3329="","",IF('ESA Input'!AH3329="Yes",'ESA Input'!D3329,""))</f>
        <v/>
      </c>
      <c r="J3364" s="235" t="str">
        <f>IF('ESA Input'!AH3329="","",IF('ESA Input'!AH3329="Yes",'ESA Input'!E3329,""))</f>
        <v/>
      </c>
      <c r="K3364" s="29" t="str">
        <f>IF('ESA Input'!AH3329="","",IF('ESA Input'!AH3329="Yes",'ESA Input'!H3329,""))</f>
        <v/>
      </c>
      <c r="L3364" s="236" t="str">
        <f>IF('ESA Input'!AH3329="","",IF('ESA Input'!AH3329="Yes",'ESA Input'!G3329,""))</f>
        <v/>
      </c>
      <c r="M3364" s="31" t="str">
        <f t="shared" si="309"/>
        <v/>
      </c>
      <c r="N3364" s="208" t="str">
        <f t="shared" si="310"/>
        <v/>
      </c>
      <c r="O3364" s="209" t="str">
        <f t="shared" si="311"/>
        <v/>
      </c>
      <c r="P3364" s="209" t="str">
        <f t="shared" si="312"/>
        <v/>
      </c>
      <c r="Q3364" s="31" t="str">
        <f t="shared" si="313"/>
        <v/>
      </c>
      <c r="R3364" s="129" t="s">
        <v>9</v>
      </c>
      <c r="S3364" s="128" t="s">
        <v>9</v>
      </c>
      <c r="T3364" s="1"/>
    </row>
    <row r="3365" spans="1:20" ht="15.75" hidden="1" customHeight="1">
      <c r="A3365" s="1" t="str">
        <f t="shared" si="1"/>
        <v/>
      </c>
      <c r="B3365" s="268" t="str">
        <f t="shared" si="308"/>
        <v>X</v>
      </c>
      <c r="C3365" s="1"/>
      <c r="D3365" s="27" t="str">
        <f>IF('ESA Input'!AH3330="","",IF('ESA Input'!AH3330="Yes",'ESA Input'!B3330,"Ineligible"))</f>
        <v/>
      </c>
      <c r="E3365" s="242" t="str">
        <f>IF('ESA Input'!AH3330="","",'ESA Input'!AH3330)</f>
        <v/>
      </c>
      <c r="F3365" s="461" t="str">
        <f>IF('ESA Input'!AH3330="","",IF('ESA Input'!AH3330="YES",'ESA Input'!AG3330,""))</f>
        <v/>
      </c>
      <c r="G3365" s="462"/>
      <c r="H3365" s="201" t="str">
        <f>IF('ESA Input'!AH3330="","",IF('ESA Input'!AH3330="Yes",'ESA Input'!J3330,""))</f>
        <v/>
      </c>
      <c r="I3365" s="227" t="str">
        <f>IF('ESA Input'!AH3330="","",IF('ESA Input'!AH3330="Yes",'ESA Input'!D3330,""))</f>
        <v/>
      </c>
      <c r="J3365" s="235" t="str">
        <f>IF('ESA Input'!AH3330="","",IF('ESA Input'!AH3330="Yes",'ESA Input'!E3330,""))</f>
        <v/>
      </c>
      <c r="K3365" s="29" t="str">
        <f>IF('ESA Input'!AH3330="","",IF('ESA Input'!AH3330="Yes",'ESA Input'!H3330,""))</f>
        <v/>
      </c>
      <c r="L3365" s="236" t="str">
        <f>IF('ESA Input'!AH3330="","",IF('ESA Input'!AH3330="Yes",'ESA Input'!G3330,""))</f>
        <v/>
      </c>
      <c r="M3365" s="31" t="str">
        <f t="shared" si="309"/>
        <v/>
      </c>
      <c r="N3365" s="208" t="str">
        <f t="shared" si="310"/>
        <v/>
      </c>
      <c r="O3365" s="209" t="str">
        <f t="shared" si="311"/>
        <v/>
      </c>
      <c r="P3365" s="209" t="str">
        <f t="shared" si="312"/>
        <v/>
      </c>
      <c r="Q3365" s="31" t="str">
        <f t="shared" si="313"/>
        <v/>
      </c>
      <c r="R3365" s="129" t="s">
        <v>9</v>
      </c>
      <c r="S3365" s="128" t="s">
        <v>9</v>
      </c>
      <c r="T3365" s="1"/>
    </row>
    <row r="3366" spans="1:20" ht="15.75" hidden="1" customHeight="1">
      <c r="A3366" s="1" t="str">
        <f t="shared" si="1"/>
        <v/>
      </c>
      <c r="B3366" s="268" t="str">
        <f t="shared" ref="B3366:B3429" si="314">IF(Q3366&gt;M3366,"+",IF(Q3366&lt;M3366,"-","X"))</f>
        <v>X</v>
      </c>
      <c r="C3366" s="1"/>
      <c r="D3366" s="27" t="str">
        <f>IF('ESA Input'!AH3331="","",IF('ESA Input'!AH3331="Yes",'ESA Input'!B3331,"Ineligible"))</f>
        <v/>
      </c>
      <c r="E3366" s="242" t="str">
        <f>IF('ESA Input'!AH3331="","",'ESA Input'!AH3331)</f>
        <v/>
      </c>
      <c r="F3366" s="461" t="str">
        <f>IF('ESA Input'!AH3331="","",IF('ESA Input'!AH3331="YES",'ESA Input'!AG3331,""))</f>
        <v/>
      </c>
      <c r="G3366" s="462"/>
      <c r="H3366" s="201" t="str">
        <f>IF('ESA Input'!AH3331="","",IF('ESA Input'!AH3331="Yes",'ESA Input'!J3331,""))</f>
        <v/>
      </c>
      <c r="I3366" s="227" t="str">
        <f>IF('ESA Input'!AH3331="","",IF('ESA Input'!AH3331="Yes",'ESA Input'!D3331,""))</f>
        <v/>
      </c>
      <c r="J3366" s="235" t="str">
        <f>IF('ESA Input'!AH3331="","",IF('ESA Input'!AH3331="Yes",'ESA Input'!E3331,""))</f>
        <v/>
      </c>
      <c r="K3366" s="29" t="str">
        <f>IF('ESA Input'!AH3331="","",IF('ESA Input'!AH3331="Yes",'ESA Input'!H3331,""))</f>
        <v/>
      </c>
      <c r="L3366" s="236" t="str">
        <f>IF('ESA Input'!AH3331="","",IF('ESA Input'!AH3331="Yes",'ESA Input'!G3331,""))</f>
        <v/>
      </c>
      <c r="M3366" s="31" t="str">
        <f t="shared" si="309"/>
        <v/>
      </c>
      <c r="N3366" s="208" t="str">
        <f t="shared" si="310"/>
        <v/>
      </c>
      <c r="O3366" s="209" t="str">
        <f t="shared" si="311"/>
        <v/>
      </c>
      <c r="P3366" s="209" t="str">
        <f t="shared" si="312"/>
        <v/>
      </c>
      <c r="Q3366" s="31" t="str">
        <f t="shared" si="313"/>
        <v/>
      </c>
      <c r="R3366" s="129" t="s">
        <v>9</v>
      </c>
      <c r="S3366" s="128" t="s">
        <v>9</v>
      </c>
      <c r="T3366" s="1"/>
    </row>
    <row r="3367" spans="1:20" ht="15.75" hidden="1" customHeight="1">
      <c r="A3367" s="1" t="str">
        <f t="shared" si="1"/>
        <v/>
      </c>
      <c r="B3367" s="268" t="str">
        <f t="shared" si="314"/>
        <v>X</v>
      </c>
      <c r="C3367" s="1"/>
      <c r="D3367" s="27" t="str">
        <f>IF('ESA Input'!AH3332="","",IF('ESA Input'!AH3332="Yes",'ESA Input'!B3332,"Ineligible"))</f>
        <v/>
      </c>
      <c r="E3367" s="242" t="str">
        <f>IF('ESA Input'!AH3332="","",'ESA Input'!AH3332)</f>
        <v/>
      </c>
      <c r="F3367" s="461" t="str">
        <f>IF('ESA Input'!AH3332="","",IF('ESA Input'!AH3332="YES",'ESA Input'!AG3332,""))</f>
        <v/>
      </c>
      <c r="G3367" s="462"/>
      <c r="H3367" s="201" t="str">
        <f>IF('ESA Input'!AH3332="","",IF('ESA Input'!AH3332="Yes",'ESA Input'!J3332,""))</f>
        <v/>
      </c>
      <c r="I3367" s="227" t="str">
        <f>IF('ESA Input'!AH3332="","",IF('ESA Input'!AH3332="Yes",'ESA Input'!D3332,""))</f>
        <v/>
      </c>
      <c r="J3367" s="235" t="str">
        <f>IF('ESA Input'!AH3332="","",IF('ESA Input'!AH3332="Yes",'ESA Input'!E3332,""))</f>
        <v/>
      </c>
      <c r="K3367" s="29" t="str">
        <f>IF('ESA Input'!AH3332="","",IF('ESA Input'!AH3332="Yes",'ESA Input'!H3332,""))</f>
        <v/>
      </c>
      <c r="L3367" s="236" t="str">
        <f>IF('ESA Input'!AH3332="","",IF('ESA Input'!AH3332="Yes",'ESA Input'!G3332,""))</f>
        <v/>
      </c>
      <c r="M3367" s="31" t="str">
        <f t="shared" ref="M3367:M3430" si="315">IF($D3367="","",SUM(J3367:L3367))</f>
        <v/>
      </c>
      <c r="N3367" s="208" t="str">
        <f t="shared" ref="N3367:N3430" si="316">J3367</f>
        <v/>
      </c>
      <c r="O3367" s="209" t="str">
        <f t="shared" ref="O3367:O3430" si="317">K3367</f>
        <v/>
      </c>
      <c r="P3367" s="209" t="str">
        <f t="shared" ref="P3367:P3430" si="318">L3367</f>
        <v/>
      </c>
      <c r="Q3367" s="31" t="str">
        <f t="shared" ref="Q3367:Q3430" si="319">IF($D3367="","",SUM(N3367:P3367))</f>
        <v/>
      </c>
      <c r="R3367" s="129" t="s">
        <v>9</v>
      </c>
      <c r="S3367" s="128" t="s">
        <v>9</v>
      </c>
      <c r="T3367" s="1"/>
    </row>
    <row r="3368" spans="1:20" ht="15.75" hidden="1" customHeight="1">
      <c r="A3368" s="1" t="str">
        <f t="shared" si="1"/>
        <v/>
      </c>
      <c r="B3368" s="268" t="str">
        <f t="shared" si="314"/>
        <v>X</v>
      </c>
      <c r="C3368" s="1"/>
      <c r="D3368" s="27" t="str">
        <f>IF('ESA Input'!AH3333="","",IF('ESA Input'!AH3333="Yes",'ESA Input'!B3333,"Ineligible"))</f>
        <v/>
      </c>
      <c r="E3368" s="242" t="str">
        <f>IF('ESA Input'!AH3333="","",'ESA Input'!AH3333)</f>
        <v/>
      </c>
      <c r="F3368" s="461" t="str">
        <f>IF('ESA Input'!AH3333="","",IF('ESA Input'!AH3333="YES",'ESA Input'!AG3333,""))</f>
        <v/>
      </c>
      <c r="G3368" s="462"/>
      <c r="H3368" s="201" t="str">
        <f>IF('ESA Input'!AH3333="","",IF('ESA Input'!AH3333="Yes",'ESA Input'!J3333,""))</f>
        <v/>
      </c>
      <c r="I3368" s="227" t="str">
        <f>IF('ESA Input'!AH3333="","",IF('ESA Input'!AH3333="Yes",'ESA Input'!D3333,""))</f>
        <v/>
      </c>
      <c r="J3368" s="235" t="str">
        <f>IF('ESA Input'!AH3333="","",IF('ESA Input'!AH3333="Yes",'ESA Input'!E3333,""))</f>
        <v/>
      </c>
      <c r="K3368" s="29" t="str">
        <f>IF('ESA Input'!AH3333="","",IF('ESA Input'!AH3333="Yes",'ESA Input'!H3333,""))</f>
        <v/>
      </c>
      <c r="L3368" s="236" t="str">
        <f>IF('ESA Input'!AH3333="","",IF('ESA Input'!AH3333="Yes",'ESA Input'!G3333,""))</f>
        <v/>
      </c>
      <c r="M3368" s="31" t="str">
        <f t="shared" si="315"/>
        <v/>
      </c>
      <c r="N3368" s="208" t="str">
        <f t="shared" si="316"/>
        <v/>
      </c>
      <c r="O3368" s="209" t="str">
        <f t="shared" si="317"/>
        <v/>
      </c>
      <c r="P3368" s="209" t="str">
        <f t="shared" si="318"/>
        <v/>
      </c>
      <c r="Q3368" s="31" t="str">
        <f t="shared" si="319"/>
        <v/>
      </c>
      <c r="R3368" s="129" t="s">
        <v>9</v>
      </c>
      <c r="S3368" s="128" t="s">
        <v>9</v>
      </c>
      <c r="T3368" s="1"/>
    </row>
    <row r="3369" spans="1:20" ht="15.75" hidden="1" customHeight="1">
      <c r="A3369" s="1" t="str">
        <f t="shared" si="1"/>
        <v/>
      </c>
      <c r="B3369" s="268" t="str">
        <f t="shared" si="314"/>
        <v>X</v>
      </c>
      <c r="C3369" s="1"/>
      <c r="D3369" s="27" t="str">
        <f>IF('ESA Input'!AH3334="","",IF('ESA Input'!AH3334="Yes",'ESA Input'!B3334,"Ineligible"))</f>
        <v/>
      </c>
      <c r="E3369" s="242" t="str">
        <f>IF('ESA Input'!AH3334="","",'ESA Input'!AH3334)</f>
        <v/>
      </c>
      <c r="F3369" s="461" t="str">
        <f>IF('ESA Input'!AH3334="","",IF('ESA Input'!AH3334="YES",'ESA Input'!AG3334,""))</f>
        <v/>
      </c>
      <c r="G3369" s="462"/>
      <c r="H3369" s="201" t="str">
        <f>IF('ESA Input'!AH3334="","",IF('ESA Input'!AH3334="Yes",'ESA Input'!J3334,""))</f>
        <v/>
      </c>
      <c r="I3369" s="227" t="str">
        <f>IF('ESA Input'!AH3334="","",IF('ESA Input'!AH3334="Yes",'ESA Input'!D3334,""))</f>
        <v/>
      </c>
      <c r="J3369" s="235" t="str">
        <f>IF('ESA Input'!AH3334="","",IF('ESA Input'!AH3334="Yes",'ESA Input'!E3334,""))</f>
        <v/>
      </c>
      <c r="K3369" s="29" t="str">
        <f>IF('ESA Input'!AH3334="","",IF('ESA Input'!AH3334="Yes",'ESA Input'!H3334,""))</f>
        <v/>
      </c>
      <c r="L3369" s="236" t="str">
        <f>IF('ESA Input'!AH3334="","",IF('ESA Input'!AH3334="Yes",'ESA Input'!G3334,""))</f>
        <v/>
      </c>
      <c r="M3369" s="31" t="str">
        <f t="shared" si="315"/>
        <v/>
      </c>
      <c r="N3369" s="208" t="str">
        <f t="shared" si="316"/>
        <v/>
      </c>
      <c r="O3369" s="209" t="str">
        <f t="shared" si="317"/>
        <v/>
      </c>
      <c r="P3369" s="209" t="str">
        <f t="shared" si="318"/>
        <v/>
      </c>
      <c r="Q3369" s="31" t="str">
        <f t="shared" si="319"/>
        <v/>
      </c>
      <c r="R3369" s="129" t="s">
        <v>9</v>
      </c>
      <c r="S3369" s="128" t="s">
        <v>9</v>
      </c>
      <c r="T3369" s="1"/>
    </row>
    <row r="3370" spans="1:20" ht="15.75" hidden="1" customHeight="1">
      <c r="A3370" s="1" t="str">
        <f t="shared" si="1"/>
        <v/>
      </c>
      <c r="B3370" s="268" t="str">
        <f t="shared" si="314"/>
        <v>X</v>
      </c>
      <c r="C3370" s="1"/>
      <c r="D3370" s="27" t="str">
        <f>IF('ESA Input'!AH3335="","",IF('ESA Input'!AH3335="Yes",'ESA Input'!B3335,"Ineligible"))</f>
        <v/>
      </c>
      <c r="E3370" s="242" t="str">
        <f>IF('ESA Input'!AH3335="","",'ESA Input'!AH3335)</f>
        <v/>
      </c>
      <c r="F3370" s="461" t="str">
        <f>IF('ESA Input'!AH3335="","",IF('ESA Input'!AH3335="YES",'ESA Input'!AG3335,""))</f>
        <v/>
      </c>
      <c r="G3370" s="462"/>
      <c r="H3370" s="201" t="str">
        <f>IF('ESA Input'!AH3335="","",IF('ESA Input'!AH3335="Yes",'ESA Input'!J3335,""))</f>
        <v/>
      </c>
      <c r="I3370" s="227" t="str">
        <f>IF('ESA Input'!AH3335="","",IF('ESA Input'!AH3335="Yes",'ESA Input'!D3335,""))</f>
        <v/>
      </c>
      <c r="J3370" s="235" t="str">
        <f>IF('ESA Input'!AH3335="","",IF('ESA Input'!AH3335="Yes",'ESA Input'!E3335,""))</f>
        <v/>
      </c>
      <c r="K3370" s="29" t="str">
        <f>IF('ESA Input'!AH3335="","",IF('ESA Input'!AH3335="Yes",'ESA Input'!H3335,""))</f>
        <v/>
      </c>
      <c r="L3370" s="236" t="str">
        <f>IF('ESA Input'!AH3335="","",IF('ESA Input'!AH3335="Yes",'ESA Input'!G3335,""))</f>
        <v/>
      </c>
      <c r="M3370" s="31" t="str">
        <f t="shared" si="315"/>
        <v/>
      </c>
      <c r="N3370" s="208" t="str">
        <f t="shared" si="316"/>
        <v/>
      </c>
      <c r="O3370" s="209" t="str">
        <f t="shared" si="317"/>
        <v/>
      </c>
      <c r="P3370" s="209" t="str">
        <f t="shared" si="318"/>
        <v/>
      </c>
      <c r="Q3370" s="31" t="str">
        <f t="shared" si="319"/>
        <v/>
      </c>
      <c r="R3370" s="129" t="s">
        <v>9</v>
      </c>
      <c r="S3370" s="128" t="s">
        <v>9</v>
      </c>
      <c r="T3370" s="1"/>
    </row>
    <row r="3371" spans="1:20" ht="15.75" hidden="1" customHeight="1">
      <c r="A3371" s="1" t="str">
        <f t="shared" si="1"/>
        <v/>
      </c>
      <c r="B3371" s="268" t="str">
        <f t="shared" si="314"/>
        <v>X</v>
      </c>
      <c r="C3371" s="1"/>
      <c r="D3371" s="27" t="str">
        <f>IF('ESA Input'!AH3336="","",IF('ESA Input'!AH3336="Yes",'ESA Input'!B3336,"Ineligible"))</f>
        <v/>
      </c>
      <c r="E3371" s="242" t="str">
        <f>IF('ESA Input'!AH3336="","",'ESA Input'!AH3336)</f>
        <v/>
      </c>
      <c r="F3371" s="461" t="str">
        <f>IF('ESA Input'!AH3336="","",IF('ESA Input'!AH3336="YES",'ESA Input'!AG3336,""))</f>
        <v/>
      </c>
      <c r="G3371" s="462"/>
      <c r="H3371" s="201" t="str">
        <f>IF('ESA Input'!AH3336="","",IF('ESA Input'!AH3336="Yes",'ESA Input'!J3336,""))</f>
        <v/>
      </c>
      <c r="I3371" s="227" t="str">
        <f>IF('ESA Input'!AH3336="","",IF('ESA Input'!AH3336="Yes",'ESA Input'!D3336,""))</f>
        <v/>
      </c>
      <c r="J3371" s="235" t="str">
        <f>IF('ESA Input'!AH3336="","",IF('ESA Input'!AH3336="Yes",'ESA Input'!E3336,""))</f>
        <v/>
      </c>
      <c r="K3371" s="29" t="str">
        <f>IF('ESA Input'!AH3336="","",IF('ESA Input'!AH3336="Yes",'ESA Input'!H3336,""))</f>
        <v/>
      </c>
      <c r="L3371" s="236" t="str">
        <f>IF('ESA Input'!AH3336="","",IF('ESA Input'!AH3336="Yes",'ESA Input'!G3336,""))</f>
        <v/>
      </c>
      <c r="M3371" s="31" t="str">
        <f t="shared" si="315"/>
        <v/>
      </c>
      <c r="N3371" s="208" t="str">
        <f t="shared" si="316"/>
        <v/>
      </c>
      <c r="O3371" s="209" t="str">
        <f t="shared" si="317"/>
        <v/>
      </c>
      <c r="P3371" s="209" t="str">
        <f t="shared" si="318"/>
        <v/>
      </c>
      <c r="Q3371" s="31" t="str">
        <f t="shared" si="319"/>
        <v/>
      </c>
      <c r="R3371" s="129" t="s">
        <v>9</v>
      </c>
      <c r="S3371" s="128" t="s">
        <v>9</v>
      </c>
      <c r="T3371" s="1"/>
    </row>
    <row r="3372" spans="1:20" ht="15.75" hidden="1" customHeight="1">
      <c r="A3372" s="1" t="str">
        <f t="shared" si="1"/>
        <v/>
      </c>
      <c r="B3372" s="268" t="str">
        <f t="shared" si="314"/>
        <v>X</v>
      </c>
      <c r="C3372" s="1"/>
      <c r="D3372" s="27" t="str">
        <f>IF('ESA Input'!AH3337="","",IF('ESA Input'!AH3337="Yes",'ESA Input'!B3337,"Ineligible"))</f>
        <v/>
      </c>
      <c r="E3372" s="242" t="str">
        <f>IF('ESA Input'!AH3337="","",'ESA Input'!AH3337)</f>
        <v/>
      </c>
      <c r="F3372" s="461" t="str">
        <f>IF('ESA Input'!AH3337="","",IF('ESA Input'!AH3337="YES",'ESA Input'!AG3337,""))</f>
        <v/>
      </c>
      <c r="G3372" s="462"/>
      <c r="H3372" s="201" t="str">
        <f>IF('ESA Input'!AH3337="","",IF('ESA Input'!AH3337="Yes",'ESA Input'!J3337,""))</f>
        <v/>
      </c>
      <c r="I3372" s="227" t="str">
        <f>IF('ESA Input'!AH3337="","",IF('ESA Input'!AH3337="Yes",'ESA Input'!D3337,""))</f>
        <v/>
      </c>
      <c r="J3372" s="235" t="str">
        <f>IF('ESA Input'!AH3337="","",IF('ESA Input'!AH3337="Yes",'ESA Input'!E3337,""))</f>
        <v/>
      </c>
      <c r="K3372" s="29" t="str">
        <f>IF('ESA Input'!AH3337="","",IF('ESA Input'!AH3337="Yes",'ESA Input'!H3337,""))</f>
        <v/>
      </c>
      <c r="L3372" s="236" t="str">
        <f>IF('ESA Input'!AH3337="","",IF('ESA Input'!AH3337="Yes",'ESA Input'!G3337,""))</f>
        <v/>
      </c>
      <c r="M3372" s="31" t="str">
        <f t="shared" si="315"/>
        <v/>
      </c>
      <c r="N3372" s="208" t="str">
        <f t="shared" si="316"/>
        <v/>
      </c>
      <c r="O3372" s="209" t="str">
        <f t="shared" si="317"/>
        <v/>
      </c>
      <c r="P3372" s="209" t="str">
        <f t="shared" si="318"/>
        <v/>
      </c>
      <c r="Q3372" s="31" t="str">
        <f t="shared" si="319"/>
        <v/>
      </c>
      <c r="R3372" s="129" t="s">
        <v>9</v>
      </c>
      <c r="S3372" s="128" t="s">
        <v>9</v>
      </c>
      <c r="T3372" s="1"/>
    </row>
    <row r="3373" spans="1:20" ht="15.75" hidden="1" customHeight="1">
      <c r="A3373" s="1" t="str">
        <f t="shared" si="1"/>
        <v/>
      </c>
      <c r="B3373" s="268" t="str">
        <f t="shared" si="314"/>
        <v>X</v>
      </c>
      <c r="C3373" s="1"/>
      <c r="D3373" s="27" t="str">
        <f>IF('ESA Input'!AH3338="","",IF('ESA Input'!AH3338="Yes",'ESA Input'!B3338,"Ineligible"))</f>
        <v/>
      </c>
      <c r="E3373" s="242" t="str">
        <f>IF('ESA Input'!AH3338="","",'ESA Input'!AH3338)</f>
        <v/>
      </c>
      <c r="F3373" s="461" t="str">
        <f>IF('ESA Input'!AH3338="","",IF('ESA Input'!AH3338="YES",'ESA Input'!AG3338,""))</f>
        <v/>
      </c>
      <c r="G3373" s="462"/>
      <c r="H3373" s="201" t="str">
        <f>IF('ESA Input'!AH3338="","",IF('ESA Input'!AH3338="Yes",'ESA Input'!J3338,""))</f>
        <v/>
      </c>
      <c r="I3373" s="227" t="str">
        <f>IF('ESA Input'!AH3338="","",IF('ESA Input'!AH3338="Yes",'ESA Input'!D3338,""))</f>
        <v/>
      </c>
      <c r="J3373" s="235" t="str">
        <f>IF('ESA Input'!AH3338="","",IF('ESA Input'!AH3338="Yes",'ESA Input'!E3338,""))</f>
        <v/>
      </c>
      <c r="K3373" s="29" t="str">
        <f>IF('ESA Input'!AH3338="","",IF('ESA Input'!AH3338="Yes",'ESA Input'!H3338,""))</f>
        <v/>
      </c>
      <c r="L3373" s="236" t="str">
        <f>IF('ESA Input'!AH3338="","",IF('ESA Input'!AH3338="Yes",'ESA Input'!G3338,""))</f>
        <v/>
      </c>
      <c r="M3373" s="31" t="str">
        <f t="shared" si="315"/>
        <v/>
      </c>
      <c r="N3373" s="208" t="str">
        <f t="shared" si="316"/>
        <v/>
      </c>
      <c r="O3373" s="209" t="str">
        <f t="shared" si="317"/>
        <v/>
      </c>
      <c r="P3373" s="209" t="str">
        <f t="shared" si="318"/>
        <v/>
      </c>
      <c r="Q3373" s="31" t="str">
        <f t="shared" si="319"/>
        <v/>
      </c>
      <c r="R3373" s="129" t="s">
        <v>9</v>
      </c>
      <c r="S3373" s="128" t="s">
        <v>9</v>
      </c>
      <c r="T3373" s="1"/>
    </row>
    <row r="3374" spans="1:20" ht="15.75" hidden="1" customHeight="1">
      <c r="A3374" s="1" t="str">
        <f t="shared" si="1"/>
        <v/>
      </c>
      <c r="B3374" s="268" t="str">
        <f t="shared" si="314"/>
        <v>X</v>
      </c>
      <c r="C3374" s="1"/>
      <c r="D3374" s="27" t="str">
        <f>IF('ESA Input'!AH3339="","",IF('ESA Input'!AH3339="Yes",'ESA Input'!B3339,"Ineligible"))</f>
        <v/>
      </c>
      <c r="E3374" s="242" t="str">
        <f>IF('ESA Input'!AH3339="","",'ESA Input'!AH3339)</f>
        <v/>
      </c>
      <c r="F3374" s="461" t="str">
        <f>IF('ESA Input'!AH3339="","",IF('ESA Input'!AH3339="YES",'ESA Input'!AG3339,""))</f>
        <v/>
      </c>
      <c r="G3374" s="462"/>
      <c r="H3374" s="201" t="str">
        <f>IF('ESA Input'!AH3339="","",IF('ESA Input'!AH3339="Yes",'ESA Input'!J3339,""))</f>
        <v/>
      </c>
      <c r="I3374" s="227" t="str">
        <f>IF('ESA Input'!AH3339="","",IF('ESA Input'!AH3339="Yes",'ESA Input'!D3339,""))</f>
        <v/>
      </c>
      <c r="J3374" s="235" t="str">
        <f>IF('ESA Input'!AH3339="","",IF('ESA Input'!AH3339="Yes",'ESA Input'!E3339,""))</f>
        <v/>
      </c>
      <c r="K3374" s="29" t="str">
        <f>IF('ESA Input'!AH3339="","",IF('ESA Input'!AH3339="Yes",'ESA Input'!H3339,""))</f>
        <v/>
      </c>
      <c r="L3374" s="236" t="str">
        <f>IF('ESA Input'!AH3339="","",IF('ESA Input'!AH3339="Yes",'ESA Input'!G3339,""))</f>
        <v/>
      </c>
      <c r="M3374" s="31" t="str">
        <f t="shared" si="315"/>
        <v/>
      </c>
      <c r="N3374" s="208" t="str">
        <f t="shared" si="316"/>
        <v/>
      </c>
      <c r="O3374" s="209" t="str">
        <f t="shared" si="317"/>
        <v/>
      </c>
      <c r="P3374" s="209" t="str">
        <f t="shared" si="318"/>
        <v/>
      </c>
      <c r="Q3374" s="31" t="str">
        <f t="shared" si="319"/>
        <v/>
      </c>
      <c r="R3374" s="129" t="s">
        <v>9</v>
      </c>
      <c r="S3374" s="128" t="s">
        <v>9</v>
      </c>
      <c r="T3374" s="1"/>
    </row>
    <row r="3375" spans="1:20" ht="15.75" hidden="1" customHeight="1">
      <c r="A3375" s="1" t="str">
        <f t="shared" si="1"/>
        <v/>
      </c>
      <c r="B3375" s="268" t="str">
        <f t="shared" si="314"/>
        <v>X</v>
      </c>
      <c r="C3375" s="1"/>
      <c r="D3375" s="27" t="str">
        <f>IF('ESA Input'!AH3340="","",IF('ESA Input'!AH3340="Yes",'ESA Input'!B3340,"Ineligible"))</f>
        <v/>
      </c>
      <c r="E3375" s="242" t="str">
        <f>IF('ESA Input'!AH3340="","",'ESA Input'!AH3340)</f>
        <v/>
      </c>
      <c r="F3375" s="461" t="str">
        <f>IF('ESA Input'!AH3340="","",IF('ESA Input'!AH3340="YES",'ESA Input'!AG3340,""))</f>
        <v/>
      </c>
      <c r="G3375" s="462"/>
      <c r="H3375" s="201" t="str">
        <f>IF('ESA Input'!AH3340="","",IF('ESA Input'!AH3340="Yes",'ESA Input'!J3340,""))</f>
        <v/>
      </c>
      <c r="I3375" s="227" t="str">
        <f>IF('ESA Input'!AH3340="","",IF('ESA Input'!AH3340="Yes",'ESA Input'!D3340,""))</f>
        <v/>
      </c>
      <c r="J3375" s="235" t="str">
        <f>IF('ESA Input'!AH3340="","",IF('ESA Input'!AH3340="Yes",'ESA Input'!E3340,""))</f>
        <v/>
      </c>
      <c r="K3375" s="29" t="str">
        <f>IF('ESA Input'!AH3340="","",IF('ESA Input'!AH3340="Yes",'ESA Input'!H3340,""))</f>
        <v/>
      </c>
      <c r="L3375" s="236" t="str">
        <f>IF('ESA Input'!AH3340="","",IF('ESA Input'!AH3340="Yes",'ESA Input'!G3340,""))</f>
        <v/>
      </c>
      <c r="M3375" s="31" t="str">
        <f t="shared" si="315"/>
        <v/>
      </c>
      <c r="N3375" s="208" t="str">
        <f t="shared" si="316"/>
        <v/>
      </c>
      <c r="O3375" s="209" t="str">
        <f t="shared" si="317"/>
        <v/>
      </c>
      <c r="P3375" s="209" t="str">
        <f t="shared" si="318"/>
        <v/>
      </c>
      <c r="Q3375" s="31" t="str">
        <f t="shared" si="319"/>
        <v/>
      </c>
      <c r="R3375" s="129" t="s">
        <v>9</v>
      </c>
      <c r="S3375" s="128" t="s">
        <v>9</v>
      </c>
      <c r="T3375" s="1"/>
    </row>
    <row r="3376" spans="1:20" ht="15.75" hidden="1" customHeight="1">
      <c r="A3376" s="1" t="str">
        <f t="shared" si="1"/>
        <v/>
      </c>
      <c r="B3376" s="268" t="str">
        <f t="shared" si="314"/>
        <v>X</v>
      </c>
      <c r="C3376" s="1"/>
      <c r="D3376" s="27" t="str">
        <f>IF('ESA Input'!AH3341="","",IF('ESA Input'!AH3341="Yes",'ESA Input'!B3341,"Ineligible"))</f>
        <v/>
      </c>
      <c r="E3376" s="242" t="str">
        <f>IF('ESA Input'!AH3341="","",'ESA Input'!AH3341)</f>
        <v/>
      </c>
      <c r="F3376" s="461" t="str">
        <f>IF('ESA Input'!AH3341="","",IF('ESA Input'!AH3341="YES",'ESA Input'!AG3341,""))</f>
        <v/>
      </c>
      <c r="G3376" s="462"/>
      <c r="H3376" s="201" t="str">
        <f>IF('ESA Input'!AH3341="","",IF('ESA Input'!AH3341="Yes",'ESA Input'!J3341,""))</f>
        <v/>
      </c>
      <c r="I3376" s="227" t="str">
        <f>IF('ESA Input'!AH3341="","",IF('ESA Input'!AH3341="Yes",'ESA Input'!D3341,""))</f>
        <v/>
      </c>
      <c r="J3376" s="235" t="str">
        <f>IF('ESA Input'!AH3341="","",IF('ESA Input'!AH3341="Yes",'ESA Input'!E3341,""))</f>
        <v/>
      </c>
      <c r="K3376" s="29" t="str">
        <f>IF('ESA Input'!AH3341="","",IF('ESA Input'!AH3341="Yes",'ESA Input'!H3341,""))</f>
        <v/>
      </c>
      <c r="L3376" s="236" t="str">
        <f>IF('ESA Input'!AH3341="","",IF('ESA Input'!AH3341="Yes",'ESA Input'!G3341,""))</f>
        <v/>
      </c>
      <c r="M3376" s="31" t="str">
        <f t="shared" si="315"/>
        <v/>
      </c>
      <c r="N3376" s="208" t="str">
        <f t="shared" si="316"/>
        <v/>
      </c>
      <c r="O3376" s="209" t="str">
        <f t="shared" si="317"/>
        <v/>
      </c>
      <c r="P3376" s="209" t="str">
        <f t="shared" si="318"/>
        <v/>
      </c>
      <c r="Q3376" s="31" t="str">
        <f t="shared" si="319"/>
        <v/>
      </c>
      <c r="R3376" s="129" t="s">
        <v>9</v>
      </c>
      <c r="S3376" s="128" t="s">
        <v>9</v>
      </c>
      <c r="T3376" s="1"/>
    </row>
    <row r="3377" spans="1:20" ht="15.75" hidden="1" customHeight="1">
      <c r="A3377" s="1" t="str">
        <f t="shared" si="1"/>
        <v/>
      </c>
      <c r="B3377" s="268" t="str">
        <f t="shared" si="314"/>
        <v>X</v>
      </c>
      <c r="C3377" s="1"/>
      <c r="D3377" s="27" t="str">
        <f>IF('ESA Input'!AH3342="","",IF('ESA Input'!AH3342="Yes",'ESA Input'!B3342,"Ineligible"))</f>
        <v/>
      </c>
      <c r="E3377" s="242" t="str">
        <f>IF('ESA Input'!AH3342="","",'ESA Input'!AH3342)</f>
        <v/>
      </c>
      <c r="F3377" s="461" t="str">
        <f>IF('ESA Input'!AH3342="","",IF('ESA Input'!AH3342="YES",'ESA Input'!AG3342,""))</f>
        <v/>
      </c>
      <c r="G3377" s="462"/>
      <c r="H3377" s="201" t="str">
        <f>IF('ESA Input'!AH3342="","",IF('ESA Input'!AH3342="Yes",'ESA Input'!J3342,""))</f>
        <v/>
      </c>
      <c r="I3377" s="227" t="str">
        <f>IF('ESA Input'!AH3342="","",IF('ESA Input'!AH3342="Yes",'ESA Input'!D3342,""))</f>
        <v/>
      </c>
      <c r="J3377" s="235" t="str">
        <f>IF('ESA Input'!AH3342="","",IF('ESA Input'!AH3342="Yes",'ESA Input'!E3342,""))</f>
        <v/>
      </c>
      <c r="K3377" s="29" t="str">
        <f>IF('ESA Input'!AH3342="","",IF('ESA Input'!AH3342="Yes",'ESA Input'!H3342,""))</f>
        <v/>
      </c>
      <c r="L3377" s="236" t="str">
        <f>IF('ESA Input'!AH3342="","",IF('ESA Input'!AH3342="Yes",'ESA Input'!G3342,""))</f>
        <v/>
      </c>
      <c r="M3377" s="31" t="str">
        <f t="shared" si="315"/>
        <v/>
      </c>
      <c r="N3377" s="208" t="str">
        <f t="shared" si="316"/>
        <v/>
      </c>
      <c r="O3377" s="209" t="str">
        <f t="shared" si="317"/>
        <v/>
      </c>
      <c r="P3377" s="209" t="str">
        <f t="shared" si="318"/>
        <v/>
      </c>
      <c r="Q3377" s="31" t="str">
        <f t="shared" si="319"/>
        <v/>
      </c>
      <c r="R3377" s="129" t="s">
        <v>9</v>
      </c>
      <c r="S3377" s="128" t="s">
        <v>9</v>
      </c>
      <c r="T3377" s="1"/>
    </row>
    <row r="3378" spans="1:20" ht="15.75" hidden="1" customHeight="1">
      <c r="A3378" s="1" t="str">
        <f t="shared" si="1"/>
        <v/>
      </c>
      <c r="B3378" s="268" t="str">
        <f t="shared" si="314"/>
        <v>X</v>
      </c>
      <c r="C3378" s="1"/>
      <c r="D3378" s="27" t="str">
        <f>IF('ESA Input'!AH3343="","",IF('ESA Input'!AH3343="Yes",'ESA Input'!B3343,"Ineligible"))</f>
        <v/>
      </c>
      <c r="E3378" s="242" t="str">
        <f>IF('ESA Input'!AH3343="","",'ESA Input'!AH3343)</f>
        <v/>
      </c>
      <c r="F3378" s="461" t="str">
        <f>IF('ESA Input'!AH3343="","",IF('ESA Input'!AH3343="YES",'ESA Input'!AG3343,""))</f>
        <v/>
      </c>
      <c r="G3378" s="462"/>
      <c r="H3378" s="201" t="str">
        <f>IF('ESA Input'!AH3343="","",IF('ESA Input'!AH3343="Yes",'ESA Input'!J3343,""))</f>
        <v/>
      </c>
      <c r="I3378" s="227" t="str">
        <f>IF('ESA Input'!AH3343="","",IF('ESA Input'!AH3343="Yes",'ESA Input'!D3343,""))</f>
        <v/>
      </c>
      <c r="J3378" s="235" t="str">
        <f>IF('ESA Input'!AH3343="","",IF('ESA Input'!AH3343="Yes",'ESA Input'!E3343,""))</f>
        <v/>
      </c>
      <c r="K3378" s="29" t="str">
        <f>IF('ESA Input'!AH3343="","",IF('ESA Input'!AH3343="Yes",'ESA Input'!H3343,""))</f>
        <v/>
      </c>
      <c r="L3378" s="236" t="str">
        <f>IF('ESA Input'!AH3343="","",IF('ESA Input'!AH3343="Yes",'ESA Input'!G3343,""))</f>
        <v/>
      </c>
      <c r="M3378" s="31" t="str">
        <f t="shared" si="315"/>
        <v/>
      </c>
      <c r="N3378" s="208" t="str">
        <f t="shared" si="316"/>
        <v/>
      </c>
      <c r="O3378" s="209" t="str">
        <f t="shared" si="317"/>
        <v/>
      </c>
      <c r="P3378" s="209" t="str">
        <f t="shared" si="318"/>
        <v/>
      </c>
      <c r="Q3378" s="31" t="str">
        <f t="shared" si="319"/>
        <v/>
      </c>
      <c r="R3378" s="129" t="s">
        <v>9</v>
      </c>
      <c r="S3378" s="128" t="s">
        <v>9</v>
      </c>
      <c r="T3378" s="1"/>
    </row>
    <row r="3379" spans="1:20" ht="15.75" hidden="1" customHeight="1">
      <c r="A3379" s="1" t="str">
        <f t="shared" si="1"/>
        <v/>
      </c>
      <c r="B3379" s="268" t="str">
        <f t="shared" si="314"/>
        <v>X</v>
      </c>
      <c r="C3379" s="1"/>
      <c r="D3379" s="27" t="str">
        <f>IF('ESA Input'!AH3344="","",IF('ESA Input'!AH3344="Yes",'ESA Input'!B3344,"Ineligible"))</f>
        <v/>
      </c>
      <c r="E3379" s="242" t="str">
        <f>IF('ESA Input'!AH3344="","",'ESA Input'!AH3344)</f>
        <v/>
      </c>
      <c r="F3379" s="461" t="str">
        <f>IF('ESA Input'!AH3344="","",IF('ESA Input'!AH3344="YES",'ESA Input'!AG3344,""))</f>
        <v/>
      </c>
      <c r="G3379" s="462"/>
      <c r="H3379" s="201" t="str">
        <f>IF('ESA Input'!AH3344="","",IF('ESA Input'!AH3344="Yes",'ESA Input'!J3344,""))</f>
        <v/>
      </c>
      <c r="I3379" s="227" t="str">
        <f>IF('ESA Input'!AH3344="","",IF('ESA Input'!AH3344="Yes",'ESA Input'!D3344,""))</f>
        <v/>
      </c>
      <c r="J3379" s="235" t="str">
        <f>IF('ESA Input'!AH3344="","",IF('ESA Input'!AH3344="Yes",'ESA Input'!E3344,""))</f>
        <v/>
      </c>
      <c r="K3379" s="29" t="str">
        <f>IF('ESA Input'!AH3344="","",IF('ESA Input'!AH3344="Yes",'ESA Input'!H3344,""))</f>
        <v/>
      </c>
      <c r="L3379" s="236" t="str">
        <f>IF('ESA Input'!AH3344="","",IF('ESA Input'!AH3344="Yes",'ESA Input'!G3344,""))</f>
        <v/>
      </c>
      <c r="M3379" s="31" t="str">
        <f t="shared" si="315"/>
        <v/>
      </c>
      <c r="N3379" s="208" t="str">
        <f t="shared" si="316"/>
        <v/>
      </c>
      <c r="O3379" s="209" t="str">
        <f t="shared" si="317"/>
        <v/>
      </c>
      <c r="P3379" s="209" t="str">
        <f t="shared" si="318"/>
        <v/>
      </c>
      <c r="Q3379" s="31" t="str">
        <f t="shared" si="319"/>
        <v/>
      </c>
      <c r="R3379" s="129" t="s">
        <v>9</v>
      </c>
      <c r="S3379" s="128" t="s">
        <v>9</v>
      </c>
      <c r="T3379" s="1"/>
    </row>
    <row r="3380" spans="1:20" ht="15.75" hidden="1" customHeight="1">
      <c r="A3380" s="1" t="str">
        <f t="shared" si="1"/>
        <v/>
      </c>
      <c r="B3380" s="268" t="str">
        <f t="shared" si="314"/>
        <v>X</v>
      </c>
      <c r="C3380" s="1"/>
      <c r="D3380" s="27" t="str">
        <f>IF('ESA Input'!AH3345="","",IF('ESA Input'!AH3345="Yes",'ESA Input'!B3345,"Ineligible"))</f>
        <v/>
      </c>
      <c r="E3380" s="242" t="str">
        <f>IF('ESA Input'!AH3345="","",'ESA Input'!AH3345)</f>
        <v/>
      </c>
      <c r="F3380" s="461" t="str">
        <f>IF('ESA Input'!AH3345="","",IF('ESA Input'!AH3345="YES",'ESA Input'!AG3345,""))</f>
        <v/>
      </c>
      <c r="G3380" s="462"/>
      <c r="H3380" s="201" t="str">
        <f>IF('ESA Input'!AH3345="","",IF('ESA Input'!AH3345="Yes",'ESA Input'!J3345,""))</f>
        <v/>
      </c>
      <c r="I3380" s="227" t="str">
        <f>IF('ESA Input'!AH3345="","",IF('ESA Input'!AH3345="Yes",'ESA Input'!D3345,""))</f>
        <v/>
      </c>
      <c r="J3380" s="235" t="str">
        <f>IF('ESA Input'!AH3345="","",IF('ESA Input'!AH3345="Yes",'ESA Input'!E3345,""))</f>
        <v/>
      </c>
      <c r="K3380" s="29" t="str">
        <f>IF('ESA Input'!AH3345="","",IF('ESA Input'!AH3345="Yes",'ESA Input'!H3345,""))</f>
        <v/>
      </c>
      <c r="L3380" s="236" t="str">
        <f>IF('ESA Input'!AH3345="","",IF('ESA Input'!AH3345="Yes",'ESA Input'!G3345,""))</f>
        <v/>
      </c>
      <c r="M3380" s="31" t="str">
        <f t="shared" si="315"/>
        <v/>
      </c>
      <c r="N3380" s="208" t="str">
        <f t="shared" si="316"/>
        <v/>
      </c>
      <c r="O3380" s="209" t="str">
        <f t="shared" si="317"/>
        <v/>
      </c>
      <c r="P3380" s="209" t="str">
        <f t="shared" si="318"/>
        <v/>
      </c>
      <c r="Q3380" s="31" t="str">
        <f t="shared" si="319"/>
        <v/>
      </c>
      <c r="R3380" s="129" t="s">
        <v>9</v>
      </c>
      <c r="S3380" s="128" t="s">
        <v>9</v>
      </c>
      <c r="T3380" s="1"/>
    </row>
    <row r="3381" spans="1:20" ht="15.75" hidden="1" customHeight="1">
      <c r="A3381" s="1" t="str">
        <f t="shared" si="1"/>
        <v/>
      </c>
      <c r="B3381" s="268" t="str">
        <f t="shared" si="314"/>
        <v>X</v>
      </c>
      <c r="C3381" s="1"/>
      <c r="D3381" s="27" t="str">
        <f>IF('ESA Input'!AH3346="","",IF('ESA Input'!AH3346="Yes",'ESA Input'!B3346,"Ineligible"))</f>
        <v/>
      </c>
      <c r="E3381" s="242" t="str">
        <f>IF('ESA Input'!AH3346="","",'ESA Input'!AH3346)</f>
        <v/>
      </c>
      <c r="F3381" s="461" t="str">
        <f>IF('ESA Input'!AH3346="","",IF('ESA Input'!AH3346="YES",'ESA Input'!AG3346,""))</f>
        <v/>
      </c>
      <c r="G3381" s="462"/>
      <c r="H3381" s="201" t="str">
        <f>IF('ESA Input'!AH3346="","",IF('ESA Input'!AH3346="Yes",'ESA Input'!J3346,""))</f>
        <v/>
      </c>
      <c r="I3381" s="227" t="str">
        <f>IF('ESA Input'!AH3346="","",IF('ESA Input'!AH3346="Yes",'ESA Input'!D3346,""))</f>
        <v/>
      </c>
      <c r="J3381" s="235" t="str">
        <f>IF('ESA Input'!AH3346="","",IF('ESA Input'!AH3346="Yes",'ESA Input'!E3346,""))</f>
        <v/>
      </c>
      <c r="K3381" s="29" t="str">
        <f>IF('ESA Input'!AH3346="","",IF('ESA Input'!AH3346="Yes",'ESA Input'!H3346,""))</f>
        <v/>
      </c>
      <c r="L3381" s="236" t="str">
        <f>IF('ESA Input'!AH3346="","",IF('ESA Input'!AH3346="Yes",'ESA Input'!G3346,""))</f>
        <v/>
      </c>
      <c r="M3381" s="31" t="str">
        <f t="shared" si="315"/>
        <v/>
      </c>
      <c r="N3381" s="208" t="str">
        <f t="shared" si="316"/>
        <v/>
      </c>
      <c r="O3381" s="209" t="str">
        <f t="shared" si="317"/>
        <v/>
      </c>
      <c r="P3381" s="209" t="str">
        <f t="shared" si="318"/>
        <v/>
      </c>
      <c r="Q3381" s="31" t="str">
        <f t="shared" si="319"/>
        <v/>
      </c>
      <c r="R3381" s="129" t="s">
        <v>9</v>
      </c>
      <c r="S3381" s="128" t="s">
        <v>9</v>
      </c>
      <c r="T3381" s="1"/>
    </row>
    <row r="3382" spans="1:20" ht="15.75" hidden="1" customHeight="1">
      <c r="A3382" s="1" t="str">
        <f t="shared" si="1"/>
        <v/>
      </c>
      <c r="B3382" s="268" t="str">
        <f t="shared" si="314"/>
        <v>X</v>
      </c>
      <c r="C3382" s="1"/>
      <c r="D3382" s="27" t="str">
        <f>IF('ESA Input'!AH3347="","",IF('ESA Input'!AH3347="Yes",'ESA Input'!B3347,"Ineligible"))</f>
        <v/>
      </c>
      <c r="E3382" s="242" t="str">
        <f>IF('ESA Input'!AH3347="","",'ESA Input'!AH3347)</f>
        <v/>
      </c>
      <c r="F3382" s="461" t="str">
        <f>IF('ESA Input'!AH3347="","",IF('ESA Input'!AH3347="YES",'ESA Input'!AG3347,""))</f>
        <v/>
      </c>
      <c r="G3382" s="462"/>
      <c r="H3382" s="201" t="str">
        <f>IF('ESA Input'!AH3347="","",IF('ESA Input'!AH3347="Yes",'ESA Input'!J3347,""))</f>
        <v/>
      </c>
      <c r="I3382" s="227" t="str">
        <f>IF('ESA Input'!AH3347="","",IF('ESA Input'!AH3347="Yes",'ESA Input'!D3347,""))</f>
        <v/>
      </c>
      <c r="J3382" s="235" t="str">
        <f>IF('ESA Input'!AH3347="","",IF('ESA Input'!AH3347="Yes",'ESA Input'!E3347,""))</f>
        <v/>
      </c>
      <c r="K3382" s="29" t="str">
        <f>IF('ESA Input'!AH3347="","",IF('ESA Input'!AH3347="Yes",'ESA Input'!H3347,""))</f>
        <v/>
      </c>
      <c r="L3382" s="236" t="str">
        <f>IF('ESA Input'!AH3347="","",IF('ESA Input'!AH3347="Yes",'ESA Input'!G3347,""))</f>
        <v/>
      </c>
      <c r="M3382" s="31" t="str">
        <f t="shared" si="315"/>
        <v/>
      </c>
      <c r="N3382" s="208" t="str">
        <f t="shared" si="316"/>
        <v/>
      </c>
      <c r="O3382" s="209" t="str">
        <f t="shared" si="317"/>
        <v/>
      </c>
      <c r="P3382" s="209" t="str">
        <f t="shared" si="318"/>
        <v/>
      </c>
      <c r="Q3382" s="31" t="str">
        <f t="shared" si="319"/>
        <v/>
      </c>
      <c r="R3382" s="129" t="s">
        <v>9</v>
      </c>
      <c r="S3382" s="128" t="s">
        <v>9</v>
      </c>
      <c r="T3382" s="1"/>
    </row>
    <row r="3383" spans="1:20" ht="15.75" hidden="1" customHeight="1">
      <c r="A3383" s="1" t="str">
        <f t="shared" si="1"/>
        <v/>
      </c>
      <c r="B3383" s="268" t="str">
        <f t="shared" si="314"/>
        <v>X</v>
      </c>
      <c r="C3383" s="1"/>
      <c r="D3383" s="27" t="str">
        <f>IF('ESA Input'!AH3348="","",IF('ESA Input'!AH3348="Yes",'ESA Input'!B3348,"Ineligible"))</f>
        <v/>
      </c>
      <c r="E3383" s="242" t="str">
        <f>IF('ESA Input'!AH3348="","",'ESA Input'!AH3348)</f>
        <v/>
      </c>
      <c r="F3383" s="461" t="str">
        <f>IF('ESA Input'!AH3348="","",IF('ESA Input'!AH3348="YES",'ESA Input'!AG3348,""))</f>
        <v/>
      </c>
      <c r="G3383" s="462"/>
      <c r="H3383" s="201" t="str">
        <f>IF('ESA Input'!AH3348="","",IF('ESA Input'!AH3348="Yes",'ESA Input'!J3348,""))</f>
        <v/>
      </c>
      <c r="I3383" s="227" t="str">
        <f>IF('ESA Input'!AH3348="","",IF('ESA Input'!AH3348="Yes",'ESA Input'!D3348,""))</f>
        <v/>
      </c>
      <c r="J3383" s="235" t="str">
        <f>IF('ESA Input'!AH3348="","",IF('ESA Input'!AH3348="Yes",'ESA Input'!E3348,""))</f>
        <v/>
      </c>
      <c r="K3383" s="29" t="str">
        <f>IF('ESA Input'!AH3348="","",IF('ESA Input'!AH3348="Yes",'ESA Input'!H3348,""))</f>
        <v/>
      </c>
      <c r="L3383" s="236" t="str">
        <f>IF('ESA Input'!AH3348="","",IF('ESA Input'!AH3348="Yes",'ESA Input'!G3348,""))</f>
        <v/>
      </c>
      <c r="M3383" s="31" t="str">
        <f t="shared" si="315"/>
        <v/>
      </c>
      <c r="N3383" s="208" t="str">
        <f t="shared" si="316"/>
        <v/>
      </c>
      <c r="O3383" s="209" t="str">
        <f t="shared" si="317"/>
        <v/>
      </c>
      <c r="P3383" s="209" t="str">
        <f t="shared" si="318"/>
        <v/>
      </c>
      <c r="Q3383" s="31" t="str">
        <f t="shared" si="319"/>
        <v/>
      </c>
      <c r="R3383" s="129" t="s">
        <v>9</v>
      </c>
      <c r="S3383" s="128" t="s">
        <v>9</v>
      </c>
      <c r="T3383" s="1"/>
    </row>
    <row r="3384" spans="1:20" ht="15.75" hidden="1" customHeight="1">
      <c r="A3384" s="1" t="str">
        <f t="shared" si="1"/>
        <v/>
      </c>
      <c r="B3384" s="268" t="str">
        <f t="shared" si="314"/>
        <v>X</v>
      </c>
      <c r="C3384" s="1"/>
      <c r="D3384" s="27" t="str">
        <f>IF('ESA Input'!AH3349="","",IF('ESA Input'!AH3349="Yes",'ESA Input'!B3349,"Ineligible"))</f>
        <v/>
      </c>
      <c r="E3384" s="242" t="str">
        <f>IF('ESA Input'!AH3349="","",'ESA Input'!AH3349)</f>
        <v/>
      </c>
      <c r="F3384" s="461" t="str">
        <f>IF('ESA Input'!AH3349="","",IF('ESA Input'!AH3349="YES",'ESA Input'!AG3349,""))</f>
        <v/>
      </c>
      <c r="G3384" s="462"/>
      <c r="H3384" s="201" t="str">
        <f>IF('ESA Input'!AH3349="","",IF('ESA Input'!AH3349="Yes",'ESA Input'!J3349,""))</f>
        <v/>
      </c>
      <c r="I3384" s="227" t="str">
        <f>IF('ESA Input'!AH3349="","",IF('ESA Input'!AH3349="Yes",'ESA Input'!D3349,""))</f>
        <v/>
      </c>
      <c r="J3384" s="235" t="str">
        <f>IF('ESA Input'!AH3349="","",IF('ESA Input'!AH3349="Yes",'ESA Input'!E3349,""))</f>
        <v/>
      </c>
      <c r="K3384" s="29" t="str">
        <f>IF('ESA Input'!AH3349="","",IF('ESA Input'!AH3349="Yes",'ESA Input'!H3349,""))</f>
        <v/>
      </c>
      <c r="L3384" s="236" t="str">
        <f>IF('ESA Input'!AH3349="","",IF('ESA Input'!AH3349="Yes",'ESA Input'!G3349,""))</f>
        <v/>
      </c>
      <c r="M3384" s="31" t="str">
        <f t="shared" si="315"/>
        <v/>
      </c>
      <c r="N3384" s="208" t="str">
        <f t="shared" si="316"/>
        <v/>
      </c>
      <c r="O3384" s="209" t="str">
        <f t="shared" si="317"/>
        <v/>
      </c>
      <c r="P3384" s="209" t="str">
        <f t="shared" si="318"/>
        <v/>
      </c>
      <c r="Q3384" s="31" t="str">
        <f t="shared" si="319"/>
        <v/>
      </c>
      <c r="R3384" s="129" t="s">
        <v>9</v>
      </c>
      <c r="S3384" s="128" t="s">
        <v>9</v>
      </c>
      <c r="T3384" s="1"/>
    </row>
    <row r="3385" spans="1:20" ht="15.75" hidden="1" customHeight="1">
      <c r="A3385" s="1" t="str">
        <f t="shared" si="1"/>
        <v/>
      </c>
      <c r="B3385" s="268" t="str">
        <f t="shared" si="314"/>
        <v>X</v>
      </c>
      <c r="C3385" s="1"/>
      <c r="D3385" s="27" t="str">
        <f>IF('ESA Input'!AH3350="","",IF('ESA Input'!AH3350="Yes",'ESA Input'!B3350,"Ineligible"))</f>
        <v/>
      </c>
      <c r="E3385" s="242" t="str">
        <f>IF('ESA Input'!AH3350="","",'ESA Input'!AH3350)</f>
        <v/>
      </c>
      <c r="F3385" s="461" t="str">
        <f>IF('ESA Input'!AH3350="","",IF('ESA Input'!AH3350="YES",'ESA Input'!AG3350,""))</f>
        <v/>
      </c>
      <c r="G3385" s="462"/>
      <c r="H3385" s="201" t="str">
        <f>IF('ESA Input'!AH3350="","",IF('ESA Input'!AH3350="Yes",'ESA Input'!J3350,""))</f>
        <v/>
      </c>
      <c r="I3385" s="227" t="str">
        <f>IF('ESA Input'!AH3350="","",IF('ESA Input'!AH3350="Yes",'ESA Input'!D3350,""))</f>
        <v/>
      </c>
      <c r="J3385" s="235" t="str">
        <f>IF('ESA Input'!AH3350="","",IF('ESA Input'!AH3350="Yes",'ESA Input'!E3350,""))</f>
        <v/>
      </c>
      <c r="K3385" s="29" t="str">
        <f>IF('ESA Input'!AH3350="","",IF('ESA Input'!AH3350="Yes",'ESA Input'!H3350,""))</f>
        <v/>
      </c>
      <c r="L3385" s="236" t="str">
        <f>IF('ESA Input'!AH3350="","",IF('ESA Input'!AH3350="Yes",'ESA Input'!G3350,""))</f>
        <v/>
      </c>
      <c r="M3385" s="31" t="str">
        <f t="shared" si="315"/>
        <v/>
      </c>
      <c r="N3385" s="208" t="str">
        <f t="shared" si="316"/>
        <v/>
      </c>
      <c r="O3385" s="209" t="str">
        <f t="shared" si="317"/>
        <v/>
      </c>
      <c r="P3385" s="209" t="str">
        <f t="shared" si="318"/>
        <v/>
      </c>
      <c r="Q3385" s="31" t="str">
        <f t="shared" si="319"/>
        <v/>
      </c>
      <c r="R3385" s="129" t="s">
        <v>9</v>
      </c>
      <c r="S3385" s="128" t="s">
        <v>9</v>
      </c>
      <c r="T3385" s="1"/>
    </row>
    <row r="3386" spans="1:20" ht="15.75" hidden="1" customHeight="1">
      <c r="A3386" s="1" t="str">
        <f t="shared" si="1"/>
        <v/>
      </c>
      <c r="B3386" s="268" t="str">
        <f t="shared" si="314"/>
        <v>X</v>
      </c>
      <c r="C3386" s="1"/>
      <c r="D3386" s="27" t="str">
        <f>IF('ESA Input'!AH3351="","",IF('ESA Input'!AH3351="Yes",'ESA Input'!B3351,"Ineligible"))</f>
        <v/>
      </c>
      <c r="E3386" s="242" t="str">
        <f>IF('ESA Input'!AH3351="","",'ESA Input'!AH3351)</f>
        <v/>
      </c>
      <c r="F3386" s="461" t="str">
        <f>IF('ESA Input'!AH3351="","",IF('ESA Input'!AH3351="YES",'ESA Input'!AG3351,""))</f>
        <v/>
      </c>
      <c r="G3386" s="462"/>
      <c r="H3386" s="201" t="str">
        <f>IF('ESA Input'!AH3351="","",IF('ESA Input'!AH3351="Yes",'ESA Input'!J3351,""))</f>
        <v/>
      </c>
      <c r="I3386" s="227" t="str">
        <f>IF('ESA Input'!AH3351="","",IF('ESA Input'!AH3351="Yes",'ESA Input'!D3351,""))</f>
        <v/>
      </c>
      <c r="J3386" s="235" t="str">
        <f>IF('ESA Input'!AH3351="","",IF('ESA Input'!AH3351="Yes",'ESA Input'!E3351,""))</f>
        <v/>
      </c>
      <c r="K3386" s="29" t="str">
        <f>IF('ESA Input'!AH3351="","",IF('ESA Input'!AH3351="Yes",'ESA Input'!H3351,""))</f>
        <v/>
      </c>
      <c r="L3386" s="236" t="str">
        <f>IF('ESA Input'!AH3351="","",IF('ESA Input'!AH3351="Yes",'ESA Input'!G3351,""))</f>
        <v/>
      </c>
      <c r="M3386" s="31" t="str">
        <f t="shared" si="315"/>
        <v/>
      </c>
      <c r="N3386" s="208" t="str">
        <f t="shared" si="316"/>
        <v/>
      </c>
      <c r="O3386" s="209" t="str">
        <f t="shared" si="317"/>
        <v/>
      </c>
      <c r="P3386" s="209" t="str">
        <f t="shared" si="318"/>
        <v/>
      </c>
      <c r="Q3386" s="31" t="str">
        <f t="shared" si="319"/>
        <v/>
      </c>
      <c r="R3386" s="129" t="s">
        <v>9</v>
      </c>
      <c r="S3386" s="128" t="s">
        <v>9</v>
      </c>
      <c r="T3386" s="1"/>
    </row>
    <row r="3387" spans="1:20" ht="15.75" hidden="1" customHeight="1">
      <c r="A3387" s="1" t="str">
        <f t="shared" si="1"/>
        <v/>
      </c>
      <c r="B3387" s="268" t="str">
        <f t="shared" si="314"/>
        <v>X</v>
      </c>
      <c r="C3387" s="1"/>
      <c r="D3387" s="27" t="str">
        <f>IF('ESA Input'!AH3352="","",IF('ESA Input'!AH3352="Yes",'ESA Input'!B3352,"Ineligible"))</f>
        <v/>
      </c>
      <c r="E3387" s="242" t="str">
        <f>IF('ESA Input'!AH3352="","",'ESA Input'!AH3352)</f>
        <v/>
      </c>
      <c r="F3387" s="461" t="str">
        <f>IF('ESA Input'!AH3352="","",IF('ESA Input'!AH3352="YES",'ESA Input'!AG3352,""))</f>
        <v/>
      </c>
      <c r="G3387" s="462"/>
      <c r="H3387" s="201" t="str">
        <f>IF('ESA Input'!AH3352="","",IF('ESA Input'!AH3352="Yes",'ESA Input'!J3352,""))</f>
        <v/>
      </c>
      <c r="I3387" s="227" t="str">
        <f>IF('ESA Input'!AH3352="","",IF('ESA Input'!AH3352="Yes",'ESA Input'!D3352,""))</f>
        <v/>
      </c>
      <c r="J3387" s="235" t="str">
        <f>IF('ESA Input'!AH3352="","",IF('ESA Input'!AH3352="Yes",'ESA Input'!E3352,""))</f>
        <v/>
      </c>
      <c r="K3387" s="29" t="str">
        <f>IF('ESA Input'!AH3352="","",IF('ESA Input'!AH3352="Yes",'ESA Input'!H3352,""))</f>
        <v/>
      </c>
      <c r="L3387" s="236" t="str">
        <f>IF('ESA Input'!AH3352="","",IF('ESA Input'!AH3352="Yes",'ESA Input'!G3352,""))</f>
        <v/>
      </c>
      <c r="M3387" s="31" t="str">
        <f t="shared" si="315"/>
        <v/>
      </c>
      <c r="N3387" s="208" t="str">
        <f t="shared" si="316"/>
        <v/>
      </c>
      <c r="O3387" s="209" t="str">
        <f t="shared" si="317"/>
        <v/>
      </c>
      <c r="P3387" s="209" t="str">
        <f t="shared" si="318"/>
        <v/>
      </c>
      <c r="Q3387" s="31" t="str">
        <f t="shared" si="319"/>
        <v/>
      </c>
      <c r="R3387" s="129" t="s">
        <v>9</v>
      </c>
      <c r="S3387" s="128" t="s">
        <v>9</v>
      </c>
      <c r="T3387" s="1"/>
    </row>
    <row r="3388" spans="1:20" ht="15.75" hidden="1" customHeight="1">
      <c r="A3388" s="1" t="str">
        <f t="shared" si="1"/>
        <v/>
      </c>
      <c r="B3388" s="268" t="str">
        <f t="shared" si="314"/>
        <v>X</v>
      </c>
      <c r="C3388" s="1"/>
      <c r="D3388" s="27" t="str">
        <f>IF('ESA Input'!AH3353="","",IF('ESA Input'!AH3353="Yes",'ESA Input'!B3353,"Ineligible"))</f>
        <v/>
      </c>
      <c r="E3388" s="242" t="str">
        <f>IF('ESA Input'!AH3353="","",'ESA Input'!AH3353)</f>
        <v/>
      </c>
      <c r="F3388" s="461" t="str">
        <f>IF('ESA Input'!AH3353="","",IF('ESA Input'!AH3353="YES",'ESA Input'!AG3353,""))</f>
        <v/>
      </c>
      <c r="G3388" s="462"/>
      <c r="H3388" s="201" t="str">
        <f>IF('ESA Input'!AH3353="","",IF('ESA Input'!AH3353="Yes",'ESA Input'!J3353,""))</f>
        <v/>
      </c>
      <c r="I3388" s="227" t="str">
        <f>IF('ESA Input'!AH3353="","",IF('ESA Input'!AH3353="Yes",'ESA Input'!D3353,""))</f>
        <v/>
      </c>
      <c r="J3388" s="235" t="str">
        <f>IF('ESA Input'!AH3353="","",IF('ESA Input'!AH3353="Yes",'ESA Input'!E3353,""))</f>
        <v/>
      </c>
      <c r="K3388" s="29" t="str">
        <f>IF('ESA Input'!AH3353="","",IF('ESA Input'!AH3353="Yes",'ESA Input'!H3353,""))</f>
        <v/>
      </c>
      <c r="L3388" s="236" t="str">
        <f>IF('ESA Input'!AH3353="","",IF('ESA Input'!AH3353="Yes",'ESA Input'!G3353,""))</f>
        <v/>
      </c>
      <c r="M3388" s="31" t="str">
        <f t="shared" si="315"/>
        <v/>
      </c>
      <c r="N3388" s="208" t="str">
        <f t="shared" si="316"/>
        <v/>
      </c>
      <c r="O3388" s="209" t="str">
        <f t="shared" si="317"/>
        <v/>
      </c>
      <c r="P3388" s="209" t="str">
        <f t="shared" si="318"/>
        <v/>
      </c>
      <c r="Q3388" s="31" t="str">
        <f t="shared" si="319"/>
        <v/>
      </c>
      <c r="R3388" s="129" t="s">
        <v>9</v>
      </c>
      <c r="S3388" s="128" t="s">
        <v>9</v>
      </c>
      <c r="T3388" s="1"/>
    </row>
    <row r="3389" spans="1:20" ht="15.75" hidden="1" customHeight="1">
      <c r="A3389" s="1" t="str">
        <f t="shared" si="1"/>
        <v/>
      </c>
      <c r="B3389" s="268" t="str">
        <f t="shared" si="314"/>
        <v>X</v>
      </c>
      <c r="C3389" s="1"/>
      <c r="D3389" s="27" t="str">
        <f>IF('ESA Input'!AH3354="","",IF('ESA Input'!AH3354="Yes",'ESA Input'!B3354,"Ineligible"))</f>
        <v/>
      </c>
      <c r="E3389" s="242" t="str">
        <f>IF('ESA Input'!AH3354="","",'ESA Input'!AH3354)</f>
        <v/>
      </c>
      <c r="F3389" s="461" t="str">
        <f>IF('ESA Input'!AH3354="","",IF('ESA Input'!AH3354="YES",'ESA Input'!AG3354,""))</f>
        <v/>
      </c>
      <c r="G3389" s="462"/>
      <c r="H3389" s="201" t="str">
        <f>IF('ESA Input'!AH3354="","",IF('ESA Input'!AH3354="Yes",'ESA Input'!J3354,""))</f>
        <v/>
      </c>
      <c r="I3389" s="227" t="str">
        <f>IF('ESA Input'!AH3354="","",IF('ESA Input'!AH3354="Yes",'ESA Input'!D3354,""))</f>
        <v/>
      </c>
      <c r="J3389" s="235" t="str">
        <f>IF('ESA Input'!AH3354="","",IF('ESA Input'!AH3354="Yes",'ESA Input'!E3354,""))</f>
        <v/>
      </c>
      <c r="K3389" s="29" t="str">
        <f>IF('ESA Input'!AH3354="","",IF('ESA Input'!AH3354="Yes",'ESA Input'!H3354,""))</f>
        <v/>
      </c>
      <c r="L3389" s="236" t="str">
        <f>IF('ESA Input'!AH3354="","",IF('ESA Input'!AH3354="Yes",'ESA Input'!G3354,""))</f>
        <v/>
      </c>
      <c r="M3389" s="31" t="str">
        <f t="shared" si="315"/>
        <v/>
      </c>
      <c r="N3389" s="208" t="str">
        <f t="shared" si="316"/>
        <v/>
      </c>
      <c r="O3389" s="209" t="str">
        <f t="shared" si="317"/>
        <v/>
      </c>
      <c r="P3389" s="209" t="str">
        <f t="shared" si="318"/>
        <v/>
      </c>
      <c r="Q3389" s="31" t="str">
        <f t="shared" si="319"/>
        <v/>
      </c>
      <c r="R3389" s="129" t="s">
        <v>9</v>
      </c>
      <c r="S3389" s="128" t="s">
        <v>9</v>
      </c>
      <c r="T3389" s="1"/>
    </row>
    <row r="3390" spans="1:20" ht="15.75" hidden="1" customHeight="1">
      <c r="A3390" s="1" t="str">
        <f t="shared" si="1"/>
        <v/>
      </c>
      <c r="B3390" s="268" t="str">
        <f t="shared" si="314"/>
        <v>X</v>
      </c>
      <c r="C3390" s="1"/>
      <c r="D3390" s="27" t="str">
        <f>IF('ESA Input'!AH3355="","",IF('ESA Input'!AH3355="Yes",'ESA Input'!B3355,"Ineligible"))</f>
        <v/>
      </c>
      <c r="E3390" s="242" t="str">
        <f>IF('ESA Input'!AH3355="","",'ESA Input'!AH3355)</f>
        <v/>
      </c>
      <c r="F3390" s="461" t="str">
        <f>IF('ESA Input'!AH3355="","",IF('ESA Input'!AH3355="YES",'ESA Input'!AG3355,""))</f>
        <v/>
      </c>
      <c r="G3390" s="462"/>
      <c r="H3390" s="201" t="str">
        <f>IF('ESA Input'!AH3355="","",IF('ESA Input'!AH3355="Yes",'ESA Input'!J3355,""))</f>
        <v/>
      </c>
      <c r="I3390" s="227" t="str">
        <f>IF('ESA Input'!AH3355="","",IF('ESA Input'!AH3355="Yes",'ESA Input'!D3355,""))</f>
        <v/>
      </c>
      <c r="J3390" s="235" t="str">
        <f>IF('ESA Input'!AH3355="","",IF('ESA Input'!AH3355="Yes",'ESA Input'!E3355,""))</f>
        <v/>
      </c>
      <c r="K3390" s="29" t="str">
        <f>IF('ESA Input'!AH3355="","",IF('ESA Input'!AH3355="Yes",'ESA Input'!H3355,""))</f>
        <v/>
      </c>
      <c r="L3390" s="236" t="str">
        <f>IF('ESA Input'!AH3355="","",IF('ESA Input'!AH3355="Yes",'ESA Input'!G3355,""))</f>
        <v/>
      </c>
      <c r="M3390" s="31" t="str">
        <f t="shared" si="315"/>
        <v/>
      </c>
      <c r="N3390" s="208" t="str">
        <f t="shared" si="316"/>
        <v/>
      </c>
      <c r="O3390" s="209" t="str">
        <f t="shared" si="317"/>
        <v/>
      </c>
      <c r="P3390" s="209" t="str">
        <f t="shared" si="318"/>
        <v/>
      </c>
      <c r="Q3390" s="31" t="str">
        <f t="shared" si="319"/>
        <v/>
      </c>
      <c r="R3390" s="129" t="s">
        <v>9</v>
      </c>
      <c r="S3390" s="128" t="s">
        <v>9</v>
      </c>
      <c r="T3390" s="1"/>
    </row>
    <row r="3391" spans="1:20" ht="15.75" hidden="1" customHeight="1">
      <c r="A3391" s="1" t="str">
        <f t="shared" si="1"/>
        <v/>
      </c>
      <c r="B3391" s="268" t="str">
        <f t="shared" si="314"/>
        <v>X</v>
      </c>
      <c r="C3391" s="1"/>
      <c r="D3391" s="27" t="str">
        <f>IF('ESA Input'!AH3356="","",IF('ESA Input'!AH3356="Yes",'ESA Input'!B3356,"Ineligible"))</f>
        <v/>
      </c>
      <c r="E3391" s="242" t="str">
        <f>IF('ESA Input'!AH3356="","",'ESA Input'!AH3356)</f>
        <v/>
      </c>
      <c r="F3391" s="461" t="str">
        <f>IF('ESA Input'!AH3356="","",IF('ESA Input'!AH3356="YES",'ESA Input'!AG3356,""))</f>
        <v/>
      </c>
      <c r="G3391" s="462"/>
      <c r="H3391" s="201" t="str">
        <f>IF('ESA Input'!AH3356="","",IF('ESA Input'!AH3356="Yes",'ESA Input'!J3356,""))</f>
        <v/>
      </c>
      <c r="I3391" s="227" t="str">
        <f>IF('ESA Input'!AH3356="","",IF('ESA Input'!AH3356="Yes",'ESA Input'!D3356,""))</f>
        <v/>
      </c>
      <c r="J3391" s="235" t="str">
        <f>IF('ESA Input'!AH3356="","",IF('ESA Input'!AH3356="Yes",'ESA Input'!E3356,""))</f>
        <v/>
      </c>
      <c r="K3391" s="29" t="str">
        <f>IF('ESA Input'!AH3356="","",IF('ESA Input'!AH3356="Yes",'ESA Input'!H3356,""))</f>
        <v/>
      </c>
      <c r="L3391" s="236" t="str">
        <f>IF('ESA Input'!AH3356="","",IF('ESA Input'!AH3356="Yes",'ESA Input'!G3356,""))</f>
        <v/>
      </c>
      <c r="M3391" s="31" t="str">
        <f t="shared" si="315"/>
        <v/>
      </c>
      <c r="N3391" s="208" t="str">
        <f t="shared" si="316"/>
        <v/>
      </c>
      <c r="O3391" s="209" t="str">
        <f t="shared" si="317"/>
        <v/>
      </c>
      <c r="P3391" s="209" t="str">
        <f t="shared" si="318"/>
        <v/>
      </c>
      <c r="Q3391" s="31" t="str">
        <f t="shared" si="319"/>
        <v/>
      </c>
      <c r="R3391" s="129" t="s">
        <v>9</v>
      </c>
      <c r="S3391" s="128" t="s">
        <v>9</v>
      </c>
      <c r="T3391" s="1"/>
    </row>
    <row r="3392" spans="1:20" ht="15.75" hidden="1" customHeight="1">
      <c r="A3392" s="1" t="str">
        <f t="shared" si="1"/>
        <v/>
      </c>
      <c r="B3392" s="268" t="str">
        <f t="shared" si="314"/>
        <v>X</v>
      </c>
      <c r="C3392" s="1"/>
      <c r="D3392" s="27" t="str">
        <f>IF('ESA Input'!AH3357="","",IF('ESA Input'!AH3357="Yes",'ESA Input'!B3357,"Ineligible"))</f>
        <v/>
      </c>
      <c r="E3392" s="242" t="str">
        <f>IF('ESA Input'!AH3357="","",'ESA Input'!AH3357)</f>
        <v/>
      </c>
      <c r="F3392" s="461" t="str">
        <f>IF('ESA Input'!AH3357="","",IF('ESA Input'!AH3357="YES",'ESA Input'!AG3357,""))</f>
        <v/>
      </c>
      <c r="G3392" s="462"/>
      <c r="H3392" s="201" t="str">
        <f>IF('ESA Input'!AH3357="","",IF('ESA Input'!AH3357="Yes",'ESA Input'!J3357,""))</f>
        <v/>
      </c>
      <c r="I3392" s="227" t="str">
        <f>IF('ESA Input'!AH3357="","",IF('ESA Input'!AH3357="Yes",'ESA Input'!D3357,""))</f>
        <v/>
      </c>
      <c r="J3392" s="235" t="str">
        <f>IF('ESA Input'!AH3357="","",IF('ESA Input'!AH3357="Yes",'ESA Input'!E3357,""))</f>
        <v/>
      </c>
      <c r="K3392" s="29" t="str">
        <f>IF('ESA Input'!AH3357="","",IF('ESA Input'!AH3357="Yes",'ESA Input'!H3357,""))</f>
        <v/>
      </c>
      <c r="L3392" s="236" t="str">
        <f>IF('ESA Input'!AH3357="","",IF('ESA Input'!AH3357="Yes",'ESA Input'!G3357,""))</f>
        <v/>
      </c>
      <c r="M3392" s="31" t="str">
        <f t="shared" si="315"/>
        <v/>
      </c>
      <c r="N3392" s="208" t="str">
        <f t="shared" si="316"/>
        <v/>
      </c>
      <c r="O3392" s="209" t="str">
        <f t="shared" si="317"/>
        <v/>
      </c>
      <c r="P3392" s="209" t="str">
        <f t="shared" si="318"/>
        <v/>
      </c>
      <c r="Q3392" s="31" t="str">
        <f t="shared" si="319"/>
        <v/>
      </c>
      <c r="R3392" s="129" t="s">
        <v>9</v>
      </c>
      <c r="S3392" s="128" t="s">
        <v>9</v>
      </c>
      <c r="T3392" s="1"/>
    </row>
    <row r="3393" spans="1:20" ht="15.75" hidden="1" customHeight="1">
      <c r="A3393" s="1" t="str">
        <f t="shared" si="1"/>
        <v/>
      </c>
      <c r="B3393" s="268" t="str">
        <f t="shared" si="314"/>
        <v>X</v>
      </c>
      <c r="C3393" s="1"/>
      <c r="D3393" s="27" t="str">
        <f>IF('ESA Input'!AH3358="","",IF('ESA Input'!AH3358="Yes",'ESA Input'!B3358,"Ineligible"))</f>
        <v/>
      </c>
      <c r="E3393" s="242" t="str">
        <f>IF('ESA Input'!AH3358="","",'ESA Input'!AH3358)</f>
        <v/>
      </c>
      <c r="F3393" s="461" t="str">
        <f>IF('ESA Input'!AH3358="","",IF('ESA Input'!AH3358="YES",'ESA Input'!AG3358,""))</f>
        <v/>
      </c>
      <c r="G3393" s="462"/>
      <c r="H3393" s="201" t="str">
        <f>IF('ESA Input'!AH3358="","",IF('ESA Input'!AH3358="Yes",'ESA Input'!J3358,""))</f>
        <v/>
      </c>
      <c r="I3393" s="227" t="str">
        <f>IF('ESA Input'!AH3358="","",IF('ESA Input'!AH3358="Yes",'ESA Input'!D3358,""))</f>
        <v/>
      </c>
      <c r="J3393" s="235" t="str">
        <f>IF('ESA Input'!AH3358="","",IF('ESA Input'!AH3358="Yes",'ESA Input'!E3358,""))</f>
        <v/>
      </c>
      <c r="K3393" s="29" t="str">
        <f>IF('ESA Input'!AH3358="","",IF('ESA Input'!AH3358="Yes",'ESA Input'!H3358,""))</f>
        <v/>
      </c>
      <c r="L3393" s="236" t="str">
        <f>IF('ESA Input'!AH3358="","",IF('ESA Input'!AH3358="Yes",'ESA Input'!G3358,""))</f>
        <v/>
      </c>
      <c r="M3393" s="31" t="str">
        <f t="shared" si="315"/>
        <v/>
      </c>
      <c r="N3393" s="208" t="str">
        <f t="shared" si="316"/>
        <v/>
      </c>
      <c r="O3393" s="209" t="str">
        <f t="shared" si="317"/>
        <v/>
      </c>
      <c r="P3393" s="209" t="str">
        <f t="shared" si="318"/>
        <v/>
      </c>
      <c r="Q3393" s="31" t="str">
        <f t="shared" si="319"/>
        <v/>
      </c>
      <c r="R3393" s="129" t="s">
        <v>9</v>
      </c>
      <c r="S3393" s="128" t="s">
        <v>9</v>
      </c>
      <c r="T3393" s="1"/>
    </row>
    <row r="3394" spans="1:20" ht="15.75" hidden="1" customHeight="1">
      <c r="A3394" s="1" t="str">
        <f t="shared" si="1"/>
        <v/>
      </c>
      <c r="B3394" s="268" t="str">
        <f t="shared" si="314"/>
        <v>X</v>
      </c>
      <c r="C3394" s="1"/>
      <c r="D3394" s="27" t="str">
        <f>IF('ESA Input'!AH3359="","",IF('ESA Input'!AH3359="Yes",'ESA Input'!B3359,"Ineligible"))</f>
        <v/>
      </c>
      <c r="E3394" s="242" t="str">
        <f>IF('ESA Input'!AH3359="","",'ESA Input'!AH3359)</f>
        <v/>
      </c>
      <c r="F3394" s="461" t="str">
        <f>IF('ESA Input'!AH3359="","",IF('ESA Input'!AH3359="YES",'ESA Input'!AG3359,""))</f>
        <v/>
      </c>
      <c r="G3394" s="462"/>
      <c r="H3394" s="201" t="str">
        <f>IF('ESA Input'!AH3359="","",IF('ESA Input'!AH3359="Yes",'ESA Input'!J3359,""))</f>
        <v/>
      </c>
      <c r="I3394" s="227" t="str">
        <f>IF('ESA Input'!AH3359="","",IF('ESA Input'!AH3359="Yes",'ESA Input'!D3359,""))</f>
        <v/>
      </c>
      <c r="J3394" s="235" t="str">
        <f>IF('ESA Input'!AH3359="","",IF('ESA Input'!AH3359="Yes",'ESA Input'!E3359,""))</f>
        <v/>
      </c>
      <c r="K3394" s="29" t="str">
        <f>IF('ESA Input'!AH3359="","",IF('ESA Input'!AH3359="Yes",'ESA Input'!H3359,""))</f>
        <v/>
      </c>
      <c r="L3394" s="236" t="str">
        <f>IF('ESA Input'!AH3359="","",IF('ESA Input'!AH3359="Yes",'ESA Input'!G3359,""))</f>
        <v/>
      </c>
      <c r="M3394" s="31" t="str">
        <f t="shared" si="315"/>
        <v/>
      </c>
      <c r="N3394" s="208" t="str">
        <f t="shared" si="316"/>
        <v/>
      </c>
      <c r="O3394" s="209" t="str">
        <f t="shared" si="317"/>
        <v/>
      </c>
      <c r="P3394" s="209" t="str">
        <f t="shared" si="318"/>
        <v/>
      </c>
      <c r="Q3394" s="31" t="str">
        <f t="shared" si="319"/>
        <v/>
      </c>
      <c r="R3394" s="129" t="s">
        <v>9</v>
      </c>
      <c r="S3394" s="128" t="s">
        <v>9</v>
      </c>
      <c r="T3394" s="1"/>
    </row>
    <row r="3395" spans="1:20" ht="15.75" hidden="1" customHeight="1">
      <c r="A3395" s="1" t="str">
        <f t="shared" si="1"/>
        <v/>
      </c>
      <c r="B3395" s="268" t="str">
        <f t="shared" si="314"/>
        <v>X</v>
      </c>
      <c r="C3395" s="1"/>
      <c r="D3395" s="27" t="str">
        <f>IF('ESA Input'!AH3360="","",IF('ESA Input'!AH3360="Yes",'ESA Input'!B3360,"Ineligible"))</f>
        <v/>
      </c>
      <c r="E3395" s="242" t="str">
        <f>IF('ESA Input'!AH3360="","",'ESA Input'!AH3360)</f>
        <v/>
      </c>
      <c r="F3395" s="461" t="str">
        <f>IF('ESA Input'!AH3360="","",IF('ESA Input'!AH3360="YES",'ESA Input'!AG3360,""))</f>
        <v/>
      </c>
      <c r="G3395" s="462"/>
      <c r="H3395" s="201" t="str">
        <f>IF('ESA Input'!AH3360="","",IF('ESA Input'!AH3360="Yes",'ESA Input'!J3360,""))</f>
        <v/>
      </c>
      <c r="I3395" s="227" t="str">
        <f>IF('ESA Input'!AH3360="","",IF('ESA Input'!AH3360="Yes",'ESA Input'!D3360,""))</f>
        <v/>
      </c>
      <c r="J3395" s="235" t="str">
        <f>IF('ESA Input'!AH3360="","",IF('ESA Input'!AH3360="Yes",'ESA Input'!E3360,""))</f>
        <v/>
      </c>
      <c r="K3395" s="29" t="str">
        <f>IF('ESA Input'!AH3360="","",IF('ESA Input'!AH3360="Yes",'ESA Input'!H3360,""))</f>
        <v/>
      </c>
      <c r="L3395" s="236" t="str">
        <f>IF('ESA Input'!AH3360="","",IF('ESA Input'!AH3360="Yes",'ESA Input'!G3360,""))</f>
        <v/>
      </c>
      <c r="M3395" s="31" t="str">
        <f t="shared" si="315"/>
        <v/>
      </c>
      <c r="N3395" s="208" t="str">
        <f t="shared" si="316"/>
        <v/>
      </c>
      <c r="O3395" s="209" t="str">
        <f t="shared" si="317"/>
        <v/>
      </c>
      <c r="P3395" s="209" t="str">
        <f t="shared" si="318"/>
        <v/>
      </c>
      <c r="Q3395" s="31" t="str">
        <f t="shared" si="319"/>
        <v/>
      </c>
      <c r="R3395" s="129" t="s">
        <v>9</v>
      </c>
      <c r="S3395" s="128" t="s">
        <v>9</v>
      </c>
      <c r="T3395" s="1"/>
    </row>
    <row r="3396" spans="1:20" ht="15.75" hidden="1" customHeight="1">
      <c r="A3396" s="1" t="str">
        <f t="shared" si="1"/>
        <v/>
      </c>
      <c r="B3396" s="268" t="str">
        <f t="shared" si="314"/>
        <v>X</v>
      </c>
      <c r="C3396" s="1"/>
      <c r="D3396" s="27" t="str">
        <f>IF('ESA Input'!AH3361="","",IF('ESA Input'!AH3361="Yes",'ESA Input'!B3361,"Ineligible"))</f>
        <v/>
      </c>
      <c r="E3396" s="242" t="str">
        <f>IF('ESA Input'!AH3361="","",'ESA Input'!AH3361)</f>
        <v/>
      </c>
      <c r="F3396" s="461" t="str">
        <f>IF('ESA Input'!AH3361="","",IF('ESA Input'!AH3361="YES",'ESA Input'!AG3361,""))</f>
        <v/>
      </c>
      <c r="G3396" s="462"/>
      <c r="H3396" s="201" t="str">
        <f>IF('ESA Input'!AH3361="","",IF('ESA Input'!AH3361="Yes",'ESA Input'!J3361,""))</f>
        <v/>
      </c>
      <c r="I3396" s="227" t="str">
        <f>IF('ESA Input'!AH3361="","",IF('ESA Input'!AH3361="Yes",'ESA Input'!D3361,""))</f>
        <v/>
      </c>
      <c r="J3396" s="235" t="str">
        <f>IF('ESA Input'!AH3361="","",IF('ESA Input'!AH3361="Yes",'ESA Input'!E3361,""))</f>
        <v/>
      </c>
      <c r="K3396" s="29" t="str">
        <f>IF('ESA Input'!AH3361="","",IF('ESA Input'!AH3361="Yes",'ESA Input'!H3361,""))</f>
        <v/>
      </c>
      <c r="L3396" s="236" t="str">
        <f>IF('ESA Input'!AH3361="","",IF('ESA Input'!AH3361="Yes",'ESA Input'!G3361,""))</f>
        <v/>
      </c>
      <c r="M3396" s="31" t="str">
        <f t="shared" si="315"/>
        <v/>
      </c>
      <c r="N3396" s="208" t="str">
        <f t="shared" si="316"/>
        <v/>
      </c>
      <c r="O3396" s="209" t="str">
        <f t="shared" si="317"/>
        <v/>
      </c>
      <c r="P3396" s="209" t="str">
        <f t="shared" si="318"/>
        <v/>
      </c>
      <c r="Q3396" s="31" t="str">
        <f t="shared" si="319"/>
        <v/>
      </c>
      <c r="R3396" s="129" t="s">
        <v>9</v>
      </c>
      <c r="S3396" s="128" t="s">
        <v>9</v>
      </c>
      <c r="T3396" s="1"/>
    </row>
    <row r="3397" spans="1:20" ht="15.75" hidden="1" customHeight="1">
      <c r="A3397" s="1" t="str">
        <f t="shared" si="1"/>
        <v/>
      </c>
      <c r="B3397" s="268" t="str">
        <f t="shared" si="314"/>
        <v>X</v>
      </c>
      <c r="C3397" s="1"/>
      <c r="D3397" s="27" t="str">
        <f>IF('ESA Input'!AH3362="","",IF('ESA Input'!AH3362="Yes",'ESA Input'!B3362,"Ineligible"))</f>
        <v/>
      </c>
      <c r="E3397" s="242" t="str">
        <f>IF('ESA Input'!AH3362="","",'ESA Input'!AH3362)</f>
        <v/>
      </c>
      <c r="F3397" s="461" t="str">
        <f>IF('ESA Input'!AH3362="","",IF('ESA Input'!AH3362="YES",'ESA Input'!AG3362,""))</f>
        <v/>
      </c>
      <c r="G3397" s="462"/>
      <c r="H3397" s="201" t="str">
        <f>IF('ESA Input'!AH3362="","",IF('ESA Input'!AH3362="Yes",'ESA Input'!J3362,""))</f>
        <v/>
      </c>
      <c r="I3397" s="227" t="str">
        <f>IF('ESA Input'!AH3362="","",IF('ESA Input'!AH3362="Yes",'ESA Input'!D3362,""))</f>
        <v/>
      </c>
      <c r="J3397" s="235" t="str">
        <f>IF('ESA Input'!AH3362="","",IF('ESA Input'!AH3362="Yes",'ESA Input'!E3362,""))</f>
        <v/>
      </c>
      <c r="K3397" s="29" t="str">
        <f>IF('ESA Input'!AH3362="","",IF('ESA Input'!AH3362="Yes",'ESA Input'!H3362,""))</f>
        <v/>
      </c>
      <c r="L3397" s="236" t="str">
        <f>IF('ESA Input'!AH3362="","",IF('ESA Input'!AH3362="Yes",'ESA Input'!G3362,""))</f>
        <v/>
      </c>
      <c r="M3397" s="31" t="str">
        <f t="shared" si="315"/>
        <v/>
      </c>
      <c r="N3397" s="208" t="str">
        <f t="shared" si="316"/>
        <v/>
      </c>
      <c r="O3397" s="209" t="str">
        <f t="shared" si="317"/>
        <v/>
      </c>
      <c r="P3397" s="209" t="str">
        <f t="shared" si="318"/>
        <v/>
      </c>
      <c r="Q3397" s="31" t="str">
        <f t="shared" si="319"/>
        <v/>
      </c>
      <c r="R3397" s="129" t="s">
        <v>9</v>
      </c>
      <c r="S3397" s="128" t="s">
        <v>9</v>
      </c>
      <c r="T3397" s="1"/>
    </row>
    <row r="3398" spans="1:20" ht="15.75" hidden="1" customHeight="1">
      <c r="A3398" s="1" t="str">
        <f t="shared" si="1"/>
        <v/>
      </c>
      <c r="B3398" s="268" t="str">
        <f t="shared" si="314"/>
        <v>X</v>
      </c>
      <c r="C3398" s="1"/>
      <c r="D3398" s="27" t="str">
        <f>IF('ESA Input'!AH3363="","",IF('ESA Input'!AH3363="Yes",'ESA Input'!B3363,"Ineligible"))</f>
        <v/>
      </c>
      <c r="E3398" s="242" t="str">
        <f>IF('ESA Input'!AH3363="","",'ESA Input'!AH3363)</f>
        <v/>
      </c>
      <c r="F3398" s="461" t="str">
        <f>IF('ESA Input'!AH3363="","",IF('ESA Input'!AH3363="YES",'ESA Input'!AG3363,""))</f>
        <v/>
      </c>
      <c r="G3398" s="462"/>
      <c r="H3398" s="201" t="str">
        <f>IF('ESA Input'!AH3363="","",IF('ESA Input'!AH3363="Yes",'ESA Input'!J3363,""))</f>
        <v/>
      </c>
      <c r="I3398" s="227" t="str">
        <f>IF('ESA Input'!AH3363="","",IF('ESA Input'!AH3363="Yes",'ESA Input'!D3363,""))</f>
        <v/>
      </c>
      <c r="J3398" s="235" t="str">
        <f>IF('ESA Input'!AH3363="","",IF('ESA Input'!AH3363="Yes",'ESA Input'!E3363,""))</f>
        <v/>
      </c>
      <c r="K3398" s="29" t="str">
        <f>IF('ESA Input'!AH3363="","",IF('ESA Input'!AH3363="Yes",'ESA Input'!H3363,""))</f>
        <v/>
      </c>
      <c r="L3398" s="236" t="str">
        <f>IF('ESA Input'!AH3363="","",IF('ESA Input'!AH3363="Yes",'ESA Input'!G3363,""))</f>
        <v/>
      </c>
      <c r="M3398" s="31" t="str">
        <f t="shared" si="315"/>
        <v/>
      </c>
      <c r="N3398" s="208" t="str">
        <f t="shared" si="316"/>
        <v/>
      </c>
      <c r="O3398" s="209" t="str">
        <f t="shared" si="317"/>
        <v/>
      </c>
      <c r="P3398" s="209" t="str">
        <f t="shared" si="318"/>
        <v/>
      </c>
      <c r="Q3398" s="31" t="str">
        <f t="shared" si="319"/>
        <v/>
      </c>
      <c r="R3398" s="129" t="s">
        <v>9</v>
      </c>
      <c r="S3398" s="128" t="s">
        <v>9</v>
      </c>
      <c r="T3398" s="1"/>
    </row>
    <row r="3399" spans="1:20" ht="15.75" hidden="1" customHeight="1">
      <c r="A3399" s="1" t="str">
        <f t="shared" si="1"/>
        <v/>
      </c>
      <c r="B3399" s="268" t="str">
        <f t="shared" si="314"/>
        <v>X</v>
      </c>
      <c r="C3399" s="1"/>
      <c r="D3399" s="27" t="str">
        <f>IF('ESA Input'!AH3364="","",IF('ESA Input'!AH3364="Yes",'ESA Input'!B3364,"Ineligible"))</f>
        <v/>
      </c>
      <c r="E3399" s="242" t="str">
        <f>IF('ESA Input'!AH3364="","",'ESA Input'!AH3364)</f>
        <v/>
      </c>
      <c r="F3399" s="461" t="str">
        <f>IF('ESA Input'!AH3364="","",IF('ESA Input'!AH3364="YES",'ESA Input'!AG3364,""))</f>
        <v/>
      </c>
      <c r="G3399" s="462"/>
      <c r="H3399" s="201" t="str">
        <f>IF('ESA Input'!AH3364="","",IF('ESA Input'!AH3364="Yes",'ESA Input'!J3364,""))</f>
        <v/>
      </c>
      <c r="I3399" s="227" t="str">
        <f>IF('ESA Input'!AH3364="","",IF('ESA Input'!AH3364="Yes",'ESA Input'!D3364,""))</f>
        <v/>
      </c>
      <c r="J3399" s="235" t="str">
        <f>IF('ESA Input'!AH3364="","",IF('ESA Input'!AH3364="Yes",'ESA Input'!E3364,""))</f>
        <v/>
      </c>
      <c r="K3399" s="29" t="str">
        <f>IF('ESA Input'!AH3364="","",IF('ESA Input'!AH3364="Yes",'ESA Input'!H3364,""))</f>
        <v/>
      </c>
      <c r="L3399" s="236" t="str">
        <f>IF('ESA Input'!AH3364="","",IF('ESA Input'!AH3364="Yes",'ESA Input'!G3364,""))</f>
        <v/>
      </c>
      <c r="M3399" s="31" t="str">
        <f t="shared" si="315"/>
        <v/>
      </c>
      <c r="N3399" s="208" t="str">
        <f t="shared" si="316"/>
        <v/>
      </c>
      <c r="O3399" s="209" t="str">
        <f t="shared" si="317"/>
        <v/>
      </c>
      <c r="P3399" s="209" t="str">
        <f t="shared" si="318"/>
        <v/>
      </c>
      <c r="Q3399" s="31" t="str">
        <f t="shared" si="319"/>
        <v/>
      </c>
      <c r="R3399" s="129" t="s">
        <v>9</v>
      </c>
      <c r="S3399" s="128" t="s">
        <v>9</v>
      </c>
      <c r="T3399" s="1"/>
    </row>
    <row r="3400" spans="1:20" ht="15.75" hidden="1" customHeight="1">
      <c r="A3400" s="1" t="str">
        <f t="shared" si="1"/>
        <v/>
      </c>
      <c r="B3400" s="268" t="str">
        <f t="shared" si="314"/>
        <v>X</v>
      </c>
      <c r="C3400" s="1"/>
      <c r="D3400" s="27" t="str">
        <f>IF('ESA Input'!AH3365="","",IF('ESA Input'!AH3365="Yes",'ESA Input'!B3365,"Ineligible"))</f>
        <v/>
      </c>
      <c r="E3400" s="242" t="str">
        <f>IF('ESA Input'!AH3365="","",'ESA Input'!AH3365)</f>
        <v/>
      </c>
      <c r="F3400" s="461" t="str">
        <f>IF('ESA Input'!AH3365="","",IF('ESA Input'!AH3365="YES",'ESA Input'!AG3365,""))</f>
        <v/>
      </c>
      <c r="G3400" s="462"/>
      <c r="H3400" s="201" t="str">
        <f>IF('ESA Input'!AH3365="","",IF('ESA Input'!AH3365="Yes",'ESA Input'!J3365,""))</f>
        <v/>
      </c>
      <c r="I3400" s="227" t="str">
        <f>IF('ESA Input'!AH3365="","",IF('ESA Input'!AH3365="Yes",'ESA Input'!D3365,""))</f>
        <v/>
      </c>
      <c r="J3400" s="235" t="str">
        <f>IF('ESA Input'!AH3365="","",IF('ESA Input'!AH3365="Yes",'ESA Input'!E3365,""))</f>
        <v/>
      </c>
      <c r="K3400" s="29" t="str">
        <f>IF('ESA Input'!AH3365="","",IF('ESA Input'!AH3365="Yes",'ESA Input'!H3365,""))</f>
        <v/>
      </c>
      <c r="L3400" s="236" t="str">
        <f>IF('ESA Input'!AH3365="","",IF('ESA Input'!AH3365="Yes",'ESA Input'!G3365,""))</f>
        <v/>
      </c>
      <c r="M3400" s="31" t="str">
        <f t="shared" si="315"/>
        <v/>
      </c>
      <c r="N3400" s="208" t="str">
        <f t="shared" si="316"/>
        <v/>
      </c>
      <c r="O3400" s="209" t="str">
        <f t="shared" si="317"/>
        <v/>
      </c>
      <c r="P3400" s="209" t="str">
        <f t="shared" si="318"/>
        <v/>
      </c>
      <c r="Q3400" s="31" t="str">
        <f t="shared" si="319"/>
        <v/>
      </c>
      <c r="R3400" s="129" t="s">
        <v>9</v>
      </c>
      <c r="S3400" s="128" t="s">
        <v>9</v>
      </c>
      <c r="T3400" s="1"/>
    </row>
    <row r="3401" spans="1:20" ht="15.75" hidden="1" customHeight="1">
      <c r="A3401" s="1" t="str">
        <f t="shared" si="1"/>
        <v/>
      </c>
      <c r="B3401" s="268" t="str">
        <f t="shared" si="314"/>
        <v>X</v>
      </c>
      <c r="C3401" s="1"/>
      <c r="D3401" s="27" t="str">
        <f>IF('ESA Input'!AH3366="","",IF('ESA Input'!AH3366="Yes",'ESA Input'!B3366,"Ineligible"))</f>
        <v/>
      </c>
      <c r="E3401" s="242" t="str">
        <f>IF('ESA Input'!AH3366="","",'ESA Input'!AH3366)</f>
        <v/>
      </c>
      <c r="F3401" s="461" t="str">
        <f>IF('ESA Input'!AH3366="","",IF('ESA Input'!AH3366="YES",'ESA Input'!AG3366,""))</f>
        <v/>
      </c>
      <c r="G3401" s="462"/>
      <c r="H3401" s="201" t="str">
        <f>IF('ESA Input'!AH3366="","",IF('ESA Input'!AH3366="Yes",'ESA Input'!J3366,""))</f>
        <v/>
      </c>
      <c r="I3401" s="227" t="str">
        <f>IF('ESA Input'!AH3366="","",IF('ESA Input'!AH3366="Yes",'ESA Input'!D3366,""))</f>
        <v/>
      </c>
      <c r="J3401" s="235" t="str">
        <f>IF('ESA Input'!AH3366="","",IF('ESA Input'!AH3366="Yes",'ESA Input'!E3366,""))</f>
        <v/>
      </c>
      <c r="K3401" s="29" t="str">
        <f>IF('ESA Input'!AH3366="","",IF('ESA Input'!AH3366="Yes",'ESA Input'!H3366,""))</f>
        <v/>
      </c>
      <c r="L3401" s="236" t="str">
        <f>IF('ESA Input'!AH3366="","",IF('ESA Input'!AH3366="Yes",'ESA Input'!G3366,""))</f>
        <v/>
      </c>
      <c r="M3401" s="31" t="str">
        <f t="shared" si="315"/>
        <v/>
      </c>
      <c r="N3401" s="208" t="str">
        <f t="shared" si="316"/>
        <v/>
      </c>
      <c r="O3401" s="209" t="str">
        <f t="shared" si="317"/>
        <v/>
      </c>
      <c r="P3401" s="209" t="str">
        <f t="shared" si="318"/>
        <v/>
      </c>
      <c r="Q3401" s="31" t="str">
        <f t="shared" si="319"/>
        <v/>
      </c>
      <c r="R3401" s="129" t="s">
        <v>9</v>
      </c>
      <c r="S3401" s="128" t="s">
        <v>9</v>
      </c>
      <c r="T3401" s="1"/>
    </row>
    <row r="3402" spans="1:20" ht="15.75" hidden="1" customHeight="1">
      <c r="A3402" s="1" t="str">
        <f t="shared" si="1"/>
        <v/>
      </c>
      <c r="B3402" s="268" t="str">
        <f t="shared" si="314"/>
        <v>X</v>
      </c>
      <c r="C3402" s="1"/>
      <c r="D3402" s="27" t="str">
        <f>IF('ESA Input'!AH3367="","",IF('ESA Input'!AH3367="Yes",'ESA Input'!B3367,"Ineligible"))</f>
        <v/>
      </c>
      <c r="E3402" s="242" t="str">
        <f>IF('ESA Input'!AH3367="","",'ESA Input'!AH3367)</f>
        <v/>
      </c>
      <c r="F3402" s="461" t="str">
        <f>IF('ESA Input'!AH3367="","",IF('ESA Input'!AH3367="YES",'ESA Input'!AG3367,""))</f>
        <v/>
      </c>
      <c r="G3402" s="462"/>
      <c r="H3402" s="201" t="str">
        <f>IF('ESA Input'!AH3367="","",IF('ESA Input'!AH3367="Yes",'ESA Input'!J3367,""))</f>
        <v/>
      </c>
      <c r="I3402" s="227" t="str">
        <f>IF('ESA Input'!AH3367="","",IF('ESA Input'!AH3367="Yes",'ESA Input'!D3367,""))</f>
        <v/>
      </c>
      <c r="J3402" s="235" t="str">
        <f>IF('ESA Input'!AH3367="","",IF('ESA Input'!AH3367="Yes",'ESA Input'!E3367,""))</f>
        <v/>
      </c>
      <c r="K3402" s="29" t="str">
        <f>IF('ESA Input'!AH3367="","",IF('ESA Input'!AH3367="Yes",'ESA Input'!H3367,""))</f>
        <v/>
      </c>
      <c r="L3402" s="236" t="str">
        <f>IF('ESA Input'!AH3367="","",IF('ESA Input'!AH3367="Yes",'ESA Input'!G3367,""))</f>
        <v/>
      </c>
      <c r="M3402" s="31" t="str">
        <f t="shared" si="315"/>
        <v/>
      </c>
      <c r="N3402" s="208" t="str">
        <f t="shared" si="316"/>
        <v/>
      </c>
      <c r="O3402" s="209" t="str">
        <f t="shared" si="317"/>
        <v/>
      </c>
      <c r="P3402" s="209" t="str">
        <f t="shared" si="318"/>
        <v/>
      </c>
      <c r="Q3402" s="31" t="str">
        <f t="shared" si="319"/>
        <v/>
      </c>
      <c r="R3402" s="129" t="s">
        <v>9</v>
      </c>
      <c r="S3402" s="128" t="s">
        <v>9</v>
      </c>
      <c r="T3402" s="1"/>
    </row>
    <row r="3403" spans="1:20" ht="15.75" hidden="1" customHeight="1">
      <c r="A3403" s="1" t="str">
        <f t="shared" si="1"/>
        <v/>
      </c>
      <c r="B3403" s="268" t="str">
        <f t="shared" si="314"/>
        <v>X</v>
      </c>
      <c r="C3403" s="1"/>
      <c r="D3403" s="27" t="str">
        <f>IF('ESA Input'!AH3368="","",IF('ESA Input'!AH3368="Yes",'ESA Input'!B3368,"Ineligible"))</f>
        <v/>
      </c>
      <c r="E3403" s="242" t="str">
        <f>IF('ESA Input'!AH3368="","",'ESA Input'!AH3368)</f>
        <v/>
      </c>
      <c r="F3403" s="461" t="str">
        <f>IF('ESA Input'!AH3368="","",IF('ESA Input'!AH3368="YES",'ESA Input'!AG3368,""))</f>
        <v/>
      </c>
      <c r="G3403" s="462"/>
      <c r="H3403" s="201" t="str">
        <f>IF('ESA Input'!AH3368="","",IF('ESA Input'!AH3368="Yes",'ESA Input'!J3368,""))</f>
        <v/>
      </c>
      <c r="I3403" s="227" t="str">
        <f>IF('ESA Input'!AH3368="","",IF('ESA Input'!AH3368="Yes",'ESA Input'!D3368,""))</f>
        <v/>
      </c>
      <c r="J3403" s="235" t="str">
        <f>IF('ESA Input'!AH3368="","",IF('ESA Input'!AH3368="Yes",'ESA Input'!E3368,""))</f>
        <v/>
      </c>
      <c r="K3403" s="29" t="str">
        <f>IF('ESA Input'!AH3368="","",IF('ESA Input'!AH3368="Yes",'ESA Input'!H3368,""))</f>
        <v/>
      </c>
      <c r="L3403" s="236" t="str">
        <f>IF('ESA Input'!AH3368="","",IF('ESA Input'!AH3368="Yes",'ESA Input'!G3368,""))</f>
        <v/>
      </c>
      <c r="M3403" s="31" t="str">
        <f t="shared" si="315"/>
        <v/>
      </c>
      <c r="N3403" s="208" t="str">
        <f t="shared" si="316"/>
        <v/>
      </c>
      <c r="O3403" s="209" t="str">
        <f t="shared" si="317"/>
        <v/>
      </c>
      <c r="P3403" s="209" t="str">
        <f t="shared" si="318"/>
        <v/>
      </c>
      <c r="Q3403" s="31" t="str">
        <f t="shared" si="319"/>
        <v/>
      </c>
      <c r="R3403" s="129" t="s">
        <v>9</v>
      </c>
      <c r="S3403" s="128" t="s">
        <v>9</v>
      </c>
      <c r="T3403" s="1"/>
    </row>
    <row r="3404" spans="1:20" ht="15.75" hidden="1" customHeight="1">
      <c r="A3404" s="1" t="str">
        <f t="shared" si="1"/>
        <v/>
      </c>
      <c r="B3404" s="268" t="str">
        <f t="shared" si="314"/>
        <v>X</v>
      </c>
      <c r="C3404" s="1"/>
      <c r="D3404" s="27" t="str">
        <f>IF('ESA Input'!AH3369="","",IF('ESA Input'!AH3369="Yes",'ESA Input'!B3369,"Ineligible"))</f>
        <v/>
      </c>
      <c r="E3404" s="242" t="str">
        <f>IF('ESA Input'!AH3369="","",'ESA Input'!AH3369)</f>
        <v/>
      </c>
      <c r="F3404" s="461" t="str">
        <f>IF('ESA Input'!AH3369="","",IF('ESA Input'!AH3369="YES",'ESA Input'!AG3369,""))</f>
        <v/>
      </c>
      <c r="G3404" s="462"/>
      <c r="H3404" s="201" t="str">
        <f>IF('ESA Input'!AH3369="","",IF('ESA Input'!AH3369="Yes",'ESA Input'!J3369,""))</f>
        <v/>
      </c>
      <c r="I3404" s="227" t="str">
        <f>IF('ESA Input'!AH3369="","",IF('ESA Input'!AH3369="Yes",'ESA Input'!D3369,""))</f>
        <v/>
      </c>
      <c r="J3404" s="235" t="str">
        <f>IF('ESA Input'!AH3369="","",IF('ESA Input'!AH3369="Yes",'ESA Input'!E3369,""))</f>
        <v/>
      </c>
      <c r="K3404" s="29" t="str">
        <f>IF('ESA Input'!AH3369="","",IF('ESA Input'!AH3369="Yes",'ESA Input'!H3369,""))</f>
        <v/>
      </c>
      <c r="L3404" s="236" t="str">
        <f>IF('ESA Input'!AH3369="","",IF('ESA Input'!AH3369="Yes",'ESA Input'!G3369,""))</f>
        <v/>
      </c>
      <c r="M3404" s="31" t="str">
        <f t="shared" si="315"/>
        <v/>
      </c>
      <c r="N3404" s="208" t="str">
        <f t="shared" si="316"/>
        <v/>
      </c>
      <c r="O3404" s="209" t="str">
        <f t="shared" si="317"/>
        <v/>
      </c>
      <c r="P3404" s="209" t="str">
        <f t="shared" si="318"/>
        <v/>
      </c>
      <c r="Q3404" s="31" t="str">
        <f t="shared" si="319"/>
        <v/>
      </c>
      <c r="R3404" s="129" t="s">
        <v>9</v>
      </c>
      <c r="S3404" s="128" t="s">
        <v>9</v>
      </c>
      <c r="T3404" s="1"/>
    </row>
    <row r="3405" spans="1:20" ht="15.75" hidden="1" customHeight="1">
      <c r="A3405" s="1" t="str">
        <f t="shared" si="1"/>
        <v/>
      </c>
      <c r="B3405" s="268" t="str">
        <f t="shared" si="314"/>
        <v>X</v>
      </c>
      <c r="C3405" s="1"/>
      <c r="D3405" s="27" t="str">
        <f>IF('ESA Input'!AH3370="","",IF('ESA Input'!AH3370="Yes",'ESA Input'!B3370,"Ineligible"))</f>
        <v/>
      </c>
      <c r="E3405" s="242" t="str">
        <f>IF('ESA Input'!AH3370="","",'ESA Input'!AH3370)</f>
        <v/>
      </c>
      <c r="F3405" s="461" t="str">
        <f>IF('ESA Input'!AH3370="","",IF('ESA Input'!AH3370="YES",'ESA Input'!AG3370,""))</f>
        <v/>
      </c>
      <c r="G3405" s="462"/>
      <c r="H3405" s="201" t="str">
        <f>IF('ESA Input'!AH3370="","",IF('ESA Input'!AH3370="Yes",'ESA Input'!J3370,""))</f>
        <v/>
      </c>
      <c r="I3405" s="227" t="str">
        <f>IF('ESA Input'!AH3370="","",IF('ESA Input'!AH3370="Yes",'ESA Input'!D3370,""))</f>
        <v/>
      </c>
      <c r="J3405" s="235" t="str">
        <f>IF('ESA Input'!AH3370="","",IF('ESA Input'!AH3370="Yes",'ESA Input'!E3370,""))</f>
        <v/>
      </c>
      <c r="K3405" s="29" t="str">
        <f>IF('ESA Input'!AH3370="","",IF('ESA Input'!AH3370="Yes",'ESA Input'!H3370,""))</f>
        <v/>
      </c>
      <c r="L3405" s="236" t="str">
        <f>IF('ESA Input'!AH3370="","",IF('ESA Input'!AH3370="Yes",'ESA Input'!G3370,""))</f>
        <v/>
      </c>
      <c r="M3405" s="31" t="str">
        <f t="shared" si="315"/>
        <v/>
      </c>
      <c r="N3405" s="208" t="str">
        <f t="shared" si="316"/>
        <v/>
      </c>
      <c r="O3405" s="209" t="str">
        <f t="shared" si="317"/>
        <v/>
      </c>
      <c r="P3405" s="209" t="str">
        <f t="shared" si="318"/>
        <v/>
      </c>
      <c r="Q3405" s="31" t="str">
        <f t="shared" si="319"/>
        <v/>
      </c>
      <c r="R3405" s="129" t="s">
        <v>9</v>
      </c>
      <c r="S3405" s="128" t="s">
        <v>9</v>
      </c>
      <c r="T3405" s="1"/>
    </row>
    <row r="3406" spans="1:20" ht="15.75" hidden="1" customHeight="1">
      <c r="A3406" s="1" t="str">
        <f t="shared" si="1"/>
        <v/>
      </c>
      <c r="B3406" s="268" t="str">
        <f t="shared" si="314"/>
        <v>X</v>
      </c>
      <c r="C3406" s="1"/>
      <c r="D3406" s="27" t="str">
        <f>IF('ESA Input'!AH3371="","",IF('ESA Input'!AH3371="Yes",'ESA Input'!B3371,"Ineligible"))</f>
        <v/>
      </c>
      <c r="E3406" s="242" t="str">
        <f>IF('ESA Input'!AH3371="","",'ESA Input'!AH3371)</f>
        <v/>
      </c>
      <c r="F3406" s="461" t="str">
        <f>IF('ESA Input'!AH3371="","",IF('ESA Input'!AH3371="YES",'ESA Input'!AG3371,""))</f>
        <v/>
      </c>
      <c r="G3406" s="462"/>
      <c r="H3406" s="201" t="str">
        <f>IF('ESA Input'!AH3371="","",IF('ESA Input'!AH3371="Yes",'ESA Input'!J3371,""))</f>
        <v/>
      </c>
      <c r="I3406" s="227" t="str">
        <f>IF('ESA Input'!AH3371="","",IF('ESA Input'!AH3371="Yes",'ESA Input'!D3371,""))</f>
        <v/>
      </c>
      <c r="J3406" s="235" t="str">
        <f>IF('ESA Input'!AH3371="","",IF('ESA Input'!AH3371="Yes",'ESA Input'!E3371,""))</f>
        <v/>
      </c>
      <c r="K3406" s="29" t="str">
        <f>IF('ESA Input'!AH3371="","",IF('ESA Input'!AH3371="Yes",'ESA Input'!H3371,""))</f>
        <v/>
      </c>
      <c r="L3406" s="236" t="str">
        <f>IF('ESA Input'!AH3371="","",IF('ESA Input'!AH3371="Yes",'ESA Input'!G3371,""))</f>
        <v/>
      </c>
      <c r="M3406" s="31" t="str">
        <f t="shared" si="315"/>
        <v/>
      </c>
      <c r="N3406" s="208" t="str">
        <f t="shared" si="316"/>
        <v/>
      </c>
      <c r="O3406" s="209" t="str">
        <f t="shared" si="317"/>
        <v/>
      </c>
      <c r="P3406" s="209" t="str">
        <f t="shared" si="318"/>
        <v/>
      </c>
      <c r="Q3406" s="31" t="str">
        <f t="shared" si="319"/>
        <v/>
      </c>
      <c r="R3406" s="129" t="s">
        <v>9</v>
      </c>
      <c r="S3406" s="128" t="s">
        <v>9</v>
      </c>
      <c r="T3406" s="1"/>
    </row>
    <row r="3407" spans="1:20" ht="15.75" hidden="1" customHeight="1">
      <c r="A3407" s="1" t="str">
        <f t="shared" si="1"/>
        <v/>
      </c>
      <c r="B3407" s="268" t="str">
        <f t="shared" si="314"/>
        <v>X</v>
      </c>
      <c r="C3407" s="1"/>
      <c r="D3407" s="27" t="str">
        <f>IF('ESA Input'!AH3372="","",IF('ESA Input'!AH3372="Yes",'ESA Input'!B3372,"Ineligible"))</f>
        <v/>
      </c>
      <c r="E3407" s="242" t="str">
        <f>IF('ESA Input'!AH3372="","",'ESA Input'!AH3372)</f>
        <v/>
      </c>
      <c r="F3407" s="461" t="str">
        <f>IF('ESA Input'!AH3372="","",IF('ESA Input'!AH3372="YES",'ESA Input'!AG3372,""))</f>
        <v/>
      </c>
      <c r="G3407" s="462"/>
      <c r="H3407" s="201" t="str">
        <f>IF('ESA Input'!AH3372="","",IF('ESA Input'!AH3372="Yes",'ESA Input'!J3372,""))</f>
        <v/>
      </c>
      <c r="I3407" s="227" t="str">
        <f>IF('ESA Input'!AH3372="","",IF('ESA Input'!AH3372="Yes",'ESA Input'!D3372,""))</f>
        <v/>
      </c>
      <c r="J3407" s="235" t="str">
        <f>IF('ESA Input'!AH3372="","",IF('ESA Input'!AH3372="Yes",'ESA Input'!E3372,""))</f>
        <v/>
      </c>
      <c r="K3407" s="29" t="str">
        <f>IF('ESA Input'!AH3372="","",IF('ESA Input'!AH3372="Yes",'ESA Input'!H3372,""))</f>
        <v/>
      </c>
      <c r="L3407" s="236" t="str">
        <f>IF('ESA Input'!AH3372="","",IF('ESA Input'!AH3372="Yes",'ESA Input'!G3372,""))</f>
        <v/>
      </c>
      <c r="M3407" s="31" t="str">
        <f t="shared" si="315"/>
        <v/>
      </c>
      <c r="N3407" s="208" t="str">
        <f t="shared" si="316"/>
        <v/>
      </c>
      <c r="O3407" s="209" t="str">
        <f t="shared" si="317"/>
        <v/>
      </c>
      <c r="P3407" s="209" t="str">
        <f t="shared" si="318"/>
        <v/>
      </c>
      <c r="Q3407" s="31" t="str">
        <f t="shared" si="319"/>
        <v/>
      </c>
      <c r="R3407" s="129" t="s">
        <v>9</v>
      </c>
      <c r="S3407" s="128" t="s">
        <v>9</v>
      </c>
      <c r="T3407" s="1"/>
    </row>
    <row r="3408" spans="1:20" ht="15.75" hidden="1" customHeight="1">
      <c r="A3408" s="1" t="str">
        <f t="shared" si="1"/>
        <v/>
      </c>
      <c r="B3408" s="268" t="str">
        <f t="shared" si="314"/>
        <v>X</v>
      </c>
      <c r="C3408" s="1"/>
      <c r="D3408" s="27" t="str">
        <f>IF('ESA Input'!AH3373="","",IF('ESA Input'!AH3373="Yes",'ESA Input'!B3373,"Ineligible"))</f>
        <v/>
      </c>
      <c r="E3408" s="242" t="str">
        <f>IF('ESA Input'!AH3373="","",'ESA Input'!AH3373)</f>
        <v/>
      </c>
      <c r="F3408" s="461" t="str">
        <f>IF('ESA Input'!AH3373="","",IF('ESA Input'!AH3373="YES",'ESA Input'!AG3373,""))</f>
        <v/>
      </c>
      <c r="G3408" s="462"/>
      <c r="H3408" s="201" t="str">
        <f>IF('ESA Input'!AH3373="","",IF('ESA Input'!AH3373="Yes",'ESA Input'!J3373,""))</f>
        <v/>
      </c>
      <c r="I3408" s="227" t="str">
        <f>IF('ESA Input'!AH3373="","",IF('ESA Input'!AH3373="Yes",'ESA Input'!D3373,""))</f>
        <v/>
      </c>
      <c r="J3408" s="235" t="str">
        <f>IF('ESA Input'!AH3373="","",IF('ESA Input'!AH3373="Yes",'ESA Input'!E3373,""))</f>
        <v/>
      </c>
      <c r="K3408" s="29" t="str">
        <f>IF('ESA Input'!AH3373="","",IF('ESA Input'!AH3373="Yes",'ESA Input'!H3373,""))</f>
        <v/>
      </c>
      <c r="L3408" s="236" t="str">
        <f>IF('ESA Input'!AH3373="","",IF('ESA Input'!AH3373="Yes",'ESA Input'!G3373,""))</f>
        <v/>
      </c>
      <c r="M3408" s="31" t="str">
        <f t="shared" si="315"/>
        <v/>
      </c>
      <c r="N3408" s="208" t="str">
        <f t="shared" si="316"/>
        <v/>
      </c>
      <c r="O3408" s="209" t="str">
        <f t="shared" si="317"/>
        <v/>
      </c>
      <c r="P3408" s="209" t="str">
        <f t="shared" si="318"/>
        <v/>
      </c>
      <c r="Q3408" s="31" t="str">
        <f t="shared" si="319"/>
        <v/>
      </c>
      <c r="R3408" s="129" t="s">
        <v>9</v>
      </c>
      <c r="S3408" s="128" t="s">
        <v>9</v>
      </c>
      <c r="T3408" s="1"/>
    </row>
    <row r="3409" spans="1:20" ht="15.75" hidden="1" customHeight="1">
      <c r="A3409" s="1" t="str">
        <f t="shared" si="1"/>
        <v/>
      </c>
      <c r="B3409" s="268" t="str">
        <f t="shared" si="314"/>
        <v>X</v>
      </c>
      <c r="C3409" s="1"/>
      <c r="D3409" s="27" t="str">
        <f>IF('ESA Input'!AH3374="","",IF('ESA Input'!AH3374="Yes",'ESA Input'!B3374,"Ineligible"))</f>
        <v/>
      </c>
      <c r="E3409" s="242" t="str">
        <f>IF('ESA Input'!AH3374="","",'ESA Input'!AH3374)</f>
        <v/>
      </c>
      <c r="F3409" s="461" t="str">
        <f>IF('ESA Input'!AH3374="","",IF('ESA Input'!AH3374="YES",'ESA Input'!AG3374,""))</f>
        <v/>
      </c>
      <c r="G3409" s="462"/>
      <c r="H3409" s="201" t="str">
        <f>IF('ESA Input'!AH3374="","",IF('ESA Input'!AH3374="Yes",'ESA Input'!J3374,""))</f>
        <v/>
      </c>
      <c r="I3409" s="227" t="str">
        <f>IF('ESA Input'!AH3374="","",IF('ESA Input'!AH3374="Yes",'ESA Input'!D3374,""))</f>
        <v/>
      </c>
      <c r="J3409" s="235" t="str">
        <f>IF('ESA Input'!AH3374="","",IF('ESA Input'!AH3374="Yes",'ESA Input'!E3374,""))</f>
        <v/>
      </c>
      <c r="K3409" s="29" t="str">
        <f>IF('ESA Input'!AH3374="","",IF('ESA Input'!AH3374="Yes",'ESA Input'!H3374,""))</f>
        <v/>
      </c>
      <c r="L3409" s="236" t="str">
        <f>IF('ESA Input'!AH3374="","",IF('ESA Input'!AH3374="Yes",'ESA Input'!G3374,""))</f>
        <v/>
      </c>
      <c r="M3409" s="31" t="str">
        <f t="shared" si="315"/>
        <v/>
      </c>
      <c r="N3409" s="208" t="str">
        <f t="shared" si="316"/>
        <v/>
      </c>
      <c r="O3409" s="209" t="str">
        <f t="shared" si="317"/>
        <v/>
      </c>
      <c r="P3409" s="209" t="str">
        <f t="shared" si="318"/>
        <v/>
      </c>
      <c r="Q3409" s="31" t="str">
        <f t="shared" si="319"/>
        <v/>
      </c>
      <c r="R3409" s="129" t="s">
        <v>9</v>
      </c>
      <c r="S3409" s="128" t="s">
        <v>9</v>
      </c>
      <c r="T3409" s="1"/>
    </row>
    <row r="3410" spans="1:20" ht="15.75" hidden="1" customHeight="1">
      <c r="A3410" s="1" t="str">
        <f t="shared" si="1"/>
        <v/>
      </c>
      <c r="B3410" s="268" t="str">
        <f t="shared" si="314"/>
        <v>X</v>
      </c>
      <c r="C3410" s="1"/>
      <c r="D3410" s="27" t="str">
        <f>IF('ESA Input'!AH3375="","",IF('ESA Input'!AH3375="Yes",'ESA Input'!B3375,"Ineligible"))</f>
        <v/>
      </c>
      <c r="E3410" s="242" t="str">
        <f>IF('ESA Input'!AH3375="","",'ESA Input'!AH3375)</f>
        <v/>
      </c>
      <c r="F3410" s="461" t="str">
        <f>IF('ESA Input'!AH3375="","",IF('ESA Input'!AH3375="YES",'ESA Input'!AG3375,""))</f>
        <v/>
      </c>
      <c r="G3410" s="462"/>
      <c r="H3410" s="201" t="str">
        <f>IF('ESA Input'!AH3375="","",IF('ESA Input'!AH3375="Yes",'ESA Input'!J3375,""))</f>
        <v/>
      </c>
      <c r="I3410" s="227" t="str">
        <f>IF('ESA Input'!AH3375="","",IF('ESA Input'!AH3375="Yes",'ESA Input'!D3375,""))</f>
        <v/>
      </c>
      <c r="J3410" s="235" t="str">
        <f>IF('ESA Input'!AH3375="","",IF('ESA Input'!AH3375="Yes",'ESA Input'!E3375,""))</f>
        <v/>
      </c>
      <c r="K3410" s="29" t="str">
        <f>IF('ESA Input'!AH3375="","",IF('ESA Input'!AH3375="Yes",'ESA Input'!H3375,""))</f>
        <v/>
      </c>
      <c r="L3410" s="236" t="str">
        <f>IF('ESA Input'!AH3375="","",IF('ESA Input'!AH3375="Yes",'ESA Input'!G3375,""))</f>
        <v/>
      </c>
      <c r="M3410" s="31" t="str">
        <f t="shared" si="315"/>
        <v/>
      </c>
      <c r="N3410" s="208" t="str">
        <f t="shared" si="316"/>
        <v/>
      </c>
      <c r="O3410" s="209" t="str">
        <f t="shared" si="317"/>
        <v/>
      </c>
      <c r="P3410" s="209" t="str">
        <f t="shared" si="318"/>
        <v/>
      </c>
      <c r="Q3410" s="31" t="str">
        <f t="shared" si="319"/>
        <v/>
      </c>
      <c r="R3410" s="129" t="s">
        <v>9</v>
      </c>
      <c r="S3410" s="128" t="s">
        <v>9</v>
      </c>
      <c r="T3410" s="1"/>
    </row>
    <row r="3411" spans="1:20" ht="15.75" hidden="1" customHeight="1">
      <c r="A3411" s="1" t="str">
        <f t="shared" si="1"/>
        <v/>
      </c>
      <c r="B3411" s="268" t="str">
        <f t="shared" si="314"/>
        <v>X</v>
      </c>
      <c r="C3411" s="1"/>
      <c r="D3411" s="27" t="str">
        <f>IF('ESA Input'!AH3376="","",IF('ESA Input'!AH3376="Yes",'ESA Input'!B3376,"Ineligible"))</f>
        <v/>
      </c>
      <c r="E3411" s="242" t="str">
        <f>IF('ESA Input'!AH3376="","",'ESA Input'!AH3376)</f>
        <v/>
      </c>
      <c r="F3411" s="461" t="str">
        <f>IF('ESA Input'!AH3376="","",IF('ESA Input'!AH3376="YES",'ESA Input'!AG3376,""))</f>
        <v/>
      </c>
      <c r="G3411" s="462"/>
      <c r="H3411" s="201" t="str">
        <f>IF('ESA Input'!AH3376="","",IF('ESA Input'!AH3376="Yes",'ESA Input'!J3376,""))</f>
        <v/>
      </c>
      <c r="I3411" s="227" t="str">
        <f>IF('ESA Input'!AH3376="","",IF('ESA Input'!AH3376="Yes",'ESA Input'!D3376,""))</f>
        <v/>
      </c>
      <c r="J3411" s="235" t="str">
        <f>IF('ESA Input'!AH3376="","",IF('ESA Input'!AH3376="Yes",'ESA Input'!E3376,""))</f>
        <v/>
      </c>
      <c r="K3411" s="29" t="str">
        <f>IF('ESA Input'!AH3376="","",IF('ESA Input'!AH3376="Yes",'ESA Input'!H3376,""))</f>
        <v/>
      </c>
      <c r="L3411" s="236" t="str">
        <f>IF('ESA Input'!AH3376="","",IF('ESA Input'!AH3376="Yes",'ESA Input'!G3376,""))</f>
        <v/>
      </c>
      <c r="M3411" s="31" t="str">
        <f t="shared" si="315"/>
        <v/>
      </c>
      <c r="N3411" s="208" t="str">
        <f t="shared" si="316"/>
        <v/>
      </c>
      <c r="O3411" s="209" t="str">
        <f t="shared" si="317"/>
        <v/>
      </c>
      <c r="P3411" s="209" t="str">
        <f t="shared" si="318"/>
        <v/>
      </c>
      <c r="Q3411" s="31" t="str">
        <f t="shared" si="319"/>
        <v/>
      </c>
      <c r="R3411" s="129" t="s">
        <v>9</v>
      </c>
      <c r="S3411" s="128" t="s">
        <v>9</v>
      </c>
      <c r="T3411" s="1"/>
    </row>
    <row r="3412" spans="1:20" ht="15.75" hidden="1" customHeight="1">
      <c r="A3412" s="1" t="str">
        <f t="shared" si="1"/>
        <v/>
      </c>
      <c r="B3412" s="268" t="str">
        <f t="shared" si="314"/>
        <v>X</v>
      </c>
      <c r="C3412" s="1"/>
      <c r="D3412" s="27" t="str">
        <f>IF('ESA Input'!AH3377="","",IF('ESA Input'!AH3377="Yes",'ESA Input'!B3377,"Ineligible"))</f>
        <v/>
      </c>
      <c r="E3412" s="242" t="str">
        <f>IF('ESA Input'!AH3377="","",'ESA Input'!AH3377)</f>
        <v/>
      </c>
      <c r="F3412" s="461" t="str">
        <f>IF('ESA Input'!AH3377="","",IF('ESA Input'!AH3377="YES",'ESA Input'!AG3377,""))</f>
        <v/>
      </c>
      <c r="G3412" s="462"/>
      <c r="H3412" s="201" t="str">
        <f>IF('ESA Input'!AH3377="","",IF('ESA Input'!AH3377="Yes",'ESA Input'!J3377,""))</f>
        <v/>
      </c>
      <c r="I3412" s="227" t="str">
        <f>IF('ESA Input'!AH3377="","",IF('ESA Input'!AH3377="Yes",'ESA Input'!D3377,""))</f>
        <v/>
      </c>
      <c r="J3412" s="235" t="str">
        <f>IF('ESA Input'!AH3377="","",IF('ESA Input'!AH3377="Yes",'ESA Input'!E3377,""))</f>
        <v/>
      </c>
      <c r="K3412" s="29" t="str">
        <f>IF('ESA Input'!AH3377="","",IF('ESA Input'!AH3377="Yes",'ESA Input'!H3377,""))</f>
        <v/>
      </c>
      <c r="L3412" s="236" t="str">
        <f>IF('ESA Input'!AH3377="","",IF('ESA Input'!AH3377="Yes",'ESA Input'!G3377,""))</f>
        <v/>
      </c>
      <c r="M3412" s="31" t="str">
        <f t="shared" si="315"/>
        <v/>
      </c>
      <c r="N3412" s="208" t="str">
        <f t="shared" si="316"/>
        <v/>
      </c>
      <c r="O3412" s="209" t="str">
        <f t="shared" si="317"/>
        <v/>
      </c>
      <c r="P3412" s="209" t="str">
        <f t="shared" si="318"/>
        <v/>
      </c>
      <c r="Q3412" s="31" t="str">
        <f t="shared" si="319"/>
        <v/>
      </c>
      <c r="R3412" s="129" t="s">
        <v>9</v>
      </c>
      <c r="S3412" s="128" t="s">
        <v>9</v>
      </c>
      <c r="T3412" s="1"/>
    </row>
    <row r="3413" spans="1:20" ht="15.75" hidden="1" customHeight="1">
      <c r="A3413" s="1" t="str">
        <f t="shared" si="1"/>
        <v/>
      </c>
      <c r="B3413" s="268" t="str">
        <f t="shared" si="314"/>
        <v>X</v>
      </c>
      <c r="C3413" s="1"/>
      <c r="D3413" s="27" t="str">
        <f>IF('ESA Input'!AH3378="","",IF('ESA Input'!AH3378="Yes",'ESA Input'!B3378,"Ineligible"))</f>
        <v/>
      </c>
      <c r="E3413" s="242" t="str">
        <f>IF('ESA Input'!AH3378="","",'ESA Input'!AH3378)</f>
        <v/>
      </c>
      <c r="F3413" s="461" t="str">
        <f>IF('ESA Input'!AH3378="","",IF('ESA Input'!AH3378="YES",'ESA Input'!AG3378,""))</f>
        <v/>
      </c>
      <c r="G3413" s="462"/>
      <c r="H3413" s="201" t="str">
        <f>IF('ESA Input'!AH3378="","",IF('ESA Input'!AH3378="Yes",'ESA Input'!J3378,""))</f>
        <v/>
      </c>
      <c r="I3413" s="227" t="str">
        <f>IF('ESA Input'!AH3378="","",IF('ESA Input'!AH3378="Yes",'ESA Input'!D3378,""))</f>
        <v/>
      </c>
      <c r="J3413" s="235" t="str">
        <f>IF('ESA Input'!AH3378="","",IF('ESA Input'!AH3378="Yes",'ESA Input'!E3378,""))</f>
        <v/>
      </c>
      <c r="K3413" s="29" t="str">
        <f>IF('ESA Input'!AH3378="","",IF('ESA Input'!AH3378="Yes",'ESA Input'!H3378,""))</f>
        <v/>
      </c>
      <c r="L3413" s="236" t="str">
        <f>IF('ESA Input'!AH3378="","",IF('ESA Input'!AH3378="Yes",'ESA Input'!G3378,""))</f>
        <v/>
      </c>
      <c r="M3413" s="31" t="str">
        <f t="shared" si="315"/>
        <v/>
      </c>
      <c r="N3413" s="208" t="str">
        <f t="shared" si="316"/>
        <v/>
      </c>
      <c r="O3413" s="209" t="str">
        <f t="shared" si="317"/>
        <v/>
      </c>
      <c r="P3413" s="209" t="str">
        <f t="shared" si="318"/>
        <v/>
      </c>
      <c r="Q3413" s="31" t="str">
        <f t="shared" si="319"/>
        <v/>
      </c>
      <c r="R3413" s="129" t="s">
        <v>9</v>
      </c>
      <c r="S3413" s="128" t="s">
        <v>9</v>
      </c>
      <c r="T3413" s="1"/>
    </row>
    <row r="3414" spans="1:20" ht="15.75" hidden="1" customHeight="1">
      <c r="A3414" s="1" t="str">
        <f t="shared" si="1"/>
        <v/>
      </c>
      <c r="B3414" s="268" t="str">
        <f t="shared" si="314"/>
        <v>X</v>
      </c>
      <c r="C3414" s="1"/>
      <c r="D3414" s="27" t="str">
        <f>IF('ESA Input'!AH3379="","",IF('ESA Input'!AH3379="Yes",'ESA Input'!B3379,"Ineligible"))</f>
        <v/>
      </c>
      <c r="E3414" s="242" t="str">
        <f>IF('ESA Input'!AH3379="","",'ESA Input'!AH3379)</f>
        <v/>
      </c>
      <c r="F3414" s="461" t="str">
        <f>IF('ESA Input'!AH3379="","",IF('ESA Input'!AH3379="YES",'ESA Input'!AG3379,""))</f>
        <v/>
      </c>
      <c r="G3414" s="462"/>
      <c r="H3414" s="201" t="str">
        <f>IF('ESA Input'!AH3379="","",IF('ESA Input'!AH3379="Yes",'ESA Input'!J3379,""))</f>
        <v/>
      </c>
      <c r="I3414" s="227" t="str">
        <f>IF('ESA Input'!AH3379="","",IF('ESA Input'!AH3379="Yes",'ESA Input'!D3379,""))</f>
        <v/>
      </c>
      <c r="J3414" s="235" t="str">
        <f>IF('ESA Input'!AH3379="","",IF('ESA Input'!AH3379="Yes",'ESA Input'!E3379,""))</f>
        <v/>
      </c>
      <c r="K3414" s="29" t="str">
        <f>IF('ESA Input'!AH3379="","",IF('ESA Input'!AH3379="Yes",'ESA Input'!H3379,""))</f>
        <v/>
      </c>
      <c r="L3414" s="236" t="str">
        <f>IF('ESA Input'!AH3379="","",IF('ESA Input'!AH3379="Yes",'ESA Input'!G3379,""))</f>
        <v/>
      </c>
      <c r="M3414" s="31" t="str">
        <f t="shared" si="315"/>
        <v/>
      </c>
      <c r="N3414" s="208" t="str">
        <f t="shared" si="316"/>
        <v/>
      </c>
      <c r="O3414" s="209" t="str">
        <f t="shared" si="317"/>
        <v/>
      </c>
      <c r="P3414" s="209" t="str">
        <f t="shared" si="318"/>
        <v/>
      </c>
      <c r="Q3414" s="31" t="str">
        <f t="shared" si="319"/>
        <v/>
      </c>
      <c r="R3414" s="129" t="s">
        <v>9</v>
      </c>
      <c r="S3414" s="128" t="s">
        <v>9</v>
      </c>
      <c r="T3414" s="1"/>
    </row>
    <row r="3415" spans="1:20" ht="15.75" hidden="1" customHeight="1">
      <c r="A3415" s="1" t="str">
        <f t="shared" si="1"/>
        <v/>
      </c>
      <c r="B3415" s="268" t="str">
        <f t="shared" si="314"/>
        <v>X</v>
      </c>
      <c r="C3415" s="1"/>
      <c r="D3415" s="27" t="str">
        <f>IF('ESA Input'!AH3380="","",IF('ESA Input'!AH3380="Yes",'ESA Input'!B3380,"Ineligible"))</f>
        <v/>
      </c>
      <c r="E3415" s="242" t="str">
        <f>IF('ESA Input'!AH3380="","",'ESA Input'!AH3380)</f>
        <v/>
      </c>
      <c r="F3415" s="461" t="str">
        <f>IF('ESA Input'!AH3380="","",IF('ESA Input'!AH3380="YES",'ESA Input'!AG3380,""))</f>
        <v/>
      </c>
      <c r="G3415" s="462"/>
      <c r="H3415" s="201" t="str">
        <f>IF('ESA Input'!AH3380="","",IF('ESA Input'!AH3380="Yes",'ESA Input'!J3380,""))</f>
        <v/>
      </c>
      <c r="I3415" s="227" t="str">
        <f>IF('ESA Input'!AH3380="","",IF('ESA Input'!AH3380="Yes",'ESA Input'!D3380,""))</f>
        <v/>
      </c>
      <c r="J3415" s="235" t="str">
        <f>IF('ESA Input'!AH3380="","",IF('ESA Input'!AH3380="Yes",'ESA Input'!E3380,""))</f>
        <v/>
      </c>
      <c r="K3415" s="29" t="str">
        <f>IF('ESA Input'!AH3380="","",IF('ESA Input'!AH3380="Yes",'ESA Input'!H3380,""))</f>
        <v/>
      </c>
      <c r="L3415" s="236" t="str">
        <f>IF('ESA Input'!AH3380="","",IF('ESA Input'!AH3380="Yes",'ESA Input'!G3380,""))</f>
        <v/>
      </c>
      <c r="M3415" s="31" t="str">
        <f t="shared" si="315"/>
        <v/>
      </c>
      <c r="N3415" s="208" t="str">
        <f t="shared" si="316"/>
        <v/>
      </c>
      <c r="O3415" s="209" t="str">
        <f t="shared" si="317"/>
        <v/>
      </c>
      <c r="P3415" s="209" t="str">
        <f t="shared" si="318"/>
        <v/>
      </c>
      <c r="Q3415" s="31" t="str">
        <f t="shared" si="319"/>
        <v/>
      </c>
      <c r="R3415" s="129" t="s">
        <v>9</v>
      </c>
      <c r="S3415" s="128" t="s">
        <v>9</v>
      </c>
      <c r="T3415" s="1"/>
    </row>
    <row r="3416" spans="1:20" ht="15.75" hidden="1" customHeight="1">
      <c r="A3416" s="1" t="str">
        <f t="shared" si="1"/>
        <v/>
      </c>
      <c r="B3416" s="268" t="str">
        <f t="shared" si="314"/>
        <v>X</v>
      </c>
      <c r="C3416" s="1"/>
      <c r="D3416" s="27" t="str">
        <f>IF('ESA Input'!AH3381="","",IF('ESA Input'!AH3381="Yes",'ESA Input'!B3381,"Ineligible"))</f>
        <v/>
      </c>
      <c r="E3416" s="242" t="str">
        <f>IF('ESA Input'!AH3381="","",'ESA Input'!AH3381)</f>
        <v/>
      </c>
      <c r="F3416" s="461" t="str">
        <f>IF('ESA Input'!AH3381="","",IF('ESA Input'!AH3381="YES",'ESA Input'!AG3381,""))</f>
        <v/>
      </c>
      <c r="G3416" s="462"/>
      <c r="H3416" s="201" t="str">
        <f>IF('ESA Input'!AH3381="","",IF('ESA Input'!AH3381="Yes",'ESA Input'!J3381,""))</f>
        <v/>
      </c>
      <c r="I3416" s="227" t="str">
        <f>IF('ESA Input'!AH3381="","",IF('ESA Input'!AH3381="Yes",'ESA Input'!D3381,""))</f>
        <v/>
      </c>
      <c r="J3416" s="235" t="str">
        <f>IF('ESA Input'!AH3381="","",IF('ESA Input'!AH3381="Yes",'ESA Input'!E3381,""))</f>
        <v/>
      </c>
      <c r="K3416" s="29" t="str">
        <f>IF('ESA Input'!AH3381="","",IF('ESA Input'!AH3381="Yes",'ESA Input'!H3381,""))</f>
        <v/>
      </c>
      <c r="L3416" s="236" t="str">
        <f>IF('ESA Input'!AH3381="","",IF('ESA Input'!AH3381="Yes",'ESA Input'!G3381,""))</f>
        <v/>
      </c>
      <c r="M3416" s="31" t="str">
        <f t="shared" si="315"/>
        <v/>
      </c>
      <c r="N3416" s="208" t="str">
        <f t="shared" si="316"/>
        <v/>
      </c>
      <c r="O3416" s="209" t="str">
        <f t="shared" si="317"/>
        <v/>
      </c>
      <c r="P3416" s="209" t="str">
        <f t="shared" si="318"/>
        <v/>
      </c>
      <c r="Q3416" s="31" t="str">
        <f t="shared" si="319"/>
        <v/>
      </c>
      <c r="R3416" s="129" t="s">
        <v>9</v>
      </c>
      <c r="S3416" s="128" t="s">
        <v>9</v>
      </c>
      <c r="T3416" s="1"/>
    </row>
    <row r="3417" spans="1:20" ht="15.75" hidden="1" customHeight="1">
      <c r="A3417" s="1" t="str">
        <f t="shared" si="1"/>
        <v/>
      </c>
      <c r="B3417" s="268" t="str">
        <f t="shared" si="314"/>
        <v>X</v>
      </c>
      <c r="C3417" s="1"/>
      <c r="D3417" s="27" t="str">
        <f>IF('ESA Input'!AH3382="","",IF('ESA Input'!AH3382="Yes",'ESA Input'!B3382,"Ineligible"))</f>
        <v/>
      </c>
      <c r="E3417" s="242" t="str">
        <f>IF('ESA Input'!AH3382="","",'ESA Input'!AH3382)</f>
        <v/>
      </c>
      <c r="F3417" s="461" t="str">
        <f>IF('ESA Input'!AH3382="","",IF('ESA Input'!AH3382="YES",'ESA Input'!AG3382,""))</f>
        <v/>
      </c>
      <c r="G3417" s="462"/>
      <c r="H3417" s="201" t="str">
        <f>IF('ESA Input'!AH3382="","",IF('ESA Input'!AH3382="Yes",'ESA Input'!J3382,""))</f>
        <v/>
      </c>
      <c r="I3417" s="227" t="str">
        <f>IF('ESA Input'!AH3382="","",IF('ESA Input'!AH3382="Yes",'ESA Input'!D3382,""))</f>
        <v/>
      </c>
      <c r="J3417" s="235" t="str">
        <f>IF('ESA Input'!AH3382="","",IF('ESA Input'!AH3382="Yes",'ESA Input'!E3382,""))</f>
        <v/>
      </c>
      <c r="K3417" s="29" t="str">
        <f>IF('ESA Input'!AH3382="","",IF('ESA Input'!AH3382="Yes",'ESA Input'!H3382,""))</f>
        <v/>
      </c>
      <c r="L3417" s="236" t="str">
        <f>IF('ESA Input'!AH3382="","",IF('ESA Input'!AH3382="Yes",'ESA Input'!G3382,""))</f>
        <v/>
      </c>
      <c r="M3417" s="31" t="str">
        <f t="shared" si="315"/>
        <v/>
      </c>
      <c r="N3417" s="208" t="str">
        <f t="shared" si="316"/>
        <v/>
      </c>
      <c r="O3417" s="209" t="str">
        <f t="shared" si="317"/>
        <v/>
      </c>
      <c r="P3417" s="209" t="str">
        <f t="shared" si="318"/>
        <v/>
      </c>
      <c r="Q3417" s="31" t="str">
        <f t="shared" si="319"/>
        <v/>
      </c>
      <c r="R3417" s="129" t="s">
        <v>9</v>
      </c>
      <c r="S3417" s="128" t="s">
        <v>9</v>
      </c>
      <c r="T3417" s="1"/>
    </row>
    <row r="3418" spans="1:20" ht="15.75" hidden="1" customHeight="1">
      <c r="A3418" s="1" t="str">
        <f t="shared" si="1"/>
        <v/>
      </c>
      <c r="B3418" s="268" t="str">
        <f t="shared" si="314"/>
        <v>X</v>
      </c>
      <c r="C3418" s="1"/>
      <c r="D3418" s="27" t="str">
        <f>IF('ESA Input'!AH3383="","",IF('ESA Input'!AH3383="Yes",'ESA Input'!B3383,"Ineligible"))</f>
        <v/>
      </c>
      <c r="E3418" s="242" t="str">
        <f>IF('ESA Input'!AH3383="","",'ESA Input'!AH3383)</f>
        <v/>
      </c>
      <c r="F3418" s="461" t="str">
        <f>IF('ESA Input'!AH3383="","",IF('ESA Input'!AH3383="YES",'ESA Input'!AG3383,""))</f>
        <v/>
      </c>
      <c r="G3418" s="462"/>
      <c r="H3418" s="201" t="str">
        <f>IF('ESA Input'!AH3383="","",IF('ESA Input'!AH3383="Yes",'ESA Input'!J3383,""))</f>
        <v/>
      </c>
      <c r="I3418" s="227" t="str">
        <f>IF('ESA Input'!AH3383="","",IF('ESA Input'!AH3383="Yes",'ESA Input'!D3383,""))</f>
        <v/>
      </c>
      <c r="J3418" s="235" t="str">
        <f>IF('ESA Input'!AH3383="","",IF('ESA Input'!AH3383="Yes",'ESA Input'!E3383,""))</f>
        <v/>
      </c>
      <c r="K3418" s="29" t="str">
        <f>IF('ESA Input'!AH3383="","",IF('ESA Input'!AH3383="Yes",'ESA Input'!H3383,""))</f>
        <v/>
      </c>
      <c r="L3418" s="236" t="str">
        <f>IF('ESA Input'!AH3383="","",IF('ESA Input'!AH3383="Yes",'ESA Input'!G3383,""))</f>
        <v/>
      </c>
      <c r="M3418" s="31" t="str">
        <f t="shared" si="315"/>
        <v/>
      </c>
      <c r="N3418" s="208" t="str">
        <f t="shared" si="316"/>
        <v/>
      </c>
      <c r="O3418" s="209" t="str">
        <f t="shared" si="317"/>
        <v/>
      </c>
      <c r="P3418" s="209" t="str">
        <f t="shared" si="318"/>
        <v/>
      </c>
      <c r="Q3418" s="31" t="str">
        <f t="shared" si="319"/>
        <v/>
      </c>
      <c r="R3418" s="129" t="s">
        <v>9</v>
      </c>
      <c r="S3418" s="128" t="s">
        <v>9</v>
      </c>
      <c r="T3418" s="1"/>
    </row>
    <row r="3419" spans="1:20" ht="15.75" hidden="1" customHeight="1">
      <c r="A3419" s="1" t="str">
        <f t="shared" si="1"/>
        <v/>
      </c>
      <c r="B3419" s="268" t="str">
        <f t="shared" si="314"/>
        <v>X</v>
      </c>
      <c r="C3419" s="1"/>
      <c r="D3419" s="27" t="str">
        <f>IF('ESA Input'!AH3384="","",IF('ESA Input'!AH3384="Yes",'ESA Input'!B3384,"Ineligible"))</f>
        <v/>
      </c>
      <c r="E3419" s="242" t="str">
        <f>IF('ESA Input'!AH3384="","",'ESA Input'!AH3384)</f>
        <v/>
      </c>
      <c r="F3419" s="461" t="str">
        <f>IF('ESA Input'!AH3384="","",IF('ESA Input'!AH3384="YES",'ESA Input'!AG3384,""))</f>
        <v/>
      </c>
      <c r="G3419" s="462"/>
      <c r="H3419" s="201" t="str">
        <f>IF('ESA Input'!AH3384="","",IF('ESA Input'!AH3384="Yes",'ESA Input'!J3384,""))</f>
        <v/>
      </c>
      <c r="I3419" s="227" t="str">
        <f>IF('ESA Input'!AH3384="","",IF('ESA Input'!AH3384="Yes",'ESA Input'!D3384,""))</f>
        <v/>
      </c>
      <c r="J3419" s="235" t="str">
        <f>IF('ESA Input'!AH3384="","",IF('ESA Input'!AH3384="Yes",'ESA Input'!E3384,""))</f>
        <v/>
      </c>
      <c r="K3419" s="29" t="str">
        <f>IF('ESA Input'!AH3384="","",IF('ESA Input'!AH3384="Yes",'ESA Input'!H3384,""))</f>
        <v/>
      </c>
      <c r="L3419" s="236" t="str">
        <f>IF('ESA Input'!AH3384="","",IF('ESA Input'!AH3384="Yes",'ESA Input'!G3384,""))</f>
        <v/>
      </c>
      <c r="M3419" s="31" t="str">
        <f t="shared" si="315"/>
        <v/>
      </c>
      <c r="N3419" s="208" t="str">
        <f t="shared" si="316"/>
        <v/>
      </c>
      <c r="O3419" s="209" t="str">
        <f t="shared" si="317"/>
        <v/>
      </c>
      <c r="P3419" s="209" t="str">
        <f t="shared" si="318"/>
        <v/>
      </c>
      <c r="Q3419" s="31" t="str">
        <f t="shared" si="319"/>
        <v/>
      </c>
      <c r="R3419" s="129" t="s">
        <v>9</v>
      </c>
      <c r="S3419" s="128" t="s">
        <v>9</v>
      </c>
      <c r="T3419" s="1"/>
    </row>
    <row r="3420" spans="1:20" ht="15.75" hidden="1" customHeight="1">
      <c r="A3420" s="1" t="str">
        <f t="shared" si="1"/>
        <v/>
      </c>
      <c r="B3420" s="268" t="str">
        <f t="shared" si="314"/>
        <v>X</v>
      </c>
      <c r="C3420" s="1"/>
      <c r="D3420" s="27" t="str">
        <f>IF('ESA Input'!AH3385="","",IF('ESA Input'!AH3385="Yes",'ESA Input'!B3385,"Ineligible"))</f>
        <v/>
      </c>
      <c r="E3420" s="242" t="str">
        <f>IF('ESA Input'!AH3385="","",'ESA Input'!AH3385)</f>
        <v/>
      </c>
      <c r="F3420" s="461" t="str">
        <f>IF('ESA Input'!AH3385="","",IF('ESA Input'!AH3385="YES",'ESA Input'!AG3385,""))</f>
        <v/>
      </c>
      <c r="G3420" s="462"/>
      <c r="H3420" s="201" t="str">
        <f>IF('ESA Input'!AH3385="","",IF('ESA Input'!AH3385="Yes",'ESA Input'!J3385,""))</f>
        <v/>
      </c>
      <c r="I3420" s="227" t="str">
        <f>IF('ESA Input'!AH3385="","",IF('ESA Input'!AH3385="Yes",'ESA Input'!D3385,""))</f>
        <v/>
      </c>
      <c r="J3420" s="235" t="str">
        <f>IF('ESA Input'!AH3385="","",IF('ESA Input'!AH3385="Yes",'ESA Input'!E3385,""))</f>
        <v/>
      </c>
      <c r="K3420" s="29" t="str">
        <f>IF('ESA Input'!AH3385="","",IF('ESA Input'!AH3385="Yes",'ESA Input'!H3385,""))</f>
        <v/>
      </c>
      <c r="L3420" s="236" t="str">
        <f>IF('ESA Input'!AH3385="","",IF('ESA Input'!AH3385="Yes",'ESA Input'!G3385,""))</f>
        <v/>
      </c>
      <c r="M3420" s="31" t="str">
        <f t="shared" si="315"/>
        <v/>
      </c>
      <c r="N3420" s="208" t="str">
        <f t="shared" si="316"/>
        <v/>
      </c>
      <c r="O3420" s="209" t="str">
        <f t="shared" si="317"/>
        <v/>
      </c>
      <c r="P3420" s="209" t="str">
        <f t="shared" si="318"/>
        <v/>
      </c>
      <c r="Q3420" s="31" t="str">
        <f t="shared" si="319"/>
        <v/>
      </c>
      <c r="R3420" s="129" t="s">
        <v>9</v>
      </c>
      <c r="S3420" s="128" t="s">
        <v>9</v>
      </c>
      <c r="T3420" s="1"/>
    </row>
    <row r="3421" spans="1:20" ht="15.75" hidden="1" customHeight="1">
      <c r="A3421" s="1" t="str">
        <f t="shared" si="1"/>
        <v/>
      </c>
      <c r="B3421" s="268" t="str">
        <f t="shared" si="314"/>
        <v>X</v>
      </c>
      <c r="C3421" s="1"/>
      <c r="D3421" s="27" t="str">
        <f>IF('ESA Input'!AH3386="","",IF('ESA Input'!AH3386="Yes",'ESA Input'!B3386,"Ineligible"))</f>
        <v/>
      </c>
      <c r="E3421" s="242" t="str">
        <f>IF('ESA Input'!AH3386="","",'ESA Input'!AH3386)</f>
        <v/>
      </c>
      <c r="F3421" s="461" t="str">
        <f>IF('ESA Input'!AH3386="","",IF('ESA Input'!AH3386="YES",'ESA Input'!AG3386,""))</f>
        <v/>
      </c>
      <c r="G3421" s="462"/>
      <c r="H3421" s="201" t="str">
        <f>IF('ESA Input'!AH3386="","",IF('ESA Input'!AH3386="Yes",'ESA Input'!J3386,""))</f>
        <v/>
      </c>
      <c r="I3421" s="227" t="str">
        <f>IF('ESA Input'!AH3386="","",IF('ESA Input'!AH3386="Yes",'ESA Input'!D3386,""))</f>
        <v/>
      </c>
      <c r="J3421" s="235" t="str">
        <f>IF('ESA Input'!AH3386="","",IF('ESA Input'!AH3386="Yes",'ESA Input'!E3386,""))</f>
        <v/>
      </c>
      <c r="K3421" s="29" t="str">
        <f>IF('ESA Input'!AH3386="","",IF('ESA Input'!AH3386="Yes",'ESA Input'!H3386,""))</f>
        <v/>
      </c>
      <c r="L3421" s="236" t="str">
        <f>IF('ESA Input'!AH3386="","",IF('ESA Input'!AH3386="Yes",'ESA Input'!G3386,""))</f>
        <v/>
      </c>
      <c r="M3421" s="31" t="str">
        <f t="shared" si="315"/>
        <v/>
      </c>
      <c r="N3421" s="208" t="str">
        <f t="shared" si="316"/>
        <v/>
      </c>
      <c r="O3421" s="209" t="str">
        <f t="shared" si="317"/>
        <v/>
      </c>
      <c r="P3421" s="209" t="str">
        <f t="shared" si="318"/>
        <v/>
      </c>
      <c r="Q3421" s="31" t="str">
        <f t="shared" si="319"/>
        <v/>
      </c>
      <c r="R3421" s="129" t="s">
        <v>9</v>
      </c>
      <c r="S3421" s="128" t="s">
        <v>9</v>
      </c>
      <c r="T3421" s="1"/>
    </row>
    <row r="3422" spans="1:20" ht="15.75" hidden="1" customHeight="1">
      <c r="A3422" s="1" t="str">
        <f t="shared" si="1"/>
        <v/>
      </c>
      <c r="B3422" s="268" t="str">
        <f t="shared" si="314"/>
        <v>X</v>
      </c>
      <c r="C3422" s="1"/>
      <c r="D3422" s="27" t="str">
        <f>IF('ESA Input'!AH3387="","",IF('ESA Input'!AH3387="Yes",'ESA Input'!B3387,"Ineligible"))</f>
        <v/>
      </c>
      <c r="E3422" s="242" t="str">
        <f>IF('ESA Input'!AH3387="","",'ESA Input'!AH3387)</f>
        <v/>
      </c>
      <c r="F3422" s="461" t="str">
        <f>IF('ESA Input'!AH3387="","",IF('ESA Input'!AH3387="YES",'ESA Input'!AG3387,""))</f>
        <v/>
      </c>
      <c r="G3422" s="462"/>
      <c r="H3422" s="201" t="str">
        <f>IF('ESA Input'!AH3387="","",IF('ESA Input'!AH3387="Yes",'ESA Input'!J3387,""))</f>
        <v/>
      </c>
      <c r="I3422" s="227" t="str">
        <f>IF('ESA Input'!AH3387="","",IF('ESA Input'!AH3387="Yes",'ESA Input'!D3387,""))</f>
        <v/>
      </c>
      <c r="J3422" s="235" t="str">
        <f>IF('ESA Input'!AH3387="","",IF('ESA Input'!AH3387="Yes",'ESA Input'!E3387,""))</f>
        <v/>
      </c>
      <c r="K3422" s="29" t="str">
        <f>IF('ESA Input'!AH3387="","",IF('ESA Input'!AH3387="Yes",'ESA Input'!H3387,""))</f>
        <v/>
      </c>
      <c r="L3422" s="236" t="str">
        <f>IF('ESA Input'!AH3387="","",IF('ESA Input'!AH3387="Yes",'ESA Input'!G3387,""))</f>
        <v/>
      </c>
      <c r="M3422" s="31" t="str">
        <f t="shared" si="315"/>
        <v/>
      </c>
      <c r="N3422" s="208" t="str">
        <f t="shared" si="316"/>
        <v/>
      </c>
      <c r="O3422" s="209" t="str">
        <f t="shared" si="317"/>
        <v/>
      </c>
      <c r="P3422" s="209" t="str">
        <f t="shared" si="318"/>
        <v/>
      </c>
      <c r="Q3422" s="31" t="str">
        <f t="shared" si="319"/>
        <v/>
      </c>
      <c r="R3422" s="129" t="s">
        <v>9</v>
      </c>
      <c r="S3422" s="128" t="s">
        <v>9</v>
      </c>
      <c r="T3422" s="1"/>
    </row>
    <row r="3423" spans="1:20" ht="15.75" hidden="1" customHeight="1">
      <c r="A3423" s="1" t="str">
        <f t="shared" si="1"/>
        <v/>
      </c>
      <c r="B3423" s="268" t="str">
        <f t="shared" si="314"/>
        <v>X</v>
      </c>
      <c r="C3423" s="1"/>
      <c r="D3423" s="27" t="str">
        <f>IF('ESA Input'!AH3388="","",IF('ESA Input'!AH3388="Yes",'ESA Input'!B3388,"Ineligible"))</f>
        <v/>
      </c>
      <c r="E3423" s="242" t="str">
        <f>IF('ESA Input'!AH3388="","",'ESA Input'!AH3388)</f>
        <v/>
      </c>
      <c r="F3423" s="461" t="str">
        <f>IF('ESA Input'!AH3388="","",IF('ESA Input'!AH3388="YES",'ESA Input'!AG3388,""))</f>
        <v/>
      </c>
      <c r="G3423" s="462"/>
      <c r="H3423" s="201" t="str">
        <f>IF('ESA Input'!AH3388="","",IF('ESA Input'!AH3388="Yes",'ESA Input'!J3388,""))</f>
        <v/>
      </c>
      <c r="I3423" s="227" t="str">
        <f>IF('ESA Input'!AH3388="","",IF('ESA Input'!AH3388="Yes",'ESA Input'!D3388,""))</f>
        <v/>
      </c>
      <c r="J3423" s="235" t="str">
        <f>IF('ESA Input'!AH3388="","",IF('ESA Input'!AH3388="Yes",'ESA Input'!E3388,""))</f>
        <v/>
      </c>
      <c r="K3423" s="29" t="str">
        <f>IF('ESA Input'!AH3388="","",IF('ESA Input'!AH3388="Yes",'ESA Input'!H3388,""))</f>
        <v/>
      </c>
      <c r="L3423" s="236" t="str">
        <f>IF('ESA Input'!AH3388="","",IF('ESA Input'!AH3388="Yes",'ESA Input'!G3388,""))</f>
        <v/>
      </c>
      <c r="M3423" s="31" t="str">
        <f t="shared" si="315"/>
        <v/>
      </c>
      <c r="N3423" s="208" t="str">
        <f t="shared" si="316"/>
        <v/>
      </c>
      <c r="O3423" s="209" t="str">
        <f t="shared" si="317"/>
        <v/>
      </c>
      <c r="P3423" s="209" t="str">
        <f t="shared" si="318"/>
        <v/>
      </c>
      <c r="Q3423" s="31" t="str">
        <f t="shared" si="319"/>
        <v/>
      </c>
      <c r="R3423" s="129" t="s">
        <v>9</v>
      </c>
      <c r="S3423" s="128" t="s">
        <v>9</v>
      </c>
      <c r="T3423" s="1"/>
    </row>
    <row r="3424" spans="1:20" ht="15.75" hidden="1" customHeight="1">
      <c r="A3424" s="1" t="str">
        <f t="shared" si="1"/>
        <v/>
      </c>
      <c r="B3424" s="268" t="str">
        <f t="shared" si="314"/>
        <v>X</v>
      </c>
      <c r="C3424" s="1"/>
      <c r="D3424" s="27" t="str">
        <f>IF('ESA Input'!AH3389="","",IF('ESA Input'!AH3389="Yes",'ESA Input'!B3389,"Ineligible"))</f>
        <v/>
      </c>
      <c r="E3424" s="242" t="str">
        <f>IF('ESA Input'!AH3389="","",'ESA Input'!AH3389)</f>
        <v/>
      </c>
      <c r="F3424" s="461" t="str">
        <f>IF('ESA Input'!AH3389="","",IF('ESA Input'!AH3389="YES",'ESA Input'!AG3389,""))</f>
        <v/>
      </c>
      <c r="G3424" s="462"/>
      <c r="H3424" s="201" t="str">
        <f>IF('ESA Input'!AH3389="","",IF('ESA Input'!AH3389="Yes",'ESA Input'!J3389,""))</f>
        <v/>
      </c>
      <c r="I3424" s="227" t="str">
        <f>IF('ESA Input'!AH3389="","",IF('ESA Input'!AH3389="Yes",'ESA Input'!D3389,""))</f>
        <v/>
      </c>
      <c r="J3424" s="235" t="str">
        <f>IF('ESA Input'!AH3389="","",IF('ESA Input'!AH3389="Yes",'ESA Input'!E3389,""))</f>
        <v/>
      </c>
      <c r="K3424" s="29" t="str">
        <f>IF('ESA Input'!AH3389="","",IF('ESA Input'!AH3389="Yes",'ESA Input'!H3389,""))</f>
        <v/>
      </c>
      <c r="L3424" s="236" t="str">
        <f>IF('ESA Input'!AH3389="","",IF('ESA Input'!AH3389="Yes",'ESA Input'!G3389,""))</f>
        <v/>
      </c>
      <c r="M3424" s="31" t="str">
        <f t="shared" si="315"/>
        <v/>
      </c>
      <c r="N3424" s="208" t="str">
        <f t="shared" si="316"/>
        <v/>
      </c>
      <c r="O3424" s="209" t="str">
        <f t="shared" si="317"/>
        <v/>
      </c>
      <c r="P3424" s="209" t="str">
        <f t="shared" si="318"/>
        <v/>
      </c>
      <c r="Q3424" s="31" t="str">
        <f t="shared" si="319"/>
        <v/>
      </c>
      <c r="R3424" s="129" t="s">
        <v>9</v>
      </c>
      <c r="S3424" s="128" t="s">
        <v>9</v>
      </c>
      <c r="T3424" s="1"/>
    </row>
    <row r="3425" spans="1:20" ht="15.75" hidden="1" customHeight="1">
      <c r="A3425" s="1" t="str">
        <f t="shared" si="1"/>
        <v/>
      </c>
      <c r="B3425" s="268" t="str">
        <f t="shared" si="314"/>
        <v>X</v>
      </c>
      <c r="C3425" s="1"/>
      <c r="D3425" s="27" t="str">
        <f>IF('ESA Input'!AH3390="","",IF('ESA Input'!AH3390="Yes",'ESA Input'!B3390,"Ineligible"))</f>
        <v/>
      </c>
      <c r="E3425" s="242" t="str">
        <f>IF('ESA Input'!AH3390="","",'ESA Input'!AH3390)</f>
        <v/>
      </c>
      <c r="F3425" s="461" t="str">
        <f>IF('ESA Input'!AH3390="","",IF('ESA Input'!AH3390="YES",'ESA Input'!AG3390,""))</f>
        <v/>
      </c>
      <c r="G3425" s="462"/>
      <c r="H3425" s="201" t="str">
        <f>IF('ESA Input'!AH3390="","",IF('ESA Input'!AH3390="Yes",'ESA Input'!J3390,""))</f>
        <v/>
      </c>
      <c r="I3425" s="227" t="str">
        <f>IF('ESA Input'!AH3390="","",IF('ESA Input'!AH3390="Yes",'ESA Input'!D3390,""))</f>
        <v/>
      </c>
      <c r="J3425" s="235" t="str">
        <f>IF('ESA Input'!AH3390="","",IF('ESA Input'!AH3390="Yes",'ESA Input'!E3390,""))</f>
        <v/>
      </c>
      <c r="K3425" s="29" t="str">
        <f>IF('ESA Input'!AH3390="","",IF('ESA Input'!AH3390="Yes",'ESA Input'!H3390,""))</f>
        <v/>
      </c>
      <c r="L3425" s="236" t="str">
        <f>IF('ESA Input'!AH3390="","",IF('ESA Input'!AH3390="Yes",'ESA Input'!G3390,""))</f>
        <v/>
      </c>
      <c r="M3425" s="31" t="str">
        <f t="shared" si="315"/>
        <v/>
      </c>
      <c r="N3425" s="208" t="str">
        <f t="shared" si="316"/>
        <v/>
      </c>
      <c r="O3425" s="209" t="str">
        <f t="shared" si="317"/>
        <v/>
      </c>
      <c r="P3425" s="209" t="str">
        <f t="shared" si="318"/>
        <v/>
      </c>
      <c r="Q3425" s="31" t="str">
        <f t="shared" si="319"/>
        <v/>
      </c>
      <c r="R3425" s="129" t="s">
        <v>9</v>
      </c>
      <c r="S3425" s="128" t="s">
        <v>9</v>
      </c>
      <c r="T3425" s="1"/>
    </row>
    <row r="3426" spans="1:20" ht="15.75" hidden="1" customHeight="1">
      <c r="A3426" s="1" t="str">
        <f t="shared" si="1"/>
        <v/>
      </c>
      <c r="B3426" s="268" t="str">
        <f t="shared" si="314"/>
        <v>X</v>
      </c>
      <c r="C3426" s="1"/>
      <c r="D3426" s="27" t="str">
        <f>IF('ESA Input'!AH3391="","",IF('ESA Input'!AH3391="Yes",'ESA Input'!B3391,"Ineligible"))</f>
        <v/>
      </c>
      <c r="E3426" s="242" t="str">
        <f>IF('ESA Input'!AH3391="","",'ESA Input'!AH3391)</f>
        <v/>
      </c>
      <c r="F3426" s="461" t="str">
        <f>IF('ESA Input'!AH3391="","",IF('ESA Input'!AH3391="YES",'ESA Input'!AG3391,""))</f>
        <v/>
      </c>
      <c r="G3426" s="462"/>
      <c r="H3426" s="201" t="str">
        <f>IF('ESA Input'!AH3391="","",IF('ESA Input'!AH3391="Yes",'ESA Input'!J3391,""))</f>
        <v/>
      </c>
      <c r="I3426" s="227" t="str">
        <f>IF('ESA Input'!AH3391="","",IF('ESA Input'!AH3391="Yes",'ESA Input'!D3391,""))</f>
        <v/>
      </c>
      <c r="J3426" s="235" t="str">
        <f>IF('ESA Input'!AH3391="","",IF('ESA Input'!AH3391="Yes",'ESA Input'!E3391,""))</f>
        <v/>
      </c>
      <c r="K3426" s="29" t="str">
        <f>IF('ESA Input'!AH3391="","",IF('ESA Input'!AH3391="Yes",'ESA Input'!H3391,""))</f>
        <v/>
      </c>
      <c r="L3426" s="236" t="str">
        <f>IF('ESA Input'!AH3391="","",IF('ESA Input'!AH3391="Yes",'ESA Input'!G3391,""))</f>
        <v/>
      </c>
      <c r="M3426" s="31" t="str">
        <f t="shared" si="315"/>
        <v/>
      </c>
      <c r="N3426" s="208" t="str">
        <f t="shared" si="316"/>
        <v/>
      </c>
      <c r="O3426" s="209" t="str">
        <f t="shared" si="317"/>
        <v/>
      </c>
      <c r="P3426" s="209" t="str">
        <f t="shared" si="318"/>
        <v/>
      </c>
      <c r="Q3426" s="31" t="str">
        <f t="shared" si="319"/>
        <v/>
      </c>
      <c r="R3426" s="129" t="s">
        <v>9</v>
      </c>
      <c r="S3426" s="128" t="s">
        <v>9</v>
      </c>
      <c r="T3426" s="1"/>
    </row>
    <row r="3427" spans="1:20" ht="15.75" hidden="1" customHeight="1">
      <c r="A3427" s="1" t="str">
        <f t="shared" si="1"/>
        <v/>
      </c>
      <c r="B3427" s="268" t="str">
        <f t="shared" si="314"/>
        <v>X</v>
      </c>
      <c r="C3427" s="1"/>
      <c r="D3427" s="27" t="str">
        <f>IF('ESA Input'!AH3392="","",IF('ESA Input'!AH3392="Yes",'ESA Input'!B3392,"Ineligible"))</f>
        <v/>
      </c>
      <c r="E3427" s="242" t="str">
        <f>IF('ESA Input'!AH3392="","",'ESA Input'!AH3392)</f>
        <v/>
      </c>
      <c r="F3427" s="461" t="str">
        <f>IF('ESA Input'!AH3392="","",IF('ESA Input'!AH3392="YES",'ESA Input'!AG3392,""))</f>
        <v/>
      </c>
      <c r="G3427" s="462"/>
      <c r="H3427" s="201" t="str">
        <f>IF('ESA Input'!AH3392="","",IF('ESA Input'!AH3392="Yes",'ESA Input'!J3392,""))</f>
        <v/>
      </c>
      <c r="I3427" s="227" t="str">
        <f>IF('ESA Input'!AH3392="","",IF('ESA Input'!AH3392="Yes",'ESA Input'!D3392,""))</f>
        <v/>
      </c>
      <c r="J3427" s="235" t="str">
        <f>IF('ESA Input'!AH3392="","",IF('ESA Input'!AH3392="Yes",'ESA Input'!E3392,""))</f>
        <v/>
      </c>
      <c r="K3427" s="29" t="str">
        <f>IF('ESA Input'!AH3392="","",IF('ESA Input'!AH3392="Yes",'ESA Input'!H3392,""))</f>
        <v/>
      </c>
      <c r="L3427" s="236" t="str">
        <f>IF('ESA Input'!AH3392="","",IF('ESA Input'!AH3392="Yes",'ESA Input'!G3392,""))</f>
        <v/>
      </c>
      <c r="M3427" s="31" t="str">
        <f t="shared" si="315"/>
        <v/>
      </c>
      <c r="N3427" s="208" t="str">
        <f t="shared" si="316"/>
        <v/>
      </c>
      <c r="O3427" s="209" t="str">
        <f t="shared" si="317"/>
        <v/>
      </c>
      <c r="P3427" s="209" t="str">
        <f t="shared" si="318"/>
        <v/>
      </c>
      <c r="Q3427" s="31" t="str">
        <f t="shared" si="319"/>
        <v/>
      </c>
      <c r="R3427" s="129" t="s">
        <v>9</v>
      </c>
      <c r="S3427" s="128" t="s">
        <v>9</v>
      </c>
      <c r="T3427" s="1"/>
    </row>
    <row r="3428" spans="1:20" ht="15.75" hidden="1" customHeight="1">
      <c r="A3428" s="1" t="str">
        <f t="shared" si="1"/>
        <v/>
      </c>
      <c r="B3428" s="268" t="str">
        <f t="shared" si="314"/>
        <v>X</v>
      </c>
      <c r="C3428" s="1"/>
      <c r="D3428" s="27" t="str">
        <f>IF('ESA Input'!AH3393="","",IF('ESA Input'!AH3393="Yes",'ESA Input'!B3393,"Ineligible"))</f>
        <v/>
      </c>
      <c r="E3428" s="242" t="str">
        <f>IF('ESA Input'!AH3393="","",'ESA Input'!AH3393)</f>
        <v/>
      </c>
      <c r="F3428" s="461" t="str">
        <f>IF('ESA Input'!AH3393="","",IF('ESA Input'!AH3393="YES",'ESA Input'!AG3393,""))</f>
        <v/>
      </c>
      <c r="G3428" s="462"/>
      <c r="H3428" s="201" t="str">
        <f>IF('ESA Input'!AH3393="","",IF('ESA Input'!AH3393="Yes",'ESA Input'!J3393,""))</f>
        <v/>
      </c>
      <c r="I3428" s="227" t="str">
        <f>IF('ESA Input'!AH3393="","",IF('ESA Input'!AH3393="Yes",'ESA Input'!D3393,""))</f>
        <v/>
      </c>
      <c r="J3428" s="235" t="str">
        <f>IF('ESA Input'!AH3393="","",IF('ESA Input'!AH3393="Yes",'ESA Input'!E3393,""))</f>
        <v/>
      </c>
      <c r="K3428" s="29" t="str">
        <f>IF('ESA Input'!AH3393="","",IF('ESA Input'!AH3393="Yes",'ESA Input'!H3393,""))</f>
        <v/>
      </c>
      <c r="L3428" s="236" t="str">
        <f>IF('ESA Input'!AH3393="","",IF('ESA Input'!AH3393="Yes",'ESA Input'!G3393,""))</f>
        <v/>
      </c>
      <c r="M3428" s="31" t="str">
        <f t="shared" si="315"/>
        <v/>
      </c>
      <c r="N3428" s="208" t="str">
        <f t="shared" si="316"/>
        <v/>
      </c>
      <c r="O3428" s="209" t="str">
        <f t="shared" si="317"/>
        <v/>
      </c>
      <c r="P3428" s="209" t="str">
        <f t="shared" si="318"/>
        <v/>
      </c>
      <c r="Q3428" s="31" t="str">
        <f t="shared" si="319"/>
        <v/>
      </c>
      <c r="R3428" s="129" t="s">
        <v>9</v>
      </c>
      <c r="S3428" s="128" t="s">
        <v>9</v>
      </c>
      <c r="T3428" s="1"/>
    </row>
    <row r="3429" spans="1:20" ht="15.75" hidden="1" customHeight="1">
      <c r="A3429" s="1" t="str">
        <f t="shared" si="1"/>
        <v/>
      </c>
      <c r="B3429" s="268" t="str">
        <f t="shared" si="314"/>
        <v>X</v>
      </c>
      <c r="C3429" s="1"/>
      <c r="D3429" s="27" t="str">
        <f>IF('ESA Input'!AH3394="","",IF('ESA Input'!AH3394="Yes",'ESA Input'!B3394,"Ineligible"))</f>
        <v/>
      </c>
      <c r="E3429" s="242" t="str">
        <f>IF('ESA Input'!AH3394="","",'ESA Input'!AH3394)</f>
        <v/>
      </c>
      <c r="F3429" s="461" t="str">
        <f>IF('ESA Input'!AH3394="","",IF('ESA Input'!AH3394="YES",'ESA Input'!AG3394,""))</f>
        <v/>
      </c>
      <c r="G3429" s="462"/>
      <c r="H3429" s="201" t="str">
        <f>IF('ESA Input'!AH3394="","",IF('ESA Input'!AH3394="Yes",'ESA Input'!J3394,""))</f>
        <v/>
      </c>
      <c r="I3429" s="227" t="str">
        <f>IF('ESA Input'!AH3394="","",IF('ESA Input'!AH3394="Yes",'ESA Input'!D3394,""))</f>
        <v/>
      </c>
      <c r="J3429" s="235" t="str">
        <f>IF('ESA Input'!AH3394="","",IF('ESA Input'!AH3394="Yes",'ESA Input'!E3394,""))</f>
        <v/>
      </c>
      <c r="K3429" s="29" t="str">
        <f>IF('ESA Input'!AH3394="","",IF('ESA Input'!AH3394="Yes",'ESA Input'!H3394,""))</f>
        <v/>
      </c>
      <c r="L3429" s="236" t="str">
        <f>IF('ESA Input'!AH3394="","",IF('ESA Input'!AH3394="Yes",'ESA Input'!G3394,""))</f>
        <v/>
      </c>
      <c r="M3429" s="31" t="str">
        <f t="shared" si="315"/>
        <v/>
      </c>
      <c r="N3429" s="208" t="str">
        <f t="shared" si="316"/>
        <v/>
      </c>
      <c r="O3429" s="209" t="str">
        <f t="shared" si="317"/>
        <v/>
      </c>
      <c r="P3429" s="209" t="str">
        <f t="shared" si="318"/>
        <v/>
      </c>
      <c r="Q3429" s="31" t="str">
        <f t="shared" si="319"/>
        <v/>
      </c>
      <c r="R3429" s="129" t="s">
        <v>9</v>
      </c>
      <c r="S3429" s="128" t="s">
        <v>9</v>
      </c>
      <c r="T3429" s="1"/>
    </row>
    <row r="3430" spans="1:20" ht="15.75" hidden="1" customHeight="1">
      <c r="A3430" s="1" t="str">
        <f t="shared" si="1"/>
        <v/>
      </c>
      <c r="B3430" s="268" t="str">
        <f t="shared" ref="B3430:B3493" si="320">IF(Q3430&gt;M3430,"+",IF(Q3430&lt;M3430,"-","X"))</f>
        <v>X</v>
      </c>
      <c r="C3430" s="1"/>
      <c r="D3430" s="27" t="str">
        <f>IF('ESA Input'!AH3395="","",IF('ESA Input'!AH3395="Yes",'ESA Input'!B3395,"Ineligible"))</f>
        <v/>
      </c>
      <c r="E3430" s="242" t="str">
        <f>IF('ESA Input'!AH3395="","",'ESA Input'!AH3395)</f>
        <v/>
      </c>
      <c r="F3430" s="461" t="str">
        <f>IF('ESA Input'!AH3395="","",IF('ESA Input'!AH3395="YES",'ESA Input'!AG3395,""))</f>
        <v/>
      </c>
      <c r="G3430" s="462"/>
      <c r="H3430" s="201" t="str">
        <f>IF('ESA Input'!AH3395="","",IF('ESA Input'!AH3395="Yes",'ESA Input'!J3395,""))</f>
        <v/>
      </c>
      <c r="I3430" s="227" t="str">
        <f>IF('ESA Input'!AH3395="","",IF('ESA Input'!AH3395="Yes",'ESA Input'!D3395,""))</f>
        <v/>
      </c>
      <c r="J3430" s="235" t="str">
        <f>IF('ESA Input'!AH3395="","",IF('ESA Input'!AH3395="Yes",'ESA Input'!E3395,""))</f>
        <v/>
      </c>
      <c r="K3430" s="29" t="str">
        <f>IF('ESA Input'!AH3395="","",IF('ESA Input'!AH3395="Yes",'ESA Input'!H3395,""))</f>
        <v/>
      </c>
      <c r="L3430" s="236" t="str">
        <f>IF('ESA Input'!AH3395="","",IF('ESA Input'!AH3395="Yes",'ESA Input'!G3395,""))</f>
        <v/>
      </c>
      <c r="M3430" s="31" t="str">
        <f t="shared" si="315"/>
        <v/>
      </c>
      <c r="N3430" s="208" t="str">
        <f t="shared" si="316"/>
        <v/>
      </c>
      <c r="O3430" s="209" t="str">
        <f t="shared" si="317"/>
        <v/>
      </c>
      <c r="P3430" s="209" t="str">
        <f t="shared" si="318"/>
        <v/>
      </c>
      <c r="Q3430" s="31" t="str">
        <f t="shared" si="319"/>
        <v/>
      </c>
      <c r="R3430" s="129" t="s">
        <v>9</v>
      </c>
      <c r="S3430" s="128" t="s">
        <v>9</v>
      </c>
      <c r="T3430" s="1"/>
    </row>
    <row r="3431" spans="1:20" ht="15.75" hidden="1" customHeight="1">
      <c r="A3431" s="1" t="str">
        <f t="shared" si="1"/>
        <v/>
      </c>
      <c r="B3431" s="268" t="str">
        <f t="shared" si="320"/>
        <v>X</v>
      </c>
      <c r="C3431" s="1"/>
      <c r="D3431" s="27" t="str">
        <f>IF('ESA Input'!AH3396="","",IF('ESA Input'!AH3396="Yes",'ESA Input'!B3396,"Ineligible"))</f>
        <v/>
      </c>
      <c r="E3431" s="242" t="str">
        <f>IF('ESA Input'!AH3396="","",'ESA Input'!AH3396)</f>
        <v/>
      </c>
      <c r="F3431" s="461" t="str">
        <f>IF('ESA Input'!AH3396="","",IF('ESA Input'!AH3396="YES",'ESA Input'!AG3396,""))</f>
        <v/>
      </c>
      <c r="G3431" s="462"/>
      <c r="H3431" s="201" t="str">
        <f>IF('ESA Input'!AH3396="","",IF('ESA Input'!AH3396="Yes",'ESA Input'!J3396,""))</f>
        <v/>
      </c>
      <c r="I3431" s="227" t="str">
        <f>IF('ESA Input'!AH3396="","",IF('ESA Input'!AH3396="Yes",'ESA Input'!D3396,""))</f>
        <v/>
      </c>
      <c r="J3431" s="235" t="str">
        <f>IF('ESA Input'!AH3396="","",IF('ESA Input'!AH3396="Yes",'ESA Input'!E3396,""))</f>
        <v/>
      </c>
      <c r="K3431" s="29" t="str">
        <f>IF('ESA Input'!AH3396="","",IF('ESA Input'!AH3396="Yes",'ESA Input'!H3396,""))</f>
        <v/>
      </c>
      <c r="L3431" s="236" t="str">
        <f>IF('ESA Input'!AH3396="","",IF('ESA Input'!AH3396="Yes",'ESA Input'!G3396,""))</f>
        <v/>
      </c>
      <c r="M3431" s="31" t="str">
        <f t="shared" ref="M3431:M3494" si="321">IF($D3431="","",SUM(J3431:L3431))</f>
        <v/>
      </c>
      <c r="N3431" s="208" t="str">
        <f t="shared" ref="N3431:N3494" si="322">J3431</f>
        <v/>
      </c>
      <c r="O3431" s="209" t="str">
        <f t="shared" ref="O3431:O3494" si="323">K3431</f>
        <v/>
      </c>
      <c r="P3431" s="209" t="str">
        <f t="shared" ref="P3431:P3494" si="324">L3431</f>
        <v/>
      </c>
      <c r="Q3431" s="31" t="str">
        <f t="shared" ref="Q3431:Q3494" si="325">IF($D3431="","",SUM(N3431:P3431))</f>
        <v/>
      </c>
      <c r="R3431" s="129" t="s">
        <v>9</v>
      </c>
      <c r="S3431" s="128" t="s">
        <v>9</v>
      </c>
      <c r="T3431" s="1"/>
    </row>
    <row r="3432" spans="1:20" ht="15.75" hidden="1" customHeight="1">
      <c r="A3432" s="1" t="str">
        <f t="shared" si="1"/>
        <v/>
      </c>
      <c r="B3432" s="268" t="str">
        <f t="shared" si="320"/>
        <v>X</v>
      </c>
      <c r="C3432" s="1"/>
      <c r="D3432" s="27" t="str">
        <f>IF('ESA Input'!AH3397="","",IF('ESA Input'!AH3397="Yes",'ESA Input'!B3397,"Ineligible"))</f>
        <v/>
      </c>
      <c r="E3432" s="242" t="str">
        <f>IF('ESA Input'!AH3397="","",'ESA Input'!AH3397)</f>
        <v/>
      </c>
      <c r="F3432" s="461" t="str">
        <f>IF('ESA Input'!AH3397="","",IF('ESA Input'!AH3397="YES",'ESA Input'!AG3397,""))</f>
        <v/>
      </c>
      <c r="G3432" s="462"/>
      <c r="H3432" s="201" t="str">
        <f>IF('ESA Input'!AH3397="","",IF('ESA Input'!AH3397="Yes",'ESA Input'!J3397,""))</f>
        <v/>
      </c>
      <c r="I3432" s="227" t="str">
        <f>IF('ESA Input'!AH3397="","",IF('ESA Input'!AH3397="Yes",'ESA Input'!D3397,""))</f>
        <v/>
      </c>
      <c r="J3432" s="235" t="str">
        <f>IF('ESA Input'!AH3397="","",IF('ESA Input'!AH3397="Yes",'ESA Input'!E3397,""))</f>
        <v/>
      </c>
      <c r="K3432" s="29" t="str">
        <f>IF('ESA Input'!AH3397="","",IF('ESA Input'!AH3397="Yes",'ESA Input'!H3397,""))</f>
        <v/>
      </c>
      <c r="L3432" s="236" t="str">
        <f>IF('ESA Input'!AH3397="","",IF('ESA Input'!AH3397="Yes",'ESA Input'!G3397,""))</f>
        <v/>
      </c>
      <c r="M3432" s="31" t="str">
        <f t="shared" si="321"/>
        <v/>
      </c>
      <c r="N3432" s="208" t="str">
        <f t="shared" si="322"/>
        <v/>
      </c>
      <c r="O3432" s="209" t="str">
        <f t="shared" si="323"/>
        <v/>
      </c>
      <c r="P3432" s="209" t="str">
        <f t="shared" si="324"/>
        <v/>
      </c>
      <c r="Q3432" s="31" t="str">
        <f t="shared" si="325"/>
        <v/>
      </c>
      <c r="R3432" s="129" t="s">
        <v>9</v>
      </c>
      <c r="S3432" s="128" t="s">
        <v>9</v>
      </c>
      <c r="T3432" s="1"/>
    </row>
    <row r="3433" spans="1:20" ht="15.75" hidden="1" customHeight="1">
      <c r="A3433" s="1" t="str">
        <f t="shared" si="1"/>
        <v/>
      </c>
      <c r="B3433" s="268" t="str">
        <f t="shared" si="320"/>
        <v>X</v>
      </c>
      <c r="C3433" s="1"/>
      <c r="D3433" s="27" t="str">
        <f>IF('ESA Input'!AH3398="","",IF('ESA Input'!AH3398="Yes",'ESA Input'!B3398,"Ineligible"))</f>
        <v/>
      </c>
      <c r="E3433" s="242" t="str">
        <f>IF('ESA Input'!AH3398="","",'ESA Input'!AH3398)</f>
        <v/>
      </c>
      <c r="F3433" s="461" t="str">
        <f>IF('ESA Input'!AH3398="","",IF('ESA Input'!AH3398="YES",'ESA Input'!AG3398,""))</f>
        <v/>
      </c>
      <c r="G3433" s="462"/>
      <c r="H3433" s="201" t="str">
        <f>IF('ESA Input'!AH3398="","",IF('ESA Input'!AH3398="Yes",'ESA Input'!J3398,""))</f>
        <v/>
      </c>
      <c r="I3433" s="227" t="str">
        <f>IF('ESA Input'!AH3398="","",IF('ESA Input'!AH3398="Yes",'ESA Input'!D3398,""))</f>
        <v/>
      </c>
      <c r="J3433" s="235" t="str">
        <f>IF('ESA Input'!AH3398="","",IF('ESA Input'!AH3398="Yes",'ESA Input'!E3398,""))</f>
        <v/>
      </c>
      <c r="K3433" s="29" t="str">
        <f>IF('ESA Input'!AH3398="","",IF('ESA Input'!AH3398="Yes",'ESA Input'!H3398,""))</f>
        <v/>
      </c>
      <c r="L3433" s="236" t="str">
        <f>IF('ESA Input'!AH3398="","",IF('ESA Input'!AH3398="Yes",'ESA Input'!G3398,""))</f>
        <v/>
      </c>
      <c r="M3433" s="31" t="str">
        <f t="shared" si="321"/>
        <v/>
      </c>
      <c r="N3433" s="208" t="str">
        <f t="shared" si="322"/>
        <v/>
      </c>
      <c r="O3433" s="209" t="str">
        <f t="shared" si="323"/>
        <v/>
      </c>
      <c r="P3433" s="209" t="str">
        <f t="shared" si="324"/>
        <v/>
      </c>
      <c r="Q3433" s="31" t="str">
        <f t="shared" si="325"/>
        <v/>
      </c>
      <c r="R3433" s="129" t="s">
        <v>9</v>
      </c>
      <c r="S3433" s="128" t="s">
        <v>9</v>
      </c>
      <c r="T3433" s="1"/>
    </row>
    <row r="3434" spans="1:20" ht="15.75" hidden="1" customHeight="1">
      <c r="A3434" s="1" t="str">
        <f t="shared" si="1"/>
        <v/>
      </c>
      <c r="B3434" s="268" t="str">
        <f t="shared" si="320"/>
        <v>X</v>
      </c>
      <c r="C3434" s="1"/>
      <c r="D3434" s="27" t="str">
        <f>IF('ESA Input'!AH3399="","",IF('ESA Input'!AH3399="Yes",'ESA Input'!B3399,"Ineligible"))</f>
        <v/>
      </c>
      <c r="E3434" s="242" t="str">
        <f>IF('ESA Input'!AH3399="","",'ESA Input'!AH3399)</f>
        <v/>
      </c>
      <c r="F3434" s="461" t="str">
        <f>IF('ESA Input'!AH3399="","",IF('ESA Input'!AH3399="YES",'ESA Input'!AG3399,""))</f>
        <v/>
      </c>
      <c r="G3434" s="462"/>
      <c r="H3434" s="201" t="str">
        <f>IF('ESA Input'!AH3399="","",IF('ESA Input'!AH3399="Yes",'ESA Input'!J3399,""))</f>
        <v/>
      </c>
      <c r="I3434" s="227" t="str">
        <f>IF('ESA Input'!AH3399="","",IF('ESA Input'!AH3399="Yes",'ESA Input'!D3399,""))</f>
        <v/>
      </c>
      <c r="J3434" s="235" t="str">
        <f>IF('ESA Input'!AH3399="","",IF('ESA Input'!AH3399="Yes",'ESA Input'!E3399,""))</f>
        <v/>
      </c>
      <c r="K3434" s="29" t="str">
        <f>IF('ESA Input'!AH3399="","",IF('ESA Input'!AH3399="Yes",'ESA Input'!H3399,""))</f>
        <v/>
      </c>
      <c r="L3434" s="236" t="str">
        <f>IF('ESA Input'!AH3399="","",IF('ESA Input'!AH3399="Yes",'ESA Input'!G3399,""))</f>
        <v/>
      </c>
      <c r="M3434" s="31" t="str">
        <f t="shared" si="321"/>
        <v/>
      </c>
      <c r="N3434" s="208" t="str">
        <f t="shared" si="322"/>
        <v/>
      </c>
      <c r="O3434" s="209" t="str">
        <f t="shared" si="323"/>
        <v/>
      </c>
      <c r="P3434" s="209" t="str">
        <f t="shared" si="324"/>
        <v/>
      </c>
      <c r="Q3434" s="31" t="str">
        <f t="shared" si="325"/>
        <v/>
      </c>
      <c r="R3434" s="129" t="s">
        <v>9</v>
      </c>
      <c r="S3434" s="128" t="s">
        <v>9</v>
      </c>
      <c r="T3434" s="1"/>
    </row>
    <row r="3435" spans="1:20" ht="15.75" hidden="1" customHeight="1">
      <c r="A3435" s="1" t="str">
        <f t="shared" si="1"/>
        <v/>
      </c>
      <c r="B3435" s="268" t="str">
        <f t="shared" si="320"/>
        <v>X</v>
      </c>
      <c r="C3435" s="1"/>
      <c r="D3435" s="27" t="str">
        <f>IF('ESA Input'!AH3400="","",IF('ESA Input'!AH3400="Yes",'ESA Input'!B3400,"Ineligible"))</f>
        <v/>
      </c>
      <c r="E3435" s="242" t="str">
        <f>IF('ESA Input'!AH3400="","",'ESA Input'!AH3400)</f>
        <v/>
      </c>
      <c r="F3435" s="461" t="str">
        <f>IF('ESA Input'!AH3400="","",IF('ESA Input'!AH3400="YES",'ESA Input'!AG3400,""))</f>
        <v/>
      </c>
      <c r="G3435" s="462"/>
      <c r="H3435" s="201" t="str">
        <f>IF('ESA Input'!AH3400="","",IF('ESA Input'!AH3400="Yes",'ESA Input'!J3400,""))</f>
        <v/>
      </c>
      <c r="I3435" s="227" t="str">
        <f>IF('ESA Input'!AH3400="","",IF('ESA Input'!AH3400="Yes",'ESA Input'!D3400,""))</f>
        <v/>
      </c>
      <c r="J3435" s="235" t="str">
        <f>IF('ESA Input'!AH3400="","",IF('ESA Input'!AH3400="Yes",'ESA Input'!E3400,""))</f>
        <v/>
      </c>
      <c r="K3435" s="29" t="str">
        <f>IF('ESA Input'!AH3400="","",IF('ESA Input'!AH3400="Yes",'ESA Input'!H3400,""))</f>
        <v/>
      </c>
      <c r="L3435" s="236" t="str">
        <f>IF('ESA Input'!AH3400="","",IF('ESA Input'!AH3400="Yes",'ESA Input'!G3400,""))</f>
        <v/>
      </c>
      <c r="M3435" s="31" t="str">
        <f t="shared" si="321"/>
        <v/>
      </c>
      <c r="N3435" s="208" t="str">
        <f t="shared" si="322"/>
        <v/>
      </c>
      <c r="O3435" s="209" t="str">
        <f t="shared" si="323"/>
        <v/>
      </c>
      <c r="P3435" s="209" t="str">
        <f t="shared" si="324"/>
        <v/>
      </c>
      <c r="Q3435" s="31" t="str">
        <f t="shared" si="325"/>
        <v/>
      </c>
      <c r="R3435" s="129" t="s">
        <v>9</v>
      </c>
      <c r="S3435" s="128" t="s">
        <v>9</v>
      </c>
      <c r="T3435" s="1"/>
    </row>
    <row r="3436" spans="1:20" ht="15.75" hidden="1" customHeight="1">
      <c r="A3436" s="1" t="str">
        <f t="shared" si="1"/>
        <v/>
      </c>
      <c r="B3436" s="268" t="str">
        <f t="shared" si="320"/>
        <v>X</v>
      </c>
      <c r="C3436" s="1"/>
      <c r="D3436" s="27" t="str">
        <f>IF('ESA Input'!AH3401="","",IF('ESA Input'!AH3401="Yes",'ESA Input'!B3401,"Ineligible"))</f>
        <v/>
      </c>
      <c r="E3436" s="242" t="str">
        <f>IF('ESA Input'!AH3401="","",'ESA Input'!AH3401)</f>
        <v/>
      </c>
      <c r="F3436" s="461" t="str">
        <f>IF('ESA Input'!AH3401="","",IF('ESA Input'!AH3401="YES",'ESA Input'!AG3401,""))</f>
        <v/>
      </c>
      <c r="G3436" s="462"/>
      <c r="H3436" s="201" t="str">
        <f>IF('ESA Input'!AH3401="","",IF('ESA Input'!AH3401="Yes",'ESA Input'!J3401,""))</f>
        <v/>
      </c>
      <c r="I3436" s="227" t="str">
        <f>IF('ESA Input'!AH3401="","",IF('ESA Input'!AH3401="Yes",'ESA Input'!D3401,""))</f>
        <v/>
      </c>
      <c r="J3436" s="235" t="str">
        <f>IF('ESA Input'!AH3401="","",IF('ESA Input'!AH3401="Yes",'ESA Input'!E3401,""))</f>
        <v/>
      </c>
      <c r="K3436" s="29" t="str">
        <f>IF('ESA Input'!AH3401="","",IF('ESA Input'!AH3401="Yes",'ESA Input'!H3401,""))</f>
        <v/>
      </c>
      <c r="L3436" s="236" t="str">
        <f>IF('ESA Input'!AH3401="","",IF('ESA Input'!AH3401="Yes",'ESA Input'!G3401,""))</f>
        <v/>
      </c>
      <c r="M3436" s="31" t="str">
        <f t="shared" si="321"/>
        <v/>
      </c>
      <c r="N3436" s="208" t="str">
        <f t="shared" si="322"/>
        <v/>
      </c>
      <c r="O3436" s="209" t="str">
        <f t="shared" si="323"/>
        <v/>
      </c>
      <c r="P3436" s="209" t="str">
        <f t="shared" si="324"/>
        <v/>
      </c>
      <c r="Q3436" s="31" t="str">
        <f t="shared" si="325"/>
        <v/>
      </c>
      <c r="R3436" s="129" t="s">
        <v>9</v>
      </c>
      <c r="S3436" s="128" t="s">
        <v>9</v>
      </c>
      <c r="T3436" s="1"/>
    </row>
    <row r="3437" spans="1:20" ht="15.75" hidden="1" customHeight="1">
      <c r="A3437" s="1" t="str">
        <f t="shared" si="1"/>
        <v/>
      </c>
      <c r="B3437" s="268" t="str">
        <f t="shared" si="320"/>
        <v>X</v>
      </c>
      <c r="C3437" s="1"/>
      <c r="D3437" s="27" t="str">
        <f>IF('ESA Input'!AH3402="","",IF('ESA Input'!AH3402="Yes",'ESA Input'!B3402,"Ineligible"))</f>
        <v/>
      </c>
      <c r="E3437" s="242" t="str">
        <f>IF('ESA Input'!AH3402="","",'ESA Input'!AH3402)</f>
        <v/>
      </c>
      <c r="F3437" s="461" t="str">
        <f>IF('ESA Input'!AH3402="","",IF('ESA Input'!AH3402="YES",'ESA Input'!AG3402,""))</f>
        <v/>
      </c>
      <c r="G3437" s="462"/>
      <c r="H3437" s="201" t="str">
        <f>IF('ESA Input'!AH3402="","",IF('ESA Input'!AH3402="Yes",'ESA Input'!J3402,""))</f>
        <v/>
      </c>
      <c r="I3437" s="227" t="str">
        <f>IF('ESA Input'!AH3402="","",IF('ESA Input'!AH3402="Yes",'ESA Input'!D3402,""))</f>
        <v/>
      </c>
      <c r="J3437" s="235" t="str">
        <f>IF('ESA Input'!AH3402="","",IF('ESA Input'!AH3402="Yes",'ESA Input'!E3402,""))</f>
        <v/>
      </c>
      <c r="K3437" s="29" t="str">
        <f>IF('ESA Input'!AH3402="","",IF('ESA Input'!AH3402="Yes",'ESA Input'!H3402,""))</f>
        <v/>
      </c>
      <c r="L3437" s="236" t="str">
        <f>IF('ESA Input'!AH3402="","",IF('ESA Input'!AH3402="Yes",'ESA Input'!G3402,""))</f>
        <v/>
      </c>
      <c r="M3437" s="31" t="str">
        <f t="shared" si="321"/>
        <v/>
      </c>
      <c r="N3437" s="208" t="str">
        <f t="shared" si="322"/>
        <v/>
      </c>
      <c r="O3437" s="209" t="str">
        <f t="shared" si="323"/>
        <v/>
      </c>
      <c r="P3437" s="209" t="str">
        <f t="shared" si="324"/>
        <v/>
      </c>
      <c r="Q3437" s="31" t="str">
        <f t="shared" si="325"/>
        <v/>
      </c>
      <c r="R3437" s="129" t="s">
        <v>9</v>
      </c>
      <c r="S3437" s="128" t="s">
        <v>9</v>
      </c>
      <c r="T3437" s="1"/>
    </row>
    <row r="3438" spans="1:20" ht="15.75" hidden="1" customHeight="1">
      <c r="A3438" s="1" t="str">
        <f t="shared" si="1"/>
        <v/>
      </c>
      <c r="B3438" s="268" t="str">
        <f t="shared" si="320"/>
        <v>X</v>
      </c>
      <c r="C3438" s="1"/>
      <c r="D3438" s="27" t="str">
        <f>IF('ESA Input'!AH3403="","",IF('ESA Input'!AH3403="Yes",'ESA Input'!B3403,"Ineligible"))</f>
        <v/>
      </c>
      <c r="E3438" s="242" t="str">
        <f>IF('ESA Input'!AH3403="","",'ESA Input'!AH3403)</f>
        <v/>
      </c>
      <c r="F3438" s="461" t="str">
        <f>IF('ESA Input'!AH3403="","",IF('ESA Input'!AH3403="YES",'ESA Input'!AG3403,""))</f>
        <v/>
      </c>
      <c r="G3438" s="462"/>
      <c r="H3438" s="201" t="str">
        <f>IF('ESA Input'!AH3403="","",IF('ESA Input'!AH3403="Yes",'ESA Input'!J3403,""))</f>
        <v/>
      </c>
      <c r="I3438" s="227" t="str">
        <f>IF('ESA Input'!AH3403="","",IF('ESA Input'!AH3403="Yes",'ESA Input'!D3403,""))</f>
        <v/>
      </c>
      <c r="J3438" s="235" t="str">
        <f>IF('ESA Input'!AH3403="","",IF('ESA Input'!AH3403="Yes",'ESA Input'!E3403,""))</f>
        <v/>
      </c>
      <c r="K3438" s="29" t="str">
        <f>IF('ESA Input'!AH3403="","",IF('ESA Input'!AH3403="Yes",'ESA Input'!H3403,""))</f>
        <v/>
      </c>
      <c r="L3438" s="236" t="str">
        <f>IF('ESA Input'!AH3403="","",IF('ESA Input'!AH3403="Yes",'ESA Input'!G3403,""))</f>
        <v/>
      </c>
      <c r="M3438" s="31" t="str">
        <f t="shared" si="321"/>
        <v/>
      </c>
      <c r="N3438" s="208" t="str">
        <f t="shared" si="322"/>
        <v/>
      </c>
      <c r="O3438" s="209" t="str">
        <f t="shared" si="323"/>
        <v/>
      </c>
      <c r="P3438" s="209" t="str">
        <f t="shared" si="324"/>
        <v/>
      </c>
      <c r="Q3438" s="31" t="str">
        <f t="shared" si="325"/>
        <v/>
      </c>
      <c r="R3438" s="129" t="s">
        <v>9</v>
      </c>
      <c r="S3438" s="128" t="s">
        <v>9</v>
      </c>
      <c r="T3438" s="1"/>
    </row>
    <row r="3439" spans="1:20" ht="15.75" hidden="1" customHeight="1">
      <c r="A3439" s="1" t="str">
        <f t="shared" si="1"/>
        <v/>
      </c>
      <c r="B3439" s="268" t="str">
        <f t="shared" si="320"/>
        <v>X</v>
      </c>
      <c r="C3439" s="1"/>
      <c r="D3439" s="27" t="str">
        <f>IF('ESA Input'!AH3404="","",IF('ESA Input'!AH3404="Yes",'ESA Input'!B3404,"Ineligible"))</f>
        <v/>
      </c>
      <c r="E3439" s="242" t="str">
        <f>IF('ESA Input'!AH3404="","",'ESA Input'!AH3404)</f>
        <v/>
      </c>
      <c r="F3439" s="461" t="str">
        <f>IF('ESA Input'!AH3404="","",IF('ESA Input'!AH3404="YES",'ESA Input'!AG3404,""))</f>
        <v/>
      </c>
      <c r="G3439" s="462"/>
      <c r="H3439" s="201" t="str">
        <f>IF('ESA Input'!AH3404="","",IF('ESA Input'!AH3404="Yes",'ESA Input'!J3404,""))</f>
        <v/>
      </c>
      <c r="I3439" s="227" t="str">
        <f>IF('ESA Input'!AH3404="","",IF('ESA Input'!AH3404="Yes",'ESA Input'!D3404,""))</f>
        <v/>
      </c>
      <c r="J3439" s="235" t="str">
        <f>IF('ESA Input'!AH3404="","",IF('ESA Input'!AH3404="Yes",'ESA Input'!E3404,""))</f>
        <v/>
      </c>
      <c r="K3439" s="29" t="str">
        <f>IF('ESA Input'!AH3404="","",IF('ESA Input'!AH3404="Yes",'ESA Input'!H3404,""))</f>
        <v/>
      </c>
      <c r="L3439" s="236" t="str">
        <f>IF('ESA Input'!AH3404="","",IF('ESA Input'!AH3404="Yes",'ESA Input'!G3404,""))</f>
        <v/>
      </c>
      <c r="M3439" s="31" t="str">
        <f t="shared" si="321"/>
        <v/>
      </c>
      <c r="N3439" s="208" t="str">
        <f t="shared" si="322"/>
        <v/>
      </c>
      <c r="O3439" s="209" t="str">
        <f t="shared" si="323"/>
        <v/>
      </c>
      <c r="P3439" s="209" t="str">
        <f t="shared" si="324"/>
        <v/>
      </c>
      <c r="Q3439" s="31" t="str">
        <f t="shared" si="325"/>
        <v/>
      </c>
      <c r="R3439" s="129" t="s">
        <v>9</v>
      </c>
      <c r="S3439" s="128" t="s">
        <v>9</v>
      </c>
      <c r="T3439" s="1"/>
    </row>
    <row r="3440" spans="1:20" ht="15.75" hidden="1" customHeight="1">
      <c r="A3440" s="1" t="str">
        <f t="shared" si="1"/>
        <v/>
      </c>
      <c r="B3440" s="268" t="str">
        <f t="shared" si="320"/>
        <v>X</v>
      </c>
      <c r="C3440" s="1"/>
      <c r="D3440" s="27" t="str">
        <f>IF('ESA Input'!AH3405="","",IF('ESA Input'!AH3405="Yes",'ESA Input'!B3405,"Ineligible"))</f>
        <v/>
      </c>
      <c r="E3440" s="242" t="str">
        <f>IF('ESA Input'!AH3405="","",'ESA Input'!AH3405)</f>
        <v/>
      </c>
      <c r="F3440" s="461" t="str">
        <f>IF('ESA Input'!AH3405="","",IF('ESA Input'!AH3405="YES",'ESA Input'!AG3405,""))</f>
        <v/>
      </c>
      <c r="G3440" s="462"/>
      <c r="H3440" s="201" t="str">
        <f>IF('ESA Input'!AH3405="","",IF('ESA Input'!AH3405="Yes",'ESA Input'!J3405,""))</f>
        <v/>
      </c>
      <c r="I3440" s="227" t="str">
        <f>IF('ESA Input'!AH3405="","",IF('ESA Input'!AH3405="Yes",'ESA Input'!D3405,""))</f>
        <v/>
      </c>
      <c r="J3440" s="235" t="str">
        <f>IF('ESA Input'!AH3405="","",IF('ESA Input'!AH3405="Yes",'ESA Input'!E3405,""))</f>
        <v/>
      </c>
      <c r="K3440" s="29" t="str">
        <f>IF('ESA Input'!AH3405="","",IF('ESA Input'!AH3405="Yes",'ESA Input'!H3405,""))</f>
        <v/>
      </c>
      <c r="L3440" s="236" t="str">
        <f>IF('ESA Input'!AH3405="","",IF('ESA Input'!AH3405="Yes",'ESA Input'!G3405,""))</f>
        <v/>
      </c>
      <c r="M3440" s="31" t="str">
        <f t="shared" si="321"/>
        <v/>
      </c>
      <c r="N3440" s="208" t="str">
        <f t="shared" si="322"/>
        <v/>
      </c>
      <c r="O3440" s="209" t="str">
        <f t="shared" si="323"/>
        <v/>
      </c>
      <c r="P3440" s="209" t="str">
        <f t="shared" si="324"/>
        <v/>
      </c>
      <c r="Q3440" s="31" t="str">
        <f t="shared" si="325"/>
        <v/>
      </c>
      <c r="R3440" s="129" t="s">
        <v>9</v>
      </c>
      <c r="S3440" s="128" t="s">
        <v>9</v>
      </c>
      <c r="T3440" s="1"/>
    </row>
    <row r="3441" spans="1:20" ht="15.75" hidden="1" customHeight="1">
      <c r="A3441" s="1" t="str">
        <f t="shared" si="1"/>
        <v/>
      </c>
      <c r="B3441" s="268" t="str">
        <f t="shared" si="320"/>
        <v>X</v>
      </c>
      <c r="C3441" s="1"/>
      <c r="D3441" s="27" t="str">
        <f>IF('ESA Input'!AH3406="","",IF('ESA Input'!AH3406="Yes",'ESA Input'!B3406,"Ineligible"))</f>
        <v/>
      </c>
      <c r="E3441" s="242" t="str">
        <f>IF('ESA Input'!AH3406="","",'ESA Input'!AH3406)</f>
        <v/>
      </c>
      <c r="F3441" s="461" t="str">
        <f>IF('ESA Input'!AH3406="","",IF('ESA Input'!AH3406="YES",'ESA Input'!AG3406,""))</f>
        <v/>
      </c>
      <c r="G3441" s="462"/>
      <c r="H3441" s="201" t="str">
        <f>IF('ESA Input'!AH3406="","",IF('ESA Input'!AH3406="Yes",'ESA Input'!J3406,""))</f>
        <v/>
      </c>
      <c r="I3441" s="227" t="str">
        <f>IF('ESA Input'!AH3406="","",IF('ESA Input'!AH3406="Yes",'ESA Input'!D3406,""))</f>
        <v/>
      </c>
      <c r="J3441" s="235" t="str">
        <f>IF('ESA Input'!AH3406="","",IF('ESA Input'!AH3406="Yes",'ESA Input'!E3406,""))</f>
        <v/>
      </c>
      <c r="K3441" s="29" t="str">
        <f>IF('ESA Input'!AH3406="","",IF('ESA Input'!AH3406="Yes",'ESA Input'!H3406,""))</f>
        <v/>
      </c>
      <c r="L3441" s="236" t="str">
        <f>IF('ESA Input'!AH3406="","",IF('ESA Input'!AH3406="Yes",'ESA Input'!G3406,""))</f>
        <v/>
      </c>
      <c r="M3441" s="31" t="str">
        <f t="shared" si="321"/>
        <v/>
      </c>
      <c r="N3441" s="208" t="str">
        <f t="shared" si="322"/>
        <v/>
      </c>
      <c r="O3441" s="209" t="str">
        <f t="shared" si="323"/>
        <v/>
      </c>
      <c r="P3441" s="209" t="str">
        <f t="shared" si="324"/>
        <v/>
      </c>
      <c r="Q3441" s="31" t="str">
        <f t="shared" si="325"/>
        <v/>
      </c>
      <c r="R3441" s="129" t="s">
        <v>9</v>
      </c>
      <c r="S3441" s="128" t="s">
        <v>9</v>
      </c>
      <c r="T3441" s="1"/>
    </row>
    <row r="3442" spans="1:20" ht="15.75" hidden="1" customHeight="1">
      <c r="A3442" s="1" t="str">
        <f t="shared" si="1"/>
        <v/>
      </c>
      <c r="B3442" s="268" t="str">
        <f t="shared" si="320"/>
        <v>X</v>
      </c>
      <c r="C3442" s="1"/>
      <c r="D3442" s="27" t="str">
        <f>IF('ESA Input'!AH3407="","",IF('ESA Input'!AH3407="Yes",'ESA Input'!B3407,"Ineligible"))</f>
        <v/>
      </c>
      <c r="E3442" s="242" t="str">
        <f>IF('ESA Input'!AH3407="","",'ESA Input'!AH3407)</f>
        <v/>
      </c>
      <c r="F3442" s="461" t="str">
        <f>IF('ESA Input'!AH3407="","",IF('ESA Input'!AH3407="YES",'ESA Input'!AG3407,""))</f>
        <v/>
      </c>
      <c r="G3442" s="462"/>
      <c r="H3442" s="201" t="str">
        <f>IF('ESA Input'!AH3407="","",IF('ESA Input'!AH3407="Yes",'ESA Input'!J3407,""))</f>
        <v/>
      </c>
      <c r="I3442" s="227" t="str">
        <f>IF('ESA Input'!AH3407="","",IF('ESA Input'!AH3407="Yes",'ESA Input'!D3407,""))</f>
        <v/>
      </c>
      <c r="J3442" s="235" t="str">
        <f>IF('ESA Input'!AH3407="","",IF('ESA Input'!AH3407="Yes",'ESA Input'!E3407,""))</f>
        <v/>
      </c>
      <c r="K3442" s="29" t="str">
        <f>IF('ESA Input'!AH3407="","",IF('ESA Input'!AH3407="Yes",'ESA Input'!H3407,""))</f>
        <v/>
      </c>
      <c r="L3442" s="236" t="str">
        <f>IF('ESA Input'!AH3407="","",IF('ESA Input'!AH3407="Yes",'ESA Input'!G3407,""))</f>
        <v/>
      </c>
      <c r="M3442" s="31" t="str">
        <f t="shared" si="321"/>
        <v/>
      </c>
      <c r="N3442" s="208" t="str">
        <f t="shared" si="322"/>
        <v/>
      </c>
      <c r="O3442" s="209" t="str">
        <f t="shared" si="323"/>
        <v/>
      </c>
      <c r="P3442" s="209" t="str">
        <f t="shared" si="324"/>
        <v/>
      </c>
      <c r="Q3442" s="31" t="str">
        <f t="shared" si="325"/>
        <v/>
      </c>
      <c r="R3442" s="129" t="s">
        <v>9</v>
      </c>
      <c r="S3442" s="128" t="s">
        <v>9</v>
      </c>
      <c r="T3442" s="1"/>
    </row>
    <row r="3443" spans="1:20" ht="15.75" hidden="1" customHeight="1">
      <c r="A3443" s="1" t="str">
        <f t="shared" si="1"/>
        <v/>
      </c>
      <c r="B3443" s="268" t="str">
        <f t="shared" si="320"/>
        <v>X</v>
      </c>
      <c r="C3443" s="1"/>
      <c r="D3443" s="27" t="str">
        <f>IF('ESA Input'!AH3408="","",IF('ESA Input'!AH3408="Yes",'ESA Input'!B3408,"Ineligible"))</f>
        <v/>
      </c>
      <c r="E3443" s="242" t="str">
        <f>IF('ESA Input'!AH3408="","",'ESA Input'!AH3408)</f>
        <v/>
      </c>
      <c r="F3443" s="461" t="str">
        <f>IF('ESA Input'!AH3408="","",IF('ESA Input'!AH3408="YES",'ESA Input'!AG3408,""))</f>
        <v/>
      </c>
      <c r="G3443" s="462"/>
      <c r="H3443" s="201" t="str">
        <f>IF('ESA Input'!AH3408="","",IF('ESA Input'!AH3408="Yes",'ESA Input'!J3408,""))</f>
        <v/>
      </c>
      <c r="I3443" s="227" t="str">
        <f>IF('ESA Input'!AH3408="","",IF('ESA Input'!AH3408="Yes",'ESA Input'!D3408,""))</f>
        <v/>
      </c>
      <c r="J3443" s="235" t="str">
        <f>IF('ESA Input'!AH3408="","",IF('ESA Input'!AH3408="Yes",'ESA Input'!E3408,""))</f>
        <v/>
      </c>
      <c r="K3443" s="29" t="str">
        <f>IF('ESA Input'!AH3408="","",IF('ESA Input'!AH3408="Yes",'ESA Input'!H3408,""))</f>
        <v/>
      </c>
      <c r="L3443" s="236" t="str">
        <f>IF('ESA Input'!AH3408="","",IF('ESA Input'!AH3408="Yes",'ESA Input'!G3408,""))</f>
        <v/>
      </c>
      <c r="M3443" s="31" t="str">
        <f t="shared" si="321"/>
        <v/>
      </c>
      <c r="N3443" s="208" t="str">
        <f t="shared" si="322"/>
        <v/>
      </c>
      <c r="O3443" s="209" t="str">
        <f t="shared" si="323"/>
        <v/>
      </c>
      <c r="P3443" s="209" t="str">
        <f t="shared" si="324"/>
        <v/>
      </c>
      <c r="Q3443" s="31" t="str">
        <f t="shared" si="325"/>
        <v/>
      </c>
      <c r="R3443" s="129" t="s">
        <v>9</v>
      </c>
      <c r="S3443" s="128" t="s">
        <v>9</v>
      </c>
      <c r="T3443" s="1"/>
    </row>
    <row r="3444" spans="1:20" ht="15.75" hidden="1" customHeight="1">
      <c r="A3444" s="1" t="str">
        <f t="shared" si="1"/>
        <v/>
      </c>
      <c r="B3444" s="268" t="str">
        <f t="shared" si="320"/>
        <v>X</v>
      </c>
      <c r="C3444" s="1"/>
      <c r="D3444" s="27" t="str">
        <f>IF('ESA Input'!AH3409="","",IF('ESA Input'!AH3409="Yes",'ESA Input'!B3409,"Ineligible"))</f>
        <v/>
      </c>
      <c r="E3444" s="242" t="str">
        <f>IF('ESA Input'!AH3409="","",'ESA Input'!AH3409)</f>
        <v/>
      </c>
      <c r="F3444" s="461" t="str">
        <f>IF('ESA Input'!AH3409="","",IF('ESA Input'!AH3409="YES",'ESA Input'!AG3409,""))</f>
        <v/>
      </c>
      <c r="G3444" s="462"/>
      <c r="H3444" s="201" t="str">
        <f>IF('ESA Input'!AH3409="","",IF('ESA Input'!AH3409="Yes",'ESA Input'!J3409,""))</f>
        <v/>
      </c>
      <c r="I3444" s="227" t="str">
        <f>IF('ESA Input'!AH3409="","",IF('ESA Input'!AH3409="Yes",'ESA Input'!D3409,""))</f>
        <v/>
      </c>
      <c r="J3444" s="235" t="str">
        <f>IF('ESA Input'!AH3409="","",IF('ESA Input'!AH3409="Yes",'ESA Input'!E3409,""))</f>
        <v/>
      </c>
      <c r="K3444" s="29" t="str">
        <f>IF('ESA Input'!AH3409="","",IF('ESA Input'!AH3409="Yes",'ESA Input'!H3409,""))</f>
        <v/>
      </c>
      <c r="L3444" s="236" t="str">
        <f>IF('ESA Input'!AH3409="","",IF('ESA Input'!AH3409="Yes",'ESA Input'!G3409,""))</f>
        <v/>
      </c>
      <c r="M3444" s="31" t="str">
        <f t="shared" si="321"/>
        <v/>
      </c>
      <c r="N3444" s="208" t="str">
        <f t="shared" si="322"/>
        <v/>
      </c>
      <c r="O3444" s="209" t="str">
        <f t="shared" si="323"/>
        <v/>
      </c>
      <c r="P3444" s="209" t="str">
        <f t="shared" si="324"/>
        <v/>
      </c>
      <c r="Q3444" s="31" t="str">
        <f t="shared" si="325"/>
        <v/>
      </c>
      <c r="R3444" s="129" t="s">
        <v>9</v>
      </c>
      <c r="S3444" s="128" t="s">
        <v>9</v>
      </c>
      <c r="T3444" s="1"/>
    </row>
    <row r="3445" spans="1:20" ht="15.75" hidden="1" customHeight="1">
      <c r="A3445" s="1" t="str">
        <f t="shared" si="1"/>
        <v/>
      </c>
      <c r="B3445" s="268" t="str">
        <f t="shared" si="320"/>
        <v>X</v>
      </c>
      <c r="C3445" s="1"/>
      <c r="D3445" s="27" t="str">
        <f>IF('ESA Input'!AH3410="","",IF('ESA Input'!AH3410="Yes",'ESA Input'!B3410,"Ineligible"))</f>
        <v/>
      </c>
      <c r="E3445" s="242" t="str">
        <f>IF('ESA Input'!AH3410="","",'ESA Input'!AH3410)</f>
        <v/>
      </c>
      <c r="F3445" s="461" t="str">
        <f>IF('ESA Input'!AH3410="","",IF('ESA Input'!AH3410="YES",'ESA Input'!AG3410,""))</f>
        <v/>
      </c>
      <c r="G3445" s="462"/>
      <c r="H3445" s="201" t="str">
        <f>IF('ESA Input'!AH3410="","",IF('ESA Input'!AH3410="Yes",'ESA Input'!J3410,""))</f>
        <v/>
      </c>
      <c r="I3445" s="227" t="str">
        <f>IF('ESA Input'!AH3410="","",IF('ESA Input'!AH3410="Yes",'ESA Input'!D3410,""))</f>
        <v/>
      </c>
      <c r="J3445" s="235" t="str">
        <f>IF('ESA Input'!AH3410="","",IF('ESA Input'!AH3410="Yes",'ESA Input'!E3410,""))</f>
        <v/>
      </c>
      <c r="K3445" s="29" t="str">
        <f>IF('ESA Input'!AH3410="","",IF('ESA Input'!AH3410="Yes",'ESA Input'!H3410,""))</f>
        <v/>
      </c>
      <c r="L3445" s="236" t="str">
        <f>IF('ESA Input'!AH3410="","",IF('ESA Input'!AH3410="Yes",'ESA Input'!G3410,""))</f>
        <v/>
      </c>
      <c r="M3445" s="31" t="str">
        <f t="shared" si="321"/>
        <v/>
      </c>
      <c r="N3445" s="208" t="str">
        <f t="shared" si="322"/>
        <v/>
      </c>
      <c r="O3445" s="209" t="str">
        <f t="shared" si="323"/>
        <v/>
      </c>
      <c r="P3445" s="209" t="str">
        <f t="shared" si="324"/>
        <v/>
      </c>
      <c r="Q3445" s="31" t="str">
        <f t="shared" si="325"/>
        <v/>
      </c>
      <c r="R3445" s="129" t="s">
        <v>9</v>
      </c>
      <c r="S3445" s="128" t="s">
        <v>9</v>
      </c>
      <c r="T3445" s="1"/>
    </row>
    <row r="3446" spans="1:20" ht="15.75" hidden="1" customHeight="1">
      <c r="A3446" s="1" t="str">
        <f t="shared" si="1"/>
        <v/>
      </c>
      <c r="B3446" s="268" t="str">
        <f t="shared" si="320"/>
        <v>X</v>
      </c>
      <c r="C3446" s="1"/>
      <c r="D3446" s="27" t="str">
        <f>IF('ESA Input'!AH3411="","",IF('ESA Input'!AH3411="Yes",'ESA Input'!B3411,"Ineligible"))</f>
        <v/>
      </c>
      <c r="E3446" s="242" t="str">
        <f>IF('ESA Input'!AH3411="","",'ESA Input'!AH3411)</f>
        <v/>
      </c>
      <c r="F3446" s="461" t="str">
        <f>IF('ESA Input'!AH3411="","",IF('ESA Input'!AH3411="YES",'ESA Input'!AG3411,""))</f>
        <v/>
      </c>
      <c r="G3446" s="462"/>
      <c r="H3446" s="201" t="str">
        <f>IF('ESA Input'!AH3411="","",IF('ESA Input'!AH3411="Yes",'ESA Input'!J3411,""))</f>
        <v/>
      </c>
      <c r="I3446" s="227" t="str">
        <f>IF('ESA Input'!AH3411="","",IF('ESA Input'!AH3411="Yes",'ESA Input'!D3411,""))</f>
        <v/>
      </c>
      <c r="J3446" s="235" t="str">
        <f>IF('ESA Input'!AH3411="","",IF('ESA Input'!AH3411="Yes",'ESA Input'!E3411,""))</f>
        <v/>
      </c>
      <c r="K3446" s="29" t="str">
        <f>IF('ESA Input'!AH3411="","",IF('ESA Input'!AH3411="Yes",'ESA Input'!H3411,""))</f>
        <v/>
      </c>
      <c r="L3446" s="236" t="str">
        <f>IF('ESA Input'!AH3411="","",IF('ESA Input'!AH3411="Yes",'ESA Input'!G3411,""))</f>
        <v/>
      </c>
      <c r="M3446" s="31" t="str">
        <f t="shared" si="321"/>
        <v/>
      </c>
      <c r="N3446" s="208" t="str">
        <f t="shared" si="322"/>
        <v/>
      </c>
      <c r="O3446" s="209" t="str">
        <f t="shared" si="323"/>
        <v/>
      </c>
      <c r="P3446" s="209" t="str">
        <f t="shared" si="324"/>
        <v/>
      </c>
      <c r="Q3446" s="31" t="str">
        <f t="shared" si="325"/>
        <v/>
      </c>
      <c r="R3446" s="129" t="s">
        <v>9</v>
      </c>
      <c r="S3446" s="128" t="s">
        <v>9</v>
      </c>
      <c r="T3446" s="1"/>
    </row>
    <row r="3447" spans="1:20" ht="15.75" hidden="1" customHeight="1">
      <c r="A3447" s="1" t="str">
        <f t="shared" si="1"/>
        <v/>
      </c>
      <c r="B3447" s="268" t="str">
        <f t="shared" si="320"/>
        <v>X</v>
      </c>
      <c r="C3447" s="1"/>
      <c r="D3447" s="27" t="str">
        <f>IF('ESA Input'!AH3412="","",IF('ESA Input'!AH3412="Yes",'ESA Input'!B3412,"Ineligible"))</f>
        <v/>
      </c>
      <c r="E3447" s="242" t="str">
        <f>IF('ESA Input'!AH3412="","",'ESA Input'!AH3412)</f>
        <v/>
      </c>
      <c r="F3447" s="461" t="str">
        <f>IF('ESA Input'!AH3412="","",IF('ESA Input'!AH3412="YES",'ESA Input'!AG3412,""))</f>
        <v/>
      </c>
      <c r="G3447" s="462"/>
      <c r="H3447" s="201" t="str">
        <f>IF('ESA Input'!AH3412="","",IF('ESA Input'!AH3412="Yes",'ESA Input'!J3412,""))</f>
        <v/>
      </c>
      <c r="I3447" s="227" t="str">
        <f>IF('ESA Input'!AH3412="","",IF('ESA Input'!AH3412="Yes",'ESA Input'!D3412,""))</f>
        <v/>
      </c>
      <c r="J3447" s="235" t="str">
        <f>IF('ESA Input'!AH3412="","",IF('ESA Input'!AH3412="Yes",'ESA Input'!E3412,""))</f>
        <v/>
      </c>
      <c r="K3447" s="29" t="str">
        <f>IF('ESA Input'!AH3412="","",IF('ESA Input'!AH3412="Yes",'ESA Input'!H3412,""))</f>
        <v/>
      </c>
      <c r="L3447" s="236" t="str">
        <f>IF('ESA Input'!AH3412="","",IF('ESA Input'!AH3412="Yes",'ESA Input'!G3412,""))</f>
        <v/>
      </c>
      <c r="M3447" s="31" t="str">
        <f t="shared" si="321"/>
        <v/>
      </c>
      <c r="N3447" s="208" t="str">
        <f t="shared" si="322"/>
        <v/>
      </c>
      <c r="O3447" s="209" t="str">
        <f t="shared" si="323"/>
        <v/>
      </c>
      <c r="P3447" s="209" t="str">
        <f t="shared" si="324"/>
        <v/>
      </c>
      <c r="Q3447" s="31" t="str">
        <f t="shared" si="325"/>
        <v/>
      </c>
      <c r="R3447" s="129" t="s">
        <v>9</v>
      </c>
      <c r="S3447" s="128" t="s">
        <v>9</v>
      </c>
      <c r="T3447" s="1"/>
    </row>
    <row r="3448" spans="1:20" ht="15.75" hidden="1" customHeight="1">
      <c r="A3448" s="1" t="str">
        <f t="shared" si="1"/>
        <v/>
      </c>
      <c r="B3448" s="268" t="str">
        <f t="shared" si="320"/>
        <v>X</v>
      </c>
      <c r="C3448" s="1"/>
      <c r="D3448" s="27" t="str">
        <f>IF('ESA Input'!AH3413="","",IF('ESA Input'!AH3413="Yes",'ESA Input'!B3413,"Ineligible"))</f>
        <v/>
      </c>
      <c r="E3448" s="242" t="str">
        <f>IF('ESA Input'!AH3413="","",'ESA Input'!AH3413)</f>
        <v/>
      </c>
      <c r="F3448" s="461" t="str">
        <f>IF('ESA Input'!AH3413="","",IF('ESA Input'!AH3413="YES",'ESA Input'!AG3413,""))</f>
        <v/>
      </c>
      <c r="G3448" s="462"/>
      <c r="H3448" s="201" t="str">
        <f>IF('ESA Input'!AH3413="","",IF('ESA Input'!AH3413="Yes",'ESA Input'!J3413,""))</f>
        <v/>
      </c>
      <c r="I3448" s="227" t="str">
        <f>IF('ESA Input'!AH3413="","",IF('ESA Input'!AH3413="Yes",'ESA Input'!D3413,""))</f>
        <v/>
      </c>
      <c r="J3448" s="235" t="str">
        <f>IF('ESA Input'!AH3413="","",IF('ESA Input'!AH3413="Yes",'ESA Input'!E3413,""))</f>
        <v/>
      </c>
      <c r="K3448" s="29" t="str">
        <f>IF('ESA Input'!AH3413="","",IF('ESA Input'!AH3413="Yes",'ESA Input'!H3413,""))</f>
        <v/>
      </c>
      <c r="L3448" s="236" t="str">
        <f>IF('ESA Input'!AH3413="","",IF('ESA Input'!AH3413="Yes",'ESA Input'!G3413,""))</f>
        <v/>
      </c>
      <c r="M3448" s="31" t="str">
        <f t="shared" si="321"/>
        <v/>
      </c>
      <c r="N3448" s="208" t="str">
        <f t="shared" si="322"/>
        <v/>
      </c>
      <c r="O3448" s="209" t="str">
        <f t="shared" si="323"/>
        <v/>
      </c>
      <c r="P3448" s="209" t="str">
        <f t="shared" si="324"/>
        <v/>
      </c>
      <c r="Q3448" s="31" t="str">
        <f t="shared" si="325"/>
        <v/>
      </c>
      <c r="R3448" s="129" t="s">
        <v>9</v>
      </c>
      <c r="S3448" s="128" t="s">
        <v>9</v>
      </c>
      <c r="T3448" s="1"/>
    </row>
    <row r="3449" spans="1:20" ht="15.75" hidden="1" customHeight="1">
      <c r="A3449" s="1" t="str">
        <f t="shared" si="1"/>
        <v/>
      </c>
      <c r="B3449" s="268" t="str">
        <f t="shared" si="320"/>
        <v>X</v>
      </c>
      <c r="C3449" s="1"/>
      <c r="D3449" s="27" t="str">
        <f>IF('ESA Input'!AH3414="","",IF('ESA Input'!AH3414="Yes",'ESA Input'!B3414,"Ineligible"))</f>
        <v/>
      </c>
      <c r="E3449" s="242" t="str">
        <f>IF('ESA Input'!AH3414="","",'ESA Input'!AH3414)</f>
        <v/>
      </c>
      <c r="F3449" s="461" t="str">
        <f>IF('ESA Input'!AH3414="","",IF('ESA Input'!AH3414="YES",'ESA Input'!AG3414,""))</f>
        <v/>
      </c>
      <c r="G3449" s="462"/>
      <c r="H3449" s="201" t="str">
        <f>IF('ESA Input'!AH3414="","",IF('ESA Input'!AH3414="Yes",'ESA Input'!J3414,""))</f>
        <v/>
      </c>
      <c r="I3449" s="227" t="str">
        <f>IF('ESA Input'!AH3414="","",IF('ESA Input'!AH3414="Yes",'ESA Input'!D3414,""))</f>
        <v/>
      </c>
      <c r="J3449" s="235" t="str">
        <f>IF('ESA Input'!AH3414="","",IF('ESA Input'!AH3414="Yes",'ESA Input'!E3414,""))</f>
        <v/>
      </c>
      <c r="K3449" s="29" t="str">
        <f>IF('ESA Input'!AH3414="","",IF('ESA Input'!AH3414="Yes",'ESA Input'!H3414,""))</f>
        <v/>
      </c>
      <c r="L3449" s="236" t="str">
        <f>IF('ESA Input'!AH3414="","",IF('ESA Input'!AH3414="Yes",'ESA Input'!G3414,""))</f>
        <v/>
      </c>
      <c r="M3449" s="31" t="str">
        <f t="shared" si="321"/>
        <v/>
      </c>
      <c r="N3449" s="208" t="str">
        <f t="shared" si="322"/>
        <v/>
      </c>
      <c r="O3449" s="209" t="str">
        <f t="shared" si="323"/>
        <v/>
      </c>
      <c r="P3449" s="209" t="str">
        <f t="shared" si="324"/>
        <v/>
      </c>
      <c r="Q3449" s="31" t="str">
        <f t="shared" si="325"/>
        <v/>
      </c>
      <c r="R3449" s="129" t="s">
        <v>9</v>
      </c>
      <c r="S3449" s="128" t="s">
        <v>9</v>
      </c>
      <c r="T3449" s="1"/>
    </row>
    <row r="3450" spans="1:20" ht="15.75" hidden="1" customHeight="1">
      <c r="A3450" s="1" t="str">
        <f t="shared" si="1"/>
        <v/>
      </c>
      <c r="B3450" s="268" t="str">
        <f t="shared" si="320"/>
        <v>X</v>
      </c>
      <c r="C3450" s="1"/>
      <c r="D3450" s="27" t="str">
        <f>IF('ESA Input'!AH3415="","",IF('ESA Input'!AH3415="Yes",'ESA Input'!B3415,"Ineligible"))</f>
        <v/>
      </c>
      <c r="E3450" s="242" t="str">
        <f>IF('ESA Input'!AH3415="","",'ESA Input'!AH3415)</f>
        <v/>
      </c>
      <c r="F3450" s="461" t="str">
        <f>IF('ESA Input'!AH3415="","",IF('ESA Input'!AH3415="YES",'ESA Input'!AG3415,""))</f>
        <v/>
      </c>
      <c r="G3450" s="462"/>
      <c r="H3450" s="201" t="str">
        <f>IF('ESA Input'!AH3415="","",IF('ESA Input'!AH3415="Yes",'ESA Input'!J3415,""))</f>
        <v/>
      </c>
      <c r="I3450" s="227" t="str">
        <f>IF('ESA Input'!AH3415="","",IF('ESA Input'!AH3415="Yes",'ESA Input'!D3415,""))</f>
        <v/>
      </c>
      <c r="J3450" s="235" t="str">
        <f>IF('ESA Input'!AH3415="","",IF('ESA Input'!AH3415="Yes",'ESA Input'!E3415,""))</f>
        <v/>
      </c>
      <c r="K3450" s="29" t="str">
        <f>IF('ESA Input'!AH3415="","",IF('ESA Input'!AH3415="Yes",'ESA Input'!H3415,""))</f>
        <v/>
      </c>
      <c r="L3450" s="236" t="str">
        <f>IF('ESA Input'!AH3415="","",IF('ESA Input'!AH3415="Yes",'ESA Input'!G3415,""))</f>
        <v/>
      </c>
      <c r="M3450" s="31" t="str">
        <f t="shared" si="321"/>
        <v/>
      </c>
      <c r="N3450" s="208" t="str">
        <f t="shared" si="322"/>
        <v/>
      </c>
      <c r="O3450" s="209" t="str">
        <f t="shared" si="323"/>
        <v/>
      </c>
      <c r="P3450" s="209" t="str">
        <f t="shared" si="324"/>
        <v/>
      </c>
      <c r="Q3450" s="31" t="str">
        <f t="shared" si="325"/>
        <v/>
      </c>
      <c r="R3450" s="129" t="s">
        <v>9</v>
      </c>
      <c r="S3450" s="128" t="s">
        <v>9</v>
      </c>
      <c r="T3450" s="1"/>
    </row>
    <row r="3451" spans="1:20" ht="15.75" hidden="1" customHeight="1">
      <c r="A3451" s="1" t="str">
        <f t="shared" si="1"/>
        <v/>
      </c>
      <c r="B3451" s="268" t="str">
        <f t="shared" si="320"/>
        <v>X</v>
      </c>
      <c r="C3451" s="1"/>
      <c r="D3451" s="27" t="str">
        <f>IF('ESA Input'!AH3416="","",IF('ESA Input'!AH3416="Yes",'ESA Input'!B3416,"Ineligible"))</f>
        <v/>
      </c>
      <c r="E3451" s="242" t="str">
        <f>IF('ESA Input'!AH3416="","",'ESA Input'!AH3416)</f>
        <v/>
      </c>
      <c r="F3451" s="461" t="str">
        <f>IF('ESA Input'!AH3416="","",IF('ESA Input'!AH3416="YES",'ESA Input'!AG3416,""))</f>
        <v/>
      </c>
      <c r="G3451" s="462"/>
      <c r="H3451" s="201" t="str">
        <f>IF('ESA Input'!AH3416="","",IF('ESA Input'!AH3416="Yes",'ESA Input'!J3416,""))</f>
        <v/>
      </c>
      <c r="I3451" s="227" t="str">
        <f>IF('ESA Input'!AH3416="","",IF('ESA Input'!AH3416="Yes",'ESA Input'!D3416,""))</f>
        <v/>
      </c>
      <c r="J3451" s="235" t="str">
        <f>IF('ESA Input'!AH3416="","",IF('ESA Input'!AH3416="Yes",'ESA Input'!E3416,""))</f>
        <v/>
      </c>
      <c r="K3451" s="29" t="str">
        <f>IF('ESA Input'!AH3416="","",IF('ESA Input'!AH3416="Yes",'ESA Input'!H3416,""))</f>
        <v/>
      </c>
      <c r="L3451" s="236" t="str">
        <f>IF('ESA Input'!AH3416="","",IF('ESA Input'!AH3416="Yes",'ESA Input'!G3416,""))</f>
        <v/>
      </c>
      <c r="M3451" s="31" t="str">
        <f t="shared" si="321"/>
        <v/>
      </c>
      <c r="N3451" s="208" t="str">
        <f t="shared" si="322"/>
        <v/>
      </c>
      <c r="O3451" s="209" t="str">
        <f t="shared" si="323"/>
        <v/>
      </c>
      <c r="P3451" s="209" t="str">
        <f t="shared" si="324"/>
        <v/>
      </c>
      <c r="Q3451" s="31" t="str">
        <f t="shared" si="325"/>
        <v/>
      </c>
      <c r="R3451" s="129" t="s">
        <v>9</v>
      </c>
      <c r="S3451" s="128" t="s">
        <v>9</v>
      </c>
      <c r="T3451" s="1"/>
    </row>
    <row r="3452" spans="1:20" ht="15.75" hidden="1" customHeight="1">
      <c r="A3452" s="1" t="str">
        <f t="shared" si="1"/>
        <v/>
      </c>
      <c r="B3452" s="268" t="str">
        <f t="shared" si="320"/>
        <v>X</v>
      </c>
      <c r="C3452" s="1"/>
      <c r="D3452" s="27" t="str">
        <f>IF('ESA Input'!AH3417="","",IF('ESA Input'!AH3417="Yes",'ESA Input'!B3417,"Ineligible"))</f>
        <v/>
      </c>
      <c r="E3452" s="242" t="str">
        <f>IF('ESA Input'!AH3417="","",'ESA Input'!AH3417)</f>
        <v/>
      </c>
      <c r="F3452" s="461" t="str">
        <f>IF('ESA Input'!AH3417="","",IF('ESA Input'!AH3417="YES",'ESA Input'!AG3417,""))</f>
        <v/>
      </c>
      <c r="G3452" s="462"/>
      <c r="H3452" s="201" t="str">
        <f>IF('ESA Input'!AH3417="","",IF('ESA Input'!AH3417="Yes",'ESA Input'!J3417,""))</f>
        <v/>
      </c>
      <c r="I3452" s="227" t="str">
        <f>IF('ESA Input'!AH3417="","",IF('ESA Input'!AH3417="Yes",'ESA Input'!D3417,""))</f>
        <v/>
      </c>
      <c r="J3452" s="235" t="str">
        <f>IF('ESA Input'!AH3417="","",IF('ESA Input'!AH3417="Yes",'ESA Input'!E3417,""))</f>
        <v/>
      </c>
      <c r="K3452" s="29" t="str">
        <f>IF('ESA Input'!AH3417="","",IF('ESA Input'!AH3417="Yes",'ESA Input'!H3417,""))</f>
        <v/>
      </c>
      <c r="L3452" s="236" t="str">
        <f>IF('ESA Input'!AH3417="","",IF('ESA Input'!AH3417="Yes",'ESA Input'!G3417,""))</f>
        <v/>
      </c>
      <c r="M3452" s="31" t="str">
        <f t="shared" si="321"/>
        <v/>
      </c>
      <c r="N3452" s="208" t="str">
        <f t="shared" si="322"/>
        <v/>
      </c>
      <c r="O3452" s="209" t="str">
        <f t="shared" si="323"/>
        <v/>
      </c>
      <c r="P3452" s="209" t="str">
        <f t="shared" si="324"/>
        <v/>
      </c>
      <c r="Q3452" s="31" t="str">
        <f t="shared" si="325"/>
        <v/>
      </c>
      <c r="R3452" s="129" t="s">
        <v>9</v>
      </c>
      <c r="S3452" s="128" t="s">
        <v>9</v>
      </c>
      <c r="T3452" s="1"/>
    </row>
    <row r="3453" spans="1:20" ht="15.75" hidden="1" customHeight="1">
      <c r="A3453" s="1" t="str">
        <f t="shared" si="1"/>
        <v/>
      </c>
      <c r="B3453" s="268" t="str">
        <f t="shared" si="320"/>
        <v>X</v>
      </c>
      <c r="C3453" s="1"/>
      <c r="D3453" s="27" t="str">
        <f>IF('ESA Input'!AH3418="","",IF('ESA Input'!AH3418="Yes",'ESA Input'!B3418,"Ineligible"))</f>
        <v/>
      </c>
      <c r="E3453" s="242" t="str">
        <f>IF('ESA Input'!AH3418="","",'ESA Input'!AH3418)</f>
        <v/>
      </c>
      <c r="F3453" s="461" t="str">
        <f>IF('ESA Input'!AH3418="","",IF('ESA Input'!AH3418="YES",'ESA Input'!AG3418,""))</f>
        <v/>
      </c>
      <c r="G3453" s="462"/>
      <c r="H3453" s="201" t="str">
        <f>IF('ESA Input'!AH3418="","",IF('ESA Input'!AH3418="Yes",'ESA Input'!J3418,""))</f>
        <v/>
      </c>
      <c r="I3453" s="227" t="str">
        <f>IF('ESA Input'!AH3418="","",IF('ESA Input'!AH3418="Yes",'ESA Input'!D3418,""))</f>
        <v/>
      </c>
      <c r="J3453" s="235" t="str">
        <f>IF('ESA Input'!AH3418="","",IF('ESA Input'!AH3418="Yes",'ESA Input'!E3418,""))</f>
        <v/>
      </c>
      <c r="K3453" s="29" t="str">
        <f>IF('ESA Input'!AH3418="","",IF('ESA Input'!AH3418="Yes",'ESA Input'!H3418,""))</f>
        <v/>
      </c>
      <c r="L3453" s="236" t="str">
        <f>IF('ESA Input'!AH3418="","",IF('ESA Input'!AH3418="Yes",'ESA Input'!G3418,""))</f>
        <v/>
      </c>
      <c r="M3453" s="31" t="str">
        <f t="shared" si="321"/>
        <v/>
      </c>
      <c r="N3453" s="208" t="str">
        <f t="shared" si="322"/>
        <v/>
      </c>
      <c r="O3453" s="209" t="str">
        <f t="shared" si="323"/>
        <v/>
      </c>
      <c r="P3453" s="209" t="str">
        <f t="shared" si="324"/>
        <v/>
      </c>
      <c r="Q3453" s="31" t="str">
        <f t="shared" si="325"/>
        <v/>
      </c>
      <c r="R3453" s="129" t="s">
        <v>9</v>
      </c>
      <c r="S3453" s="128" t="s">
        <v>9</v>
      </c>
      <c r="T3453" s="1"/>
    </row>
    <row r="3454" spans="1:20" ht="15.75" hidden="1" customHeight="1">
      <c r="A3454" s="1" t="str">
        <f t="shared" si="1"/>
        <v/>
      </c>
      <c r="B3454" s="268" t="str">
        <f t="shared" si="320"/>
        <v>X</v>
      </c>
      <c r="C3454" s="1"/>
      <c r="D3454" s="27" t="str">
        <f>IF('ESA Input'!AH3419="","",IF('ESA Input'!AH3419="Yes",'ESA Input'!B3419,"Ineligible"))</f>
        <v/>
      </c>
      <c r="E3454" s="242" t="str">
        <f>IF('ESA Input'!AH3419="","",'ESA Input'!AH3419)</f>
        <v/>
      </c>
      <c r="F3454" s="461" t="str">
        <f>IF('ESA Input'!AH3419="","",IF('ESA Input'!AH3419="YES",'ESA Input'!AG3419,""))</f>
        <v/>
      </c>
      <c r="G3454" s="462"/>
      <c r="H3454" s="201" t="str">
        <f>IF('ESA Input'!AH3419="","",IF('ESA Input'!AH3419="Yes",'ESA Input'!J3419,""))</f>
        <v/>
      </c>
      <c r="I3454" s="227" t="str">
        <f>IF('ESA Input'!AH3419="","",IF('ESA Input'!AH3419="Yes",'ESA Input'!D3419,""))</f>
        <v/>
      </c>
      <c r="J3454" s="235" t="str">
        <f>IF('ESA Input'!AH3419="","",IF('ESA Input'!AH3419="Yes",'ESA Input'!E3419,""))</f>
        <v/>
      </c>
      <c r="K3454" s="29" t="str">
        <f>IF('ESA Input'!AH3419="","",IF('ESA Input'!AH3419="Yes",'ESA Input'!H3419,""))</f>
        <v/>
      </c>
      <c r="L3454" s="236" t="str">
        <f>IF('ESA Input'!AH3419="","",IF('ESA Input'!AH3419="Yes",'ESA Input'!G3419,""))</f>
        <v/>
      </c>
      <c r="M3454" s="31" t="str">
        <f t="shared" si="321"/>
        <v/>
      </c>
      <c r="N3454" s="208" t="str">
        <f t="shared" si="322"/>
        <v/>
      </c>
      <c r="O3454" s="209" t="str">
        <f t="shared" si="323"/>
        <v/>
      </c>
      <c r="P3454" s="209" t="str">
        <f t="shared" si="324"/>
        <v/>
      </c>
      <c r="Q3454" s="31" t="str">
        <f t="shared" si="325"/>
        <v/>
      </c>
      <c r="R3454" s="129" t="s">
        <v>9</v>
      </c>
      <c r="S3454" s="128" t="s">
        <v>9</v>
      </c>
      <c r="T3454" s="1"/>
    </row>
    <row r="3455" spans="1:20" ht="15.75" hidden="1" customHeight="1">
      <c r="A3455" s="1" t="str">
        <f t="shared" si="1"/>
        <v/>
      </c>
      <c r="B3455" s="268" t="str">
        <f t="shared" si="320"/>
        <v>X</v>
      </c>
      <c r="C3455" s="1"/>
      <c r="D3455" s="27" t="str">
        <f>IF('ESA Input'!AH3420="","",IF('ESA Input'!AH3420="Yes",'ESA Input'!B3420,"Ineligible"))</f>
        <v/>
      </c>
      <c r="E3455" s="242" t="str">
        <f>IF('ESA Input'!AH3420="","",'ESA Input'!AH3420)</f>
        <v/>
      </c>
      <c r="F3455" s="461" t="str">
        <f>IF('ESA Input'!AH3420="","",IF('ESA Input'!AH3420="YES",'ESA Input'!AG3420,""))</f>
        <v/>
      </c>
      <c r="G3455" s="462"/>
      <c r="H3455" s="201" t="str">
        <f>IF('ESA Input'!AH3420="","",IF('ESA Input'!AH3420="Yes",'ESA Input'!J3420,""))</f>
        <v/>
      </c>
      <c r="I3455" s="227" t="str">
        <f>IF('ESA Input'!AH3420="","",IF('ESA Input'!AH3420="Yes",'ESA Input'!D3420,""))</f>
        <v/>
      </c>
      <c r="J3455" s="235" t="str">
        <f>IF('ESA Input'!AH3420="","",IF('ESA Input'!AH3420="Yes",'ESA Input'!E3420,""))</f>
        <v/>
      </c>
      <c r="K3455" s="29" t="str">
        <f>IF('ESA Input'!AH3420="","",IF('ESA Input'!AH3420="Yes",'ESA Input'!H3420,""))</f>
        <v/>
      </c>
      <c r="L3455" s="236" t="str">
        <f>IF('ESA Input'!AH3420="","",IF('ESA Input'!AH3420="Yes",'ESA Input'!G3420,""))</f>
        <v/>
      </c>
      <c r="M3455" s="31" t="str">
        <f t="shared" si="321"/>
        <v/>
      </c>
      <c r="N3455" s="208" t="str">
        <f t="shared" si="322"/>
        <v/>
      </c>
      <c r="O3455" s="209" t="str">
        <f t="shared" si="323"/>
        <v/>
      </c>
      <c r="P3455" s="209" t="str">
        <f t="shared" si="324"/>
        <v/>
      </c>
      <c r="Q3455" s="31" t="str">
        <f t="shared" si="325"/>
        <v/>
      </c>
      <c r="R3455" s="129" t="s">
        <v>9</v>
      </c>
      <c r="S3455" s="128" t="s">
        <v>9</v>
      </c>
      <c r="T3455" s="1"/>
    </row>
    <row r="3456" spans="1:20" ht="15.75" hidden="1" customHeight="1">
      <c r="A3456" s="1" t="str">
        <f t="shared" si="1"/>
        <v/>
      </c>
      <c r="B3456" s="268" t="str">
        <f t="shared" si="320"/>
        <v>X</v>
      </c>
      <c r="C3456" s="1"/>
      <c r="D3456" s="27" t="str">
        <f>IF('ESA Input'!AH3421="","",IF('ESA Input'!AH3421="Yes",'ESA Input'!B3421,"Ineligible"))</f>
        <v/>
      </c>
      <c r="E3456" s="242" t="str">
        <f>IF('ESA Input'!AH3421="","",'ESA Input'!AH3421)</f>
        <v/>
      </c>
      <c r="F3456" s="461" t="str">
        <f>IF('ESA Input'!AH3421="","",IF('ESA Input'!AH3421="YES",'ESA Input'!AG3421,""))</f>
        <v/>
      </c>
      <c r="G3456" s="462"/>
      <c r="H3456" s="201" t="str">
        <f>IF('ESA Input'!AH3421="","",IF('ESA Input'!AH3421="Yes",'ESA Input'!J3421,""))</f>
        <v/>
      </c>
      <c r="I3456" s="227" t="str">
        <f>IF('ESA Input'!AH3421="","",IF('ESA Input'!AH3421="Yes",'ESA Input'!D3421,""))</f>
        <v/>
      </c>
      <c r="J3456" s="235" t="str">
        <f>IF('ESA Input'!AH3421="","",IF('ESA Input'!AH3421="Yes",'ESA Input'!E3421,""))</f>
        <v/>
      </c>
      <c r="K3456" s="29" t="str">
        <f>IF('ESA Input'!AH3421="","",IF('ESA Input'!AH3421="Yes",'ESA Input'!H3421,""))</f>
        <v/>
      </c>
      <c r="L3456" s="236" t="str">
        <f>IF('ESA Input'!AH3421="","",IF('ESA Input'!AH3421="Yes",'ESA Input'!G3421,""))</f>
        <v/>
      </c>
      <c r="M3456" s="31" t="str">
        <f t="shared" si="321"/>
        <v/>
      </c>
      <c r="N3456" s="208" t="str">
        <f t="shared" si="322"/>
        <v/>
      </c>
      <c r="O3456" s="209" t="str">
        <f t="shared" si="323"/>
        <v/>
      </c>
      <c r="P3456" s="209" t="str">
        <f t="shared" si="324"/>
        <v/>
      </c>
      <c r="Q3456" s="31" t="str">
        <f t="shared" si="325"/>
        <v/>
      </c>
      <c r="R3456" s="129" t="s">
        <v>9</v>
      </c>
      <c r="S3456" s="128" t="s">
        <v>9</v>
      </c>
      <c r="T3456" s="1"/>
    </row>
    <row r="3457" spans="1:20" ht="15.75" hidden="1" customHeight="1">
      <c r="A3457" s="1" t="str">
        <f t="shared" si="1"/>
        <v/>
      </c>
      <c r="B3457" s="268" t="str">
        <f t="shared" si="320"/>
        <v>X</v>
      </c>
      <c r="C3457" s="1"/>
      <c r="D3457" s="27" t="str">
        <f>IF('ESA Input'!AH3422="","",IF('ESA Input'!AH3422="Yes",'ESA Input'!B3422,"Ineligible"))</f>
        <v/>
      </c>
      <c r="E3457" s="242" t="str">
        <f>IF('ESA Input'!AH3422="","",'ESA Input'!AH3422)</f>
        <v/>
      </c>
      <c r="F3457" s="461" t="str">
        <f>IF('ESA Input'!AH3422="","",IF('ESA Input'!AH3422="YES",'ESA Input'!AG3422,""))</f>
        <v/>
      </c>
      <c r="G3457" s="462"/>
      <c r="H3457" s="201" t="str">
        <f>IF('ESA Input'!AH3422="","",IF('ESA Input'!AH3422="Yes",'ESA Input'!J3422,""))</f>
        <v/>
      </c>
      <c r="I3457" s="227" t="str">
        <f>IF('ESA Input'!AH3422="","",IF('ESA Input'!AH3422="Yes",'ESA Input'!D3422,""))</f>
        <v/>
      </c>
      <c r="J3457" s="235" t="str">
        <f>IF('ESA Input'!AH3422="","",IF('ESA Input'!AH3422="Yes",'ESA Input'!E3422,""))</f>
        <v/>
      </c>
      <c r="K3457" s="29" t="str">
        <f>IF('ESA Input'!AH3422="","",IF('ESA Input'!AH3422="Yes",'ESA Input'!H3422,""))</f>
        <v/>
      </c>
      <c r="L3457" s="236" t="str">
        <f>IF('ESA Input'!AH3422="","",IF('ESA Input'!AH3422="Yes",'ESA Input'!G3422,""))</f>
        <v/>
      </c>
      <c r="M3457" s="31" t="str">
        <f t="shared" si="321"/>
        <v/>
      </c>
      <c r="N3457" s="208" t="str">
        <f t="shared" si="322"/>
        <v/>
      </c>
      <c r="O3457" s="209" t="str">
        <f t="shared" si="323"/>
        <v/>
      </c>
      <c r="P3457" s="209" t="str">
        <f t="shared" si="324"/>
        <v/>
      </c>
      <c r="Q3457" s="31" t="str">
        <f t="shared" si="325"/>
        <v/>
      </c>
      <c r="R3457" s="129" t="s">
        <v>9</v>
      </c>
      <c r="S3457" s="128" t="s">
        <v>9</v>
      </c>
      <c r="T3457" s="1"/>
    </row>
    <row r="3458" spans="1:20" ht="15.75" hidden="1" customHeight="1">
      <c r="A3458" s="1" t="str">
        <f t="shared" si="1"/>
        <v/>
      </c>
      <c r="B3458" s="268" t="str">
        <f t="shared" si="320"/>
        <v>X</v>
      </c>
      <c r="C3458" s="1"/>
      <c r="D3458" s="27" t="str">
        <f>IF('ESA Input'!AH3423="","",IF('ESA Input'!AH3423="Yes",'ESA Input'!B3423,"Ineligible"))</f>
        <v/>
      </c>
      <c r="E3458" s="242" t="str">
        <f>IF('ESA Input'!AH3423="","",'ESA Input'!AH3423)</f>
        <v/>
      </c>
      <c r="F3458" s="461" t="str">
        <f>IF('ESA Input'!AH3423="","",IF('ESA Input'!AH3423="YES",'ESA Input'!AG3423,""))</f>
        <v/>
      </c>
      <c r="G3458" s="462"/>
      <c r="H3458" s="201" t="str">
        <f>IF('ESA Input'!AH3423="","",IF('ESA Input'!AH3423="Yes",'ESA Input'!J3423,""))</f>
        <v/>
      </c>
      <c r="I3458" s="227" t="str">
        <f>IF('ESA Input'!AH3423="","",IF('ESA Input'!AH3423="Yes",'ESA Input'!D3423,""))</f>
        <v/>
      </c>
      <c r="J3458" s="235" t="str">
        <f>IF('ESA Input'!AH3423="","",IF('ESA Input'!AH3423="Yes",'ESA Input'!E3423,""))</f>
        <v/>
      </c>
      <c r="K3458" s="29" t="str">
        <f>IF('ESA Input'!AH3423="","",IF('ESA Input'!AH3423="Yes",'ESA Input'!H3423,""))</f>
        <v/>
      </c>
      <c r="L3458" s="236" t="str">
        <f>IF('ESA Input'!AH3423="","",IF('ESA Input'!AH3423="Yes",'ESA Input'!G3423,""))</f>
        <v/>
      </c>
      <c r="M3458" s="31" t="str">
        <f t="shared" si="321"/>
        <v/>
      </c>
      <c r="N3458" s="208" t="str">
        <f t="shared" si="322"/>
        <v/>
      </c>
      <c r="O3458" s="209" t="str">
        <f t="shared" si="323"/>
        <v/>
      </c>
      <c r="P3458" s="209" t="str">
        <f t="shared" si="324"/>
        <v/>
      </c>
      <c r="Q3458" s="31" t="str">
        <f t="shared" si="325"/>
        <v/>
      </c>
      <c r="R3458" s="129" t="s">
        <v>9</v>
      </c>
      <c r="S3458" s="128" t="s">
        <v>9</v>
      </c>
      <c r="T3458" s="1"/>
    </row>
    <row r="3459" spans="1:20" ht="15.75" hidden="1" customHeight="1">
      <c r="A3459" s="1" t="str">
        <f t="shared" si="1"/>
        <v/>
      </c>
      <c r="B3459" s="268" t="str">
        <f t="shared" si="320"/>
        <v>X</v>
      </c>
      <c r="C3459" s="1"/>
      <c r="D3459" s="27" t="str">
        <f>IF('ESA Input'!AH3424="","",IF('ESA Input'!AH3424="Yes",'ESA Input'!B3424,"Ineligible"))</f>
        <v/>
      </c>
      <c r="E3459" s="242" t="str">
        <f>IF('ESA Input'!AH3424="","",'ESA Input'!AH3424)</f>
        <v/>
      </c>
      <c r="F3459" s="461" t="str">
        <f>IF('ESA Input'!AH3424="","",IF('ESA Input'!AH3424="YES",'ESA Input'!AG3424,""))</f>
        <v/>
      </c>
      <c r="G3459" s="462"/>
      <c r="H3459" s="201" t="str">
        <f>IF('ESA Input'!AH3424="","",IF('ESA Input'!AH3424="Yes",'ESA Input'!J3424,""))</f>
        <v/>
      </c>
      <c r="I3459" s="227" t="str">
        <f>IF('ESA Input'!AH3424="","",IF('ESA Input'!AH3424="Yes",'ESA Input'!D3424,""))</f>
        <v/>
      </c>
      <c r="J3459" s="235" t="str">
        <f>IF('ESA Input'!AH3424="","",IF('ESA Input'!AH3424="Yes",'ESA Input'!E3424,""))</f>
        <v/>
      </c>
      <c r="K3459" s="29" t="str">
        <f>IF('ESA Input'!AH3424="","",IF('ESA Input'!AH3424="Yes",'ESA Input'!H3424,""))</f>
        <v/>
      </c>
      <c r="L3459" s="236" t="str">
        <f>IF('ESA Input'!AH3424="","",IF('ESA Input'!AH3424="Yes",'ESA Input'!G3424,""))</f>
        <v/>
      </c>
      <c r="M3459" s="31" t="str">
        <f t="shared" si="321"/>
        <v/>
      </c>
      <c r="N3459" s="208" t="str">
        <f t="shared" si="322"/>
        <v/>
      </c>
      <c r="O3459" s="209" t="str">
        <f t="shared" si="323"/>
        <v/>
      </c>
      <c r="P3459" s="209" t="str">
        <f t="shared" si="324"/>
        <v/>
      </c>
      <c r="Q3459" s="31" t="str">
        <f t="shared" si="325"/>
        <v/>
      </c>
      <c r="R3459" s="129" t="s">
        <v>9</v>
      </c>
      <c r="S3459" s="128" t="s">
        <v>9</v>
      </c>
      <c r="T3459" s="1"/>
    </row>
    <row r="3460" spans="1:20" ht="15.75" hidden="1" customHeight="1">
      <c r="A3460" s="1" t="str">
        <f t="shared" si="1"/>
        <v/>
      </c>
      <c r="B3460" s="268" t="str">
        <f t="shared" si="320"/>
        <v>X</v>
      </c>
      <c r="C3460" s="1"/>
      <c r="D3460" s="27" t="str">
        <f>IF('ESA Input'!AH3425="","",IF('ESA Input'!AH3425="Yes",'ESA Input'!B3425,"Ineligible"))</f>
        <v/>
      </c>
      <c r="E3460" s="242" t="str">
        <f>IF('ESA Input'!AH3425="","",'ESA Input'!AH3425)</f>
        <v/>
      </c>
      <c r="F3460" s="461" t="str">
        <f>IF('ESA Input'!AH3425="","",IF('ESA Input'!AH3425="YES",'ESA Input'!AG3425,""))</f>
        <v/>
      </c>
      <c r="G3460" s="462"/>
      <c r="H3460" s="201" t="str">
        <f>IF('ESA Input'!AH3425="","",IF('ESA Input'!AH3425="Yes",'ESA Input'!J3425,""))</f>
        <v/>
      </c>
      <c r="I3460" s="227" t="str">
        <f>IF('ESA Input'!AH3425="","",IF('ESA Input'!AH3425="Yes",'ESA Input'!D3425,""))</f>
        <v/>
      </c>
      <c r="J3460" s="235" t="str">
        <f>IF('ESA Input'!AH3425="","",IF('ESA Input'!AH3425="Yes",'ESA Input'!E3425,""))</f>
        <v/>
      </c>
      <c r="K3460" s="29" t="str">
        <f>IF('ESA Input'!AH3425="","",IF('ESA Input'!AH3425="Yes",'ESA Input'!H3425,""))</f>
        <v/>
      </c>
      <c r="L3460" s="236" t="str">
        <f>IF('ESA Input'!AH3425="","",IF('ESA Input'!AH3425="Yes",'ESA Input'!G3425,""))</f>
        <v/>
      </c>
      <c r="M3460" s="31" t="str">
        <f t="shared" si="321"/>
        <v/>
      </c>
      <c r="N3460" s="208" t="str">
        <f t="shared" si="322"/>
        <v/>
      </c>
      <c r="O3460" s="209" t="str">
        <f t="shared" si="323"/>
        <v/>
      </c>
      <c r="P3460" s="209" t="str">
        <f t="shared" si="324"/>
        <v/>
      </c>
      <c r="Q3460" s="31" t="str">
        <f t="shared" si="325"/>
        <v/>
      </c>
      <c r="R3460" s="129" t="s">
        <v>9</v>
      </c>
      <c r="S3460" s="128" t="s">
        <v>9</v>
      </c>
      <c r="T3460" s="1"/>
    </row>
    <row r="3461" spans="1:20" ht="15.75" hidden="1" customHeight="1">
      <c r="A3461" s="1" t="str">
        <f t="shared" si="1"/>
        <v/>
      </c>
      <c r="B3461" s="268" t="str">
        <f t="shared" si="320"/>
        <v>X</v>
      </c>
      <c r="C3461" s="1"/>
      <c r="D3461" s="27" t="str">
        <f>IF('ESA Input'!AH3426="","",IF('ESA Input'!AH3426="Yes",'ESA Input'!B3426,"Ineligible"))</f>
        <v/>
      </c>
      <c r="E3461" s="242" t="str">
        <f>IF('ESA Input'!AH3426="","",'ESA Input'!AH3426)</f>
        <v/>
      </c>
      <c r="F3461" s="461" t="str">
        <f>IF('ESA Input'!AH3426="","",IF('ESA Input'!AH3426="YES",'ESA Input'!AG3426,""))</f>
        <v/>
      </c>
      <c r="G3461" s="462"/>
      <c r="H3461" s="201" t="str">
        <f>IF('ESA Input'!AH3426="","",IF('ESA Input'!AH3426="Yes",'ESA Input'!J3426,""))</f>
        <v/>
      </c>
      <c r="I3461" s="227" t="str">
        <f>IF('ESA Input'!AH3426="","",IF('ESA Input'!AH3426="Yes",'ESA Input'!D3426,""))</f>
        <v/>
      </c>
      <c r="J3461" s="235" t="str">
        <f>IF('ESA Input'!AH3426="","",IF('ESA Input'!AH3426="Yes",'ESA Input'!E3426,""))</f>
        <v/>
      </c>
      <c r="K3461" s="29" t="str">
        <f>IF('ESA Input'!AH3426="","",IF('ESA Input'!AH3426="Yes",'ESA Input'!H3426,""))</f>
        <v/>
      </c>
      <c r="L3461" s="236" t="str">
        <f>IF('ESA Input'!AH3426="","",IF('ESA Input'!AH3426="Yes",'ESA Input'!G3426,""))</f>
        <v/>
      </c>
      <c r="M3461" s="31" t="str">
        <f t="shared" si="321"/>
        <v/>
      </c>
      <c r="N3461" s="208" t="str">
        <f t="shared" si="322"/>
        <v/>
      </c>
      <c r="O3461" s="209" t="str">
        <f t="shared" si="323"/>
        <v/>
      </c>
      <c r="P3461" s="209" t="str">
        <f t="shared" si="324"/>
        <v/>
      </c>
      <c r="Q3461" s="31" t="str">
        <f t="shared" si="325"/>
        <v/>
      </c>
      <c r="R3461" s="129" t="s">
        <v>9</v>
      </c>
      <c r="S3461" s="128" t="s">
        <v>9</v>
      </c>
      <c r="T3461" s="1"/>
    </row>
    <row r="3462" spans="1:20" ht="15.75" hidden="1" customHeight="1">
      <c r="A3462" s="1" t="str">
        <f t="shared" si="1"/>
        <v/>
      </c>
      <c r="B3462" s="268" t="str">
        <f t="shared" si="320"/>
        <v>X</v>
      </c>
      <c r="C3462" s="1"/>
      <c r="D3462" s="27" t="str">
        <f>IF('ESA Input'!AH3427="","",IF('ESA Input'!AH3427="Yes",'ESA Input'!B3427,"Ineligible"))</f>
        <v/>
      </c>
      <c r="E3462" s="242" t="str">
        <f>IF('ESA Input'!AH3427="","",'ESA Input'!AH3427)</f>
        <v/>
      </c>
      <c r="F3462" s="461" t="str">
        <f>IF('ESA Input'!AH3427="","",IF('ESA Input'!AH3427="YES",'ESA Input'!AG3427,""))</f>
        <v/>
      </c>
      <c r="G3462" s="462"/>
      <c r="H3462" s="201" t="str">
        <f>IF('ESA Input'!AH3427="","",IF('ESA Input'!AH3427="Yes",'ESA Input'!J3427,""))</f>
        <v/>
      </c>
      <c r="I3462" s="227" t="str">
        <f>IF('ESA Input'!AH3427="","",IF('ESA Input'!AH3427="Yes",'ESA Input'!D3427,""))</f>
        <v/>
      </c>
      <c r="J3462" s="235" t="str">
        <f>IF('ESA Input'!AH3427="","",IF('ESA Input'!AH3427="Yes",'ESA Input'!E3427,""))</f>
        <v/>
      </c>
      <c r="K3462" s="29" t="str">
        <f>IF('ESA Input'!AH3427="","",IF('ESA Input'!AH3427="Yes",'ESA Input'!H3427,""))</f>
        <v/>
      </c>
      <c r="L3462" s="236" t="str">
        <f>IF('ESA Input'!AH3427="","",IF('ESA Input'!AH3427="Yes",'ESA Input'!G3427,""))</f>
        <v/>
      </c>
      <c r="M3462" s="31" t="str">
        <f t="shared" si="321"/>
        <v/>
      </c>
      <c r="N3462" s="208" t="str">
        <f t="shared" si="322"/>
        <v/>
      </c>
      <c r="O3462" s="209" t="str">
        <f t="shared" si="323"/>
        <v/>
      </c>
      <c r="P3462" s="209" t="str">
        <f t="shared" si="324"/>
        <v/>
      </c>
      <c r="Q3462" s="31" t="str">
        <f t="shared" si="325"/>
        <v/>
      </c>
      <c r="R3462" s="129" t="s">
        <v>9</v>
      </c>
      <c r="S3462" s="128" t="s">
        <v>9</v>
      </c>
      <c r="T3462" s="1"/>
    </row>
    <row r="3463" spans="1:20" ht="15.75" hidden="1" customHeight="1">
      <c r="A3463" s="1" t="str">
        <f t="shared" si="1"/>
        <v/>
      </c>
      <c r="B3463" s="268" t="str">
        <f t="shared" si="320"/>
        <v>X</v>
      </c>
      <c r="C3463" s="1"/>
      <c r="D3463" s="27" t="str">
        <f>IF('ESA Input'!AH3428="","",IF('ESA Input'!AH3428="Yes",'ESA Input'!B3428,"Ineligible"))</f>
        <v/>
      </c>
      <c r="E3463" s="242" t="str">
        <f>IF('ESA Input'!AH3428="","",'ESA Input'!AH3428)</f>
        <v/>
      </c>
      <c r="F3463" s="461" t="str">
        <f>IF('ESA Input'!AH3428="","",IF('ESA Input'!AH3428="YES",'ESA Input'!AG3428,""))</f>
        <v/>
      </c>
      <c r="G3463" s="462"/>
      <c r="H3463" s="201" t="str">
        <f>IF('ESA Input'!AH3428="","",IF('ESA Input'!AH3428="Yes",'ESA Input'!J3428,""))</f>
        <v/>
      </c>
      <c r="I3463" s="227" t="str">
        <f>IF('ESA Input'!AH3428="","",IF('ESA Input'!AH3428="Yes",'ESA Input'!D3428,""))</f>
        <v/>
      </c>
      <c r="J3463" s="235" t="str">
        <f>IF('ESA Input'!AH3428="","",IF('ESA Input'!AH3428="Yes",'ESA Input'!E3428,""))</f>
        <v/>
      </c>
      <c r="K3463" s="29" t="str">
        <f>IF('ESA Input'!AH3428="","",IF('ESA Input'!AH3428="Yes",'ESA Input'!H3428,""))</f>
        <v/>
      </c>
      <c r="L3463" s="236" t="str">
        <f>IF('ESA Input'!AH3428="","",IF('ESA Input'!AH3428="Yes",'ESA Input'!G3428,""))</f>
        <v/>
      </c>
      <c r="M3463" s="31" t="str">
        <f t="shared" si="321"/>
        <v/>
      </c>
      <c r="N3463" s="208" t="str">
        <f t="shared" si="322"/>
        <v/>
      </c>
      <c r="O3463" s="209" t="str">
        <f t="shared" si="323"/>
        <v/>
      </c>
      <c r="P3463" s="209" t="str">
        <f t="shared" si="324"/>
        <v/>
      </c>
      <c r="Q3463" s="31" t="str">
        <f t="shared" si="325"/>
        <v/>
      </c>
      <c r="R3463" s="129" t="s">
        <v>9</v>
      </c>
      <c r="S3463" s="128" t="s">
        <v>9</v>
      </c>
      <c r="T3463" s="1"/>
    </row>
    <row r="3464" spans="1:20" ht="15.75" hidden="1" customHeight="1">
      <c r="A3464" s="1" t="str">
        <f t="shared" si="1"/>
        <v/>
      </c>
      <c r="B3464" s="268" t="str">
        <f t="shared" si="320"/>
        <v>X</v>
      </c>
      <c r="C3464" s="1"/>
      <c r="D3464" s="27" t="str">
        <f>IF('ESA Input'!AH3429="","",IF('ESA Input'!AH3429="Yes",'ESA Input'!B3429,"Ineligible"))</f>
        <v/>
      </c>
      <c r="E3464" s="242" t="str">
        <f>IF('ESA Input'!AH3429="","",'ESA Input'!AH3429)</f>
        <v/>
      </c>
      <c r="F3464" s="461" t="str">
        <f>IF('ESA Input'!AH3429="","",IF('ESA Input'!AH3429="YES",'ESA Input'!AG3429,""))</f>
        <v/>
      </c>
      <c r="G3464" s="462"/>
      <c r="H3464" s="201" t="str">
        <f>IF('ESA Input'!AH3429="","",IF('ESA Input'!AH3429="Yes",'ESA Input'!J3429,""))</f>
        <v/>
      </c>
      <c r="I3464" s="227" t="str">
        <f>IF('ESA Input'!AH3429="","",IF('ESA Input'!AH3429="Yes",'ESA Input'!D3429,""))</f>
        <v/>
      </c>
      <c r="J3464" s="235" t="str">
        <f>IF('ESA Input'!AH3429="","",IF('ESA Input'!AH3429="Yes",'ESA Input'!E3429,""))</f>
        <v/>
      </c>
      <c r="K3464" s="29" t="str">
        <f>IF('ESA Input'!AH3429="","",IF('ESA Input'!AH3429="Yes",'ESA Input'!H3429,""))</f>
        <v/>
      </c>
      <c r="L3464" s="236" t="str">
        <f>IF('ESA Input'!AH3429="","",IF('ESA Input'!AH3429="Yes",'ESA Input'!G3429,""))</f>
        <v/>
      </c>
      <c r="M3464" s="31" t="str">
        <f t="shared" si="321"/>
        <v/>
      </c>
      <c r="N3464" s="208" t="str">
        <f t="shared" si="322"/>
        <v/>
      </c>
      <c r="O3464" s="209" t="str">
        <f t="shared" si="323"/>
        <v/>
      </c>
      <c r="P3464" s="209" t="str">
        <f t="shared" si="324"/>
        <v/>
      </c>
      <c r="Q3464" s="31" t="str">
        <f t="shared" si="325"/>
        <v/>
      </c>
      <c r="R3464" s="129" t="s">
        <v>9</v>
      </c>
      <c r="S3464" s="128" t="s">
        <v>9</v>
      </c>
      <c r="T3464" s="1"/>
    </row>
    <row r="3465" spans="1:20" ht="15.75" hidden="1" customHeight="1">
      <c r="A3465" s="1" t="str">
        <f t="shared" si="1"/>
        <v/>
      </c>
      <c r="B3465" s="268" t="str">
        <f t="shared" si="320"/>
        <v>X</v>
      </c>
      <c r="C3465" s="1"/>
      <c r="D3465" s="27" t="str">
        <f>IF('ESA Input'!AH3430="","",IF('ESA Input'!AH3430="Yes",'ESA Input'!B3430,"Ineligible"))</f>
        <v/>
      </c>
      <c r="E3465" s="242" t="str">
        <f>IF('ESA Input'!AH3430="","",'ESA Input'!AH3430)</f>
        <v/>
      </c>
      <c r="F3465" s="461" t="str">
        <f>IF('ESA Input'!AH3430="","",IF('ESA Input'!AH3430="YES",'ESA Input'!AG3430,""))</f>
        <v/>
      </c>
      <c r="G3465" s="462"/>
      <c r="H3465" s="201" t="str">
        <f>IF('ESA Input'!AH3430="","",IF('ESA Input'!AH3430="Yes",'ESA Input'!J3430,""))</f>
        <v/>
      </c>
      <c r="I3465" s="227" t="str">
        <f>IF('ESA Input'!AH3430="","",IF('ESA Input'!AH3430="Yes",'ESA Input'!D3430,""))</f>
        <v/>
      </c>
      <c r="J3465" s="235" t="str">
        <f>IF('ESA Input'!AH3430="","",IF('ESA Input'!AH3430="Yes",'ESA Input'!E3430,""))</f>
        <v/>
      </c>
      <c r="K3465" s="29" t="str">
        <f>IF('ESA Input'!AH3430="","",IF('ESA Input'!AH3430="Yes",'ESA Input'!H3430,""))</f>
        <v/>
      </c>
      <c r="L3465" s="236" t="str">
        <f>IF('ESA Input'!AH3430="","",IF('ESA Input'!AH3430="Yes",'ESA Input'!G3430,""))</f>
        <v/>
      </c>
      <c r="M3465" s="31" t="str">
        <f t="shared" si="321"/>
        <v/>
      </c>
      <c r="N3465" s="208" t="str">
        <f t="shared" si="322"/>
        <v/>
      </c>
      <c r="O3465" s="209" t="str">
        <f t="shared" si="323"/>
        <v/>
      </c>
      <c r="P3465" s="209" t="str">
        <f t="shared" si="324"/>
        <v/>
      </c>
      <c r="Q3465" s="31" t="str">
        <f t="shared" si="325"/>
        <v/>
      </c>
      <c r="R3465" s="129" t="s">
        <v>9</v>
      </c>
      <c r="S3465" s="128" t="s">
        <v>9</v>
      </c>
      <c r="T3465" s="1"/>
    </row>
    <row r="3466" spans="1:20" ht="15.75" hidden="1" customHeight="1">
      <c r="A3466" s="1" t="str">
        <f t="shared" si="1"/>
        <v/>
      </c>
      <c r="B3466" s="268" t="str">
        <f t="shared" si="320"/>
        <v>X</v>
      </c>
      <c r="C3466" s="1"/>
      <c r="D3466" s="27" t="str">
        <f>IF('ESA Input'!AH3431="","",IF('ESA Input'!AH3431="Yes",'ESA Input'!B3431,"Ineligible"))</f>
        <v/>
      </c>
      <c r="E3466" s="242" t="str">
        <f>IF('ESA Input'!AH3431="","",'ESA Input'!AH3431)</f>
        <v/>
      </c>
      <c r="F3466" s="461" t="str">
        <f>IF('ESA Input'!AH3431="","",IF('ESA Input'!AH3431="YES",'ESA Input'!AG3431,""))</f>
        <v/>
      </c>
      <c r="G3466" s="462"/>
      <c r="H3466" s="201" t="str">
        <f>IF('ESA Input'!AH3431="","",IF('ESA Input'!AH3431="Yes",'ESA Input'!J3431,""))</f>
        <v/>
      </c>
      <c r="I3466" s="227" t="str">
        <f>IF('ESA Input'!AH3431="","",IF('ESA Input'!AH3431="Yes",'ESA Input'!D3431,""))</f>
        <v/>
      </c>
      <c r="J3466" s="235" t="str">
        <f>IF('ESA Input'!AH3431="","",IF('ESA Input'!AH3431="Yes",'ESA Input'!E3431,""))</f>
        <v/>
      </c>
      <c r="K3466" s="29" t="str">
        <f>IF('ESA Input'!AH3431="","",IF('ESA Input'!AH3431="Yes",'ESA Input'!H3431,""))</f>
        <v/>
      </c>
      <c r="L3466" s="236" t="str">
        <f>IF('ESA Input'!AH3431="","",IF('ESA Input'!AH3431="Yes",'ESA Input'!G3431,""))</f>
        <v/>
      </c>
      <c r="M3466" s="31" t="str">
        <f t="shared" si="321"/>
        <v/>
      </c>
      <c r="N3466" s="208" t="str">
        <f t="shared" si="322"/>
        <v/>
      </c>
      <c r="O3466" s="209" t="str">
        <f t="shared" si="323"/>
        <v/>
      </c>
      <c r="P3466" s="209" t="str">
        <f t="shared" si="324"/>
        <v/>
      </c>
      <c r="Q3466" s="31" t="str">
        <f t="shared" si="325"/>
        <v/>
      </c>
      <c r="R3466" s="129" t="s">
        <v>9</v>
      </c>
      <c r="S3466" s="128" t="s">
        <v>9</v>
      </c>
      <c r="T3466" s="1"/>
    </row>
    <row r="3467" spans="1:20" ht="15.75" hidden="1" customHeight="1">
      <c r="A3467" s="1" t="str">
        <f t="shared" si="1"/>
        <v/>
      </c>
      <c r="B3467" s="268" t="str">
        <f t="shared" si="320"/>
        <v>X</v>
      </c>
      <c r="C3467" s="1"/>
      <c r="D3467" s="27" t="str">
        <f>IF('ESA Input'!AH3432="","",IF('ESA Input'!AH3432="Yes",'ESA Input'!B3432,"Ineligible"))</f>
        <v/>
      </c>
      <c r="E3467" s="242" t="str">
        <f>IF('ESA Input'!AH3432="","",'ESA Input'!AH3432)</f>
        <v/>
      </c>
      <c r="F3467" s="461" t="str">
        <f>IF('ESA Input'!AH3432="","",IF('ESA Input'!AH3432="YES",'ESA Input'!AG3432,""))</f>
        <v/>
      </c>
      <c r="G3467" s="462"/>
      <c r="H3467" s="201" t="str">
        <f>IF('ESA Input'!AH3432="","",IF('ESA Input'!AH3432="Yes",'ESA Input'!J3432,""))</f>
        <v/>
      </c>
      <c r="I3467" s="227" t="str">
        <f>IF('ESA Input'!AH3432="","",IF('ESA Input'!AH3432="Yes",'ESA Input'!D3432,""))</f>
        <v/>
      </c>
      <c r="J3467" s="235" t="str">
        <f>IF('ESA Input'!AH3432="","",IF('ESA Input'!AH3432="Yes",'ESA Input'!E3432,""))</f>
        <v/>
      </c>
      <c r="K3467" s="29" t="str">
        <f>IF('ESA Input'!AH3432="","",IF('ESA Input'!AH3432="Yes",'ESA Input'!H3432,""))</f>
        <v/>
      </c>
      <c r="L3467" s="236" t="str">
        <f>IF('ESA Input'!AH3432="","",IF('ESA Input'!AH3432="Yes",'ESA Input'!G3432,""))</f>
        <v/>
      </c>
      <c r="M3467" s="31" t="str">
        <f t="shared" si="321"/>
        <v/>
      </c>
      <c r="N3467" s="208" t="str">
        <f t="shared" si="322"/>
        <v/>
      </c>
      <c r="O3467" s="209" t="str">
        <f t="shared" si="323"/>
        <v/>
      </c>
      <c r="P3467" s="209" t="str">
        <f t="shared" si="324"/>
        <v/>
      </c>
      <c r="Q3467" s="31" t="str">
        <f t="shared" si="325"/>
        <v/>
      </c>
      <c r="R3467" s="129" t="s">
        <v>9</v>
      </c>
      <c r="S3467" s="128" t="s">
        <v>9</v>
      </c>
      <c r="T3467" s="1"/>
    </row>
    <row r="3468" spans="1:20" ht="15.75" hidden="1" customHeight="1">
      <c r="A3468" s="1" t="str">
        <f t="shared" si="1"/>
        <v/>
      </c>
      <c r="B3468" s="268" t="str">
        <f t="shared" si="320"/>
        <v>X</v>
      </c>
      <c r="C3468" s="1"/>
      <c r="D3468" s="27" t="str">
        <f>IF('ESA Input'!AH3433="","",IF('ESA Input'!AH3433="Yes",'ESA Input'!B3433,"Ineligible"))</f>
        <v/>
      </c>
      <c r="E3468" s="242" t="str">
        <f>IF('ESA Input'!AH3433="","",'ESA Input'!AH3433)</f>
        <v/>
      </c>
      <c r="F3468" s="461" t="str">
        <f>IF('ESA Input'!AH3433="","",IF('ESA Input'!AH3433="YES",'ESA Input'!AG3433,""))</f>
        <v/>
      </c>
      <c r="G3468" s="462"/>
      <c r="H3468" s="201" t="str">
        <f>IF('ESA Input'!AH3433="","",IF('ESA Input'!AH3433="Yes",'ESA Input'!J3433,""))</f>
        <v/>
      </c>
      <c r="I3468" s="227" t="str">
        <f>IF('ESA Input'!AH3433="","",IF('ESA Input'!AH3433="Yes",'ESA Input'!D3433,""))</f>
        <v/>
      </c>
      <c r="J3468" s="235" t="str">
        <f>IF('ESA Input'!AH3433="","",IF('ESA Input'!AH3433="Yes",'ESA Input'!E3433,""))</f>
        <v/>
      </c>
      <c r="K3468" s="29" t="str">
        <f>IF('ESA Input'!AH3433="","",IF('ESA Input'!AH3433="Yes",'ESA Input'!H3433,""))</f>
        <v/>
      </c>
      <c r="L3468" s="236" t="str">
        <f>IF('ESA Input'!AH3433="","",IF('ESA Input'!AH3433="Yes",'ESA Input'!G3433,""))</f>
        <v/>
      </c>
      <c r="M3468" s="31" t="str">
        <f t="shared" si="321"/>
        <v/>
      </c>
      <c r="N3468" s="208" t="str">
        <f t="shared" si="322"/>
        <v/>
      </c>
      <c r="O3468" s="209" t="str">
        <f t="shared" si="323"/>
        <v/>
      </c>
      <c r="P3468" s="209" t="str">
        <f t="shared" si="324"/>
        <v/>
      </c>
      <c r="Q3468" s="31" t="str">
        <f t="shared" si="325"/>
        <v/>
      </c>
      <c r="R3468" s="129" t="s">
        <v>9</v>
      </c>
      <c r="S3468" s="128" t="s">
        <v>9</v>
      </c>
      <c r="T3468" s="1"/>
    </row>
    <row r="3469" spans="1:20" ht="15.75" hidden="1" customHeight="1">
      <c r="A3469" s="1" t="str">
        <f t="shared" si="1"/>
        <v/>
      </c>
      <c r="B3469" s="268" t="str">
        <f t="shared" si="320"/>
        <v>X</v>
      </c>
      <c r="C3469" s="1"/>
      <c r="D3469" s="27" t="str">
        <f>IF('ESA Input'!AH3434="","",IF('ESA Input'!AH3434="Yes",'ESA Input'!B3434,"Ineligible"))</f>
        <v/>
      </c>
      <c r="E3469" s="242" t="str">
        <f>IF('ESA Input'!AH3434="","",'ESA Input'!AH3434)</f>
        <v/>
      </c>
      <c r="F3469" s="461" t="str">
        <f>IF('ESA Input'!AH3434="","",IF('ESA Input'!AH3434="YES",'ESA Input'!AG3434,""))</f>
        <v/>
      </c>
      <c r="G3469" s="462"/>
      <c r="H3469" s="201" t="str">
        <f>IF('ESA Input'!AH3434="","",IF('ESA Input'!AH3434="Yes",'ESA Input'!J3434,""))</f>
        <v/>
      </c>
      <c r="I3469" s="227" t="str">
        <f>IF('ESA Input'!AH3434="","",IF('ESA Input'!AH3434="Yes",'ESA Input'!D3434,""))</f>
        <v/>
      </c>
      <c r="J3469" s="235" t="str">
        <f>IF('ESA Input'!AH3434="","",IF('ESA Input'!AH3434="Yes",'ESA Input'!E3434,""))</f>
        <v/>
      </c>
      <c r="K3469" s="29" t="str">
        <f>IF('ESA Input'!AH3434="","",IF('ESA Input'!AH3434="Yes",'ESA Input'!H3434,""))</f>
        <v/>
      </c>
      <c r="L3469" s="236" t="str">
        <f>IF('ESA Input'!AH3434="","",IF('ESA Input'!AH3434="Yes",'ESA Input'!G3434,""))</f>
        <v/>
      </c>
      <c r="M3469" s="31" t="str">
        <f t="shared" si="321"/>
        <v/>
      </c>
      <c r="N3469" s="208" t="str">
        <f t="shared" si="322"/>
        <v/>
      </c>
      <c r="O3469" s="209" t="str">
        <f t="shared" si="323"/>
        <v/>
      </c>
      <c r="P3469" s="209" t="str">
        <f t="shared" si="324"/>
        <v/>
      </c>
      <c r="Q3469" s="31" t="str">
        <f t="shared" si="325"/>
        <v/>
      </c>
      <c r="R3469" s="129" t="s">
        <v>9</v>
      </c>
      <c r="S3469" s="128" t="s">
        <v>9</v>
      </c>
      <c r="T3469" s="1"/>
    </row>
    <row r="3470" spans="1:20" ht="15.75" hidden="1" customHeight="1">
      <c r="A3470" s="1" t="str">
        <f t="shared" si="1"/>
        <v/>
      </c>
      <c r="B3470" s="268" t="str">
        <f t="shared" si="320"/>
        <v>X</v>
      </c>
      <c r="C3470" s="1"/>
      <c r="D3470" s="27" t="str">
        <f>IF('ESA Input'!AH3435="","",IF('ESA Input'!AH3435="Yes",'ESA Input'!B3435,"Ineligible"))</f>
        <v/>
      </c>
      <c r="E3470" s="242" t="str">
        <f>IF('ESA Input'!AH3435="","",'ESA Input'!AH3435)</f>
        <v/>
      </c>
      <c r="F3470" s="461" t="str">
        <f>IF('ESA Input'!AH3435="","",IF('ESA Input'!AH3435="YES",'ESA Input'!AG3435,""))</f>
        <v/>
      </c>
      <c r="G3470" s="462"/>
      <c r="H3470" s="201" t="str">
        <f>IF('ESA Input'!AH3435="","",IF('ESA Input'!AH3435="Yes",'ESA Input'!J3435,""))</f>
        <v/>
      </c>
      <c r="I3470" s="227" t="str">
        <f>IF('ESA Input'!AH3435="","",IF('ESA Input'!AH3435="Yes",'ESA Input'!D3435,""))</f>
        <v/>
      </c>
      <c r="J3470" s="235" t="str">
        <f>IF('ESA Input'!AH3435="","",IF('ESA Input'!AH3435="Yes",'ESA Input'!E3435,""))</f>
        <v/>
      </c>
      <c r="K3470" s="29" t="str">
        <f>IF('ESA Input'!AH3435="","",IF('ESA Input'!AH3435="Yes",'ESA Input'!H3435,""))</f>
        <v/>
      </c>
      <c r="L3470" s="236" t="str">
        <f>IF('ESA Input'!AH3435="","",IF('ESA Input'!AH3435="Yes",'ESA Input'!G3435,""))</f>
        <v/>
      </c>
      <c r="M3470" s="31" t="str">
        <f t="shared" si="321"/>
        <v/>
      </c>
      <c r="N3470" s="208" t="str">
        <f t="shared" si="322"/>
        <v/>
      </c>
      <c r="O3470" s="209" t="str">
        <f t="shared" si="323"/>
        <v/>
      </c>
      <c r="P3470" s="209" t="str">
        <f t="shared" si="324"/>
        <v/>
      </c>
      <c r="Q3470" s="31" t="str">
        <f t="shared" si="325"/>
        <v/>
      </c>
      <c r="R3470" s="129" t="s">
        <v>9</v>
      </c>
      <c r="S3470" s="128" t="s">
        <v>9</v>
      </c>
      <c r="T3470" s="1"/>
    </row>
    <row r="3471" spans="1:20" ht="15.75" hidden="1" customHeight="1">
      <c r="A3471" s="1" t="str">
        <f t="shared" si="1"/>
        <v/>
      </c>
      <c r="B3471" s="268" t="str">
        <f t="shared" si="320"/>
        <v>X</v>
      </c>
      <c r="C3471" s="1"/>
      <c r="D3471" s="27" t="str">
        <f>IF('ESA Input'!AH3436="","",IF('ESA Input'!AH3436="Yes",'ESA Input'!B3436,"Ineligible"))</f>
        <v/>
      </c>
      <c r="E3471" s="242" t="str">
        <f>IF('ESA Input'!AH3436="","",'ESA Input'!AH3436)</f>
        <v/>
      </c>
      <c r="F3471" s="461" t="str">
        <f>IF('ESA Input'!AH3436="","",IF('ESA Input'!AH3436="YES",'ESA Input'!AG3436,""))</f>
        <v/>
      </c>
      <c r="G3471" s="462"/>
      <c r="H3471" s="201" t="str">
        <f>IF('ESA Input'!AH3436="","",IF('ESA Input'!AH3436="Yes",'ESA Input'!J3436,""))</f>
        <v/>
      </c>
      <c r="I3471" s="227" t="str">
        <f>IF('ESA Input'!AH3436="","",IF('ESA Input'!AH3436="Yes",'ESA Input'!D3436,""))</f>
        <v/>
      </c>
      <c r="J3471" s="235" t="str">
        <f>IF('ESA Input'!AH3436="","",IF('ESA Input'!AH3436="Yes",'ESA Input'!E3436,""))</f>
        <v/>
      </c>
      <c r="K3471" s="29" t="str">
        <f>IF('ESA Input'!AH3436="","",IF('ESA Input'!AH3436="Yes",'ESA Input'!H3436,""))</f>
        <v/>
      </c>
      <c r="L3471" s="236" t="str">
        <f>IF('ESA Input'!AH3436="","",IF('ESA Input'!AH3436="Yes",'ESA Input'!G3436,""))</f>
        <v/>
      </c>
      <c r="M3471" s="31" t="str">
        <f t="shared" si="321"/>
        <v/>
      </c>
      <c r="N3471" s="208" t="str">
        <f t="shared" si="322"/>
        <v/>
      </c>
      <c r="O3471" s="209" t="str">
        <f t="shared" si="323"/>
        <v/>
      </c>
      <c r="P3471" s="209" t="str">
        <f t="shared" si="324"/>
        <v/>
      </c>
      <c r="Q3471" s="31" t="str">
        <f t="shared" si="325"/>
        <v/>
      </c>
      <c r="R3471" s="129" t="s">
        <v>9</v>
      </c>
      <c r="S3471" s="128" t="s">
        <v>9</v>
      </c>
      <c r="T3471" s="1"/>
    </row>
    <row r="3472" spans="1:20" ht="15.75" hidden="1" customHeight="1">
      <c r="A3472" s="1" t="str">
        <f t="shared" si="1"/>
        <v/>
      </c>
      <c r="B3472" s="268" t="str">
        <f t="shared" si="320"/>
        <v>X</v>
      </c>
      <c r="C3472" s="1"/>
      <c r="D3472" s="27" t="str">
        <f>IF('ESA Input'!AH3437="","",IF('ESA Input'!AH3437="Yes",'ESA Input'!B3437,"Ineligible"))</f>
        <v/>
      </c>
      <c r="E3472" s="242" t="str">
        <f>IF('ESA Input'!AH3437="","",'ESA Input'!AH3437)</f>
        <v/>
      </c>
      <c r="F3472" s="461" t="str">
        <f>IF('ESA Input'!AH3437="","",IF('ESA Input'!AH3437="YES",'ESA Input'!AG3437,""))</f>
        <v/>
      </c>
      <c r="G3472" s="462"/>
      <c r="H3472" s="201" t="str">
        <f>IF('ESA Input'!AH3437="","",IF('ESA Input'!AH3437="Yes",'ESA Input'!J3437,""))</f>
        <v/>
      </c>
      <c r="I3472" s="227" t="str">
        <f>IF('ESA Input'!AH3437="","",IF('ESA Input'!AH3437="Yes",'ESA Input'!D3437,""))</f>
        <v/>
      </c>
      <c r="J3472" s="235" t="str">
        <f>IF('ESA Input'!AH3437="","",IF('ESA Input'!AH3437="Yes",'ESA Input'!E3437,""))</f>
        <v/>
      </c>
      <c r="K3472" s="29" t="str">
        <f>IF('ESA Input'!AH3437="","",IF('ESA Input'!AH3437="Yes",'ESA Input'!H3437,""))</f>
        <v/>
      </c>
      <c r="L3472" s="236" t="str">
        <f>IF('ESA Input'!AH3437="","",IF('ESA Input'!AH3437="Yes",'ESA Input'!G3437,""))</f>
        <v/>
      </c>
      <c r="M3472" s="31" t="str">
        <f t="shared" si="321"/>
        <v/>
      </c>
      <c r="N3472" s="208" t="str">
        <f t="shared" si="322"/>
        <v/>
      </c>
      <c r="O3472" s="209" t="str">
        <f t="shared" si="323"/>
        <v/>
      </c>
      <c r="P3472" s="209" t="str">
        <f t="shared" si="324"/>
        <v/>
      </c>
      <c r="Q3472" s="31" t="str">
        <f t="shared" si="325"/>
        <v/>
      </c>
      <c r="R3472" s="129" t="s">
        <v>9</v>
      </c>
      <c r="S3472" s="128" t="s">
        <v>9</v>
      </c>
      <c r="T3472" s="1"/>
    </row>
    <row r="3473" spans="1:20" ht="15.75" hidden="1" customHeight="1">
      <c r="A3473" s="1" t="str">
        <f t="shared" si="1"/>
        <v/>
      </c>
      <c r="B3473" s="268" t="str">
        <f t="shared" si="320"/>
        <v>X</v>
      </c>
      <c r="C3473" s="1"/>
      <c r="D3473" s="27" t="str">
        <f>IF('ESA Input'!AH3438="","",IF('ESA Input'!AH3438="Yes",'ESA Input'!B3438,"Ineligible"))</f>
        <v/>
      </c>
      <c r="E3473" s="242" t="str">
        <f>IF('ESA Input'!AH3438="","",'ESA Input'!AH3438)</f>
        <v/>
      </c>
      <c r="F3473" s="461" t="str">
        <f>IF('ESA Input'!AH3438="","",IF('ESA Input'!AH3438="YES",'ESA Input'!AG3438,""))</f>
        <v/>
      </c>
      <c r="G3473" s="462"/>
      <c r="H3473" s="201" t="str">
        <f>IF('ESA Input'!AH3438="","",IF('ESA Input'!AH3438="Yes",'ESA Input'!J3438,""))</f>
        <v/>
      </c>
      <c r="I3473" s="227" t="str">
        <f>IF('ESA Input'!AH3438="","",IF('ESA Input'!AH3438="Yes",'ESA Input'!D3438,""))</f>
        <v/>
      </c>
      <c r="J3473" s="235" t="str">
        <f>IF('ESA Input'!AH3438="","",IF('ESA Input'!AH3438="Yes",'ESA Input'!E3438,""))</f>
        <v/>
      </c>
      <c r="K3473" s="29" t="str">
        <f>IF('ESA Input'!AH3438="","",IF('ESA Input'!AH3438="Yes",'ESA Input'!H3438,""))</f>
        <v/>
      </c>
      <c r="L3473" s="236" t="str">
        <f>IF('ESA Input'!AH3438="","",IF('ESA Input'!AH3438="Yes",'ESA Input'!G3438,""))</f>
        <v/>
      </c>
      <c r="M3473" s="31" t="str">
        <f t="shared" si="321"/>
        <v/>
      </c>
      <c r="N3473" s="208" t="str">
        <f t="shared" si="322"/>
        <v/>
      </c>
      <c r="O3473" s="209" t="str">
        <f t="shared" si="323"/>
        <v/>
      </c>
      <c r="P3473" s="209" t="str">
        <f t="shared" si="324"/>
        <v/>
      </c>
      <c r="Q3473" s="31" t="str">
        <f t="shared" si="325"/>
        <v/>
      </c>
      <c r="R3473" s="129" t="s">
        <v>9</v>
      </c>
      <c r="S3473" s="128" t="s">
        <v>9</v>
      </c>
      <c r="T3473" s="1"/>
    </row>
    <row r="3474" spans="1:20" ht="15.75" hidden="1" customHeight="1">
      <c r="A3474" s="1" t="str">
        <f t="shared" si="1"/>
        <v/>
      </c>
      <c r="B3474" s="268" t="str">
        <f t="shared" si="320"/>
        <v>X</v>
      </c>
      <c r="C3474" s="1"/>
      <c r="D3474" s="27" t="str">
        <f>IF('ESA Input'!AH3439="","",IF('ESA Input'!AH3439="Yes",'ESA Input'!B3439,"Ineligible"))</f>
        <v/>
      </c>
      <c r="E3474" s="242" t="str">
        <f>IF('ESA Input'!AH3439="","",'ESA Input'!AH3439)</f>
        <v/>
      </c>
      <c r="F3474" s="461" t="str">
        <f>IF('ESA Input'!AH3439="","",IF('ESA Input'!AH3439="YES",'ESA Input'!AG3439,""))</f>
        <v/>
      </c>
      <c r="G3474" s="462"/>
      <c r="H3474" s="201" t="str">
        <f>IF('ESA Input'!AH3439="","",IF('ESA Input'!AH3439="Yes",'ESA Input'!J3439,""))</f>
        <v/>
      </c>
      <c r="I3474" s="227" t="str">
        <f>IF('ESA Input'!AH3439="","",IF('ESA Input'!AH3439="Yes",'ESA Input'!D3439,""))</f>
        <v/>
      </c>
      <c r="J3474" s="235" t="str">
        <f>IF('ESA Input'!AH3439="","",IF('ESA Input'!AH3439="Yes",'ESA Input'!E3439,""))</f>
        <v/>
      </c>
      <c r="K3474" s="29" t="str">
        <f>IF('ESA Input'!AH3439="","",IF('ESA Input'!AH3439="Yes",'ESA Input'!H3439,""))</f>
        <v/>
      </c>
      <c r="L3474" s="236" t="str">
        <f>IF('ESA Input'!AH3439="","",IF('ESA Input'!AH3439="Yes",'ESA Input'!G3439,""))</f>
        <v/>
      </c>
      <c r="M3474" s="31" t="str">
        <f t="shared" si="321"/>
        <v/>
      </c>
      <c r="N3474" s="208" t="str">
        <f t="shared" si="322"/>
        <v/>
      </c>
      <c r="O3474" s="209" t="str">
        <f t="shared" si="323"/>
        <v/>
      </c>
      <c r="P3474" s="209" t="str">
        <f t="shared" si="324"/>
        <v/>
      </c>
      <c r="Q3474" s="31" t="str">
        <f t="shared" si="325"/>
        <v/>
      </c>
      <c r="R3474" s="129" t="s">
        <v>9</v>
      </c>
      <c r="S3474" s="128" t="s">
        <v>9</v>
      </c>
      <c r="T3474" s="1"/>
    </row>
    <row r="3475" spans="1:20" ht="15.75" hidden="1" customHeight="1">
      <c r="A3475" s="1" t="str">
        <f t="shared" si="1"/>
        <v/>
      </c>
      <c r="B3475" s="268" t="str">
        <f t="shared" si="320"/>
        <v>X</v>
      </c>
      <c r="C3475" s="1"/>
      <c r="D3475" s="27" t="str">
        <f>IF('ESA Input'!AH3440="","",IF('ESA Input'!AH3440="Yes",'ESA Input'!B3440,"Ineligible"))</f>
        <v/>
      </c>
      <c r="E3475" s="242" t="str">
        <f>IF('ESA Input'!AH3440="","",'ESA Input'!AH3440)</f>
        <v/>
      </c>
      <c r="F3475" s="461" t="str">
        <f>IF('ESA Input'!AH3440="","",IF('ESA Input'!AH3440="YES",'ESA Input'!AG3440,""))</f>
        <v/>
      </c>
      <c r="G3475" s="462"/>
      <c r="H3475" s="201" t="str">
        <f>IF('ESA Input'!AH3440="","",IF('ESA Input'!AH3440="Yes",'ESA Input'!J3440,""))</f>
        <v/>
      </c>
      <c r="I3475" s="227" t="str">
        <f>IF('ESA Input'!AH3440="","",IF('ESA Input'!AH3440="Yes",'ESA Input'!D3440,""))</f>
        <v/>
      </c>
      <c r="J3475" s="235" t="str">
        <f>IF('ESA Input'!AH3440="","",IF('ESA Input'!AH3440="Yes",'ESA Input'!E3440,""))</f>
        <v/>
      </c>
      <c r="K3475" s="29" t="str">
        <f>IF('ESA Input'!AH3440="","",IF('ESA Input'!AH3440="Yes",'ESA Input'!H3440,""))</f>
        <v/>
      </c>
      <c r="L3475" s="236" t="str">
        <f>IF('ESA Input'!AH3440="","",IF('ESA Input'!AH3440="Yes",'ESA Input'!G3440,""))</f>
        <v/>
      </c>
      <c r="M3475" s="31" t="str">
        <f t="shared" si="321"/>
        <v/>
      </c>
      <c r="N3475" s="208" t="str">
        <f t="shared" si="322"/>
        <v/>
      </c>
      <c r="O3475" s="209" t="str">
        <f t="shared" si="323"/>
        <v/>
      </c>
      <c r="P3475" s="209" t="str">
        <f t="shared" si="324"/>
        <v/>
      </c>
      <c r="Q3475" s="31" t="str">
        <f t="shared" si="325"/>
        <v/>
      </c>
      <c r="R3475" s="129" t="s">
        <v>9</v>
      </c>
      <c r="S3475" s="128" t="s">
        <v>9</v>
      </c>
      <c r="T3475" s="1"/>
    </row>
    <row r="3476" spans="1:20" ht="15.75" hidden="1" customHeight="1">
      <c r="A3476" s="1" t="str">
        <f t="shared" si="1"/>
        <v/>
      </c>
      <c r="B3476" s="268" t="str">
        <f t="shared" si="320"/>
        <v>X</v>
      </c>
      <c r="C3476" s="1"/>
      <c r="D3476" s="27" t="str">
        <f>IF('ESA Input'!AH3441="","",IF('ESA Input'!AH3441="Yes",'ESA Input'!B3441,"Ineligible"))</f>
        <v/>
      </c>
      <c r="E3476" s="242" t="str">
        <f>IF('ESA Input'!AH3441="","",'ESA Input'!AH3441)</f>
        <v/>
      </c>
      <c r="F3476" s="461" t="str">
        <f>IF('ESA Input'!AH3441="","",IF('ESA Input'!AH3441="YES",'ESA Input'!AG3441,""))</f>
        <v/>
      </c>
      <c r="G3476" s="462"/>
      <c r="H3476" s="201" t="str">
        <f>IF('ESA Input'!AH3441="","",IF('ESA Input'!AH3441="Yes",'ESA Input'!J3441,""))</f>
        <v/>
      </c>
      <c r="I3476" s="227" t="str">
        <f>IF('ESA Input'!AH3441="","",IF('ESA Input'!AH3441="Yes",'ESA Input'!D3441,""))</f>
        <v/>
      </c>
      <c r="J3476" s="235" t="str">
        <f>IF('ESA Input'!AH3441="","",IF('ESA Input'!AH3441="Yes",'ESA Input'!E3441,""))</f>
        <v/>
      </c>
      <c r="K3476" s="29" t="str">
        <f>IF('ESA Input'!AH3441="","",IF('ESA Input'!AH3441="Yes",'ESA Input'!H3441,""))</f>
        <v/>
      </c>
      <c r="L3476" s="236" t="str">
        <f>IF('ESA Input'!AH3441="","",IF('ESA Input'!AH3441="Yes",'ESA Input'!G3441,""))</f>
        <v/>
      </c>
      <c r="M3476" s="31" t="str">
        <f t="shared" si="321"/>
        <v/>
      </c>
      <c r="N3476" s="208" t="str">
        <f t="shared" si="322"/>
        <v/>
      </c>
      <c r="O3476" s="209" t="str">
        <f t="shared" si="323"/>
        <v/>
      </c>
      <c r="P3476" s="209" t="str">
        <f t="shared" si="324"/>
        <v/>
      </c>
      <c r="Q3476" s="31" t="str">
        <f t="shared" si="325"/>
        <v/>
      </c>
      <c r="R3476" s="129" t="s">
        <v>9</v>
      </c>
      <c r="S3476" s="128" t="s">
        <v>9</v>
      </c>
      <c r="T3476" s="1"/>
    </row>
    <row r="3477" spans="1:20" ht="15.75" hidden="1" customHeight="1">
      <c r="A3477" s="1" t="str">
        <f t="shared" si="1"/>
        <v/>
      </c>
      <c r="B3477" s="268" t="str">
        <f t="shared" si="320"/>
        <v>X</v>
      </c>
      <c r="C3477" s="1"/>
      <c r="D3477" s="27" t="str">
        <f>IF('ESA Input'!AH3442="","",IF('ESA Input'!AH3442="Yes",'ESA Input'!B3442,"Ineligible"))</f>
        <v/>
      </c>
      <c r="E3477" s="242" t="str">
        <f>IF('ESA Input'!AH3442="","",'ESA Input'!AH3442)</f>
        <v/>
      </c>
      <c r="F3477" s="461" t="str">
        <f>IF('ESA Input'!AH3442="","",IF('ESA Input'!AH3442="YES",'ESA Input'!AG3442,""))</f>
        <v/>
      </c>
      <c r="G3477" s="462"/>
      <c r="H3477" s="201" t="str">
        <f>IF('ESA Input'!AH3442="","",IF('ESA Input'!AH3442="Yes",'ESA Input'!J3442,""))</f>
        <v/>
      </c>
      <c r="I3477" s="227" t="str">
        <f>IF('ESA Input'!AH3442="","",IF('ESA Input'!AH3442="Yes",'ESA Input'!D3442,""))</f>
        <v/>
      </c>
      <c r="J3477" s="235" t="str">
        <f>IF('ESA Input'!AH3442="","",IF('ESA Input'!AH3442="Yes",'ESA Input'!E3442,""))</f>
        <v/>
      </c>
      <c r="K3477" s="29" t="str">
        <f>IF('ESA Input'!AH3442="","",IF('ESA Input'!AH3442="Yes",'ESA Input'!H3442,""))</f>
        <v/>
      </c>
      <c r="L3477" s="236" t="str">
        <f>IF('ESA Input'!AH3442="","",IF('ESA Input'!AH3442="Yes",'ESA Input'!G3442,""))</f>
        <v/>
      </c>
      <c r="M3477" s="31" t="str">
        <f t="shared" si="321"/>
        <v/>
      </c>
      <c r="N3477" s="208" t="str">
        <f t="shared" si="322"/>
        <v/>
      </c>
      <c r="O3477" s="209" t="str">
        <f t="shared" si="323"/>
        <v/>
      </c>
      <c r="P3477" s="209" t="str">
        <f t="shared" si="324"/>
        <v/>
      </c>
      <c r="Q3477" s="31" t="str">
        <f t="shared" si="325"/>
        <v/>
      </c>
      <c r="R3477" s="129" t="s">
        <v>9</v>
      </c>
      <c r="S3477" s="128" t="s">
        <v>9</v>
      </c>
      <c r="T3477" s="1"/>
    </row>
    <row r="3478" spans="1:20" ht="15.75" hidden="1" customHeight="1">
      <c r="A3478" s="1" t="str">
        <f t="shared" si="1"/>
        <v/>
      </c>
      <c r="B3478" s="268" t="str">
        <f t="shared" si="320"/>
        <v>X</v>
      </c>
      <c r="C3478" s="1"/>
      <c r="D3478" s="27" t="str">
        <f>IF('ESA Input'!AH3443="","",IF('ESA Input'!AH3443="Yes",'ESA Input'!B3443,"Ineligible"))</f>
        <v/>
      </c>
      <c r="E3478" s="242" t="str">
        <f>IF('ESA Input'!AH3443="","",'ESA Input'!AH3443)</f>
        <v/>
      </c>
      <c r="F3478" s="461" t="str">
        <f>IF('ESA Input'!AH3443="","",IF('ESA Input'!AH3443="YES",'ESA Input'!AG3443,""))</f>
        <v/>
      </c>
      <c r="G3478" s="462"/>
      <c r="H3478" s="201" t="str">
        <f>IF('ESA Input'!AH3443="","",IF('ESA Input'!AH3443="Yes",'ESA Input'!J3443,""))</f>
        <v/>
      </c>
      <c r="I3478" s="227" t="str">
        <f>IF('ESA Input'!AH3443="","",IF('ESA Input'!AH3443="Yes",'ESA Input'!D3443,""))</f>
        <v/>
      </c>
      <c r="J3478" s="235" t="str">
        <f>IF('ESA Input'!AH3443="","",IF('ESA Input'!AH3443="Yes",'ESA Input'!E3443,""))</f>
        <v/>
      </c>
      <c r="K3478" s="29" t="str">
        <f>IF('ESA Input'!AH3443="","",IF('ESA Input'!AH3443="Yes",'ESA Input'!H3443,""))</f>
        <v/>
      </c>
      <c r="L3478" s="236" t="str">
        <f>IF('ESA Input'!AH3443="","",IF('ESA Input'!AH3443="Yes",'ESA Input'!G3443,""))</f>
        <v/>
      </c>
      <c r="M3478" s="31" t="str">
        <f t="shared" si="321"/>
        <v/>
      </c>
      <c r="N3478" s="208" t="str">
        <f t="shared" si="322"/>
        <v/>
      </c>
      <c r="O3478" s="209" t="str">
        <f t="shared" si="323"/>
        <v/>
      </c>
      <c r="P3478" s="209" t="str">
        <f t="shared" si="324"/>
        <v/>
      </c>
      <c r="Q3478" s="31" t="str">
        <f t="shared" si="325"/>
        <v/>
      </c>
      <c r="R3478" s="129" t="s">
        <v>9</v>
      </c>
      <c r="S3478" s="128" t="s">
        <v>9</v>
      </c>
      <c r="T3478" s="1"/>
    </row>
    <row r="3479" spans="1:20" ht="15.75" hidden="1" customHeight="1">
      <c r="A3479" s="1" t="str">
        <f t="shared" si="1"/>
        <v/>
      </c>
      <c r="B3479" s="268" t="str">
        <f t="shared" si="320"/>
        <v>X</v>
      </c>
      <c r="C3479" s="1"/>
      <c r="D3479" s="27" t="str">
        <f>IF('ESA Input'!AH3444="","",IF('ESA Input'!AH3444="Yes",'ESA Input'!B3444,"Ineligible"))</f>
        <v/>
      </c>
      <c r="E3479" s="242" t="str">
        <f>IF('ESA Input'!AH3444="","",'ESA Input'!AH3444)</f>
        <v/>
      </c>
      <c r="F3479" s="461" t="str">
        <f>IF('ESA Input'!AH3444="","",IF('ESA Input'!AH3444="YES",'ESA Input'!AG3444,""))</f>
        <v/>
      </c>
      <c r="G3479" s="462"/>
      <c r="H3479" s="201" t="str">
        <f>IF('ESA Input'!AH3444="","",IF('ESA Input'!AH3444="Yes",'ESA Input'!J3444,""))</f>
        <v/>
      </c>
      <c r="I3479" s="227" t="str">
        <f>IF('ESA Input'!AH3444="","",IF('ESA Input'!AH3444="Yes",'ESA Input'!D3444,""))</f>
        <v/>
      </c>
      <c r="J3479" s="235" t="str">
        <f>IF('ESA Input'!AH3444="","",IF('ESA Input'!AH3444="Yes",'ESA Input'!E3444,""))</f>
        <v/>
      </c>
      <c r="K3479" s="29" t="str">
        <f>IF('ESA Input'!AH3444="","",IF('ESA Input'!AH3444="Yes",'ESA Input'!H3444,""))</f>
        <v/>
      </c>
      <c r="L3479" s="236" t="str">
        <f>IF('ESA Input'!AH3444="","",IF('ESA Input'!AH3444="Yes",'ESA Input'!G3444,""))</f>
        <v/>
      </c>
      <c r="M3479" s="31" t="str">
        <f t="shared" si="321"/>
        <v/>
      </c>
      <c r="N3479" s="208" t="str">
        <f t="shared" si="322"/>
        <v/>
      </c>
      <c r="O3479" s="209" t="str">
        <f t="shared" si="323"/>
        <v/>
      </c>
      <c r="P3479" s="209" t="str">
        <f t="shared" si="324"/>
        <v/>
      </c>
      <c r="Q3479" s="31" t="str">
        <f t="shared" si="325"/>
        <v/>
      </c>
      <c r="R3479" s="129" t="s">
        <v>9</v>
      </c>
      <c r="S3479" s="128" t="s">
        <v>9</v>
      </c>
      <c r="T3479" s="1"/>
    </row>
    <row r="3480" spans="1:20" ht="15.75" hidden="1" customHeight="1">
      <c r="A3480" s="1" t="str">
        <f t="shared" si="1"/>
        <v/>
      </c>
      <c r="B3480" s="268" t="str">
        <f t="shared" si="320"/>
        <v>X</v>
      </c>
      <c r="C3480" s="1"/>
      <c r="D3480" s="27" t="str">
        <f>IF('ESA Input'!AH3445="","",IF('ESA Input'!AH3445="Yes",'ESA Input'!B3445,"Ineligible"))</f>
        <v/>
      </c>
      <c r="E3480" s="242" t="str">
        <f>IF('ESA Input'!AH3445="","",'ESA Input'!AH3445)</f>
        <v/>
      </c>
      <c r="F3480" s="461" t="str">
        <f>IF('ESA Input'!AH3445="","",IF('ESA Input'!AH3445="YES",'ESA Input'!AG3445,""))</f>
        <v/>
      </c>
      <c r="G3480" s="462"/>
      <c r="H3480" s="201" t="str">
        <f>IF('ESA Input'!AH3445="","",IF('ESA Input'!AH3445="Yes",'ESA Input'!J3445,""))</f>
        <v/>
      </c>
      <c r="I3480" s="227" t="str">
        <f>IF('ESA Input'!AH3445="","",IF('ESA Input'!AH3445="Yes",'ESA Input'!D3445,""))</f>
        <v/>
      </c>
      <c r="J3480" s="235" t="str">
        <f>IF('ESA Input'!AH3445="","",IF('ESA Input'!AH3445="Yes",'ESA Input'!E3445,""))</f>
        <v/>
      </c>
      <c r="K3480" s="29" t="str">
        <f>IF('ESA Input'!AH3445="","",IF('ESA Input'!AH3445="Yes",'ESA Input'!H3445,""))</f>
        <v/>
      </c>
      <c r="L3480" s="236" t="str">
        <f>IF('ESA Input'!AH3445="","",IF('ESA Input'!AH3445="Yes",'ESA Input'!G3445,""))</f>
        <v/>
      </c>
      <c r="M3480" s="31" t="str">
        <f t="shared" si="321"/>
        <v/>
      </c>
      <c r="N3480" s="208" t="str">
        <f t="shared" si="322"/>
        <v/>
      </c>
      <c r="O3480" s="209" t="str">
        <f t="shared" si="323"/>
        <v/>
      </c>
      <c r="P3480" s="209" t="str">
        <f t="shared" si="324"/>
        <v/>
      </c>
      <c r="Q3480" s="31" t="str">
        <f t="shared" si="325"/>
        <v/>
      </c>
      <c r="R3480" s="129" t="s">
        <v>9</v>
      </c>
      <c r="S3480" s="128" t="s">
        <v>9</v>
      </c>
      <c r="T3480" s="1"/>
    </row>
    <row r="3481" spans="1:20" ht="15.75" hidden="1" customHeight="1">
      <c r="A3481" s="1" t="str">
        <f t="shared" si="1"/>
        <v/>
      </c>
      <c r="B3481" s="268" t="str">
        <f t="shared" si="320"/>
        <v>X</v>
      </c>
      <c r="C3481" s="1"/>
      <c r="D3481" s="27" t="str">
        <f>IF('ESA Input'!AH3446="","",IF('ESA Input'!AH3446="Yes",'ESA Input'!B3446,"Ineligible"))</f>
        <v/>
      </c>
      <c r="E3481" s="242" t="str">
        <f>IF('ESA Input'!AH3446="","",'ESA Input'!AH3446)</f>
        <v/>
      </c>
      <c r="F3481" s="461" t="str">
        <f>IF('ESA Input'!AH3446="","",IF('ESA Input'!AH3446="YES",'ESA Input'!AG3446,""))</f>
        <v/>
      </c>
      <c r="G3481" s="462"/>
      <c r="H3481" s="201" t="str">
        <f>IF('ESA Input'!AH3446="","",IF('ESA Input'!AH3446="Yes",'ESA Input'!J3446,""))</f>
        <v/>
      </c>
      <c r="I3481" s="227" t="str">
        <f>IF('ESA Input'!AH3446="","",IF('ESA Input'!AH3446="Yes",'ESA Input'!D3446,""))</f>
        <v/>
      </c>
      <c r="J3481" s="235" t="str">
        <f>IF('ESA Input'!AH3446="","",IF('ESA Input'!AH3446="Yes",'ESA Input'!E3446,""))</f>
        <v/>
      </c>
      <c r="K3481" s="29" t="str">
        <f>IF('ESA Input'!AH3446="","",IF('ESA Input'!AH3446="Yes",'ESA Input'!H3446,""))</f>
        <v/>
      </c>
      <c r="L3481" s="236" t="str">
        <f>IF('ESA Input'!AH3446="","",IF('ESA Input'!AH3446="Yes",'ESA Input'!G3446,""))</f>
        <v/>
      </c>
      <c r="M3481" s="31" t="str">
        <f t="shared" si="321"/>
        <v/>
      </c>
      <c r="N3481" s="208" t="str">
        <f t="shared" si="322"/>
        <v/>
      </c>
      <c r="O3481" s="209" t="str">
        <f t="shared" si="323"/>
        <v/>
      </c>
      <c r="P3481" s="209" t="str">
        <f t="shared" si="324"/>
        <v/>
      </c>
      <c r="Q3481" s="31" t="str">
        <f t="shared" si="325"/>
        <v/>
      </c>
      <c r="R3481" s="129" t="s">
        <v>9</v>
      </c>
      <c r="S3481" s="128" t="s">
        <v>9</v>
      </c>
      <c r="T3481" s="1"/>
    </row>
    <row r="3482" spans="1:20" ht="15.75" hidden="1" customHeight="1">
      <c r="A3482" s="1" t="str">
        <f t="shared" si="1"/>
        <v/>
      </c>
      <c r="B3482" s="268" t="str">
        <f t="shared" si="320"/>
        <v>X</v>
      </c>
      <c r="C3482" s="1"/>
      <c r="D3482" s="27" t="str">
        <f>IF('ESA Input'!AH3447="","",IF('ESA Input'!AH3447="Yes",'ESA Input'!B3447,"Ineligible"))</f>
        <v/>
      </c>
      <c r="E3482" s="242" t="str">
        <f>IF('ESA Input'!AH3447="","",'ESA Input'!AH3447)</f>
        <v/>
      </c>
      <c r="F3482" s="461" t="str">
        <f>IF('ESA Input'!AH3447="","",IF('ESA Input'!AH3447="YES",'ESA Input'!AG3447,""))</f>
        <v/>
      </c>
      <c r="G3482" s="462"/>
      <c r="H3482" s="201" t="str">
        <f>IF('ESA Input'!AH3447="","",IF('ESA Input'!AH3447="Yes",'ESA Input'!J3447,""))</f>
        <v/>
      </c>
      <c r="I3482" s="227" t="str">
        <f>IF('ESA Input'!AH3447="","",IF('ESA Input'!AH3447="Yes",'ESA Input'!D3447,""))</f>
        <v/>
      </c>
      <c r="J3482" s="235" t="str">
        <f>IF('ESA Input'!AH3447="","",IF('ESA Input'!AH3447="Yes",'ESA Input'!E3447,""))</f>
        <v/>
      </c>
      <c r="K3482" s="29" t="str">
        <f>IF('ESA Input'!AH3447="","",IF('ESA Input'!AH3447="Yes",'ESA Input'!H3447,""))</f>
        <v/>
      </c>
      <c r="L3482" s="236" t="str">
        <f>IF('ESA Input'!AH3447="","",IF('ESA Input'!AH3447="Yes",'ESA Input'!G3447,""))</f>
        <v/>
      </c>
      <c r="M3482" s="31" t="str">
        <f t="shared" si="321"/>
        <v/>
      </c>
      <c r="N3482" s="208" t="str">
        <f t="shared" si="322"/>
        <v/>
      </c>
      <c r="O3482" s="209" t="str">
        <f t="shared" si="323"/>
        <v/>
      </c>
      <c r="P3482" s="209" t="str">
        <f t="shared" si="324"/>
        <v/>
      </c>
      <c r="Q3482" s="31" t="str">
        <f t="shared" si="325"/>
        <v/>
      </c>
      <c r="R3482" s="129" t="s">
        <v>9</v>
      </c>
      <c r="S3482" s="128" t="s">
        <v>9</v>
      </c>
      <c r="T3482" s="1"/>
    </row>
    <row r="3483" spans="1:20" ht="15.75" hidden="1" customHeight="1">
      <c r="A3483" s="1" t="str">
        <f t="shared" si="1"/>
        <v/>
      </c>
      <c r="B3483" s="268" t="str">
        <f t="shared" si="320"/>
        <v>X</v>
      </c>
      <c r="C3483" s="1"/>
      <c r="D3483" s="27" t="str">
        <f>IF('ESA Input'!AH3448="","",IF('ESA Input'!AH3448="Yes",'ESA Input'!B3448,"Ineligible"))</f>
        <v/>
      </c>
      <c r="E3483" s="242" t="str">
        <f>IF('ESA Input'!AH3448="","",'ESA Input'!AH3448)</f>
        <v/>
      </c>
      <c r="F3483" s="461" t="str">
        <f>IF('ESA Input'!AH3448="","",IF('ESA Input'!AH3448="YES",'ESA Input'!AG3448,""))</f>
        <v/>
      </c>
      <c r="G3483" s="462"/>
      <c r="H3483" s="201" t="str">
        <f>IF('ESA Input'!AH3448="","",IF('ESA Input'!AH3448="Yes",'ESA Input'!J3448,""))</f>
        <v/>
      </c>
      <c r="I3483" s="227" t="str">
        <f>IF('ESA Input'!AH3448="","",IF('ESA Input'!AH3448="Yes",'ESA Input'!D3448,""))</f>
        <v/>
      </c>
      <c r="J3483" s="235" t="str">
        <f>IF('ESA Input'!AH3448="","",IF('ESA Input'!AH3448="Yes",'ESA Input'!E3448,""))</f>
        <v/>
      </c>
      <c r="K3483" s="29" t="str">
        <f>IF('ESA Input'!AH3448="","",IF('ESA Input'!AH3448="Yes",'ESA Input'!H3448,""))</f>
        <v/>
      </c>
      <c r="L3483" s="236" t="str">
        <f>IF('ESA Input'!AH3448="","",IF('ESA Input'!AH3448="Yes",'ESA Input'!G3448,""))</f>
        <v/>
      </c>
      <c r="M3483" s="31" t="str">
        <f t="shared" si="321"/>
        <v/>
      </c>
      <c r="N3483" s="208" t="str">
        <f t="shared" si="322"/>
        <v/>
      </c>
      <c r="O3483" s="209" t="str">
        <f t="shared" si="323"/>
        <v/>
      </c>
      <c r="P3483" s="209" t="str">
        <f t="shared" si="324"/>
        <v/>
      </c>
      <c r="Q3483" s="31" t="str">
        <f t="shared" si="325"/>
        <v/>
      </c>
      <c r="R3483" s="129" t="s">
        <v>9</v>
      </c>
      <c r="S3483" s="128" t="s">
        <v>9</v>
      </c>
      <c r="T3483" s="1"/>
    </row>
    <row r="3484" spans="1:20" ht="15.75" hidden="1" customHeight="1">
      <c r="A3484" s="1" t="str">
        <f t="shared" si="1"/>
        <v/>
      </c>
      <c r="B3484" s="268" t="str">
        <f t="shared" si="320"/>
        <v>X</v>
      </c>
      <c r="C3484" s="1"/>
      <c r="D3484" s="27" t="str">
        <f>IF('ESA Input'!AH3449="","",IF('ESA Input'!AH3449="Yes",'ESA Input'!B3449,"Ineligible"))</f>
        <v/>
      </c>
      <c r="E3484" s="242" t="str">
        <f>IF('ESA Input'!AH3449="","",'ESA Input'!AH3449)</f>
        <v/>
      </c>
      <c r="F3484" s="461" t="str">
        <f>IF('ESA Input'!AH3449="","",IF('ESA Input'!AH3449="YES",'ESA Input'!AG3449,""))</f>
        <v/>
      </c>
      <c r="G3484" s="462"/>
      <c r="H3484" s="201" t="str">
        <f>IF('ESA Input'!AH3449="","",IF('ESA Input'!AH3449="Yes",'ESA Input'!J3449,""))</f>
        <v/>
      </c>
      <c r="I3484" s="227" t="str">
        <f>IF('ESA Input'!AH3449="","",IF('ESA Input'!AH3449="Yes",'ESA Input'!D3449,""))</f>
        <v/>
      </c>
      <c r="J3484" s="235" t="str">
        <f>IF('ESA Input'!AH3449="","",IF('ESA Input'!AH3449="Yes",'ESA Input'!E3449,""))</f>
        <v/>
      </c>
      <c r="K3484" s="29" t="str">
        <f>IF('ESA Input'!AH3449="","",IF('ESA Input'!AH3449="Yes",'ESA Input'!H3449,""))</f>
        <v/>
      </c>
      <c r="L3484" s="236" t="str">
        <f>IF('ESA Input'!AH3449="","",IF('ESA Input'!AH3449="Yes",'ESA Input'!G3449,""))</f>
        <v/>
      </c>
      <c r="M3484" s="31" t="str">
        <f t="shared" si="321"/>
        <v/>
      </c>
      <c r="N3484" s="208" t="str">
        <f t="shared" si="322"/>
        <v/>
      </c>
      <c r="O3484" s="209" t="str">
        <f t="shared" si="323"/>
        <v/>
      </c>
      <c r="P3484" s="209" t="str">
        <f t="shared" si="324"/>
        <v/>
      </c>
      <c r="Q3484" s="31" t="str">
        <f t="shared" si="325"/>
        <v/>
      </c>
      <c r="R3484" s="129" t="s">
        <v>9</v>
      </c>
      <c r="S3484" s="128" t="s">
        <v>9</v>
      </c>
      <c r="T3484" s="1"/>
    </row>
    <row r="3485" spans="1:20" ht="15.75" hidden="1" customHeight="1">
      <c r="A3485" s="1" t="str">
        <f t="shared" si="1"/>
        <v/>
      </c>
      <c r="B3485" s="268" t="str">
        <f t="shared" si="320"/>
        <v>X</v>
      </c>
      <c r="C3485" s="1"/>
      <c r="D3485" s="27" t="str">
        <f>IF('ESA Input'!AH3450="","",IF('ESA Input'!AH3450="Yes",'ESA Input'!B3450,"Ineligible"))</f>
        <v/>
      </c>
      <c r="E3485" s="242" t="str">
        <f>IF('ESA Input'!AH3450="","",'ESA Input'!AH3450)</f>
        <v/>
      </c>
      <c r="F3485" s="461" t="str">
        <f>IF('ESA Input'!AH3450="","",IF('ESA Input'!AH3450="YES",'ESA Input'!AG3450,""))</f>
        <v/>
      </c>
      <c r="G3485" s="462"/>
      <c r="H3485" s="201" t="str">
        <f>IF('ESA Input'!AH3450="","",IF('ESA Input'!AH3450="Yes",'ESA Input'!J3450,""))</f>
        <v/>
      </c>
      <c r="I3485" s="227" t="str">
        <f>IF('ESA Input'!AH3450="","",IF('ESA Input'!AH3450="Yes",'ESA Input'!D3450,""))</f>
        <v/>
      </c>
      <c r="J3485" s="235" t="str">
        <f>IF('ESA Input'!AH3450="","",IF('ESA Input'!AH3450="Yes",'ESA Input'!E3450,""))</f>
        <v/>
      </c>
      <c r="K3485" s="29" t="str">
        <f>IF('ESA Input'!AH3450="","",IF('ESA Input'!AH3450="Yes",'ESA Input'!H3450,""))</f>
        <v/>
      </c>
      <c r="L3485" s="236" t="str">
        <f>IF('ESA Input'!AH3450="","",IF('ESA Input'!AH3450="Yes",'ESA Input'!G3450,""))</f>
        <v/>
      </c>
      <c r="M3485" s="31" t="str">
        <f t="shared" si="321"/>
        <v/>
      </c>
      <c r="N3485" s="208" t="str">
        <f t="shared" si="322"/>
        <v/>
      </c>
      <c r="O3485" s="209" t="str">
        <f t="shared" si="323"/>
        <v/>
      </c>
      <c r="P3485" s="209" t="str">
        <f t="shared" si="324"/>
        <v/>
      </c>
      <c r="Q3485" s="31" t="str">
        <f t="shared" si="325"/>
        <v/>
      </c>
      <c r="R3485" s="129" t="s">
        <v>9</v>
      </c>
      <c r="S3485" s="128" t="s">
        <v>9</v>
      </c>
      <c r="T3485" s="1"/>
    </row>
    <row r="3486" spans="1:20" ht="15.75" hidden="1" customHeight="1">
      <c r="A3486" s="1" t="str">
        <f t="shared" si="1"/>
        <v/>
      </c>
      <c r="B3486" s="268" t="str">
        <f t="shared" si="320"/>
        <v>X</v>
      </c>
      <c r="C3486" s="1"/>
      <c r="D3486" s="27" t="str">
        <f>IF('ESA Input'!AH3451="","",IF('ESA Input'!AH3451="Yes",'ESA Input'!B3451,"Ineligible"))</f>
        <v/>
      </c>
      <c r="E3486" s="242" t="str">
        <f>IF('ESA Input'!AH3451="","",'ESA Input'!AH3451)</f>
        <v/>
      </c>
      <c r="F3486" s="461" t="str">
        <f>IF('ESA Input'!AH3451="","",IF('ESA Input'!AH3451="YES",'ESA Input'!AG3451,""))</f>
        <v/>
      </c>
      <c r="G3486" s="462"/>
      <c r="H3486" s="201" t="str">
        <f>IF('ESA Input'!AH3451="","",IF('ESA Input'!AH3451="Yes",'ESA Input'!J3451,""))</f>
        <v/>
      </c>
      <c r="I3486" s="227" t="str">
        <f>IF('ESA Input'!AH3451="","",IF('ESA Input'!AH3451="Yes",'ESA Input'!D3451,""))</f>
        <v/>
      </c>
      <c r="J3486" s="235" t="str">
        <f>IF('ESA Input'!AH3451="","",IF('ESA Input'!AH3451="Yes",'ESA Input'!E3451,""))</f>
        <v/>
      </c>
      <c r="K3486" s="29" t="str">
        <f>IF('ESA Input'!AH3451="","",IF('ESA Input'!AH3451="Yes",'ESA Input'!H3451,""))</f>
        <v/>
      </c>
      <c r="L3486" s="236" t="str">
        <f>IF('ESA Input'!AH3451="","",IF('ESA Input'!AH3451="Yes",'ESA Input'!G3451,""))</f>
        <v/>
      </c>
      <c r="M3486" s="31" t="str">
        <f t="shared" si="321"/>
        <v/>
      </c>
      <c r="N3486" s="208" t="str">
        <f t="shared" si="322"/>
        <v/>
      </c>
      <c r="O3486" s="209" t="str">
        <f t="shared" si="323"/>
        <v/>
      </c>
      <c r="P3486" s="209" t="str">
        <f t="shared" si="324"/>
        <v/>
      </c>
      <c r="Q3486" s="31" t="str">
        <f t="shared" si="325"/>
        <v/>
      </c>
      <c r="R3486" s="129" t="s">
        <v>9</v>
      </c>
      <c r="S3486" s="128" t="s">
        <v>9</v>
      </c>
      <c r="T3486" s="1"/>
    </row>
    <row r="3487" spans="1:20" ht="15.75" hidden="1" customHeight="1">
      <c r="A3487" s="1" t="str">
        <f t="shared" si="1"/>
        <v/>
      </c>
      <c r="B3487" s="268" t="str">
        <f t="shared" si="320"/>
        <v>X</v>
      </c>
      <c r="C3487" s="1"/>
      <c r="D3487" s="27" t="str">
        <f>IF('ESA Input'!AH3452="","",IF('ESA Input'!AH3452="Yes",'ESA Input'!B3452,"Ineligible"))</f>
        <v/>
      </c>
      <c r="E3487" s="242" t="str">
        <f>IF('ESA Input'!AH3452="","",'ESA Input'!AH3452)</f>
        <v/>
      </c>
      <c r="F3487" s="461" t="str">
        <f>IF('ESA Input'!AH3452="","",IF('ESA Input'!AH3452="YES",'ESA Input'!AG3452,""))</f>
        <v/>
      </c>
      <c r="G3487" s="462"/>
      <c r="H3487" s="201" t="str">
        <f>IF('ESA Input'!AH3452="","",IF('ESA Input'!AH3452="Yes",'ESA Input'!J3452,""))</f>
        <v/>
      </c>
      <c r="I3487" s="227" t="str">
        <f>IF('ESA Input'!AH3452="","",IF('ESA Input'!AH3452="Yes",'ESA Input'!D3452,""))</f>
        <v/>
      </c>
      <c r="J3487" s="235" t="str">
        <f>IF('ESA Input'!AH3452="","",IF('ESA Input'!AH3452="Yes",'ESA Input'!E3452,""))</f>
        <v/>
      </c>
      <c r="K3487" s="29" t="str">
        <f>IF('ESA Input'!AH3452="","",IF('ESA Input'!AH3452="Yes",'ESA Input'!H3452,""))</f>
        <v/>
      </c>
      <c r="L3487" s="236" t="str">
        <f>IF('ESA Input'!AH3452="","",IF('ESA Input'!AH3452="Yes",'ESA Input'!G3452,""))</f>
        <v/>
      </c>
      <c r="M3487" s="31" t="str">
        <f t="shared" si="321"/>
        <v/>
      </c>
      <c r="N3487" s="208" t="str">
        <f t="shared" si="322"/>
        <v/>
      </c>
      <c r="O3487" s="209" t="str">
        <f t="shared" si="323"/>
        <v/>
      </c>
      <c r="P3487" s="209" t="str">
        <f t="shared" si="324"/>
        <v/>
      </c>
      <c r="Q3487" s="31" t="str">
        <f t="shared" si="325"/>
        <v/>
      </c>
      <c r="R3487" s="129" t="s">
        <v>9</v>
      </c>
      <c r="S3487" s="128" t="s">
        <v>9</v>
      </c>
      <c r="T3487" s="1"/>
    </row>
    <row r="3488" spans="1:20" ht="15.75" hidden="1" customHeight="1">
      <c r="A3488" s="1" t="str">
        <f t="shared" si="1"/>
        <v/>
      </c>
      <c r="B3488" s="268" t="str">
        <f t="shared" si="320"/>
        <v>X</v>
      </c>
      <c r="C3488" s="1"/>
      <c r="D3488" s="27" t="str">
        <f>IF('ESA Input'!AH3453="","",IF('ESA Input'!AH3453="Yes",'ESA Input'!B3453,"Ineligible"))</f>
        <v/>
      </c>
      <c r="E3488" s="242" t="str">
        <f>IF('ESA Input'!AH3453="","",'ESA Input'!AH3453)</f>
        <v/>
      </c>
      <c r="F3488" s="461" t="str">
        <f>IF('ESA Input'!AH3453="","",IF('ESA Input'!AH3453="YES",'ESA Input'!AG3453,""))</f>
        <v/>
      </c>
      <c r="G3488" s="462"/>
      <c r="H3488" s="201" t="str">
        <f>IF('ESA Input'!AH3453="","",IF('ESA Input'!AH3453="Yes",'ESA Input'!J3453,""))</f>
        <v/>
      </c>
      <c r="I3488" s="227" t="str">
        <f>IF('ESA Input'!AH3453="","",IF('ESA Input'!AH3453="Yes",'ESA Input'!D3453,""))</f>
        <v/>
      </c>
      <c r="J3488" s="235" t="str">
        <f>IF('ESA Input'!AH3453="","",IF('ESA Input'!AH3453="Yes",'ESA Input'!E3453,""))</f>
        <v/>
      </c>
      <c r="K3488" s="29" t="str">
        <f>IF('ESA Input'!AH3453="","",IF('ESA Input'!AH3453="Yes",'ESA Input'!H3453,""))</f>
        <v/>
      </c>
      <c r="L3488" s="236" t="str">
        <f>IF('ESA Input'!AH3453="","",IF('ESA Input'!AH3453="Yes",'ESA Input'!G3453,""))</f>
        <v/>
      </c>
      <c r="M3488" s="31" t="str">
        <f t="shared" si="321"/>
        <v/>
      </c>
      <c r="N3488" s="208" t="str">
        <f t="shared" si="322"/>
        <v/>
      </c>
      <c r="O3488" s="209" t="str">
        <f t="shared" si="323"/>
        <v/>
      </c>
      <c r="P3488" s="209" t="str">
        <f t="shared" si="324"/>
        <v/>
      </c>
      <c r="Q3488" s="31" t="str">
        <f t="shared" si="325"/>
        <v/>
      </c>
      <c r="R3488" s="129" t="s">
        <v>9</v>
      </c>
      <c r="S3488" s="128" t="s">
        <v>9</v>
      </c>
      <c r="T3488" s="1"/>
    </row>
    <row r="3489" spans="1:20" ht="15.75" hidden="1" customHeight="1">
      <c r="A3489" s="1" t="str">
        <f t="shared" si="1"/>
        <v/>
      </c>
      <c r="B3489" s="268" t="str">
        <f t="shared" si="320"/>
        <v>X</v>
      </c>
      <c r="C3489" s="1"/>
      <c r="D3489" s="27" t="str">
        <f>IF('ESA Input'!AH3454="","",IF('ESA Input'!AH3454="Yes",'ESA Input'!B3454,"Ineligible"))</f>
        <v/>
      </c>
      <c r="E3489" s="242" t="str">
        <f>IF('ESA Input'!AH3454="","",'ESA Input'!AH3454)</f>
        <v/>
      </c>
      <c r="F3489" s="461" t="str">
        <f>IF('ESA Input'!AH3454="","",IF('ESA Input'!AH3454="YES",'ESA Input'!AG3454,""))</f>
        <v/>
      </c>
      <c r="G3489" s="462"/>
      <c r="H3489" s="201" t="str">
        <f>IF('ESA Input'!AH3454="","",IF('ESA Input'!AH3454="Yes",'ESA Input'!J3454,""))</f>
        <v/>
      </c>
      <c r="I3489" s="227" t="str">
        <f>IF('ESA Input'!AH3454="","",IF('ESA Input'!AH3454="Yes",'ESA Input'!D3454,""))</f>
        <v/>
      </c>
      <c r="J3489" s="235" t="str">
        <f>IF('ESA Input'!AH3454="","",IF('ESA Input'!AH3454="Yes",'ESA Input'!E3454,""))</f>
        <v/>
      </c>
      <c r="K3489" s="29" t="str">
        <f>IF('ESA Input'!AH3454="","",IF('ESA Input'!AH3454="Yes",'ESA Input'!H3454,""))</f>
        <v/>
      </c>
      <c r="L3489" s="236" t="str">
        <f>IF('ESA Input'!AH3454="","",IF('ESA Input'!AH3454="Yes",'ESA Input'!G3454,""))</f>
        <v/>
      </c>
      <c r="M3489" s="31" t="str">
        <f t="shared" si="321"/>
        <v/>
      </c>
      <c r="N3489" s="208" t="str">
        <f t="shared" si="322"/>
        <v/>
      </c>
      <c r="O3489" s="209" t="str">
        <f t="shared" si="323"/>
        <v/>
      </c>
      <c r="P3489" s="209" t="str">
        <f t="shared" si="324"/>
        <v/>
      </c>
      <c r="Q3489" s="31" t="str">
        <f t="shared" si="325"/>
        <v/>
      </c>
      <c r="R3489" s="129" t="s">
        <v>9</v>
      </c>
      <c r="S3489" s="128" t="s">
        <v>9</v>
      </c>
      <c r="T3489" s="1"/>
    </row>
    <row r="3490" spans="1:20" ht="15.75" hidden="1" customHeight="1">
      <c r="A3490" s="1" t="str">
        <f t="shared" si="1"/>
        <v/>
      </c>
      <c r="B3490" s="268" t="str">
        <f t="shared" si="320"/>
        <v>X</v>
      </c>
      <c r="C3490" s="1"/>
      <c r="D3490" s="27" t="str">
        <f>IF('ESA Input'!AH3455="","",IF('ESA Input'!AH3455="Yes",'ESA Input'!B3455,"Ineligible"))</f>
        <v/>
      </c>
      <c r="E3490" s="242" t="str">
        <f>IF('ESA Input'!AH3455="","",'ESA Input'!AH3455)</f>
        <v/>
      </c>
      <c r="F3490" s="461" t="str">
        <f>IF('ESA Input'!AH3455="","",IF('ESA Input'!AH3455="YES",'ESA Input'!AG3455,""))</f>
        <v/>
      </c>
      <c r="G3490" s="462"/>
      <c r="H3490" s="201" t="str">
        <f>IF('ESA Input'!AH3455="","",IF('ESA Input'!AH3455="Yes",'ESA Input'!J3455,""))</f>
        <v/>
      </c>
      <c r="I3490" s="227" t="str">
        <f>IF('ESA Input'!AH3455="","",IF('ESA Input'!AH3455="Yes",'ESA Input'!D3455,""))</f>
        <v/>
      </c>
      <c r="J3490" s="235" t="str">
        <f>IF('ESA Input'!AH3455="","",IF('ESA Input'!AH3455="Yes",'ESA Input'!E3455,""))</f>
        <v/>
      </c>
      <c r="K3490" s="29" t="str">
        <f>IF('ESA Input'!AH3455="","",IF('ESA Input'!AH3455="Yes",'ESA Input'!H3455,""))</f>
        <v/>
      </c>
      <c r="L3490" s="236" t="str">
        <f>IF('ESA Input'!AH3455="","",IF('ESA Input'!AH3455="Yes",'ESA Input'!G3455,""))</f>
        <v/>
      </c>
      <c r="M3490" s="31" t="str">
        <f t="shared" si="321"/>
        <v/>
      </c>
      <c r="N3490" s="208" t="str">
        <f t="shared" si="322"/>
        <v/>
      </c>
      <c r="O3490" s="209" t="str">
        <f t="shared" si="323"/>
        <v/>
      </c>
      <c r="P3490" s="209" t="str">
        <f t="shared" si="324"/>
        <v/>
      </c>
      <c r="Q3490" s="31" t="str">
        <f t="shared" si="325"/>
        <v/>
      </c>
      <c r="R3490" s="129" t="s">
        <v>9</v>
      </c>
      <c r="S3490" s="128" t="s">
        <v>9</v>
      </c>
      <c r="T3490" s="1"/>
    </row>
    <row r="3491" spans="1:20" ht="15.75" hidden="1" customHeight="1">
      <c r="A3491" s="1" t="str">
        <f t="shared" si="1"/>
        <v/>
      </c>
      <c r="B3491" s="268" t="str">
        <f t="shared" si="320"/>
        <v>X</v>
      </c>
      <c r="C3491" s="1"/>
      <c r="D3491" s="27" t="str">
        <f>IF('ESA Input'!AH3456="","",IF('ESA Input'!AH3456="Yes",'ESA Input'!B3456,"Ineligible"))</f>
        <v/>
      </c>
      <c r="E3491" s="242" t="str">
        <f>IF('ESA Input'!AH3456="","",'ESA Input'!AH3456)</f>
        <v/>
      </c>
      <c r="F3491" s="461" t="str">
        <f>IF('ESA Input'!AH3456="","",IF('ESA Input'!AH3456="YES",'ESA Input'!AG3456,""))</f>
        <v/>
      </c>
      <c r="G3491" s="462"/>
      <c r="H3491" s="201" t="str">
        <f>IF('ESA Input'!AH3456="","",IF('ESA Input'!AH3456="Yes",'ESA Input'!J3456,""))</f>
        <v/>
      </c>
      <c r="I3491" s="227" t="str">
        <f>IF('ESA Input'!AH3456="","",IF('ESA Input'!AH3456="Yes",'ESA Input'!D3456,""))</f>
        <v/>
      </c>
      <c r="J3491" s="235" t="str">
        <f>IF('ESA Input'!AH3456="","",IF('ESA Input'!AH3456="Yes",'ESA Input'!E3456,""))</f>
        <v/>
      </c>
      <c r="K3491" s="29" t="str">
        <f>IF('ESA Input'!AH3456="","",IF('ESA Input'!AH3456="Yes",'ESA Input'!H3456,""))</f>
        <v/>
      </c>
      <c r="L3491" s="236" t="str">
        <f>IF('ESA Input'!AH3456="","",IF('ESA Input'!AH3456="Yes",'ESA Input'!G3456,""))</f>
        <v/>
      </c>
      <c r="M3491" s="31" t="str">
        <f t="shared" si="321"/>
        <v/>
      </c>
      <c r="N3491" s="208" t="str">
        <f t="shared" si="322"/>
        <v/>
      </c>
      <c r="O3491" s="209" t="str">
        <f t="shared" si="323"/>
        <v/>
      </c>
      <c r="P3491" s="209" t="str">
        <f t="shared" si="324"/>
        <v/>
      </c>
      <c r="Q3491" s="31" t="str">
        <f t="shared" si="325"/>
        <v/>
      </c>
      <c r="R3491" s="129" t="s">
        <v>9</v>
      </c>
      <c r="S3491" s="128" t="s">
        <v>9</v>
      </c>
      <c r="T3491" s="1"/>
    </row>
    <row r="3492" spans="1:20" ht="15.75" hidden="1" customHeight="1">
      <c r="A3492" s="1" t="str">
        <f t="shared" si="1"/>
        <v/>
      </c>
      <c r="B3492" s="268" t="str">
        <f t="shared" si="320"/>
        <v>X</v>
      </c>
      <c r="C3492" s="1"/>
      <c r="D3492" s="27" t="str">
        <f>IF('ESA Input'!AH3457="","",IF('ESA Input'!AH3457="Yes",'ESA Input'!B3457,"Ineligible"))</f>
        <v/>
      </c>
      <c r="E3492" s="242" t="str">
        <f>IF('ESA Input'!AH3457="","",'ESA Input'!AH3457)</f>
        <v/>
      </c>
      <c r="F3492" s="461" t="str">
        <f>IF('ESA Input'!AH3457="","",IF('ESA Input'!AH3457="YES",'ESA Input'!AG3457,""))</f>
        <v/>
      </c>
      <c r="G3492" s="462"/>
      <c r="H3492" s="201" t="str">
        <f>IF('ESA Input'!AH3457="","",IF('ESA Input'!AH3457="Yes",'ESA Input'!J3457,""))</f>
        <v/>
      </c>
      <c r="I3492" s="227" t="str">
        <f>IF('ESA Input'!AH3457="","",IF('ESA Input'!AH3457="Yes",'ESA Input'!D3457,""))</f>
        <v/>
      </c>
      <c r="J3492" s="235" t="str">
        <f>IF('ESA Input'!AH3457="","",IF('ESA Input'!AH3457="Yes",'ESA Input'!E3457,""))</f>
        <v/>
      </c>
      <c r="K3492" s="29" t="str">
        <f>IF('ESA Input'!AH3457="","",IF('ESA Input'!AH3457="Yes",'ESA Input'!H3457,""))</f>
        <v/>
      </c>
      <c r="L3492" s="236" t="str">
        <f>IF('ESA Input'!AH3457="","",IF('ESA Input'!AH3457="Yes",'ESA Input'!G3457,""))</f>
        <v/>
      </c>
      <c r="M3492" s="31" t="str">
        <f t="shared" si="321"/>
        <v/>
      </c>
      <c r="N3492" s="208" t="str">
        <f t="shared" si="322"/>
        <v/>
      </c>
      <c r="O3492" s="209" t="str">
        <f t="shared" si="323"/>
        <v/>
      </c>
      <c r="P3492" s="209" t="str">
        <f t="shared" si="324"/>
        <v/>
      </c>
      <c r="Q3492" s="31" t="str">
        <f t="shared" si="325"/>
        <v/>
      </c>
      <c r="R3492" s="129" t="s">
        <v>9</v>
      </c>
      <c r="S3492" s="128" t="s">
        <v>9</v>
      </c>
      <c r="T3492" s="1"/>
    </row>
    <row r="3493" spans="1:20" ht="15.75" hidden="1" customHeight="1">
      <c r="A3493" s="1" t="str">
        <f t="shared" si="1"/>
        <v/>
      </c>
      <c r="B3493" s="268" t="str">
        <f t="shared" si="320"/>
        <v>X</v>
      </c>
      <c r="C3493" s="1"/>
      <c r="D3493" s="27" t="str">
        <f>IF('ESA Input'!AH3458="","",IF('ESA Input'!AH3458="Yes",'ESA Input'!B3458,"Ineligible"))</f>
        <v/>
      </c>
      <c r="E3493" s="242" t="str">
        <f>IF('ESA Input'!AH3458="","",'ESA Input'!AH3458)</f>
        <v/>
      </c>
      <c r="F3493" s="461" t="str">
        <f>IF('ESA Input'!AH3458="","",IF('ESA Input'!AH3458="YES",'ESA Input'!AG3458,""))</f>
        <v/>
      </c>
      <c r="G3493" s="462"/>
      <c r="H3493" s="201" t="str">
        <f>IF('ESA Input'!AH3458="","",IF('ESA Input'!AH3458="Yes",'ESA Input'!J3458,""))</f>
        <v/>
      </c>
      <c r="I3493" s="227" t="str">
        <f>IF('ESA Input'!AH3458="","",IF('ESA Input'!AH3458="Yes",'ESA Input'!D3458,""))</f>
        <v/>
      </c>
      <c r="J3493" s="235" t="str">
        <f>IF('ESA Input'!AH3458="","",IF('ESA Input'!AH3458="Yes",'ESA Input'!E3458,""))</f>
        <v/>
      </c>
      <c r="K3493" s="29" t="str">
        <f>IF('ESA Input'!AH3458="","",IF('ESA Input'!AH3458="Yes",'ESA Input'!H3458,""))</f>
        <v/>
      </c>
      <c r="L3493" s="236" t="str">
        <f>IF('ESA Input'!AH3458="","",IF('ESA Input'!AH3458="Yes",'ESA Input'!G3458,""))</f>
        <v/>
      </c>
      <c r="M3493" s="31" t="str">
        <f t="shared" si="321"/>
        <v/>
      </c>
      <c r="N3493" s="208" t="str">
        <f t="shared" si="322"/>
        <v/>
      </c>
      <c r="O3493" s="209" t="str">
        <f t="shared" si="323"/>
        <v/>
      </c>
      <c r="P3493" s="209" t="str">
        <f t="shared" si="324"/>
        <v/>
      </c>
      <c r="Q3493" s="31" t="str">
        <f t="shared" si="325"/>
        <v/>
      </c>
      <c r="R3493" s="129" t="s">
        <v>9</v>
      </c>
      <c r="S3493" s="128" t="s">
        <v>9</v>
      </c>
      <c r="T3493" s="1"/>
    </row>
    <row r="3494" spans="1:20" ht="15.75" hidden="1" customHeight="1">
      <c r="A3494" s="1" t="str">
        <f t="shared" si="1"/>
        <v/>
      </c>
      <c r="B3494" s="268" t="str">
        <f t="shared" ref="B3494:B3557" si="326">IF(Q3494&gt;M3494,"+",IF(Q3494&lt;M3494,"-","X"))</f>
        <v>X</v>
      </c>
      <c r="C3494" s="1"/>
      <c r="D3494" s="27" t="str">
        <f>IF('ESA Input'!AH3459="","",IF('ESA Input'!AH3459="Yes",'ESA Input'!B3459,"Ineligible"))</f>
        <v/>
      </c>
      <c r="E3494" s="242" t="str">
        <f>IF('ESA Input'!AH3459="","",'ESA Input'!AH3459)</f>
        <v/>
      </c>
      <c r="F3494" s="461" t="str">
        <f>IF('ESA Input'!AH3459="","",IF('ESA Input'!AH3459="YES",'ESA Input'!AG3459,""))</f>
        <v/>
      </c>
      <c r="G3494" s="462"/>
      <c r="H3494" s="201" t="str">
        <f>IF('ESA Input'!AH3459="","",IF('ESA Input'!AH3459="Yes",'ESA Input'!J3459,""))</f>
        <v/>
      </c>
      <c r="I3494" s="227" t="str">
        <f>IF('ESA Input'!AH3459="","",IF('ESA Input'!AH3459="Yes",'ESA Input'!D3459,""))</f>
        <v/>
      </c>
      <c r="J3494" s="235" t="str">
        <f>IF('ESA Input'!AH3459="","",IF('ESA Input'!AH3459="Yes",'ESA Input'!E3459,""))</f>
        <v/>
      </c>
      <c r="K3494" s="29" t="str">
        <f>IF('ESA Input'!AH3459="","",IF('ESA Input'!AH3459="Yes",'ESA Input'!H3459,""))</f>
        <v/>
      </c>
      <c r="L3494" s="236" t="str">
        <f>IF('ESA Input'!AH3459="","",IF('ESA Input'!AH3459="Yes",'ESA Input'!G3459,""))</f>
        <v/>
      </c>
      <c r="M3494" s="31" t="str">
        <f t="shared" si="321"/>
        <v/>
      </c>
      <c r="N3494" s="208" t="str">
        <f t="shared" si="322"/>
        <v/>
      </c>
      <c r="O3494" s="209" t="str">
        <f t="shared" si="323"/>
        <v/>
      </c>
      <c r="P3494" s="209" t="str">
        <f t="shared" si="324"/>
        <v/>
      </c>
      <c r="Q3494" s="31" t="str">
        <f t="shared" si="325"/>
        <v/>
      </c>
      <c r="R3494" s="129" t="s">
        <v>9</v>
      </c>
      <c r="S3494" s="128" t="s">
        <v>9</v>
      </c>
      <c r="T3494" s="1"/>
    </row>
    <row r="3495" spans="1:20" ht="15.75" hidden="1" customHeight="1">
      <c r="A3495" s="1" t="str">
        <f t="shared" si="1"/>
        <v/>
      </c>
      <c r="B3495" s="268" t="str">
        <f t="shared" si="326"/>
        <v>X</v>
      </c>
      <c r="C3495" s="1"/>
      <c r="D3495" s="27" t="str">
        <f>IF('ESA Input'!AH3460="","",IF('ESA Input'!AH3460="Yes",'ESA Input'!B3460,"Ineligible"))</f>
        <v/>
      </c>
      <c r="E3495" s="242" t="str">
        <f>IF('ESA Input'!AH3460="","",'ESA Input'!AH3460)</f>
        <v/>
      </c>
      <c r="F3495" s="461" t="str">
        <f>IF('ESA Input'!AH3460="","",IF('ESA Input'!AH3460="YES",'ESA Input'!AG3460,""))</f>
        <v/>
      </c>
      <c r="G3495" s="462"/>
      <c r="H3495" s="201" t="str">
        <f>IF('ESA Input'!AH3460="","",IF('ESA Input'!AH3460="Yes",'ESA Input'!J3460,""))</f>
        <v/>
      </c>
      <c r="I3495" s="227" t="str">
        <f>IF('ESA Input'!AH3460="","",IF('ESA Input'!AH3460="Yes",'ESA Input'!D3460,""))</f>
        <v/>
      </c>
      <c r="J3495" s="235" t="str">
        <f>IF('ESA Input'!AH3460="","",IF('ESA Input'!AH3460="Yes",'ESA Input'!E3460,""))</f>
        <v/>
      </c>
      <c r="K3495" s="29" t="str">
        <f>IF('ESA Input'!AH3460="","",IF('ESA Input'!AH3460="Yes",'ESA Input'!H3460,""))</f>
        <v/>
      </c>
      <c r="L3495" s="236" t="str">
        <f>IF('ESA Input'!AH3460="","",IF('ESA Input'!AH3460="Yes",'ESA Input'!G3460,""))</f>
        <v/>
      </c>
      <c r="M3495" s="31" t="str">
        <f t="shared" ref="M3495:M3558" si="327">IF($D3495="","",SUM(J3495:L3495))</f>
        <v/>
      </c>
      <c r="N3495" s="208" t="str">
        <f t="shared" ref="N3495:N3558" si="328">J3495</f>
        <v/>
      </c>
      <c r="O3495" s="209" t="str">
        <f t="shared" ref="O3495:O3558" si="329">K3495</f>
        <v/>
      </c>
      <c r="P3495" s="209" t="str">
        <f t="shared" ref="P3495:P3558" si="330">L3495</f>
        <v/>
      </c>
      <c r="Q3495" s="31" t="str">
        <f t="shared" ref="Q3495:Q3558" si="331">IF($D3495="","",SUM(N3495:P3495))</f>
        <v/>
      </c>
      <c r="R3495" s="129" t="s">
        <v>9</v>
      </c>
      <c r="S3495" s="128" t="s">
        <v>9</v>
      </c>
      <c r="T3495" s="1"/>
    </row>
    <row r="3496" spans="1:20" ht="15.75" hidden="1" customHeight="1">
      <c r="A3496" s="1" t="str">
        <f t="shared" si="1"/>
        <v/>
      </c>
      <c r="B3496" s="268" t="str">
        <f t="shared" si="326"/>
        <v>X</v>
      </c>
      <c r="C3496" s="1"/>
      <c r="D3496" s="27" t="str">
        <f>IF('ESA Input'!AH3461="","",IF('ESA Input'!AH3461="Yes",'ESA Input'!B3461,"Ineligible"))</f>
        <v/>
      </c>
      <c r="E3496" s="242" t="str">
        <f>IF('ESA Input'!AH3461="","",'ESA Input'!AH3461)</f>
        <v/>
      </c>
      <c r="F3496" s="461" t="str">
        <f>IF('ESA Input'!AH3461="","",IF('ESA Input'!AH3461="YES",'ESA Input'!AG3461,""))</f>
        <v/>
      </c>
      <c r="G3496" s="462"/>
      <c r="H3496" s="201" t="str">
        <f>IF('ESA Input'!AH3461="","",IF('ESA Input'!AH3461="Yes",'ESA Input'!J3461,""))</f>
        <v/>
      </c>
      <c r="I3496" s="227" t="str">
        <f>IF('ESA Input'!AH3461="","",IF('ESA Input'!AH3461="Yes",'ESA Input'!D3461,""))</f>
        <v/>
      </c>
      <c r="J3496" s="235" t="str">
        <f>IF('ESA Input'!AH3461="","",IF('ESA Input'!AH3461="Yes",'ESA Input'!E3461,""))</f>
        <v/>
      </c>
      <c r="K3496" s="29" t="str">
        <f>IF('ESA Input'!AH3461="","",IF('ESA Input'!AH3461="Yes",'ESA Input'!H3461,""))</f>
        <v/>
      </c>
      <c r="L3496" s="236" t="str">
        <f>IF('ESA Input'!AH3461="","",IF('ESA Input'!AH3461="Yes",'ESA Input'!G3461,""))</f>
        <v/>
      </c>
      <c r="M3496" s="31" t="str">
        <f t="shared" si="327"/>
        <v/>
      </c>
      <c r="N3496" s="208" t="str">
        <f t="shared" si="328"/>
        <v/>
      </c>
      <c r="O3496" s="209" t="str">
        <f t="shared" si="329"/>
        <v/>
      </c>
      <c r="P3496" s="209" t="str">
        <f t="shared" si="330"/>
        <v/>
      </c>
      <c r="Q3496" s="31" t="str">
        <f t="shared" si="331"/>
        <v/>
      </c>
      <c r="R3496" s="129" t="s">
        <v>9</v>
      </c>
      <c r="S3496" s="128" t="s">
        <v>9</v>
      </c>
      <c r="T3496" s="1"/>
    </row>
    <row r="3497" spans="1:20" ht="15.75" hidden="1" customHeight="1">
      <c r="A3497" s="1" t="str">
        <f t="shared" si="1"/>
        <v/>
      </c>
      <c r="B3497" s="268" t="str">
        <f t="shared" si="326"/>
        <v>X</v>
      </c>
      <c r="C3497" s="1"/>
      <c r="D3497" s="27" t="str">
        <f>IF('ESA Input'!AH3462="","",IF('ESA Input'!AH3462="Yes",'ESA Input'!B3462,"Ineligible"))</f>
        <v/>
      </c>
      <c r="E3497" s="242" t="str">
        <f>IF('ESA Input'!AH3462="","",'ESA Input'!AH3462)</f>
        <v/>
      </c>
      <c r="F3497" s="461" t="str">
        <f>IF('ESA Input'!AH3462="","",IF('ESA Input'!AH3462="YES",'ESA Input'!AG3462,""))</f>
        <v/>
      </c>
      <c r="G3497" s="462"/>
      <c r="H3497" s="201" t="str">
        <f>IF('ESA Input'!AH3462="","",IF('ESA Input'!AH3462="Yes",'ESA Input'!J3462,""))</f>
        <v/>
      </c>
      <c r="I3497" s="227" t="str">
        <f>IF('ESA Input'!AH3462="","",IF('ESA Input'!AH3462="Yes",'ESA Input'!D3462,""))</f>
        <v/>
      </c>
      <c r="J3497" s="235" t="str">
        <f>IF('ESA Input'!AH3462="","",IF('ESA Input'!AH3462="Yes",'ESA Input'!E3462,""))</f>
        <v/>
      </c>
      <c r="K3497" s="29" t="str">
        <f>IF('ESA Input'!AH3462="","",IF('ESA Input'!AH3462="Yes",'ESA Input'!H3462,""))</f>
        <v/>
      </c>
      <c r="L3497" s="236" t="str">
        <f>IF('ESA Input'!AH3462="","",IF('ESA Input'!AH3462="Yes",'ESA Input'!G3462,""))</f>
        <v/>
      </c>
      <c r="M3497" s="31" t="str">
        <f t="shared" si="327"/>
        <v/>
      </c>
      <c r="N3497" s="208" t="str">
        <f t="shared" si="328"/>
        <v/>
      </c>
      <c r="O3497" s="209" t="str">
        <f t="shared" si="329"/>
        <v/>
      </c>
      <c r="P3497" s="209" t="str">
        <f t="shared" si="330"/>
        <v/>
      </c>
      <c r="Q3497" s="31" t="str">
        <f t="shared" si="331"/>
        <v/>
      </c>
      <c r="R3497" s="129" t="s">
        <v>9</v>
      </c>
      <c r="S3497" s="128" t="s">
        <v>9</v>
      </c>
      <c r="T3497" s="1"/>
    </row>
    <row r="3498" spans="1:20" ht="15.75" hidden="1" customHeight="1">
      <c r="A3498" s="1" t="str">
        <f t="shared" si="1"/>
        <v/>
      </c>
      <c r="B3498" s="268" t="str">
        <f t="shared" si="326"/>
        <v>X</v>
      </c>
      <c r="C3498" s="1"/>
      <c r="D3498" s="27" t="str">
        <f>IF('ESA Input'!AH3463="","",IF('ESA Input'!AH3463="Yes",'ESA Input'!B3463,"Ineligible"))</f>
        <v/>
      </c>
      <c r="E3498" s="242" t="str">
        <f>IF('ESA Input'!AH3463="","",'ESA Input'!AH3463)</f>
        <v/>
      </c>
      <c r="F3498" s="461" t="str">
        <f>IF('ESA Input'!AH3463="","",IF('ESA Input'!AH3463="YES",'ESA Input'!AG3463,""))</f>
        <v/>
      </c>
      <c r="G3498" s="462"/>
      <c r="H3498" s="201" t="str">
        <f>IF('ESA Input'!AH3463="","",IF('ESA Input'!AH3463="Yes",'ESA Input'!J3463,""))</f>
        <v/>
      </c>
      <c r="I3498" s="227" t="str">
        <f>IF('ESA Input'!AH3463="","",IF('ESA Input'!AH3463="Yes",'ESA Input'!D3463,""))</f>
        <v/>
      </c>
      <c r="J3498" s="235" t="str">
        <f>IF('ESA Input'!AH3463="","",IF('ESA Input'!AH3463="Yes",'ESA Input'!E3463,""))</f>
        <v/>
      </c>
      <c r="K3498" s="29" t="str">
        <f>IF('ESA Input'!AH3463="","",IF('ESA Input'!AH3463="Yes",'ESA Input'!H3463,""))</f>
        <v/>
      </c>
      <c r="L3498" s="236" t="str">
        <f>IF('ESA Input'!AH3463="","",IF('ESA Input'!AH3463="Yes",'ESA Input'!G3463,""))</f>
        <v/>
      </c>
      <c r="M3498" s="31" t="str">
        <f t="shared" si="327"/>
        <v/>
      </c>
      <c r="N3498" s="208" t="str">
        <f t="shared" si="328"/>
        <v/>
      </c>
      <c r="O3498" s="209" t="str">
        <f t="shared" si="329"/>
        <v/>
      </c>
      <c r="P3498" s="209" t="str">
        <f t="shared" si="330"/>
        <v/>
      </c>
      <c r="Q3498" s="31" t="str">
        <f t="shared" si="331"/>
        <v/>
      </c>
      <c r="R3498" s="129" t="s">
        <v>9</v>
      </c>
      <c r="S3498" s="128" t="s">
        <v>9</v>
      </c>
      <c r="T3498" s="1"/>
    </row>
    <row r="3499" spans="1:20" ht="15.75" hidden="1" customHeight="1">
      <c r="A3499" s="1" t="str">
        <f t="shared" si="1"/>
        <v/>
      </c>
      <c r="B3499" s="268" t="str">
        <f t="shared" si="326"/>
        <v>X</v>
      </c>
      <c r="C3499" s="1"/>
      <c r="D3499" s="27" t="str">
        <f>IF('ESA Input'!AH3464="","",IF('ESA Input'!AH3464="Yes",'ESA Input'!B3464,"Ineligible"))</f>
        <v/>
      </c>
      <c r="E3499" s="242" t="str">
        <f>IF('ESA Input'!AH3464="","",'ESA Input'!AH3464)</f>
        <v/>
      </c>
      <c r="F3499" s="461" t="str">
        <f>IF('ESA Input'!AH3464="","",IF('ESA Input'!AH3464="YES",'ESA Input'!AG3464,""))</f>
        <v/>
      </c>
      <c r="G3499" s="462"/>
      <c r="H3499" s="201" t="str">
        <f>IF('ESA Input'!AH3464="","",IF('ESA Input'!AH3464="Yes",'ESA Input'!J3464,""))</f>
        <v/>
      </c>
      <c r="I3499" s="227" t="str">
        <f>IF('ESA Input'!AH3464="","",IF('ESA Input'!AH3464="Yes",'ESA Input'!D3464,""))</f>
        <v/>
      </c>
      <c r="J3499" s="235" t="str">
        <f>IF('ESA Input'!AH3464="","",IF('ESA Input'!AH3464="Yes",'ESA Input'!E3464,""))</f>
        <v/>
      </c>
      <c r="K3499" s="29" t="str">
        <f>IF('ESA Input'!AH3464="","",IF('ESA Input'!AH3464="Yes",'ESA Input'!H3464,""))</f>
        <v/>
      </c>
      <c r="L3499" s="236" t="str">
        <f>IF('ESA Input'!AH3464="","",IF('ESA Input'!AH3464="Yes",'ESA Input'!G3464,""))</f>
        <v/>
      </c>
      <c r="M3499" s="31" t="str">
        <f t="shared" si="327"/>
        <v/>
      </c>
      <c r="N3499" s="208" t="str">
        <f t="shared" si="328"/>
        <v/>
      </c>
      <c r="O3499" s="209" t="str">
        <f t="shared" si="329"/>
        <v/>
      </c>
      <c r="P3499" s="209" t="str">
        <f t="shared" si="330"/>
        <v/>
      </c>
      <c r="Q3499" s="31" t="str">
        <f t="shared" si="331"/>
        <v/>
      </c>
      <c r="R3499" s="129" t="s">
        <v>9</v>
      </c>
      <c r="S3499" s="128" t="s">
        <v>9</v>
      </c>
      <c r="T3499" s="1"/>
    </row>
    <row r="3500" spans="1:20" ht="15.75" hidden="1" customHeight="1">
      <c r="A3500" s="1" t="str">
        <f t="shared" si="1"/>
        <v/>
      </c>
      <c r="B3500" s="268" t="str">
        <f t="shared" si="326"/>
        <v>X</v>
      </c>
      <c r="C3500" s="1"/>
      <c r="D3500" s="27" t="str">
        <f>IF('ESA Input'!AH3465="","",IF('ESA Input'!AH3465="Yes",'ESA Input'!B3465,"Ineligible"))</f>
        <v/>
      </c>
      <c r="E3500" s="242" t="str">
        <f>IF('ESA Input'!AH3465="","",'ESA Input'!AH3465)</f>
        <v/>
      </c>
      <c r="F3500" s="461" t="str">
        <f>IF('ESA Input'!AH3465="","",IF('ESA Input'!AH3465="YES",'ESA Input'!AG3465,""))</f>
        <v/>
      </c>
      <c r="G3500" s="462"/>
      <c r="H3500" s="201" t="str">
        <f>IF('ESA Input'!AH3465="","",IF('ESA Input'!AH3465="Yes",'ESA Input'!J3465,""))</f>
        <v/>
      </c>
      <c r="I3500" s="227" t="str">
        <f>IF('ESA Input'!AH3465="","",IF('ESA Input'!AH3465="Yes",'ESA Input'!D3465,""))</f>
        <v/>
      </c>
      <c r="J3500" s="235" t="str">
        <f>IF('ESA Input'!AH3465="","",IF('ESA Input'!AH3465="Yes",'ESA Input'!E3465,""))</f>
        <v/>
      </c>
      <c r="K3500" s="29" t="str">
        <f>IF('ESA Input'!AH3465="","",IF('ESA Input'!AH3465="Yes",'ESA Input'!H3465,""))</f>
        <v/>
      </c>
      <c r="L3500" s="236" t="str">
        <f>IF('ESA Input'!AH3465="","",IF('ESA Input'!AH3465="Yes",'ESA Input'!G3465,""))</f>
        <v/>
      </c>
      <c r="M3500" s="31" t="str">
        <f t="shared" si="327"/>
        <v/>
      </c>
      <c r="N3500" s="208" t="str">
        <f t="shared" si="328"/>
        <v/>
      </c>
      <c r="O3500" s="209" t="str">
        <f t="shared" si="329"/>
        <v/>
      </c>
      <c r="P3500" s="209" t="str">
        <f t="shared" si="330"/>
        <v/>
      </c>
      <c r="Q3500" s="31" t="str">
        <f t="shared" si="331"/>
        <v/>
      </c>
      <c r="R3500" s="129" t="s">
        <v>9</v>
      </c>
      <c r="S3500" s="128" t="s">
        <v>9</v>
      </c>
      <c r="T3500" s="1"/>
    </row>
    <row r="3501" spans="1:20" ht="15.75" hidden="1" customHeight="1">
      <c r="A3501" s="1" t="str">
        <f t="shared" si="1"/>
        <v/>
      </c>
      <c r="B3501" s="268" t="str">
        <f t="shared" si="326"/>
        <v>X</v>
      </c>
      <c r="C3501" s="1"/>
      <c r="D3501" s="27" t="str">
        <f>IF('ESA Input'!AH3466="","",IF('ESA Input'!AH3466="Yes",'ESA Input'!B3466,"Ineligible"))</f>
        <v/>
      </c>
      <c r="E3501" s="242" t="str">
        <f>IF('ESA Input'!AH3466="","",'ESA Input'!AH3466)</f>
        <v/>
      </c>
      <c r="F3501" s="461" t="str">
        <f>IF('ESA Input'!AH3466="","",IF('ESA Input'!AH3466="YES",'ESA Input'!AG3466,""))</f>
        <v/>
      </c>
      <c r="G3501" s="462"/>
      <c r="H3501" s="201" t="str">
        <f>IF('ESA Input'!AH3466="","",IF('ESA Input'!AH3466="Yes",'ESA Input'!J3466,""))</f>
        <v/>
      </c>
      <c r="I3501" s="227" t="str">
        <f>IF('ESA Input'!AH3466="","",IF('ESA Input'!AH3466="Yes",'ESA Input'!D3466,""))</f>
        <v/>
      </c>
      <c r="J3501" s="235" t="str">
        <f>IF('ESA Input'!AH3466="","",IF('ESA Input'!AH3466="Yes",'ESA Input'!E3466,""))</f>
        <v/>
      </c>
      <c r="K3501" s="29" t="str">
        <f>IF('ESA Input'!AH3466="","",IF('ESA Input'!AH3466="Yes",'ESA Input'!H3466,""))</f>
        <v/>
      </c>
      <c r="L3501" s="236" t="str">
        <f>IF('ESA Input'!AH3466="","",IF('ESA Input'!AH3466="Yes",'ESA Input'!G3466,""))</f>
        <v/>
      </c>
      <c r="M3501" s="31" t="str">
        <f t="shared" si="327"/>
        <v/>
      </c>
      <c r="N3501" s="208" t="str">
        <f t="shared" si="328"/>
        <v/>
      </c>
      <c r="O3501" s="209" t="str">
        <f t="shared" si="329"/>
        <v/>
      </c>
      <c r="P3501" s="209" t="str">
        <f t="shared" si="330"/>
        <v/>
      </c>
      <c r="Q3501" s="31" t="str">
        <f t="shared" si="331"/>
        <v/>
      </c>
      <c r="R3501" s="129" t="s">
        <v>9</v>
      </c>
      <c r="S3501" s="128" t="s">
        <v>9</v>
      </c>
      <c r="T3501" s="1"/>
    </row>
    <row r="3502" spans="1:20" ht="15.75" hidden="1" customHeight="1">
      <c r="A3502" s="1" t="str">
        <f t="shared" si="1"/>
        <v/>
      </c>
      <c r="B3502" s="268" t="str">
        <f t="shared" si="326"/>
        <v>X</v>
      </c>
      <c r="C3502" s="1"/>
      <c r="D3502" s="27" t="str">
        <f>IF('ESA Input'!AH3467="","",IF('ESA Input'!AH3467="Yes",'ESA Input'!B3467,"Ineligible"))</f>
        <v/>
      </c>
      <c r="E3502" s="242" t="str">
        <f>IF('ESA Input'!AH3467="","",'ESA Input'!AH3467)</f>
        <v/>
      </c>
      <c r="F3502" s="461" t="str">
        <f>IF('ESA Input'!AH3467="","",IF('ESA Input'!AH3467="YES",'ESA Input'!AG3467,""))</f>
        <v/>
      </c>
      <c r="G3502" s="462"/>
      <c r="H3502" s="201" t="str">
        <f>IF('ESA Input'!AH3467="","",IF('ESA Input'!AH3467="Yes",'ESA Input'!J3467,""))</f>
        <v/>
      </c>
      <c r="I3502" s="227" t="str">
        <f>IF('ESA Input'!AH3467="","",IF('ESA Input'!AH3467="Yes",'ESA Input'!D3467,""))</f>
        <v/>
      </c>
      <c r="J3502" s="235" t="str">
        <f>IF('ESA Input'!AH3467="","",IF('ESA Input'!AH3467="Yes",'ESA Input'!E3467,""))</f>
        <v/>
      </c>
      <c r="K3502" s="29" t="str">
        <f>IF('ESA Input'!AH3467="","",IF('ESA Input'!AH3467="Yes",'ESA Input'!H3467,""))</f>
        <v/>
      </c>
      <c r="L3502" s="236" t="str">
        <f>IF('ESA Input'!AH3467="","",IF('ESA Input'!AH3467="Yes",'ESA Input'!G3467,""))</f>
        <v/>
      </c>
      <c r="M3502" s="31" t="str">
        <f t="shared" si="327"/>
        <v/>
      </c>
      <c r="N3502" s="208" t="str">
        <f t="shared" si="328"/>
        <v/>
      </c>
      <c r="O3502" s="209" t="str">
        <f t="shared" si="329"/>
        <v/>
      </c>
      <c r="P3502" s="209" t="str">
        <f t="shared" si="330"/>
        <v/>
      </c>
      <c r="Q3502" s="31" t="str">
        <f t="shared" si="331"/>
        <v/>
      </c>
      <c r="R3502" s="129" t="s">
        <v>9</v>
      </c>
      <c r="S3502" s="128" t="s">
        <v>9</v>
      </c>
      <c r="T3502" s="1"/>
    </row>
    <row r="3503" spans="1:20" ht="15.75" hidden="1" customHeight="1">
      <c r="A3503" s="1" t="str">
        <f t="shared" si="1"/>
        <v/>
      </c>
      <c r="B3503" s="268" t="str">
        <f t="shared" si="326"/>
        <v>X</v>
      </c>
      <c r="C3503" s="1"/>
      <c r="D3503" s="27" t="str">
        <f>IF('ESA Input'!AH3468="","",IF('ESA Input'!AH3468="Yes",'ESA Input'!B3468,"Ineligible"))</f>
        <v/>
      </c>
      <c r="E3503" s="242" t="str">
        <f>IF('ESA Input'!AH3468="","",'ESA Input'!AH3468)</f>
        <v/>
      </c>
      <c r="F3503" s="461" t="str">
        <f>IF('ESA Input'!AH3468="","",IF('ESA Input'!AH3468="YES",'ESA Input'!AG3468,""))</f>
        <v/>
      </c>
      <c r="G3503" s="462"/>
      <c r="H3503" s="201" t="str">
        <f>IF('ESA Input'!AH3468="","",IF('ESA Input'!AH3468="Yes",'ESA Input'!J3468,""))</f>
        <v/>
      </c>
      <c r="I3503" s="227" t="str">
        <f>IF('ESA Input'!AH3468="","",IF('ESA Input'!AH3468="Yes",'ESA Input'!D3468,""))</f>
        <v/>
      </c>
      <c r="J3503" s="235" t="str">
        <f>IF('ESA Input'!AH3468="","",IF('ESA Input'!AH3468="Yes",'ESA Input'!E3468,""))</f>
        <v/>
      </c>
      <c r="K3503" s="29" t="str">
        <f>IF('ESA Input'!AH3468="","",IF('ESA Input'!AH3468="Yes",'ESA Input'!H3468,""))</f>
        <v/>
      </c>
      <c r="L3503" s="236" t="str">
        <f>IF('ESA Input'!AH3468="","",IF('ESA Input'!AH3468="Yes",'ESA Input'!G3468,""))</f>
        <v/>
      </c>
      <c r="M3503" s="31" t="str">
        <f t="shared" si="327"/>
        <v/>
      </c>
      <c r="N3503" s="208" t="str">
        <f t="shared" si="328"/>
        <v/>
      </c>
      <c r="O3503" s="209" t="str">
        <f t="shared" si="329"/>
        <v/>
      </c>
      <c r="P3503" s="209" t="str">
        <f t="shared" si="330"/>
        <v/>
      </c>
      <c r="Q3503" s="31" t="str">
        <f t="shared" si="331"/>
        <v/>
      </c>
      <c r="R3503" s="129" t="s">
        <v>9</v>
      </c>
      <c r="S3503" s="128" t="s">
        <v>9</v>
      </c>
      <c r="T3503" s="1"/>
    </row>
    <row r="3504" spans="1:20" ht="15.75" hidden="1" customHeight="1">
      <c r="A3504" s="1" t="str">
        <f t="shared" si="1"/>
        <v/>
      </c>
      <c r="B3504" s="268" t="str">
        <f t="shared" si="326"/>
        <v>X</v>
      </c>
      <c r="C3504" s="1"/>
      <c r="D3504" s="27" t="str">
        <f>IF('ESA Input'!AH3469="","",IF('ESA Input'!AH3469="Yes",'ESA Input'!B3469,"Ineligible"))</f>
        <v/>
      </c>
      <c r="E3504" s="242" t="str">
        <f>IF('ESA Input'!AH3469="","",'ESA Input'!AH3469)</f>
        <v/>
      </c>
      <c r="F3504" s="461" t="str">
        <f>IF('ESA Input'!AH3469="","",IF('ESA Input'!AH3469="YES",'ESA Input'!AG3469,""))</f>
        <v/>
      </c>
      <c r="G3504" s="462"/>
      <c r="H3504" s="201" t="str">
        <f>IF('ESA Input'!AH3469="","",IF('ESA Input'!AH3469="Yes",'ESA Input'!J3469,""))</f>
        <v/>
      </c>
      <c r="I3504" s="227" t="str">
        <f>IF('ESA Input'!AH3469="","",IF('ESA Input'!AH3469="Yes",'ESA Input'!D3469,""))</f>
        <v/>
      </c>
      <c r="J3504" s="235" t="str">
        <f>IF('ESA Input'!AH3469="","",IF('ESA Input'!AH3469="Yes",'ESA Input'!E3469,""))</f>
        <v/>
      </c>
      <c r="K3504" s="29" t="str">
        <f>IF('ESA Input'!AH3469="","",IF('ESA Input'!AH3469="Yes",'ESA Input'!H3469,""))</f>
        <v/>
      </c>
      <c r="L3504" s="236" t="str">
        <f>IF('ESA Input'!AH3469="","",IF('ESA Input'!AH3469="Yes",'ESA Input'!G3469,""))</f>
        <v/>
      </c>
      <c r="M3504" s="31" t="str">
        <f t="shared" si="327"/>
        <v/>
      </c>
      <c r="N3504" s="208" t="str">
        <f t="shared" si="328"/>
        <v/>
      </c>
      <c r="O3504" s="209" t="str">
        <f t="shared" si="329"/>
        <v/>
      </c>
      <c r="P3504" s="209" t="str">
        <f t="shared" si="330"/>
        <v/>
      </c>
      <c r="Q3504" s="31" t="str">
        <f t="shared" si="331"/>
        <v/>
      </c>
      <c r="R3504" s="129" t="s">
        <v>9</v>
      </c>
      <c r="S3504" s="128" t="s">
        <v>9</v>
      </c>
      <c r="T3504" s="1"/>
    </row>
    <row r="3505" spans="1:20" ht="15.75" hidden="1" customHeight="1">
      <c r="A3505" s="1" t="str">
        <f t="shared" si="1"/>
        <v/>
      </c>
      <c r="B3505" s="268" t="str">
        <f t="shared" si="326"/>
        <v>X</v>
      </c>
      <c r="C3505" s="1"/>
      <c r="D3505" s="27" t="str">
        <f>IF('ESA Input'!AH3470="","",IF('ESA Input'!AH3470="Yes",'ESA Input'!B3470,"Ineligible"))</f>
        <v/>
      </c>
      <c r="E3505" s="242" t="str">
        <f>IF('ESA Input'!AH3470="","",'ESA Input'!AH3470)</f>
        <v/>
      </c>
      <c r="F3505" s="461" t="str">
        <f>IF('ESA Input'!AH3470="","",IF('ESA Input'!AH3470="YES",'ESA Input'!AG3470,""))</f>
        <v/>
      </c>
      <c r="G3505" s="462"/>
      <c r="H3505" s="201" t="str">
        <f>IF('ESA Input'!AH3470="","",IF('ESA Input'!AH3470="Yes",'ESA Input'!J3470,""))</f>
        <v/>
      </c>
      <c r="I3505" s="227" t="str">
        <f>IF('ESA Input'!AH3470="","",IF('ESA Input'!AH3470="Yes",'ESA Input'!D3470,""))</f>
        <v/>
      </c>
      <c r="J3505" s="235" t="str">
        <f>IF('ESA Input'!AH3470="","",IF('ESA Input'!AH3470="Yes",'ESA Input'!E3470,""))</f>
        <v/>
      </c>
      <c r="K3505" s="29" t="str">
        <f>IF('ESA Input'!AH3470="","",IF('ESA Input'!AH3470="Yes",'ESA Input'!H3470,""))</f>
        <v/>
      </c>
      <c r="L3505" s="236" t="str">
        <f>IF('ESA Input'!AH3470="","",IF('ESA Input'!AH3470="Yes",'ESA Input'!G3470,""))</f>
        <v/>
      </c>
      <c r="M3505" s="31" t="str">
        <f t="shared" si="327"/>
        <v/>
      </c>
      <c r="N3505" s="208" t="str">
        <f t="shared" si="328"/>
        <v/>
      </c>
      <c r="O3505" s="209" t="str">
        <f t="shared" si="329"/>
        <v/>
      </c>
      <c r="P3505" s="209" t="str">
        <f t="shared" si="330"/>
        <v/>
      </c>
      <c r="Q3505" s="31" t="str">
        <f t="shared" si="331"/>
        <v/>
      </c>
      <c r="R3505" s="129" t="s">
        <v>9</v>
      </c>
      <c r="S3505" s="128" t="s">
        <v>9</v>
      </c>
      <c r="T3505" s="1"/>
    </row>
    <row r="3506" spans="1:20" ht="15.75" hidden="1" customHeight="1">
      <c r="A3506" s="1" t="str">
        <f t="shared" si="1"/>
        <v/>
      </c>
      <c r="B3506" s="268" t="str">
        <f t="shared" si="326"/>
        <v>X</v>
      </c>
      <c r="C3506" s="1"/>
      <c r="D3506" s="27" t="str">
        <f>IF('ESA Input'!AH3471="","",IF('ESA Input'!AH3471="Yes",'ESA Input'!B3471,"Ineligible"))</f>
        <v/>
      </c>
      <c r="E3506" s="242" t="str">
        <f>IF('ESA Input'!AH3471="","",'ESA Input'!AH3471)</f>
        <v/>
      </c>
      <c r="F3506" s="461" t="str">
        <f>IF('ESA Input'!AH3471="","",IF('ESA Input'!AH3471="YES",'ESA Input'!AG3471,""))</f>
        <v/>
      </c>
      <c r="G3506" s="462"/>
      <c r="H3506" s="201" t="str">
        <f>IF('ESA Input'!AH3471="","",IF('ESA Input'!AH3471="Yes",'ESA Input'!J3471,""))</f>
        <v/>
      </c>
      <c r="I3506" s="227" t="str">
        <f>IF('ESA Input'!AH3471="","",IF('ESA Input'!AH3471="Yes",'ESA Input'!D3471,""))</f>
        <v/>
      </c>
      <c r="J3506" s="235" t="str">
        <f>IF('ESA Input'!AH3471="","",IF('ESA Input'!AH3471="Yes",'ESA Input'!E3471,""))</f>
        <v/>
      </c>
      <c r="K3506" s="29" t="str">
        <f>IF('ESA Input'!AH3471="","",IF('ESA Input'!AH3471="Yes",'ESA Input'!H3471,""))</f>
        <v/>
      </c>
      <c r="L3506" s="236" t="str">
        <f>IF('ESA Input'!AH3471="","",IF('ESA Input'!AH3471="Yes",'ESA Input'!G3471,""))</f>
        <v/>
      </c>
      <c r="M3506" s="31" t="str">
        <f t="shared" si="327"/>
        <v/>
      </c>
      <c r="N3506" s="208" t="str">
        <f t="shared" si="328"/>
        <v/>
      </c>
      <c r="O3506" s="209" t="str">
        <f t="shared" si="329"/>
        <v/>
      </c>
      <c r="P3506" s="209" t="str">
        <f t="shared" si="330"/>
        <v/>
      </c>
      <c r="Q3506" s="31" t="str">
        <f t="shared" si="331"/>
        <v/>
      </c>
      <c r="R3506" s="129" t="s">
        <v>9</v>
      </c>
      <c r="S3506" s="128" t="s">
        <v>9</v>
      </c>
      <c r="T3506" s="1"/>
    </row>
    <row r="3507" spans="1:20" ht="15.75" hidden="1" customHeight="1">
      <c r="A3507" s="1" t="str">
        <f t="shared" si="1"/>
        <v/>
      </c>
      <c r="B3507" s="268" t="str">
        <f t="shared" si="326"/>
        <v>X</v>
      </c>
      <c r="C3507" s="1"/>
      <c r="D3507" s="27" t="str">
        <f>IF('ESA Input'!AH3472="","",IF('ESA Input'!AH3472="Yes",'ESA Input'!B3472,"Ineligible"))</f>
        <v/>
      </c>
      <c r="E3507" s="242" t="str">
        <f>IF('ESA Input'!AH3472="","",'ESA Input'!AH3472)</f>
        <v/>
      </c>
      <c r="F3507" s="461" t="str">
        <f>IF('ESA Input'!AH3472="","",IF('ESA Input'!AH3472="YES",'ESA Input'!AG3472,""))</f>
        <v/>
      </c>
      <c r="G3507" s="462"/>
      <c r="H3507" s="201" t="str">
        <f>IF('ESA Input'!AH3472="","",IF('ESA Input'!AH3472="Yes",'ESA Input'!J3472,""))</f>
        <v/>
      </c>
      <c r="I3507" s="227" t="str">
        <f>IF('ESA Input'!AH3472="","",IF('ESA Input'!AH3472="Yes",'ESA Input'!D3472,""))</f>
        <v/>
      </c>
      <c r="J3507" s="235" t="str">
        <f>IF('ESA Input'!AH3472="","",IF('ESA Input'!AH3472="Yes",'ESA Input'!E3472,""))</f>
        <v/>
      </c>
      <c r="K3507" s="29" t="str">
        <f>IF('ESA Input'!AH3472="","",IF('ESA Input'!AH3472="Yes",'ESA Input'!H3472,""))</f>
        <v/>
      </c>
      <c r="L3507" s="236" t="str">
        <f>IF('ESA Input'!AH3472="","",IF('ESA Input'!AH3472="Yes",'ESA Input'!G3472,""))</f>
        <v/>
      </c>
      <c r="M3507" s="31" t="str">
        <f t="shared" si="327"/>
        <v/>
      </c>
      <c r="N3507" s="208" t="str">
        <f t="shared" si="328"/>
        <v/>
      </c>
      <c r="O3507" s="209" t="str">
        <f t="shared" si="329"/>
        <v/>
      </c>
      <c r="P3507" s="209" t="str">
        <f t="shared" si="330"/>
        <v/>
      </c>
      <c r="Q3507" s="31" t="str">
        <f t="shared" si="331"/>
        <v/>
      </c>
      <c r="R3507" s="129" t="s">
        <v>9</v>
      </c>
      <c r="S3507" s="128" t="s">
        <v>9</v>
      </c>
      <c r="T3507" s="1"/>
    </row>
    <row r="3508" spans="1:20" ht="15.75" hidden="1" customHeight="1">
      <c r="A3508" s="1" t="str">
        <f t="shared" si="1"/>
        <v/>
      </c>
      <c r="B3508" s="268" t="str">
        <f t="shared" si="326"/>
        <v>X</v>
      </c>
      <c r="C3508" s="1"/>
      <c r="D3508" s="27" t="str">
        <f>IF('ESA Input'!AH3473="","",IF('ESA Input'!AH3473="Yes",'ESA Input'!B3473,"Ineligible"))</f>
        <v/>
      </c>
      <c r="E3508" s="242" t="str">
        <f>IF('ESA Input'!AH3473="","",'ESA Input'!AH3473)</f>
        <v/>
      </c>
      <c r="F3508" s="461" t="str">
        <f>IF('ESA Input'!AH3473="","",IF('ESA Input'!AH3473="YES",'ESA Input'!AG3473,""))</f>
        <v/>
      </c>
      <c r="G3508" s="462"/>
      <c r="H3508" s="201" t="str">
        <f>IF('ESA Input'!AH3473="","",IF('ESA Input'!AH3473="Yes",'ESA Input'!J3473,""))</f>
        <v/>
      </c>
      <c r="I3508" s="227" t="str">
        <f>IF('ESA Input'!AH3473="","",IF('ESA Input'!AH3473="Yes",'ESA Input'!D3473,""))</f>
        <v/>
      </c>
      <c r="J3508" s="235" t="str">
        <f>IF('ESA Input'!AH3473="","",IF('ESA Input'!AH3473="Yes",'ESA Input'!E3473,""))</f>
        <v/>
      </c>
      <c r="K3508" s="29" t="str">
        <f>IF('ESA Input'!AH3473="","",IF('ESA Input'!AH3473="Yes",'ESA Input'!H3473,""))</f>
        <v/>
      </c>
      <c r="L3508" s="236" t="str">
        <f>IF('ESA Input'!AH3473="","",IF('ESA Input'!AH3473="Yes",'ESA Input'!G3473,""))</f>
        <v/>
      </c>
      <c r="M3508" s="31" t="str">
        <f t="shared" si="327"/>
        <v/>
      </c>
      <c r="N3508" s="208" t="str">
        <f t="shared" si="328"/>
        <v/>
      </c>
      <c r="O3508" s="209" t="str">
        <f t="shared" si="329"/>
        <v/>
      </c>
      <c r="P3508" s="209" t="str">
        <f t="shared" si="330"/>
        <v/>
      </c>
      <c r="Q3508" s="31" t="str">
        <f t="shared" si="331"/>
        <v/>
      </c>
      <c r="R3508" s="129" t="s">
        <v>9</v>
      </c>
      <c r="S3508" s="128" t="s">
        <v>9</v>
      </c>
      <c r="T3508" s="1"/>
    </row>
    <row r="3509" spans="1:20" ht="15.75" hidden="1" customHeight="1">
      <c r="A3509" s="1" t="str">
        <f t="shared" si="1"/>
        <v/>
      </c>
      <c r="B3509" s="268" t="str">
        <f t="shared" si="326"/>
        <v>X</v>
      </c>
      <c r="C3509" s="1"/>
      <c r="D3509" s="27" t="str">
        <f>IF('ESA Input'!AH3474="","",IF('ESA Input'!AH3474="Yes",'ESA Input'!B3474,"Ineligible"))</f>
        <v/>
      </c>
      <c r="E3509" s="242" t="str">
        <f>IF('ESA Input'!AH3474="","",'ESA Input'!AH3474)</f>
        <v/>
      </c>
      <c r="F3509" s="461" t="str">
        <f>IF('ESA Input'!AH3474="","",IF('ESA Input'!AH3474="YES",'ESA Input'!AG3474,""))</f>
        <v/>
      </c>
      <c r="G3509" s="462"/>
      <c r="H3509" s="201" t="str">
        <f>IF('ESA Input'!AH3474="","",IF('ESA Input'!AH3474="Yes",'ESA Input'!J3474,""))</f>
        <v/>
      </c>
      <c r="I3509" s="227" t="str">
        <f>IF('ESA Input'!AH3474="","",IF('ESA Input'!AH3474="Yes",'ESA Input'!D3474,""))</f>
        <v/>
      </c>
      <c r="J3509" s="235" t="str">
        <f>IF('ESA Input'!AH3474="","",IF('ESA Input'!AH3474="Yes",'ESA Input'!E3474,""))</f>
        <v/>
      </c>
      <c r="K3509" s="29" t="str">
        <f>IF('ESA Input'!AH3474="","",IF('ESA Input'!AH3474="Yes",'ESA Input'!H3474,""))</f>
        <v/>
      </c>
      <c r="L3509" s="236" t="str">
        <f>IF('ESA Input'!AH3474="","",IF('ESA Input'!AH3474="Yes",'ESA Input'!G3474,""))</f>
        <v/>
      </c>
      <c r="M3509" s="31" t="str">
        <f t="shared" si="327"/>
        <v/>
      </c>
      <c r="N3509" s="208" t="str">
        <f t="shared" si="328"/>
        <v/>
      </c>
      <c r="O3509" s="209" t="str">
        <f t="shared" si="329"/>
        <v/>
      </c>
      <c r="P3509" s="209" t="str">
        <f t="shared" si="330"/>
        <v/>
      </c>
      <c r="Q3509" s="31" t="str">
        <f t="shared" si="331"/>
        <v/>
      </c>
      <c r="R3509" s="129" t="s">
        <v>9</v>
      </c>
      <c r="S3509" s="128" t="s">
        <v>9</v>
      </c>
      <c r="T3509" s="1"/>
    </row>
    <row r="3510" spans="1:20" ht="15.75" hidden="1" customHeight="1">
      <c r="A3510" s="1" t="str">
        <f t="shared" si="1"/>
        <v/>
      </c>
      <c r="B3510" s="268" t="str">
        <f t="shared" si="326"/>
        <v>X</v>
      </c>
      <c r="C3510" s="1"/>
      <c r="D3510" s="27" t="str">
        <f>IF('ESA Input'!AH3475="","",IF('ESA Input'!AH3475="Yes",'ESA Input'!B3475,"Ineligible"))</f>
        <v/>
      </c>
      <c r="E3510" s="242" t="str">
        <f>IF('ESA Input'!AH3475="","",'ESA Input'!AH3475)</f>
        <v/>
      </c>
      <c r="F3510" s="461" t="str">
        <f>IF('ESA Input'!AH3475="","",IF('ESA Input'!AH3475="YES",'ESA Input'!AG3475,""))</f>
        <v/>
      </c>
      <c r="G3510" s="462"/>
      <c r="H3510" s="201" t="str">
        <f>IF('ESA Input'!AH3475="","",IF('ESA Input'!AH3475="Yes",'ESA Input'!J3475,""))</f>
        <v/>
      </c>
      <c r="I3510" s="227" t="str">
        <f>IF('ESA Input'!AH3475="","",IF('ESA Input'!AH3475="Yes",'ESA Input'!D3475,""))</f>
        <v/>
      </c>
      <c r="J3510" s="235" t="str">
        <f>IF('ESA Input'!AH3475="","",IF('ESA Input'!AH3475="Yes",'ESA Input'!E3475,""))</f>
        <v/>
      </c>
      <c r="K3510" s="29" t="str">
        <f>IF('ESA Input'!AH3475="","",IF('ESA Input'!AH3475="Yes",'ESA Input'!H3475,""))</f>
        <v/>
      </c>
      <c r="L3510" s="236" t="str">
        <f>IF('ESA Input'!AH3475="","",IF('ESA Input'!AH3475="Yes",'ESA Input'!G3475,""))</f>
        <v/>
      </c>
      <c r="M3510" s="31" t="str">
        <f t="shared" si="327"/>
        <v/>
      </c>
      <c r="N3510" s="208" t="str">
        <f t="shared" si="328"/>
        <v/>
      </c>
      <c r="O3510" s="209" t="str">
        <f t="shared" si="329"/>
        <v/>
      </c>
      <c r="P3510" s="209" t="str">
        <f t="shared" si="330"/>
        <v/>
      </c>
      <c r="Q3510" s="31" t="str">
        <f t="shared" si="331"/>
        <v/>
      </c>
      <c r="R3510" s="129" t="s">
        <v>9</v>
      </c>
      <c r="S3510" s="128" t="s">
        <v>9</v>
      </c>
      <c r="T3510" s="1"/>
    </row>
    <row r="3511" spans="1:20" ht="15.75" hidden="1" customHeight="1">
      <c r="A3511" s="1" t="str">
        <f t="shared" si="1"/>
        <v/>
      </c>
      <c r="B3511" s="268" t="str">
        <f t="shared" si="326"/>
        <v>X</v>
      </c>
      <c r="C3511" s="1"/>
      <c r="D3511" s="27" t="str">
        <f>IF('ESA Input'!AH3476="","",IF('ESA Input'!AH3476="Yes",'ESA Input'!B3476,"Ineligible"))</f>
        <v/>
      </c>
      <c r="E3511" s="242" t="str">
        <f>IF('ESA Input'!AH3476="","",'ESA Input'!AH3476)</f>
        <v/>
      </c>
      <c r="F3511" s="461" t="str">
        <f>IF('ESA Input'!AH3476="","",IF('ESA Input'!AH3476="YES",'ESA Input'!AG3476,""))</f>
        <v/>
      </c>
      <c r="G3511" s="462"/>
      <c r="H3511" s="201" t="str">
        <f>IF('ESA Input'!AH3476="","",IF('ESA Input'!AH3476="Yes",'ESA Input'!J3476,""))</f>
        <v/>
      </c>
      <c r="I3511" s="227" t="str">
        <f>IF('ESA Input'!AH3476="","",IF('ESA Input'!AH3476="Yes",'ESA Input'!D3476,""))</f>
        <v/>
      </c>
      <c r="J3511" s="235" t="str">
        <f>IF('ESA Input'!AH3476="","",IF('ESA Input'!AH3476="Yes",'ESA Input'!E3476,""))</f>
        <v/>
      </c>
      <c r="K3511" s="29" t="str">
        <f>IF('ESA Input'!AH3476="","",IF('ESA Input'!AH3476="Yes",'ESA Input'!H3476,""))</f>
        <v/>
      </c>
      <c r="L3511" s="236" t="str">
        <f>IF('ESA Input'!AH3476="","",IF('ESA Input'!AH3476="Yes",'ESA Input'!G3476,""))</f>
        <v/>
      </c>
      <c r="M3511" s="31" t="str">
        <f t="shared" si="327"/>
        <v/>
      </c>
      <c r="N3511" s="208" t="str">
        <f t="shared" si="328"/>
        <v/>
      </c>
      <c r="O3511" s="209" t="str">
        <f t="shared" si="329"/>
        <v/>
      </c>
      <c r="P3511" s="209" t="str">
        <f t="shared" si="330"/>
        <v/>
      </c>
      <c r="Q3511" s="31" t="str">
        <f t="shared" si="331"/>
        <v/>
      </c>
      <c r="R3511" s="129" t="s">
        <v>9</v>
      </c>
      <c r="S3511" s="128" t="s">
        <v>9</v>
      </c>
      <c r="T3511" s="1"/>
    </row>
    <row r="3512" spans="1:20" ht="15.75" hidden="1" customHeight="1">
      <c r="A3512" s="1" t="str">
        <f t="shared" si="1"/>
        <v/>
      </c>
      <c r="B3512" s="268" t="str">
        <f t="shared" si="326"/>
        <v>X</v>
      </c>
      <c r="C3512" s="1"/>
      <c r="D3512" s="27" t="str">
        <f>IF('ESA Input'!AH3477="","",IF('ESA Input'!AH3477="Yes",'ESA Input'!B3477,"Ineligible"))</f>
        <v/>
      </c>
      <c r="E3512" s="242" t="str">
        <f>IF('ESA Input'!AH3477="","",'ESA Input'!AH3477)</f>
        <v/>
      </c>
      <c r="F3512" s="461" t="str">
        <f>IF('ESA Input'!AH3477="","",IF('ESA Input'!AH3477="YES",'ESA Input'!AG3477,""))</f>
        <v/>
      </c>
      <c r="G3512" s="462"/>
      <c r="H3512" s="201" t="str">
        <f>IF('ESA Input'!AH3477="","",IF('ESA Input'!AH3477="Yes",'ESA Input'!J3477,""))</f>
        <v/>
      </c>
      <c r="I3512" s="227" t="str">
        <f>IF('ESA Input'!AH3477="","",IF('ESA Input'!AH3477="Yes",'ESA Input'!D3477,""))</f>
        <v/>
      </c>
      <c r="J3512" s="235" t="str">
        <f>IF('ESA Input'!AH3477="","",IF('ESA Input'!AH3477="Yes",'ESA Input'!E3477,""))</f>
        <v/>
      </c>
      <c r="K3512" s="29" t="str">
        <f>IF('ESA Input'!AH3477="","",IF('ESA Input'!AH3477="Yes",'ESA Input'!H3477,""))</f>
        <v/>
      </c>
      <c r="L3512" s="236" t="str">
        <f>IF('ESA Input'!AH3477="","",IF('ESA Input'!AH3477="Yes",'ESA Input'!G3477,""))</f>
        <v/>
      </c>
      <c r="M3512" s="31" t="str">
        <f t="shared" si="327"/>
        <v/>
      </c>
      <c r="N3512" s="208" t="str">
        <f t="shared" si="328"/>
        <v/>
      </c>
      <c r="O3512" s="209" t="str">
        <f t="shared" si="329"/>
        <v/>
      </c>
      <c r="P3512" s="209" t="str">
        <f t="shared" si="330"/>
        <v/>
      </c>
      <c r="Q3512" s="31" t="str">
        <f t="shared" si="331"/>
        <v/>
      </c>
      <c r="R3512" s="129" t="s">
        <v>9</v>
      </c>
      <c r="S3512" s="128" t="s">
        <v>9</v>
      </c>
      <c r="T3512" s="1"/>
    </row>
    <row r="3513" spans="1:20" ht="15.75" hidden="1" customHeight="1">
      <c r="A3513" s="1" t="str">
        <f t="shared" si="1"/>
        <v/>
      </c>
      <c r="B3513" s="268" t="str">
        <f t="shared" si="326"/>
        <v>X</v>
      </c>
      <c r="C3513" s="1"/>
      <c r="D3513" s="27" t="str">
        <f>IF('ESA Input'!AH3478="","",IF('ESA Input'!AH3478="Yes",'ESA Input'!B3478,"Ineligible"))</f>
        <v/>
      </c>
      <c r="E3513" s="242" t="str">
        <f>IF('ESA Input'!AH3478="","",'ESA Input'!AH3478)</f>
        <v/>
      </c>
      <c r="F3513" s="461" t="str">
        <f>IF('ESA Input'!AH3478="","",IF('ESA Input'!AH3478="YES",'ESA Input'!AG3478,""))</f>
        <v/>
      </c>
      <c r="G3513" s="462"/>
      <c r="H3513" s="201" t="str">
        <f>IF('ESA Input'!AH3478="","",IF('ESA Input'!AH3478="Yes",'ESA Input'!J3478,""))</f>
        <v/>
      </c>
      <c r="I3513" s="227" t="str">
        <f>IF('ESA Input'!AH3478="","",IF('ESA Input'!AH3478="Yes",'ESA Input'!D3478,""))</f>
        <v/>
      </c>
      <c r="J3513" s="235" t="str">
        <f>IF('ESA Input'!AH3478="","",IF('ESA Input'!AH3478="Yes",'ESA Input'!E3478,""))</f>
        <v/>
      </c>
      <c r="K3513" s="29" t="str">
        <f>IF('ESA Input'!AH3478="","",IF('ESA Input'!AH3478="Yes",'ESA Input'!H3478,""))</f>
        <v/>
      </c>
      <c r="L3513" s="236" t="str">
        <f>IF('ESA Input'!AH3478="","",IF('ESA Input'!AH3478="Yes",'ESA Input'!G3478,""))</f>
        <v/>
      </c>
      <c r="M3513" s="31" t="str">
        <f t="shared" si="327"/>
        <v/>
      </c>
      <c r="N3513" s="208" t="str">
        <f t="shared" si="328"/>
        <v/>
      </c>
      <c r="O3513" s="209" t="str">
        <f t="shared" si="329"/>
        <v/>
      </c>
      <c r="P3513" s="209" t="str">
        <f t="shared" si="330"/>
        <v/>
      </c>
      <c r="Q3513" s="31" t="str">
        <f t="shared" si="331"/>
        <v/>
      </c>
      <c r="R3513" s="129" t="s">
        <v>9</v>
      </c>
      <c r="S3513" s="128" t="s">
        <v>9</v>
      </c>
      <c r="T3513" s="1"/>
    </row>
    <row r="3514" spans="1:20" ht="15.75" hidden="1" customHeight="1">
      <c r="A3514" s="1" t="str">
        <f t="shared" si="1"/>
        <v/>
      </c>
      <c r="B3514" s="268" t="str">
        <f t="shared" si="326"/>
        <v>X</v>
      </c>
      <c r="C3514" s="1"/>
      <c r="D3514" s="27" t="str">
        <f>IF('ESA Input'!AH3479="","",IF('ESA Input'!AH3479="Yes",'ESA Input'!B3479,"Ineligible"))</f>
        <v/>
      </c>
      <c r="E3514" s="242" t="str">
        <f>IF('ESA Input'!AH3479="","",'ESA Input'!AH3479)</f>
        <v/>
      </c>
      <c r="F3514" s="461" t="str">
        <f>IF('ESA Input'!AH3479="","",IF('ESA Input'!AH3479="YES",'ESA Input'!AG3479,""))</f>
        <v/>
      </c>
      <c r="G3514" s="462"/>
      <c r="H3514" s="201" t="str">
        <f>IF('ESA Input'!AH3479="","",IF('ESA Input'!AH3479="Yes",'ESA Input'!J3479,""))</f>
        <v/>
      </c>
      <c r="I3514" s="227" t="str">
        <f>IF('ESA Input'!AH3479="","",IF('ESA Input'!AH3479="Yes",'ESA Input'!D3479,""))</f>
        <v/>
      </c>
      <c r="J3514" s="235" t="str">
        <f>IF('ESA Input'!AH3479="","",IF('ESA Input'!AH3479="Yes",'ESA Input'!E3479,""))</f>
        <v/>
      </c>
      <c r="K3514" s="29" t="str">
        <f>IF('ESA Input'!AH3479="","",IF('ESA Input'!AH3479="Yes",'ESA Input'!H3479,""))</f>
        <v/>
      </c>
      <c r="L3514" s="236" t="str">
        <f>IF('ESA Input'!AH3479="","",IF('ESA Input'!AH3479="Yes",'ESA Input'!G3479,""))</f>
        <v/>
      </c>
      <c r="M3514" s="31" t="str">
        <f t="shared" si="327"/>
        <v/>
      </c>
      <c r="N3514" s="208" t="str">
        <f t="shared" si="328"/>
        <v/>
      </c>
      <c r="O3514" s="209" t="str">
        <f t="shared" si="329"/>
        <v/>
      </c>
      <c r="P3514" s="209" t="str">
        <f t="shared" si="330"/>
        <v/>
      </c>
      <c r="Q3514" s="31" t="str">
        <f t="shared" si="331"/>
        <v/>
      </c>
      <c r="R3514" s="129" t="s">
        <v>9</v>
      </c>
      <c r="S3514" s="128" t="s">
        <v>9</v>
      </c>
      <c r="T3514" s="1"/>
    </row>
    <row r="3515" spans="1:20" ht="15.75" hidden="1" customHeight="1">
      <c r="A3515" s="1" t="str">
        <f t="shared" si="1"/>
        <v/>
      </c>
      <c r="B3515" s="268" t="str">
        <f t="shared" si="326"/>
        <v>X</v>
      </c>
      <c r="C3515" s="1"/>
      <c r="D3515" s="27" t="str">
        <f>IF('ESA Input'!AH3480="","",IF('ESA Input'!AH3480="Yes",'ESA Input'!B3480,"Ineligible"))</f>
        <v/>
      </c>
      <c r="E3515" s="242" t="str">
        <f>IF('ESA Input'!AH3480="","",'ESA Input'!AH3480)</f>
        <v/>
      </c>
      <c r="F3515" s="461" t="str">
        <f>IF('ESA Input'!AH3480="","",IF('ESA Input'!AH3480="YES",'ESA Input'!AG3480,""))</f>
        <v/>
      </c>
      <c r="G3515" s="462"/>
      <c r="H3515" s="201" t="str">
        <f>IF('ESA Input'!AH3480="","",IF('ESA Input'!AH3480="Yes",'ESA Input'!J3480,""))</f>
        <v/>
      </c>
      <c r="I3515" s="227" t="str">
        <f>IF('ESA Input'!AH3480="","",IF('ESA Input'!AH3480="Yes",'ESA Input'!D3480,""))</f>
        <v/>
      </c>
      <c r="J3515" s="235" t="str">
        <f>IF('ESA Input'!AH3480="","",IF('ESA Input'!AH3480="Yes",'ESA Input'!E3480,""))</f>
        <v/>
      </c>
      <c r="K3515" s="29" t="str">
        <f>IF('ESA Input'!AH3480="","",IF('ESA Input'!AH3480="Yes",'ESA Input'!H3480,""))</f>
        <v/>
      </c>
      <c r="L3515" s="236" t="str">
        <f>IF('ESA Input'!AH3480="","",IF('ESA Input'!AH3480="Yes",'ESA Input'!G3480,""))</f>
        <v/>
      </c>
      <c r="M3515" s="31" t="str">
        <f t="shared" si="327"/>
        <v/>
      </c>
      <c r="N3515" s="208" t="str">
        <f t="shared" si="328"/>
        <v/>
      </c>
      <c r="O3515" s="209" t="str">
        <f t="shared" si="329"/>
        <v/>
      </c>
      <c r="P3515" s="209" t="str">
        <f t="shared" si="330"/>
        <v/>
      </c>
      <c r="Q3515" s="31" t="str">
        <f t="shared" si="331"/>
        <v/>
      </c>
      <c r="R3515" s="129" t="s">
        <v>9</v>
      </c>
      <c r="S3515" s="128" t="s">
        <v>9</v>
      </c>
      <c r="T3515" s="1"/>
    </row>
    <row r="3516" spans="1:20" ht="15.75" hidden="1" customHeight="1">
      <c r="A3516" s="1" t="str">
        <f t="shared" si="1"/>
        <v/>
      </c>
      <c r="B3516" s="268" t="str">
        <f t="shared" si="326"/>
        <v>X</v>
      </c>
      <c r="C3516" s="1"/>
      <c r="D3516" s="27" t="str">
        <f>IF('ESA Input'!AH3481="","",IF('ESA Input'!AH3481="Yes",'ESA Input'!B3481,"Ineligible"))</f>
        <v/>
      </c>
      <c r="E3516" s="242" t="str">
        <f>IF('ESA Input'!AH3481="","",'ESA Input'!AH3481)</f>
        <v/>
      </c>
      <c r="F3516" s="461" t="str">
        <f>IF('ESA Input'!AH3481="","",IF('ESA Input'!AH3481="YES",'ESA Input'!AG3481,""))</f>
        <v/>
      </c>
      <c r="G3516" s="462"/>
      <c r="H3516" s="201" t="str">
        <f>IF('ESA Input'!AH3481="","",IF('ESA Input'!AH3481="Yes",'ESA Input'!J3481,""))</f>
        <v/>
      </c>
      <c r="I3516" s="227" t="str">
        <f>IF('ESA Input'!AH3481="","",IF('ESA Input'!AH3481="Yes",'ESA Input'!D3481,""))</f>
        <v/>
      </c>
      <c r="J3516" s="235" t="str">
        <f>IF('ESA Input'!AH3481="","",IF('ESA Input'!AH3481="Yes",'ESA Input'!E3481,""))</f>
        <v/>
      </c>
      <c r="K3516" s="29" t="str">
        <f>IF('ESA Input'!AH3481="","",IF('ESA Input'!AH3481="Yes",'ESA Input'!H3481,""))</f>
        <v/>
      </c>
      <c r="L3516" s="236" t="str">
        <f>IF('ESA Input'!AH3481="","",IF('ESA Input'!AH3481="Yes",'ESA Input'!G3481,""))</f>
        <v/>
      </c>
      <c r="M3516" s="31" t="str">
        <f t="shared" si="327"/>
        <v/>
      </c>
      <c r="N3516" s="208" t="str">
        <f t="shared" si="328"/>
        <v/>
      </c>
      <c r="O3516" s="209" t="str">
        <f t="shared" si="329"/>
        <v/>
      </c>
      <c r="P3516" s="209" t="str">
        <f t="shared" si="330"/>
        <v/>
      </c>
      <c r="Q3516" s="31" t="str">
        <f t="shared" si="331"/>
        <v/>
      </c>
      <c r="R3516" s="129" t="s">
        <v>9</v>
      </c>
      <c r="S3516" s="128" t="s">
        <v>9</v>
      </c>
      <c r="T3516" s="1"/>
    </row>
    <row r="3517" spans="1:20" ht="15.75" hidden="1" customHeight="1">
      <c r="A3517" s="1" t="str">
        <f t="shared" si="1"/>
        <v/>
      </c>
      <c r="B3517" s="268" t="str">
        <f t="shared" si="326"/>
        <v>X</v>
      </c>
      <c r="C3517" s="1"/>
      <c r="D3517" s="27" t="str">
        <f>IF('ESA Input'!AH3482="","",IF('ESA Input'!AH3482="Yes",'ESA Input'!B3482,"Ineligible"))</f>
        <v/>
      </c>
      <c r="E3517" s="242" t="str">
        <f>IF('ESA Input'!AH3482="","",'ESA Input'!AH3482)</f>
        <v/>
      </c>
      <c r="F3517" s="461" t="str">
        <f>IF('ESA Input'!AH3482="","",IF('ESA Input'!AH3482="YES",'ESA Input'!AG3482,""))</f>
        <v/>
      </c>
      <c r="G3517" s="462"/>
      <c r="H3517" s="201" t="str">
        <f>IF('ESA Input'!AH3482="","",IF('ESA Input'!AH3482="Yes",'ESA Input'!J3482,""))</f>
        <v/>
      </c>
      <c r="I3517" s="227" t="str">
        <f>IF('ESA Input'!AH3482="","",IF('ESA Input'!AH3482="Yes",'ESA Input'!D3482,""))</f>
        <v/>
      </c>
      <c r="J3517" s="235" t="str">
        <f>IF('ESA Input'!AH3482="","",IF('ESA Input'!AH3482="Yes",'ESA Input'!E3482,""))</f>
        <v/>
      </c>
      <c r="K3517" s="29" t="str">
        <f>IF('ESA Input'!AH3482="","",IF('ESA Input'!AH3482="Yes",'ESA Input'!H3482,""))</f>
        <v/>
      </c>
      <c r="L3517" s="236" t="str">
        <f>IF('ESA Input'!AH3482="","",IF('ESA Input'!AH3482="Yes",'ESA Input'!G3482,""))</f>
        <v/>
      </c>
      <c r="M3517" s="31" t="str">
        <f t="shared" si="327"/>
        <v/>
      </c>
      <c r="N3517" s="208" t="str">
        <f t="shared" si="328"/>
        <v/>
      </c>
      <c r="O3517" s="209" t="str">
        <f t="shared" si="329"/>
        <v/>
      </c>
      <c r="P3517" s="209" t="str">
        <f t="shared" si="330"/>
        <v/>
      </c>
      <c r="Q3517" s="31" t="str">
        <f t="shared" si="331"/>
        <v/>
      </c>
      <c r="R3517" s="129" t="s">
        <v>9</v>
      </c>
      <c r="S3517" s="128" t="s">
        <v>9</v>
      </c>
      <c r="T3517" s="1"/>
    </row>
    <row r="3518" spans="1:20" ht="15.75" hidden="1" customHeight="1">
      <c r="A3518" s="1" t="str">
        <f t="shared" si="1"/>
        <v/>
      </c>
      <c r="B3518" s="268" t="str">
        <f t="shared" si="326"/>
        <v>X</v>
      </c>
      <c r="C3518" s="1"/>
      <c r="D3518" s="27" t="str">
        <f>IF('ESA Input'!AH3483="","",IF('ESA Input'!AH3483="Yes",'ESA Input'!B3483,"Ineligible"))</f>
        <v/>
      </c>
      <c r="E3518" s="242" t="str">
        <f>IF('ESA Input'!AH3483="","",'ESA Input'!AH3483)</f>
        <v/>
      </c>
      <c r="F3518" s="461" t="str">
        <f>IF('ESA Input'!AH3483="","",IF('ESA Input'!AH3483="YES",'ESA Input'!AG3483,""))</f>
        <v/>
      </c>
      <c r="G3518" s="462"/>
      <c r="H3518" s="201" t="str">
        <f>IF('ESA Input'!AH3483="","",IF('ESA Input'!AH3483="Yes",'ESA Input'!J3483,""))</f>
        <v/>
      </c>
      <c r="I3518" s="227" t="str">
        <f>IF('ESA Input'!AH3483="","",IF('ESA Input'!AH3483="Yes",'ESA Input'!D3483,""))</f>
        <v/>
      </c>
      <c r="J3518" s="235" t="str">
        <f>IF('ESA Input'!AH3483="","",IF('ESA Input'!AH3483="Yes",'ESA Input'!E3483,""))</f>
        <v/>
      </c>
      <c r="K3518" s="29" t="str">
        <f>IF('ESA Input'!AH3483="","",IF('ESA Input'!AH3483="Yes",'ESA Input'!H3483,""))</f>
        <v/>
      </c>
      <c r="L3518" s="236" t="str">
        <f>IF('ESA Input'!AH3483="","",IF('ESA Input'!AH3483="Yes",'ESA Input'!G3483,""))</f>
        <v/>
      </c>
      <c r="M3518" s="31" t="str">
        <f t="shared" si="327"/>
        <v/>
      </c>
      <c r="N3518" s="208" t="str">
        <f t="shared" si="328"/>
        <v/>
      </c>
      <c r="O3518" s="209" t="str">
        <f t="shared" si="329"/>
        <v/>
      </c>
      <c r="P3518" s="209" t="str">
        <f t="shared" si="330"/>
        <v/>
      </c>
      <c r="Q3518" s="31" t="str">
        <f t="shared" si="331"/>
        <v/>
      </c>
      <c r="R3518" s="129" t="s">
        <v>9</v>
      </c>
      <c r="S3518" s="128" t="s">
        <v>9</v>
      </c>
      <c r="T3518" s="1"/>
    </row>
    <row r="3519" spans="1:20" ht="15.75" hidden="1" customHeight="1">
      <c r="A3519" s="1" t="str">
        <f t="shared" si="1"/>
        <v/>
      </c>
      <c r="B3519" s="268" t="str">
        <f t="shared" si="326"/>
        <v>X</v>
      </c>
      <c r="C3519" s="1"/>
      <c r="D3519" s="27" t="str">
        <f>IF('ESA Input'!AH3484="","",IF('ESA Input'!AH3484="Yes",'ESA Input'!B3484,"Ineligible"))</f>
        <v/>
      </c>
      <c r="E3519" s="242" t="str">
        <f>IF('ESA Input'!AH3484="","",'ESA Input'!AH3484)</f>
        <v/>
      </c>
      <c r="F3519" s="461" t="str">
        <f>IF('ESA Input'!AH3484="","",IF('ESA Input'!AH3484="YES",'ESA Input'!AG3484,""))</f>
        <v/>
      </c>
      <c r="G3519" s="462"/>
      <c r="H3519" s="201" t="str">
        <f>IF('ESA Input'!AH3484="","",IF('ESA Input'!AH3484="Yes",'ESA Input'!J3484,""))</f>
        <v/>
      </c>
      <c r="I3519" s="227" t="str">
        <f>IF('ESA Input'!AH3484="","",IF('ESA Input'!AH3484="Yes",'ESA Input'!D3484,""))</f>
        <v/>
      </c>
      <c r="J3519" s="235" t="str">
        <f>IF('ESA Input'!AH3484="","",IF('ESA Input'!AH3484="Yes",'ESA Input'!E3484,""))</f>
        <v/>
      </c>
      <c r="K3519" s="29" t="str">
        <f>IF('ESA Input'!AH3484="","",IF('ESA Input'!AH3484="Yes",'ESA Input'!H3484,""))</f>
        <v/>
      </c>
      <c r="L3519" s="236" t="str">
        <f>IF('ESA Input'!AH3484="","",IF('ESA Input'!AH3484="Yes",'ESA Input'!G3484,""))</f>
        <v/>
      </c>
      <c r="M3519" s="31" t="str">
        <f t="shared" si="327"/>
        <v/>
      </c>
      <c r="N3519" s="208" t="str">
        <f t="shared" si="328"/>
        <v/>
      </c>
      <c r="O3519" s="209" t="str">
        <f t="shared" si="329"/>
        <v/>
      </c>
      <c r="P3519" s="209" t="str">
        <f t="shared" si="330"/>
        <v/>
      </c>
      <c r="Q3519" s="31" t="str">
        <f t="shared" si="331"/>
        <v/>
      </c>
      <c r="R3519" s="129" t="s">
        <v>9</v>
      </c>
      <c r="S3519" s="128" t="s">
        <v>9</v>
      </c>
      <c r="T3519" s="1"/>
    </row>
    <row r="3520" spans="1:20" ht="15.75" hidden="1" customHeight="1">
      <c r="A3520" s="1" t="str">
        <f t="shared" si="1"/>
        <v/>
      </c>
      <c r="B3520" s="268" t="str">
        <f t="shared" si="326"/>
        <v>X</v>
      </c>
      <c r="C3520" s="1"/>
      <c r="D3520" s="27" t="str">
        <f>IF('ESA Input'!AH3485="","",IF('ESA Input'!AH3485="Yes",'ESA Input'!B3485,"Ineligible"))</f>
        <v/>
      </c>
      <c r="E3520" s="242" t="str">
        <f>IF('ESA Input'!AH3485="","",'ESA Input'!AH3485)</f>
        <v/>
      </c>
      <c r="F3520" s="461" t="str">
        <f>IF('ESA Input'!AH3485="","",IF('ESA Input'!AH3485="YES",'ESA Input'!AG3485,""))</f>
        <v/>
      </c>
      <c r="G3520" s="462"/>
      <c r="H3520" s="201" t="str">
        <f>IF('ESA Input'!AH3485="","",IF('ESA Input'!AH3485="Yes",'ESA Input'!J3485,""))</f>
        <v/>
      </c>
      <c r="I3520" s="227" t="str">
        <f>IF('ESA Input'!AH3485="","",IF('ESA Input'!AH3485="Yes",'ESA Input'!D3485,""))</f>
        <v/>
      </c>
      <c r="J3520" s="235" t="str">
        <f>IF('ESA Input'!AH3485="","",IF('ESA Input'!AH3485="Yes",'ESA Input'!E3485,""))</f>
        <v/>
      </c>
      <c r="K3520" s="29" t="str">
        <f>IF('ESA Input'!AH3485="","",IF('ESA Input'!AH3485="Yes",'ESA Input'!H3485,""))</f>
        <v/>
      </c>
      <c r="L3520" s="236" t="str">
        <f>IF('ESA Input'!AH3485="","",IF('ESA Input'!AH3485="Yes",'ESA Input'!G3485,""))</f>
        <v/>
      </c>
      <c r="M3520" s="31" t="str">
        <f t="shared" si="327"/>
        <v/>
      </c>
      <c r="N3520" s="208" t="str">
        <f t="shared" si="328"/>
        <v/>
      </c>
      <c r="O3520" s="209" t="str">
        <f t="shared" si="329"/>
        <v/>
      </c>
      <c r="P3520" s="209" t="str">
        <f t="shared" si="330"/>
        <v/>
      </c>
      <c r="Q3520" s="31" t="str">
        <f t="shared" si="331"/>
        <v/>
      </c>
      <c r="R3520" s="129" t="s">
        <v>9</v>
      </c>
      <c r="S3520" s="128" t="s">
        <v>9</v>
      </c>
      <c r="T3520" s="1"/>
    </row>
    <row r="3521" spans="1:20" ht="15.75" hidden="1" customHeight="1">
      <c r="A3521" s="1" t="str">
        <f t="shared" si="1"/>
        <v/>
      </c>
      <c r="B3521" s="268" t="str">
        <f t="shared" si="326"/>
        <v>X</v>
      </c>
      <c r="C3521" s="1"/>
      <c r="D3521" s="27" t="str">
        <f>IF('ESA Input'!AH3486="","",IF('ESA Input'!AH3486="Yes",'ESA Input'!B3486,"Ineligible"))</f>
        <v/>
      </c>
      <c r="E3521" s="242" t="str">
        <f>IF('ESA Input'!AH3486="","",'ESA Input'!AH3486)</f>
        <v/>
      </c>
      <c r="F3521" s="461" t="str">
        <f>IF('ESA Input'!AH3486="","",IF('ESA Input'!AH3486="YES",'ESA Input'!AG3486,""))</f>
        <v/>
      </c>
      <c r="G3521" s="462"/>
      <c r="H3521" s="201" t="str">
        <f>IF('ESA Input'!AH3486="","",IF('ESA Input'!AH3486="Yes",'ESA Input'!J3486,""))</f>
        <v/>
      </c>
      <c r="I3521" s="227" t="str">
        <f>IF('ESA Input'!AH3486="","",IF('ESA Input'!AH3486="Yes",'ESA Input'!D3486,""))</f>
        <v/>
      </c>
      <c r="J3521" s="235" t="str">
        <f>IF('ESA Input'!AH3486="","",IF('ESA Input'!AH3486="Yes",'ESA Input'!E3486,""))</f>
        <v/>
      </c>
      <c r="K3521" s="29" t="str">
        <f>IF('ESA Input'!AH3486="","",IF('ESA Input'!AH3486="Yes",'ESA Input'!H3486,""))</f>
        <v/>
      </c>
      <c r="L3521" s="236" t="str">
        <f>IF('ESA Input'!AH3486="","",IF('ESA Input'!AH3486="Yes",'ESA Input'!G3486,""))</f>
        <v/>
      </c>
      <c r="M3521" s="31" t="str">
        <f t="shared" si="327"/>
        <v/>
      </c>
      <c r="N3521" s="208" t="str">
        <f t="shared" si="328"/>
        <v/>
      </c>
      <c r="O3521" s="209" t="str">
        <f t="shared" si="329"/>
        <v/>
      </c>
      <c r="P3521" s="209" t="str">
        <f t="shared" si="330"/>
        <v/>
      </c>
      <c r="Q3521" s="31" t="str">
        <f t="shared" si="331"/>
        <v/>
      </c>
      <c r="R3521" s="129" t="s">
        <v>9</v>
      </c>
      <c r="S3521" s="128" t="s">
        <v>9</v>
      </c>
      <c r="T3521" s="1"/>
    </row>
    <row r="3522" spans="1:20" ht="15.75" hidden="1" customHeight="1">
      <c r="A3522" s="1" t="str">
        <f t="shared" si="1"/>
        <v/>
      </c>
      <c r="B3522" s="268" t="str">
        <f t="shared" si="326"/>
        <v>X</v>
      </c>
      <c r="C3522" s="1"/>
      <c r="D3522" s="27" t="str">
        <f>IF('ESA Input'!AH3487="","",IF('ESA Input'!AH3487="Yes",'ESA Input'!B3487,"Ineligible"))</f>
        <v/>
      </c>
      <c r="E3522" s="242" t="str">
        <f>IF('ESA Input'!AH3487="","",'ESA Input'!AH3487)</f>
        <v/>
      </c>
      <c r="F3522" s="461" t="str">
        <f>IF('ESA Input'!AH3487="","",IF('ESA Input'!AH3487="YES",'ESA Input'!AG3487,""))</f>
        <v/>
      </c>
      <c r="G3522" s="462"/>
      <c r="H3522" s="201" t="str">
        <f>IF('ESA Input'!AH3487="","",IF('ESA Input'!AH3487="Yes",'ESA Input'!J3487,""))</f>
        <v/>
      </c>
      <c r="I3522" s="227" t="str">
        <f>IF('ESA Input'!AH3487="","",IF('ESA Input'!AH3487="Yes",'ESA Input'!D3487,""))</f>
        <v/>
      </c>
      <c r="J3522" s="235" t="str">
        <f>IF('ESA Input'!AH3487="","",IF('ESA Input'!AH3487="Yes",'ESA Input'!E3487,""))</f>
        <v/>
      </c>
      <c r="K3522" s="29" t="str">
        <f>IF('ESA Input'!AH3487="","",IF('ESA Input'!AH3487="Yes",'ESA Input'!H3487,""))</f>
        <v/>
      </c>
      <c r="L3522" s="236" t="str">
        <f>IF('ESA Input'!AH3487="","",IF('ESA Input'!AH3487="Yes",'ESA Input'!G3487,""))</f>
        <v/>
      </c>
      <c r="M3522" s="31" t="str">
        <f t="shared" si="327"/>
        <v/>
      </c>
      <c r="N3522" s="208" t="str">
        <f t="shared" si="328"/>
        <v/>
      </c>
      <c r="O3522" s="209" t="str">
        <f t="shared" si="329"/>
        <v/>
      </c>
      <c r="P3522" s="209" t="str">
        <f t="shared" si="330"/>
        <v/>
      </c>
      <c r="Q3522" s="31" t="str">
        <f t="shared" si="331"/>
        <v/>
      </c>
      <c r="R3522" s="129" t="s">
        <v>9</v>
      </c>
      <c r="S3522" s="128" t="s">
        <v>9</v>
      </c>
      <c r="T3522" s="1"/>
    </row>
    <row r="3523" spans="1:20" ht="15.75" hidden="1" customHeight="1">
      <c r="A3523" s="1" t="str">
        <f t="shared" si="1"/>
        <v/>
      </c>
      <c r="B3523" s="268" t="str">
        <f t="shared" si="326"/>
        <v>X</v>
      </c>
      <c r="C3523" s="1"/>
      <c r="D3523" s="27" t="str">
        <f>IF('ESA Input'!AH3488="","",IF('ESA Input'!AH3488="Yes",'ESA Input'!B3488,"Ineligible"))</f>
        <v/>
      </c>
      <c r="E3523" s="242" t="str">
        <f>IF('ESA Input'!AH3488="","",'ESA Input'!AH3488)</f>
        <v/>
      </c>
      <c r="F3523" s="461" t="str">
        <f>IF('ESA Input'!AH3488="","",IF('ESA Input'!AH3488="YES",'ESA Input'!AG3488,""))</f>
        <v/>
      </c>
      <c r="G3523" s="462"/>
      <c r="H3523" s="201" t="str">
        <f>IF('ESA Input'!AH3488="","",IF('ESA Input'!AH3488="Yes",'ESA Input'!J3488,""))</f>
        <v/>
      </c>
      <c r="I3523" s="227" t="str">
        <f>IF('ESA Input'!AH3488="","",IF('ESA Input'!AH3488="Yes",'ESA Input'!D3488,""))</f>
        <v/>
      </c>
      <c r="J3523" s="235" t="str">
        <f>IF('ESA Input'!AH3488="","",IF('ESA Input'!AH3488="Yes",'ESA Input'!E3488,""))</f>
        <v/>
      </c>
      <c r="K3523" s="29" t="str">
        <f>IF('ESA Input'!AH3488="","",IF('ESA Input'!AH3488="Yes",'ESA Input'!H3488,""))</f>
        <v/>
      </c>
      <c r="L3523" s="236" t="str">
        <f>IF('ESA Input'!AH3488="","",IF('ESA Input'!AH3488="Yes",'ESA Input'!G3488,""))</f>
        <v/>
      </c>
      <c r="M3523" s="31" t="str">
        <f t="shared" si="327"/>
        <v/>
      </c>
      <c r="N3523" s="208" t="str">
        <f t="shared" si="328"/>
        <v/>
      </c>
      <c r="O3523" s="209" t="str">
        <f t="shared" si="329"/>
        <v/>
      </c>
      <c r="P3523" s="209" t="str">
        <f t="shared" si="330"/>
        <v/>
      </c>
      <c r="Q3523" s="31" t="str">
        <f t="shared" si="331"/>
        <v/>
      </c>
      <c r="R3523" s="129" t="s">
        <v>9</v>
      </c>
      <c r="S3523" s="128" t="s">
        <v>9</v>
      </c>
      <c r="T3523" s="1"/>
    </row>
    <row r="3524" spans="1:20" ht="15.75" hidden="1" customHeight="1">
      <c r="A3524" s="1" t="str">
        <f t="shared" si="1"/>
        <v/>
      </c>
      <c r="B3524" s="268" t="str">
        <f t="shared" si="326"/>
        <v>X</v>
      </c>
      <c r="C3524" s="1"/>
      <c r="D3524" s="27" t="str">
        <f>IF('ESA Input'!AH3489="","",IF('ESA Input'!AH3489="Yes",'ESA Input'!B3489,"Ineligible"))</f>
        <v/>
      </c>
      <c r="E3524" s="242" t="str">
        <f>IF('ESA Input'!AH3489="","",'ESA Input'!AH3489)</f>
        <v/>
      </c>
      <c r="F3524" s="461" t="str">
        <f>IF('ESA Input'!AH3489="","",IF('ESA Input'!AH3489="YES",'ESA Input'!AG3489,""))</f>
        <v/>
      </c>
      <c r="G3524" s="462"/>
      <c r="H3524" s="201" t="str">
        <f>IF('ESA Input'!AH3489="","",IF('ESA Input'!AH3489="Yes",'ESA Input'!J3489,""))</f>
        <v/>
      </c>
      <c r="I3524" s="227" t="str">
        <f>IF('ESA Input'!AH3489="","",IF('ESA Input'!AH3489="Yes",'ESA Input'!D3489,""))</f>
        <v/>
      </c>
      <c r="J3524" s="235" t="str">
        <f>IF('ESA Input'!AH3489="","",IF('ESA Input'!AH3489="Yes",'ESA Input'!E3489,""))</f>
        <v/>
      </c>
      <c r="K3524" s="29" t="str">
        <f>IF('ESA Input'!AH3489="","",IF('ESA Input'!AH3489="Yes",'ESA Input'!H3489,""))</f>
        <v/>
      </c>
      <c r="L3524" s="236" t="str">
        <f>IF('ESA Input'!AH3489="","",IF('ESA Input'!AH3489="Yes",'ESA Input'!G3489,""))</f>
        <v/>
      </c>
      <c r="M3524" s="31" t="str">
        <f t="shared" si="327"/>
        <v/>
      </c>
      <c r="N3524" s="208" t="str">
        <f t="shared" si="328"/>
        <v/>
      </c>
      <c r="O3524" s="209" t="str">
        <f t="shared" si="329"/>
        <v/>
      </c>
      <c r="P3524" s="209" t="str">
        <f t="shared" si="330"/>
        <v/>
      </c>
      <c r="Q3524" s="31" t="str">
        <f t="shared" si="331"/>
        <v/>
      </c>
      <c r="R3524" s="129" t="s">
        <v>9</v>
      </c>
      <c r="S3524" s="128" t="s">
        <v>9</v>
      </c>
      <c r="T3524" s="1"/>
    </row>
    <row r="3525" spans="1:20" ht="15.75" hidden="1" customHeight="1">
      <c r="A3525" s="1" t="str">
        <f t="shared" si="1"/>
        <v/>
      </c>
      <c r="B3525" s="268" t="str">
        <f t="shared" si="326"/>
        <v>X</v>
      </c>
      <c r="C3525" s="1"/>
      <c r="D3525" s="27" t="str">
        <f>IF('ESA Input'!AH3490="","",IF('ESA Input'!AH3490="Yes",'ESA Input'!B3490,"Ineligible"))</f>
        <v/>
      </c>
      <c r="E3525" s="242" t="str">
        <f>IF('ESA Input'!AH3490="","",'ESA Input'!AH3490)</f>
        <v/>
      </c>
      <c r="F3525" s="461" t="str">
        <f>IF('ESA Input'!AH3490="","",IF('ESA Input'!AH3490="YES",'ESA Input'!AG3490,""))</f>
        <v/>
      </c>
      <c r="G3525" s="462"/>
      <c r="H3525" s="201" t="str">
        <f>IF('ESA Input'!AH3490="","",IF('ESA Input'!AH3490="Yes",'ESA Input'!J3490,""))</f>
        <v/>
      </c>
      <c r="I3525" s="227" t="str">
        <f>IF('ESA Input'!AH3490="","",IF('ESA Input'!AH3490="Yes",'ESA Input'!D3490,""))</f>
        <v/>
      </c>
      <c r="J3525" s="235" t="str">
        <f>IF('ESA Input'!AH3490="","",IF('ESA Input'!AH3490="Yes",'ESA Input'!E3490,""))</f>
        <v/>
      </c>
      <c r="K3525" s="29" t="str">
        <f>IF('ESA Input'!AH3490="","",IF('ESA Input'!AH3490="Yes",'ESA Input'!H3490,""))</f>
        <v/>
      </c>
      <c r="L3525" s="236" t="str">
        <f>IF('ESA Input'!AH3490="","",IF('ESA Input'!AH3490="Yes",'ESA Input'!G3490,""))</f>
        <v/>
      </c>
      <c r="M3525" s="31" t="str">
        <f t="shared" si="327"/>
        <v/>
      </c>
      <c r="N3525" s="208" t="str">
        <f t="shared" si="328"/>
        <v/>
      </c>
      <c r="O3525" s="209" t="str">
        <f t="shared" si="329"/>
        <v/>
      </c>
      <c r="P3525" s="209" t="str">
        <f t="shared" si="330"/>
        <v/>
      </c>
      <c r="Q3525" s="31" t="str">
        <f t="shared" si="331"/>
        <v/>
      </c>
      <c r="R3525" s="129" t="s">
        <v>9</v>
      </c>
      <c r="S3525" s="128" t="s">
        <v>9</v>
      </c>
      <c r="T3525" s="1"/>
    </row>
    <row r="3526" spans="1:20" ht="15.75" hidden="1" customHeight="1">
      <c r="A3526" s="1" t="str">
        <f t="shared" si="1"/>
        <v/>
      </c>
      <c r="B3526" s="268" t="str">
        <f t="shared" si="326"/>
        <v>X</v>
      </c>
      <c r="C3526" s="1"/>
      <c r="D3526" s="27" t="str">
        <f>IF('ESA Input'!AH3491="","",IF('ESA Input'!AH3491="Yes",'ESA Input'!B3491,"Ineligible"))</f>
        <v/>
      </c>
      <c r="E3526" s="242" t="str">
        <f>IF('ESA Input'!AH3491="","",'ESA Input'!AH3491)</f>
        <v/>
      </c>
      <c r="F3526" s="461" t="str">
        <f>IF('ESA Input'!AH3491="","",IF('ESA Input'!AH3491="YES",'ESA Input'!AG3491,""))</f>
        <v/>
      </c>
      <c r="G3526" s="462"/>
      <c r="H3526" s="201" t="str">
        <f>IF('ESA Input'!AH3491="","",IF('ESA Input'!AH3491="Yes",'ESA Input'!J3491,""))</f>
        <v/>
      </c>
      <c r="I3526" s="227" t="str">
        <f>IF('ESA Input'!AH3491="","",IF('ESA Input'!AH3491="Yes",'ESA Input'!D3491,""))</f>
        <v/>
      </c>
      <c r="J3526" s="235" t="str">
        <f>IF('ESA Input'!AH3491="","",IF('ESA Input'!AH3491="Yes",'ESA Input'!E3491,""))</f>
        <v/>
      </c>
      <c r="K3526" s="29" t="str">
        <f>IF('ESA Input'!AH3491="","",IF('ESA Input'!AH3491="Yes",'ESA Input'!H3491,""))</f>
        <v/>
      </c>
      <c r="L3526" s="236" t="str">
        <f>IF('ESA Input'!AH3491="","",IF('ESA Input'!AH3491="Yes",'ESA Input'!G3491,""))</f>
        <v/>
      </c>
      <c r="M3526" s="31" t="str">
        <f t="shared" si="327"/>
        <v/>
      </c>
      <c r="N3526" s="208" t="str">
        <f t="shared" si="328"/>
        <v/>
      </c>
      <c r="O3526" s="209" t="str">
        <f t="shared" si="329"/>
        <v/>
      </c>
      <c r="P3526" s="209" t="str">
        <f t="shared" si="330"/>
        <v/>
      </c>
      <c r="Q3526" s="31" t="str">
        <f t="shared" si="331"/>
        <v/>
      </c>
      <c r="R3526" s="129" t="s">
        <v>9</v>
      </c>
      <c r="S3526" s="128" t="s">
        <v>9</v>
      </c>
      <c r="T3526" s="1"/>
    </row>
    <row r="3527" spans="1:20" ht="15.75" hidden="1" customHeight="1">
      <c r="A3527" s="1" t="str">
        <f t="shared" si="1"/>
        <v/>
      </c>
      <c r="B3527" s="268" t="str">
        <f t="shared" si="326"/>
        <v>X</v>
      </c>
      <c r="C3527" s="1"/>
      <c r="D3527" s="27" t="str">
        <f>IF('ESA Input'!AH3492="","",IF('ESA Input'!AH3492="Yes",'ESA Input'!B3492,"Ineligible"))</f>
        <v/>
      </c>
      <c r="E3527" s="242" t="str">
        <f>IF('ESA Input'!AH3492="","",'ESA Input'!AH3492)</f>
        <v/>
      </c>
      <c r="F3527" s="461" t="str">
        <f>IF('ESA Input'!AH3492="","",IF('ESA Input'!AH3492="YES",'ESA Input'!AG3492,""))</f>
        <v/>
      </c>
      <c r="G3527" s="462"/>
      <c r="H3527" s="201" t="str">
        <f>IF('ESA Input'!AH3492="","",IF('ESA Input'!AH3492="Yes",'ESA Input'!J3492,""))</f>
        <v/>
      </c>
      <c r="I3527" s="227" t="str">
        <f>IF('ESA Input'!AH3492="","",IF('ESA Input'!AH3492="Yes",'ESA Input'!D3492,""))</f>
        <v/>
      </c>
      <c r="J3527" s="235" t="str">
        <f>IF('ESA Input'!AH3492="","",IF('ESA Input'!AH3492="Yes",'ESA Input'!E3492,""))</f>
        <v/>
      </c>
      <c r="K3527" s="29" t="str">
        <f>IF('ESA Input'!AH3492="","",IF('ESA Input'!AH3492="Yes",'ESA Input'!H3492,""))</f>
        <v/>
      </c>
      <c r="L3527" s="236" t="str">
        <f>IF('ESA Input'!AH3492="","",IF('ESA Input'!AH3492="Yes",'ESA Input'!G3492,""))</f>
        <v/>
      </c>
      <c r="M3527" s="31" t="str">
        <f t="shared" si="327"/>
        <v/>
      </c>
      <c r="N3527" s="208" t="str">
        <f t="shared" si="328"/>
        <v/>
      </c>
      <c r="O3527" s="209" t="str">
        <f t="shared" si="329"/>
        <v/>
      </c>
      <c r="P3527" s="209" t="str">
        <f t="shared" si="330"/>
        <v/>
      </c>
      <c r="Q3527" s="31" t="str">
        <f t="shared" si="331"/>
        <v/>
      </c>
      <c r="R3527" s="129" t="s">
        <v>9</v>
      </c>
      <c r="S3527" s="128" t="s">
        <v>9</v>
      </c>
      <c r="T3527" s="1"/>
    </row>
    <row r="3528" spans="1:20" ht="15.75" hidden="1" customHeight="1">
      <c r="A3528" s="1" t="str">
        <f t="shared" si="1"/>
        <v/>
      </c>
      <c r="B3528" s="268" t="str">
        <f t="shared" si="326"/>
        <v>X</v>
      </c>
      <c r="C3528" s="1"/>
      <c r="D3528" s="27" t="str">
        <f>IF('ESA Input'!AH3493="","",IF('ESA Input'!AH3493="Yes",'ESA Input'!B3493,"Ineligible"))</f>
        <v/>
      </c>
      <c r="E3528" s="242" t="str">
        <f>IF('ESA Input'!AH3493="","",'ESA Input'!AH3493)</f>
        <v/>
      </c>
      <c r="F3528" s="461" t="str">
        <f>IF('ESA Input'!AH3493="","",IF('ESA Input'!AH3493="YES",'ESA Input'!AG3493,""))</f>
        <v/>
      </c>
      <c r="G3528" s="462"/>
      <c r="H3528" s="201" t="str">
        <f>IF('ESA Input'!AH3493="","",IF('ESA Input'!AH3493="Yes",'ESA Input'!J3493,""))</f>
        <v/>
      </c>
      <c r="I3528" s="227" t="str">
        <f>IF('ESA Input'!AH3493="","",IF('ESA Input'!AH3493="Yes",'ESA Input'!D3493,""))</f>
        <v/>
      </c>
      <c r="J3528" s="235" t="str">
        <f>IF('ESA Input'!AH3493="","",IF('ESA Input'!AH3493="Yes",'ESA Input'!E3493,""))</f>
        <v/>
      </c>
      <c r="K3528" s="29" t="str">
        <f>IF('ESA Input'!AH3493="","",IF('ESA Input'!AH3493="Yes",'ESA Input'!H3493,""))</f>
        <v/>
      </c>
      <c r="L3528" s="236" t="str">
        <f>IF('ESA Input'!AH3493="","",IF('ESA Input'!AH3493="Yes",'ESA Input'!G3493,""))</f>
        <v/>
      </c>
      <c r="M3528" s="31" t="str">
        <f t="shared" si="327"/>
        <v/>
      </c>
      <c r="N3528" s="208" t="str">
        <f t="shared" si="328"/>
        <v/>
      </c>
      <c r="O3528" s="209" t="str">
        <f t="shared" si="329"/>
        <v/>
      </c>
      <c r="P3528" s="209" t="str">
        <f t="shared" si="330"/>
        <v/>
      </c>
      <c r="Q3528" s="31" t="str">
        <f t="shared" si="331"/>
        <v/>
      </c>
      <c r="R3528" s="129" t="s">
        <v>9</v>
      </c>
      <c r="S3528" s="128" t="s">
        <v>9</v>
      </c>
      <c r="T3528" s="1"/>
    </row>
    <row r="3529" spans="1:20" ht="15.75" hidden="1" customHeight="1">
      <c r="A3529" s="1" t="str">
        <f t="shared" si="1"/>
        <v/>
      </c>
      <c r="B3529" s="268" t="str">
        <f t="shared" si="326"/>
        <v>X</v>
      </c>
      <c r="C3529" s="1"/>
      <c r="D3529" s="27" t="str">
        <f>IF('ESA Input'!AH3494="","",IF('ESA Input'!AH3494="Yes",'ESA Input'!B3494,"Ineligible"))</f>
        <v/>
      </c>
      <c r="E3529" s="242" t="str">
        <f>IF('ESA Input'!AH3494="","",'ESA Input'!AH3494)</f>
        <v/>
      </c>
      <c r="F3529" s="461" t="str">
        <f>IF('ESA Input'!AH3494="","",IF('ESA Input'!AH3494="YES",'ESA Input'!AG3494,""))</f>
        <v/>
      </c>
      <c r="G3529" s="462"/>
      <c r="H3529" s="201" t="str">
        <f>IF('ESA Input'!AH3494="","",IF('ESA Input'!AH3494="Yes",'ESA Input'!J3494,""))</f>
        <v/>
      </c>
      <c r="I3529" s="227" t="str">
        <f>IF('ESA Input'!AH3494="","",IF('ESA Input'!AH3494="Yes",'ESA Input'!D3494,""))</f>
        <v/>
      </c>
      <c r="J3529" s="235" t="str">
        <f>IF('ESA Input'!AH3494="","",IF('ESA Input'!AH3494="Yes",'ESA Input'!E3494,""))</f>
        <v/>
      </c>
      <c r="K3529" s="29" t="str">
        <f>IF('ESA Input'!AH3494="","",IF('ESA Input'!AH3494="Yes",'ESA Input'!H3494,""))</f>
        <v/>
      </c>
      <c r="L3529" s="236" t="str">
        <f>IF('ESA Input'!AH3494="","",IF('ESA Input'!AH3494="Yes",'ESA Input'!G3494,""))</f>
        <v/>
      </c>
      <c r="M3529" s="31" t="str">
        <f t="shared" si="327"/>
        <v/>
      </c>
      <c r="N3529" s="208" t="str">
        <f t="shared" si="328"/>
        <v/>
      </c>
      <c r="O3529" s="209" t="str">
        <f t="shared" si="329"/>
        <v/>
      </c>
      <c r="P3529" s="209" t="str">
        <f t="shared" si="330"/>
        <v/>
      </c>
      <c r="Q3529" s="31" t="str">
        <f t="shared" si="331"/>
        <v/>
      </c>
      <c r="R3529" s="129" t="s">
        <v>9</v>
      </c>
      <c r="S3529" s="128" t="s">
        <v>9</v>
      </c>
      <c r="T3529" s="1"/>
    </row>
    <row r="3530" spans="1:20" ht="15.75" hidden="1" customHeight="1">
      <c r="A3530" s="1" t="str">
        <f t="shared" si="1"/>
        <v/>
      </c>
      <c r="B3530" s="268" t="str">
        <f t="shared" si="326"/>
        <v>X</v>
      </c>
      <c r="C3530" s="1"/>
      <c r="D3530" s="27" t="str">
        <f>IF('ESA Input'!AH3495="","",IF('ESA Input'!AH3495="Yes",'ESA Input'!B3495,"Ineligible"))</f>
        <v/>
      </c>
      <c r="E3530" s="242" t="str">
        <f>IF('ESA Input'!AH3495="","",'ESA Input'!AH3495)</f>
        <v/>
      </c>
      <c r="F3530" s="461" t="str">
        <f>IF('ESA Input'!AH3495="","",IF('ESA Input'!AH3495="YES",'ESA Input'!AG3495,""))</f>
        <v/>
      </c>
      <c r="G3530" s="462"/>
      <c r="H3530" s="201" t="str">
        <f>IF('ESA Input'!AH3495="","",IF('ESA Input'!AH3495="Yes",'ESA Input'!J3495,""))</f>
        <v/>
      </c>
      <c r="I3530" s="227" t="str">
        <f>IF('ESA Input'!AH3495="","",IF('ESA Input'!AH3495="Yes",'ESA Input'!D3495,""))</f>
        <v/>
      </c>
      <c r="J3530" s="235" t="str">
        <f>IF('ESA Input'!AH3495="","",IF('ESA Input'!AH3495="Yes",'ESA Input'!E3495,""))</f>
        <v/>
      </c>
      <c r="K3530" s="29" t="str">
        <f>IF('ESA Input'!AH3495="","",IF('ESA Input'!AH3495="Yes",'ESA Input'!H3495,""))</f>
        <v/>
      </c>
      <c r="L3530" s="236" t="str">
        <f>IF('ESA Input'!AH3495="","",IF('ESA Input'!AH3495="Yes",'ESA Input'!G3495,""))</f>
        <v/>
      </c>
      <c r="M3530" s="31" t="str">
        <f t="shared" si="327"/>
        <v/>
      </c>
      <c r="N3530" s="208" t="str">
        <f t="shared" si="328"/>
        <v/>
      </c>
      <c r="O3530" s="209" t="str">
        <f t="shared" si="329"/>
        <v/>
      </c>
      <c r="P3530" s="209" t="str">
        <f t="shared" si="330"/>
        <v/>
      </c>
      <c r="Q3530" s="31" t="str">
        <f t="shared" si="331"/>
        <v/>
      </c>
      <c r="R3530" s="129" t="s">
        <v>9</v>
      </c>
      <c r="S3530" s="128" t="s">
        <v>9</v>
      </c>
      <c r="T3530" s="1"/>
    </row>
    <row r="3531" spans="1:20" ht="15.75" hidden="1" customHeight="1">
      <c r="A3531" s="1" t="str">
        <f t="shared" si="1"/>
        <v/>
      </c>
      <c r="B3531" s="268" t="str">
        <f t="shared" si="326"/>
        <v>X</v>
      </c>
      <c r="C3531" s="1"/>
      <c r="D3531" s="27" t="str">
        <f>IF('ESA Input'!AH3496="","",IF('ESA Input'!AH3496="Yes",'ESA Input'!B3496,"Ineligible"))</f>
        <v/>
      </c>
      <c r="E3531" s="242" t="str">
        <f>IF('ESA Input'!AH3496="","",'ESA Input'!AH3496)</f>
        <v/>
      </c>
      <c r="F3531" s="461" t="str">
        <f>IF('ESA Input'!AH3496="","",IF('ESA Input'!AH3496="YES",'ESA Input'!AG3496,""))</f>
        <v/>
      </c>
      <c r="G3531" s="462"/>
      <c r="H3531" s="201" t="str">
        <f>IF('ESA Input'!AH3496="","",IF('ESA Input'!AH3496="Yes",'ESA Input'!J3496,""))</f>
        <v/>
      </c>
      <c r="I3531" s="227" t="str">
        <f>IF('ESA Input'!AH3496="","",IF('ESA Input'!AH3496="Yes",'ESA Input'!D3496,""))</f>
        <v/>
      </c>
      <c r="J3531" s="235" t="str">
        <f>IF('ESA Input'!AH3496="","",IF('ESA Input'!AH3496="Yes",'ESA Input'!E3496,""))</f>
        <v/>
      </c>
      <c r="K3531" s="29" t="str">
        <f>IF('ESA Input'!AH3496="","",IF('ESA Input'!AH3496="Yes",'ESA Input'!H3496,""))</f>
        <v/>
      </c>
      <c r="L3531" s="236" t="str">
        <f>IF('ESA Input'!AH3496="","",IF('ESA Input'!AH3496="Yes",'ESA Input'!G3496,""))</f>
        <v/>
      </c>
      <c r="M3531" s="31" t="str">
        <f t="shared" si="327"/>
        <v/>
      </c>
      <c r="N3531" s="208" t="str">
        <f t="shared" si="328"/>
        <v/>
      </c>
      <c r="O3531" s="209" t="str">
        <f t="shared" si="329"/>
        <v/>
      </c>
      <c r="P3531" s="209" t="str">
        <f t="shared" si="330"/>
        <v/>
      </c>
      <c r="Q3531" s="31" t="str">
        <f t="shared" si="331"/>
        <v/>
      </c>
      <c r="R3531" s="129" t="s">
        <v>9</v>
      </c>
      <c r="S3531" s="128" t="s">
        <v>9</v>
      </c>
      <c r="T3531" s="1"/>
    </row>
    <row r="3532" spans="1:20" ht="15.75" hidden="1" customHeight="1">
      <c r="A3532" s="1" t="str">
        <f t="shared" si="1"/>
        <v/>
      </c>
      <c r="B3532" s="268" t="str">
        <f t="shared" si="326"/>
        <v>X</v>
      </c>
      <c r="C3532" s="1"/>
      <c r="D3532" s="27" t="str">
        <f>IF('ESA Input'!AH3497="","",IF('ESA Input'!AH3497="Yes",'ESA Input'!B3497,"Ineligible"))</f>
        <v/>
      </c>
      <c r="E3532" s="242" t="str">
        <f>IF('ESA Input'!AH3497="","",'ESA Input'!AH3497)</f>
        <v/>
      </c>
      <c r="F3532" s="461" t="str">
        <f>IF('ESA Input'!AH3497="","",IF('ESA Input'!AH3497="YES",'ESA Input'!AG3497,""))</f>
        <v/>
      </c>
      <c r="G3532" s="462"/>
      <c r="H3532" s="201" t="str">
        <f>IF('ESA Input'!AH3497="","",IF('ESA Input'!AH3497="Yes",'ESA Input'!J3497,""))</f>
        <v/>
      </c>
      <c r="I3532" s="227" t="str">
        <f>IF('ESA Input'!AH3497="","",IF('ESA Input'!AH3497="Yes",'ESA Input'!D3497,""))</f>
        <v/>
      </c>
      <c r="J3532" s="235" t="str">
        <f>IF('ESA Input'!AH3497="","",IF('ESA Input'!AH3497="Yes",'ESA Input'!E3497,""))</f>
        <v/>
      </c>
      <c r="K3532" s="29" t="str">
        <f>IF('ESA Input'!AH3497="","",IF('ESA Input'!AH3497="Yes",'ESA Input'!H3497,""))</f>
        <v/>
      </c>
      <c r="L3532" s="236" t="str">
        <f>IF('ESA Input'!AH3497="","",IF('ESA Input'!AH3497="Yes",'ESA Input'!G3497,""))</f>
        <v/>
      </c>
      <c r="M3532" s="31" t="str">
        <f t="shared" si="327"/>
        <v/>
      </c>
      <c r="N3532" s="208" t="str">
        <f t="shared" si="328"/>
        <v/>
      </c>
      <c r="O3532" s="209" t="str">
        <f t="shared" si="329"/>
        <v/>
      </c>
      <c r="P3532" s="209" t="str">
        <f t="shared" si="330"/>
        <v/>
      </c>
      <c r="Q3532" s="31" t="str">
        <f t="shared" si="331"/>
        <v/>
      </c>
      <c r="R3532" s="129" t="s">
        <v>9</v>
      </c>
      <c r="S3532" s="128" t="s">
        <v>9</v>
      </c>
      <c r="T3532" s="1"/>
    </row>
    <row r="3533" spans="1:20" ht="15.75" hidden="1" customHeight="1">
      <c r="A3533" s="1" t="str">
        <f t="shared" si="1"/>
        <v/>
      </c>
      <c r="B3533" s="268" t="str">
        <f t="shared" si="326"/>
        <v>X</v>
      </c>
      <c r="C3533" s="1"/>
      <c r="D3533" s="27" t="str">
        <f>IF('ESA Input'!AH3498="","",IF('ESA Input'!AH3498="Yes",'ESA Input'!B3498,"Ineligible"))</f>
        <v/>
      </c>
      <c r="E3533" s="242" t="str">
        <f>IF('ESA Input'!AH3498="","",'ESA Input'!AH3498)</f>
        <v/>
      </c>
      <c r="F3533" s="461" t="str">
        <f>IF('ESA Input'!AH3498="","",IF('ESA Input'!AH3498="YES",'ESA Input'!AG3498,""))</f>
        <v/>
      </c>
      <c r="G3533" s="462"/>
      <c r="H3533" s="201" t="str">
        <f>IF('ESA Input'!AH3498="","",IF('ESA Input'!AH3498="Yes",'ESA Input'!J3498,""))</f>
        <v/>
      </c>
      <c r="I3533" s="227" t="str">
        <f>IF('ESA Input'!AH3498="","",IF('ESA Input'!AH3498="Yes",'ESA Input'!D3498,""))</f>
        <v/>
      </c>
      <c r="J3533" s="235" t="str">
        <f>IF('ESA Input'!AH3498="","",IF('ESA Input'!AH3498="Yes",'ESA Input'!E3498,""))</f>
        <v/>
      </c>
      <c r="K3533" s="29" t="str">
        <f>IF('ESA Input'!AH3498="","",IF('ESA Input'!AH3498="Yes",'ESA Input'!H3498,""))</f>
        <v/>
      </c>
      <c r="L3533" s="236" t="str">
        <f>IF('ESA Input'!AH3498="","",IF('ESA Input'!AH3498="Yes",'ESA Input'!G3498,""))</f>
        <v/>
      </c>
      <c r="M3533" s="31" t="str">
        <f t="shared" si="327"/>
        <v/>
      </c>
      <c r="N3533" s="208" t="str">
        <f t="shared" si="328"/>
        <v/>
      </c>
      <c r="O3533" s="209" t="str">
        <f t="shared" si="329"/>
        <v/>
      </c>
      <c r="P3533" s="209" t="str">
        <f t="shared" si="330"/>
        <v/>
      </c>
      <c r="Q3533" s="31" t="str">
        <f t="shared" si="331"/>
        <v/>
      </c>
      <c r="R3533" s="129" t="s">
        <v>9</v>
      </c>
      <c r="S3533" s="128" t="s">
        <v>9</v>
      </c>
      <c r="T3533" s="1"/>
    </row>
    <row r="3534" spans="1:20" ht="15.75" hidden="1" customHeight="1">
      <c r="A3534" s="1" t="str">
        <f t="shared" si="1"/>
        <v/>
      </c>
      <c r="B3534" s="268" t="str">
        <f t="shared" si="326"/>
        <v>X</v>
      </c>
      <c r="C3534" s="1"/>
      <c r="D3534" s="27" t="str">
        <f>IF('ESA Input'!AH3499="","",IF('ESA Input'!AH3499="Yes",'ESA Input'!B3499,"Ineligible"))</f>
        <v/>
      </c>
      <c r="E3534" s="242" t="str">
        <f>IF('ESA Input'!AH3499="","",'ESA Input'!AH3499)</f>
        <v/>
      </c>
      <c r="F3534" s="461" t="str">
        <f>IF('ESA Input'!AH3499="","",IF('ESA Input'!AH3499="YES",'ESA Input'!AG3499,""))</f>
        <v/>
      </c>
      <c r="G3534" s="462"/>
      <c r="H3534" s="201" t="str">
        <f>IF('ESA Input'!AH3499="","",IF('ESA Input'!AH3499="Yes",'ESA Input'!J3499,""))</f>
        <v/>
      </c>
      <c r="I3534" s="227" t="str">
        <f>IF('ESA Input'!AH3499="","",IF('ESA Input'!AH3499="Yes",'ESA Input'!D3499,""))</f>
        <v/>
      </c>
      <c r="J3534" s="235" t="str">
        <f>IF('ESA Input'!AH3499="","",IF('ESA Input'!AH3499="Yes",'ESA Input'!E3499,""))</f>
        <v/>
      </c>
      <c r="K3534" s="29" t="str">
        <f>IF('ESA Input'!AH3499="","",IF('ESA Input'!AH3499="Yes",'ESA Input'!H3499,""))</f>
        <v/>
      </c>
      <c r="L3534" s="236" t="str">
        <f>IF('ESA Input'!AH3499="","",IF('ESA Input'!AH3499="Yes",'ESA Input'!G3499,""))</f>
        <v/>
      </c>
      <c r="M3534" s="31" t="str">
        <f t="shared" si="327"/>
        <v/>
      </c>
      <c r="N3534" s="208" t="str">
        <f t="shared" si="328"/>
        <v/>
      </c>
      <c r="O3534" s="209" t="str">
        <f t="shared" si="329"/>
        <v/>
      </c>
      <c r="P3534" s="209" t="str">
        <f t="shared" si="330"/>
        <v/>
      </c>
      <c r="Q3534" s="31" t="str">
        <f t="shared" si="331"/>
        <v/>
      </c>
      <c r="R3534" s="129" t="s">
        <v>9</v>
      </c>
      <c r="S3534" s="128" t="s">
        <v>9</v>
      </c>
      <c r="T3534" s="1"/>
    </row>
    <row r="3535" spans="1:20" ht="15.75" hidden="1" customHeight="1">
      <c r="A3535" s="1" t="str">
        <f t="shared" si="1"/>
        <v/>
      </c>
      <c r="B3535" s="268" t="str">
        <f t="shared" si="326"/>
        <v>X</v>
      </c>
      <c r="C3535" s="1"/>
      <c r="D3535" s="27" t="str">
        <f>IF('ESA Input'!AH3500="","",IF('ESA Input'!AH3500="Yes",'ESA Input'!B3500,"Ineligible"))</f>
        <v/>
      </c>
      <c r="E3535" s="242" t="str">
        <f>IF('ESA Input'!AH3500="","",'ESA Input'!AH3500)</f>
        <v/>
      </c>
      <c r="F3535" s="461" t="str">
        <f>IF('ESA Input'!AH3500="","",IF('ESA Input'!AH3500="YES",'ESA Input'!AG3500,""))</f>
        <v/>
      </c>
      <c r="G3535" s="462"/>
      <c r="H3535" s="201" t="str">
        <f>IF('ESA Input'!AH3500="","",IF('ESA Input'!AH3500="Yes",'ESA Input'!J3500,""))</f>
        <v/>
      </c>
      <c r="I3535" s="227" t="str">
        <f>IF('ESA Input'!AH3500="","",IF('ESA Input'!AH3500="Yes",'ESA Input'!D3500,""))</f>
        <v/>
      </c>
      <c r="J3535" s="235" t="str">
        <f>IF('ESA Input'!AH3500="","",IF('ESA Input'!AH3500="Yes",'ESA Input'!E3500,""))</f>
        <v/>
      </c>
      <c r="K3535" s="29" t="str">
        <f>IF('ESA Input'!AH3500="","",IF('ESA Input'!AH3500="Yes",'ESA Input'!H3500,""))</f>
        <v/>
      </c>
      <c r="L3535" s="236" t="str">
        <f>IF('ESA Input'!AH3500="","",IF('ESA Input'!AH3500="Yes",'ESA Input'!G3500,""))</f>
        <v/>
      </c>
      <c r="M3535" s="31" t="str">
        <f t="shared" si="327"/>
        <v/>
      </c>
      <c r="N3535" s="208" t="str">
        <f t="shared" si="328"/>
        <v/>
      </c>
      <c r="O3535" s="209" t="str">
        <f t="shared" si="329"/>
        <v/>
      </c>
      <c r="P3535" s="209" t="str">
        <f t="shared" si="330"/>
        <v/>
      </c>
      <c r="Q3535" s="31" t="str">
        <f t="shared" si="331"/>
        <v/>
      </c>
      <c r="R3535" s="129" t="s">
        <v>9</v>
      </c>
      <c r="S3535" s="128" t="s">
        <v>9</v>
      </c>
      <c r="T3535" s="1"/>
    </row>
    <row r="3536" spans="1:20" ht="15.75" hidden="1" customHeight="1">
      <c r="A3536" s="1" t="str">
        <f t="shared" si="1"/>
        <v/>
      </c>
      <c r="B3536" s="268" t="str">
        <f t="shared" si="326"/>
        <v>X</v>
      </c>
      <c r="C3536" s="1"/>
      <c r="D3536" s="27" t="str">
        <f>IF('ESA Input'!AH3501="","",IF('ESA Input'!AH3501="Yes",'ESA Input'!B3501,"Ineligible"))</f>
        <v/>
      </c>
      <c r="E3536" s="242" t="str">
        <f>IF('ESA Input'!AH3501="","",'ESA Input'!AH3501)</f>
        <v/>
      </c>
      <c r="F3536" s="461" t="str">
        <f>IF('ESA Input'!AH3501="","",IF('ESA Input'!AH3501="YES",'ESA Input'!AG3501,""))</f>
        <v/>
      </c>
      <c r="G3536" s="462"/>
      <c r="H3536" s="201" t="str">
        <f>IF('ESA Input'!AH3501="","",IF('ESA Input'!AH3501="Yes",'ESA Input'!J3501,""))</f>
        <v/>
      </c>
      <c r="I3536" s="227" t="str">
        <f>IF('ESA Input'!AH3501="","",IF('ESA Input'!AH3501="Yes",'ESA Input'!D3501,""))</f>
        <v/>
      </c>
      <c r="J3536" s="235" t="str">
        <f>IF('ESA Input'!AH3501="","",IF('ESA Input'!AH3501="Yes",'ESA Input'!E3501,""))</f>
        <v/>
      </c>
      <c r="K3536" s="29" t="str">
        <f>IF('ESA Input'!AH3501="","",IF('ESA Input'!AH3501="Yes",'ESA Input'!H3501,""))</f>
        <v/>
      </c>
      <c r="L3536" s="236" t="str">
        <f>IF('ESA Input'!AH3501="","",IF('ESA Input'!AH3501="Yes",'ESA Input'!G3501,""))</f>
        <v/>
      </c>
      <c r="M3536" s="31" t="str">
        <f t="shared" si="327"/>
        <v/>
      </c>
      <c r="N3536" s="208" t="str">
        <f t="shared" si="328"/>
        <v/>
      </c>
      <c r="O3536" s="209" t="str">
        <f t="shared" si="329"/>
        <v/>
      </c>
      <c r="P3536" s="209" t="str">
        <f t="shared" si="330"/>
        <v/>
      </c>
      <c r="Q3536" s="31" t="str">
        <f t="shared" si="331"/>
        <v/>
      </c>
      <c r="R3536" s="129" t="s">
        <v>9</v>
      </c>
      <c r="S3536" s="128" t="s">
        <v>9</v>
      </c>
      <c r="T3536" s="1"/>
    </row>
    <row r="3537" spans="1:20" ht="15.75" hidden="1" customHeight="1">
      <c r="A3537" s="1" t="str">
        <f t="shared" si="1"/>
        <v/>
      </c>
      <c r="B3537" s="268" t="str">
        <f t="shared" si="326"/>
        <v>X</v>
      </c>
      <c r="C3537" s="1"/>
      <c r="D3537" s="27" t="str">
        <f>IF('ESA Input'!AH3502="","",IF('ESA Input'!AH3502="Yes",'ESA Input'!B3502,"Ineligible"))</f>
        <v/>
      </c>
      <c r="E3537" s="242" t="str">
        <f>IF('ESA Input'!AH3502="","",'ESA Input'!AH3502)</f>
        <v/>
      </c>
      <c r="F3537" s="461" t="str">
        <f>IF('ESA Input'!AH3502="","",IF('ESA Input'!AH3502="YES",'ESA Input'!AG3502,""))</f>
        <v/>
      </c>
      <c r="G3537" s="462"/>
      <c r="H3537" s="201" t="str">
        <f>IF('ESA Input'!AH3502="","",IF('ESA Input'!AH3502="Yes",'ESA Input'!J3502,""))</f>
        <v/>
      </c>
      <c r="I3537" s="227" t="str">
        <f>IF('ESA Input'!AH3502="","",IF('ESA Input'!AH3502="Yes",'ESA Input'!D3502,""))</f>
        <v/>
      </c>
      <c r="J3537" s="235" t="str">
        <f>IF('ESA Input'!AH3502="","",IF('ESA Input'!AH3502="Yes",'ESA Input'!E3502,""))</f>
        <v/>
      </c>
      <c r="K3537" s="29" t="str">
        <f>IF('ESA Input'!AH3502="","",IF('ESA Input'!AH3502="Yes",'ESA Input'!H3502,""))</f>
        <v/>
      </c>
      <c r="L3537" s="236" t="str">
        <f>IF('ESA Input'!AH3502="","",IF('ESA Input'!AH3502="Yes",'ESA Input'!G3502,""))</f>
        <v/>
      </c>
      <c r="M3537" s="31" t="str">
        <f t="shared" si="327"/>
        <v/>
      </c>
      <c r="N3537" s="208" t="str">
        <f t="shared" si="328"/>
        <v/>
      </c>
      <c r="O3537" s="209" t="str">
        <f t="shared" si="329"/>
        <v/>
      </c>
      <c r="P3537" s="209" t="str">
        <f t="shared" si="330"/>
        <v/>
      </c>
      <c r="Q3537" s="31" t="str">
        <f t="shared" si="331"/>
        <v/>
      </c>
      <c r="R3537" s="129" t="s">
        <v>9</v>
      </c>
      <c r="S3537" s="128" t="s">
        <v>9</v>
      </c>
      <c r="T3537" s="1"/>
    </row>
    <row r="3538" spans="1:20" ht="15.75" hidden="1" customHeight="1">
      <c r="A3538" s="1" t="str">
        <f t="shared" si="1"/>
        <v/>
      </c>
      <c r="B3538" s="268" t="str">
        <f t="shared" si="326"/>
        <v>X</v>
      </c>
      <c r="C3538" s="1"/>
      <c r="D3538" s="27" t="str">
        <f>IF('ESA Input'!AH3503="","",IF('ESA Input'!AH3503="Yes",'ESA Input'!B3503,"Ineligible"))</f>
        <v/>
      </c>
      <c r="E3538" s="242" t="str">
        <f>IF('ESA Input'!AH3503="","",'ESA Input'!AH3503)</f>
        <v/>
      </c>
      <c r="F3538" s="461" t="str">
        <f>IF('ESA Input'!AH3503="","",IF('ESA Input'!AH3503="YES",'ESA Input'!AG3503,""))</f>
        <v/>
      </c>
      <c r="G3538" s="462"/>
      <c r="H3538" s="201" t="str">
        <f>IF('ESA Input'!AH3503="","",IF('ESA Input'!AH3503="Yes",'ESA Input'!J3503,""))</f>
        <v/>
      </c>
      <c r="I3538" s="227" t="str">
        <f>IF('ESA Input'!AH3503="","",IF('ESA Input'!AH3503="Yes",'ESA Input'!D3503,""))</f>
        <v/>
      </c>
      <c r="J3538" s="235" t="str">
        <f>IF('ESA Input'!AH3503="","",IF('ESA Input'!AH3503="Yes",'ESA Input'!E3503,""))</f>
        <v/>
      </c>
      <c r="K3538" s="29" t="str">
        <f>IF('ESA Input'!AH3503="","",IF('ESA Input'!AH3503="Yes",'ESA Input'!H3503,""))</f>
        <v/>
      </c>
      <c r="L3538" s="236" t="str">
        <f>IF('ESA Input'!AH3503="","",IF('ESA Input'!AH3503="Yes",'ESA Input'!G3503,""))</f>
        <v/>
      </c>
      <c r="M3538" s="31" t="str">
        <f t="shared" si="327"/>
        <v/>
      </c>
      <c r="N3538" s="208" t="str">
        <f t="shared" si="328"/>
        <v/>
      </c>
      <c r="O3538" s="209" t="str">
        <f t="shared" si="329"/>
        <v/>
      </c>
      <c r="P3538" s="209" t="str">
        <f t="shared" si="330"/>
        <v/>
      </c>
      <c r="Q3538" s="31" t="str">
        <f t="shared" si="331"/>
        <v/>
      </c>
      <c r="R3538" s="129" t="s">
        <v>9</v>
      </c>
      <c r="S3538" s="128" t="s">
        <v>9</v>
      </c>
      <c r="T3538" s="1"/>
    </row>
    <row r="3539" spans="1:20" ht="15.75" hidden="1" customHeight="1">
      <c r="A3539" s="1" t="str">
        <f t="shared" si="1"/>
        <v/>
      </c>
      <c r="B3539" s="268" t="str">
        <f t="shared" si="326"/>
        <v>X</v>
      </c>
      <c r="C3539" s="1"/>
      <c r="D3539" s="27" t="str">
        <f>IF('ESA Input'!AH3504="","",IF('ESA Input'!AH3504="Yes",'ESA Input'!B3504,"Ineligible"))</f>
        <v/>
      </c>
      <c r="E3539" s="242" t="str">
        <f>IF('ESA Input'!AH3504="","",'ESA Input'!AH3504)</f>
        <v/>
      </c>
      <c r="F3539" s="461" t="str">
        <f>IF('ESA Input'!AH3504="","",IF('ESA Input'!AH3504="YES",'ESA Input'!AG3504,""))</f>
        <v/>
      </c>
      <c r="G3539" s="462"/>
      <c r="H3539" s="201" t="str">
        <f>IF('ESA Input'!AH3504="","",IF('ESA Input'!AH3504="Yes",'ESA Input'!J3504,""))</f>
        <v/>
      </c>
      <c r="I3539" s="227" t="str">
        <f>IF('ESA Input'!AH3504="","",IF('ESA Input'!AH3504="Yes",'ESA Input'!D3504,""))</f>
        <v/>
      </c>
      <c r="J3539" s="235" t="str">
        <f>IF('ESA Input'!AH3504="","",IF('ESA Input'!AH3504="Yes",'ESA Input'!E3504,""))</f>
        <v/>
      </c>
      <c r="K3539" s="29" t="str">
        <f>IF('ESA Input'!AH3504="","",IF('ESA Input'!AH3504="Yes",'ESA Input'!H3504,""))</f>
        <v/>
      </c>
      <c r="L3539" s="236" t="str">
        <f>IF('ESA Input'!AH3504="","",IF('ESA Input'!AH3504="Yes",'ESA Input'!G3504,""))</f>
        <v/>
      </c>
      <c r="M3539" s="31" t="str">
        <f t="shared" si="327"/>
        <v/>
      </c>
      <c r="N3539" s="208" t="str">
        <f t="shared" si="328"/>
        <v/>
      </c>
      <c r="O3539" s="209" t="str">
        <f t="shared" si="329"/>
        <v/>
      </c>
      <c r="P3539" s="209" t="str">
        <f t="shared" si="330"/>
        <v/>
      </c>
      <c r="Q3539" s="31" t="str">
        <f t="shared" si="331"/>
        <v/>
      </c>
      <c r="R3539" s="129" t="s">
        <v>9</v>
      </c>
      <c r="S3539" s="128" t="s">
        <v>9</v>
      </c>
      <c r="T3539" s="1"/>
    </row>
    <row r="3540" spans="1:20" ht="15.75" hidden="1" customHeight="1">
      <c r="A3540" s="1" t="str">
        <f t="shared" si="1"/>
        <v/>
      </c>
      <c r="B3540" s="268" t="str">
        <f t="shared" si="326"/>
        <v>X</v>
      </c>
      <c r="C3540" s="1"/>
      <c r="D3540" s="27" t="str">
        <f>IF('ESA Input'!AH3505="","",IF('ESA Input'!AH3505="Yes",'ESA Input'!B3505,"Ineligible"))</f>
        <v/>
      </c>
      <c r="E3540" s="242" t="str">
        <f>IF('ESA Input'!AH3505="","",'ESA Input'!AH3505)</f>
        <v/>
      </c>
      <c r="F3540" s="461" t="str">
        <f>IF('ESA Input'!AH3505="","",IF('ESA Input'!AH3505="YES",'ESA Input'!AG3505,""))</f>
        <v/>
      </c>
      <c r="G3540" s="462"/>
      <c r="H3540" s="201" t="str">
        <f>IF('ESA Input'!AH3505="","",IF('ESA Input'!AH3505="Yes",'ESA Input'!J3505,""))</f>
        <v/>
      </c>
      <c r="I3540" s="227" t="str">
        <f>IF('ESA Input'!AH3505="","",IF('ESA Input'!AH3505="Yes",'ESA Input'!D3505,""))</f>
        <v/>
      </c>
      <c r="J3540" s="235" t="str">
        <f>IF('ESA Input'!AH3505="","",IF('ESA Input'!AH3505="Yes",'ESA Input'!E3505,""))</f>
        <v/>
      </c>
      <c r="K3540" s="29" t="str">
        <f>IF('ESA Input'!AH3505="","",IF('ESA Input'!AH3505="Yes",'ESA Input'!H3505,""))</f>
        <v/>
      </c>
      <c r="L3540" s="236" t="str">
        <f>IF('ESA Input'!AH3505="","",IF('ESA Input'!AH3505="Yes",'ESA Input'!G3505,""))</f>
        <v/>
      </c>
      <c r="M3540" s="31" t="str">
        <f t="shared" si="327"/>
        <v/>
      </c>
      <c r="N3540" s="208" t="str">
        <f t="shared" si="328"/>
        <v/>
      </c>
      <c r="O3540" s="209" t="str">
        <f t="shared" si="329"/>
        <v/>
      </c>
      <c r="P3540" s="209" t="str">
        <f t="shared" si="330"/>
        <v/>
      </c>
      <c r="Q3540" s="31" t="str">
        <f t="shared" si="331"/>
        <v/>
      </c>
      <c r="R3540" s="129" t="s">
        <v>9</v>
      </c>
      <c r="S3540" s="128" t="s">
        <v>9</v>
      </c>
      <c r="T3540" s="1"/>
    </row>
    <row r="3541" spans="1:20" ht="15.75" hidden="1" customHeight="1">
      <c r="A3541" s="1" t="str">
        <f t="shared" si="1"/>
        <v/>
      </c>
      <c r="B3541" s="268" t="str">
        <f t="shared" si="326"/>
        <v>X</v>
      </c>
      <c r="C3541" s="1"/>
      <c r="D3541" s="27" t="str">
        <f>IF('ESA Input'!AH3506="","",IF('ESA Input'!AH3506="Yes",'ESA Input'!B3506,"Ineligible"))</f>
        <v/>
      </c>
      <c r="E3541" s="242" t="str">
        <f>IF('ESA Input'!AH3506="","",'ESA Input'!AH3506)</f>
        <v/>
      </c>
      <c r="F3541" s="461" t="str">
        <f>IF('ESA Input'!AH3506="","",IF('ESA Input'!AH3506="YES",'ESA Input'!AG3506,""))</f>
        <v/>
      </c>
      <c r="G3541" s="462"/>
      <c r="H3541" s="201" t="str">
        <f>IF('ESA Input'!AH3506="","",IF('ESA Input'!AH3506="Yes",'ESA Input'!J3506,""))</f>
        <v/>
      </c>
      <c r="I3541" s="227" t="str">
        <f>IF('ESA Input'!AH3506="","",IF('ESA Input'!AH3506="Yes",'ESA Input'!D3506,""))</f>
        <v/>
      </c>
      <c r="J3541" s="235" t="str">
        <f>IF('ESA Input'!AH3506="","",IF('ESA Input'!AH3506="Yes",'ESA Input'!E3506,""))</f>
        <v/>
      </c>
      <c r="K3541" s="29" t="str">
        <f>IF('ESA Input'!AH3506="","",IF('ESA Input'!AH3506="Yes",'ESA Input'!H3506,""))</f>
        <v/>
      </c>
      <c r="L3541" s="236" t="str">
        <f>IF('ESA Input'!AH3506="","",IF('ESA Input'!AH3506="Yes",'ESA Input'!G3506,""))</f>
        <v/>
      </c>
      <c r="M3541" s="31" t="str">
        <f t="shared" si="327"/>
        <v/>
      </c>
      <c r="N3541" s="208" t="str">
        <f t="shared" si="328"/>
        <v/>
      </c>
      <c r="O3541" s="209" t="str">
        <f t="shared" si="329"/>
        <v/>
      </c>
      <c r="P3541" s="209" t="str">
        <f t="shared" si="330"/>
        <v/>
      </c>
      <c r="Q3541" s="31" t="str">
        <f t="shared" si="331"/>
        <v/>
      </c>
      <c r="R3541" s="129" t="s">
        <v>9</v>
      </c>
      <c r="S3541" s="128" t="s">
        <v>9</v>
      </c>
      <c r="T3541" s="1"/>
    </row>
    <row r="3542" spans="1:20" ht="15.75" hidden="1" customHeight="1">
      <c r="A3542" s="1" t="str">
        <f t="shared" si="1"/>
        <v/>
      </c>
      <c r="B3542" s="268" t="str">
        <f t="shared" si="326"/>
        <v>X</v>
      </c>
      <c r="C3542" s="1"/>
      <c r="D3542" s="27" t="str">
        <f>IF('ESA Input'!AH3507="","",IF('ESA Input'!AH3507="Yes",'ESA Input'!B3507,"Ineligible"))</f>
        <v/>
      </c>
      <c r="E3542" s="242" t="str">
        <f>IF('ESA Input'!AH3507="","",'ESA Input'!AH3507)</f>
        <v/>
      </c>
      <c r="F3542" s="461" t="str">
        <f>IF('ESA Input'!AH3507="","",IF('ESA Input'!AH3507="YES",'ESA Input'!AG3507,""))</f>
        <v/>
      </c>
      <c r="G3542" s="462"/>
      <c r="H3542" s="201" t="str">
        <f>IF('ESA Input'!AH3507="","",IF('ESA Input'!AH3507="Yes",'ESA Input'!J3507,""))</f>
        <v/>
      </c>
      <c r="I3542" s="227" t="str">
        <f>IF('ESA Input'!AH3507="","",IF('ESA Input'!AH3507="Yes",'ESA Input'!D3507,""))</f>
        <v/>
      </c>
      <c r="J3542" s="235" t="str">
        <f>IF('ESA Input'!AH3507="","",IF('ESA Input'!AH3507="Yes",'ESA Input'!E3507,""))</f>
        <v/>
      </c>
      <c r="K3542" s="29" t="str">
        <f>IF('ESA Input'!AH3507="","",IF('ESA Input'!AH3507="Yes",'ESA Input'!H3507,""))</f>
        <v/>
      </c>
      <c r="L3542" s="236" t="str">
        <f>IF('ESA Input'!AH3507="","",IF('ESA Input'!AH3507="Yes",'ESA Input'!G3507,""))</f>
        <v/>
      </c>
      <c r="M3542" s="31" t="str">
        <f t="shared" si="327"/>
        <v/>
      </c>
      <c r="N3542" s="208" t="str">
        <f t="shared" si="328"/>
        <v/>
      </c>
      <c r="O3542" s="209" t="str">
        <f t="shared" si="329"/>
        <v/>
      </c>
      <c r="P3542" s="209" t="str">
        <f t="shared" si="330"/>
        <v/>
      </c>
      <c r="Q3542" s="31" t="str">
        <f t="shared" si="331"/>
        <v/>
      </c>
      <c r="R3542" s="129" t="s">
        <v>9</v>
      </c>
      <c r="S3542" s="128" t="s">
        <v>9</v>
      </c>
      <c r="T3542" s="1"/>
    </row>
    <row r="3543" spans="1:20" ht="15.75" hidden="1" customHeight="1">
      <c r="A3543" s="1" t="str">
        <f t="shared" si="1"/>
        <v/>
      </c>
      <c r="B3543" s="268" t="str">
        <f t="shared" si="326"/>
        <v>X</v>
      </c>
      <c r="C3543" s="1"/>
      <c r="D3543" s="27" t="str">
        <f>IF('ESA Input'!AH3508="","",IF('ESA Input'!AH3508="Yes",'ESA Input'!B3508,"Ineligible"))</f>
        <v/>
      </c>
      <c r="E3543" s="242" t="str">
        <f>IF('ESA Input'!AH3508="","",'ESA Input'!AH3508)</f>
        <v/>
      </c>
      <c r="F3543" s="461" t="str">
        <f>IF('ESA Input'!AH3508="","",IF('ESA Input'!AH3508="YES",'ESA Input'!AG3508,""))</f>
        <v/>
      </c>
      <c r="G3543" s="462"/>
      <c r="H3543" s="201" t="str">
        <f>IF('ESA Input'!AH3508="","",IF('ESA Input'!AH3508="Yes",'ESA Input'!J3508,""))</f>
        <v/>
      </c>
      <c r="I3543" s="227" t="str">
        <f>IF('ESA Input'!AH3508="","",IF('ESA Input'!AH3508="Yes",'ESA Input'!D3508,""))</f>
        <v/>
      </c>
      <c r="J3543" s="235" t="str">
        <f>IF('ESA Input'!AH3508="","",IF('ESA Input'!AH3508="Yes",'ESA Input'!E3508,""))</f>
        <v/>
      </c>
      <c r="K3543" s="29" t="str">
        <f>IF('ESA Input'!AH3508="","",IF('ESA Input'!AH3508="Yes",'ESA Input'!H3508,""))</f>
        <v/>
      </c>
      <c r="L3543" s="236" t="str">
        <f>IF('ESA Input'!AH3508="","",IF('ESA Input'!AH3508="Yes",'ESA Input'!G3508,""))</f>
        <v/>
      </c>
      <c r="M3543" s="31" t="str">
        <f t="shared" si="327"/>
        <v/>
      </c>
      <c r="N3543" s="208" t="str">
        <f t="shared" si="328"/>
        <v/>
      </c>
      <c r="O3543" s="209" t="str">
        <f t="shared" si="329"/>
        <v/>
      </c>
      <c r="P3543" s="209" t="str">
        <f t="shared" si="330"/>
        <v/>
      </c>
      <c r="Q3543" s="31" t="str">
        <f t="shared" si="331"/>
        <v/>
      </c>
      <c r="R3543" s="129" t="s">
        <v>9</v>
      </c>
      <c r="S3543" s="128" t="s">
        <v>9</v>
      </c>
      <c r="T3543" s="1"/>
    </row>
    <row r="3544" spans="1:20" ht="15.75" hidden="1" customHeight="1">
      <c r="A3544" s="1" t="str">
        <f t="shared" si="1"/>
        <v/>
      </c>
      <c r="B3544" s="268" t="str">
        <f t="shared" si="326"/>
        <v>X</v>
      </c>
      <c r="C3544" s="1"/>
      <c r="D3544" s="27" t="str">
        <f>IF('ESA Input'!AH3509="","",IF('ESA Input'!AH3509="Yes",'ESA Input'!B3509,"Ineligible"))</f>
        <v/>
      </c>
      <c r="E3544" s="242" t="str">
        <f>IF('ESA Input'!AH3509="","",'ESA Input'!AH3509)</f>
        <v/>
      </c>
      <c r="F3544" s="461" t="str">
        <f>IF('ESA Input'!AH3509="","",IF('ESA Input'!AH3509="YES",'ESA Input'!AG3509,""))</f>
        <v/>
      </c>
      <c r="G3544" s="462"/>
      <c r="H3544" s="201" t="str">
        <f>IF('ESA Input'!AH3509="","",IF('ESA Input'!AH3509="Yes",'ESA Input'!J3509,""))</f>
        <v/>
      </c>
      <c r="I3544" s="227" t="str">
        <f>IF('ESA Input'!AH3509="","",IF('ESA Input'!AH3509="Yes",'ESA Input'!D3509,""))</f>
        <v/>
      </c>
      <c r="J3544" s="235" t="str">
        <f>IF('ESA Input'!AH3509="","",IF('ESA Input'!AH3509="Yes",'ESA Input'!E3509,""))</f>
        <v/>
      </c>
      <c r="K3544" s="29" t="str">
        <f>IF('ESA Input'!AH3509="","",IF('ESA Input'!AH3509="Yes",'ESA Input'!H3509,""))</f>
        <v/>
      </c>
      <c r="L3544" s="236" t="str">
        <f>IF('ESA Input'!AH3509="","",IF('ESA Input'!AH3509="Yes",'ESA Input'!G3509,""))</f>
        <v/>
      </c>
      <c r="M3544" s="31" t="str">
        <f t="shared" si="327"/>
        <v/>
      </c>
      <c r="N3544" s="208" t="str">
        <f t="shared" si="328"/>
        <v/>
      </c>
      <c r="O3544" s="209" t="str">
        <f t="shared" si="329"/>
        <v/>
      </c>
      <c r="P3544" s="209" t="str">
        <f t="shared" si="330"/>
        <v/>
      </c>
      <c r="Q3544" s="31" t="str">
        <f t="shared" si="331"/>
        <v/>
      </c>
      <c r="R3544" s="129" t="s">
        <v>9</v>
      </c>
      <c r="S3544" s="128" t="s">
        <v>9</v>
      </c>
      <c r="T3544" s="1"/>
    </row>
    <row r="3545" spans="1:20" ht="15.75" hidden="1" customHeight="1">
      <c r="A3545" s="1" t="str">
        <f t="shared" si="1"/>
        <v/>
      </c>
      <c r="B3545" s="268" t="str">
        <f t="shared" si="326"/>
        <v>X</v>
      </c>
      <c r="C3545" s="1"/>
      <c r="D3545" s="27" t="str">
        <f>IF('ESA Input'!AH3510="","",IF('ESA Input'!AH3510="Yes",'ESA Input'!B3510,"Ineligible"))</f>
        <v/>
      </c>
      <c r="E3545" s="242" t="str">
        <f>IF('ESA Input'!AH3510="","",'ESA Input'!AH3510)</f>
        <v/>
      </c>
      <c r="F3545" s="461" t="str">
        <f>IF('ESA Input'!AH3510="","",IF('ESA Input'!AH3510="YES",'ESA Input'!AG3510,""))</f>
        <v/>
      </c>
      <c r="G3545" s="462"/>
      <c r="H3545" s="201" t="str">
        <f>IF('ESA Input'!AH3510="","",IF('ESA Input'!AH3510="Yes",'ESA Input'!J3510,""))</f>
        <v/>
      </c>
      <c r="I3545" s="227" t="str">
        <f>IF('ESA Input'!AH3510="","",IF('ESA Input'!AH3510="Yes",'ESA Input'!D3510,""))</f>
        <v/>
      </c>
      <c r="J3545" s="235" t="str">
        <f>IF('ESA Input'!AH3510="","",IF('ESA Input'!AH3510="Yes",'ESA Input'!E3510,""))</f>
        <v/>
      </c>
      <c r="K3545" s="29" t="str">
        <f>IF('ESA Input'!AH3510="","",IF('ESA Input'!AH3510="Yes",'ESA Input'!H3510,""))</f>
        <v/>
      </c>
      <c r="L3545" s="236" t="str">
        <f>IF('ESA Input'!AH3510="","",IF('ESA Input'!AH3510="Yes",'ESA Input'!G3510,""))</f>
        <v/>
      </c>
      <c r="M3545" s="31" t="str">
        <f t="shared" si="327"/>
        <v/>
      </c>
      <c r="N3545" s="208" t="str">
        <f t="shared" si="328"/>
        <v/>
      </c>
      <c r="O3545" s="209" t="str">
        <f t="shared" si="329"/>
        <v/>
      </c>
      <c r="P3545" s="209" t="str">
        <f t="shared" si="330"/>
        <v/>
      </c>
      <c r="Q3545" s="31" t="str">
        <f t="shared" si="331"/>
        <v/>
      </c>
      <c r="R3545" s="129" t="s">
        <v>9</v>
      </c>
      <c r="S3545" s="128" t="s">
        <v>9</v>
      </c>
      <c r="T3545" s="1"/>
    </row>
    <row r="3546" spans="1:20" ht="15.75" hidden="1" customHeight="1">
      <c r="A3546" s="1" t="str">
        <f t="shared" si="1"/>
        <v/>
      </c>
      <c r="B3546" s="268" t="str">
        <f t="shared" si="326"/>
        <v>X</v>
      </c>
      <c r="C3546" s="1"/>
      <c r="D3546" s="27" t="str">
        <f>IF('ESA Input'!AH3511="","",IF('ESA Input'!AH3511="Yes",'ESA Input'!B3511,"Ineligible"))</f>
        <v/>
      </c>
      <c r="E3546" s="242" t="str">
        <f>IF('ESA Input'!AH3511="","",'ESA Input'!AH3511)</f>
        <v/>
      </c>
      <c r="F3546" s="461" t="str">
        <f>IF('ESA Input'!AH3511="","",IF('ESA Input'!AH3511="YES",'ESA Input'!AG3511,""))</f>
        <v/>
      </c>
      <c r="G3546" s="462"/>
      <c r="H3546" s="201" t="str">
        <f>IF('ESA Input'!AH3511="","",IF('ESA Input'!AH3511="Yes",'ESA Input'!J3511,""))</f>
        <v/>
      </c>
      <c r="I3546" s="227" t="str">
        <f>IF('ESA Input'!AH3511="","",IF('ESA Input'!AH3511="Yes",'ESA Input'!D3511,""))</f>
        <v/>
      </c>
      <c r="J3546" s="235" t="str">
        <f>IF('ESA Input'!AH3511="","",IF('ESA Input'!AH3511="Yes",'ESA Input'!E3511,""))</f>
        <v/>
      </c>
      <c r="K3546" s="29" t="str">
        <f>IF('ESA Input'!AH3511="","",IF('ESA Input'!AH3511="Yes",'ESA Input'!H3511,""))</f>
        <v/>
      </c>
      <c r="L3546" s="236" t="str">
        <f>IF('ESA Input'!AH3511="","",IF('ESA Input'!AH3511="Yes",'ESA Input'!G3511,""))</f>
        <v/>
      </c>
      <c r="M3546" s="31" t="str">
        <f t="shared" si="327"/>
        <v/>
      </c>
      <c r="N3546" s="208" t="str">
        <f t="shared" si="328"/>
        <v/>
      </c>
      <c r="O3546" s="209" t="str">
        <f t="shared" si="329"/>
        <v/>
      </c>
      <c r="P3546" s="209" t="str">
        <f t="shared" si="330"/>
        <v/>
      </c>
      <c r="Q3546" s="31" t="str">
        <f t="shared" si="331"/>
        <v/>
      </c>
      <c r="R3546" s="129" t="s">
        <v>9</v>
      </c>
      <c r="S3546" s="128" t="s">
        <v>9</v>
      </c>
      <c r="T3546" s="1"/>
    </row>
    <row r="3547" spans="1:20" ht="15.75" hidden="1" customHeight="1">
      <c r="A3547" s="1" t="str">
        <f t="shared" si="1"/>
        <v/>
      </c>
      <c r="B3547" s="268" t="str">
        <f t="shared" si="326"/>
        <v>X</v>
      </c>
      <c r="C3547" s="1"/>
      <c r="D3547" s="27" t="str">
        <f>IF('ESA Input'!AH3512="","",IF('ESA Input'!AH3512="Yes",'ESA Input'!B3512,"Ineligible"))</f>
        <v/>
      </c>
      <c r="E3547" s="242" t="str">
        <f>IF('ESA Input'!AH3512="","",'ESA Input'!AH3512)</f>
        <v/>
      </c>
      <c r="F3547" s="461" t="str">
        <f>IF('ESA Input'!AH3512="","",IF('ESA Input'!AH3512="YES",'ESA Input'!AG3512,""))</f>
        <v/>
      </c>
      <c r="G3547" s="462"/>
      <c r="H3547" s="201" t="str">
        <f>IF('ESA Input'!AH3512="","",IF('ESA Input'!AH3512="Yes",'ESA Input'!J3512,""))</f>
        <v/>
      </c>
      <c r="I3547" s="227" t="str">
        <f>IF('ESA Input'!AH3512="","",IF('ESA Input'!AH3512="Yes",'ESA Input'!D3512,""))</f>
        <v/>
      </c>
      <c r="J3547" s="235" t="str">
        <f>IF('ESA Input'!AH3512="","",IF('ESA Input'!AH3512="Yes",'ESA Input'!E3512,""))</f>
        <v/>
      </c>
      <c r="K3547" s="29" t="str">
        <f>IF('ESA Input'!AH3512="","",IF('ESA Input'!AH3512="Yes",'ESA Input'!H3512,""))</f>
        <v/>
      </c>
      <c r="L3547" s="236" t="str">
        <f>IF('ESA Input'!AH3512="","",IF('ESA Input'!AH3512="Yes",'ESA Input'!G3512,""))</f>
        <v/>
      </c>
      <c r="M3547" s="31" t="str">
        <f t="shared" si="327"/>
        <v/>
      </c>
      <c r="N3547" s="208" t="str">
        <f t="shared" si="328"/>
        <v/>
      </c>
      <c r="O3547" s="209" t="str">
        <f t="shared" si="329"/>
        <v/>
      </c>
      <c r="P3547" s="209" t="str">
        <f t="shared" si="330"/>
        <v/>
      </c>
      <c r="Q3547" s="31" t="str">
        <f t="shared" si="331"/>
        <v/>
      </c>
      <c r="R3547" s="129" t="s">
        <v>9</v>
      </c>
      <c r="S3547" s="128" t="s">
        <v>9</v>
      </c>
      <c r="T3547" s="1"/>
    </row>
    <row r="3548" spans="1:20" ht="15.75" hidden="1" customHeight="1">
      <c r="A3548" s="1" t="str">
        <f t="shared" si="1"/>
        <v/>
      </c>
      <c r="B3548" s="268" t="str">
        <f t="shared" si="326"/>
        <v>X</v>
      </c>
      <c r="C3548" s="1"/>
      <c r="D3548" s="27" t="str">
        <f>IF('ESA Input'!AH3513="","",IF('ESA Input'!AH3513="Yes",'ESA Input'!B3513,"Ineligible"))</f>
        <v/>
      </c>
      <c r="E3548" s="242" t="str">
        <f>IF('ESA Input'!AH3513="","",'ESA Input'!AH3513)</f>
        <v/>
      </c>
      <c r="F3548" s="461" t="str">
        <f>IF('ESA Input'!AH3513="","",IF('ESA Input'!AH3513="YES",'ESA Input'!AG3513,""))</f>
        <v/>
      </c>
      <c r="G3548" s="462"/>
      <c r="H3548" s="201" t="str">
        <f>IF('ESA Input'!AH3513="","",IF('ESA Input'!AH3513="Yes",'ESA Input'!J3513,""))</f>
        <v/>
      </c>
      <c r="I3548" s="227" t="str">
        <f>IF('ESA Input'!AH3513="","",IF('ESA Input'!AH3513="Yes",'ESA Input'!D3513,""))</f>
        <v/>
      </c>
      <c r="J3548" s="235" t="str">
        <f>IF('ESA Input'!AH3513="","",IF('ESA Input'!AH3513="Yes",'ESA Input'!E3513,""))</f>
        <v/>
      </c>
      <c r="K3548" s="29" t="str">
        <f>IF('ESA Input'!AH3513="","",IF('ESA Input'!AH3513="Yes",'ESA Input'!H3513,""))</f>
        <v/>
      </c>
      <c r="L3548" s="236" t="str">
        <f>IF('ESA Input'!AH3513="","",IF('ESA Input'!AH3513="Yes",'ESA Input'!G3513,""))</f>
        <v/>
      </c>
      <c r="M3548" s="31" t="str">
        <f t="shared" si="327"/>
        <v/>
      </c>
      <c r="N3548" s="208" t="str">
        <f t="shared" si="328"/>
        <v/>
      </c>
      <c r="O3548" s="209" t="str">
        <f t="shared" si="329"/>
        <v/>
      </c>
      <c r="P3548" s="209" t="str">
        <f t="shared" si="330"/>
        <v/>
      </c>
      <c r="Q3548" s="31" t="str">
        <f t="shared" si="331"/>
        <v/>
      </c>
      <c r="R3548" s="129" t="s">
        <v>9</v>
      </c>
      <c r="S3548" s="128" t="s">
        <v>9</v>
      </c>
      <c r="T3548" s="1"/>
    </row>
    <row r="3549" spans="1:20" ht="15.75" hidden="1" customHeight="1">
      <c r="A3549" s="1" t="str">
        <f t="shared" si="1"/>
        <v/>
      </c>
      <c r="B3549" s="268" t="str">
        <f t="shared" si="326"/>
        <v>X</v>
      </c>
      <c r="C3549" s="1"/>
      <c r="D3549" s="27" t="str">
        <f>IF('ESA Input'!AH3514="","",IF('ESA Input'!AH3514="Yes",'ESA Input'!B3514,"Ineligible"))</f>
        <v/>
      </c>
      <c r="E3549" s="242" t="str">
        <f>IF('ESA Input'!AH3514="","",'ESA Input'!AH3514)</f>
        <v/>
      </c>
      <c r="F3549" s="461" t="str">
        <f>IF('ESA Input'!AH3514="","",IF('ESA Input'!AH3514="YES",'ESA Input'!AG3514,""))</f>
        <v/>
      </c>
      <c r="G3549" s="462"/>
      <c r="H3549" s="201" t="str">
        <f>IF('ESA Input'!AH3514="","",IF('ESA Input'!AH3514="Yes",'ESA Input'!J3514,""))</f>
        <v/>
      </c>
      <c r="I3549" s="227" t="str">
        <f>IF('ESA Input'!AH3514="","",IF('ESA Input'!AH3514="Yes",'ESA Input'!D3514,""))</f>
        <v/>
      </c>
      <c r="J3549" s="235" t="str">
        <f>IF('ESA Input'!AH3514="","",IF('ESA Input'!AH3514="Yes",'ESA Input'!E3514,""))</f>
        <v/>
      </c>
      <c r="K3549" s="29" t="str">
        <f>IF('ESA Input'!AH3514="","",IF('ESA Input'!AH3514="Yes",'ESA Input'!H3514,""))</f>
        <v/>
      </c>
      <c r="L3549" s="236" t="str">
        <f>IF('ESA Input'!AH3514="","",IF('ESA Input'!AH3514="Yes",'ESA Input'!G3514,""))</f>
        <v/>
      </c>
      <c r="M3549" s="31" t="str">
        <f t="shared" si="327"/>
        <v/>
      </c>
      <c r="N3549" s="208" t="str">
        <f t="shared" si="328"/>
        <v/>
      </c>
      <c r="O3549" s="209" t="str">
        <f t="shared" si="329"/>
        <v/>
      </c>
      <c r="P3549" s="209" t="str">
        <f t="shared" si="330"/>
        <v/>
      </c>
      <c r="Q3549" s="31" t="str">
        <f t="shared" si="331"/>
        <v/>
      </c>
      <c r="R3549" s="129" t="s">
        <v>9</v>
      </c>
      <c r="S3549" s="128" t="s">
        <v>9</v>
      </c>
      <c r="T3549" s="1"/>
    </row>
    <row r="3550" spans="1:20" ht="15.75" hidden="1" customHeight="1">
      <c r="A3550" s="1" t="str">
        <f t="shared" si="1"/>
        <v/>
      </c>
      <c r="B3550" s="268" t="str">
        <f t="shared" si="326"/>
        <v>X</v>
      </c>
      <c r="C3550" s="1"/>
      <c r="D3550" s="27" t="str">
        <f>IF('ESA Input'!AH3515="","",IF('ESA Input'!AH3515="Yes",'ESA Input'!B3515,"Ineligible"))</f>
        <v/>
      </c>
      <c r="E3550" s="242" t="str">
        <f>IF('ESA Input'!AH3515="","",'ESA Input'!AH3515)</f>
        <v/>
      </c>
      <c r="F3550" s="461" t="str">
        <f>IF('ESA Input'!AH3515="","",IF('ESA Input'!AH3515="YES",'ESA Input'!AG3515,""))</f>
        <v/>
      </c>
      <c r="G3550" s="462"/>
      <c r="H3550" s="201" t="str">
        <f>IF('ESA Input'!AH3515="","",IF('ESA Input'!AH3515="Yes",'ESA Input'!J3515,""))</f>
        <v/>
      </c>
      <c r="I3550" s="227" t="str">
        <f>IF('ESA Input'!AH3515="","",IF('ESA Input'!AH3515="Yes",'ESA Input'!D3515,""))</f>
        <v/>
      </c>
      <c r="J3550" s="235" t="str">
        <f>IF('ESA Input'!AH3515="","",IF('ESA Input'!AH3515="Yes",'ESA Input'!E3515,""))</f>
        <v/>
      </c>
      <c r="K3550" s="29" t="str">
        <f>IF('ESA Input'!AH3515="","",IF('ESA Input'!AH3515="Yes",'ESA Input'!H3515,""))</f>
        <v/>
      </c>
      <c r="L3550" s="236" t="str">
        <f>IF('ESA Input'!AH3515="","",IF('ESA Input'!AH3515="Yes",'ESA Input'!G3515,""))</f>
        <v/>
      </c>
      <c r="M3550" s="31" t="str">
        <f t="shared" si="327"/>
        <v/>
      </c>
      <c r="N3550" s="208" t="str">
        <f t="shared" si="328"/>
        <v/>
      </c>
      <c r="O3550" s="209" t="str">
        <f t="shared" si="329"/>
        <v/>
      </c>
      <c r="P3550" s="209" t="str">
        <f t="shared" si="330"/>
        <v/>
      </c>
      <c r="Q3550" s="31" t="str">
        <f t="shared" si="331"/>
        <v/>
      </c>
      <c r="R3550" s="129" t="s">
        <v>9</v>
      </c>
      <c r="S3550" s="128" t="s">
        <v>9</v>
      </c>
      <c r="T3550" s="1"/>
    </row>
    <row r="3551" spans="1:20" ht="15.75" hidden="1" customHeight="1">
      <c r="A3551" s="1" t="str">
        <f t="shared" si="1"/>
        <v/>
      </c>
      <c r="B3551" s="268" t="str">
        <f t="shared" si="326"/>
        <v>X</v>
      </c>
      <c r="C3551" s="1"/>
      <c r="D3551" s="27" t="str">
        <f>IF('ESA Input'!AH3516="","",IF('ESA Input'!AH3516="Yes",'ESA Input'!B3516,"Ineligible"))</f>
        <v/>
      </c>
      <c r="E3551" s="242" t="str">
        <f>IF('ESA Input'!AH3516="","",'ESA Input'!AH3516)</f>
        <v/>
      </c>
      <c r="F3551" s="461" t="str">
        <f>IF('ESA Input'!AH3516="","",IF('ESA Input'!AH3516="YES",'ESA Input'!AG3516,""))</f>
        <v/>
      </c>
      <c r="G3551" s="462"/>
      <c r="H3551" s="201" t="str">
        <f>IF('ESA Input'!AH3516="","",IF('ESA Input'!AH3516="Yes",'ESA Input'!J3516,""))</f>
        <v/>
      </c>
      <c r="I3551" s="227" t="str">
        <f>IF('ESA Input'!AH3516="","",IF('ESA Input'!AH3516="Yes",'ESA Input'!D3516,""))</f>
        <v/>
      </c>
      <c r="J3551" s="235" t="str">
        <f>IF('ESA Input'!AH3516="","",IF('ESA Input'!AH3516="Yes",'ESA Input'!E3516,""))</f>
        <v/>
      </c>
      <c r="K3551" s="29" t="str">
        <f>IF('ESA Input'!AH3516="","",IF('ESA Input'!AH3516="Yes",'ESA Input'!H3516,""))</f>
        <v/>
      </c>
      <c r="L3551" s="236" t="str">
        <f>IF('ESA Input'!AH3516="","",IF('ESA Input'!AH3516="Yes",'ESA Input'!G3516,""))</f>
        <v/>
      </c>
      <c r="M3551" s="31" t="str">
        <f t="shared" si="327"/>
        <v/>
      </c>
      <c r="N3551" s="208" t="str">
        <f t="shared" si="328"/>
        <v/>
      </c>
      <c r="O3551" s="209" t="str">
        <f t="shared" si="329"/>
        <v/>
      </c>
      <c r="P3551" s="209" t="str">
        <f t="shared" si="330"/>
        <v/>
      </c>
      <c r="Q3551" s="31" t="str">
        <f t="shared" si="331"/>
        <v/>
      </c>
      <c r="R3551" s="129" t="s">
        <v>9</v>
      </c>
      <c r="S3551" s="128" t="s">
        <v>9</v>
      </c>
      <c r="T3551" s="1"/>
    </row>
    <row r="3552" spans="1:20" ht="15.75" hidden="1" customHeight="1">
      <c r="A3552" s="1" t="str">
        <f t="shared" si="1"/>
        <v/>
      </c>
      <c r="B3552" s="268" t="str">
        <f t="shared" si="326"/>
        <v>X</v>
      </c>
      <c r="C3552" s="1"/>
      <c r="D3552" s="27" t="str">
        <f>IF('ESA Input'!AH3517="","",IF('ESA Input'!AH3517="Yes",'ESA Input'!B3517,"Ineligible"))</f>
        <v/>
      </c>
      <c r="E3552" s="242" t="str">
        <f>IF('ESA Input'!AH3517="","",'ESA Input'!AH3517)</f>
        <v/>
      </c>
      <c r="F3552" s="461" t="str">
        <f>IF('ESA Input'!AH3517="","",IF('ESA Input'!AH3517="YES",'ESA Input'!AG3517,""))</f>
        <v/>
      </c>
      <c r="G3552" s="462"/>
      <c r="H3552" s="201" t="str">
        <f>IF('ESA Input'!AH3517="","",IF('ESA Input'!AH3517="Yes",'ESA Input'!J3517,""))</f>
        <v/>
      </c>
      <c r="I3552" s="227" t="str">
        <f>IF('ESA Input'!AH3517="","",IF('ESA Input'!AH3517="Yes",'ESA Input'!D3517,""))</f>
        <v/>
      </c>
      <c r="J3552" s="235" t="str">
        <f>IF('ESA Input'!AH3517="","",IF('ESA Input'!AH3517="Yes",'ESA Input'!E3517,""))</f>
        <v/>
      </c>
      <c r="K3552" s="29" t="str">
        <f>IF('ESA Input'!AH3517="","",IF('ESA Input'!AH3517="Yes",'ESA Input'!H3517,""))</f>
        <v/>
      </c>
      <c r="L3552" s="236" t="str">
        <f>IF('ESA Input'!AH3517="","",IF('ESA Input'!AH3517="Yes",'ESA Input'!G3517,""))</f>
        <v/>
      </c>
      <c r="M3552" s="31" t="str">
        <f t="shared" si="327"/>
        <v/>
      </c>
      <c r="N3552" s="208" t="str">
        <f t="shared" si="328"/>
        <v/>
      </c>
      <c r="O3552" s="209" t="str">
        <f t="shared" si="329"/>
        <v/>
      </c>
      <c r="P3552" s="209" t="str">
        <f t="shared" si="330"/>
        <v/>
      </c>
      <c r="Q3552" s="31" t="str">
        <f t="shared" si="331"/>
        <v/>
      </c>
      <c r="R3552" s="129" t="s">
        <v>9</v>
      </c>
      <c r="S3552" s="128" t="s">
        <v>9</v>
      </c>
      <c r="T3552" s="1"/>
    </row>
    <row r="3553" spans="1:20" ht="15.75" hidden="1" customHeight="1">
      <c r="A3553" s="1" t="str">
        <f t="shared" si="1"/>
        <v/>
      </c>
      <c r="B3553" s="268" t="str">
        <f t="shared" si="326"/>
        <v>X</v>
      </c>
      <c r="C3553" s="1"/>
      <c r="D3553" s="27" t="str">
        <f>IF('ESA Input'!AH3518="","",IF('ESA Input'!AH3518="Yes",'ESA Input'!B3518,"Ineligible"))</f>
        <v/>
      </c>
      <c r="E3553" s="242" t="str">
        <f>IF('ESA Input'!AH3518="","",'ESA Input'!AH3518)</f>
        <v/>
      </c>
      <c r="F3553" s="461" t="str">
        <f>IF('ESA Input'!AH3518="","",IF('ESA Input'!AH3518="YES",'ESA Input'!AG3518,""))</f>
        <v/>
      </c>
      <c r="G3553" s="462"/>
      <c r="H3553" s="201" t="str">
        <f>IF('ESA Input'!AH3518="","",IF('ESA Input'!AH3518="Yes",'ESA Input'!J3518,""))</f>
        <v/>
      </c>
      <c r="I3553" s="227" t="str">
        <f>IF('ESA Input'!AH3518="","",IF('ESA Input'!AH3518="Yes",'ESA Input'!D3518,""))</f>
        <v/>
      </c>
      <c r="J3553" s="235" t="str">
        <f>IF('ESA Input'!AH3518="","",IF('ESA Input'!AH3518="Yes",'ESA Input'!E3518,""))</f>
        <v/>
      </c>
      <c r="K3553" s="29" t="str">
        <f>IF('ESA Input'!AH3518="","",IF('ESA Input'!AH3518="Yes",'ESA Input'!H3518,""))</f>
        <v/>
      </c>
      <c r="L3553" s="236" t="str">
        <f>IF('ESA Input'!AH3518="","",IF('ESA Input'!AH3518="Yes",'ESA Input'!G3518,""))</f>
        <v/>
      </c>
      <c r="M3553" s="31" t="str">
        <f t="shared" si="327"/>
        <v/>
      </c>
      <c r="N3553" s="208" t="str">
        <f t="shared" si="328"/>
        <v/>
      </c>
      <c r="O3553" s="209" t="str">
        <f t="shared" si="329"/>
        <v/>
      </c>
      <c r="P3553" s="209" t="str">
        <f t="shared" si="330"/>
        <v/>
      </c>
      <c r="Q3553" s="31" t="str">
        <f t="shared" si="331"/>
        <v/>
      </c>
      <c r="R3553" s="129" t="s">
        <v>9</v>
      </c>
      <c r="S3553" s="128" t="s">
        <v>9</v>
      </c>
      <c r="T3553" s="1"/>
    </row>
    <row r="3554" spans="1:20" ht="15.75" hidden="1" customHeight="1">
      <c r="A3554" s="1" t="str">
        <f t="shared" si="1"/>
        <v/>
      </c>
      <c r="B3554" s="268" t="str">
        <f t="shared" si="326"/>
        <v>X</v>
      </c>
      <c r="C3554" s="1"/>
      <c r="D3554" s="27" t="str">
        <f>IF('ESA Input'!AH3519="","",IF('ESA Input'!AH3519="Yes",'ESA Input'!B3519,"Ineligible"))</f>
        <v/>
      </c>
      <c r="E3554" s="242" t="str">
        <f>IF('ESA Input'!AH3519="","",'ESA Input'!AH3519)</f>
        <v/>
      </c>
      <c r="F3554" s="461" t="str">
        <f>IF('ESA Input'!AH3519="","",IF('ESA Input'!AH3519="YES",'ESA Input'!AG3519,""))</f>
        <v/>
      </c>
      <c r="G3554" s="462"/>
      <c r="H3554" s="201" t="str">
        <f>IF('ESA Input'!AH3519="","",IF('ESA Input'!AH3519="Yes",'ESA Input'!J3519,""))</f>
        <v/>
      </c>
      <c r="I3554" s="227" t="str">
        <f>IF('ESA Input'!AH3519="","",IF('ESA Input'!AH3519="Yes",'ESA Input'!D3519,""))</f>
        <v/>
      </c>
      <c r="J3554" s="235" t="str">
        <f>IF('ESA Input'!AH3519="","",IF('ESA Input'!AH3519="Yes",'ESA Input'!E3519,""))</f>
        <v/>
      </c>
      <c r="K3554" s="29" t="str">
        <f>IF('ESA Input'!AH3519="","",IF('ESA Input'!AH3519="Yes",'ESA Input'!H3519,""))</f>
        <v/>
      </c>
      <c r="L3554" s="236" t="str">
        <f>IF('ESA Input'!AH3519="","",IF('ESA Input'!AH3519="Yes",'ESA Input'!G3519,""))</f>
        <v/>
      </c>
      <c r="M3554" s="31" t="str">
        <f t="shared" si="327"/>
        <v/>
      </c>
      <c r="N3554" s="208" t="str">
        <f t="shared" si="328"/>
        <v/>
      </c>
      <c r="O3554" s="209" t="str">
        <f t="shared" si="329"/>
        <v/>
      </c>
      <c r="P3554" s="209" t="str">
        <f t="shared" si="330"/>
        <v/>
      </c>
      <c r="Q3554" s="31" t="str">
        <f t="shared" si="331"/>
        <v/>
      </c>
      <c r="R3554" s="129" t="s">
        <v>9</v>
      </c>
      <c r="S3554" s="128" t="s">
        <v>9</v>
      </c>
      <c r="T3554" s="1"/>
    </row>
    <row r="3555" spans="1:20" ht="15.75" hidden="1" customHeight="1">
      <c r="A3555" s="1" t="str">
        <f t="shared" si="1"/>
        <v/>
      </c>
      <c r="B3555" s="268" t="str">
        <f t="shared" si="326"/>
        <v>X</v>
      </c>
      <c r="C3555" s="1"/>
      <c r="D3555" s="27" t="str">
        <f>IF('ESA Input'!AH3520="","",IF('ESA Input'!AH3520="Yes",'ESA Input'!B3520,"Ineligible"))</f>
        <v/>
      </c>
      <c r="E3555" s="242" t="str">
        <f>IF('ESA Input'!AH3520="","",'ESA Input'!AH3520)</f>
        <v/>
      </c>
      <c r="F3555" s="461" t="str">
        <f>IF('ESA Input'!AH3520="","",IF('ESA Input'!AH3520="YES",'ESA Input'!AG3520,""))</f>
        <v/>
      </c>
      <c r="G3555" s="462"/>
      <c r="H3555" s="201" t="str">
        <f>IF('ESA Input'!AH3520="","",IF('ESA Input'!AH3520="Yes",'ESA Input'!J3520,""))</f>
        <v/>
      </c>
      <c r="I3555" s="227" t="str">
        <f>IF('ESA Input'!AH3520="","",IF('ESA Input'!AH3520="Yes",'ESA Input'!D3520,""))</f>
        <v/>
      </c>
      <c r="J3555" s="235" t="str">
        <f>IF('ESA Input'!AH3520="","",IF('ESA Input'!AH3520="Yes",'ESA Input'!E3520,""))</f>
        <v/>
      </c>
      <c r="K3555" s="29" t="str">
        <f>IF('ESA Input'!AH3520="","",IF('ESA Input'!AH3520="Yes",'ESA Input'!H3520,""))</f>
        <v/>
      </c>
      <c r="L3555" s="236" t="str">
        <f>IF('ESA Input'!AH3520="","",IF('ESA Input'!AH3520="Yes",'ESA Input'!G3520,""))</f>
        <v/>
      </c>
      <c r="M3555" s="31" t="str">
        <f t="shared" si="327"/>
        <v/>
      </c>
      <c r="N3555" s="208" t="str">
        <f t="shared" si="328"/>
        <v/>
      </c>
      <c r="O3555" s="209" t="str">
        <f t="shared" si="329"/>
        <v/>
      </c>
      <c r="P3555" s="209" t="str">
        <f t="shared" si="330"/>
        <v/>
      </c>
      <c r="Q3555" s="31" t="str">
        <f t="shared" si="331"/>
        <v/>
      </c>
      <c r="R3555" s="129" t="s">
        <v>9</v>
      </c>
      <c r="S3555" s="128" t="s">
        <v>9</v>
      </c>
      <c r="T3555" s="1"/>
    </row>
    <row r="3556" spans="1:20" ht="15.75" hidden="1" customHeight="1">
      <c r="A3556" s="1" t="str">
        <f t="shared" si="1"/>
        <v/>
      </c>
      <c r="B3556" s="268" t="str">
        <f t="shared" si="326"/>
        <v>X</v>
      </c>
      <c r="C3556" s="1"/>
      <c r="D3556" s="27" t="str">
        <f>IF('ESA Input'!AH3521="","",IF('ESA Input'!AH3521="Yes",'ESA Input'!B3521,"Ineligible"))</f>
        <v/>
      </c>
      <c r="E3556" s="242" t="str">
        <f>IF('ESA Input'!AH3521="","",'ESA Input'!AH3521)</f>
        <v/>
      </c>
      <c r="F3556" s="461" t="str">
        <f>IF('ESA Input'!AH3521="","",IF('ESA Input'!AH3521="YES",'ESA Input'!AG3521,""))</f>
        <v/>
      </c>
      <c r="G3556" s="462"/>
      <c r="H3556" s="201" t="str">
        <f>IF('ESA Input'!AH3521="","",IF('ESA Input'!AH3521="Yes",'ESA Input'!J3521,""))</f>
        <v/>
      </c>
      <c r="I3556" s="227" t="str">
        <f>IF('ESA Input'!AH3521="","",IF('ESA Input'!AH3521="Yes",'ESA Input'!D3521,""))</f>
        <v/>
      </c>
      <c r="J3556" s="235" t="str">
        <f>IF('ESA Input'!AH3521="","",IF('ESA Input'!AH3521="Yes",'ESA Input'!E3521,""))</f>
        <v/>
      </c>
      <c r="K3556" s="29" t="str">
        <f>IF('ESA Input'!AH3521="","",IF('ESA Input'!AH3521="Yes",'ESA Input'!H3521,""))</f>
        <v/>
      </c>
      <c r="L3556" s="236" t="str">
        <f>IF('ESA Input'!AH3521="","",IF('ESA Input'!AH3521="Yes",'ESA Input'!G3521,""))</f>
        <v/>
      </c>
      <c r="M3556" s="31" t="str">
        <f t="shared" si="327"/>
        <v/>
      </c>
      <c r="N3556" s="208" t="str">
        <f t="shared" si="328"/>
        <v/>
      </c>
      <c r="O3556" s="209" t="str">
        <f t="shared" si="329"/>
        <v/>
      </c>
      <c r="P3556" s="209" t="str">
        <f t="shared" si="330"/>
        <v/>
      </c>
      <c r="Q3556" s="31" t="str">
        <f t="shared" si="331"/>
        <v/>
      </c>
      <c r="R3556" s="129" t="s">
        <v>9</v>
      </c>
      <c r="S3556" s="128" t="s">
        <v>9</v>
      </c>
      <c r="T3556" s="1"/>
    </row>
    <row r="3557" spans="1:20" ht="15.75" hidden="1" customHeight="1">
      <c r="A3557" s="1" t="str">
        <f t="shared" si="1"/>
        <v/>
      </c>
      <c r="B3557" s="268" t="str">
        <f t="shared" si="326"/>
        <v>X</v>
      </c>
      <c r="C3557" s="1"/>
      <c r="D3557" s="27" t="str">
        <f>IF('ESA Input'!AH3522="","",IF('ESA Input'!AH3522="Yes",'ESA Input'!B3522,"Ineligible"))</f>
        <v/>
      </c>
      <c r="E3557" s="242" t="str">
        <f>IF('ESA Input'!AH3522="","",'ESA Input'!AH3522)</f>
        <v/>
      </c>
      <c r="F3557" s="461" t="str">
        <f>IF('ESA Input'!AH3522="","",IF('ESA Input'!AH3522="YES",'ESA Input'!AG3522,""))</f>
        <v/>
      </c>
      <c r="G3557" s="462"/>
      <c r="H3557" s="201" t="str">
        <f>IF('ESA Input'!AH3522="","",IF('ESA Input'!AH3522="Yes",'ESA Input'!J3522,""))</f>
        <v/>
      </c>
      <c r="I3557" s="227" t="str">
        <f>IF('ESA Input'!AH3522="","",IF('ESA Input'!AH3522="Yes",'ESA Input'!D3522,""))</f>
        <v/>
      </c>
      <c r="J3557" s="235" t="str">
        <f>IF('ESA Input'!AH3522="","",IF('ESA Input'!AH3522="Yes",'ESA Input'!E3522,""))</f>
        <v/>
      </c>
      <c r="K3557" s="29" t="str">
        <f>IF('ESA Input'!AH3522="","",IF('ESA Input'!AH3522="Yes",'ESA Input'!H3522,""))</f>
        <v/>
      </c>
      <c r="L3557" s="236" t="str">
        <f>IF('ESA Input'!AH3522="","",IF('ESA Input'!AH3522="Yes",'ESA Input'!G3522,""))</f>
        <v/>
      </c>
      <c r="M3557" s="31" t="str">
        <f t="shared" si="327"/>
        <v/>
      </c>
      <c r="N3557" s="208" t="str">
        <f t="shared" si="328"/>
        <v/>
      </c>
      <c r="O3557" s="209" t="str">
        <f t="shared" si="329"/>
        <v/>
      </c>
      <c r="P3557" s="209" t="str">
        <f t="shared" si="330"/>
        <v/>
      </c>
      <c r="Q3557" s="31" t="str">
        <f t="shared" si="331"/>
        <v/>
      </c>
      <c r="R3557" s="129" t="s">
        <v>9</v>
      </c>
      <c r="S3557" s="128" t="s">
        <v>9</v>
      </c>
      <c r="T3557" s="1"/>
    </row>
    <row r="3558" spans="1:20" ht="15.75" hidden="1" customHeight="1">
      <c r="A3558" s="1" t="str">
        <f t="shared" si="1"/>
        <v/>
      </c>
      <c r="B3558" s="268" t="str">
        <f t="shared" ref="B3558:B3621" si="332">IF(Q3558&gt;M3558,"+",IF(Q3558&lt;M3558,"-","X"))</f>
        <v>X</v>
      </c>
      <c r="C3558" s="1"/>
      <c r="D3558" s="27" t="str">
        <f>IF('ESA Input'!AH3523="","",IF('ESA Input'!AH3523="Yes",'ESA Input'!B3523,"Ineligible"))</f>
        <v/>
      </c>
      <c r="E3558" s="242" t="str">
        <f>IF('ESA Input'!AH3523="","",'ESA Input'!AH3523)</f>
        <v/>
      </c>
      <c r="F3558" s="461" t="str">
        <f>IF('ESA Input'!AH3523="","",IF('ESA Input'!AH3523="YES",'ESA Input'!AG3523,""))</f>
        <v/>
      </c>
      <c r="G3558" s="462"/>
      <c r="H3558" s="201" t="str">
        <f>IF('ESA Input'!AH3523="","",IF('ESA Input'!AH3523="Yes",'ESA Input'!J3523,""))</f>
        <v/>
      </c>
      <c r="I3558" s="227" t="str">
        <f>IF('ESA Input'!AH3523="","",IF('ESA Input'!AH3523="Yes",'ESA Input'!D3523,""))</f>
        <v/>
      </c>
      <c r="J3558" s="235" t="str">
        <f>IF('ESA Input'!AH3523="","",IF('ESA Input'!AH3523="Yes",'ESA Input'!E3523,""))</f>
        <v/>
      </c>
      <c r="K3558" s="29" t="str">
        <f>IF('ESA Input'!AH3523="","",IF('ESA Input'!AH3523="Yes",'ESA Input'!H3523,""))</f>
        <v/>
      </c>
      <c r="L3558" s="236" t="str">
        <f>IF('ESA Input'!AH3523="","",IF('ESA Input'!AH3523="Yes",'ESA Input'!G3523,""))</f>
        <v/>
      </c>
      <c r="M3558" s="31" t="str">
        <f t="shared" si="327"/>
        <v/>
      </c>
      <c r="N3558" s="208" t="str">
        <f t="shared" si="328"/>
        <v/>
      </c>
      <c r="O3558" s="209" t="str">
        <f t="shared" si="329"/>
        <v/>
      </c>
      <c r="P3558" s="209" t="str">
        <f t="shared" si="330"/>
        <v/>
      </c>
      <c r="Q3558" s="31" t="str">
        <f t="shared" si="331"/>
        <v/>
      </c>
      <c r="R3558" s="129" t="s">
        <v>9</v>
      </c>
      <c r="S3558" s="128" t="s">
        <v>9</v>
      </c>
      <c r="T3558" s="1"/>
    </row>
    <row r="3559" spans="1:20" ht="15.75" hidden="1" customHeight="1">
      <c r="A3559" s="1" t="str">
        <f t="shared" si="1"/>
        <v/>
      </c>
      <c r="B3559" s="268" t="str">
        <f t="shared" si="332"/>
        <v>X</v>
      </c>
      <c r="C3559" s="1"/>
      <c r="D3559" s="27" t="str">
        <f>IF('ESA Input'!AH3524="","",IF('ESA Input'!AH3524="Yes",'ESA Input'!B3524,"Ineligible"))</f>
        <v/>
      </c>
      <c r="E3559" s="242" t="str">
        <f>IF('ESA Input'!AH3524="","",'ESA Input'!AH3524)</f>
        <v/>
      </c>
      <c r="F3559" s="461" t="str">
        <f>IF('ESA Input'!AH3524="","",IF('ESA Input'!AH3524="YES",'ESA Input'!AG3524,""))</f>
        <v/>
      </c>
      <c r="G3559" s="462"/>
      <c r="H3559" s="201" t="str">
        <f>IF('ESA Input'!AH3524="","",IF('ESA Input'!AH3524="Yes",'ESA Input'!J3524,""))</f>
        <v/>
      </c>
      <c r="I3559" s="227" t="str">
        <f>IF('ESA Input'!AH3524="","",IF('ESA Input'!AH3524="Yes",'ESA Input'!D3524,""))</f>
        <v/>
      </c>
      <c r="J3559" s="235" t="str">
        <f>IF('ESA Input'!AH3524="","",IF('ESA Input'!AH3524="Yes",'ESA Input'!E3524,""))</f>
        <v/>
      </c>
      <c r="K3559" s="29" t="str">
        <f>IF('ESA Input'!AH3524="","",IF('ESA Input'!AH3524="Yes",'ESA Input'!H3524,""))</f>
        <v/>
      </c>
      <c r="L3559" s="236" t="str">
        <f>IF('ESA Input'!AH3524="","",IF('ESA Input'!AH3524="Yes",'ESA Input'!G3524,""))</f>
        <v/>
      </c>
      <c r="M3559" s="31" t="str">
        <f t="shared" ref="M3559:M3622" si="333">IF($D3559="","",SUM(J3559:L3559))</f>
        <v/>
      </c>
      <c r="N3559" s="208" t="str">
        <f t="shared" ref="N3559:N3622" si="334">J3559</f>
        <v/>
      </c>
      <c r="O3559" s="209" t="str">
        <f t="shared" ref="O3559:O3622" si="335">K3559</f>
        <v/>
      </c>
      <c r="P3559" s="209" t="str">
        <f t="shared" ref="P3559:P3622" si="336">L3559</f>
        <v/>
      </c>
      <c r="Q3559" s="31" t="str">
        <f t="shared" ref="Q3559:Q3622" si="337">IF($D3559="","",SUM(N3559:P3559))</f>
        <v/>
      </c>
      <c r="R3559" s="129" t="s">
        <v>9</v>
      </c>
      <c r="S3559" s="128" t="s">
        <v>9</v>
      </c>
      <c r="T3559" s="1"/>
    </row>
    <row r="3560" spans="1:20" ht="15.75" hidden="1" customHeight="1">
      <c r="A3560" s="1" t="str">
        <f t="shared" si="1"/>
        <v/>
      </c>
      <c r="B3560" s="268" t="str">
        <f t="shared" si="332"/>
        <v>X</v>
      </c>
      <c r="C3560" s="1"/>
      <c r="D3560" s="27" t="str">
        <f>IF('ESA Input'!AH3525="","",IF('ESA Input'!AH3525="Yes",'ESA Input'!B3525,"Ineligible"))</f>
        <v/>
      </c>
      <c r="E3560" s="242" t="str">
        <f>IF('ESA Input'!AH3525="","",'ESA Input'!AH3525)</f>
        <v/>
      </c>
      <c r="F3560" s="461" t="str">
        <f>IF('ESA Input'!AH3525="","",IF('ESA Input'!AH3525="YES",'ESA Input'!AG3525,""))</f>
        <v/>
      </c>
      <c r="G3560" s="462"/>
      <c r="H3560" s="201" t="str">
        <f>IF('ESA Input'!AH3525="","",IF('ESA Input'!AH3525="Yes",'ESA Input'!J3525,""))</f>
        <v/>
      </c>
      <c r="I3560" s="227" t="str">
        <f>IF('ESA Input'!AH3525="","",IF('ESA Input'!AH3525="Yes",'ESA Input'!D3525,""))</f>
        <v/>
      </c>
      <c r="J3560" s="235" t="str">
        <f>IF('ESA Input'!AH3525="","",IF('ESA Input'!AH3525="Yes",'ESA Input'!E3525,""))</f>
        <v/>
      </c>
      <c r="K3560" s="29" t="str">
        <f>IF('ESA Input'!AH3525="","",IF('ESA Input'!AH3525="Yes",'ESA Input'!H3525,""))</f>
        <v/>
      </c>
      <c r="L3560" s="236" t="str">
        <f>IF('ESA Input'!AH3525="","",IF('ESA Input'!AH3525="Yes",'ESA Input'!G3525,""))</f>
        <v/>
      </c>
      <c r="M3560" s="31" t="str">
        <f t="shared" si="333"/>
        <v/>
      </c>
      <c r="N3560" s="208" t="str">
        <f t="shared" si="334"/>
        <v/>
      </c>
      <c r="O3560" s="209" t="str">
        <f t="shared" si="335"/>
        <v/>
      </c>
      <c r="P3560" s="209" t="str">
        <f t="shared" si="336"/>
        <v/>
      </c>
      <c r="Q3560" s="31" t="str">
        <f t="shared" si="337"/>
        <v/>
      </c>
      <c r="R3560" s="129" t="s">
        <v>9</v>
      </c>
      <c r="S3560" s="128" t="s">
        <v>9</v>
      </c>
      <c r="T3560" s="1"/>
    </row>
    <row r="3561" spans="1:20" ht="15.75" hidden="1" customHeight="1">
      <c r="A3561" s="1" t="str">
        <f t="shared" si="1"/>
        <v/>
      </c>
      <c r="B3561" s="268" t="str">
        <f t="shared" si="332"/>
        <v>X</v>
      </c>
      <c r="C3561" s="1"/>
      <c r="D3561" s="27" t="str">
        <f>IF('ESA Input'!AH3526="","",IF('ESA Input'!AH3526="Yes",'ESA Input'!B3526,"Ineligible"))</f>
        <v/>
      </c>
      <c r="E3561" s="242" t="str">
        <f>IF('ESA Input'!AH3526="","",'ESA Input'!AH3526)</f>
        <v/>
      </c>
      <c r="F3561" s="461" t="str">
        <f>IF('ESA Input'!AH3526="","",IF('ESA Input'!AH3526="YES",'ESA Input'!AG3526,""))</f>
        <v/>
      </c>
      <c r="G3561" s="462"/>
      <c r="H3561" s="201" t="str">
        <f>IF('ESA Input'!AH3526="","",IF('ESA Input'!AH3526="Yes",'ESA Input'!J3526,""))</f>
        <v/>
      </c>
      <c r="I3561" s="227" t="str">
        <f>IF('ESA Input'!AH3526="","",IF('ESA Input'!AH3526="Yes",'ESA Input'!D3526,""))</f>
        <v/>
      </c>
      <c r="J3561" s="235" t="str">
        <f>IF('ESA Input'!AH3526="","",IF('ESA Input'!AH3526="Yes",'ESA Input'!E3526,""))</f>
        <v/>
      </c>
      <c r="K3561" s="29" t="str">
        <f>IF('ESA Input'!AH3526="","",IF('ESA Input'!AH3526="Yes",'ESA Input'!H3526,""))</f>
        <v/>
      </c>
      <c r="L3561" s="236" t="str">
        <f>IF('ESA Input'!AH3526="","",IF('ESA Input'!AH3526="Yes",'ESA Input'!G3526,""))</f>
        <v/>
      </c>
      <c r="M3561" s="31" t="str">
        <f t="shared" si="333"/>
        <v/>
      </c>
      <c r="N3561" s="208" t="str">
        <f t="shared" si="334"/>
        <v/>
      </c>
      <c r="O3561" s="209" t="str">
        <f t="shared" si="335"/>
        <v/>
      </c>
      <c r="P3561" s="209" t="str">
        <f t="shared" si="336"/>
        <v/>
      </c>
      <c r="Q3561" s="31" t="str">
        <f t="shared" si="337"/>
        <v/>
      </c>
      <c r="R3561" s="129" t="s">
        <v>9</v>
      </c>
      <c r="S3561" s="128" t="s">
        <v>9</v>
      </c>
      <c r="T3561" s="1"/>
    </row>
    <row r="3562" spans="1:20" ht="15.75" hidden="1" customHeight="1">
      <c r="A3562" s="1" t="str">
        <f t="shared" si="1"/>
        <v/>
      </c>
      <c r="B3562" s="268" t="str">
        <f t="shared" si="332"/>
        <v>X</v>
      </c>
      <c r="C3562" s="1"/>
      <c r="D3562" s="27" t="str">
        <f>IF('ESA Input'!AH3527="","",IF('ESA Input'!AH3527="Yes",'ESA Input'!B3527,"Ineligible"))</f>
        <v/>
      </c>
      <c r="E3562" s="242" t="str">
        <f>IF('ESA Input'!AH3527="","",'ESA Input'!AH3527)</f>
        <v/>
      </c>
      <c r="F3562" s="461" t="str">
        <f>IF('ESA Input'!AH3527="","",IF('ESA Input'!AH3527="YES",'ESA Input'!AG3527,""))</f>
        <v/>
      </c>
      <c r="G3562" s="462"/>
      <c r="H3562" s="201" t="str">
        <f>IF('ESA Input'!AH3527="","",IF('ESA Input'!AH3527="Yes",'ESA Input'!J3527,""))</f>
        <v/>
      </c>
      <c r="I3562" s="227" t="str">
        <f>IF('ESA Input'!AH3527="","",IF('ESA Input'!AH3527="Yes",'ESA Input'!D3527,""))</f>
        <v/>
      </c>
      <c r="J3562" s="235" t="str">
        <f>IF('ESA Input'!AH3527="","",IF('ESA Input'!AH3527="Yes",'ESA Input'!E3527,""))</f>
        <v/>
      </c>
      <c r="K3562" s="29" t="str">
        <f>IF('ESA Input'!AH3527="","",IF('ESA Input'!AH3527="Yes",'ESA Input'!H3527,""))</f>
        <v/>
      </c>
      <c r="L3562" s="236" t="str">
        <f>IF('ESA Input'!AH3527="","",IF('ESA Input'!AH3527="Yes",'ESA Input'!G3527,""))</f>
        <v/>
      </c>
      <c r="M3562" s="31" t="str">
        <f t="shared" si="333"/>
        <v/>
      </c>
      <c r="N3562" s="208" t="str">
        <f t="shared" si="334"/>
        <v/>
      </c>
      <c r="O3562" s="209" t="str">
        <f t="shared" si="335"/>
        <v/>
      </c>
      <c r="P3562" s="209" t="str">
        <f t="shared" si="336"/>
        <v/>
      </c>
      <c r="Q3562" s="31" t="str">
        <f t="shared" si="337"/>
        <v/>
      </c>
      <c r="R3562" s="129" t="s">
        <v>9</v>
      </c>
      <c r="S3562" s="128" t="s">
        <v>9</v>
      </c>
      <c r="T3562" s="1"/>
    </row>
    <row r="3563" spans="1:20" ht="15.75" hidden="1" customHeight="1">
      <c r="A3563" s="1" t="str">
        <f t="shared" si="1"/>
        <v/>
      </c>
      <c r="B3563" s="268" t="str">
        <f t="shared" si="332"/>
        <v>X</v>
      </c>
      <c r="C3563" s="1"/>
      <c r="D3563" s="27" t="str">
        <f>IF('ESA Input'!AH3528="","",IF('ESA Input'!AH3528="Yes",'ESA Input'!B3528,"Ineligible"))</f>
        <v/>
      </c>
      <c r="E3563" s="242" t="str">
        <f>IF('ESA Input'!AH3528="","",'ESA Input'!AH3528)</f>
        <v/>
      </c>
      <c r="F3563" s="461" t="str">
        <f>IF('ESA Input'!AH3528="","",IF('ESA Input'!AH3528="YES",'ESA Input'!AG3528,""))</f>
        <v/>
      </c>
      <c r="G3563" s="462"/>
      <c r="H3563" s="201" t="str">
        <f>IF('ESA Input'!AH3528="","",IF('ESA Input'!AH3528="Yes",'ESA Input'!J3528,""))</f>
        <v/>
      </c>
      <c r="I3563" s="227" t="str">
        <f>IF('ESA Input'!AH3528="","",IF('ESA Input'!AH3528="Yes",'ESA Input'!D3528,""))</f>
        <v/>
      </c>
      <c r="J3563" s="235" t="str">
        <f>IF('ESA Input'!AH3528="","",IF('ESA Input'!AH3528="Yes",'ESA Input'!E3528,""))</f>
        <v/>
      </c>
      <c r="K3563" s="29" t="str">
        <f>IF('ESA Input'!AH3528="","",IF('ESA Input'!AH3528="Yes",'ESA Input'!H3528,""))</f>
        <v/>
      </c>
      <c r="L3563" s="236" t="str">
        <f>IF('ESA Input'!AH3528="","",IF('ESA Input'!AH3528="Yes",'ESA Input'!G3528,""))</f>
        <v/>
      </c>
      <c r="M3563" s="31" t="str">
        <f t="shared" si="333"/>
        <v/>
      </c>
      <c r="N3563" s="208" t="str">
        <f t="shared" si="334"/>
        <v/>
      </c>
      <c r="O3563" s="209" t="str">
        <f t="shared" si="335"/>
        <v/>
      </c>
      <c r="P3563" s="209" t="str">
        <f t="shared" si="336"/>
        <v/>
      </c>
      <c r="Q3563" s="31" t="str">
        <f t="shared" si="337"/>
        <v/>
      </c>
      <c r="R3563" s="129" t="s">
        <v>9</v>
      </c>
      <c r="S3563" s="128" t="s">
        <v>9</v>
      </c>
      <c r="T3563" s="1"/>
    </row>
    <row r="3564" spans="1:20" ht="15.75" hidden="1" customHeight="1">
      <c r="A3564" s="1" t="str">
        <f t="shared" si="1"/>
        <v/>
      </c>
      <c r="B3564" s="268" t="str">
        <f t="shared" si="332"/>
        <v>X</v>
      </c>
      <c r="C3564" s="1"/>
      <c r="D3564" s="27" t="str">
        <f>IF('ESA Input'!AH3529="","",IF('ESA Input'!AH3529="Yes",'ESA Input'!B3529,"Ineligible"))</f>
        <v/>
      </c>
      <c r="E3564" s="242" t="str">
        <f>IF('ESA Input'!AH3529="","",'ESA Input'!AH3529)</f>
        <v/>
      </c>
      <c r="F3564" s="461" t="str">
        <f>IF('ESA Input'!AH3529="","",IF('ESA Input'!AH3529="YES",'ESA Input'!AG3529,""))</f>
        <v/>
      </c>
      <c r="G3564" s="462"/>
      <c r="H3564" s="201" t="str">
        <f>IF('ESA Input'!AH3529="","",IF('ESA Input'!AH3529="Yes",'ESA Input'!J3529,""))</f>
        <v/>
      </c>
      <c r="I3564" s="227" t="str">
        <f>IF('ESA Input'!AH3529="","",IF('ESA Input'!AH3529="Yes",'ESA Input'!D3529,""))</f>
        <v/>
      </c>
      <c r="J3564" s="235" t="str">
        <f>IF('ESA Input'!AH3529="","",IF('ESA Input'!AH3529="Yes",'ESA Input'!E3529,""))</f>
        <v/>
      </c>
      <c r="K3564" s="29" t="str">
        <f>IF('ESA Input'!AH3529="","",IF('ESA Input'!AH3529="Yes",'ESA Input'!H3529,""))</f>
        <v/>
      </c>
      <c r="L3564" s="236" t="str">
        <f>IF('ESA Input'!AH3529="","",IF('ESA Input'!AH3529="Yes",'ESA Input'!G3529,""))</f>
        <v/>
      </c>
      <c r="M3564" s="31" t="str">
        <f t="shared" si="333"/>
        <v/>
      </c>
      <c r="N3564" s="208" t="str">
        <f t="shared" si="334"/>
        <v/>
      </c>
      <c r="O3564" s="209" t="str">
        <f t="shared" si="335"/>
        <v/>
      </c>
      <c r="P3564" s="209" t="str">
        <f t="shared" si="336"/>
        <v/>
      </c>
      <c r="Q3564" s="31" t="str">
        <f t="shared" si="337"/>
        <v/>
      </c>
      <c r="R3564" s="129" t="s">
        <v>9</v>
      </c>
      <c r="S3564" s="128" t="s">
        <v>9</v>
      </c>
      <c r="T3564" s="1"/>
    </row>
    <row r="3565" spans="1:20" ht="15.75" hidden="1" customHeight="1">
      <c r="A3565" s="1" t="str">
        <f t="shared" si="1"/>
        <v/>
      </c>
      <c r="B3565" s="268" t="str">
        <f t="shared" si="332"/>
        <v>X</v>
      </c>
      <c r="C3565" s="1"/>
      <c r="D3565" s="27" t="str">
        <f>IF('ESA Input'!AH3530="","",IF('ESA Input'!AH3530="Yes",'ESA Input'!B3530,"Ineligible"))</f>
        <v/>
      </c>
      <c r="E3565" s="242" t="str">
        <f>IF('ESA Input'!AH3530="","",'ESA Input'!AH3530)</f>
        <v/>
      </c>
      <c r="F3565" s="461" t="str">
        <f>IF('ESA Input'!AH3530="","",IF('ESA Input'!AH3530="YES",'ESA Input'!AG3530,""))</f>
        <v/>
      </c>
      <c r="G3565" s="462"/>
      <c r="H3565" s="201" t="str">
        <f>IF('ESA Input'!AH3530="","",IF('ESA Input'!AH3530="Yes",'ESA Input'!J3530,""))</f>
        <v/>
      </c>
      <c r="I3565" s="227" t="str">
        <f>IF('ESA Input'!AH3530="","",IF('ESA Input'!AH3530="Yes",'ESA Input'!D3530,""))</f>
        <v/>
      </c>
      <c r="J3565" s="235" t="str">
        <f>IF('ESA Input'!AH3530="","",IF('ESA Input'!AH3530="Yes",'ESA Input'!E3530,""))</f>
        <v/>
      </c>
      <c r="K3565" s="29" t="str">
        <f>IF('ESA Input'!AH3530="","",IF('ESA Input'!AH3530="Yes",'ESA Input'!H3530,""))</f>
        <v/>
      </c>
      <c r="L3565" s="236" t="str">
        <f>IF('ESA Input'!AH3530="","",IF('ESA Input'!AH3530="Yes",'ESA Input'!G3530,""))</f>
        <v/>
      </c>
      <c r="M3565" s="31" t="str">
        <f t="shared" si="333"/>
        <v/>
      </c>
      <c r="N3565" s="208" t="str">
        <f t="shared" si="334"/>
        <v/>
      </c>
      <c r="O3565" s="209" t="str">
        <f t="shared" si="335"/>
        <v/>
      </c>
      <c r="P3565" s="209" t="str">
        <f t="shared" si="336"/>
        <v/>
      </c>
      <c r="Q3565" s="31" t="str">
        <f t="shared" si="337"/>
        <v/>
      </c>
      <c r="R3565" s="129" t="s">
        <v>9</v>
      </c>
      <c r="S3565" s="128" t="s">
        <v>9</v>
      </c>
      <c r="T3565" s="1"/>
    </row>
    <row r="3566" spans="1:20" ht="15.75" hidden="1" customHeight="1">
      <c r="A3566" s="1" t="str">
        <f t="shared" si="1"/>
        <v/>
      </c>
      <c r="B3566" s="268" t="str">
        <f t="shared" si="332"/>
        <v>X</v>
      </c>
      <c r="C3566" s="1"/>
      <c r="D3566" s="27" t="str">
        <f>IF('ESA Input'!AH3531="","",IF('ESA Input'!AH3531="Yes",'ESA Input'!B3531,"Ineligible"))</f>
        <v/>
      </c>
      <c r="E3566" s="242" t="str">
        <f>IF('ESA Input'!AH3531="","",'ESA Input'!AH3531)</f>
        <v/>
      </c>
      <c r="F3566" s="461" t="str">
        <f>IF('ESA Input'!AH3531="","",IF('ESA Input'!AH3531="YES",'ESA Input'!AG3531,""))</f>
        <v/>
      </c>
      <c r="G3566" s="462"/>
      <c r="H3566" s="201" t="str">
        <f>IF('ESA Input'!AH3531="","",IF('ESA Input'!AH3531="Yes",'ESA Input'!J3531,""))</f>
        <v/>
      </c>
      <c r="I3566" s="227" t="str">
        <f>IF('ESA Input'!AH3531="","",IF('ESA Input'!AH3531="Yes",'ESA Input'!D3531,""))</f>
        <v/>
      </c>
      <c r="J3566" s="235" t="str">
        <f>IF('ESA Input'!AH3531="","",IF('ESA Input'!AH3531="Yes",'ESA Input'!E3531,""))</f>
        <v/>
      </c>
      <c r="K3566" s="29" t="str">
        <f>IF('ESA Input'!AH3531="","",IF('ESA Input'!AH3531="Yes",'ESA Input'!H3531,""))</f>
        <v/>
      </c>
      <c r="L3566" s="236" t="str">
        <f>IF('ESA Input'!AH3531="","",IF('ESA Input'!AH3531="Yes",'ESA Input'!G3531,""))</f>
        <v/>
      </c>
      <c r="M3566" s="31" t="str">
        <f t="shared" si="333"/>
        <v/>
      </c>
      <c r="N3566" s="208" t="str">
        <f t="shared" si="334"/>
        <v/>
      </c>
      <c r="O3566" s="209" t="str">
        <f t="shared" si="335"/>
        <v/>
      </c>
      <c r="P3566" s="209" t="str">
        <f t="shared" si="336"/>
        <v/>
      </c>
      <c r="Q3566" s="31" t="str">
        <f t="shared" si="337"/>
        <v/>
      </c>
      <c r="R3566" s="129" t="s">
        <v>9</v>
      </c>
      <c r="S3566" s="128" t="s">
        <v>9</v>
      </c>
      <c r="T3566" s="1"/>
    </row>
    <row r="3567" spans="1:20" ht="15.75" hidden="1" customHeight="1">
      <c r="A3567" s="1" t="str">
        <f t="shared" si="1"/>
        <v/>
      </c>
      <c r="B3567" s="268" t="str">
        <f t="shared" si="332"/>
        <v>X</v>
      </c>
      <c r="C3567" s="1"/>
      <c r="D3567" s="27" t="str">
        <f>IF('ESA Input'!AH3532="","",IF('ESA Input'!AH3532="Yes",'ESA Input'!B3532,"Ineligible"))</f>
        <v/>
      </c>
      <c r="E3567" s="242" t="str">
        <f>IF('ESA Input'!AH3532="","",'ESA Input'!AH3532)</f>
        <v/>
      </c>
      <c r="F3567" s="461" t="str">
        <f>IF('ESA Input'!AH3532="","",IF('ESA Input'!AH3532="YES",'ESA Input'!AG3532,""))</f>
        <v/>
      </c>
      <c r="G3567" s="462"/>
      <c r="H3567" s="201" t="str">
        <f>IF('ESA Input'!AH3532="","",IF('ESA Input'!AH3532="Yes",'ESA Input'!J3532,""))</f>
        <v/>
      </c>
      <c r="I3567" s="227" t="str">
        <f>IF('ESA Input'!AH3532="","",IF('ESA Input'!AH3532="Yes",'ESA Input'!D3532,""))</f>
        <v/>
      </c>
      <c r="J3567" s="235" t="str">
        <f>IF('ESA Input'!AH3532="","",IF('ESA Input'!AH3532="Yes",'ESA Input'!E3532,""))</f>
        <v/>
      </c>
      <c r="K3567" s="29" t="str">
        <f>IF('ESA Input'!AH3532="","",IF('ESA Input'!AH3532="Yes",'ESA Input'!H3532,""))</f>
        <v/>
      </c>
      <c r="L3567" s="236" t="str">
        <f>IF('ESA Input'!AH3532="","",IF('ESA Input'!AH3532="Yes",'ESA Input'!G3532,""))</f>
        <v/>
      </c>
      <c r="M3567" s="31" t="str">
        <f t="shared" si="333"/>
        <v/>
      </c>
      <c r="N3567" s="208" t="str">
        <f t="shared" si="334"/>
        <v/>
      </c>
      <c r="O3567" s="209" t="str">
        <f t="shared" si="335"/>
        <v/>
      </c>
      <c r="P3567" s="209" t="str">
        <f t="shared" si="336"/>
        <v/>
      </c>
      <c r="Q3567" s="31" t="str">
        <f t="shared" si="337"/>
        <v/>
      </c>
      <c r="R3567" s="129" t="s">
        <v>9</v>
      </c>
      <c r="S3567" s="128" t="s">
        <v>9</v>
      </c>
      <c r="T3567" s="1"/>
    </row>
    <row r="3568" spans="1:20" ht="15.75" hidden="1" customHeight="1">
      <c r="A3568" s="1" t="str">
        <f t="shared" si="1"/>
        <v/>
      </c>
      <c r="B3568" s="268" t="str">
        <f t="shared" si="332"/>
        <v>X</v>
      </c>
      <c r="C3568" s="1"/>
      <c r="D3568" s="27" t="str">
        <f>IF('ESA Input'!AH3533="","",IF('ESA Input'!AH3533="Yes",'ESA Input'!B3533,"Ineligible"))</f>
        <v/>
      </c>
      <c r="E3568" s="242" t="str">
        <f>IF('ESA Input'!AH3533="","",'ESA Input'!AH3533)</f>
        <v/>
      </c>
      <c r="F3568" s="461" t="str">
        <f>IF('ESA Input'!AH3533="","",IF('ESA Input'!AH3533="YES",'ESA Input'!AG3533,""))</f>
        <v/>
      </c>
      <c r="G3568" s="462"/>
      <c r="H3568" s="201" t="str">
        <f>IF('ESA Input'!AH3533="","",IF('ESA Input'!AH3533="Yes",'ESA Input'!J3533,""))</f>
        <v/>
      </c>
      <c r="I3568" s="227" t="str">
        <f>IF('ESA Input'!AH3533="","",IF('ESA Input'!AH3533="Yes",'ESA Input'!D3533,""))</f>
        <v/>
      </c>
      <c r="J3568" s="235" t="str">
        <f>IF('ESA Input'!AH3533="","",IF('ESA Input'!AH3533="Yes",'ESA Input'!E3533,""))</f>
        <v/>
      </c>
      <c r="K3568" s="29" t="str">
        <f>IF('ESA Input'!AH3533="","",IF('ESA Input'!AH3533="Yes",'ESA Input'!H3533,""))</f>
        <v/>
      </c>
      <c r="L3568" s="236" t="str">
        <f>IF('ESA Input'!AH3533="","",IF('ESA Input'!AH3533="Yes",'ESA Input'!G3533,""))</f>
        <v/>
      </c>
      <c r="M3568" s="31" t="str">
        <f t="shared" si="333"/>
        <v/>
      </c>
      <c r="N3568" s="208" t="str">
        <f t="shared" si="334"/>
        <v/>
      </c>
      <c r="O3568" s="209" t="str">
        <f t="shared" si="335"/>
        <v/>
      </c>
      <c r="P3568" s="209" t="str">
        <f t="shared" si="336"/>
        <v/>
      </c>
      <c r="Q3568" s="31" t="str">
        <f t="shared" si="337"/>
        <v/>
      </c>
      <c r="R3568" s="129" t="s">
        <v>9</v>
      </c>
      <c r="S3568" s="128" t="s">
        <v>9</v>
      </c>
      <c r="T3568" s="1"/>
    </row>
    <row r="3569" spans="1:20" ht="15.75" hidden="1" customHeight="1">
      <c r="A3569" s="1" t="str">
        <f t="shared" si="1"/>
        <v/>
      </c>
      <c r="B3569" s="268" t="str">
        <f t="shared" si="332"/>
        <v>X</v>
      </c>
      <c r="C3569" s="1"/>
      <c r="D3569" s="27" t="str">
        <f>IF('ESA Input'!AH3534="","",IF('ESA Input'!AH3534="Yes",'ESA Input'!B3534,"Ineligible"))</f>
        <v/>
      </c>
      <c r="E3569" s="242" t="str">
        <f>IF('ESA Input'!AH3534="","",'ESA Input'!AH3534)</f>
        <v/>
      </c>
      <c r="F3569" s="461" t="str">
        <f>IF('ESA Input'!AH3534="","",IF('ESA Input'!AH3534="YES",'ESA Input'!AG3534,""))</f>
        <v/>
      </c>
      <c r="G3569" s="462"/>
      <c r="H3569" s="201" t="str">
        <f>IF('ESA Input'!AH3534="","",IF('ESA Input'!AH3534="Yes",'ESA Input'!J3534,""))</f>
        <v/>
      </c>
      <c r="I3569" s="227" t="str">
        <f>IF('ESA Input'!AH3534="","",IF('ESA Input'!AH3534="Yes",'ESA Input'!D3534,""))</f>
        <v/>
      </c>
      <c r="J3569" s="235" t="str">
        <f>IF('ESA Input'!AH3534="","",IF('ESA Input'!AH3534="Yes",'ESA Input'!E3534,""))</f>
        <v/>
      </c>
      <c r="K3569" s="29" t="str">
        <f>IF('ESA Input'!AH3534="","",IF('ESA Input'!AH3534="Yes",'ESA Input'!H3534,""))</f>
        <v/>
      </c>
      <c r="L3569" s="236" t="str">
        <f>IF('ESA Input'!AH3534="","",IF('ESA Input'!AH3534="Yes",'ESA Input'!G3534,""))</f>
        <v/>
      </c>
      <c r="M3569" s="31" t="str">
        <f t="shared" si="333"/>
        <v/>
      </c>
      <c r="N3569" s="208" t="str">
        <f t="shared" si="334"/>
        <v/>
      </c>
      <c r="O3569" s="209" t="str">
        <f t="shared" si="335"/>
        <v/>
      </c>
      <c r="P3569" s="209" t="str">
        <f t="shared" si="336"/>
        <v/>
      </c>
      <c r="Q3569" s="31" t="str">
        <f t="shared" si="337"/>
        <v/>
      </c>
      <c r="R3569" s="129" t="s">
        <v>9</v>
      </c>
      <c r="S3569" s="128" t="s">
        <v>9</v>
      </c>
      <c r="T3569" s="1"/>
    </row>
    <row r="3570" spans="1:20" ht="15.75" hidden="1" customHeight="1">
      <c r="A3570" s="1" t="str">
        <f t="shared" si="1"/>
        <v/>
      </c>
      <c r="B3570" s="268" t="str">
        <f t="shared" si="332"/>
        <v>X</v>
      </c>
      <c r="C3570" s="1"/>
      <c r="D3570" s="27" t="str">
        <f>IF('ESA Input'!AH3535="","",IF('ESA Input'!AH3535="Yes",'ESA Input'!B3535,"Ineligible"))</f>
        <v/>
      </c>
      <c r="E3570" s="242" t="str">
        <f>IF('ESA Input'!AH3535="","",'ESA Input'!AH3535)</f>
        <v/>
      </c>
      <c r="F3570" s="461" t="str">
        <f>IF('ESA Input'!AH3535="","",IF('ESA Input'!AH3535="YES",'ESA Input'!AG3535,""))</f>
        <v/>
      </c>
      <c r="G3570" s="462"/>
      <c r="H3570" s="201" t="str">
        <f>IF('ESA Input'!AH3535="","",IF('ESA Input'!AH3535="Yes",'ESA Input'!J3535,""))</f>
        <v/>
      </c>
      <c r="I3570" s="227" t="str">
        <f>IF('ESA Input'!AH3535="","",IF('ESA Input'!AH3535="Yes",'ESA Input'!D3535,""))</f>
        <v/>
      </c>
      <c r="J3570" s="235" t="str">
        <f>IF('ESA Input'!AH3535="","",IF('ESA Input'!AH3535="Yes",'ESA Input'!E3535,""))</f>
        <v/>
      </c>
      <c r="K3570" s="29" t="str">
        <f>IF('ESA Input'!AH3535="","",IF('ESA Input'!AH3535="Yes",'ESA Input'!H3535,""))</f>
        <v/>
      </c>
      <c r="L3570" s="236" t="str">
        <f>IF('ESA Input'!AH3535="","",IF('ESA Input'!AH3535="Yes",'ESA Input'!G3535,""))</f>
        <v/>
      </c>
      <c r="M3570" s="31" t="str">
        <f t="shared" si="333"/>
        <v/>
      </c>
      <c r="N3570" s="208" t="str">
        <f t="shared" si="334"/>
        <v/>
      </c>
      <c r="O3570" s="209" t="str">
        <f t="shared" si="335"/>
        <v/>
      </c>
      <c r="P3570" s="209" t="str">
        <f t="shared" si="336"/>
        <v/>
      </c>
      <c r="Q3570" s="31" t="str">
        <f t="shared" si="337"/>
        <v/>
      </c>
      <c r="R3570" s="129" t="s">
        <v>9</v>
      </c>
      <c r="S3570" s="128" t="s">
        <v>9</v>
      </c>
      <c r="T3570" s="1"/>
    </row>
    <row r="3571" spans="1:20" ht="15.75" hidden="1" customHeight="1">
      <c r="A3571" s="1" t="str">
        <f t="shared" si="1"/>
        <v/>
      </c>
      <c r="B3571" s="268" t="str">
        <f t="shared" si="332"/>
        <v>X</v>
      </c>
      <c r="C3571" s="1"/>
      <c r="D3571" s="27" t="str">
        <f>IF('ESA Input'!AH3536="","",IF('ESA Input'!AH3536="Yes",'ESA Input'!B3536,"Ineligible"))</f>
        <v/>
      </c>
      <c r="E3571" s="242" t="str">
        <f>IF('ESA Input'!AH3536="","",'ESA Input'!AH3536)</f>
        <v/>
      </c>
      <c r="F3571" s="461" t="str">
        <f>IF('ESA Input'!AH3536="","",IF('ESA Input'!AH3536="YES",'ESA Input'!AG3536,""))</f>
        <v/>
      </c>
      <c r="G3571" s="462"/>
      <c r="H3571" s="201" t="str">
        <f>IF('ESA Input'!AH3536="","",IF('ESA Input'!AH3536="Yes",'ESA Input'!J3536,""))</f>
        <v/>
      </c>
      <c r="I3571" s="227" t="str">
        <f>IF('ESA Input'!AH3536="","",IF('ESA Input'!AH3536="Yes",'ESA Input'!D3536,""))</f>
        <v/>
      </c>
      <c r="J3571" s="235" t="str">
        <f>IF('ESA Input'!AH3536="","",IF('ESA Input'!AH3536="Yes",'ESA Input'!E3536,""))</f>
        <v/>
      </c>
      <c r="K3571" s="29" t="str">
        <f>IF('ESA Input'!AH3536="","",IF('ESA Input'!AH3536="Yes",'ESA Input'!H3536,""))</f>
        <v/>
      </c>
      <c r="L3571" s="236" t="str">
        <f>IF('ESA Input'!AH3536="","",IF('ESA Input'!AH3536="Yes",'ESA Input'!G3536,""))</f>
        <v/>
      </c>
      <c r="M3571" s="31" t="str">
        <f t="shared" si="333"/>
        <v/>
      </c>
      <c r="N3571" s="208" t="str">
        <f t="shared" si="334"/>
        <v/>
      </c>
      <c r="O3571" s="209" t="str">
        <f t="shared" si="335"/>
        <v/>
      </c>
      <c r="P3571" s="209" t="str">
        <f t="shared" si="336"/>
        <v/>
      </c>
      <c r="Q3571" s="31" t="str">
        <f t="shared" si="337"/>
        <v/>
      </c>
      <c r="R3571" s="129" t="s">
        <v>9</v>
      </c>
      <c r="S3571" s="128" t="s">
        <v>9</v>
      </c>
      <c r="T3571" s="1"/>
    </row>
    <row r="3572" spans="1:20" ht="15.75" hidden="1" customHeight="1">
      <c r="A3572" s="1" t="str">
        <f t="shared" si="1"/>
        <v/>
      </c>
      <c r="B3572" s="268" t="str">
        <f t="shared" si="332"/>
        <v>X</v>
      </c>
      <c r="C3572" s="1"/>
      <c r="D3572" s="27" t="str">
        <f>IF('ESA Input'!AH3537="","",IF('ESA Input'!AH3537="Yes",'ESA Input'!B3537,"Ineligible"))</f>
        <v/>
      </c>
      <c r="E3572" s="242" t="str">
        <f>IF('ESA Input'!AH3537="","",'ESA Input'!AH3537)</f>
        <v/>
      </c>
      <c r="F3572" s="461" t="str">
        <f>IF('ESA Input'!AH3537="","",IF('ESA Input'!AH3537="YES",'ESA Input'!AG3537,""))</f>
        <v/>
      </c>
      <c r="G3572" s="462"/>
      <c r="H3572" s="201" t="str">
        <f>IF('ESA Input'!AH3537="","",IF('ESA Input'!AH3537="Yes",'ESA Input'!J3537,""))</f>
        <v/>
      </c>
      <c r="I3572" s="227" t="str">
        <f>IF('ESA Input'!AH3537="","",IF('ESA Input'!AH3537="Yes",'ESA Input'!D3537,""))</f>
        <v/>
      </c>
      <c r="J3572" s="235" t="str">
        <f>IF('ESA Input'!AH3537="","",IF('ESA Input'!AH3537="Yes",'ESA Input'!E3537,""))</f>
        <v/>
      </c>
      <c r="K3572" s="29" t="str">
        <f>IF('ESA Input'!AH3537="","",IF('ESA Input'!AH3537="Yes",'ESA Input'!H3537,""))</f>
        <v/>
      </c>
      <c r="L3572" s="236" t="str">
        <f>IF('ESA Input'!AH3537="","",IF('ESA Input'!AH3537="Yes",'ESA Input'!G3537,""))</f>
        <v/>
      </c>
      <c r="M3572" s="31" t="str">
        <f t="shared" si="333"/>
        <v/>
      </c>
      <c r="N3572" s="208" t="str">
        <f t="shared" si="334"/>
        <v/>
      </c>
      <c r="O3572" s="209" t="str">
        <f t="shared" si="335"/>
        <v/>
      </c>
      <c r="P3572" s="209" t="str">
        <f t="shared" si="336"/>
        <v/>
      </c>
      <c r="Q3572" s="31" t="str">
        <f t="shared" si="337"/>
        <v/>
      </c>
      <c r="R3572" s="129" t="s">
        <v>9</v>
      </c>
      <c r="S3572" s="128" t="s">
        <v>9</v>
      </c>
      <c r="T3572" s="1"/>
    </row>
    <row r="3573" spans="1:20" ht="15.75" hidden="1" customHeight="1">
      <c r="A3573" s="1" t="str">
        <f t="shared" si="1"/>
        <v/>
      </c>
      <c r="B3573" s="268" t="str">
        <f t="shared" si="332"/>
        <v>X</v>
      </c>
      <c r="C3573" s="1"/>
      <c r="D3573" s="27" t="str">
        <f>IF('ESA Input'!AH3538="","",IF('ESA Input'!AH3538="Yes",'ESA Input'!B3538,"Ineligible"))</f>
        <v/>
      </c>
      <c r="E3573" s="242" t="str">
        <f>IF('ESA Input'!AH3538="","",'ESA Input'!AH3538)</f>
        <v/>
      </c>
      <c r="F3573" s="461" t="str">
        <f>IF('ESA Input'!AH3538="","",IF('ESA Input'!AH3538="YES",'ESA Input'!AG3538,""))</f>
        <v/>
      </c>
      <c r="G3573" s="462"/>
      <c r="H3573" s="201" t="str">
        <f>IF('ESA Input'!AH3538="","",IF('ESA Input'!AH3538="Yes",'ESA Input'!J3538,""))</f>
        <v/>
      </c>
      <c r="I3573" s="227" t="str">
        <f>IF('ESA Input'!AH3538="","",IF('ESA Input'!AH3538="Yes",'ESA Input'!D3538,""))</f>
        <v/>
      </c>
      <c r="J3573" s="235" t="str">
        <f>IF('ESA Input'!AH3538="","",IF('ESA Input'!AH3538="Yes",'ESA Input'!E3538,""))</f>
        <v/>
      </c>
      <c r="K3573" s="29" t="str">
        <f>IF('ESA Input'!AH3538="","",IF('ESA Input'!AH3538="Yes",'ESA Input'!H3538,""))</f>
        <v/>
      </c>
      <c r="L3573" s="236" t="str">
        <f>IF('ESA Input'!AH3538="","",IF('ESA Input'!AH3538="Yes",'ESA Input'!G3538,""))</f>
        <v/>
      </c>
      <c r="M3573" s="31" t="str">
        <f t="shared" si="333"/>
        <v/>
      </c>
      <c r="N3573" s="208" t="str">
        <f t="shared" si="334"/>
        <v/>
      </c>
      <c r="O3573" s="209" t="str">
        <f t="shared" si="335"/>
        <v/>
      </c>
      <c r="P3573" s="209" t="str">
        <f t="shared" si="336"/>
        <v/>
      </c>
      <c r="Q3573" s="31" t="str">
        <f t="shared" si="337"/>
        <v/>
      </c>
      <c r="R3573" s="129" t="s">
        <v>9</v>
      </c>
      <c r="S3573" s="128" t="s">
        <v>9</v>
      </c>
      <c r="T3573" s="1"/>
    </row>
    <row r="3574" spans="1:20" ht="15.75" hidden="1" customHeight="1">
      <c r="A3574" s="1" t="str">
        <f t="shared" si="1"/>
        <v/>
      </c>
      <c r="B3574" s="268" t="str">
        <f t="shared" si="332"/>
        <v>X</v>
      </c>
      <c r="C3574" s="1"/>
      <c r="D3574" s="27" t="str">
        <f>IF('ESA Input'!AH3539="","",IF('ESA Input'!AH3539="Yes",'ESA Input'!B3539,"Ineligible"))</f>
        <v/>
      </c>
      <c r="E3574" s="242" t="str">
        <f>IF('ESA Input'!AH3539="","",'ESA Input'!AH3539)</f>
        <v/>
      </c>
      <c r="F3574" s="461" t="str">
        <f>IF('ESA Input'!AH3539="","",IF('ESA Input'!AH3539="YES",'ESA Input'!AG3539,""))</f>
        <v/>
      </c>
      <c r="G3574" s="462"/>
      <c r="H3574" s="201" t="str">
        <f>IF('ESA Input'!AH3539="","",IF('ESA Input'!AH3539="Yes",'ESA Input'!J3539,""))</f>
        <v/>
      </c>
      <c r="I3574" s="227" t="str">
        <f>IF('ESA Input'!AH3539="","",IF('ESA Input'!AH3539="Yes",'ESA Input'!D3539,""))</f>
        <v/>
      </c>
      <c r="J3574" s="235" t="str">
        <f>IF('ESA Input'!AH3539="","",IF('ESA Input'!AH3539="Yes",'ESA Input'!E3539,""))</f>
        <v/>
      </c>
      <c r="K3574" s="29" t="str">
        <f>IF('ESA Input'!AH3539="","",IF('ESA Input'!AH3539="Yes",'ESA Input'!H3539,""))</f>
        <v/>
      </c>
      <c r="L3574" s="236" t="str">
        <f>IF('ESA Input'!AH3539="","",IF('ESA Input'!AH3539="Yes",'ESA Input'!G3539,""))</f>
        <v/>
      </c>
      <c r="M3574" s="31" t="str">
        <f t="shared" si="333"/>
        <v/>
      </c>
      <c r="N3574" s="208" t="str">
        <f t="shared" si="334"/>
        <v/>
      </c>
      <c r="O3574" s="209" t="str">
        <f t="shared" si="335"/>
        <v/>
      </c>
      <c r="P3574" s="209" t="str">
        <f t="shared" si="336"/>
        <v/>
      </c>
      <c r="Q3574" s="31" t="str">
        <f t="shared" si="337"/>
        <v/>
      </c>
      <c r="R3574" s="129" t="s">
        <v>9</v>
      </c>
      <c r="S3574" s="128" t="s">
        <v>9</v>
      </c>
      <c r="T3574" s="1"/>
    </row>
    <row r="3575" spans="1:20" ht="15.75" hidden="1" customHeight="1">
      <c r="A3575" s="1" t="str">
        <f t="shared" si="1"/>
        <v/>
      </c>
      <c r="B3575" s="268" t="str">
        <f t="shared" si="332"/>
        <v>X</v>
      </c>
      <c r="C3575" s="1"/>
      <c r="D3575" s="27" t="str">
        <f>IF('ESA Input'!AH3540="","",IF('ESA Input'!AH3540="Yes",'ESA Input'!B3540,"Ineligible"))</f>
        <v/>
      </c>
      <c r="E3575" s="242" t="str">
        <f>IF('ESA Input'!AH3540="","",'ESA Input'!AH3540)</f>
        <v/>
      </c>
      <c r="F3575" s="461" t="str">
        <f>IF('ESA Input'!AH3540="","",IF('ESA Input'!AH3540="YES",'ESA Input'!AG3540,""))</f>
        <v/>
      </c>
      <c r="G3575" s="462"/>
      <c r="H3575" s="201" t="str">
        <f>IF('ESA Input'!AH3540="","",IF('ESA Input'!AH3540="Yes",'ESA Input'!J3540,""))</f>
        <v/>
      </c>
      <c r="I3575" s="227" t="str">
        <f>IF('ESA Input'!AH3540="","",IF('ESA Input'!AH3540="Yes",'ESA Input'!D3540,""))</f>
        <v/>
      </c>
      <c r="J3575" s="235" t="str">
        <f>IF('ESA Input'!AH3540="","",IF('ESA Input'!AH3540="Yes",'ESA Input'!E3540,""))</f>
        <v/>
      </c>
      <c r="K3575" s="29" t="str">
        <f>IF('ESA Input'!AH3540="","",IF('ESA Input'!AH3540="Yes",'ESA Input'!H3540,""))</f>
        <v/>
      </c>
      <c r="L3575" s="236" t="str">
        <f>IF('ESA Input'!AH3540="","",IF('ESA Input'!AH3540="Yes",'ESA Input'!G3540,""))</f>
        <v/>
      </c>
      <c r="M3575" s="31" t="str">
        <f t="shared" si="333"/>
        <v/>
      </c>
      <c r="N3575" s="208" t="str">
        <f t="shared" si="334"/>
        <v/>
      </c>
      <c r="O3575" s="209" t="str">
        <f t="shared" si="335"/>
        <v/>
      </c>
      <c r="P3575" s="209" t="str">
        <f t="shared" si="336"/>
        <v/>
      </c>
      <c r="Q3575" s="31" t="str">
        <f t="shared" si="337"/>
        <v/>
      </c>
      <c r="R3575" s="129" t="s">
        <v>9</v>
      </c>
      <c r="S3575" s="128" t="s">
        <v>9</v>
      </c>
      <c r="T3575" s="1"/>
    </row>
    <row r="3576" spans="1:20" ht="15.75" hidden="1" customHeight="1">
      <c r="A3576" s="1" t="str">
        <f t="shared" si="1"/>
        <v/>
      </c>
      <c r="B3576" s="268" t="str">
        <f t="shared" si="332"/>
        <v>X</v>
      </c>
      <c r="C3576" s="1"/>
      <c r="D3576" s="27" t="str">
        <f>IF('ESA Input'!AH3541="","",IF('ESA Input'!AH3541="Yes",'ESA Input'!B3541,"Ineligible"))</f>
        <v/>
      </c>
      <c r="E3576" s="242" t="str">
        <f>IF('ESA Input'!AH3541="","",'ESA Input'!AH3541)</f>
        <v/>
      </c>
      <c r="F3576" s="461" t="str">
        <f>IF('ESA Input'!AH3541="","",IF('ESA Input'!AH3541="YES",'ESA Input'!AG3541,""))</f>
        <v/>
      </c>
      <c r="G3576" s="462"/>
      <c r="H3576" s="201" t="str">
        <f>IF('ESA Input'!AH3541="","",IF('ESA Input'!AH3541="Yes",'ESA Input'!J3541,""))</f>
        <v/>
      </c>
      <c r="I3576" s="227" t="str">
        <f>IF('ESA Input'!AH3541="","",IF('ESA Input'!AH3541="Yes",'ESA Input'!D3541,""))</f>
        <v/>
      </c>
      <c r="J3576" s="235" t="str">
        <f>IF('ESA Input'!AH3541="","",IF('ESA Input'!AH3541="Yes",'ESA Input'!E3541,""))</f>
        <v/>
      </c>
      <c r="K3576" s="29" t="str">
        <f>IF('ESA Input'!AH3541="","",IF('ESA Input'!AH3541="Yes",'ESA Input'!H3541,""))</f>
        <v/>
      </c>
      <c r="L3576" s="236" t="str">
        <f>IF('ESA Input'!AH3541="","",IF('ESA Input'!AH3541="Yes",'ESA Input'!G3541,""))</f>
        <v/>
      </c>
      <c r="M3576" s="31" t="str">
        <f t="shared" si="333"/>
        <v/>
      </c>
      <c r="N3576" s="208" t="str">
        <f t="shared" si="334"/>
        <v/>
      </c>
      <c r="O3576" s="209" t="str">
        <f t="shared" si="335"/>
        <v/>
      </c>
      <c r="P3576" s="209" t="str">
        <f t="shared" si="336"/>
        <v/>
      </c>
      <c r="Q3576" s="31" t="str">
        <f t="shared" si="337"/>
        <v/>
      </c>
      <c r="R3576" s="129" t="s">
        <v>9</v>
      </c>
      <c r="S3576" s="128" t="s">
        <v>9</v>
      </c>
      <c r="T3576" s="1"/>
    </row>
    <row r="3577" spans="1:20" ht="15.75" hidden="1" customHeight="1">
      <c r="A3577" s="1" t="str">
        <f t="shared" si="1"/>
        <v/>
      </c>
      <c r="B3577" s="268" t="str">
        <f t="shared" si="332"/>
        <v>X</v>
      </c>
      <c r="C3577" s="1"/>
      <c r="D3577" s="27" t="str">
        <f>IF('ESA Input'!AH3542="","",IF('ESA Input'!AH3542="Yes",'ESA Input'!B3542,"Ineligible"))</f>
        <v/>
      </c>
      <c r="E3577" s="242" t="str">
        <f>IF('ESA Input'!AH3542="","",'ESA Input'!AH3542)</f>
        <v/>
      </c>
      <c r="F3577" s="461" t="str">
        <f>IF('ESA Input'!AH3542="","",IF('ESA Input'!AH3542="YES",'ESA Input'!AG3542,""))</f>
        <v/>
      </c>
      <c r="G3577" s="462"/>
      <c r="H3577" s="201" t="str">
        <f>IF('ESA Input'!AH3542="","",IF('ESA Input'!AH3542="Yes",'ESA Input'!J3542,""))</f>
        <v/>
      </c>
      <c r="I3577" s="227" t="str">
        <f>IF('ESA Input'!AH3542="","",IF('ESA Input'!AH3542="Yes",'ESA Input'!D3542,""))</f>
        <v/>
      </c>
      <c r="J3577" s="235" t="str">
        <f>IF('ESA Input'!AH3542="","",IF('ESA Input'!AH3542="Yes",'ESA Input'!E3542,""))</f>
        <v/>
      </c>
      <c r="K3577" s="29" t="str">
        <f>IF('ESA Input'!AH3542="","",IF('ESA Input'!AH3542="Yes",'ESA Input'!H3542,""))</f>
        <v/>
      </c>
      <c r="L3577" s="236" t="str">
        <f>IF('ESA Input'!AH3542="","",IF('ESA Input'!AH3542="Yes",'ESA Input'!G3542,""))</f>
        <v/>
      </c>
      <c r="M3577" s="31" t="str">
        <f t="shared" si="333"/>
        <v/>
      </c>
      <c r="N3577" s="208" t="str">
        <f t="shared" si="334"/>
        <v/>
      </c>
      <c r="O3577" s="209" t="str">
        <f t="shared" si="335"/>
        <v/>
      </c>
      <c r="P3577" s="209" t="str">
        <f t="shared" si="336"/>
        <v/>
      </c>
      <c r="Q3577" s="31" t="str">
        <f t="shared" si="337"/>
        <v/>
      </c>
      <c r="R3577" s="129" t="s">
        <v>9</v>
      </c>
      <c r="S3577" s="128" t="s">
        <v>9</v>
      </c>
      <c r="T3577" s="1"/>
    </row>
    <row r="3578" spans="1:20" ht="15.75" hidden="1" customHeight="1">
      <c r="A3578" s="1" t="str">
        <f t="shared" si="1"/>
        <v/>
      </c>
      <c r="B3578" s="268" t="str">
        <f t="shared" si="332"/>
        <v>X</v>
      </c>
      <c r="C3578" s="1"/>
      <c r="D3578" s="27" t="str">
        <f>IF('ESA Input'!AH3543="","",IF('ESA Input'!AH3543="Yes",'ESA Input'!B3543,"Ineligible"))</f>
        <v/>
      </c>
      <c r="E3578" s="242" t="str">
        <f>IF('ESA Input'!AH3543="","",'ESA Input'!AH3543)</f>
        <v/>
      </c>
      <c r="F3578" s="461" t="str">
        <f>IF('ESA Input'!AH3543="","",IF('ESA Input'!AH3543="YES",'ESA Input'!AG3543,""))</f>
        <v/>
      </c>
      <c r="G3578" s="462"/>
      <c r="H3578" s="201" t="str">
        <f>IF('ESA Input'!AH3543="","",IF('ESA Input'!AH3543="Yes",'ESA Input'!J3543,""))</f>
        <v/>
      </c>
      <c r="I3578" s="227" t="str">
        <f>IF('ESA Input'!AH3543="","",IF('ESA Input'!AH3543="Yes",'ESA Input'!D3543,""))</f>
        <v/>
      </c>
      <c r="J3578" s="235" t="str">
        <f>IF('ESA Input'!AH3543="","",IF('ESA Input'!AH3543="Yes",'ESA Input'!E3543,""))</f>
        <v/>
      </c>
      <c r="K3578" s="29" t="str">
        <f>IF('ESA Input'!AH3543="","",IF('ESA Input'!AH3543="Yes",'ESA Input'!H3543,""))</f>
        <v/>
      </c>
      <c r="L3578" s="236" t="str">
        <f>IF('ESA Input'!AH3543="","",IF('ESA Input'!AH3543="Yes",'ESA Input'!G3543,""))</f>
        <v/>
      </c>
      <c r="M3578" s="31" t="str">
        <f t="shared" si="333"/>
        <v/>
      </c>
      <c r="N3578" s="208" t="str">
        <f t="shared" si="334"/>
        <v/>
      </c>
      <c r="O3578" s="209" t="str">
        <f t="shared" si="335"/>
        <v/>
      </c>
      <c r="P3578" s="209" t="str">
        <f t="shared" si="336"/>
        <v/>
      </c>
      <c r="Q3578" s="31" t="str">
        <f t="shared" si="337"/>
        <v/>
      </c>
      <c r="R3578" s="129" t="s">
        <v>9</v>
      </c>
      <c r="S3578" s="128" t="s">
        <v>9</v>
      </c>
      <c r="T3578" s="1"/>
    </row>
    <row r="3579" spans="1:20" ht="15.75" hidden="1" customHeight="1">
      <c r="A3579" s="1" t="str">
        <f t="shared" si="1"/>
        <v/>
      </c>
      <c r="B3579" s="268" t="str">
        <f t="shared" si="332"/>
        <v>X</v>
      </c>
      <c r="C3579" s="1"/>
      <c r="D3579" s="27" t="str">
        <f>IF('ESA Input'!AH3544="","",IF('ESA Input'!AH3544="Yes",'ESA Input'!B3544,"Ineligible"))</f>
        <v/>
      </c>
      <c r="E3579" s="242" t="str">
        <f>IF('ESA Input'!AH3544="","",'ESA Input'!AH3544)</f>
        <v/>
      </c>
      <c r="F3579" s="461" t="str">
        <f>IF('ESA Input'!AH3544="","",IF('ESA Input'!AH3544="YES",'ESA Input'!AG3544,""))</f>
        <v/>
      </c>
      <c r="G3579" s="462"/>
      <c r="H3579" s="201" t="str">
        <f>IF('ESA Input'!AH3544="","",IF('ESA Input'!AH3544="Yes",'ESA Input'!J3544,""))</f>
        <v/>
      </c>
      <c r="I3579" s="227" t="str">
        <f>IF('ESA Input'!AH3544="","",IF('ESA Input'!AH3544="Yes",'ESA Input'!D3544,""))</f>
        <v/>
      </c>
      <c r="J3579" s="235" t="str">
        <f>IF('ESA Input'!AH3544="","",IF('ESA Input'!AH3544="Yes",'ESA Input'!E3544,""))</f>
        <v/>
      </c>
      <c r="K3579" s="29" t="str">
        <f>IF('ESA Input'!AH3544="","",IF('ESA Input'!AH3544="Yes",'ESA Input'!H3544,""))</f>
        <v/>
      </c>
      <c r="L3579" s="236" t="str">
        <f>IF('ESA Input'!AH3544="","",IF('ESA Input'!AH3544="Yes",'ESA Input'!G3544,""))</f>
        <v/>
      </c>
      <c r="M3579" s="31" t="str">
        <f t="shared" si="333"/>
        <v/>
      </c>
      <c r="N3579" s="208" t="str">
        <f t="shared" si="334"/>
        <v/>
      </c>
      <c r="O3579" s="209" t="str">
        <f t="shared" si="335"/>
        <v/>
      </c>
      <c r="P3579" s="209" t="str">
        <f t="shared" si="336"/>
        <v/>
      </c>
      <c r="Q3579" s="31" t="str">
        <f t="shared" si="337"/>
        <v/>
      </c>
      <c r="R3579" s="129" t="s">
        <v>9</v>
      </c>
      <c r="S3579" s="128" t="s">
        <v>9</v>
      </c>
      <c r="T3579" s="1"/>
    </row>
    <row r="3580" spans="1:20" ht="15.75" hidden="1" customHeight="1">
      <c r="A3580" s="1" t="str">
        <f t="shared" si="1"/>
        <v/>
      </c>
      <c r="B3580" s="268" t="str">
        <f t="shared" si="332"/>
        <v>X</v>
      </c>
      <c r="C3580" s="1"/>
      <c r="D3580" s="27" t="str">
        <f>IF('ESA Input'!AH3545="","",IF('ESA Input'!AH3545="Yes",'ESA Input'!B3545,"Ineligible"))</f>
        <v/>
      </c>
      <c r="E3580" s="242" t="str">
        <f>IF('ESA Input'!AH3545="","",'ESA Input'!AH3545)</f>
        <v/>
      </c>
      <c r="F3580" s="461" t="str">
        <f>IF('ESA Input'!AH3545="","",IF('ESA Input'!AH3545="YES",'ESA Input'!AG3545,""))</f>
        <v/>
      </c>
      <c r="G3580" s="462"/>
      <c r="H3580" s="201" t="str">
        <f>IF('ESA Input'!AH3545="","",IF('ESA Input'!AH3545="Yes",'ESA Input'!J3545,""))</f>
        <v/>
      </c>
      <c r="I3580" s="227" t="str">
        <f>IF('ESA Input'!AH3545="","",IF('ESA Input'!AH3545="Yes",'ESA Input'!D3545,""))</f>
        <v/>
      </c>
      <c r="J3580" s="235" t="str">
        <f>IF('ESA Input'!AH3545="","",IF('ESA Input'!AH3545="Yes",'ESA Input'!E3545,""))</f>
        <v/>
      </c>
      <c r="K3580" s="29" t="str">
        <f>IF('ESA Input'!AH3545="","",IF('ESA Input'!AH3545="Yes",'ESA Input'!H3545,""))</f>
        <v/>
      </c>
      <c r="L3580" s="236" t="str">
        <f>IF('ESA Input'!AH3545="","",IF('ESA Input'!AH3545="Yes",'ESA Input'!G3545,""))</f>
        <v/>
      </c>
      <c r="M3580" s="31" t="str">
        <f t="shared" si="333"/>
        <v/>
      </c>
      <c r="N3580" s="208" t="str">
        <f t="shared" si="334"/>
        <v/>
      </c>
      <c r="O3580" s="209" t="str">
        <f t="shared" si="335"/>
        <v/>
      </c>
      <c r="P3580" s="209" t="str">
        <f t="shared" si="336"/>
        <v/>
      </c>
      <c r="Q3580" s="31" t="str">
        <f t="shared" si="337"/>
        <v/>
      </c>
      <c r="R3580" s="129" t="s">
        <v>9</v>
      </c>
      <c r="S3580" s="128" t="s">
        <v>9</v>
      </c>
      <c r="T3580" s="1"/>
    </row>
    <row r="3581" spans="1:20" ht="15.75" hidden="1" customHeight="1">
      <c r="A3581" s="1" t="str">
        <f t="shared" si="1"/>
        <v/>
      </c>
      <c r="B3581" s="268" t="str">
        <f t="shared" si="332"/>
        <v>X</v>
      </c>
      <c r="C3581" s="1"/>
      <c r="D3581" s="27" t="str">
        <f>IF('ESA Input'!AH3546="","",IF('ESA Input'!AH3546="Yes",'ESA Input'!B3546,"Ineligible"))</f>
        <v/>
      </c>
      <c r="E3581" s="242" t="str">
        <f>IF('ESA Input'!AH3546="","",'ESA Input'!AH3546)</f>
        <v/>
      </c>
      <c r="F3581" s="461" t="str">
        <f>IF('ESA Input'!AH3546="","",IF('ESA Input'!AH3546="YES",'ESA Input'!AG3546,""))</f>
        <v/>
      </c>
      <c r="G3581" s="462"/>
      <c r="H3581" s="201" t="str">
        <f>IF('ESA Input'!AH3546="","",IF('ESA Input'!AH3546="Yes",'ESA Input'!J3546,""))</f>
        <v/>
      </c>
      <c r="I3581" s="227" t="str">
        <f>IF('ESA Input'!AH3546="","",IF('ESA Input'!AH3546="Yes",'ESA Input'!D3546,""))</f>
        <v/>
      </c>
      <c r="J3581" s="235" t="str">
        <f>IF('ESA Input'!AH3546="","",IF('ESA Input'!AH3546="Yes",'ESA Input'!E3546,""))</f>
        <v/>
      </c>
      <c r="K3581" s="29" t="str">
        <f>IF('ESA Input'!AH3546="","",IF('ESA Input'!AH3546="Yes",'ESA Input'!H3546,""))</f>
        <v/>
      </c>
      <c r="L3581" s="236" t="str">
        <f>IF('ESA Input'!AH3546="","",IF('ESA Input'!AH3546="Yes",'ESA Input'!G3546,""))</f>
        <v/>
      </c>
      <c r="M3581" s="31" t="str">
        <f t="shared" si="333"/>
        <v/>
      </c>
      <c r="N3581" s="208" t="str">
        <f t="shared" si="334"/>
        <v/>
      </c>
      <c r="O3581" s="209" t="str">
        <f t="shared" si="335"/>
        <v/>
      </c>
      <c r="P3581" s="209" t="str">
        <f t="shared" si="336"/>
        <v/>
      </c>
      <c r="Q3581" s="31" t="str">
        <f t="shared" si="337"/>
        <v/>
      </c>
      <c r="R3581" s="129" t="s">
        <v>9</v>
      </c>
      <c r="S3581" s="128" t="s">
        <v>9</v>
      </c>
      <c r="T3581" s="1"/>
    </row>
    <row r="3582" spans="1:20" ht="15.75" hidden="1" customHeight="1">
      <c r="A3582" s="1" t="str">
        <f t="shared" si="1"/>
        <v/>
      </c>
      <c r="B3582" s="268" t="str">
        <f t="shared" si="332"/>
        <v>X</v>
      </c>
      <c r="C3582" s="1"/>
      <c r="D3582" s="27" t="str">
        <f>IF('ESA Input'!AH3547="","",IF('ESA Input'!AH3547="Yes",'ESA Input'!B3547,"Ineligible"))</f>
        <v/>
      </c>
      <c r="E3582" s="242" t="str">
        <f>IF('ESA Input'!AH3547="","",'ESA Input'!AH3547)</f>
        <v/>
      </c>
      <c r="F3582" s="461" t="str">
        <f>IF('ESA Input'!AH3547="","",IF('ESA Input'!AH3547="YES",'ESA Input'!AG3547,""))</f>
        <v/>
      </c>
      <c r="G3582" s="462"/>
      <c r="H3582" s="201" t="str">
        <f>IF('ESA Input'!AH3547="","",IF('ESA Input'!AH3547="Yes",'ESA Input'!J3547,""))</f>
        <v/>
      </c>
      <c r="I3582" s="227" t="str">
        <f>IF('ESA Input'!AH3547="","",IF('ESA Input'!AH3547="Yes",'ESA Input'!D3547,""))</f>
        <v/>
      </c>
      <c r="J3582" s="235" t="str">
        <f>IF('ESA Input'!AH3547="","",IF('ESA Input'!AH3547="Yes",'ESA Input'!E3547,""))</f>
        <v/>
      </c>
      <c r="K3582" s="29" t="str">
        <f>IF('ESA Input'!AH3547="","",IF('ESA Input'!AH3547="Yes",'ESA Input'!H3547,""))</f>
        <v/>
      </c>
      <c r="L3582" s="236" t="str">
        <f>IF('ESA Input'!AH3547="","",IF('ESA Input'!AH3547="Yes",'ESA Input'!G3547,""))</f>
        <v/>
      </c>
      <c r="M3582" s="31" t="str">
        <f t="shared" si="333"/>
        <v/>
      </c>
      <c r="N3582" s="208" t="str">
        <f t="shared" si="334"/>
        <v/>
      </c>
      <c r="O3582" s="209" t="str">
        <f t="shared" si="335"/>
        <v/>
      </c>
      <c r="P3582" s="209" t="str">
        <f t="shared" si="336"/>
        <v/>
      </c>
      <c r="Q3582" s="31" t="str">
        <f t="shared" si="337"/>
        <v/>
      </c>
      <c r="R3582" s="129" t="s">
        <v>9</v>
      </c>
      <c r="S3582" s="128" t="s">
        <v>9</v>
      </c>
      <c r="T3582" s="1"/>
    </row>
    <row r="3583" spans="1:20" ht="15.75" hidden="1" customHeight="1">
      <c r="A3583" s="1" t="str">
        <f t="shared" si="1"/>
        <v/>
      </c>
      <c r="B3583" s="268" t="str">
        <f t="shared" si="332"/>
        <v>X</v>
      </c>
      <c r="C3583" s="1"/>
      <c r="D3583" s="27" t="str">
        <f>IF('ESA Input'!AH3548="","",IF('ESA Input'!AH3548="Yes",'ESA Input'!B3548,"Ineligible"))</f>
        <v/>
      </c>
      <c r="E3583" s="242" t="str">
        <f>IF('ESA Input'!AH3548="","",'ESA Input'!AH3548)</f>
        <v/>
      </c>
      <c r="F3583" s="461" t="str">
        <f>IF('ESA Input'!AH3548="","",IF('ESA Input'!AH3548="YES",'ESA Input'!AG3548,""))</f>
        <v/>
      </c>
      <c r="G3583" s="462"/>
      <c r="H3583" s="201" t="str">
        <f>IF('ESA Input'!AH3548="","",IF('ESA Input'!AH3548="Yes",'ESA Input'!J3548,""))</f>
        <v/>
      </c>
      <c r="I3583" s="227" t="str">
        <f>IF('ESA Input'!AH3548="","",IF('ESA Input'!AH3548="Yes",'ESA Input'!D3548,""))</f>
        <v/>
      </c>
      <c r="J3583" s="235" t="str">
        <f>IF('ESA Input'!AH3548="","",IF('ESA Input'!AH3548="Yes",'ESA Input'!E3548,""))</f>
        <v/>
      </c>
      <c r="K3583" s="29" t="str">
        <f>IF('ESA Input'!AH3548="","",IF('ESA Input'!AH3548="Yes",'ESA Input'!H3548,""))</f>
        <v/>
      </c>
      <c r="L3583" s="236" t="str">
        <f>IF('ESA Input'!AH3548="","",IF('ESA Input'!AH3548="Yes",'ESA Input'!G3548,""))</f>
        <v/>
      </c>
      <c r="M3583" s="31" t="str">
        <f t="shared" si="333"/>
        <v/>
      </c>
      <c r="N3583" s="208" t="str">
        <f t="shared" si="334"/>
        <v/>
      </c>
      <c r="O3583" s="209" t="str">
        <f t="shared" si="335"/>
        <v/>
      </c>
      <c r="P3583" s="209" t="str">
        <f t="shared" si="336"/>
        <v/>
      </c>
      <c r="Q3583" s="31" t="str">
        <f t="shared" si="337"/>
        <v/>
      </c>
      <c r="R3583" s="129" t="s">
        <v>9</v>
      </c>
      <c r="S3583" s="128" t="s">
        <v>9</v>
      </c>
      <c r="T3583" s="1"/>
    </row>
    <row r="3584" spans="1:20" ht="15.75" hidden="1" customHeight="1">
      <c r="A3584" s="1" t="str">
        <f t="shared" si="1"/>
        <v/>
      </c>
      <c r="B3584" s="268" t="str">
        <f t="shared" si="332"/>
        <v>X</v>
      </c>
      <c r="C3584" s="1"/>
      <c r="D3584" s="27" t="str">
        <f>IF('ESA Input'!AH3549="","",IF('ESA Input'!AH3549="Yes",'ESA Input'!B3549,"Ineligible"))</f>
        <v/>
      </c>
      <c r="E3584" s="242" t="str">
        <f>IF('ESA Input'!AH3549="","",'ESA Input'!AH3549)</f>
        <v/>
      </c>
      <c r="F3584" s="461" t="str">
        <f>IF('ESA Input'!AH3549="","",IF('ESA Input'!AH3549="YES",'ESA Input'!AG3549,""))</f>
        <v/>
      </c>
      <c r="G3584" s="462"/>
      <c r="H3584" s="201" t="str">
        <f>IF('ESA Input'!AH3549="","",IF('ESA Input'!AH3549="Yes",'ESA Input'!J3549,""))</f>
        <v/>
      </c>
      <c r="I3584" s="227" t="str">
        <f>IF('ESA Input'!AH3549="","",IF('ESA Input'!AH3549="Yes",'ESA Input'!D3549,""))</f>
        <v/>
      </c>
      <c r="J3584" s="235" t="str">
        <f>IF('ESA Input'!AH3549="","",IF('ESA Input'!AH3549="Yes",'ESA Input'!E3549,""))</f>
        <v/>
      </c>
      <c r="K3584" s="29" t="str">
        <f>IF('ESA Input'!AH3549="","",IF('ESA Input'!AH3549="Yes",'ESA Input'!H3549,""))</f>
        <v/>
      </c>
      <c r="L3584" s="236" t="str">
        <f>IF('ESA Input'!AH3549="","",IF('ESA Input'!AH3549="Yes",'ESA Input'!G3549,""))</f>
        <v/>
      </c>
      <c r="M3584" s="31" t="str">
        <f t="shared" si="333"/>
        <v/>
      </c>
      <c r="N3584" s="208" t="str">
        <f t="shared" si="334"/>
        <v/>
      </c>
      <c r="O3584" s="209" t="str">
        <f t="shared" si="335"/>
        <v/>
      </c>
      <c r="P3584" s="209" t="str">
        <f t="shared" si="336"/>
        <v/>
      </c>
      <c r="Q3584" s="31" t="str">
        <f t="shared" si="337"/>
        <v/>
      </c>
      <c r="R3584" s="129" t="s">
        <v>9</v>
      </c>
      <c r="S3584" s="128" t="s">
        <v>9</v>
      </c>
      <c r="T3584" s="1"/>
    </row>
    <row r="3585" spans="1:20" ht="15.75" hidden="1" customHeight="1">
      <c r="A3585" s="1" t="str">
        <f t="shared" si="1"/>
        <v/>
      </c>
      <c r="B3585" s="268" t="str">
        <f t="shared" si="332"/>
        <v>X</v>
      </c>
      <c r="C3585" s="1"/>
      <c r="D3585" s="27" t="str">
        <f>IF('ESA Input'!AH3550="","",IF('ESA Input'!AH3550="Yes",'ESA Input'!B3550,"Ineligible"))</f>
        <v/>
      </c>
      <c r="E3585" s="242" t="str">
        <f>IF('ESA Input'!AH3550="","",'ESA Input'!AH3550)</f>
        <v/>
      </c>
      <c r="F3585" s="461" t="str">
        <f>IF('ESA Input'!AH3550="","",IF('ESA Input'!AH3550="YES",'ESA Input'!AG3550,""))</f>
        <v/>
      </c>
      <c r="G3585" s="462"/>
      <c r="H3585" s="201" t="str">
        <f>IF('ESA Input'!AH3550="","",IF('ESA Input'!AH3550="Yes",'ESA Input'!J3550,""))</f>
        <v/>
      </c>
      <c r="I3585" s="227" t="str">
        <f>IF('ESA Input'!AH3550="","",IF('ESA Input'!AH3550="Yes",'ESA Input'!D3550,""))</f>
        <v/>
      </c>
      <c r="J3585" s="235" t="str">
        <f>IF('ESA Input'!AH3550="","",IF('ESA Input'!AH3550="Yes",'ESA Input'!E3550,""))</f>
        <v/>
      </c>
      <c r="K3585" s="29" t="str">
        <f>IF('ESA Input'!AH3550="","",IF('ESA Input'!AH3550="Yes",'ESA Input'!H3550,""))</f>
        <v/>
      </c>
      <c r="L3585" s="236" t="str">
        <f>IF('ESA Input'!AH3550="","",IF('ESA Input'!AH3550="Yes",'ESA Input'!G3550,""))</f>
        <v/>
      </c>
      <c r="M3585" s="31" t="str">
        <f t="shared" si="333"/>
        <v/>
      </c>
      <c r="N3585" s="208" t="str">
        <f t="shared" si="334"/>
        <v/>
      </c>
      <c r="O3585" s="209" t="str">
        <f t="shared" si="335"/>
        <v/>
      </c>
      <c r="P3585" s="209" t="str">
        <f t="shared" si="336"/>
        <v/>
      </c>
      <c r="Q3585" s="31" t="str">
        <f t="shared" si="337"/>
        <v/>
      </c>
      <c r="R3585" s="129" t="s">
        <v>9</v>
      </c>
      <c r="S3585" s="128" t="s">
        <v>9</v>
      </c>
      <c r="T3585" s="1"/>
    </row>
    <row r="3586" spans="1:20" ht="15.75" hidden="1" customHeight="1">
      <c r="A3586" s="1" t="str">
        <f t="shared" si="1"/>
        <v/>
      </c>
      <c r="B3586" s="268" t="str">
        <f t="shared" si="332"/>
        <v>X</v>
      </c>
      <c r="C3586" s="1"/>
      <c r="D3586" s="27" t="str">
        <f>IF('ESA Input'!AH3551="","",IF('ESA Input'!AH3551="Yes",'ESA Input'!B3551,"Ineligible"))</f>
        <v/>
      </c>
      <c r="E3586" s="242" t="str">
        <f>IF('ESA Input'!AH3551="","",'ESA Input'!AH3551)</f>
        <v/>
      </c>
      <c r="F3586" s="461" t="str">
        <f>IF('ESA Input'!AH3551="","",IF('ESA Input'!AH3551="YES",'ESA Input'!AG3551,""))</f>
        <v/>
      </c>
      <c r="G3586" s="462"/>
      <c r="H3586" s="201" t="str">
        <f>IF('ESA Input'!AH3551="","",IF('ESA Input'!AH3551="Yes",'ESA Input'!J3551,""))</f>
        <v/>
      </c>
      <c r="I3586" s="227" t="str">
        <f>IF('ESA Input'!AH3551="","",IF('ESA Input'!AH3551="Yes",'ESA Input'!D3551,""))</f>
        <v/>
      </c>
      <c r="J3586" s="235" t="str">
        <f>IF('ESA Input'!AH3551="","",IF('ESA Input'!AH3551="Yes",'ESA Input'!E3551,""))</f>
        <v/>
      </c>
      <c r="K3586" s="29" t="str">
        <f>IF('ESA Input'!AH3551="","",IF('ESA Input'!AH3551="Yes",'ESA Input'!H3551,""))</f>
        <v/>
      </c>
      <c r="L3586" s="236" t="str">
        <f>IF('ESA Input'!AH3551="","",IF('ESA Input'!AH3551="Yes",'ESA Input'!G3551,""))</f>
        <v/>
      </c>
      <c r="M3586" s="31" t="str">
        <f t="shared" si="333"/>
        <v/>
      </c>
      <c r="N3586" s="208" t="str">
        <f t="shared" si="334"/>
        <v/>
      </c>
      <c r="O3586" s="209" t="str">
        <f t="shared" si="335"/>
        <v/>
      </c>
      <c r="P3586" s="209" t="str">
        <f t="shared" si="336"/>
        <v/>
      </c>
      <c r="Q3586" s="31" t="str">
        <f t="shared" si="337"/>
        <v/>
      </c>
      <c r="R3586" s="129" t="s">
        <v>9</v>
      </c>
      <c r="S3586" s="128" t="s">
        <v>9</v>
      </c>
      <c r="T3586" s="1"/>
    </row>
    <row r="3587" spans="1:20" ht="15.75" hidden="1" customHeight="1">
      <c r="A3587" s="1" t="str">
        <f t="shared" si="1"/>
        <v/>
      </c>
      <c r="B3587" s="268" t="str">
        <f t="shared" si="332"/>
        <v>X</v>
      </c>
      <c r="C3587" s="1"/>
      <c r="D3587" s="27" t="str">
        <f>IF('ESA Input'!AH3552="","",IF('ESA Input'!AH3552="Yes",'ESA Input'!B3552,"Ineligible"))</f>
        <v/>
      </c>
      <c r="E3587" s="242" t="str">
        <f>IF('ESA Input'!AH3552="","",'ESA Input'!AH3552)</f>
        <v/>
      </c>
      <c r="F3587" s="461" t="str">
        <f>IF('ESA Input'!AH3552="","",IF('ESA Input'!AH3552="YES",'ESA Input'!AG3552,""))</f>
        <v/>
      </c>
      <c r="G3587" s="462"/>
      <c r="H3587" s="201" t="str">
        <f>IF('ESA Input'!AH3552="","",IF('ESA Input'!AH3552="Yes",'ESA Input'!J3552,""))</f>
        <v/>
      </c>
      <c r="I3587" s="227" t="str">
        <f>IF('ESA Input'!AH3552="","",IF('ESA Input'!AH3552="Yes",'ESA Input'!D3552,""))</f>
        <v/>
      </c>
      <c r="J3587" s="235" t="str">
        <f>IF('ESA Input'!AH3552="","",IF('ESA Input'!AH3552="Yes",'ESA Input'!E3552,""))</f>
        <v/>
      </c>
      <c r="K3587" s="29" t="str">
        <f>IF('ESA Input'!AH3552="","",IF('ESA Input'!AH3552="Yes",'ESA Input'!H3552,""))</f>
        <v/>
      </c>
      <c r="L3587" s="236" t="str">
        <f>IF('ESA Input'!AH3552="","",IF('ESA Input'!AH3552="Yes",'ESA Input'!G3552,""))</f>
        <v/>
      </c>
      <c r="M3587" s="31" t="str">
        <f t="shared" si="333"/>
        <v/>
      </c>
      <c r="N3587" s="208" t="str">
        <f t="shared" si="334"/>
        <v/>
      </c>
      <c r="O3587" s="209" t="str">
        <f t="shared" si="335"/>
        <v/>
      </c>
      <c r="P3587" s="209" t="str">
        <f t="shared" si="336"/>
        <v/>
      </c>
      <c r="Q3587" s="31" t="str">
        <f t="shared" si="337"/>
        <v/>
      </c>
      <c r="R3587" s="129" t="s">
        <v>9</v>
      </c>
      <c r="S3587" s="128" t="s">
        <v>9</v>
      </c>
      <c r="T3587" s="1"/>
    </row>
    <row r="3588" spans="1:20" ht="15.75" hidden="1" customHeight="1">
      <c r="A3588" s="1" t="str">
        <f t="shared" si="1"/>
        <v/>
      </c>
      <c r="B3588" s="268" t="str">
        <f t="shared" si="332"/>
        <v>X</v>
      </c>
      <c r="C3588" s="1"/>
      <c r="D3588" s="27" t="str">
        <f>IF('ESA Input'!AH3553="","",IF('ESA Input'!AH3553="Yes",'ESA Input'!B3553,"Ineligible"))</f>
        <v/>
      </c>
      <c r="E3588" s="242" t="str">
        <f>IF('ESA Input'!AH3553="","",'ESA Input'!AH3553)</f>
        <v/>
      </c>
      <c r="F3588" s="461" t="str">
        <f>IF('ESA Input'!AH3553="","",IF('ESA Input'!AH3553="YES",'ESA Input'!AG3553,""))</f>
        <v/>
      </c>
      <c r="G3588" s="462"/>
      <c r="H3588" s="201" t="str">
        <f>IF('ESA Input'!AH3553="","",IF('ESA Input'!AH3553="Yes",'ESA Input'!J3553,""))</f>
        <v/>
      </c>
      <c r="I3588" s="227" t="str">
        <f>IF('ESA Input'!AH3553="","",IF('ESA Input'!AH3553="Yes",'ESA Input'!D3553,""))</f>
        <v/>
      </c>
      <c r="J3588" s="235" t="str">
        <f>IF('ESA Input'!AH3553="","",IF('ESA Input'!AH3553="Yes",'ESA Input'!E3553,""))</f>
        <v/>
      </c>
      <c r="K3588" s="29" t="str">
        <f>IF('ESA Input'!AH3553="","",IF('ESA Input'!AH3553="Yes",'ESA Input'!H3553,""))</f>
        <v/>
      </c>
      <c r="L3588" s="236" t="str">
        <f>IF('ESA Input'!AH3553="","",IF('ESA Input'!AH3553="Yes",'ESA Input'!G3553,""))</f>
        <v/>
      </c>
      <c r="M3588" s="31" t="str">
        <f t="shared" si="333"/>
        <v/>
      </c>
      <c r="N3588" s="208" t="str">
        <f t="shared" si="334"/>
        <v/>
      </c>
      <c r="O3588" s="209" t="str">
        <f t="shared" si="335"/>
        <v/>
      </c>
      <c r="P3588" s="209" t="str">
        <f t="shared" si="336"/>
        <v/>
      </c>
      <c r="Q3588" s="31" t="str">
        <f t="shared" si="337"/>
        <v/>
      </c>
      <c r="R3588" s="129" t="s">
        <v>9</v>
      </c>
      <c r="S3588" s="128" t="s">
        <v>9</v>
      </c>
      <c r="T3588" s="1"/>
    </row>
    <row r="3589" spans="1:20" ht="15.75" hidden="1" customHeight="1">
      <c r="A3589" s="1" t="str">
        <f t="shared" si="1"/>
        <v/>
      </c>
      <c r="B3589" s="268" t="str">
        <f t="shared" si="332"/>
        <v>X</v>
      </c>
      <c r="C3589" s="1"/>
      <c r="D3589" s="27" t="str">
        <f>IF('ESA Input'!AH3554="","",IF('ESA Input'!AH3554="Yes",'ESA Input'!B3554,"Ineligible"))</f>
        <v/>
      </c>
      <c r="E3589" s="242" t="str">
        <f>IF('ESA Input'!AH3554="","",'ESA Input'!AH3554)</f>
        <v/>
      </c>
      <c r="F3589" s="461" t="str">
        <f>IF('ESA Input'!AH3554="","",IF('ESA Input'!AH3554="YES",'ESA Input'!AG3554,""))</f>
        <v/>
      </c>
      <c r="G3589" s="462"/>
      <c r="H3589" s="201" t="str">
        <f>IF('ESA Input'!AH3554="","",IF('ESA Input'!AH3554="Yes",'ESA Input'!J3554,""))</f>
        <v/>
      </c>
      <c r="I3589" s="227" t="str">
        <f>IF('ESA Input'!AH3554="","",IF('ESA Input'!AH3554="Yes",'ESA Input'!D3554,""))</f>
        <v/>
      </c>
      <c r="J3589" s="235" t="str">
        <f>IF('ESA Input'!AH3554="","",IF('ESA Input'!AH3554="Yes",'ESA Input'!E3554,""))</f>
        <v/>
      </c>
      <c r="K3589" s="29" t="str">
        <f>IF('ESA Input'!AH3554="","",IF('ESA Input'!AH3554="Yes",'ESA Input'!H3554,""))</f>
        <v/>
      </c>
      <c r="L3589" s="236" t="str">
        <f>IF('ESA Input'!AH3554="","",IF('ESA Input'!AH3554="Yes",'ESA Input'!G3554,""))</f>
        <v/>
      </c>
      <c r="M3589" s="31" t="str">
        <f t="shared" si="333"/>
        <v/>
      </c>
      <c r="N3589" s="208" t="str">
        <f t="shared" si="334"/>
        <v/>
      </c>
      <c r="O3589" s="209" t="str">
        <f t="shared" si="335"/>
        <v/>
      </c>
      <c r="P3589" s="209" t="str">
        <f t="shared" si="336"/>
        <v/>
      </c>
      <c r="Q3589" s="31" t="str">
        <f t="shared" si="337"/>
        <v/>
      </c>
      <c r="R3589" s="129" t="s">
        <v>9</v>
      </c>
      <c r="S3589" s="128" t="s">
        <v>9</v>
      </c>
      <c r="T3589" s="1"/>
    </row>
    <row r="3590" spans="1:20" ht="15.75" hidden="1" customHeight="1">
      <c r="A3590" s="1" t="str">
        <f t="shared" si="1"/>
        <v/>
      </c>
      <c r="B3590" s="268" t="str">
        <f t="shared" si="332"/>
        <v>X</v>
      </c>
      <c r="C3590" s="1"/>
      <c r="D3590" s="27" t="str">
        <f>IF('ESA Input'!AH3555="","",IF('ESA Input'!AH3555="Yes",'ESA Input'!B3555,"Ineligible"))</f>
        <v/>
      </c>
      <c r="E3590" s="242" t="str">
        <f>IF('ESA Input'!AH3555="","",'ESA Input'!AH3555)</f>
        <v/>
      </c>
      <c r="F3590" s="461" t="str">
        <f>IF('ESA Input'!AH3555="","",IF('ESA Input'!AH3555="YES",'ESA Input'!AG3555,""))</f>
        <v/>
      </c>
      <c r="G3590" s="462"/>
      <c r="H3590" s="201" t="str">
        <f>IF('ESA Input'!AH3555="","",IF('ESA Input'!AH3555="Yes",'ESA Input'!J3555,""))</f>
        <v/>
      </c>
      <c r="I3590" s="227" t="str">
        <f>IF('ESA Input'!AH3555="","",IF('ESA Input'!AH3555="Yes",'ESA Input'!D3555,""))</f>
        <v/>
      </c>
      <c r="J3590" s="235" t="str">
        <f>IF('ESA Input'!AH3555="","",IF('ESA Input'!AH3555="Yes",'ESA Input'!E3555,""))</f>
        <v/>
      </c>
      <c r="K3590" s="29" t="str">
        <f>IF('ESA Input'!AH3555="","",IF('ESA Input'!AH3555="Yes",'ESA Input'!H3555,""))</f>
        <v/>
      </c>
      <c r="L3590" s="236" t="str">
        <f>IF('ESA Input'!AH3555="","",IF('ESA Input'!AH3555="Yes",'ESA Input'!G3555,""))</f>
        <v/>
      </c>
      <c r="M3590" s="31" t="str">
        <f t="shared" si="333"/>
        <v/>
      </c>
      <c r="N3590" s="208" t="str">
        <f t="shared" si="334"/>
        <v/>
      </c>
      <c r="O3590" s="209" t="str">
        <f t="shared" si="335"/>
        <v/>
      </c>
      <c r="P3590" s="209" t="str">
        <f t="shared" si="336"/>
        <v/>
      </c>
      <c r="Q3590" s="31" t="str">
        <f t="shared" si="337"/>
        <v/>
      </c>
      <c r="R3590" s="129" t="s">
        <v>9</v>
      </c>
      <c r="S3590" s="128" t="s">
        <v>9</v>
      </c>
      <c r="T3590" s="1"/>
    </row>
    <row r="3591" spans="1:20" ht="15.75" hidden="1" customHeight="1">
      <c r="A3591" s="1" t="str">
        <f t="shared" si="1"/>
        <v/>
      </c>
      <c r="B3591" s="268" t="str">
        <f t="shared" si="332"/>
        <v>X</v>
      </c>
      <c r="C3591" s="1"/>
      <c r="D3591" s="27" t="str">
        <f>IF('ESA Input'!AH3556="","",IF('ESA Input'!AH3556="Yes",'ESA Input'!B3556,"Ineligible"))</f>
        <v/>
      </c>
      <c r="E3591" s="242" t="str">
        <f>IF('ESA Input'!AH3556="","",'ESA Input'!AH3556)</f>
        <v/>
      </c>
      <c r="F3591" s="461" t="str">
        <f>IF('ESA Input'!AH3556="","",IF('ESA Input'!AH3556="YES",'ESA Input'!AG3556,""))</f>
        <v/>
      </c>
      <c r="G3591" s="462"/>
      <c r="H3591" s="201" t="str">
        <f>IF('ESA Input'!AH3556="","",IF('ESA Input'!AH3556="Yes",'ESA Input'!J3556,""))</f>
        <v/>
      </c>
      <c r="I3591" s="227" t="str">
        <f>IF('ESA Input'!AH3556="","",IF('ESA Input'!AH3556="Yes",'ESA Input'!D3556,""))</f>
        <v/>
      </c>
      <c r="J3591" s="235" t="str">
        <f>IF('ESA Input'!AH3556="","",IF('ESA Input'!AH3556="Yes",'ESA Input'!E3556,""))</f>
        <v/>
      </c>
      <c r="K3591" s="29" t="str">
        <f>IF('ESA Input'!AH3556="","",IF('ESA Input'!AH3556="Yes",'ESA Input'!H3556,""))</f>
        <v/>
      </c>
      <c r="L3591" s="236" t="str">
        <f>IF('ESA Input'!AH3556="","",IF('ESA Input'!AH3556="Yes",'ESA Input'!G3556,""))</f>
        <v/>
      </c>
      <c r="M3591" s="31" t="str">
        <f t="shared" si="333"/>
        <v/>
      </c>
      <c r="N3591" s="208" t="str">
        <f t="shared" si="334"/>
        <v/>
      </c>
      <c r="O3591" s="209" t="str">
        <f t="shared" si="335"/>
        <v/>
      </c>
      <c r="P3591" s="209" t="str">
        <f t="shared" si="336"/>
        <v/>
      </c>
      <c r="Q3591" s="31" t="str">
        <f t="shared" si="337"/>
        <v/>
      </c>
      <c r="R3591" s="129" t="s">
        <v>9</v>
      </c>
      <c r="S3591" s="128" t="s">
        <v>9</v>
      </c>
      <c r="T3591" s="1"/>
    </row>
    <row r="3592" spans="1:20" ht="15.75" hidden="1" customHeight="1">
      <c r="A3592" s="1" t="str">
        <f t="shared" si="1"/>
        <v/>
      </c>
      <c r="B3592" s="268" t="str">
        <f t="shared" si="332"/>
        <v>X</v>
      </c>
      <c r="C3592" s="1"/>
      <c r="D3592" s="27" t="str">
        <f>IF('ESA Input'!AH3557="","",IF('ESA Input'!AH3557="Yes",'ESA Input'!B3557,"Ineligible"))</f>
        <v/>
      </c>
      <c r="E3592" s="242" t="str">
        <f>IF('ESA Input'!AH3557="","",'ESA Input'!AH3557)</f>
        <v/>
      </c>
      <c r="F3592" s="461" t="str">
        <f>IF('ESA Input'!AH3557="","",IF('ESA Input'!AH3557="YES",'ESA Input'!AG3557,""))</f>
        <v/>
      </c>
      <c r="G3592" s="462"/>
      <c r="H3592" s="201" t="str">
        <f>IF('ESA Input'!AH3557="","",IF('ESA Input'!AH3557="Yes",'ESA Input'!J3557,""))</f>
        <v/>
      </c>
      <c r="I3592" s="227" t="str">
        <f>IF('ESA Input'!AH3557="","",IF('ESA Input'!AH3557="Yes",'ESA Input'!D3557,""))</f>
        <v/>
      </c>
      <c r="J3592" s="235" t="str">
        <f>IF('ESA Input'!AH3557="","",IF('ESA Input'!AH3557="Yes",'ESA Input'!E3557,""))</f>
        <v/>
      </c>
      <c r="K3592" s="29" t="str">
        <f>IF('ESA Input'!AH3557="","",IF('ESA Input'!AH3557="Yes",'ESA Input'!H3557,""))</f>
        <v/>
      </c>
      <c r="L3592" s="236" t="str">
        <f>IF('ESA Input'!AH3557="","",IF('ESA Input'!AH3557="Yes",'ESA Input'!G3557,""))</f>
        <v/>
      </c>
      <c r="M3592" s="31" t="str">
        <f t="shared" si="333"/>
        <v/>
      </c>
      <c r="N3592" s="208" t="str">
        <f t="shared" si="334"/>
        <v/>
      </c>
      <c r="O3592" s="209" t="str">
        <f t="shared" si="335"/>
        <v/>
      </c>
      <c r="P3592" s="209" t="str">
        <f t="shared" si="336"/>
        <v/>
      </c>
      <c r="Q3592" s="31" t="str">
        <f t="shared" si="337"/>
        <v/>
      </c>
      <c r="R3592" s="129" t="s">
        <v>9</v>
      </c>
      <c r="S3592" s="128" t="s">
        <v>9</v>
      </c>
      <c r="T3592" s="1"/>
    </row>
    <row r="3593" spans="1:20" ht="15.75" hidden="1" customHeight="1">
      <c r="A3593" s="1" t="str">
        <f t="shared" si="1"/>
        <v/>
      </c>
      <c r="B3593" s="268" t="str">
        <f t="shared" si="332"/>
        <v>X</v>
      </c>
      <c r="C3593" s="1"/>
      <c r="D3593" s="27" t="str">
        <f>IF('ESA Input'!AH3558="","",IF('ESA Input'!AH3558="Yes",'ESA Input'!B3558,"Ineligible"))</f>
        <v/>
      </c>
      <c r="E3593" s="242" t="str">
        <f>IF('ESA Input'!AH3558="","",'ESA Input'!AH3558)</f>
        <v/>
      </c>
      <c r="F3593" s="461" t="str">
        <f>IF('ESA Input'!AH3558="","",IF('ESA Input'!AH3558="YES",'ESA Input'!AG3558,""))</f>
        <v/>
      </c>
      <c r="G3593" s="462"/>
      <c r="H3593" s="201" t="str">
        <f>IF('ESA Input'!AH3558="","",IF('ESA Input'!AH3558="Yes",'ESA Input'!J3558,""))</f>
        <v/>
      </c>
      <c r="I3593" s="227" t="str">
        <f>IF('ESA Input'!AH3558="","",IF('ESA Input'!AH3558="Yes",'ESA Input'!D3558,""))</f>
        <v/>
      </c>
      <c r="J3593" s="235" t="str">
        <f>IF('ESA Input'!AH3558="","",IF('ESA Input'!AH3558="Yes",'ESA Input'!E3558,""))</f>
        <v/>
      </c>
      <c r="K3593" s="29" t="str">
        <f>IF('ESA Input'!AH3558="","",IF('ESA Input'!AH3558="Yes",'ESA Input'!H3558,""))</f>
        <v/>
      </c>
      <c r="L3593" s="236" t="str">
        <f>IF('ESA Input'!AH3558="","",IF('ESA Input'!AH3558="Yes",'ESA Input'!G3558,""))</f>
        <v/>
      </c>
      <c r="M3593" s="31" t="str">
        <f t="shared" si="333"/>
        <v/>
      </c>
      <c r="N3593" s="208" t="str">
        <f t="shared" si="334"/>
        <v/>
      </c>
      <c r="O3593" s="209" t="str">
        <f t="shared" si="335"/>
        <v/>
      </c>
      <c r="P3593" s="209" t="str">
        <f t="shared" si="336"/>
        <v/>
      </c>
      <c r="Q3593" s="31" t="str">
        <f t="shared" si="337"/>
        <v/>
      </c>
      <c r="R3593" s="129" t="s">
        <v>9</v>
      </c>
      <c r="S3593" s="128" t="s">
        <v>9</v>
      </c>
      <c r="T3593" s="1"/>
    </row>
    <row r="3594" spans="1:20" ht="15.75" hidden="1" customHeight="1">
      <c r="A3594" s="1" t="str">
        <f t="shared" si="1"/>
        <v/>
      </c>
      <c r="B3594" s="268" t="str">
        <f t="shared" si="332"/>
        <v>X</v>
      </c>
      <c r="C3594" s="1"/>
      <c r="D3594" s="27" t="str">
        <f>IF('ESA Input'!AH3559="","",IF('ESA Input'!AH3559="Yes",'ESA Input'!B3559,"Ineligible"))</f>
        <v/>
      </c>
      <c r="E3594" s="242" t="str">
        <f>IF('ESA Input'!AH3559="","",'ESA Input'!AH3559)</f>
        <v/>
      </c>
      <c r="F3594" s="461" t="str">
        <f>IF('ESA Input'!AH3559="","",IF('ESA Input'!AH3559="YES",'ESA Input'!AG3559,""))</f>
        <v/>
      </c>
      <c r="G3594" s="462"/>
      <c r="H3594" s="201" t="str">
        <f>IF('ESA Input'!AH3559="","",IF('ESA Input'!AH3559="Yes",'ESA Input'!J3559,""))</f>
        <v/>
      </c>
      <c r="I3594" s="227" t="str">
        <f>IF('ESA Input'!AH3559="","",IF('ESA Input'!AH3559="Yes",'ESA Input'!D3559,""))</f>
        <v/>
      </c>
      <c r="J3594" s="235" t="str">
        <f>IF('ESA Input'!AH3559="","",IF('ESA Input'!AH3559="Yes",'ESA Input'!E3559,""))</f>
        <v/>
      </c>
      <c r="K3594" s="29" t="str">
        <f>IF('ESA Input'!AH3559="","",IF('ESA Input'!AH3559="Yes",'ESA Input'!H3559,""))</f>
        <v/>
      </c>
      <c r="L3594" s="236" t="str">
        <f>IF('ESA Input'!AH3559="","",IF('ESA Input'!AH3559="Yes",'ESA Input'!G3559,""))</f>
        <v/>
      </c>
      <c r="M3594" s="31" t="str">
        <f t="shared" si="333"/>
        <v/>
      </c>
      <c r="N3594" s="208" t="str">
        <f t="shared" si="334"/>
        <v/>
      </c>
      <c r="O3594" s="209" t="str">
        <f t="shared" si="335"/>
        <v/>
      </c>
      <c r="P3594" s="209" t="str">
        <f t="shared" si="336"/>
        <v/>
      </c>
      <c r="Q3594" s="31" t="str">
        <f t="shared" si="337"/>
        <v/>
      </c>
      <c r="R3594" s="129" t="s">
        <v>9</v>
      </c>
      <c r="S3594" s="128" t="s">
        <v>9</v>
      </c>
      <c r="T3594" s="1"/>
    </row>
    <row r="3595" spans="1:20" ht="15.75" hidden="1" customHeight="1">
      <c r="A3595" s="1" t="str">
        <f t="shared" si="1"/>
        <v/>
      </c>
      <c r="B3595" s="268" t="str">
        <f t="shared" si="332"/>
        <v>X</v>
      </c>
      <c r="C3595" s="1"/>
      <c r="D3595" s="27" t="str">
        <f>IF('ESA Input'!AH3560="","",IF('ESA Input'!AH3560="Yes",'ESA Input'!B3560,"Ineligible"))</f>
        <v/>
      </c>
      <c r="E3595" s="242" t="str">
        <f>IF('ESA Input'!AH3560="","",'ESA Input'!AH3560)</f>
        <v/>
      </c>
      <c r="F3595" s="461" t="str">
        <f>IF('ESA Input'!AH3560="","",IF('ESA Input'!AH3560="YES",'ESA Input'!AG3560,""))</f>
        <v/>
      </c>
      <c r="G3595" s="462"/>
      <c r="H3595" s="201" t="str">
        <f>IF('ESA Input'!AH3560="","",IF('ESA Input'!AH3560="Yes",'ESA Input'!J3560,""))</f>
        <v/>
      </c>
      <c r="I3595" s="227" t="str">
        <f>IF('ESA Input'!AH3560="","",IF('ESA Input'!AH3560="Yes",'ESA Input'!D3560,""))</f>
        <v/>
      </c>
      <c r="J3595" s="235" t="str">
        <f>IF('ESA Input'!AH3560="","",IF('ESA Input'!AH3560="Yes",'ESA Input'!E3560,""))</f>
        <v/>
      </c>
      <c r="K3595" s="29" t="str">
        <f>IF('ESA Input'!AH3560="","",IF('ESA Input'!AH3560="Yes",'ESA Input'!H3560,""))</f>
        <v/>
      </c>
      <c r="L3595" s="236" t="str">
        <f>IF('ESA Input'!AH3560="","",IF('ESA Input'!AH3560="Yes",'ESA Input'!G3560,""))</f>
        <v/>
      </c>
      <c r="M3595" s="31" t="str">
        <f t="shared" si="333"/>
        <v/>
      </c>
      <c r="N3595" s="208" t="str">
        <f t="shared" si="334"/>
        <v/>
      </c>
      <c r="O3595" s="209" t="str">
        <f t="shared" si="335"/>
        <v/>
      </c>
      <c r="P3595" s="209" t="str">
        <f t="shared" si="336"/>
        <v/>
      </c>
      <c r="Q3595" s="31" t="str">
        <f t="shared" si="337"/>
        <v/>
      </c>
      <c r="R3595" s="129" t="s">
        <v>9</v>
      </c>
      <c r="S3595" s="128" t="s">
        <v>9</v>
      </c>
      <c r="T3595" s="1"/>
    </row>
    <row r="3596" spans="1:20" ht="15.75" hidden="1" customHeight="1">
      <c r="A3596" s="1" t="str">
        <f t="shared" si="1"/>
        <v/>
      </c>
      <c r="B3596" s="268" t="str">
        <f t="shared" si="332"/>
        <v>X</v>
      </c>
      <c r="C3596" s="1"/>
      <c r="D3596" s="27" t="str">
        <f>IF('ESA Input'!AH3561="","",IF('ESA Input'!AH3561="Yes",'ESA Input'!B3561,"Ineligible"))</f>
        <v/>
      </c>
      <c r="E3596" s="242" t="str">
        <f>IF('ESA Input'!AH3561="","",'ESA Input'!AH3561)</f>
        <v/>
      </c>
      <c r="F3596" s="461" t="str">
        <f>IF('ESA Input'!AH3561="","",IF('ESA Input'!AH3561="YES",'ESA Input'!AG3561,""))</f>
        <v/>
      </c>
      <c r="G3596" s="462"/>
      <c r="H3596" s="201" t="str">
        <f>IF('ESA Input'!AH3561="","",IF('ESA Input'!AH3561="Yes",'ESA Input'!J3561,""))</f>
        <v/>
      </c>
      <c r="I3596" s="227" t="str">
        <f>IF('ESA Input'!AH3561="","",IF('ESA Input'!AH3561="Yes",'ESA Input'!D3561,""))</f>
        <v/>
      </c>
      <c r="J3596" s="235" t="str">
        <f>IF('ESA Input'!AH3561="","",IF('ESA Input'!AH3561="Yes",'ESA Input'!E3561,""))</f>
        <v/>
      </c>
      <c r="K3596" s="29" t="str">
        <f>IF('ESA Input'!AH3561="","",IF('ESA Input'!AH3561="Yes",'ESA Input'!H3561,""))</f>
        <v/>
      </c>
      <c r="L3596" s="236" t="str">
        <f>IF('ESA Input'!AH3561="","",IF('ESA Input'!AH3561="Yes",'ESA Input'!G3561,""))</f>
        <v/>
      </c>
      <c r="M3596" s="31" t="str">
        <f t="shared" si="333"/>
        <v/>
      </c>
      <c r="N3596" s="208" t="str">
        <f t="shared" si="334"/>
        <v/>
      </c>
      <c r="O3596" s="209" t="str">
        <f t="shared" si="335"/>
        <v/>
      </c>
      <c r="P3596" s="209" t="str">
        <f t="shared" si="336"/>
        <v/>
      </c>
      <c r="Q3596" s="31" t="str">
        <f t="shared" si="337"/>
        <v/>
      </c>
      <c r="R3596" s="129" t="s">
        <v>9</v>
      </c>
      <c r="S3596" s="128" t="s">
        <v>9</v>
      </c>
      <c r="T3596" s="1"/>
    </row>
    <row r="3597" spans="1:20" ht="15.75" hidden="1" customHeight="1">
      <c r="A3597" s="1" t="str">
        <f t="shared" si="1"/>
        <v/>
      </c>
      <c r="B3597" s="268" t="str">
        <f t="shared" si="332"/>
        <v>X</v>
      </c>
      <c r="C3597" s="1"/>
      <c r="D3597" s="27" t="str">
        <f>IF('ESA Input'!AH3562="","",IF('ESA Input'!AH3562="Yes",'ESA Input'!B3562,"Ineligible"))</f>
        <v/>
      </c>
      <c r="E3597" s="242" t="str">
        <f>IF('ESA Input'!AH3562="","",'ESA Input'!AH3562)</f>
        <v/>
      </c>
      <c r="F3597" s="461" t="str">
        <f>IF('ESA Input'!AH3562="","",IF('ESA Input'!AH3562="YES",'ESA Input'!AG3562,""))</f>
        <v/>
      </c>
      <c r="G3597" s="462"/>
      <c r="H3597" s="201" t="str">
        <f>IF('ESA Input'!AH3562="","",IF('ESA Input'!AH3562="Yes",'ESA Input'!J3562,""))</f>
        <v/>
      </c>
      <c r="I3597" s="227" t="str">
        <f>IF('ESA Input'!AH3562="","",IF('ESA Input'!AH3562="Yes",'ESA Input'!D3562,""))</f>
        <v/>
      </c>
      <c r="J3597" s="235" t="str">
        <f>IF('ESA Input'!AH3562="","",IF('ESA Input'!AH3562="Yes",'ESA Input'!E3562,""))</f>
        <v/>
      </c>
      <c r="K3597" s="29" t="str">
        <f>IF('ESA Input'!AH3562="","",IF('ESA Input'!AH3562="Yes",'ESA Input'!H3562,""))</f>
        <v/>
      </c>
      <c r="L3597" s="236" t="str">
        <f>IF('ESA Input'!AH3562="","",IF('ESA Input'!AH3562="Yes",'ESA Input'!G3562,""))</f>
        <v/>
      </c>
      <c r="M3597" s="31" t="str">
        <f t="shared" si="333"/>
        <v/>
      </c>
      <c r="N3597" s="208" t="str">
        <f t="shared" si="334"/>
        <v/>
      </c>
      <c r="O3597" s="209" t="str">
        <f t="shared" si="335"/>
        <v/>
      </c>
      <c r="P3597" s="209" t="str">
        <f t="shared" si="336"/>
        <v/>
      </c>
      <c r="Q3597" s="31" t="str">
        <f t="shared" si="337"/>
        <v/>
      </c>
      <c r="R3597" s="129" t="s">
        <v>9</v>
      </c>
      <c r="S3597" s="128" t="s">
        <v>9</v>
      </c>
      <c r="T3597" s="1"/>
    </row>
    <row r="3598" spans="1:20" ht="15.75" hidden="1" customHeight="1">
      <c r="A3598" s="1" t="str">
        <f t="shared" si="1"/>
        <v/>
      </c>
      <c r="B3598" s="268" t="str">
        <f t="shared" si="332"/>
        <v>X</v>
      </c>
      <c r="C3598" s="1"/>
      <c r="D3598" s="27" t="str">
        <f>IF('ESA Input'!AH3563="","",IF('ESA Input'!AH3563="Yes",'ESA Input'!B3563,"Ineligible"))</f>
        <v/>
      </c>
      <c r="E3598" s="242" t="str">
        <f>IF('ESA Input'!AH3563="","",'ESA Input'!AH3563)</f>
        <v/>
      </c>
      <c r="F3598" s="461" t="str">
        <f>IF('ESA Input'!AH3563="","",IF('ESA Input'!AH3563="YES",'ESA Input'!AG3563,""))</f>
        <v/>
      </c>
      <c r="G3598" s="462"/>
      <c r="H3598" s="201" t="str">
        <f>IF('ESA Input'!AH3563="","",IF('ESA Input'!AH3563="Yes",'ESA Input'!J3563,""))</f>
        <v/>
      </c>
      <c r="I3598" s="227" t="str">
        <f>IF('ESA Input'!AH3563="","",IF('ESA Input'!AH3563="Yes",'ESA Input'!D3563,""))</f>
        <v/>
      </c>
      <c r="J3598" s="235" t="str">
        <f>IF('ESA Input'!AH3563="","",IF('ESA Input'!AH3563="Yes",'ESA Input'!E3563,""))</f>
        <v/>
      </c>
      <c r="K3598" s="29" t="str">
        <f>IF('ESA Input'!AH3563="","",IF('ESA Input'!AH3563="Yes",'ESA Input'!H3563,""))</f>
        <v/>
      </c>
      <c r="L3598" s="236" t="str">
        <f>IF('ESA Input'!AH3563="","",IF('ESA Input'!AH3563="Yes",'ESA Input'!G3563,""))</f>
        <v/>
      </c>
      <c r="M3598" s="31" t="str">
        <f t="shared" si="333"/>
        <v/>
      </c>
      <c r="N3598" s="208" t="str">
        <f t="shared" si="334"/>
        <v/>
      </c>
      <c r="O3598" s="209" t="str">
        <f t="shared" si="335"/>
        <v/>
      </c>
      <c r="P3598" s="209" t="str">
        <f t="shared" si="336"/>
        <v/>
      </c>
      <c r="Q3598" s="31" t="str">
        <f t="shared" si="337"/>
        <v/>
      </c>
      <c r="R3598" s="129" t="s">
        <v>9</v>
      </c>
      <c r="S3598" s="128" t="s">
        <v>9</v>
      </c>
      <c r="T3598" s="1"/>
    </row>
    <row r="3599" spans="1:20" ht="15.75" hidden="1" customHeight="1">
      <c r="A3599" s="1" t="str">
        <f t="shared" si="1"/>
        <v/>
      </c>
      <c r="B3599" s="268" t="str">
        <f t="shared" si="332"/>
        <v>X</v>
      </c>
      <c r="C3599" s="1"/>
      <c r="D3599" s="27" t="str">
        <f>IF('ESA Input'!AH3564="","",IF('ESA Input'!AH3564="Yes",'ESA Input'!B3564,"Ineligible"))</f>
        <v/>
      </c>
      <c r="E3599" s="242" t="str">
        <f>IF('ESA Input'!AH3564="","",'ESA Input'!AH3564)</f>
        <v/>
      </c>
      <c r="F3599" s="461" t="str">
        <f>IF('ESA Input'!AH3564="","",IF('ESA Input'!AH3564="YES",'ESA Input'!AG3564,""))</f>
        <v/>
      </c>
      <c r="G3599" s="462"/>
      <c r="H3599" s="201" t="str">
        <f>IF('ESA Input'!AH3564="","",IF('ESA Input'!AH3564="Yes",'ESA Input'!J3564,""))</f>
        <v/>
      </c>
      <c r="I3599" s="227" t="str">
        <f>IF('ESA Input'!AH3564="","",IF('ESA Input'!AH3564="Yes",'ESA Input'!D3564,""))</f>
        <v/>
      </c>
      <c r="J3599" s="235" t="str">
        <f>IF('ESA Input'!AH3564="","",IF('ESA Input'!AH3564="Yes",'ESA Input'!E3564,""))</f>
        <v/>
      </c>
      <c r="K3599" s="29" t="str">
        <f>IF('ESA Input'!AH3564="","",IF('ESA Input'!AH3564="Yes",'ESA Input'!H3564,""))</f>
        <v/>
      </c>
      <c r="L3599" s="236" t="str">
        <f>IF('ESA Input'!AH3564="","",IF('ESA Input'!AH3564="Yes",'ESA Input'!G3564,""))</f>
        <v/>
      </c>
      <c r="M3599" s="31" t="str">
        <f t="shared" si="333"/>
        <v/>
      </c>
      <c r="N3599" s="208" t="str">
        <f t="shared" si="334"/>
        <v/>
      </c>
      <c r="O3599" s="209" t="str">
        <f t="shared" si="335"/>
        <v/>
      </c>
      <c r="P3599" s="209" t="str">
        <f t="shared" si="336"/>
        <v/>
      </c>
      <c r="Q3599" s="31" t="str">
        <f t="shared" si="337"/>
        <v/>
      </c>
      <c r="R3599" s="129" t="s">
        <v>9</v>
      </c>
      <c r="S3599" s="128" t="s">
        <v>9</v>
      </c>
      <c r="T3599" s="1"/>
    </row>
    <row r="3600" spans="1:20" ht="15.75" hidden="1" customHeight="1">
      <c r="A3600" s="1" t="str">
        <f t="shared" si="1"/>
        <v/>
      </c>
      <c r="B3600" s="268" t="str">
        <f t="shared" si="332"/>
        <v>X</v>
      </c>
      <c r="C3600" s="1"/>
      <c r="D3600" s="27" t="str">
        <f>IF('ESA Input'!AH3565="","",IF('ESA Input'!AH3565="Yes",'ESA Input'!B3565,"Ineligible"))</f>
        <v/>
      </c>
      <c r="E3600" s="242" t="str">
        <f>IF('ESA Input'!AH3565="","",'ESA Input'!AH3565)</f>
        <v/>
      </c>
      <c r="F3600" s="461" t="str">
        <f>IF('ESA Input'!AH3565="","",IF('ESA Input'!AH3565="YES",'ESA Input'!AG3565,""))</f>
        <v/>
      </c>
      <c r="G3600" s="462"/>
      <c r="H3600" s="201" t="str">
        <f>IF('ESA Input'!AH3565="","",IF('ESA Input'!AH3565="Yes",'ESA Input'!J3565,""))</f>
        <v/>
      </c>
      <c r="I3600" s="227" t="str">
        <f>IF('ESA Input'!AH3565="","",IF('ESA Input'!AH3565="Yes",'ESA Input'!D3565,""))</f>
        <v/>
      </c>
      <c r="J3600" s="235" t="str">
        <f>IF('ESA Input'!AH3565="","",IF('ESA Input'!AH3565="Yes",'ESA Input'!E3565,""))</f>
        <v/>
      </c>
      <c r="K3600" s="29" t="str">
        <f>IF('ESA Input'!AH3565="","",IF('ESA Input'!AH3565="Yes",'ESA Input'!H3565,""))</f>
        <v/>
      </c>
      <c r="L3600" s="236" t="str">
        <f>IF('ESA Input'!AH3565="","",IF('ESA Input'!AH3565="Yes",'ESA Input'!G3565,""))</f>
        <v/>
      </c>
      <c r="M3600" s="31" t="str">
        <f t="shared" si="333"/>
        <v/>
      </c>
      <c r="N3600" s="208" t="str">
        <f t="shared" si="334"/>
        <v/>
      </c>
      <c r="O3600" s="209" t="str">
        <f t="shared" si="335"/>
        <v/>
      </c>
      <c r="P3600" s="209" t="str">
        <f t="shared" si="336"/>
        <v/>
      </c>
      <c r="Q3600" s="31" t="str">
        <f t="shared" si="337"/>
        <v/>
      </c>
      <c r="R3600" s="129" t="s">
        <v>9</v>
      </c>
      <c r="S3600" s="128" t="s">
        <v>9</v>
      </c>
      <c r="T3600" s="1"/>
    </row>
    <row r="3601" spans="1:20" ht="15.75" hidden="1" customHeight="1">
      <c r="A3601" s="1" t="str">
        <f t="shared" si="1"/>
        <v/>
      </c>
      <c r="B3601" s="268" t="str">
        <f t="shared" si="332"/>
        <v>X</v>
      </c>
      <c r="C3601" s="1"/>
      <c r="D3601" s="27" t="str">
        <f>IF('ESA Input'!AH3566="","",IF('ESA Input'!AH3566="Yes",'ESA Input'!B3566,"Ineligible"))</f>
        <v/>
      </c>
      <c r="E3601" s="242" t="str">
        <f>IF('ESA Input'!AH3566="","",'ESA Input'!AH3566)</f>
        <v/>
      </c>
      <c r="F3601" s="461" t="str">
        <f>IF('ESA Input'!AH3566="","",IF('ESA Input'!AH3566="YES",'ESA Input'!AG3566,""))</f>
        <v/>
      </c>
      <c r="G3601" s="462"/>
      <c r="H3601" s="201" t="str">
        <f>IF('ESA Input'!AH3566="","",IF('ESA Input'!AH3566="Yes",'ESA Input'!J3566,""))</f>
        <v/>
      </c>
      <c r="I3601" s="227" t="str">
        <f>IF('ESA Input'!AH3566="","",IF('ESA Input'!AH3566="Yes",'ESA Input'!D3566,""))</f>
        <v/>
      </c>
      <c r="J3601" s="235" t="str">
        <f>IF('ESA Input'!AH3566="","",IF('ESA Input'!AH3566="Yes",'ESA Input'!E3566,""))</f>
        <v/>
      </c>
      <c r="K3601" s="29" t="str">
        <f>IF('ESA Input'!AH3566="","",IF('ESA Input'!AH3566="Yes",'ESA Input'!H3566,""))</f>
        <v/>
      </c>
      <c r="L3601" s="236" t="str">
        <f>IF('ESA Input'!AH3566="","",IF('ESA Input'!AH3566="Yes",'ESA Input'!G3566,""))</f>
        <v/>
      </c>
      <c r="M3601" s="31" t="str">
        <f t="shared" si="333"/>
        <v/>
      </c>
      <c r="N3601" s="208" t="str">
        <f t="shared" si="334"/>
        <v/>
      </c>
      <c r="O3601" s="209" t="str">
        <f t="shared" si="335"/>
        <v/>
      </c>
      <c r="P3601" s="209" t="str">
        <f t="shared" si="336"/>
        <v/>
      </c>
      <c r="Q3601" s="31" t="str">
        <f t="shared" si="337"/>
        <v/>
      </c>
      <c r="R3601" s="129" t="s">
        <v>9</v>
      </c>
      <c r="S3601" s="128" t="s">
        <v>9</v>
      </c>
      <c r="T3601" s="1"/>
    </row>
    <row r="3602" spans="1:20" ht="15.75" hidden="1" customHeight="1">
      <c r="A3602" s="1" t="str">
        <f t="shared" si="1"/>
        <v/>
      </c>
      <c r="B3602" s="268" t="str">
        <f t="shared" si="332"/>
        <v>X</v>
      </c>
      <c r="C3602" s="1"/>
      <c r="D3602" s="27" t="str">
        <f>IF('ESA Input'!AH3567="","",IF('ESA Input'!AH3567="Yes",'ESA Input'!B3567,"Ineligible"))</f>
        <v/>
      </c>
      <c r="E3602" s="242" t="str">
        <f>IF('ESA Input'!AH3567="","",'ESA Input'!AH3567)</f>
        <v/>
      </c>
      <c r="F3602" s="461" t="str">
        <f>IF('ESA Input'!AH3567="","",IF('ESA Input'!AH3567="YES",'ESA Input'!AG3567,""))</f>
        <v/>
      </c>
      <c r="G3602" s="462"/>
      <c r="H3602" s="201" t="str">
        <f>IF('ESA Input'!AH3567="","",IF('ESA Input'!AH3567="Yes",'ESA Input'!J3567,""))</f>
        <v/>
      </c>
      <c r="I3602" s="227" t="str">
        <f>IF('ESA Input'!AH3567="","",IF('ESA Input'!AH3567="Yes",'ESA Input'!D3567,""))</f>
        <v/>
      </c>
      <c r="J3602" s="235" t="str">
        <f>IF('ESA Input'!AH3567="","",IF('ESA Input'!AH3567="Yes",'ESA Input'!E3567,""))</f>
        <v/>
      </c>
      <c r="K3602" s="29" t="str">
        <f>IF('ESA Input'!AH3567="","",IF('ESA Input'!AH3567="Yes",'ESA Input'!H3567,""))</f>
        <v/>
      </c>
      <c r="L3602" s="236" t="str">
        <f>IF('ESA Input'!AH3567="","",IF('ESA Input'!AH3567="Yes",'ESA Input'!G3567,""))</f>
        <v/>
      </c>
      <c r="M3602" s="31" t="str">
        <f t="shared" si="333"/>
        <v/>
      </c>
      <c r="N3602" s="208" t="str">
        <f t="shared" si="334"/>
        <v/>
      </c>
      <c r="O3602" s="209" t="str">
        <f t="shared" si="335"/>
        <v/>
      </c>
      <c r="P3602" s="209" t="str">
        <f t="shared" si="336"/>
        <v/>
      </c>
      <c r="Q3602" s="31" t="str">
        <f t="shared" si="337"/>
        <v/>
      </c>
      <c r="R3602" s="129" t="s">
        <v>9</v>
      </c>
      <c r="S3602" s="128" t="s">
        <v>9</v>
      </c>
      <c r="T3602" s="1"/>
    </row>
    <row r="3603" spans="1:20" ht="15.75" hidden="1" customHeight="1">
      <c r="A3603" s="1" t="str">
        <f t="shared" si="1"/>
        <v/>
      </c>
      <c r="B3603" s="268" t="str">
        <f t="shared" si="332"/>
        <v>X</v>
      </c>
      <c r="C3603" s="1"/>
      <c r="D3603" s="27" t="str">
        <f>IF('ESA Input'!AH3568="","",IF('ESA Input'!AH3568="Yes",'ESA Input'!B3568,"Ineligible"))</f>
        <v/>
      </c>
      <c r="E3603" s="242" t="str">
        <f>IF('ESA Input'!AH3568="","",'ESA Input'!AH3568)</f>
        <v/>
      </c>
      <c r="F3603" s="461" t="str">
        <f>IF('ESA Input'!AH3568="","",IF('ESA Input'!AH3568="YES",'ESA Input'!AG3568,""))</f>
        <v/>
      </c>
      <c r="G3603" s="462"/>
      <c r="H3603" s="201" t="str">
        <f>IF('ESA Input'!AH3568="","",IF('ESA Input'!AH3568="Yes",'ESA Input'!J3568,""))</f>
        <v/>
      </c>
      <c r="I3603" s="227" t="str">
        <f>IF('ESA Input'!AH3568="","",IF('ESA Input'!AH3568="Yes",'ESA Input'!D3568,""))</f>
        <v/>
      </c>
      <c r="J3603" s="235" t="str">
        <f>IF('ESA Input'!AH3568="","",IF('ESA Input'!AH3568="Yes",'ESA Input'!E3568,""))</f>
        <v/>
      </c>
      <c r="K3603" s="29" t="str">
        <f>IF('ESA Input'!AH3568="","",IF('ESA Input'!AH3568="Yes",'ESA Input'!H3568,""))</f>
        <v/>
      </c>
      <c r="L3603" s="236" t="str">
        <f>IF('ESA Input'!AH3568="","",IF('ESA Input'!AH3568="Yes",'ESA Input'!G3568,""))</f>
        <v/>
      </c>
      <c r="M3603" s="31" t="str">
        <f t="shared" si="333"/>
        <v/>
      </c>
      <c r="N3603" s="208" t="str">
        <f t="shared" si="334"/>
        <v/>
      </c>
      <c r="O3603" s="209" t="str">
        <f t="shared" si="335"/>
        <v/>
      </c>
      <c r="P3603" s="209" t="str">
        <f t="shared" si="336"/>
        <v/>
      </c>
      <c r="Q3603" s="31" t="str">
        <f t="shared" si="337"/>
        <v/>
      </c>
      <c r="R3603" s="129" t="s">
        <v>9</v>
      </c>
      <c r="S3603" s="128" t="s">
        <v>9</v>
      </c>
      <c r="T3603" s="1"/>
    </row>
    <row r="3604" spans="1:20" ht="15.75" hidden="1" customHeight="1">
      <c r="A3604" s="1" t="str">
        <f t="shared" si="1"/>
        <v/>
      </c>
      <c r="B3604" s="268" t="str">
        <f t="shared" si="332"/>
        <v>X</v>
      </c>
      <c r="C3604" s="1"/>
      <c r="D3604" s="27" t="str">
        <f>IF('ESA Input'!AH3569="","",IF('ESA Input'!AH3569="Yes",'ESA Input'!B3569,"Ineligible"))</f>
        <v/>
      </c>
      <c r="E3604" s="242" t="str">
        <f>IF('ESA Input'!AH3569="","",'ESA Input'!AH3569)</f>
        <v/>
      </c>
      <c r="F3604" s="461" t="str">
        <f>IF('ESA Input'!AH3569="","",IF('ESA Input'!AH3569="YES",'ESA Input'!AG3569,""))</f>
        <v/>
      </c>
      <c r="G3604" s="462"/>
      <c r="H3604" s="201" t="str">
        <f>IF('ESA Input'!AH3569="","",IF('ESA Input'!AH3569="Yes",'ESA Input'!J3569,""))</f>
        <v/>
      </c>
      <c r="I3604" s="227" t="str">
        <f>IF('ESA Input'!AH3569="","",IF('ESA Input'!AH3569="Yes",'ESA Input'!D3569,""))</f>
        <v/>
      </c>
      <c r="J3604" s="235" t="str">
        <f>IF('ESA Input'!AH3569="","",IF('ESA Input'!AH3569="Yes",'ESA Input'!E3569,""))</f>
        <v/>
      </c>
      <c r="K3604" s="29" t="str">
        <f>IF('ESA Input'!AH3569="","",IF('ESA Input'!AH3569="Yes",'ESA Input'!H3569,""))</f>
        <v/>
      </c>
      <c r="L3604" s="236" t="str">
        <f>IF('ESA Input'!AH3569="","",IF('ESA Input'!AH3569="Yes",'ESA Input'!G3569,""))</f>
        <v/>
      </c>
      <c r="M3604" s="31" t="str">
        <f t="shared" si="333"/>
        <v/>
      </c>
      <c r="N3604" s="208" t="str">
        <f t="shared" si="334"/>
        <v/>
      </c>
      <c r="O3604" s="209" t="str">
        <f t="shared" si="335"/>
        <v/>
      </c>
      <c r="P3604" s="209" t="str">
        <f t="shared" si="336"/>
        <v/>
      </c>
      <c r="Q3604" s="31" t="str">
        <f t="shared" si="337"/>
        <v/>
      </c>
      <c r="R3604" s="129" t="s">
        <v>9</v>
      </c>
      <c r="S3604" s="128" t="s">
        <v>9</v>
      </c>
      <c r="T3604" s="1"/>
    </row>
    <row r="3605" spans="1:20" ht="15.75" hidden="1" customHeight="1">
      <c r="A3605" s="1" t="str">
        <f t="shared" si="1"/>
        <v/>
      </c>
      <c r="B3605" s="268" t="str">
        <f t="shared" si="332"/>
        <v>X</v>
      </c>
      <c r="C3605" s="1"/>
      <c r="D3605" s="27" t="str">
        <f>IF('ESA Input'!AH3570="","",IF('ESA Input'!AH3570="Yes",'ESA Input'!B3570,"Ineligible"))</f>
        <v/>
      </c>
      <c r="E3605" s="242" t="str">
        <f>IF('ESA Input'!AH3570="","",'ESA Input'!AH3570)</f>
        <v/>
      </c>
      <c r="F3605" s="461" t="str">
        <f>IF('ESA Input'!AH3570="","",IF('ESA Input'!AH3570="YES",'ESA Input'!AG3570,""))</f>
        <v/>
      </c>
      <c r="G3605" s="462"/>
      <c r="H3605" s="201" t="str">
        <f>IF('ESA Input'!AH3570="","",IF('ESA Input'!AH3570="Yes",'ESA Input'!J3570,""))</f>
        <v/>
      </c>
      <c r="I3605" s="227" t="str">
        <f>IF('ESA Input'!AH3570="","",IF('ESA Input'!AH3570="Yes",'ESA Input'!D3570,""))</f>
        <v/>
      </c>
      <c r="J3605" s="235" t="str">
        <f>IF('ESA Input'!AH3570="","",IF('ESA Input'!AH3570="Yes",'ESA Input'!E3570,""))</f>
        <v/>
      </c>
      <c r="K3605" s="29" t="str">
        <f>IF('ESA Input'!AH3570="","",IF('ESA Input'!AH3570="Yes",'ESA Input'!H3570,""))</f>
        <v/>
      </c>
      <c r="L3605" s="236" t="str">
        <f>IF('ESA Input'!AH3570="","",IF('ESA Input'!AH3570="Yes",'ESA Input'!G3570,""))</f>
        <v/>
      </c>
      <c r="M3605" s="31" t="str">
        <f t="shared" si="333"/>
        <v/>
      </c>
      <c r="N3605" s="208" t="str">
        <f t="shared" si="334"/>
        <v/>
      </c>
      <c r="O3605" s="209" t="str">
        <f t="shared" si="335"/>
        <v/>
      </c>
      <c r="P3605" s="209" t="str">
        <f t="shared" si="336"/>
        <v/>
      </c>
      <c r="Q3605" s="31" t="str">
        <f t="shared" si="337"/>
        <v/>
      </c>
      <c r="R3605" s="129" t="s">
        <v>9</v>
      </c>
      <c r="S3605" s="128" t="s">
        <v>9</v>
      </c>
      <c r="T3605" s="1"/>
    </row>
    <row r="3606" spans="1:20" ht="15.75" hidden="1" customHeight="1">
      <c r="A3606" s="1" t="str">
        <f t="shared" si="1"/>
        <v/>
      </c>
      <c r="B3606" s="268" t="str">
        <f t="shared" si="332"/>
        <v>X</v>
      </c>
      <c r="C3606" s="1"/>
      <c r="D3606" s="27" t="str">
        <f>IF('ESA Input'!AH3571="","",IF('ESA Input'!AH3571="Yes",'ESA Input'!B3571,"Ineligible"))</f>
        <v/>
      </c>
      <c r="E3606" s="242" t="str">
        <f>IF('ESA Input'!AH3571="","",'ESA Input'!AH3571)</f>
        <v/>
      </c>
      <c r="F3606" s="461" t="str">
        <f>IF('ESA Input'!AH3571="","",IF('ESA Input'!AH3571="YES",'ESA Input'!AG3571,""))</f>
        <v/>
      </c>
      <c r="G3606" s="462"/>
      <c r="H3606" s="201" t="str">
        <f>IF('ESA Input'!AH3571="","",IF('ESA Input'!AH3571="Yes",'ESA Input'!J3571,""))</f>
        <v/>
      </c>
      <c r="I3606" s="227" t="str">
        <f>IF('ESA Input'!AH3571="","",IF('ESA Input'!AH3571="Yes",'ESA Input'!D3571,""))</f>
        <v/>
      </c>
      <c r="J3606" s="235" t="str">
        <f>IF('ESA Input'!AH3571="","",IF('ESA Input'!AH3571="Yes",'ESA Input'!E3571,""))</f>
        <v/>
      </c>
      <c r="K3606" s="29" t="str">
        <f>IF('ESA Input'!AH3571="","",IF('ESA Input'!AH3571="Yes",'ESA Input'!H3571,""))</f>
        <v/>
      </c>
      <c r="L3606" s="236" t="str">
        <f>IF('ESA Input'!AH3571="","",IF('ESA Input'!AH3571="Yes",'ESA Input'!G3571,""))</f>
        <v/>
      </c>
      <c r="M3606" s="31" t="str">
        <f t="shared" si="333"/>
        <v/>
      </c>
      <c r="N3606" s="208" t="str">
        <f t="shared" si="334"/>
        <v/>
      </c>
      <c r="O3606" s="209" t="str">
        <f t="shared" si="335"/>
        <v/>
      </c>
      <c r="P3606" s="209" t="str">
        <f t="shared" si="336"/>
        <v/>
      </c>
      <c r="Q3606" s="31" t="str">
        <f t="shared" si="337"/>
        <v/>
      </c>
      <c r="R3606" s="129" t="s">
        <v>9</v>
      </c>
      <c r="S3606" s="128" t="s">
        <v>9</v>
      </c>
      <c r="T3606" s="1"/>
    </row>
    <row r="3607" spans="1:20" ht="15.75" hidden="1" customHeight="1">
      <c r="A3607" s="1" t="str">
        <f t="shared" si="1"/>
        <v/>
      </c>
      <c r="B3607" s="268" t="str">
        <f t="shared" si="332"/>
        <v>X</v>
      </c>
      <c r="C3607" s="1"/>
      <c r="D3607" s="27" t="str">
        <f>IF('ESA Input'!AH3572="","",IF('ESA Input'!AH3572="Yes",'ESA Input'!B3572,"Ineligible"))</f>
        <v/>
      </c>
      <c r="E3607" s="242" t="str">
        <f>IF('ESA Input'!AH3572="","",'ESA Input'!AH3572)</f>
        <v/>
      </c>
      <c r="F3607" s="461" t="str">
        <f>IF('ESA Input'!AH3572="","",IF('ESA Input'!AH3572="YES",'ESA Input'!AG3572,""))</f>
        <v/>
      </c>
      <c r="G3607" s="462"/>
      <c r="H3607" s="201" t="str">
        <f>IF('ESA Input'!AH3572="","",IF('ESA Input'!AH3572="Yes",'ESA Input'!J3572,""))</f>
        <v/>
      </c>
      <c r="I3607" s="227" t="str">
        <f>IF('ESA Input'!AH3572="","",IF('ESA Input'!AH3572="Yes",'ESA Input'!D3572,""))</f>
        <v/>
      </c>
      <c r="J3607" s="235" t="str">
        <f>IF('ESA Input'!AH3572="","",IF('ESA Input'!AH3572="Yes",'ESA Input'!E3572,""))</f>
        <v/>
      </c>
      <c r="K3607" s="29" t="str">
        <f>IF('ESA Input'!AH3572="","",IF('ESA Input'!AH3572="Yes",'ESA Input'!H3572,""))</f>
        <v/>
      </c>
      <c r="L3607" s="236" t="str">
        <f>IF('ESA Input'!AH3572="","",IF('ESA Input'!AH3572="Yes",'ESA Input'!G3572,""))</f>
        <v/>
      </c>
      <c r="M3607" s="31" t="str">
        <f t="shared" si="333"/>
        <v/>
      </c>
      <c r="N3607" s="208" t="str">
        <f t="shared" si="334"/>
        <v/>
      </c>
      <c r="O3607" s="209" t="str">
        <f t="shared" si="335"/>
        <v/>
      </c>
      <c r="P3607" s="209" t="str">
        <f t="shared" si="336"/>
        <v/>
      </c>
      <c r="Q3607" s="31" t="str">
        <f t="shared" si="337"/>
        <v/>
      </c>
      <c r="R3607" s="129" t="s">
        <v>9</v>
      </c>
      <c r="S3607" s="128" t="s">
        <v>9</v>
      </c>
      <c r="T3607" s="1"/>
    </row>
    <row r="3608" spans="1:20" ht="15.75" hidden="1" customHeight="1">
      <c r="A3608" s="1" t="str">
        <f t="shared" si="1"/>
        <v/>
      </c>
      <c r="B3608" s="268" t="str">
        <f t="shared" si="332"/>
        <v>X</v>
      </c>
      <c r="C3608" s="1"/>
      <c r="D3608" s="27" t="str">
        <f>IF('ESA Input'!AH3573="","",IF('ESA Input'!AH3573="Yes",'ESA Input'!B3573,"Ineligible"))</f>
        <v/>
      </c>
      <c r="E3608" s="242" t="str">
        <f>IF('ESA Input'!AH3573="","",'ESA Input'!AH3573)</f>
        <v/>
      </c>
      <c r="F3608" s="461" t="str">
        <f>IF('ESA Input'!AH3573="","",IF('ESA Input'!AH3573="YES",'ESA Input'!AG3573,""))</f>
        <v/>
      </c>
      <c r="G3608" s="462"/>
      <c r="H3608" s="201" t="str">
        <f>IF('ESA Input'!AH3573="","",IF('ESA Input'!AH3573="Yes",'ESA Input'!J3573,""))</f>
        <v/>
      </c>
      <c r="I3608" s="227" t="str">
        <f>IF('ESA Input'!AH3573="","",IF('ESA Input'!AH3573="Yes",'ESA Input'!D3573,""))</f>
        <v/>
      </c>
      <c r="J3608" s="235" t="str">
        <f>IF('ESA Input'!AH3573="","",IF('ESA Input'!AH3573="Yes",'ESA Input'!E3573,""))</f>
        <v/>
      </c>
      <c r="K3608" s="29" t="str">
        <f>IF('ESA Input'!AH3573="","",IF('ESA Input'!AH3573="Yes",'ESA Input'!H3573,""))</f>
        <v/>
      </c>
      <c r="L3608" s="236" t="str">
        <f>IF('ESA Input'!AH3573="","",IF('ESA Input'!AH3573="Yes",'ESA Input'!G3573,""))</f>
        <v/>
      </c>
      <c r="M3608" s="31" t="str">
        <f t="shared" si="333"/>
        <v/>
      </c>
      <c r="N3608" s="208" t="str">
        <f t="shared" si="334"/>
        <v/>
      </c>
      <c r="O3608" s="209" t="str">
        <f t="shared" si="335"/>
        <v/>
      </c>
      <c r="P3608" s="209" t="str">
        <f t="shared" si="336"/>
        <v/>
      </c>
      <c r="Q3608" s="31" t="str">
        <f t="shared" si="337"/>
        <v/>
      </c>
      <c r="R3608" s="129" t="s">
        <v>9</v>
      </c>
      <c r="S3608" s="128" t="s">
        <v>9</v>
      </c>
      <c r="T3608" s="1"/>
    </row>
    <row r="3609" spans="1:20" ht="15.75" hidden="1" customHeight="1">
      <c r="A3609" s="1" t="str">
        <f t="shared" si="1"/>
        <v/>
      </c>
      <c r="B3609" s="268" t="str">
        <f t="shared" si="332"/>
        <v>X</v>
      </c>
      <c r="C3609" s="1"/>
      <c r="D3609" s="27" t="str">
        <f>IF('ESA Input'!AH3574="","",IF('ESA Input'!AH3574="Yes",'ESA Input'!B3574,"Ineligible"))</f>
        <v/>
      </c>
      <c r="E3609" s="242" t="str">
        <f>IF('ESA Input'!AH3574="","",'ESA Input'!AH3574)</f>
        <v/>
      </c>
      <c r="F3609" s="461" t="str">
        <f>IF('ESA Input'!AH3574="","",IF('ESA Input'!AH3574="YES",'ESA Input'!AG3574,""))</f>
        <v/>
      </c>
      <c r="G3609" s="462"/>
      <c r="H3609" s="201" t="str">
        <f>IF('ESA Input'!AH3574="","",IF('ESA Input'!AH3574="Yes",'ESA Input'!J3574,""))</f>
        <v/>
      </c>
      <c r="I3609" s="227" t="str">
        <f>IF('ESA Input'!AH3574="","",IF('ESA Input'!AH3574="Yes",'ESA Input'!D3574,""))</f>
        <v/>
      </c>
      <c r="J3609" s="235" t="str">
        <f>IF('ESA Input'!AH3574="","",IF('ESA Input'!AH3574="Yes",'ESA Input'!E3574,""))</f>
        <v/>
      </c>
      <c r="K3609" s="29" t="str">
        <f>IF('ESA Input'!AH3574="","",IF('ESA Input'!AH3574="Yes",'ESA Input'!H3574,""))</f>
        <v/>
      </c>
      <c r="L3609" s="236" t="str">
        <f>IF('ESA Input'!AH3574="","",IF('ESA Input'!AH3574="Yes",'ESA Input'!G3574,""))</f>
        <v/>
      </c>
      <c r="M3609" s="31" t="str">
        <f t="shared" si="333"/>
        <v/>
      </c>
      <c r="N3609" s="208" t="str">
        <f t="shared" si="334"/>
        <v/>
      </c>
      <c r="O3609" s="209" t="str">
        <f t="shared" si="335"/>
        <v/>
      </c>
      <c r="P3609" s="209" t="str">
        <f t="shared" si="336"/>
        <v/>
      </c>
      <c r="Q3609" s="31" t="str">
        <f t="shared" si="337"/>
        <v/>
      </c>
      <c r="R3609" s="129" t="s">
        <v>9</v>
      </c>
      <c r="S3609" s="128" t="s">
        <v>9</v>
      </c>
      <c r="T3609" s="1"/>
    </row>
    <row r="3610" spans="1:20" ht="15.75" hidden="1" customHeight="1">
      <c r="A3610" s="1" t="str">
        <f t="shared" si="1"/>
        <v/>
      </c>
      <c r="B3610" s="268" t="str">
        <f t="shared" si="332"/>
        <v>X</v>
      </c>
      <c r="C3610" s="1"/>
      <c r="D3610" s="27" t="str">
        <f>IF('ESA Input'!AH3575="","",IF('ESA Input'!AH3575="Yes",'ESA Input'!B3575,"Ineligible"))</f>
        <v/>
      </c>
      <c r="E3610" s="242" t="str">
        <f>IF('ESA Input'!AH3575="","",'ESA Input'!AH3575)</f>
        <v/>
      </c>
      <c r="F3610" s="461" t="str">
        <f>IF('ESA Input'!AH3575="","",IF('ESA Input'!AH3575="YES",'ESA Input'!AG3575,""))</f>
        <v/>
      </c>
      <c r="G3610" s="462"/>
      <c r="H3610" s="201" t="str">
        <f>IF('ESA Input'!AH3575="","",IF('ESA Input'!AH3575="Yes",'ESA Input'!J3575,""))</f>
        <v/>
      </c>
      <c r="I3610" s="227" t="str">
        <f>IF('ESA Input'!AH3575="","",IF('ESA Input'!AH3575="Yes",'ESA Input'!D3575,""))</f>
        <v/>
      </c>
      <c r="J3610" s="235" t="str">
        <f>IF('ESA Input'!AH3575="","",IF('ESA Input'!AH3575="Yes",'ESA Input'!E3575,""))</f>
        <v/>
      </c>
      <c r="K3610" s="29" t="str">
        <f>IF('ESA Input'!AH3575="","",IF('ESA Input'!AH3575="Yes",'ESA Input'!H3575,""))</f>
        <v/>
      </c>
      <c r="L3610" s="236" t="str">
        <f>IF('ESA Input'!AH3575="","",IF('ESA Input'!AH3575="Yes",'ESA Input'!G3575,""))</f>
        <v/>
      </c>
      <c r="M3610" s="31" t="str">
        <f t="shared" si="333"/>
        <v/>
      </c>
      <c r="N3610" s="208" t="str">
        <f t="shared" si="334"/>
        <v/>
      </c>
      <c r="O3610" s="209" t="str">
        <f t="shared" si="335"/>
        <v/>
      </c>
      <c r="P3610" s="209" t="str">
        <f t="shared" si="336"/>
        <v/>
      </c>
      <c r="Q3610" s="31" t="str">
        <f t="shared" si="337"/>
        <v/>
      </c>
      <c r="R3610" s="129" t="s">
        <v>9</v>
      </c>
      <c r="S3610" s="128" t="s">
        <v>9</v>
      </c>
      <c r="T3610" s="1"/>
    </row>
    <row r="3611" spans="1:20" ht="15.75" hidden="1" customHeight="1">
      <c r="A3611" s="1" t="str">
        <f t="shared" si="1"/>
        <v/>
      </c>
      <c r="B3611" s="268" t="str">
        <f t="shared" si="332"/>
        <v>X</v>
      </c>
      <c r="C3611" s="1"/>
      <c r="D3611" s="27" t="str">
        <f>IF('ESA Input'!AH3576="","",IF('ESA Input'!AH3576="Yes",'ESA Input'!B3576,"Ineligible"))</f>
        <v/>
      </c>
      <c r="E3611" s="242" t="str">
        <f>IF('ESA Input'!AH3576="","",'ESA Input'!AH3576)</f>
        <v/>
      </c>
      <c r="F3611" s="461" t="str">
        <f>IF('ESA Input'!AH3576="","",IF('ESA Input'!AH3576="YES",'ESA Input'!AG3576,""))</f>
        <v/>
      </c>
      <c r="G3611" s="462"/>
      <c r="H3611" s="201" t="str">
        <f>IF('ESA Input'!AH3576="","",IF('ESA Input'!AH3576="Yes",'ESA Input'!J3576,""))</f>
        <v/>
      </c>
      <c r="I3611" s="227" t="str">
        <f>IF('ESA Input'!AH3576="","",IF('ESA Input'!AH3576="Yes",'ESA Input'!D3576,""))</f>
        <v/>
      </c>
      <c r="J3611" s="235" t="str">
        <f>IF('ESA Input'!AH3576="","",IF('ESA Input'!AH3576="Yes",'ESA Input'!E3576,""))</f>
        <v/>
      </c>
      <c r="K3611" s="29" t="str">
        <f>IF('ESA Input'!AH3576="","",IF('ESA Input'!AH3576="Yes",'ESA Input'!H3576,""))</f>
        <v/>
      </c>
      <c r="L3611" s="236" t="str">
        <f>IF('ESA Input'!AH3576="","",IF('ESA Input'!AH3576="Yes",'ESA Input'!G3576,""))</f>
        <v/>
      </c>
      <c r="M3611" s="31" t="str">
        <f t="shared" si="333"/>
        <v/>
      </c>
      <c r="N3611" s="208" t="str">
        <f t="shared" si="334"/>
        <v/>
      </c>
      <c r="O3611" s="209" t="str">
        <f t="shared" si="335"/>
        <v/>
      </c>
      <c r="P3611" s="209" t="str">
        <f t="shared" si="336"/>
        <v/>
      </c>
      <c r="Q3611" s="31" t="str">
        <f t="shared" si="337"/>
        <v/>
      </c>
      <c r="R3611" s="129" t="s">
        <v>9</v>
      </c>
      <c r="S3611" s="128" t="s">
        <v>9</v>
      </c>
      <c r="T3611" s="1"/>
    </row>
    <row r="3612" spans="1:20" ht="15.75" hidden="1" customHeight="1">
      <c r="A3612" s="1" t="str">
        <f t="shared" si="1"/>
        <v/>
      </c>
      <c r="B3612" s="268" t="str">
        <f t="shared" si="332"/>
        <v>X</v>
      </c>
      <c r="C3612" s="1"/>
      <c r="D3612" s="27" t="str">
        <f>IF('ESA Input'!AH3577="","",IF('ESA Input'!AH3577="Yes",'ESA Input'!B3577,"Ineligible"))</f>
        <v/>
      </c>
      <c r="E3612" s="242" t="str">
        <f>IF('ESA Input'!AH3577="","",'ESA Input'!AH3577)</f>
        <v/>
      </c>
      <c r="F3612" s="461" t="str">
        <f>IF('ESA Input'!AH3577="","",IF('ESA Input'!AH3577="YES",'ESA Input'!AG3577,""))</f>
        <v/>
      </c>
      <c r="G3612" s="462"/>
      <c r="H3612" s="201" t="str">
        <f>IF('ESA Input'!AH3577="","",IF('ESA Input'!AH3577="Yes",'ESA Input'!J3577,""))</f>
        <v/>
      </c>
      <c r="I3612" s="227" t="str">
        <f>IF('ESA Input'!AH3577="","",IF('ESA Input'!AH3577="Yes",'ESA Input'!D3577,""))</f>
        <v/>
      </c>
      <c r="J3612" s="235" t="str">
        <f>IF('ESA Input'!AH3577="","",IF('ESA Input'!AH3577="Yes",'ESA Input'!E3577,""))</f>
        <v/>
      </c>
      <c r="K3612" s="29" t="str">
        <f>IF('ESA Input'!AH3577="","",IF('ESA Input'!AH3577="Yes",'ESA Input'!H3577,""))</f>
        <v/>
      </c>
      <c r="L3612" s="236" t="str">
        <f>IF('ESA Input'!AH3577="","",IF('ESA Input'!AH3577="Yes",'ESA Input'!G3577,""))</f>
        <v/>
      </c>
      <c r="M3612" s="31" t="str">
        <f t="shared" si="333"/>
        <v/>
      </c>
      <c r="N3612" s="208" t="str">
        <f t="shared" si="334"/>
        <v/>
      </c>
      <c r="O3612" s="209" t="str">
        <f t="shared" si="335"/>
        <v/>
      </c>
      <c r="P3612" s="209" t="str">
        <f t="shared" si="336"/>
        <v/>
      </c>
      <c r="Q3612" s="31" t="str">
        <f t="shared" si="337"/>
        <v/>
      </c>
      <c r="R3612" s="129" t="s">
        <v>9</v>
      </c>
      <c r="S3612" s="128" t="s">
        <v>9</v>
      </c>
      <c r="T3612" s="1"/>
    </row>
    <row r="3613" spans="1:20" ht="15.75" hidden="1" customHeight="1">
      <c r="A3613" s="1" t="str">
        <f t="shared" si="1"/>
        <v/>
      </c>
      <c r="B3613" s="268" t="str">
        <f t="shared" si="332"/>
        <v>X</v>
      </c>
      <c r="C3613" s="1"/>
      <c r="D3613" s="27" t="str">
        <f>IF('ESA Input'!AH3578="","",IF('ESA Input'!AH3578="Yes",'ESA Input'!B3578,"Ineligible"))</f>
        <v/>
      </c>
      <c r="E3613" s="242" t="str">
        <f>IF('ESA Input'!AH3578="","",'ESA Input'!AH3578)</f>
        <v/>
      </c>
      <c r="F3613" s="461" t="str">
        <f>IF('ESA Input'!AH3578="","",IF('ESA Input'!AH3578="YES",'ESA Input'!AG3578,""))</f>
        <v/>
      </c>
      <c r="G3613" s="462"/>
      <c r="H3613" s="201" t="str">
        <f>IF('ESA Input'!AH3578="","",IF('ESA Input'!AH3578="Yes",'ESA Input'!J3578,""))</f>
        <v/>
      </c>
      <c r="I3613" s="227" t="str">
        <f>IF('ESA Input'!AH3578="","",IF('ESA Input'!AH3578="Yes",'ESA Input'!D3578,""))</f>
        <v/>
      </c>
      <c r="J3613" s="235" t="str">
        <f>IF('ESA Input'!AH3578="","",IF('ESA Input'!AH3578="Yes",'ESA Input'!E3578,""))</f>
        <v/>
      </c>
      <c r="K3613" s="29" t="str">
        <f>IF('ESA Input'!AH3578="","",IF('ESA Input'!AH3578="Yes",'ESA Input'!H3578,""))</f>
        <v/>
      </c>
      <c r="L3613" s="236" t="str">
        <f>IF('ESA Input'!AH3578="","",IF('ESA Input'!AH3578="Yes",'ESA Input'!G3578,""))</f>
        <v/>
      </c>
      <c r="M3613" s="31" t="str">
        <f t="shared" si="333"/>
        <v/>
      </c>
      <c r="N3613" s="208" t="str">
        <f t="shared" si="334"/>
        <v/>
      </c>
      <c r="O3613" s="209" t="str">
        <f t="shared" si="335"/>
        <v/>
      </c>
      <c r="P3613" s="209" t="str">
        <f t="shared" si="336"/>
        <v/>
      </c>
      <c r="Q3613" s="31" t="str">
        <f t="shared" si="337"/>
        <v/>
      </c>
      <c r="R3613" s="129" t="s">
        <v>9</v>
      </c>
      <c r="S3613" s="128" t="s">
        <v>9</v>
      </c>
      <c r="T3613" s="1"/>
    </row>
    <row r="3614" spans="1:20" ht="15.75" hidden="1" customHeight="1">
      <c r="A3614" s="1" t="str">
        <f t="shared" si="1"/>
        <v/>
      </c>
      <c r="B3614" s="268" t="str">
        <f t="shared" si="332"/>
        <v>X</v>
      </c>
      <c r="C3614" s="1"/>
      <c r="D3614" s="27" t="str">
        <f>IF('ESA Input'!AH3579="","",IF('ESA Input'!AH3579="Yes",'ESA Input'!B3579,"Ineligible"))</f>
        <v/>
      </c>
      <c r="E3614" s="242" t="str">
        <f>IF('ESA Input'!AH3579="","",'ESA Input'!AH3579)</f>
        <v/>
      </c>
      <c r="F3614" s="461" t="str">
        <f>IF('ESA Input'!AH3579="","",IF('ESA Input'!AH3579="YES",'ESA Input'!AG3579,""))</f>
        <v/>
      </c>
      <c r="G3614" s="462"/>
      <c r="H3614" s="201" t="str">
        <f>IF('ESA Input'!AH3579="","",IF('ESA Input'!AH3579="Yes",'ESA Input'!J3579,""))</f>
        <v/>
      </c>
      <c r="I3614" s="227" t="str">
        <f>IF('ESA Input'!AH3579="","",IF('ESA Input'!AH3579="Yes",'ESA Input'!D3579,""))</f>
        <v/>
      </c>
      <c r="J3614" s="235" t="str">
        <f>IF('ESA Input'!AH3579="","",IF('ESA Input'!AH3579="Yes",'ESA Input'!E3579,""))</f>
        <v/>
      </c>
      <c r="K3614" s="29" t="str">
        <f>IF('ESA Input'!AH3579="","",IF('ESA Input'!AH3579="Yes",'ESA Input'!H3579,""))</f>
        <v/>
      </c>
      <c r="L3614" s="236" t="str">
        <f>IF('ESA Input'!AH3579="","",IF('ESA Input'!AH3579="Yes",'ESA Input'!G3579,""))</f>
        <v/>
      </c>
      <c r="M3614" s="31" t="str">
        <f t="shared" si="333"/>
        <v/>
      </c>
      <c r="N3614" s="208" t="str">
        <f t="shared" si="334"/>
        <v/>
      </c>
      <c r="O3614" s="209" t="str">
        <f t="shared" si="335"/>
        <v/>
      </c>
      <c r="P3614" s="209" t="str">
        <f t="shared" si="336"/>
        <v/>
      </c>
      <c r="Q3614" s="31" t="str">
        <f t="shared" si="337"/>
        <v/>
      </c>
      <c r="R3614" s="129" t="s">
        <v>9</v>
      </c>
      <c r="S3614" s="128" t="s">
        <v>9</v>
      </c>
      <c r="T3614" s="1"/>
    </row>
    <row r="3615" spans="1:20" ht="15.75" hidden="1" customHeight="1">
      <c r="A3615" s="1" t="str">
        <f t="shared" si="1"/>
        <v/>
      </c>
      <c r="B3615" s="268" t="str">
        <f t="shared" si="332"/>
        <v>X</v>
      </c>
      <c r="C3615" s="1"/>
      <c r="D3615" s="27" t="str">
        <f>IF('ESA Input'!AH3580="","",IF('ESA Input'!AH3580="Yes",'ESA Input'!B3580,"Ineligible"))</f>
        <v/>
      </c>
      <c r="E3615" s="242" t="str">
        <f>IF('ESA Input'!AH3580="","",'ESA Input'!AH3580)</f>
        <v/>
      </c>
      <c r="F3615" s="461" t="str">
        <f>IF('ESA Input'!AH3580="","",IF('ESA Input'!AH3580="YES",'ESA Input'!AG3580,""))</f>
        <v/>
      </c>
      <c r="G3615" s="462"/>
      <c r="H3615" s="201" t="str">
        <f>IF('ESA Input'!AH3580="","",IF('ESA Input'!AH3580="Yes",'ESA Input'!J3580,""))</f>
        <v/>
      </c>
      <c r="I3615" s="227" t="str">
        <f>IF('ESA Input'!AH3580="","",IF('ESA Input'!AH3580="Yes",'ESA Input'!D3580,""))</f>
        <v/>
      </c>
      <c r="J3615" s="235" t="str">
        <f>IF('ESA Input'!AH3580="","",IF('ESA Input'!AH3580="Yes",'ESA Input'!E3580,""))</f>
        <v/>
      </c>
      <c r="K3615" s="29" t="str">
        <f>IF('ESA Input'!AH3580="","",IF('ESA Input'!AH3580="Yes",'ESA Input'!H3580,""))</f>
        <v/>
      </c>
      <c r="L3615" s="236" t="str">
        <f>IF('ESA Input'!AH3580="","",IF('ESA Input'!AH3580="Yes",'ESA Input'!G3580,""))</f>
        <v/>
      </c>
      <c r="M3615" s="31" t="str">
        <f t="shared" si="333"/>
        <v/>
      </c>
      <c r="N3615" s="208" t="str">
        <f t="shared" si="334"/>
        <v/>
      </c>
      <c r="O3615" s="209" t="str">
        <f t="shared" si="335"/>
        <v/>
      </c>
      <c r="P3615" s="209" t="str">
        <f t="shared" si="336"/>
        <v/>
      </c>
      <c r="Q3615" s="31" t="str">
        <f t="shared" si="337"/>
        <v/>
      </c>
      <c r="R3615" s="129" t="s">
        <v>9</v>
      </c>
      <c r="S3615" s="128" t="s">
        <v>9</v>
      </c>
      <c r="T3615" s="1"/>
    </row>
    <row r="3616" spans="1:20" ht="15.75" hidden="1" customHeight="1">
      <c r="A3616" s="1" t="str">
        <f t="shared" si="1"/>
        <v/>
      </c>
      <c r="B3616" s="268" t="str">
        <f t="shared" si="332"/>
        <v>X</v>
      </c>
      <c r="C3616" s="1"/>
      <c r="D3616" s="27" t="str">
        <f>IF('ESA Input'!AH3581="","",IF('ESA Input'!AH3581="Yes",'ESA Input'!B3581,"Ineligible"))</f>
        <v/>
      </c>
      <c r="E3616" s="242" t="str">
        <f>IF('ESA Input'!AH3581="","",'ESA Input'!AH3581)</f>
        <v/>
      </c>
      <c r="F3616" s="461" t="str">
        <f>IF('ESA Input'!AH3581="","",IF('ESA Input'!AH3581="YES",'ESA Input'!AG3581,""))</f>
        <v/>
      </c>
      <c r="G3616" s="462"/>
      <c r="H3616" s="201" t="str">
        <f>IF('ESA Input'!AH3581="","",IF('ESA Input'!AH3581="Yes",'ESA Input'!J3581,""))</f>
        <v/>
      </c>
      <c r="I3616" s="227" t="str">
        <f>IF('ESA Input'!AH3581="","",IF('ESA Input'!AH3581="Yes",'ESA Input'!D3581,""))</f>
        <v/>
      </c>
      <c r="J3616" s="235" t="str">
        <f>IF('ESA Input'!AH3581="","",IF('ESA Input'!AH3581="Yes",'ESA Input'!E3581,""))</f>
        <v/>
      </c>
      <c r="K3616" s="29" t="str">
        <f>IF('ESA Input'!AH3581="","",IF('ESA Input'!AH3581="Yes",'ESA Input'!H3581,""))</f>
        <v/>
      </c>
      <c r="L3616" s="236" t="str">
        <f>IF('ESA Input'!AH3581="","",IF('ESA Input'!AH3581="Yes",'ESA Input'!G3581,""))</f>
        <v/>
      </c>
      <c r="M3616" s="31" t="str">
        <f t="shared" si="333"/>
        <v/>
      </c>
      <c r="N3616" s="208" t="str">
        <f t="shared" si="334"/>
        <v/>
      </c>
      <c r="O3616" s="209" t="str">
        <f t="shared" si="335"/>
        <v/>
      </c>
      <c r="P3616" s="209" t="str">
        <f t="shared" si="336"/>
        <v/>
      </c>
      <c r="Q3616" s="31" t="str">
        <f t="shared" si="337"/>
        <v/>
      </c>
      <c r="R3616" s="129" t="s">
        <v>9</v>
      </c>
      <c r="S3616" s="128" t="s">
        <v>9</v>
      </c>
      <c r="T3616" s="1"/>
    </row>
    <row r="3617" spans="1:20" ht="15.75" hidden="1" customHeight="1">
      <c r="A3617" s="1" t="str">
        <f t="shared" si="1"/>
        <v/>
      </c>
      <c r="B3617" s="268" t="str">
        <f t="shared" si="332"/>
        <v>X</v>
      </c>
      <c r="C3617" s="1"/>
      <c r="D3617" s="27" t="str">
        <f>IF('ESA Input'!AH3582="","",IF('ESA Input'!AH3582="Yes",'ESA Input'!B3582,"Ineligible"))</f>
        <v/>
      </c>
      <c r="E3617" s="242" t="str">
        <f>IF('ESA Input'!AH3582="","",'ESA Input'!AH3582)</f>
        <v/>
      </c>
      <c r="F3617" s="461" t="str">
        <f>IF('ESA Input'!AH3582="","",IF('ESA Input'!AH3582="YES",'ESA Input'!AG3582,""))</f>
        <v/>
      </c>
      <c r="G3617" s="462"/>
      <c r="H3617" s="201" t="str">
        <f>IF('ESA Input'!AH3582="","",IF('ESA Input'!AH3582="Yes",'ESA Input'!J3582,""))</f>
        <v/>
      </c>
      <c r="I3617" s="227" t="str">
        <f>IF('ESA Input'!AH3582="","",IF('ESA Input'!AH3582="Yes",'ESA Input'!D3582,""))</f>
        <v/>
      </c>
      <c r="J3617" s="235" t="str">
        <f>IF('ESA Input'!AH3582="","",IF('ESA Input'!AH3582="Yes",'ESA Input'!E3582,""))</f>
        <v/>
      </c>
      <c r="K3617" s="29" t="str">
        <f>IF('ESA Input'!AH3582="","",IF('ESA Input'!AH3582="Yes",'ESA Input'!H3582,""))</f>
        <v/>
      </c>
      <c r="L3617" s="236" t="str">
        <f>IF('ESA Input'!AH3582="","",IF('ESA Input'!AH3582="Yes",'ESA Input'!G3582,""))</f>
        <v/>
      </c>
      <c r="M3617" s="31" t="str">
        <f t="shared" si="333"/>
        <v/>
      </c>
      <c r="N3617" s="208" t="str">
        <f t="shared" si="334"/>
        <v/>
      </c>
      <c r="O3617" s="209" t="str">
        <f t="shared" si="335"/>
        <v/>
      </c>
      <c r="P3617" s="209" t="str">
        <f t="shared" si="336"/>
        <v/>
      </c>
      <c r="Q3617" s="31" t="str">
        <f t="shared" si="337"/>
        <v/>
      </c>
      <c r="R3617" s="129" t="s">
        <v>9</v>
      </c>
      <c r="S3617" s="128" t="s">
        <v>9</v>
      </c>
      <c r="T3617" s="1"/>
    </row>
    <row r="3618" spans="1:20" ht="15.75" hidden="1" customHeight="1">
      <c r="A3618" s="1" t="str">
        <f t="shared" si="1"/>
        <v/>
      </c>
      <c r="B3618" s="268" t="str">
        <f t="shared" si="332"/>
        <v>X</v>
      </c>
      <c r="C3618" s="1"/>
      <c r="D3618" s="27" t="str">
        <f>IF('ESA Input'!AH3583="","",IF('ESA Input'!AH3583="Yes",'ESA Input'!B3583,"Ineligible"))</f>
        <v/>
      </c>
      <c r="E3618" s="242" t="str">
        <f>IF('ESA Input'!AH3583="","",'ESA Input'!AH3583)</f>
        <v/>
      </c>
      <c r="F3618" s="461" t="str">
        <f>IF('ESA Input'!AH3583="","",IF('ESA Input'!AH3583="YES",'ESA Input'!AG3583,""))</f>
        <v/>
      </c>
      <c r="G3618" s="462"/>
      <c r="H3618" s="201" t="str">
        <f>IF('ESA Input'!AH3583="","",IF('ESA Input'!AH3583="Yes",'ESA Input'!J3583,""))</f>
        <v/>
      </c>
      <c r="I3618" s="227" t="str">
        <f>IF('ESA Input'!AH3583="","",IF('ESA Input'!AH3583="Yes",'ESA Input'!D3583,""))</f>
        <v/>
      </c>
      <c r="J3618" s="235" t="str">
        <f>IF('ESA Input'!AH3583="","",IF('ESA Input'!AH3583="Yes",'ESA Input'!E3583,""))</f>
        <v/>
      </c>
      <c r="K3618" s="29" t="str">
        <f>IF('ESA Input'!AH3583="","",IF('ESA Input'!AH3583="Yes",'ESA Input'!H3583,""))</f>
        <v/>
      </c>
      <c r="L3618" s="236" t="str">
        <f>IF('ESA Input'!AH3583="","",IF('ESA Input'!AH3583="Yes",'ESA Input'!G3583,""))</f>
        <v/>
      </c>
      <c r="M3618" s="31" t="str">
        <f t="shared" si="333"/>
        <v/>
      </c>
      <c r="N3618" s="208" t="str">
        <f t="shared" si="334"/>
        <v/>
      </c>
      <c r="O3618" s="209" t="str">
        <f t="shared" si="335"/>
        <v/>
      </c>
      <c r="P3618" s="209" t="str">
        <f t="shared" si="336"/>
        <v/>
      </c>
      <c r="Q3618" s="31" t="str">
        <f t="shared" si="337"/>
        <v/>
      </c>
      <c r="R3618" s="129" t="s">
        <v>9</v>
      </c>
      <c r="S3618" s="128" t="s">
        <v>9</v>
      </c>
      <c r="T3618" s="1"/>
    </row>
    <row r="3619" spans="1:20" ht="15.75" hidden="1" customHeight="1">
      <c r="A3619" s="1" t="str">
        <f t="shared" si="1"/>
        <v/>
      </c>
      <c r="B3619" s="268" t="str">
        <f t="shared" si="332"/>
        <v>X</v>
      </c>
      <c r="C3619" s="1"/>
      <c r="D3619" s="27" t="str">
        <f>IF('ESA Input'!AH3584="","",IF('ESA Input'!AH3584="Yes",'ESA Input'!B3584,"Ineligible"))</f>
        <v/>
      </c>
      <c r="E3619" s="242" t="str">
        <f>IF('ESA Input'!AH3584="","",'ESA Input'!AH3584)</f>
        <v/>
      </c>
      <c r="F3619" s="461" t="str">
        <f>IF('ESA Input'!AH3584="","",IF('ESA Input'!AH3584="YES",'ESA Input'!AG3584,""))</f>
        <v/>
      </c>
      <c r="G3619" s="462"/>
      <c r="H3619" s="201" t="str">
        <f>IF('ESA Input'!AH3584="","",IF('ESA Input'!AH3584="Yes",'ESA Input'!J3584,""))</f>
        <v/>
      </c>
      <c r="I3619" s="227" t="str">
        <f>IF('ESA Input'!AH3584="","",IF('ESA Input'!AH3584="Yes",'ESA Input'!D3584,""))</f>
        <v/>
      </c>
      <c r="J3619" s="235" t="str">
        <f>IF('ESA Input'!AH3584="","",IF('ESA Input'!AH3584="Yes",'ESA Input'!E3584,""))</f>
        <v/>
      </c>
      <c r="K3619" s="29" t="str">
        <f>IF('ESA Input'!AH3584="","",IF('ESA Input'!AH3584="Yes",'ESA Input'!H3584,""))</f>
        <v/>
      </c>
      <c r="L3619" s="236" t="str">
        <f>IF('ESA Input'!AH3584="","",IF('ESA Input'!AH3584="Yes",'ESA Input'!G3584,""))</f>
        <v/>
      </c>
      <c r="M3619" s="31" t="str">
        <f t="shared" si="333"/>
        <v/>
      </c>
      <c r="N3619" s="208" t="str">
        <f t="shared" si="334"/>
        <v/>
      </c>
      <c r="O3619" s="209" t="str">
        <f t="shared" si="335"/>
        <v/>
      </c>
      <c r="P3619" s="209" t="str">
        <f t="shared" si="336"/>
        <v/>
      </c>
      <c r="Q3619" s="31" t="str">
        <f t="shared" si="337"/>
        <v/>
      </c>
      <c r="R3619" s="129" t="s">
        <v>9</v>
      </c>
      <c r="S3619" s="128" t="s">
        <v>9</v>
      </c>
      <c r="T3619" s="1"/>
    </row>
    <row r="3620" spans="1:20" ht="15.75" hidden="1" customHeight="1">
      <c r="A3620" s="1" t="str">
        <f t="shared" si="1"/>
        <v/>
      </c>
      <c r="B3620" s="268" t="str">
        <f t="shared" si="332"/>
        <v>X</v>
      </c>
      <c r="C3620" s="1"/>
      <c r="D3620" s="27" t="str">
        <f>IF('ESA Input'!AH3585="","",IF('ESA Input'!AH3585="Yes",'ESA Input'!B3585,"Ineligible"))</f>
        <v/>
      </c>
      <c r="E3620" s="242" t="str">
        <f>IF('ESA Input'!AH3585="","",'ESA Input'!AH3585)</f>
        <v/>
      </c>
      <c r="F3620" s="461" t="str">
        <f>IF('ESA Input'!AH3585="","",IF('ESA Input'!AH3585="YES",'ESA Input'!AG3585,""))</f>
        <v/>
      </c>
      <c r="G3620" s="462"/>
      <c r="H3620" s="201" t="str">
        <f>IF('ESA Input'!AH3585="","",IF('ESA Input'!AH3585="Yes",'ESA Input'!J3585,""))</f>
        <v/>
      </c>
      <c r="I3620" s="227" t="str">
        <f>IF('ESA Input'!AH3585="","",IF('ESA Input'!AH3585="Yes",'ESA Input'!D3585,""))</f>
        <v/>
      </c>
      <c r="J3620" s="235" t="str">
        <f>IF('ESA Input'!AH3585="","",IF('ESA Input'!AH3585="Yes",'ESA Input'!E3585,""))</f>
        <v/>
      </c>
      <c r="K3620" s="29" t="str">
        <f>IF('ESA Input'!AH3585="","",IF('ESA Input'!AH3585="Yes",'ESA Input'!H3585,""))</f>
        <v/>
      </c>
      <c r="L3620" s="236" t="str">
        <f>IF('ESA Input'!AH3585="","",IF('ESA Input'!AH3585="Yes",'ESA Input'!G3585,""))</f>
        <v/>
      </c>
      <c r="M3620" s="31" t="str">
        <f t="shared" si="333"/>
        <v/>
      </c>
      <c r="N3620" s="208" t="str">
        <f t="shared" si="334"/>
        <v/>
      </c>
      <c r="O3620" s="209" t="str">
        <f t="shared" si="335"/>
        <v/>
      </c>
      <c r="P3620" s="209" t="str">
        <f t="shared" si="336"/>
        <v/>
      </c>
      <c r="Q3620" s="31" t="str">
        <f t="shared" si="337"/>
        <v/>
      </c>
      <c r="R3620" s="129" t="s">
        <v>9</v>
      </c>
      <c r="S3620" s="128" t="s">
        <v>9</v>
      </c>
      <c r="T3620" s="1"/>
    </row>
    <row r="3621" spans="1:20" ht="15.75" hidden="1" customHeight="1">
      <c r="A3621" s="1" t="str">
        <f t="shared" si="1"/>
        <v/>
      </c>
      <c r="B3621" s="268" t="str">
        <f t="shared" si="332"/>
        <v>X</v>
      </c>
      <c r="C3621" s="1"/>
      <c r="D3621" s="27" t="str">
        <f>IF('ESA Input'!AH3586="","",IF('ESA Input'!AH3586="Yes",'ESA Input'!B3586,"Ineligible"))</f>
        <v/>
      </c>
      <c r="E3621" s="242" t="str">
        <f>IF('ESA Input'!AH3586="","",'ESA Input'!AH3586)</f>
        <v/>
      </c>
      <c r="F3621" s="461" t="str">
        <f>IF('ESA Input'!AH3586="","",IF('ESA Input'!AH3586="YES",'ESA Input'!AG3586,""))</f>
        <v/>
      </c>
      <c r="G3621" s="462"/>
      <c r="H3621" s="201" t="str">
        <f>IF('ESA Input'!AH3586="","",IF('ESA Input'!AH3586="Yes",'ESA Input'!J3586,""))</f>
        <v/>
      </c>
      <c r="I3621" s="227" t="str">
        <f>IF('ESA Input'!AH3586="","",IF('ESA Input'!AH3586="Yes",'ESA Input'!D3586,""))</f>
        <v/>
      </c>
      <c r="J3621" s="235" t="str">
        <f>IF('ESA Input'!AH3586="","",IF('ESA Input'!AH3586="Yes",'ESA Input'!E3586,""))</f>
        <v/>
      </c>
      <c r="K3621" s="29" t="str">
        <f>IF('ESA Input'!AH3586="","",IF('ESA Input'!AH3586="Yes",'ESA Input'!H3586,""))</f>
        <v/>
      </c>
      <c r="L3621" s="236" t="str">
        <f>IF('ESA Input'!AH3586="","",IF('ESA Input'!AH3586="Yes",'ESA Input'!G3586,""))</f>
        <v/>
      </c>
      <c r="M3621" s="31" t="str">
        <f t="shared" si="333"/>
        <v/>
      </c>
      <c r="N3621" s="208" t="str">
        <f t="shared" si="334"/>
        <v/>
      </c>
      <c r="O3621" s="209" t="str">
        <f t="shared" si="335"/>
        <v/>
      </c>
      <c r="P3621" s="209" t="str">
        <f t="shared" si="336"/>
        <v/>
      </c>
      <c r="Q3621" s="31" t="str">
        <f t="shared" si="337"/>
        <v/>
      </c>
      <c r="R3621" s="129" t="s">
        <v>9</v>
      </c>
      <c r="S3621" s="128" t="s">
        <v>9</v>
      </c>
      <c r="T3621" s="1"/>
    </row>
    <row r="3622" spans="1:20" ht="15.75" hidden="1" customHeight="1">
      <c r="A3622" s="1" t="str">
        <f t="shared" si="1"/>
        <v/>
      </c>
      <c r="B3622" s="268" t="str">
        <f t="shared" ref="B3622:B3685" si="338">IF(Q3622&gt;M3622,"+",IF(Q3622&lt;M3622,"-","X"))</f>
        <v>X</v>
      </c>
      <c r="C3622" s="1"/>
      <c r="D3622" s="27" t="str">
        <f>IF('ESA Input'!AH3587="","",IF('ESA Input'!AH3587="Yes",'ESA Input'!B3587,"Ineligible"))</f>
        <v/>
      </c>
      <c r="E3622" s="242" t="str">
        <f>IF('ESA Input'!AH3587="","",'ESA Input'!AH3587)</f>
        <v/>
      </c>
      <c r="F3622" s="461" t="str">
        <f>IF('ESA Input'!AH3587="","",IF('ESA Input'!AH3587="YES",'ESA Input'!AG3587,""))</f>
        <v/>
      </c>
      <c r="G3622" s="462"/>
      <c r="H3622" s="201" t="str">
        <f>IF('ESA Input'!AH3587="","",IF('ESA Input'!AH3587="Yes",'ESA Input'!J3587,""))</f>
        <v/>
      </c>
      <c r="I3622" s="227" t="str">
        <f>IF('ESA Input'!AH3587="","",IF('ESA Input'!AH3587="Yes",'ESA Input'!D3587,""))</f>
        <v/>
      </c>
      <c r="J3622" s="235" t="str">
        <f>IF('ESA Input'!AH3587="","",IF('ESA Input'!AH3587="Yes",'ESA Input'!E3587,""))</f>
        <v/>
      </c>
      <c r="K3622" s="29" t="str">
        <f>IF('ESA Input'!AH3587="","",IF('ESA Input'!AH3587="Yes",'ESA Input'!H3587,""))</f>
        <v/>
      </c>
      <c r="L3622" s="236" t="str">
        <f>IF('ESA Input'!AH3587="","",IF('ESA Input'!AH3587="Yes",'ESA Input'!G3587,""))</f>
        <v/>
      </c>
      <c r="M3622" s="31" t="str">
        <f t="shared" si="333"/>
        <v/>
      </c>
      <c r="N3622" s="208" t="str">
        <f t="shared" si="334"/>
        <v/>
      </c>
      <c r="O3622" s="209" t="str">
        <f t="shared" si="335"/>
        <v/>
      </c>
      <c r="P3622" s="209" t="str">
        <f t="shared" si="336"/>
        <v/>
      </c>
      <c r="Q3622" s="31" t="str">
        <f t="shared" si="337"/>
        <v/>
      </c>
      <c r="R3622" s="129" t="s">
        <v>9</v>
      </c>
      <c r="S3622" s="128" t="s">
        <v>9</v>
      </c>
      <c r="T3622" s="1"/>
    </row>
    <row r="3623" spans="1:20" ht="15.75" hidden="1" customHeight="1">
      <c r="A3623" s="1" t="str">
        <f t="shared" si="1"/>
        <v/>
      </c>
      <c r="B3623" s="268" t="str">
        <f t="shared" si="338"/>
        <v>X</v>
      </c>
      <c r="C3623" s="1"/>
      <c r="D3623" s="27" t="str">
        <f>IF('ESA Input'!AH3588="","",IF('ESA Input'!AH3588="Yes",'ESA Input'!B3588,"Ineligible"))</f>
        <v/>
      </c>
      <c r="E3623" s="242" t="str">
        <f>IF('ESA Input'!AH3588="","",'ESA Input'!AH3588)</f>
        <v/>
      </c>
      <c r="F3623" s="461" t="str">
        <f>IF('ESA Input'!AH3588="","",IF('ESA Input'!AH3588="YES",'ESA Input'!AG3588,""))</f>
        <v/>
      </c>
      <c r="G3623" s="462"/>
      <c r="H3623" s="201" t="str">
        <f>IF('ESA Input'!AH3588="","",IF('ESA Input'!AH3588="Yes",'ESA Input'!J3588,""))</f>
        <v/>
      </c>
      <c r="I3623" s="227" t="str">
        <f>IF('ESA Input'!AH3588="","",IF('ESA Input'!AH3588="Yes",'ESA Input'!D3588,""))</f>
        <v/>
      </c>
      <c r="J3623" s="235" t="str">
        <f>IF('ESA Input'!AH3588="","",IF('ESA Input'!AH3588="Yes",'ESA Input'!E3588,""))</f>
        <v/>
      </c>
      <c r="K3623" s="29" t="str">
        <f>IF('ESA Input'!AH3588="","",IF('ESA Input'!AH3588="Yes",'ESA Input'!H3588,""))</f>
        <v/>
      </c>
      <c r="L3623" s="236" t="str">
        <f>IF('ESA Input'!AH3588="","",IF('ESA Input'!AH3588="Yes",'ESA Input'!G3588,""))</f>
        <v/>
      </c>
      <c r="M3623" s="31" t="str">
        <f t="shared" ref="M3623:M3686" si="339">IF($D3623="","",SUM(J3623:L3623))</f>
        <v/>
      </c>
      <c r="N3623" s="208" t="str">
        <f t="shared" ref="N3623:N3686" si="340">J3623</f>
        <v/>
      </c>
      <c r="O3623" s="209" t="str">
        <f t="shared" ref="O3623:O3686" si="341">K3623</f>
        <v/>
      </c>
      <c r="P3623" s="209" t="str">
        <f t="shared" ref="P3623:P3686" si="342">L3623</f>
        <v/>
      </c>
      <c r="Q3623" s="31" t="str">
        <f t="shared" ref="Q3623:Q3686" si="343">IF($D3623="","",SUM(N3623:P3623))</f>
        <v/>
      </c>
      <c r="R3623" s="129" t="s">
        <v>9</v>
      </c>
      <c r="S3623" s="128" t="s">
        <v>9</v>
      </c>
      <c r="T3623" s="1"/>
    </row>
    <row r="3624" spans="1:20" ht="15.75" hidden="1" customHeight="1">
      <c r="A3624" s="1" t="str">
        <f t="shared" si="1"/>
        <v/>
      </c>
      <c r="B3624" s="268" t="str">
        <f t="shared" si="338"/>
        <v>X</v>
      </c>
      <c r="C3624" s="1"/>
      <c r="D3624" s="27" t="str">
        <f>IF('ESA Input'!AH3589="","",IF('ESA Input'!AH3589="Yes",'ESA Input'!B3589,"Ineligible"))</f>
        <v/>
      </c>
      <c r="E3624" s="242" t="str">
        <f>IF('ESA Input'!AH3589="","",'ESA Input'!AH3589)</f>
        <v/>
      </c>
      <c r="F3624" s="461" t="str">
        <f>IF('ESA Input'!AH3589="","",IF('ESA Input'!AH3589="YES",'ESA Input'!AG3589,""))</f>
        <v/>
      </c>
      <c r="G3624" s="462"/>
      <c r="H3624" s="201" t="str">
        <f>IF('ESA Input'!AH3589="","",IF('ESA Input'!AH3589="Yes",'ESA Input'!J3589,""))</f>
        <v/>
      </c>
      <c r="I3624" s="227" t="str">
        <f>IF('ESA Input'!AH3589="","",IF('ESA Input'!AH3589="Yes",'ESA Input'!D3589,""))</f>
        <v/>
      </c>
      <c r="J3624" s="235" t="str">
        <f>IF('ESA Input'!AH3589="","",IF('ESA Input'!AH3589="Yes",'ESA Input'!E3589,""))</f>
        <v/>
      </c>
      <c r="K3624" s="29" t="str">
        <f>IF('ESA Input'!AH3589="","",IF('ESA Input'!AH3589="Yes",'ESA Input'!H3589,""))</f>
        <v/>
      </c>
      <c r="L3624" s="236" t="str">
        <f>IF('ESA Input'!AH3589="","",IF('ESA Input'!AH3589="Yes",'ESA Input'!G3589,""))</f>
        <v/>
      </c>
      <c r="M3624" s="31" t="str">
        <f t="shared" si="339"/>
        <v/>
      </c>
      <c r="N3624" s="208" t="str">
        <f t="shared" si="340"/>
        <v/>
      </c>
      <c r="O3624" s="209" t="str">
        <f t="shared" si="341"/>
        <v/>
      </c>
      <c r="P3624" s="209" t="str">
        <f t="shared" si="342"/>
        <v/>
      </c>
      <c r="Q3624" s="31" t="str">
        <f t="shared" si="343"/>
        <v/>
      </c>
      <c r="R3624" s="129" t="s">
        <v>9</v>
      </c>
      <c r="S3624" s="128" t="s">
        <v>9</v>
      </c>
      <c r="T3624" s="1"/>
    </row>
    <row r="3625" spans="1:20" ht="15.75" hidden="1" customHeight="1">
      <c r="A3625" s="1" t="str">
        <f t="shared" si="1"/>
        <v/>
      </c>
      <c r="B3625" s="268" t="str">
        <f t="shared" si="338"/>
        <v>X</v>
      </c>
      <c r="C3625" s="1"/>
      <c r="D3625" s="27" t="str">
        <f>IF('ESA Input'!AH3590="","",IF('ESA Input'!AH3590="Yes",'ESA Input'!B3590,"Ineligible"))</f>
        <v/>
      </c>
      <c r="E3625" s="242" t="str">
        <f>IF('ESA Input'!AH3590="","",'ESA Input'!AH3590)</f>
        <v/>
      </c>
      <c r="F3625" s="461" t="str">
        <f>IF('ESA Input'!AH3590="","",IF('ESA Input'!AH3590="YES",'ESA Input'!AG3590,""))</f>
        <v/>
      </c>
      <c r="G3625" s="462"/>
      <c r="H3625" s="201" t="str">
        <f>IF('ESA Input'!AH3590="","",IF('ESA Input'!AH3590="Yes",'ESA Input'!J3590,""))</f>
        <v/>
      </c>
      <c r="I3625" s="227" t="str">
        <f>IF('ESA Input'!AH3590="","",IF('ESA Input'!AH3590="Yes",'ESA Input'!D3590,""))</f>
        <v/>
      </c>
      <c r="J3625" s="235" t="str">
        <f>IF('ESA Input'!AH3590="","",IF('ESA Input'!AH3590="Yes",'ESA Input'!E3590,""))</f>
        <v/>
      </c>
      <c r="K3625" s="29" t="str">
        <f>IF('ESA Input'!AH3590="","",IF('ESA Input'!AH3590="Yes",'ESA Input'!H3590,""))</f>
        <v/>
      </c>
      <c r="L3625" s="236" t="str">
        <f>IF('ESA Input'!AH3590="","",IF('ESA Input'!AH3590="Yes",'ESA Input'!G3590,""))</f>
        <v/>
      </c>
      <c r="M3625" s="31" t="str">
        <f t="shared" si="339"/>
        <v/>
      </c>
      <c r="N3625" s="208" t="str">
        <f t="shared" si="340"/>
        <v/>
      </c>
      <c r="O3625" s="209" t="str">
        <f t="shared" si="341"/>
        <v/>
      </c>
      <c r="P3625" s="209" t="str">
        <f t="shared" si="342"/>
        <v/>
      </c>
      <c r="Q3625" s="31" t="str">
        <f t="shared" si="343"/>
        <v/>
      </c>
      <c r="R3625" s="129" t="s">
        <v>9</v>
      </c>
      <c r="S3625" s="128" t="s">
        <v>9</v>
      </c>
      <c r="T3625" s="1"/>
    </row>
    <row r="3626" spans="1:20" ht="15.75" hidden="1" customHeight="1">
      <c r="A3626" s="1" t="str">
        <f t="shared" si="1"/>
        <v/>
      </c>
      <c r="B3626" s="268" t="str">
        <f t="shared" si="338"/>
        <v>X</v>
      </c>
      <c r="C3626" s="1"/>
      <c r="D3626" s="27" t="str">
        <f>IF('ESA Input'!AH3591="","",IF('ESA Input'!AH3591="Yes",'ESA Input'!B3591,"Ineligible"))</f>
        <v/>
      </c>
      <c r="E3626" s="242" t="str">
        <f>IF('ESA Input'!AH3591="","",'ESA Input'!AH3591)</f>
        <v/>
      </c>
      <c r="F3626" s="461" t="str">
        <f>IF('ESA Input'!AH3591="","",IF('ESA Input'!AH3591="YES",'ESA Input'!AG3591,""))</f>
        <v/>
      </c>
      <c r="G3626" s="462"/>
      <c r="H3626" s="201" t="str">
        <f>IF('ESA Input'!AH3591="","",IF('ESA Input'!AH3591="Yes",'ESA Input'!J3591,""))</f>
        <v/>
      </c>
      <c r="I3626" s="227" t="str">
        <f>IF('ESA Input'!AH3591="","",IF('ESA Input'!AH3591="Yes",'ESA Input'!D3591,""))</f>
        <v/>
      </c>
      <c r="J3626" s="235" t="str">
        <f>IF('ESA Input'!AH3591="","",IF('ESA Input'!AH3591="Yes",'ESA Input'!E3591,""))</f>
        <v/>
      </c>
      <c r="K3626" s="29" t="str">
        <f>IF('ESA Input'!AH3591="","",IF('ESA Input'!AH3591="Yes",'ESA Input'!H3591,""))</f>
        <v/>
      </c>
      <c r="L3626" s="236" t="str">
        <f>IF('ESA Input'!AH3591="","",IF('ESA Input'!AH3591="Yes",'ESA Input'!G3591,""))</f>
        <v/>
      </c>
      <c r="M3626" s="31" t="str">
        <f t="shared" si="339"/>
        <v/>
      </c>
      <c r="N3626" s="208" t="str">
        <f t="shared" si="340"/>
        <v/>
      </c>
      <c r="O3626" s="209" t="str">
        <f t="shared" si="341"/>
        <v/>
      </c>
      <c r="P3626" s="209" t="str">
        <f t="shared" si="342"/>
        <v/>
      </c>
      <c r="Q3626" s="31" t="str">
        <f t="shared" si="343"/>
        <v/>
      </c>
      <c r="R3626" s="129" t="s">
        <v>9</v>
      </c>
      <c r="S3626" s="128" t="s">
        <v>9</v>
      </c>
      <c r="T3626" s="1"/>
    </row>
    <row r="3627" spans="1:20" ht="15.75" hidden="1" customHeight="1">
      <c r="A3627" s="1" t="str">
        <f t="shared" si="1"/>
        <v/>
      </c>
      <c r="B3627" s="268" t="str">
        <f t="shared" si="338"/>
        <v>X</v>
      </c>
      <c r="C3627" s="1"/>
      <c r="D3627" s="27" t="str">
        <f>IF('ESA Input'!AH3592="","",IF('ESA Input'!AH3592="Yes",'ESA Input'!B3592,"Ineligible"))</f>
        <v/>
      </c>
      <c r="E3627" s="242" t="str">
        <f>IF('ESA Input'!AH3592="","",'ESA Input'!AH3592)</f>
        <v/>
      </c>
      <c r="F3627" s="461" t="str">
        <f>IF('ESA Input'!AH3592="","",IF('ESA Input'!AH3592="YES",'ESA Input'!AG3592,""))</f>
        <v/>
      </c>
      <c r="G3627" s="462"/>
      <c r="H3627" s="201" t="str">
        <f>IF('ESA Input'!AH3592="","",IF('ESA Input'!AH3592="Yes",'ESA Input'!J3592,""))</f>
        <v/>
      </c>
      <c r="I3627" s="227" t="str">
        <f>IF('ESA Input'!AH3592="","",IF('ESA Input'!AH3592="Yes",'ESA Input'!D3592,""))</f>
        <v/>
      </c>
      <c r="J3627" s="235" t="str">
        <f>IF('ESA Input'!AH3592="","",IF('ESA Input'!AH3592="Yes",'ESA Input'!E3592,""))</f>
        <v/>
      </c>
      <c r="K3627" s="29" t="str">
        <f>IF('ESA Input'!AH3592="","",IF('ESA Input'!AH3592="Yes",'ESA Input'!H3592,""))</f>
        <v/>
      </c>
      <c r="L3627" s="236" t="str">
        <f>IF('ESA Input'!AH3592="","",IF('ESA Input'!AH3592="Yes",'ESA Input'!G3592,""))</f>
        <v/>
      </c>
      <c r="M3627" s="31" t="str">
        <f t="shared" si="339"/>
        <v/>
      </c>
      <c r="N3627" s="208" t="str">
        <f t="shared" si="340"/>
        <v/>
      </c>
      <c r="O3627" s="209" t="str">
        <f t="shared" si="341"/>
        <v/>
      </c>
      <c r="P3627" s="209" t="str">
        <f t="shared" si="342"/>
        <v/>
      </c>
      <c r="Q3627" s="31" t="str">
        <f t="shared" si="343"/>
        <v/>
      </c>
      <c r="R3627" s="129" t="s">
        <v>9</v>
      </c>
      <c r="S3627" s="128" t="s">
        <v>9</v>
      </c>
      <c r="T3627" s="1"/>
    </row>
    <row r="3628" spans="1:20" ht="15.75" hidden="1" customHeight="1">
      <c r="A3628" s="1" t="str">
        <f t="shared" si="1"/>
        <v/>
      </c>
      <c r="B3628" s="268" t="str">
        <f t="shared" si="338"/>
        <v>X</v>
      </c>
      <c r="C3628" s="1"/>
      <c r="D3628" s="27" t="str">
        <f>IF('ESA Input'!AH3593="","",IF('ESA Input'!AH3593="Yes",'ESA Input'!B3593,"Ineligible"))</f>
        <v/>
      </c>
      <c r="E3628" s="242" t="str">
        <f>IF('ESA Input'!AH3593="","",'ESA Input'!AH3593)</f>
        <v/>
      </c>
      <c r="F3628" s="461" t="str">
        <f>IF('ESA Input'!AH3593="","",IF('ESA Input'!AH3593="YES",'ESA Input'!AG3593,""))</f>
        <v/>
      </c>
      <c r="G3628" s="462"/>
      <c r="H3628" s="201" t="str">
        <f>IF('ESA Input'!AH3593="","",IF('ESA Input'!AH3593="Yes",'ESA Input'!J3593,""))</f>
        <v/>
      </c>
      <c r="I3628" s="227" t="str">
        <f>IF('ESA Input'!AH3593="","",IF('ESA Input'!AH3593="Yes",'ESA Input'!D3593,""))</f>
        <v/>
      </c>
      <c r="J3628" s="235" t="str">
        <f>IF('ESA Input'!AH3593="","",IF('ESA Input'!AH3593="Yes",'ESA Input'!E3593,""))</f>
        <v/>
      </c>
      <c r="K3628" s="29" t="str">
        <f>IF('ESA Input'!AH3593="","",IF('ESA Input'!AH3593="Yes",'ESA Input'!H3593,""))</f>
        <v/>
      </c>
      <c r="L3628" s="236" t="str">
        <f>IF('ESA Input'!AH3593="","",IF('ESA Input'!AH3593="Yes",'ESA Input'!G3593,""))</f>
        <v/>
      </c>
      <c r="M3628" s="31" t="str">
        <f t="shared" si="339"/>
        <v/>
      </c>
      <c r="N3628" s="208" t="str">
        <f t="shared" si="340"/>
        <v/>
      </c>
      <c r="O3628" s="209" t="str">
        <f t="shared" si="341"/>
        <v/>
      </c>
      <c r="P3628" s="209" t="str">
        <f t="shared" si="342"/>
        <v/>
      </c>
      <c r="Q3628" s="31" t="str">
        <f t="shared" si="343"/>
        <v/>
      </c>
      <c r="R3628" s="129" t="s">
        <v>9</v>
      </c>
      <c r="S3628" s="128" t="s">
        <v>9</v>
      </c>
      <c r="T3628" s="1"/>
    </row>
    <row r="3629" spans="1:20" ht="15.75" hidden="1" customHeight="1">
      <c r="A3629" s="1" t="str">
        <f t="shared" si="1"/>
        <v/>
      </c>
      <c r="B3629" s="268" t="str">
        <f t="shared" si="338"/>
        <v>X</v>
      </c>
      <c r="C3629" s="1"/>
      <c r="D3629" s="27" t="str">
        <f>IF('ESA Input'!AH3594="","",IF('ESA Input'!AH3594="Yes",'ESA Input'!B3594,"Ineligible"))</f>
        <v/>
      </c>
      <c r="E3629" s="242" t="str">
        <f>IF('ESA Input'!AH3594="","",'ESA Input'!AH3594)</f>
        <v/>
      </c>
      <c r="F3629" s="461" t="str">
        <f>IF('ESA Input'!AH3594="","",IF('ESA Input'!AH3594="YES",'ESA Input'!AG3594,""))</f>
        <v/>
      </c>
      <c r="G3629" s="462"/>
      <c r="H3629" s="201" t="str">
        <f>IF('ESA Input'!AH3594="","",IF('ESA Input'!AH3594="Yes",'ESA Input'!J3594,""))</f>
        <v/>
      </c>
      <c r="I3629" s="227" t="str">
        <f>IF('ESA Input'!AH3594="","",IF('ESA Input'!AH3594="Yes",'ESA Input'!D3594,""))</f>
        <v/>
      </c>
      <c r="J3629" s="235" t="str">
        <f>IF('ESA Input'!AH3594="","",IF('ESA Input'!AH3594="Yes",'ESA Input'!E3594,""))</f>
        <v/>
      </c>
      <c r="K3629" s="29" t="str">
        <f>IF('ESA Input'!AH3594="","",IF('ESA Input'!AH3594="Yes",'ESA Input'!H3594,""))</f>
        <v/>
      </c>
      <c r="L3629" s="236" t="str">
        <f>IF('ESA Input'!AH3594="","",IF('ESA Input'!AH3594="Yes",'ESA Input'!G3594,""))</f>
        <v/>
      </c>
      <c r="M3629" s="31" t="str">
        <f t="shared" si="339"/>
        <v/>
      </c>
      <c r="N3629" s="208" t="str">
        <f t="shared" si="340"/>
        <v/>
      </c>
      <c r="O3629" s="209" t="str">
        <f t="shared" si="341"/>
        <v/>
      </c>
      <c r="P3629" s="209" t="str">
        <f t="shared" si="342"/>
        <v/>
      </c>
      <c r="Q3629" s="31" t="str">
        <f t="shared" si="343"/>
        <v/>
      </c>
      <c r="R3629" s="129" t="s">
        <v>9</v>
      </c>
      <c r="S3629" s="128" t="s">
        <v>9</v>
      </c>
      <c r="T3629" s="1"/>
    </row>
    <row r="3630" spans="1:20" ht="15.75" hidden="1" customHeight="1">
      <c r="A3630" s="1" t="str">
        <f t="shared" si="1"/>
        <v/>
      </c>
      <c r="B3630" s="268" t="str">
        <f t="shared" si="338"/>
        <v>X</v>
      </c>
      <c r="C3630" s="1"/>
      <c r="D3630" s="27" t="str">
        <f>IF('ESA Input'!AH3595="","",IF('ESA Input'!AH3595="Yes",'ESA Input'!B3595,"Ineligible"))</f>
        <v/>
      </c>
      <c r="E3630" s="242" t="str">
        <f>IF('ESA Input'!AH3595="","",'ESA Input'!AH3595)</f>
        <v/>
      </c>
      <c r="F3630" s="461" t="str">
        <f>IF('ESA Input'!AH3595="","",IF('ESA Input'!AH3595="YES",'ESA Input'!AG3595,""))</f>
        <v/>
      </c>
      <c r="G3630" s="462"/>
      <c r="H3630" s="201" t="str">
        <f>IF('ESA Input'!AH3595="","",IF('ESA Input'!AH3595="Yes",'ESA Input'!J3595,""))</f>
        <v/>
      </c>
      <c r="I3630" s="227" t="str">
        <f>IF('ESA Input'!AH3595="","",IF('ESA Input'!AH3595="Yes",'ESA Input'!D3595,""))</f>
        <v/>
      </c>
      <c r="J3630" s="235" t="str">
        <f>IF('ESA Input'!AH3595="","",IF('ESA Input'!AH3595="Yes",'ESA Input'!E3595,""))</f>
        <v/>
      </c>
      <c r="K3630" s="29" t="str">
        <f>IF('ESA Input'!AH3595="","",IF('ESA Input'!AH3595="Yes",'ESA Input'!H3595,""))</f>
        <v/>
      </c>
      <c r="L3630" s="236" t="str">
        <f>IF('ESA Input'!AH3595="","",IF('ESA Input'!AH3595="Yes",'ESA Input'!G3595,""))</f>
        <v/>
      </c>
      <c r="M3630" s="31" t="str">
        <f t="shared" si="339"/>
        <v/>
      </c>
      <c r="N3630" s="208" t="str">
        <f t="shared" si="340"/>
        <v/>
      </c>
      <c r="O3630" s="209" t="str">
        <f t="shared" si="341"/>
        <v/>
      </c>
      <c r="P3630" s="209" t="str">
        <f t="shared" si="342"/>
        <v/>
      </c>
      <c r="Q3630" s="31" t="str">
        <f t="shared" si="343"/>
        <v/>
      </c>
      <c r="R3630" s="129" t="s">
        <v>9</v>
      </c>
      <c r="S3630" s="128" t="s">
        <v>9</v>
      </c>
      <c r="T3630" s="1"/>
    </row>
    <row r="3631" spans="1:20" ht="15.75" hidden="1" customHeight="1">
      <c r="A3631" s="1" t="str">
        <f t="shared" si="1"/>
        <v/>
      </c>
      <c r="B3631" s="268" t="str">
        <f t="shared" si="338"/>
        <v>X</v>
      </c>
      <c r="C3631" s="1"/>
      <c r="D3631" s="27" t="str">
        <f>IF('ESA Input'!AH3596="","",IF('ESA Input'!AH3596="Yes",'ESA Input'!B3596,"Ineligible"))</f>
        <v/>
      </c>
      <c r="E3631" s="242" t="str">
        <f>IF('ESA Input'!AH3596="","",'ESA Input'!AH3596)</f>
        <v/>
      </c>
      <c r="F3631" s="461" t="str">
        <f>IF('ESA Input'!AH3596="","",IF('ESA Input'!AH3596="YES",'ESA Input'!AG3596,""))</f>
        <v/>
      </c>
      <c r="G3631" s="462"/>
      <c r="H3631" s="201" t="str">
        <f>IF('ESA Input'!AH3596="","",IF('ESA Input'!AH3596="Yes",'ESA Input'!J3596,""))</f>
        <v/>
      </c>
      <c r="I3631" s="227" t="str">
        <f>IF('ESA Input'!AH3596="","",IF('ESA Input'!AH3596="Yes",'ESA Input'!D3596,""))</f>
        <v/>
      </c>
      <c r="J3631" s="235" t="str">
        <f>IF('ESA Input'!AH3596="","",IF('ESA Input'!AH3596="Yes",'ESA Input'!E3596,""))</f>
        <v/>
      </c>
      <c r="K3631" s="29" t="str">
        <f>IF('ESA Input'!AH3596="","",IF('ESA Input'!AH3596="Yes",'ESA Input'!H3596,""))</f>
        <v/>
      </c>
      <c r="L3631" s="236" t="str">
        <f>IF('ESA Input'!AH3596="","",IF('ESA Input'!AH3596="Yes",'ESA Input'!G3596,""))</f>
        <v/>
      </c>
      <c r="M3631" s="31" t="str">
        <f t="shared" si="339"/>
        <v/>
      </c>
      <c r="N3631" s="208" t="str">
        <f t="shared" si="340"/>
        <v/>
      </c>
      <c r="O3631" s="209" t="str">
        <f t="shared" si="341"/>
        <v/>
      </c>
      <c r="P3631" s="209" t="str">
        <f t="shared" si="342"/>
        <v/>
      </c>
      <c r="Q3631" s="31" t="str">
        <f t="shared" si="343"/>
        <v/>
      </c>
      <c r="R3631" s="129" t="s">
        <v>9</v>
      </c>
      <c r="S3631" s="128" t="s">
        <v>9</v>
      </c>
      <c r="T3631" s="1"/>
    </row>
    <row r="3632" spans="1:20" ht="15.75" hidden="1" customHeight="1">
      <c r="A3632" s="1" t="str">
        <f t="shared" si="1"/>
        <v/>
      </c>
      <c r="B3632" s="268" t="str">
        <f t="shared" si="338"/>
        <v>X</v>
      </c>
      <c r="C3632" s="1"/>
      <c r="D3632" s="27" t="str">
        <f>IF('ESA Input'!AH3597="","",IF('ESA Input'!AH3597="Yes",'ESA Input'!B3597,"Ineligible"))</f>
        <v/>
      </c>
      <c r="E3632" s="242" t="str">
        <f>IF('ESA Input'!AH3597="","",'ESA Input'!AH3597)</f>
        <v/>
      </c>
      <c r="F3632" s="461" t="str">
        <f>IF('ESA Input'!AH3597="","",IF('ESA Input'!AH3597="YES",'ESA Input'!AG3597,""))</f>
        <v/>
      </c>
      <c r="G3632" s="462"/>
      <c r="H3632" s="201" t="str">
        <f>IF('ESA Input'!AH3597="","",IF('ESA Input'!AH3597="Yes",'ESA Input'!J3597,""))</f>
        <v/>
      </c>
      <c r="I3632" s="227" t="str">
        <f>IF('ESA Input'!AH3597="","",IF('ESA Input'!AH3597="Yes",'ESA Input'!D3597,""))</f>
        <v/>
      </c>
      <c r="J3632" s="235" t="str">
        <f>IF('ESA Input'!AH3597="","",IF('ESA Input'!AH3597="Yes",'ESA Input'!E3597,""))</f>
        <v/>
      </c>
      <c r="K3632" s="29" t="str">
        <f>IF('ESA Input'!AH3597="","",IF('ESA Input'!AH3597="Yes",'ESA Input'!H3597,""))</f>
        <v/>
      </c>
      <c r="L3632" s="236" t="str">
        <f>IF('ESA Input'!AH3597="","",IF('ESA Input'!AH3597="Yes",'ESA Input'!G3597,""))</f>
        <v/>
      </c>
      <c r="M3632" s="31" t="str">
        <f t="shared" si="339"/>
        <v/>
      </c>
      <c r="N3632" s="208" t="str">
        <f t="shared" si="340"/>
        <v/>
      </c>
      <c r="O3632" s="209" t="str">
        <f t="shared" si="341"/>
        <v/>
      </c>
      <c r="P3632" s="209" t="str">
        <f t="shared" si="342"/>
        <v/>
      </c>
      <c r="Q3632" s="31" t="str">
        <f t="shared" si="343"/>
        <v/>
      </c>
      <c r="R3632" s="129" t="s">
        <v>9</v>
      </c>
      <c r="S3632" s="128" t="s">
        <v>9</v>
      </c>
      <c r="T3632" s="1"/>
    </row>
    <row r="3633" spans="1:20" ht="15.75" hidden="1" customHeight="1">
      <c r="A3633" s="1" t="str">
        <f t="shared" si="1"/>
        <v/>
      </c>
      <c r="B3633" s="268" t="str">
        <f t="shared" si="338"/>
        <v>X</v>
      </c>
      <c r="C3633" s="1"/>
      <c r="D3633" s="27" t="str">
        <f>IF('ESA Input'!AH3598="","",IF('ESA Input'!AH3598="Yes",'ESA Input'!B3598,"Ineligible"))</f>
        <v/>
      </c>
      <c r="E3633" s="242" t="str">
        <f>IF('ESA Input'!AH3598="","",'ESA Input'!AH3598)</f>
        <v/>
      </c>
      <c r="F3633" s="461" t="str">
        <f>IF('ESA Input'!AH3598="","",IF('ESA Input'!AH3598="YES",'ESA Input'!AG3598,""))</f>
        <v/>
      </c>
      <c r="G3633" s="462"/>
      <c r="H3633" s="201" t="str">
        <f>IF('ESA Input'!AH3598="","",IF('ESA Input'!AH3598="Yes",'ESA Input'!J3598,""))</f>
        <v/>
      </c>
      <c r="I3633" s="227" t="str">
        <f>IF('ESA Input'!AH3598="","",IF('ESA Input'!AH3598="Yes",'ESA Input'!D3598,""))</f>
        <v/>
      </c>
      <c r="J3633" s="235" t="str">
        <f>IF('ESA Input'!AH3598="","",IF('ESA Input'!AH3598="Yes",'ESA Input'!E3598,""))</f>
        <v/>
      </c>
      <c r="K3633" s="29" t="str">
        <f>IF('ESA Input'!AH3598="","",IF('ESA Input'!AH3598="Yes",'ESA Input'!H3598,""))</f>
        <v/>
      </c>
      <c r="L3633" s="236" t="str">
        <f>IF('ESA Input'!AH3598="","",IF('ESA Input'!AH3598="Yes",'ESA Input'!G3598,""))</f>
        <v/>
      </c>
      <c r="M3633" s="31" t="str">
        <f t="shared" si="339"/>
        <v/>
      </c>
      <c r="N3633" s="208" t="str">
        <f t="shared" si="340"/>
        <v/>
      </c>
      <c r="O3633" s="209" t="str">
        <f t="shared" si="341"/>
        <v/>
      </c>
      <c r="P3633" s="209" t="str">
        <f t="shared" si="342"/>
        <v/>
      </c>
      <c r="Q3633" s="31" t="str">
        <f t="shared" si="343"/>
        <v/>
      </c>
      <c r="R3633" s="129" t="s">
        <v>9</v>
      </c>
      <c r="S3633" s="128" t="s">
        <v>9</v>
      </c>
      <c r="T3633" s="1"/>
    </row>
    <row r="3634" spans="1:20" ht="15.75" hidden="1" customHeight="1">
      <c r="A3634" s="1" t="str">
        <f t="shared" si="1"/>
        <v/>
      </c>
      <c r="B3634" s="268" t="str">
        <f t="shared" si="338"/>
        <v>X</v>
      </c>
      <c r="C3634" s="1"/>
      <c r="D3634" s="27" t="str">
        <f>IF('ESA Input'!AH3599="","",IF('ESA Input'!AH3599="Yes",'ESA Input'!B3599,"Ineligible"))</f>
        <v/>
      </c>
      <c r="E3634" s="242" t="str">
        <f>IF('ESA Input'!AH3599="","",'ESA Input'!AH3599)</f>
        <v/>
      </c>
      <c r="F3634" s="461" t="str">
        <f>IF('ESA Input'!AH3599="","",IF('ESA Input'!AH3599="YES",'ESA Input'!AG3599,""))</f>
        <v/>
      </c>
      <c r="G3634" s="462"/>
      <c r="H3634" s="201" t="str">
        <f>IF('ESA Input'!AH3599="","",IF('ESA Input'!AH3599="Yes",'ESA Input'!J3599,""))</f>
        <v/>
      </c>
      <c r="I3634" s="227" t="str">
        <f>IF('ESA Input'!AH3599="","",IF('ESA Input'!AH3599="Yes",'ESA Input'!D3599,""))</f>
        <v/>
      </c>
      <c r="J3634" s="235" t="str">
        <f>IF('ESA Input'!AH3599="","",IF('ESA Input'!AH3599="Yes",'ESA Input'!E3599,""))</f>
        <v/>
      </c>
      <c r="K3634" s="29" t="str">
        <f>IF('ESA Input'!AH3599="","",IF('ESA Input'!AH3599="Yes",'ESA Input'!H3599,""))</f>
        <v/>
      </c>
      <c r="L3634" s="236" t="str">
        <f>IF('ESA Input'!AH3599="","",IF('ESA Input'!AH3599="Yes",'ESA Input'!G3599,""))</f>
        <v/>
      </c>
      <c r="M3634" s="31" t="str">
        <f t="shared" si="339"/>
        <v/>
      </c>
      <c r="N3634" s="208" t="str">
        <f t="shared" si="340"/>
        <v/>
      </c>
      <c r="O3634" s="209" t="str">
        <f t="shared" si="341"/>
        <v/>
      </c>
      <c r="P3634" s="209" t="str">
        <f t="shared" si="342"/>
        <v/>
      </c>
      <c r="Q3634" s="31" t="str">
        <f t="shared" si="343"/>
        <v/>
      </c>
      <c r="R3634" s="129" t="s">
        <v>9</v>
      </c>
      <c r="S3634" s="128" t="s">
        <v>9</v>
      </c>
      <c r="T3634" s="1"/>
    </row>
    <row r="3635" spans="1:20" ht="15.75" hidden="1" customHeight="1">
      <c r="A3635" s="1" t="str">
        <f t="shared" si="1"/>
        <v/>
      </c>
      <c r="B3635" s="268" t="str">
        <f t="shared" si="338"/>
        <v>X</v>
      </c>
      <c r="C3635" s="1"/>
      <c r="D3635" s="27" t="str">
        <f>IF('ESA Input'!AH3600="","",IF('ESA Input'!AH3600="Yes",'ESA Input'!B3600,"Ineligible"))</f>
        <v/>
      </c>
      <c r="E3635" s="242" t="str">
        <f>IF('ESA Input'!AH3600="","",'ESA Input'!AH3600)</f>
        <v/>
      </c>
      <c r="F3635" s="461" t="str">
        <f>IF('ESA Input'!AH3600="","",IF('ESA Input'!AH3600="YES",'ESA Input'!AG3600,""))</f>
        <v/>
      </c>
      <c r="G3635" s="462"/>
      <c r="H3635" s="201" t="str">
        <f>IF('ESA Input'!AH3600="","",IF('ESA Input'!AH3600="Yes",'ESA Input'!J3600,""))</f>
        <v/>
      </c>
      <c r="I3635" s="227" t="str">
        <f>IF('ESA Input'!AH3600="","",IF('ESA Input'!AH3600="Yes",'ESA Input'!D3600,""))</f>
        <v/>
      </c>
      <c r="J3635" s="235" t="str">
        <f>IF('ESA Input'!AH3600="","",IF('ESA Input'!AH3600="Yes",'ESA Input'!E3600,""))</f>
        <v/>
      </c>
      <c r="K3635" s="29" t="str">
        <f>IF('ESA Input'!AH3600="","",IF('ESA Input'!AH3600="Yes",'ESA Input'!H3600,""))</f>
        <v/>
      </c>
      <c r="L3635" s="236" t="str">
        <f>IF('ESA Input'!AH3600="","",IF('ESA Input'!AH3600="Yes",'ESA Input'!G3600,""))</f>
        <v/>
      </c>
      <c r="M3635" s="31" t="str">
        <f t="shared" si="339"/>
        <v/>
      </c>
      <c r="N3635" s="208" t="str">
        <f t="shared" si="340"/>
        <v/>
      </c>
      <c r="O3635" s="209" t="str">
        <f t="shared" si="341"/>
        <v/>
      </c>
      <c r="P3635" s="209" t="str">
        <f t="shared" si="342"/>
        <v/>
      </c>
      <c r="Q3635" s="31" t="str">
        <f t="shared" si="343"/>
        <v/>
      </c>
      <c r="R3635" s="129" t="s">
        <v>9</v>
      </c>
      <c r="S3635" s="128" t="s">
        <v>9</v>
      </c>
      <c r="T3635" s="1"/>
    </row>
    <row r="3636" spans="1:20" ht="15.75" hidden="1" customHeight="1">
      <c r="A3636" s="1" t="str">
        <f t="shared" si="1"/>
        <v/>
      </c>
      <c r="B3636" s="268" t="str">
        <f t="shared" si="338"/>
        <v>X</v>
      </c>
      <c r="C3636" s="1"/>
      <c r="D3636" s="27" t="str">
        <f>IF('ESA Input'!AH3601="","",IF('ESA Input'!AH3601="Yes",'ESA Input'!B3601,"Ineligible"))</f>
        <v/>
      </c>
      <c r="E3636" s="242" t="str">
        <f>IF('ESA Input'!AH3601="","",'ESA Input'!AH3601)</f>
        <v/>
      </c>
      <c r="F3636" s="461" t="str">
        <f>IF('ESA Input'!AH3601="","",IF('ESA Input'!AH3601="YES",'ESA Input'!AG3601,""))</f>
        <v/>
      </c>
      <c r="G3636" s="462"/>
      <c r="H3636" s="201" t="str">
        <f>IF('ESA Input'!AH3601="","",IF('ESA Input'!AH3601="Yes",'ESA Input'!J3601,""))</f>
        <v/>
      </c>
      <c r="I3636" s="227" t="str">
        <f>IF('ESA Input'!AH3601="","",IF('ESA Input'!AH3601="Yes",'ESA Input'!D3601,""))</f>
        <v/>
      </c>
      <c r="J3636" s="235" t="str">
        <f>IF('ESA Input'!AH3601="","",IF('ESA Input'!AH3601="Yes",'ESA Input'!E3601,""))</f>
        <v/>
      </c>
      <c r="K3636" s="29" t="str">
        <f>IF('ESA Input'!AH3601="","",IF('ESA Input'!AH3601="Yes",'ESA Input'!H3601,""))</f>
        <v/>
      </c>
      <c r="L3636" s="236" t="str">
        <f>IF('ESA Input'!AH3601="","",IF('ESA Input'!AH3601="Yes",'ESA Input'!G3601,""))</f>
        <v/>
      </c>
      <c r="M3636" s="31" t="str">
        <f t="shared" si="339"/>
        <v/>
      </c>
      <c r="N3636" s="208" t="str">
        <f t="shared" si="340"/>
        <v/>
      </c>
      <c r="O3636" s="209" t="str">
        <f t="shared" si="341"/>
        <v/>
      </c>
      <c r="P3636" s="209" t="str">
        <f t="shared" si="342"/>
        <v/>
      </c>
      <c r="Q3636" s="31" t="str">
        <f t="shared" si="343"/>
        <v/>
      </c>
      <c r="R3636" s="129" t="s">
        <v>9</v>
      </c>
      <c r="S3636" s="128" t="s">
        <v>9</v>
      </c>
      <c r="T3636" s="1"/>
    </row>
    <row r="3637" spans="1:20" ht="15.75" hidden="1" customHeight="1">
      <c r="A3637" s="1" t="str">
        <f t="shared" si="1"/>
        <v/>
      </c>
      <c r="B3637" s="268" t="str">
        <f t="shared" si="338"/>
        <v>X</v>
      </c>
      <c r="C3637" s="1"/>
      <c r="D3637" s="27" t="str">
        <f>IF('ESA Input'!AH3602="","",IF('ESA Input'!AH3602="Yes",'ESA Input'!B3602,"Ineligible"))</f>
        <v/>
      </c>
      <c r="E3637" s="242" t="str">
        <f>IF('ESA Input'!AH3602="","",'ESA Input'!AH3602)</f>
        <v/>
      </c>
      <c r="F3637" s="461" t="str">
        <f>IF('ESA Input'!AH3602="","",IF('ESA Input'!AH3602="YES",'ESA Input'!AG3602,""))</f>
        <v/>
      </c>
      <c r="G3637" s="462"/>
      <c r="H3637" s="201" t="str">
        <f>IF('ESA Input'!AH3602="","",IF('ESA Input'!AH3602="Yes",'ESA Input'!J3602,""))</f>
        <v/>
      </c>
      <c r="I3637" s="227" t="str">
        <f>IF('ESA Input'!AH3602="","",IF('ESA Input'!AH3602="Yes",'ESA Input'!D3602,""))</f>
        <v/>
      </c>
      <c r="J3637" s="235" t="str">
        <f>IF('ESA Input'!AH3602="","",IF('ESA Input'!AH3602="Yes",'ESA Input'!E3602,""))</f>
        <v/>
      </c>
      <c r="K3637" s="29" t="str">
        <f>IF('ESA Input'!AH3602="","",IF('ESA Input'!AH3602="Yes",'ESA Input'!H3602,""))</f>
        <v/>
      </c>
      <c r="L3637" s="236" t="str">
        <f>IF('ESA Input'!AH3602="","",IF('ESA Input'!AH3602="Yes",'ESA Input'!G3602,""))</f>
        <v/>
      </c>
      <c r="M3637" s="31" t="str">
        <f t="shared" si="339"/>
        <v/>
      </c>
      <c r="N3637" s="208" t="str">
        <f t="shared" si="340"/>
        <v/>
      </c>
      <c r="O3637" s="209" t="str">
        <f t="shared" si="341"/>
        <v/>
      </c>
      <c r="P3637" s="209" t="str">
        <f t="shared" si="342"/>
        <v/>
      </c>
      <c r="Q3637" s="31" t="str">
        <f t="shared" si="343"/>
        <v/>
      </c>
      <c r="R3637" s="129" t="s">
        <v>9</v>
      </c>
      <c r="S3637" s="128" t="s">
        <v>9</v>
      </c>
      <c r="T3637" s="1"/>
    </row>
    <row r="3638" spans="1:20" ht="15.75" hidden="1" customHeight="1">
      <c r="A3638" s="1" t="str">
        <f t="shared" si="1"/>
        <v/>
      </c>
      <c r="B3638" s="268" t="str">
        <f t="shared" si="338"/>
        <v>X</v>
      </c>
      <c r="C3638" s="1"/>
      <c r="D3638" s="27" t="str">
        <f>IF('ESA Input'!AH3603="","",IF('ESA Input'!AH3603="Yes",'ESA Input'!B3603,"Ineligible"))</f>
        <v/>
      </c>
      <c r="E3638" s="242" t="str">
        <f>IF('ESA Input'!AH3603="","",'ESA Input'!AH3603)</f>
        <v/>
      </c>
      <c r="F3638" s="461" t="str">
        <f>IF('ESA Input'!AH3603="","",IF('ESA Input'!AH3603="YES",'ESA Input'!AG3603,""))</f>
        <v/>
      </c>
      <c r="G3638" s="462"/>
      <c r="H3638" s="201" t="str">
        <f>IF('ESA Input'!AH3603="","",IF('ESA Input'!AH3603="Yes",'ESA Input'!J3603,""))</f>
        <v/>
      </c>
      <c r="I3638" s="227" t="str">
        <f>IF('ESA Input'!AH3603="","",IF('ESA Input'!AH3603="Yes",'ESA Input'!D3603,""))</f>
        <v/>
      </c>
      <c r="J3638" s="235" t="str">
        <f>IF('ESA Input'!AH3603="","",IF('ESA Input'!AH3603="Yes",'ESA Input'!E3603,""))</f>
        <v/>
      </c>
      <c r="K3638" s="29" t="str">
        <f>IF('ESA Input'!AH3603="","",IF('ESA Input'!AH3603="Yes",'ESA Input'!H3603,""))</f>
        <v/>
      </c>
      <c r="L3638" s="236" t="str">
        <f>IF('ESA Input'!AH3603="","",IF('ESA Input'!AH3603="Yes",'ESA Input'!G3603,""))</f>
        <v/>
      </c>
      <c r="M3638" s="31" t="str">
        <f t="shared" si="339"/>
        <v/>
      </c>
      <c r="N3638" s="208" t="str">
        <f t="shared" si="340"/>
        <v/>
      </c>
      <c r="O3638" s="209" t="str">
        <f t="shared" si="341"/>
        <v/>
      </c>
      <c r="P3638" s="209" t="str">
        <f t="shared" si="342"/>
        <v/>
      </c>
      <c r="Q3638" s="31" t="str">
        <f t="shared" si="343"/>
        <v/>
      </c>
      <c r="R3638" s="129" t="s">
        <v>9</v>
      </c>
      <c r="S3638" s="128" t="s">
        <v>9</v>
      </c>
      <c r="T3638" s="1"/>
    </row>
    <row r="3639" spans="1:20" ht="15.75" hidden="1" customHeight="1">
      <c r="A3639" s="1" t="str">
        <f t="shared" si="1"/>
        <v/>
      </c>
      <c r="B3639" s="268" t="str">
        <f t="shared" si="338"/>
        <v>X</v>
      </c>
      <c r="C3639" s="1"/>
      <c r="D3639" s="27" t="str">
        <f>IF('ESA Input'!AH3604="","",IF('ESA Input'!AH3604="Yes",'ESA Input'!B3604,"Ineligible"))</f>
        <v/>
      </c>
      <c r="E3639" s="242" t="str">
        <f>IF('ESA Input'!AH3604="","",'ESA Input'!AH3604)</f>
        <v/>
      </c>
      <c r="F3639" s="461" t="str">
        <f>IF('ESA Input'!AH3604="","",IF('ESA Input'!AH3604="YES",'ESA Input'!AG3604,""))</f>
        <v/>
      </c>
      <c r="G3639" s="462"/>
      <c r="H3639" s="201" t="str">
        <f>IF('ESA Input'!AH3604="","",IF('ESA Input'!AH3604="Yes",'ESA Input'!J3604,""))</f>
        <v/>
      </c>
      <c r="I3639" s="227" t="str">
        <f>IF('ESA Input'!AH3604="","",IF('ESA Input'!AH3604="Yes",'ESA Input'!D3604,""))</f>
        <v/>
      </c>
      <c r="J3639" s="235" t="str">
        <f>IF('ESA Input'!AH3604="","",IF('ESA Input'!AH3604="Yes",'ESA Input'!E3604,""))</f>
        <v/>
      </c>
      <c r="K3639" s="29" t="str">
        <f>IF('ESA Input'!AH3604="","",IF('ESA Input'!AH3604="Yes",'ESA Input'!H3604,""))</f>
        <v/>
      </c>
      <c r="L3639" s="236" t="str">
        <f>IF('ESA Input'!AH3604="","",IF('ESA Input'!AH3604="Yes",'ESA Input'!G3604,""))</f>
        <v/>
      </c>
      <c r="M3639" s="31" t="str">
        <f t="shared" si="339"/>
        <v/>
      </c>
      <c r="N3639" s="208" t="str">
        <f t="shared" si="340"/>
        <v/>
      </c>
      <c r="O3639" s="209" t="str">
        <f t="shared" si="341"/>
        <v/>
      </c>
      <c r="P3639" s="209" t="str">
        <f t="shared" si="342"/>
        <v/>
      </c>
      <c r="Q3639" s="31" t="str">
        <f t="shared" si="343"/>
        <v/>
      </c>
      <c r="R3639" s="129" t="s">
        <v>9</v>
      </c>
      <c r="S3639" s="128" t="s">
        <v>9</v>
      </c>
      <c r="T3639" s="1"/>
    </row>
    <row r="3640" spans="1:20" ht="15.75" hidden="1" customHeight="1">
      <c r="A3640" s="1" t="str">
        <f t="shared" si="1"/>
        <v/>
      </c>
      <c r="B3640" s="268" t="str">
        <f t="shared" si="338"/>
        <v>X</v>
      </c>
      <c r="C3640" s="1"/>
      <c r="D3640" s="27" t="str">
        <f>IF('ESA Input'!AH3605="","",IF('ESA Input'!AH3605="Yes",'ESA Input'!B3605,"Ineligible"))</f>
        <v/>
      </c>
      <c r="E3640" s="242" t="str">
        <f>IF('ESA Input'!AH3605="","",'ESA Input'!AH3605)</f>
        <v/>
      </c>
      <c r="F3640" s="461" t="str">
        <f>IF('ESA Input'!AH3605="","",IF('ESA Input'!AH3605="YES",'ESA Input'!AG3605,""))</f>
        <v/>
      </c>
      <c r="G3640" s="462"/>
      <c r="H3640" s="201" t="str">
        <f>IF('ESA Input'!AH3605="","",IF('ESA Input'!AH3605="Yes",'ESA Input'!J3605,""))</f>
        <v/>
      </c>
      <c r="I3640" s="227" t="str">
        <f>IF('ESA Input'!AH3605="","",IF('ESA Input'!AH3605="Yes",'ESA Input'!D3605,""))</f>
        <v/>
      </c>
      <c r="J3640" s="235" t="str">
        <f>IF('ESA Input'!AH3605="","",IF('ESA Input'!AH3605="Yes",'ESA Input'!E3605,""))</f>
        <v/>
      </c>
      <c r="K3640" s="29" t="str">
        <f>IF('ESA Input'!AH3605="","",IF('ESA Input'!AH3605="Yes",'ESA Input'!H3605,""))</f>
        <v/>
      </c>
      <c r="L3640" s="236" t="str">
        <f>IF('ESA Input'!AH3605="","",IF('ESA Input'!AH3605="Yes",'ESA Input'!G3605,""))</f>
        <v/>
      </c>
      <c r="M3640" s="31" t="str">
        <f t="shared" si="339"/>
        <v/>
      </c>
      <c r="N3640" s="208" t="str">
        <f t="shared" si="340"/>
        <v/>
      </c>
      <c r="O3640" s="209" t="str">
        <f t="shared" si="341"/>
        <v/>
      </c>
      <c r="P3640" s="209" t="str">
        <f t="shared" si="342"/>
        <v/>
      </c>
      <c r="Q3640" s="31" t="str">
        <f t="shared" si="343"/>
        <v/>
      </c>
      <c r="R3640" s="129" t="s">
        <v>9</v>
      </c>
      <c r="S3640" s="128" t="s">
        <v>9</v>
      </c>
      <c r="T3640" s="1"/>
    </row>
    <row r="3641" spans="1:20" ht="15.75" hidden="1" customHeight="1">
      <c r="A3641" s="1" t="str">
        <f t="shared" si="1"/>
        <v/>
      </c>
      <c r="B3641" s="268" t="str">
        <f t="shared" si="338"/>
        <v>X</v>
      </c>
      <c r="C3641" s="1"/>
      <c r="D3641" s="27" t="str">
        <f>IF('ESA Input'!AH3606="","",IF('ESA Input'!AH3606="Yes",'ESA Input'!B3606,"Ineligible"))</f>
        <v/>
      </c>
      <c r="E3641" s="242" t="str">
        <f>IF('ESA Input'!AH3606="","",'ESA Input'!AH3606)</f>
        <v/>
      </c>
      <c r="F3641" s="461" t="str">
        <f>IF('ESA Input'!AH3606="","",IF('ESA Input'!AH3606="YES",'ESA Input'!AG3606,""))</f>
        <v/>
      </c>
      <c r="G3641" s="462"/>
      <c r="H3641" s="201" t="str">
        <f>IF('ESA Input'!AH3606="","",IF('ESA Input'!AH3606="Yes",'ESA Input'!J3606,""))</f>
        <v/>
      </c>
      <c r="I3641" s="227" t="str">
        <f>IF('ESA Input'!AH3606="","",IF('ESA Input'!AH3606="Yes",'ESA Input'!D3606,""))</f>
        <v/>
      </c>
      <c r="J3641" s="235" t="str">
        <f>IF('ESA Input'!AH3606="","",IF('ESA Input'!AH3606="Yes",'ESA Input'!E3606,""))</f>
        <v/>
      </c>
      <c r="K3641" s="29" t="str">
        <f>IF('ESA Input'!AH3606="","",IF('ESA Input'!AH3606="Yes",'ESA Input'!H3606,""))</f>
        <v/>
      </c>
      <c r="L3641" s="236" t="str">
        <f>IF('ESA Input'!AH3606="","",IF('ESA Input'!AH3606="Yes",'ESA Input'!G3606,""))</f>
        <v/>
      </c>
      <c r="M3641" s="31" t="str">
        <f t="shared" si="339"/>
        <v/>
      </c>
      <c r="N3641" s="208" t="str">
        <f t="shared" si="340"/>
        <v/>
      </c>
      <c r="O3641" s="209" t="str">
        <f t="shared" si="341"/>
        <v/>
      </c>
      <c r="P3641" s="209" t="str">
        <f t="shared" si="342"/>
        <v/>
      </c>
      <c r="Q3641" s="31" t="str">
        <f t="shared" si="343"/>
        <v/>
      </c>
      <c r="R3641" s="129" t="s">
        <v>9</v>
      </c>
      <c r="S3641" s="128" t="s">
        <v>9</v>
      </c>
      <c r="T3641" s="1"/>
    </row>
    <row r="3642" spans="1:20" ht="15.75" hidden="1" customHeight="1">
      <c r="A3642" s="1" t="str">
        <f t="shared" si="1"/>
        <v/>
      </c>
      <c r="B3642" s="268" t="str">
        <f t="shared" si="338"/>
        <v>X</v>
      </c>
      <c r="C3642" s="1"/>
      <c r="D3642" s="27" t="str">
        <f>IF('ESA Input'!AH3607="","",IF('ESA Input'!AH3607="Yes",'ESA Input'!B3607,"Ineligible"))</f>
        <v/>
      </c>
      <c r="E3642" s="242" t="str">
        <f>IF('ESA Input'!AH3607="","",'ESA Input'!AH3607)</f>
        <v/>
      </c>
      <c r="F3642" s="461" t="str">
        <f>IF('ESA Input'!AH3607="","",IF('ESA Input'!AH3607="YES",'ESA Input'!AG3607,""))</f>
        <v/>
      </c>
      <c r="G3642" s="462"/>
      <c r="H3642" s="201" t="str">
        <f>IF('ESA Input'!AH3607="","",IF('ESA Input'!AH3607="Yes",'ESA Input'!J3607,""))</f>
        <v/>
      </c>
      <c r="I3642" s="227" t="str">
        <f>IF('ESA Input'!AH3607="","",IF('ESA Input'!AH3607="Yes",'ESA Input'!D3607,""))</f>
        <v/>
      </c>
      <c r="J3642" s="235" t="str">
        <f>IF('ESA Input'!AH3607="","",IF('ESA Input'!AH3607="Yes",'ESA Input'!E3607,""))</f>
        <v/>
      </c>
      <c r="K3642" s="29" t="str">
        <f>IF('ESA Input'!AH3607="","",IF('ESA Input'!AH3607="Yes",'ESA Input'!H3607,""))</f>
        <v/>
      </c>
      <c r="L3642" s="236" t="str">
        <f>IF('ESA Input'!AH3607="","",IF('ESA Input'!AH3607="Yes",'ESA Input'!G3607,""))</f>
        <v/>
      </c>
      <c r="M3642" s="31" t="str">
        <f t="shared" si="339"/>
        <v/>
      </c>
      <c r="N3642" s="208" t="str">
        <f t="shared" si="340"/>
        <v/>
      </c>
      <c r="O3642" s="209" t="str">
        <f t="shared" si="341"/>
        <v/>
      </c>
      <c r="P3642" s="209" t="str">
        <f t="shared" si="342"/>
        <v/>
      </c>
      <c r="Q3642" s="31" t="str">
        <f t="shared" si="343"/>
        <v/>
      </c>
      <c r="R3642" s="129" t="s">
        <v>9</v>
      </c>
      <c r="S3642" s="128" t="s">
        <v>9</v>
      </c>
      <c r="T3642" s="1"/>
    </row>
    <row r="3643" spans="1:20" ht="15.75" hidden="1" customHeight="1">
      <c r="A3643" s="1" t="str">
        <f t="shared" si="1"/>
        <v/>
      </c>
      <c r="B3643" s="268" t="str">
        <f t="shared" si="338"/>
        <v>X</v>
      </c>
      <c r="C3643" s="1"/>
      <c r="D3643" s="27" t="str">
        <f>IF('ESA Input'!AH3608="","",IF('ESA Input'!AH3608="Yes",'ESA Input'!B3608,"Ineligible"))</f>
        <v/>
      </c>
      <c r="E3643" s="242" t="str">
        <f>IF('ESA Input'!AH3608="","",'ESA Input'!AH3608)</f>
        <v/>
      </c>
      <c r="F3643" s="461" t="str">
        <f>IF('ESA Input'!AH3608="","",IF('ESA Input'!AH3608="YES",'ESA Input'!AG3608,""))</f>
        <v/>
      </c>
      <c r="G3643" s="462"/>
      <c r="H3643" s="201" t="str">
        <f>IF('ESA Input'!AH3608="","",IF('ESA Input'!AH3608="Yes",'ESA Input'!J3608,""))</f>
        <v/>
      </c>
      <c r="I3643" s="227" t="str">
        <f>IF('ESA Input'!AH3608="","",IF('ESA Input'!AH3608="Yes",'ESA Input'!D3608,""))</f>
        <v/>
      </c>
      <c r="J3643" s="235" t="str">
        <f>IF('ESA Input'!AH3608="","",IF('ESA Input'!AH3608="Yes",'ESA Input'!E3608,""))</f>
        <v/>
      </c>
      <c r="K3643" s="29" t="str">
        <f>IF('ESA Input'!AH3608="","",IF('ESA Input'!AH3608="Yes",'ESA Input'!H3608,""))</f>
        <v/>
      </c>
      <c r="L3643" s="236" t="str">
        <f>IF('ESA Input'!AH3608="","",IF('ESA Input'!AH3608="Yes",'ESA Input'!G3608,""))</f>
        <v/>
      </c>
      <c r="M3643" s="31" t="str">
        <f t="shared" si="339"/>
        <v/>
      </c>
      <c r="N3643" s="208" t="str">
        <f t="shared" si="340"/>
        <v/>
      </c>
      <c r="O3643" s="209" t="str">
        <f t="shared" si="341"/>
        <v/>
      </c>
      <c r="P3643" s="209" t="str">
        <f t="shared" si="342"/>
        <v/>
      </c>
      <c r="Q3643" s="31" t="str">
        <f t="shared" si="343"/>
        <v/>
      </c>
      <c r="R3643" s="129" t="s">
        <v>9</v>
      </c>
      <c r="S3643" s="128" t="s">
        <v>9</v>
      </c>
      <c r="T3643" s="1"/>
    </row>
    <row r="3644" spans="1:20" ht="15.75" hidden="1" customHeight="1">
      <c r="A3644" s="1" t="str">
        <f t="shared" si="1"/>
        <v/>
      </c>
      <c r="B3644" s="268" t="str">
        <f t="shared" si="338"/>
        <v>X</v>
      </c>
      <c r="C3644" s="1"/>
      <c r="D3644" s="27" t="str">
        <f>IF('ESA Input'!AH3609="","",IF('ESA Input'!AH3609="Yes",'ESA Input'!B3609,"Ineligible"))</f>
        <v/>
      </c>
      <c r="E3644" s="242" t="str">
        <f>IF('ESA Input'!AH3609="","",'ESA Input'!AH3609)</f>
        <v/>
      </c>
      <c r="F3644" s="461" t="str">
        <f>IF('ESA Input'!AH3609="","",IF('ESA Input'!AH3609="YES",'ESA Input'!AG3609,""))</f>
        <v/>
      </c>
      <c r="G3644" s="462"/>
      <c r="H3644" s="201" t="str">
        <f>IF('ESA Input'!AH3609="","",IF('ESA Input'!AH3609="Yes",'ESA Input'!J3609,""))</f>
        <v/>
      </c>
      <c r="I3644" s="227" t="str">
        <f>IF('ESA Input'!AH3609="","",IF('ESA Input'!AH3609="Yes",'ESA Input'!D3609,""))</f>
        <v/>
      </c>
      <c r="J3644" s="235" t="str">
        <f>IF('ESA Input'!AH3609="","",IF('ESA Input'!AH3609="Yes",'ESA Input'!E3609,""))</f>
        <v/>
      </c>
      <c r="K3644" s="29" t="str">
        <f>IF('ESA Input'!AH3609="","",IF('ESA Input'!AH3609="Yes",'ESA Input'!H3609,""))</f>
        <v/>
      </c>
      <c r="L3644" s="236" t="str">
        <f>IF('ESA Input'!AH3609="","",IF('ESA Input'!AH3609="Yes",'ESA Input'!G3609,""))</f>
        <v/>
      </c>
      <c r="M3644" s="31" t="str">
        <f t="shared" si="339"/>
        <v/>
      </c>
      <c r="N3644" s="208" t="str">
        <f t="shared" si="340"/>
        <v/>
      </c>
      <c r="O3644" s="209" t="str">
        <f t="shared" si="341"/>
        <v/>
      </c>
      <c r="P3644" s="209" t="str">
        <f t="shared" si="342"/>
        <v/>
      </c>
      <c r="Q3644" s="31" t="str">
        <f t="shared" si="343"/>
        <v/>
      </c>
      <c r="R3644" s="129" t="s">
        <v>9</v>
      </c>
      <c r="S3644" s="128" t="s">
        <v>9</v>
      </c>
      <c r="T3644" s="1"/>
    </row>
    <row r="3645" spans="1:20" ht="15.75" hidden="1" customHeight="1">
      <c r="A3645" s="1" t="str">
        <f t="shared" si="1"/>
        <v/>
      </c>
      <c r="B3645" s="268" t="str">
        <f t="shared" si="338"/>
        <v>X</v>
      </c>
      <c r="C3645" s="1"/>
      <c r="D3645" s="27" t="str">
        <f>IF('ESA Input'!AH3610="","",IF('ESA Input'!AH3610="Yes",'ESA Input'!B3610,"Ineligible"))</f>
        <v/>
      </c>
      <c r="E3645" s="242" t="str">
        <f>IF('ESA Input'!AH3610="","",'ESA Input'!AH3610)</f>
        <v/>
      </c>
      <c r="F3645" s="461" t="str">
        <f>IF('ESA Input'!AH3610="","",IF('ESA Input'!AH3610="YES",'ESA Input'!AG3610,""))</f>
        <v/>
      </c>
      <c r="G3645" s="462"/>
      <c r="H3645" s="201" t="str">
        <f>IF('ESA Input'!AH3610="","",IF('ESA Input'!AH3610="Yes",'ESA Input'!J3610,""))</f>
        <v/>
      </c>
      <c r="I3645" s="227" t="str">
        <f>IF('ESA Input'!AH3610="","",IF('ESA Input'!AH3610="Yes",'ESA Input'!D3610,""))</f>
        <v/>
      </c>
      <c r="J3645" s="235" t="str">
        <f>IF('ESA Input'!AH3610="","",IF('ESA Input'!AH3610="Yes",'ESA Input'!E3610,""))</f>
        <v/>
      </c>
      <c r="K3645" s="29" t="str">
        <f>IF('ESA Input'!AH3610="","",IF('ESA Input'!AH3610="Yes",'ESA Input'!H3610,""))</f>
        <v/>
      </c>
      <c r="L3645" s="236" t="str">
        <f>IF('ESA Input'!AH3610="","",IF('ESA Input'!AH3610="Yes",'ESA Input'!G3610,""))</f>
        <v/>
      </c>
      <c r="M3645" s="31" t="str">
        <f t="shared" si="339"/>
        <v/>
      </c>
      <c r="N3645" s="208" t="str">
        <f t="shared" si="340"/>
        <v/>
      </c>
      <c r="O3645" s="209" t="str">
        <f t="shared" si="341"/>
        <v/>
      </c>
      <c r="P3645" s="209" t="str">
        <f t="shared" si="342"/>
        <v/>
      </c>
      <c r="Q3645" s="31" t="str">
        <f t="shared" si="343"/>
        <v/>
      </c>
      <c r="R3645" s="129" t="s">
        <v>9</v>
      </c>
      <c r="S3645" s="128" t="s">
        <v>9</v>
      </c>
      <c r="T3645" s="1"/>
    </row>
    <row r="3646" spans="1:20" ht="15.75" hidden="1" customHeight="1">
      <c r="A3646" s="1" t="str">
        <f t="shared" si="1"/>
        <v/>
      </c>
      <c r="B3646" s="268" t="str">
        <f t="shared" si="338"/>
        <v>X</v>
      </c>
      <c r="C3646" s="1"/>
      <c r="D3646" s="27" t="str">
        <f>IF('ESA Input'!AH3611="","",IF('ESA Input'!AH3611="Yes",'ESA Input'!B3611,"Ineligible"))</f>
        <v/>
      </c>
      <c r="E3646" s="242" t="str">
        <f>IF('ESA Input'!AH3611="","",'ESA Input'!AH3611)</f>
        <v/>
      </c>
      <c r="F3646" s="461" t="str">
        <f>IF('ESA Input'!AH3611="","",IF('ESA Input'!AH3611="YES",'ESA Input'!AG3611,""))</f>
        <v/>
      </c>
      <c r="G3646" s="462"/>
      <c r="H3646" s="201" t="str">
        <f>IF('ESA Input'!AH3611="","",IF('ESA Input'!AH3611="Yes",'ESA Input'!J3611,""))</f>
        <v/>
      </c>
      <c r="I3646" s="227" t="str">
        <f>IF('ESA Input'!AH3611="","",IF('ESA Input'!AH3611="Yes",'ESA Input'!D3611,""))</f>
        <v/>
      </c>
      <c r="J3646" s="235" t="str">
        <f>IF('ESA Input'!AH3611="","",IF('ESA Input'!AH3611="Yes",'ESA Input'!E3611,""))</f>
        <v/>
      </c>
      <c r="K3646" s="29" t="str">
        <f>IF('ESA Input'!AH3611="","",IF('ESA Input'!AH3611="Yes",'ESA Input'!H3611,""))</f>
        <v/>
      </c>
      <c r="L3646" s="236" t="str">
        <f>IF('ESA Input'!AH3611="","",IF('ESA Input'!AH3611="Yes",'ESA Input'!G3611,""))</f>
        <v/>
      </c>
      <c r="M3646" s="31" t="str">
        <f t="shared" si="339"/>
        <v/>
      </c>
      <c r="N3646" s="208" t="str">
        <f t="shared" si="340"/>
        <v/>
      </c>
      <c r="O3646" s="209" t="str">
        <f t="shared" si="341"/>
        <v/>
      </c>
      <c r="P3646" s="209" t="str">
        <f t="shared" si="342"/>
        <v/>
      </c>
      <c r="Q3646" s="31" t="str">
        <f t="shared" si="343"/>
        <v/>
      </c>
      <c r="R3646" s="129" t="s">
        <v>9</v>
      </c>
      <c r="S3646" s="128" t="s">
        <v>9</v>
      </c>
      <c r="T3646" s="1"/>
    </row>
    <row r="3647" spans="1:20" ht="15.75" hidden="1" customHeight="1">
      <c r="A3647" s="1" t="str">
        <f t="shared" si="1"/>
        <v/>
      </c>
      <c r="B3647" s="268" t="str">
        <f t="shared" si="338"/>
        <v>X</v>
      </c>
      <c r="C3647" s="1"/>
      <c r="D3647" s="27" t="str">
        <f>IF('ESA Input'!AH3612="","",IF('ESA Input'!AH3612="Yes",'ESA Input'!B3612,"Ineligible"))</f>
        <v/>
      </c>
      <c r="E3647" s="242" t="str">
        <f>IF('ESA Input'!AH3612="","",'ESA Input'!AH3612)</f>
        <v/>
      </c>
      <c r="F3647" s="461" t="str">
        <f>IF('ESA Input'!AH3612="","",IF('ESA Input'!AH3612="YES",'ESA Input'!AG3612,""))</f>
        <v/>
      </c>
      <c r="G3647" s="462"/>
      <c r="H3647" s="201" t="str">
        <f>IF('ESA Input'!AH3612="","",IF('ESA Input'!AH3612="Yes",'ESA Input'!J3612,""))</f>
        <v/>
      </c>
      <c r="I3647" s="227" t="str">
        <f>IF('ESA Input'!AH3612="","",IF('ESA Input'!AH3612="Yes",'ESA Input'!D3612,""))</f>
        <v/>
      </c>
      <c r="J3647" s="235" t="str">
        <f>IF('ESA Input'!AH3612="","",IF('ESA Input'!AH3612="Yes",'ESA Input'!E3612,""))</f>
        <v/>
      </c>
      <c r="K3647" s="29" t="str">
        <f>IF('ESA Input'!AH3612="","",IF('ESA Input'!AH3612="Yes",'ESA Input'!H3612,""))</f>
        <v/>
      </c>
      <c r="L3647" s="236" t="str">
        <f>IF('ESA Input'!AH3612="","",IF('ESA Input'!AH3612="Yes",'ESA Input'!G3612,""))</f>
        <v/>
      </c>
      <c r="M3647" s="31" t="str">
        <f t="shared" si="339"/>
        <v/>
      </c>
      <c r="N3647" s="208" t="str">
        <f t="shared" si="340"/>
        <v/>
      </c>
      <c r="O3647" s="209" t="str">
        <f t="shared" si="341"/>
        <v/>
      </c>
      <c r="P3647" s="209" t="str">
        <f t="shared" si="342"/>
        <v/>
      </c>
      <c r="Q3647" s="31" t="str">
        <f t="shared" si="343"/>
        <v/>
      </c>
      <c r="R3647" s="129" t="s">
        <v>9</v>
      </c>
      <c r="S3647" s="128" t="s">
        <v>9</v>
      </c>
      <c r="T3647" s="1"/>
    </row>
    <row r="3648" spans="1:20" ht="15.75" hidden="1" customHeight="1">
      <c r="A3648" s="1" t="str">
        <f t="shared" si="1"/>
        <v/>
      </c>
      <c r="B3648" s="268" t="str">
        <f t="shared" si="338"/>
        <v>X</v>
      </c>
      <c r="C3648" s="1"/>
      <c r="D3648" s="27" t="str">
        <f>IF('ESA Input'!AH3613="","",IF('ESA Input'!AH3613="Yes",'ESA Input'!B3613,"Ineligible"))</f>
        <v/>
      </c>
      <c r="E3648" s="242" t="str">
        <f>IF('ESA Input'!AH3613="","",'ESA Input'!AH3613)</f>
        <v/>
      </c>
      <c r="F3648" s="461" t="str">
        <f>IF('ESA Input'!AH3613="","",IF('ESA Input'!AH3613="YES",'ESA Input'!AG3613,""))</f>
        <v/>
      </c>
      <c r="G3648" s="462"/>
      <c r="H3648" s="201" t="str">
        <f>IF('ESA Input'!AH3613="","",IF('ESA Input'!AH3613="Yes",'ESA Input'!J3613,""))</f>
        <v/>
      </c>
      <c r="I3648" s="227" t="str">
        <f>IF('ESA Input'!AH3613="","",IF('ESA Input'!AH3613="Yes",'ESA Input'!D3613,""))</f>
        <v/>
      </c>
      <c r="J3648" s="235" t="str">
        <f>IF('ESA Input'!AH3613="","",IF('ESA Input'!AH3613="Yes",'ESA Input'!E3613,""))</f>
        <v/>
      </c>
      <c r="K3648" s="29" t="str">
        <f>IF('ESA Input'!AH3613="","",IF('ESA Input'!AH3613="Yes",'ESA Input'!H3613,""))</f>
        <v/>
      </c>
      <c r="L3648" s="236" t="str">
        <f>IF('ESA Input'!AH3613="","",IF('ESA Input'!AH3613="Yes",'ESA Input'!G3613,""))</f>
        <v/>
      </c>
      <c r="M3648" s="31" t="str">
        <f t="shared" si="339"/>
        <v/>
      </c>
      <c r="N3648" s="208" t="str">
        <f t="shared" si="340"/>
        <v/>
      </c>
      <c r="O3648" s="209" t="str">
        <f t="shared" si="341"/>
        <v/>
      </c>
      <c r="P3648" s="209" t="str">
        <f t="shared" si="342"/>
        <v/>
      </c>
      <c r="Q3648" s="31" t="str">
        <f t="shared" si="343"/>
        <v/>
      </c>
      <c r="R3648" s="129" t="s">
        <v>9</v>
      </c>
      <c r="S3648" s="128" t="s">
        <v>9</v>
      </c>
      <c r="T3648" s="1"/>
    </row>
    <row r="3649" spans="1:20" ht="15.75" hidden="1" customHeight="1">
      <c r="A3649" s="1" t="str">
        <f t="shared" si="1"/>
        <v/>
      </c>
      <c r="B3649" s="268" t="str">
        <f t="shared" si="338"/>
        <v>X</v>
      </c>
      <c r="C3649" s="1"/>
      <c r="D3649" s="27" t="str">
        <f>IF('ESA Input'!AH3614="","",IF('ESA Input'!AH3614="Yes",'ESA Input'!B3614,"Ineligible"))</f>
        <v/>
      </c>
      <c r="E3649" s="242" t="str">
        <f>IF('ESA Input'!AH3614="","",'ESA Input'!AH3614)</f>
        <v/>
      </c>
      <c r="F3649" s="461" t="str">
        <f>IF('ESA Input'!AH3614="","",IF('ESA Input'!AH3614="YES",'ESA Input'!AG3614,""))</f>
        <v/>
      </c>
      <c r="G3649" s="462"/>
      <c r="H3649" s="201" t="str">
        <f>IF('ESA Input'!AH3614="","",IF('ESA Input'!AH3614="Yes",'ESA Input'!J3614,""))</f>
        <v/>
      </c>
      <c r="I3649" s="227" t="str">
        <f>IF('ESA Input'!AH3614="","",IF('ESA Input'!AH3614="Yes",'ESA Input'!D3614,""))</f>
        <v/>
      </c>
      <c r="J3649" s="235" t="str">
        <f>IF('ESA Input'!AH3614="","",IF('ESA Input'!AH3614="Yes",'ESA Input'!E3614,""))</f>
        <v/>
      </c>
      <c r="K3649" s="29" t="str">
        <f>IF('ESA Input'!AH3614="","",IF('ESA Input'!AH3614="Yes",'ESA Input'!H3614,""))</f>
        <v/>
      </c>
      <c r="L3649" s="236" t="str">
        <f>IF('ESA Input'!AH3614="","",IF('ESA Input'!AH3614="Yes",'ESA Input'!G3614,""))</f>
        <v/>
      </c>
      <c r="M3649" s="31" t="str">
        <f t="shared" si="339"/>
        <v/>
      </c>
      <c r="N3649" s="208" t="str">
        <f t="shared" si="340"/>
        <v/>
      </c>
      <c r="O3649" s="209" t="str">
        <f t="shared" si="341"/>
        <v/>
      </c>
      <c r="P3649" s="209" t="str">
        <f t="shared" si="342"/>
        <v/>
      </c>
      <c r="Q3649" s="31" t="str">
        <f t="shared" si="343"/>
        <v/>
      </c>
      <c r="R3649" s="129" t="s">
        <v>9</v>
      </c>
      <c r="S3649" s="128" t="s">
        <v>9</v>
      </c>
      <c r="T3649" s="1"/>
    </row>
    <row r="3650" spans="1:20" ht="15.75" hidden="1" customHeight="1">
      <c r="A3650" s="1" t="str">
        <f t="shared" si="1"/>
        <v/>
      </c>
      <c r="B3650" s="268" t="str">
        <f t="shared" si="338"/>
        <v>X</v>
      </c>
      <c r="C3650" s="1"/>
      <c r="D3650" s="27" t="str">
        <f>IF('ESA Input'!AH3615="","",IF('ESA Input'!AH3615="Yes",'ESA Input'!B3615,"Ineligible"))</f>
        <v/>
      </c>
      <c r="E3650" s="242" t="str">
        <f>IF('ESA Input'!AH3615="","",'ESA Input'!AH3615)</f>
        <v/>
      </c>
      <c r="F3650" s="461" t="str">
        <f>IF('ESA Input'!AH3615="","",IF('ESA Input'!AH3615="YES",'ESA Input'!AG3615,""))</f>
        <v/>
      </c>
      <c r="G3650" s="462"/>
      <c r="H3650" s="201" t="str">
        <f>IF('ESA Input'!AH3615="","",IF('ESA Input'!AH3615="Yes",'ESA Input'!J3615,""))</f>
        <v/>
      </c>
      <c r="I3650" s="227" t="str">
        <f>IF('ESA Input'!AH3615="","",IF('ESA Input'!AH3615="Yes",'ESA Input'!D3615,""))</f>
        <v/>
      </c>
      <c r="J3650" s="235" t="str">
        <f>IF('ESA Input'!AH3615="","",IF('ESA Input'!AH3615="Yes",'ESA Input'!E3615,""))</f>
        <v/>
      </c>
      <c r="K3650" s="29" t="str">
        <f>IF('ESA Input'!AH3615="","",IF('ESA Input'!AH3615="Yes",'ESA Input'!H3615,""))</f>
        <v/>
      </c>
      <c r="L3650" s="236" t="str">
        <f>IF('ESA Input'!AH3615="","",IF('ESA Input'!AH3615="Yes",'ESA Input'!G3615,""))</f>
        <v/>
      </c>
      <c r="M3650" s="31" t="str">
        <f t="shared" si="339"/>
        <v/>
      </c>
      <c r="N3650" s="208" t="str">
        <f t="shared" si="340"/>
        <v/>
      </c>
      <c r="O3650" s="209" t="str">
        <f t="shared" si="341"/>
        <v/>
      </c>
      <c r="P3650" s="209" t="str">
        <f t="shared" si="342"/>
        <v/>
      </c>
      <c r="Q3650" s="31" t="str">
        <f t="shared" si="343"/>
        <v/>
      </c>
      <c r="R3650" s="129" t="s">
        <v>9</v>
      </c>
      <c r="S3650" s="128" t="s">
        <v>9</v>
      </c>
      <c r="T3650" s="1"/>
    </row>
    <row r="3651" spans="1:20" ht="15.75" hidden="1" customHeight="1">
      <c r="A3651" s="1" t="str">
        <f t="shared" si="1"/>
        <v/>
      </c>
      <c r="B3651" s="268" t="str">
        <f t="shared" si="338"/>
        <v>X</v>
      </c>
      <c r="C3651" s="1"/>
      <c r="D3651" s="27" t="str">
        <f>IF('ESA Input'!AH3616="","",IF('ESA Input'!AH3616="Yes",'ESA Input'!B3616,"Ineligible"))</f>
        <v/>
      </c>
      <c r="E3651" s="242" t="str">
        <f>IF('ESA Input'!AH3616="","",'ESA Input'!AH3616)</f>
        <v/>
      </c>
      <c r="F3651" s="461" t="str">
        <f>IF('ESA Input'!AH3616="","",IF('ESA Input'!AH3616="YES",'ESA Input'!AG3616,""))</f>
        <v/>
      </c>
      <c r="G3651" s="462"/>
      <c r="H3651" s="201" t="str">
        <f>IF('ESA Input'!AH3616="","",IF('ESA Input'!AH3616="Yes",'ESA Input'!J3616,""))</f>
        <v/>
      </c>
      <c r="I3651" s="227" t="str">
        <f>IF('ESA Input'!AH3616="","",IF('ESA Input'!AH3616="Yes",'ESA Input'!D3616,""))</f>
        <v/>
      </c>
      <c r="J3651" s="235" t="str">
        <f>IF('ESA Input'!AH3616="","",IF('ESA Input'!AH3616="Yes",'ESA Input'!E3616,""))</f>
        <v/>
      </c>
      <c r="K3651" s="29" t="str">
        <f>IF('ESA Input'!AH3616="","",IF('ESA Input'!AH3616="Yes",'ESA Input'!H3616,""))</f>
        <v/>
      </c>
      <c r="L3651" s="236" t="str">
        <f>IF('ESA Input'!AH3616="","",IF('ESA Input'!AH3616="Yes",'ESA Input'!G3616,""))</f>
        <v/>
      </c>
      <c r="M3651" s="31" t="str">
        <f t="shared" si="339"/>
        <v/>
      </c>
      <c r="N3651" s="208" t="str">
        <f t="shared" si="340"/>
        <v/>
      </c>
      <c r="O3651" s="209" t="str">
        <f t="shared" si="341"/>
        <v/>
      </c>
      <c r="P3651" s="209" t="str">
        <f t="shared" si="342"/>
        <v/>
      </c>
      <c r="Q3651" s="31" t="str">
        <f t="shared" si="343"/>
        <v/>
      </c>
      <c r="R3651" s="129" t="s">
        <v>9</v>
      </c>
      <c r="S3651" s="128" t="s">
        <v>9</v>
      </c>
      <c r="T3651" s="1"/>
    </row>
    <row r="3652" spans="1:20" ht="15.75" hidden="1" customHeight="1">
      <c r="A3652" s="1" t="str">
        <f t="shared" si="1"/>
        <v/>
      </c>
      <c r="B3652" s="268" t="str">
        <f t="shared" si="338"/>
        <v>X</v>
      </c>
      <c r="C3652" s="1"/>
      <c r="D3652" s="27" t="str">
        <f>IF('ESA Input'!AH3617="","",IF('ESA Input'!AH3617="Yes",'ESA Input'!B3617,"Ineligible"))</f>
        <v/>
      </c>
      <c r="E3652" s="242" t="str">
        <f>IF('ESA Input'!AH3617="","",'ESA Input'!AH3617)</f>
        <v/>
      </c>
      <c r="F3652" s="461" t="str">
        <f>IF('ESA Input'!AH3617="","",IF('ESA Input'!AH3617="YES",'ESA Input'!AG3617,""))</f>
        <v/>
      </c>
      <c r="G3652" s="462"/>
      <c r="H3652" s="201" t="str">
        <f>IF('ESA Input'!AH3617="","",IF('ESA Input'!AH3617="Yes",'ESA Input'!J3617,""))</f>
        <v/>
      </c>
      <c r="I3652" s="227" t="str">
        <f>IF('ESA Input'!AH3617="","",IF('ESA Input'!AH3617="Yes",'ESA Input'!D3617,""))</f>
        <v/>
      </c>
      <c r="J3652" s="235" t="str">
        <f>IF('ESA Input'!AH3617="","",IF('ESA Input'!AH3617="Yes",'ESA Input'!E3617,""))</f>
        <v/>
      </c>
      <c r="K3652" s="29" t="str">
        <f>IF('ESA Input'!AH3617="","",IF('ESA Input'!AH3617="Yes",'ESA Input'!H3617,""))</f>
        <v/>
      </c>
      <c r="L3652" s="236" t="str">
        <f>IF('ESA Input'!AH3617="","",IF('ESA Input'!AH3617="Yes",'ESA Input'!G3617,""))</f>
        <v/>
      </c>
      <c r="M3652" s="31" t="str">
        <f t="shared" si="339"/>
        <v/>
      </c>
      <c r="N3652" s="208" t="str">
        <f t="shared" si="340"/>
        <v/>
      </c>
      <c r="O3652" s="209" t="str">
        <f t="shared" si="341"/>
        <v/>
      </c>
      <c r="P3652" s="209" t="str">
        <f t="shared" si="342"/>
        <v/>
      </c>
      <c r="Q3652" s="31" t="str">
        <f t="shared" si="343"/>
        <v/>
      </c>
      <c r="R3652" s="129" t="s">
        <v>9</v>
      </c>
      <c r="S3652" s="128" t="s">
        <v>9</v>
      </c>
      <c r="T3652" s="1"/>
    </row>
    <row r="3653" spans="1:20" ht="15.75" hidden="1" customHeight="1">
      <c r="A3653" s="1" t="str">
        <f t="shared" si="1"/>
        <v/>
      </c>
      <c r="B3653" s="268" t="str">
        <f t="shared" si="338"/>
        <v>X</v>
      </c>
      <c r="C3653" s="1"/>
      <c r="D3653" s="27" t="str">
        <f>IF('ESA Input'!AH3618="","",IF('ESA Input'!AH3618="Yes",'ESA Input'!B3618,"Ineligible"))</f>
        <v/>
      </c>
      <c r="E3653" s="242" t="str">
        <f>IF('ESA Input'!AH3618="","",'ESA Input'!AH3618)</f>
        <v/>
      </c>
      <c r="F3653" s="461" t="str">
        <f>IF('ESA Input'!AH3618="","",IF('ESA Input'!AH3618="YES",'ESA Input'!AG3618,""))</f>
        <v/>
      </c>
      <c r="G3653" s="462"/>
      <c r="H3653" s="201" t="str">
        <f>IF('ESA Input'!AH3618="","",IF('ESA Input'!AH3618="Yes",'ESA Input'!J3618,""))</f>
        <v/>
      </c>
      <c r="I3653" s="227" t="str">
        <f>IF('ESA Input'!AH3618="","",IF('ESA Input'!AH3618="Yes",'ESA Input'!D3618,""))</f>
        <v/>
      </c>
      <c r="J3653" s="235" t="str">
        <f>IF('ESA Input'!AH3618="","",IF('ESA Input'!AH3618="Yes",'ESA Input'!E3618,""))</f>
        <v/>
      </c>
      <c r="K3653" s="29" t="str">
        <f>IF('ESA Input'!AH3618="","",IF('ESA Input'!AH3618="Yes",'ESA Input'!H3618,""))</f>
        <v/>
      </c>
      <c r="L3653" s="236" t="str">
        <f>IF('ESA Input'!AH3618="","",IF('ESA Input'!AH3618="Yes",'ESA Input'!G3618,""))</f>
        <v/>
      </c>
      <c r="M3653" s="31" t="str">
        <f t="shared" si="339"/>
        <v/>
      </c>
      <c r="N3653" s="208" t="str">
        <f t="shared" si="340"/>
        <v/>
      </c>
      <c r="O3653" s="209" t="str">
        <f t="shared" si="341"/>
        <v/>
      </c>
      <c r="P3653" s="209" t="str">
        <f t="shared" si="342"/>
        <v/>
      </c>
      <c r="Q3653" s="31" t="str">
        <f t="shared" si="343"/>
        <v/>
      </c>
      <c r="R3653" s="129" t="s">
        <v>9</v>
      </c>
      <c r="S3653" s="128" t="s">
        <v>9</v>
      </c>
      <c r="T3653" s="1"/>
    </row>
    <row r="3654" spans="1:20" ht="15.75" hidden="1" customHeight="1">
      <c r="A3654" s="1" t="str">
        <f t="shared" si="1"/>
        <v/>
      </c>
      <c r="B3654" s="268" t="str">
        <f t="shared" si="338"/>
        <v>X</v>
      </c>
      <c r="C3654" s="1"/>
      <c r="D3654" s="27" t="str">
        <f>IF('ESA Input'!AH3619="","",IF('ESA Input'!AH3619="Yes",'ESA Input'!B3619,"Ineligible"))</f>
        <v/>
      </c>
      <c r="E3654" s="242" t="str">
        <f>IF('ESA Input'!AH3619="","",'ESA Input'!AH3619)</f>
        <v/>
      </c>
      <c r="F3654" s="461" t="str">
        <f>IF('ESA Input'!AH3619="","",IF('ESA Input'!AH3619="YES",'ESA Input'!AG3619,""))</f>
        <v/>
      </c>
      <c r="G3654" s="462"/>
      <c r="H3654" s="201" t="str">
        <f>IF('ESA Input'!AH3619="","",IF('ESA Input'!AH3619="Yes",'ESA Input'!J3619,""))</f>
        <v/>
      </c>
      <c r="I3654" s="227" t="str">
        <f>IF('ESA Input'!AH3619="","",IF('ESA Input'!AH3619="Yes",'ESA Input'!D3619,""))</f>
        <v/>
      </c>
      <c r="J3654" s="235" t="str">
        <f>IF('ESA Input'!AH3619="","",IF('ESA Input'!AH3619="Yes",'ESA Input'!E3619,""))</f>
        <v/>
      </c>
      <c r="K3654" s="29" t="str">
        <f>IF('ESA Input'!AH3619="","",IF('ESA Input'!AH3619="Yes",'ESA Input'!H3619,""))</f>
        <v/>
      </c>
      <c r="L3654" s="236" t="str">
        <f>IF('ESA Input'!AH3619="","",IF('ESA Input'!AH3619="Yes",'ESA Input'!G3619,""))</f>
        <v/>
      </c>
      <c r="M3654" s="31" t="str">
        <f t="shared" si="339"/>
        <v/>
      </c>
      <c r="N3654" s="208" t="str">
        <f t="shared" si="340"/>
        <v/>
      </c>
      <c r="O3654" s="209" t="str">
        <f t="shared" si="341"/>
        <v/>
      </c>
      <c r="P3654" s="209" t="str">
        <f t="shared" si="342"/>
        <v/>
      </c>
      <c r="Q3654" s="31" t="str">
        <f t="shared" si="343"/>
        <v/>
      </c>
      <c r="R3654" s="129" t="s">
        <v>9</v>
      </c>
      <c r="S3654" s="128" t="s">
        <v>9</v>
      </c>
      <c r="T3654" s="1"/>
    </row>
    <row r="3655" spans="1:20" ht="15.75" hidden="1" customHeight="1">
      <c r="A3655" s="1" t="str">
        <f t="shared" si="1"/>
        <v/>
      </c>
      <c r="B3655" s="268" t="str">
        <f t="shared" si="338"/>
        <v>X</v>
      </c>
      <c r="C3655" s="1"/>
      <c r="D3655" s="27" t="str">
        <f>IF('ESA Input'!AH3620="","",IF('ESA Input'!AH3620="Yes",'ESA Input'!B3620,"Ineligible"))</f>
        <v/>
      </c>
      <c r="E3655" s="242" t="str">
        <f>IF('ESA Input'!AH3620="","",'ESA Input'!AH3620)</f>
        <v/>
      </c>
      <c r="F3655" s="461" t="str">
        <f>IF('ESA Input'!AH3620="","",IF('ESA Input'!AH3620="YES",'ESA Input'!AG3620,""))</f>
        <v/>
      </c>
      <c r="G3655" s="462"/>
      <c r="H3655" s="201" t="str">
        <f>IF('ESA Input'!AH3620="","",IF('ESA Input'!AH3620="Yes",'ESA Input'!J3620,""))</f>
        <v/>
      </c>
      <c r="I3655" s="227" t="str">
        <f>IF('ESA Input'!AH3620="","",IF('ESA Input'!AH3620="Yes",'ESA Input'!D3620,""))</f>
        <v/>
      </c>
      <c r="J3655" s="235" t="str">
        <f>IF('ESA Input'!AH3620="","",IF('ESA Input'!AH3620="Yes",'ESA Input'!E3620,""))</f>
        <v/>
      </c>
      <c r="K3655" s="29" t="str">
        <f>IF('ESA Input'!AH3620="","",IF('ESA Input'!AH3620="Yes",'ESA Input'!H3620,""))</f>
        <v/>
      </c>
      <c r="L3655" s="236" t="str">
        <f>IF('ESA Input'!AH3620="","",IF('ESA Input'!AH3620="Yes",'ESA Input'!G3620,""))</f>
        <v/>
      </c>
      <c r="M3655" s="31" t="str">
        <f t="shared" si="339"/>
        <v/>
      </c>
      <c r="N3655" s="208" t="str">
        <f t="shared" si="340"/>
        <v/>
      </c>
      <c r="O3655" s="209" t="str">
        <f t="shared" si="341"/>
        <v/>
      </c>
      <c r="P3655" s="209" t="str">
        <f t="shared" si="342"/>
        <v/>
      </c>
      <c r="Q3655" s="31" t="str">
        <f t="shared" si="343"/>
        <v/>
      </c>
      <c r="R3655" s="129" t="s">
        <v>9</v>
      </c>
      <c r="S3655" s="128" t="s">
        <v>9</v>
      </c>
      <c r="T3655" s="1"/>
    </row>
    <row r="3656" spans="1:20" ht="15.75" hidden="1" customHeight="1">
      <c r="A3656" s="1" t="str">
        <f t="shared" si="1"/>
        <v/>
      </c>
      <c r="B3656" s="268" t="str">
        <f t="shared" si="338"/>
        <v>X</v>
      </c>
      <c r="C3656" s="1"/>
      <c r="D3656" s="27" t="str">
        <f>IF('ESA Input'!AH3621="","",IF('ESA Input'!AH3621="Yes",'ESA Input'!B3621,"Ineligible"))</f>
        <v/>
      </c>
      <c r="E3656" s="242" t="str">
        <f>IF('ESA Input'!AH3621="","",'ESA Input'!AH3621)</f>
        <v/>
      </c>
      <c r="F3656" s="461" t="str">
        <f>IF('ESA Input'!AH3621="","",IF('ESA Input'!AH3621="YES",'ESA Input'!AG3621,""))</f>
        <v/>
      </c>
      <c r="G3656" s="462"/>
      <c r="H3656" s="201" t="str">
        <f>IF('ESA Input'!AH3621="","",IF('ESA Input'!AH3621="Yes",'ESA Input'!J3621,""))</f>
        <v/>
      </c>
      <c r="I3656" s="227" t="str">
        <f>IF('ESA Input'!AH3621="","",IF('ESA Input'!AH3621="Yes",'ESA Input'!D3621,""))</f>
        <v/>
      </c>
      <c r="J3656" s="235" t="str">
        <f>IF('ESA Input'!AH3621="","",IF('ESA Input'!AH3621="Yes",'ESA Input'!E3621,""))</f>
        <v/>
      </c>
      <c r="K3656" s="29" t="str">
        <f>IF('ESA Input'!AH3621="","",IF('ESA Input'!AH3621="Yes",'ESA Input'!H3621,""))</f>
        <v/>
      </c>
      <c r="L3656" s="236" t="str">
        <f>IF('ESA Input'!AH3621="","",IF('ESA Input'!AH3621="Yes",'ESA Input'!G3621,""))</f>
        <v/>
      </c>
      <c r="M3656" s="31" t="str">
        <f t="shared" si="339"/>
        <v/>
      </c>
      <c r="N3656" s="208" t="str">
        <f t="shared" si="340"/>
        <v/>
      </c>
      <c r="O3656" s="209" t="str">
        <f t="shared" si="341"/>
        <v/>
      </c>
      <c r="P3656" s="209" t="str">
        <f t="shared" si="342"/>
        <v/>
      </c>
      <c r="Q3656" s="31" t="str">
        <f t="shared" si="343"/>
        <v/>
      </c>
      <c r="R3656" s="129" t="s">
        <v>9</v>
      </c>
      <c r="S3656" s="128" t="s">
        <v>9</v>
      </c>
      <c r="T3656" s="1"/>
    </row>
    <row r="3657" spans="1:20" ht="15.75" hidden="1" customHeight="1">
      <c r="A3657" s="1" t="str">
        <f t="shared" si="1"/>
        <v/>
      </c>
      <c r="B3657" s="268" t="str">
        <f t="shared" si="338"/>
        <v>X</v>
      </c>
      <c r="C3657" s="1"/>
      <c r="D3657" s="27" t="str">
        <f>IF('ESA Input'!AH3622="","",IF('ESA Input'!AH3622="Yes",'ESA Input'!B3622,"Ineligible"))</f>
        <v/>
      </c>
      <c r="E3657" s="242" t="str">
        <f>IF('ESA Input'!AH3622="","",'ESA Input'!AH3622)</f>
        <v/>
      </c>
      <c r="F3657" s="461" t="str">
        <f>IF('ESA Input'!AH3622="","",IF('ESA Input'!AH3622="YES",'ESA Input'!AG3622,""))</f>
        <v/>
      </c>
      <c r="G3657" s="462"/>
      <c r="H3657" s="201" t="str">
        <f>IF('ESA Input'!AH3622="","",IF('ESA Input'!AH3622="Yes",'ESA Input'!J3622,""))</f>
        <v/>
      </c>
      <c r="I3657" s="227" t="str">
        <f>IF('ESA Input'!AH3622="","",IF('ESA Input'!AH3622="Yes",'ESA Input'!D3622,""))</f>
        <v/>
      </c>
      <c r="J3657" s="235" t="str">
        <f>IF('ESA Input'!AH3622="","",IF('ESA Input'!AH3622="Yes",'ESA Input'!E3622,""))</f>
        <v/>
      </c>
      <c r="K3657" s="29" t="str">
        <f>IF('ESA Input'!AH3622="","",IF('ESA Input'!AH3622="Yes",'ESA Input'!H3622,""))</f>
        <v/>
      </c>
      <c r="L3657" s="236" t="str">
        <f>IF('ESA Input'!AH3622="","",IF('ESA Input'!AH3622="Yes",'ESA Input'!G3622,""))</f>
        <v/>
      </c>
      <c r="M3657" s="31" t="str">
        <f t="shared" si="339"/>
        <v/>
      </c>
      <c r="N3657" s="208" t="str">
        <f t="shared" si="340"/>
        <v/>
      </c>
      <c r="O3657" s="209" t="str">
        <f t="shared" si="341"/>
        <v/>
      </c>
      <c r="P3657" s="209" t="str">
        <f t="shared" si="342"/>
        <v/>
      </c>
      <c r="Q3657" s="31" t="str">
        <f t="shared" si="343"/>
        <v/>
      </c>
      <c r="R3657" s="129" t="s">
        <v>9</v>
      </c>
      <c r="S3657" s="128" t="s">
        <v>9</v>
      </c>
      <c r="T3657" s="1"/>
    </row>
    <row r="3658" spans="1:20" ht="15.75" hidden="1" customHeight="1">
      <c r="A3658" s="1" t="str">
        <f t="shared" si="1"/>
        <v/>
      </c>
      <c r="B3658" s="268" t="str">
        <f t="shared" si="338"/>
        <v>X</v>
      </c>
      <c r="C3658" s="1"/>
      <c r="D3658" s="27" t="str">
        <f>IF('ESA Input'!AH3623="","",IF('ESA Input'!AH3623="Yes",'ESA Input'!B3623,"Ineligible"))</f>
        <v/>
      </c>
      <c r="E3658" s="242" t="str">
        <f>IF('ESA Input'!AH3623="","",'ESA Input'!AH3623)</f>
        <v/>
      </c>
      <c r="F3658" s="461" t="str">
        <f>IF('ESA Input'!AH3623="","",IF('ESA Input'!AH3623="YES",'ESA Input'!AG3623,""))</f>
        <v/>
      </c>
      <c r="G3658" s="462"/>
      <c r="H3658" s="201" t="str">
        <f>IF('ESA Input'!AH3623="","",IF('ESA Input'!AH3623="Yes",'ESA Input'!J3623,""))</f>
        <v/>
      </c>
      <c r="I3658" s="227" t="str">
        <f>IF('ESA Input'!AH3623="","",IF('ESA Input'!AH3623="Yes",'ESA Input'!D3623,""))</f>
        <v/>
      </c>
      <c r="J3658" s="235" t="str">
        <f>IF('ESA Input'!AH3623="","",IF('ESA Input'!AH3623="Yes",'ESA Input'!E3623,""))</f>
        <v/>
      </c>
      <c r="K3658" s="29" t="str">
        <f>IF('ESA Input'!AH3623="","",IF('ESA Input'!AH3623="Yes",'ESA Input'!H3623,""))</f>
        <v/>
      </c>
      <c r="L3658" s="236" t="str">
        <f>IF('ESA Input'!AH3623="","",IF('ESA Input'!AH3623="Yes",'ESA Input'!G3623,""))</f>
        <v/>
      </c>
      <c r="M3658" s="31" t="str">
        <f t="shared" si="339"/>
        <v/>
      </c>
      <c r="N3658" s="208" t="str">
        <f t="shared" si="340"/>
        <v/>
      </c>
      <c r="O3658" s="209" t="str">
        <f t="shared" si="341"/>
        <v/>
      </c>
      <c r="P3658" s="209" t="str">
        <f t="shared" si="342"/>
        <v/>
      </c>
      <c r="Q3658" s="31" t="str">
        <f t="shared" si="343"/>
        <v/>
      </c>
      <c r="R3658" s="129" t="s">
        <v>9</v>
      </c>
      <c r="S3658" s="128" t="s">
        <v>9</v>
      </c>
      <c r="T3658" s="1"/>
    </row>
    <row r="3659" spans="1:20" ht="15.75" hidden="1" customHeight="1">
      <c r="A3659" s="1" t="str">
        <f t="shared" si="1"/>
        <v/>
      </c>
      <c r="B3659" s="268" t="str">
        <f t="shared" si="338"/>
        <v>X</v>
      </c>
      <c r="C3659" s="1"/>
      <c r="D3659" s="27" t="str">
        <f>IF('ESA Input'!AH3624="","",IF('ESA Input'!AH3624="Yes",'ESA Input'!B3624,"Ineligible"))</f>
        <v/>
      </c>
      <c r="E3659" s="242" t="str">
        <f>IF('ESA Input'!AH3624="","",'ESA Input'!AH3624)</f>
        <v/>
      </c>
      <c r="F3659" s="461" t="str">
        <f>IF('ESA Input'!AH3624="","",IF('ESA Input'!AH3624="YES",'ESA Input'!AG3624,""))</f>
        <v/>
      </c>
      <c r="G3659" s="462"/>
      <c r="H3659" s="201" t="str">
        <f>IF('ESA Input'!AH3624="","",IF('ESA Input'!AH3624="Yes",'ESA Input'!J3624,""))</f>
        <v/>
      </c>
      <c r="I3659" s="227" t="str">
        <f>IF('ESA Input'!AH3624="","",IF('ESA Input'!AH3624="Yes",'ESA Input'!D3624,""))</f>
        <v/>
      </c>
      <c r="J3659" s="235" t="str">
        <f>IF('ESA Input'!AH3624="","",IF('ESA Input'!AH3624="Yes",'ESA Input'!E3624,""))</f>
        <v/>
      </c>
      <c r="K3659" s="29" t="str">
        <f>IF('ESA Input'!AH3624="","",IF('ESA Input'!AH3624="Yes",'ESA Input'!H3624,""))</f>
        <v/>
      </c>
      <c r="L3659" s="236" t="str">
        <f>IF('ESA Input'!AH3624="","",IF('ESA Input'!AH3624="Yes",'ESA Input'!G3624,""))</f>
        <v/>
      </c>
      <c r="M3659" s="31" t="str">
        <f t="shared" si="339"/>
        <v/>
      </c>
      <c r="N3659" s="208" t="str">
        <f t="shared" si="340"/>
        <v/>
      </c>
      <c r="O3659" s="209" t="str">
        <f t="shared" si="341"/>
        <v/>
      </c>
      <c r="P3659" s="209" t="str">
        <f t="shared" si="342"/>
        <v/>
      </c>
      <c r="Q3659" s="31" t="str">
        <f t="shared" si="343"/>
        <v/>
      </c>
      <c r="R3659" s="129" t="s">
        <v>9</v>
      </c>
      <c r="S3659" s="128" t="s">
        <v>9</v>
      </c>
      <c r="T3659" s="1"/>
    </row>
    <row r="3660" spans="1:20" ht="15.75" hidden="1" customHeight="1">
      <c r="A3660" s="1" t="str">
        <f t="shared" si="1"/>
        <v/>
      </c>
      <c r="B3660" s="268" t="str">
        <f t="shared" si="338"/>
        <v>X</v>
      </c>
      <c r="C3660" s="1"/>
      <c r="D3660" s="27" t="str">
        <f>IF('ESA Input'!AH3625="","",IF('ESA Input'!AH3625="Yes",'ESA Input'!B3625,"Ineligible"))</f>
        <v/>
      </c>
      <c r="E3660" s="242" t="str">
        <f>IF('ESA Input'!AH3625="","",'ESA Input'!AH3625)</f>
        <v/>
      </c>
      <c r="F3660" s="461" t="str">
        <f>IF('ESA Input'!AH3625="","",IF('ESA Input'!AH3625="YES",'ESA Input'!AG3625,""))</f>
        <v/>
      </c>
      <c r="G3660" s="462"/>
      <c r="H3660" s="201" t="str">
        <f>IF('ESA Input'!AH3625="","",IF('ESA Input'!AH3625="Yes",'ESA Input'!J3625,""))</f>
        <v/>
      </c>
      <c r="I3660" s="227" t="str">
        <f>IF('ESA Input'!AH3625="","",IF('ESA Input'!AH3625="Yes",'ESA Input'!D3625,""))</f>
        <v/>
      </c>
      <c r="J3660" s="235" t="str">
        <f>IF('ESA Input'!AH3625="","",IF('ESA Input'!AH3625="Yes",'ESA Input'!E3625,""))</f>
        <v/>
      </c>
      <c r="K3660" s="29" t="str">
        <f>IF('ESA Input'!AH3625="","",IF('ESA Input'!AH3625="Yes",'ESA Input'!H3625,""))</f>
        <v/>
      </c>
      <c r="L3660" s="236" t="str">
        <f>IF('ESA Input'!AH3625="","",IF('ESA Input'!AH3625="Yes",'ESA Input'!G3625,""))</f>
        <v/>
      </c>
      <c r="M3660" s="31" t="str">
        <f t="shared" si="339"/>
        <v/>
      </c>
      <c r="N3660" s="208" t="str">
        <f t="shared" si="340"/>
        <v/>
      </c>
      <c r="O3660" s="209" t="str">
        <f t="shared" si="341"/>
        <v/>
      </c>
      <c r="P3660" s="209" t="str">
        <f t="shared" si="342"/>
        <v/>
      </c>
      <c r="Q3660" s="31" t="str">
        <f t="shared" si="343"/>
        <v/>
      </c>
      <c r="R3660" s="129" t="s">
        <v>9</v>
      </c>
      <c r="S3660" s="128" t="s">
        <v>9</v>
      </c>
      <c r="T3660" s="1"/>
    </row>
    <row r="3661" spans="1:20" ht="15.75" hidden="1" customHeight="1">
      <c r="A3661" s="1" t="str">
        <f t="shared" si="1"/>
        <v/>
      </c>
      <c r="B3661" s="268" t="str">
        <f t="shared" si="338"/>
        <v>X</v>
      </c>
      <c r="C3661" s="1"/>
      <c r="D3661" s="27" t="str">
        <f>IF('ESA Input'!AH3626="","",IF('ESA Input'!AH3626="Yes",'ESA Input'!B3626,"Ineligible"))</f>
        <v/>
      </c>
      <c r="E3661" s="242" t="str">
        <f>IF('ESA Input'!AH3626="","",'ESA Input'!AH3626)</f>
        <v/>
      </c>
      <c r="F3661" s="461" t="str">
        <f>IF('ESA Input'!AH3626="","",IF('ESA Input'!AH3626="YES",'ESA Input'!AG3626,""))</f>
        <v/>
      </c>
      <c r="G3661" s="462"/>
      <c r="H3661" s="201" t="str">
        <f>IF('ESA Input'!AH3626="","",IF('ESA Input'!AH3626="Yes",'ESA Input'!J3626,""))</f>
        <v/>
      </c>
      <c r="I3661" s="227" t="str">
        <f>IF('ESA Input'!AH3626="","",IF('ESA Input'!AH3626="Yes",'ESA Input'!D3626,""))</f>
        <v/>
      </c>
      <c r="J3661" s="235" t="str">
        <f>IF('ESA Input'!AH3626="","",IF('ESA Input'!AH3626="Yes",'ESA Input'!E3626,""))</f>
        <v/>
      </c>
      <c r="K3661" s="29" t="str">
        <f>IF('ESA Input'!AH3626="","",IF('ESA Input'!AH3626="Yes",'ESA Input'!H3626,""))</f>
        <v/>
      </c>
      <c r="L3661" s="236" t="str">
        <f>IF('ESA Input'!AH3626="","",IF('ESA Input'!AH3626="Yes",'ESA Input'!G3626,""))</f>
        <v/>
      </c>
      <c r="M3661" s="31" t="str">
        <f t="shared" si="339"/>
        <v/>
      </c>
      <c r="N3661" s="208" t="str">
        <f t="shared" si="340"/>
        <v/>
      </c>
      <c r="O3661" s="209" t="str">
        <f t="shared" si="341"/>
        <v/>
      </c>
      <c r="P3661" s="209" t="str">
        <f t="shared" si="342"/>
        <v/>
      </c>
      <c r="Q3661" s="31" t="str">
        <f t="shared" si="343"/>
        <v/>
      </c>
      <c r="R3661" s="129" t="s">
        <v>9</v>
      </c>
      <c r="S3661" s="128" t="s">
        <v>9</v>
      </c>
      <c r="T3661" s="1"/>
    </row>
    <row r="3662" spans="1:20" ht="15.75" hidden="1" customHeight="1">
      <c r="A3662" s="1" t="str">
        <f t="shared" si="1"/>
        <v/>
      </c>
      <c r="B3662" s="268" t="str">
        <f t="shared" si="338"/>
        <v>X</v>
      </c>
      <c r="C3662" s="1"/>
      <c r="D3662" s="27" t="str">
        <f>IF('ESA Input'!AH3627="","",IF('ESA Input'!AH3627="Yes",'ESA Input'!B3627,"Ineligible"))</f>
        <v/>
      </c>
      <c r="E3662" s="242" t="str">
        <f>IF('ESA Input'!AH3627="","",'ESA Input'!AH3627)</f>
        <v/>
      </c>
      <c r="F3662" s="461" t="str">
        <f>IF('ESA Input'!AH3627="","",IF('ESA Input'!AH3627="YES",'ESA Input'!AG3627,""))</f>
        <v/>
      </c>
      <c r="G3662" s="462"/>
      <c r="H3662" s="201" t="str">
        <f>IF('ESA Input'!AH3627="","",IF('ESA Input'!AH3627="Yes",'ESA Input'!J3627,""))</f>
        <v/>
      </c>
      <c r="I3662" s="227" t="str">
        <f>IF('ESA Input'!AH3627="","",IF('ESA Input'!AH3627="Yes",'ESA Input'!D3627,""))</f>
        <v/>
      </c>
      <c r="J3662" s="235" t="str">
        <f>IF('ESA Input'!AH3627="","",IF('ESA Input'!AH3627="Yes",'ESA Input'!E3627,""))</f>
        <v/>
      </c>
      <c r="K3662" s="29" t="str">
        <f>IF('ESA Input'!AH3627="","",IF('ESA Input'!AH3627="Yes",'ESA Input'!H3627,""))</f>
        <v/>
      </c>
      <c r="L3662" s="236" t="str">
        <f>IF('ESA Input'!AH3627="","",IF('ESA Input'!AH3627="Yes",'ESA Input'!G3627,""))</f>
        <v/>
      </c>
      <c r="M3662" s="31" t="str">
        <f t="shared" si="339"/>
        <v/>
      </c>
      <c r="N3662" s="208" t="str">
        <f t="shared" si="340"/>
        <v/>
      </c>
      <c r="O3662" s="209" t="str">
        <f t="shared" si="341"/>
        <v/>
      </c>
      <c r="P3662" s="209" t="str">
        <f t="shared" si="342"/>
        <v/>
      </c>
      <c r="Q3662" s="31" t="str">
        <f t="shared" si="343"/>
        <v/>
      </c>
      <c r="R3662" s="129" t="s">
        <v>9</v>
      </c>
      <c r="S3662" s="128" t="s">
        <v>9</v>
      </c>
      <c r="T3662" s="1"/>
    </row>
    <row r="3663" spans="1:20" ht="15.75" hidden="1" customHeight="1">
      <c r="A3663" s="1" t="str">
        <f t="shared" si="1"/>
        <v/>
      </c>
      <c r="B3663" s="268" t="str">
        <f t="shared" si="338"/>
        <v>X</v>
      </c>
      <c r="C3663" s="1"/>
      <c r="D3663" s="27" t="str">
        <f>IF('ESA Input'!AH3628="","",IF('ESA Input'!AH3628="Yes",'ESA Input'!B3628,"Ineligible"))</f>
        <v/>
      </c>
      <c r="E3663" s="242" t="str">
        <f>IF('ESA Input'!AH3628="","",'ESA Input'!AH3628)</f>
        <v/>
      </c>
      <c r="F3663" s="461" t="str">
        <f>IF('ESA Input'!AH3628="","",IF('ESA Input'!AH3628="YES",'ESA Input'!AG3628,""))</f>
        <v/>
      </c>
      <c r="G3663" s="462"/>
      <c r="H3663" s="201" t="str">
        <f>IF('ESA Input'!AH3628="","",IF('ESA Input'!AH3628="Yes",'ESA Input'!J3628,""))</f>
        <v/>
      </c>
      <c r="I3663" s="227" t="str">
        <f>IF('ESA Input'!AH3628="","",IF('ESA Input'!AH3628="Yes",'ESA Input'!D3628,""))</f>
        <v/>
      </c>
      <c r="J3663" s="235" t="str">
        <f>IF('ESA Input'!AH3628="","",IF('ESA Input'!AH3628="Yes",'ESA Input'!E3628,""))</f>
        <v/>
      </c>
      <c r="K3663" s="29" t="str">
        <f>IF('ESA Input'!AH3628="","",IF('ESA Input'!AH3628="Yes",'ESA Input'!H3628,""))</f>
        <v/>
      </c>
      <c r="L3663" s="236" t="str">
        <f>IF('ESA Input'!AH3628="","",IF('ESA Input'!AH3628="Yes",'ESA Input'!G3628,""))</f>
        <v/>
      </c>
      <c r="M3663" s="31" t="str">
        <f t="shared" si="339"/>
        <v/>
      </c>
      <c r="N3663" s="208" t="str">
        <f t="shared" si="340"/>
        <v/>
      </c>
      <c r="O3663" s="209" t="str">
        <f t="shared" si="341"/>
        <v/>
      </c>
      <c r="P3663" s="209" t="str">
        <f t="shared" si="342"/>
        <v/>
      </c>
      <c r="Q3663" s="31" t="str">
        <f t="shared" si="343"/>
        <v/>
      </c>
      <c r="R3663" s="129" t="s">
        <v>9</v>
      </c>
      <c r="S3663" s="128" t="s">
        <v>9</v>
      </c>
      <c r="T3663" s="1"/>
    </row>
    <row r="3664" spans="1:20" ht="15.75" hidden="1" customHeight="1">
      <c r="A3664" s="1" t="str">
        <f t="shared" si="1"/>
        <v/>
      </c>
      <c r="B3664" s="268" t="str">
        <f t="shared" si="338"/>
        <v>X</v>
      </c>
      <c r="C3664" s="1"/>
      <c r="D3664" s="27" t="str">
        <f>IF('ESA Input'!AH3629="","",IF('ESA Input'!AH3629="Yes",'ESA Input'!B3629,"Ineligible"))</f>
        <v/>
      </c>
      <c r="E3664" s="242" t="str">
        <f>IF('ESA Input'!AH3629="","",'ESA Input'!AH3629)</f>
        <v/>
      </c>
      <c r="F3664" s="461" t="str">
        <f>IF('ESA Input'!AH3629="","",IF('ESA Input'!AH3629="YES",'ESA Input'!AG3629,""))</f>
        <v/>
      </c>
      <c r="G3664" s="462"/>
      <c r="H3664" s="201" t="str">
        <f>IF('ESA Input'!AH3629="","",IF('ESA Input'!AH3629="Yes",'ESA Input'!J3629,""))</f>
        <v/>
      </c>
      <c r="I3664" s="227" t="str">
        <f>IF('ESA Input'!AH3629="","",IF('ESA Input'!AH3629="Yes",'ESA Input'!D3629,""))</f>
        <v/>
      </c>
      <c r="J3664" s="235" t="str">
        <f>IF('ESA Input'!AH3629="","",IF('ESA Input'!AH3629="Yes",'ESA Input'!E3629,""))</f>
        <v/>
      </c>
      <c r="K3664" s="29" t="str">
        <f>IF('ESA Input'!AH3629="","",IF('ESA Input'!AH3629="Yes",'ESA Input'!H3629,""))</f>
        <v/>
      </c>
      <c r="L3664" s="236" t="str">
        <f>IF('ESA Input'!AH3629="","",IF('ESA Input'!AH3629="Yes",'ESA Input'!G3629,""))</f>
        <v/>
      </c>
      <c r="M3664" s="31" t="str">
        <f t="shared" si="339"/>
        <v/>
      </c>
      <c r="N3664" s="208" t="str">
        <f t="shared" si="340"/>
        <v/>
      </c>
      <c r="O3664" s="209" t="str">
        <f t="shared" si="341"/>
        <v/>
      </c>
      <c r="P3664" s="209" t="str">
        <f t="shared" si="342"/>
        <v/>
      </c>
      <c r="Q3664" s="31" t="str">
        <f t="shared" si="343"/>
        <v/>
      </c>
      <c r="R3664" s="129" t="s">
        <v>9</v>
      </c>
      <c r="S3664" s="128" t="s">
        <v>9</v>
      </c>
      <c r="T3664" s="1"/>
    </row>
    <row r="3665" spans="1:20" ht="15.75" hidden="1" customHeight="1">
      <c r="A3665" s="1" t="str">
        <f t="shared" si="1"/>
        <v/>
      </c>
      <c r="B3665" s="268" t="str">
        <f t="shared" si="338"/>
        <v>X</v>
      </c>
      <c r="C3665" s="1"/>
      <c r="D3665" s="27" t="str">
        <f>IF('ESA Input'!AH3630="","",IF('ESA Input'!AH3630="Yes",'ESA Input'!B3630,"Ineligible"))</f>
        <v/>
      </c>
      <c r="E3665" s="242" t="str">
        <f>IF('ESA Input'!AH3630="","",'ESA Input'!AH3630)</f>
        <v/>
      </c>
      <c r="F3665" s="461" t="str">
        <f>IF('ESA Input'!AH3630="","",IF('ESA Input'!AH3630="YES",'ESA Input'!AG3630,""))</f>
        <v/>
      </c>
      <c r="G3665" s="462"/>
      <c r="H3665" s="201" t="str">
        <f>IF('ESA Input'!AH3630="","",IF('ESA Input'!AH3630="Yes",'ESA Input'!J3630,""))</f>
        <v/>
      </c>
      <c r="I3665" s="227" t="str">
        <f>IF('ESA Input'!AH3630="","",IF('ESA Input'!AH3630="Yes",'ESA Input'!D3630,""))</f>
        <v/>
      </c>
      <c r="J3665" s="235" t="str">
        <f>IF('ESA Input'!AH3630="","",IF('ESA Input'!AH3630="Yes",'ESA Input'!E3630,""))</f>
        <v/>
      </c>
      <c r="K3665" s="29" t="str">
        <f>IF('ESA Input'!AH3630="","",IF('ESA Input'!AH3630="Yes",'ESA Input'!H3630,""))</f>
        <v/>
      </c>
      <c r="L3665" s="236" t="str">
        <f>IF('ESA Input'!AH3630="","",IF('ESA Input'!AH3630="Yes",'ESA Input'!G3630,""))</f>
        <v/>
      </c>
      <c r="M3665" s="31" t="str">
        <f t="shared" si="339"/>
        <v/>
      </c>
      <c r="N3665" s="208" t="str">
        <f t="shared" si="340"/>
        <v/>
      </c>
      <c r="O3665" s="209" t="str">
        <f t="shared" si="341"/>
        <v/>
      </c>
      <c r="P3665" s="209" t="str">
        <f t="shared" si="342"/>
        <v/>
      </c>
      <c r="Q3665" s="31" t="str">
        <f t="shared" si="343"/>
        <v/>
      </c>
      <c r="R3665" s="129" t="s">
        <v>9</v>
      </c>
      <c r="S3665" s="128" t="s">
        <v>9</v>
      </c>
      <c r="T3665" s="1"/>
    </row>
    <row r="3666" spans="1:20" ht="15.75" hidden="1" customHeight="1">
      <c r="A3666" s="1" t="str">
        <f t="shared" si="1"/>
        <v/>
      </c>
      <c r="B3666" s="268" t="str">
        <f t="shared" si="338"/>
        <v>X</v>
      </c>
      <c r="C3666" s="1"/>
      <c r="D3666" s="27" t="str">
        <f>IF('ESA Input'!AH3631="","",IF('ESA Input'!AH3631="Yes",'ESA Input'!B3631,"Ineligible"))</f>
        <v/>
      </c>
      <c r="E3666" s="242" t="str">
        <f>IF('ESA Input'!AH3631="","",'ESA Input'!AH3631)</f>
        <v/>
      </c>
      <c r="F3666" s="461" t="str">
        <f>IF('ESA Input'!AH3631="","",IF('ESA Input'!AH3631="YES",'ESA Input'!AG3631,""))</f>
        <v/>
      </c>
      <c r="G3666" s="462"/>
      <c r="H3666" s="201" t="str">
        <f>IF('ESA Input'!AH3631="","",IF('ESA Input'!AH3631="Yes",'ESA Input'!J3631,""))</f>
        <v/>
      </c>
      <c r="I3666" s="227" t="str">
        <f>IF('ESA Input'!AH3631="","",IF('ESA Input'!AH3631="Yes",'ESA Input'!D3631,""))</f>
        <v/>
      </c>
      <c r="J3666" s="235" t="str">
        <f>IF('ESA Input'!AH3631="","",IF('ESA Input'!AH3631="Yes",'ESA Input'!E3631,""))</f>
        <v/>
      </c>
      <c r="K3666" s="29" t="str">
        <f>IF('ESA Input'!AH3631="","",IF('ESA Input'!AH3631="Yes",'ESA Input'!H3631,""))</f>
        <v/>
      </c>
      <c r="L3666" s="236" t="str">
        <f>IF('ESA Input'!AH3631="","",IF('ESA Input'!AH3631="Yes",'ESA Input'!G3631,""))</f>
        <v/>
      </c>
      <c r="M3666" s="31" t="str">
        <f t="shared" si="339"/>
        <v/>
      </c>
      <c r="N3666" s="208" t="str">
        <f t="shared" si="340"/>
        <v/>
      </c>
      <c r="O3666" s="209" t="str">
        <f t="shared" si="341"/>
        <v/>
      </c>
      <c r="P3666" s="209" t="str">
        <f t="shared" si="342"/>
        <v/>
      </c>
      <c r="Q3666" s="31" t="str">
        <f t="shared" si="343"/>
        <v/>
      </c>
      <c r="R3666" s="129" t="s">
        <v>9</v>
      </c>
      <c r="S3666" s="128" t="s">
        <v>9</v>
      </c>
      <c r="T3666" s="1"/>
    </row>
    <row r="3667" spans="1:20" ht="15.75" hidden="1" customHeight="1">
      <c r="A3667" s="1" t="str">
        <f t="shared" si="1"/>
        <v/>
      </c>
      <c r="B3667" s="268" t="str">
        <f t="shared" si="338"/>
        <v>X</v>
      </c>
      <c r="C3667" s="1"/>
      <c r="D3667" s="27" t="str">
        <f>IF('ESA Input'!AH3632="","",IF('ESA Input'!AH3632="Yes",'ESA Input'!B3632,"Ineligible"))</f>
        <v/>
      </c>
      <c r="E3667" s="242" t="str">
        <f>IF('ESA Input'!AH3632="","",'ESA Input'!AH3632)</f>
        <v/>
      </c>
      <c r="F3667" s="461" t="str">
        <f>IF('ESA Input'!AH3632="","",IF('ESA Input'!AH3632="YES",'ESA Input'!AG3632,""))</f>
        <v/>
      </c>
      <c r="G3667" s="462"/>
      <c r="H3667" s="201" t="str">
        <f>IF('ESA Input'!AH3632="","",IF('ESA Input'!AH3632="Yes",'ESA Input'!J3632,""))</f>
        <v/>
      </c>
      <c r="I3667" s="227" t="str">
        <f>IF('ESA Input'!AH3632="","",IF('ESA Input'!AH3632="Yes",'ESA Input'!D3632,""))</f>
        <v/>
      </c>
      <c r="J3667" s="235" t="str">
        <f>IF('ESA Input'!AH3632="","",IF('ESA Input'!AH3632="Yes",'ESA Input'!E3632,""))</f>
        <v/>
      </c>
      <c r="K3667" s="29" t="str">
        <f>IF('ESA Input'!AH3632="","",IF('ESA Input'!AH3632="Yes",'ESA Input'!H3632,""))</f>
        <v/>
      </c>
      <c r="L3667" s="236" t="str">
        <f>IF('ESA Input'!AH3632="","",IF('ESA Input'!AH3632="Yes",'ESA Input'!G3632,""))</f>
        <v/>
      </c>
      <c r="M3667" s="31" t="str">
        <f t="shared" si="339"/>
        <v/>
      </c>
      <c r="N3667" s="208" t="str">
        <f t="shared" si="340"/>
        <v/>
      </c>
      <c r="O3667" s="209" t="str">
        <f t="shared" si="341"/>
        <v/>
      </c>
      <c r="P3667" s="209" t="str">
        <f t="shared" si="342"/>
        <v/>
      </c>
      <c r="Q3667" s="31" t="str">
        <f t="shared" si="343"/>
        <v/>
      </c>
      <c r="R3667" s="129" t="s">
        <v>9</v>
      </c>
      <c r="S3667" s="128" t="s">
        <v>9</v>
      </c>
      <c r="T3667" s="1"/>
    </row>
    <row r="3668" spans="1:20" ht="15.75" hidden="1" customHeight="1">
      <c r="A3668" s="1" t="str">
        <f t="shared" si="1"/>
        <v/>
      </c>
      <c r="B3668" s="268" t="str">
        <f t="shared" si="338"/>
        <v>X</v>
      </c>
      <c r="C3668" s="1"/>
      <c r="D3668" s="27" t="str">
        <f>IF('ESA Input'!AH3633="","",IF('ESA Input'!AH3633="Yes",'ESA Input'!B3633,"Ineligible"))</f>
        <v/>
      </c>
      <c r="E3668" s="242" t="str">
        <f>IF('ESA Input'!AH3633="","",'ESA Input'!AH3633)</f>
        <v/>
      </c>
      <c r="F3668" s="461" t="str">
        <f>IF('ESA Input'!AH3633="","",IF('ESA Input'!AH3633="YES",'ESA Input'!AG3633,""))</f>
        <v/>
      </c>
      <c r="G3668" s="462"/>
      <c r="H3668" s="201" t="str">
        <f>IF('ESA Input'!AH3633="","",IF('ESA Input'!AH3633="Yes",'ESA Input'!J3633,""))</f>
        <v/>
      </c>
      <c r="I3668" s="227" t="str">
        <f>IF('ESA Input'!AH3633="","",IF('ESA Input'!AH3633="Yes",'ESA Input'!D3633,""))</f>
        <v/>
      </c>
      <c r="J3668" s="235" t="str">
        <f>IF('ESA Input'!AH3633="","",IF('ESA Input'!AH3633="Yes",'ESA Input'!E3633,""))</f>
        <v/>
      </c>
      <c r="K3668" s="29" t="str">
        <f>IF('ESA Input'!AH3633="","",IF('ESA Input'!AH3633="Yes",'ESA Input'!H3633,""))</f>
        <v/>
      </c>
      <c r="L3668" s="236" t="str">
        <f>IF('ESA Input'!AH3633="","",IF('ESA Input'!AH3633="Yes",'ESA Input'!G3633,""))</f>
        <v/>
      </c>
      <c r="M3668" s="31" t="str">
        <f t="shared" si="339"/>
        <v/>
      </c>
      <c r="N3668" s="208" t="str">
        <f t="shared" si="340"/>
        <v/>
      </c>
      <c r="O3668" s="209" t="str">
        <f t="shared" si="341"/>
        <v/>
      </c>
      <c r="P3668" s="209" t="str">
        <f t="shared" si="342"/>
        <v/>
      </c>
      <c r="Q3668" s="31" t="str">
        <f t="shared" si="343"/>
        <v/>
      </c>
      <c r="R3668" s="129" t="s">
        <v>9</v>
      </c>
      <c r="S3668" s="128" t="s">
        <v>9</v>
      </c>
      <c r="T3668" s="1"/>
    </row>
    <row r="3669" spans="1:20" ht="15.75" hidden="1" customHeight="1">
      <c r="A3669" s="1" t="str">
        <f t="shared" si="1"/>
        <v/>
      </c>
      <c r="B3669" s="268" t="str">
        <f t="shared" si="338"/>
        <v>X</v>
      </c>
      <c r="C3669" s="1"/>
      <c r="D3669" s="27" t="str">
        <f>IF('ESA Input'!AH3634="","",IF('ESA Input'!AH3634="Yes",'ESA Input'!B3634,"Ineligible"))</f>
        <v/>
      </c>
      <c r="E3669" s="242" t="str">
        <f>IF('ESA Input'!AH3634="","",'ESA Input'!AH3634)</f>
        <v/>
      </c>
      <c r="F3669" s="461" t="str">
        <f>IF('ESA Input'!AH3634="","",IF('ESA Input'!AH3634="YES",'ESA Input'!AG3634,""))</f>
        <v/>
      </c>
      <c r="G3669" s="462"/>
      <c r="H3669" s="201" t="str">
        <f>IF('ESA Input'!AH3634="","",IF('ESA Input'!AH3634="Yes",'ESA Input'!J3634,""))</f>
        <v/>
      </c>
      <c r="I3669" s="227" t="str">
        <f>IF('ESA Input'!AH3634="","",IF('ESA Input'!AH3634="Yes",'ESA Input'!D3634,""))</f>
        <v/>
      </c>
      <c r="J3669" s="235" t="str">
        <f>IF('ESA Input'!AH3634="","",IF('ESA Input'!AH3634="Yes",'ESA Input'!E3634,""))</f>
        <v/>
      </c>
      <c r="K3669" s="29" t="str">
        <f>IF('ESA Input'!AH3634="","",IF('ESA Input'!AH3634="Yes",'ESA Input'!H3634,""))</f>
        <v/>
      </c>
      <c r="L3669" s="236" t="str">
        <f>IF('ESA Input'!AH3634="","",IF('ESA Input'!AH3634="Yes",'ESA Input'!G3634,""))</f>
        <v/>
      </c>
      <c r="M3669" s="31" t="str">
        <f t="shared" si="339"/>
        <v/>
      </c>
      <c r="N3669" s="208" t="str">
        <f t="shared" si="340"/>
        <v/>
      </c>
      <c r="O3669" s="209" t="str">
        <f t="shared" si="341"/>
        <v/>
      </c>
      <c r="P3669" s="209" t="str">
        <f t="shared" si="342"/>
        <v/>
      </c>
      <c r="Q3669" s="31" t="str">
        <f t="shared" si="343"/>
        <v/>
      </c>
      <c r="R3669" s="129" t="s">
        <v>9</v>
      </c>
      <c r="S3669" s="128" t="s">
        <v>9</v>
      </c>
      <c r="T3669" s="1"/>
    </row>
    <row r="3670" spans="1:20" ht="15.75" hidden="1" customHeight="1">
      <c r="A3670" s="1" t="str">
        <f t="shared" si="1"/>
        <v/>
      </c>
      <c r="B3670" s="268" t="str">
        <f t="shared" si="338"/>
        <v>X</v>
      </c>
      <c r="C3670" s="1"/>
      <c r="D3670" s="27" t="str">
        <f>IF('ESA Input'!AH3635="","",IF('ESA Input'!AH3635="Yes",'ESA Input'!B3635,"Ineligible"))</f>
        <v/>
      </c>
      <c r="E3670" s="242" t="str">
        <f>IF('ESA Input'!AH3635="","",'ESA Input'!AH3635)</f>
        <v/>
      </c>
      <c r="F3670" s="461" t="str">
        <f>IF('ESA Input'!AH3635="","",IF('ESA Input'!AH3635="YES",'ESA Input'!AG3635,""))</f>
        <v/>
      </c>
      <c r="G3670" s="462"/>
      <c r="H3670" s="201" t="str">
        <f>IF('ESA Input'!AH3635="","",IF('ESA Input'!AH3635="Yes",'ESA Input'!J3635,""))</f>
        <v/>
      </c>
      <c r="I3670" s="227" t="str">
        <f>IF('ESA Input'!AH3635="","",IF('ESA Input'!AH3635="Yes",'ESA Input'!D3635,""))</f>
        <v/>
      </c>
      <c r="J3670" s="235" t="str">
        <f>IF('ESA Input'!AH3635="","",IF('ESA Input'!AH3635="Yes",'ESA Input'!E3635,""))</f>
        <v/>
      </c>
      <c r="K3670" s="29" t="str">
        <f>IF('ESA Input'!AH3635="","",IF('ESA Input'!AH3635="Yes",'ESA Input'!H3635,""))</f>
        <v/>
      </c>
      <c r="L3670" s="236" t="str">
        <f>IF('ESA Input'!AH3635="","",IF('ESA Input'!AH3635="Yes",'ESA Input'!G3635,""))</f>
        <v/>
      </c>
      <c r="M3670" s="31" t="str">
        <f t="shared" si="339"/>
        <v/>
      </c>
      <c r="N3670" s="208" t="str">
        <f t="shared" si="340"/>
        <v/>
      </c>
      <c r="O3670" s="209" t="str">
        <f t="shared" si="341"/>
        <v/>
      </c>
      <c r="P3670" s="209" t="str">
        <f t="shared" si="342"/>
        <v/>
      </c>
      <c r="Q3670" s="31" t="str">
        <f t="shared" si="343"/>
        <v/>
      </c>
      <c r="R3670" s="129" t="s">
        <v>9</v>
      </c>
      <c r="S3670" s="128" t="s">
        <v>9</v>
      </c>
      <c r="T3670" s="1"/>
    </row>
    <row r="3671" spans="1:20" ht="15.75" hidden="1" customHeight="1">
      <c r="A3671" s="1" t="str">
        <f t="shared" si="1"/>
        <v/>
      </c>
      <c r="B3671" s="268" t="str">
        <f t="shared" si="338"/>
        <v>X</v>
      </c>
      <c r="C3671" s="1"/>
      <c r="D3671" s="27" t="str">
        <f>IF('ESA Input'!AH3636="","",IF('ESA Input'!AH3636="Yes",'ESA Input'!B3636,"Ineligible"))</f>
        <v/>
      </c>
      <c r="E3671" s="242" t="str">
        <f>IF('ESA Input'!AH3636="","",'ESA Input'!AH3636)</f>
        <v/>
      </c>
      <c r="F3671" s="461" t="str">
        <f>IF('ESA Input'!AH3636="","",IF('ESA Input'!AH3636="YES",'ESA Input'!AG3636,""))</f>
        <v/>
      </c>
      <c r="G3671" s="462"/>
      <c r="H3671" s="201" t="str">
        <f>IF('ESA Input'!AH3636="","",IF('ESA Input'!AH3636="Yes",'ESA Input'!J3636,""))</f>
        <v/>
      </c>
      <c r="I3671" s="227" t="str">
        <f>IF('ESA Input'!AH3636="","",IF('ESA Input'!AH3636="Yes",'ESA Input'!D3636,""))</f>
        <v/>
      </c>
      <c r="J3671" s="235" t="str">
        <f>IF('ESA Input'!AH3636="","",IF('ESA Input'!AH3636="Yes",'ESA Input'!E3636,""))</f>
        <v/>
      </c>
      <c r="K3671" s="29" t="str">
        <f>IF('ESA Input'!AH3636="","",IF('ESA Input'!AH3636="Yes",'ESA Input'!H3636,""))</f>
        <v/>
      </c>
      <c r="L3671" s="236" t="str">
        <f>IF('ESA Input'!AH3636="","",IF('ESA Input'!AH3636="Yes",'ESA Input'!G3636,""))</f>
        <v/>
      </c>
      <c r="M3671" s="31" t="str">
        <f t="shared" si="339"/>
        <v/>
      </c>
      <c r="N3671" s="208" t="str">
        <f t="shared" si="340"/>
        <v/>
      </c>
      <c r="O3671" s="209" t="str">
        <f t="shared" si="341"/>
        <v/>
      </c>
      <c r="P3671" s="209" t="str">
        <f t="shared" si="342"/>
        <v/>
      </c>
      <c r="Q3671" s="31" t="str">
        <f t="shared" si="343"/>
        <v/>
      </c>
      <c r="R3671" s="129" t="s">
        <v>9</v>
      </c>
      <c r="S3671" s="128" t="s">
        <v>9</v>
      </c>
      <c r="T3671" s="1"/>
    </row>
    <row r="3672" spans="1:20" ht="15.75" hidden="1" customHeight="1">
      <c r="A3672" s="1" t="str">
        <f t="shared" si="1"/>
        <v/>
      </c>
      <c r="B3672" s="268" t="str">
        <f t="shared" si="338"/>
        <v>X</v>
      </c>
      <c r="C3672" s="1"/>
      <c r="D3672" s="27" t="str">
        <f>IF('ESA Input'!AH3637="","",IF('ESA Input'!AH3637="Yes",'ESA Input'!B3637,"Ineligible"))</f>
        <v/>
      </c>
      <c r="E3672" s="242" t="str">
        <f>IF('ESA Input'!AH3637="","",'ESA Input'!AH3637)</f>
        <v/>
      </c>
      <c r="F3672" s="461" t="str">
        <f>IF('ESA Input'!AH3637="","",IF('ESA Input'!AH3637="YES",'ESA Input'!AG3637,""))</f>
        <v/>
      </c>
      <c r="G3672" s="462"/>
      <c r="H3672" s="201" t="str">
        <f>IF('ESA Input'!AH3637="","",IF('ESA Input'!AH3637="Yes",'ESA Input'!J3637,""))</f>
        <v/>
      </c>
      <c r="I3672" s="227" t="str">
        <f>IF('ESA Input'!AH3637="","",IF('ESA Input'!AH3637="Yes",'ESA Input'!D3637,""))</f>
        <v/>
      </c>
      <c r="J3672" s="235" t="str">
        <f>IF('ESA Input'!AH3637="","",IF('ESA Input'!AH3637="Yes",'ESA Input'!E3637,""))</f>
        <v/>
      </c>
      <c r="K3672" s="29" t="str">
        <f>IF('ESA Input'!AH3637="","",IF('ESA Input'!AH3637="Yes",'ESA Input'!H3637,""))</f>
        <v/>
      </c>
      <c r="L3672" s="236" t="str">
        <f>IF('ESA Input'!AH3637="","",IF('ESA Input'!AH3637="Yes",'ESA Input'!G3637,""))</f>
        <v/>
      </c>
      <c r="M3672" s="31" t="str">
        <f t="shared" si="339"/>
        <v/>
      </c>
      <c r="N3672" s="208" t="str">
        <f t="shared" si="340"/>
        <v/>
      </c>
      <c r="O3672" s="209" t="str">
        <f t="shared" si="341"/>
        <v/>
      </c>
      <c r="P3672" s="209" t="str">
        <f t="shared" si="342"/>
        <v/>
      </c>
      <c r="Q3672" s="31" t="str">
        <f t="shared" si="343"/>
        <v/>
      </c>
      <c r="R3672" s="129" t="s">
        <v>9</v>
      </c>
      <c r="S3672" s="128" t="s">
        <v>9</v>
      </c>
      <c r="T3672" s="1"/>
    </row>
    <row r="3673" spans="1:20" ht="15.75" hidden="1" customHeight="1">
      <c r="A3673" s="1" t="str">
        <f t="shared" si="1"/>
        <v/>
      </c>
      <c r="B3673" s="268" t="str">
        <f t="shared" si="338"/>
        <v>X</v>
      </c>
      <c r="C3673" s="1"/>
      <c r="D3673" s="27" t="str">
        <f>IF('ESA Input'!AH3638="","",IF('ESA Input'!AH3638="Yes",'ESA Input'!B3638,"Ineligible"))</f>
        <v/>
      </c>
      <c r="E3673" s="242" t="str">
        <f>IF('ESA Input'!AH3638="","",'ESA Input'!AH3638)</f>
        <v/>
      </c>
      <c r="F3673" s="461" t="str">
        <f>IF('ESA Input'!AH3638="","",IF('ESA Input'!AH3638="YES",'ESA Input'!AG3638,""))</f>
        <v/>
      </c>
      <c r="G3673" s="462"/>
      <c r="H3673" s="201" t="str">
        <f>IF('ESA Input'!AH3638="","",IF('ESA Input'!AH3638="Yes",'ESA Input'!J3638,""))</f>
        <v/>
      </c>
      <c r="I3673" s="227" t="str">
        <f>IF('ESA Input'!AH3638="","",IF('ESA Input'!AH3638="Yes",'ESA Input'!D3638,""))</f>
        <v/>
      </c>
      <c r="J3673" s="235" t="str">
        <f>IF('ESA Input'!AH3638="","",IF('ESA Input'!AH3638="Yes",'ESA Input'!E3638,""))</f>
        <v/>
      </c>
      <c r="K3673" s="29" t="str">
        <f>IF('ESA Input'!AH3638="","",IF('ESA Input'!AH3638="Yes",'ESA Input'!H3638,""))</f>
        <v/>
      </c>
      <c r="L3673" s="236" t="str">
        <f>IF('ESA Input'!AH3638="","",IF('ESA Input'!AH3638="Yes",'ESA Input'!G3638,""))</f>
        <v/>
      </c>
      <c r="M3673" s="31" t="str">
        <f t="shared" si="339"/>
        <v/>
      </c>
      <c r="N3673" s="208" t="str">
        <f t="shared" si="340"/>
        <v/>
      </c>
      <c r="O3673" s="209" t="str">
        <f t="shared" si="341"/>
        <v/>
      </c>
      <c r="P3673" s="209" t="str">
        <f t="shared" si="342"/>
        <v/>
      </c>
      <c r="Q3673" s="31" t="str">
        <f t="shared" si="343"/>
        <v/>
      </c>
      <c r="R3673" s="129" t="s">
        <v>9</v>
      </c>
      <c r="S3673" s="128" t="s">
        <v>9</v>
      </c>
      <c r="T3673" s="1"/>
    </row>
    <row r="3674" spans="1:20" ht="15.75" hidden="1" customHeight="1">
      <c r="A3674" s="1" t="str">
        <f t="shared" si="1"/>
        <v/>
      </c>
      <c r="B3674" s="268" t="str">
        <f t="shared" si="338"/>
        <v>X</v>
      </c>
      <c r="C3674" s="1"/>
      <c r="D3674" s="27" t="str">
        <f>IF('ESA Input'!AH3639="","",IF('ESA Input'!AH3639="Yes",'ESA Input'!B3639,"Ineligible"))</f>
        <v/>
      </c>
      <c r="E3674" s="242" t="str">
        <f>IF('ESA Input'!AH3639="","",'ESA Input'!AH3639)</f>
        <v/>
      </c>
      <c r="F3674" s="461" t="str">
        <f>IF('ESA Input'!AH3639="","",IF('ESA Input'!AH3639="YES",'ESA Input'!AG3639,""))</f>
        <v/>
      </c>
      <c r="G3674" s="462"/>
      <c r="H3674" s="201" t="str">
        <f>IF('ESA Input'!AH3639="","",IF('ESA Input'!AH3639="Yes",'ESA Input'!J3639,""))</f>
        <v/>
      </c>
      <c r="I3674" s="227" t="str">
        <f>IF('ESA Input'!AH3639="","",IF('ESA Input'!AH3639="Yes",'ESA Input'!D3639,""))</f>
        <v/>
      </c>
      <c r="J3674" s="235" t="str">
        <f>IF('ESA Input'!AH3639="","",IF('ESA Input'!AH3639="Yes",'ESA Input'!E3639,""))</f>
        <v/>
      </c>
      <c r="K3674" s="29" t="str">
        <f>IF('ESA Input'!AH3639="","",IF('ESA Input'!AH3639="Yes",'ESA Input'!H3639,""))</f>
        <v/>
      </c>
      <c r="L3674" s="236" t="str">
        <f>IF('ESA Input'!AH3639="","",IF('ESA Input'!AH3639="Yes",'ESA Input'!G3639,""))</f>
        <v/>
      </c>
      <c r="M3674" s="31" t="str">
        <f t="shared" si="339"/>
        <v/>
      </c>
      <c r="N3674" s="208" t="str">
        <f t="shared" si="340"/>
        <v/>
      </c>
      <c r="O3674" s="209" t="str">
        <f t="shared" si="341"/>
        <v/>
      </c>
      <c r="P3674" s="209" t="str">
        <f t="shared" si="342"/>
        <v/>
      </c>
      <c r="Q3674" s="31" t="str">
        <f t="shared" si="343"/>
        <v/>
      </c>
      <c r="R3674" s="129" t="s">
        <v>9</v>
      </c>
      <c r="S3674" s="128" t="s">
        <v>9</v>
      </c>
      <c r="T3674" s="1"/>
    </row>
    <row r="3675" spans="1:20" ht="15.75" hidden="1" customHeight="1">
      <c r="A3675" s="1" t="str">
        <f t="shared" si="1"/>
        <v/>
      </c>
      <c r="B3675" s="268" t="str">
        <f t="shared" si="338"/>
        <v>X</v>
      </c>
      <c r="C3675" s="1"/>
      <c r="D3675" s="27" t="str">
        <f>IF('ESA Input'!AH3640="","",IF('ESA Input'!AH3640="Yes",'ESA Input'!B3640,"Ineligible"))</f>
        <v/>
      </c>
      <c r="E3675" s="242" t="str">
        <f>IF('ESA Input'!AH3640="","",'ESA Input'!AH3640)</f>
        <v/>
      </c>
      <c r="F3675" s="461" t="str">
        <f>IF('ESA Input'!AH3640="","",IF('ESA Input'!AH3640="YES",'ESA Input'!AG3640,""))</f>
        <v/>
      </c>
      <c r="G3675" s="462"/>
      <c r="H3675" s="201" t="str">
        <f>IF('ESA Input'!AH3640="","",IF('ESA Input'!AH3640="Yes",'ESA Input'!J3640,""))</f>
        <v/>
      </c>
      <c r="I3675" s="227" t="str">
        <f>IF('ESA Input'!AH3640="","",IF('ESA Input'!AH3640="Yes",'ESA Input'!D3640,""))</f>
        <v/>
      </c>
      <c r="J3675" s="235" t="str">
        <f>IF('ESA Input'!AH3640="","",IF('ESA Input'!AH3640="Yes",'ESA Input'!E3640,""))</f>
        <v/>
      </c>
      <c r="K3675" s="29" t="str">
        <f>IF('ESA Input'!AH3640="","",IF('ESA Input'!AH3640="Yes",'ESA Input'!H3640,""))</f>
        <v/>
      </c>
      <c r="L3675" s="236" t="str">
        <f>IF('ESA Input'!AH3640="","",IF('ESA Input'!AH3640="Yes",'ESA Input'!G3640,""))</f>
        <v/>
      </c>
      <c r="M3675" s="31" t="str">
        <f t="shared" si="339"/>
        <v/>
      </c>
      <c r="N3675" s="208" t="str">
        <f t="shared" si="340"/>
        <v/>
      </c>
      <c r="O3675" s="209" t="str">
        <f t="shared" si="341"/>
        <v/>
      </c>
      <c r="P3675" s="209" t="str">
        <f t="shared" si="342"/>
        <v/>
      </c>
      <c r="Q3675" s="31" t="str">
        <f t="shared" si="343"/>
        <v/>
      </c>
      <c r="R3675" s="129" t="s">
        <v>9</v>
      </c>
      <c r="S3675" s="128" t="s">
        <v>9</v>
      </c>
      <c r="T3675" s="1"/>
    </row>
    <row r="3676" spans="1:20" ht="15.75" hidden="1" customHeight="1">
      <c r="A3676" s="1" t="str">
        <f t="shared" si="1"/>
        <v/>
      </c>
      <c r="B3676" s="268" t="str">
        <f t="shared" si="338"/>
        <v>X</v>
      </c>
      <c r="C3676" s="1"/>
      <c r="D3676" s="27" t="str">
        <f>IF('ESA Input'!AH3641="","",IF('ESA Input'!AH3641="Yes",'ESA Input'!B3641,"Ineligible"))</f>
        <v/>
      </c>
      <c r="E3676" s="242" t="str">
        <f>IF('ESA Input'!AH3641="","",'ESA Input'!AH3641)</f>
        <v/>
      </c>
      <c r="F3676" s="461" t="str">
        <f>IF('ESA Input'!AH3641="","",IF('ESA Input'!AH3641="YES",'ESA Input'!AG3641,""))</f>
        <v/>
      </c>
      <c r="G3676" s="462"/>
      <c r="H3676" s="201" t="str">
        <f>IF('ESA Input'!AH3641="","",IF('ESA Input'!AH3641="Yes",'ESA Input'!J3641,""))</f>
        <v/>
      </c>
      <c r="I3676" s="227" t="str">
        <f>IF('ESA Input'!AH3641="","",IF('ESA Input'!AH3641="Yes",'ESA Input'!D3641,""))</f>
        <v/>
      </c>
      <c r="J3676" s="235" t="str">
        <f>IF('ESA Input'!AH3641="","",IF('ESA Input'!AH3641="Yes",'ESA Input'!E3641,""))</f>
        <v/>
      </c>
      <c r="K3676" s="29" t="str">
        <f>IF('ESA Input'!AH3641="","",IF('ESA Input'!AH3641="Yes",'ESA Input'!H3641,""))</f>
        <v/>
      </c>
      <c r="L3676" s="236" t="str">
        <f>IF('ESA Input'!AH3641="","",IF('ESA Input'!AH3641="Yes",'ESA Input'!G3641,""))</f>
        <v/>
      </c>
      <c r="M3676" s="31" t="str">
        <f t="shared" si="339"/>
        <v/>
      </c>
      <c r="N3676" s="208" t="str">
        <f t="shared" si="340"/>
        <v/>
      </c>
      <c r="O3676" s="209" t="str">
        <f t="shared" si="341"/>
        <v/>
      </c>
      <c r="P3676" s="209" t="str">
        <f t="shared" si="342"/>
        <v/>
      </c>
      <c r="Q3676" s="31" t="str">
        <f t="shared" si="343"/>
        <v/>
      </c>
      <c r="R3676" s="129" t="s">
        <v>9</v>
      </c>
      <c r="S3676" s="128" t="s">
        <v>9</v>
      </c>
      <c r="T3676" s="1"/>
    </row>
    <row r="3677" spans="1:20" ht="15.75" hidden="1" customHeight="1">
      <c r="A3677" s="1" t="str">
        <f t="shared" si="1"/>
        <v/>
      </c>
      <c r="B3677" s="268" t="str">
        <f t="shared" si="338"/>
        <v>X</v>
      </c>
      <c r="C3677" s="1"/>
      <c r="D3677" s="27" t="str">
        <f>IF('ESA Input'!AH3642="","",IF('ESA Input'!AH3642="Yes",'ESA Input'!B3642,"Ineligible"))</f>
        <v/>
      </c>
      <c r="E3677" s="242" t="str">
        <f>IF('ESA Input'!AH3642="","",'ESA Input'!AH3642)</f>
        <v/>
      </c>
      <c r="F3677" s="461" t="str">
        <f>IF('ESA Input'!AH3642="","",IF('ESA Input'!AH3642="YES",'ESA Input'!AG3642,""))</f>
        <v/>
      </c>
      <c r="G3677" s="462"/>
      <c r="H3677" s="201" t="str">
        <f>IF('ESA Input'!AH3642="","",IF('ESA Input'!AH3642="Yes",'ESA Input'!J3642,""))</f>
        <v/>
      </c>
      <c r="I3677" s="227" t="str">
        <f>IF('ESA Input'!AH3642="","",IF('ESA Input'!AH3642="Yes",'ESA Input'!D3642,""))</f>
        <v/>
      </c>
      <c r="J3677" s="235" t="str">
        <f>IF('ESA Input'!AH3642="","",IF('ESA Input'!AH3642="Yes",'ESA Input'!E3642,""))</f>
        <v/>
      </c>
      <c r="K3677" s="29" t="str">
        <f>IF('ESA Input'!AH3642="","",IF('ESA Input'!AH3642="Yes",'ESA Input'!H3642,""))</f>
        <v/>
      </c>
      <c r="L3677" s="236" t="str">
        <f>IF('ESA Input'!AH3642="","",IF('ESA Input'!AH3642="Yes",'ESA Input'!G3642,""))</f>
        <v/>
      </c>
      <c r="M3677" s="31" t="str">
        <f t="shared" si="339"/>
        <v/>
      </c>
      <c r="N3677" s="208" t="str">
        <f t="shared" si="340"/>
        <v/>
      </c>
      <c r="O3677" s="209" t="str">
        <f t="shared" si="341"/>
        <v/>
      </c>
      <c r="P3677" s="209" t="str">
        <f t="shared" si="342"/>
        <v/>
      </c>
      <c r="Q3677" s="31" t="str">
        <f t="shared" si="343"/>
        <v/>
      </c>
      <c r="R3677" s="129" t="s">
        <v>9</v>
      </c>
      <c r="S3677" s="128" t="s">
        <v>9</v>
      </c>
      <c r="T3677" s="1"/>
    </row>
    <row r="3678" spans="1:20" ht="15.75" hidden="1" customHeight="1">
      <c r="A3678" s="1" t="str">
        <f t="shared" si="1"/>
        <v/>
      </c>
      <c r="B3678" s="268" t="str">
        <f t="shared" si="338"/>
        <v>X</v>
      </c>
      <c r="C3678" s="1"/>
      <c r="D3678" s="27" t="str">
        <f>IF('ESA Input'!AH3643="","",IF('ESA Input'!AH3643="Yes",'ESA Input'!B3643,"Ineligible"))</f>
        <v/>
      </c>
      <c r="E3678" s="242" t="str">
        <f>IF('ESA Input'!AH3643="","",'ESA Input'!AH3643)</f>
        <v/>
      </c>
      <c r="F3678" s="461" t="str">
        <f>IF('ESA Input'!AH3643="","",IF('ESA Input'!AH3643="YES",'ESA Input'!AG3643,""))</f>
        <v/>
      </c>
      <c r="G3678" s="462"/>
      <c r="H3678" s="201" t="str">
        <f>IF('ESA Input'!AH3643="","",IF('ESA Input'!AH3643="Yes",'ESA Input'!J3643,""))</f>
        <v/>
      </c>
      <c r="I3678" s="227" t="str">
        <f>IF('ESA Input'!AH3643="","",IF('ESA Input'!AH3643="Yes",'ESA Input'!D3643,""))</f>
        <v/>
      </c>
      <c r="J3678" s="235" t="str">
        <f>IF('ESA Input'!AH3643="","",IF('ESA Input'!AH3643="Yes",'ESA Input'!E3643,""))</f>
        <v/>
      </c>
      <c r="K3678" s="29" t="str">
        <f>IF('ESA Input'!AH3643="","",IF('ESA Input'!AH3643="Yes",'ESA Input'!H3643,""))</f>
        <v/>
      </c>
      <c r="L3678" s="236" t="str">
        <f>IF('ESA Input'!AH3643="","",IF('ESA Input'!AH3643="Yes",'ESA Input'!G3643,""))</f>
        <v/>
      </c>
      <c r="M3678" s="31" t="str">
        <f t="shared" si="339"/>
        <v/>
      </c>
      <c r="N3678" s="208" t="str">
        <f t="shared" si="340"/>
        <v/>
      </c>
      <c r="O3678" s="209" t="str">
        <f t="shared" si="341"/>
        <v/>
      </c>
      <c r="P3678" s="209" t="str">
        <f t="shared" si="342"/>
        <v/>
      </c>
      <c r="Q3678" s="31" t="str">
        <f t="shared" si="343"/>
        <v/>
      </c>
      <c r="R3678" s="129" t="s">
        <v>9</v>
      </c>
      <c r="S3678" s="128" t="s">
        <v>9</v>
      </c>
      <c r="T3678" s="1"/>
    </row>
    <row r="3679" spans="1:20" ht="15.75" hidden="1" customHeight="1">
      <c r="A3679" s="1" t="str">
        <f t="shared" si="1"/>
        <v/>
      </c>
      <c r="B3679" s="268" t="str">
        <f t="shared" si="338"/>
        <v>X</v>
      </c>
      <c r="C3679" s="1"/>
      <c r="D3679" s="27" t="str">
        <f>IF('ESA Input'!AH3644="","",IF('ESA Input'!AH3644="Yes",'ESA Input'!B3644,"Ineligible"))</f>
        <v/>
      </c>
      <c r="E3679" s="242" t="str">
        <f>IF('ESA Input'!AH3644="","",'ESA Input'!AH3644)</f>
        <v/>
      </c>
      <c r="F3679" s="461" t="str">
        <f>IF('ESA Input'!AH3644="","",IF('ESA Input'!AH3644="YES",'ESA Input'!AG3644,""))</f>
        <v/>
      </c>
      <c r="G3679" s="462"/>
      <c r="H3679" s="201" t="str">
        <f>IF('ESA Input'!AH3644="","",IF('ESA Input'!AH3644="Yes",'ESA Input'!J3644,""))</f>
        <v/>
      </c>
      <c r="I3679" s="227" t="str">
        <f>IF('ESA Input'!AH3644="","",IF('ESA Input'!AH3644="Yes",'ESA Input'!D3644,""))</f>
        <v/>
      </c>
      <c r="J3679" s="235" t="str">
        <f>IF('ESA Input'!AH3644="","",IF('ESA Input'!AH3644="Yes",'ESA Input'!E3644,""))</f>
        <v/>
      </c>
      <c r="K3679" s="29" t="str">
        <f>IF('ESA Input'!AH3644="","",IF('ESA Input'!AH3644="Yes",'ESA Input'!H3644,""))</f>
        <v/>
      </c>
      <c r="L3679" s="236" t="str">
        <f>IF('ESA Input'!AH3644="","",IF('ESA Input'!AH3644="Yes",'ESA Input'!G3644,""))</f>
        <v/>
      </c>
      <c r="M3679" s="31" t="str">
        <f t="shared" si="339"/>
        <v/>
      </c>
      <c r="N3679" s="208" t="str">
        <f t="shared" si="340"/>
        <v/>
      </c>
      <c r="O3679" s="209" t="str">
        <f t="shared" si="341"/>
        <v/>
      </c>
      <c r="P3679" s="209" t="str">
        <f t="shared" si="342"/>
        <v/>
      </c>
      <c r="Q3679" s="31" t="str">
        <f t="shared" si="343"/>
        <v/>
      </c>
      <c r="R3679" s="129" t="s">
        <v>9</v>
      </c>
      <c r="S3679" s="128" t="s">
        <v>9</v>
      </c>
      <c r="T3679" s="1"/>
    </row>
    <row r="3680" spans="1:20" ht="15.75" hidden="1" customHeight="1">
      <c r="A3680" s="1" t="str">
        <f t="shared" si="1"/>
        <v/>
      </c>
      <c r="B3680" s="268" t="str">
        <f t="shared" si="338"/>
        <v>X</v>
      </c>
      <c r="C3680" s="1"/>
      <c r="D3680" s="27" t="str">
        <f>IF('ESA Input'!AH3645="","",IF('ESA Input'!AH3645="Yes",'ESA Input'!B3645,"Ineligible"))</f>
        <v/>
      </c>
      <c r="E3680" s="242" t="str">
        <f>IF('ESA Input'!AH3645="","",'ESA Input'!AH3645)</f>
        <v/>
      </c>
      <c r="F3680" s="461" t="str">
        <f>IF('ESA Input'!AH3645="","",IF('ESA Input'!AH3645="YES",'ESA Input'!AG3645,""))</f>
        <v/>
      </c>
      <c r="G3680" s="462"/>
      <c r="H3680" s="201" t="str">
        <f>IF('ESA Input'!AH3645="","",IF('ESA Input'!AH3645="Yes",'ESA Input'!J3645,""))</f>
        <v/>
      </c>
      <c r="I3680" s="227" t="str">
        <f>IF('ESA Input'!AH3645="","",IF('ESA Input'!AH3645="Yes",'ESA Input'!D3645,""))</f>
        <v/>
      </c>
      <c r="J3680" s="235" t="str">
        <f>IF('ESA Input'!AH3645="","",IF('ESA Input'!AH3645="Yes",'ESA Input'!E3645,""))</f>
        <v/>
      </c>
      <c r="K3680" s="29" t="str">
        <f>IF('ESA Input'!AH3645="","",IF('ESA Input'!AH3645="Yes",'ESA Input'!H3645,""))</f>
        <v/>
      </c>
      <c r="L3680" s="236" t="str">
        <f>IF('ESA Input'!AH3645="","",IF('ESA Input'!AH3645="Yes",'ESA Input'!G3645,""))</f>
        <v/>
      </c>
      <c r="M3680" s="31" t="str">
        <f t="shared" si="339"/>
        <v/>
      </c>
      <c r="N3680" s="208" t="str">
        <f t="shared" si="340"/>
        <v/>
      </c>
      <c r="O3680" s="209" t="str">
        <f t="shared" si="341"/>
        <v/>
      </c>
      <c r="P3680" s="209" t="str">
        <f t="shared" si="342"/>
        <v/>
      </c>
      <c r="Q3680" s="31" t="str">
        <f t="shared" si="343"/>
        <v/>
      </c>
      <c r="R3680" s="129" t="s">
        <v>9</v>
      </c>
      <c r="S3680" s="128" t="s">
        <v>9</v>
      </c>
      <c r="T3680" s="1"/>
    </row>
    <row r="3681" spans="1:20" ht="15.75" hidden="1" customHeight="1">
      <c r="A3681" s="1" t="str">
        <f t="shared" si="1"/>
        <v/>
      </c>
      <c r="B3681" s="268" t="str">
        <f t="shared" si="338"/>
        <v>X</v>
      </c>
      <c r="C3681" s="1"/>
      <c r="D3681" s="27" t="str">
        <f>IF('ESA Input'!AH3646="","",IF('ESA Input'!AH3646="Yes",'ESA Input'!B3646,"Ineligible"))</f>
        <v/>
      </c>
      <c r="E3681" s="242" t="str">
        <f>IF('ESA Input'!AH3646="","",'ESA Input'!AH3646)</f>
        <v/>
      </c>
      <c r="F3681" s="461" t="str">
        <f>IF('ESA Input'!AH3646="","",IF('ESA Input'!AH3646="YES",'ESA Input'!AG3646,""))</f>
        <v/>
      </c>
      <c r="G3681" s="462"/>
      <c r="H3681" s="201" t="str">
        <f>IF('ESA Input'!AH3646="","",IF('ESA Input'!AH3646="Yes",'ESA Input'!J3646,""))</f>
        <v/>
      </c>
      <c r="I3681" s="227" t="str">
        <f>IF('ESA Input'!AH3646="","",IF('ESA Input'!AH3646="Yes",'ESA Input'!D3646,""))</f>
        <v/>
      </c>
      <c r="J3681" s="235" t="str">
        <f>IF('ESA Input'!AH3646="","",IF('ESA Input'!AH3646="Yes",'ESA Input'!E3646,""))</f>
        <v/>
      </c>
      <c r="K3681" s="29" t="str">
        <f>IF('ESA Input'!AH3646="","",IF('ESA Input'!AH3646="Yes",'ESA Input'!H3646,""))</f>
        <v/>
      </c>
      <c r="L3681" s="236" t="str">
        <f>IF('ESA Input'!AH3646="","",IF('ESA Input'!AH3646="Yes",'ESA Input'!G3646,""))</f>
        <v/>
      </c>
      <c r="M3681" s="31" t="str">
        <f t="shared" si="339"/>
        <v/>
      </c>
      <c r="N3681" s="208" t="str">
        <f t="shared" si="340"/>
        <v/>
      </c>
      <c r="O3681" s="209" t="str">
        <f t="shared" si="341"/>
        <v/>
      </c>
      <c r="P3681" s="209" t="str">
        <f t="shared" si="342"/>
        <v/>
      </c>
      <c r="Q3681" s="31" t="str">
        <f t="shared" si="343"/>
        <v/>
      </c>
      <c r="R3681" s="129" t="s">
        <v>9</v>
      </c>
      <c r="S3681" s="128" t="s">
        <v>9</v>
      </c>
      <c r="T3681" s="1"/>
    </row>
    <row r="3682" spans="1:20" ht="15.75" hidden="1" customHeight="1">
      <c r="A3682" s="1" t="str">
        <f t="shared" si="1"/>
        <v/>
      </c>
      <c r="B3682" s="268" t="str">
        <f t="shared" si="338"/>
        <v>X</v>
      </c>
      <c r="C3682" s="1"/>
      <c r="D3682" s="27" t="str">
        <f>IF('ESA Input'!AH3647="","",IF('ESA Input'!AH3647="Yes",'ESA Input'!B3647,"Ineligible"))</f>
        <v/>
      </c>
      <c r="E3682" s="242" t="str">
        <f>IF('ESA Input'!AH3647="","",'ESA Input'!AH3647)</f>
        <v/>
      </c>
      <c r="F3682" s="461" t="str">
        <f>IF('ESA Input'!AH3647="","",IF('ESA Input'!AH3647="YES",'ESA Input'!AG3647,""))</f>
        <v/>
      </c>
      <c r="G3682" s="462"/>
      <c r="H3682" s="201" t="str">
        <f>IF('ESA Input'!AH3647="","",IF('ESA Input'!AH3647="Yes",'ESA Input'!J3647,""))</f>
        <v/>
      </c>
      <c r="I3682" s="227" t="str">
        <f>IF('ESA Input'!AH3647="","",IF('ESA Input'!AH3647="Yes",'ESA Input'!D3647,""))</f>
        <v/>
      </c>
      <c r="J3682" s="235" t="str">
        <f>IF('ESA Input'!AH3647="","",IF('ESA Input'!AH3647="Yes",'ESA Input'!E3647,""))</f>
        <v/>
      </c>
      <c r="K3682" s="29" t="str">
        <f>IF('ESA Input'!AH3647="","",IF('ESA Input'!AH3647="Yes",'ESA Input'!H3647,""))</f>
        <v/>
      </c>
      <c r="L3682" s="236" t="str">
        <f>IF('ESA Input'!AH3647="","",IF('ESA Input'!AH3647="Yes",'ESA Input'!G3647,""))</f>
        <v/>
      </c>
      <c r="M3682" s="31" t="str">
        <f t="shared" si="339"/>
        <v/>
      </c>
      <c r="N3682" s="208" t="str">
        <f t="shared" si="340"/>
        <v/>
      </c>
      <c r="O3682" s="209" t="str">
        <f t="shared" si="341"/>
        <v/>
      </c>
      <c r="P3682" s="209" t="str">
        <f t="shared" si="342"/>
        <v/>
      </c>
      <c r="Q3682" s="31" t="str">
        <f t="shared" si="343"/>
        <v/>
      </c>
      <c r="R3682" s="129" t="s">
        <v>9</v>
      </c>
      <c r="S3682" s="128" t="s">
        <v>9</v>
      </c>
      <c r="T3682" s="1"/>
    </row>
    <row r="3683" spans="1:20" ht="15.75" hidden="1" customHeight="1">
      <c r="A3683" s="1" t="str">
        <f t="shared" si="1"/>
        <v/>
      </c>
      <c r="B3683" s="268" t="str">
        <f t="shared" si="338"/>
        <v>X</v>
      </c>
      <c r="C3683" s="1"/>
      <c r="D3683" s="27" t="str">
        <f>IF('ESA Input'!AH3648="","",IF('ESA Input'!AH3648="Yes",'ESA Input'!B3648,"Ineligible"))</f>
        <v/>
      </c>
      <c r="E3683" s="242" t="str">
        <f>IF('ESA Input'!AH3648="","",'ESA Input'!AH3648)</f>
        <v/>
      </c>
      <c r="F3683" s="461" t="str">
        <f>IF('ESA Input'!AH3648="","",IF('ESA Input'!AH3648="YES",'ESA Input'!AG3648,""))</f>
        <v/>
      </c>
      <c r="G3683" s="462"/>
      <c r="H3683" s="201" t="str">
        <f>IF('ESA Input'!AH3648="","",IF('ESA Input'!AH3648="Yes",'ESA Input'!J3648,""))</f>
        <v/>
      </c>
      <c r="I3683" s="227" t="str">
        <f>IF('ESA Input'!AH3648="","",IF('ESA Input'!AH3648="Yes",'ESA Input'!D3648,""))</f>
        <v/>
      </c>
      <c r="J3683" s="235" t="str">
        <f>IF('ESA Input'!AH3648="","",IF('ESA Input'!AH3648="Yes",'ESA Input'!E3648,""))</f>
        <v/>
      </c>
      <c r="K3683" s="29" t="str">
        <f>IF('ESA Input'!AH3648="","",IF('ESA Input'!AH3648="Yes",'ESA Input'!H3648,""))</f>
        <v/>
      </c>
      <c r="L3683" s="236" t="str">
        <f>IF('ESA Input'!AH3648="","",IF('ESA Input'!AH3648="Yes",'ESA Input'!G3648,""))</f>
        <v/>
      </c>
      <c r="M3683" s="31" t="str">
        <f t="shared" si="339"/>
        <v/>
      </c>
      <c r="N3683" s="208" t="str">
        <f t="shared" si="340"/>
        <v/>
      </c>
      <c r="O3683" s="209" t="str">
        <f t="shared" si="341"/>
        <v/>
      </c>
      <c r="P3683" s="209" t="str">
        <f t="shared" si="342"/>
        <v/>
      </c>
      <c r="Q3683" s="31" t="str">
        <f t="shared" si="343"/>
        <v/>
      </c>
      <c r="R3683" s="129" t="s">
        <v>9</v>
      </c>
      <c r="S3683" s="128" t="s">
        <v>9</v>
      </c>
      <c r="T3683" s="1"/>
    </row>
    <row r="3684" spans="1:20" ht="15.75" hidden="1" customHeight="1">
      <c r="A3684" s="1" t="str">
        <f t="shared" si="1"/>
        <v/>
      </c>
      <c r="B3684" s="268" t="str">
        <f t="shared" si="338"/>
        <v>X</v>
      </c>
      <c r="C3684" s="1"/>
      <c r="D3684" s="27" t="str">
        <f>IF('ESA Input'!AH3649="","",IF('ESA Input'!AH3649="Yes",'ESA Input'!B3649,"Ineligible"))</f>
        <v/>
      </c>
      <c r="E3684" s="242" t="str">
        <f>IF('ESA Input'!AH3649="","",'ESA Input'!AH3649)</f>
        <v/>
      </c>
      <c r="F3684" s="461" t="str">
        <f>IF('ESA Input'!AH3649="","",IF('ESA Input'!AH3649="YES",'ESA Input'!AG3649,""))</f>
        <v/>
      </c>
      <c r="G3684" s="462"/>
      <c r="H3684" s="201" t="str">
        <f>IF('ESA Input'!AH3649="","",IF('ESA Input'!AH3649="Yes",'ESA Input'!J3649,""))</f>
        <v/>
      </c>
      <c r="I3684" s="227" t="str">
        <f>IF('ESA Input'!AH3649="","",IF('ESA Input'!AH3649="Yes",'ESA Input'!D3649,""))</f>
        <v/>
      </c>
      <c r="J3684" s="235" t="str">
        <f>IF('ESA Input'!AH3649="","",IF('ESA Input'!AH3649="Yes",'ESA Input'!E3649,""))</f>
        <v/>
      </c>
      <c r="K3684" s="29" t="str">
        <f>IF('ESA Input'!AH3649="","",IF('ESA Input'!AH3649="Yes",'ESA Input'!H3649,""))</f>
        <v/>
      </c>
      <c r="L3684" s="236" t="str">
        <f>IF('ESA Input'!AH3649="","",IF('ESA Input'!AH3649="Yes",'ESA Input'!G3649,""))</f>
        <v/>
      </c>
      <c r="M3684" s="31" t="str">
        <f t="shared" si="339"/>
        <v/>
      </c>
      <c r="N3684" s="208" t="str">
        <f t="shared" si="340"/>
        <v/>
      </c>
      <c r="O3684" s="209" t="str">
        <f t="shared" si="341"/>
        <v/>
      </c>
      <c r="P3684" s="209" t="str">
        <f t="shared" si="342"/>
        <v/>
      </c>
      <c r="Q3684" s="31" t="str">
        <f t="shared" si="343"/>
        <v/>
      </c>
      <c r="R3684" s="129" t="s">
        <v>9</v>
      </c>
      <c r="S3684" s="128" t="s">
        <v>9</v>
      </c>
      <c r="T3684" s="1"/>
    </row>
    <row r="3685" spans="1:20" ht="15.75" hidden="1" customHeight="1">
      <c r="A3685" s="1" t="str">
        <f t="shared" si="1"/>
        <v/>
      </c>
      <c r="B3685" s="268" t="str">
        <f t="shared" si="338"/>
        <v>X</v>
      </c>
      <c r="C3685" s="1"/>
      <c r="D3685" s="27" t="str">
        <f>IF('ESA Input'!AH3650="","",IF('ESA Input'!AH3650="Yes",'ESA Input'!B3650,"Ineligible"))</f>
        <v/>
      </c>
      <c r="E3685" s="242" t="str">
        <f>IF('ESA Input'!AH3650="","",'ESA Input'!AH3650)</f>
        <v/>
      </c>
      <c r="F3685" s="461" t="str">
        <f>IF('ESA Input'!AH3650="","",IF('ESA Input'!AH3650="YES",'ESA Input'!AG3650,""))</f>
        <v/>
      </c>
      <c r="G3685" s="462"/>
      <c r="H3685" s="201" t="str">
        <f>IF('ESA Input'!AH3650="","",IF('ESA Input'!AH3650="Yes",'ESA Input'!J3650,""))</f>
        <v/>
      </c>
      <c r="I3685" s="227" t="str">
        <f>IF('ESA Input'!AH3650="","",IF('ESA Input'!AH3650="Yes",'ESA Input'!D3650,""))</f>
        <v/>
      </c>
      <c r="J3685" s="235" t="str">
        <f>IF('ESA Input'!AH3650="","",IF('ESA Input'!AH3650="Yes",'ESA Input'!E3650,""))</f>
        <v/>
      </c>
      <c r="K3685" s="29" t="str">
        <f>IF('ESA Input'!AH3650="","",IF('ESA Input'!AH3650="Yes",'ESA Input'!H3650,""))</f>
        <v/>
      </c>
      <c r="L3685" s="236" t="str">
        <f>IF('ESA Input'!AH3650="","",IF('ESA Input'!AH3650="Yes",'ESA Input'!G3650,""))</f>
        <v/>
      </c>
      <c r="M3685" s="31" t="str">
        <f t="shared" si="339"/>
        <v/>
      </c>
      <c r="N3685" s="208" t="str">
        <f t="shared" si="340"/>
        <v/>
      </c>
      <c r="O3685" s="209" t="str">
        <f t="shared" si="341"/>
        <v/>
      </c>
      <c r="P3685" s="209" t="str">
        <f t="shared" si="342"/>
        <v/>
      </c>
      <c r="Q3685" s="31" t="str">
        <f t="shared" si="343"/>
        <v/>
      </c>
      <c r="R3685" s="129" t="s">
        <v>9</v>
      </c>
      <c r="S3685" s="128" t="s">
        <v>9</v>
      </c>
      <c r="T3685" s="1"/>
    </row>
    <row r="3686" spans="1:20" ht="15.75" hidden="1" customHeight="1">
      <c r="A3686" s="1" t="str">
        <f t="shared" si="1"/>
        <v/>
      </c>
      <c r="B3686" s="268" t="str">
        <f t="shared" ref="B3686:B3749" si="344">IF(Q3686&gt;M3686,"+",IF(Q3686&lt;M3686,"-","X"))</f>
        <v>X</v>
      </c>
      <c r="C3686" s="1"/>
      <c r="D3686" s="27" t="str">
        <f>IF('ESA Input'!AH3651="","",IF('ESA Input'!AH3651="Yes",'ESA Input'!B3651,"Ineligible"))</f>
        <v/>
      </c>
      <c r="E3686" s="242" t="str">
        <f>IF('ESA Input'!AH3651="","",'ESA Input'!AH3651)</f>
        <v/>
      </c>
      <c r="F3686" s="461" t="str">
        <f>IF('ESA Input'!AH3651="","",IF('ESA Input'!AH3651="YES",'ESA Input'!AG3651,""))</f>
        <v/>
      </c>
      <c r="G3686" s="462"/>
      <c r="H3686" s="201" t="str">
        <f>IF('ESA Input'!AH3651="","",IF('ESA Input'!AH3651="Yes",'ESA Input'!J3651,""))</f>
        <v/>
      </c>
      <c r="I3686" s="227" t="str">
        <f>IF('ESA Input'!AH3651="","",IF('ESA Input'!AH3651="Yes",'ESA Input'!D3651,""))</f>
        <v/>
      </c>
      <c r="J3686" s="235" t="str">
        <f>IF('ESA Input'!AH3651="","",IF('ESA Input'!AH3651="Yes",'ESA Input'!E3651,""))</f>
        <v/>
      </c>
      <c r="K3686" s="29" t="str">
        <f>IF('ESA Input'!AH3651="","",IF('ESA Input'!AH3651="Yes",'ESA Input'!H3651,""))</f>
        <v/>
      </c>
      <c r="L3686" s="236" t="str">
        <f>IF('ESA Input'!AH3651="","",IF('ESA Input'!AH3651="Yes",'ESA Input'!G3651,""))</f>
        <v/>
      </c>
      <c r="M3686" s="31" t="str">
        <f t="shared" si="339"/>
        <v/>
      </c>
      <c r="N3686" s="208" t="str">
        <f t="shared" si="340"/>
        <v/>
      </c>
      <c r="O3686" s="209" t="str">
        <f t="shared" si="341"/>
        <v/>
      </c>
      <c r="P3686" s="209" t="str">
        <f t="shared" si="342"/>
        <v/>
      </c>
      <c r="Q3686" s="31" t="str">
        <f t="shared" si="343"/>
        <v/>
      </c>
      <c r="R3686" s="129" t="s">
        <v>9</v>
      </c>
      <c r="S3686" s="128" t="s">
        <v>9</v>
      </c>
      <c r="T3686" s="1"/>
    </row>
    <row r="3687" spans="1:20" ht="15.75" hidden="1" customHeight="1">
      <c r="A3687" s="1" t="str">
        <f t="shared" si="1"/>
        <v/>
      </c>
      <c r="B3687" s="268" t="str">
        <f t="shared" si="344"/>
        <v>X</v>
      </c>
      <c r="C3687" s="1"/>
      <c r="D3687" s="27" t="str">
        <f>IF('ESA Input'!AH3652="","",IF('ESA Input'!AH3652="Yes",'ESA Input'!B3652,"Ineligible"))</f>
        <v/>
      </c>
      <c r="E3687" s="242" t="str">
        <f>IF('ESA Input'!AH3652="","",'ESA Input'!AH3652)</f>
        <v/>
      </c>
      <c r="F3687" s="461" t="str">
        <f>IF('ESA Input'!AH3652="","",IF('ESA Input'!AH3652="YES",'ESA Input'!AG3652,""))</f>
        <v/>
      </c>
      <c r="G3687" s="462"/>
      <c r="H3687" s="201" t="str">
        <f>IF('ESA Input'!AH3652="","",IF('ESA Input'!AH3652="Yes",'ESA Input'!J3652,""))</f>
        <v/>
      </c>
      <c r="I3687" s="227" t="str">
        <f>IF('ESA Input'!AH3652="","",IF('ESA Input'!AH3652="Yes",'ESA Input'!D3652,""))</f>
        <v/>
      </c>
      <c r="J3687" s="235" t="str">
        <f>IF('ESA Input'!AH3652="","",IF('ESA Input'!AH3652="Yes",'ESA Input'!E3652,""))</f>
        <v/>
      </c>
      <c r="K3687" s="29" t="str">
        <f>IF('ESA Input'!AH3652="","",IF('ESA Input'!AH3652="Yes",'ESA Input'!H3652,""))</f>
        <v/>
      </c>
      <c r="L3687" s="236" t="str">
        <f>IF('ESA Input'!AH3652="","",IF('ESA Input'!AH3652="Yes",'ESA Input'!G3652,""))</f>
        <v/>
      </c>
      <c r="M3687" s="31" t="str">
        <f t="shared" ref="M3687:M3750" si="345">IF($D3687="","",SUM(J3687:L3687))</f>
        <v/>
      </c>
      <c r="N3687" s="208" t="str">
        <f t="shared" ref="N3687:N3750" si="346">J3687</f>
        <v/>
      </c>
      <c r="O3687" s="209" t="str">
        <f t="shared" ref="O3687:O3750" si="347">K3687</f>
        <v/>
      </c>
      <c r="P3687" s="209" t="str">
        <f t="shared" ref="P3687:P3750" si="348">L3687</f>
        <v/>
      </c>
      <c r="Q3687" s="31" t="str">
        <f t="shared" ref="Q3687:Q3750" si="349">IF($D3687="","",SUM(N3687:P3687))</f>
        <v/>
      </c>
      <c r="R3687" s="129" t="s">
        <v>9</v>
      </c>
      <c r="S3687" s="128" t="s">
        <v>9</v>
      </c>
      <c r="T3687" s="1"/>
    </row>
    <row r="3688" spans="1:20" ht="15.75" hidden="1" customHeight="1">
      <c r="A3688" s="1" t="str">
        <f t="shared" si="1"/>
        <v/>
      </c>
      <c r="B3688" s="268" t="str">
        <f t="shared" si="344"/>
        <v>X</v>
      </c>
      <c r="C3688" s="1"/>
      <c r="D3688" s="27" t="str">
        <f>IF('ESA Input'!AH3653="","",IF('ESA Input'!AH3653="Yes",'ESA Input'!B3653,"Ineligible"))</f>
        <v/>
      </c>
      <c r="E3688" s="242" t="str">
        <f>IF('ESA Input'!AH3653="","",'ESA Input'!AH3653)</f>
        <v/>
      </c>
      <c r="F3688" s="461" t="str">
        <f>IF('ESA Input'!AH3653="","",IF('ESA Input'!AH3653="YES",'ESA Input'!AG3653,""))</f>
        <v/>
      </c>
      <c r="G3688" s="462"/>
      <c r="H3688" s="201" t="str">
        <f>IF('ESA Input'!AH3653="","",IF('ESA Input'!AH3653="Yes",'ESA Input'!J3653,""))</f>
        <v/>
      </c>
      <c r="I3688" s="227" t="str">
        <f>IF('ESA Input'!AH3653="","",IF('ESA Input'!AH3653="Yes",'ESA Input'!D3653,""))</f>
        <v/>
      </c>
      <c r="J3688" s="235" t="str">
        <f>IF('ESA Input'!AH3653="","",IF('ESA Input'!AH3653="Yes",'ESA Input'!E3653,""))</f>
        <v/>
      </c>
      <c r="K3688" s="29" t="str">
        <f>IF('ESA Input'!AH3653="","",IF('ESA Input'!AH3653="Yes",'ESA Input'!H3653,""))</f>
        <v/>
      </c>
      <c r="L3688" s="236" t="str">
        <f>IF('ESA Input'!AH3653="","",IF('ESA Input'!AH3653="Yes",'ESA Input'!G3653,""))</f>
        <v/>
      </c>
      <c r="M3688" s="31" t="str">
        <f t="shared" si="345"/>
        <v/>
      </c>
      <c r="N3688" s="208" t="str">
        <f t="shared" si="346"/>
        <v/>
      </c>
      <c r="O3688" s="209" t="str">
        <f t="shared" si="347"/>
        <v/>
      </c>
      <c r="P3688" s="209" t="str">
        <f t="shared" si="348"/>
        <v/>
      </c>
      <c r="Q3688" s="31" t="str">
        <f t="shared" si="349"/>
        <v/>
      </c>
      <c r="R3688" s="129" t="s">
        <v>9</v>
      </c>
      <c r="S3688" s="128" t="s">
        <v>9</v>
      </c>
      <c r="T3688" s="1"/>
    </row>
    <row r="3689" spans="1:20" ht="15.75" hidden="1" customHeight="1">
      <c r="A3689" s="1" t="str">
        <f t="shared" si="1"/>
        <v/>
      </c>
      <c r="B3689" s="268" t="str">
        <f t="shared" si="344"/>
        <v>X</v>
      </c>
      <c r="C3689" s="1"/>
      <c r="D3689" s="27" t="str">
        <f>IF('ESA Input'!AH3654="","",IF('ESA Input'!AH3654="Yes",'ESA Input'!B3654,"Ineligible"))</f>
        <v/>
      </c>
      <c r="E3689" s="242" t="str">
        <f>IF('ESA Input'!AH3654="","",'ESA Input'!AH3654)</f>
        <v/>
      </c>
      <c r="F3689" s="461" t="str">
        <f>IF('ESA Input'!AH3654="","",IF('ESA Input'!AH3654="YES",'ESA Input'!AG3654,""))</f>
        <v/>
      </c>
      <c r="G3689" s="462"/>
      <c r="H3689" s="201" t="str">
        <f>IF('ESA Input'!AH3654="","",IF('ESA Input'!AH3654="Yes",'ESA Input'!J3654,""))</f>
        <v/>
      </c>
      <c r="I3689" s="227" t="str">
        <f>IF('ESA Input'!AH3654="","",IF('ESA Input'!AH3654="Yes",'ESA Input'!D3654,""))</f>
        <v/>
      </c>
      <c r="J3689" s="235" t="str">
        <f>IF('ESA Input'!AH3654="","",IF('ESA Input'!AH3654="Yes",'ESA Input'!E3654,""))</f>
        <v/>
      </c>
      <c r="K3689" s="29" t="str">
        <f>IF('ESA Input'!AH3654="","",IF('ESA Input'!AH3654="Yes",'ESA Input'!H3654,""))</f>
        <v/>
      </c>
      <c r="L3689" s="236" t="str">
        <f>IF('ESA Input'!AH3654="","",IF('ESA Input'!AH3654="Yes",'ESA Input'!G3654,""))</f>
        <v/>
      </c>
      <c r="M3689" s="31" t="str">
        <f t="shared" si="345"/>
        <v/>
      </c>
      <c r="N3689" s="208" t="str">
        <f t="shared" si="346"/>
        <v/>
      </c>
      <c r="O3689" s="209" t="str">
        <f t="shared" si="347"/>
        <v/>
      </c>
      <c r="P3689" s="209" t="str">
        <f t="shared" si="348"/>
        <v/>
      </c>
      <c r="Q3689" s="31" t="str">
        <f t="shared" si="349"/>
        <v/>
      </c>
      <c r="R3689" s="129" t="s">
        <v>9</v>
      </c>
      <c r="S3689" s="128" t="s">
        <v>9</v>
      </c>
      <c r="T3689" s="1"/>
    </row>
    <row r="3690" spans="1:20" ht="15.75" hidden="1" customHeight="1">
      <c r="A3690" s="1" t="str">
        <f t="shared" si="1"/>
        <v/>
      </c>
      <c r="B3690" s="268" t="str">
        <f t="shared" si="344"/>
        <v>X</v>
      </c>
      <c r="C3690" s="1"/>
      <c r="D3690" s="27" t="str">
        <f>IF('ESA Input'!AH3655="","",IF('ESA Input'!AH3655="Yes",'ESA Input'!B3655,"Ineligible"))</f>
        <v/>
      </c>
      <c r="E3690" s="242" t="str">
        <f>IF('ESA Input'!AH3655="","",'ESA Input'!AH3655)</f>
        <v/>
      </c>
      <c r="F3690" s="461" t="str">
        <f>IF('ESA Input'!AH3655="","",IF('ESA Input'!AH3655="YES",'ESA Input'!AG3655,""))</f>
        <v/>
      </c>
      <c r="G3690" s="462"/>
      <c r="H3690" s="201" t="str">
        <f>IF('ESA Input'!AH3655="","",IF('ESA Input'!AH3655="Yes",'ESA Input'!J3655,""))</f>
        <v/>
      </c>
      <c r="I3690" s="227" t="str">
        <f>IF('ESA Input'!AH3655="","",IF('ESA Input'!AH3655="Yes",'ESA Input'!D3655,""))</f>
        <v/>
      </c>
      <c r="J3690" s="235" t="str">
        <f>IF('ESA Input'!AH3655="","",IF('ESA Input'!AH3655="Yes",'ESA Input'!E3655,""))</f>
        <v/>
      </c>
      <c r="K3690" s="29" t="str">
        <f>IF('ESA Input'!AH3655="","",IF('ESA Input'!AH3655="Yes",'ESA Input'!H3655,""))</f>
        <v/>
      </c>
      <c r="L3690" s="236" t="str">
        <f>IF('ESA Input'!AH3655="","",IF('ESA Input'!AH3655="Yes",'ESA Input'!G3655,""))</f>
        <v/>
      </c>
      <c r="M3690" s="31" t="str">
        <f t="shared" si="345"/>
        <v/>
      </c>
      <c r="N3690" s="208" t="str">
        <f t="shared" si="346"/>
        <v/>
      </c>
      <c r="O3690" s="209" t="str">
        <f t="shared" si="347"/>
        <v/>
      </c>
      <c r="P3690" s="209" t="str">
        <f t="shared" si="348"/>
        <v/>
      </c>
      <c r="Q3690" s="31" t="str">
        <f t="shared" si="349"/>
        <v/>
      </c>
      <c r="R3690" s="129" t="s">
        <v>9</v>
      </c>
      <c r="S3690" s="128" t="s">
        <v>9</v>
      </c>
      <c r="T3690" s="1"/>
    </row>
    <row r="3691" spans="1:20" ht="15.75" hidden="1" customHeight="1">
      <c r="A3691" s="1" t="str">
        <f t="shared" si="1"/>
        <v/>
      </c>
      <c r="B3691" s="268" t="str">
        <f t="shared" si="344"/>
        <v>X</v>
      </c>
      <c r="C3691" s="1"/>
      <c r="D3691" s="27" t="str">
        <f>IF('ESA Input'!AH3656="","",IF('ESA Input'!AH3656="Yes",'ESA Input'!B3656,"Ineligible"))</f>
        <v/>
      </c>
      <c r="E3691" s="242" t="str">
        <f>IF('ESA Input'!AH3656="","",'ESA Input'!AH3656)</f>
        <v/>
      </c>
      <c r="F3691" s="461" t="str">
        <f>IF('ESA Input'!AH3656="","",IF('ESA Input'!AH3656="YES",'ESA Input'!AG3656,""))</f>
        <v/>
      </c>
      <c r="G3691" s="462"/>
      <c r="H3691" s="201" t="str">
        <f>IF('ESA Input'!AH3656="","",IF('ESA Input'!AH3656="Yes",'ESA Input'!J3656,""))</f>
        <v/>
      </c>
      <c r="I3691" s="227" t="str">
        <f>IF('ESA Input'!AH3656="","",IF('ESA Input'!AH3656="Yes",'ESA Input'!D3656,""))</f>
        <v/>
      </c>
      <c r="J3691" s="235" t="str">
        <f>IF('ESA Input'!AH3656="","",IF('ESA Input'!AH3656="Yes",'ESA Input'!E3656,""))</f>
        <v/>
      </c>
      <c r="K3691" s="29" t="str">
        <f>IF('ESA Input'!AH3656="","",IF('ESA Input'!AH3656="Yes",'ESA Input'!H3656,""))</f>
        <v/>
      </c>
      <c r="L3691" s="236" t="str">
        <f>IF('ESA Input'!AH3656="","",IF('ESA Input'!AH3656="Yes",'ESA Input'!G3656,""))</f>
        <v/>
      </c>
      <c r="M3691" s="31" t="str">
        <f t="shared" si="345"/>
        <v/>
      </c>
      <c r="N3691" s="208" t="str">
        <f t="shared" si="346"/>
        <v/>
      </c>
      <c r="O3691" s="209" t="str">
        <f t="shared" si="347"/>
        <v/>
      </c>
      <c r="P3691" s="209" t="str">
        <f t="shared" si="348"/>
        <v/>
      </c>
      <c r="Q3691" s="31" t="str">
        <f t="shared" si="349"/>
        <v/>
      </c>
      <c r="R3691" s="129" t="s">
        <v>9</v>
      </c>
      <c r="S3691" s="128" t="s">
        <v>9</v>
      </c>
      <c r="T3691" s="1"/>
    </row>
    <row r="3692" spans="1:20" ht="15.75" hidden="1" customHeight="1">
      <c r="A3692" s="1" t="str">
        <f t="shared" si="1"/>
        <v/>
      </c>
      <c r="B3692" s="268" t="str">
        <f t="shared" si="344"/>
        <v>X</v>
      </c>
      <c r="C3692" s="1"/>
      <c r="D3692" s="27" t="str">
        <f>IF('ESA Input'!AH3657="","",IF('ESA Input'!AH3657="Yes",'ESA Input'!B3657,"Ineligible"))</f>
        <v/>
      </c>
      <c r="E3692" s="242" t="str">
        <f>IF('ESA Input'!AH3657="","",'ESA Input'!AH3657)</f>
        <v/>
      </c>
      <c r="F3692" s="461" t="str">
        <f>IF('ESA Input'!AH3657="","",IF('ESA Input'!AH3657="YES",'ESA Input'!AG3657,""))</f>
        <v/>
      </c>
      <c r="G3692" s="462"/>
      <c r="H3692" s="201" t="str">
        <f>IF('ESA Input'!AH3657="","",IF('ESA Input'!AH3657="Yes",'ESA Input'!J3657,""))</f>
        <v/>
      </c>
      <c r="I3692" s="227" t="str">
        <f>IF('ESA Input'!AH3657="","",IF('ESA Input'!AH3657="Yes",'ESA Input'!D3657,""))</f>
        <v/>
      </c>
      <c r="J3692" s="235" t="str">
        <f>IF('ESA Input'!AH3657="","",IF('ESA Input'!AH3657="Yes",'ESA Input'!E3657,""))</f>
        <v/>
      </c>
      <c r="K3692" s="29" t="str">
        <f>IF('ESA Input'!AH3657="","",IF('ESA Input'!AH3657="Yes",'ESA Input'!H3657,""))</f>
        <v/>
      </c>
      <c r="L3692" s="236" t="str">
        <f>IF('ESA Input'!AH3657="","",IF('ESA Input'!AH3657="Yes",'ESA Input'!G3657,""))</f>
        <v/>
      </c>
      <c r="M3692" s="31" t="str">
        <f t="shared" si="345"/>
        <v/>
      </c>
      <c r="N3692" s="208" t="str">
        <f t="shared" si="346"/>
        <v/>
      </c>
      <c r="O3692" s="209" t="str">
        <f t="shared" si="347"/>
        <v/>
      </c>
      <c r="P3692" s="209" t="str">
        <f t="shared" si="348"/>
        <v/>
      </c>
      <c r="Q3692" s="31" t="str">
        <f t="shared" si="349"/>
        <v/>
      </c>
      <c r="R3692" s="129" t="s">
        <v>9</v>
      </c>
      <c r="S3692" s="128" t="s">
        <v>9</v>
      </c>
      <c r="T3692" s="1"/>
    </row>
    <row r="3693" spans="1:20" ht="15.75" hidden="1" customHeight="1">
      <c r="A3693" s="1" t="str">
        <f t="shared" si="1"/>
        <v/>
      </c>
      <c r="B3693" s="268" t="str">
        <f t="shared" si="344"/>
        <v>X</v>
      </c>
      <c r="C3693" s="1"/>
      <c r="D3693" s="27" t="str">
        <f>IF('ESA Input'!AH3658="","",IF('ESA Input'!AH3658="Yes",'ESA Input'!B3658,"Ineligible"))</f>
        <v/>
      </c>
      <c r="E3693" s="242" t="str">
        <f>IF('ESA Input'!AH3658="","",'ESA Input'!AH3658)</f>
        <v/>
      </c>
      <c r="F3693" s="461" t="str">
        <f>IF('ESA Input'!AH3658="","",IF('ESA Input'!AH3658="YES",'ESA Input'!AG3658,""))</f>
        <v/>
      </c>
      <c r="G3693" s="462"/>
      <c r="H3693" s="201" t="str">
        <f>IF('ESA Input'!AH3658="","",IF('ESA Input'!AH3658="Yes",'ESA Input'!J3658,""))</f>
        <v/>
      </c>
      <c r="I3693" s="227" t="str">
        <f>IF('ESA Input'!AH3658="","",IF('ESA Input'!AH3658="Yes",'ESA Input'!D3658,""))</f>
        <v/>
      </c>
      <c r="J3693" s="235" t="str">
        <f>IF('ESA Input'!AH3658="","",IF('ESA Input'!AH3658="Yes",'ESA Input'!E3658,""))</f>
        <v/>
      </c>
      <c r="K3693" s="29" t="str">
        <f>IF('ESA Input'!AH3658="","",IF('ESA Input'!AH3658="Yes",'ESA Input'!H3658,""))</f>
        <v/>
      </c>
      <c r="L3693" s="236" t="str">
        <f>IF('ESA Input'!AH3658="","",IF('ESA Input'!AH3658="Yes",'ESA Input'!G3658,""))</f>
        <v/>
      </c>
      <c r="M3693" s="31" t="str">
        <f t="shared" si="345"/>
        <v/>
      </c>
      <c r="N3693" s="208" t="str">
        <f t="shared" si="346"/>
        <v/>
      </c>
      <c r="O3693" s="209" t="str">
        <f t="shared" si="347"/>
        <v/>
      </c>
      <c r="P3693" s="209" t="str">
        <f t="shared" si="348"/>
        <v/>
      </c>
      <c r="Q3693" s="31" t="str">
        <f t="shared" si="349"/>
        <v/>
      </c>
      <c r="R3693" s="129" t="s">
        <v>9</v>
      </c>
      <c r="S3693" s="128" t="s">
        <v>9</v>
      </c>
      <c r="T3693" s="1"/>
    </row>
    <row r="3694" spans="1:20" ht="15.75" hidden="1" customHeight="1">
      <c r="A3694" s="1" t="str">
        <f t="shared" si="1"/>
        <v/>
      </c>
      <c r="B3694" s="268" t="str">
        <f t="shared" si="344"/>
        <v>X</v>
      </c>
      <c r="C3694" s="1"/>
      <c r="D3694" s="27" t="str">
        <f>IF('ESA Input'!AH3659="","",IF('ESA Input'!AH3659="Yes",'ESA Input'!B3659,"Ineligible"))</f>
        <v/>
      </c>
      <c r="E3694" s="242" t="str">
        <f>IF('ESA Input'!AH3659="","",'ESA Input'!AH3659)</f>
        <v/>
      </c>
      <c r="F3694" s="461" t="str">
        <f>IF('ESA Input'!AH3659="","",IF('ESA Input'!AH3659="YES",'ESA Input'!AG3659,""))</f>
        <v/>
      </c>
      <c r="G3694" s="462"/>
      <c r="H3694" s="201" t="str">
        <f>IF('ESA Input'!AH3659="","",IF('ESA Input'!AH3659="Yes",'ESA Input'!J3659,""))</f>
        <v/>
      </c>
      <c r="I3694" s="227" t="str">
        <f>IF('ESA Input'!AH3659="","",IF('ESA Input'!AH3659="Yes",'ESA Input'!D3659,""))</f>
        <v/>
      </c>
      <c r="J3694" s="235" t="str">
        <f>IF('ESA Input'!AH3659="","",IF('ESA Input'!AH3659="Yes",'ESA Input'!E3659,""))</f>
        <v/>
      </c>
      <c r="K3694" s="29" t="str">
        <f>IF('ESA Input'!AH3659="","",IF('ESA Input'!AH3659="Yes",'ESA Input'!H3659,""))</f>
        <v/>
      </c>
      <c r="L3694" s="236" t="str">
        <f>IF('ESA Input'!AH3659="","",IF('ESA Input'!AH3659="Yes",'ESA Input'!G3659,""))</f>
        <v/>
      </c>
      <c r="M3694" s="31" t="str">
        <f t="shared" si="345"/>
        <v/>
      </c>
      <c r="N3694" s="208" t="str">
        <f t="shared" si="346"/>
        <v/>
      </c>
      <c r="O3694" s="209" t="str">
        <f t="shared" si="347"/>
        <v/>
      </c>
      <c r="P3694" s="209" t="str">
        <f t="shared" si="348"/>
        <v/>
      </c>
      <c r="Q3694" s="31" t="str">
        <f t="shared" si="349"/>
        <v/>
      </c>
      <c r="R3694" s="129" t="s">
        <v>9</v>
      </c>
      <c r="S3694" s="128" t="s">
        <v>9</v>
      </c>
      <c r="T3694" s="1"/>
    </row>
    <row r="3695" spans="1:20" ht="15.75" hidden="1" customHeight="1">
      <c r="A3695" s="1" t="str">
        <f t="shared" si="1"/>
        <v/>
      </c>
      <c r="B3695" s="268" t="str">
        <f t="shared" si="344"/>
        <v>X</v>
      </c>
      <c r="C3695" s="1"/>
      <c r="D3695" s="27" t="str">
        <f>IF('ESA Input'!AH3660="","",IF('ESA Input'!AH3660="Yes",'ESA Input'!B3660,"Ineligible"))</f>
        <v/>
      </c>
      <c r="E3695" s="242" t="str">
        <f>IF('ESA Input'!AH3660="","",'ESA Input'!AH3660)</f>
        <v/>
      </c>
      <c r="F3695" s="461" t="str">
        <f>IF('ESA Input'!AH3660="","",IF('ESA Input'!AH3660="YES",'ESA Input'!AG3660,""))</f>
        <v/>
      </c>
      <c r="G3695" s="462"/>
      <c r="H3695" s="201" t="str">
        <f>IF('ESA Input'!AH3660="","",IF('ESA Input'!AH3660="Yes",'ESA Input'!J3660,""))</f>
        <v/>
      </c>
      <c r="I3695" s="227" t="str">
        <f>IF('ESA Input'!AH3660="","",IF('ESA Input'!AH3660="Yes",'ESA Input'!D3660,""))</f>
        <v/>
      </c>
      <c r="J3695" s="235" t="str">
        <f>IF('ESA Input'!AH3660="","",IF('ESA Input'!AH3660="Yes",'ESA Input'!E3660,""))</f>
        <v/>
      </c>
      <c r="K3695" s="29" t="str">
        <f>IF('ESA Input'!AH3660="","",IF('ESA Input'!AH3660="Yes",'ESA Input'!H3660,""))</f>
        <v/>
      </c>
      <c r="L3695" s="236" t="str">
        <f>IF('ESA Input'!AH3660="","",IF('ESA Input'!AH3660="Yes",'ESA Input'!G3660,""))</f>
        <v/>
      </c>
      <c r="M3695" s="31" t="str">
        <f t="shared" si="345"/>
        <v/>
      </c>
      <c r="N3695" s="208" t="str">
        <f t="shared" si="346"/>
        <v/>
      </c>
      <c r="O3695" s="209" t="str">
        <f t="shared" si="347"/>
        <v/>
      </c>
      <c r="P3695" s="209" t="str">
        <f t="shared" si="348"/>
        <v/>
      </c>
      <c r="Q3695" s="31" t="str">
        <f t="shared" si="349"/>
        <v/>
      </c>
      <c r="R3695" s="129" t="s">
        <v>9</v>
      </c>
      <c r="S3695" s="128" t="s">
        <v>9</v>
      </c>
      <c r="T3695" s="1"/>
    </row>
    <row r="3696" spans="1:20" ht="15.75" hidden="1" customHeight="1">
      <c r="A3696" s="1" t="str">
        <f t="shared" si="1"/>
        <v/>
      </c>
      <c r="B3696" s="268" t="str">
        <f t="shared" si="344"/>
        <v>X</v>
      </c>
      <c r="C3696" s="1"/>
      <c r="D3696" s="27" t="str">
        <f>IF('ESA Input'!AH3661="","",IF('ESA Input'!AH3661="Yes",'ESA Input'!B3661,"Ineligible"))</f>
        <v/>
      </c>
      <c r="E3696" s="242" t="str">
        <f>IF('ESA Input'!AH3661="","",'ESA Input'!AH3661)</f>
        <v/>
      </c>
      <c r="F3696" s="461" t="str">
        <f>IF('ESA Input'!AH3661="","",IF('ESA Input'!AH3661="YES",'ESA Input'!AG3661,""))</f>
        <v/>
      </c>
      <c r="G3696" s="462"/>
      <c r="H3696" s="201" t="str">
        <f>IF('ESA Input'!AH3661="","",IF('ESA Input'!AH3661="Yes",'ESA Input'!J3661,""))</f>
        <v/>
      </c>
      <c r="I3696" s="227" t="str">
        <f>IF('ESA Input'!AH3661="","",IF('ESA Input'!AH3661="Yes",'ESA Input'!D3661,""))</f>
        <v/>
      </c>
      <c r="J3696" s="235" t="str">
        <f>IF('ESA Input'!AH3661="","",IF('ESA Input'!AH3661="Yes",'ESA Input'!E3661,""))</f>
        <v/>
      </c>
      <c r="K3696" s="29" t="str">
        <f>IF('ESA Input'!AH3661="","",IF('ESA Input'!AH3661="Yes",'ESA Input'!H3661,""))</f>
        <v/>
      </c>
      <c r="L3696" s="236" t="str">
        <f>IF('ESA Input'!AH3661="","",IF('ESA Input'!AH3661="Yes",'ESA Input'!G3661,""))</f>
        <v/>
      </c>
      <c r="M3696" s="31" t="str">
        <f t="shared" si="345"/>
        <v/>
      </c>
      <c r="N3696" s="208" t="str">
        <f t="shared" si="346"/>
        <v/>
      </c>
      <c r="O3696" s="209" t="str">
        <f t="shared" si="347"/>
        <v/>
      </c>
      <c r="P3696" s="209" t="str">
        <f t="shared" si="348"/>
        <v/>
      </c>
      <c r="Q3696" s="31" t="str">
        <f t="shared" si="349"/>
        <v/>
      </c>
      <c r="R3696" s="129" t="s">
        <v>9</v>
      </c>
      <c r="S3696" s="128" t="s">
        <v>9</v>
      </c>
      <c r="T3696" s="1"/>
    </row>
    <row r="3697" spans="1:20" ht="15.75" hidden="1" customHeight="1">
      <c r="A3697" s="1" t="str">
        <f t="shared" si="1"/>
        <v/>
      </c>
      <c r="B3697" s="268" t="str">
        <f t="shared" si="344"/>
        <v>X</v>
      </c>
      <c r="C3697" s="1"/>
      <c r="D3697" s="27" t="str">
        <f>IF('ESA Input'!AH3662="","",IF('ESA Input'!AH3662="Yes",'ESA Input'!B3662,"Ineligible"))</f>
        <v/>
      </c>
      <c r="E3697" s="242" t="str">
        <f>IF('ESA Input'!AH3662="","",'ESA Input'!AH3662)</f>
        <v/>
      </c>
      <c r="F3697" s="461" t="str">
        <f>IF('ESA Input'!AH3662="","",IF('ESA Input'!AH3662="YES",'ESA Input'!AG3662,""))</f>
        <v/>
      </c>
      <c r="G3697" s="462"/>
      <c r="H3697" s="201" t="str">
        <f>IF('ESA Input'!AH3662="","",IF('ESA Input'!AH3662="Yes",'ESA Input'!J3662,""))</f>
        <v/>
      </c>
      <c r="I3697" s="227" t="str">
        <f>IF('ESA Input'!AH3662="","",IF('ESA Input'!AH3662="Yes",'ESA Input'!D3662,""))</f>
        <v/>
      </c>
      <c r="J3697" s="235" t="str">
        <f>IF('ESA Input'!AH3662="","",IF('ESA Input'!AH3662="Yes",'ESA Input'!E3662,""))</f>
        <v/>
      </c>
      <c r="K3697" s="29" t="str">
        <f>IF('ESA Input'!AH3662="","",IF('ESA Input'!AH3662="Yes",'ESA Input'!H3662,""))</f>
        <v/>
      </c>
      <c r="L3697" s="236" t="str">
        <f>IF('ESA Input'!AH3662="","",IF('ESA Input'!AH3662="Yes",'ESA Input'!G3662,""))</f>
        <v/>
      </c>
      <c r="M3697" s="31" t="str">
        <f t="shared" si="345"/>
        <v/>
      </c>
      <c r="N3697" s="208" t="str">
        <f t="shared" si="346"/>
        <v/>
      </c>
      <c r="O3697" s="209" t="str">
        <f t="shared" si="347"/>
        <v/>
      </c>
      <c r="P3697" s="209" t="str">
        <f t="shared" si="348"/>
        <v/>
      </c>
      <c r="Q3697" s="31" t="str">
        <f t="shared" si="349"/>
        <v/>
      </c>
      <c r="R3697" s="129" t="s">
        <v>9</v>
      </c>
      <c r="S3697" s="128" t="s">
        <v>9</v>
      </c>
      <c r="T3697" s="1"/>
    </row>
    <row r="3698" spans="1:20" ht="15.75" hidden="1" customHeight="1">
      <c r="A3698" s="1" t="str">
        <f t="shared" si="1"/>
        <v/>
      </c>
      <c r="B3698" s="268" t="str">
        <f t="shared" si="344"/>
        <v>X</v>
      </c>
      <c r="C3698" s="1"/>
      <c r="D3698" s="27" t="str">
        <f>IF('ESA Input'!AH3663="","",IF('ESA Input'!AH3663="Yes",'ESA Input'!B3663,"Ineligible"))</f>
        <v/>
      </c>
      <c r="E3698" s="242" t="str">
        <f>IF('ESA Input'!AH3663="","",'ESA Input'!AH3663)</f>
        <v/>
      </c>
      <c r="F3698" s="461" t="str">
        <f>IF('ESA Input'!AH3663="","",IF('ESA Input'!AH3663="YES",'ESA Input'!AG3663,""))</f>
        <v/>
      </c>
      <c r="G3698" s="462"/>
      <c r="H3698" s="201" t="str">
        <f>IF('ESA Input'!AH3663="","",IF('ESA Input'!AH3663="Yes",'ESA Input'!J3663,""))</f>
        <v/>
      </c>
      <c r="I3698" s="227" t="str">
        <f>IF('ESA Input'!AH3663="","",IF('ESA Input'!AH3663="Yes",'ESA Input'!D3663,""))</f>
        <v/>
      </c>
      <c r="J3698" s="235" t="str">
        <f>IF('ESA Input'!AH3663="","",IF('ESA Input'!AH3663="Yes",'ESA Input'!E3663,""))</f>
        <v/>
      </c>
      <c r="K3698" s="29" t="str">
        <f>IF('ESA Input'!AH3663="","",IF('ESA Input'!AH3663="Yes",'ESA Input'!H3663,""))</f>
        <v/>
      </c>
      <c r="L3698" s="236" t="str">
        <f>IF('ESA Input'!AH3663="","",IF('ESA Input'!AH3663="Yes",'ESA Input'!G3663,""))</f>
        <v/>
      </c>
      <c r="M3698" s="31" t="str">
        <f t="shared" si="345"/>
        <v/>
      </c>
      <c r="N3698" s="208" t="str">
        <f t="shared" si="346"/>
        <v/>
      </c>
      <c r="O3698" s="209" t="str">
        <f t="shared" si="347"/>
        <v/>
      </c>
      <c r="P3698" s="209" t="str">
        <f t="shared" si="348"/>
        <v/>
      </c>
      <c r="Q3698" s="31" t="str">
        <f t="shared" si="349"/>
        <v/>
      </c>
      <c r="R3698" s="129" t="s">
        <v>9</v>
      </c>
      <c r="S3698" s="128" t="s">
        <v>9</v>
      </c>
      <c r="T3698" s="1"/>
    </row>
    <row r="3699" spans="1:20" ht="15.75" hidden="1" customHeight="1">
      <c r="A3699" s="1" t="str">
        <f t="shared" si="1"/>
        <v/>
      </c>
      <c r="B3699" s="268" t="str">
        <f t="shared" si="344"/>
        <v>X</v>
      </c>
      <c r="C3699" s="1"/>
      <c r="D3699" s="27" t="str">
        <f>IF('ESA Input'!AH3664="","",IF('ESA Input'!AH3664="Yes",'ESA Input'!B3664,"Ineligible"))</f>
        <v/>
      </c>
      <c r="E3699" s="242" t="str">
        <f>IF('ESA Input'!AH3664="","",'ESA Input'!AH3664)</f>
        <v/>
      </c>
      <c r="F3699" s="461" t="str">
        <f>IF('ESA Input'!AH3664="","",IF('ESA Input'!AH3664="YES",'ESA Input'!AG3664,""))</f>
        <v/>
      </c>
      <c r="G3699" s="462"/>
      <c r="H3699" s="201" t="str">
        <f>IF('ESA Input'!AH3664="","",IF('ESA Input'!AH3664="Yes",'ESA Input'!J3664,""))</f>
        <v/>
      </c>
      <c r="I3699" s="227" t="str">
        <f>IF('ESA Input'!AH3664="","",IF('ESA Input'!AH3664="Yes",'ESA Input'!D3664,""))</f>
        <v/>
      </c>
      <c r="J3699" s="235" t="str">
        <f>IF('ESA Input'!AH3664="","",IF('ESA Input'!AH3664="Yes",'ESA Input'!E3664,""))</f>
        <v/>
      </c>
      <c r="K3699" s="29" t="str">
        <f>IF('ESA Input'!AH3664="","",IF('ESA Input'!AH3664="Yes",'ESA Input'!H3664,""))</f>
        <v/>
      </c>
      <c r="L3699" s="236" t="str">
        <f>IF('ESA Input'!AH3664="","",IF('ESA Input'!AH3664="Yes",'ESA Input'!G3664,""))</f>
        <v/>
      </c>
      <c r="M3699" s="31" t="str">
        <f t="shared" si="345"/>
        <v/>
      </c>
      <c r="N3699" s="208" t="str">
        <f t="shared" si="346"/>
        <v/>
      </c>
      <c r="O3699" s="209" t="str">
        <f t="shared" si="347"/>
        <v/>
      </c>
      <c r="P3699" s="209" t="str">
        <f t="shared" si="348"/>
        <v/>
      </c>
      <c r="Q3699" s="31" t="str">
        <f t="shared" si="349"/>
        <v/>
      </c>
      <c r="R3699" s="129" t="s">
        <v>9</v>
      </c>
      <c r="S3699" s="128" t="s">
        <v>9</v>
      </c>
      <c r="T3699" s="1"/>
    </row>
    <row r="3700" spans="1:20" ht="15.75" hidden="1" customHeight="1">
      <c r="A3700" s="1" t="str">
        <f t="shared" si="1"/>
        <v/>
      </c>
      <c r="B3700" s="268" t="str">
        <f t="shared" si="344"/>
        <v>X</v>
      </c>
      <c r="C3700" s="1"/>
      <c r="D3700" s="27" t="str">
        <f>IF('ESA Input'!AH3665="","",IF('ESA Input'!AH3665="Yes",'ESA Input'!B3665,"Ineligible"))</f>
        <v/>
      </c>
      <c r="E3700" s="242" t="str">
        <f>IF('ESA Input'!AH3665="","",'ESA Input'!AH3665)</f>
        <v/>
      </c>
      <c r="F3700" s="461" t="str">
        <f>IF('ESA Input'!AH3665="","",IF('ESA Input'!AH3665="YES",'ESA Input'!AG3665,""))</f>
        <v/>
      </c>
      <c r="G3700" s="462"/>
      <c r="H3700" s="201" t="str">
        <f>IF('ESA Input'!AH3665="","",IF('ESA Input'!AH3665="Yes",'ESA Input'!J3665,""))</f>
        <v/>
      </c>
      <c r="I3700" s="227" t="str">
        <f>IF('ESA Input'!AH3665="","",IF('ESA Input'!AH3665="Yes",'ESA Input'!D3665,""))</f>
        <v/>
      </c>
      <c r="J3700" s="235" t="str">
        <f>IF('ESA Input'!AH3665="","",IF('ESA Input'!AH3665="Yes",'ESA Input'!E3665,""))</f>
        <v/>
      </c>
      <c r="K3700" s="29" t="str">
        <f>IF('ESA Input'!AH3665="","",IF('ESA Input'!AH3665="Yes",'ESA Input'!H3665,""))</f>
        <v/>
      </c>
      <c r="L3700" s="236" t="str">
        <f>IF('ESA Input'!AH3665="","",IF('ESA Input'!AH3665="Yes",'ESA Input'!G3665,""))</f>
        <v/>
      </c>
      <c r="M3700" s="31" t="str">
        <f t="shared" si="345"/>
        <v/>
      </c>
      <c r="N3700" s="208" t="str">
        <f t="shared" si="346"/>
        <v/>
      </c>
      <c r="O3700" s="209" t="str">
        <f t="shared" si="347"/>
        <v/>
      </c>
      <c r="P3700" s="209" t="str">
        <f t="shared" si="348"/>
        <v/>
      </c>
      <c r="Q3700" s="31" t="str">
        <f t="shared" si="349"/>
        <v/>
      </c>
      <c r="R3700" s="129" t="s">
        <v>9</v>
      </c>
      <c r="S3700" s="128" t="s">
        <v>9</v>
      </c>
      <c r="T3700" s="1"/>
    </row>
    <row r="3701" spans="1:20" ht="15.75" hidden="1" customHeight="1">
      <c r="A3701" s="1" t="str">
        <f t="shared" si="1"/>
        <v/>
      </c>
      <c r="B3701" s="268" t="str">
        <f t="shared" si="344"/>
        <v>X</v>
      </c>
      <c r="C3701" s="1"/>
      <c r="D3701" s="27" t="str">
        <f>IF('ESA Input'!AH3666="","",IF('ESA Input'!AH3666="Yes",'ESA Input'!B3666,"Ineligible"))</f>
        <v/>
      </c>
      <c r="E3701" s="242" t="str">
        <f>IF('ESA Input'!AH3666="","",'ESA Input'!AH3666)</f>
        <v/>
      </c>
      <c r="F3701" s="461" t="str">
        <f>IF('ESA Input'!AH3666="","",IF('ESA Input'!AH3666="YES",'ESA Input'!AG3666,""))</f>
        <v/>
      </c>
      <c r="G3701" s="462"/>
      <c r="H3701" s="201" t="str">
        <f>IF('ESA Input'!AH3666="","",IF('ESA Input'!AH3666="Yes",'ESA Input'!J3666,""))</f>
        <v/>
      </c>
      <c r="I3701" s="227" t="str">
        <f>IF('ESA Input'!AH3666="","",IF('ESA Input'!AH3666="Yes",'ESA Input'!D3666,""))</f>
        <v/>
      </c>
      <c r="J3701" s="235" t="str">
        <f>IF('ESA Input'!AH3666="","",IF('ESA Input'!AH3666="Yes",'ESA Input'!E3666,""))</f>
        <v/>
      </c>
      <c r="K3701" s="29" t="str">
        <f>IF('ESA Input'!AH3666="","",IF('ESA Input'!AH3666="Yes",'ESA Input'!H3666,""))</f>
        <v/>
      </c>
      <c r="L3701" s="236" t="str">
        <f>IF('ESA Input'!AH3666="","",IF('ESA Input'!AH3666="Yes",'ESA Input'!G3666,""))</f>
        <v/>
      </c>
      <c r="M3701" s="31" t="str">
        <f t="shared" si="345"/>
        <v/>
      </c>
      <c r="N3701" s="208" t="str">
        <f t="shared" si="346"/>
        <v/>
      </c>
      <c r="O3701" s="209" t="str">
        <f t="shared" si="347"/>
        <v/>
      </c>
      <c r="P3701" s="209" t="str">
        <f t="shared" si="348"/>
        <v/>
      </c>
      <c r="Q3701" s="31" t="str">
        <f t="shared" si="349"/>
        <v/>
      </c>
      <c r="R3701" s="129" t="s">
        <v>9</v>
      </c>
      <c r="S3701" s="128" t="s">
        <v>9</v>
      </c>
      <c r="T3701" s="1"/>
    </row>
    <row r="3702" spans="1:20" ht="15.75" hidden="1" customHeight="1">
      <c r="A3702" s="1" t="str">
        <f t="shared" si="1"/>
        <v/>
      </c>
      <c r="B3702" s="268" t="str">
        <f t="shared" si="344"/>
        <v>X</v>
      </c>
      <c r="C3702" s="1"/>
      <c r="D3702" s="27" t="str">
        <f>IF('ESA Input'!AH3667="","",IF('ESA Input'!AH3667="Yes",'ESA Input'!B3667,"Ineligible"))</f>
        <v/>
      </c>
      <c r="E3702" s="242" t="str">
        <f>IF('ESA Input'!AH3667="","",'ESA Input'!AH3667)</f>
        <v/>
      </c>
      <c r="F3702" s="461" t="str">
        <f>IF('ESA Input'!AH3667="","",IF('ESA Input'!AH3667="YES",'ESA Input'!AG3667,""))</f>
        <v/>
      </c>
      <c r="G3702" s="462"/>
      <c r="H3702" s="201" t="str">
        <f>IF('ESA Input'!AH3667="","",IF('ESA Input'!AH3667="Yes",'ESA Input'!J3667,""))</f>
        <v/>
      </c>
      <c r="I3702" s="227" t="str">
        <f>IF('ESA Input'!AH3667="","",IF('ESA Input'!AH3667="Yes",'ESA Input'!D3667,""))</f>
        <v/>
      </c>
      <c r="J3702" s="235" t="str">
        <f>IF('ESA Input'!AH3667="","",IF('ESA Input'!AH3667="Yes",'ESA Input'!E3667,""))</f>
        <v/>
      </c>
      <c r="K3702" s="29" t="str">
        <f>IF('ESA Input'!AH3667="","",IF('ESA Input'!AH3667="Yes",'ESA Input'!H3667,""))</f>
        <v/>
      </c>
      <c r="L3702" s="236" t="str">
        <f>IF('ESA Input'!AH3667="","",IF('ESA Input'!AH3667="Yes",'ESA Input'!G3667,""))</f>
        <v/>
      </c>
      <c r="M3702" s="31" t="str">
        <f t="shared" si="345"/>
        <v/>
      </c>
      <c r="N3702" s="208" t="str">
        <f t="shared" si="346"/>
        <v/>
      </c>
      <c r="O3702" s="209" t="str">
        <f t="shared" si="347"/>
        <v/>
      </c>
      <c r="P3702" s="209" t="str">
        <f t="shared" si="348"/>
        <v/>
      </c>
      <c r="Q3702" s="31" t="str">
        <f t="shared" si="349"/>
        <v/>
      </c>
      <c r="R3702" s="129" t="s">
        <v>9</v>
      </c>
      <c r="S3702" s="128" t="s">
        <v>9</v>
      </c>
      <c r="T3702" s="1"/>
    </row>
    <row r="3703" spans="1:20" ht="15.75" hidden="1" customHeight="1">
      <c r="A3703" s="1" t="str">
        <f t="shared" si="1"/>
        <v/>
      </c>
      <c r="B3703" s="268" t="str">
        <f t="shared" si="344"/>
        <v>X</v>
      </c>
      <c r="C3703" s="1"/>
      <c r="D3703" s="27" t="str">
        <f>IF('ESA Input'!AH3668="","",IF('ESA Input'!AH3668="Yes",'ESA Input'!B3668,"Ineligible"))</f>
        <v/>
      </c>
      <c r="E3703" s="242" t="str">
        <f>IF('ESA Input'!AH3668="","",'ESA Input'!AH3668)</f>
        <v/>
      </c>
      <c r="F3703" s="461" t="str">
        <f>IF('ESA Input'!AH3668="","",IF('ESA Input'!AH3668="YES",'ESA Input'!AG3668,""))</f>
        <v/>
      </c>
      <c r="G3703" s="462"/>
      <c r="H3703" s="201" t="str">
        <f>IF('ESA Input'!AH3668="","",IF('ESA Input'!AH3668="Yes",'ESA Input'!J3668,""))</f>
        <v/>
      </c>
      <c r="I3703" s="227" t="str">
        <f>IF('ESA Input'!AH3668="","",IF('ESA Input'!AH3668="Yes",'ESA Input'!D3668,""))</f>
        <v/>
      </c>
      <c r="J3703" s="235" t="str">
        <f>IF('ESA Input'!AH3668="","",IF('ESA Input'!AH3668="Yes",'ESA Input'!E3668,""))</f>
        <v/>
      </c>
      <c r="K3703" s="29" t="str">
        <f>IF('ESA Input'!AH3668="","",IF('ESA Input'!AH3668="Yes",'ESA Input'!H3668,""))</f>
        <v/>
      </c>
      <c r="L3703" s="236" t="str">
        <f>IF('ESA Input'!AH3668="","",IF('ESA Input'!AH3668="Yes",'ESA Input'!G3668,""))</f>
        <v/>
      </c>
      <c r="M3703" s="31" t="str">
        <f t="shared" si="345"/>
        <v/>
      </c>
      <c r="N3703" s="208" t="str">
        <f t="shared" si="346"/>
        <v/>
      </c>
      <c r="O3703" s="209" t="str">
        <f t="shared" si="347"/>
        <v/>
      </c>
      <c r="P3703" s="209" t="str">
        <f t="shared" si="348"/>
        <v/>
      </c>
      <c r="Q3703" s="31" t="str">
        <f t="shared" si="349"/>
        <v/>
      </c>
      <c r="R3703" s="129" t="s">
        <v>9</v>
      </c>
      <c r="S3703" s="128" t="s">
        <v>9</v>
      </c>
      <c r="T3703" s="1"/>
    </row>
    <row r="3704" spans="1:20" ht="15.75" hidden="1" customHeight="1">
      <c r="A3704" s="1" t="str">
        <f t="shared" si="1"/>
        <v/>
      </c>
      <c r="B3704" s="268" t="str">
        <f t="shared" si="344"/>
        <v>X</v>
      </c>
      <c r="C3704" s="1"/>
      <c r="D3704" s="27" t="str">
        <f>IF('ESA Input'!AH3669="","",IF('ESA Input'!AH3669="Yes",'ESA Input'!B3669,"Ineligible"))</f>
        <v/>
      </c>
      <c r="E3704" s="242" t="str">
        <f>IF('ESA Input'!AH3669="","",'ESA Input'!AH3669)</f>
        <v/>
      </c>
      <c r="F3704" s="461" t="str">
        <f>IF('ESA Input'!AH3669="","",IF('ESA Input'!AH3669="YES",'ESA Input'!AG3669,""))</f>
        <v/>
      </c>
      <c r="G3704" s="462"/>
      <c r="H3704" s="201" t="str">
        <f>IF('ESA Input'!AH3669="","",IF('ESA Input'!AH3669="Yes",'ESA Input'!J3669,""))</f>
        <v/>
      </c>
      <c r="I3704" s="227" t="str">
        <f>IF('ESA Input'!AH3669="","",IF('ESA Input'!AH3669="Yes",'ESA Input'!D3669,""))</f>
        <v/>
      </c>
      <c r="J3704" s="235" t="str">
        <f>IF('ESA Input'!AH3669="","",IF('ESA Input'!AH3669="Yes",'ESA Input'!E3669,""))</f>
        <v/>
      </c>
      <c r="K3704" s="29" t="str">
        <f>IF('ESA Input'!AH3669="","",IF('ESA Input'!AH3669="Yes",'ESA Input'!H3669,""))</f>
        <v/>
      </c>
      <c r="L3704" s="236" t="str">
        <f>IF('ESA Input'!AH3669="","",IF('ESA Input'!AH3669="Yes",'ESA Input'!G3669,""))</f>
        <v/>
      </c>
      <c r="M3704" s="31" t="str">
        <f t="shared" si="345"/>
        <v/>
      </c>
      <c r="N3704" s="208" t="str">
        <f t="shared" si="346"/>
        <v/>
      </c>
      <c r="O3704" s="209" t="str">
        <f t="shared" si="347"/>
        <v/>
      </c>
      <c r="P3704" s="209" t="str">
        <f t="shared" si="348"/>
        <v/>
      </c>
      <c r="Q3704" s="31" t="str">
        <f t="shared" si="349"/>
        <v/>
      </c>
      <c r="R3704" s="129" t="s">
        <v>9</v>
      </c>
      <c r="S3704" s="128" t="s">
        <v>9</v>
      </c>
      <c r="T3704" s="1"/>
    </row>
    <row r="3705" spans="1:20" ht="15.75" hidden="1" customHeight="1">
      <c r="A3705" s="1" t="str">
        <f t="shared" si="1"/>
        <v/>
      </c>
      <c r="B3705" s="268" t="str">
        <f t="shared" si="344"/>
        <v>X</v>
      </c>
      <c r="C3705" s="1"/>
      <c r="D3705" s="27" t="str">
        <f>IF('ESA Input'!AH3670="","",IF('ESA Input'!AH3670="Yes",'ESA Input'!B3670,"Ineligible"))</f>
        <v/>
      </c>
      <c r="E3705" s="242" t="str">
        <f>IF('ESA Input'!AH3670="","",'ESA Input'!AH3670)</f>
        <v/>
      </c>
      <c r="F3705" s="461" t="str">
        <f>IF('ESA Input'!AH3670="","",IF('ESA Input'!AH3670="YES",'ESA Input'!AG3670,""))</f>
        <v/>
      </c>
      <c r="G3705" s="462"/>
      <c r="H3705" s="201" t="str">
        <f>IF('ESA Input'!AH3670="","",IF('ESA Input'!AH3670="Yes",'ESA Input'!J3670,""))</f>
        <v/>
      </c>
      <c r="I3705" s="227" t="str">
        <f>IF('ESA Input'!AH3670="","",IF('ESA Input'!AH3670="Yes",'ESA Input'!D3670,""))</f>
        <v/>
      </c>
      <c r="J3705" s="235" t="str">
        <f>IF('ESA Input'!AH3670="","",IF('ESA Input'!AH3670="Yes",'ESA Input'!E3670,""))</f>
        <v/>
      </c>
      <c r="K3705" s="29" t="str">
        <f>IF('ESA Input'!AH3670="","",IF('ESA Input'!AH3670="Yes",'ESA Input'!H3670,""))</f>
        <v/>
      </c>
      <c r="L3705" s="236" t="str">
        <f>IF('ESA Input'!AH3670="","",IF('ESA Input'!AH3670="Yes",'ESA Input'!G3670,""))</f>
        <v/>
      </c>
      <c r="M3705" s="31" t="str">
        <f t="shared" si="345"/>
        <v/>
      </c>
      <c r="N3705" s="208" t="str">
        <f t="shared" si="346"/>
        <v/>
      </c>
      <c r="O3705" s="209" t="str">
        <f t="shared" si="347"/>
        <v/>
      </c>
      <c r="P3705" s="209" t="str">
        <f t="shared" si="348"/>
        <v/>
      </c>
      <c r="Q3705" s="31" t="str">
        <f t="shared" si="349"/>
        <v/>
      </c>
      <c r="R3705" s="129" t="s">
        <v>9</v>
      </c>
      <c r="S3705" s="128" t="s">
        <v>9</v>
      </c>
      <c r="T3705" s="1"/>
    </row>
    <row r="3706" spans="1:20" ht="15.75" hidden="1" customHeight="1">
      <c r="A3706" s="1" t="str">
        <f t="shared" si="1"/>
        <v/>
      </c>
      <c r="B3706" s="268" t="str">
        <f t="shared" si="344"/>
        <v>X</v>
      </c>
      <c r="C3706" s="1"/>
      <c r="D3706" s="27" t="str">
        <f>IF('ESA Input'!AH3671="","",IF('ESA Input'!AH3671="Yes",'ESA Input'!B3671,"Ineligible"))</f>
        <v/>
      </c>
      <c r="E3706" s="242" t="str">
        <f>IF('ESA Input'!AH3671="","",'ESA Input'!AH3671)</f>
        <v/>
      </c>
      <c r="F3706" s="461" t="str">
        <f>IF('ESA Input'!AH3671="","",IF('ESA Input'!AH3671="YES",'ESA Input'!AG3671,""))</f>
        <v/>
      </c>
      <c r="G3706" s="462"/>
      <c r="H3706" s="201" t="str">
        <f>IF('ESA Input'!AH3671="","",IF('ESA Input'!AH3671="Yes",'ESA Input'!J3671,""))</f>
        <v/>
      </c>
      <c r="I3706" s="227" t="str">
        <f>IF('ESA Input'!AH3671="","",IF('ESA Input'!AH3671="Yes",'ESA Input'!D3671,""))</f>
        <v/>
      </c>
      <c r="J3706" s="235" t="str">
        <f>IF('ESA Input'!AH3671="","",IF('ESA Input'!AH3671="Yes",'ESA Input'!E3671,""))</f>
        <v/>
      </c>
      <c r="K3706" s="29" t="str">
        <f>IF('ESA Input'!AH3671="","",IF('ESA Input'!AH3671="Yes",'ESA Input'!H3671,""))</f>
        <v/>
      </c>
      <c r="L3706" s="236" t="str">
        <f>IF('ESA Input'!AH3671="","",IF('ESA Input'!AH3671="Yes",'ESA Input'!G3671,""))</f>
        <v/>
      </c>
      <c r="M3706" s="31" t="str">
        <f t="shared" si="345"/>
        <v/>
      </c>
      <c r="N3706" s="208" t="str">
        <f t="shared" si="346"/>
        <v/>
      </c>
      <c r="O3706" s="209" t="str">
        <f t="shared" si="347"/>
        <v/>
      </c>
      <c r="P3706" s="209" t="str">
        <f t="shared" si="348"/>
        <v/>
      </c>
      <c r="Q3706" s="31" t="str">
        <f t="shared" si="349"/>
        <v/>
      </c>
      <c r="R3706" s="129" t="s">
        <v>9</v>
      </c>
      <c r="S3706" s="128" t="s">
        <v>9</v>
      </c>
      <c r="T3706" s="1"/>
    </row>
    <row r="3707" spans="1:20" ht="15.75" hidden="1" customHeight="1">
      <c r="A3707" s="1" t="str">
        <f t="shared" si="1"/>
        <v/>
      </c>
      <c r="B3707" s="268" t="str">
        <f t="shared" si="344"/>
        <v>X</v>
      </c>
      <c r="C3707" s="1"/>
      <c r="D3707" s="27" t="str">
        <f>IF('ESA Input'!AH3672="","",IF('ESA Input'!AH3672="Yes",'ESA Input'!B3672,"Ineligible"))</f>
        <v/>
      </c>
      <c r="E3707" s="242" t="str">
        <f>IF('ESA Input'!AH3672="","",'ESA Input'!AH3672)</f>
        <v/>
      </c>
      <c r="F3707" s="461" t="str">
        <f>IF('ESA Input'!AH3672="","",IF('ESA Input'!AH3672="YES",'ESA Input'!AG3672,""))</f>
        <v/>
      </c>
      <c r="G3707" s="462"/>
      <c r="H3707" s="201" t="str">
        <f>IF('ESA Input'!AH3672="","",IF('ESA Input'!AH3672="Yes",'ESA Input'!J3672,""))</f>
        <v/>
      </c>
      <c r="I3707" s="227" t="str">
        <f>IF('ESA Input'!AH3672="","",IF('ESA Input'!AH3672="Yes",'ESA Input'!D3672,""))</f>
        <v/>
      </c>
      <c r="J3707" s="235" t="str">
        <f>IF('ESA Input'!AH3672="","",IF('ESA Input'!AH3672="Yes",'ESA Input'!E3672,""))</f>
        <v/>
      </c>
      <c r="K3707" s="29" t="str">
        <f>IF('ESA Input'!AH3672="","",IF('ESA Input'!AH3672="Yes",'ESA Input'!H3672,""))</f>
        <v/>
      </c>
      <c r="L3707" s="236" t="str">
        <f>IF('ESA Input'!AH3672="","",IF('ESA Input'!AH3672="Yes",'ESA Input'!G3672,""))</f>
        <v/>
      </c>
      <c r="M3707" s="31" t="str">
        <f t="shared" si="345"/>
        <v/>
      </c>
      <c r="N3707" s="208" t="str">
        <f t="shared" si="346"/>
        <v/>
      </c>
      <c r="O3707" s="209" t="str">
        <f t="shared" si="347"/>
        <v/>
      </c>
      <c r="P3707" s="209" t="str">
        <f t="shared" si="348"/>
        <v/>
      </c>
      <c r="Q3707" s="31" t="str">
        <f t="shared" si="349"/>
        <v/>
      </c>
      <c r="R3707" s="129" t="s">
        <v>9</v>
      </c>
      <c r="S3707" s="128" t="s">
        <v>9</v>
      </c>
      <c r="T3707" s="1"/>
    </row>
    <row r="3708" spans="1:20" ht="15.75" hidden="1" customHeight="1">
      <c r="A3708" s="1" t="str">
        <f t="shared" si="1"/>
        <v/>
      </c>
      <c r="B3708" s="268" t="str">
        <f t="shared" si="344"/>
        <v>X</v>
      </c>
      <c r="C3708" s="1"/>
      <c r="D3708" s="27" t="str">
        <f>IF('ESA Input'!AH3673="","",IF('ESA Input'!AH3673="Yes",'ESA Input'!B3673,"Ineligible"))</f>
        <v/>
      </c>
      <c r="E3708" s="242" t="str">
        <f>IF('ESA Input'!AH3673="","",'ESA Input'!AH3673)</f>
        <v/>
      </c>
      <c r="F3708" s="461" t="str">
        <f>IF('ESA Input'!AH3673="","",IF('ESA Input'!AH3673="YES",'ESA Input'!AG3673,""))</f>
        <v/>
      </c>
      <c r="G3708" s="462"/>
      <c r="H3708" s="201" t="str">
        <f>IF('ESA Input'!AH3673="","",IF('ESA Input'!AH3673="Yes",'ESA Input'!J3673,""))</f>
        <v/>
      </c>
      <c r="I3708" s="227" t="str">
        <f>IF('ESA Input'!AH3673="","",IF('ESA Input'!AH3673="Yes",'ESA Input'!D3673,""))</f>
        <v/>
      </c>
      <c r="J3708" s="235" t="str">
        <f>IF('ESA Input'!AH3673="","",IF('ESA Input'!AH3673="Yes",'ESA Input'!E3673,""))</f>
        <v/>
      </c>
      <c r="K3708" s="29" t="str">
        <f>IF('ESA Input'!AH3673="","",IF('ESA Input'!AH3673="Yes",'ESA Input'!H3673,""))</f>
        <v/>
      </c>
      <c r="L3708" s="236" t="str">
        <f>IF('ESA Input'!AH3673="","",IF('ESA Input'!AH3673="Yes",'ESA Input'!G3673,""))</f>
        <v/>
      </c>
      <c r="M3708" s="31" t="str">
        <f t="shared" si="345"/>
        <v/>
      </c>
      <c r="N3708" s="208" t="str">
        <f t="shared" si="346"/>
        <v/>
      </c>
      <c r="O3708" s="209" t="str">
        <f t="shared" si="347"/>
        <v/>
      </c>
      <c r="P3708" s="209" t="str">
        <f t="shared" si="348"/>
        <v/>
      </c>
      <c r="Q3708" s="31" t="str">
        <f t="shared" si="349"/>
        <v/>
      </c>
      <c r="R3708" s="129" t="s">
        <v>9</v>
      </c>
      <c r="S3708" s="128" t="s">
        <v>9</v>
      </c>
      <c r="T3708" s="1"/>
    </row>
    <row r="3709" spans="1:20" ht="15.75" hidden="1" customHeight="1">
      <c r="A3709" s="1" t="str">
        <f t="shared" si="1"/>
        <v/>
      </c>
      <c r="B3709" s="268" t="str">
        <f t="shared" si="344"/>
        <v>X</v>
      </c>
      <c r="C3709" s="1"/>
      <c r="D3709" s="27" t="str">
        <f>IF('ESA Input'!AH3674="","",IF('ESA Input'!AH3674="Yes",'ESA Input'!B3674,"Ineligible"))</f>
        <v/>
      </c>
      <c r="E3709" s="242" t="str">
        <f>IF('ESA Input'!AH3674="","",'ESA Input'!AH3674)</f>
        <v/>
      </c>
      <c r="F3709" s="461" t="str">
        <f>IF('ESA Input'!AH3674="","",IF('ESA Input'!AH3674="YES",'ESA Input'!AG3674,""))</f>
        <v/>
      </c>
      <c r="G3709" s="462"/>
      <c r="H3709" s="201" t="str">
        <f>IF('ESA Input'!AH3674="","",IF('ESA Input'!AH3674="Yes",'ESA Input'!J3674,""))</f>
        <v/>
      </c>
      <c r="I3709" s="227" t="str">
        <f>IF('ESA Input'!AH3674="","",IF('ESA Input'!AH3674="Yes",'ESA Input'!D3674,""))</f>
        <v/>
      </c>
      <c r="J3709" s="235" t="str">
        <f>IF('ESA Input'!AH3674="","",IF('ESA Input'!AH3674="Yes",'ESA Input'!E3674,""))</f>
        <v/>
      </c>
      <c r="K3709" s="29" t="str">
        <f>IF('ESA Input'!AH3674="","",IF('ESA Input'!AH3674="Yes",'ESA Input'!H3674,""))</f>
        <v/>
      </c>
      <c r="L3709" s="236" t="str">
        <f>IF('ESA Input'!AH3674="","",IF('ESA Input'!AH3674="Yes",'ESA Input'!G3674,""))</f>
        <v/>
      </c>
      <c r="M3709" s="31" t="str">
        <f t="shared" si="345"/>
        <v/>
      </c>
      <c r="N3709" s="208" t="str">
        <f t="shared" si="346"/>
        <v/>
      </c>
      <c r="O3709" s="209" t="str">
        <f t="shared" si="347"/>
        <v/>
      </c>
      <c r="P3709" s="209" t="str">
        <f t="shared" si="348"/>
        <v/>
      </c>
      <c r="Q3709" s="31" t="str">
        <f t="shared" si="349"/>
        <v/>
      </c>
      <c r="R3709" s="129" t="s">
        <v>9</v>
      </c>
      <c r="S3709" s="128" t="s">
        <v>9</v>
      </c>
      <c r="T3709" s="1"/>
    </row>
    <row r="3710" spans="1:20" ht="15.75" hidden="1" customHeight="1">
      <c r="A3710" s="1" t="str">
        <f t="shared" si="1"/>
        <v/>
      </c>
      <c r="B3710" s="268" t="str">
        <f t="shared" si="344"/>
        <v>X</v>
      </c>
      <c r="C3710" s="1"/>
      <c r="D3710" s="27" t="str">
        <f>IF('ESA Input'!AH3675="","",IF('ESA Input'!AH3675="Yes",'ESA Input'!B3675,"Ineligible"))</f>
        <v/>
      </c>
      <c r="E3710" s="242" t="str">
        <f>IF('ESA Input'!AH3675="","",'ESA Input'!AH3675)</f>
        <v/>
      </c>
      <c r="F3710" s="461" t="str">
        <f>IF('ESA Input'!AH3675="","",IF('ESA Input'!AH3675="YES",'ESA Input'!AG3675,""))</f>
        <v/>
      </c>
      <c r="G3710" s="462"/>
      <c r="H3710" s="201" t="str">
        <f>IF('ESA Input'!AH3675="","",IF('ESA Input'!AH3675="Yes",'ESA Input'!J3675,""))</f>
        <v/>
      </c>
      <c r="I3710" s="227" t="str">
        <f>IF('ESA Input'!AH3675="","",IF('ESA Input'!AH3675="Yes",'ESA Input'!D3675,""))</f>
        <v/>
      </c>
      <c r="J3710" s="235" t="str">
        <f>IF('ESA Input'!AH3675="","",IF('ESA Input'!AH3675="Yes",'ESA Input'!E3675,""))</f>
        <v/>
      </c>
      <c r="K3710" s="29" t="str">
        <f>IF('ESA Input'!AH3675="","",IF('ESA Input'!AH3675="Yes",'ESA Input'!H3675,""))</f>
        <v/>
      </c>
      <c r="L3710" s="236" t="str">
        <f>IF('ESA Input'!AH3675="","",IF('ESA Input'!AH3675="Yes",'ESA Input'!G3675,""))</f>
        <v/>
      </c>
      <c r="M3710" s="31" t="str">
        <f t="shared" si="345"/>
        <v/>
      </c>
      <c r="N3710" s="208" t="str">
        <f t="shared" si="346"/>
        <v/>
      </c>
      <c r="O3710" s="209" t="str">
        <f t="shared" si="347"/>
        <v/>
      </c>
      <c r="P3710" s="209" t="str">
        <f t="shared" si="348"/>
        <v/>
      </c>
      <c r="Q3710" s="31" t="str">
        <f t="shared" si="349"/>
        <v/>
      </c>
      <c r="R3710" s="129" t="s">
        <v>9</v>
      </c>
      <c r="S3710" s="128" t="s">
        <v>9</v>
      </c>
      <c r="T3710" s="1"/>
    </row>
    <row r="3711" spans="1:20" ht="15.75" hidden="1" customHeight="1">
      <c r="A3711" s="1" t="str">
        <f t="shared" si="1"/>
        <v/>
      </c>
      <c r="B3711" s="268" t="str">
        <f t="shared" si="344"/>
        <v>X</v>
      </c>
      <c r="C3711" s="1"/>
      <c r="D3711" s="27" t="str">
        <f>IF('ESA Input'!AH3676="","",IF('ESA Input'!AH3676="Yes",'ESA Input'!B3676,"Ineligible"))</f>
        <v/>
      </c>
      <c r="E3711" s="242" t="str">
        <f>IF('ESA Input'!AH3676="","",'ESA Input'!AH3676)</f>
        <v/>
      </c>
      <c r="F3711" s="461" t="str">
        <f>IF('ESA Input'!AH3676="","",IF('ESA Input'!AH3676="YES",'ESA Input'!AG3676,""))</f>
        <v/>
      </c>
      <c r="G3711" s="462"/>
      <c r="H3711" s="201" t="str">
        <f>IF('ESA Input'!AH3676="","",IF('ESA Input'!AH3676="Yes",'ESA Input'!J3676,""))</f>
        <v/>
      </c>
      <c r="I3711" s="227" t="str">
        <f>IF('ESA Input'!AH3676="","",IF('ESA Input'!AH3676="Yes",'ESA Input'!D3676,""))</f>
        <v/>
      </c>
      <c r="J3711" s="235" t="str">
        <f>IF('ESA Input'!AH3676="","",IF('ESA Input'!AH3676="Yes",'ESA Input'!E3676,""))</f>
        <v/>
      </c>
      <c r="K3711" s="29" t="str">
        <f>IF('ESA Input'!AH3676="","",IF('ESA Input'!AH3676="Yes",'ESA Input'!H3676,""))</f>
        <v/>
      </c>
      <c r="L3711" s="236" t="str">
        <f>IF('ESA Input'!AH3676="","",IF('ESA Input'!AH3676="Yes",'ESA Input'!G3676,""))</f>
        <v/>
      </c>
      <c r="M3711" s="31" t="str">
        <f t="shared" si="345"/>
        <v/>
      </c>
      <c r="N3711" s="208" t="str">
        <f t="shared" si="346"/>
        <v/>
      </c>
      <c r="O3711" s="209" t="str">
        <f t="shared" si="347"/>
        <v/>
      </c>
      <c r="P3711" s="209" t="str">
        <f t="shared" si="348"/>
        <v/>
      </c>
      <c r="Q3711" s="31" t="str">
        <f t="shared" si="349"/>
        <v/>
      </c>
      <c r="R3711" s="129" t="s">
        <v>9</v>
      </c>
      <c r="S3711" s="128" t="s">
        <v>9</v>
      </c>
      <c r="T3711" s="1"/>
    </row>
    <row r="3712" spans="1:20" ht="15.75" hidden="1" customHeight="1">
      <c r="A3712" s="1" t="str">
        <f t="shared" si="1"/>
        <v/>
      </c>
      <c r="B3712" s="268" t="str">
        <f t="shared" si="344"/>
        <v>X</v>
      </c>
      <c r="C3712" s="1"/>
      <c r="D3712" s="27" t="str">
        <f>IF('ESA Input'!AH3677="","",IF('ESA Input'!AH3677="Yes",'ESA Input'!B3677,"Ineligible"))</f>
        <v/>
      </c>
      <c r="E3712" s="242" t="str">
        <f>IF('ESA Input'!AH3677="","",'ESA Input'!AH3677)</f>
        <v/>
      </c>
      <c r="F3712" s="461" t="str">
        <f>IF('ESA Input'!AH3677="","",IF('ESA Input'!AH3677="YES",'ESA Input'!AG3677,""))</f>
        <v/>
      </c>
      <c r="G3712" s="462"/>
      <c r="H3712" s="201" t="str">
        <f>IF('ESA Input'!AH3677="","",IF('ESA Input'!AH3677="Yes",'ESA Input'!J3677,""))</f>
        <v/>
      </c>
      <c r="I3712" s="227" t="str">
        <f>IF('ESA Input'!AH3677="","",IF('ESA Input'!AH3677="Yes",'ESA Input'!D3677,""))</f>
        <v/>
      </c>
      <c r="J3712" s="235" t="str">
        <f>IF('ESA Input'!AH3677="","",IF('ESA Input'!AH3677="Yes",'ESA Input'!E3677,""))</f>
        <v/>
      </c>
      <c r="K3712" s="29" t="str">
        <f>IF('ESA Input'!AH3677="","",IF('ESA Input'!AH3677="Yes",'ESA Input'!H3677,""))</f>
        <v/>
      </c>
      <c r="L3712" s="236" t="str">
        <f>IF('ESA Input'!AH3677="","",IF('ESA Input'!AH3677="Yes",'ESA Input'!G3677,""))</f>
        <v/>
      </c>
      <c r="M3712" s="31" t="str">
        <f t="shared" si="345"/>
        <v/>
      </c>
      <c r="N3712" s="208" t="str">
        <f t="shared" si="346"/>
        <v/>
      </c>
      <c r="O3712" s="209" t="str">
        <f t="shared" si="347"/>
        <v/>
      </c>
      <c r="P3712" s="209" t="str">
        <f t="shared" si="348"/>
        <v/>
      </c>
      <c r="Q3712" s="31" t="str">
        <f t="shared" si="349"/>
        <v/>
      </c>
      <c r="R3712" s="129" t="s">
        <v>9</v>
      </c>
      <c r="S3712" s="128" t="s">
        <v>9</v>
      </c>
      <c r="T3712" s="1"/>
    </row>
    <row r="3713" spans="1:20" ht="15.75" hidden="1" customHeight="1">
      <c r="A3713" s="1" t="str">
        <f t="shared" si="1"/>
        <v/>
      </c>
      <c r="B3713" s="268" t="str">
        <f t="shared" si="344"/>
        <v>X</v>
      </c>
      <c r="C3713" s="1"/>
      <c r="D3713" s="27" t="str">
        <f>IF('ESA Input'!AH3678="","",IF('ESA Input'!AH3678="Yes",'ESA Input'!B3678,"Ineligible"))</f>
        <v/>
      </c>
      <c r="E3713" s="242" t="str">
        <f>IF('ESA Input'!AH3678="","",'ESA Input'!AH3678)</f>
        <v/>
      </c>
      <c r="F3713" s="461" t="str">
        <f>IF('ESA Input'!AH3678="","",IF('ESA Input'!AH3678="YES",'ESA Input'!AG3678,""))</f>
        <v/>
      </c>
      <c r="G3713" s="462"/>
      <c r="H3713" s="201" t="str">
        <f>IF('ESA Input'!AH3678="","",IF('ESA Input'!AH3678="Yes",'ESA Input'!J3678,""))</f>
        <v/>
      </c>
      <c r="I3713" s="227" t="str">
        <f>IF('ESA Input'!AH3678="","",IF('ESA Input'!AH3678="Yes",'ESA Input'!D3678,""))</f>
        <v/>
      </c>
      <c r="J3713" s="235" t="str">
        <f>IF('ESA Input'!AH3678="","",IF('ESA Input'!AH3678="Yes",'ESA Input'!E3678,""))</f>
        <v/>
      </c>
      <c r="K3713" s="29" t="str">
        <f>IF('ESA Input'!AH3678="","",IF('ESA Input'!AH3678="Yes",'ESA Input'!H3678,""))</f>
        <v/>
      </c>
      <c r="L3713" s="236" t="str">
        <f>IF('ESA Input'!AH3678="","",IF('ESA Input'!AH3678="Yes",'ESA Input'!G3678,""))</f>
        <v/>
      </c>
      <c r="M3713" s="31" t="str">
        <f t="shared" si="345"/>
        <v/>
      </c>
      <c r="N3713" s="208" t="str">
        <f t="shared" si="346"/>
        <v/>
      </c>
      <c r="O3713" s="209" t="str">
        <f t="shared" si="347"/>
        <v/>
      </c>
      <c r="P3713" s="209" t="str">
        <f t="shared" si="348"/>
        <v/>
      </c>
      <c r="Q3713" s="31" t="str">
        <f t="shared" si="349"/>
        <v/>
      </c>
      <c r="R3713" s="129" t="s">
        <v>9</v>
      </c>
      <c r="S3713" s="128" t="s">
        <v>9</v>
      </c>
      <c r="T3713" s="1"/>
    </row>
    <row r="3714" spans="1:20" ht="15.75" hidden="1" customHeight="1">
      <c r="A3714" s="1" t="str">
        <f t="shared" si="1"/>
        <v/>
      </c>
      <c r="B3714" s="268" t="str">
        <f t="shared" si="344"/>
        <v>X</v>
      </c>
      <c r="C3714" s="1"/>
      <c r="D3714" s="27" t="str">
        <f>IF('ESA Input'!AH3679="","",IF('ESA Input'!AH3679="Yes",'ESA Input'!B3679,"Ineligible"))</f>
        <v/>
      </c>
      <c r="E3714" s="242" t="str">
        <f>IF('ESA Input'!AH3679="","",'ESA Input'!AH3679)</f>
        <v/>
      </c>
      <c r="F3714" s="461" t="str">
        <f>IF('ESA Input'!AH3679="","",IF('ESA Input'!AH3679="YES",'ESA Input'!AG3679,""))</f>
        <v/>
      </c>
      <c r="G3714" s="462"/>
      <c r="H3714" s="201" t="str">
        <f>IF('ESA Input'!AH3679="","",IF('ESA Input'!AH3679="Yes",'ESA Input'!J3679,""))</f>
        <v/>
      </c>
      <c r="I3714" s="227" t="str">
        <f>IF('ESA Input'!AH3679="","",IF('ESA Input'!AH3679="Yes",'ESA Input'!D3679,""))</f>
        <v/>
      </c>
      <c r="J3714" s="235" t="str">
        <f>IF('ESA Input'!AH3679="","",IF('ESA Input'!AH3679="Yes",'ESA Input'!E3679,""))</f>
        <v/>
      </c>
      <c r="K3714" s="29" t="str">
        <f>IF('ESA Input'!AH3679="","",IF('ESA Input'!AH3679="Yes",'ESA Input'!H3679,""))</f>
        <v/>
      </c>
      <c r="L3714" s="236" t="str">
        <f>IF('ESA Input'!AH3679="","",IF('ESA Input'!AH3679="Yes",'ESA Input'!G3679,""))</f>
        <v/>
      </c>
      <c r="M3714" s="31" t="str">
        <f t="shared" si="345"/>
        <v/>
      </c>
      <c r="N3714" s="208" t="str">
        <f t="shared" si="346"/>
        <v/>
      </c>
      <c r="O3714" s="209" t="str">
        <f t="shared" si="347"/>
        <v/>
      </c>
      <c r="P3714" s="209" t="str">
        <f t="shared" si="348"/>
        <v/>
      </c>
      <c r="Q3714" s="31" t="str">
        <f t="shared" si="349"/>
        <v/>
      </c>
      <c r="R3714" s="129" t="s">
        <v>9</v>
      </c>
      <c r="S3714" s="128" t="s">
        <v>9</v>
      </c>
      <c r="T3714" s="1"/>
    </row>
    <row r="3715" spans="1:20" ht="15.75" hidden="1" customHeight="1">
      <c r="A3715" s="1" t="str">
        <f t="shared" si="1"/>
        <v/>
      </c>
      <c r="B3715" s="268" t="str">
        <f t="shared" si="344"/>
        <v>X</v>
      </c>
      <c r="C3715" s="1"/>
      <c r="D3715" s="27" t="str">
        <f>IF('ESA Input'!AH3680="","",IF('ESA Input'!AH3680="Yes",'ESA Input'!B3680,"Ineligible"))</f>
        <v/>
      </c>
      <c r="E3715" s="242" t="str">
        <f>IF('ESA Input'!AH3680="","",'ESA Input'!AH3680)</f>
        <v/>
      </c>
      <c r="F3715" s="461" t="str">
        <f>IF('ESA Input'!AH3680="","",IF('ESA Input'!AH3680="YES",'ESA Input'!AG3680,""))</f>
        <v/>
      </c>
      <c r="G3715" s="462"/>
      <c r="H3715" s="201" t="str">
        <f>IF('ESA Input'!AH3680="","",IF('ESA Input'!AH3680="Yes",'ESA Input'!J3680,""))</f>
        <v/>
      </c>
      <c r="I3715" s="227" t="str">
        <f>IF('ESA Input'!AH3680="","",IF('ESA Input'!AH3680="Yes",'ESA Input'!D3680,""))</f>
        <v/>
      </c>
      <c r="J3715" s="235" t="str">
        <f>IF('ESA Input'!AH3680="","",IF('ESA Input'!AH3680="Yes",'ESA Input'!E3680,""))</f>
        <v/>
      </c>
      <c r="K3715" s="29" t="str">
        <f>IF('ESA Input'!AH3680="","",IF('ESA Input'!AH3680="Yes",'ESA Input'!H3680,""))</f>
        <v/>
      </c>
      <c r="L3715" s="236" t="str">
        <f>IF('ESA Input'!AH3680="","",IF('ESA Input'!AH3680="Yes",'ESA Input'!G3680,""))</f>
        <v/>
      </c>
      <c r="M3715" s="31" t="str">
        <f t="shared" si="345"/>
        <v/>
      </c>
      <c r="N3715" s="208" t="str">
        <f t="shared" si="346"/>
        <v/>
      </c>
      <c r="O3715" s="209" t="str">
        <f t="shared" si="347"/>
        <v/>
      </c>
      <c r="P3715" s="209" t="str">
        <f t="shared" si="348"/>
        <v/>
      </c>
      <c r="Q3715" s="31" t="str">
        <f t="shared" si="349"/>
        <v/>
      </c>
      <c r="R3715" s="129" t="s">
        <v>9</v>
      </c>
      <c r="S3715" s="128" t="s">
        <v>9</v>
      </c>
      <c r="T3715" s="1"/>
    </row>
    <row r="3716" spans="1:20" ht="15.75" hidden="1" customHeight="1">
      <c r="A3716" s="1" t="str">
        <f t="shared" si="1"/>
        <v/>
      </c>
      <c r="B3716" s="268" t="str">
        <f t="shared" si="344"/>
        <v>X</v>
      </c>
      <c r="C3716" s="1"/>
      <c r="D3716" s="27" t="str">
        <f>IF('ESA Input'!AH3681="","",IF('ESA Input'!AH3681="Yes",'ESA Input'!B3681,"Ineligible"))</f>
        <v/>
      </c>
      <c r="E3716" s="242" t="str">
        <f>IF('ESA Input'!AH3681="","",'ESA Input'!AH3681)</f>
        <v/>
      </c>
      <c r="F3716" s="461" t="str">
        <f>IF('ESA Input'!AH3681="","",IF('ESA Input'!AH3681="YES",'ESA Input'!AG3681,""))</f>
        <v/>
      </c>
      <c r="G3716" s="462"/>
      <c r="H3716" s="201" t="str">
        <f>IF('ESA Input'!AH3681="","",IF('ESA Input'!AH3681="Yes",'ESA Input'!J3681,""))</f>
        <v/>
      </c>
      <c r="I3716" s="227" t="str">
        <f>IF('ESA Input'!AH3681="","",IF('ESA Input'!AH3681="Yes",'ESA Input'!D3681,""))</f>
        <v/>
      </c>
      <c r="J3716" s="235" t="str">
        <f>IF('ESA Input'!AH3681="","",IF('ESA Input'!AH3681="Yes",'ESA Input'!E3681,""))</f>
        <v/>
      </c>
      <c r="K3716" s="29" t="str">
        <f>IF('ESA Input'!AH3681="","",IF('ESA Input'!AH3681="Yes",'ESA Input'!H3681,""))</f>
        <v/>
      </c>
      <c r="L3716" s="236" t="str">
        <f>IF('ESA Input'!AH3681="","",IF('ESA Input'!AH3681="Yes",'ESA Input'!G3681,""))</f>
        <v/>
      </c>
      <c r="M3716" s="31" t="str">
        <f t="shared" si="345"/>
        <v/>
      </c>
      <c r="N3716" s="208" t="str">
        <f t="shared" si="346"/>
        <v/>
      </c>
      <c r="O3716" s="209" t="str">
        <f t="shared" si="347"/>
        <v/>
      </c>
      <c r="P3716" s="209" t="str">
        <f t="shared" si="348"/>
        <v/>
      </c>
      <c r="Q3716" s="31" t="str">
        <f t="shared" si="349"/>
        <v/>
      </c>
      <c r="R3716" s="129" t="s">
        <v>9</v>
      </c>
      <c r="S3716" s="128" t="s">
        <v>9</v>
      </c>
      <c r="T3716" s="1"/>
    </row>
    <row r="3717" spans="1:20" ht="15.75" hidden="1" customHeight="1">
      <c r="A3717" s="1" t="str">
        <f t="shared" si="1"/>
        <v/>
      </c>
      <c r="B3717" s="268" t="str">
        <f t="shared" si="344"/>
        <v>X</v>
      </c>
      <c r="C3717" s="1"/>
      <c r="D3717" s="27" t="str">
        <f>IF('ESA Input'!AH3682="","",IF('ESA Input'!AH3682="Yes",'ESA Input'!B3682,"Ineligible"))</f>
        <v/>
      </c>
      <c r="E3717" s="242" t="str">
        <f>IF('ESA Input'!AH3682="","",'ESA Input'!AH3682)</f>
        <v/>
      </c>
      <c r="F3717" s="461" t="str">
        <f>IF('ESA Input'!AH3682="","",IF('ESA Input'!AH3682="YES",'ESA Input'!AG3682,""))</f>
        <v/>
      </c>
      <c r="G3717" s="462"/>
      <c r="H3717" s="201" t="str">
        <f>IF('ESA Input'!AH3682="","",IF('ESA Input'!AH3682="Yes",'ESA Input'!J3682,""))</f>
        <v/>
      </c>
      <c r="I3717" s="227" t="str">
        <f>IF('ESA Input'!AH3682="","",IF('ESA Input'!AH3682="Yes",'ESA Input'!D3682,""))</f>
        <v/>
      </c>
      <c r="J3717" s="235" t="str">
        <f>IF('ESA Input'!AH3682="","",IF('ESA Input'!AH3682="Yes",'ESA Input'!E3682,""))</f>
        <v/>
      </c>
      <c r="K3717" s="29" t="str">
        <f>IF('ESA Input'!AH3682="","",IF('ESA Input'!AH3682="Yes",'ESA Input'!H3682,""))</f>
        <v/>
      </c>
      <c r="L3717" s="236" t="str">
        <f>IF('ESA Input'!AH3682="","",IF('ESA Input'!AH3682="Yes",'ESA Input'!G3682,""))</f>
        <v/>
      </c>
      <c r="M3717" s="31" t="str">
        <f t="shared" si="345"/>
        <v/>
      </c>
      <c r="N3717" s="208" t="str">
        <f t="shared" si="346"/>
        <v/>
      </c>
      <c r="O3717" s="209" t="str">
        <f t="shared" si="347"/>
        <v/>
      </c>
      <c r="P3717" s="209" t="str">
        <f t="shared" si="348"/>
        <v/>
      </c>
      <c r="Q3717" s="31" t="str">
        <f t="shared" si="349"/>
        <v/>
      </c>
      <c r="R3717" s="129" t="s">
        <v>9</v>
      </c>
      <c r="S3717" s="128" t="s">
        <v>9</v>
      </c>
      <c r="T3717" s="1"/>
    </row>
    <row r="3718" spans="1:20" ht="15.75" hidden="1" customHeight="1">
      <c r="A3718" s="1" t="str">
        <f t="shared" si="1"/>
        <v/>
      </c>
      <c r="B3718" s="268" t="str">
        <f t="shared" si="344"/>
        <v>X</v>
      </c>
      <c r="C3718" s="1"/>
      <c r="D3718" s="27" t="str">
        <f>IF('ESA Input'!AH3683="","",IF('ESA Input'!AH3683="Yes",'ESA Input'!B3683,"Ineligible"))</f>
        <v/>
      </c>
      <c r="E3718" s="242" t="str">
        <f>IF('ESA Input'!AH3683="","",'ESA Input'!AH3683)</f>
        <v/>
      </c>
      <c r="F3718" s="461" t="str">
        <f>IF('ESA Input'!AH3683="","",IF('ESA Input'!AH3683="YES",'ESA Input'!AG3683,""))</f>
        <v/>
      </c>
      <c r="G3718" s="462"/>
      <c r="H3718" s="201" t="str">
        <f>IF('ESA Input'!AH3683="","",IF('ESA Input'!AH3683="Yes",'ESA Input'!J3683,""))</f>
        <v/>
      </c>
      <c r="I3718" s="227" t="str">
        <f>IF('ESA Input'!AH3683="","",IF('ESA Input'!AH3683="Yes",'ESA Input'!D3683,""))</f>
        <v/>
      </c>
      <c r="J3718" s="235" t="str">
        <f>IF('ESA Input'!AH3683="","",IF('ESA Input'!AH3683="Yes",'ESA Input'!E3683,""))</f>
        <v/>
      </c>
      <c r="K3718" s="29" t="str">
        <f>IF('ESA Input'!AH3683="","",IF('ESA Input'!AH3683="Yes",'ESA Input'!H3683,""))</f>
        <v/>
      </c>
      <c r="L3718" s="236" t="str">
        <f>IF('ESA Input'!AH3683="","",IF('ESA Input'!AH3683="Yes",'ESA Input'!G3683,""))</f>
        <v/>
      </c>
      <c r="M3718" s="31" t="str">
        <f t="shared" si="345"/>
        <v/>
      </c>
      <c r="N3718" s="208" t="str">
        <f t="shared" si="346"/>
        <v/>
      </c>
      <c r="O3718" s="209" t="str">
        <f t="shared" si="347"/>
        <v/>
      </c>
      <c r="P3718" s="209" t="str">
        <f t="shared" si="348"/>
        <v/>
      </c>
      <c r="Q3718" s="31" t="str">
        <f t="shared" si="349"/>
        <v/>
      </c>
      <c r="R3718" s="129" t="s">
        <v>9</v>
      </c>
      <c r="S3718" s="128" t="s">
        <v>9</v>
      </c>
      <c r="T3718" s="1"/>
    </row>
    <row r="3719" spans="1:20" ht="15.75" hidden="1" customHeight="1">
      <c r="A3719" s="1" t="str">
        <f t="shared" si="1"/>
        <v/>
      </c>
      <c r="B3719" s="268" t="str">
        <f t="shared" si="344"/>
        <v>X</v>
      </c>
      <c r="C3719" s="1"/>
      <c r="D3719" s="27" t="str">
        <f>IF('ESA Input'!AH3684="","",IF('ESA Input'!AH3684="Yes",'ESA Input'!B3684,"Ineligible"))</f>
        <v/>
      </c>
      <c r="E3719" s="242" t="str">
        <f>IF('ESA Input'!AH3684="","",'ESA Input'!AH3684)</f>
        <v/>
      </c>
      <c r="F3719" s="461" t="str">
        <f>IF('ESA Input'!AH3684="","",IF('ESA Input'!AH3684="YES",'ESA Input'!AG3684,""))</f>
        <v/>
      </c>
      <c r="G3719" s="462"/>
      <c r="H3719" s="201" t="str">
        <f>IF('ESA Input'!AH3684="","",IF('ESA Input'!AH3684="Yes",'ESA Input'!J3684,""))</f>
        <v/>
      </c>
      <c r="I3719" s="227" t="str">
        <f>IF('ESA Input'!AH3684="","",IF('ESA Input'!AH3684="Yes",'ESA Input'!D3684,""))</f>
        <v/>
      </c>
      <c r="J3719" s="235" t="str">
        <f>IF('ESA Input'!AH3684="","",IF('ESA Input'!AH3684="Yes",'ESA Input'!E3684,""))</f>
        <v/>
      </c>
      <c r="K3719" s="29" t="str">
        <f>IF('ESA Input'!AH3684="","",IF('ESA Input'!AH3684="Yes",'ESA Input'!H3684,""))</f>
        <v/>
      </c>
      <c r="L3719" s="236" t="str">
        <f>IF('ESA Input'!AH3684="","",IF('ESA Input'!AH3684="Yes",'ESA Input'!G3684,""))</f>
        <v/>
      </c>
      <c r="M3719" s="31" t="str">
        <f t="shared" si="345"/>
        <v/>
      </c>
      <c r="N3719" s="208" t="str">
        <f t="shared" si="346"/>
        <v/>
      </c>
      <c r="O3719" s="209" t="str">
        <f t="shared" si="347"/>
        <v/>
      </c>
      <c r="P3719" s="209" t="str">
        <f t="shared" si="348"/>
        <v/>
      </c>
      <c r="Q3719" s="31" t="str">
        <f t="shared" si="349"/>
        <v/>
      </c>
      <c r="R3719" s="129" t="s">
        <v>9</v>
      </c>
      <c r="S3719" s="128" t="s">
        <v>9</v>
      </c>
      <c r="T3719" s="1"/>
    </row>
    <row r="3720" spans="1:20" ht="15.75" hidden="1" customHeight="1">
      <c r="A3720" s="1" t="str">
        <f t="shared" si="1"/>
        <v/>
      </c>
      <c r="B3720" s="268" t="str">
        <f t="shared" si="344"/>
        <v>X</v>
      </c>
      <c r="C3720" s="1"/>
      <c r="D3720" s="27" t="str">
        <f>IF('ESA Input'!AH3685="","",IF('ESA Input'!AH3685="Yes",'ESA Input'!B3685,"Ineligible"))</f>
        <v/>
      </c>
      <c r="E3720" s="242" t="str">
        <f>IF('ESA Input'!AH3685="","",'ESA Input'!AH3685)</f>
        <v/>
      </c>
      <c r="F3720" s="461" t="str">
        <f>IF('ESA Input'!AH3685="","",IF('ESA Input'!AH3685="YES",'ESA Input'!AG3685,""))</f>
        <v/>
      </c>
      <c r="G3720" s="462"/>
      <c r="H3720" s="201" t="str">
        <f>IF('ESA Input'!AH3685="","",IF('ESA Input'!AH3685="Yes",'ESA Input'!J3685,""))</f>
        <v/>
      </c>
      <c r="I3720" s="227" t="str">
        <f>IF('ESA Input'!AH3685="","",IF('ESA Input'!AH3685="Yes",'ESA Input'!D3685,""))</f>
        <v/>
      </c>
      <c r="J3720" s="235" t="str">
        <f>IF('ESA Input'!AH3685="","",IF('ESA Input'!AH3685="Yes",'ESA Input'!E3685,""))</f>
        <v/>
      </c>
      <c r="K3720" s="29" t="str">
        <f>IF('ESA Input'!AH3685="","",IF('ESA Input'!AH3685="Yes",'ESA Input'!H3685,""))</f>
        <v/>
      </c>
      <c r="L3720" s="236" t="str">
        <f>IF('ESA Input'!AH3685="","",IF('ESA Input'!AH3685="Yes",'ESA Input'!G3685,""))</f>
        <v/>
      </c>
      <c r="M3720" s="31" t="str">
        <f t="shared" si="345"/>
        <v/>
      </c>
      <c r="N3720" s="208" t="str">
        <f t="shared" si="346"/>
        <v/>
      </c>
      <c r="O3720" s="209" t="str">
        <f t="shared" si="347"/>
        <v/>
      </c>
      <c r="P3720" s="209" t="str">
        <f t="shared" si="348"/>
        <v/>
      </c>
      <c r="Q3720" s="31" t="str">
        <f t="shared" si="349"/>
        <v/>
      </c>
      <c r="R3720" s="129" t="s">
        <v>9</v>
      </c>
      <c r="S3720" s="128" t="s">
        <v>9</v>
      </c>
      <c r="T3720" s="1"/>
    </row>
    <row r="3721" spans="1:20" ht="15.75" hidden="1" customHeight="1">
      <c r="A3721" s="1" t="str">
        <f t="shared" si="1"/>
        <v/>
      </c>
      <c r="B3721" s="268" t="str">
        <f t="shared" si="344"/>
        <v>X</v>
      </c>
      <c r="C3721" s="1"/>
      <c r="D3721" s="27" t="str">
        <f>IF('ESA Input'!AH3686="","",IF('ESA Input'!AH3686="Yes",'ESA Input'!B3686,"Ineligible"))</f>
        <v/>
      </c>
      <c r="E3721" s="242" t="str">
        <f>IF('ESA Input'!AH3686="","",'ESA Input'!AH3686)</f>
        <v/>
      </c>
      <c r="F3721" s="461" t="str">
        <f>IF('ESA Input'!AH3686="","",IF('ESA Input'!AH3686="YES",'ESA Input'!AG3686,""))</f>
        <v/>
      </c>
      <c r="G3721" s="462"/>
      <c r="H3721" s="201" t="str">
        <f>IF('ESA Input'!AH3686="","",IF('ESA Input'!AH3686="Yes",'ESA Input'!J3686,""))</f>
        <v/>
      </c>
      <c r="I3721" s="227" t="str">
        <f>IF('ESA Input'!AH3686="","",IF('ESA Input'!AH3686="Yes",'ESA Input'!D3686,""))</f>
        <v/>
      </c>
      <c r="J3721" s="235" t="str">
        <f>IF('ESA Input'!AH3686="","",IF('ESA Input'!AH3686="Yes",'ESA Input'!E3686,""))</f>
        <v/>
      </c>
      <c r="K3721" s="29" t="str">
        <f>IF('ESA Input'!AH3686="","",IF('ESA Input'!AH3686="Yes",'ESA Input'!H3686,""))</f>
        <v/>
      </c>
      <c r="L3721" s="236" t="str">
        <f>IF('ESA Input'!AH3686="","",IF('ESA Input'!AH3686="Yes",'ESA Input'!G3686,""))</f>
        <v/>
      </c>
      <c r="M3721" s="31" t="str">
        <f t="shared" si="345"/>
        <v/>
      </c>
      <c r="N3721" s="208" t="str">
        <f t="shared" si="346"/>
        <v/>
      </c>
      <c r="O3721" s="209" t="str">
        <f t="shared" si="347"/>
        <v/>
      </c>
      <c r="P3721" s="209" t="str">
        <f t="shared" si="348"/>
        <v/>
      </c>
      <c r="Q3721" s="31" t="str">
        <f t="shared" si="349"/>
        <v/>
      </c>
      <c r="R3721" s="129" t="s">
        <v>9</v>
      </c>
      <c r="S3721" s="128" t="s">
        <v>9</v>
      </c>
      <c r="T3721" s="1"/>
    </row>
    <row r="3722" spans="1:20" ht="15.75" hidden="1" customHeight="1">
      <c r="A3722" s="1" t="str">
        <f t="shared" si="1"/>
        <v/>
      </c>
      <c r="B3722" s="268" t="str">
        <f t="shared" si="344"/>
        <v>X</v>
      </c>
      <c r="C3722" s="1"/>
      <c r="D3722" s="27" t="str">
        <f>IF('ESA Input'!AH3687="","",IF('ESA Input'!AH3687="Yes",'ESA Input'!B3687,"Ineligible"))</f>
        <v/>
      </c>
      <c r="E3722" s="242" t="str">
        <f>IF('ESA Input'!AH3687="","",'ESA Input'!AH3687)</f>
        <v/>
      </c>
      <c r="F3722" s="461" t="str">
        <f>IF('ESA Input'!AH3687="","",IF('ESA Input'!AH3687="YES",'ESA Input'!AG3687,""))</f>
        <v/>
      </c>
      <c r="G3722" s="462"/>
      <c r="H3722" s="201" t="str">
        <f>IF('ESA Input'!AH3687="","",IF('ESA Input'!AH3687="Yes",'ESA Input'!J3687,""))</f>
        <v/>
      </c>
      <c r="I3722" s="227" t="str">
        <f>IF('ESA Input'!AH3687="","",IF('ESA Input'!AH3687="Yes",'ESA Input'!D3687,""))</f>
        <v/>
      </c>
      <c r="J3722" s="235" t="str">
        <f>IF('ESA Input'!AH3687="","",IF('ESA Input'!AH3687="Yes",'ESA Input'!E3687,""))</f>
        <v/>
      </c>
      <c r="K3722" s="29" t="str">
        <f>IF('ESA Input'!AH3687="","",IF('ESA Input'!AH3687="Yes",'ESA Input'!H3687,""))</f>
        <v/>
      </c>
      <c r="L3722" s="236" t="str">
        <f>IF('ESA Input'!AH3687="","",IF('ESA Input'!AH3687="Yes",'ESA Input'!G3687,""))</f>
        <v/>
      </c>
      <c r="M3722" s="31" t="str">
        <f t="shared" si="345"/>
        <v/>
      </c>
      <c r="N3722" s="208" t="str">
        <f t="shared" si="346"/>
        <v/>
      </c>
      <c r="O3722" s="209" t="str">
        <f t="shared" si="347"/>
        <v/>
      </c>
      <c r="P3722" s="209" t="str">
        <f t="shared" si="348"/>
        <v/>
      </c>
      <c r="Q3722" s="31" t="str">
        <f t="shared" si="349"/>
        <v/>
      </c>
      <c r="R3722" s="129" t="s">
        <v>9</v>
      </c>
      <c r="S3722" s="128" t="s">
        <v>9</v>
      </c>
      <c r="T3722" s="1"/>
    </row>
    <row r="3723" spans="1:20" ht="15.75" hidden="1" customHeight="1">
      <c r="A3723" s="1" t="str">
        <f t="shared" si="1"/>
        <v/>
      </c>
      <c r="B3723" s="268" t="str">
        <f t="shared" si="344"/>
        <v>X</v>
      </c>
      <c r="C3723" s="1"/>
      <c r="D3723" s="27" t="str">
        <f>IF('ESA Input'!AH3688="","",IF('ESA Input'!AH3688="Yes",'ESA Input'!B3688,"Ineligible"))</f>
        <v/>
      </c>
      <c r="E3723" s="242" t="str">
        <f>IF('ESA Input'!AH3688="","",'ESA Input'!AH3688)</f>
        <v/>
      </c>
      <c r="F3723" s="461" t="str">
        <f>IF('ESA Input'!AH3688="","",IF('ESA Input'!AH3688="YES",'ESA Input'!AG3688,""))</f>
        <v/>
      </c>
      <c r="G3723" s="462"/>
      <c r="H3723" s="201" t="str">
        <f>IF('ESA Input'!AH3688="","",IF('ESA Input'!AH3688="Yes",'ESA Input'!J3688,""))</f>
        <v/>
      </c>
      <c r="I3723" s="227" t="str">
        <f>IF('ESA Input'!AH3688="","",IF('ESA Input'!AH3688="Yes",'ESA Input'!D3688,""))</f>
        <v/>
      </c>
      <c r="J3723" s="235" t="str">
        <f>IF('ESA Input'!AH3688="","",IF('ESA Input'!AH3688="Yes",'ESA Input'!E3688,""))</f>
        <v/>
      </c>
      <c r="K3723" s="29" t="str">
        <f>IF('ESA Input'!AH3688="","",IF('ESA Input'!AH3688="Yes",'ESA Input'!H3688,""))</f>
        <v/>
      </c>
      <c r="L3723" s="236" t="str">
        <f>IF('ESA Input'!AH3688="","",IF('ESA Input'!AH3688="Yes",'ESA Input'!G3688,""))</f>
        <v/>
      </c>
      <c r="M3723" s="31" t="str">
        <f t="shared" si="345"/>
        <v/>
      </c>
      <c r="N3723" s="208" t="str">
        <f t="shared" si="346"/>
        <v/>
      </c>
      <c r="O3723" s="209" t="str">
        <f t="shared" si="347"/>
        <v/>
      </c>
      <c r="P3723" s="209" t="str">
        <f t="shared" si="348"/>
        <v/>
      </c>
      <c r="Q3723" s="31" t="str">
        <f t="shared" si="349"/>
        <v/>
      </c>
      <c r="R3723" s="129" t="s">
        <v>9</v>
      </c>
      <c r="S3723" s="128" t="s">
        <v>9</v>
      </c>
      <c r="T3723" s="1"/>
    </row>
    <row r="3724" spans="1:20" ht="15.75" hidden="1" customHeight="1">
      <c r="A3724" s="1" t="str">
        <f t="shared" si="1"/>
        <v/>
      </c>
      <c r="B3724" s="268" t="str">
        <f t="shared" si="344"/>
        <v>X</v>
      </c>
      <c r="C3724" s="1"/>
      <c r="D3724" s="27" t="str">
        <f>IF('ESA Input'!AH3689="","",IF('ESA Input'!AH3689="Yes",'ESA Input'!B3689,"Ineligible"))</f>
        <v/>
      </c>
      <c r="E3724" s="242" t="str">
        <f>IF('ESA Input'!AH3689="","",'ESA Input'!AH3689)</f>
        <v/>
      </c>
      <c r="F3724" s="461" t="str">
        <f>IF('ESA Input'!AH3689="","",IF('ESA Input'!AH3689="YES",'ESA Input'!AG3689,""))</f>
        <v/>
      </c>
      <c r="G3724" s="462"/>
      <c r="H3724" s="201" t="str">
        <f>IF('ESA Input'!AH3689="","",IF('ESA Input'!AH3689="Yes",'ESA Input'!J3689,""))</f>
        <v/>
      </c>
      <c r="I3724" s="227" t="str">
        <f>IF('ESA Input'!AH3689="","",IF('ESA Input'!AH3689="Yes",'ESA Input'!D3689,""))</f>
        <v/>
      </c>
      <c r="J3724" s="235" t="str">
        <f>IF('ESA Input'!AH3689="","",IF('ESA Input'!AH3689="Yes",'ESA Input'!E3689,""))</f>
        <v/>
      </c>
      <c r="K3724" s="29" t="str">
        <f>IF('ESA Input'!AH3689="","",IF('ESA Input'!AH3689="Yes",'ESA Input'!H3689,""))</f>
        <v/>
      </c>
      <c r="L3724" s="236" t="str">
        <f>IF('ESA Input'!AH3689="","",IF('ESA Input'!AH3689="Yes",'ESA Input'!G3689,""))</f>
        <v/>
      </c>
      <c r="M3724" s="31" t="str">
        <f t="shared" si="345"/>
        <v/>
      </c>
      <c r="N3724" s="208" t="str">
        <f t="shared" si="346"/>
        <v/>
      </c>
      <c r="O3724" s="209" t="str">
        <f t="shared" si="347"/>
        <v/>
      </c>
      <c r="P3724" s="209" t="str">
        <f t="shared" si="348"/>
        <v/>
      </c>
      <c r="Q3724" s="31" t="str">
        <f t="shared" si="349"/>
        <v/>
      </c>
      <c r="R3724" s="129" t="s">
        <v>9</v>
      </c>
      <c r="S3724" s="128" t="s">
        <v>9</v>
      </c>
      <c r="T3724" s="1"/>
    </row>
    <row r="3725" spans="1:20" ht="15.75" hidden="1" customHeight="1">
      <c r="A3725" s="1" t="str">
        <f t="shared" si="1"/>
        <v/>
      </c>
      <c r="B3725" s="268" t="str">
        <f t="shared" si="344"/>
        <v>X</v>
      </c>
      <c r="C3725" s="1"/>
      <c r="D3725" s="27" t="str">
        <f>IF('ESA Input'!AH3690="","",IF('ESA Input'!AH3690="Yes",'ESA Input'!B3690,"Ineligible"))</f>
        <v/>
      </c>
      <c r="E3725" s="242" t="str">
        <f>IF('ESA Input'!AH3690="","",'ESA Input'!AH3690)</f>
        <v/>
      </c>
      <c r="F3725" s="461" t="str">
        <f>IF('ESA Input'!AH3690="","",IF('ESA Input'!AH3690="YES",'ESA Input'!AG3690,""))</f>
        <v/>
      </c>
      <c r="G3725" s="462"/>
      <c r="H3725" s="201" t="str">
        <f>IF('ESA Input'!AH3690="","",IF('ESA Input'!AH3690="Yes",'ESA Input'!J3690,""))</f>
        <v/>
      </c>
      <c r="I3725" s="227" t="str">
        <f>IF('ESA Input'!AH3690="","",IF('ESA Input'!AH3690="Yes",'ESA Input'!D3690,""))</f>
        <v/>
      </c>
      <c r="J3725" s="235" t="str">
        <f>IF('ESA Input'!AH3690="","",IF('ESA Input'!AH3690="Yes",'ESA Input'!E3690,""))</f>
        <v/>
      </c>
      <c r="K3725" s="29" t="str">
        <f>IF('ESA Input'!AH3690="","",IF('ESA Input'!AH3690="Yes",'ESA Input'!H3690,""))</f>
        <v/>
      </c>
      <c r="L3725" s="236" t="str">
        <f>IF('ESA Input'!AH3690="","",IF('ESA Input'!AH3690="Yes",'ESA Input'!G3690,""))</f>
        <v/>
      </c>
      <c r="M3725" s="31" t="str">
        <f t="shared" si="345"/>
        <v/>
      </c>
      <c r="N3725" s="208" t="str">
        <f t="shared" si="346"/>
        <v/>
      </c>
      <c r="O3725" s="209" t="str">
        <f t="shared" si="347"/>
        <v/>
      </c>
      <c r="P3725" s="209" t="str">
        <f t="shared" si="348"/>
        <v/>
      </c>
      <c r="Q3725" s="31" t="str">
        <f t="shared" si="349"/>
        <v/>
      </c>
      <c r="R3725" s="129" t="s">
        <v>9</v>
      </c>
      <c r="S3725" s="128" t="s">
        <v>9</v>
      </c>
      <c r="T3725" s="1"/>
    </row>
    <row r="3726" spans="1:20" ht="15.75" hidden="1" customHeight="1">
      <c r="A3726" s="1" t="str">
        <f t="shared" si="1"/>
        <v/>
      </c>
      <c r="B3726" s="268" t="str">
        <f t="shared" si="344"/>
        <v>X</v>
      </c>
      <c r="C3726" s="1"/>
      <c r="D3726" s="27" t="str">
        <f>IF('ESA Input'!AH3691="","",IF('ESA Input'!AH3691="Yes",'ESA Input'!B3691,"Ineligible"))</f>
        <v/>
      </c>
      <c r="E3726" s="242" t="str">
        <f>IF('ESA Input'!AH3691="","",'ESA Input'!AH3691)</f>
        <v/>
      </c>
      <c r="F3726" s="461" t="str">
        <f>IF('ESA Input'!AH3691="","",IF('ESA Input'!AH3691="YES",'ESA Input'!AG3691,""))</f>
        <v/>
      </c>
      <c r="G3726" s="462"/>
      <c r="H3726" s="201" t="str">
        <f>IF('ESA Input'!AH3691="","",IF('ESA Input'!AH3691="Yes",'ESA Input'!J3691,""))</f>
        <v/>
      </c>
      <c r="I3726" s="227" t="str">
        <f>IF('ESA Input'!AH3691="","",IF('ESA Input'!AH3691="Yes",'ESA Input'!D3691,""))</f>
        <v/>
      </c>
      <c r="J3726" s="235" t="str">
        <f>IF('ESA Input'!AH3691="","",IF('ESA Input'!AH3691="Yes",'ESA Input'!E3691,""))</f>
        <v/>
      </c>
      <c r="K3726" s="29" t="str">
        <f>IF('ESA Input'!AH3691="","",IF('ESA Input'!AH3691="Yes",'ESA Input'!H3691,""))</f>
        <v/>
      </c>
      <c r="L3726" s="236" t="str">
        <f>IF('ESA Input'!AH3691="","",IF('ESA Input'!AH3691="Yes",'ESA Input'!G3691,""))</f>
        <v/>
      </c>
      <c r="M3726" s="31" t="str">
        <f t="shared" si="345"/>
        <v/>
      </c>
      <c r="N3726" s="208" t="str">
        <f t="shared" si="346"/>
        <v/>
      </c>
      <c r="O3726" s="209" t="str">
        <f t="shared" si="347"/>
        <v/>
      </c>
      <c r="P3726" s="209" t="str">
        <f t="shared" si="348"/>
        <v/>
      </c>
      <c r="Q3726" s="31" t="str">
        <f t="shared" si="349"/>
        <v/>
      </c>
      <c r="R3726" s="129" t="s">
        <v>9</v>
      </c>
      <c r="S3726" s="128" t="s">
        <v>9</v>
      </c>
      <c r="T3726" s="1"/>
    </row>
    <row r="3727" spans="1:20" ht="15.75" hidden="1" customHeight="1">
      <c r="A3727" s="1" t="str">
        <f t="shared" si="1"/>
        <v/>
      </c>
      <c r="B3727" s="268" t="str">
        <f t="shared" si="344"/>
        <v>X</v>
      </c>
      <c r="C3727" s="1"/>
      <c r="D3727" s="27" t="str">
        <f>IF('ESA Input'!AH3692="","",IF('ESA Input'!AH3692="Yes",'ESA Input'!B3692,"Ineligible"))</f>
        <v/>
      </c>
      <c r="E3727" s="242" t="str">
        <f>IF('ESA Input'!AH3692="","",'ESA Input'!AH3692)</f>
        <v/>
      </c>
      <c r="F3727" s="461" t="str">
        <f>IF('ESA Input'!AH3692="","",IF('ESA Input'!AH3692="YES",'ESA Input'!AG3692,""))</f>
        <v/>
      </c>
      <c r="G3727" s="462"/>
      <c r="H3727" s="201" t="str">
        <f>IF('ESA Input'!AH3692="","",IF('ESA Input'!AH3692="Yes",'ESA Input'!J3692,""))</f>
        <v/>
      </c>
      <c r="I3727" s="227" t="str">
        <f>IF('ESA Input'!AH3692="","",IF('ESA Input'!AH3692="Yes",'ESA Input'!D3692,""))</f>
        <v/>
      </c>
      <c r="J3727" s="235" t="str">
        <f>IF('ESA Input'!AH3692="","",IF('ESA Input'!AH3692="Yes",'ESA Input'!E3692,""))</f>
        <v/>
      </c>
      <c r="K3727" s="29" t="str">
        <f>IF('ESA Input'!AH3692="","",IF('ESA Input'!AH3692="Yes",'ESA Input'!H3692,""))</f>
        <v/>
      </c>
      <c r="L3727" s="236" t="str">
        <f>IF('ESA Input'!AH3692="","",IF('ESA Input'!AH3692="Yes",'ESA Input'!G3692,""))</f>
        <v/>
      </c>
      <c r="M3727" s="31" t="str">
        <f t="shared" si="345"/>
        <v/>
      </c>
      <c r="N3727" s="208" t="str">
        <f t="shared" si="346"/>
        <v/>
      </c>
      <c r="O3727" s="209" t="str">
        <f t="shared" si="347"/>
        <v/>
      </c>
      <c r="P3727" s="209" t="str">
        <f t="shared" si="348"/>
        <v/>
      </c>
      <c r="Q3727" s="31" t="str">
        <f t="shared" si="349"/>
        <v/>
      </c>
      <c r="R3727" s="129" t="s">
        <v>9</v>
      </c>
      <c r="S3727" s="128" t="s">
        <v>9</v>
      </c>
      <c r="T3727" s="1"/>
    </row>
    <row r="3728" spans="1:20" ht="15.75" hidden="1" customHeight="1">
      <c r="A3728" s="1" t="str">
        <f t="shared" si="1"/>
        <v/>
      </c>
      <c r="B3728" s="268" t="str">
        <f t="shared" si="344"/>
        <v>X</v>
      </c>
      <c r="C3728" s="1"/>
      <c r="D3728" s="27" t="str">
        <f>IF('ESA Input'!AH3693="","",IF('ESA Input'!AH3693="Yes",'ESA Input'!B3693,"Ineligible"))</f>
        <v/>
      </c>
      <c r="E3728" s="242" t="str">
        <f>IF('ESA Input'!AH3693="","",'ESA Input'!AH3693)</f>
        <v/>
      </c>
      <c r="F3728" s="461" t="str">
        <f>IF('ESA Input'!AH3693="","",IF('ESA Input'!AH3693="YES",'ESA Input'!AG3693,""))</f>
        <v/>
      </c>
      <c r="G3728" s="462"/>
      <c r="H3728" s="201" t="str">
        <f>IF('ESA Input'!AH3693="","",IF('ESA Input'!AH3693="Yes",'ESA Input'!J3693,""))</f>
        <v/>
      </c>
      <c r="I3728" s="227" t="str">
        <f>IF('ESA Input'!AH3693="","",IF('ESA Input'!AH3693="Yes",'ESA Input'!D3693,""))</f>
        <v/>
      </c>
      <c r="J3728" s="235" t="str">
        <f>IF('ESA Input'!AH3693="","",IF('ESA Input'!AH3693="Yes",'ESA Input'!E3693,""))</f>
        <v/>
      </c>
      <c r="K3728" s="29" t="str">
        <f>IF('ESA Input'!AH3693="","",IF('ESA Input'!AH3693="Yes",'ESA Input'!H3693,""))</f>
        <v/>
      </c>
      <c r="L3728" s="236" t="str">
        <f>IF('ESA Input'!AH3693="","",IF('ESA Input'!AH3693="Yes",'ESA Input'!G3693,""))</f>
        <v/>
      </c>
      <c r="M3728" s="31" t="str">
        <f t="shared" si="345"/>
        <v/>
      </c>
      <c r="N3728" s="208" t="str">
        <f t="shared" si="346"/>
        <v/>
      </c>
      <c r="O3728" s="209" t="str">
        <f t="shared" si="347"/>
        <v/>
      </c>
      <c r="P3728" s="209" t="str">
        <f t="shared" si="348"/>
        <v/>
      </c>
      <c r="Q3728" s="31" t="str">
        <f t="shared" si="349"/>
        <v/>
      </c>
      <c r="R3728" s="129" t="s">
        <v>9</v>
      </c>
      <c r="S3728" s="128" t="s">
        <v>9</v>
      </c>
      <c r="T3728" s="1"/>
    </row>
    <row r="3729" spans="1:20" ht="15.75" hidden="1" customHeight="1">
      <c r="A3729" s="1" t="str">
        <f t="shared" si="1"/>
        <v/>
      </c>
      <c r="B3729" s="268" t="str">
        <f t="shared" si="344"/>
        <v>X</v>
      </c>
      <c r="C3729" s="1"/>
      <c r="D3729" s="27" t="str">
        <f>IF('ESA Input'!AH3694="","",IF('ESA Input'!AH3694="Yes",'ESA Input'!B3694,"Ineligible"))</f>
        <v/>
      </c>
      <c r="E3729" s="242" t="str">
        <f>IF('ESA Input'!AH3694="","",'ESA Input'!AH3694)</f>
        <v/>
      </c>
      <c r="F3729" s="461" t="str">
        <f>IF('ESA Input'!AH3694="","",IF('ESA Input'!AH3694="YES",'ESA Input'!AG3694,""))</f>
        <v/>
      </c>
      <c r="G3729" s="462"/>
      <c r="H3729" s="201" t="str">
        <f>IF('ESA Input'!AH3694="","",IF('ESA Input'!AH3694="Yes",'ESA Input'!J3694,""))</f>
        <v/>
      </c>
      <c r="I3729" s="227" t="str">
        <f>IF('ESA Input'!AH3694="","",IF('ESA Input'!AH3694="Yes",'ESA Input'!D3694,""))</f>
        <v/>
      </c>
      <c r="J3729" s="235" t="str">
        <f>IF('ESA Input'!AH3694="","",IF('ESA Input'!AH3694="Yes",'ESA Input'!E3694,""))</f>
        <v/>
      </c>
      <c r="K3729" s="29" t="str">
        <f>IF('ESA Input'!AH3694="","",IF('ESA Input'!AH3694="Yes",'ESA Input'!H3694,""))</f>
        <v/>
      </c>
      <c r="L3729" s="236" t="str">
        <f>IF('ESA Input'!AH3694="","",IF('ESA Input'!AH3694="Yes",'ESA Input'!G3694,""))</f>
        <v/>
      </c>
      <c r="M3729" s="31" t="str">
        <f t="shared" si="345"/>
        <v/>
      </c>
      <c r="N3729" s="208" t="str">
        <f t="shared" si="346"/>
        <v/>
      </c>
      <c r="O3729" s="209" t="str">
        <f t="shared" si="347"/>
        <v/>
      </c>
      <c r="P3729" s="209" t="str">
        <f t="shared" si="348"/>
        <v/>
      </c>
      <c r="Q3729" s="31" t="str">
        <f t="shared" si="349"/>
        <v/>
      </c>
      <c r="R3729" s="129" t="s">
        <v>9</v>
      </c>
      <c r="S3729" s="128" t="s">
        <v>9</v>
      </c>
      <c r="T3729" s="1"/>
    </row>
    <row r="3730" spans="1:20" ht="15.75" hidden="1" customHeight="1">
      <c r="A3730" s="1" t="str">
        <f t="shared" si="1"/>
        <v/>
      </c>
      <c r="B3730" s="268" t="str">
        <f t="shared" si="344"/>
        <v>X</v>
      </c>
      <c r="C3730" s="1"/>
      <c r="D3730" s="27" t="str">
        <f>IF('ESA Input'!AH3695="","",IF('ESA Input'!AH3695="Yes",'ESA Input'!B3695,"Ineligible"))</f>
        <v/>
      </c>
      <c r="E3730" s="242" t="str">
        <f>IF('ESA Input'!AH3695="","",'ESA Input'!AH3695)</f>
        <v/>
      </c>
      <c r="F3730" s="461" t="str">
        <f>IF('ESA Input'!AH3695="","",IF('ESA Input'!AH3695="YES",'ESA Input'!AG3695,""))</f>
        <v/>
      </c>
      <c r="G3730" s="462"/>
      <c r="H3730" s="201" t="str">
        <f>IF('ESA Input'!AH3695="","",IF('ESA Input'!AH3695="Yes",'ESA Input'!J3695,""))</f>
        <v/>
      </c>
      <c r="I3730" s="227" t="str">
        <f>IF('ESA Input'!AH3695="","",IF('ESA Input'!AH3695="Yes",'ESA Input'!D3695,""))</f>
        <v/>
      </c>
      <c r="J3730" s="235" t="str">
        <f>IF('ESA Input'!AH3695="","",IF('ESA Input'!AH3695="Yes",'ESA Input'!E3695,""))</f>
        <v/>
      </c>
      <c r="K3730" s="29" t="str">
        <f>IF('ESA Input'!AH3695="","",IF('ESA Input'!AH3695="Yes",'ESA Input'!H3695,""))</f>
        <v/>
      </c>
      <c r="L3730" s="236" t="str">
        <f>IF('ESA Input'!AH3695="","",IF('ESA Input'!AH3695="Yes",'ESA Input'!G3695,""))</f>
        <v/>
      </c>
      <c r="M3730" s="31" t="str">
        <f t="shared" si="345"/>
        <v/>
      </c>
      <c r="N3730" s="208" t="str">
        <f t="shared" si="346"/>
        <v/>
      </c>
      <c r="O3730" s="209" t="str">
        <f t="shared" si="347"/>
        <v/>
      </c>
      <c r="P3730" s="209" t="str">
        <f t="shared" si="348"/>
        <v/>
      </c>
      <c r="Q3730" s="31" t="str">
        <f t="shared" si="349"/>
        <v/>
      </c>
      <c r="R3730" s="129" t="s">
        <v>9</v>
      </c>
      <c r="S3730" s="128" t="s">
        <v>9</v>
      </c>
      <c r="T3730" s="1"/>
    </row>
    <row r="3731" spans="1:20" ht="15.75" hidden="1" customHeight="1">
      <c r="A3731" s="1" t="str">
        <f t="shared" si="1"/>
        <v/>
      </c>
      <c r="B3731" s="268" t="str">
        <f t="shared" si="344"/>
        <v>X</v>
      </c>
      <c r="C3731" s="1"/>
      <c r="D3731" s="27" t="str">
        <f>IF('ESA Input'!AH3696="","",IF('ESA Input'!AH3696="Yes",'ESA Input'!B3696,"Ineligible"))</f>
        <v/>
      </c>
      <c r="E3731" s="242" t="str">
        <f>IF('ESA Input'!AH3696="","",'ESA Input'!AH3696)</f>
        <v/>
      </c>
      <c r="F3731" s="461" t="str">
        <f>IF('ESA Input'!AH3696="","",IF('ESA Input'!AH3696="YES",'ESA Input'!AG3696,""))</f>
        <v/>
      </c>
      <c r="G3731" s="462"/>
      <c r="H3731" s="201" t="str">
        <f>IF('ESA Input'!AH3696="","",IF('ESA Input'!AH3696="Yes",'ESA Input'!J3696,""))</f>
        <v/>
      </c>
      <c r="I3731" s="227" t="str">
        <f>IF('ESA Input'!AH3696="","",IF('ESA Input'!AH3696="Yes",'ESA Input'!D3696,""))</f>
        <v/>
      </c>
      <c r="J3731" s="235" t="str">
        <f>IF('ESA Input'!AH3696="","",IF('ESA Input'!AH3696="Yes",'ESA Input'!E3696,""))</f>
        <v/>
      </c>
      <c r="K3731" s="29" t="str">
        <f>IF('ESA Input'!AH3696="","",IF('ESA Input'!AH3696="Yes",'ESA Input'!H3696,""))</f>
        <v/>
      </c>
      <c r="L3731" s="236" t="str">
        <f>IF('ESA Input'!AH3696="","",IF('ESA Input'!AH3696="Yes",'ESA Input'!G3696,""))</f>
        <v/>
      </c>
      <c r="M3731" s="31" t="str">
        <f t="shared" si="345"/>
        <v/>
      </c>
      <c r="N3731" s="208" t="str">
        <f t="shared" si="346"/>
        <v/>
      </c>
      <c r="O3731" s="209" t="str">
        <f t="shared" si="347"/>
        <v/>
      </c>
      <c r="P3731" s="209" t="str">
        <f t="shared" si="348"/>
        <v/>
      </c>
      <c r="Q3731" s="31" t="str">
        <f t="shared" si="349"/>
        <v/>
      </c>
      <c r="R3731" s="129" t="s">
        <v>9</v>
      </c>
      <c r="S3731" s="128" t="s">
        <v>9</v>
      </c>
      <c r="T3731" s="1"/>
    </row>
    <row r="3732" spans="1:20" ht="15.75" hidden="1" customHeight="1">
      <c r="A3732" s="1" t="str">
        <f t="shared" si="1"/>
        <v/>
      </c>
      <c r="B3732" s="268" t="str">
        <f t="shared" si="344"/>
        <v>X</v>
      </c>
      <c r="C3732" s="1"/>
      <c r="D3732" s="27" t="str">
        <f>IF('ESA Input'!AH3697="","",IF('ESA Input'!AH3697="Yes",'ESA Input'!B3697,"Ineligible"))</f>
        <v/>
      </c>
      <c r="E3732" s="242" t="str">
        <f>IF('ESA Input'!AH3697="","",'ESA Input'!AH3697)</f>
        <v/>
      </c>
      <c r="F3732" s="461" t="str">
        <f>IF('ESA Input'!AH3697="","",IF('ESA Input'!AH3697="YES",'ESA Input'!AG3697,""))</f>
        <v/>
      </c>
      <c r="G3732" s="462"/>
      <c r="H3732" s="201" t="str">
        <f>IF('ESA Input'!AH3697="","",IF('ESA Input'!AH3697="Yes",'ESA Input'!J3697,""))</f>
        <v/>
      </c>
      <c r="I3732" s="227" t="str">
        <f>IF('ESA Input'!AH3697="","",IF('ESA Input'!AH3697="Yes",'ESA Input'!D3697,""))</f>
        <v/>
      </c>
      <c r="J3732" s="235" t="str">
        <f>IF('ESA Input'!AH3697="","",IF('ESA Input'!AH3697="Yes",'ESA Input'!E3697,""))</f>
        <v/>
      </c>
      <c r="K3732" s="29" t="str">
        <f>IF('ESA Input'!AH3697="","",IF('ESA Input'!AH3697="Yes",'ESA Input'!H3697,""))</f>
        <v/>
      </c>
      <c r="L3732" s="236" t="str">
        <f>IF('ESA Input'!AH3697="","",IF('ESA Input'!AH3697="Yes",'ESA Input'!G3697,""))</f>
        <v/>
      </c>
      <c r="M3732" s="31" t="str">
        <f t="shared" si="345"/>
        <v/>
      </c>
      <c r="N3732" s="208" t="str">
        <f t="shared" si="346"/>
        <v/>
      </c>
      <c r="O3732" s="209" t="str">
        <f t="shared" si="347"/>
        <v/>
      </c>
      <c r="P3732" s="209" t="str">
        <f t="shared" si="348"/>
        <v/>
      </c>
      <c r="Q3732" s="31" t="str">
        <f t="shared" si="349"/>
        <v/>
      </c>
      <c r="R3732" s="129" t="s">
        <v>9</v>
      </c>
      <c r="S3732" s="128" t="s">
        <v>9</v>
      </c>
      <c r="T3732" s="1"/>
    </row>
    <row r="3733" spans="1:20" ht="15.75" hidden="1" customHeight="1">
      <c r="A3733" s="1" t="str">
        <f t="shared" si="1"/>
        <v/>
      </c>
      <c r="B3733" s="268" t="str">
        <f t="shared" si="344"/>
        <v>X</v>
      </c>
      <c r="C3733" s="1"/>
      <c r="D3733" s="27" t="str">
        <f>IF('ESA Input'!AH3698="","",IF('ESA Input'!AH3698="Yes",'ESA Input'!B3698,"Ineligible"))</f>
        <v/>
      </c>
      <c r="E3733" s="242" t="str">
        <f>IF('ESA Input'!AH3698="","",'ESA Input'!AH3698)</f>
        <v/>
      </c>
      <c r="F3733" s="461" t="str">
        <f>IF('ESA Input'!AH3698="","",IF('ESA Input'!AH3698="YES",'ESA Input'!AG3698,""))</f>
        <v/>
      </c>
      <c r="G3733" s="462"/>
      <c r="H3733" s="201" t="str">
        <f>IF('ESA Input'!AH3698="","",IF('ESA Input'!AH3698="Yes",'ESA Input'!J3698,""))</f>
        <v/>
      </c>
      <c r="I3733" s="227" t="str">
        <f>IF('ESA Input'!AH3698="","",IF('ESA Input'!AH3698="Yes",'ESA Input'!D3698,""))</f>
        <v/>
      </c>
      <c r="J3733" s="235" t="str">
        <f>IF('ESA Input'!AH3698="","",IF('ESA Input'!AH3698="Yes",'ESA Input'!E3698,""))</f>
        <v/>
      </c>
      <c r="K3733" s="29" t="str">
        <f>IF('ESA Input'!AH3698="","",IF('ESA Input'!AH3698="Yes",'ESA Input'!H3698,""))</f>
        <v/>
      </c>
      <c r="L3733" s="236" t="str">
        <f>IF('ESA Input'!AH3698="","",IF('ESA Input'!AH3698="Yes",'ESA Input'!G3698,""))</f>
        <v/>
      </c>
      <c r="M3733" s="31" t="str">
        <f t="shared" si="345"/>
        <v/>
      </c>
      <c r="N3733" s="208" t="str">
        <f t="shared" si="346"/>
        <v/>
      </c>
      <c r="O3733" s="209" t="str">
        <f t="shared" si="347"/>
        <v/>
      </c>
      <c r="P3733" s="209" t="str">
        <f t="shared" si="348"/>
        <v/>
      </c>
      <c r="Q3733" s="31" t="str">
        <f t="shared" si="349"/>
        <v/>
      </c>
      <c r="R3733" s="129" t="s">
        <v>9</v>
      </c>
      <c r="S3733" s="128" t="s">
        <v>9</v>
      </c>
      <c r="T3733" s="1"/>
    </row>
    <row r="3734" spans="1:20" ht="15.75" hidden="1" customHeight="1">
      <c r="A3734" s="1" t="str">
        <f t="shared" si="1"/>
        <v/>
      </c>
      <c r="B3734" s="268" t="str">
        <f t="shared" si="344"/>
        <v>X</v>
      </c>
      <c r="C3734" s="1"/>
      <c r="D3734" s="27" t="str">
        <f>IF('ESA Input'!AH3699="","",IF('ESA Input'!AH3699="Yes",'ESA Input'!B3699,"Ineligible"))</f>
        <v/>
      </c>
      <c r="E3734" s="242" t="str">
        <f>IF('ESA Input'!AH3699="","",'ESA Input'!AH3699)</f>
        <v/>
      </c>
      <c r="F3734" s="461" t="str">
        <f>IF('ESA Input'!AH3699="","",IF('ESA Input'!AH3699="YES",'ESA Input'!AG3699,""))</f>
        <v/>
      </c>
      <c r="G3734" s="462"/>
      <c r="H3734" s="201" t="str">
        <f>IF('ESA Input'!AH3699="","",IF('ESA Input'!AH3699="Yes",'ESA Input'!J3699,""))</f>
        <v/>
      </c>
      <c r="I3734" s="227" t="str">
        <f>IF('ESA Input'!AH3699="","",IF('ESA Input'!AH3699="Yes",'ESA Input'!D3699,""))</f>
        <v/>
      </c>
      <c r="J3734" s="235" t="str">
        <f>IF('ESA Input'!AH3699="","",IF('ESA Input'!AH3699="Yes",'ESA Input'!E3699,""))</f>
        <v/>
      </c>
      <c r="K3734" s="29" t="str">
        <f>IF('ESA Input'!AH3699="","",IF('ESA Input'!AH3699="Yes",'ESA Input'!H3699,""))</f>
        <v/>
      </c>
      <c r="L3734" s="236" t="str">
        <f>IF('ESA Input'!AH3699="","",IF('ESA Input'!AH3699="Yes",'ESA Input'!G3699,""))</f>
        <v/>
      </c>
      <c r="M3734" s="31" t="str">
        <f t="shared" si="345"/>
        <v/>
      </c>
      <c r="N3734" s="208" t="str">
        <f t="shared" si="346"/>
        <v/>
      </c>
      <c r="O3734" s="209" t="str">
        <f t="shared" si="347"/>
        <v/>
      </c>
      <c r="P3734" s="209" t="str">
        <f t="shared" si="348"/>
        <v/>
      </c>
      <c r="Q3734" s="31" t="str">
        <f t="shared" si="349"/>
        <v/>
      </c>
      <c r="R3734" s="129" t="s">
        <v>9</v>
      </c>
      <c r="S3734" s="128" t="s">
        <v>9</v>
      </c>
      <c r="T3734" s="1"/>
    </row>
    <row r="3735" spans="1:20" ht="15.75" hidden="1" customHeight="1">
      <c r="A3735" s="1" t="str">
        <f t="shared" si="1"/>
        <v/>
      </c>
      <c r="B3735" s="268" t="str">
        <f t="shared" si="344"/>
        <v>X</v>
      </c>
      <c r="C3735" s="1"/>
      <c r="D3735" s="27" t="str">
        <f>IF('ESA Input'!AH3700="","",IF('ESA Input'!AH3700="Yes",'ESA Input'!B3700,"Ineligible"))</f>
        <v/>
      </c>
      <c r="E3735" s="242" t="str">
        <f>IF('ESA Input'!AH3700="","",'ESA Input'!AH3700)</f>
        <v/>
      </c>
      <c r="F3735" s="461" t="str">
        <f>IF('ESA Input'!AH3700="","",IF('ESA Input'!AH3700="YES",'ESA Input'!AG3700,""))</f>
        <v/>
      </c>
      <c r="G3735" s="462"/>
      <c r="H3735" s="201" t="str">
        <f>IF('ESA Input'!AH3700="","",IF('ESA Input'!AH3700="Yes",'ESA Input'!J3700,""))</f>
        <v/>
      </c>
      <c r="I3735" s="227" t="str">
        <f>IF('ESA Input'!AH3700="","",IF('ESA Input'!AH3700="Yes",'ESA Input'!D3700,""))</f>
        <v/>
      </c>
      <c r="J3735" s="235" t="str">
        <f>IF('ESA Input'!AH3700="","",IF('ESA Input'!AH3700="Yes",'ESA Input'!E3700,""))</f>
        <v/>
      </c>
      <c r="K3735" s="29" t="str">
        <f>IF('ESA Input'!AH3700="","",IF('ESA Input'!AH3700="Yes",'ESA Input'!H3700,""))</f>
        <v/>
      </c>
      <c r="L3735" s="236" t="str">
        <f>IF('ESA Input'!AH3700="","",IF('ESA Input'!AH3700="Yes",'ESA Input'!G3700,""))</f>
        <v/>
      </c>
      <c r="M3735" s="31" t="str">
        <f t="shared" si="345"/>
        <v/>
      </c>
      <c r="N3735" s="208" t="str">
        <f t="shared" si="346"/>
        <v/>
      </c>
      <c r="O3735" s="209" t="str">
        <f t="shared" si="347"/>
        <v/>
      </c>
      <c r="P3735" s="209" t="str">
        <f t="shared" si="348"/>
        <v/>
      </c>
      <c r="Q3735" s="31" t="str">
        <f t="shared" si="349"/>
        <v/>
      </c>
      <c r="R3735" s="129" t="s">
        <v>9</v>
      </c>
      <c r="S3735" s="128" t="s">
        <v>9</v>
      </c>
      <c r="T3735" s="1"/>
    </row>
    <row r="3736" spans="1:20" ht="15.75" hidden="1" customHeight="1">
      <c r="A3736" s="1" t="str">
        <f t="shared" si="1"/>
        <v/>
      </c>
      <c r="B3736" s="268" t="str">
        <f t="shared" si="344"/>
        <v>X</v>
      </c>
      <c r="C3736" s="1"/>
      <c r="D3736" s="27" t="str">
        <f>IF('ESA Input'!AH3701="","",IF('ESA Input'!AH3701="Yes",'ESA Input'!B3701,"Ineligible"))</f>
        <v/>
      </c>
      <c r="E3736" s="242" t="str">
        <f>IF('ESA Input'!AH3701="","",'ESA Input'!AH3701)</f>
        <v/>
      </c>
      <c r="F3736" s="461" t="str">
        <f>IF('ESA Input'!AH3701="","",IF('ESA Input'!AH3701="YES",'ESA Input'!AG3701,""))</f>
        <v/>
      </c>
      <c r="G3736" s="462"/>
      <c r="H3736" s="201" t="str">
        <f>IF('ESA Input'!AH3701="","",IF('ESA Input'!AH3701="Yes",'ESA Input'!J3701,""))</f>
        <v/>
      </c>
      <c r="I3736" s="227" t="str">
        <f>IF('ESA Input'!AH3701="","",IF('ESA Input'!AH3701="Yes",'ESA Input'!D3701,""))</f>
        <v/>
      </c>
      <c r="J3736" s="235" t="str">
        <f>IF('ESA Input'!AH3701="","",IF('ESA Input'!AH3701="Yes",'ESA Input'!E3701,""))</f>
        <v/>
      </c>
      <c r="K3736" s="29" t="str">
        <f>IF('ESA Input'!AH3701="","",IF('ESA Input'!AH3701="Yes",'ESA Input'!H3701,""))</f>
        <v/>
      </c>
      <c r="L3736" s="236" t="str">
        <f>IF('ESA Input'!AH3701="","",IF('ESA Input'!AH3701="Yes",'ESA Input'!G3701,""))</f>
        <v/>
      </c>
      <c r="M3736" s="31" t="str">
        <f t="shared" si="345"/>
        <v/>
      </c>
      <c r="N3736" s="208" t="str">
        <f t="shared" si="346"/>
        <v/>
      </c>
      <c r="O3736" s="209" t="str">
        <f t="shared" si="347"/>
        <v/>
      </c>
      <c r="P3736" s="209" t="str">
        <f t="shared" si="348"/>
        <v/>
      </c>
      <c r="Q3736" s="31" t="str">
        <f t="shared" si="349"/>
        <v/>
      </c>
      <c r="R3736" s="129" t="s">
        <v>9</v>
      </c>
      <c r="S3736" s="128" t="s">
        <v>9</v>
      </c>
      <c r="T3736" s="1"/>
    </row>
    <row r="3737" spans="1:20" ht="15.75" hidden="1" customHeight="1">
      <c r="A3737" s="1" t="str">
        <f t="shared" si="1"/>
        <v/>
      </c>
      <c r="B3737" s="268" t="str">
        <f t="shared" si="344"/>
        <v>X</v>
      </c>
      <c r="C3737" s="1"/>
      <c r="D3737" s="27" t="str">
        <f>IF('ESA Input'!AH3702="","",IF('ESA Input'!AH3702="Yes",'ESA Input'!B3702,"Ineligible"))</f>
        <v/>
      </c>
      <c r="E3737" s="242" t="str">
        <f>IF('ESA Input'!AH3702="","",'ESA Input'!AH3702)</f>
        <v/>
      </c>
      <c r="F3737" s="461" t="str">
        <f>IF('ESA Input'!AH3702="","",IF('ESA Input'!AH3702="YES",'ESA Input'!AG3702,""))</f>
        <v/>
      </c>
      <c r="G3737" s="462"/>
      <c r="H3737" s="201" t="str">
        <f>IF('ESA Input'!AH3702="","",IF('ESA Input'!AH3702="Yes",'ESA Input'!J3702,""))</f>
        <v/>
      </c>
      <c r="I3737" s="227" t="str">
        <f>IF('ESA Input'!AH3702="","",IF('ESA Input'!AH3702="Yes",'ESA Input'!D3702,""))</f>
        <v/>
      </c>
      <c r="J3737" s="235" t="str">
        <f>IF('ESA Input'!AH3702="","",IF('ESA Input'!AH3702="Yes",'ESA Input'!E3702,""))</f>
        <v/>
      </c>
      <c r="K3737" s="29" t="str">
        <f>IF('ESA Input'!AH3702="","",IF('ESA Input'!AH3702="Yes",'ESA Input'!H3702,""))</f>
        <v/>
      </c>
      <c r="L3737" s="236" t="str">
        <f>IF('ESA Input'!AH3702="","",IF('ESA Input'!AH3702="Yes",'ESA Input'!G3702,""))</f>
        <v/>
      </c>
      <c r="M3737" s="31" t="str">
        <f t="shared" si="345"/>
        <v/>
      </c>
      <c r="N3737" s="208" t="str">
        <f t="shared" si="346"/>
        <v/>
      </c>
      <c r="O3737" s="209" t="str">
        <f t="shared" si="347"/>
        <v/>
      </c>
      <c r="P3737" s="209" t="str">
        <f t="shared" si="348"/>
        <v/>
      </c>
      <c r="Q3737" s="31" t="str">
        <f t="shared" si="349"/>
        <v/>
      </c>
      <c r="R3737" s="129" t="s">
        <v>9</v>
      </c>
      <c r="S3737" s="128" t="s">
        <v>9</v>
      </c>
      <c r="T3737" s="1"/>
    </row>
    <row r="3738" spans="1:20" ht="15.75" hidden="1" customHeight="1">
      <c r="A3738" s="1" t="str">
        <f t="shared" si="1"/>
        <v/>
      </c>
      <c r="B3738" s="268" t="str">
        <f t="shared" si="344"/>
        <v>X</v>
      </c>
      <c r="C3738" s="1"/>
      <c r="D3738" s="27" t="str">
        <f>IF('ESA Input'!AH3703="","",IF('ESA Input'!AH3703="Yes",'ESA Input'!B3703,"Ineligible"))</f>
        <v/>
      </c>
      <c r="E3738" s="242" t="str">
        <f>IF('ESA Input'!AH3703="","",'ESA Input'!AH3703)</f>
        <v/>
      </c>
      <c r="F3738" s="461" t="str">
        <f>IF('ESA Input'!AH3703="","",IF('ESA Input'!AH3703="YES",'ESA Input'!AG3703,""))</f>
        <v/>
      </c>
      <c r="G3738" s="462"/>
      <c r="H3738" s="201" t="str">
        <f>IF('ESA Input'!AH3703="","",IF('ESA Input'!AH3703="Yes",'ESA Input'!J3703,""))</f>
        <v/>
      </c>
      <c r="I3738" s="227" t="str">
        <f>IF('ESA Input'!AH3703="","",IF('ESA Input'!AH3703="Yes",'ESA Input'!D3703,""))</f>
        <v/>
      </c>
      <c r="J3738" s="235" t="str">
        <f>IF('ESA Input'!AH3703="","",IF('ESA Input'!AH3703="Yes",'ESA Input'!E3703,""))</f>
        <v/>
      </c>
      <c r="K3738" s="29" t="str">
        <f>IF('ESA Input'!AH3703="","",IF('ESA Input'!AH3703="Yes",'ESA Input'!H3703,""))</f>
        <v/>
      </c>
      <c r="L3738" s="236" t="str">
        <f>IF('ESA Input'!AH3703="","",IF('ESA Input'!AH3703="Yes",'ESA Input'!G3703,""))</f>
        <v/>
      </c>
      <c r="M3738" s="31" t="str">
        <f t="shared" si="345"/>
        <v/>
      </c>
      <c r="N3738" s="208" t="str">
        <f t="shared" si="346"/>
        <v/>
      </c>
      <c r="O3738" s="209" t="str">
        <f t="shared" si="347"/>
        <v/>
      </c>
      <c r="P3738" s="209" t="str">
        <f t="shared" si="348"/>
        <v/>
      </c>
      <c r="Q3738" s="31" t="str">
        <f t="shared" si="349"/>
        <v/>
      </c>
      <c r="R3738" s="129" t="s">
        <v>9</v>
      </c>
      <c r="S3738" s="128" t="s">
        <v>9</v>
      </c>
      <c r="T3738" s="1"/>
    </row>
    <row r="3739" spans="1:20" ht="15.75" hidden="1" customHeight="1">
      <c r="A3739" s="1" t="str">
        <f t="shared" si="1"/>
        <v/>
      </c>
      <c r="B3739" s="268" t="str">
        <f t="shared" si="344"/>
        <v>X</v>
      </c>
      <c r="C3739" s="1"/>
      <c r="D3739" s="27" t="str">
        <f>IF('ESA Input'!AH3704="","",IF('ESA Input'!AH3704="Yes",'ESA Input'!B3704,"Ineligible"))</f>
        <v/>
      </c>
      <c r="E3739" s="242" t="str">
        <f>IF('ESA Input'!AH3704="","",'ESA Input'!AH3704)</f>
        <v/>
      </c>
      <c r="F3739" s="461" t="str">
        <f>IF('ESA Input'!AH3704="","",IF('ESA Input'!AH3704="YES",'ESA Input'!AG3704,""))</f>
        <v/>
      </c>
      <c r="G3739" s="462"/>
      <c r="H3739" s="201" t="str">
        <f>IF('ESA Input'!AH3704="","",IF('ESA Input'!AH3704="Yes",'ESA Input'!J3704,""))</f>
        <v/>
      </c>
      <c r="I3739" s="227" t="str">
        <f>IF('ESA Input'!AH3704="","",IF('ESA Input'!AH3704="Yes",'ESA Input'!D3704,""))</f>
        <v/>
      </c>
      <c r="J3739" s="235" t="str">
        <f>IF('ESA Input'!AH3704="","",IF('ESA Input'!AH3704="Yes",'ESA Input'!E3704,""))</f>
        <v/>
      </c>
      <c r="K3739" s="29" t="str">
        <f>IF('ESA Input'!AH3704="","",IF('ESA Input'!AH3704="Yes",'ESA Input'!H3704,""))</f>
        <v/>
      </c>
      <c r="L3739" s="236" t="str">
        <f>IF('ESA Input'!AH3704="","",IF('ESA Input'!AH3704="Yes",'ESA Input'!G3704,""))</f>
        <v/>
      </c>
      <c r="M3739" s="31" t="str">
        <f t="shared" si="345"/>
        <v/>
      </c>
      <c r="N3739" s="208" t="str">
        <f t="shared" si="346"/>
        <v/>
      </c>
      <c r="O3739" s="209" t="str">
        <f t="shared" si="347"/>
        <v/>
      </c>
      <c r="P3739" s="209" t="str">
        <f t="shared" si="348"/>
        <v/>
      </c>
      <c r="Q3739" s="31" t="str">
        <f t="shared" si="349"/>
        <v/>
      </c>
      <c r="R3739" s="129" t="s">
        <v>9</v>
      </c>
      <c r="S3739" s="128" t="s">
        <v>9</v>
      </c>
      <c r="T3739" s="1"/>
    </row>
    <row r="3740" spans="1:20" ht="15.75" hidden="1" customHeight="1">
      <c r="A3740" s="1" t="str">
        <f t="shared" si="1"/>
        <v/>
      </c>
      <c r="B3740" s="268" t="str">
        <f t="shared" si="344"/>
        <v>X</v>
      </c>
      <c r="C3740" s="1"/>
      <c r="D3740" s="27" t="str">
        <f>IF('ESA Input'!AH3705="","",IF('ESA Input'!AH3705="Yes",'ESA Input'!B3705,"Ineligible"))</f>
        <v/>
      </c>
      <c r="E3740" s="242" t="str">
        <f>IF('ESA Input'!AH3705="","",'ESA Input'!AH3705)</f>
        <v/>
      </c>
      <c r="F3740" s="461" t="str">
        <f>IF('ESA Input'!AH3705="","",IF('ESA Input'!AH3705="YES",'ESA Input'!AG3705,""))</f>
        <v/>
      </c>
      <c r="G3740" s="462"/>
      <c r="H3740" s="201" t="str">
        <f>IF('ESA Input'!AH3705="","",IF('ESA Input'!AH3705="Yes",'ESA Input'!J3705,""))</f>
        <v/>
      </c>
      <c r="I3740" s="227" t="str">
        <f>IF('ESA Input'!AH3705="","",IF('ESA Input'!AH3705="Yes",'ESA Input'!D3705,""))</f>
        <v/>
      </c>
      <c r="J3740" s="235" t="str">
        <f>IF('ESA Input'!AH3705="","",IF('ESA Input'!AH3705="Yes",'ESA Input'!E3705,""))</f>
        <v/>
      </c>
      <c r="K3740" s="29" t="str">
        <f>IF('ESA Input'!AH3705="","",IF('ESA Input'!AH3705="Yes",'ESA Input'!H3705,""))</f>
        <v/>
      </c>
      <c r="L3740" s="236" t="str">
        <f>IF('ESA Input'!AH3705="","",IF('ESA Input'!AH3705="Yes",'ESA Input'!G3705,""))</f>
        <v/>
      </c>
      <c r="M3740" s="31" t="str">
        <f t="shared" si="345"/>
        <v/>
      </c>
      <c r="N3740" s="208" t="str">
        <f t="shared" si="346"/>
        <v/>
      </c>
      <c r="O3740" s="209" t="str">
        <f t="shared" si="347"/>
        <v/>
      </c>
      <c r="P3740" s="209" t="str">
        <f t="shared" si="348"/>
        <v/>
      </c>
      <c r="Q3740" s="31" t="str">
        <f t="shared" si="349"/>
        <v/>
      </c>
      <c r="R3740" s="129" t="s">
        <v>9</v>
      </c>
      <c r="S3740" s="128" t="s">
        <v>9</v>
      </c>
      <c r="T3740" s="1"/>
    </row>
    <row r="3741" spans="1:20" ht="15.75" hidden="1" customHeight="1">
      <c r="A3741" s="1" t="str">
        <f t="shared" si="1"/>
        <v/>
      </c>
      <c r="B3741" s="268" t="str">
        <f t="shared" si="344"/>
        <v>X</v>
      </c>
      <c r="C3741" s="1"/>
      <c r="D3741" s="27" t="str">
        <f>IF('ESA Input'!AH3706="","",IF('ESA Input'!AH3706="Yes",'ESA Input'!B3706,"Ineligible"))</f>
        <v/>
      </c>
      <c r="E3741" s="242" t="str">
        <f>IF('ESA Input'!AH3706="","",'ESA Input'!AH3706)</f>
        <v/>
      </c>
      <c r="F3741" s="461" t="str">
        <f>IF('ESA Input'!AH3706="","",IF('ESA Input'!AH3706="YES",'ESA Input'!AG3706,""))</f>
        <v/>
      </c>
      <c r="G3741" s="462"/>
      <c r="H3741" s="201" t="str">
        <f>IF('ESA Input'!AH3706="","",IF('ESA Input'!AH3706="Yes",'ESA Input'!J3706,""))</f>
        <v/>
      </c>
      <c r="I3741" s="227" t="str">
        <f>IF('ESA Input'!AH3706="","",IF('ESA Input'!AH3706="Yes",'ESA Input'!D3706,""))</f>
        <v/>
      </c>
      <c r="J3741" s="235" t="str">
        <f>IF('ESA Input'!AH3706="","",IF('ESA Input'!AH3706="Yes",'ESA Input'!E3706,""))</f>
        <v/>
      </c>
      <c r="K3741" s="29" t="str">
        <f>IF('ESA Input'!AH3706="","",IF('ESA Input'!AH3706="Yes",'ESA Input'!H3706,""))</f>
        <v/>
      </c>
      <c r="L3741" s="236" t="str">
        <f>IF('ESA Input'!AH3706="","",IF('ESA Input'!AH3706="Yes",'ESA Input'!G3706,""))</f>
        <v/>
      </c>
      <c r="M3741" s="31" t="str">
        <f t="shared" si="345"/>
        <v/>
      </c>
      <c r="N3741" s="208" t="str">
        <f t="shared" si="346"/>
        <v/>
      </c>
      <c r="O3741" s="209" t="str">
        <f t="shared" si="347"/>
        <v/>
      </c>
      <c r="P3741" s="209" t="str">
        <f t="shared" si="348"/>
        <v/>
      </c>
      <c r="Q3741" s="31" t="str">
        <f t="shared" si="349"/>
        <v/>
      </c>
      <c r="R3741" s="129" t="s">
        <v>9</v>
      </c>
      <c r="S3741" s="128" t="s">
        <v>9</v>
      </c>
      <c r="T3741" s="1"/>
    </row>
    <row r="3742" spans="1:20" ht="15.75" hidden="1" customHeight="1">
      <c r="A3742" s="1" t="str">
        <f t="shared" si="1"/>
        <v/>
      </c>
      <c r="B3742" s="268" t="str">
        <f t="shared" si="344"/>
        <v>X</v>
      </c>
      <c r="C3742" s="1"/>
      <c r="D3742" s="27" t="str">
        <f>IF('ESA Input'!AH3707="","",IF('ESA Input'!AH3707="Yes",'ESA Input'!B3707,"Ineligible"))</f>
        <v/>
      </c>
      <c r="E3742" s="242" t="str">
        <f>IF('ESA Input'!AH3707="","",'ESA Input'!AH3707)</f>
        <v/>
      </c>
      <c r="F3742" s="461" t="str">
        <f>IF('ESA Input'!AH3707="","",IF('ESA Input'!AH3707="YES",'ESA Input'!AG3707,""))</f>
        <v/>
      </c>
      <c r="G3742" s="462"/>
      <c r="H3742" s="201" t="str">
        <f>IF('ESA Input'!AH3707="","",IF('ESA Input'!AH3707="Yes",'ESA Input'!J3707,""))</f>
        <v/>
      </c>
      <c r="I3742" s="227" t="str">
        <f>IF('ESA Input'!AH3707="","",IF('ESA Input'!AH3707="Yes",'ESA Input'!D3707,""))</f>
        <v/>
      </c>
      <c r="J3742" s="235" t="str">
        <f>IF('ESA Input'!AH3707="","",IF('ESA Input'!AH3707="Yes",'ESA Input'!E3707,""))</f>
        <v/>
      </c>
      <c r="K3742" s="29" t="str">
        <f>IF('ESA Input'!AH3707="","",IF('ESA Input'!AH3707="Yes",'ESA Input'!H3707,""))</f>
        <v/>
      </c>
      <c r="L3742" s="236" t="str">
        <f>IF('ESA Input'!AH3707="","",IF('ESA Input'!AH3707="Yes",'ESA Input'!G3707,""))</f>
        <v/>
      </c>
      <c r="M3742" s="31" t="str">
        <f t="shared" si="345"/>
        <v/>
      </c>
      <c r="N3742" s="208" t="str">
        <f t="shared" si="346"/>
        <v/>
      </c>
      <c r="O3742" s="209" t="str">
        <f t="shared" si="347"/>
        <v/>
      </c>
      <c r="P3742" s="209" t="str">
        <f t="shared" si="348"/>
        <v/>
      </c>
      <c r="Q3742" s="31" t="str">
        <f t="shared" si="349"/>
        <v/>
      </c>
      <c r="R3742" s="129" t="s">
        <v>9</v>
      </c>
      <c r="S3742" s="128" t="s">
        <v>9</v>
      </c>
      <c r="T3742" s="1"/>
    </row>
    <row r="3743" spans="1:20" ht="15.75" hidden="1" customHeight="1">
      <c r="A3743" s="1" t="str">
        <f t="shared" si="1"/>
        <v/>
      </c>
      <c r="B3743" s="268" t="str">
        <f t="shared" si="344"/>
        <v>X</v>
      </c>
      <c r="C3743" s="1"/>
      <c r="D3743" s="27" t="str">
        <f>IF('ESA Input'!AH3708="","",IF('ESA Input'!AH3708="Yes",'ESA Input'!B3708,"Ineligible"))</f>
        <v/>
      </c>
      <c r="E3743" s="242" t="str">
        <f>IF('ESA Input'!AH3708="","",'ESA Input'!AH3708)</f>
        <v/>
      </c>
      <c r="F3743" s="461" t="str">
        <f>IF('ESA Input'!AH3708="","",IF('ESA Input'!AH3708="YES",'ESA Input'!AG3708,""))</f>
        <v/>
      </c>
      <c r="G3743" s="462"/>
      <c r="H3743" s="201" t="str">
        <f>IF('ESA Input'!AH3708="","",IF('ESA Input'!AH3708="Yes",'ESA Input'!J3708,""))</f>
        <v/>
      </c>
      <c r="I3743" s="227" t="str">
        <f>IF('ESA Input'!AH3708="","",IF('ESA Input'!AH3708="Yes",'ESA Input'!D3708,""))</f>
        <v/>
      </c>
      <c r="J3743" s="235" t="str">
        <f>IF('ESA Input'!AH3708="","",IF('ESA Input'!AH3708="Yes",'ESA Input'!E3708,""))</f>
        <v/>
      </c>
      <c r="K3743" s="29" t="str">
        <f>IF('ESA Input'!AH3708="","",IF('ESA Input'!AH3708="Yes",'ESA Input'!H3708,""))</f>
        <v/>
      </c>
      <c r="L3743" s="236" t="str">
        <f>IF('ESA Input'!AH3708="","",IF('ESA Input'!AH3708="Yes",'ESA Input'!G3708,""))</f>
        <v/>
      </c>
      <c r="M3743" s="31" t="str">
        <f t="shared" si="345"/>
        <v/>
      </c>
      <c r="N3743" s="208" t="str">
        <f t="shared" si="346"/>
        <v/>
      </c>
      <c r="O3743" s="209" t="str">
        <f t="shared" si="347"/>
        <v/>
      </c>
      <c r="P3743" s="209" t="str">
        <f t="shared" si="348"/>
        <v/>
      </c>
      <c r="Q3743" s="31" t="str">
        <f t="shared" si="349"/>
        <v/>
      </c>
      <c r="R3743" s="129" t="s">
        <v>9</v>
      </c>
      <c r="S3743" s="128" t="s">
        <v>9</v>
      </c>
      <c r="T3743" s="1"/>
    </row>
    <row r="3744" spans="1:20" ht="15.75" hidden="1" customHeight="1">
      <c r="A3744" s="1" t="str">
        <f t="shared" si="1"/>
        <v/>
      </c>
      <c r="B3744" s="268" t="str">
        <f t="shared" si="344"/>
        <v>X</v>
      </c>
      <c r="C3744" s="1"/>
      <c r="D3744" s="27" t="str">
        <f>IF('ESA Input'!AH3709="","",IF('ESA Input'!AH3709="Yes",'ESA Input'!B3709,"Ineligible"))</f>
        <v/>
      </c>
      <c r="E3744" s="242" t="str">
        <f>IF('ESA Input'!AH3709="","",'ESA Input'!AH3709)</f>
        <v/>
      </c>
      <c r="F3744" s="461" t="str">
        <f>IF('ESA Input'!AH3709="","",IF('ESA Input'!AH3709="YES",'ESA Input'!AG3709,""))</f>
        <v/>
      </c>
      <c r="G3744" s="462"/>
      <c r="H3744" s="201" t="str">
        <f>IF('ESA Input'!AH3709="","",IF('ESA Input'!AH3709="Yes",'ESA Input'!J3709,""))</f>
        <v/>
      </c>
      <c r="I3744" s="227" t="str">
        <f>IF('ESA Input'!AH3709="","",IF('ESA Input'!AH3709="Yes",'ESA Input'!D3709,""))</f>
        <v/>
      </c>
      <c r="J3744" s="235" t="str">
        <f>IF('ESA Input'!AH3709="","",IF('ESA Input'!AH3709="Yes",'ESA Input'!E3709,""))</f>
        <v/>
      </c>
      <c r="K3744" s="29" t="str">
        <f>IF('ESA Input'!AH3709="","",IF('ESA Input'!AH3709="Yes",'ESA Input'!H3709,""))</f>
        <v/>
      </c>
      <c r="L3744" s="236" t="str">
        <f>IF('ESA Input'!AH3709="","",IF('ESA Input'!AH3709="Yes",'ESA Input'!G3709,""))</f>
        <v/>
      </c>
      <c r="M3744" s="31" t="str">
        <f t="shared" si="345"/>
        <v/>
      </c>
      <c r="N3744" s="208" t="str">
        <f t="shared" si="346"/>
        <v/>
      </c>
      <c r="O3744" s="209" t="str">
        <f t="shared" si="347"/>
        <v/>
      </c>
      <c r="P3744" s="209" t="str">
        <f t="shared" si="348"/>
        <v/>
      </c>
      <c r="Q3744" s="31" t="str">
        <f t="shared" si="349"/>
        <v/>
      </c>
      <c r="R3744" s="129" t="s">
        <v>9</v>
      </c>
      <c r="S3744" s="128" t="s">
        <v>9</v>
      </c>
      <c r="T3744" s="1"/>
    </row>
    <row r="3745" spans="1:20" ht="15.75" hidden="1" customHeight="1">
      <c r="A3745" s="1" t="str">
        <f t="shared" si="1"/>
        <v/>
      </c>
      <c r="B3745" s="268" t="str">
        <f t="shared" si="344"/>
        <v>X</v>
      </c>
      <c r="C3745" s="1"/>
      <c r="D3745" s="27" t="str">
        <f>IF('ESA Input'!AH3710="","",IF('ESA Input'!AH3710="Yes",'ESA Input'!B3710,"Ineligible"))</f>
        <v/>
      </c>
      <c r="E3745" s="242" t="str">
        <f>IF('ESA Input'!AH3710="","",'ESA Input'!AH3710)</f>
        <v/>
      </c>
      <c r="F3745" s="461" t="str">
        <f>IF('ESA Input'!AH3710="","",IF('ESA Input'!AH3710="YES",'ESA Input'!AG3710,""))</f>
        <v/>
      </c>
      <c r="G3745" s="462"/>
      <c r="H3745" s="201" t="str">
        <f>IF('ESA Input'!AH3710="","",IF('ESA Input'!AH3710="Yes",'ESA Input'!J3710,""))</f>
        <v/>
      </c>
      <c r="I3745" s="227" t="str">
        <f>IF('ESA Input'!AH3710="","",IF('ESA Input'!AH3710="Yes",'ESA Input'!D3710,""))</f>
        <v/>
      </c>
      <c r="J3745" s="235" t="str">
        <f>IF('ESA Input'!AH3710="","",IF('ESA Input'!AH3710="Yes",'ESA Input'!E3710,""))</f>
        <v/>
      </c>
      <c r="K3745" s="29" t="str">
        <f>IF('ESA Input'!AH3710="","",IF('ESA Input'!AH3710="Yes",'ESA Input'!H3710,""))</f>
        <v/>
      </c>
      <c r="L3745" s="236" t="str">
        <f>IF('ESA Input'!AH3710="","",IF('ESA Input'!AH3710="Yes",'ESA Input'!G3710,""))</f>
        <v/>
      </c>
      <c r="M3745" s="31" t="str">
        <f t="shared" si="345"/>
        <v/>
      </c>
      <c r="N3745" s="208" t="str">
        <f t="shared" si="346"/>
        <v/>
      </c>
      <c r="O3745" s="209" t="str">
        <f t="shared" si="347"/>
        <v/>
      </c>
      <c r="P3745" s="209" t="str">
        <f t="shared" si="348"/>
        <v/>
      </c>
      <c r="Q3745" s="31" t="str">
        <f t="shared" si="349"/>
        <v/>
      </c>
      <c r="R3745" s="129" t="s">
        <v>9</v>
      </c>
      <c r="S3745" s="128" t="s">
        <v>9</v>
      </c>
      <c r="T3745" s="1"/>
    </row>
    <row r="3746" spans="1:20" ht="15.75" hidden="1" customHeight="1">
      <c r="A3746" s="1" t="str">
        <f t="shared" si="1"/>
        <v/>
      </c>
      <c r="B3746" s="268" t="str">
        <f t="shared" si="344"/>
        <v>X</v>
      </c>
      <c r="C3746" s="1"/>
      <c r="D3746" s="27" t="str">
        <f>IF('ESA Input'!AH3711="","",IF('ESA Input'!AH3711="Yes",'ESA Input'!B3711,"Ineligible"))</f>
        <v/>
      </c>
      <c r="E3746" s="242" t="str">
        <f>IF('ESA Input'!AH3711="","",'ESA Input'!AH3711)</f>
        <v/>
      </c>
      <c r="F3746" s="461" t="str">
        <f>IF('ESA Input'!AH3711="","",IF('ESA Input'!AH3711="YES",'ESA Input'!AG3711,""))</f>
        <v/>
      </c>
      <c r="G3746" s="462"/>
      <c r="H3746" s="201" t="str">
        <f>IF('ESA Input'!AH3711="","",IF('ESA Input'!AH3711="Yes",'ESA Input'!J3711,""))</f>
        <v/>
      </c>
      <c r="I3746" s="227" t="str">
        <f>IF('ESA Input'!AH3711="","",IF('ESA Input'!AH3711="Yes",'ESA Input'!D3711,""))</f>
        <v/>
      </c>
      <c r="J3746" s="235" t="str">
        <f>IF('ESA Input'!AH3711="","",IF('ESA Input'!AH3711="Yes",'ESA Input'!E3711,""))</f>
        <v/>
      </c>
      <c r="K3746" s="29" t="str">
        <f>IF('ESA Input'!AH3711="","",IF('ESA Input'!AH3711="Yes",'ESA Input'!H3711,""))</f>
        <v/>
      </c>
      <c r="L3746" s="236" t="str">
        <f>IF('ESA Input'!AH3711="","",IF('ESA Input'!AH3711="Yes",'ESA Input'!G3711,""))</f>
        <v/>
      </c>
      <c r="M3746" s="31" t="str">
        <f t="shared" si="345"/>
        <v/>
      </c>
      <c r="N3746" s="208" t="str">
        <f t="shared" si="346"/>
        <v/>
      </c>
      <c r="O3746" s="209" t="str">
        <f t="shared" si="347"/>
        <v/>
      </c>
      <c r="P3746" s="209" t="str">
        <f t="shared" si="348"/>
        <v/>
      </c>
      <c r="Q3746" s="31" t="str">
        <f t="shared" si="349"/>
        <v/>
      </c>
      <c r="R3746" s="129" t="s">
        <v>9</v>
      </c>
      <c r="S3746" s="128" t="s">
        <v>9</v>
      </c>
      <c r="T3746" s="1"/>
    </row>
    <row r="3747" spans="1:20" ht="15.75" hidden="1" customHeight="1">
      <c r="A3747" s="1" t="str">
        <f t="shared" si="1"/>
        <v/>
      </c>
      <c r="B3747" s="268" t="str">
        <f t="shared" si="344"/>
        <v>X</v>
      </c>
      <c r="C3747" s="1"/>
      <c r="D3747" s="27" t="str">
        <f>IF('ESA Input'!AH3712="","",IF('ESA Input'!AH3712="Yes",'ESA Input'!B3712,"Ineligible"))</f>
        <v/>
      </c>
      <c r="E3747" s="242" t="str">
        <f>IF('ESA Input'!AH3712="","",'ESA Input'!AH3712)</f>
        <v/>
      </c>
      <c r="F3747" s="461" t="str">
        <f>IF('ESA Input'!AH3712="","",IF('ESA Input'!AH3712="YES",'ESA Input'!AG3712,""))</f>
        <v/>
      </c>
      <c r="G3747" s="462"/>
      <c r="H3747" s="201" t="str">
        <f>IF('ESA Input'!AH3712="","",IF('ESA Input'!AH3712="Yes",'ESA Input'!J3712,""))</f>
        <v/>
      </c>
      <c r="I3747" s="227" t="str">
        <f>IF('ESA Input'!AH3712="","",IF('ESA Input'!AH3712="Yes",'ESA Input'!D3712,""))</f>
        <v/>
      </c>
      <c r="J3747" s="235" t="str">
        <f>IF('ESA Input'!AH3712="","",IF('ESA Input'!AH3712="Yes",'ESA Input'!E3712,""))</f>
        <v/>
      </c>
      <c r="K3747" s="29" t="str">
        <f>IF('ESA Input'!AH3712="","",IF('ESA Input'!AH3712="Yes",'ESA Input'!H3712,""))</f>
        <v/>
      </c>
      <c r="L3747" s="236" t="str">
        <f>IF('ESA Input'!AH3712="","",IF('ESA Input'!AH3712="Yes",'ESA Input'!G3712,""))</f>
        <v/>
      </c>
      <c r="M3747" s="31" t="str">
        <f t="shared" si="345"/>
        <v/>
      </c>
      <c r="N3747" s="208" t="str">
        <f t="shared" si="346"/>
        <v/>
      </c>
      <c r="O3747" s="209" t="str">
        <f t="shared" si="347"/>
        <v/>
      </c>
      <c r="P3747" s="209" t="str">
        <f t="shared" si="348"/>
        <v/>
      </c>
      <c r="Q3747" s="31" t="str">
        <f t="shared" si="349"/>
        <v/>
      </c>
      <c r="R3747" s="129" t="s">
        <v>9</v>
      </c>
      <c r="S3747" s="128" t="s">
        <v>9</v>
      </c>
      <c r="T3747" s="1"/>
    </row>
    <row r="3748" spans="1:20" ht="15.75" hidden="1" customHeight="1">
      <c r="A3748" s="1" t="str">
        <f t="shared" si="1"/>
        <v/>
      </c>
      <c r="B3748" s="268" t="str">
        <f t="shared" si="344"/>
        <v>X</v>
      </c>
      <c r="C3748" s="1"/>
      <c r="D3748" s="27" t="str">
        <f>IF('ESA Input'!AH3713="","",IF('ESA Input'!AH3713="Yes",'ESA Input'!B3713,"Ineligible"))</f>
        <v/>
      </c>
      <c r="E3748" s="242" t="str">
        <f>IF('ESA Input'!AH3713="","",'ESA Input'!AH3713)</f>
        <v/>
      </c>
      <c r="F3748" s="461" t="str">
        <f>IF('ESA Input'!AH3713="","",IF('ESA Input'!AH3713="YES",'ESA Input'!AG3713,""))</f>
        <v/>
      </c>
      <c r="G3748" s="462"/>
      <c r="H3748" s="201" t="str">
        <f>IF('ESA Input'!AH3713="","",IF('ESA Input'!AH3713="Yes",'ESA Input'!J3713,""))</f>
        <v/>
      </c>
      <c r="I3748" s="227" t="str">
        <f>IF('ESA Input'!AH3713="","",IF('ESA Input'!AH3713="Yes",'ESA Input'!D3713,""))</f>
        <v/>
      </c>
      <c r="J3748" s="235" t="str">
        <f>IF('ESA Input'!AH3713="","",IF('ESA Input'!AH3713="Yes",'ESA Input'!E3713,""))</f>
        <v/>
      </c>
      <c r="K3748" s="29" t="str">
        <f>IF('ESA Input'!AH3713="","",IF('ESA Input'!AH3713="Yes",'ESA Input'!H3713,""))</f>
        <v/>
      </c>
      <c r="L3748" s="236" t="str">
        <f>IF('ESA Input'!AH3713="","",IF('ESA Input'!AH3713="Yes",'ESA Input'!G3713,""))</f>
        <v/>
      </c>
      <c r="M3748" s="31" t="str">
        <f t="shared" si="345"/>
        <v/>
      </c>
      <c r="N3748" s="208" t="str">
        <f t="shared" si="346"/>
        <v/>
      </c>
      <c r="O3748" s="209" t="str">
        <f t="shared" si="347"/>
        <v/>
      </c>
      <c r="P3748" s="209" t="str">
        <f t="shared" si="348"/>
        <v/>
      </c>
      <c r="Q3748" s="31" t="str">
        <f t="shared" si="349"/>
        <v/>
      </c>
      <c r="R3748" s="129" t="s">
        <v>9</v>
      </c>
      <c r="S3748" s="128" t="s">
        <v>9</v>
      </c>
      <c r="T3748" s="1"/>
    </row>
    <row r="3749" spans="1:20" ht="15.75" hidden="1" customHeight="1">
      <c r="A3749" s="1" t="str">
        <f t="shared" si="1"/>
        <v/>
      </c>
      <c r="B3749" s="268" t="str">
        <f t="shared" si="344"/>
        <v>X</v>
      </c>
      <c r="C3749" s="1"/>
      <c r="D3749" s="27" t="str">
        <f>IF('ESA Input'!AH3714="","",IF('ESA Input'!AH3714="Yes",'ESA Input'!B3714,"Ineligible"))</f>
        <v/>
      </c>
      <c r="E3749" s="242" t="str">
        <f>IF('ESA Input'!AH3714="","",'ESA Input'!AH3714)</f>
        <v/>
      </c>
      <c r="F3749" s="461" t="str">
        <f>IF('ESA Input'!AH3714="","",IF('ESA Input'!AH3714="YES",'ESA Input'!AG3714,""))</f>
        <v/>
      </c>
      <c r="G3749" s="462"/>
      <c r="H3749" s="201" t="str">
        <f>IF('ESA Input'!AH3714="","",IF('ESA Input'!AH3714="Yes",'ESA Input'!J3714,""))</f>
        <v/>
      </c>
      <c r="I3749" s="227" t="str">
        <f>IF('ESA Input'!AH3714="","",IF('ESA Input'!AH3714="Yes",'ESA Input'!D3714,""))</f>
        <v/>
      </c>
      <c r="J3749" s="235" t="str">
        <f>IF('ESA Input'!AH3714="","",IF('ESA Input'!AH3714="Yes",'ESA Input'!E3714,""))</f>
        <v/>
      </c>
      <c r="K3749" s="29" t="str">
        <f>IF('ESA Input'!AH3714="","",IF('ESA Input'!AH3714="Yes",'ESA Input'!H3714,""))</f>
        <v/>
      </c>
      <c r="L3749" s="236" t="str">
        <f>IF('ESA Input'!AH3714="","",IF('ESA Input'!AH3714="Yes",'ESA Input'!G3714,""))</f>
        <v/>
      </c>
      <c r="M3749" s="31" t="str">
        <f t="shared" si="345"/>
        <v/>
      </c>
      <c r="N3749" s="208" t="str">
        <f t="shared" si="346"/>
        <v/>
      </c>
      <c r="O3749" s="209" t="str">
        <f t="shared" si="347"/>
        <v/>
      </c>
      <c r="P3749" s="209" t="str">
        <f t="shared" si="348"/>
        <v/>
      </c>
      <c r="Q3749" s="31" t="str">
        <f t="shared" si="349"/>
        <v/>
      </c>
      <c r="R3749" s="129" t="s">
        <v>9</v>
      </c>
      <c r="S3749" s="128" t="s">
        <v>9</v>
      </c>
      <c r="T3749" s="1"/>
    </row>
    <row r="3750" spans="1:20" ht="15.75" hidden="1" customHeight="1">
      <c r="A3750" s="1" t="str">
        <f t="shared" si="1"/>
        <v/>
      </c>
      <c r="B3750" s="268" t="str">
        <f t="shared" ref="B3750:B3813" si="350">IF(Q3750&gt;M3750,"+",IF(Q3750&lt;M3750,"-","X"))</f>
        <v>X</v>
      </c>
      <c r="C3750" s="1"/>
      <c r="D3750" s="27" t="str">
        <f>IF('ESA Input'!AH3715="","",IF('ESA Input'!AH3715="Yes",'ESA Input'!B3715,"Ineligible"))</f>
        <v/>
      </c>
      <c r="E3750" s="242" t="str">
        <f>IF('ESA Input'!AH3715="","",'ESA Input'!AH3715)</f>
        <v/>
      </c>
      <c r="F3750" s="461" t="str">
        <f>IF('ESA Input'!AH3715="","",IF('ESA Input'!AH3715="YES",'ESA Input'!AG3715,""))</f>
        <v/>
      </c>
      <c r="G3750" s="462"/>
      <c r="H3750" s="201" t="str">
        <f>IF('ESA Input'!AH3715="","",IF('ESA Input'!AH3715="Yes",'ESA Input'!J3715,""))</f>
        <v/>
      </c>
      <c r="I3750" s="227" t="str">
        <f>IF('ESA Input'!AH3715="","",IF('ESA Input'!AH3715="Yes",'ESA Input'!D3715,""))</f>
        <v/>
      </c>
      <c r="J3750" s="235" t="str">
        <f>IF('ESA Input'!AH3715="","",IF('ESA Input'!AH3715="Yes",'ESA Input'!E3715,""))</f>
        <v/>
      </c>
      <c r="K3750" s="29" t="str">
        <f>IF('ESA Input'!AH3715="","",IF('ESA Input'!AH3715="Yes",'ESA Input'!H3715,""))</f>
        <v/>
      </c>
      <c r="L3750" s="236" t="str">
        <f>IF('ESA Input'!AH3715="","",IF('ESA Input'!AH3715="Yes",'ESA Input'!G3715,""))</f>
        <v/>
      </c>
      <c r="M3750" s="31" t="str">
        <f t="shared" si="345"/>
        <v/>
      </c>
      <c r="N3750" s="208" t="str">
        <f t="shared" si="346"/>
        <v/>
      </c>
      <c r="O3750" s="209" t="str">
        <f t="shared" si="347"/>
        <v/>
      </c>
      <c r="P3750" s="209" t="str">
        <f t="shared" si="348"/>
        <v/>
      </c>
      <c r="Q3750" s="31" t="str">
        <f t="shared" si="349"/>
        <v/>
      </c>
      <c r="R3750" s="129" t="s">
        <v>9</v>
      </c>
      <c r="S3750" s="128" t="s">
        <v>9</v>
      </c>
      <c r="T3750" s="1"/>
    </row>
    <row r="3751" spans="1:20" ht="15.75" hidden="1" customHeight="1">
      <c r="A3751" s="1" t="str">
        <f t="shared" si="1"/>
        <v/>
      </c>
      <c r="B3751" s="268" t="str">
        <f t="shared" si="350"/>
        <v>X</v>
      </c>
      <c r="C3751" s="1"/>
      <c r="D3751" s="27" t="str">
        <f>IF('ESA Input'!AH3716="","",IF('ESA Input'!AH3716="Yes",'ESA Input'!B3716,"Ineligible"))</f>
        <v/>
      </c>
      <c r="E3751" s="242" t="str">
        <f>IF('ESA Input'!AH3716="","",'ESA Input'!AH3716)</f>
        <v/>
      </c>
      <c r="F3751" s="461" t="str">
        <f>IF('ESA Input'!AH3716="","",IF('ESA Input'!AH3716="YES",'ESA Input'!AG3716,""))</f>
        <v/>
      </c>
      <c r="G3751" s="462"/>
      <c r="H3751" s="201" t="str">
        <f>IF('ESA Input'!AH3716="","",IF('ESA Input'!AH3716="Yes",'ESA Input'!J3716,""))</f>
        <v/>
      </c>
      <c r="I3751" s="227" t="str">
        <f>IF('ESA Input'!AH3716="","",IF('ESA Input'!AH3716="Yes",'ESA Input'!D3716,""))</f>
        <v/>
      </c>
      <c r="J3751" s="235" t="str">
        <f>IF('ESA Input'!AH3716="","",IF('ESA Input'!AH3716="Yes",'ESA Input'!E3716,""))</f>
        <v/>
      </c>
      <c r="K3751" s="29" t="str">
        <f>IF('ESA Input'!AH3716="","",IF('ESA Input'!AH3716="Yes",'ESA Input'!H3716,""))</f>
        <v/>
      </c>
      <c r="L3751" s="236" t="str">
        <f>IF('ESA Input'!AH3716="","",IF('ESA Input'!AH3716="Yes",'ESA Input'!G3716,""))</f>
        <v/>
      </c>
      <c r="M3751" s="31" t="str">
        <f t="shared" ref="M3751:M3814" si="351">IF($D3751="","",SUM(J3751:L3751))</f>
        <v/>
      </c>
      <c r="N3751" s="208" t="str">
        <f t="shared" ref="N3751:N3814" si="352">J3751</f>
        <v/>
      </c>
      <c r="O3751" s="209" t="str">
        <f t="shared" ref="O3751:O3814" si="353">K3751</f>
        <v/>
      </c>
      <c r="P3751" s="209" t="str">
        <f t="shared" ref="P3751:P3814" si="354">L3751</f>
        <v/>
      </c>
      <c r="Q3751" s="31" t="str">
        <f t="shared" ref="Q3751:Q3814" si="355">IF($D3751="","",SUM(N3751:P3751))</f>
        <v/>
      </c>
      <c r="R3751" s="129" t="s">
        <v>9</v>
      </c>
      <c r="S3751" s="128" t="s">
        <v>9</v>
      </c>
      <c r="T3751" s="1"/>
    </row>
    <row r="3752" spans="1:20" ht="15.75" hidden="1" customHeight="1">
      <c r="A3752" s="1" t="str">
        <f t="shared" si="1"/>
        <v/>
      </c>
      <c r="B3752" s="268" t="str">
        <f t="shared" si="350"/>
        <v>X</v>
      </c>
      <c r="C3752" s="1"/>
      <c r="D3752" s="27" t="str">
        <f>IF('ESA Input'!AH3717="","",IF('ESA Input'!AH3717="Yes",'ESA Input'!B3717,"Ineligible"))</f>
        <v/>
      </c>
      <c r="E3752" s="242" t="str">
        <f>IF('ESA Input'!AH3717="","",'ESA Input'!AH3717)</f>
        <v/>
      </c>
      <c r="F3752" s="461" t="str">
        <f>IF('ESA Input'!AH3717="","",IF('ESA Input'!AH3717="YES",'ESA Input'!AG3717,""))</f>
        <v/>
      </c>
      <c r="G3752" s="462"/>
      <c r="H3752" s="201" t="str">
        <f>IF('ESA Input'!AH3717="","",IF('ESA Input'!AH3717="Yes",'ESA Input'!J3717,""))</f>
        <v/>
      </c>
      <c r="I3752" s="227" t="str">
        <f>IF('ESA Input'!AH3717="","",IF('ESA Input'!AH3717="Yes",'ESA Input'!D3717,""))</f>
        <v/>
      </c>
      <c r="J3752" s="235" t="str">
        <f>IF('ESA Input'!AH3717="","",IF('ESA Input'!AH3717="Yes",'ESA Input'!E3717,""))</f>
        <v/>
      </c>
      <c r="K3752" s="29" t="str">
        <f>IF('ESA Input'!AH3717="","",IF('ESA Input'!AH3717="Yes",'ESA Input'!H3717,""))</f>
        <v/>
      </c>
      <c r="L3752" s="236" t="str">
        <f>IF('ESA Input'!AH3717="","",IF('ESA Input'!AH3717="Yes",'ESA Input'!G3717,""))</f>
        <v/>
      </c>
      <c r="M3752" s="31" t="str">
        <f t="shared" si="351"/>
        <v/>
      </c>
      <c r="N3752" s="208" t="str">
        <f t="shared" si="352"/>
        <v/>
      </c>
      <c r="O3752" s="209" t="str">
        <f t="shared" si="353"/>
        <v/>
      </c>
      <c r="P3752" s="209" t="str">
        <f t="shared" si="354"/>
        <v/>
      </c>
      <c r="Q3752" s="31" t="str">
        <f t="shared" si="355"/>
        <v/>
      </c>
      <c r="R3752" s="129" t="s">
        <v>9</v>
      </c>
      <c r="S3752" s="128" t="s">
        <v>9</v>
      </c>
      <c r="T3752" s="1"/>
    </row>
    <row r="3753" spans="1:20" ht="15.75" hidden="1" customHeight="1">
      <c r="A3753" s="1" t="str">
        <f t="shared" si="1"/>
        <v/>
      </c>
      <c r="B3753" s="268" t="str">
        <f t="shared" si="350"/>
        <v>X</v>
      </c>
      <c r="C3753" s="1"/>
      <c r="D3753" s="27" t="str">
        <f>IF('ESA Input'!AH3718="","",IF('ESA Input'!AH3718="Yes",'ESA Input'!B3718,"Ineligible"))</f>
        <v/>
      </c>
      <c r="E3753" s="242" t="str">
        <f>IF('ESA Input'!AH3718="","",'ESA Input'!AH3718)</f>
        <v/>
      </c>
      <c r="F3753" s="461" t="str">
        <f>IF('ESA Input'!AH3718="","",IF('ESA Input'!AH3718="YES",'ESA Input'!AG3718,""))</f>
        <v/>
      </c>
      <c r="G3753" s="462"/>
      <c r="H3753" s="201" t="str">
        <f>IF('ESA Input'!AH3718="","",IF('ESA Input'!AH3718="Yes",'ESA Input'!J3718,""))</f>
        <v/>
      </c>
      <c r="I3753" s="227" t="str">
        <f>IF('ESA Input'!AH3718="","",IF('ESA Input'!AH3718="Yes",'ESA Input'!D3718,""))</f>
        <v/>
      </c>
      <c r="J3753" s="235" t="str">
        <f>IF('ESA Input'!AH3718="","",IF('ESA Input'!AH3718="Yes",'ESA Input'!E3718,""))</f>
        <v/>
      </c>
      <c r="K3753" s="29" t="str">
        <f>IF('ESA Input'!AH3718="","",IF('ESA Input'!AH3718="Yes",'ESA Input'!H3718,""))</f>
        <v/>
      </c>
      <c r="L3753" s="236" t="str">
        <f>IF('ESA Input'!AH3718="","",IF('ESA Input'!AH3718="Yes",'ESA Input'!G3718,""))</f>
        <v/>
      </c>
      <c r="M3753" s="31" t="str">
        <f t="shared" si="351"/>
        <v/>
      </c>
      <c r="N3753" s="208" t="str">
        <f t="shared" si="352"/>
        <v/>
      </c>
      <c r="O3753" s="209" t="str">
        <f t="shared" si="353"/>
        <v/>
      </c>
      <c r="P3753" s="209" t="str">
        <f t="shared" si="354"/>
        <v/>
      </c>
      <c r="Q3753" s="31" t="str">
        <f t="shared" si="355"/>
        <v/>
      </c>
      <c r="R3753" s="129" t="s">
        <v>9</v>
      </c>
      <c r="S3753" s="128" t="s">
        <v>9</v>
      </c>
      <c r="T3753" s="1"/>
    </row>
    <row r="3754" spans="1:20" ht="15.75" hidden="1" customHeight="1">
      <c r="A3754" s="1" t="str">
        <f t="shared" si="1"/>
        <v/>
      </c>
      <c r="B3754" s="268" t="str">
        <f t="shared" si="350"/>
        <v>X</v>
      </c>
      <c r="C3754" s="1"/>
      <c r="D3754" s="27" t="str">
        <f>IF('ESA Input'!AH3719="","",IF('ESA Input'!AH3719="Yes",'ESA Input'!B3719,"Ineligible"))</f>
        <v/>
      </c>
      <c r="E3754" s="242" t="str">
        <f>IF('ESA Input'!AH3719="","",'ESA Input'!AH3719)</f>
        <v/>
      </c>
      <c r="F3754" s="461" t="str">
        <f>IF('ESA Input'!AH3719="","",IF('ESA Input'!AH3719="YES",'ESA Input'!AG3719,""))</f>
        <v/>
      </c>
      <c r="G3754" s="462"/>
      <c r="H3754" s="201" t="str">
        <f>IF('ESA Input'!AH3719="","",IF('ESA Input'!AH3719="Yes",'ESA Input'!J3719,""))</f>
        <v/>
      </c>
      <c r="I3754" s="227" t="str">
        <f>IF('ESA Input'!AH3719="","",IF('ESA Input'!AH3719="Yes",'ESA Input'!D3719,""))</f>
        <v/>
      </c>
      <c r="J3754" s="235" t="str">
        <f>IF('ESA Input'!AH3719="","",IF('ESA Input'!AH3719="Yes",'ESA Input'!E3719,""))</f>
        <v/>
      </c>
      <c r="K3754" s="29" t="str">
        <f>IF('ESA Input'!AH3719="","",IF('ESA Input'!AH3719="Yes",'ESA Input'!H3719,""))</f>
        <v/>
      </c>
      <c r="L3754" s="236" t="str">
        <f>IF('ESA Input'!AH3719="","",IF('ESA Input'!AH3719="Yes",'ESA Input'!G3719,""))</f>
        <v/>
      </c>
      <c r="M3754" s="31" t="str">
        <f t="shared" si="351"/>
        <v/>
      </c>
      <c r="N3754" s="208" t="str">
        <f t="shared" si="352"/>
        <v/>
      </c>
      <c r="O3754" s="209" t="str">
        <f t="shared" si="353"/>
        <v/>
      </c>
      <c r="P3754" s="209" t="str">
        <f t="shared" si="354"/>
        <v/>
      </c>
      <c r="Q3754" s="31" t="str">
        <f t="shared" si="355"/>
        <v/>
      </c>
      <c r="R3754" s="129" t="s">
        <v>9</v>
      </c>
      <c r="S3754" s="128" t="s">
        <v>9</v>
      </c>
      <c r="T3754" s="1"/>
    </row>
    <row r="3755" spans="1:20" ht="15.75" hidden="1" customHeight="1">
      <c r="A3755" s="1" t="str">
        <f t="shared" si="1"/>
        <v/>
      </c>
      <c r="B3755" s="268" t="str">
        <f t="shared" si="350"/>
        <v>X</v>
      </c>
      <c r="C3755" s="1"/>
      <c r="D3755" s="27" t="str">
        <f>IF('ESA Input'!AH3720="","",IF('ESA Input'!AH3720="Yes",'ESA Input'!B3720,"Ineligible"))</f>
        <v/>
      </c>
      <c r="E3755" s="242" t="str">
        <f>IF('ESA Input'!AH3720="","",'ESA Input'!AH3720)</f>
        <v/>
      </c>
      <c r="F3755" s="461" t="str">
        <f>IF('ESA Input'!AH3720="","",IF('ESA Input'!AH3720="YES",'ESA Input'!AG3720,""))</f>
        <v/>
      </c>
      <c r="G3755" s="462"/>
      <c r="H3755" s="201" t="str">
        <f>IF('ESA Input'!AH3720="","",IF('ESA Input'!AH3720="Yes",'ESA Input'!J3720,""))</f>
        <v/>
      </c>
      <c r="I3755" s="227" t="str">
        <f>IF('ESA Input'!AH3720="","",IF('ESA Input'!AH3720="Yes",'ESA Input'!D3720,""))</f>
        <v/>
      </c>
      <c r="J3755" s="235" t="str">
        <f>IF('ESA Input'!AH3720="","",IF('ESA Input'!AH3720="Yes",'ESA Input'!E3720,""))</f>
        <v/>
      </c>
      <c r="K3755" s="29" t="str">
        <f>IF('ESA Input'!AH3720="","",IF('ESA Input'!AH3720="Yes",'ESA Input'!H3720,""))</f>
        <v/>
      </c>
      <c r="L3755" s="236" t="str">
        <f>IF('ESA Input'!AH3720="","",IF('ESA Input'!AH3720="Yes",'ESA Input'!G3720,""))</f>
        <v/>
      </c>
      <c r="M3755" s="31" t="str">
        <f t="shared" si="351"/>
        <v/>
      </c>
      <c r="N3755" s="208" t="str">
        <f t="shared" si="352"/>
        <v/>
      </c>
      <c r="O3755" s="209" t="str">
        <f t="shared" si="353"/>
        <v/>
      </c>
      <c r="P3755" s="209" t="str">
        <f t="shared" si="354"/>
        <v/>
      </c>
      <c r="Q3755" s="31" t="str">
        <f t="shared" si="355"/>
        <v/>
      </c>
      <c r="R3755" s="129" t="s">
        <v>9</v>
      </c>
      <c r="S3755" s="128" t="s">
        <v>9</v>
      </c>
      <c r="T3755" s="1"/>
    </row>
    <row r="3756" spans="1:20" ht="15.75" hidden="1" customHeight="1">
      <c r="A3756" s="1" t="str">
        <f t="shared" si="1"/>
        <v/>
      </c>
      <c r="B3756" s="268" t="str">
        <f t="shared" si="350"/>
        <v>X</v>
      </c>
      <c r="C3756" s="1"/>
      <c r="D3756" s="27" t="str">
        <f>IF('ESA Input'!AH3721="","",IF('ESA Input'!AH3721="Yes",'ESA Input'!B3721,"Ineligible"))</f>
        <v/>
      </c>
      <c r="E3756" s="242" t="str">
        <f>IF('ESA Input'!AH3721="","",'ESA Input'!AH3721)</f>
        <v/>
      </c>
      <c r="F3756" s="461" t="str">
        <f>IF('ESA Input'!AH3721="","",IF('ESA Input'!AH3721="YES",'ESA Input'!AG3721,""))</f>
        <v/>
      </c>
      <c r="G3756" s="462"/>
      <c r="H3756" s="201" t="str">
        <f>IF('ESA Input'!AH3721="","",IF('ESA Input'!AH3721="Yes",'ESA Input'!J3721,""))</f>
        <v/>
      </c>
      <c r="I3756" s="227" t="str">
        <f>IF('ESA Input'!AH3721="","",IF('ESA Input'!AH3721="Yes",'ESA Input'!D3721,""))</f>
        <v/>
      </c>
      <c r="J3756" s="235" t="str">
        <f>IF('ESA Input'!AH3721="","",IF('ESA Input'!AH3721="Yes",'ESA Input'!E3721,""))</f>
        <v/>
      </c>
      <c r="K3756" s="29" t="str">
        <f>IF('ESA Input'!AH3721="","",IF('ESA Input'!AH3721="Yes",'ESA Input'!H3721,""))</f>
        <v/>
      </c>
      <c r="L3756" s="236" t="str">
        <f>IF('ESA Input'!AH3721="","",IF('ESA Input'!AH3721="Yes",'ESA Input'!G3721,""))</f>
        <v/>
      </c>
      <c r="M3756" s="31" t="str">
        <f t="shared" si="351"/>
        <v/>
      </c>
      <c r="N3756" s="208" t="str">
        <f t="shared" si="352"/>
        <v/>
      </c>
      <c r="O3756" s="209" t="str">
        <f t="shared" si="353"/>
        <v/>
      </c>
      <c r="P3756" s="209" t="str">
        <f t="shared" si="354"/>
        <v/>
      </c>
      <c r="Q3756" s="31" t="str">
        <f t="shared" si="355"/>
        <v/>
      </c>
      <c r="R3756" s="129" t="s">
        <v>9</v>
      </c>
      <c r="S3756" s="128" t="s">
        <v>9</v>
      </c>
      <c r="T3756" s="1"/>
    </row>
    <row r="3757" spans="1:20" ht="15.75" hidden="1" customHeight="1">
      <c r="A3757" s="1" t="str">
        <f t="shared" si="1"/>
        <v/>
      </c>
      <c r="B3757" s="268" t="str">
        <f t="shared" si="350"/>
        <v>X</v>
      </c>
      <c r="C3757" s="1"/>
      <c r="D3757" s="27" t="str">
        <f>IF('ESA Input'!AH3722="","",IF('ESA Input'!AH3722="Yes",'ESA Input'!B3722,"Ineligible"))</f>
        <v/>
      </c>
      <c r="E3757" s="242" t="str">
        <f>IF('ESA Input'!AH3722="","",'ESA Input'!AH3722)</f>
        <v/>
      </c>
      <c r="F3757" s="461" t="str">
        <f>IF('ESA Input'!AH3722="","",IF('ESA Input'!AH3722="YES",'ESA Input'!AG3722,""))</f>
        <v/>
      </c>
      <c r="G3757" s="462"/>
      <c r="H3757" s="201" t="str">
        <f>IF('ESA Input'!AH3722="","",IF('ESA Input'!AH3722="Yes",'ESA Input'!J3722,""))</f>
        <v/>
      </c>
      <c r="I3757" s="227" t="str">
        <f>IF('ESA Input'!AH3722="","",IF('ESA Input'!AH3722="Yes",'ESA Input'!D3722,""))</f>
        <v/>
      </c>
      <c r="J3757" s="235" t="str">
        <f>IF('ESA Input'!AH3722="","",IF('ESA Input'!AH3722="Yes",'ESA Input'!E3722,""))</f>
        <v/>
      </c>
      <c r="K3757" s="29" t="str">
        <f>IF('ESA Input'!AH3722="","",IF('ESA Input'!AH3722="Yes",'ESA Input'!H3722,""))</f>
        <v/>
      </c>
      <c r="L3757" s="236" t="str">
        <f>IF('ESA Input'!AH3722="","",IF('ESA Input'!AH3722="Yes",'ESA Input'!G3722,""))</f>
        <v/>
      </c>
      <c r="M3757" s="31" t="str">
        <f t="shared" si="351"/>
        <v/>
      </c>
      <c r="N3757" s="208" t="str">
        <f t="shared" si="352"/>
        <v/>
      </c>
      <c r="O3757" s="209" t="str">
        <f t="shared" si="353"/>
        <v/>
      </c>
      <c r="P3757" s="209" t="str">
        <f t="shared" si="354"/>
        <v/>
      </c>
      <c r="Q3757" s="31" t="str">
        <f t="shared" si="355"/>
        <v/>
      </c>
      <c r="R3757" s="129" t="s">
        <v>9</v>
      </c>
      <c r="S3757" s="128" t="s">
        <v>9</v>
      </c>
      <c r="T3757" s="1"/>
    </row>
    <row r="3758" spans="1:20" ht="15.75" hidden="1" customHeight="1">
      <c r="A3758" s="1" t="str">
        <f t="shared" si="1"/>
        <v/>
      </c>
      <c r="B3758" s="268" t="str">
        <f t="shared" si="350"/>
        <v>X</v>
      </c>
      <c r="C3758" s="1"/>
      <c r="D3758" s="27" t="str">
        <f>IF('ESA Input'!AH3723="","",IF('ESA Input'!AH3723="Yes",'ESA Input'!B3723,"Ineligible"))</f>
        <v/>
      </c>
      <c r="E3758" s="242" t="str">
        <f>IF('ESA Input'!AH3723="","",'ESA Input'!AH3723)</f>
        <v/>
      </c>
      <c r="F3758" s="461" t="str">
        <f>IF('ESA Input'!AH3723="","",IF('ESA Input'!AH3723="YES",'ESA Input'!AG3723,""))</f>
        <v/>
      </c>
      <c r="G3758" s="462"/>
      <c r="H3758" s="201" t="str">
        <f>IF('ESA Input'!AH3723="","",IF('ESA Input'!AH3723="Yes",'ESA Input'!J3723,""))</f>
        <v/>
      </c>
      <c r="I3758" s="227" t="str">
        <f>IF('ESA Input'!AH3723="","",IF('ESA Input'!AH3723="Yes",'ESA Input'!D3723,""))</f>
        <v/>
      </c>
      <c r="J3758" s="235" t="str">
        <f>IF('ESA Input'!AH3723="","",IF('ESA Input'!AH3723="Yes",'ESA Input'!E3723,""))</f>
        <v/>
      </c>
      <c r="K3758" s="29" t="str">
        <f>IF('ESA Input'!AH3723="","",IF('ESA Input'!AH3723="Yes",'ESA Input'!H3723,""))</f>
        <v/>
      </c>
      <c r="L3758" s="236" t="str">
        <f>IF('ESA Input'!AH3723="","",IF('ESA Input'!AH3723="Yes",'ESA Input'!G3723,""))</f>
        <v/>
      </c>
      <c r="M3758" s="31" t="str">
        <f t="shared" si="351"/>
        <v/>
      </c>
      <c r="N3758" s="208" t="str">
        <f t="shared" si="352"/>
        <v/>
      </c>
      <c r="O3758" s="209" t="str">
        <f t="shared" si="353"/>
        <v/>
      </c>
      <c r="P3758" s="209" t="str">
        <f t="shared" si="354"/>
        <v/>
      </c>
      <c r="Q3758" s="31" t="str">
        <f t="shared" si="355"/>
        <v/>
      </c>
      <c r="R3758" s="129" t="s">
        <v>9</v>
      </c>
      <c r="S3758" s="128" t="s">
        <v>9</v>
      </c>
      <c r="T3758" s="1"/>
    </row>
    <row r="3759" spans="1:20" ht="15.75" hidden="1" customHeight="1">
      <c r="A3759" s="1" t="str">
        <f t="shared" si="1"/>
        <v/>
      </c>
      <c r="B3759" s="268" t="str">
        <f t="shared" si="350"/>
        <v>X</v>
      </c>
      <c r="C3759" s="1"/>
      <c r="D3759" s="27" t="str">
        <f>IF('ESA Input'!AH3724="","",IF('ESA Input'!AH3724="Yes",'ESA Input'!B3724,"Ineligible"))</f>
        <v/>
      </c>
      <c r="E3759" s="242" t="str">
        <f>IF('ESA Input'!AH3724="","",'ESA Input'!AH3724)</f>
        <v/>
      </c>
      <c r="F3759" s="461" t="str">
        <f>IF('ESA Input'!AH3724="","",IF('ESA Input'!AH3724="YES",'ESA Input'!AG3724,""))</f>
        <v/>
      </c>
      <c r="G3759" s="462"/>
      <c r="H3759" s="201" t="str">
        <f>IF('ESA Input'!AH3724="","",IF('ESA Input'!AH3724="Yes",'ESA Input'!J3724,""))</f>
        <v/>
      </c>
      <c r="I3759" s="227" t="str">
        <f>IF('ESA Input'!AH3724="","",IF('ESA Input'!AH3724="Yes",'ESA Input'!D3724,""))</f>
        <v/>
      </c>
      <c r="J3759" s="235" t="str">
        <f>IF('ESA Input'!AH3724="","",IF('ESA Input'!AH3724="Yes",'ESA Input'!E3724,""))</f>
        <v/>
      </c>
      <c r="K3759" s="29" t="str">
        <f>IF('ESA Input'!AH3724="","",IF('ESA Input'!AH3724="Yes",'ESA Input'!H3724,""))</f>
        <v/>
      </c>
      <c r="L3759" s="236" t="str">
        <f>IF('ESA Input'!AH3724="","",IF('ESA Input'!AH3724="Yes",'ESA Input'!G3724,""))</f>
        <v/>
      </c>
      <c r="M3759" s="31" t="str">
        <f t="shared" si="351"/>
        <v/>
      </c>
      <c r="N3759" s="208" t="str">
        <f t="shared" si="352"/>
        <v/>
      </c>
      <c r="O3759" s="209" t="str">
        <f t="shared" si="353"/>
        <v/>
      </c>
      <c r="P3759" s="209" t="str">
        <f t="shared" si="354"/>
        <v/>
      </c>
      <c r="Q3759" s="31" t="str">
        <f t="shared" si="355"/>
        <v/>
      </c>
      <c r="R3759" s="129" t="s">
        <v>9</v>
      </c>
      <c r="S3759" s="128" t="s">
        <v>9</v>
      </c>
      <c r="T3759" s="1"/>
    </row>
    <row r="3760" spans="1:20" ht="15.75" hidden="1" customHeight="1">
      <c r="A3760" s="1" t="str">
        <f t="shared" si="1"/>
        <v/>
      </c>
      <c r="B3760" s="268" t="str">
        <f t="shared" si="350"/>
        <v>X</v>
      </c>
      <c r="C3760" s="1"/>
      <c r="D3760" s="27" t="str">
        <f>IF('ESA Input'!AH3725="","",IF('ESA Input'!AH3725="Yes",'ESA Input'!B3725,"Ineligible"))</f>
        <v/>
      </c>
      <c r="E3760" s="242" t="str">
        <f>IF('ESA Input'!AH3725="","",'ESA Input'!AH3725)</f>
        <v/>
      </c>
      <c r="F3760" s="461" t="str">
        <f>IF('ESA Input'!AH3725="","",IF('ESA Input'!AH3725="YES",'ESA Input'!AG3725,""))</f>
        <v/>
      </c>
      <c r="G3760" s="462"/>
      <c r="H3760" s="201" t="str">
        <f>IF('ESA Input'!AH3725="","",IF('ESA Input'!AH3725="Yes",'ESA Input'!J3725,""))</f>
        <v/>
      </c>
      <c r="I3760" s="227" t="str">
        <f>IF('ESA Input'!AH3725="","",IF('ESA Input'!AH3725="Yes",'ESA Input'!D3725,""))</f>
        <v/>
      </c>
      <c r="J3760" s="235" t="str">
        <f>IF('ESA Input'!AH3725="","",IF('ESA Input'!AH3725="Yes",'ESA Input'!E3725,""))</f>
        <v/>
      </c>
      <c r="K3760" s="29" t="str">
        <f>IF('ESA Input'!AH3725="","",IF('ESA Input'!AH3725="Yes",'ESA Input'!H3725,""))</f>
        <v/>
      </c>
      <c r="L3760" s="236" t="str">
        <f>IF('ESA Input'!AH3725="","",IF('ESA Input'!AH3725="Yes",'ESA Input'!G3725,""))</f>
        <v/>
      </c>
      <c r="M3760" s="31" t="str">
        <f t="shared" si="351"/>
        <v/>
      </c>
      <c r="N3760" s="208" t="str">
        <f t="shared" si="352"/>
        <v/>
      </c>
      <c r="O3760" s="209" t="str">
        <f t="shared" si="353"/>
        <v/>
      </c>
      <c r="P3760" s="209" t="str">
        <f t="shared" si="354"/>
        <v/>
      </c>
      <c r="Q3760" s="31" t="str">
        <f t="shared" si="355"/>
        <v/>
      </c>
      <c r="R3760" s="129" t="s">
        <v>9</v>
      </c>
      <c r="S3760" s="128" t="s">
        <v>9</v>
      </c>
      <c r="T3760" s="1"/>
    </row>
    <row r="3761" spans="1:20" ht="15.75" hidden="1" customHeight="1">
      <c r="A3761" s="1" t="str">
        <f t="shared" si="1"/>
        <v/>
      </c>
      <c r="B3761" s="268" t="str">
        <f t="shared" si="350"/>
        <v>X</v>
      </c>
      <c r="C3761" s="1"/>
      <c r="D3761" s="27" t="str">
        <f>IF('ESA Input'!AH3726="","",IF('ESA Input'!AH3726="Yes",'ESA Input'!B3726,"Ineligible"))</f>
        <v/>
      </c>
      <c r="E3761" s="242" t="str">
        <f>IF('ESA Input'!AH3726="","",'ESA Input'!AH3726)</f>
        <v/>
      </c>
      <c r="F3761" s="461" t="str">
        <f>IF('ESA Input'!AH3726="","",IF('ESA Input'!AH3726="YES",'ESA Input'!AG3726,""))</f>
        <v/>
      </c>
      <c r="G3761" s="462"/>
      <c r="H3761" s="201" t="str">
        <f>IF('ESA Input'!AH3726="","",IF('ESA Input'!AH3726="Yes",'ESA Input'!J3726,""))</f>
        <v/>
      </c>
      <c r="I3761" s="227" t="str">
        <f>IF('ESA Input'!AH3726="","",IF('ESA Input'!AH3726="Yes",'ESA Input'!D3726,""))</f>
        <v/>
      </c>
      <c r="J3761" s="235" t="str">
        <f>IF('ESA Input'!AH3726="","",IF('ESA Input'!AH3726="Yes",'ESA Input'!E3726,""))</f>
        <v/>
      </c>
      <c r="K3761" s="29" t="str">
        <f>IF('ESA Input'!AH3726="","",IF('ESA Input'!AH3726="Yes",'ESA Input'!H3726,""))</f>
        <v/>
      </c>
      <c r="L3761" s="236" t="str">
        <f>IF('ESA Input'!AH3726="","",IF('ESA Input'!AH3726="Yes",'ESA Input'!G3726,""))</f>
        <v/>
      </c>
      <c r="M3761" s="31" t="str">
        <f t="shared" si="351"/>
        <v/>
      </c>
      <c r="N3761" s="208" t="str">
        <f t="shared" si="352"/>
        <v/>
      </c>
      <c r="O3761" s="209" t="str">
        <f t="shared" si="353"/>
        <v/>
      </c>
      <c r="P3761" s="209" t="str">
        <f t="shared" si="354"/>
        <v/>
      </c>
      <c r="Q3761" s="31" t="str">
        <f t="shared" si="355"/>
        <v/>
      </c>
      <c r="R3761" s="129" t="s">
        <v>9</v>
      </c>
      <c r="S3761" s="128" t="s">
        <v>9</v>
      </c>
      <c r="T3761" s="1"/>
    </row>
    <row r="3762" spans="1:20" ht="15.75" hidden="1" customHeight="1">
      <c r="A3762" s="1" t="str">
        <f t="shared" si="1"/>
        <v/>
      </c>
      <c r="B3762" s="268" t="str">
        <f t="shared" si="350"/>
        <v>X</v>
      </c>
      <c r="C3762" s="1"/>
      <c r="D3762" s="27" t="str">
        <f>IF('ESA Input'!AH3727="","",IF('ESA Input'!AH3727="Yes",'ESA Input'!B3727,"Ineligible"))</f>
        <v/>
      </c>
      <c r="E3762" s="242" t="str">
        <f>IF('ESA Input'!AH3727="","",'ESA Input'!AH3727)</f>
        <v/>
      </c>
      <c r="F3762" s="461" t="str">
        <f>IF('ESA Input'!AH3727="","",IF('ESA Input'!AH3727="YES",'ESA Input'!AG3727,""))</f>
        <v/>
      </c>
      <c r="G3762" s="462"/>
      <c r="H3762" s="201" t="str">
        <f>IF('ESA Input'!AH3727="","",IF('ESA Input'!AH3727="Yes",'ESA Input'!J3727,""))</f>
        <v/>
      </c>
      <c r="I3762" s="227" t="str">
        <f>IF('ESA Input'!AH3727="","",IF('ESA Input'!AH3727="Yes",'ESA Input'!D3727,""))</f>
        <v/>
      </c>
      <c r="J3762" s="235" t="str">
        <f>IF('ESA Input'!AH3727="","",IF('ESA Input'!AH3727="Yes",'ESA Input'!E3727,""))</f>
        <v/>
      </c>
      <c r="K3762" s="29" t="str">
        <f>IF('ESA Input'!AH3727="","",IF('ESA Input'!AH3727="Yes",'ESA Input'!H3727,""))</f>
        <v/>
      </c>
      <c r="L3762" s="236" t="str">
        <f>IF('ESA Input'!AH3727="","",IF('ESA Input'!AH3727="Yes",'ESA Input'!G3727,""))</f>
        <v/>
      </c>
      <c r="M3762" s="31" t="str">
        <f t="shared" si="351"/>
        <v/>
      </c>
      <c r="N3762" s="208" t="str">
        <f t="shared" si="352"/>
        <v/>
      </c>
      <c r="O3762" s="209" t="str">
        <f t="shared" si="353"/>
        <v/>
      </c>
      <c r="P3762" s="209" t="str">
        <f t="shared" si="354"/>
        <v/>
      </c>
      <c r="Q3762" s="31" t="str">
        <f t="shared" si="355"/>
        <v/>
      </c>
      <c r="R3762" s="129" t="s">
        <v>9</v>
      </c>
      <c r="S3762" s="128" t="s">
        <v>9</v>
      </c>
      <c r="T3762" s="1"/>
    </row>
    <row r="3763" spans="1:20" ht="15.75" hidden="1" customHeight="1">
      <c r="A3763" s="1" t="str">
        <f t="shared" si="1"/>
        <v/>
      </c>
      <c r="B3763" s="268" t="str">
        <f t="shared" si="350"/>
        <v>X</v>
      </c>
      <c r="C3763" s="1"/>
      <c r="D3763" s="27" t="str">
        <f>IF('ESA Input'!AH3728="","",IF('ESA Input'!AH3728="Yes",'ESA Input'!B3728,"Ineligible"))</f>
        <v/>
      </c>
      <c r="E3763" s="242" t="str">
        <f>IF('ESA Input'!AH3728="","",'ESA Input'!AH3728)</f>
        <v/>
      </c>
      <c r="F3763" s="461" t="str">
        <f>IF('ESA Input'!AH3728="","",IF('ESA Input'!AH3728="YES",'ESA Input'!AG3728,""))</f>
        <v/>
      </c>
      <c r="G3763" s="462"/>
      <c r="H3763" s="201" t="str">
        <f>IF('ESA Input'!AH3728="","",IF('ESA Input'!AH3728="Yes",'ESA Input'!J3728,""))</f>
        <v/>
      </c>
      <c r="I3763" s="227" t="str">
        <f>IF('ESA Input'!AH3728="","",IF('ESA Input'!AH3728="Yes",'ESA Input'!D3728,""))</f>
        <v/>
      </c>
      <c r="J3763" s="235" t="str">
        <f>IF('ESA Input'!AH3728="","",IF('ESA Input'!AH3728="Yes",'ESA Input'!E3728,""))</f>
        <v/>
      </c>
      <c r="K3763" s="29" t="str">
        <f>IF('ESA Input'!AH3728="","",IF('ESA Input'!AH3728="Yes",'ESA Input'!H3728,""))</f>
        <v/>
      </c>
      <c r="L3763" s="236" t="str">
        <f>IF('ESA Input'!AH3728="","",IF('ESA Input'!AH3728="Yes",'ESA Input'!G3728,""))</f>
        <v/>
      </c>
      <c r="M3763" s="31" t="str">
        <f t="shared" si="351"/>
        <v/>
      </c>
      <c r="N3763" s="208" t="str">
        <f t="shared" si="352"/>
        <v/>
      </c>
      <c r="O3763" s="209" t="str">
        <f t="shared" si="353"/>
        <v/>
      </c>
      <c r="P3763" s="209" t="str">
        <f t="shared" si="354"/>
        <v/>
      </c>
      <c r="Q3763" s="31" t="str">
        <f t="shared" si="355"/>
        <v/>
      </c>
      <c r="R3763" s="129" t="s">
        <v>9</v>
      </c>
      <c r="S3763" s="128" t="s">
        <v>9</v>
      </c>
      <c r="T3763" s="1"/>
    </row>
    <row r="3764" spans="1:20" ht="15.75" hidden="1" customHeight="1">
      <c r="A3764" s="1" t="str">
        <f t="shared" si="1"/>
        <v/>
      </c>
      <c r="B3764" s="268" t="str">
        <f t="shared" si="350"/>
        <v>X</v>
      </c>
      <c r="C3764" s="1"/>
      <c r="D3764" s="27" t="str">
        <f>IF('ESA Input'!AH3729="","",IF('ESA Input'!AH3729="Yes",'ESA Input'!B3729,"Ineligible"))</f>
        <v/>
      </c>
      <c r="E3764" s="242" t="str">
        <f>IF('ESA Input'!AH3729="","",'ESA Input'!AH3729)</f>
        <v/>
      </c>
      <c r="F3764" s="461" t="str">
        <f>IF('ESA Input'!AH3729="","",IF('ESA Input'!AH3729="YES",'ESA Input'!AG3729,""))</f>
        <v/>
      </c>
      <c r="G3764" s="462"/>
      <c r="H3764" s="201" t="str">
        <f>IF('ESA Input'!AH3729="","",IF('ESA Input'!AH3729="Yes",'ESA Input'!J3729,""))</f>
        <v/>
      </c>
      <c r="I3764" s="227" t="str">
        <f>IF('ESA Input'!AH3729="","",IF('ESA Input'!AH3729="Yes",'ESA Input'!D3729,""))</f>
        <v/>
      </c>
      <c r="J3764" s="235" t="str">
        <f>IF('ESA Input'!AH3729="","",IF('ESA Input'!AH3729="Yes",'ESA Input'!E3729,""))</f>
        <v/>
      </c>
      <c r="K3764" s="29" t="str">
        <f>IF('ESA Input'!AH3729="","",IF('ESA Input'!AH3729="Yes",'ESA Input'!H3729,""))</f>
        <v/>
      </c>
      <c r="L3764" s="236" t="str">
        <f>IF('ESA Input'!AH3729="","",IF('ESA Input'!AH3729="Yes",'ESA Input'!G3729,""))</f>
        <v/>
      </c>
      <c r="M3764" s="31" t="str">
        <f t="shared" si="351"/>
        <v/>
      </c>
      <c r="N3764" s="208" t="str">
        <f t="shared" si="352"/>
        <v/>
      </c>
      <c r="O3764" s="209" t="str">
        <f t="shared" si="353"/>
        <v/>
      </c>
      <c r="P3764" s="209" t="str">
        <f t="shared" si="354"/>
        <v/>
      </c>
      <c r="Q3764" s="31" t="str">
        <f t="shared" si="355"/>
        <v/>
      </c>
      <c r="R3764" s="129" t="s">
        <v>9</v>
      </c>
      <c r="S3764" s="128" t="s">
        <v>9</v>
      </c>
      <c r="T3764" s="1"/>
    </row>
    <row r="3765" spans="1:20" ht="15.75" hidden="1" customHeight="1">
      <c r="A3765" s="1" t="str">
        <f t="shared" si="1"/>
        <v/>
      </c>
      <c r="B3765" s="268" t="str">
        <f t="shared" si="350"/>
        <v>X</v>
      </c>
      <c r="C3765" s="1"/>
      <c r="D3765" s="27" t="str">
        <f>IF('ESA Input'!AH3730="","",IF('ESA Input'!AH3730="Yes",'ESA Input'!B3730,"Ineligible"))</f>
        <v/>
      </c>
      <c r="E3765" s="242" t="str">
        <f>IF('ESA Input'!AH3730="","",'ESA Input'!AH3730)</f>
        <v/>
      </c>
      <c r="F3765" s="461" t="str">
        <f>IF('ESA Input'!AH3730="","",IF('ESA Input'!AH3730="YES",'ESA Input'!AG3730,""))</f>
        <v/>
      </c>
      <c r="G3765" s="462"/>
      <c r="H3765" s="201" t="str">
        <f>IF('ESA Input'!AH3730="","",IF('ESA Input'!AH3730="Yes",'ESA Input'!J3730,""))</f>
        <v/>
      </c>
      <c r="I3765" s="227" t="str">
        <f>IF('ESA Input'!AH3730="","",IF('ESA Input'!AH3730="Yes",'ESA Input'!D3730,""))</f>
        <v/>
      </c>
      <c r="J3765" s="235" t="str">
        <f>IF('ESA Input'!AH3730="","",IF('ESA Input'!AH3730="Yes",'ESA Input'!E3730,""))</f>
        <v/>
      </c>
      <c r="K3765" s="29" t="str">
        <f>IF('ESA Input'!AH3730="","",IF('ESA Input'!AH3730="Yes",'ESA Input'!H3730,""))</f>
        <v/>
      </c>
      <c r="L3765" s="236" t="str">
        <f>IF('ESA Input'!AH3730="","",IF('ESA Input'!AH3730="Yes",'ESA Input'!G3730,""))</f>
        <v/>
      </c>
      <c r="M3765" s="31" t="str">
        <f t="shared" si="351"/>
        <v/>
      </c>
      <c r="N3765" s="208" t="str">
        <f t="shared" si="352"/>
        <v/>
      </c>
      <c r="O3765" s="209" t="str">
        <f t="shared" si="353"/>
        <v/>
      </c>
      <c r="P3765" s="209" t="str">
        <f t="shared" si="354"/>
        <v/>
      </c>
      <c r="Q3765" s="31" t="str">
        <f t="shared" si="355"/>
        <v/>
      </c>
      <c r="R3765" s="129" t="s">
        <v>9</v>
      </c>
      <c r="S3765" s="128" t="s">
        <v>9</v>
      </c>
      <c r="T3765" s="1"/>
    </row>
    <row r="3766" spans="1:20" ht="15.75" hidden="1" customHeight="1">
      <c r="A3766" s="1" t="str">
        <f t="shared" si="1"/>
        <v/>
      </c>
      <c r="B3766" s="268" t="str">
        <f t="shared" si="350"/>
        <v>X</v>
      </c>
      <c r="C3766" s="1"/>
      <c r="D3766" s="27" t="str">
        <f>IF('ESA Input'!AH3731="","",IF('ESA Input'!AH3731="Yes",'ESA Input'!B3731,"Ineligible"))</f>
        <v/>
      </c>
      <c r="E3766" s="242" t="str">
        <f>IF('ESA Input'!AH3731="","",'ESA Input'!AH3731)</f>
        <v/>
      </c>
      <c r="F3766" s="461" t="str">
        <f>IF('ESA Input'!AH3731="","",IF('ESA Input'!AH3731="YES",'ESA Input'!AG3731,""))</f>
        <v/>
      </c>
      <c r="G3766" s="462"/>
      <c r="H3766" s="201" t="str">
        <f>IF('ESA Input'!AH3731="","",IF('ESA Input'!AH3731="Yes",'ESA Input'!J3731,""))</f>
        <v/>
      </c>
      <c r="I3766" s="227" t="str">
        <f>IF('ESA Input'!AH3731="","",IF('ESA Input'!AH3731="Yes",'ESA Input'!D3731,""))</f>
        <v/>
      </c>
      <c r="J3766" s="235" t="str">
        <f>IF('ESA Input'!AH3731="","",IF('ESA Input'!AH3731="Yes",'ESA Input'!E3731,""))</f>
        <v/>
      </c>
      <c r="K3766" s="29" t="str">
        <f>IF('ESA Input'!AH3731="","",IF('ESA Input'!AH3731="Yes",'ESA Input'!H3731,""))</f>
        <v/>
      </c>
      <c r="L3766" s="236" t="str">
        <f>IF('ESA Input'!AH3731="","",IF('ESA Input'!AH3731="Yes",'ESA Input'!G3731,""))</f>
        <v/>
      </c>
      <c r="M3766" s="31" t="str">
        <f t="shared" si="351"/>
        <v/>
      </c>
      <c r="N3766" s="208" t="str">
        <f t="shared" si="352"/>
        <v/>
      </c>
      <c r="O3766" s="209" t="str">
        <f t="shared" si="353"/>
        <v/>
      </c>
      <c r="P3766" s="209" t="str">
        <f t="shared" si="354"/>
        <v/>
      </c>
      <c r="Q3766" s="31" t="str">
        <f t="shared" si="355"/>
        <v/>
      </c>
      <c r="R3766" s="129" t="s">
        <v>9</v>
      </c>
      <c r="S3766" s="128" t="s">
        <v>9</v>
      </c>
      <c r="T3766" s="1"/>
    </row>
    <row r="3767" spans="1:20" ht="15.75" hidden="1" customHeight="1">
      <c r="A3767" s="1" t="str">
        <f t="shared" si="1"/>
        <v/>
      </c>
      <c r="B3767" s="268" t="str">
        <f t="shared" si="350"/>
        <v>X</v>
      </c>
      <c r="C3767" s="1"/>
      <c r="D3767" s="27" t="str">
        <f>IF('ESA Input'!AH3732="","",IF('ESA Input'!AH3732="Yes",'ESA Input'!B3732,"Ineligible"))</f>
        <v/>
      </c>
      <c r="E3767" s="242" t="str">
        <f>IF('ESA Input'!AH3732="","",'ESA Input'!AH3732)</f>
        <v/>
      </c>
      <c r="F3767" s="461" t="str">
        <f>IF('ESA Input'!AH3732="","",IF('ESA Input'!AH3732="YES",'ESA Input'!AG3732,""))</f>
        <v/>
      </c>
      <c r="G3767" s="462"/>
      <c r="H3767" s="201" t="str">
        <f>IF('ESA Input'!AH3732="","",IF('ESA Input'!AH3732="Yes",'ESA Input'!J3732,""))</f>
        <v/>
      </c>
      <c r="I3767" s="227" t="str">
        <f>IF('ESA Input'!AH3732="","",IF('ESA Input'!AH3732="Yes",'ESA Input'!D3732,""))</f>
        <v/>
      </c>
      <c r="J3767" s="235" t="str">
        <f>IF('ESA Input'!AH3732="","",IF('ESA Input'!AH3732="Yes",'ESA Input'!E3732,""))</f>
        <v/>
      </c>
      <c r="K3767" s="29" t="str">
        <f>IF('ESA Input'!AH3732="","",IF('ESA Input'!AH3732="Yes",'ESA Input'!H3732,""))</f>
        <v/>
      </c>
      <c r="L3767" s="236" t="str">
        <f>IF('ESA Input'!AH3732="","",IF('ESA Input'!AH3732="Yes",'ESA Input'!G3732,""))</f>
        <v/>
      </c>
      <c r="M3767" s="31" t="str">
        <f t="shared" si="351"/>
        <v/>
      </c>
      <c r="N3767" s="208" t="str">
        <f t="shared" si="352"/>
        <v/>
      </c>
      <c r="O3767" s="209" t="str">
        <f t="shared" si="353"/>
        <v/>
      </c>
      <c r="P3767" s="209" t="str">
        <f t="shared" si="354"/>
        <v/>
      </c>
      <c r="Q3767" s="31" t="str">
        <f t="shared" si="355"/>
        <v/>
      </c>
      <c r="R3767" s="129" t="s">
        <v>9</v>
      </c>
      <c r="S3767" s="128" t="s">
        <v>9</v>
      </c>
      <c r="T3767" s="1"/>
    </row>
    <row r="3768" spans="1:20" ht="15.75" hidden="1" customHeight="1">
      <c r="A3768" s="1" t="str">
        <f t="shared" si="1"/>
        <v/>
      </c>
      <c r="B3768" s="268" t="str">
        <f t="shared" si="350"/>
        <v>X</v>
      </c>
      <c r="C3768" s="1"/>
      <c r="D3768" s="27" t="str">
        <f>IF('ESA Input'!AH3733="","",IF('ESA Input'!AH3733="Yes",'ESA Input'!B3733,"Ineligible"))</f>
        <v/>
      </c>
      <c r="E3768" s="242" t="str">
        <f>IF('ESA Input'!AH3733="","",'ESA Input'!AH3733)</f>
        <v/>
      </c>
      <c r="F3768" s="461" t="str">
        <f>IF('ESA Input'!AH3733="","",IF('ESA Input'!AH3733="YES",'ESA Input'!AG3733,""))</f>
        <v/>
      </c>
      <c r="G3768" s="462"/>
      <c r="H3768" s="201" t="str">
        <f>IF('ESA Input'!AH3733="","",IF('ESA Input'!AH3733="Yes",'ESA Input'!J3733,""))</f>
        <v/>
      </c>
      <c r="I3768" s="227" t="str">
        <f>IF('ESA Input'!AH3733="","",IF('ESA Input'!AH3733="Yes",'ESA Input'!D3733,""))</f>
        <v/>
      </c>
      <c r="J3768" s="235" t="str">
        <f>IF('ESA Input'!AH3733="","",IF('ESA Input'!AH3733="Yes",'ESA Input'!E3733,""))</f>
        <v/>
      </c>
      <c r="K3768" s="29" t="str">
        <f>IF('ESA Input'!AH3733="","",IF('ESA Input'!AH3733="Yes",'ESA Input'!H3733,""))</f>
        <v/>
      </c>
      <c r="L3768" s="236" t="str">
        <f>IF('ESA Input'!AH3733="","",IF('ESA Input'!AH3733="Yes",'ESA Input'!G3733,""))</f>
        <v/>
      </c>
      <c r="M3768" s="31" t="str">
        <f t="shared" si="351"/>
        <v/>
      </c>
      <c r="N3768" s="208" t="str">
        <f t="shared" si="352"/>
        <v/>
      </c>
      <c r="O3768" s="209" t="str">
        <f t="shared" si="353"/>
        <v/>
      </c>
      <c r="P3768" s="209" t="str">
        <f t="shared" si="354"/>
        <v/>
      </c>
      <c r="Q3768" s="31" t="str">
        <f t="shared" si="355"/>
        <v/>
      </c>
      <c r="R3768" s="129" t="s">
        <v>9</v>
      </c>
      <c r="S3768" s="128" t="s">
        <v>9</v>
      </c>
      <c r="T3768" s="1"/>
    </row>
    <row r="3769" spans="1:20" ht="15.75" hidden="1" customHeight="1">
      <c r="A3769" s="1" t="str">
        <f t="shared" si="1"/>
        <v/>
      </c>
      <c r="B3769" s="268" t="str">
        <f t="shared" si="350"/>
        <v>X</v>
      </c>
      <c r="C3769" s="1"/>
      <c r="D3769" s="27" t="str">
        <f>IF('ESA Input'!AH3734="","",IF('ESA Input'!AH3734="Yes",'ESA Input'!B3734,"Ineligible"))</f>
        <v/>
      </c>
      <c r="E3769" s="242" t="str">
        <f>IF('ESA Input'!AH3734="","",'ESA Input'!AH3734)</f>
        <v/>
      </c>
      <c r="F3769" s="461" t="str">
        <f>IF('ESA Input'!AH3734="","",IF('ESA Input'!AH3734="YES",'ESA Input'!AG3734,""))</f>
        <v/>
      </c>
      <c r="G3769" s="462"/>
      <c r="H3769" s="201" t="str">
        <f>IF('ESA Input'!AH3734="","",IF('ESA Input'!AH3734="Yes",'ESA Input'!J3734,""))</f>
        <v/>
      </c>
      <c r="I3769" s="227" t="str">
        <f>IF('ESA Input'!AH3734="","",IF('ESA Input'!AH3734="Yes",'ESA Input'!D3734,""))</f>
        <v/>
      </c>
      <c r="J3769" s="235" t="str">
        <f>IF('ESA Input'!AH3734="","",IF('ESA Input'!AH3734="Yes",'ESA Input'!E3734,""))</f>
        <v/>
      </c>
      <c r="K3769" s="29" t="str">
        <f>IF('ESA Input'!AH3734="","",IF('ESA Input'!AH3734="Yes",'ESA Input'!H3734,""))</f>
        <v/>
      </c>
      <c r="L3769" s="236" t="str">
        <f>IF('ESA Input'!AH3734="","",IF('ESA Input'!AH3734="Yes",'ESA Input'!G3734,""))</f>
        <v/>
      </c>
      <c r="M3769" s="31" t="str">
        <f t="shared" si="351"/>
        <v/>
      </c>
      <c r="N3769" s="208" t="str">
        <f t="shared" si="352"/>
        <v/>
      </c>
      <c r="O3769" s="209" t="str">
        <f t="shared" si="353"/>
        <v/>
      </c>
      <c r="P3769" s="209" t="str">
        <f t="shared" si="354"/>
        <v/>
      </c>
      <c r="Q3769" s="31" t="str">
        <f t="shared" si="355"/>
        <v/>
      </c>
      <c r="R3769" s="129" t="s">
        <v>9</v>
      </c>
      <c r="S3769" s="128" t="s">
        <v>9</v>
      </c>
      <c r="T3769" s="1"/>
    </row>
    <row r="3770" spans="1:20" ht="15.75" hidden="1" customHeight="1">
      <c r="A3770" s="1" t="str">
        <f t="shared" si="1"/>
        <v/>
      </c>
      <c r="B3770" s="268" t="str">
        <f t="shared" si="350"/>
        <v>X</v>
      </c>
      <c r="C3770" s="1"/>
      <c r="D3770" s="27" t="str">
        <f>IF('ESA Input'!AH3735="","",IF('ESA Input'!AH3735="Yes",'ESA Input'!B3735,"Ineligible"))</f>
        <v/>
      </c>
      <c r="E3770" s="242" t="str">
        <f>IF('ESA Input'!AH3735="","",'ESA Input'!AH3735)</f>
        <v/>
      </c>
      <c r="F3770" s="461" t="str">
        <f>IF('ESA Input'!AH3735="","",IF('ESA Input'!AH3735="YES",'ESA Input'!AG3735,""))</f>
        <v/>
      </c>
      <c r="G3770" s="462"/>
      <c r="H3770" s="201" t="str">
        <f>IF('ESA Input'!AH3735="","",IF('ESA Input'!AH3735="Yes",'ESA Input'!J3735,""))</f>
        <v/>
      </c>
      <c r="I3770" s="227" t="str">
        <f>IF('ESA Input'!AH3735="","",IF('ESA Input'!AH3735="Yes",'ESA Input'!D3735,""))</f>
        <v/>
      </c>
      <c r="J3770" s="235" t="str">
        <f>IF('ESA Input'!AH3735="","",IF('ESA Input'!AH3735="Yes",'ESA Input'!E3735,""))</f>
        <v/>
      </c>
      <c r="K3770" s="29" t="str">
        <f>IF('ESA Input'!AH3735="","",IF('ESA Input'!AH3735="Yes",'ESA Input'!H3735,""))</f>
        <v/>
      </c>
      <c r="L3770" s="236" t="str">
        <f>IF('ESA Input'!AH3735="","",IF('ESA Input'!AH3735="Yes",'ESA Input'!G3735,""))</f>
        <v/>
      </c>
      <c r="M3770" s="31" t="str">
        <f t="shared" si="351"/>
        <v/>
      </c>
      <c r="N3770" s="208" t="str">
        <f t="shared" si="352"/>
        <v/>
      </c>
      <c r="O3770" s="209" t="str">
        <f t="shared" si="353"/>
        <v/>
      </c>
      <c r="P3770" s="209" t="str">
        <f t="shared" si="354"/>
        <v/>
      </c>
      <c r="Q3770" s="31" t="str">
        <f t="shared" si="355"/>
        <v/>
      </c>
      <c r="R3770" s="129" t="s">
        <v>9</v>
      </c>
      <c r="S3770" s="128" t="s">
        <v>9</v>
      </c>
      <c r="T3770" s="1"/>
    </row>
    <row r="3771" spans="1:20" ht="15.75" hidden="1" customHeight="1">
      <c r="A3771" s="1" t="str">
        <f t="shared" si="1"/>
        <v/>
      </c>
      <c r="B3771" s="268" t="str">
        <f t="shared" si="350"/>
        <v>X</v>
      </c>
      <c r="C3771" s="1"/>
      <c r="D3771" s="27" t="str">
        <f>IF('ESA Input'!AH3736="","",IF('ESA Input'!AH3736="Yes",'ESA Input'!B3736,"Ineligible"))</f>
        <v/>
      </c>
      <c r="E3771" s="242" t="str">
        <f>IF('ESA Input'!AH3736="","",'ESA Input'!AH3736)</f>
        <v/>
      </c>
      <c r="F3771" s="461" t="str">
        <f>IF('ESA Input'!AH3736="","",IF('ESA Input'!AH3736="YES",'ESA Input'!AG3736,""))</f>
        <v/>
      </c>
      <c r="G3771" s="462"/>
      <c r="H3771" s="201" t="str">
        <f>IF('ESA Input'!AH3736="","",IF('ESA Input'!AH3736="Yes",'ESA Input'!J3736,""))</f>
        <v/>
      </c>
      <c r="I3771" s="227" t="str">
        <f>IF('ESA Input'!AH3736="","",IF('ESA Input'!AH3736="Yes",'ESA Input'!D3736,""))</f>
        <v/>
      </c>
      <c r="J3771" s="235" t="str">
        <f>IF('ESA Input'!AH3736="","",IF('ESA Input'!AH3736="Yes",'ESA Input'!E3736,""))</f>
        <v/>
      </c>
      <c r="K3771" s="29" t="str">
        <f>IF('ESA Input'!AH3736="","",IF('ESA Input'!AH3736="Yes",'ESA Input'!H3736,""))</f>
        <v/>
      </c>
      <c r="L3771" s="236" t="str">
        <f>IF('ESA Input'!AH3736="","",IF('ESA Input'!AH3736="Yes",'ESA Input'!G3736,""))</f>
        <v/>
      </c>
      <c r="M3771" s="31" t="str">
        <f t="shared" si="351"/>
        <v/>
      </c>
      <c r="N3771" s="208" t="str">
        <f t="shared" si="352"/>
        <v/>
      </c>
      <c r="O3771" s="209" t="str">
        <f t="shared" si="353"/>
        <v/>
      </c>
      <c r="P3771" s="209" t="str">
        <f t="shared" si="354"/>
        <v/>
      </c>
      <c r="Q3771" s="31" t="str">
        <f t="shared" si="355"/>
        <v/>
      </c>
      <c r="R3771" s="129" t="s">
        <v>9</v>
      </c>
      <c r="S3771" s="128" t="s">
        <v>9</v>
      </c>
      <c r="T3771" s="1"/>
    </row>
    <row r="3772" spans="1:20" ht="15.75" hidden="1" customHeight="1">
      <c r="A3772" s="1" t="str">
        <f t="shared" si="1"/>
        <v/>
      </c>
      <c r="B3772" s="268" t="str">
        <f t="shared" si="350"/>
        <v>X</v>
      </c>
      <c r="C3772" s="1"/>
      <c r="D3772" s="27" t="str">
        <f>IF('ESA Input'!AH3737="","",IF('ESA Input'!AH3737="Yes",'ESA Input'!B3737,"Ineligible"))</f>
        <v/>
      </c>
      <c r="E3772" s="242" t="str">
        <f>IF('ESA Input'!AH3737="","",'ESA Input'!AH3737)</f>
        <v/>
      </c>
      <c r="F3772" s="461" t="str">
        <f>IF('ESA Input'!AH3737="","",IF('ESA Input'!AH3737="YES",'ESA Input'!AG3737,""))</f>
        <v/>
      </c>
      <c r="G3772" s="462"/>
      <c r="H3772" s="201" t="str">
        <f>IF('ESA Input'!AH3737="","",IF('ESA Input'!AH3737="Yes",'ESA Input'!J3737,""))</f>
        <v/>
      </c>
      <c r="I3772" s="227" t="str">
        <f>IF('ESA Input'!AH3737="","",IF('ESA Input'!AH3737="Yes",'ESA Input'!D3737,""))</f>
        <v/>
      </c>
      <c r="J3772" s="235" t="str">
        <f>IF('ESA Input'!AH3737="","",IF('ESA Input'!AH3737="Yes",'ESA Input'!E3737,""))</f>
        <v/>
      </c>
      <c r="K3772" s="29" t="str">
        <f>IF('ESA Input'!AH3737="","",IF('ESA Input'!AH3737="Yes",'ESA Input'!H3737,""))</f>
        <v/>
      </c>
      <c r="L3772" s="236" t="str">
        <f>IF('ESA Input'!AH3737="","",IF('ESA Input'!AH3737="Yes",'ESA Input'!G3737,""))</f>
        <v/>
      </c>
      <c r="M3772" s="31" t="str">
        <f t="shared" si="351"/>
        <v/>
      </c>
      <c r="N3772" s="208" t="str">
        <f t="shared" si="352"/>
        <v/>
      </c>
      <c r="O3772" s="209" t="str">
        <f t="shared" si="353"/>
        <v/>
      </c>
      <c r="P3772" s="209" t="str">
        <f t="shared" si="354"/>
        <v/>
      </c>
      <c r="Q3772" s="31" t="str">
        <f t="shared" si="355"/>
        <v/>
      </c>
      <c r="R3772" s="129" t="s">
        <v>9</v>
      </c>
      <c r="S3772" s="128" t="s">
        <v>9</v>
      </c>
      <c r="T3772" s="1"/>
    </row>
    <row r="3773" spans="1:20" ht="15.75" hidden="1" customHeight="1">
      <c r="A3773" s="1" t="str">
        <f t="shared" si="1"/>
        <v/>
      </c>
      <c r="B3773" s="268" t="str">
        <f t="shared" si="350"/>
        <v>X</v>
      </c>
      <c r="C3773" s="1"/>
      <c r="D3773" s="27" t="str">
        <f>IF('ESA Input'!AH3738="","",IF('ESA Input'!AH3738="Yes",'ESA Input'!B3738,"Ineligible"))</f>
        <v/>
      </c>
      <c r="E3773" s="242" t="str">
        <f>IF('ESA Input'!AH3738="","",'ESA Input'!AH3738)</f>
        <v/>
      </c>
      <c r="F3773" s="461" t="str">
        <f>IF('ESA Input'!AH3738="","",IF('ESA Input'!AH3738="YES",'ESA Input'!AG3738,""))</f>
        <v/>
      </c>
      <c r="G3773" s="462"/>
      <c r="H3773" s="201" t="str">
        <f>IF('ESA Input'!AH3738="","",IF('ESA Input'!AH3738="Yes",'ESA Input'!J3738,""))</f>
        <v/>
      </c>
      <c r="I3773" s="227" t="str">
        <f>IF('ESA Input'!AH3738="","",IF('ESA Input'!AH3738="Yes",'ESA Input'!D3738,""))</f>
        <v/>
      </c>
      <c r="J3773" s="235" t="str">
        <f>IF('ESA Input'!AH3738="","",IF('ESA Input'!AH3738="Yes",'ESA Input'!E3738,""))</f>
        <v/>
      </c>
      <c r="K3773" s="29" t="str">
        <f>IF('ESA Input'!AH3738="","",IF('ESA Input'!AH3738="Yes",'ESA Input'!H3738,""))</f>
        <v/>
      </c>
      <c r="L3773" s="236" t="str">
        <f>IF('ESA Input'!AH3738="","",IF('ESA Input'!AH3738="Yes",'ESA Input'!G3738,""))</f>
        <v/>
      </c>
      <c r="M3773" s="31" t="str">
        <f t="shared" si="351"/>
        <v/>
      </c>
      <c r="N3773" s="208" t="str">
        <f t="shared" si="352"/>
        <v/>
      </c>
      <c r="O3773" s="209" t="str">
        <f t="shared" si="353"/>
        <v/>
      </c>
      <c r="P3773" s="209" t="str">
        <f t="shared" si="354"/>
        <v/>
      </c>
      <c r="Q3773" s="31" t="str">
        <f t="shared" si="355"/>
        <v/>
      </c>
      <c r="R3773" s="129" t="s">
        <v>9</v>
      </c>
      <c r="S3773" s="128" t="s">
        <v>9</v>
      </c>
      <c r="T3773" s="1"/>
    </row>
    <row r="3774" spans="1:20" ht="15.75" hidden="1" customHeight="1">
      <c r="A3774" s="1" t="str">
        <f t="shared" si="1"/>
        <v/>
      </c>
      <c r="B3774" s="268" t="str">
        <f t="shared" si="350"/>
        <v>X</v>
      </c>
      <c r="C3774" s="1"/>
      <c r="D3774" s="27" t="str">
        <f>IF('ESA Input'!AH3739="","",IF('ESA Input'!AH3739="Yes",'ESA Input'!B3739,"Ineligible"))</f>
        <v/>
      </c>
      <c r="E3774" s="242" t="str">
        <f>IF('ESA Input'!AH3739="","",'ESA Input'!AH3739)</f>
        <v/>
      </c>
      <c r="F3774" s="461" t="str">
        <f>IF('ESA Input'!AH3739="","",IF('ESA Input'!AH3739="YES",'ESA Input'!AG3739,""))</f>
        <v/>
      </c>
      <c r="G3774" s="462"/>
      <c r="H3774" s="201" t="str">
        <f>IF('ESA Input'!AH3739="","",IF('ESA Input'!AH3739="Yes",'ESA Input'!J3739,""))</f>
        <v/>
      </c>
      <c r="I3774" s="227" t="str">
        <f>IF('ESA Input'!AH3739="","",IF('ESA Input'!AH3739="Yes",'ESA Input'!D3739,""))</f>
        <v/>
      </c>
      <c r="J3774" s="235" t="str">
        <f>IF('ESA Input'!AH3739="","",IF('ESA Input'!AH3739="Yes",'ESA Input'!E3739,""))</f>
        <v/>
      </c>
      <c r="K3774" s="29" t="str">
        <f>IF('ESA Input'!AH3739="","",IF('ESA Input'!AH3739="Yes",'ESA Input'!H3739,""))</f>
        <v/>
      </c>
      <c r="L3774" s="236" t="str">
        <f>IF('ESA Input'!AH3739="","",IF('ESA Input'!AH3739="Yes",'ESA Input'!G3739,""))</f>
        <v/>
      </c>
      <c r="M3774" s="31" t="str">
        <f t="shared" si="351"/>
        <v/>
      </c>
      <c r="N3774" s="208" t="str">
        <f t="shared" si="352"/>
        <v/>
      </c>
      <c r="O3774" s="209" t="str">
        <f t="shared" si="353"/>
        <v/>
      </c>
      <c r="P3774" s="209" t="str">
        <f t="shared" si="354"/>
        <v/>
      </c>
      <c r="Q3774" s="31" t="str">
        <f t="shared" si="355"/>
        <v/>
      </c>
      <c r="R3774" s="129" t="s">
        <v>9</v>
      </c>
      <c r="S3774" s="128" t="s">
        <v>9</v>
      </c>
      <c r="T3774" s="1"/>
    </row>
    <row r="3775" spans="1:20" ht="15.75" hidden="1" customHeight="1">
      <c r="A3775" s="1" t="str">
        <f t="shared" si="1"/>
        <v/>
      </c>
      <c r="B3775" s="268" t="str">
        <f t="shared" si="350"/>
        <v>X</v>
      </c>
      <c r="C3775" s="1"/>
      <c r="D3775" s="27" t="str">
        <f>IF('ESA Input'!AH3740="","",IF('ESA Input'!AH3740="Yes",'ESA Input'!B3740,"Ineligible"))</f>
        <v/>
      </c>
      <c r="E3775" s="242" t="str">
        <f>IF('ESA Input'!AH3740="","",'ESA Input'!AH3740)</f>
        <v/>
      </c>
      <c r="F3775" s="461" t="str">
        <f>IF('ESA Input'!AH3740="","",IF('ESA Input'!AH3740="YES",'ESA Input'!AG3740,""))</f>
        <v/>
      </c>
      <c r="G3775" s="462"/>
      <c r="H3775" s="201" t="str">
        <f>IF('ESA Input'!AH3740="","",IF('ESA Input'!AH3740="Yes",'ESA Input'!J3740,""))</f>
        <v/>
      </c>
      <c r="I3775" s="227" t="str">
        <f>IF('ESA Input'!AH3740="","",IF('ESA Input'!AH3740="Yes",'ESA Input'!D3740,""))</f>
        <v/>
      </c>
      <c r="J3775" s="235" t="str">
        <f>IF('ESA Input'!AH3740="","",IF('ESA Input'!AH3740="Yes",'ESA Input'!E3740,""))</f>
        <v/>
      </c>
      <c r="K3775" s="29" t="str">
        <f>IF('ESA Input'!AH3740="","",IF('ESA Input'!AH3740="Yes",'ESA Input'!H3740,""))</f>
        <v/>
      </c>
      <c r="L3775" s="236" t="str">
        <f>IF('ESA Input'!AH3740="","",IF('ESA Input'!AH3740="Yes",'ESA Input'!G3740,""))</f>
        <v/>
      </c>
      <c r="M3775" s="31" t="str">
        <f t="shared" si="351"/>
        <v/>
      </c>
      <c r="N3775" s="208" t="str">
        <f t="shared" si="352"/>
        <v/>
      </c>
      <c r="O3775" s="209" t="str">
        <f t="shared" si="353"/>
        <v/>
      </c>
      <c r="P3775" s="209" t="str">
        <f t="shared" si="354"/>
        <v/>
      </c>
      <c r="Q3775" s="31" t="str">
        <f t="shared" si="355"/>
        <v/>
      </c>
      <c r="R3775" s="129" t="s">
        <v>9</v>
      </c>
      <c r="S3775" s="128" t="s">
        <v>9</v>
      </c>
      <c r="T3775" s="1"/>
    </row>
    <row r="3776" spans="1:20" ht="15.75" hidden="1" customHeight="1">
      <c r="A3776" s="1" t="str">
        <f t="shared" si="1"/>
        <v/>
      </c>
      <c r="B3776" s="268" t="str">
        <f t="shared" si="350"/>
        <v>X</v>
      </c>
      <c r="C3776" s="1"/>
      <c r="D3776" s="27" t="str">
        <f>IF('ESA Input'!AH3741="","",IF('ESA Input'!AH3741="Yes",'ESA Input'!B3741,"Ineligible"))</f>
        <v/>
      </c>
      <c r="E3776" s="242" t="str">
        <f>IF('ESA Input'!AH3741="","",'ESA Input'!AH3741)</f>
        <v/>
      </c>
      <c r="F3776" s="461" t="str">
        <f>IF('ESA Input'!AH3741="","",IF('ESA Input'!AH3741="YES",'ESA Input'!AG3741,""))</f>
        <v/>
      </c>
      <c r="G3776" s="462"/>
      <c r="H3776" s="201" t="str">
        <f>IF('ESA Input'!AH3741="","",IF('ESA Input'!AH3741="Yes",'ESA Input'!J3741,""))</f>
        <v/>
      </c>
      <c r="I3776" s="227" t="str">
        <f>IF('ESA Input'!AH3741="","",IF('ESA Input'!AH3741="Yes",'ESA Input'!D3741,""))</f>
        <v/>
      </c>
      <c r="J3776" s="235" t="str">
        <f>IF('ESA Input'!AH3741="","",IF('ESA Input'!AH3741="Yes",'ESA Input'!E3741,""))</f>
        <v/>
      </c>
      <c r="K3776" s="29" t="str">
        <f>IF('ESA Input'!AH3741="","",IF('ESA Input'!AH3741="Yes",'ESA Input'!H3741,""))</f>
        <v/>
      </c>
      <c r="L3776" s="236" t="str">
        <f>IF('ESA Input'!AH3741="","",IF('ESA Input'!AH3741="Yes",'ESA Input'!G3741,""))</f>
        <v/>
      </c>
      <c r="M3776" s="31" t="str">
        <f t="shared" si="351"/>
        <v/>
      </c>
      <c r="N3776" s="208" t="str">
        <f t="shared" si="352"/>
        <v/>
      </c>
      <c r="O3776" s="209" t="str">
        <f t="shared" si="353"/>
        <v/>
      </c>
      <c r="P3776" s="209" t="str">
        <f t="shared" si="354"/>
        <v/>
      </c>
      <c r="Q3776" s="31" t="str">
        <f t="shared" si="355"/>
        <v/>
      </c>
      <c r="R3776" s="129" t="s">
        <v>9</v>
      </c>
      <c r="S3776" s="128" t="s">
        <v>9</v>
      </c>
      <c r="T3776" s="1"/>
    </row>
    <row r="3777" spans="1:20" ht="15.75" hidden="1" customHeight="1">
      <c r="A3777" s="1" t="str">
        <f t="shared" si="1"/>
        <v/>
      </c>
      <c r="B3777" s="268" t="str">
        <f t="shared" si="350"/>
        <v>X</v>
      </c>
      <c r="C3777" s="1"/>
      <c r="D3777" s="27" t="str">
        <f>IF('ESA Input'!AH3742="","",IF('ESA Input'!AH3742="Yes",'ESA Input'!B3742,"Ineligible"))</f>
        <v/>
      </c>
      <c r="E3777" s="242" t="str">
        <f>IF('ESA Input'!AH3742="","",'ESA Input'!AH3742)</f>
        <v/>
      </c>
      <c r="F3777" s="461" t="str">
        <f>IF('ESA Input'!AH3742="","",IF('ESA Input'!AH3742="YES",'ESA Input'!AG3742,""))</f>
        <v/>
      </c>
      <c r="G3777" s="462"/>
      <c r="H3777" s="201" t="str">
        <f>IF('ESA Input'!AH3742="","",IF('ESA Input'!AH3742="Yes",'ESA Input'!J3742,""))</f>
        <v/>
      </c>
      <c r="I3777" s="227" t="str">
        <f>IF('ESA Input'!AH3742="","",IF('ESA Input'!AH3742="Yes",'ESA Input'!D3742,""))</f>
        <v/>
      </c>
      <c r="J3777" s="235" t="str">
        <f>IF('ESA Input'!AH3742="","",IF('ESA Input'!AH3742="Yes",'ESA Input'!E3742,""))</f>
        <v/>
      </c>
      <c r="K3777" s="29" t="str">
        <f>IF('ESA Input'!AH3742="","",IF('ESA Input'!AH3742="Yes",'ESA Input'!H3742,""))</f>
        <v/>
      </c>
      <c r="L3777" s="236" t="str">
        <f>IF('ESA Input'!AH3742="","",IF('ESA Input'!AH3742="Yes",'ESA Input'!G3742,""))</f>
        <v/>
      </c>
      <c r="M3777" s="31" t="str">
        <f t="shared" si="351"/>
        <v/>
      </c>
      <c r="N3777" s="208" t="str">
        <f t="shared" si="352"/>
        <v/>
      </c>
      <c r="O3777" s="209" t="str">
        <f t="shared" si="353"/>
        <v/>
      </c>
      <c r="P3777" s="209" t="str">
        <f t="shared" si="354"/>
        <v/>
      </c>
      <c r="Q3777" s="31" t="str">
        <f t="shared" si="355"/>
        <v/>
      </c>
      <c r="R3777" s="129" t="s">
        <v>9</v>
      </c>
      <c r="S3777" s="128" t="s">
        <v>9</v>
      </c>
      <c r="T3777" s="1"/>
    </row>
    <row r="3778" spans="1:20" ht="15.75" hidden="1" customHeight="1">
      <c r="A3778" s="1" t="str">
        <f t="shared" si="1"/>
        <v/>
      </c>
      <c r="B3778" s="268" t="str">
        <f t="shared" si="350"/>
        <v>X</v>
      </c>
      <c r="C3778" s="1"/>
      <c r="D3778" s="27" t="str">
        <f>IF('ESA Input'!AH3743="","",IF('ESA Input'!AH3743="Yes",'ESA Input'!B3743,"Ineligible"))</f>
        <v/>
      </c>
      <c r="E3778" s="242" t="str">
        <f>IF('ESA Input'!AH3743="","",'ESA Input'!AH3743)</f>
        <v/>
      </c>
      <c r="F3778" s="461" t="str">
        <f>IF('ESA Input'!AH3743="","",IF('ESA Input'!AH3743="YES",'ESA Input'!AG3743,""))</f>
        <v/>
      </c>
      <c r="G3778" s="462"/>
      <c r="H3778" s="201" t="str">
        <f>IF('ESA Input'!AH3743="","",IF('ESA Input'!AH3743="Yes",'ESA Input'!J3743,""))</f>
        <v/>
      </c>
      <c r="I3778" s="227" t="str">
        <f>IF('ESA Input'!AH3743="","",IF('ESA Input'!AH3743="Yes",'ESA Input'!D3743,""))</f>
        <v/>
      </c>
      <c r="J3778" s="235" t="str">
        <f>IF('ESA Input'!AH3743="","",IF('ESA Input'!AH3743="Yes",'ESA Input'!E3743,""))</f>
        <v/>
      </c>
      <c r="K3778" s="29" t="str">
        <f>IF('ESA Input'!AH3743="","",IF('ESA Input'!AH3743="Yes",'ESA Input'!H3743,""))</f>
        <v/>
      </c>
      <c r="L3778" s="236" t="str">
        <f>IF('ESA Input'!AH3743="","",IF('ESA Input'!AH3743="Yes",'ESA Input'!G3743,""))</f>
        <v/>
      </c>
      <c r="M3778" s="31" t="str">
        <f t="shared" si="351"/>
        <v/>
      </c>
      <c r="N3778" s="208" t="str">
        <f t="shared" si="352"/>
        <v/>
      </c>
      <c r="O3778" s="209" t="str">
        <f t="shared" si="353"/>
        <v/>
      </c>
      <c r="P3778" s="209" t="str">
        <f t="shared" si="354"/>
        <v/>
      </c>
      <c r="Q3778" s="31" t="str">
        <f t="shared" si="355"/>
        <v/>
      </c>
      <c r="R3778" s="129" t="s">
        <v>9</v>
      </c>
      <c r="S3778" s="128" t="s">
        <v>9</v>
      </c>
      <c r="T3778" s="1"/>
    </row>
    <row r="3779" spans="1:20" ht="15.75" hidden="1" customHeight="1">
      <c r="A3779" s="1" t="str">
        <f t="shared" si="1"/>
        <v/>
      </c>
      <c r="B3779" s="268" t="str">
        <f t="shared" si="350"/>
        <v>X</v>
      </c>
      <c r="C3779" s="1"/>
      <c r="D3779" s="27" t="str">
        <f>IF('ESA Input'!AH3744="","",IF('ESA Input'!AH3744="Yes",'ESA Input'!B3744,"Ineligible"))</f>
        <v/>
      </c>
      <c r="E3779" s="242" t="str">
        <f>IF('ESA Input'!AH3744="","",'ESA Input'!AH3744)</f>
        <v/>
      </c>
      <c r="F3779" s="461" t="str">
        <f>IF('ESA Input'!AH3744="","",IF('ESA Input'!AH3744="YES",'ESA Input'!AG3744,""))</f>
        <v/>
      </c>
      <c r="G3779" s="462"/>
      <c r="H3779" s="201" t="str">
        <f>IF('ESA Input'!AH3744="","",IF('ESA Input'!AH3744="Yes",'ESA Input'!J3744,""))</f>
        <v/>
      </c>
      <c r="I3779" s="227" t="str">
        <f>IF('ESA Input'!AH3744="","",IF('ESA Input'!AH3744="Yes",'ESA Input'!D3744,""))</f>
        <v/>
      </c>
      <c r="J3779" s="235" t="str">
        <f>IF('ESA Input'!AH3744="","",IF('ESA Input'!AH3744="Yes",'ESA Input'!E3744,""))</f>
        <v/>
      </c>
      <c r="K3779" s="29" t="str">
        <f>IF('ESA Input'!AH3744="","",IF('ESA Input'!AH3744="Yes",'ESA Input'!H3744,""))</f>
        <v/>
      </c>
      <c r="L3779" s="236" t="str">
        <f>IF('ESA Input'!AH3744="","",IF('ESA Input'!AH3744="Yes",'ESA Input'!G3744,""))</f>
        <v/>
      </c>
      <c r="M3779" s="31" t="str">
        <f t="shared" si="351"/>
        <v/>
      </c>
      <c r="N3779" s="208" t="str">
        <f t="shared" si="352"/>
        <v/>
      </c>
      <c r="O3779" s="209" t="str">
        <f t="shared" si="353"/>
        <v/>
      </c>
      <c r="P3779" s="209" t="str">
        <f t="shared" si="354"/>
        <v/>
      </c>
      <c r="Q3779" s="31" t="str">
        <f t="shared" si="355"/>
        <v/>
      </c>
      <c r="R3779" s="129" t="s">
        <v>9</v>
      </c>
      <c r="S3779" s="128" t="s">
        <v>9</v>
      </c>
      <c r="T3779" s="1"/>
    </row>
    <row r="3780" spans="1:20" ht="15.75" hidden="1" customHeight="1">
      <c r="A3780" s="1" t="str">
        <f t="shared" si="1"/>
        <v/>
      </c>
      <c r="B3780" s="268" t="str">
        <f t="shared" si="350"/>
        <v>X</v>
      </c>
      <c r="C3780" s="1"/>
      <c r="D3780" s="27" t="str">
        <f>IF('ESA Input'!AH3745="","",IF('ESA Input'!AH3745="Yes",'ESA Input'!B3745,"Ineligible"))</f>
        <v/>
      </c>
      <c r="E3780" s="242" t="str">
        <f>IF('ESA Input'!AH3745="","",'ESA Input'!AH3745)</f>
        <v/>
      </c>
      <c r="F3780" s="461" t="str">
        <f>IF('ESA Input'!AH3745="","",IF('ESA Input'!AH3745="YES",'ESA Input'!AG3745,""))</f>
        <v/>
      </c>
      <c r="G3780" s="462"/>
      <c r="H3780" s="201" t="str">
        <f>IF('ESA Input'!AH3745="","",IF('ESA Input'!AH3745="Yes",'ESA Input'!J3745,""))</f>
        <v/>
      </c>
      <c r="I3780" s="227" t="str">
        <f>IF('ESA Input'!AH3745="","",IF('ESA Input'!AH3745="Yes",'ESA Input'!D3745,""))</f>
        <v/>
      </c>
      <c r="J3780" s="235" t="str">
        <f>IF('ESA Input'!AH3745="","",IF('ESA Input'!AH3745="Yes",'ESA Input'!E3745,""))</f>
        <v/>
      </c>
      <c r="K3780" s="29" t="str">
        <f>IF('ESA Input'!AH3745="","",IF('ESA Input'!AH3745="Yes",'ESA Input'!H3745,""))</f>
        <v/>
      </c>
      <c r="L3780" s="236" t="str">
        <f>IF('ESA Input'!AH3745="","",IF('ESA Input'!AH3745="Yes",'ESA Input'!G3745,""))</f>
        <v/>
      </c>
      <c r="M3780" s="31" t="str">
        <f t="shared" si="351"/>
        <v/>
      </c>
      <c r="N3780" s="208" t="str">
        <f t="shared" si="352"/>
        <v/>
      </c>
      <c r="O3780" s="209" t="str">
        <f t="shared" si="353"/>
        <v/>
      </c>
      <c r="P3780" s="209" t="str">
        <f t="shared" si="354"/>
        <v/>
      </c>
      <c r="Q3780" s="31" t="str">
        <f t="shared" si="355"/>
        <v/>
      </c>
      <c r="R3780" s="129" t="s">
        <v>9</v>
      </c>
      <c r="S3780" s="128" t="s">
        <v>9</v>
      </c>
      <c r="T3780" s="1"/>
    </row>
    <row r="3781" spans="1:20" ht="15.75" hidden="1" customHeight="1">
      <c r="A3781" s="1" t="str">
        <f t="shared" si="1"/>
        <v/>
      </c>
      <c r="B3781" s="268" t="str">
        <f t="shared" si="350"/>
        <v>X</v>
      </c>
      <c r="C3781" s="1"/>
      <c r="D3781" s="27" t="str">
        <f>IF('ESA Input'!AH3746="","",IF('ESA Input'!AH3746="Yes",'ESA Input'!B3746,"Ineligible"))</f>
        <v/>
      </c>
      <c r="E3781" s="242" t="str">
        <f>IF('ESA Input'!AH3746="","",'ESA Input'!AH3746)</f>
        <v/>
      </c>
      <c r="F3781" s="461" t="str">
        <f>IF('ESA Input'!AH3746="","",IF('ESA Input'!AH3746="YES",'ESA Input'!AG3746,""))</f>
        <v/>
      </c>
      <c r="G3781" s="462"/>
      <c r="H3781" s="201" t="str">
        <f>IF('ESA Input'!AH3746="","",IF('ESA Input'!AH3746="Yes",'ESA Input'!J3746,""))</f>
        <v/>
      </c>
      <c r="I3781" s="227" t="str">
        <f>IF('ESA Input'!AH3746="","",IF('ESA Input'!AH3746="Yes",'ESA Input'!D3746,""))</f>
        <v/>
      </c>
      <c r="J3781" s="235" t="str">
        <f>IF('ESA Input'!AH3746="","",IF('ESA Input'!AH3746="Yes",'ESA Input'!E3746,""))</f>
        <v/>
      </c>
      <c r="K3781" s="29" t="str">
        <f>IF('ESA Input'!AH3746="","",IF('ESA Input'!AH3746="Yes",'ESA Input'!H3746,""))</f>
        <v/>
      </c>
      <c r="L3781" s="236" t="str">
        <f>IF('ESA Input'!AH3746="","",IF('ESA Input'!AH3746="Yes",'ESA Input'!G3746,""))</f>
        <v/>
      </c>
      <c r="M3781" s="31" t="str">
        <f t="shared" si="351"/>
        <v/>
      </c>
      <c r="N3781" s="208" t="str">
        <f t="shared" si="352"/>
        <v/>
      </c>
      <c r="O3781" s="209" t="str">
        <f t="shared" si="353"/>
        <v/>
      </c>
      <c r="P3781" s="209" t="str">
        <f t="shared" si="354"/>
        <v/>
      </c>
      <c r="Q3781" s="31" t="str">
        <f t="shared" si="355"/>
        <v/>
      </c>
      <c r="R3781" s="129" t="s">
        <v>9</v>
      </c>
      <c r="S3781" s="128" t="s">
        <v>9</v>
      </c>
      <c r="T3781" s="1"/>
    </row>
    <row r="3782" spans="1:20" ht="15.75" hidden="1" customHeight="1">
      <c r="A3782" s="1" t="str">
        <f t="shared" si="1"/>
        <v/>
      </c>
      <c r="B3782" s="268" t="str">
        <f t="shared" si="350"/>
        <v>X</v>
      </c>
      <c r="C3782" s="1"/>
      <c r="D3782" s="27" t="str">
        <f>IF('ESA Input'!AH3747="","",IF('ESA Input'!AH3747="Yes",'ESA Input'!B3747,"Ineligible"))</f>
        <v/>
      </c>
      <c r="E3782" s="242" t="str">
        <f>IF('ESA Input'!AH3747="","",'ESA Input'!AH3747)</f>
        <v/>
      </c>
      <c r="F3782" s="461" t="str">
        <f>IF('ESA Input'!AH3747="","",IF('ESA Input'!AH3747="YES",'ESA Input'!AG3747,""))</f>
        <v/>
      </c>
      <c r="G3782" s="462"/>
      <c r="H3782" s="201" t="str">
        <f>IF('ESA Input'!AH3747="","",IF('ESA Input'!AH3747="Yes",'ESA Input'!J3747,""))</f>
        <v/>
      </c>
      <c r="I3782" s="227" t="str">
        <f>IF('ESA Input'!AH3747="","",IF('ESA Input'!AH3747="Yes",'ESA Input'!D3747,""))</f>
        <v/>
      </c>
      <c r="J3782" s="235" t="str">
        <f>IF('ESA Input'!AH3747="","",IF('ESA Input'!AH3747="Yes",'ESA Input'!E3747,""))</f>
        <v/>
      </c>
      <c r="K3782" s="29" t="str">
        <f>IF('ESA Input'!AH3747="","",IF('ESA Input'!AH3747="Yes",'ESA Input'!H3747,""))</f>
        <v/>
      </c>
      <c r="L3782" s="236" t="str">
        <f>IF('ESA Input'!AH3747="","",IF('ESA Input'!AH3747="Yes",'ESA Input'!G3747,""))</f>
        <v/>
      </c>
      <c r="M3782" s="31" t="str">
        <f t="shared" si="351"/>
        <v/>
      </c>
      <c r="N3782" s="208" t="str">
        <f t="shared" si="352"/>
        <v/>
      </c>
      <c r="O3782" s="209" t="str">
        <f t="shared" si="353"/>
        <v/>
      </c>
      <c r="P3782" s="209" t="str">
        <f t="shared" si="354"/>
        <v/>
      </c>
      <c r="Q3782" s="31" t="str">
        <f t="shared" si="355"/>
        <v/>
      </c>
      <c r="R3782" s="129" t="s">
        <v>9</v>
      </c>
      <c r="S3782" s="128" t="s">
        <v>9</v>
      </c>
      <c r="T3782" s="1"/>
    </row>
    <row r="3783" spans="1:20" ht="15.75" hidden="1" customHeight="1">
      <c r="A3783" s="1" t="str">
        <f t="shared" si="1"/>
        <v/>
      </c>
      <c r="B3783" s="268" t="str">
        <f t="shared" si="350"/>
        <v>X</v>
      </c>
      <c r="C3783" s="1"/>
      <c r="D3783" s="27" t="str">
        <f>IF('ESA Input'!AH3748="","",IF('ESA Input'!AH3748="Yes",'ESA Input'!B3748,"Ineligible"))</f>
        <v/>
      </c>
      <c r="E3783" s="242" t="str">
        <f>IF('ESA Input'!AH3748="","",'ESA Input'!AH3748)</f>
        <v/>
      </c>
      <c r="F3783" s="461" t="str">
        <f>IF('ESA Input'!AH3748="","",IF('ESA Input'!AH3748="YES",'ESA Input'!AG3748,""))</f>
        <v/>
      </c>
      <c r="G3783" s="462"/>
      <c r="H3783" s="201" t="str">
        <f>IF('ESA Input'!AH3748="","",IF('ESA Input'!AH3748="Yes",'ESA Input'!J3748,""))</f>
        <v/>
      </c>
      <c r="I3783" s="227" t="str">
        <f>IF('ESA Input'!AH3748="","",IF('ESA Input'!AH3748="Yes",'ESA Input'!D3748,""))</f>
        <v/>
      </c>
      <c r="J3783" s="235" t="str">
        <f>IF('ESA Input'!AH3748="","",IF('ESA Input'!AH3748="Yes",'ESA Input'!E3748,""))</f>
        <v/>
      </c>
      <c r="K3783" s="29" t="str">
        <f>IF('ESA Input'!AH3748="","",IF('ESA Input'!AH3748="Yes",'ESA Input'!H3748,""))</f>
        <v/>
      </c>
      <c r="L3783" s="236" t="str">
        <f>IF('ESA Input'!AH3748="","",IF('ESA Input'!AH3748="Yes",'ESA Input'!G3748,""))</f>
        <v/>
      </c>
      <c r="M3783" s="31" t="str">
        <f t="shared" si="351"/>
        <v/>
      </c>
      <c r="N3783" s="208" t="str">
        <f t="shared" si="352"/>
        <v/>
      </c>
      <c r="O3783" s="209" t="str">
        <f t="shared" si="353"/>
        <v/>
      </c>
      <c r="P3783" s="209" t="str">
        <f t="shared" si="354"/>
        <v/>
      </c>
      <c r="Q3783" s="31" t="str">
        <f t="shared" si="355"/>
        <v/>
      </c>
      <c r="R3783" s="129" t="s">
        <v>9</v>
      </c>
      <c r="S3783" s="128" t="s">
        <v>9</v>
      </c>
      <c r="T3783" s="1"/>
    </row>
    <row r="3784" spans="1:20" ht="15.75" hidden="1" customHeight="1">
      <c r="A3784" s="1" t="str">
        <f t="shared" si="1"/>
        <v/>
      </c>
      <c r="B3784" s="268" t="str">
        <f t="shared" si="350"/>
        <v>X</v>
      </c>
      <c r="C3784" s="1"/>
      <c r="D3784" s="27" t="str">
        <f>IF('ESA Input'!AH3749="","",IF('ESA Input'!AH3749="Yes",'ESA Input'!B3749,"Ineligible"))</f>
        <v/>
      </c>
      <c r="E3784" s="242" t="str">
        <f>IF('ESA Input'!AH3749="","",'ESA Input'!AH3749)</f>
        <v/>
      </c>
      <c r="F3784" s="461" t="str">
        <f>IF('ESA Input'!AH3749="","",IF('ESA Input'!AH3749="YES",'ESA Input'!AG3749,""))</f>
        <v/>
      </c>
      <c r="G3784" s="462"/>
      <c r="H3784" s="201" t="str">
        <f>IF('ESA Input'!AH3749="","",IF('ESA Input'!AH3749="Yes",'ESA Input'!J3749,""))</f>
        <v/>
      </c>
      <c r="I3784" s="227" t="str">
        <f>IF('ESA Input'!AH3749="","",IF('ESA Input'!AH3749="Yes",'ESA Input'!D3749,""))</f>
        <v/>
      </c>
      <c r="J3784" s="235" t="str">
        <f>IF('ESA Input'!AH3749="","",IF('ESA Input'!AH3749="Yes",'ESA Input'!E3749,""))</f>
        <v/>
      </c>
      <c r="K3784" s="29" t="str">
        <f>IF('ESA Input'!AH3749="","",IF('ESA Input'!AH3749="Yes",'ESA Input'!H3749,""))</f>
        <v/>
      </c>
      <c r="L3784" s="236" t="str">
        <f>IF('ESA Input'!AH3749="","",IF('ESA Input'!AH3749="Yes",'ESA Input'!G3749,""))</f>
        <v/>
      </c>
      <c r="M3784" s="31" t="str">
        <f t="shared" si="351"/>
        <v/>
      </c>
      <c r="N3784" s="208" t="str">
        <f t="shared" si="352"/>
        <v/>
      </c>
      <c r="O3784" s="209" t="str">
        <f t="shared" si="353"/>
        <v/>
      </c>
      <c r="P3784" s="209" t="str">
        <f t="shared" si="354"/>
        <v/>
      </c>
      <c r="Q3784" s="31" t="str">
        <f t="shared" si="355"/>
        <v/>
      </c>
      <c r="R3784" s="129" t="s">
        <v>9</v>
      </c>
      <c r="S3784" s="128" t="s">
        <v>9</v>
      </c>
      <c r="T3784" s="1"/>
    </row>
    <row r="3785" spans="1:20" ht="15.75" hidden="1" customHeight="1">
      <c r="A3785" s="1" t="str">
        <f t="shared" si="1"/>
        <v/>
      </c>
      <c r="B3785" s="268" t="str">
        <f t="shared" si="350"/>
        <v>X</v>
      </c>
      <c r="C3785" s="1"/>
      <c r="D3785" s="27" t="str">
        <f>IF('ESA Input'!AH3750="","",IF('ESA Input'!AH3750="Yes",'ESA Input'!B3750,"Ineligible"))</f>
        <v/>
      </c>
      <c r="E3785" s="242" t="str">
        <f>IF('ESA Input'!AH3750="","",'ESA Input'!AH3750)</f>
        <v/>
      </c>
      <c r="F3785" s="461" t="str">
        <f>IF('ESA Input'!AH3750="","",IF('ESA Input'!AH3750="YES",'ESA Input'!AG3750,""))</f>
        <v/>
      </c>
      <c r="G3785" s="462"/>
      <c r="H3785" s="201" t="str">
        <f>IF('ESA Input'!AH3750="","",IF('ESA Input'!AH3750="Yes",'ESA Input'!J3750,""))</f>
        <v/>
      </c>
      <c r="I3785" s="227" t="str">
        <f>IF('ESA Input'!AH3750="","",IF('ESA Input'!AH3750="Yes",'ESA Input'!D3750,""))</f>
        <v/>
      </c>
      <c r="J3785" s="235" t="str">
        <f>IF('ESA Input'!AH3750="","",IF('ESA Input'!AH3750="Yes",'ESA Input'!E3750,""))</f>
        <v/>
      </c>
      <c r="K3785" s="29" t="str">
        <f>IF('ESA Input'!AH3750="","",IF('ESA Input'!AH3750="Yes",'ESA Input'!H3750,""))</f>
        <v/>
      </c>
      <c r="L3785" s="236" t="str">
        <f>IF('ESA Input'!AH3750="","",IF('ESA Input'!AH3750="Yes",'ESA Input'!G3750,""))</f>
        <v/>
      </c>
      <c r="M3785" s="31" t="str">
        <f t="shared" si="351"/>
        <v/>
      </c>
      <c r="N3785" s="208" t="str">
        <f t="shared" si="352"/>
        <v/>
      </c>
      <c r="O3785" s="209" t="str">
        <f t="shared" si="353"/>
        <v/>
      </c>
      <c r="P3785" s="209" t="str">
        <f t="shared" si="354"/>
        <v/>
      </c>
      <c r="Q3785" s="31" t="str">
        <f t="shared" si="355"/>
        <v/>
      </c>
      <c r="R3785" s="129" t="s">
        <v>9</v>
      </c>
      <c r="S3785" s="128" t="s">
        <v>9</v>
      </c>
      <c r="T3785" s="1"/>
    </row>
    <row r="3786" spans="1:20" ht="15.75" hidden="1" customHeight="1">
      <c r="A3786" s="1" t="str">
        <f t="shared" si="1"/>
        <v/>
      </c>
      <c r="B3786" s="268" t="str">
        <f t="shared" si="350"/>
        <v>X</v>
      </c>
      <c r="C3786" s="1"/>
      <c r="D3786" s="27" t="str">
        <f>IF('ESA Input'!AH3751="","",IF('ESA Input'!AH3751="Yes",'ESA Input'!B3751,"Ineligible"))</f>
        <v/>
      </c>
      <c r="E3786" s="242" t="str">
        <f>IF('ESA Input'!AH3751="","",'ESA Input'!AH3751)</f>
        <v/>
      </c>
      <c r="F3786" s="461" t="str">
        <f>IF('ESA Input'!AH3751="","",IF('ESA Input'!AH3751="YES",'ESA Input'!AG3751,""))</f>
        <v/>
      </c>
      <c r="G3786" s="462"/>
      <c r="H3786" s="201" t="str">
        <f>IF('ESA Input'!AH3751="","",IF('ESA Input'!AH3751="Yes",'ESA Input'!J3751,""))</f>
        <v/>
      </c>
      <c r="I3786" s="227" t="str">
        <f>IF('ESA Input'!AH3751="","",IF('ESA Input'!AH3751="Yes",'ESA Input'!D3751,""))</f>
        <v/>
      </c>
      <c r="J3786" s="235" t="str">
        <f>IF('ESA Input'!AH3751="","",IF('ESA Input'!AH3751="Yes",'ESA Input'!E3751,""))</f>
        <v/>
      </c>
      <c r="K3786" s="29" t="str">
        <f>IF('ESA Input'!AH3751="","",IF('ESA Input'!AH3751="Yes",'ESA Input'!H3751,""))</f>
        <v/>
      </c>
      <c r="L3786" s="236" t="str">
        <f>IF('ESA Input'!AH3751="","",IF('ESA Input'!AH3751="Yes",'ESA Input'!G3751,""))</f>
        <v/>
      </c>
      <c r="M3786" s="31" t="str">
        <f t="shared" si="351"/>
        <v/>
      </c>
      <c r="N3786" s="208" t="str">
        <f t="shared" si="352"/>
        <v/>
      </c>
      <c r="O3786" s="209" t="str">
        <f t="shared" si="353"/>
        <v/>
      </c>
      <c r="P3786" s="209" t="str">
        <f t="shared" si="354"/>
        <v/>
      </c>
      <c r="Q3786" s="31" t="str">
        <f t="shared" si="355"/>
        <v/>
      </c>
      <c r="R3786" s="129" t="s">
        <v>9</v>
      </c>
      <c r="S3786" s="128" t="s">
        <v>9</v>
      </c>
      <c r="T3786" s="1"/>
    </row>
    <row r="3787" spans="1:20" ht="15.75" hidden="1" customHeight="1">
      <c r="A3787" s="1" t="str">
        <f t="shared" si="1"/>
        <v/>
      </c>
      <c r="B3787" s="268" t="str">
        <f t="shared" si="350"/>
        <v>X</v>
      </c>
      <c r="C3787" s="1"/>
      <c r="D3787" s="27" t="str">
        <f>IF('ESA Input'!AH3752="","",IF('ESA Input'!AH3752="Yes",'ESA Input'!B3752,"Ineligible"))</f>
        <v/>
      </c>
      <c r="E3787" s="242" t="str">
        <f>IF('ESA Input'!AH3752="","",'ESA Input'!AH3752)</f>
        <v/>
      </c>
      <c r="F3787" s="461" t="str">
        <f>IF('ESA Input'!AH3752="","",IF('ESA Input'!AH3752="YES",'ESA Input'!AG3752,""))</f>
        <v/>
      </c>
      <c r="G3787" s="462"/>
      <c r="H3787" s="201" t="str">
        <f>IF('ESA Input'!AH3752="","",IF('ESA Input'!AH3752="Yes",'ESA Input'!J3752,""))</f>
        <v/>
      </c>
      <c r="I3787" s="227" t="str">
        <f>IF('ESA Input'!AH3752="","",IF('ESA Input'!AH3752="Yes",'ESA Input'!D3752,""))</f>
        <v/>
      </c>
      <c r="J3787" s="235" t="str">
        <f>IF('ESA Input'!AH3752="","",IF('ESA Input'!AH3752="Yes",'ESA Input'!E3752,""))</f>
        <v/>
      </c>
      <c r="K3787" s="29" t="str">
        <f>IF('ESA Input'!AH3752="","",IF('ESA Input'!AH3752="Yes",'ESA Input'!H3752,""))</f>
        <v/>
      </c>
      <c r="L3787" s="236" t="str">
        <f>IF('ESA Input'!AH3752="","",IF('ESA Input'!AH3752="Yes",'ESA Input'!G3752,""))</f>
        <v/>
      </c>
      <c r="M3787" s="31" t="str">
        <f t="shared" si="351"/>
        <v/>
      </c>
      <c r="N3787" s="208" t="str">
        <f t="shared" si="352"/>
        <v/>
      </c>
      <c r="O3787" s="209" t="str">
        <f t="shared" si="353"/>
        <v/>
      </c>
      <c r="P3787" s="209" t="str">
        <f t="shared" si="354"/>
        <v/>
      </c>
      <c r="Q3787" s="31" t="str">
        <f t="shared" si="355"/>
        <v/>
      </c>
      <c r="R3787" s="129" t="s">
        <v>9</v>
      </c>
      <c r="S3787" s="128" t="s">
        <v>9</v>
      </c>
      <c r="T3787" s="1"/>
    </row>
    <row r="3788" spans="1:20" ht="15.75" hidden="1" customHeight="1">
      <c r="A3788" s="1" t="str">
        <f t="shared" si="1"/>
        <v/>
      </c>
      <c r="B3788" s="268" t="str">
        <f t="shared" si="350"/>
        <v>X</v>
      </c>
      <c r="C3788" s="1"/>
      <c r="D3788" s="27" t="str">
        <f>IF('ESA Input'!AH3753="","",IF('ESA Input'!AH3753="Yes",'ESA Input'!B3753,"Ineligible"))</f>
        <v/>
      </c>
      <c r="E3788" s="242" t="str">
        <f>IF('ESA Input'!AH3753="","",'ESA Input'!AH3753)</f>
        <v/>
      </c>
      <c r="F3788" s="461" t="str">
        <f>IF('ESA Input'!AH3753="","",IF('ESA Input'!AH3753="YES",'ESA Input'!AG3753,""))</f>
        <v/>
      </c>
      <c r="G3788" s="462"/>
      <c r="H3788" s="201" t="str">
        <f>IF('ESA Input'!AH3753="","",IF('ESA Input'!AH3753="Yes",'ESA Input'!J3753,""))</f>
        <v/>
      </c>
      <c r="I3788" s="227" t="str">
        <f>IF('ESA Input'!AH3753="","",IF('ESA Input'!AH3753="Yes",'ESA Input'!D3753,""))</f>
        <v/>
      </c>
      <c r="J3788" s="235" t="str">
        <f>IF('ESA Input'!AH3753="","",IF('ESA Input'!AH3753="Yes",'ESA Input'!E3753,""))</f>
        <v/>
      </c>
      <c r="K3788" s="29" t="str">
        <f>IF('ESA Input'!AH3753="","",IF('ESA Input'!AH3753="Yes",'ESA Input'!H3753,""))</f>
        <v/>
      </c>
      <c r="L3788" s="236" t="str">
        <f>IF('ESA Input'!AH3753="","",IF('ESA Input'!AH3753="Yes",'ESA Input'!G3753,""))</f>
        <v/>
      </c>
      <c r="M3788" s="31" t="str">
        <f t="shared" si="351"/>
        <v/>
      </c>
      <c r="N3788" s="208" t="str">
        <f t="shared" si="352"/>
        <v/>
      </c>
      <c r="O3788" s="209" t="str">
        <f t="shared" si="353"/>
        <v/>
      </c>
      <c r="P3788" s="209" t="str">
        <f t="shared" si="354"/>
        <v/>
      </c>
      <c r="Q3788" s="31" t="str">
        <f t="shared" si="355"/>
        <v/>
      </c>
      <c r="R3788" s="129" t="s">
        <v>9</v>
      </c>
      <c r="S3788" s="128" t="s">
        <v>9</v>
      </c>
      <c r="T3788" s="1"/>
    </row>
    <row r="3789" spans="1:20" ht="15.75" hidden="1" customHeight="1">
      <c r="A3789" s="1" t="str">
        <f t="shared" si="1"/>
        <v/>
      </c>
      <c r="B3789" s="268" t="str">
        <f t="shared" si="350"/>
        <v>X</v>
      </c>
      <c r="C3789" s="1"/>
      <c r="D3789" s="27" t="str">
        <f>IF('ESA Input'!AH3754="","",IF('ESA Input'!AH3754="Yes",'ESA Input'!B3754,"Ineligible"))</f>
        <v/>
      </c>
      <c r="E3789" s="242" t="str">
        <f>IF('ESA Input'!AH3754="","",'ESA Input'!AH3754)</f>
        <v/>
      </c>
      <c r="F3789" s="461" t="str">
        <f>IF('ESA Input'!AH3754="","",IF('ESA Input'!AH3754="YES",'ESA Input'!AG3754,""))</f>
        <v/>
      </c>
      <c r="G3789" s="462"/>
      <c r="H3789" s="201" t="str">
        <f>IF('ESA Input'!AH3754="","",IF('ESA Input'!AH3754="Yes",'ESA Input'!J3754,""))</f>
        <v/>
      </c>
      <c r="I3789" s="227" t="str">
        <f>IF('ESA Input'!AH3754="","",IF('ESA Input'!AH3754="Yes",'ESA Input'!D3754,""))</f>
        <v/>
      </c>
      <c r="J3789" s="235" t="str">
        <f>IF('ESA Input'!AH3754="","",IF('ESA Input'!AH3754="Yes",'ESA Input'!E3754,""))</f>
        <v/>
      </c>
      <c r="K3789" s="29" t="str">
        <f>IF('ESA Input'!AH3754="","",IF('ESA Input'!AH3754="Yes",'ESA Input'!H3754,""))</f>
        <v/>
      </c>
      <c r="L3789" s="236" t="str">
        <f>IF('ESA Input'!AH3754="","",IF('ESA Input'!AH3754="Yes",'ESA Input'!G3754,""))</f>
        <v/>
      </c>
      <c r="M3789" s="31" t="str">
        <f t="shared" si="351"/>
        <v/>
      </c>
      <c r="N3789" s="208" t="str">
        <f t="shared" si="352"/>
        <v/>
      </c>
      <c r="O3789" s="209" t="str">
        <f t="shared" si="353"/>
        <v/>
      </c>
      <c r="P3789" s="209" t="str">
        <f t="shared" si="354"/>
        <v/>
      </c>
      <c r="Q3789" s="31" t="str">
        <f t="shared" si="355"/>
        <v/>
      </c>
      <c r="R3789" s="129" t="s">
        <v>9</v>
      </c>
      <c r="S3789" s="128" t="s">
        <v>9</v>
      </c>
      <c r="T3789" s="1"/>
    </row>
    <row r="3790" spans="1:20" ht="15.75" hidden="1" customHeight="1">
      <c r="A3790" s="1" t="str">
        <f t="shared" si="1"/>
        <v/>
      </c>
      <c r="B3790" s="268" t="str">
        <f t="shared" si="350"/>
        <v>X</v>
      </c>
      <c r="C3790" s="1"/>
      <c r="D3790" s="27" t="str">
        <f>IF('ESA Input'!AH3755="","",IF('ESA Input'!AH3755="Yes",'ESA Input'!B3755,"Ineligible"))</f>
        <v/>
      </c>
      <c r="E3790" s="242" t="str">
        <f>IF('ESA Input'!AH3755="","",'ESA Input'!AH3755)</f>
        <v/>
      </c>
      <c r="F3790" s="461" t="str">
        <f>IF('ESA Input'!AH3755="","",IF('ESA Input'!AH3755="YES",'ESA Input'!AG3755,""))</f>
        <v/>
      </c>
      <c r="G3790" s="462"/>
      <c r="H3790" s="201" t="str">
        <f>IF('ESA Input'!AH3755="","",IF('ESA Input'!AH3755="Yes",'ESA Input'!J3755,""))</f>
        <v/>
      </c>
      <c r="I3790" s="227" t="str">
        <f>IF('ESA Input'!AH3755="","",IF('ESA Input'!AH3755="Yes",'ESA Input'!D3755,""))</f>
        <v/>
      </c>
      <c r="J3790" s="235" t="str">
        <f>IF('ESA Input'!AH3755="","",IF('ESA Input'!AH3755="Yes",'ESA Input'!E3755,""))</f>
        <v/>
      </c>
      <c r="K3790" s="29" t="str">
        <f>IF('ESA Input'!AH3755="","",IF('ESA Input'!AH3755="Yes",'ESA Input'!H3755,""))</f>
        <v/>
      </c>
      <c r="L3790" s="236" t="str">
        <f>IF('ESA Input'!AH3755="","",IF('ESA Input'!AH3755="Yes",'ESA Input'!G3755,""))</f>
        <v/>
      </c>
      <c r="M3790" s="31" t="str">
        <f t="shared" si="351"/>
        <v/>
      </c>
      <c r="N3790" s="208" t="str">
        <f t="shared" si="352"/>
        <v/>
      </c>
      <c r="O3790" s="209" t="str">
        <f t="shared" si="353"/>
        <v/>
      </c>
      <c r="P3790" s="209" t="str">
        <f t="shared" si="354"/>
        <v/>
      </c>
      <c r="Q3790" s="31" t="str">
        <f t="shared" si="355"/>
        <v/>
      </c>
      <c r="R3790" s="129" t="s">
        <v>9</v>
      </c>
      <c r="S3790" s="128" t="s">
        <v>9</v>
      </c>
      <c r="T3790" s="1"/>
    </row>
    <row r="3791" spans="1:20" ht="15.75" hidden="1" customHeight="1">
      <c r="A3791" s="1" t="str">
        <f t="shared" si="1"/>
        <v/>
      </c>
      <c r="B3791" s="268" t="str">
        <f t="shared" si="350"/>
        <v>X</v>
      </c>
      <c r="C3791" s="1"/>
      <c r="D3791" s="27" t="str">
        <f>IF('ESA Input'!AH3756="","",IF('ESA Input'!AH3756="Yes",'ESA Input'!B3756,"Ineligible"))</f>
        <v/>
      </c>
      <c r="E3791" s="242" t="str">
        <f>IF('ESA Input'!AH3756="","",'ESA Input'!AH3756)</f>
        <v/>
      </c>
      <c r="F3791" s="461" t="str">
        <f>IF('ESA Input'!AH3756="","",IF('ESA Input'!AH3756="YES",'ESA Input'!AG3756,""))</f>
        <v/>
      </c>
      <c r="G3791" s="462"/>
      <c r="H3791" s="201" t="str">
        <f>IF('ESA Input'!AH3756="","",IF('ESA Input'!AH3756="Yes",'ESA Input'!J3756,""))</f>
        <v/>
      </c>
      <c r="I3791" s="227" t="str">
        <f>IF('ESA Input'!AH3756="","",IF('ESA Input'!AH3756="Yes",'ESA Input'!D3756,""))</f>
        <v/>
      </c>
      <c r="J3791" s="235" t="str">
        <f>IF('ESA Input'!AH3756="","",IF('ESA Input'!AH3756="Yes",'ESA Input'!E3756,""))</f>
        <v/>
      </c>
      <c r="K3791" s="29" t="str">
        <f>IF('ESA Input'!AH3756="","",IF('ESA Input'!AH3756="Yes",'ESA Input'!H3756,""))</f>
        <v/>
      </c>
      <c r="L3791" s="236" t="str">
        <f>IF('ESA Input'!AH3756="","",IF('ESA Input'!AH3756="Yes",'ESA Input'!G3756,""))</f>
        <v/>
      </c>
      <c r="M3791" s="31" t="str">
        <f t="shared" si="351"/>
        <v/>
      </c>
      <c r="N3791" s="208" t="str">
        <f t="shared" si="352"/>
        <v/>
      </c>
      <c r="O3791" s="209" t="str">
        <f t="shared" si="353"/>
        <v/>
      </c>
      <c r="P3791" s="209" t="str">
        <f t="shared" si="354"/>
        <v/>
      </c>
      <c r="Q3791" s="31" t="str">
        <f t="shared" si="355"/>
        <v/>
      </c>
      <c r="R3791" s="129" t="s">
        <v>9</v>
      </c>
      <c r="S3791" s="128" t="s">
        <v>9</v>
      </c>
      <c r="T3791" s="1"/>
    </row>
    <row r="3792" spans="1:20" ht="15.75" hidden="1" customHeight="1">
      <c r="A3792" s="1" t="str">
        <f t="shared" si="1"/>
        <v/>
      </c>
      <c r="B3792" s="268" t="str">
        <f t="shared" si="350"/>
        <v>X</v>
      </c>
      <c r="C3792" s="1"/>
      <c r="D3792" s="27" t="str">
        <f>IF('ESA Input'!AH3757="","",IF('ESA Input'!AH3757="Yes",'ESA Input'!B3757,"Ineligible"))</f>
        <v/>
      </c>
      <c r="E3792" s="242" t="str">
        <f>IF('ESA Input'!AH3757="","",'ESA Input'!AH3757)</f>
        <v/>
      </c>
      <c r="F3792" s="461" t="str">
        <f>IF('ESA Input'!AH3757="","",IF('ESA Input'!AH3757="YES",'ESA Input'!AG3757,""))</f>
        <v/>
      </c>
      <c r="G3792" s="462"/>
      <c r="H3792" s="201" t="str">
        <f>IF('ESA Input'!AH3757="","",IF('ESA Input'!AH3757="Yes",'ESA Input'!J3757,""))</f>
        <v/>
      </c>
      <c r="I3792" s="227" t="str">
        <f>IF('ESA Input'!AH3757="","",IF('ESA Input'!AH3757="Yes",'ESA Input'!D3757,""))</f>
        <v/>
      </c>
      <c r="J3792" s="235" t="str">
        <f>IF('ESA Input'!AH3757="","",IF('ESA Input'!AH3757="Yes",'ESA Input'!E3757,""))</f>
        <v/>
      </c>
      <c r="K3792" s="29" t="str">
        <f>IF('ESA Input'!AH3757="","",IF('ESA Input'!AH3757="Yes",'ESA Input'!H3757,""))</f>
        <v/>
      </c>
      <c r="L3792" s="236" t="str">
        <f>IF('ESA Input'!AH3757="","",IF('ESA Input'!AH3757="Yes",'ESA Input'!G3757,""))</f>
        <v/>
      </c>
      <c r="M3792" s="31" t="str">
        <f t="shared" si="351"/>
        <v/>
      </c>
      <c r="N3792" s="208" t="str">
        <f t="shared" si="352"/>
        <v/>
      </c>
      <c r="O3792" s="209" t="str">
        <f t="shared" si="353"/>
        <v/>
      </c>
      <c r="P3792" s="209" t="str">
        <f t="shared" si="354"/>
        <v/>
      </c>
      <c r="Q3792" s="31" t="str">
        <f t="shared" si="355"/>
        <v/>
      </c>
      <c r="R3792" s="129" t="s">
        <v>9</v>
      </c>
      <c r="S3792" s="128" t="s">
        <v>9</v>
      </c>
      <c r="T3792" s="1"/>
    </row>
    <row r="3793" spans="1:20" ht="15.75" hidden="1" customHeight="1">
      <c r="A3793" s="1" t="str">
        <f t="shared" si="1"/>
        <v/>
      </c>
      <c r="B3793" s="268" t="str">
        <f t="shared" si="350"/>
        <v>X</v>
      </c>
      <c r="C3793" s="1"/>
      <c r="D3793" s="27" t="str">
        <f>IF('ESA Input'!AH3758="","",IF('ESA Input'!AH3758="Yes",'ESA Input'!B3758,"Ineligible"))</f>
        <v/>
      </c>
      <c r="E3793" s="242" t="str">
        <f>IF('ESA Input'!AH3758="","",'ESA Input'!AH3758)</f>
        <v/>
      </c>
      <c r="F3793" s="461" t="str">
        <f>IF('ESA Input'!AH3758="","",IF('ESA Input'!AH3758="YES",'ESA Input'!AG3758,""))</f>
        <v/>
      </c>
      <c r="G3793" s="462"/>
      <c r="H3793" s="201" t="str">
        <f>IF('ESA Input'!AH3758="","",IF('ESA Input'!AH3758="Yes",'ESA Input'!J3758,""))</f>
        <v/>
      </c>
      <c r="I3793" s="227" t="str">
        <f>IF('ESA Input'!AH3758="","",IF('ESA Input'!AH3758="Yes",'ESA Input'!D3758,""))</f>
        <v/>
      </c>
      <c r="J3793" s="235" t="str">
        <f>IF('ESA Input'!AH3758="","",IF('ESA Input'!AH3758="Yes",'ESA Input'!E3758,""))</f>
        <v/>
      </c>
      <c r="K3793" s="29" t="str">
        <f>IF('ESA Input'!AH3758="","",IF('ESA Input'!AH3758="Yes",'ESA Input'!H3758,""))</f>
        <v/>
      </c>
      <c r="L3793" s="236" t="str">
        <f>IF('ESA Input'!AH3758="","",IF('ESA Input'!AH3758="Yes",'ESA Input'!G3758,""))</f>
        <v/>
      </c>
      <c r="M3793" s="31" t="str">
        <f t="shared" si="351"/>
        <v/>
      </c>
      <c r="N3793" s="208" t="str">
        <f t="shared" si="352"/>
        <v/>
      </c>
      <c r="O3793" s="209" t="str">
        <f t="shared" si="353"/>
        <v/>
      </c>
      <c r="P3793" s="209" t="str">
        <f t="shared" si="354"/>
        <v/>
      </c>
      <c r="Q3793" s="31" t="str">
        <f t="shared" si="355"/>
        <v/>
      </c>
      <c r="R3793" s="129" t="s">
        <v>9</v>
      </c>
      <c r="S3793" s="128" t="s">
        <v>9</v>
      </c>
      <c r="T3793" s="1"/>
    </row>
    <row r="3794" spans="1:20" ht="15.75" hidden="1" customHeight="1">
      <c r="A3794" s="1" t="str">
        <f t="shared" si="1"/>
        <v/>
      </c>
      <c r="B3794" s="268" t="str">
        <f t="shared" si="350"/>
        <v>X</v>
      </c>
      <c r="C3794" s="1"/>
      <c r="D3794" s="27" t="str">
        <f>IF('ESA Input'!AH3759="","",IF('ESA Input'!AH3759="Yes",'ESA Input'!B3759,"Ineligible"))</f>
        <v/>
      </c>
      <c r="E3794" s="242" t="str">
        <f>IF('ESA Input'!AH3759="","",'ESA Input'!AH3759)</f>
        <v/>
      </c>
      <c r="F3794" s="461" t="str">
        <f>IF('ESA Input'!AH3759="","",IF('ESA Input'!AH3759="YES",'ESA Input'!AG3759,""))</f>
        <v/>
      </c>
      <c r="G3794" s="462"/>
      <c r="H3794" s="201" t="str">
        <f>IF('ESA Input'!AH3759="","",IF('ESA Input'!AH3759="Yes",'ESA Input'!J3759,""))</f>
        <v/>
      </c>
      <c r="I3794" s="227" t="str">
        <f>IF('ESA Input'!AH3759="","",IF('ESA Input'!AH3759="Yes",'ESA Input'!D3759,""))</f>
        <v/>
      </c>
      <c r="J3794" s="235" t="str">
        <f>IF('ESA Input'!AH3759="","",IF('ESA Input'!AH3759="Yes",'ESA Input'!E3759,""))</f>
        <v/>
      </c>
      <c r="K3794" s="29" t="str">
        <f>IF('ESA Input'!AH3759="","",IF('ESA Input'!AH3759="Yes",'ESA Input'!H3759,""))</f>
        <v/>
      </c>
      <c r="L3794" s="236" t="str">
        <f>IF('ESA Input'!AH3759="","",IF('ESA Input'!AH3759="Yes",'ESA Input'!G3759,""))</f>
        <v/>
      </c>
      <c r="M3794" s="31" t="str">
        <f t="shared" si="351"/>
        <v/>
      </c>
      <c r="N3794" s="208" t="str">
        <f t="shared" si="352"/>
        <v/>
      </c>
      <c r="O3794" s="209" t="str">
        <f t="shared" si="353"/>
        <v/>
      </c>
      <c r="P3794" s="209" t="str">
        <f t="shared" si="354"/>
        <v/>
      </c>
      <c r="Q3794" s="31" t="str">
        <f t="shared" si="355"/>
        <v/>
      </c>
      <c r="R3794" s="129" t="s">
        <v>9</v>
      </c>
      <c r="S3794" s="128" t="s">
        <v>9</v>
      </c>
      <c r="T3794" s="1"/>
    </row>
    <row r="3795" spans="1:20" ht="15.75" hidden="1" customHeight="1">
      <c r="A3795" s="1" t="str">
        <f t="shared" si="1"/>
        <v/>
      </c>
      <c r="B3795" s="268" t="str">
        <f t="shared" si="350"/>
        <v>X</v>
      </c>
      <c r="C3795" s="1"/>
      <c r="D3795" s="27" t="str">
        <f>IF('ESA Input'!AH3760="","",IF('ESA Input'!AH3760="Yes",'ESA Input'!B3760,"Ineligible"))</f>
        <v/>
      </c>
      <c r="E3795" s="242" t="str">
        <f>IF('ESA Input'!AH3760="","",'ESA Input'!AH3760)</f>
        <v/>
      </c>
      <c r="F3795" s="461" t="str">
        <f>IF('ESA Input'!AH3760="","",IF('ESA Input'!AH3760="YES",'ESA Input'!AG3760,""))</f>
        <v/>
      </c>
      <c r="G3795" s="462"/>
      <c r="H3795" s="201" t="str">
        <f>IF('ESA Input'!AH3760="","",IF('ESA Input'!AH3760="Yes",'ESA Input'!J3760,""))</f>
        <v/>
      </c>
      <c r="I3795" s="227" t="str">
        <f>IF('ESA Input'!AH3760="","",IF('ESA Input'!AH3760="Yes",'ESA Input'!D3760,""))</f>
        <v/>
      </c>
      <c r="J3795" s="235" t="str">
        <f>IF('ESA Input'!AH3760="","",IF('ESA Input'!AH3760="Yes",'ESA Input'!E3760,""))</f>
        <v/>
      </c>
      <c r="K3795" s="29" t="str">
        <f>IF('ESA Input'!AH3760="","",IF('ESA Input'!AH3760="Yes",'ESA Input'!H3760,""))</f>
        <v/>
      </c>
      <c r="L3795" s="236" t="str">
        <f>IF('ESA Input'!AH3760="","",IF('ESA Input'!AH3760="Yes",'ESA Input'!G3760,""))</f>
        <v/>
      </c>
      <c r="M3795" s="31" t="str">
        <f t="shared" si="351"/>
        <v/>
      </c>
      <c r="N3795" s="208" t="str">
        <f t="shared" si="352"/>
        <v/>
      </c>
      <c r="O3795" s="209" t="str">
        <f t="shared" si="353"/>
        <v/>
      </c>
      <c r="P3795" s="209" t="str">
        <f t="shared" si="354"/>
        <v/>
      </c>
      <c r="Q3795" s="31" t="str">
        <f t="shared" si="355"/>
        <v/>
      </c>
      <c r="R3795" s="129" t="s">
        <v>9</v>
      </c>
      <c r="S3795" s="128" t="s">
        <v>9</v>
      </c>
      <c r="T3795" s="1"/>
    </row>
    <row r="3796" spans="1:20" ht="15.75" hidden="1" customHeight="1">
      <c r="A3796" s="1" t="str">
        <f t="shared" si="1"/>
        <v/>
      </c>
      <c r="B3796" s="268" t="str">
        <f t="shared" si="350"/>
        <v>X</v>
      </c>
      <c r="C3796" s="1"/>
      <c r="D3796" s="27" t="str">
        <f>IF('ESA Input'!AH3761="","",IF('ESA Input'!AH3761="Yes",'ESA Input'!B3761,"Ineligible"))</f>
        <v/>
      </c>
      <c r="E3796" s="242" t="str">
        <f>IF('ESA Input'!AH3761="","",'ESA Input'!AH3761)</f>
        <v/>
      </c>
      <c r="F3796" s="461" t="str">
        <f>IF('ESA Input'!AH3761="","",IF('ESA Input'!AH3761="YES",'ESA Input'!AG3761,""))</f>
        <v/>
      </c>
      <c r="G3796" s="462"/>
      <c r="H3796" s="201" t="str">
        <f>IF('ESA Input'!AH3761="","",IF('ESA Input'!AH3761="Yes",'ESA Input'!J3761,""))</f>
        <v/>
      </c>
      <c r="I3796" s="227" t="str">
        <f>IF('ESA Input'!AH3761="","",IF('ESA Input'!AH3761="Yes",'ESA Input'!D3761,""))</f>
        <v/>
      </c>
      <c r="J3796" s="235" t="str">
        <f>IF('ESA Input'!AH3761="","",IF('ESA Input'!AH3761="Yes",'ESA Input'!E3761,""))</f>
        <v/>
      </c>
      <c r="K3796" s="29" t="str">
        <f>IF('ESA Input'!AH3761="","",IF('ESA Input'!AH3761="Yes",'ESA Input'!H3761,""))</f>
        <v/>
      </c>
      <c r="L3796" s="236" t="str">
        <f>IF('ESA Input'!AH3761="","",IF('ESA Input'!AH3761="Yes",'ESA Input'!G3761,""))</f>
        <v/>
      </c>
      <c r="M3796" s="31" t="str">
        <f t="shared" si="351"/>
        <v/>
      </c>
      <c r="N3796" s="208" t="str">
        <f t="shared" si="352"/>
        <v/>
      </c>
      <c r="O3796" s="209" t="str">
        <f t="shared" si="353"/>
        <v/>
      </c>
      <c r="P3796" s="209" t="str">
        <f t="shared" si="354"/>
        <v/>
      </c>
      <c r="Q3796" s="31" t="str">
        <f t="shared" si="355"/>
        <v/>
      </c>
      <c r="R3796" s="129" t="s">
        <v>9</v>
      </c>
      <c r="S3796" s="128" t="s">
        <v>9</v>
      </c>
      <c r="T3796" s="1"/>
    </row>
    <row r="3797" spans="1:20" ht="15.75" hidden="1" customHeight="1">
      <c r="A3797" s="1" t="str">
        <f t="shared" si="1"/>
        <v/>
      </c>
      <c r="B3797" s="268" t="str">
        <f t="shared" si="350"/>
        <v>X</v>
      </c>
      <c r="C3797" s="1"/>
      <c r="D3797" s="27" t="str">
        <f>IF('ESA Input'!AH3762="","",IF('ESA Input'!AH3762="Yes",'ESA Input'!B3762,"Ineligible"))</f>
        <v/>
      </c>
      <c r="E3797" s="242" t="str">
        <f>IF('ESA Input'!AH3762="","",'ESA Input'!AH3762)</f>
        <v/>
      </c>
      <c r="F3797" s="461" t="str">
        <f>IF('ESA Input'!AH3762="","",IF('ESA Input'!AH3762="YES",'ESA Input'!AG3762,""))</f>
        <v/>
      </c>
      <c r="G3797" s="462"/>
      <c r="H3797" s="201" t="str">
        <f>IF('ESA Input'!AH3762="","",IF('ESA Input'!AH3762="Yes",'ESA Input'!J3762,""))</f>
        <v/>
      </c>
      <c r="I3797" s="227" t="str">
        <f>IF('ESA Input'!AH3762="","",IF('ESA Input'!AH3762="Yes",'ESA Input'!D3762,""))</f>
        <v/>
      </c>
      <c r="J3797" s="235" t="str">
        <f>IF('ESA Input'!AH3762="","",IF('ESA Input'!AH3762="Yes",'ESA Input'!E3762,""))</f>
        <v/>
      </c>
      <c r="K3797" s="29" t="str">
        <f>IF('ESA Input'!AH3762="","",IF('ESA Input'!AH3762="Yes",'ESA Input'!H3762,""))</f>
        <v/>
      </c>
      <c r="L3797" s="236" t="str">
        <f>IF('ESA Input'!AH3762="","",IF('ESA Input'!AH3762="Yes",'ESA Input'!G3762,""))</f>
        <v/>
      </c>
      <c r="M3797" s="31" t="str">
        <f t="shared" si="351"/>
        <v/>
      </c>
      <c r="N3797" s="208" t="str">
        <f t="shared" si="352"/>
        <v/>
      </c>
      <c r="O3797" s="209" t="str">
        <f t="shared" si="353"/>
        <v/>
      </c>
      <c r="P3797" s="209" t="str">
        <f t="shared" si="354"/>
        <v/>
      </c>
      <c r="Q3797" s="31" t="str">
        <f t="shared" si="355"/>
        <v/>
      </c>
      <c r="R3797" s="129" t="s">
        <v>9</v>
      </c>
      <c r="S3797" s="128" t="s">
        <v>9</v>
      </c>
      <c r="T3797" s="1"/>
    </row>
    <row r="3798" spans="1:20" ht="15.75" hidden="1" customHeight="1">
      <c r="A3798" s="1" t="str">
        <f t="shared" si="1"/>
        <v/>
      </c>
      <c r="B3798" s="268" t="str">
        <f t="shared" si="350"/>
        <v>X</v>
      </c>
      <c r="C3798" s="1"/>
      <c r="D3798" s="27" t="str">
        <f>IF('ESA Input'!AH3763="","",IF('ESA Input'!AH3763="Yes",'ESA Input'!B3763,"Ineligible"))</f>
        <v/>
      </c>
      <c r="E3798" s="242" t="str">
        <f>IF('ESA Input'!AH3763="","",'ESA Input'!AH3763)</f>
        <v/>
      </c>
      <c r="F3798" s="461" t="str">
        <f>IF('ESA Input'!AH3763="","",IF('ESA Input'!AH3763="YES",'ESA Input'!AG3763,""))</f>
        <v/>
      </c>
      <c r="G3798" s="462"/>
      <c r="H3798" s="201" t="str">
        <f>IF('ESA Input'!AH3763="","",IF('ESA Input'!AH3763="Yes",'ESA Input'!J3763,""))</f>
        <v/>
      </c>
      <c r="I3798" s="227" t="str">
        <f>IF('ESA Input'!AH3763="","",IF('ESA Input'!AH3763="Yes",'ESA Input'!D3763,""))</f>
        <v/>
      </c>
      <c r="J3798" s="235" t="str">
        <f>IF('ESA Input'!AH3763="","",IF('ESA Input'!AH3763="Yes",'ESA Input'!E3763,""))</f>
        <v/>
      </c>
      <c r="K3798" s="29" t="str">
        <f>IF('ESA Input'!AH3763="","",IF('ESA Input'!AH3763="Yes",'ESA Input'!H3763,""))</f>
        <v/>
      </c>
      <c r="L3798" s="236" t="str">
        <f>IF('ESA Input'!AH3763="","",IF('ESA Input'!AH3763="Yes",'ESA Input'!G3763,""))</f>
        <v/>
      </c>
      <c r="M3798" s="31" t="str">
        <f t="shared" si="351"/>
        <v/>
      </c>
      <c r="N3798" s="208" t="str">
        <f t="shared" si="352"/>
        <v/>
      </c>
      <c r="O3798" s="209" t="str">
        <f t="shared" si="353"/>
        <v/>
      </c>
      <c r="P3798" s="209" t="str">
        <f t="shared" si="354"/>
        <v/>
      </c>
      <c r="Q3798" s="31" t="str">
        <f t="shared" si="355"/>
        <v/>
      </c>
      <c r="R3798" s="129" t="s">
        <v>9</v>
      </c>
      <c r="S3798" s="128" t="s">
        <v>9</v>
      </c>
      <c r="T3798" s="1"/>
    </row>
    <row r="3799" spans="1:20" ht="15.75" hidden="1" customHeight="1">
      <c r="A3799" s="1" t="str">
        <f t="shared" si="1"/>
        <v/>
      </c>
      <c r="B3799" s="268" t="str">
        <f t="shared" si="350"/>
        <v>X</v>
      </c>
      <c r="C3799" s="1"/>
      <c r="D3799" s="27" t="str">
        <f>IF('ESA Input'!AH3764="","",IF('ESA Input'!AH3764="Yes",'ESA Input'!B3764,"Ineligible"))</f>
        <v/>
      </c>
      <c r="E3799" s="242" t="str">
        <f>IF('ESA Input'!AH3764="","",'ESA Input'!AH3764)</f>
        <v/>
      </c>
      <c r="F3799" s="461" t="str">
        <f>IF('ESA Input'!AH3764="","",IF('ESA Input'!AH3764="YES",'ESA Input'!AG3764,""))</f>
        <v/>
      </c>
      <c r="G3799" s="462"/>
      <c r="H3799" s="201" t="str">
        <f>IF('ESA Input'!AH3764="","",IF('ESA Input'!AH3764="Yes",'ESA Input'!J3764,""))</f>
        <v/>
      </c>
      <c r="I3799" s="227" t="str">
        <f>IF('ESA Input'!AH3764="","",IF('ESA Input'!AH3764="Yes",'ESA Input'!D3764,""))</f>
        <v/>
      </c>
      <c r="J3799" s="235" t="str">
        <f>IF('ESA Input'!AH3764="","",IF('ESA Input'!AH3764="Yes",'ESA Input'!E3764,""))</f>
        <v/>
      </c>
      <c r="K3799" s="29" t="str">
        <f>IF('ESA Input'!AH3764="","",IF('ESA Input'!AH3764="Yes",'ESA Input'!H3764,""))</f>
        <v/>
      </c>
      <c r="L3799" s="236" t="str">
        <f>IF('ESA Input'!AH3764="","",IF('ESA Input'!AH3764="Yes",'ESA Input'!G3764,""))</f>
        <v/>
      </c>
      <c r="M3799" s="31" t="str">
        <f t="shared" si="351"/>
        <v/>
      </c>
      <c r="N3799" s="208" t="str">
        <f t="shared" si="352"/>
        <v/>
      </c>
      <c r="O3799" s="209" t="str">
        <f t="shared" si="353"/>
        <v/>
      </c>
      <c r="P3799" s="209" t="str">
        <f t="shared" si="354"/>
        <v/>
      </c>
      <c r="Q3799" s="31" t="str">
        <f t="shared" si="355"/>
        <v/>
      </c>
      <c r="R3799" s="129" t="s">
        <v>9</v>
      </c>
      <c r="S3799" s="128" t="s">
        <v>9</v>
      </c>
      <c r="T3799" s="1"/>
    </row>
    <row r="3800" spans="1:20" ht="15.75" hidden="1" customHeight="1">
      <c r="A3800" s="1" t="str">
        <f t="shared" si="1"/>
        <v/>
      </c>
      <c r="B3800" s="268" t="str">
        <f t="shared" si="350"/>
        <v>X</v>
      </c>
      <c r="C3800" s="1"/>
      <c r="D3800" s="27" t="str">
        <f>IF('ESA Input'!AH3765="","",IF('ESA Input'!AH3765="Yes",'ESA Input'!B3765,"Ineligible"))</f>
        <v/>
      </c>
      <c r="E3800" s="242" t="str">
        <f>IF('ESA Input'!AH3765="","",'ESA Input'!AH3765)</f>
        <v/>
      </c>
      <c r="F3800" s="461" t="str">
        <f>IF('ESA Input'!AH3765="","",IF('ESA Input'!AH3765="YES",'ESA Input'!AG3765,""))</f>
        <v/>
      </c>
      <c r="G3800" s="462"/>
      <c r="H3800" s="201" t="str">
        <f>IF('ESA Input'!AH3765="","",IF('ESA Input'!AH3765="Yes",'ESA Input'!J3765,""))</f>
        <v/>
      </c>
      <c r="I3800" s="227" t="str">
        <f>IF('ESA Input'!AH3765="","",IF('ESA Input'!AH3765="Yes",'ESA Input'!D3765,""))</f>
        <v/>
      </c>
      <c r="J3800" s="235" t="str">
        <f>IF('ESA Input'!AH3765="","",IF('ESA Input'!AH3765="Yes",'ESA Input'!E3765,""))</f>
        <v/>
      </c>
      <c r="K3800" s="29" t="str">
        <f>IF('ESA Input'!AH3765="","",IF('ESA Input'!AH3765="Yes",'ESA Input'!H3765,""))</f>
        <v/>
      </c>
      <c r="L3800" s="236" t="str">
        <f>IF('ESA Input'!AH3765="","",IF('ESA Input'!AH3765="Yes",'ESA Input'!G3765,""))</f>
        <v/>
      </c>
      <c r="M3800" s="31" t="str">
        <f t="shared" si="351"/>
        <v/>
      </c>
      <c r="N3800" s="208" t="str">
        <f t="shared" si="352"/>
        <v/>
      </c>
      <c r="O3800" s="209" t="str">
        <f t="shared" si="353"/>
        <v/>
      </c>
      <c r="P3800" s="209" t="str">
        <f t="shared" si="354"/>
        <v/>
      </c>
      <c r="Q3800" s="31" t="str">
        <f t="shared" si="355"/>
        <v/>
      </c>
      <c r="R3800" s="129" t="s">
        <v>9</v>
      </c>
      <c r="S3800" s="128" t="s">
        <v>9</v>
      </c>
      <c r="T3800" s="1"/>
    </row>
    <row r="3801" spans="1:20" ht="15.75" hidden="1" customHeight="1">
      <c r="A3801" s="1" t="str">
        <f t="shared" si="1"/>
        <v/>
      </c>
      <c r="B3801" s="268" t="str">
        <f t="shared" si="350"/>
        <v>X</v>
      </c>
      <c r="C3801" s="1"/>
      <c r="D3801" s="27" t="str">
        <f>IF('ESA Input'!AH3766="","",IF('ESA Input'!AH3766="Yes",'ESA Input'!B3766,"Ineligible"))</f>
        <v/>
      </c>
      <c r="E3801" s="242" t="str">
        <f>IF('ESA Input'!AH3766="","",'ESA Input'!AH3766)</f>
        <v/>
      </c>
      <c r="F3801" s="461" t="str">
        <f>IF('ESA Input'!AH3766="","",IF('ESA Input'!AH3766="YES",'ESA Input'!AG3766,""))</f>
        <v/>
      </c>
      <c r="G3801" s="462"/>
      <c r="H3801" s="201" t="str">
        <f>IF('ESA Input'!AH3766="","",IF('ESA Input'!AH3766="Yes",'ESA Input'!J3766,""))</f>
        <v/>
      </c>
      <c r="I3801" s="227" t="str">
        <f>IF('ESA Input'!AH3766="","",IF('ESA Input'!AH3766="Yes",'ESA Input'!D3766,""))</f>
        <v/>
      </c>
      <c r="J3801" s="235" t="str">
        <f>IF('ESA Input'!AH3766="","",IF('ESA Input'!AH3766="Yes",'ESA Input'!E3766,""))</f>
        <v/>
      </c>
      <c r="K3801" s="29" t="str">
        <f>IF('ESA Input'!AH3766="","",IF('ESA Input'!AH3766="Yes",'ESA Input'!H3766,""))</f>
        <v/>
      </c>
      <c r="L3801" s="236" t="str">
        <f>IF('ESA Input'!AH3766="","",IF('ESA Input'!AH3766="Yes",'ESA Input'!G3766,""))</f>
        <v/>
      </c>
      <c r="M3801" s="31" t="str">
        <f t="shared" si="351"/>
        <v/>
      </c>
      <c r="N3801" s="208" t="str">
        <f t="shared" si="352"/>
        <v/>
      </c>
      <c r="O3801" s="209" t="str">
        <f t="shared" si="353"/>
        <v/>
      </c>
      <c r="P3801" s="209" t="str">
        <f t="shared" si="354"/>
        <v/>
      </c>
      <c r="Q3801" s="31" t="str">
        <f t="shared" si="355"/>
        <v/>
      </c>
      <c r="R3801" s="129" t="s">
        <v>9</v>
      </c>
      <c r="S3801" s="128" t="s">
        <v>9</v>
      </c>
      <c r="T3801" s="1"/>
    </row>
    <row r="3802" spans="1:20" ht="15.75" hidden="1" customHeight="1">
      <c r="A3802" s="1" t="str">
        <f t="shared" si="1"/>
        <v/>
      </c>
      <c r="B3802" s="268" t="str">
        <f t="shared" si="350"/>
        <v>X</v>
      </c>
      <c r="C3802" s="1"/>
      <c r="D3802" s="27" t="str">
        <f>IF('ESA Input'!AH3767="","",IF('ESA Input'!AH3767="Yes",'ESA Input'!B3767,"Ineligible"))</f>
        <v/>
      </c>
      <c r="E3802" s="242" t="str">
        <f>IF('ESA Input'!AH3767="","",'ESA Input'!AH3767)</f>
        <v/>
      </c>
      <c r="F3802" s="461" t="str">
        <f>IF('ESA Input'!AH3767="","",IF('ESA Input'!AH3767="YES",'ESA Input'!AG3767,""))</f>
        <v/>
      </c>
      <c r="G3802" s="462"/>
      <c r="H3802" s="201" t="str">
        <f>IF('ESA Input'!AH3767="","",IF('ESA Input'!AH3767="Yes",'ESA Input'!J3767,""))</f>
        <v/>
      </c>
      <c r="I3802" s="227" t="str">
        <f>IF('ESA Input'!AH3767="","",IF('ESA Input'!AH3767="Yes",'ESA Input'!D3767,""))</f>
        <v/>
      </c>
      <c r="J3802" s="235" t="str">
        <f>IF('ESA Input'!AH3767="","",IF('ESA Input'!AH3767="Yes",'ESA Input'!E3767,""))</f>
        <v/>
      </c>
      <c r="K3802" s="29" t="str">
        <f>IF('ESA Input'!AH3767="","",IF('ESA Input'!AH3767="Yes",'ESA Input'!H3767,""))</f>
        <v/>
      </c>
      <c r="L3802" s="236" t="str">
        <f>IF('ESA Input'!AH3767="","",IF('ESA Input'!AH3767="Yes",'ESA Input'!G3767,""))</f>
        <v/>
      </c>
      <c r="M3802" s="31" t="str">
        <f t="shared" si="351"/>
        <v/>
      </c>
      <c r="N3802" s="208" t="str">
        <f t="shared" si="352"/>
        <v/>
      </c>
      <c r="O3802" s="209" t="str">
        <f t="shared" si="353"/>
        <v/>
      </c>
      <c r="P3802" s="209" t="str">
        <f t="shared" si="354"/>
        <v/>
      </c>
      <c r="Q3802" s="31" t="str">
        <f t="shared" si="355"/>
        <v/>
      </c>
      <c r="R3802" s="129" t="s">
        <v>9</v>
      </c>
      <c r="S3802" s="128" t="s">
        <v>9</v>
      </c>
      <c r="T3802" s="1"/>
    </row>
    <row r="3803" spans="1:20" ht="15.75" hidden="1" customHeight="1">
      <c r="A3803" s="1" t="str">
        <f t="shared" si="1"/>
        <v/>
      </c>
      <c r="B3803" s="268" t="str">
        <f t="shared" si="350"/>
        <v>X</v>
      </c>
      <c r="C3803" s="1"/>
      <c r="D3803" s="27" t="str">
        <f>IF('ESA Input'!AH3768="","",IF('ESA Input'!AH3768="Yes",'ESA Input'!B3768,"Ineligible"))</f>
        <v/>
      </c>
      <c r="E3803" s="242" t="str">
        <f>IF('ESA Input'!AH3768="","",'ESA Input'!AH3768)</f>
        <v/>
      </c>
      <c r="F3803" s="461" t="str">
        <f>IF('ESA Input'!AH3768="","",IF('ESA Input'!AH3768="YES",'ESA Input'!AG3768,""))</f>
        <v/>
      </c>
      <c r="G3803" s="462"/>
      <c r="H3803" s="201" t="str">
        <f>IF('ESA Input'!AH3768="","",IF('ESA Input'!AH3768="Yes",'ESA Input'!J3768,""))</f>
        <v/>
      </c>
      <c r="I3803" s="227" t="str">
        <f>IF('ESA Input'!AH3768="","",IF('ESA Input'!AH3768="Yes",'ESA Input'!D3768,""))</f>
        <v/>
      </c>
      <c r="J3803" s="235" t="str">
        <f>IF('ESA Input'!AH3768="","",IF('ESA Input'!AH3768="Yes",'ESA Input'!E3768,""))</f>
        <v/>
      </c>
      <c r="K3803" s="29" t="str">
        <f>IF('ESA Input'!AH3768="","",IF('ESA Input'!AH3768="Yes",'ESA Input'!H3768,""))</f>
        <v/>
      </c>
      <c r="L3803" s="236" t="str">
        <f>IF('ESA Input'!AH3768="","",IF('ESA Input'!AH3768="Yes",'ESA Input'!G3768,""))</f>
        <v/>
      </c>
      <c r="M3803" s="31" t="str">
        <f t="shared" si="351"/>
        <v/>
      </c>
      <c r="N3803" s="208" t="str">
        <f t="shared" si="352"/>
        <v/>
      </c>
      <c r="O3803" s="209" t="str">
        <f t="shared" si="353"/>
        <v/>
      </c>
      <c r="P3803" s="209" t="str">
        <f t="shared" si="354"/>
        <v/>
      </c>
      <c r="Q3803" s="31" t="str">
        <f t="shared" si="355"/>
        <v/>
      </c>
      <c r="R3803" s="129" t="s">
        <v>9</v>
      </c>
      <c r="S3803" s="128" t="s">
        <v>9</v>
      </c>
      <c r="T3803" s="1"/>
    </row>
    <row r="3804" spans="1:20" ht="15.75" hidden="1" customHeight="1">
      <c r="A3804" s="1" t="str">
        <f t="shared" si="1"/>
        <v/>
      </c>
      <c r="B3804" s="268" t="str">
        <f t="shared" si="350"/>
        <v>X</v>
      </c>
      <c r="C3804" s="1"/>
      <c r="D3804" s="27" t="str">
        <f>IF('ESA Input'!AH3769="","",IF('ESA Input'!AH3769="Yes",'ESA Input'!B3769,"Ineligible"))</f>
        <v/>
      </c>
      <c r="E3804" s="242" t="str">
        <f>IF('ESA Input'!AH3769="","",'ESA Input'!AH3769)</f>
        <v/>
      </c>
      <c r="F3804" s="461" t="str">
        <f>IF('ESA Input'!AH3769="","",IF('ESA Input'!AH3769="YES",'ESA Input'!AG3769,""))</f>
        <v/>
      </c>
      <c r="G3804" s="462"/>
      <c r="H3804" s="201" t="str">
        <f>IF('ESA Input'!AH3769="","",IF('ESA Input'!AH3769="Yes",'ESA Input'!J3769,""))</f>
        <v/>
      </c>
      <c r="I3804" s="227" t="str">
        <f>IF('ESA Input'!AH3769="","",IF('ESA Input'!AH3769="Yes",'ESA Input'!D3769,""))</f>
        <v/>
      </c>
      <c r="J3804" s="235" t="str">
        <f>IF('ESA Input'!AH3769="","",IF('ESA Input'!AH3769="Yes",'ESA Input'!E3769,""))</f>
        <v/>
      </c>
      <c r="K3804" s="29" t="str">
        <f>IF('ESA Input'!AH3769="","",IF('ESA Input'!AH3769="Yes",'ESA Input'!H3769,""))</f>
        <v/>
      </c>
      <c r="L3804" s="236" t="str">
        <f>IF('ESA Input'!AH3769="","",IF('ESA Input'!AH3769="Yes",'ESA Input'!G3769,""))</f>
        <v/>
      </c>
      <c r="M3804" s="31" t="str">
        <f t="shared" si="351"/>
        <v/>
      </c>
      <c r="N3804" s="208" t="str">
        <f t="shared" si="352"/>
        <v/>
      </c>
      <c r="O3804" s="209" t="str">
        <f t="shared" si="353"/>
        <v/>
      </c>
      <c r="P3804" s="209" t="str">
        <f t="shared" si="354"/>
        <v/>
      </c>
      <c r="Q3804" s="31" t="str">
        <f t="shared" si="355"/>
        <v/>
      </c>
      <c r="R3804" s="129" t="s">
        <v>9</v>
      </c>
      <c r="S3804" s="128" t="s">
        <v>9</v>
      </c>
      <c r="T3804" s="1"/>
    </row>
    <row r="3805" spans="1:20" ht="15.75" hidden="1" customHeight="1">
      <c r="A3805" s="1" t="str">
        <f t="shared" si="1"/>
        <v/>
      </c>
      <c r="B3805" s="268" t="str">
        <f t="shared" si="350"/>
        <v>X</v>
      </c>
      <c r="C3805" s="1"/>
      <c r="D3805" s="27" t="str">
        <f>IF('ESA Input'!AH3770="","",IF('ESA Input'!AH3770="Yes",'ESA Input'!B3770,"Ineligible"))</f>
        <v/>
      </c>
      <c r="E3805" s="242" t="str">
        <f>IF('ESA Input'!AH3770="","",'ESA Input'!AH3770)</f>
        <v/>
      </c>
      <c r="F3805" s="461" t="str">
        <f>IF('ESA Input'!AH3770="","",IF('ESA Input'!AH3770="YES",'ESA Input'!AG3770,""))</f>
        <v/>
      </c>
      <c r="G3805" s="462"/>
      <c r="H3805" s="201" t="str">
        <f>IF('ESA Input'!AH3770="","",IF('ESA Input'!AH3770="Yes",'ESA Input'!J3770,""))</f>
        <v/>
      </c>
      <c r="I3805" s="227" t="str">
        <f>IF('ESA Input'!AH3770="","",IF('ESA Input'!AH3770="Yes",'ESA Input'!D3770,""))</f>
        <v/>
      </c>
      <c r="J3805" s="235" t="str">
        <f>IF('ESA Input'!AH3770="","",IF('ESA Input'!AH3770="Yes",'ESA Input'!E3770,""))</f>
        <v/>
      </c>
      <c r="K3805" s="29" t="str">
        <f>IF('ESA Input'!AH3770="","",IF('ESA Input'!AH3770="Yes",'ESA Input'!H3770,""))</f>
        <v/>
      </c>
      <c r="L3805" s="236" t="str">
        <f>IF('ESA Input'!AH3770="","",IF('ESA Input'!AH3770="Yes",'ESA Input'!G3770,""))</f>
        <v/>
      </c>
      <c r="M3805" s="31" t="str">
        <f t="shared" si="351"/>
        <v/>
      </c>
      <c r="N3805" s="208" t="str">
        <f t="shared" si="352"/>
        <v/>
      </c>
      <c r="O3805" s="209" t="str">
        <f t="shared" si="353"/>
        <v/>
      </c>
      <c r="P3805" s="209" t="str">
        <f t="shared" si="354"/>
        <v/>
      </c>
      <c r="Q3805" s="31" t="str">
        <f t="shared" si="355"/>
        <v/>
      </c>
      <c r="R3805" s="129" t="s">
        <v>9</v>
      </c>
      <c r="S3805" s="128" t="s">
        <v>9</v>
      </c>
      <c r="T3805" s="1"/>
    </row>
    <row r="3806" spans="1:20" ht="15.75" hidden="1" customHeight="1">
      <c r="A3806" s="1" t="str">
        <f t="shared" si="1"/>
        <v/>
      </c>
      <c r="B3806" s="268" t="str">
        <f t="shared" si="350"/>
        <v>X</v>
      </c>
      <c r="C3806" s="1"/>
      <c r="D3806" s="27" t="str">
        <f>IF('ESA Input'!AH3771="","",IF('ESA Input'!AH3771="Yes",'ESA Input'!B3771,"Ineligible"))</f>
        <v/>
      </c>
      <c r="E3806" s="242" t="str">
        <f>IF('ESA Input'!AH3771="","",'ESA Input'!AH3771)</f>
        <v/>
      </c>
      <c r="F3806" s="461" t="str">
        <f>IF('ESA Input'!AH3771="","",IF('ESA Input'!AH3771="YES",'ESA Input'!AG3771,""))</f>
        <v/>
      </c>
      <c r="G3806" s="462"/>
      <c r="H3806" s="201" t="str">
        <f>IF('ESA Input'!AH3771="","",IF('ESA Input'!AH3771="Yes",'ESA Input'!J3771,""))</f>
        <v/>
      </c>
      <c r="I3806" s="227" t="str">
        <f>IF('ESA Input'!AH3771="","",IF('ESA Input'!AH3771="Yes",'ESA Input'!D3771,""))</f>
        <v/>
      </c>
      <c r="J3806" s="235" t="str">
        <f>IF('ESA Input'!AH3771="","",IF('ESA Input'!AH3771="Yes",'ESA Input'!E3771,""))</f>
        <v/>
      </c>
      <c r="K3806" s="29" t="str">
        <f>IF('ESA Input'!AH3771="","",IF('ESA Input'!AH3771="Yes",'ESA Input'!H3771,""))</f>
        <v/>
      </c>
      <c r="L3806" s="236" t="str">
        <f>IF('ESA Input'!AH3771="","",IF('ESA Input'!AH3771="Yes",'ESA Input'!G3771,""))</f>
        <v/>
      </c>
      <c r="M3806" s="31" t="str">
        <f t="shared" si="351"/>
        <v/>
      </c>
      <c r="N3806" s="208" t="str">
        <f t="shared" si="352"/>
        <v/>
      </c>
      <c r="O3806" s="209" t="str">
        <f t="shared" si="353"/>
        <v/>
      </c>
      <c r="P3806" s="209" t="str">
        <f t="shared" si="354"/>
        <v/>
      </c>
      <c r="Q3806" s="31" t="str">
        <f t="shared" si="355"/>
        <v/>
      </c>
      <c r="R3806" s="129" t="s">
        <v>9</v>
      </c>
      <c r="S3806" s="128" t="s">
        <v>9</v>
      </c>
      <c r="T3806" s="1"/>
    </row>
    <row r="3807" spans="1:20" ht="15.75" hidden="1" customHeight="1">
      <c r="A3807" s="1" t="str">
        <f t="shared" si="1"/>
        <v/>
      </c>
      <c r="B3807" s="268" t="str">
        <f t="shared" si="350"/>
        <v>X</v>
      </c>
      <c r="C3807" s="1"/>
      <c r="D3807" s="27" t="str">
        <f>IF('ESA Input'!AH3772="","",IF('ESA Input'!AH3772="Yes",'ESA Input'!B3772,"Ineligible"))</f>
        <v/>
      </c>
      <c r="E3807" s="242" t="str">
        <f>IF('ESA Input'!AH3772="","",'ESA Input'!AH3772)</f>
        <v/>
      </c>
      <c r="F3807" s="461" t="str">
        <f>IF('ESA Input'!AH3772="","",IF('ESA Input'!AH3772="YES",'ESA Input'!AG3772,""))</f>
        <v/>
      </c>
      <c r="G3807" s="462"/>
      <c r="H3807" s="201" t="str">
        <f>IF('ESA Input'!AH3772="","",IF('ESA Input'!AH3772="Yes",'ESA Input'!J3772,""))</f>
        <v/>
      </c>
      <c r="I3807" s="227" t="str">
        <f>IF('ESA Input'!AH3772="","",IF('ESA Input'!AH3772="Yes",'ESA Input'!D3772,""))</f>
        <v/>
      </c>
      <c r="J3807" s="235" t="str">
        <f>IF('ESA Input'!AH3772="","",IF('ESA Input'!AH3772="Yes",'ESA Input'!E3772,""))</f>
        <v/>
      </c>
      <c r="K3807" s="29" t="str">
        <f>IF('ESA Input'!AH3772="","",IF('ESA Input'!AH3772="Yes",'ESA Input'!H3772,""))</f>
        <v/>
      </c>
      <c r="L3807" s="236" t="str">
        <f>IF('ESA Input'!AH3772="","",IF('ESA Input'!AH3772="Yes",'ESA Input'!G3772,""))</f>
        <v/>
      </c>
      <c r="M3807" s="31" t="str">
        <f t="shared" si="351"/>
        <v/>
      </c>
      <c r="N3807" s="208" t="str">
        <f t="shared" si="352"/>
        <v/>
      </c>
      <c r="O3807" s="209" t="str">
        <f t="shared" si="353"/>
        <v/>
      </c>
      <c r="P3807" s="209" t="str">
        <f t="shared" si="354"/>
        <v/>
      </c>
      <c r="Q3807" s="31" t="str">
        <f t="shared" si="355"/>
        <v/>
      </c>
      <c r="R3807" s="129" t="s">
        <v>9</v>
      </c>
      <c r="S3807" s="128" t="s">
        <v>9</v>
      </c>
      <c r="T3807" s="1"/>
    </row>
    <row r="3808" spans="1:20" ht="15.75" hidden="1" customHeight="1">
      <c r="A3808" s="1" t="str">
        <f t="shared" si="1"/>
        <v/>
      </c>
      <c r="B3808" s="268" t="str">
        <f t="shared" si="350"/>
        <v>X</v>
      </c>
      <c r="C3808" s="1"/>
      <c r="D3808" s="27" t="str">
        <f>IF('ESA Input'!AH3773="","",IF('ESA Input'!AH3773="Yes",'ESA Input'!B3773,"Ineligible"))</f>
        <v/>
      </c>
      <c r="E3808" s="242" t="str">
        <f>IF('ESA Input'!AH3773="","",'ESA Input'!AH3773)</f>
        <v/>
      </c>
      <c r="F3808" s="461" t="str">
        <f>IF('ESA Input'!AH3773="","",IF('ESA Input'!AH3773="YES",'ESA Input'!AG3773,""))</f>
        <v/>
      </c>
      <c r="G3808" s="462"/>
      <c r="H3808" s="201" t="str">
        <f>IF('ESA Input'!AH3773="","",IF('ESA Input'!AH3773="Yes",'ESA Input'!J3773,""))</f>
        <v/>
      </c>
      <c r="I3808" s="227" t="str">
        <f>IF('ESA Input'!AH3773="","",IF('ESA Input'!AH3773="Yes",'ESA Input'!D3773,""))</f>
        <v/>
      </c>
      <c r="J3808" s="235" t="str">
        <f>IF('ESA Input'!AH3773="","",IF('ESA Input'!AH3773="Yes",'ESA Input'!E3773,""))</f>
        <v/>
      </c>
      <c r="K3808" s="29" t="str">
        <f>IF('ESA Input'!AH3773="","",IF('ESA Input'!AH3773="Yes",'ESA Input'!H3773,""))</f>
        <v/>
      </c>
      <c r="L3808" s="236" t="str">
        <f>IF('ESA Input'!AH3773="","",IF('ESA Input'!AH3773="Yes",'ESA Input'!G3773,""))</f>
        <v/>
      </c>
      <c r="M3808" s="31" t="str">
        <f t="shared" si="351"/>
        <v/>
      </c>
      <c r="N3808" s="208" t="str">
        <f t="shared" si="352"/>
        <v/>
      </c>
      <c r="O3808" s="209" t="str">
        <f t="shared" si="353"/>
        <v/>
      </c>
      <c r="P3808" s="209" t="str">
        <f t="shared" si="354"/>
        <v/>
      </c>
      <c r="Q3808" s="31" t="str">
        <f t="shared" si="355"/>
        <v/>
      </c>
      <c r="R3808" s="129" t="s">
        <v>9</v>
      </c>
      <c r="S3808" s="128" t="s">
        <v>9</v>
      </c>
      <c r="T3808" s="1"/>
    </row>
    <row r="3809" spans="1:20" ht="15.75" hidden="1" customHeight="1">
      <c r="A3809" s="1" t="str">
        <f t="shared" si="1"/>
        <v/>
      </c>
      <c r="B3809" s="268" t="str">
        <f t="shared" si="350"/>
        <v>X</v>
      </c>
      <c r="C3809" s="1"/>
      <c r="D3809" s="27" t="str">
        <f>IF('ESA Input'!AH3774="","",IF('ESA Input'!AH3774="Yes",'ESA Input'!B3774,"Ineligible"))</f>
        <v/>
      </c>
      <c r="E3809" s="242" t="str">
        <f>IF('ESA Input'!AH3774="","",'ESA Input'!AH3774)</f>
        <v/>
      </c>
      <c r="F3809" s="461" t="str">
        <f>IF('ESA Input'!AH3774="","",IF('ESA Input'!AH3774="YES",'ESA Input'!AG3774,""))</f>
        <v/>
      </c>
      <c r="G3809" s="462"/>
      <c r="H3809" s="201" t="str">
        <f>IF('ESA Input'!AH3774="","",IF('ESA Input'!AH3774="Yes",'ESA Input'!J3774,""))</f>
        <v/>
      </c>
      <c r="I3809" s="227" t="str">
        <f>IF('ESA Input'!AH3774="","",IF('ESA Input'!AH3774="Yes",'ESA Input'!D3774,""))</f>
        <v/>
      </c>
      <c r="J3809" s="235" t="str">
        <f>IF('ESA Input'!AH3774="","",IF('ESA Input'!AH3774="Yes",'ESA Input'!E3774,""))</f>
        <v/>
      </c>
      <c r="K3809" s="29" t="str">
        <f>IF('ESA Input'!AH3774="","",IF('ESA Input'!AH3774="Yes",'ESA Input'!H3774,""))</f>
        <v/>
      </c>
      <c r="L3809" s="236" t="str">
        <f>IF('ESA Input'!AH3774="","",IF('ESA Input'!AH3774="Yes",'ESA Input'!G3774,""))</f>
        <v/>
      </c>
      <c r="M3809" s="31" t="str">
        <f t="shared" si="351"/>
        <v/>
      </c>
      <c r="N3809" s="208" t="str">
        <f t="shared" si="352"/>
        <v/>
      </c>
      <c r="O3809" s="209" t="str">
        <f t="shared" si="353"/>
        <v/>
      </c>
      <c r="P3809" s="209" t="str">
        <f t="shared" si="354"/>
        <v/>
      </c>
      <c r="Q3809" s="31" t="str">
        <f t="shared" si="355"/>
        <v/>
      </c>
      <c r="R3809" s="129" t="s">
        <v>9</v>
      </c>
      <c r="S3809" s="128" t="s">
        <v>9</v>
      </c>
      <c r="T3809" s="1"/>
    </row>
    <row r="3810" spans="1:20" ht="15.75" hidden="1" customHeight="1">
      <c r="A3810" s="1" t="str">
        <f t="shared" si="1"/>
        <v/>
      </c>
      <c r="B3810" s="268" t="str">
        <f t="shared" si="350"/>
        <v>X</v>
      </c>
      <c r="C3810" s="1"/>
      <c r="D3810" s="27" t="str">
        <f>IF('ESA Input'!AH3775="","",IF('ESA Input'!AH3775="Yes",'ESA Input'!B3775,"Ineligible"))</f>
        <v/>
      </c>
      <c r="E3810" s="242" t="str">
        <f>IF('ESA Input'!AH3775="","",'ESA Input'!AH3775)</f>
        <v/>
      </c>
      <c r="F3810" s="461" t="str">
        <f>IF('ESA Input'!AH3775="","",IF('ESA Input'!AH3775="YES",'ESA Input'!AG3775,""))</f>
        <v/>
      </c>
      <c r="G3810" s="462"/>
      <c r="H3810" s="201" t="str">
        <f>IF('ESA Input'!AH3775="","",IF('ESA Input'!AH3775="Yes",'ESA Input'!J3775,""))</f>
        <v/>
      </c>
      <c r="I3810" s="227" t="str">
        <f>IF('ESA Input'!AH3775="","",IF('ESA Input'!AH3775="Yes",'ESA Input'!D3775,""))</f>
        <v/>
      </c>
      <c r="J3810" s="235" t="str">
        <f>IF('ESA Input'!AH3775="","",IF('ESA Input'!AH3775="Yes",'ESA Input'!E3775,""))</f>
        <v/>
      </c>
      <c r="K3810" s="29" t="str">
        <f>IF('ESA Input'!AH3775="","",IF('ESA Input'!AH3775="Yes",'ESA Input'!H3775,""))</f>
        <v/>
      </c>
      <c r="L3810" s="236" t="str">
        <f>IF('ESA Input'!AH3775="","",IF('ESA Input'!AH3775="Yes",'ESA Input'!G3775,""))</f>
        <v/>
      </c>
      <c r="M3810" s="31" t="str">
        <f t="shared" si="351"/>
        <v/>
      </c>
      <c r="N3810" s="208" t="str">
        <f t="shared" si="352"/>
        <v/>
      </c>
      <c r="O3810" s="209" t="str">
        <f t="shared" si="353"/>
        <v/>
      </c>
      <c r="P3810" s="209" t="str">
        <f t="shared" si="354"/>
        <v/>
      </c>
      <c r="Q3810" s="31" t="str">
        <f t="shared" si="355"/>
        <v/>
      </c>
      <c r="R3810" s="129" t="s">
        <v>9</v>
      </c>
      <c r="S3810" s="128" t="s">
        <v>9</v>
      </c>
      <c r="T3810" s="1"/>
    </row>
    <row r="3811" spans="1:20" ht="15.75" hidden="1" customHeight="1">
      <c r="A3811" s="1" t="str">
        <f t="shared" si="1"/>
        <v/>
      </c>
      <c r="B3811" s="268" t="str">
        <f t="shared" si="350"/>
        <v>X</v>
      </c>
      <c r="C3811" s="1"/>
      <c r="D3811" s="27" t="str">
        <f>IF('ESA Input'!AH3776="","",IF('ESA Input'!AH3776="Yes",'ESA Input'!B3776,"Ineligible"))</f>
        <v/>
      </c>
      <c r="E3811" s="242" t="str">
        <f>IF('ESA Input'!AH3776="","",'ESA Input'!AH3776)</f>
        <v/>
      </c>
      <c r="F3811" s="461" t="str">
        <f>IF('ESA Input'!AH3776="","",IF('ESA Input'!AH3776="YES",'ESA Input'!AG3776,""))</f>
        <v/>
      </c>
      <c r="G3811" s="462"/>
      <c r="H3811" s="201" t="str">
        <f>IF('ESA Input'!AH3776="","",IF('ESA Input'!AH3776="Yes",'ESA Input'!J3776,""))</f>
        <v/>
      </c>
      <c r="I3811" s="227" t="str">
        <f>IF('ESA Input'!AH3776="","",IF('ESA Input'!AH3776="Yes",'ESA Input'!D3776,""))</f>
        <v/>
      </c>
      <c r="J3811" s="235" t="str">
        <f>IF('ESA Input'!AH3776="","",IF('ESA Input'!AH3776="Yes",'ESA Input'!E3776,""))</f>
        <v/>
      </c>
      <c r="K3811" s="29" t="str">
        <f>IF('ESA Input'!AH3776="","",IF('ESA Input'!AH3776="Yes",'ESA Input'!H3776,""))</f>
        <v/>
      </c>
      <c r="L3811" s="236" t="str">
        <f>IF('ESA Input'!AH3776="","",IF('ESA Input'!AH3776="Yes",'ESA Input'!G3776,""))</f>
        <v/>
      </c>
      <c r="M3811" s="31" t="str">
        <f t="shared" si="351"/>
        <v/>
      </c>
      <c r="N3811" s="208" t="str">
        <f t="shared" si="352"/>
        <v/>
      </c>
      <c r="O3811" s="209" t="str">
        <f t="shared" si="353"/>
        <v/>
      </c>
      <c r="P3811" s="209" t="str">
        <f t="shared" si="354"/>
        <v/>
      </c>
      <c r="Q3811" s="31" t="str">
        <f t="shared" si="355"/>
        <v/>
      </c>
      <c r="R3811" s="129" t="s">
        <v>9</v>
      </c>
      <c r="S3811" s="128" t="s">
        <v>9</v>
      </c>
      <c r="T3811" s="1"/>
    </row>
    <row r="3812" spans="1:20" ht="15.75" hidden="1" customHeight="1">
      <c r="A3812" s="1" t="str">
        <f t="shared" si="1"/>
        <v/>
      </c>
      <c r="B3812" s="268" t="str">
        <f t="shared" si="350"/>
        <v>X</v>
      </c>
      <c r="C3812" s="1"/>
      <c r="D3812" s="27" t="str">
        <f>IF('ESA Input'!AH3777="","",IF('ESA Input'!AH3777="Yes",'ESA Input'!B3777,"Ineligible"))</f>
        <v/>
      </c>
      <c r="E3812" s="242" t="str">
        <f>IF('ESA Input'!AH3777="","",'ESA Input'!AH3777)</f>
        <v/>
      </c>
      <c r="F3812" s="461" t="str">
        <f>IF('ESA Input'!AH3777="","",IF('ESA Input'!AH3777="YES",'ESA Input'!AG3777,""))</f>
        <v/>
      </c>
      <c r="G3812" s="462"/>
      <c r="H3812" s="201" t="str">
        <f>IF('ESA Input'!AH3777="","",IF('ESA Input'!AH3777="Yes",'ESA Input'!J3777,""))</f>
        <v/>
      </c>
      <c r="I3812" s="227" t="str">
        <f>IF('ESA Input'!AH3777="","",IF('ESA Input'!AH3777="Yes",'ESA Input'!D3777,""))</f>
        <v/>
      </c>
      <c r="J3812" s="235" t="str">
        <f>IF('ESA Input'!AH3777="","",IF('ESA Input'!AH3777="Yes",'ESA Input'!E3777,""))</f>
        <v/>
      </c>
      <c r="K3812" s="29" t="str">
        <f>IF('ESA Input'!AH3777="","",IF('ESA Input'!AH3777="Yes",'ESA Input'!H3777,""))</f>
        <v/>
      </c>
      <c r="L3812" s="236" t="str">
        <f>IF('ESA Input'!AH3777="","",IF('ESA Input'!AH3777="Yes",'ESA Input'!G3777,""))</f>
        <v/>
      </c>
      <c r="M3812" s="31" t="str">
        <f t="shared" si="351"/>
        <v/>
      </c>
      <c r="N3812" s="208" t="str">
        <f t="shared" si="352"/>
        <v/>
      </c>
      <c r="O3812" s="209" t="str">
        <f t="shared" si="353"/>
        <v/>
      </c>
      <c r="P3812" s="209" t="str">
        <f t="shared" si="354"/>
        <v/>
      </c>
      <c r="Q3812" s="31" t="str">
        <f t="shared" si="355"/>
        <v/>
      </c>
      <c r="R3812" s="129" t="s">
        <v>9</v>
      </c>
      <c r="S3812" s="128" t="s">
        <v>9</v>
      </c>
      <c r="T3812" s="1"/>
    </row>
    <row r="3813" spans="1:20" ht="15.75" hidden="1" customHeight="1">
      <c r="A3813" s="1" t="str">
        <f t="shared" si="1"/>
        <v/>
      </c>
      <c r="B3813" s="268" t="str">
        <f t="shared" si="350"/>
        <v>X</v>
      </c>
      <c r="C3813" s="1"/>
      <c r="D3813" s="27" t="str">
        <f>IF('ESA Input'!AH3778="","",IF('ESA Input'!AH3778="Yes",'ESA Input'!B3778,"Ineligible"))</f>
        <v/>
      </c>
      <c r="E3813" s="242" t="str">
        <f>IF('ESA Input'!AH3778="","",'ESA Input'!AH3778)</f>
        <v/>
      </c>
      <c r="F3813" s="461" t="str">
        <f>IF('ESA Input'!AH3778="","",IF('ESA Input'!AH3778="YES",'ESA Input'!AG3778,""))</f>
        <v/>
      </c>
      <c r="G3813" s="462"/>
      <c r="H3813" s="201" t="str">
        <f>IF('ESA Input'!AH3778="","",IF('ESA Input'!AH3778="Yes",'ESA Input'!J3778,""))</f>
        <v/>
      </c>
      <c r="I3813" s="227" t="str">
        <f>IF('ESA Input'!AH3778="","",IF('ESA Input'!AH3778="Yes",'ESA Input'!D3778,""))</f>
        <v/>
      </c>
      <c r="J3813" s="235" t="str">
        <f>IF('ESA Input'!AH3778="","",IF('ESA Input'!AH3778="Yes",'ESA Input'!E3778,""))</f>
        <v/>
      </c>
      <c r="K3813" s="29" t="str">
        <f>IF('ESA Input'!AH3778="","",IF('ESA Input'!AH3778="Yes",'ESA Input'!H3778,""))</f>
        <v/>
      </c>
      <c r="L3813" s="236" t="str">
        <f>IF('ESA Input'!AH3778="","",IF('ESA Input'!AH3778="Yes",'ESA Input'!G3778,""))</f>
        <v/>
      </c>
      <c r="M3813" s="31" t="str">
        <f t="shared" si="351"/>
        <v/>
      </c>
      <c r="N3813" s="208" t="str">
        <f t="shared" si="352"/>
        <v/>
      </c>
      <c r="O3813" s="209" t="str">
        <f t="shared" si="353"/>
        <v/>
      </c>
      <c r="P3813" s="209" t="str">
        <f t="shared" si="354"/>
        <v/>
      </c>
      <c r="Q3813" s="31" t="str">
        <f t="shared" si="355"/>
        <v/>
      </c>
      <c r="R3813" s="129" t="s">
        <v>9</v>
      </c>
      <c r="S3813" s="128" t="s">
        <v>9</v>
      </c>
      <c r="T3813" s="1"/>
    </row>
    <row r="3814" spans="1:20" ht="15.75" hidden="1" customHeight="1">
      <c r="A3814" s="1" t="str">
        <f t="shared" si="1"/>
        <v/>
      </c>
      <c r="B3814" s="268" t="str">
        <f t="shared" ref="B3814:B3877" si="356">IF(Q3814&gt;M3814,"+",IF(Q3814&lt;M3814,"-","X"))</f>
        <v>X</v>
      </c>
      <c r="C3814" s="1"/>
      <c r="D3814" s="27" t="str">
        <f>IF('ESA Input'!AH3779="","",IF('ESA Input'!AH3779="Yes",'ESA Input'!B3779,"Ineligible"))</f>
        <v/>
      </c>
      <c r="E3814" s="242" t="str">
        <f>IF('ESA Input'!AH3779="","",'ESA Input'!AH3779)</f>
        <v/>
      </c>
      <c r="F3814" s="461" t="str">
        <f>IF('ESA Input'!AH3779="","",IF('ESA Input'!AH3779="YES",'ESA Input'!AG3779,""))</f>
        <v/>
      </c>
      <c r="G3814" s="462"/>
      <c r="H3814" s="201" t="str">
        <f>IF('ESA Input'!AH3779="","",IF('ESA Input'!AH3779="Yes",'ESA Input'!J3779,""))</f>
        <v/>
      </c>
      <c r="I3814" s="227" t="str">
        <f>IF('ESA Input'!AH3779="","",IF('ESA Input'!AH3779="Yes",'ESA Input'!D3779,""))</f>
        <v/>
      </c>
      <c r="J3814" s="235" t="str">
        <f>IF('ESA Input'!AH3779="","",IF('ESA Input'!AH3779="Yes",'ESA Input'!E3779,""))</f>
        <v/>
      </c>
      <c r="K3814" s="29" t="str">
        <f>IF('ESA Input'!AH3779="","",IF('ESA Input'!AH3779="Yes",'ESA Input'!H3779,""))</f>
        <v/>
      </c>
      <c r="L3814" s="236" t="str">
        <f>IF('ESA Input'!AH3779="","",IF('ESA Input'!AH3779="Yes",'ESA Input'!G3779,""))</f>
        <v/>
      </c>
      <c r="M3814" s="31" t="str">
        <f t="shared" si="351"/>
        <v/>
      </c>
      <c r="N3814" s="208" t="str">
        <f t="shared" si="352"/>
        <v/>
      </c>
      <c r="O3814" s="209" t="str">
        <f t="shared" si="353"/>
        <v/>
      </c>
      <c r="P3814" s="209" t="str">
        <f t="shared" si="354"/>
        <v/>
      </c>
      <c r="Q3814" s="31" t="str">
        <f t="shared" si="355"/>
        <v/>
      </c>
      <c r="R3814" s="129" t="s">
        <v>9</v>
      </c>
      <c r="S3814" s="128" t="s">
        <v>9</v>
      </c>
      <c r="T3814" s="1"/>
    </row>
    <row r="3815" spans="1:20" ht="15.75" hidden="1" customHeight="1">
      <c r="A3815" s="1" t="str">
        <f t="shared" si="1"/>
        <v/>
      </c>
      <c r="B3815" s="268" t="str">
        <f t="shared" si="356"/>
        <v>X</v>
      </c>
      <c r="C3815" s="1"/>
      <c r="D3815" s="27" t="str">
        <f>IF('ESA Input'!AH3780="","",IF('ESA Input'!AH3780="Yes",'ESA Input'!B3780,"Ineligible"))</f>
        <v/>
      </c>
      <c r="E3815" s="242" t="str">
        <f>IF('ESA Input'!AH3780="","",'ESA Input'!AH3780)</f>
        <v/>
      </c>
      <c r="F3815" s="461" t="str">
        <f>IF('ESA Input'!AH3780="","",IF('ESA Input'!AH3780="YES",'ESA Input'!AG3780,""))</f>
        <v/>
      </c>
      <c r="G3815" s="462"/>
      <c r="H3815" s="201" t="str">
        <f>IF('ESA Input'!AH3780="","",IF('ESA Input'!AH3780="Yes",'ESA Input'!J3780,""))</f>
        <v/>
      </c>
      <c r="I3815" s="227" t="str">
        <f>IF('ESA Input'!AH3780="","",IF('ESA Input'!AH3780="Yes",'ESA Input'!D3780,""))</f>
        <v/>
      </c>
      <c r="J3815" s="235" t="str">
        <f>IF('ESA Input'!AH3780="","",IF('ESA Input'!AH3780="Yes",'ESA Input'!E3780,""))</f>
        <v/>
      </c>
      <c r="K3815" s="29" t="str">
        <f>IF('ESA Input'!AH3780="","",IF('ESA Input'!AH3780="Yes",'ESA Input'!H3780,""))</f>
        <v/>
      </c>
      <c r="L3815" s="236" t="str">
        <f>IF('ESA Input'!AH3780="","",IF('ESA Input'!AH3780="Yes",'ESA Input'!G3780,""))</f>
        <v/>
      </c>
      <c r="M3815" s="31" t="str">
        <f t="shared" ref="M3815:M3878" si="357">IF($D3815="","",SUM(J3815:L3815))</f>
        <v/>
      </c>
      <c r="N3815" s="208" t="str">
        <f t="shared" ref="N3815:N3878" si="358">J3815</f>
        <v/>
      </c>
      <c r="O3815" s="209" t="str">
        <f t="shared" ref="O3815:O3878" si="359">K3815</f>
        <v/>
      </c>
      <c r="P3815" s="209" t="str">
        <f t="shared" ref="P3815:P3878" si="360">L3815</f>
        <v/>
      </c>
      <c r="Q3815" s="31" t="str">
        <f t="shared" ref="Q3815:Q3878" si="361">IF($D3815="","",SUM(N3815:P3815))</f>
        <v/>
      </c>
      <c r="R3815" s="129" t="s">
        <v>9</v>
      </c>
      <c r="S3815" s="128" t="s">
        <v>9</v>
      </c>
      <c r="T3815" s="1"/>
    </row>
    <row r="3816" spans="1:20" ht="15.75" hidden="1" customHeight="1">
      <c r="A3816" s="1" t="str">
        <f t="shared" si="1"/>
        <v/>
      </c>
      <c r="B3816" s="268" t="str">
        <f t="shared" si="356"/>
        <v>X</v>
      </c>
      <c r="C3816" s="1"/>
      <c r="D3816" s="27" t="str">
        <f>IF('ESA Input'!AH3781="","",IF('ESA Input'!AH3781="Yes",'ESA Input'!B3781,"Ineligible"))</f>
        <v/>
      </c>
      <c r="E3816" s="242" t="str">
        <f>IF('ESA Input'!AH3781="","",'ESA Input'!AH3781)</f>
        <v/>
      </c>
      <c r="F3816" s="461" t="str">
        <f>IF('ESA Input'!AH3781="","",IF('ESA Input'!AH3781="YES",'ESA Input'!AG3781,""))</f>
        <v/>
      </c>
      <c r="G3816" s="462"/>
      <c r="H3816" s="201" t="str">
        <f>IF('ESA Input'!AH3781="","",IF('ESA Input'!AH3781="Yes",'ESA Input'!J3781,""))</f>
        <v/>
      </c>
      <c r="I3816" s="227" t="str">
        <f>IF('ESA Input'!AH3781="","",IF('ESA Input'!AH3781="Yes",'ESA Input'!D3781,""))</f>
        <v/>
      </c>
      <c r="J3816" s="235" t="str">
        <f>IF('ESA Input'!AH3781="","",IF('ESA Input'!AH3781="Yes",'ESA Input'!E3781,""))</f>
        <v/>
      </c>
      <c r="K3816" s="29" t="str">
        <f>IF('ESA Input'!AH3781="","",IF('ESA Input'!AH3781="Yes",'ESA Input'!H3781,""))</f>
        <v/>
      </c>
      <c r="L3816" s="236" t="str">
        <f>IF('ESA Input'!AH3781="","",IF('ESA Input'!AH3781="Yes",'ESA Input'!G3781,""))</f>
        <v/>
      </c>
      <c r="M3816" s="31" t="str">
        <f t="shared" si="357"/>
        <v/>
      </c>
      <c r="N3816" s="208" t="str">
        <f t="shared" si="358"/>
        <v/>
      </c>
      <c r="O3816" s="209" t="str">
        <f t="shared" si="359"/>
        <v/>
      </c>
      <c r="P3816" s="209" t="str">
        <f t="shared" si="360"/>
        <v/>
      </c>
      <c r="Q3816" s="31" t="str">
        <f t="shared" si="361"/>
        <v/>
      </c>
      <c r="R3816" s="129" t="s">
        <v>9</v>
      </c>
      <c r="S3816" s="128" t="s">
        <v>9</v>
      </c>
      <c r="T3816" s="1"/>
    </row>
    <row r="3817" spans="1:20" ht="15.75" hidden="1" customHeight="1">
      <c r="A3817" s="1" t="str">
        <f t="shared" si="1"/>
        <v/>
      </c>
      <c r="B3817" s="268" t="str">
        <f t="shared" si="356"/>
        <v>X</v>
      </c>
      <c r="C3817" s="1"/>
      <c r="D3817" s="27" t="str">
        <f>IF('ESA Input'!AH3782="","",IF('ESA Input'!AH3782="Yes",'ESA Input'!B3782,"Ineligible"))</f>
        <v/>
      </c>
      <c r="E3817" s="242" t="str">
        <f>IF('ESA Input'!AH3782="","",'ESA Input'!AH3782)</f>
        <v/>
      </c>
      <c r="F3817" s="461" t="str">
        <f>IF('ESA Input'!AH3782="","",IF('ESA Input'!AH3782="YES",'ESA Input'!AG3782,""))</f>
        <v/>
      </c>
      <c r="G3817" s="462"/>
      <c r="H3817" s="201" t="str">
        <f>IF('ESA Input'!AH3782="","",IF('ESA Input'!AH3782="Yes",'ESA Input'!J3782,""))</f>
        <v/>
      </c>
      <c r="I3817" s="227" t="str">
        <f>IF('ESA Input'!AH3782="","",IF('ESA Input'!AH3782="Yes",'ESA Input'!D3782,""))</f>
        <v/>
      </c>
      <c r="J3817" s="235" t="str">
        <f>IF('ESA Input'!AH3782="","",IF('ESA Input'!AH3782="Yes",'ESA Input'!E3782,""))</f>
        <v/>
      </c>
      <c r="K3817" s="29" t="str">
        <f>IF('ESA Input'!AH3782="","",IF('ESA Input'!AH3782="Yes",'ESA Input'!H3782,""))</f>
        <v/>
      </c>
      <c r="L3817" s="236" t="str">
        <f>IF('ESA Input'!AH3782="","",IF('ESA Input'!AH3782="Yes",'ESA Input'!G3782,""))</f>
        <v/>
      </c>
      <c r="M3817" s="31" t="str">
        <f t="shared" si="357"/>
        <v/>
      </c>
      <c r="N3817" s="208" t="str">
        <f t="shared" si="358"/>
        <v/>
      </c>
      <c r="O3817" s="209" t="str">
        <f t="shared" si="359"/>
        <v/>
      </c>
      <c r="P3817" s="209" t="str">
        <f t="shared" si="360"/>
        <v/>
      </c>
      <c r="Q3817" s="31" t="str">
        <f t="shared" si="361"/>
        <v/>
      </c>
      <c r="R3817" s="129" t="s">
        <v>9</v>
      </c>
      <c r="S3817" s="128" t="s">
        <v>9</v>
      </c>
      <c r="T3817" s="1"/>
    </row>
    <row r="3818" spans="1:20" ht="15.75" hidden="1" customHeight="1">
      <c r="A3818" s="1" t="str">
        <f t="shared" si="1"/>
        <v/>
      </c>
      <c r="B3818" s="268" t="str">
        <f t="shared" si="356"/>
        <v>X</v>
      </c>
      <c r="C3818" s="1"/>
      <c r="D3818" s="27" t="str">
        <f>IF('ESA Input'!AH3783="","",IF('ESA Input'!AH3783="Yes",'ESA Input'!B3783,"Ineligible"))</f>
        <v/>
      </c>
      <c r="E3818" s="242" t="str">
        <f>IF('ESA Input'!AH3783="","",'ESA Input'!AH3783)</f>
        <v/>
      </c>
      <c r="F3818" s="461" t="str">
        <f>IF('ESA Input'!AH3783="","",IF('ESA Input'!AH3783="YES",'ESA Input'!AG3783,""))</f>
        <v/>
      </c>
      <c r="G3818" s="462"/>
      <c r="H3818" s="201" t="str">
        <f>IF('ESA Input'!AH3783="","",IF('ESA Input'!AH3783="Yes",'ESA Input'!J3783,""))</f>
        <v/>
      </c>
      <c r="I3818" s="227" t="str">
        <f>IF('ESA Input'!AH3783="","",IF('ESA Input'!AH3783="Yes",'ESA Input'!D3783,""))</f>
        <v/>
      </c>
      <c r="J3818" s="235" t="str">
        <f>IF('ESA Input'!AH3783="","",IF('ESA Input'!AH3783="Yes",'ESA Input'!E3783,""))</f>
        <v/>
      </c>
      <c r="K3818" s="29" t="str">
        <f>IF('ESA Input'!AH3783="","",IF('ESA Input'!AH3783="Yes",'ESA Input'!H3783,""))</f>
        <v/>
      </c>
      <c r="L3818" s="236" t="str">
        <f>IF('ESA Input'!AH3783="","",IF('ESA Input'!AH3783="Yes",'ESA Input'!G3783,""))</f>
        <v/>
      </c>
      <c r="M3818" s="31" t="str">
        <f t="shared" si="357"/>
        <v/>
      </c>
      <c r="N3818" s="208" t="str">
        <f t="shared" si="358"/>
        <v/>
      </c>
      <c r="O3818" s="209" t="str">
        <f t="shared" si="359"/>
        <v/>
      </c>
      <c r="P3818" s="209" t="str">
        <f t="shared" si="360"/>
        <v/>
      </c>
      <c r="Q3818" s="31" t="str">
        <f t="shared" si="361"/>
        <v/>
      </c>
      <c r="R3818" s="129" t="s">
        <v>9</v>
      </c>
      <c r="S3818" s="128" t="s">
        <v>9</v>
      </c>
      <c r="T3818" s="1"/>
    </row>
    <row r="3819" spans="1:20" ht="15.75" hidden="1" customHeight="1">
      <c r="A3819" s="1" t="str">
        <f t="shared" si="1"/>
        <v/>
      </c>
      <c r="B3819" s="268" t="str">
        <f t="shared" si="356"/>
        <v>X</v>
      </c>
      <c r="C3819" s="1"/>
      <c r="D3819" s="27" t="str">
        <f>IF('ESA Input'!AH3784="","",IF('ESA Input'!AH3784="Yes",'ESA Input'!B3784,"Ineligible"))</f>
        <v/>
      </c>
      <c r="E3819" s="242" t="str">
        <f>IF('ESA Input'!AH3784="","",'ESA Input'!AH3784)</f>
        <v/>
      </c>
      <c r="F3819" s="461" t="str">
        <f>IF('ESA Input'!AH3784="","",IF('ESA Input'!AH3784="YES",'ESA Input'!AG3784,""))</f>
        <v/>
      </c>
      <c r="G3819" s="462"/>
      <c r="H3819" s="201" t="str">
        <f>IF('ESA Input'!AH3784="","",IF('ESA Input'!AH3784="Yes",'ESA Input'!J3784,""))</f>
        <v/>
      </c>
      <c r="I3819" s="227" t="str">
        <f>IF('ESA Input'!AH3784="","",IF('ESA Input'!AH3784="Yes",'ESA Input'!D3784,""))</f>
        <v/>
      </c>
      <c r="J3819" s="235" t="str">
        <f>IF('ESA Input'!AH3784="","",IF('ESA Input'!AH3784="Yes",'ESA Input'!E3784,""))</f>
        <v/>
      </c>
      <c r="K3819" s="29" t="str">
        <f>IF('ESA Input'!AH3784="","",IF('ESA Input'!AH3784="Yes",'ESA Input'!H3784,""))</f>
        <v/>
      </c>
      <c r="L3819" s="236" t="str">
        <f>IF('ESA Input'!AH3784="","",IF('ESA Input'!AH3784="Yes",'ESA Input'!G3784,""))</f>
        <v/>
      </c>
      <c r="M3819" s="31" t="str">
        <f t="shared" si="357"/>
        <v/>
      </c>
      <c r="N3819" s="208" t="str">
        <f t="shared" si="358"/>
        <v/>
      </c>
      <c r="O3819" s="209" t="str">
        <f t="shared" si="359"/>
        <v/>
      </c>
      <c r="P3819" s="209" t="str">
        <f t="shared" si="360"/>
        <v/>
      </c>
      <c r="Q3819" s="31" t="str">
        <f t="shared" si="361"/>
        <v/>
      </c>
      <c r="R3819" s="129" t="s">
        <v>9</v>
      </c>
      <c r="S3819" s="128" t="s">
        <v>9</v>
      </c>
      <c r="T3819" s="1"/>
    </row>
    <row r="3820" spans="1:20" ht="15.75" hidden="1" customHeight="1">
      <c r="A3820" s="1" t="str">
        <f t="shared" si="1"/>
        <v/>
      </c>
      <c r="B3820" s="268" t="str">
        <f t="shared" si="356"/>
        <v>X</v>
      </c>
      <c r="C3820" s="1"/>
      <c r="D3820" s="27" t="str">
        <f>IF('ESA Input'!AH3785="","",IF('ESA Input'!AH3785="Yes",'ESA Input'!B3785,"Ineligible"))</f>
        <v/>
      </c>
      <c r="E3820" s="242" t="str">
        <f>IF('ESA Input'!AH3785="","",'ESA Input'!AH3785)</f>
        <v/>
      </c>
      <c r="F3820" s="461" t="str">
        <f>IF('ESA Input'!AH3785="","",IF('ESA Input'!AH3785="YES",'ESA Input'!AG3785,""))</f>
        <v/>
      </c>
      <c r="G3820" s="462"/>
      <c r="H3820" s="201" t="str">
        <f>IF('ESA Input'!AH3785="","",IF('ESA Input'!AH3785="Yes",'ESA Input'!J3785,""))</f>
        <v/>
      </c>
      <c r="I3820" s="227" t="str">
        <f>IF('ESA Input'!AH3785="","",IF('ESA Input'!AH3785="Yes",'ESA Input'!D3785,""))</f>
        <v/>
      </c>
      <c r="J3820" s="235" t="str">
        <f>IF('ESA Input'!AH3785="","",IF('ESA Input'!AH3785="Yes",'ESA Input'!E3785,""))</f>
        <v/>
      </c>
      <c r="K3820" s="29" t="str">
        <f>IF('ESA Input'!AH3785="","",IF('ESA Input'!AH3785="Yes",'ESA Input'!H3785,""))</f>
        <v/>
      </c>
      <c r="L3820" s="236" t="str">
        <f>IF('ESA Input'!AH3785="","",IF('ESA Input'!AH3785="Yes",'ESA Input'!G3785,""))</f>
        <v/>
      </c>
      <c r="M3820" s="31" t="str">
        <f t="shared" si="357"/>
        <v/>
      </c>
      <c r="N3820" s="208" t="str">
        <f t="shared" si="358"/>
        <v/>
      </c>
      <c r="O3820" s="209" t="str">
        <f t="shared" si="359"/>
        <v/>
      </c>
      <c r="P3820" s="209" t="str">
        <f t="shared" si="360"/>
        <v/>
      </c>
      <c r="Q3820" s="31" t="str">
        <f t="shared" si="361"/>
        <v/>
      </c>
      <c r="R3820" s="129" t="s">
        <v>9</v>
      </c>
      <c r="S3820" s="128" t="s">
        <v>9</v>
      </c>
      <c r="T3820" s="1"/>
    </row>
    <row r="3821" spans="1:20" ht="15.75" hidden="1" customHeight="1">
      <c r="A3821" s="1" t="str">
        <f t="shared" si="1"/>
        <v/>
      </c>
      <c r="B3821" s="268" t="str">
        <f t="shared" si="356"/>
        <v>X</v>
      </c>
      <c r="C3821" s="1"/>
      <c r="D3821" s="27" t="str">
        <f>IF('ESA Input'!AH3786="","",IF('ESA Input'!AH3786="Yes",'ESA Input'!B3786,"Ineligible"))</f>
        <v/>
      </c>
      <c r="E3821" s="242" t="str">
        <f>IF('ESA Input'!AH3786="","",'ESA Input'!AH3786)</f>
        <v/>
      </c>
      <c r="F3821" s="461" t="str">
        <f>IF('ESA Input'!AH3786="","",IF('ESA Input'!AH3786="YES",'ESA Input'!AG3786,""))</f>
        <v/>
      </c>
      <c r="G3821" s="462"/>
      <c r="H3821" s="201" t="str">
        <f>IF('ESA Input'!AH3786="","",IF('ESA Input'!AH3786="Yes",'ESA Input'!J3786,""))</f>
        <v/>
      </c>
      <c r="I3821" s="227" t="str">
        <f>IF('ESA Input'!AH3786="","",IF('ESA Input'!AH3786="Yes",'ESA Input'!D3786,""))</f>
        <v/>
      </c>
      <c r="J3821" s="235" t="str">
        <f>IF('ESA Input'!AH3786="","",IF('ESA Input'!AH3786="Yes",'ESA Input'!E3786,""))</f>
        <v/>
      </c>
      <c r="K3821" s="29" t="str">
        <f>IF('ESA Input'!AH3786="","",IF('ESA Input'!AH3786="Yes",'ESA Input'!H3786,""))</f>
        <v/>
      </c>
      <c r="L3821" s="236" t="str">
        <f>IF('ESA Input'!AH3786="","",IF('ESA Input'!AH3786="Yes",'ESA Input'!G3786,""))</f>
        <v/>
      </c>
      <c r="M3821" s="31" t="str">
        <f t="shared" si="357"/>
        <v/>
      </c>
      <c r="N3821" s="208" t="str">
        <f t="shared" si="358"/>
        <v/>
      </c>
      <c r="O3821" s="209" t="str">
        <f t="shared" si="359"/>
        <v/>
      </c>
      <c r="P3821" s="209" t="str">
        <f t="shared" si="360"/>
        <v/>
      </c>
      <c r="Q3821" s="31" t="str">
        <f t="shared" si="361"/>
        <v/>
      </c>
      <c r="R3821" s="129" t="s">
        <v>9</v>
      </c>
      <c r="S3821" s="128" t="s">
        <v>9</v>
      </c>
      <c r="T3821" s="1"/>
    </row>
    <row r="3822" spans="1:20" ht="15.75" hidden="1" customHeight="1">
      <c r="A3822" s="1" t="str">
        <f t="shared" si="1"/>
        <v/>
      </c>
      <c r="B3822" s="268" t="str">
        <f t="shared" si="356"/>
        <v>X</v>
      </c>
      <c r="C3822" s="1"/>
      <c r="D3822" s="27" t="str">
        <f>IF('ESA Input'!AH3787="","",IF('ESA Input'!AH3787="Yes",'ESA Input'!B3787,"Ineligible"))</f>
        <v/>
      </c>
      <c r="E3822" s="242" t="str">
        <f>IF('ESA Input'!AH3787="","",'ESA Input'!AH3787)</f>
        <v/>
      </c>
      <c r="F3822" s="461" t="str">
        <f>IF('ESA Input'!AH3787="","",IF('ESA Input'!AH3787="YES",'ESA Input'!AG3787,""))</f>
        <v/>
      </c>
      <c r="G3822" s="462"/>
      <c r="H3822" s="201" t="str">
        <f>IF('ESA Input'!AH3787="","",IF('ESA Input'!AH3787="Yes",'ESA Input'!J3787,""))</f>
        <v/>
      </c>
      <c r="I3822" s="227" t="str">
        <f>IF('ESA Input'!AH3787="","",IF('ESA Input'!AH3787="Yes",'ESA Input'!D3787,""))</f>
        <v/>
      </c>
      <c r="J3822" s="235" t="str">
        <f>IF('ESA Input'!AH3787="","",IF('ESA Input'!AH3787="Yes",'ESA Input'!E3787,""))</f>
        <v/>
      </c>
      <c r="K3822" s="29" t="str">
        <f>IF('ESA Input'!AH3787="","",IF('ESA Input'!AH3787="Yes",'ESA Input'!H3787,""))</f>
        <v/>
      </c>
      <c r="L3822" s="236" t="str">
        <f>IF('ESA Input'!AH3787="","",IF('ESA Input'!AH3787="Yes",'ESA Input'!G3787,""))</f>
        <v/>
      </c>
      <c r="M3822" s="31" t="str">
        <f t="shared" si="357"/>
        <v/>
      </c>
      <c r="N3822" s="208" t="str">
        <f t="shared" si="358"/>
        <v/>
      </c>
      <c r="O3822" s="209" t="str">
        <f t="shared" si="359"/>
        <v/>
      </c>
      <c r="P3822" s="209" t="str">
        <f t="shared" si="360"/>
        <v/>
      </c>
      <c r="Q3822" s="31" t="str">
        <f t="shared" si="361"/>
        <v/>
      </c>
      <c r="R3822" s="129" t="s">
        <v>9</v>
      </c>
      <c r="S3822" s="128" t="s">
        <v>9</v>
      </c>
      <c r="T3822" s="1"/>
    </row>
    <row r="3823" spans="1:20" ht="15.75" hidden="1" customHeight="1">
      <c r="A3823" s="1" t="str">
        <f t="shared" si="1"/>
        <v/>
      </c>
      <c r="B3823" s="268" t="str">
        <f t="shared" si="356"/>
        <v>X</v>
      </c>
      <c r="C3823" s="1"/>
      <c r="D3823" s="27" t="str">
        <f>IF('ESA Input'!AH3788="","",IF('ESA Input'!AH3788="Yes",'ESA Input'!B3788,"Ineligible"))</f>
        <v/>
      </c>
      <c r="E3823" s="242" t="str">
        <f>IF('ESA Input'!AH3788="","",'ESA Input'!AH3788)</f>
        <v/>
      </c>
      <c r="F3823" s="461" t="str">
        <f>IF('ESA Input'!AH3788="","",IF('ESA Input'!AH3788="YES",'ESA Input'!AG3788,""))</f>
        <v/>
      </c>
      <c r="G3823" s="462"/>
      <c r="H3823" s="201" t="str">
        <f>IF('ESA Input'!AH3788="","",IF('ESA Input'!AH3788="Yes",'ESA Input'!J3788,""))</f>
        <v/>
      </c>
      <c r="I3823" s="227" t="str">
        <f>IF('ESA Input'!AH3788="","",IF('ESA Input'!AH3788="Yes",'ESA Input'!D3788,""))</f>
        <v/>
      </c>
      <c r="J3823" s="235" t="str">
        <f>IF('ESA Input'!AH3788="","",IF('ESA Input'!AH3788="Yes",'ESA Input'!E3788,""))</f>
        <v/>
      </c>
      <c r="K3823" s="29" t="str">
        <f>IF('ESA Input'!AH3788="","",IF('ESA Input'!AH3788="Yes",'ESA Input'!H3788,""))</f>
        <v/>
      </c>
      <c r="L3823" s="236" t="str">
        <f>IF('ESA Input'!AH3788="","",IF('ESA Input'!AH3788="Yes",'ESA Input'!G3788,""))</f>
        <v/>
      </c>
      <c r="M3823" s="31" t="str">
        <f t="shared" si="357"/>
        <v/>
      </c>
      <c r="N3823" s="208" t="str">
        <f t="shared" si="358"/>
        <v/>
      </c>
      <c r="O3823" s="209" t="str">
        <f t="shared" si="359"/>
        <v/>
      </c>
      <c r="P3823" s="209" t="str">
        <f t="shared" si="360"/>
        <v/>
      </c>
      <c r="Q3823" s="31" t="str">
        <f t="shared" si="361"/>
        <v/>
      </c>
      <c r="R3823" s="129" t="s">
        <v>9</v>
      </c>
      <c r="S3823" s="128" t="s">
        <v>9</v>
      </c>
      <c r="T3823" s="1"/>
    </row>
    <row r="3824" spans="1:20" ht="15.75" hidden="1" customHeight="1">
      <c r="A3824" s="1" t="str">
        <f t="shared" si="1"/>
        <v/>
      </c>
      <c r="B3824" s="268" t="str">
        <f t="shared" si="356"/>
        <v>X</v>
      </c>
      <c r="C3824" s="1"/>
      <c r="D3824" s="27" t="str">
        <f>IF('ESA Input'!AH3789="","",IF('ESA Input'!AH3789="Yes",'ESA Input'!B3789,"Ineligible"))</f>
        <v/>
      </c>
      <c r="E3824" s="242" t="str">
        <f>IF('ESA Input'!AH3789="","",'ESA Input'!AH3789)</f>
        <v/>
      </c>
      <c r="F3824" s="461" t="str">
        <f>IF('ESA Input'!AH3789="","",IF('ESA Input'!AH3789="YES",'ESA Input'!AG3789,""))</f>
        <v/>
      </c>
      <c r="G3824" s="462"/>
      <c r="H3824" s="201" t="str">
        <f>IF('ESA Input'!AH3789="","",IF('ESA Input'!AH3789="Yes",'ESA Input'!J3789,""))</f>
        <v/>
      </c>
      <c r="I3824" s="227" t="str">
        <f>IF('ESA Input'!AH3789="","",IF('ESA Input'!AH3789="Yes",'ESA Input'!D3789,""))</f>
        <v/>
      </c>
      <c r="J3824" s="235" t="str">
        <f>IF('ESA Input'!AH3789="","",IF('ESA Input'!AH3789="Yes",'ESA Input'!E3789,""))</f>
        <v/>
      </c>
      <c r="K3824" s="29" t="str">
        <f>IF('ESA Input'!AH3789="","",IF('ESA Input'!AH3789="Yes",'ESA Input'!H3789,""))</f>
        <v/>
      </c>
      <c r="L3824" s="236" t="str">
        <f>IF('ESA Input'!AH3789="","",IF('ESA Input'!AH3789="Yes",'ESA Input'!G3789,""))</f>
        <v/>
      </c>
      <c r="M3824" s="31" t="str">
        <f t="shared" si="357"/>
        <v/>
      </c>
      <c r="N3824" s="208" t="str">
        <f t="shared" si="358"/>
        <v/>
      </c>
      <c r="O3824" s="209" t="str">
        <f t="shared" si="359"/>
        <v/>
      </c>
      <c r="P3824" s="209" t="str">
        <f t="shared" si="360"/>
        <v/>
      </c>
      <c r="Q3824" s="31" t="str">
        <f t="shared" si="361"/>
        <v/>
      </c>
      <c r="R3824" s="129" t="s">
        <v>9</v>
      </c>
      <c r="S3824" s="128" t="s">
        <v>9</v>
      </c>
      <c r="T3824" s="1"/>
    </row>
    <row r="3825" spans="1:20" ht="15.75" hidden="1" customHeight="1">
      <c r="A3825" s="1" t="str">
        <f t="shared" si="1"/>
        <v/>
      </c>
      <c r="B3825" s="268" t="str">
        <f t="shared" si="356"/>
        <v>X</v>
      </c>
      <c r="C3825" s="1"/>
      <c r="D3825" s="27" t="str">
        <f>IF('ESA Input'!AH3790="","",IF('ESA Input'!AH3790="Yes",'ESA Input'!B3790,"Ineligible"))</f>
        <v/>
      </c>
      <c r="E3825" s="242" t="str">
        <f>IF('ESA Input'!AH3790="","",'ESA Input'!AH3790)</f>
        <v/>
      </c>
      <c r="F3825" s="461" t="str">
        <f>IF('ESA Input'!AH3790="","",IF('ESA Input'!AH3790="YES",'ESA Input'!AG3790,""))</f>
        <v/>
      </c>
      <c r="G3825" s="462"/>
      <c r="H3825" s="201" t="str">
        <f>IF('ESA Input'!AH3790="","",IF('ESA Input'!AH3790="Yes",'ESA Input'!J3790,""))</f>
        <v/>
      </c>
      <c r="I3825" s="227" t="str">
        <f>IF('ESA Input'!AH3790="","",IF('ESA Input'!AH3790="Yes",'ESA Input'!D3790,""))</f>
        <v/>
      </c>
      <c r="J3825" s="235" t="str">
        <f>IF('ESA Input'!AH3790="","",IF('ESA Input'!AH3790="Yes",'ESA Input'!E3790,""))</f>
        <v/>
      </c>
      <c r="K3825" s="29" t="str">
        <f>IF('ESA Input'!AH3790="","",IF('ESA Input'!AH3790="Yes",'ESA Input'!H3790,""))</f>
        <v/>
      </c>
      <c r="L3825" s="236" t="str">
        <f>IF('ESA Input'!AH3790="","",IF('ESA Input'!AH3790="Yes",'ESA Input'!G3790,""))</f>
        <v/>
      </c>
      <c r="M3825" s="31" t="str">
        <f t="shared" si="357"/>
        <v/>
      </c>
      <c r="N3825" s="208" t="str">
        <f t="shared" si="358"/>
        <v/>
      </c>
      <c r="O3825" s="209" t="str">
        <f t="shared" si="359"/>
        <v/>
      </c>
      <c r="P3825" s="209" t="str">
        <f t="shared" si="360"/>
        <v/>
      </c>
      <c r="Q3825" s="31" t="str">
        <f t="shared" si="361"/>
        <v/>
      </c>
      <c r="R3825" s="129" t="s">
        <v>9</v>
      </c>
      <c r="S3825" s="128" t="s">
        <v>9</v>
      </c>
      <c r="T3825" s="1"/>
    </row>
    <row r="3826" spans="1:20" ht="15.75" hidden="1" customHeight="1">
      <c r="A3826" s="1" t="str">
        <f t="shared" si="1"/>
        <v/>
      </c>
      <c r="B3826" s="268" t="str">
        <f t="shared" si="356"/>
        <v>X</v>
      </c>
      <c r="C3826" s="1"/>
      <c r="D3826" s="27" t="str">
        <f>IF('ESA Input'!AH3791="","",IF('ESA Input'!AH3791="Yes",'ESA Input'!B3791,"Ineligible"))</f>
        <v/>
      </c>
      <c r="E3826" s="242" t="str">
        <f>IF('ESA Input'!AH3791="","",'ESA Input'!AH3791)</f>
        <v/>
      </c>
      <c r="F3826" s="461" t="str">
        <f>IF('ESA Input'!AH3791="","",IF('ESA Input'!AH3791="YES",'ESA Input'!AG3791,""))</f>
        <v/>
      </c>
      <c r="G3826" s="462"/>
      <c r="H3826" s="201" t="str">
        <f>IF('ESA Input'!AH3791="","",IF('ESA Input'!AH3791="Yes",'ESA Input'!J3791,""))</f>
        <v/>
      </c>
      <c r="I3826" s="227" t="str">
        <f>IF('ESA Input'!AH3791="","",IF('ESA Input'!AH3791="Yes",'ESA Input'!D3791,""))</f>
        <v/>
      </c>
      <c r="J3826" s="235" t="str">
        <f>IF('ESA Input'!AH3791="","",IF('ESA Input'!AH3791="Yes",'ESA Input'!E3791,""))</f>
        <v/>
      </c>
      <c r="K3826" s="29" t="str">
        <f>IF('ESA Input'!AH3791="","",IF('ESA Input'!AH3791="Yes",'ESA Input'!H3791,""))</f>
        <v/>
      </c>
      <c r="L3826" s="236" t="str">
        <f>IF('ESA Input'!AH3791="","",IF('ESA Input'!AH3791="Yes",'ESA Input'!G3791,""))</f>
        <v/>
      </c>
      <c r="M3826" s="31" t="str">
        <f t="shared" si="357"/>
        <v/>
      </c>
      <c r="N3826" s="208" t="str">
        <f t="shared" si="358"/>
        <v/>
      </c>
      <c r="O3826" s="209" t="str">
        <f t="shared" si="359"/>
        <v/>
      </c>
      <c r="P3826" s="209" t="str">
        <f t="shared" si="360"/>
        <v/>
      </c>
      <c r="Q3826" s="31" t="str">
        <f t="shared" si="361"/>
        <v/>
      </c>
      <c r="R3826" s="129" t="s">
        <v>9</v>
      </c>
      <c r="S3826" s="128" t="s">
        <v>9</v>
      </c>
      <c r="T3826" s="1"/>
    </row>
    <row r="3827" spans="1:20" ht="15.75" hidden="1" customHeight="1">
      <c r="A3827" s="1" t="str">
        <f t="shared" si="1"/>
        <v/>
      </c>
      <c r="B3827" s="268" t="str">
        <f t="shared" si="356"/>
        <v>X</v>
      </c>
      <c r="C3827" s="1"/>
      <c r="D3827" s="27" t="str">
        <f>IF('ESA Input'!AH3792="","",IF('ESA Input'!AH3792="Yes",'ESA Input'!B3792,"Ineligible"))</f>
        <v/>
      </c>
      <c r="E3827" s="242" t="str">
        <f>IF('ESA Input'!AH3792="","",'ESA Input'!AH3792)</f>
        <v/>
      </c>
      <c r="F3827" s="461" t="str">
        <f>IF('ESA Input'!AH3792="","",IF('ESA Input'!AH3792="YES",'ESA Input'!AG3792,""))</f>
        <v/>
      </c>
      <c r="G3827" s="462"/>
      <c r="H3827" s="201" t="str">
        <f>IF('ESA Input'!AH3792="","",IF('ESA Input'!AH3792="Yes",'ESA Input'!J3792,""))</f>
        <v/>
      </c>
      <c r="I3827" s="227" t="str">
        <f>IF('ESA Input'!AH3792="","",IF('ESA Input'!AH3792="Yes",'ESA Input'!D3792,""))</f>
        <v/>
      </c>
      <c r="J3827" s="235" t="str">
        <f>IF('ESA Input'!AH3792="","",IF('ESA Input'!AH3792="Yes",'ESA Input'!E3792,""))</f>
        <v/>
      </c>
      <c r="K3827" s="29" t="str">
        <f>IF('ESA Input'!AH3792="","",IF('ESA Input'!AH3792="Yes",'ESA Input'!H3792,""))</f>
        <v/>
      </c>
      <c r="L3827" s="236" t="str">
        <f>IF('ESA Input'!AH3792="","",IF('ESA Input'!AH3792="Yes",'ESA Input'!G3792,""))</f>
        <v/>
      </c>
      <c r="M3827" s="31" t="str">
        <f t="shared" si="357"/>
        <v/>
      </c>
      <c r="N3827" s="208" t="str">
        <f t="shared" si="358"/>
        <v/>
      </c>
      <c r="O3827" s="209" t="str">
        <f t="shared" si="359"/>
        <v/>
      </c>
      <c r="P3827" s="209" t="str">
        <f t="shared" si="360"/>
        <v/>
      </c>
      <c r="Q3827" s="31" t="str">
        <f t="shared" si="361"/>
        <v/>
      </c>
      <c r="R3827" s="129" t="s">
        <v>9</v>
      </c>
      <c r="S3827" s="128" t="s">
        <v>9</v>
      </c>
      <c r="T3827" s="1"/>
    </row>
    <row r="3828" spans="1:20" ht="15.75" hidden="1" customHeight="1">
      <c r="A3828" s="1" t="str">
        <f t="shared" si="1"/>
        <v/>
      </c>
      <c r="B3828" s="268" t="str">
        <f t="shared" si="356"/>
        <v>X</v>
      </c>
      <c r="C3828" s="1"/>
      <c r="D3828" s="27" t="str">
        <f>IF('ESA Input'!AH3793="","",IF('ESA Input'!AH3793="Yes",'ESA Input'!B3793,"Ineligible"))</f>
        <v/>
      </c>
      <c r="E3828" s="242" t="str">
        <f>IF('ESA Input'!AH3793="","",'ESA Input'!AH3793)</f>
        <v/>
      </c>
      <c r="F3828" s="461" t="str">
        <f>IF('ESA Input'!AH3793="","",IF('ESA Input'!AH3793="YES",'ESA Input'!AG3793,""))</f>
        <v/>
      </c>
      <c r="G3828" s="462"/>
      <c r="H3828" s="201" t="str">
        <f>IF('ESA Input'!AH3793="","",IF('ESA Input'!AH3793="Yes",'ESA Input'!J3793,""))</f>
        <v/>
      </c>
      <c r="I3828" s="227" t="str">
        <f>IF('ESA Input'!AH3793="","",IF('ESA Input'!AH3793="Yes",'ESA Input'!D3793,""))</f>
        <v/>
      </c>
      <c r="J3828" s="235" t="str">
        <f>IF('ESA Input'!AH3793="","",IF('ESA Input'!AH3793="Yes",'ESA Input'!E3793,""))</f>
        <v/>
      </c>
      <c r="K3828" s="29" t="str">
        <f>IF('ESA Input'!AH3793="","",IF('ESA Input'!AH3793="Yes",'ESA Input'!H3793,""))</f>
        <v/>
      </c>
      <c r="L3828" s="236" t="str">
        <f>IF('ESA Input'!AH3793="","",IF('ESA Input'!AH3793="Yes",'ESA Input'!G3793,""))</f>
        <v/>
      </c>
      <c r="M3828" s="31" t="str">
        <f t="shared" si="357"/>
        <v/>
      </c>
      <c r="N3828" s="208" t="str">
        <f t="shared" si="358"/>
        <v/>
      </c>
      <c r="O3828" s="209" t="str">
        <f t="shared" si="359"/>
        <v/>
      </c>
      <c r="P3828" s="209" t="str">
        <f t="shared" si="360"/>
        <v/>
      </c>
      <c r="Q3828" s="31" t="str">
        <f t="shared" si="361"/>
        <v/>
      </c>
      <c r="R3828" s="129" t="s">
        <v>9</v>
      </c>
      <c r="S3828" s="128" t="s">
        <v>9</v>
      </c>
      <c r="T3828" s="1"/>
    </row>
    <row r="3829" spans="1:20" ht="15.75" hidden="1" customHeight="1">
      <c r="A3829" s="1" t="str">
        <f t="shared" si="1"/>
        <v/>
      </c>
      <c r="B3829" s="268" t="str">
        <f t="shared" si="356"/>
        <v>X</v>
      </c>
      <c r="C3829" s="1"/>
      <c r="D3829" s="27" t="str">
        <f>IF('ESA Input'!AH3794="","",IF('ESA Input'!AH3794="Yes",'ESA Input'!B3794,"Ineligible"))</f>
        <v/>
      </c>
      <c r="E3829" s="242" t="str">
        <f>IF('ESA Input'!AH3794="","",'ESA Input'!AH3794)</f>
        <v/>
      </c>
      <c r="F3829" s="461" t="str">
        <f>IF('ESA Input'!AH3794="","",IF('ESA Input'!AH3794="YES",'ESA Input'!AG3794,""))</f>
        <v/>
      </c>
      <c r="G3829" s="462"/>
      <c r="H3829" s="201" t="str">
        <f>IF('ESA Input'!AH3794="","",IF('ESA Input'!AH3794="Yes",'ESA Input'!J3794,""))</f>
        <v/>
      </c>
      <c r="I3829" s="227" t="str">
        <f>IF('ESA Input'!AH3794="","",IF('ESA Input'!AH3794="Yes",'ESA Input'!D3794,""))</f>
        <v/>
      </c>
      <c r="J3829" s="235" t="str">
        <f>IF('ESA Input'!AH3794="","",IF('ESA Input'!AH3794="Yes",'ESA Input'!E3794,""))</f>
        <v/>
      </c>
      <c r="K3829" s="29" t="str">
        <f>IF('ESA Input'!AH3794="","",IF('ESA Input'!AH3794="Yes",'ESA Input'!H3794,""))</f>
        <v/>
      </c>
      <c r="L3829" s="236" t="str">
        <f>IF('ESA Input'!AH3794="","",IF('ESA Input'!AH3794="Yes",'ESA Input'!G3794,""))</f>
        <v/>
      </c>
      <c r="M3829" s="31" t="str">
        <f t="shared" si="357"/>
        <v/>
      </c>
      <c r="N3829" s="208" t="str">
        <f t="shared" si="358"/>
        <v/>
      </c>
      <c r="O3829" s="209" t="str">
        <f t="shared" si="359"/>
        <v/>
      </c>
      <c r="P3829" s="209" t="str">
        <f t="shared" si="360"/>
        <v/>
      </c>
      <c r="Q3829" s="31" t="str">
        <f t="shared" si="361"/>
        <v/>
      </c>
      <c r="R3829" s="129" t="s">
        <v>9</v>
      </c>
      <c r="S3829" s="128" t="s">
        <v>9</v>
      </c>
      <c r="T3829" s="1"/>
    </row>
    <row r="3830" spans="1:20" ht="15.75" hidden="1" customHeight="1">
      <c r="A3830" s="1" t="str">
        <f t="shared" si="1"/>
        <v/>
      </c>
      <c r="B3830" s="268" t="str">
        <f t="shared" si="356"/>
        <v>X</v>
      </c>
      <c r="C3830" s="1"/>
      <c r="D3830" s="27" t="str">
        <f>IF('ESA Input'!AH3795="","",IF('ESA Input'!AH3795="Yes",'ESA Input'!B3795,"Ineligible"))</f>
        <v/>
      </c>
      <c r="E3830" s="242" t="str">
        <f>IF('ESA Input'!AH3795="","",'ESA Input'!AH3795)</f>
        <v/>
      </c>
      <c r="F3830" s="461" t="str">
        <f>IF('ESA Input'!AH3795="","",IF('ESA Input'!AH3795="YES",'ESA Input'!AG3795,""))</f>
        <v/>
      </c>
      <c r="G3830" s="462"/>
      <c r="H3830" s="201" t="str">
        <f>IF('ESA Input'!AH3795="","",IF('ESA Input'!AH3795="Yes",'ESA Input'!J3795,""))</f>
        <v/>
      </c>
      <c r="I3830" s="227" t="str">
        <f>IF('ESA Input'!AH3795="","",IF('ESA Input'!AH3795="Yes",'ESA Input'!D3795,""))</f>
        <v/>
      </c>
      <c r="J3830" s="235" t="str">
        <f>IF('ESA Input'!AH3795="","",IF('ESA Input'!AH3795="Yes",'ESA Input'!E3795,""))</f>
        <v/>
      </c>
      <c r="K3830" s="29" t="str">
        <f>IF('ESA Input'!AH3795="","",IF('ESA Input'!AH3795="Yes",'ESA Input'!H3795,""))</f>
        <v/>
      </c>
      <c r="L3830" s="236" t="str">
        <f>IF('ESA Input'!AH3795="","",IF('ESA Input'!AH3795="Yes",'ESA Input'!G3795,""))</f>
        <v/>
      </c>
      <c r="M3830" s="31" t="str">
        <f t="shared" si="357"/>
        <v/>
      </c>
      <c r="N3830" s="208" t="str">
        <f t="shared" si="358"/>
        <v/>
      </c>
      <c r="O3830" s="209" t="str">
        <f t="shared" si="359"/>
        <v/>
      </c>
      <c r="P3830" s="209" t="str">
        <f t="shared" si="360"/>
        <v/>
      </c>
      <c r="Q3830" s="31" t="str">
        <f t="shared" si="361"/>
        <v/>
      </c>
      <c r="R3830" s="129" t="s">
        <v>9</v>
      </c>
      <c r="S3830" s="128" t="s">
        <v>9</v>
      </c>
      <c r="T3830" s="1"/>
    </row>
    <row r="3831" spans="1:20" ht="15.75" hidden="1" customHeight="1">
      <c r="A3831" s="1" t="str">
        <f t="shared" si="1"/>
        <v/>
      </c>
      <c r="B3831" s="268" t="str">
        <f t="shared" si="356"/>
        <v>X</v>
      </c>
      <c r="C3831" s="1"/>
      <c r="D3831" s="27" t="str">
        <f>IF('ESA Input'!AH3796="","",IF('ESA Input'!AH3796="Yes",'ESA Input'!B3796,"Ineligible"))</f>
        <v/>
      </c>
      <c r="E3831" s="242" t="str">
        <f>IF('ESA Input'!AH3796="","",'ESA Input'!AH3796)</f>
        <v/>
      </c>
      <c r="F3831" s="461" t="str">
        <f>IF('ESA Input'!AH3796="","",IF('ESA Input'!AH3796="YES",'ESA Input'!AG3796,""))</f>
        <v/>
      </c>
      <c r="G3831" s="462"/>
      <c r="H3831" s="201" t="str">
        <f>IF('ESA Input'!AH3796="","",IF('ESA Input'!AH3796="Yes",'ESA Input'!J3796,""))</f>
        <v/>
      </c>
      <c r="I3831" s="227" t="str">
        <f>IF('ESA Input'!AH3796="","",IF('ESA Input'!AH3796="Yes",'ESA Input'!D3796,""))</f>
        <v/>
      </c>
      <c r="J3831" s="235" t="str">
        <f>IF('ESA Input'!AH3796="","",IF('ESA Input'!AH3796="Yes",'ESA Input'!E3796,""))</f>
        <v/>
      </c>
      <c r="K3831" s="29" t="str">
        <f>IF('ESA Input'!AH3796="","",IF('ESA Input'!AH3796="Yes",'ESA Input'!H3796,""))</f>
        <v/>
      </c>
      <c r="L3831" s="236" t="str">
        <f>IF('ESA Input'!AH3796="","",IF('ESA Input'!AH3796="Yes",'ESA Input'!G3796,""))</f>
        <v/>
      </c>
      <c r="M3831" s="31" t="str">
        <f t="shared" si="357"/>
        <v/>
      </c>
      <c r="N3831" s="208" t="str">
        <f t="shared" si="358"/>
        <v/>
      </c>
      <c r="O3831" s="209" t="str">
        <f t="shared" si="359"/>
        <v/>
      </c>
      <c r="P3831" s="209" t="str">
        <f t="shared" si="360"/>
        <v/>
      </c>
      <c r="Q3831" s="31" t="str">
        <f t="shared" si="361"/>
        <v/>
      </c>
      <c r="R3831" s="129" t="s">
        <v>9</v>
      </c>
      <c r="S3831" s="128" t="s">
        <v>9</v>
      </c>
      <c r="T3831" s="1"/>
    </row>
    <row r="3832" spans="1:20" ht="15.75" hidden="1" customHeight="1">
      <c r="A3832" s="1" t="str">
        <f t="shared" si="1"/>
        <v/>
      </c>
      <c r="B3832" s="268" t="str">
        <f t="shared" si="356"/>
        <v>X</v>
      </c>
      <c r="C3832" s="1"/>
      <c r="D3832" s="27" t="str">
        <f>IF('ESA Input'!AH3797="","",IF('ESA Input'!AH3797="Yes",'ESA Input'!B3797,"Ineligible"))</f>
        <v/>
      </c>
      <c r="E3832" s="242" t="str">
        <f>IF('ESA Input'!AH3797="","",'ESA Input'!AH3797)</f>
        <v/>
      </c>
      <c r="F3832" s="461" t="str">
        <f>IF('ESA Input'!AH3797="","",IF('ESA Input'!AH3797="YES",'ESA Input'!AG3797,""))</f>
        <v/>
      </c>
      <c r="G3832" s="462"/>
      <c r="H3832" s="201" t="str">
        <f>IF('ESA Input'!AH3797="","",IF('ESA Input'!AH3797="Yes",'ESA Input'!J3797,""))</f>
        <v/>
      </c>
      <c r="I3832" s="227" t="str">
        <f>IF('ESA Input'!AH3797="","",IF('ESA Input'!AH3797="Yes",'ESA Input'!D3797,""))</f>
        <v/>
      </c>
      <c r="J3832" s="235" t="str">
        <f>IF('ESA Input'!AH3797="","",IF('ESA Input'!AH3797="Yes",'ESA Input'!E3797,""))</f>
        <v/>
      </c>
      <c r="K3832" s="29" t="str">
        <f>IF('ESA Input'!AH3797="","",IF('ESA Input'!AH3797="Yes",'ESA Input'!H3797,""))</f>
        <v/>
      </c>
      <c r="L3832" s="236" t="str">
        <f>IF('ESA Input'!AH3797="","",IF('ESA Input'!AH3797="Yes",'ESA Input'!G3797,""))</f>
        <v/>
      </c>
      <c r="M3832" s="31" t="str">
        <f t="shared" si="357"/>
        <v/>
      </c>
      <c r="N3832" s="208" t="str">
        <f t="shared" si="358"/>
        <v/>
      </c>
      <c r="O3832" s="209" t="str">
        <f t="shared" si="359"/>
        <v/>
      </c>
      <c r="P3832" s="209" t="str">
        <f t="shared" si="360"/>
        <v/>
      </c>
      <c r="Q3832" s="31" t="str">
        <f t="shared" si="361"/>
        <v/>
      </c>
      <c r="R3832" s="129" t="s">
        <v>9</v>
      </c>
      <c r="S3832" s="128" t="s">
        <v>9</v>
      </c>
      <c r="T3832" s="1"/>
    </row>
    <row r="3833" spans="1:20" ht="15.75" hidden="1" customHeight="1">
      <c r="A3833" s="1" t="str">
        <f t="shared" si="1"/>
        <v/>
      </c>
      <c r="B3833" s="268" t="str">
        <f t="shared" si="356"/>
        <v>X</v>
      </c>
      <c r="C3833" s="1"/>
      <c r="D3833" s="27" t="str">
        <f>IF('ESA Input'!AH3798="","",IF('ESA Input'!AH3798="Yes",'ESA Input'!B3798,"Ineligible"))</f>
        <v/>
      </c>
      <c r="E3833" s="242" t="str">
        <f>IF('ESA Input'!AH3798="","",'ESA Input'!AH3798)</f>
        <v/>
      </c>
      <c r="F3833" s="461" t="str">
        <f>IF('ESA Input'!AH3798="","",IF('ESA Input'!AH3798="YES",'ESA Input'!AG3798,""))</f>
        <v/>
      </c>
      <c r="G3833" s="462"/>
      <c r="H3833" s="201" t="str">
        <f>IF('ESA Input'!AH3798="","",IF('ESA Input'!AH3798="Yes",'ESA Input'!J3798,""))</f>
        <v/>
      </c>
      <c r="I3833" s="227" t="str">
        <f>IF('ESA Input'!AH3798="","",IF('ESA Input'!AH3798="Yes",'ESA Input'!D3798,""))</f>
        <v/>
      </c>
      <c r="J3833" s="235" t="str">
        <f>IF('ESA Input'!AH3798="","",IF('ESA Input'!AH3798="Yes",'ESA Input'!E3798,""))</f>
        <v/>
      </c>
      <c r="K3833" s="29" t="str">
        <f>IF('ESA Input'!AH3798="","",IF('ESA Input'!AH3798="Yes",'ESA Input'!H3798,""))</f>
        <v/>
      </c>
      <c r="L3833" s="236" t="str">
        <f>IF('ESA Input'!AH3798="","",IF('ESA Input'!AH3798="Yes",'ESA Input'!G3798,""))</f>
        <v/>
      </c>
      <c r="M3833" s="31" t="str">
        <f t="shared" si="357"/>
        <v/>
      </c>
      <c r="N3833" s="208" t="str">
        <f t="shared" si="358"/>
        <v/>
      </c>
      <c r="O3833" s="209" t="str">
        <f t="shared" si="359"/>
        <v/>
      </c>
      <c r="P3833" s="209" t="str">
        <f t="shared" si="360"/>
        <v/>
      </c>
      <c r="Q3833" s="31" t="str">
        <f t="shared" si="361"/>
        <v/>
      </c>
      <c r="R3833" s="129" t="s">
        <v>9</v>
      </c>
      <c r="S3833" s="128" t="s">
        <v>9</v>
      </c>
      <c r="T3833" s="1"/>
    </row>
    <row r="3834" spans="1:20" ht="15.75" hidden="1" customHeight="1">
      <c r="A3834" s="1" t="str">
        <f t="shared" si="1"/>
        <v/>
      </c>
      <c r="B3834" s="268" t="str">
        <f t="shared" si="356"/>
        <v>X</v>
      </c>
      <c r="C3834" s="1"/>
      <c r="D3834" s="27" t="str">
        <f>IF('ESA Input'!AH3799="","",IF('ESA Input'!AH3799="Yes",'ESA Input'!B3799,"Ineligible"))</f>
        <v/>
      </c>
      <c r="E3834" s="242" t="str">
        <f>IF('ESA Input'!AH3799="","",'ESA Input'!AH3799)</f>
        <v/>
      </c>
      <c r="F3834" s="461" t="str">
        <f>IF('ESA Input'!AH3799="","",IF('ESA Input'!AH3799="YES",'ESA Input'!AG3799,""))</f>
        <v/>
      </c>
      <c r="G3834" s="462"/>
      <c r="H3834" s="201" t="str">
        <f>IF('ESA Input'!AH3799="","",IF('ESA Input'!AH3799="Yes",'ESA Input'!J3799,""))</f>
        <v/>
      </c>
      <c r="I3834" s="227" t="str">
        <f>IF('ESA Input'!AH3799="","",IF('ESA Input'!AH3799="Yes",'ESA Input'!D3799,""))</f>
        <v/>
      </c>
      <c r="J3834" s="235" t="str">
        <f>IF('ESA Input'!AH3799="","",IF('ESA Input'!AH3799="Yes",'ESA Input'!E3799,""))</f>
        <v/>
      </c>
      <c r="K3834" s="29" t="str">
        <f>IF('ESA Input'!AH3799="","",IF('ESA Input'!AH3799="Yes",'ESA Input'!H3799,""))</f>
        <v/>
      </c>
      <c r="L3834" s="236" t="str">
        <f>IF('ESA Input'!AH3799="","",IF('ESA Input'!AH3799="Yes",'ESA Input'!G3799,""))</f>
        <v/>
      </c>
      <c r="M3834" s="31" t="str">
        <f t="shared" si="357"/>
        <v/>
      </c>
      <c r="N3834" s="208" t="str">
        <f t="shared" si="358"/>
        <v/>
      </c>
      <c r="O3834" s="209" t="str">
        <f t="shared" si="359"/>
        <v/>
      </c>
      <c r="P3834" s="209" t="str">
        <f t="shared" si="360"/>
        <v/>
      </c>
      <c r="Q3834" s="31" t="str">
        <f t="shared" si="361"/>
        <v/>
      </c>
      <c r="R3834" s="129" t="s">
        <v>9</v>
      </c>
      <c r="S3834" s="128" t="s">
        <v>9</v>
      </c>
      <c r="T3834" s="1"/>
    </row>
    <row r="3835" spans="1:20" ht="15.75" hidden="1" customHeight="1">
      <c r="A3835" s="1" t="str">
        <f t="shared" si="1"/>
        <v/>
      </c>
      <c r="B3835" s="268" t="str">
        <f t="shared" si="356"/>
        <v>X</v>
      </c>
      <c r="C3835" s="1"/>
      <c r="D3835" s="27" t="str">
        <f>IF('ESA Input'!AH3800="","",IF('ESA Input'!AH3800="Yes",'ESA Input'!B3800,"Ineligible"))</f>
        <v/>
      </c>
      <c r="E3835" s="242" t="str">
        <f>IF('ESA Input'!AH3800="","",'ESA Input'!AH3800)</f>
        <v/>
      </c>
      <c r="F3835" s="461" t="str">
        <f>IF('ESA Input'!AH3800="","",IF('ESA Input'!AH3800="YES",'ESA Input'!AG3800,""))</f>
        <v/>
      </c>
      <c r="G3835" s="462"/>
      <c r="H3835" s="201" t="str">
        <f>IF('ESA Input'!AH3800="","",IF('ESA Input'!AH3800="Yes",'ESA Input'!J3800,""))</f>
        <v/>
      </c>
      <c r="I3835" s="227" t="str">
        <f>IF('ESA Input'!AH3800="","",IF('ESA Input'!AH3800="Yes",'ESA Input'!D3800,""))</f>
        <v/>
      </c>
      <c r="J3835" s="235" t="str">
        <f>IF('ESA Input'!AH3800="","",IF('ESA Input'!AH3800="Yes",'ESA Input'!E3800,""))</f>
        <v/>
      </c>
      <c r="K3835" s="29" t="str">
        <f>IF('ESA Input'!AH3800="","",IF('ESA Input'!AH3800="Yes",'ESA Input'!H3800,""))</f>
        <v/>
      </c>
      <c r="L3835" s="236" t="str">
        <f>IF('ESA Input'!AH3800="","",IF('ESA Input'!AH3800="Yes",'ESA Input'!G3800,""))</f>
        <v/>
      </c>
      <c r="M3835" s="31" t="str">
        <f t="shared" si="357"/>
        <v/>
      </c>
      <c r="N3835" s="208" t="str">
        <f t="shared" si="358"/>
        <v/>
      </c>
      <c r="O3835" s="209" t="str">
        <f t="shared" si="359"/>
        <v/>
      </c>
      <c r="P3835" s="209" t="str">
        <f t="shared" si="360"/>
        <v/>
      </c>
      <c r="Q3835" s="31" t="str">
        <f t="shared" si="361"/>
        <v/>
      </c>
      <c r="R3835" s="129" t="s">
        <v>9</v>
      </c>
      <c r="S3835" s="128" t="s">
        <v>9</v>
      </c>
      <c r="T3835" s="1"/>
    </row>
    <row r="3836" spans="1:20" ht="15.75" hidden="1" customHeight="1">
      <c r="A3836" s="1" t="str">
        <f t="shared" si="1"/>
        <v/>
      </c>
      <c r="B3836" s="268" t="str">
        <f t="shared" si="356"/>
        <v>X</v>
      </c>
      <c r="C3836" s="1"/>
      <c r="D3836" s="27" t="str">
        <f>IF('ESA Input'!AH3801="","",IF('ESA Input'!AH3801="Yes",'ESA Input'!B3801,"Ineligible"))</f>
        <v/>
      </c>
      <c r="E3836" s="242" t="str">
        <f>IF('ESA Input'!AH3801="","",'ESA Input'!AH3801)</f>
        <v/>
      </c>
      <c r="F3836" s="461" t="str">
        <f>IF('ESA Input'!AH3801="","",IF('ESA Input'!AH3801="YES",'ESA Input'!AG3801,""))</f>
        <v/>
      </c>
      <c r="G3836" s="462"/>
      <c r="H3836" s="201" t="str">
        <f>IF('ESA Input'!AH3801="","",IF('ESA Input'!AH3801="Yes",'ESA Input'!J3801,""))</f>
        <v/>
      </c>
      <c r="I3836" s="227" t="str">
        <f>IF('ESA Input'!AH3801="","",IF('ESA Input'!AH3801="Yes",'ESA Input'!D3801,""))</f>
        <v/>
      </c>
      <c r="J3836" s="235" t="str">
        <f>IF('ESA Input'!AH3801="","",IF('ESA Input'!AH3801="Yes",'ESA Input'!E3801,""))</f>
        <v/>
      </c>
      <c r="K3836" s="29" t="str">
        <f>IF('ESA Input'!AH3801="","",IF('ESA Input'!AH3801="Yes",'ESA Input'!H3801,""))</f>
        <v/>
      </c>
      <c r="L3836" s="236" t="str">
        <f>IF('ESA Input'!AH3801="","",IF('ESA Input'!AH3801="Yes",'ESA Input'!G3801,""))</f>
        <v/>
      </c>
      <c r="M3836" s="31" t="str">
        <f t="shared" si="357"/>
        <v/>
      </c>
      <c r="N3836" s="208" t="str">
        <f t="shared" si="358"/>
        <v/>
      </c>
      <c r="O3836" s="209" t="str">
        <f t="shared" si="359"/>
        <v/>
      </c>
      <c r="P3836" s="209" t="str">
        <f t="shared" si="360"/>
        <v/>
      </c>
      <c r="Q3836" s="31" t="str">
        <f t="shared" si="361"/>
        <v/>
      </c>
      <c r="R3836" s="129" t="s">
        <v>9</v>
      </c>
      <c r="S3836" s="128" t="s">
        <v>9</v>
      </c>
      <c r="T3836" s="1"/>
    </row>
    <row r="3837" spans="1:20" ht="15.75" hidden="1" customHeight="1">
      <c r="A3837" s="1" t="str">
        <f t="shared" si="1"/>
        <v/>
      </c>
      <c r="B3837" s="268" t="str">
        <f t="shared" si="356"/>
        <v>X</v>
      </c>
      <c r="C3837" s="1"/>
      <c r="D3837" s="27" t="str">
        <f>IF('ESA Input'!AH3802="","",IF('ESA Input'!AH3802="Yes",'ESA Input'!B3802,"Ineligible"))</f>
        <v/>
      </c>
      <c r="E3837" s="242" t="str">
        <f>IF('ESA Input'!AH3802="","",'ESA Input'!AH3802)</f>
        <v/>
      </c>
      <c r="F3837" s="461" t="str">
        <f>IF('ESA Input'!AH3802="","",IF('ESA Input'!AH3802="YES",'ESA Input'!AG3802,""))</f>
        <v/>
      </c>
      <c r="G3837" s="462"/>
      <c r="H3837" s="201" t="str">
        <f>IF('ESA Input'!AH3802="","",IF('ESA Input'!AH3802="Yes",'ESA Input'!J3802,""))</f>
        <v/>
      </c>
      <c r="I3837" s="227" t="str">
        <f>IF('ESA Input'!AH3802="","",IF('ESA Input'!AH3802="Yes",'ESA Input'!D3802,""))</f>
        <v/>
      </c>
      <c r="J3837" s="235" t="str">
        <f>IF('ESA Input'!AH3802="","",IF('ESA Input'!AH3802="Yes",'ESA Input'!E3802,""))</f>
        <v/>
      </c>
      <c r="K3837" s="29" t="str">
        <f>IF('ESA Input'!AH3802="","",IF('ESA Input'!AH3802="Yes",'ESA Input'!H3802,""))</f>
        <v/>
      </c>
      <c r="L3837" s="236" t="str">
        <f>IF('ESA Input'!AH3802="","",IF('ESA Input'!AH3802="Yes",'ESA Input'!G3802,""))</f>
        <v/>
      </c>
      <c r="M3837" s="31" t="str">
        <f t="shared" si="357"/>
        <v/>
      </c>
      <c r="N3837" s="208" t="str">
        <f t="shared" si="358"/>
        <v/>
      </c>
      <c r="O3837" s="209" t="str">
        <f t="shared" si="359"/>
        <v/>
      </c>
      <c r="P3837" s="209" t="str">
        <f t="shared" si="360"/>
        <v/>
      </c>
      <c r="Q3837" s="31" t="str">
        <f t="shared" si="361"/>
        <v/>
      </c>
      <c r="R3837" s="129" t="s">
        <v>9</v>
      </c>
      <c r="S3837" s="128" t="s">
        <v>9</v>
      </c>
      <c r="T3837" s="1"/>
    </row>
    <row r="3838" spans="1:20" ht="15.75" hidden="1" customHeight="1">
      <c r="A3838" s="1" t="str">
        <f t="shared" si="1"/>
        <v/>
      </c>
      <c r="B3838" s="268" t="str">
        <f t="shared" si="356"/>
        <v>X</v>
      </c>
      <c r="C3838" s="1"/>
      <c r="D3838" s="27" t="str">
        <f>IF('ESA Input'!AH3803="","",IF('ESA Input'!AH3803="Yes",'ESA Input'!B3803,"Ineligible"))</f>
        <v/>
      </c>
      <c r="E3838" s="242" t="str">
        <f>IF('ESA Input'!AH3803="","",'ESA Input'!AH3803)</f>
        <v/>
      </c>
      <c r="F3838" s="461" t="str">
        <f>IF('ESA Input'!AH3803="","",IF('ESA Input'!AH3803="YES",'ESA Input'!AG3803,""))</f>
        <v/>
      </c>
      <c r="G3838" s="462"/>
      <c r="H3838" s="201" t="str">
        <f>IF('ESA Input'!AH3803="","",IF('ESA Input'!AH3803="Yes",'ESA Input'!J3803,""))</f>
        <v/>
      </c>
      <c r="I3838" s="227" t="str">
        <f>IF('ESA Input'!AH3803="","",IF('ESA Input'!AH3803="Yes",'ESA Input'!D3803,""))</f>
        <v/>
      </c>
      <c r="J3838" s="235" t="str">
        <f>IF('ESA Input'!AH3803="","",IF('ESA Input'!AH3803="Yes",'ESA Input'!E3803,""))</f>
        <v/>
      </c>
      <c r="K3838" s="29" t="str">
        <f>IF('ESA Input'!AH3803="","",IF('ESA Input'!AH3803="Yes",'ESA Input'!H3803,""))</f>
        <v/>
      </c>
      <c r="L3838" s="236" t="str">
        <f>IF('ESA Input'!AH3803="","",IF('ESA Input'!AH3803="Yes",'ESA Input'!G3803,""))</f>
        <v/>
      </c>
      <c r="M3838" s="31" t="str">
        <f t="shared" si="357"/>
        <v/>
      </c>
      <c r="N3838" s="208" t="str">
        <f t="shared" si="358"/>
        <v/>
      </c>
      <c r="O3838" s="209" t="str">
        <f t="shared" si="359"/>
        <v/>
      </c>
      <c r="P3838" s="209" t="str">
        <f t="shared" si="360"/>
        <v/>
      </c>
      <c r="Q3838" s="31" t="str">
        <f t="shared" si="361"/>
        <v/>
      </c>
      <c r="R3838" s="129" t="s">
        <v>9</v>
      </c>
      <c r="S3838" s="128" t="s">
        <v>9</v>
      </c>
      <c r="T3838" s="1"/>
    </row>
    <row r="3839" spans="1:20" ht="15.75" hidden="1" customHeight="1">
      <c r="A3839" s="1" t="str">
        <f t="shared" si="1"/>
        <v/>
      </c>
      <c r="B3839" s="268" t="str">
        <f t="shared" si="356"/>
        <v>X</v>
      </c>
      <c r="C3839" s="1"/>
      <c r="D3839" s="27" t="str">
        <f>IF('ESA Input'!AH3804="","",IF('ESA Input'!AH3804="Yes",'ESA Input'!B3804,"Ineligible"))</f>
        <v/>
      </c>
      <c r="E3839" s="242" t="str">
        <f>IF('ESA Input'!AH3804="","",'ESA Input'!AH3804)</f>
        <v/>
      </c>
      <c r="F3839" s="461" t="str">
        <f>IF('ESA Input'!AH3804="","",IF('ESA Input'!AH3804="YES",'ESA Input'!AG3804,""))</f>
        <v/>
      </c>
      <c r="G3839" s="462"/>
      <c r="H3839" s="201" t="str">
        <f>IF('ESA Input'!AH3804="","",IF('ESA Input'!AH3804="Yes",'ESA Input'!J3804,""))</f>
        <v/>
      </c>
      <c r="I3839" s="227" t="str">
        <f>IF('ESA Input'!AH3804="","",IF('ESA Input'!AH3804="Yes",'ESA Input'!D3804,""))</f>
        <v/>
      </c>
      <c r="J3839" s="235" t="str">
        <f>IF('ESA Input'!AH3804="","",IF('ESA Input'!AH3804="Yes",'ESA Input'!E3804,""))</f>
        <v/>
      </c>
      <c r="K3839" s="29" t="str">
        <f>IF('ESA Input'!AH3804="","",IF('ESA Input'!AH3804="Yes",'ESA Input'!H3804,""))</f>
        <v/>
      </c>
      <c r="L3839" s="236" t="str">
        <f>IF('ESA Input'!AH3804="","",IF('ESA Input'!AH3804="Yes",'ESA Input'!G3804,""))</f>
        <v/>
      </c>
      <c r="M3839" s="31" t="str">
        <f t="shared" si="357"/>
        <v/>
      </c>
      <c r="N3839" s="208" t="str">
        <f t="shared" si="358"/>
        <v/>
      </c>
      <c r="O3839" s="209" t="str">
        <f t="shared" si="359"/>
        <v/>
      </c>
      <c r="P3839" s="209" t="str">
        <f t="shared" si="360"/>
        <v/>
      </c>
      <c r="Q3839" s="31" t="str">
        <f t="shared" si="361"/>
        <v/>
      </c>
      <c r="R3839" s="129" t="s">
        <v>9</v>
      </c>
      <c r="S3839" s="128" t="s">
        <v>9</v>
      </c>
      <c r="T3839" s="1"/>
    </row>
    <row r="3840" spans="1:20" ht="15.75" hidden="1" customHeight="1">
      <c r="A3840" s="1" t="str">
        <f t="shared" si="1"/>
        <v/>
      </c>
      <c r="B3840" s="268" t="str">
        <f t="shared" si="356"/>
        <v>X</v>
      </c>
      <c r="C3840" s="1"/>
      <c r="D3840" s="27" t="str">
        <f>IF('ESA Input'!AH3805="","",IF('ESA Input'!AH3805="Yes",'ESA Input'!B3805,"Ineligible"))</f>
        <v/>
      </c>
      <c r="E3840" s="242" t="str">
        <f>IF('ESA Input'!AH3805="","",'ESA Input'!AH3805)</f>
        <v/>
      </c>
      <c r="F3840" s="461" t="str">
        <f>IF('ESA Input'!AH3805="","",IF('ESA Input'!AH3805="YES",'ESA Input'!AG3805,""))</f>
        <v/>
      </c>
      <c r="G3840" s="462"/>
      <c r="H3840" s="201" t="str">
        <f>IF('ESA Input'!AH3805="","",IF('ESA Input'!AH3805="Yes",'ESA Input'!J3805,""))</f>
        <v/>
      </c>
      <c r="I3840" s="227" t="str">
        <f>IF('ESA Input'!AH3805="","",IF('ESA Input'!AH3805="Yes",'ESA Input'!D3805,""))</f>
        <v/>
      </c>
      <c r="J3840" s="235" t="str">
        <f>IF('ESA Input'!AH3805="","",IF('ESA Input'!AH3805="Yes",'ESA Input'!E3805,""))</f>
        <v/>
      </c>
      <c r="K3840" s="29" t="str">
        <f>IF('ESA Input'!AH3805="","",IF('ESA Input'!AH3805="Yes",'ESA Input'!H3805,""))</f>
        <v/>
      </c>
      <c r="L3840" s="236" t="str">
        <f>IF('ESA Input'!AH3805="","",IF('ESA Input'!AH3805="Yes",'ESA Input'!G3805,""))</f>
        <v/>
      </c>
      <c r="M3840" s="31" t="str">
        <f t="shared" si="357"/>
        <v/>
      </c>
      <c r="N3840" s="208" t="str">
        <f t="shared" si="358"/>
        <v/>
      </c>
      <c r="O3840" s="209" t="str">
        <f t="shared" si="359"/>
        <v/>
      </c>
      <c r="P3840" s="209" t="str">
        <f t="shared" si="360"/>
        <v/>
      </c>
      <c r="Q3840" s="31" t="str">
        <f t="shared" si="361"/>
        <v/>
      </c>
      <c r="R3840" s="129" t="s">
        <v>9</v>
      </c>
      <c r="S3840" s="128" t="s">
        <v>9</v>
      </c>
      <c r="T3840" s="1"/>
    </row>
    <row r="3841" spans="1:20" ht="15.75" hidden="1" customHeight="1">
      <c r="A3841" s="1" t="str">
        <f t="shared" si="1"/>
        <v/>
      </c>
      <c r="B3841" s="268" t="str">
        <f t="shared" si="356"/>
        <v>X</v>
      </c>
      <c r="C3841" s="1"/>
      <c r="D3841" s="27" t="str">
        <f>IF('ESA Input'!AH3806="","",IF('ESA Input'!AH3806="Yes",'ESA Input'!B3806,"Ineligible"))</f>
        <v/>
      </c>
      <c r="E3841" s="242" t="str">
        <f>IF('ESA Input'!AH3806="","",'ESA Input'!AH3806)</f>
        <v/>
      </c>
      <c r="F3841" s="461" t="str">
        <f>IF('ESA Input'!AH3806="","",IF('ESA Input'!AH3806="YES",'ESA Input'!AG3806,""))</f>
        <v/>
      </c>
      <c r="G3841" s="462"/>
      <c r="H3841" s="201" t="str">
        <f>IF('ESA Input'!AH3806="","",IF('ESA Input'!AH3806="Yes",'ESA Input'!J3806,""))</f>
        <v/>
      </c>
      <c r="I3841" s="227" t="str">
        <f>IF('ESA Input'!AH3806="","",IF('ESA Input'!AH3806="Yes",'ESA Input'!D3806,""))</f>
        <v/>
      </c>
      <c r="J3841" s="235" t="str">
        <f>IF('ESA Input'!AH3806="","",IF('ESA Input'!AH3806="Yes",'ESA Input'!E3806,""))</f>
        <v/>
      </c>
      <c r="K3841" s="29" t="str">
        <f>IF('ESA Input'!AH3806="","",IF('ESA Input'!AH3806="Yes",'ESA Input'!H3806,""))</f>
        <v/>
      </c>
      <c r="L3841" s="236" t="str">
        <f>IF('ESA Input'!AH3806="","",IF('ESA Input'!AH3806="Yes",'ESA Input'!G3806,""))</f>
        <v/>
      </c>
      <c r="M3841" s="31" t="str">
        <f t="shared" si="357"/>
        <v/>
      </c>
      <c r="N3841" s="208" t="str">
        <f t="shared" si="358"/>
        <v/>
      </c>
      <c r="O3841" s="209" t="str">
        <f t="shared" si="359"/>
        <v/>
      </c>
      <c r="P3841" s="209" t="str">
        <f t="shared" si="360"/>
        <v/>
      </c>
      <c r="Q3841" s="31" t="str">
        <f t="shared" si="361"/>
        <v/>
      </c>
      <c r="R3841" s="129" t="s">
        <v>9</v>
      </c>
      <c r="S3841" s="128" t="s">
        <v>9</v>
      </c>
      <c r="T3841" s="1"/>
    </row>
    <row r="3842" spans="1:20" ht="15.75" hidden="1" customHeight="1">
      <c r="A3842" s="1" t="str">
        <f t="shared" si="1"/>
        <v/>
      </c>
      <c r="B3842" s="268" t="str">
        <f t="shared" si="356"/>
        <v>X</v>
      </c>
      <c r="C3842" s="1"/>
      <c r="D3842" s="27" t="str">
        <f>IF('ESA Input'!AH3807="","",IF('ESA Input'!AH3807="Yes",'ESA Input'!B3807,"Ineligible"))</f>
        <v/>
      </c>
      <c r="E3842" s="242" t="str">
        <f>IF('ESA Input'!AH3807="","",'ESA Input'!AH3807)</f>
        <v/>
      </c>
      <c r="F3842" s="461" t="str">
        <f>IF('ESA Input'!AH3807="","",IF('ESA Input'!AH3807="YES",'ESA Input'!AG3807,""))</f>
        <v/>
      </c>
      <c r="G3842" s="462"/>
      <c r="H3842" s="201" t="str">
        <f>IF('ESA Input'!AH3807="","",IF('ESA Input'!AH3807="Yes",'ESA Input'!J3807,""))</f>
        <v/>
      </c>
      <c r="I3842" s="227" t="str">
        <f>IF('ESA Input'!AH3807="","",IF('ESA Input'!AH3807="Yes",'ESA Input'!D3807,""))</f>
        <v/>
      </c>
      <c r="J3842" s="235" t="str">
        <f>IF('ESA Input'!AH3807="","",IF('ESA Input'!AH3807="Yes",'ESA Input'!E3807,""))</f>
        <v/>
      </c>
      <c r="K3842" s="29" t="str">
        <f>IF('ESA Input'!AH3807="","",IF('ESA Input'!AH3807="Yes",'ESA Input'!H3807,""))</f>
        <v/>
      </c>
      <c r="L3842" s="236" t="str">
        <f>IF('ESA Input'!AH3807="","",IF('ESA Input'!AH3807="Yes",'ESA Input'!G3807,""))</f>
        <v/>
      </c>
      <c r="M3842" s="31" t="str">
        <f t="shared" si="357"/>
        <v/>
      </c>
      <c r="N3842" s="208" t="str">
        <f t="shared" si="358"/>
        <v/>
      </c>
      <c r="O3842" s="209" t="str">
        <f t="shared" si="359"/>
        <v/>
      </c>
      <c r="P3842" s="209" t="str">
        <f t="shared" si="360"/>
        <v/>
      </c>
      <c r="Q3842" s="31" t="str">
        <f t="shared" si="361"/>
        <v/>
      </c>
      <c r="R3842" s="129" t="s">
        <v>9</v>
      </c>
      <c r="S3842" s="128" t="s">
        <v>9</v>
      </c>
      <c r="T3842" s="1"/>
    </row>
    <row r="3843" spans="1:20" ht="15.75" hidden="1" customHeight="1">
      <c r="A3843" s="1" t="str">
        <f t="shared" si="1"/>
        <v/>
      </c>
      <c r="B3843" s="268" t="str">
        <f t="shared" si="356"/>
        <v>X</v>
      </c>
      <c r="C3843" s="1"/>
      <c r="D3843" s="27" t="str">
        <f>IF('ESA Input'!AH3808="","",IF('ESA Input'!AH3808="Yes",'ESA Input'!B3808,"Ineligible"))</f>
        <v/>
      </c>
      <c r="E3843" s="242" t="str">
        <f>IF('ESA Input'!AH3808="","",'ESA Input'!AH3808)</f>
        <v/>
      </c>
      <c r="F3843" s="461" t="str">
        <f>IF('ESA Input'!AH3808="","",IF('ESA Input'!AH3808="YES",'ESA Input'!AG3808,""))</f>
        <v/>
      </c>
      <c r="G3843" s="462"/>
      <c r="H3843" s="201" t="str">
        <f>IF('ESA Input'!AH3808="","",IF('ESA Input'!AH3808="Yes",'ESA Input'!J3808,""))</f>
        <v/>
      </c>
      <c r="I3843" s="227" t="str">
        <f>IF('ESA Input'!AH3808="","",IF('ESA Input'!AH3808="Yes",'ESA Input'!D3808,""))</f>
        <v/>
      </c>
      <c r="J3843" s="235" t="str">
        <f>IF('ESA Input'!AH3808="","",IF('ESA Input'!AH3808="Yes",'ESA Input'!E3808,""))</f>
        <v/>
      </c>
      <c r="K3843" s="29" t="str">
        <f>IF('ESA Input'!AH3808="","",IF('ESA Input'!AH3808="Yes",'ESA Input'!H3808,""))</f>
        <v/>
      </c>
      <c r="L3843" s="236" t="str">
        <f>IF('ESA Input'!AH3808="","",IF('ESA Input'!AH3808="Yes",'ESA Input'!G3808,""))</f>
        <v/>
      </c>
      <c r="M3843" s="31" t="str">
        <f t="shared" si="357"/>
        <v/>
      </c>
      <c r="N3843" s="208" t="str">
        <f t="shared" si="358"/>
        <v/>
      </c>
      <c r="O3843" s="209" t="str">
        <f t="shared" si="359"/>
        <v/>
      </c>
      <c r="P3843" s="209" t="str">
        <f t="shared" si="360"/>
        <v/>
      </c>
      <c r="Q3843" s="31" t="str">
        <f t="shared" si="361"/>
        <v/>
      </c>
      <c r="R3843" s="129" t="s">
        <v>9</v>
      </c>
      <c r="S3843" s="128" t="s">
        <v>9</v>
      </c>
      <c r="T3843" s="1"/>
    </row>
    <row r="3844" spans="1:20" ht="15.75" hidden="1" customHeight="1">
      <c r="A3844" s="1" t="str">
        <f t="shared" si="1"/>
        <v/>
      </c>
      <c r="B3844" s="268" t="str">
        <f t="shared" si="356"/>
        <v>X</v>
      </c>
      <c r="C3844" s="1"/>
      <c r="D3844" s="27" t="str">
        <f>IF('ESA Input'!AH3809="","",IF('ESA Input'!AH3809="Yes",'ESA Input'!B3809,"Ineligible"))</f>
        <v/>
      </c>
      <c r="E3844" s="242" t="str">
        <f>IF('ESA Input'!AH3809="","",'ESA Input'!AH3809)</f>
        <v/>
      </c>
      <c r="F3844" s="461" t="str">
        <f>IF('ESA Input'!AH3809="","",IF('ESA Input'!AH3809="YES",'ESA Input'!AG3809,""))</f>
        <v/>
      </c>
      <c r="G3844" s="462"/>
      <c r="H3844" s="201" t="str">
        <f>IF('ESA Input'!AH3809="","",IF('ESA Input'!AH3809="Yes",'ESA Input'!J3809,""))</f>
        <v/>
      </c>
      <c r="I3844" s="227" t="str">
        <f>IF('ESA Input'!AH3809="","",IF('ESA Input'!AH3809="Yes",'ESA Input'!D3809,""))</f>
        <v/>
      </c>
      <c r="J3844" s="235" t="str">
        <f>IF('ESA Input'!AH3809="","",IF('ESA Input'!AH3809="Yes",'ESA Input'!E3809,""))</f>
        <v/>
      </c>
      <c r="K3844" s="29" t="str">
        <f>IF('ESA Input'!AH3809="","",IF('ESA Input'!AH3809="Yes",'ESA Input'!H3809,""))</f>
        <v/>
      </c>
      <c r="L3844" s="236" t="str">
        <f>IF('ESA Input'!AH3809="","",IF('ESA Input'!AH3809="Yes",'ESA Input'!G3809,""))</f>
        <v/>
      </c>
      <c r="M3844" s="31" t="str">
        <f t="shared" si="357"/>
        <v/>
      </c>
      <c r="N3844" s="208" t="str">
        <f t="shared" si="358"/>
        <v/>
      </c>
      <c r="O3844" s="209" t="str">
        <f t="shared" si="359"/>
        <v/>
      </c>
      <c r="P3844" s="209" t="str">
        <f t="shared" si="360"/>
        <v/>
      </c>
      <c r="Q3844" s="31" t="str">
        <f t="shared" si="361"/>
        <v/>
      </c>
      <c r="R3844" s="129" t="s">
        <v>9</v>
      </c>
      <c r="S3844" s="128" t="s">
        <v>9</v>
      </c>
      <c r="T3844" s="1"/>
    </row>
    <row r="3845" spans="1:20" ht="15.75" hidden="1" customHeight="1">
      <c r="A3845" s="1" t="str">
        <f t="shared" si="1"/>
        <v/>
      </c>
      <c r="B3845" s="268" t="str">
        <f t="shared" si="356"/>
        <v>X</v>
      </c>
      <c r="C3845" s="1"/>
      <c r="D3845" s="27" t="str">
        <f>IF('ESA Input'!AH3810="","",IF('ESA Input'!AH3810="Yes",'ESA Input'!B3810,"Ineligible"))</f>
        <v/>
      </c>
      <c r="E3845" s="242" t="str">
        <f>IF('ESA Input'!AH3810="","",'ESA Input'!AH3810)</f>
        <v/>
      </c>
      <c r="F3845" s="461" t="str">
        <f>IF('ESA Input'!AH3810="","",IF('ESA Input'!AH3810="YES",'ESA Input'!AG3810,""))</f>
        <v/>
      </c>
      <c r="G3845" s="462"/>
      <c r="H3845" s="201" t="str">
        <f>IF('ESA Input'!AH3810="","",IF('ESA Input'!AH3810="Yes",'ESA Input'!J3810,""))</f>
        <v/>
      </c>
      <c r="I3845" s="227" t="str">
        <f>IF('ESA Input'!AH3810="","",IF('ESA Input'!AH3810="Yes",'ESA Input'!D3810,""))</f>
        <v/>
      </c>
      <c r="J3845" s="235" t="str">
        <f>IF('ESA Input'!AH3810="","",IF('ESA Input'!AH3810="Yes",'ESA Input'!E3810,""))</f>
        <v/>
      </c>
      <c r="K3845" s="29" t="str">
        <f>IF('ESA Input'!AH3810="","",IF('ESA Input'!AH3810="Yes",'ESA Input'!H3810,""))</f>
        <v/>
      </c>
      <c r="L3845" s="236" t="str">
        <f>IF('ESA Input'!AH3810="","",IF('ESA Input'!AH3810="Yes",'ESA Input'!G3810,""))</f>
        <v/>
      </c>
      <c r="M3845" s="31" t="str">
        <f t="shared" si="357"/>
        <v/>
      </c>
      <c r="N3845" s="208" t="str">
        <f t="shared" si="358"/>
        <v/>
      </c>
      <c r="O3845" s="209" t="str">
        <f t="shared" si="359"/>
        <v/>
      </c>
      <c r="P3845" s="209" t="str">
        <f t="shared" si="360"/>
        <v/>
      </c>
      <c r="Q3845" s="31" t="str">
        <f t="shared" si="361"/>
        <v/>
      </c>
      <c r="R3845" s="129" t="s">
        <v>9</v>
      </c>
      <c r="S3845" s="128" t="s">
        <v>9</v>
      </c>
      <c r="T3845" s="1"/>
    </row>
    <row r="3846" spans="1:20" ht="15.75" hidden="1" customHeight="1">
      <c r="A3846" s="1" t="str">
        <f t="shared" si="1"/>
        <v/>
      </c>
      <c r="B3846" s="268" t="str">
        <f t="shared" si="356"/>
        <v>X</v>
      </c>
      <c r="C3846" s="1"/>
      <c r="D3846" s="27" t="str">
        <f>IF('ESA Input'!AH3811="","",IF('ESA Input'!AH3811="Yes",'ESA Input'!B3811,"Ineligible"))</f>
        <v/>
      </c>
      <c r="E3846" s="242" t="str">
        <f>IF('ESA Input'!AH3811="","",'ESA Input'!AH3811)</f>
        <v/>
      </c>
      <c r="F3846" s="461" t="str">
        <f>IF('ESA Input'!AH3811="","",IF('ESA Input'!AH3811="YES",'ESA Input'!AG3811,""))</f>
        <v/>
      </c>
      <c r="G3846" s="462"/>
      <c r="H3846" s="201" t="str">
        <f>IF('ESA Input'!AH3811="","",IF('ESA Input'!AH3811="Yes",'ESA Input'!J3811,""))</f>
        <v/>
      </c>
      <c r="I3846" s="227" t="str">
        <f>IF('ESA Input'!AH3811="","",IF('ESA Input'!AH3811="Yes",'ESA Input'!D3811,""))</f>
        <v/>
      </c>
      <c r="J3846" s="235" t="str">
        <f>IF('ESA Input'!AH3811="","",IF('ESA Input'!AH3811="Yes",'ESA Input'!E3811,""))</f>
        <v/>
      </c>
      <c r="K3846" s="29" t="str">
        <f>IF('ESA Input'!AH3811="","",IF('ESA Input'!AH3811="Yes",'ESA Input'!H3811,""))</f>
        <v/>
      </c>
      <c r="L3846" s="236" t="str">
        <f>IF('ESA Input'!AH3811="","",IF('ESA Input'!AH3811="Yes",'ESA Input'!G3811,""))</f>
        <v/>
      </c>
      <c r="M3846" s="31" t="str">
        <f t="shared" si="357"/>
        <v/>
      </c>
      <c r="N3846" s="208" t="str">
        <f t="shared" si="358"/>
        <v/>
      </c>
      <c r="O3846" s="209" t="str">
        <f t="shared" si="359"/>
        <v/>
      </c>
      <c r="P3846" s="209" t="str">
        <f t="shared" si="360"/>
        <v/>
      </c>
      <c r="Q3846" s="31" t="str">
        <f t="shared" si="361"/>
        <v/>
      </c>
      <c r="R3846" s="129" t="s">
        <v>9</v>
      </c>
      <c r="S3846" s="128" t="s">
        <v>9</v>
      </c>
      <c r="T3846" s="1"/>
    </row>
    <row r="3847" spans="1:20" ht="15.75" hidden="1" customHeight="1">
      <c r="A3847" s="1" t="str">
        <f t="shared" si="1"/>
        <v/>
      </c>
      <c r="B3847" s="268" t="str">
        <f t="shared" si="356"/>
        <v>X</v>
      </c>
      <c r="C3847" s="1"/>
      <c r="D3847" s="27" t="str">
        <f>IF('ESA Input'!AH3812="","",IF('ESA Input'!AH3812="Yes",'ESA Input'!B3812,"Ineligible"))</f>
        <v/>
      </c>
      <c r="E3847" s="242" t="str">
        <f>IF('ESA Input'!AH3812="","",'ESA Input'!AH3812)</f>
        <v/>
      </c>
      <c r="F3847" s="461" t="str">
        <f>IF('ESA Input'!AH3812="","",IF('ESA Input'!AH3812="YES",'ESA Input'!AG3812,""))</f>
        <v/>
      </c>
      <c r="G3847" s="462"/>
      <c r="H3847" s="201" t="str">
        <f>IF('ESA Input'!AH3812="","",IF('ESA Input'!AH3812="Yes",'ESA Input'!J3812,""))</f>
        <v/>
      </c>
      <c r="I3847" s="227" t="str">
        <f>IF('ESA Input'!AH3812="","",IF('ESA Input'!AH3812="Yes",'ESA Input'!D3812,""))</f>
        <v/>
      </c>
      <c r="J3847" s="235" t="str">
        <f>IF('ESA Input'!AH3812="","",IF('ESA Input'!AH3812="Yes",'ESA Input'!E3812,""))</f>
        <v/>
      </c>
      <c r="K3847" s="29" t="str">
        <f>IF('ESA Input'!AH3812="","",IF('ESA Input'!AH3812="Yes",'ESA Input'!H3812,""))</f>
        <v/>
      </c>
      <c r="L3847" s="236" t="str">
        <f>IF('ESA Input'!AH3812="","",IF('ESA Input'!AH3812="Yes",'ESA Input'!G3812,""))</f>
        <v/>
      </c>
      <c r="M3847" s="31" t="str">
        <f t="shared" si="357"/>
        <v/>
      </c>
      <c r="N3847" s="208" t="str">
        <f t="shared" si="358"/>
        <v/>
      </c>
      <c r="O3847" s="209" t="str">
        <f t="shared" si="359"/>
        <v/>
      </c>
      <c r="P3847" s="209" t="str">
        <f t="shared" si="360"/>
        <v/>
      </c>
      <c r="Q3847" s="31" t="str">
        <f t="shared" si="361"/>
        <v/>
      </c>
      <c r="R3847" s="129" t="s">
        <v>9</v>
      </c>
      <c r="S3847" s="128" t="s">
        <v>9</v>
      </c>
      <c r="T3847" s="1"/>
    </row>
    <row r="3848" spans="1:20" ht="15.75" hidden="1" customHeight="1">
      <c r="A3848" s="1" t="str">
        <f t="shared" si="1"/>
        <v/>
      </c>
      <c r="B3848" s="268" t="str">
        <f t="shared" si="356"/>
        <v>X</v>
      </c>
      <c r="C3848" s="1"/>
      <c r="D3848" s="27" t="str">
        <f>IF('ESA Input'!AH3813="","",IF('ESA Input'!AH3813="Yes",'ESA Input'!B3813,"Ineligible"))</f>
        <v/>
      </c>
      <c r="E3848" s="242" t="str">
        <f>IF('ESA Input'!AH3813="","",'ESA Input'!AH3813)</f>
        <v/>
      </c>
      <c r="F3848" s="461" t="str">
        <f>IF('ESA Input'!AH3813="","",IF('ESA Input'!AH3813="YES",'ESA Input'!AG3813,""))</f>
        <v/>
      </c>
      <c r="G3848" s="462"/>
      <c r="H3848" s="201" t="str">
        <f>IF('ESA Input'!AH3813="","",IF('ESA Input'!AH3813="Yes",'ESA Input'!J3813,""))</f>
        <v/>
      </c>
      <c r="I3848" s="227" t="str">
        <f>IF('ESA Input'!AH3813="","",IF('ESA Input'!AH3813="Yes",'ESA Input'!D3813,""))</f>
        <v/>
      </c>
      <c r="J3848" s="235" t="str">
        <f>IF('ESA Input'!AH3813="","",IF('ESA Input'!AH3813="Yes",'ESA Input'!E3813,""))</f>
        <v/>
      </c>
      <c r="K3848" s="29" t="str">
        <f>IF('ESA Input'!AH3813="","",IF('ESA Input'!AH3813="Yes",'ESA Input'!H3813,""))</f>
        <v/>
      </c>
      <c r="L3848" s="236" t="str">
        <f>IF('ESA Input'!AH3813="","",IF('ESA Input'!AH3813="Yes",'ESA Input'!G3813,""))</f>
        <v/>
      </c>
      <c r="M3848" s="31" t="str">
        <f t="shared" si="357"/>
        <v/>
      </c>
      <c r="N3848" s="208" t="str">
        <f t="shared" si="358"/>
        <v/>
      </c>
      <c r="O3848" s="209" t="str">
        <f t="shared" si="359"/>
        <v/>
      </c>
      <c r="P3848" s="209" t="str">
        <f t="shared" si="360"/>
        <v/>
      </c>
      <c r="Q3848" s="31" t="str">
        <f t="shared" si="361"/>
        <v/>
      </c>
      <c r="R3848" s="129" t="s">
        <v>9</v>
      </c>
      <c r="S3848" s="128" t="s">
        <v>9</v>
      </c>
      <c r="T3848" s="1"/>
    </row>
    <row r="3849" spans="1:20" ht="15.75" hidden="1" customHeight="1">
      <c r="A3849" s="1" t="str">
        <f t="shared" si="1"/>
        <v/>
      </c>
      <c r="B3849" s="268" t="str">
        <f t="shared" si="356"/>
        <v>X</v>
      </c>
      <c r="C3849" s="1"/>
      <c r="D3849" s="27" t="str">
        <f>IF('ESA Input'!AH3814="","",IF('ESA Input'!AH3814="Yes",'ESA Input'!B3814,"Ineligible"))</f>
        <v/>
      </c>
      <c r="E3849" s="242" t="str">
        <f>IF('ESA Input'!AH3814="","",'ESA Input'!AH3814)</f>
        <v/>
      </c>
      <c r="F3849" s="461" t="str">
        <f>IF('ESA Input'!AH3814="","",IF('ESA Input'!AH3814="YES",'ESA Input'!AG3814,""))</f>
        <v/>
      </c>
      <c r="G3849" s="462"/>
      <c r="H3849" s="201" t="str">
        <f>IF('ESA Input'!AH3814="","",IF('ESA Input'!AH3814="Yes",'ESA Input'!J3814,""))</f>
        <v/>
      </c>
      <c r="I3849" s="227" t="str">
        <f>IF('ESA Input'!AH3814="","",IF('ESA Input'!AH3814="Yes",'ESA Input'!D3814,""))</f>
        <v/>
      </c>
      <c r="J3849" s="235" t="str">
        <f>IF('ESA Input'!AH3814="","",IF('ESA Input'!AH3814="Yes",'ESA Input'!E3814,""))</f>
        <v/>
      </c>
      <c r="K3849" s="29" t="str">
        <f>IF('ESA Input'!AH3814="","",IF('ESA Input'!AH3814="Yes",'ESA Input'!H3814,""))</f>
        <v/>
      </c>
      <c r="L3849" s="236" t="str">
        <f>IF('ESA Input'!AH3814="","",IF('ESA Input'!AH3814="Yes",'ESA Input'!G3814,""))</f>
        <v/>
      </c>
      <c r="M3849" s="31" t="str">
        <f t="shared" si="357"/>
        <v/>
      </c>
      <c r="N3849" s="208" t="str">
        <f t="shared" si="358"/>
        <v/>
      </c>
      <c r="O3849" s="209" t="str">
        <f t="shared" si="359"/>
        <v/>
      </c>
      <c r="P3849" s="209" t="str">
        <f t="shared" si="360"/>
        <v/>
      </c>
      <c r="Q3849" s="31" t="str">
        <f t="shared" si="361"/>
        <v/>
      </c>
      <c r="R3849" s="129" t="s">
        <v>9</v>
      </c>
      <c r="S3849" s="128" t="s">
        <v>9</v>
      </c>
      <c r="T3849" s="1"/>
    </row>
    <row r="3850" spans="1:20" ht="15.75" hidden="1" customHeight="1">
      <c r="A3850" s="1" t="str">
        <f t="shared" si="1"/>
        <v/>
      </c>
      <c r="B3850" s="268" t="str">
        <f t="shared" si="356"/>
        <v>X</v>
      </c>
      <c r="C3850" s="1"/>
      <c r="D3850" s="27" t="str">
        <f>IF('ESA Input'!AH3815="","",IF('ESA Input'!AH3815="Yes",'ESA Input'!B3815,"Ineligible"))</f>
        <v/>
      </c>
      <c r="E3850" s="242" t="str">
        <f>IF('ESA Input'!AH3815="","",'ESA Input'!AH3815)</f>
        <v/>
      </c>
      <c r="F3850" s="461" t="str">
        <f>IF('ESA Input'!AH3815="","",IF('ESA Input'!AH3815="YES",'ESA Input'!AG3815,""))</f>
        <v/>
      </c>
      <c r="G3850" s="462"/>
      <c r="H3850" s="201" t="str">
        <f>IF('ESA Input'!AH3815="","",IF('ESA Input'!AH3815="Yes",'ESA Input'!J3815,""))</f>
        <v/>
      </c>
      <c r="I3850" s="227" t="str">
        <f>IF('ESA Input'!AH3815="","",IF('ESA Input'!AH3815="Yes",'ESA Input'!D3815,""))</f>
        <v/>
      </c>
      <c r="J3850" s="235" t="str">
        <f>IF('ESA Input'!AH3815="","",IF('ESA Input'!AH3815="Yes",'ESA Input'!E3815,""))</f>
        <v/>
      </c>
      <c r="K3850" s="29" t="str">
        <f>IF('ESA Input'!AH3815="","",IF('ESA Input'!AH3815="Yes",'ESA Input'!H3815,""))</f>
        <v/>
      </c>
      <c r="L3850" s="236" t="str">
        <f>IF('ESA Input'!AH3815="","",IF('ESA Input'!AH3815="Yes",'ESA Input'!G3815,""))</f>
        <v/>
      </c>
      <c r="M3850" s="31" t="str">
        <f t="shared" si="357"/>
        <v/>
      </c>
      <c r="N3850" s="208" t="str">
        <f t="shared" si="358"/>
        <v/>
      </c>
      <c r="O3850" s="209" t="str">
        <f t="shared" si="359"/>
        <v/>
      </c>
      <c r="P3850" s="209" t="str">
        <f t="shared" si="360"/>
        <v/>
      </c>
      <c r="Q3850" s="31" t="str">
        <f t="shared" si="361"/>
        <v/>
      </c>
      <c r="R3850" s="129" t="s">
        <v>9</v>
      </c>
      <c r="S3850" s="128" t="s">
        <v>9</v>
      </c>
      <c r="T3850" s="1"/>
    </row>
    <row r="3851" spans="1:20" ht="15.75" hidden="1" customHeight="1">
      <c r="A3851" s="1" t="str">
        <f t="shared" si="1"/>
        <v/>
      </c>
      <c r="B3851" s="268" t="str">
        <f t="shared" si="356"/>
        <v>X</v>
      </c>
      <c r="C3851" s="1"/>
      <c r="D3851" s="27" t="str">
        <f>IF('ESA Input'!AH3816="","",IF('ESA Input'!AH3816="Yes",'ESA Input'!B3816,"Ineligible"))</f>
        <v/>
      </c>
      <c r="E3851" s="242" t="str">
        <f>IF('ESA Input'!AH3816="","",'ESA Input'!AH3816)</f>
        <v/>
      </c>
      <c r="F3851" s="461" t="str">
        <f>IF('ESA Input'!AH3816="","",IF('ESA Input'!AH3816="YES",'ESA Input'!AG3816,""))</f>
        <v/>
      </c>
      <c r="G3851" s="462"/>
      <c r="H3851" s="201" t="str">
        <f>IF('ESA Input'!AH3816="","",IF('ESA Input'!AH3816="Yes",'ESA Input'!J3816,""))</f>
        <v/>
      </c>
      <c r="I3851" s="227" t="str">
        <f>IF('ESA Input'!AH3816="","",IF('ESA Input'!AH3816="Yes",'ESA Input'!D3816,""))</f>
        <v/>
      </c>
      <c r="J3851" s="235" t="str">
        <f>IF('ESA Input'!AH3816="","",IF('ESA Input'!AH3816="Yes",'ESA Input'!E3816,""))</f>
        <v/>
      </c>
      <c r="K3851" s="29" t="str">
        <f>IF('ESA Input'!AH3816="","",IF('ESA Input'!AH3816="Yes",'ESA Input'!H3816,""))</f>
        <v/>
      </c>
      <c r="L3851" s="236" t="str">
        <f>IF('ESA Input'!AH3816="","",IF('ESA Input'!AH3816="Yes",'ESA Input'!G3816,""))</f>
        <v/>
      </c>
      <c r="M3851" s="31" t="str">
        <f t="shared" si="357"/>
        <v/>
      </c>
      <c r="N3851" s="208" t="str">
        <f t="shared" si="358"/>
        <v/>
      </c>
      <c r="O3851" s="209" t="str">
        <f t="shared" si="359"/>
        <v/>
      </c>
      <c r="P3851" s="209" t="str">
        <f t="shared" si="360"/>
        <v/>
      </c>
      <c r="Q3851" s="31" t="str">
        <f t="shared" si="361"/>
        <v/>
      </c>
      <c r="R3851" s="129" t="s">
        <v>9</v>
      </c>
      <c r="S3851" s="128" t="s">
        <v>9</v>
      </c>
      <c r="T3851" s="1"/>
    </row>
    <row r="3852" spans="1:20" ht="15.75" hidden="1" customHeight="1">
      <c r="A3852" s="1" t="str">
        <f t="shared" si="1"/>
        <v/>
      </c>
      <c r="B3852" s="268" t="str">
        <f t="shared" si="356"/>
        <v>X</v>
      </c>
      <c r="C3852" s="1"/>
      <c r="D3852" s="27" t="str">
        <f>IF('ESA Input'!AH3817="","",IF('ESA Input'!AH3817="Yes",'ESA Input'!B3817,"Ineligible"))</f>
        <v/>
      </c>
      <c r="E3852" s="242" t="str">
        <f>IF('ESA Input'!AH3817="","",'ESA Input'!AH3817)</f>
        <v/>
      </c>
      <c r="F3852" s="461" t="str">
        <f>IF('ESA Input'!AH3817="","",IF('ESA Input'!AH3817="YES",'ESA Input'!AG3817,""))</f>
        <v/>
      </c>
      <c r="G3852" s="462"/>
      <c r="H3852" s="201" t="str">
        <f>IF('ESA Input'!AH3817="","",IF('ESA Input'!AH3817="Yes",'ESA Input'!J3817,""))</f>
        <v/>
      </c>
      <c r="I3852" s="227" t="str">
        <f>IF('ESA Input'!AH3817="","",IF('ESA Input'!AH3817="Yes",'ESA Input'!D3817,""))</f>
        <v/>
      </c>
      <c r="J3852" s="235" t="str">
        <f>IF('ESA Input'!AH3817="","",IF('ESA Input'!AH3817="Yes",'ESA Input'!E3817,""))</f>
        <v/>
      </c>
      <c r="K3852" s="29" t="str">
        <f>IF('ESA Input'!AH3817="","",IF('ESA Input'!AH3817="Yes",'ESA Input'!H3817,""))</f>
        <v/>
      </c>
      <c r="L3852" s="236" t="str">
        <f>IF('ESA Input'!AH3817="","",IF('ESA Input'!AH3817="Yes",'ESA Input'!G3817,""))</f>
        <v/>
      </c>
      <c r="M3852" s="31" t="str">
        <f t="shared" si="357"/>
        <v/>
      </c>
      <c r="N3852" s="208" t="str">
        <f t="shared" si="358"/>
        <v/>
      </c>
      <c r="O3852" s="209" t="str">
        <f t="shared" si="359"/>
        <v/>
      </c>
      <c r="P3852" s="209" t="str">
        <f t="shared" si="360"/>
        <v/>
      </c>
      <c r="Q3852" s="31" t="str">
        <f t="shared" si="361"/>
        <v/>
      </c>
      <c r="R3852" s="129" t="s">
        <v>9</v>
      </c>
      <c r="S3852" s="128" t="s">
        <v>9</v>
      </c>
      <c r="T3852" s="1"/>
    </row>
    <row r="3853" spans="1:20" ht="15.75" hidden="1" customHeight="1">
      <c r="A3853" s="1" t="str">
        <f t="shared" si="1"/>
        <v/>
      </c>
      <c r="B3853" s="268" t="str">
        <f t="shared" si="356"/>
        <v>X</v>
      </c>
      <c r="C3853" s="1"/>
      <c r="D3853" s="27" t="str">
        <f>IF('ESA Input'!AH3818="","",IF('ESA Input'!AH3818="Yes",'ESA Input'!B3818,"Ineligible"))</f>
        <v/>
      </c>
      <c r="E3853" s="242" t="str">
        <f>IF('ESA Input'!AH3818="","",'ESA Input'!AH3818)</f>
        <v/>
      </c>
      <c r="F3853" s="461" t="str">
        <f>IF('ESA Input'!AH3818="","",IF('ESA Input'!AH3818="YES",'ESA Input'!AG3818,""))</f>
        <v/>
      </c>
      <c r="G3853" s="462"/>
      <c r="H3853" s="201" t="str">
        <f>IF('ESA Input'!AH3818="","",IF('ESA Input'!AH3818="Yes",'ESA Input'!J3818,""))</f>
        <v/>
      </c>
      <c r="I3853" s="227" t="str">
        <f>IF('ESA Input'!AH3818="","",IF('ESA Input'!AH3818="Yes",'ESA Input'!D3818,""))</f>
        <v/>
      </c>
      <c r="J3853" s="235" t="str">
        <f>IF('ESA Input'!AH3818="","",IF('ESA Input'!AH3818="Yes",'ESA Input'!E3818,""))</f>
        <v/>
      </c>
      <c r="K3853" s="29" t="str">
        <f>IF('ESA Input'!AH3818="","",IF('ESA Input'!AH3818="Yes",'ESA Input'!H3818,""))</f>
        <v/>
      </c>
      <c r="L3853" s="236" t="str">
        <f>IF('ESA Input'!AH3818="","",IF('ESA Input'!AH3818="Yes",'ESA Input'!G3818,""))</f>
        <v/>
      </c>
      <c r="M3853" s="31" t="str">
        <f t="shared" si="357"/>
        <v/>
      </c>
      <c r="N3853" s="208" t="str">
        <f t="shared" si="358"/>
        <v/>
      </c>
      <c r="O3853" s="209" t="str">
        <f t="shared" si="359"/>
        <v/>
      </c>
      <c r="P3853" s="209" t="str">
        <f t="shared" si="360"/>
        <v/>
      </c>
      <c r="Q3853" s="31" t="str">
        <f t="shared" si="361"/>
        <v/>
      </c>
      <c r="R3853" s="129" t="s">
        <v>9</v>
      </c>
      <c r="S3853" s="128" t="s">
        <v>9</v>
      </c>
      <c r="T3853" s="1"/>
    </row>
    <row r="3854" spans="1:20" ht="15.75" hidden="1" customHeight="1">
      <c r="A3854" s="1" t="str">
        <f t="shared" si="1"/>
        <v/>
      </c>
      <c r="B3854" s="268" t="str">
        <f t="shared" si="356"/>
        <v>X</v>
      </c>
      <c r="C3854" s="1"/>
      <c r="D3854" s="27" t="str">
        <f>IF('ESA Input'!AH3819="","",IF('ESA Input'!AH3819="Yes",'ESA Input'!B3819,"Ineligible"))</f>
        <v/>
      </c>
      <c r="E3854" s="242" t="str">
        <f>IF('ESA Input'!AH3819="","",'ESA Input'!AH3819)</f>
        <v/>
      </c>
      <c r="F3854" s="461" t="str">
        <f>IF('ESA Input'!AH3819="","",IF('ESA Input'!AH3819="YES",'ESA Input'!AG3819,""))</f>
        <v/>
      </c>
      <c r="G3854" s="462"/>
      <c r="H3854" s="201" t="str">
        <f>IF('ESA Input'!AH3819="","",IF('ESA Input'!AH3819="Yes",'ESA Input'!J3819,""))</f>
        <v/>
      </c>
      <c r="I3854" s="227" t="str">
        <f>IF('ESA Input'!AH3819="","",IF('ESA Input'!AH3819="Yes",'ESA Input'!D3819,""))</f>
        <v/>
      </c>
      <c r="J3854" s="235" t="str">
        <f>IF('ESA Input'!AH3819="","",IF('ESA Input'!AH3819="Yes",'ESA Input'!E3819,""))</f>
        <v/>
      </c>
      <c r="K3854" s="29" t="str">
        <f>IF('ESA Input'!AH3819="","",IF('ESA Input'!AH3819="Yes",'ESA Input'!H3819,""))</f>
        <v/>
      </c>
      <c r="L3854" s="236" t="str">
        <f>IF('ESA Input'!AH3819="","",IF('ESA Input'!AH3819="Yes",'ESA Input'!G3819,""))</f>
        <v/>
      </c>
      <c r="M3854" s="31" t="str">
        <f t="shared" si="357"/>
        <v/>
      </c>
      <c r="N3854" s="208" t="str">
        <f t="shared" si="358"/>
        <v/>
      </c>
      <c r="O3854" s="209" t="str">
        <f t="shared" si="359"/>
        <v/>
      </c>
      <c r="P3854" s="209" t="str">
        <f t="shared" si="360"/>
        <v/>
      </c>
      <c r="Q3854" s="31" t="str">
        <f t="shared" si="361"/>
        <v/>
      </c>
      <c r="R3854" s="129" t="s">
        <v>9</v>
      </c>
      <c r="S3854" s="128" t="s">
        <v>9</v>
      </c>
      <c r="T3854" s="1"/>
    </row>
    <row r="3855" spans="1:20" ht="15.75" hidden="1" customHeight="1">
      <c r="A3855" s="1" t="str">
        <f t="shared" si="1"/>
        <v/>
      </c>
      <c r="B3855" s="268" t="str">
        <f t="shared" si="356"/>
        <v>X</v>
      </c>
      <c r="C3855" s="1"/>
      <c r="D3855" s="27" t="str">
        <f>IF('ESA Input'!AH3820="","",IF('ESA Input'!AH3820="Yes",'ESA Input'!B3820,"Ineligible"))</f>
        <v/>
      </c>
      <c r="E3855" s="242" t="str">
        <f>IF('ESA Input'!AH3820="","",'ESA Input'!AH3820)</f>
        <v/>
      </c>
      <c r="F3855" s="461" t="str">
        <f>IF('ESA Input'!AH3820="","",IF('ESA Input'!AH3820="YES",'ESA Input'!AG3820,""))</f>
        <v/>
      </c>
      <c r="G3855" s="462"/>
      <c r="H3855" s="201" t="str">
        <f>IF('ESA Input'!AH3820="","",IF('ESA Input'!AH3820="Yes",'ESA Input'!J3820,""))</f>
        <v/>
      </c>
      <c r="I3855" s="227" t="str">
        <f>IF('ESA Input'!AH3820="","",IF('ESA Input'!AH3820="Yes",'ESA Input'!D3820,""))</f>
        <v/>
      </c>
      <c r="J3855" s="235" t="str">
        <f>IF('ESA Input'!AH3820="","",IF('ESA Input'!AH3820="Yes",'ESA Input'!E3820,""))</f>
        <v/>
      </c>
      <c r="K3855" s="29" t="str">
        <f>IF('ESA Input'!AH3820="","",IF('ESA Input'!AH3820="Yes",'ESA Input'!H3820,""))</f>
        <v/>
      </c>
      <c r="L3855" s="236" t="str">
        <f>IF('ESA Input'!AH3820="","",IF('ESA Input'!AH3820="Yes",'ESA Input'!G3820,""))</f>
        <v/>
      </c>
      <c r="M3855" s="31" t="str">
        <f t="shared" si="357"/>
        <v/>
      </c>
      <c r="N3855" s="208" t="str">
        <f t="shared" si="358"/>
        <v/>
      </c>
      <c r="O3855" s="209" t="str">
        <f t="shared" si="359"/>
        <v/>
      </c>
      <c r="P3855" s="209" t="str">
        <f t="shared" si="360"/>
        <v/>
      </c>
      <c r="Q3855" s="31" t="str">
        <f t="shared" si="361"/>
        <v/>
      </c>
      <c r="R3855" s="129" t="s">
        <v>9</v>
      </c>
      <c r="S3855" s="128" t="s">
        <v>9</v>
      </c>
      <c r="T3855" s="1"/>
    </row>
    <row r="3856" spans="1:20" ht="15.75" hidden="1" customHeight="1">
      <c r="A3856" s="1" t="str">
        <f t="shared" si="1"/>
        <v/>
      </c>
      <c r="B3856" s="268" t="str">
        <f t="shared" si="356"/>
        <v>X</v>
      </c>
      <c r="C3856" s="1"/>
      <c r="D3856" s="27" t="str">
        <f>IF('ESA Input'!AH3821="","",IF('ESA Input'!AH3821="Yes",'ESA Input'!B3821,"Ineligible"))</f>
        <v/>
      </c>
      <c r="E3856" s="242" t="str">
        <f>IF('ESA Input'!AH3821="","",'ESA Input'!AH3821)</f>
        <v/>
      </c>
      <c r="F3856" s="461" t="str">
        <f>IF('ESA Input'!AH3821="","",IF('ESA Input'!AH3821="YES",'ESA Input'!AG3821,""))</f>
        <v/>
      </c>
      <c r="G3856" s="462"/>
      <c r="H3856" s="201" t="str">
        <f>IF('ESA Input'!AH3821="","",IF('ESA Input'!AH3821="Yes",'ESA Input'!J3821,""))</f>
        <v/>
      </c>
      <c r="I3856" s="227" t="str">
        <f>IF('ESA Input'!AH3821="","",IF('ESA Input'!AH3821="Yes",'ESA Input'!D3821,""))</f>
        <v/>
      </c>
      <c r="J3856" s="235" t="str">
        <f>IF('ESA Input'!AH3821="","",IF('ESA Input'!AH3821="Yes",'ESA Input'!E3821,""))</f>
        <v/>
      </c>
      <c r="K3856" s="29" t="str">
        <f>IF('ESA Input'!AH3821="","",IF('ESA Input'!AH3821="Yes",'ESA Input'!H3821,""))</f>
        <v/>
      </c>
      <c r="L3856" s="236" t="str">
        <f>IF('ESA Input'!AH3821="","",IF('ESA Input'!AH3821="Yes",'ESA Input'!G3821,""))</f>
        <v/>
      </c>
      <c r="M3856" s="31" t="str">
        <f t="shared" si="357"/>
        <v/>
      </c>
      <c r="N3856" s="208" t="str">
        <f t="shared" si="358"/>
        <v/>
      </c>
      <c r="O3856" s="209" t="str">
        <f t="shared" si="359"/>
        <v/>
      </c>
      <c r="P3856" s="209" t="str">
        <f t="shared" si="360"/>
        <v/>
      </c>
      <c r="Q3856" s="31" t="str">
        <f t="shared" si="361"/>
        <v/>
      </c>
      <c r="R3856" s="129" t="s">
        <v>9</v>
      </c>
      <c r="S3856" s="128" t="s">
        <v>9</v>
      </c>
      <c r="T3856" s="1"/>
    </row>
    <row r="3857" spans="1:20" ht="15.75" hidden="1" customHeight="1">
      <c r="A3857" s="1" t="str">
        <f t="shared" si="1"/>
        <v/>
      </c>
      <c r="B3857" s="268" t="str">
        <f t="shared" si="356"/>
        <v>X</v>
      </c>
      <c r="C3857" s="1"/>
      <c r="D3857" s="27" t="str">
        <f>IF('ESA Input'!AH3822="","",IF('ESA Input'!AH3822="Yes",'ESA Input'!B3822,"Ineligible"))</f>
        <v/>
      </c>
      <c r="E3857" s="242" t="str">
        <f>IF('ESA Input'!AH3822="","",'ESA Input'!AH3822)</f>
        <v/>
      </c>
      <c r="F3857" s="461" t="str">
        <f>IF('ESA Input'!AH3822="","",IF('ESA Input'!AH3822="YES",'ESA Input'!AG3822,""))</f>
        <v/>
      </c>
      <c r="G3857" s="462"/>
      <c r="H3857" s="201" t="str">
        <f>IF('ESA Input'!AH3822="","",IF('ESA Input'!AH3822="Yes",'ESA Input'!J3822,""))</f>
        <v/>
      </c>
      <c r="I3857" s="227" t="str">
        <f>IF('ESA Input'!AH3822="","",IF('ESA Input'!AH3822="Yes",'ESA Input'!D3822,""))</f>
        <v/>
      </c>
      <c r="J3857" s="235" t="str">
        <f>IF('ESA Input'!AH3822="","",IF('ESA Input'!AH3822="Yes",'ESA Input'!E3822,""))</f>
        <v/>
      </c>
      <c r="K3857" s="29" t="str">
        <f>IF('ESA Input'!AH3822="","",IF('ESA Input'!AH3822="Yes",'ESA Input'!H3822,""))</f>
        <v/>
      </c>
      <c r="L3857" s="236" t="str">
        <f>IF('ESA Input'!AH3822="","",IF('ESA Input'!AH3822="Yes",'ESA Input'!G3822,""))</f>
        <v/>
      </c>
      <c r="M3857" s="31" t="str">
        <f t="shared" si="357"/>
        <v/>
      </c>
      <c r="N3857" s="208" t="str">
        <f t="shared" si="358"/>
        <v/>
      </c>
      <c r="O3857" s="209" t="str">
        <f t="shared" si="359"/>
        <v/>
      </c>
      <c r="P3857" s="209" t="str">
        <f t="shared" si="360"/>
        <v/>
      </c>
      <c r="Q3857" s="31" t="str">
        <f t="shared" si="361"/>
        <v/>
      </c>
      <c r="R3857" s="129" t="s">
        <v>9</v>
      </c>
      <c r="S3857" s="128" t="s">
        <v>9</v>
      </c>
      <c r="T3857" s="1"/>
    </row>
    <row r="3858" spans="1:20" ht="15.75" hidden="1" customHeight="1">
      <c r="A3858" s="1" t="str">
        <f t="shared" si="1"/>
        <v/>
      </c>
      <c r="B3858" s="268" t="str">
        <f t="shared" si="356"/>
        <v>X</v>
      </c>
      <c r="C3858" s="1"/>
      <c r="D3858" s="27" t="str">
        <f>IF('ESA Input'!AH3823="","",IF('ESA Input'!AH3823="Yes",'ESA Input'!B3823,"Ineligible"))</f>
        <v/>
      </c>
      <c r="E3858" s="242" t="str">
        <f>IF('ESA Input'!AH3823="","",'ESA Input'!AH3823)</f>
        <v/>
      </c>
      <c r="F3858" s="461" t="str">
        <f>IF('ESA Input'!AH3823="","",IF('ESA Input'!AH3823="YES",'ESA Input'!AG3823,""))</f>
        <v/>
      </c>
      <c r="G3858" s="462"/>
      <c r="H3858" s="201" t="str">
        <f>IF('ESA Input'!AH3823="","",IF('ESA Input'!AH3823="Yes",'ESA Input'!J3823,""))</f>
        <v/>
      </c>
      <c r="I3858" s="227" t="str">
        <f>IF('ESA Input'!AH3823="","",IF('ESA Input'!AH3823="Yes",'ESA Input'!D3823,""))</f>
        <v/>
      </c>
      <c r="J3858" s="235" t="str">
        <f>IF('ESA Input'!AH3823="","",IF('ESA Input'!AH3823="Yes",'ESA Input'!E3823,""))</f>
        <v/>
      </c>
      <c r="K3858" s="29" t="str">
        <f>IF('ESA Input'!AH3823="","",IF('ESA Input'!AH3823="Yes",'ESA Input'!H3823,""))</f>
        <v/>
      </c>
      <c r="L3858" s="236" t="str">
        <f>IF('ESA Input'!AH3823="","",IF('ESA Input'!AH3823="Yes",'ESA Input'!G3823,""))</f>
        <v/>
      </c>
      <c r="M3858" s="31" t="str">
        <f t="shared" si="357"/>
        <v/>
      </c>
      <c r="N3858" s="208" t="str">
        <f t="shared" si="358"/>
        <v/>
      </c>
      <c r="O3858" s="209" t="str">
        <f t="shared" si="359"/>
        <v/>
      </c>
      <c r="P3858" s="209" t="str">
        <f t="shared" si="360"/>
        <v/>
      </c>
      <c r="Q3858" s="31" t="str">
        <f t="shared" si="361"/>
        <v/>
      </c>
      <c r="R3858" s="129" t="s">
        <v>9</v>
      </c>
      <c r="S3858" s="128" t="s">
        <v>9</v>
      </c>
      <c r="T3858" s="1"/>
    </row>
    <row r="3859" spans="1:20" ht="15.75" hidden="1" customHeight="1">
      <c r="A3859" s="1" t="str">
        <f t="shared" si="1"/>
        <v/>
      </c>
      <c r="B3859" s="268" t="str">
        <f t="shared" si="356"/>
        <v>X</v>
      </c>
      <c r="C3859" s="1"/>
      <c r="D3859" s="27" t="str">
        <f>IF('ESA Input'!AH3824="","",IF('ESA Input'!AH3824="Yes",'ESA Input'!B3824,"Ineligible"))</f>
        <v/>
      </c>
      <c r="E3859" s="242" t="str">
        <f>IF('ESA Input'!AH3824="","",'ESA Input'!AH3824)</f>
        <v/>
      </c>
      <c r="F3859" s="461" t="str">
        <f>IF('ESA Input'!AH3824="","",IF('ESA Input'!AH3824="YES",'ESA Input'!AG3824,""))</f>
        <v/>
      </c>
      <c r="G3859" s="462"/>
      <c r="H3859" s="201" t="str">
        <f>IF('ESA Input'!AH3824="","",IF('ESA Input'!AH3824="Yes",'ESA Input'!J3824,""))</f>
        <v/>
      </c>
      <c r="I3859" s="227" t="str">
        <f>IF('ESA Input'!AH3824="","",IF('ESA Input'!AH3824="Yes",'ESA Input'!D3824,""))</f>
        <v/>
      </c>
      <c r="J3859" s="235" t="str">
        <f>IF('ESA Input'!AH3824="","",IF('ESA Input'!AH3824="Yes",'ESA Input'!E3824,""))</f>
        <v/>
      </c>
      <c r="K3859" s="29" t="str">
        <f>IF('ESA Input'!AH3824="","",IF('ESA Input'!AH3824="Yes",'ESA Input'!H3824,""))</f>
        <v/>
      </c>
      <c r="L3859" s="236" t="str">
        <f>IF('ESA Input'!AH3824="","",IF('ESA Input'!AH3824="Yes",'ESA Input'!G3824,""))</f>
        <v/>
      </c>
      <c r="M3859" s="31" t="str">
        <f t="shared" si="357"/>
        <v/>
      </c>
      <c r="N3859" s="208" t="str">
        <f t="shared" si="358"/>
        <v/>
      </c>
      <c r="O3859" s="209" t="str">
        <f t="shared" si="359"/>
        <v/>
      </c>
      <c r="P3859" s="209" t="str">
        <f t="shared" si="360"/>
        <v/>
      </c>
      <c r="Q3859" s="31" t="str">
        <f t="shared" si="361"/>
        <v/>
      </c>
      <c r="R3859" s="129" t="s">
        <v>9</v>
      </c>
      <c r="S3859" s="128" t="s">
        <v>9</v>
      </c>
      <c r="T3859" s="1"/>
    </row>
    <row r="3860" spans="1:20" ht="15.75" hidden="1" customHeight="1">
      <c r="A3860" s="1" t="str">
        <f t="shared" si="1"/>
        <v/>
      </c>
      <c r="B3860" s="268" t="str">
        <f t="shared" si="356"/>
        <v>X</v>
      </c>
      <c r="C3860" s="1"/>
      <c r="D3860" s="27" t="str">
        <f>IF('ESA Input'!AH3825="","",IF('ESA Input'!AH3825="Yes",'ESA Input'!B3825,"Ineligible"))</f>
        <v/>
      </c>
      <c r="E3860" s="242" t="str">
        <f>IF('ESA Input'!AH3825="","",'ESA Input'!AH3825)</f>
        <v/>
      </c>
      <c r="F3860" s="461" t="str">
        <f>IF('ESA Input'!AH3825="","",IF('ESA Input'!AH3825="YES",'ESA Input'!AG3825,""))</f>
        <v/>
      </c>
      <c r="G3860" s="462"/>
      <c r="H3860" s="201" t="str">
        <f>IF('ESA Input'!AH3825="","",IF('ESA Input'!AH3825="Yes",'ESA Input'!J3825,""))</f>
        <v/>
      </c>
      <c r="I3860" s="227" t="str">
        <f>IF('ESA Input'!AH3825="","",IF('ESA Input'!AH3825="Yes",'ESA Input'!D3825,""))</f>
        <v/>
      </c>
      <c r="J3860" s="235" t="str">
        <f>IF('ESA Input'!AH3825="","",IF('ESA Input'!AH3825="Yes",'ESA Input'!E3825,""))</f>
        <v/>
      </c>
      <c r="K3860" s="29" t="str">
        <f>IF('ESA Input'!AH3825="","",IF('ESA Input'!AH3825="Yes",'ESA Input'!H3825,""))</f>
        <v/>
      </c>
      <c r="L3860" s="236" t="str">
        <f>IF('ESA Input'!AH3825="","",IF('ESA Input'!AH3825="Yes",'ESA Input'!G3825,""))</f>
        <v/>
      </c>
      <c r="M3860" s="31" t="str">
        <f t="shared" si="357"/>
        <v/>
      </c>
      <c r="N3860" s="208" t="str">
        <f t="shared" si="358"/>
        <v/>
      </c>
      <c r="O3860" s="209" t="str">
        <f t="shared" si="359"/>
        <v/>
      </c>
      <c r="P3860" s="209" t="str">
        <f t="shared" si="360"/>
        <v/>
      </c>
      <c r="Q3860" s="31" t="str">
        <f t="shared" si="361"/>
        <v/>
      </c>
      <c r="R3860" s="129" t="s">
        <v>9</v>
      </c>
      <c r="S3860" s="128" t="s">
        <v>9</v>
      </c>
      <c r="T3860" s="1"/>
    </row>
    <row r="3861" spans="1:20" ht="15.75" hidden="1" customHeight="1">
      <c r="A3861" s="1" t="str">
        <f t="shared" si="1"/>
        <v/>
      </c>
      <c r="B3861" s="268" t="str">
        <f t="shared" si="356"/>
        <v>X</v>
      </c>
      <c r="C3861" s="1"/>
      <c r="D3861" s="27" t="str">
        <f>IF('ESA Input'!AH3826="","",IF('ESA Input'!AH3826="Yes",'ESA Input'!B3826,"Ineligible"))</f>
        <v/>
      </c>
      <c r="E3861" s="242" t="str">
        <f>IF('ESA Input'!AH3826="","",'ESA Input'!AH3826)</f>
        <v/>
      </c>
      <c r="F3861" s="461" t="str">
        <f>IF('ESA Input'!AH3826="","",IF('ESA Input'!AH3826="YES",'ESA Input'!AG3826,""))</f>
        <v/>
      </c>
      <c r="G3861" s="462"/>
      <c r="H3861" s="201" t="str">
        <f>IF('ESA Input'!AH3826="","",IF('ESA Input'!AH3826="Yes",'ESA Input'!J3826,""))</f>
        <v/>
      </c>
      <c r="I3861" s="227" t="str">
        <f>IF('ESA Input'!AH3826="","",IF('ESA Input'!AH3826="Yes",'ESA Input'!D3826,""))</f>
        <v/>
      </c>
      <c r="J3861" s="235" t="str">
        <f>IF('ESA Input'!AH3826="","",IF('ESA Input'!AH3826="Yes",'ESA Input'!E3826,""))</f>
        <v/>
      </c>
      <c r="K3861" s="29" t="str">
        <f>IF('ESA Input'!AH3826="","",IF('ESA Input'!AH3826="Yes",'ESA Input'!H3826,""))</f>
        <v/>
      </c>
      <c r="L3861" s="236" t="str">
        <f>IF('ESA Input'!AH3826="","",IF('ESA Input'!AH3826="Yes",'ESA Input'!G3826,""))</f>
        <v/>
      </c>
      <c r="M3861" s="31" t="str">
        <f t="shared" si="357"/>
        <v/>
      </c>
      <c r="N3861" s="208" t="str">
        <f t="shared" si="358"/>
        <v/>
      </c>
      <c r="O3861" s="209" t="str">
        <f t="shared" si="359"/>
        <v/>
      </c>
      <c r="P3861" s="209" t="str">
        <f t="shared" si="360"/>
        <v/>
      </c>
      <c r="Q3861" s="31" t="str">
        <f t="shared" si="361"/>
        <v/>
      </c>
      <c r="R3861" s="129" t="s">
        <v>9</v>
      </c>
      <c r="S3861" s="128" t="s">
        <v>9</v>
      </c>
      <c r="T3861" s="1"/>
    </row>
    <row r="3862" spans="1:20" ht="15.75" hidden="1" customHeight="1">
      <c r="A3862" s="1" t="str">
        <f t="shared" si="1"/>
        <v/>
      </c>
      <c r="B3862" s="268" t="str">
        <f t="shared" si="356"/>
        <v>X</v>
      </c>
      <c r="C3862" s="1"/>
      <c r="D3862" s="27" t="str">
        <f>IF('ESA Input'!AH3827="","",IF('ESA Input'!AH3827="Yes",'ESA Input'!B3827,"Ineligible"))</f>
        <v/>
      </c>
      <c r="E3862" s="242" t="str">
        <f>IF('ESA Input'!AH3827="","",'ESA Input'!AH3827)</f>
        <v/>
      </c>
      <c r="F3862" s="461" t="str">
        <f>IF('ESA Input'!AH3827="","",IF('ESA Input'!AH3827="YES",'ESA Input'!AG3827,""))</f>
        <v/>
      </c>
      <c r="G3862" s="462"/>
      <c r="H3862" s="201" t="str">
        <f>IF('ESA Input'!AH3827="","",IF('ESA Input'!AH3827="Yes",'ESA Input'!J3827,""))</f>
        <v/>
      </c>
      <c r="I3862" s="227" t="str">
        <f>IF('ESA Input'!AH3827="","",IF('ESA Input'!AH3827="Yes",'ESA Input'!D3827,""))</f>
        <v/>
      </c>
      <c r="J3862" s="235" t="str">
        <f>IF('ESA Input'!AH3827="","",IF('ESA Input'!AH3827="Yes",'ESA Input'!E3827,""))</f>
        <v/>
      </c>
      <c r="K3862" s="29" t="str">
        <f>IF('ESA Input'!AH3827="","",IF('ESA Input'!AH3827="Yes",'ESA Input'!H3827,""))</f>
        <v/>
      </c>
      <c r="L3862" s="236" t="str">
        <f>IF('ESA Input'!AH3827="","",IF('ESA Input'!AH3827="Yes",'ESA Input'!G3827,""))</f>
        <v/>
      </c>
      <c r="M3862" s="31" t="str">
        <f t="shared" si="357"/>
        <v/>
      </c>
      <c r="N3862" s="208" t="str">
        <f t="shared" si="358"/>
        <v/>
      </c>
      <c r="O3862" s="209" t="str">
        <f t="shared" si="359"/>
        <v/>
      </c>
      <c r="P3862" s="209" t="str">
        <f t="shared" si="360"/>
        <v/>
      </c>
      <c r="Q3862" s="31" t="str">
        <f t="shared" si="361"/>
        <v/>
      </c>
      <c r="R3862" s="129" t="s">
        <v>9</v>
      </c>
      <c r="S3862" s="128" t="s">
        <v>9</v>
      </c>
      <c r="T3862" s="1"/>
    </row>
    <row r="3863" spans="1:20" ht="15.75" hidden="1" customHeight="1">
      <c r="A3863" s="1" t="str">
        <f t="shared" si="1"/>
        <v/>
      </c>
      <c r="B3863" s="268" t="str">
        <f t="shared" si="356"/>
        <v>X</v>
      </c>
      <c r="C3863" s="1"/>
      <c r="D3863" s="27" t="str">
        <f>IF('ESA Input'!AH3828="","",IF('ESA Input'!AH3828="Yes",'ESA Input'!B3828,"Ineligible"))</f>
        <v/>
      </c>
      <c r="E3863" s="242" t="str">
        <f>IF('ESA Input'!AH3828="","",'ESA Input'!AH3828)</f>
        <v/>
      </c>
      <c r="F3863" s="461" t="str">
        <f>IF('ESA Input'!AH3828="","",IF('ESA Input'!AH3828="YES",'ESA Input'!AG3828,""))</f>
        <v/>
      </c>
      <c r="G3863" s="462"/>
      <c r="H3863" s="201" t="str">
        <f>IF('ESA Input'!AH3828="","",IF('ESA Input'!AH3828="Yes",'ESA Input'!J3828,""))</f>
        <v/>
      </c>
      <c r="I3863" s="227" t="str">
        <f>IF('ESA Input'!AH3828="","",IF('ESA Input'!AH3828="Yes",'ESA Input'!D3828,""))</f>
        <v/>
      </c>
      <c r="J3863" s="235" t="str">
        <f>IF('ESA Input'!AH3828="","",IF('ESA Input'!AH3828="Yes",'ESA Input'!E3828,""))</f>
        <v/>
      </c>
      <c r="K3863" s="29" t="str">
        <f>IF('ESA Input'!AH3828="","",IF('ESA Input'!AH3828="Yes",'ESA Input'!H3828,""))</f>
        <v/>
      </c>
      <c r="L3863" s="236" t="str">
        <f>IF('ESA Input'!AH3828="","",IF('ESA Input'!AH3828="Yes",'ESA Input'!G3828,""))</f>
        <v/>
      </c>
      <c r="M3863" s="31" t="str">
        <f t="shared" si="357"/>
        <v/>
      </c>
      <c r="N3863" s="208" t="str">
        <f t="shared" si="358"/>
        <v/>
      </c>
      <c r="O3863" s="209" t="str">
        <f t="shared" si="359"/>
        <v/>
      </c>
      <c r="P3863" s="209" t="str">
        <f t="shared" si="360"/>
        <v/>
      </c>
      <c r="Q3863" s="31" t="str">
        <f t="shared" si="361"/>
        <v/>
      </c>
      <c r="R3863" s="129" t="s">
        <v>9</v>
      </c>
      <c r="S3863" s="128" t="s">
        <v>9</v>
      </c>
      <c r="T3863" s="1"/>
    </row>
    <row r="3864" spans="1:20" ht="15.75" hidden="1" customHeight="1">
      <c r="A3864" s="1" t="str">
        <f t="shared" si="1"/>
        <v/>
      </c>
      <c r="B3864" s="268" t="str">
        <f t="shared" si="356"/>
        <v>X</v>
      </c>
      <c r="C3864" s="1"/>
      <c r="D3864" s="27" t="str">
        <f>IF('ESA Input'!AH3829="","",IF('ESA Input'!AH3829="Yes",'ESA Input'!B3829,"Ineligible"))</f>
        <v/>
      </c>
      <c r="E3864" s="242" t="str">
        <f>IF('ESA Input'!AH3829="","",'ESA Input'!AH3829)</f>
        <v/>
      </c>
      <c r="F3864" s="461" t="str">
        <f>IF('ESA Input'!AH3829="","",IF('ESA Input'!AH3829="YES",'ESA Input'!AG3829,""))</f>
        <v/>
      </c>
      <c r="G3864" s="462"/>
      <c r="H3864" s="201" t="str">
        <f>IF('ESA Input'!AH3829="","",IF('ESA Input'!AH3829="Yes",'ESA Input'!J3829,""))</f>
        <v/>
      </c>
      <c r="I3864" s="227" t="str">
        <f>IF('ESA Input'!AH3829="","",IF('ESA Input'!AH3829="Yes",'ESA Input'!D3829,""))</f>
        <v/>
      </c>
      <c r="J3864" s="235" t="str">
        <f>IF('ESA Input'!AH3829="","",IF('ESA Input'!AH3829="Yes",'ESA Input'!E3829,""))</f>
        <v/>
      </c>
      <c r="K3864" s="29" t="str">
        <f>IF('ESA Input'!AH3829="","",IF('ESA Input'!AH3829="Yes",'ESA Input'!H3829,""))</f>
        <v/>
      </c>
      <c r="L3864" s="236" t="str">
        <f>IF('ESA Input'!AH3829="","",IF('ESA Input'!AH3829="Yes",'ESA Input'!G3829,""))</f>
        <v/>
      </c>
      <c r="M3864" s="31" t="str">
        <f t="shared" si="357"/>
        <v/>
      </c>
      <c r="N3864" s="208" t="str">
        <f t="shared" si="358"/>
        <v/>
      </c>
      <c r="O3864" s="209" t="str">
        <f t="shared" si="359"/>
        <v/>
      </c>
      <c r="P3864" s="209" t="str">
        <f t="shared" si="360"/>
        <v/>
      </c>
      <c r="Q3864" s="31" t="str">
        <f t="shared" si="361"/>
        <v/>
      </c>
      <c r="R3864" s="129" t="s">
        <v>9</v>
      </c>
      <c r="S3864" s="128" t="s">
        <v>9</v>
      </c>
      <c r="T3864" s="1"/>
    </row>
    <row r="3865" spans="1:20" ht="15.75" hidden="1" customHeight="1">
      <c r="A3865" s="1" t="str">
        <f t="shared" si="1"/>
        <v/>
      </c>
      <c r="B3865" s="268" t="str">
        <f t="shared" si="356"/>
        <v>X</v>
      </c>
      <c r="C3865" s="1"/>
      <c r="D3865" s="27" t="str">
        <f>IF('ESA Input'!AH3830="","",IF('ESA Input'!AH3830="Yes",'ESA Input'!B3830,"Ineligible"))</f>
        <v/>
      </c>
      <c r="E3865" s="242" t="str">
        <f>IF('ESA Input'!AH3830="","",'ESA Input'!AH3830)</f>
        <v/>
      </c>
      <c r="F3865" s="461" t="str">
        <f>IF('ESA Input'!AH3830="","",IF('ESA Input'!AH3830="YES",'ESA Input'!AG3830,""))</f>
        <v/>
      </c>
      <c r="G3865" s="462"/>
      <c r="H3865" s="201" t="str">
        <f>IF('ESA Input'!AH3830="","",IF('ESA Input'!AH3830="Yes",'ESA Input'!J3830,""))</f>
        <v/>
      </c>
      <c r="I3865" s="227" t="str">
        <f>IF('ESA Input'!AH3830="","",IF('ESA Input'!AH3830="Yes",'ESA Input'!D3830,""))</f>
        <v/>
      </c>
      <c r="J3865" s="235" t="str">
        <f>IF('ESA Input'!AH3830="","",IF('ESA Input'!AH3830="Yes",'ESA Input'!E3830,""))</f>
        <v/>
      </c>
      <c r="K3865" s="29" t="str">
        <f>IF('ESA Input'!AH3830="","",IF('ESA Input'!AH3830="Yes",'ESA Input'!H3830,""))</f>
        <v/>
      </c>
      <c r="L3865" s="236" t="str">
        <f>IF('ESA Input'!AH3830="","",IF('ESA Input'!AH3830="Yes",'ESA Input'!G3830,""))</f>
        <v/>
      </c>
      <c r="M3865" s="31" t="str">
        <f t="shared" si="357"/>
        <v/>
      </c>
      <c r="N3865" s="208" t="str">
        <f t="shared" si="358"/>
        <v/>
      </c>
      <c r="O3865" s="209" t="str">
        <f t="shared" si="359"/>
        <v/>
      </c>
      <c r="P3865" s="209" t="str">
        <f t="shared" si="360"/>
        <v/>
      </c>
      <c r="Q3865" s="31" t="str">
        <f t="shared" si="361"/>
        <v/>
      </c>
      <c r="R3865" s="129" t="s">
        <v>9</v>
      </c>
      <c r="S3865" s="128" t="s">
        <v>9</v>
      </c>
      <c r="T3865" s="1"/>
    </row>
    <row r="3866" spans="1:20" ht="15.75" hidden="1" customHeight="1">
      <c r="A3866" s="1" t="str">
        <f t="shared" si="1"/>
        <v/>
      </c>
      <c r="B3866" s="268" t="str">
        <f t="shared" si="356"/>
        <v>X</v>
      </c>
      <c r="C3866" s="1"/>
      <c r="D3866" s="27" t="str">
        <f>IF('ESA Input'!AH3831="","",IF('ESA Input'!AH3831="Yes",'ESA Input'!B3831,"Ineligible"))</f>
        <v/>
      </c>
      <c r="E3866" s="242" t="str">
        <f>IF('ESA Input'!AH3831="","",'ESA Input'!AH3831)</f>
        <v/>
      </c>
      <c r="F3866" s="461" t="str">
        <f>IF('ESA Input'!AH3831="","",IF('ESA Input'!AH3831="YES",'ESA Input'!AG3831,""))</f>
        <v/>
      </c>
      <c r="G3866" s="462"/>
      <c r="H3866" s="201" t="str">
        <f>IF('ESA Input'!AH3831="","",IF('ESA Input'!AH3831="Yes",'ESA Input'!J3831,""))</f>
        <v/>
      </c>
      <c r="I3866" s="227" t="str">
        <f>IF('ESA Input'!AH3831="","",IF('ESA Input'!AH3831="Yes",'ESA Input'!D3831,""))</f>
        <v/>
      </c>
      <c r="J3866" s="235" t="str">
        <f>IF('ESA Input'!AH3831="","",IF('ESA Input'!AH3831="Yes",'ESA Input'!E3831,""))</f>
        <v/>
      </c>
      <c r="K3866" s="29" t="str">
        <f>IF('ESA Input'!AH3831="","",IF('ESA Input'!AH3831="Yes",'ESA Input'!H3831,""))</f>
        <v/>
      </c>
      <c r="L3866" s="236" t="str">
        <f>IF('ESA Input'!AH3831="","",IF('ESA Input'!AH3831="Yes",'ESA Input'!G3831,""))</f>
        <v/>
      </c>
      <c r="M3866" s="31" t="str">
        <f t="shared" si="357"/>
        <v/>
      </c>
      <c r="N3866" s="208" t="str">
        <f t="shared" si="358"/>
        <v/>
      </c>
      <c r="O3866" s="209" t="str">
        <f t="shared" si="359"/>
        <v/>
      </c>
      <c r="P3866" s="209" t="str">
        <f t="shared" si="360"/>
        <v/>
      </c>
      <c r="Q3866" s="31" t="str">
        <f t="shared" si="361"/>
        <v/>
      </c>
      <c r="R3866" s="129" t="s">
        <v>9</v>
      </c>
      <c r="S3866" s="128" t="s">
        <v>9</v>
      </c>
      <c r="T3866" s="1"/>
    </row>
    <row r="3867" spans="1:20" ht="15.75" hidden="1" customHeight="1">
      <c r="A3867" s="1" t="str">
        <f t="shared" si="1"/>
        <v/>
      </c>
      <c r="B3867" s="268" t="str">
        <f t="shared" si="356"/>
        <v>X</v>
      </c>
      <c r="C3867" s="1"/>
      <c r="D3867" s="27" t="str">
        <f>IF('ESA Input'!AH3832="","",IF('ESA Input'!AH3832="Yes",'ESA Input'!B3832,"Ineligible"))</f>
        <v/>
      </c>
      <c r="E3867" s="242" t="str">
        <f>IF('ESA Input'!AH3832="","",'ESA Input'!AH3832)</f>
        <v/>
      </c>
      <c r="F3867" s="461" t="str">
        <f>IF('ESA Input'!AH3832="","",IF('ESA Input'!AH3832="YES",'ESA Input'!AG3832,""))</f>
        <v/>
      </c>
      <c r="G3867" s="462"/>
      <c r="H3867" s="201" t="str">
        <f>IF('ESA Input'!AH3832="","",IF('ESA Input'!AH3832="Yes",'ESA Input'!J3832,""))</f>
        <v/>
      </c>
      <c r="I3867" s="227" t="str">
        <f>IF('ESA Input'!AH3832="","",IF('ESA Input'!AH3832="Yes",'ESA Input'!D3832,""))</f>
        <v/>
      </c>
      <c r="J3867" s="235" t="str">
        <f>IF('ESA Input'!AH3832="","",IF('ESA Input'!AH3832="Yes",'ESA Input'!E3832,""))</f>
        <v/>
      </c>
      <c r="K3867" s="29" t="str">
        <f>IF('ESA Input'!AH3832="","",IF('ESA Input'!AH3832="Yes",'ESA Input'!H3832,""))</f>
        <v/>
      </c>
      <c r="L3867" s="236" t="str">
        <f>IF('ESA Input'!AH3832="","",IF('ESA Input'!AH3832="Yes",'ESA Input'!G3832,""))</f>
        <v/>
      </c>
      <c r="M3867" s="31" t="str">
        <f t="shared" si="357"/>
        <v/>
      </c>
      <c r="N3867" s="208" t="str">
        <f t="shared" si="358"/>
        <v/>
      </c>
      <c r="O3867" s="209" t="str">
        <f t="shared" si="359"/>
        <v/>
      </c>
      <c r="P3867" s="209" t="str">
        <f t="shared" si="360"/>
        <v/>
      </c>
      <c r="Q3867" s="31" t="str">
        <f t="shared" si="361"/>
        <v/>
      </c>
      <c r="R3867" s="129" t="s">
        <v>9</v>
      </c>
      <c r="S3867" s="128" t="s">
        <v>9</v>
      </c>
      <c r="T3867" s="1"/>
    </row>
    <row r="3868" spans="1:20" ht="15.75" hidden="1" customHeight="1">
      <c r="A3868" s="1" t="str">
        <f t="shared" si="1"/>
        <v/>
      </c>
      <c r="B3868" s="268" t="str">
        <f t="shared" si="356"/>
        <v>X</v>
      </c>
      <c r="C3868" s="1"/>
      <c r="D3868" s="27" t="str">
        <f>IF('ESA Input'!AH3833="","",IF('ESA Input'!AH3833="Yes",'ESA Input'!B3833,"Ineligible"))</f>
        <v/>
      </c>
      <c r="E3868" s="242" t="str">
        <f>IF('ESA Input'!AH3833="","",'ESA Input'!AH3833)</f>
        <v/>
      </c>
      <c r="F3868" s="461" t="str">
        <f>IF('ESA Input'!AH3833="","",IF('ESA Input'!AH3833="YES",'ESA Input'!AG3833,""))</f>
        <v/>
      </c>
      <c r="G3868" s="462"/>
      <c r="H3868" s="201" t="str">
        <f>IF('ESA Input'!AH3833="","",IF('ESA Input'!AH3833="Yes",'ESA Input'!J3833,""))</f>
        <v/>
      </c>
      <c r="I3868" s="227" t="str">
        <f>IF('ESA Input'!AH3833="","",IF('ESA Input'!AH3833="Yes",'ESA Input'!D3833,""))</f>
        <v/>
      </c>
      <c r="J3868" s="235" t="str">
        <f>IF('ESA Input'!AH3833="","",IF('ESA Input'!AH3833="Yes",'ESA Input'!E3833,""))</f>
        <v/>
      </c>
      <c r="K3868" s="29" t="str">
        <f>IF('ESA Input'!AH3833="","",IF('ESA Input'!AH3833="Yes",'ESA Input'!H3833,""))</f>
        <v/>
      </c>
      <c r="L3868" s="236" t="str">
        <f>IF('ESA Input'!AH3833="","",IF('ESA Input'!AH3833="Yes",'ESA Input'!G3833,""))</f>
        <v/>
      </c>
      <c r="M3868" s="31" t="str">
        <f t="shared" si="357"/>
        <v/>
      </c>
      <c r="N3868" s="208" t="str">
        <f t="shared" si="358"/>
        <v/>
      </c>
      <c r="O3868" s="209" t="str">
        <f t="shared" si="359"/>
        <v/>
      </c>
      <c r="P3868" s="209" t="str">
        <f t="shared" si="360"/>
        <v/>
      </c>
      <c r="Q3868" s="31" t="str">
        <f t="shared" si="361"/>
        <v/>
      </c>
      <c r="R3868" s="129" t="s">
        <v>9</v>
      </c>
      <c r="S3868" s="128" t="s">
        <v>9</v>
      </c>
      <c r="T3868" s="1"/>
    </row>
    <row r="3869" spans="1:20" ht="15.75" hidden="1" customHeight="1">
      <c r="A3869" s="1" t="str">
        <f t="shared" si="1"/>
        <v/>
      </c>
      <c r="B3869" s="268" t="str">
        <f t="shared" si="356"/>
        <v>X</v>
      </c>
      <c r="C3869" s="1"/>
      <c r="D3869" s="27" t="str">
        <f>IF('ESA Input'!AH3834="","",IF('ESA Input'!AH3834="Yes",'ESA Input'!B3834,"Ineligible"))</f>
        <v/>
      </c>
      <c r="E3869" s="242" t="str">
        <f>IF('ESA Input'!AH3834="","",'ESA Input'!AH3834)</f>
        <v/>
      </c>
      <c r="F3869" s="461" t="str">
        <f>IF('ESA Input'!AH3834="","",IF('ESA Input'!AH3834="YES",'ESA Input'!AG3834,""))</f>
        <v/>
      </c>
      <c r="G3869" s="462"/>
      <c r="H3869" s="201" t="str">
        <f>IF('ESA Input'!AH3834="","",IF('ESA Input'!AH3834="Yes",'ESA Input'!J3834,""))</f>
        <v/>
      </c>
      <c r="I3869" s="227" t="str">
        <f>IF('ESA Input'!AH3834="","",IF('ESA Input'!AH3834="Yes",'ESA Input'!D3834,""))</f>
        <v/>
      </c>
      <c r="J3869" s="235" t="str">
        <f>IF('ESA Input'!AH3834="","",IF('ESA Input'!AH3834="Yes",'ESA Input'!E3834,""))</f>
        <v/>
      </c>
      <c r="K3869" s="29" t="str">
        <f>IF('ESA Input'!AH3834="","",IF('ESA Input'!AH3834="Yes",'ESA Input'!H3834,""))</f>
        <v/>
      </c>
      <c r="L3869" s="236" t="str">
        <f>IF('ESA Input'!AH3834="","",IF('ESA Input'!AH3834="Yes",'ESA Input'!G3834,""))</f>
        <v/>
      </c>
      <c r="M3869" s="31" t="str">
        <f t="shared" si="357"/>
        <v/>
      </c>
      <c r="N3869" s="208" t="str">
        <f t="shared" si="358"/>
        <v/>
      </c>
      <c r="O3869" s="209" t="str">
        <f t="shared" si="359"/>
        <v/>
      </c>
      <c r="P3869" s="209" t="str">
        <f t="shared" si="360"/>
        <v/>
      </c>
      <c r="Q3869" s="31" t="str">
        <f t="shared" si="361"/>
        <v/>
      </c>
      <c r="R3869" s="129" t="s">
        <v>9</v>
      </c>
      <c r="S3869" s="128" t="s">
        <v>9</v>
      </c>
      <c r="T3869" s="1"/>
    </row>
    <row r="3870" spans="1:20" ht="15.75" hidden="1" customHeight="1">
      <c r="A3870" s="1" t="str">
        <f t="shared" si="1"/>
        <v/>
      </c>
      <c r="B3870" s="268" t="str">
        <f t="shared" si="356"/>
        <v>X</v>
      </c>
      <c r="C3870" s="1"/>
      <c r="D3870" s="27" t="str">
        <f>IF('ESA Input'!AH3835="","",IF('ESA Input'!AH3835="Yes",'ESA Input'!B3835,"Ineligible"))</f>
        <v/>
      </c>
      <c r="E3870" s="242" t="str">
        <f>IF('ESA Input'!AH3835="","",'ESA Input'!AH3835)</f>
        <v/>
      </c>
      <c r="F3870" s="461" t="str">
        <f>IF('ESA Input'!AH3835="","",IF('ESA Input'!AH3835="YES",'ESA Input'!AG3835,""))</f>
        <v/>
      </c>
      <c r="G3870" s="462"/>
      <c r="H3870" s="201" t="str">
        <f>IF('ESA Input'!AH3835="","",IF('ESA Input'!AH3835="Yes",'ESA Input'!J3835,""))</f>
        <v/>
      </c>
      <c r="I3870" s="227" t="str">
        <f>IF('ESA Input'!AH3835="","",IF('ESA Input'!AH3835="Yes",'ESA Input'!D3835,""))</f>
        <v/>
      </c>
      <c r="J3870" s="235" t="str">
        <f>IF('ESA Input'!AH3835="","",IF('ESA Input'!AH3835="Yes",'ESA Input'!E3835,""))</f>
        <v/>
      </c>
      <c r="K3870" s="29" t="str">
        <f>IF('ESA Input'!AH3835="","",IF('ESA Input'!AH3835="Yes",'ESA Input'!H3835,""))</f>
        <v/>
      </c>
      <c r="L3870" s="236" t="str">
        <f>IF('ESA Input'!AH3835="","",IF('ESA Input'!AH3835="Yes",'ESA Input'!G3835,""))</f>
        <v/>
      </c>
      <c r="M3870" s="31" t="str">
        <f t="shared" si="357"/>
        <v/>
      </c>
      <c r="N3870" s="208" t="str">
        <f t="shared" si="358"/>
        <v/>
      </c>
      <c r="O3870" s="209" t="str">
        <f t="shared" si="359"/>
        <v/>
      </c>
      <c r="P3870" s="209" t="str">
        <f t="shared" si="360"/>
        <v/>
      </c>
      <c r="Q3870" s="31" t="str">
        <f t="shared" si="361"/>
        <v/>
      </c>
      <c r="R3870" s="129" t="s">
        <v>9</v>
      </c>
      <c r="S3870" s="128" t="s">
        <v>9</v>
      </c>
      <c r="T3870" s="1"/>
    </row>
    <row r="3871" spans="1:20" ht="15.75" hidden="1" customHeight="1">
      <c r="A3871" s="1" t="str">
        <f t="shared" si="1"/>
        <v/>
      </c>
      <c r="B3871" s="268" t="str">
        <f t="shared" si="356"/>
        <v>X</v>
      </c>
      <c r="C3871" s="1"/>
      <c r="D3871" s="27" t="str">
        <f>IF('ESA Input'!AH3836="","",IF('ESA Input'!AH3836="Yes",'ESA Input'!B3836,"Ineligible"))</f>
        <v/>
      </c>
      <c r="E3871" s="242" t="str">
        <f>IF('ESA Input'!AH3836="","",'ESA Input'!AH3836)</f>
        <v/>
      </c>
      <c r="F3871" s="461" t="str">
        <f>IF('ESA Input'!AH3836="","",IF('ESA Input'!AH3836="YES",'ESA Input'!AG3836,""))</f>
        <v/>
      </c>
      <c r="G3871" s="462"/>
      <c r="H3871" s="201" t="str">
        <f>IF('ESA Input'!AH3836="","",IF('ESA Input'!AH3836="Yes",'ESA Input'!J3836,""))</f>
        <v/>
      </c>
      <c r="I3871" s="227" t="str">
        <f>IF('ESA Input'!AH3836="","",IF('ESA Input'!AH3836="Yes",'ESA Input'!D3836,""))</f>
        <v/>
      </c>
      <c r="J3871" s="235" t="str">
        <f>IF('ESA Input'!AH3836="","",IF('ESA Input'!AH3836="Yes",'ESA Input'!E3836,""))</f>
        <v/>
      </c>
      <c r="K3871" s="29" t="str">
        <f>IF('ESA Input'!AH3836="","",IF('ESA Input'!AH3836="Yes",'ESA Input'!H3836,""))</f>
        <v/>
      </c>
      <c r="L3871" s="236" t="str">
        <f>IF('ESA Input'!AH3836="","",IF('ESA Input'!AH3836="Yes",'ESA Input'!G3836,""))</f>
        <v/>
      </c>
      <c r="M3871" s="31" t="str">
        <f t="shared" si="357"/>
        <v/>
      </c>
      <c r="N3871" s="208" t="str">
        <f t="shared" si="358"/>
        <v/>
      </c>
      <c r="O3871" s="209" t="str">
        <f t="shared" si="359"/>
        <v/>
      </c>
      <c r="P3871" s="209" t="str">
        <f t="shared" si="360"/>
        <v/>
      </c>
      <c r="Q3871" s="31" t="str">
        <f t="shared" si="361"/>
        <v/>
      </c>
      <c r="R3871" s="129" t="s">
        <v>9</v>
      </c>
      <c r="S3871" s="128" t="s">
        <v>9</v>
      </c>
      <c r="T3871" s="1"/>
    </row>
    <row r="3872" spans="1:20" ht="15.75" hidden="1" customHeight="1">
      <c r="A3872" s="1" t="str">
        <f t="shared" si="1"/>
        <v/>
      </c>
      <c r="B3872" s="268" t="str">
        <f t="shared" si="356"/>
        <v>X</v>
      </c>
      <c r="C3872" s="1"/>
      <c r="D3872" s="27" t="str">
        <f>IF('ESA Input'!AH3837="","",IF('ESA Input'!AH3837="Yes",'ESA Input'!B3837,"Ineligible"))</f>
        <v/>
      </c>
      <c r="E3872" s="242" t="str">
        <f>IF('ESA Input'!AH3837="","",'ESA Input'!AH3837)</f>
        <v/>
      </c>
      <c r="F3872" s="461" t="str">
        <f>IF('ESA Input'!AH3837="","",IF('ESA Input'!AH3837="YES",'ESA Input'!AG3837,""))</f>
        <v/>
      </c>
      <c r="G3872" s="462"/>
      <c r="H3872" s="201" t="str">
        <f>IF('ESA Input'!AH3837="","",IF('ESA Input'!AH3837="Yes",'ESA Input'!J3837,""))</f>
        <v/>
      </c>
      <c r="I3872" s="227" t="str">
        <f>IF('ESA Input'!AH3837="","",IF('ESA Input'!AH3837="Yes",'ESA Input'!D3837,""))</f>
        <v/>
      </c>
      <c r="J3872" s="235" t="str">
        <f>IF('ESA Input'!AH3837="","",IF('ESA Input'!AH3837="Yes",'ESA Input'!E3837,""))</f>
        <v/>
      </c>
      <c r="K3872" s="29" t="str">
        <f>IF('ESA Input'!AH3837="","",IF('ESA Input'!AH3837="Yes",'ESA Input'!H3837,""))</f>
        <v/>
      </c>
      <c r="L3872" s="236" t="str">
        <f>IF('ESA Input'!AH3837="","",IF('ESA Input'!AH3837="Yes",'ESA Input'!G3837,""))</f>
        <v/>
      </c>
      <c r="M3872" s="31" t="str">
        <f t="shared" si="357"/>
        <v/>
      </c>
      <c r="N3872" s="208" t="str">
        <f t="shared" si="358"/>
        <v/>
      </c>
      <c r="O3872" s="209" t="str">
        <f t="shared" si="359"/>
        <v/>
      </c>
      <c r="P3872" s="209" t="str">
        <f t="shared" si="360"/>
        <v/>
      </c>
      <c r="Q3872" s="31" t="str">
        <f t="shared" si="361"/>
        <v/>
      </c>
      <c r="R3872" s="129" t="s">
        <v>9</v>
      </c>
      <c r="S3872" s="128" t="s">
        <v>9</v>
      </c>
      <c r="T3872" s="1"/>
    </row>
    <row r="3873" spans="1:20" ht="15.75" hidden="1" customHeight="1">
      <c r="A3873" s="1" t="str">
        <f t="shared" si="1"/>
        <v/>
      </c>
      <c r="B3873" s="268" t="str">
        <f t="shared" si="356"/>
        <v>X</v>
      </c>
      <c r="C3873" s="1"/>
      <c r="D3873" s="27" t="str">
        <f>IF('ESA Input'!AH3838="","",IF('ESA Input'!AH3838="Yes",'ESA Input'!B3838,"Ineligible"))</f>
        <v/>
      </c>
      <c r="E3873" s="242" t="str">
        <f>IF('ESA Input'!AH3838="","",'ESA Input'!AH3838)</f>
        <v/>
      </c>
      <c r="F3873" s="461" t="str">
        <f>IF('ESA Input'!AH3838="","",IF('ESA Input'!AH3838="YES",'ESA Input'!AG3838,""))</f>
        <v/>
      </c>
      <c r="G3873" s="462"/>
      <c r="H3873" s="201" t="str">
        <f>IF('ESA Input'!AH3838="","",IF('ESA Input'!AH3838="Yes",'ESA Input'!J3838,""))</f>
        <v/>
      </c>
      <c r="I3873" s="227" t="str">
        <f>IF('ESA Input'!AH3838="","",IF('ESA Input'!AH3838="Yes",'ESA Input'!D3838,""))</f>
        <v/>
      </c>
      <c r="J3873" s="235" t="str">
        <f>IF('ESA Input'!AH3838="","",IF('ESA Input'!AH3838="Yes",'ESA Input'!E3838,""))</f>
        <v/>
      </c>
      <c r="K3873" s="29" t="str">
        <f>IF('ESA Input'!AH3838="","",IF('ESA Input'!AH3838="Yes",'ESA Input'!H3838,""))</f>
        <v/>
      </c>
      <c r="L3873" s="236" t="str">
        <f>IF('ESA Input'!AH3838="","",IF('ESA Input'!AH3838="Yes",'ESA Input'!G3838,""))</f>
        <v/>
      </c>
      <c r="M3873" s="31" t="str">
        <f t="shared" si="357"/>
        <v/>
      </c>
      <c r="N3873" s="208" t="str">
        <f t="shared" si="358"/>
        <v/>
      </c>
      <c r="O3873" s="209" t="str">
        <f t="shared" si="359"/>
        <v/>
      </c>
      <c r="P3873" s="209" t="str">
        <f t="shared" si="360"/>
        <v/>
      </c>
      <c r="Q3873" s="31" t="str">
        <f t="shared" si="361"/>
        <v/>
      </c>
      <c r="R3873" s="129" t="s">
        <v>9</v>
      </c>
      <c r="S3873" s="128" t="s">
        <v>9</v>
      </c>
      <c r="T3873" s="1"/>
    </row>
    <row r="3874" spans="1:20" ht="15.75" hidden="1" customHeight="1">
      <c r="A3874" s="1" t="str">
        <f t="shared" si="1"/>
        <v/>
      </c>
      <c r="B3874" s="268" t="str">
        <f t="shared" si="356"/>
        <v>X</v>
      </c>
      <c r="C3874" s="1"/>
      <c r="D3874" s="27" t="str">
        <f>IF('ESA Input'!AH3839="","",IF('ESA Input'!AH3839="Yes",'ESA Input'!B3839,"Ineligible"))</f>
        <v/>
      </c>
      <c r="E3874" s="242" t="str">
        <f>IF('ESA Input'!AH3839="","",'ESA Input'!AH3839)</f>
        <v/>
      </c>
      <c r="F3874" s="461" t="str">
        <f>IF('ESA Input'!AH3839="","",IF('ESA Input'!AH3839="YES",'ESA Input'!AG3839,""))</f>
        <v/>
      </c>
      <c r="G3874" s="462"/>
      <c r="H3874" s="201" t="str">
        <f>IF('ESA Input'!AH3839="","",IF('ESA Input'!AH3839="Yes",'ESA Input'!J3839,""))</f>
        <v/>
      </c>
      <c r="I3874" s="227" t="str">
        <f>IF('ESA Input'!AH3839="","",IF('ESA Input'!AH3839="Yes",'ESA Input'!D3839,""))</f>
        <v/>
      </c>
      <c r="J3874" s="235" t="str">
        <f>IF('ESA Input'!AH3839="","",IF('ESA Input'!AH3839="Yes",'ESA Input'!E3839,""))</f>
        <v/>
      </c>
      <c r="K3874" s="29" t="str">
        <f>IF('ESA Input'!AH3839="","",IF('ESA Input'!AH3839="Yes",'ESA Input'!H3839,""))</f>
        <v/>
      </c>
      <c r="L3874" s="236" t="str">
        <f>IF('ESA Input'!AH3839="","",IF('ESA Input'!AH3839="Yes",'ESA Input'!G3839,""))</f>
        <v/>
      </c>
      <c r="M3874" s="31" t="str">
        <f t="shared" si="357"/>
        <v/>
      </c>
      <c r="N3874" s="208" t="str">
        <f t="shared" si="358"/>
        <v/>
      </c>
      <c r="O3874" s="209" t="str">
        <f t="shared" si="359"/>
        <v/>
      </c>
      <c r="P3874" s="209" t="str">
        <f t="shared" si="360"/>
        <v/>
      </c>
      <c r="Q3874" s="31" t="str">
        <f t="shared" si="361"/>
        <v/>
      </c>
      <c r="R3874" s="129" t="s">
        <v>9</v>
      </c>
      <c r="S3874" s="128" t="s">
        <v>9</v>
      </c>
      <c r="T3874" s="1"/>
    </row>
    <row r="3875" spans="1:20" ht="15.75" hidden="1" customHeight="1">
      <c r="A3875" s="1" t="str">
        <f t="shared" si="1"/>
        <v/>
      </c>
      <c r="B3875" s="268" t="str">
        <f t="shared" si="356"/>
        <v>X</v>
      </c>
      <c r="C3875" s="1"/>
      <c r="D3875" s="27" t="str">
        <f>IF('ESA Input'!AH3840="","",IF('ESA Input'!AH3840="Yes",'ESA Input'!B3840,"Ineligible"))</f>
        <v/>
      </c>
      <c r="E3875" s="242" t="str">
        <f>IF('ESA Input'!AH3840="","",'ESA Input'!AH3840)</f>
        <v/>
      </c>
      <c r="F3875" s="461" t="str">
        <f>IF('ESA Input'!AH3840="","",IF('ESA Input'!AH3840="YES",'ESA Input'!AG3840,""))</f>
        <v/>
      </c>
      <c r="G3875" s="462"/>
      <c r="H3875" s="201" t="str">
        <f>IF('ESA Input'!AH3840="","",IF('ESA Input'!AH3840="Yes",'ESA Input'!J3840,""))</f>
        <v/>
      </c>
      <c r="I3875" s="227" t="str">
        <f>IF('ESA Input'!AH3840="","",IF('ESA Input'!AH3840="Yes",'ESA Input'!D3840,""))</f>
        <v/>
      </c>
      <c r="J3875" s="235" t="str">
        <f>IF('ESA Input'!AH3840="","",IF('ESA Input'!AH3840="Yes",'ESA Input'!E3840,""))</f>
        <v/>
      </c>
      <c r="K3875" s="29" t="str">
        <f>IF('ESA Input'!AH3840="","",IF('ESA Input'!AH3840="Yes",'ESA Input'!H3840,""))</f>
        <v/>
      </c>
      <c r="L3875" s="236" t="str">
        <f>IF('ESA Input'!AH3840="","",IF('ESA Input'!AH3840="Yes",'ESA Input'!G3840,""))</f>
        <v/>
      </c>
      <c r="M3875" s="31" t="str">
        <f t="shared" si="357"/>
        <v/>
      </c>
      <c r="N3875" s="208" t="str">
        <f t="shared" si="358"/>
        <v/>
      </c>
      <c r="O3875" s="209" t="str">
        <f t="shared" si="359"/>
        <v/>
      </c>
      <c r="P3875" s="209" t="str">
        <f t="shared" si="360"/>
        <v/>
      </c>
      <c r="Q3875" s="31" t="str">
        <f t="shared" si="361"/>
        <v/>
      </c>
      <c r="R3875" s="129" t="s">
        <v>9</v>
      </c>
      <c r="S3875" s="128" t="s">
        <v>9</v>
      </c>
      <c r="T3875" s="1"/>
    </row>
    <row r="3876" spans="1:20" ht="15.75" hidden="1" customHeight="1">
      <c r="A3876" s="1" t="str">
        <f t="shared" si="1"/>
        <v/>
      </c>
      <c r="B3876" s="268" t="str">
        <f t="shared" si="356"/>
        <v>X</v>
      </c>
      <c r="C3876" s="1"/>
      <c r="D3876" s="27" t="str">
        <f>IF('ESA Input'!AH3841="","",IF('ESA Input'!AH3841="Yes",'ESA Input'!B3841,"Ineligible"))</f>
        <v/>
      </c>
      <c r="E3876" s="242" t="str">
        <f>IF('ESA Input'!AH3841="","",'ESA Input'!AH3841)</f>
        <v/>
      </c>
      <c r="F3876" s="461" t="str">
        <f>IF('ESA Input'!AH3841="","",IF('ESA Input'!AH3841="YES",'ESA Input'!AG3841,""))</f>
        <v/>
      </c>
      <c r="G3876" s="462"/>
      <c r="H3876" s="201" t="str">
        <f>IF('ESA Input'!AH3841="","",IF('ESA Input'!AH3841="Yes",'ESA Input'!J3841,""))</f>
        <v/>
      </c>
      <c r="I3876" s="227" t="str">
        <f>IF('ESA Input'!AH3841="","",IF('ESA Input'!AH3841="Yes",'ESA Input'!D3841,""))</f>
        <v/>
      </c>
      <c r="J3876" s="235" t="str">
        <f>IF('ESA Input'!AH3841="","",IF('ESA Input'!AH3841="Yes",'ESA Input'!E3841,""))</f>
        <v/>
      </c>
      <c r="K3876" s="29" t="str">
        <f>IF('ESA Input'!AH3841="","",IF('ESA Input'!AH3841="Yes",'ESA Input'!H3841,""))</f>
        <v/>
      </c>
      <c r="L3876" s="236" t="str">
        <f>IF('ESA Input'!AH3841="","",IF('ESA Input'!AH3841="Yes",'ESA Input'!G3841,""))</f>
        <v/>
      </c>
      <c r="M3876" s="31" t="str">
        <f t="shared" si="357"/>
        <v/>
      </c>
      <c r="N3876" s="208" t="str">
        <f t="shared" si="358"/>
        <v/>
      </c>
      <c r="O3876" s="209" t="str">
        <f t="shared" si="359"/>
        <v/>
      </c>
      <c r="P3876" s="209" t="str">
        <f t="shared" si="360"/>
        <v/>
      </c>
      <c r="Q3876" s="31" t="str">
        <f t="shared" si="361"/>
        <v/>
      </c>
      <c r="R3876" s="129" t="s">
        <v>9</v>
      </c>
      <c r="S3876" s="128" t="s">
        <v>9</v>
      </c>
      <c r="T3876" s="1"/>
    </row>
    <row r="3877" spans="1:20" ht="15.75" hidden="1" customHeight="1">
      <c r="A3877" s="1" t="str">
        <f t="shared" si="1"/>
        <v/>
      </c>
      <c r="B3877" s="268" t="str">
        <f t="shared" si="356"/>
        <v>X</v>
      </c>
      <c r="C3877" s="1"/>
      <c r="D3877" s="27" t="str">
        <f>IF('ESA Input'!AH3842="","",IF('ESA Input'!AH3842="Yes",'ESA Input'!B3842,"Ineligible"))</f>
        <v/>
      </c>
      <c r="E3877" s="242" t="str">
        <f>IF('ESA Input'!AH3842="","",'ESA Input'!AH3842)</f>
        <v/>
      </c>
      <c r="F3877" s="461" t="str">
        <f>IF('ESA Input'!AH3842="","",IF('ESA Input'!AH3842="YES",'ESA Input'!AG3842,""))</f>
        <v/>
      </c>
      <c r="G3877" s="462"/>
      <c r="H3877" s="201" t="str">
        <f>IF('ESA Input'!AH3842="","",IF('ESA Input'!AH3842="Yes",'ESA Input'!J3842,""))</f>
        <v/>
      </c>
      <c r="I3877" s="227" t="str">
        <f>IF('ESA Input'!AH3842="","",IF('ESA Input'!AH3842="Yes",'ESA Input'!D3842,""))</f>
        <v/>
      </c>
      <c r="J3877" s="235" t="str">
        <f>IF('ESA Input'!AH3842="","",IF('ESA Input'!AH3842="Yes",'ESA Input'!E3842,""))</f>
        <v/>
      </c>
      <c r="K3877" s="29" t="str">
        <f>IF('ESA Input'!AH3842="","",IF('ESA Input'!AH3842="Yes",'ESA Input'!H3842,""))</f>
        <v/>
      </c>
      <c r="L3877" s="236" t="str">
        <f>IF('ESA Input'!AH3842="","",IF('ESA Input'!AH3842="Yes",'ESA Input'!G3842,""))</f>
        <v/>
      </c>
      <c r="M3877" s="31" t="str">
        <f t="shared" si="357"/>
        <v/>
      </c>
      <c r="N3877" s="208" t="str">
        <f t="shared" si="358"/>
        <v/>
      </c>
      <c r="O3877" s="209" t="str">
        <f t="shared" si="359"/>
        <v/>
      </c>
      <c r="P3877" s="209" t="str">
        <f t="shared" si="360"/>
        <v/>
      </c>
      <c r="Q3877" s="31" t="str">
        <f t="shared" si="361"/>
        <v/>
      </c>
      <c r="R3877" s="129" t="s">
        <v>9</v>
      </c>
      <c r="S3877" s="128" t="s">
        <v>9</v>
      </c>
      <c r="T3877" s="1"/>
    </row>
    <row r="3878" spans="1:20" ht="15.75" hidden="1" customHeight="1">
      <c r="A3878" s="1" t="str">
        <f t="shared" si="1"/>
        <v/>
      </c>
      <c r="B3878" s="268" t="str">
        <f t="shared" ref="B3878:B3941" si="362">IF(Q3878&gt;M3878,"+",IF(Q3878&lt;M3878,"-","X"))</f>
        <v>X</v>
      </c>
      <c r="C3878" s="1"/>
      <c r="D3878" s="27" t="str">
        <f>IF('ESA Input'!AH3843="","",IF('ESA Input'!AH3843="Yes",'ESA Input'!B3843,"Ineligible"))</f>
        <v/>
      </c>
      <c r="E3878" s="242" t="str">
        <f>IF('ESA Input'!AH3843="","",'ESA Input'!AH3843)</f>
        <v/>
      </c>
      <c r="F3878" s="461" t="str">
        <f>IF('ESA Input'!AH3843="","",IF('ESA Input'!AH3843="YES",'ESA Input'!AG3843,""))</f>
        <v/>
      </c>
      <c r="G3878" s="462"/>
      <c r="H3878" s="201" t="str">
        <f>IF('ESA Input'!AH3843="","",IF('ESA Input'!AH3843="Yes",'ESA Input'!J3843,""))</f>
        <v/>
      </c>
      <c r="I3878" s="227" t="str">
        <f>IF('ESA Input'!AH3843="","",IF('ESA Input'!AH3843="Yes",'ESA Input'!D3843,""))</f>
        <v/>
      </c>
      <c r="J3878" s="235" t="str">
        <f>IF('ESA Input'!AH3843="","",IF('ESA Input'!AH3843="Yes",'ESA Input'!E3843,""))</f>
        <v/>
      </c>
      <c r="K3878" s="29" t="str">
        <f>IF('ESA Input'!AH3843="","",IF('ESA Input'!AH3843="Yes",'ESA Input'!H3843,""))</f>
        <v/>
      </c>
      <c r="L3878" s="236" t="str">
        <f>IF('ESA Input'!AH3843="","",IF('ESA Input'!AH3843="Yes",'ESA Input'!G3843,""))</f>
        <v/>
      </c>
      <c r="M3878" s="31" t="str">
        <f t="shared" si="357"/>
        <v/>
      </c>
      <c r="N3878" s="208" t="str">
        <f t="shared" si="358"/>
        <v/>
      </c>
      <c r="O3878" s="209" t="str">
        <f t="shared" si="359"/>
        <v/>
      </c>
      <c r="P3878" s="209" t="str">
        <f t="shared" si="360"/>
        <v/>
      </c>
      <c r="Q3878" s="31" t="str">
        <f t="shared" si="361"/>
        <v/>
      </c>
      <c r="R3878" s="129" t="s">
        <v>9</v>
      </c>
      <c r="S3878" s="128" t="s">
        <v>9</v>
      </c>
      <c r="T3878" s="1"/>
    </row>
    <row r="3879" spans="1:20" ht="15.75" hidden="1" customHeight="1">
      <c r="A3879" s="1" t="str">
        <f t="shared" si="1"/>
        <v/>
      </c>
      <c r="B3879" s="268" t="str">
        <f t="shared" si="362"/>
        <v>X</v>
      </c>
      <c r="C3879" s="1"/>
      <c r="D3879" s="27" t="str">
        <f>IF('ESA Input'!AH3844="","",IF('ESA Input'!AH3844="Yes",'ESA Input'!B3844,"Ineligible"))</f>
        <v/>
      </c>
      <c r="E3879" s="242" t="str">
        <f>IF('ESA Input'!AH3844="","",'ESA Input'!AH3844)</f>
        <v/>
      </c>
      <c r="F3879" s="461" t="str">
        <f>IF('ESA Input'!AH3844="","",IF('ESA Input'!AH3844="YES",'ESA Input'!AG3844,""))</f>
        <v/>
      </c>
      <c r="G3879" s="462"/>
      <c r="H3879" s="201" t="str">
        <f>IF('ESA Input'!AH3844="","",IF('ESA Input'!AH3844="Yes",'ESA Input'!J3844,""))</f>
        <v/>
      </c>
      <c r="I3879" s="227" t="str">
        <f>IF('ESA Input'!AH3844="","",IF('ESA Input'!AH3844="Yes",'ESA Input'!D3844,""))</f>
        <v/>
      </c>
      <c r="J3879" s="235" t="str">
        <f>IF('ESA Input'!AH3844="","",IF('ESA Input'!AH3844="Yes",'ESA Input'!E3844,""))</f>
        <v/>
      </c>
      <c r="K3879" s="29" t="str">
        <f>IF('ESA Input'!AH3844="","",IF('ESA Input'!AH3844="Yes",'ESA Input'!H3844,""))</f>
        <v/>
      </c>
      <c r="L3879" s="236" t="str">
        <f>IF('ESA Input'!AH3844="","",IF('ESA Input'!AH3844="Yes",'ESA Input'!G3844,""))</f>
        <v/>
      </c>
      <c r="M3879" s="31" t="str">
        <f t="shared" ref="M3879:M3942" si="363">IF($D3879="","",SUM(J3879:L3879))</f>
        <v/>
      </c>
      <c r="N3879" s="208" t="str">
        <f t="shared" ref="N3879:N3942" si="364">J3879</f>
        <v/>
      </c>
      <c r="O3879" s="209" t="str">
        <f t="shared" ref="O3879:O3942" si="365">K3879</f>
        <v/>
      </c>
      <c r="P3879" s="209" t="str">
        <f t="shared" ref="P3879:P3942" si="366">L3879</f>
        <v/>
      </c>
      <c r="Q3879" s="31" t="str">
        <f t="shared" ref="Q3879:Q3942" si="367">IF($D3879="","",SUM(N3879:P3879))</f>
        <v/>
      </c>
      <c r="R3879" s="129" t="s">
        <v>9</v>
      </c>
      <c r="S3879" s="128" t="s">
        <v>9</v>
      </c>
      <c r="T3879" s="1"/>
    </row>
    <row r="3880" spans="1:20" ht="15.75" hidden="1" customHeight="1">
      <c r="A3880" s="1" t="str">
        <f t="shared" si="1"/>
        <v/>
      </c>
      <c r="B3880" s="268" t="str">
        <f t="shared" si="362"/>
        <v>X</v>
      </c>
      <c r="C3880" s="1"/>
      <c r="D3880" s="27" t="str">
        <f>IF('ESA Input'!AH3845="","",IF('ESA Input'!AH3845="Yes",'ESA Input'!B3845,"Ineligible"))</f>
        <v/>
      </c>
      <c r="E3880" s="242" t="str">
        <f>IF('ESA Input'!AH3845="","",'ESA Input'!AH3845)</f>
        <v/>
      </c>
      <c r="F3880" s="461" t="str">
        <f>IF('ESA Input'!AH3845="","",IF('ESA Input'!AH3845="YES",'ESA Input'!AG3845,""))</f>
        <v/>
      </c>
      <c r="G3880" s="462"/>
      <c r="H3880" s="201" t="str">
        <f>IF('ESA Input'!AH3845="","",IF('ESA Input'!AH3845="Yes",'ESA Input'!J3845,""))</f>
        <v/>
      </c>
      <c r="I3880" s="227" t="str">
        <f>IF('ESA Input'!AH3845="","",IF('ESA Input'!AH3845="Yes",'ESA Input'!D3845,""))</f>
        <v/>
      </c>
      <c r="J3880" s="235" t="str">
        <f>IF('ESA Input'!AH3845="","",IF('ESA Input'!AH3845="Yes",'ESA Input'!E3845,""))</f>
        <v/>
      </c>
      <c r="K3880" s="29" t="str">
        <f>IF('ESA Input'!AH3845="","",IF('ESA Input'!AH3845="Yes",'ESA Input'!H3845,""))</f>
        <v/>
      </c>
      <c r="L3880" s="236" t="str">
        <f>IF('ESA Input'!AH3845="","",IF('ESA Input'!AH3845="Yes",'ESA Input'!G3845,""))</f>
        <v/>
      </c>
      <c r="M3880" s="31" t="str">
        <f t="shared" si="363"/>
        <v/>
      </c>
      <c r="N3880" s="208" t="str">
        <f t="shared" si="364"/>
        <v/>
      </c>
      <c r="O3880" s="209" t="str">
        <f t="shared" si="365"/>
        <v/>
      </c>
      <c r="P3880" s="209" t="str">
        <f t="shared" si="366"/>
        <v/>
      </c>
      <c r="Q3880" s="31" t="str">
        <f t="shared" si="367"/>
        <v/>
      </c>
      <c r="R3880" s="129" t="s">
        <v>9</v>
      </c>
      <c r="S3880" s="128" t="s">
        <v>9</v>
      </c>
      <c r="T3880" s="1"/>
    </row>
    <row r="3881" spans="1:20" ht="15.75" hidden="1" customHeight="1">
      <c r="A3881" s="1" t="str">
        <f t="shared" si="1"/>
        <v/>
      </c>
      <c r="B3881" s="268" t="str">
        <f t="shared" si="362"/>
        <v>X</v>
      </c>
      <c r="C3881" s="1"/>
      <c r="D3881" s="27" t="str">
        <f>IF('ESA Input'!AH3846="","",IF('ESA Input'!AH3846="Yes",'ESA Input'!B3846,"Ineligible"))</f>
        <v/>
      </c>
      <c r="E3881" s="242" t="str">
        <f>IF('ESA Input'!AH3846="","",'ESA Input'!AH3846)</f>
        <v/>
      </c>
      <c r="F3881" s="461" t="str">
        <f>IF('ESA Input'!AH3846="","",IF('ESA Input'!AH3846="YES",'ESA Input'!AG3846,""))</f>
        <v/>
      </c>
      <c r="G3881" s="462"/>
      <c r="H3881" s="201" t="str">
        <f>IF('ESA Input'!AH3846="","",IF('ESA Input'!AH3846="Yes",'ESA Input'!J3846,""))</f>
        <v/>
      </c>
      <c r="I3881" s="227" t="str">
        <f>IF('ESA Input'!AH3846="","",IF('ESA Input'!AH3846="Yes",'ESA Input'!D3846,""))</f>
        <v/>
      </c>
      <c r="J3881" s="235" t="str">
        <f>IF('ESA Input'!AH3846="","",IF('ESA Input'!AH3846="Yes",'ESA Input'!E3846,""))</f>
        <v/>
      </c>
      <c r="K3881" s="29" t="str">
        <f>IF('ESA Input'!AH3846="","",IF('ESA Input'!AH3846="Yes",'ESA Input'!H3846,""))</f>
        <v/>
      </c>
      <c r="L3881" s="236" t="str">
        <f>IF('ESA Input'!AH3846="","",IF('ESA Input'!AH3846="Yes",'ESA Input'!G3846,""))</f>
        <v/>
      </c>
      <c r="M3881" s="31" t="str">
        <f t="shared" si="363"/>
        <v/>
      </c>
      <c r="N3881" s="208" t="str">
        <f t="shared" si="364"/>
        <v/>
      </c>
      <c r="O3881" s="209" t="str">
        <f t="shared" si="365"/>
        <v/>
      </c>
      <c r="P3881" s="209" t="str">
        <f t="shared" si="366"/>
        <v/>
      </c>
      <c r="Q3881" s="31" t="str">
        <f t="shared" si="367"/>
        <v/>
      </c>
      <c r="R3881" s="129" t="s">
        <v>9</v>
      </c>
      <c r="S3881" s="128" t="s">
        <v>9</v>
      </c>
      <c r="T3881" s="1"/>
    </row>
    <row r="3882" spans="1:20" ht="15.75" hidden="1" customHeight="1">
      <c r="A3882" s="1" t="str">
        <f t="shared" si="1"/>
        <v/>
      </c>
      <c r="B3882" s="268" t="str">
        <f t="shared" si="362"/>
        <v>X</v>
      </c>
      <c r="C3882" s="1"/>
      <c r="D3882" s="27" t="str">
        <f>IF('ESA Input'!AH3847="","",IF('ESA Input'!AH3847="Yes",'ESA Input'!B3847,"Ineligible"))</f>
        <v/>
      </c>
      <c r="E3882" s="242" t="str">
        <f>IF('ESA Input'!AH3847="","",'ESA Input'!AH3847)</f>
        <v/>
      </c>
      <c r="F3882" s="461" t="str">
        <f>IF('ESA Input'!AH3847="","",IF('ESA Input'!AH3847="YES",'ESA Input'!AG3847,""))</f>
        <v/>
      </c>
      <c r="G3882" s="462"/>
      <c r="H3882" s="201" t="str">
        <f>IF('ESA Input'!AH3847="","",IF('ESA Input'!AH3847="Yes",'ESA Input'!J3847,""))</f>
        <v/>
      </c>
      <c r="I3882" s="227" t="str">
        <f>IF('ESA Input'!AH3847="","",IF('ESA Input'!AH3847="Yes",'ESA Input'!D3847,""))</f>
        <v/>
      </c>
      <c r="J3882" s="235" t="str">
        <f>IF('ESA Input'!AH3847="","",IF('ESA Input'!AH3847="Yes",'ESA Input'!E3847,""))</f>
        <v/>
      </c>
      <c r="K3882" s="29" t="str">
        <f>IF('ESA Input'!AH3847="","",IF('ESA Input'!AH3847="Yes",'ESA Input'!H3847,""))</f>
        <v/>
      </c>
      <c r="L3882" s="236" t="str">
        <f>IF('ESA Input'!AH3847="","",IF('ESA Input'!AH3847="Yes",'ESA Input'!G3847,""))</f>
        <v/>
      </c>
      <c r="M3882" s="31" t="str">
        <f t="shared" si="363"/>
        <v/>
      </c>
      <c r="N3882" s="208" t="str">
        <f t="shared" si="364"/>
        <v/>
      </c>
      <c r="O3882" s="209" t="str">
        <f t="shared" si="365"/>
        <v/>
      </c>
      <c r="P3882" s="209" t="str">
        <f t="shared" si="366"/>
        <v/>
      </c>
      <c r="Q3882" s="31" t="str">
        <f t="shared" si="367"/>
        <v/>
      </c>
      <c r="R3882" s="129" t="s">
        <v>9</v>
      </c>
      <c r="S3882" s="128" t="s">
        <v>9</v>
      </c>
      <c r="T3882" s="1"/>
    </row>
    <row r="3883" spans="1:20" ht="15.75" hidden="1" customHeight="1">
      <c r="A3883" s="1" t="str">
        <f t="shared" si="1"/>
        <v/>
      </c>
      <c r="B3883" s="268" t="str">
        <f t="shared" si="362"/>
        <v>X</v>
      </c>
      <c r="C3883" s="1"/>
      <c r="D3883" s="27" t="str">
        <f>IF('ESA Input'!AH3848="","",IF('ESA Input'!AH3848="Yes",'ESA Input'!B3848,"Ineligible"))</f>
        <v/>
      </c>
      <c r="E3883" s="242" t="str">
        <f>IF('ESA Input'!AH3848="","",'ESA Input'!AH3848)</f>
        <v/>
      </c>
      <c r="F3883" s="461" t="str">
        <f>IF('ESA Input'!AH3848="","",IF('ESA Input'!AH3848="YES",'ESA Input'!AG3848,""))</f>
        <v/>
      </c>
      <c r="G3883" s="462"/>
      <c r="H3883" s="201" t="str">
        <f>IF('ESA Input'!AH3848="","",IF('ESA Input'!AH3848="Yes",'ESA Input'!J3848,""))</f>
        <v/>
      </c>
      <c r="I3883" s="227" t="str">
        <f>IF('ESA Input'!AH3848="","",IF('ESA Input'!AH3848="Yes",'ESA Input'!D3848,""))</f>
        <v/>
      </c>
      <c r="J3883" s="235" t="str">
        <f>IF('ESA Input'!AH3848="","",IF('ESA Input'!AH3848="Yes",'ESA Input'!E3848,""))</f>
        <v/>
      </c>
      <c r="K3883" s="29" t="str">
        <f>IF('ESA Input'!AH3848="","",IF('ESA Input'!AH3848="Yes",'ESA Input'!H3848,""))</f>
        <v/>
      </c>
      <c r="L3883" s="236" t="str">
        <f>IF('ESA Input'!AH3848="","",IF('ESA Input'!AH3848="Yes",'ESA Input'!G3848,""))</f>
        <v/>
      </c>
      <c r="M3883" s="31" t="str">
        <f t="shared" si="363"/>
        <v/>
      </c>
      <c r="N3883" s="208" t="str">
        <f t="shared" si="364"/>
        <v/>
      </c>
      <c r="O3883" s="209" t="str">
        <f t="shared" si="365"/>
        <v/>
      </c>
      <c r="P3883" s="209" t="str">
        <f t="shared" si="366"/>
        <v/>
      </c>
      <c r="Q3883" s="31" t="str">
        <f t="shared" si="367"/>
        <v/>
      </c>
      <c r="R3883" s="129" t="s">
        <v>9</v>
      </c>
      <c r="S3883" s="128" t="s">
        <v>9</v>
      </c>
      <c r="T3883" s="1"/>
    </row>
    <row r="3884" spans="1:20" ht="15.75" hidden="1" customHeight="1">
      <c r="A3884" s="1" t="str">
        <f t="shared" si="1"/>
        <v/>
      </c>
      <c r="B3884" s="268" t="str">
        <f t="shared" si="362"/>
        <v>X</v>
      </c>
      <c r="C3884" s="1"/>
      <c r="D3884" s="27" t="str">
        <f>IF('ESA Input'!AH3849="","",IF('ESA Input'!AH3849="Yes",'ESA Input'!B3849,"Ineligible"))</f>
        <v/>
      </c>
      <c r="E3884" s="242" t="str">
        <f>IF('ESA Input'!AH3849="","",'ESA Input'!AH3849)</f>
        <v/>
      </c>
      <c r="F3884" s="461" t="str">
        <f>IF('ESA Input'!AH3849="","",IF('ESA Input'!AH3849="YES",'ESA Input'!AG3849,""))</f>
        <v/>
      </c>
      <c r="G3884" s="462"/>
      <c r="H3884" s="201" t="str">
        <f>IF('ESA Input'!AH3849="","",IF('ESA Input'!AH3849="Yes",'ESA Input'!J3849,""))</f>
        <v/>
      </c>
      <c r="I3884" s="227" t="str">
        <f>IF('ESA Input'!AH3849="","",IF('ESA Input'!AH3849="Yes",'ESA Input'!D3849,""))</f>
        <v/>
      </c>
      <c r="J3884" s="235" t="str">
        <f>IF('ESA Input'!AH3849="","",IF('ESA Input'!AH3849="Yes",'ESA Input'!E3849,""))</f>
        <v/>
      </c>
      <c r="K3884" s="29" t="str">
        <f>IF('ESA Input'!AH3849="","",IF('ESA Input'!AH3849="Yes",'ESA Input'!H3849,""))</f>
        <v/>
      </c>
      <c r="L3884" s="236" t="str">
        <f>IF('ESA Input'!AH3849="","",IF('ESA Input'!AH3849="Yes",'ESA Input'!G3849,""))</f>
        <v/>
      </c>
      <c r="M3884" s="31" t="str">
        <f t="shared" si="363"/>
        <v/>
      </c>
      <c r="N3884" s="208" t="str">
        <f t="shared" si="364"/>
        <v/>
      </c>
      <c r="O3884" s="209" t="str">
        <f t="shared" si="365"/>
        <v/>
      </c>
      <c r="P3884" s="209" t="str">
        <f t="shared" si="366"/>
        <v/>
      </c>
      <c r="Q3884" s="31" t="str">
        <f t="shared" si="367"/>
        <v/>
      </c>
      <c r="R3884" s="129" t="s">
        <v>9</v>
      </c>
      <c r="S3884" s="128" t="s">
        <v>9</v>
      </c>
      <c r="T3884" s="1"/>
    </row>
    <row r="3885" spans="1:20" ht="15.75" hidden="1" customHeight="1">
      <c r="A3885" s="1" t="str">
        <f t="shared" si="1"/>
        <v/>
      </c>
      <c r="B3885" s="268" t="str">
        <f t="shared" si="362"/>
        <v>X</v>
      </c>
      <c r="C3885" s="1"/>
      <c r="D3885" s="27" t="str">
        <f>IF('ESA Input'!AH3850="","",IF('ESA Input'!AH3850="Yes",'ESA Input'!B3850,"Ineligible"))</f>
        <v/>
      </c>
      <c r="E3885" s="242" t="str">
        <f>IF('ESA Input'!AH3850="","",'ESA Input'!AH3850)</f>
        <v/>
      </c>
      <c r="F3885" s="461" t="str">
        <f>IF('ESA Input'!AH3850="","",IF('ESA Input'!AH3850="YES",'ESA Input'!AG3850,""))</f>
        <v/>
      </c>
      <c r="G3885" s="462"/>
      <c r="H3885" s="201" t="str">
        <f>IF('ESA Input'!AH3850="","",IF('ESA Input'!AH3850="Yes",'ESA Input'!J3850,""))</f>
        <v/>
      </c>
      <c r="I3885" s="227" t="str">
        <f>IF('ESA Input'!AH3850="","",IF('ESA Input'!AH3850="Yes",'ESA Input'!D3850,""))</f>
        <v/>
      </c>
      <c r="J3885" s="235" t="str">
        <f>IF('ESA Input'!AH3850="","",IF('ESA Input'!AH3850="Yes",'ESA Input'!E3850,""))</f>
        <v/>
      </c>
      <c r="K3885" s="29" t="str">
        <f>IF('ESA Input'!AH3850="","",IF('ESA Input'!AH3850="Yes",'ESA Input'!H3850,""))</f>
        <v/>
      </c>
      <c r="L3885" s="236" t="str">
        <f>IF('ESA Input'!AH3850="","",IF('ESA Input'!AH3850="Yes",'ESA Input'!G3850,""))</f>
        <v/>
      </c>
      <c r="M3885" s="31" t="str">
        <f t="shared" si="363"/>
        <v/>
      </c>
      <c r="N3885" s="208" t="str">
        <f t="shared" si="364"/>
        <v/>
      </c>
      <c r="O3885" s="209" t="str">
        <f t="shared" si="365"/>
        <v/>
      </c>
      <c r="P3885" s="209" t="str">
        <f t="shared" si="366"/>
        <v/>
      </c>
      <c r="Q3885" s="31" t="str">
        <f t="shared" si="367"/>
        <v/>
      </c>
      <c r="R3885" s="129" t="s">
        <v>9</v>
      </c>
      <c r="S3885" s="128" t="s">
        <v>9</v>
      </c>
      <c r="T3885" s="1"/>
    </row>
    <row r="3886" spans="1:20" ht="15.75" hidden="1" customHeight="1">
      <c r="A3886" s="1" t="str">
        <f t="shared" si="1"/>
        <v/>
      </c>
      <c r="B3886" s="268" t="str">
        <f t="shared" si="362"/>
        <v>X</v>
      </c>
      <c r="C3886" s="1"/>
      <c r="D3886" s="27" t="str">
        <f>IF('ESA Input'!AH3851="","",IF('ESA Input'!AH3851="Yes",'ESA Input'!B3851,"Ineligible"))</f>
        <v/>
      </c>
      <c r="E3886" s="242" t="str">
        <f>IF('ESA Input'!AH3851="","",'ESA Input'!AH3851)</f>
        <v/>
      </c>
      <c r="F3886" s="461" t="str">
        <f>IF('ESA Input'!AH3851="","",IF('ESA Input'!AH3851="YES",'ESA Input'!AG3851,""))</f>
        <v/>
      </c>
      <c r="G3886" s="462"/>
      <c r="H3886" s="201" t="str">
        <f>IF('ESA Input'!AH3851="","",IF('ESA Input'!AH3851="Yes",'ESA Input'!J3851,""))</f>
        <v/>
      </c>
      <c r="I3886" s="227" t="str">
        <f>IF('ESA Input'!AH3851="","",IF('ESA Input'!AH3851="Yes",'ESA Input'!D3851,""))</f>
        <v/>
      </c>
      <c r="J3886" s="235" t="str">
        <f>IF('ESA Input'!AH3851="","",IF('ESA Input'!AH3851="Yes",'ESA Input'!E3851,""))</f>
        <v/>
      </c>
      <c r="K3886" s="29" t="str">
        <f>IF('ESA Input'!AH3851="","",IF('ESA Input'!AH3851="Yes",'ESA Input'!H3851,""))</f>
        <v/>
      </c>
      <c r="L3886" s="236" t="str">
        <f>IF('ESA Input'!AH3851="","",IF('ESA Input'!AH3851="Yes",'ESA Input'!G3851,""))</f>
        <v/>
      </c>
      <c r="M3886" s="31" t="str">
        <f t="shared" si="363"/>
        <v/>
      </c>
      <c r="N3886" s="208" t="str">
        <f t="shared" si="364"/>
        <v/>
      </c>
      <c r="O3886" s="209" t="str">
        <f t="shared" si="365"/>
        <v/>
      </c>
      <c r="P3886" s="209" t="str">
        <f t="shared" si="366"/>
        <v/>
      </c>
      <c r="Q3886" s="31" t="str">
        <f t="shared" si="367"/>
        <v/>
      </c>
      <c r="R3886" s="129" t="s">
        <v>9</v>
      </c>
      <c r="S3886" s="128" t="s">
        <v>9</v>
      </c>
      <c r="T3886" s="1"/>
    </row>
    <row r="3887" spans="1:20" ht="15.75" hidden="1" customHeight="1">
      <c r="A3887" s="1" t="str">
        <f t="shared" si="1"/>
        <v/>
      </c>
      <c r="B3887" s="268" t="str">
        <f t="shared" si="362"/>
        <v>X</v>
      </c>
      <c r="C3887" s="1"/>
      <c r="D3887" s="27" t="str">
        <f>IF('ESA Input'!AH3852="","",IF('ESA Input'!AH3852="Yes",'ESA Input'!B3852,"Ineligible"))</f>
        <v/>
      </c>
      <c r="E3887" s="242" t="str">
        <f>IF('ESA Input'!AH3852="","",'ESA Input'!AH3852)</f>
        <v/>
      </c>
      <c r="F3887" s="461" t="str">
        <f>IF('ESA Input'!AH3852="","",IF('ESA Input'!AH3852="YES",'ESA Input'!AG3852,""))</f>
        <v/>
      </c>
      <c r="G3887" s="462"/>
      <c r="H3887" s="201" t="str">
        <f>IF('ESA Input'!AH3852="","",IF('ESA Input'!AH3852="Yes",'ESA Input'!J3852,""))</f>
        <v/>
      </c>
      <c r="I3887" s="227" t="str">
        <f>IF('ESA Input'!AH3852="","",IF('ESA Input'!AH3852="Yes",'ESA Input'!D3852,""))</f>
        <v/>
      </c>
      <c r="J3887" s="235" t="str">
        <f>IF('ESA Input'!AH3852="","",IF('ESA Input'!AH3852="Yes",'ESA Input'!E3852,""))</f>
        <v/>
      </c>
      <c r="K3887" s="29" t="str">
        <f>IF('ESA Input'!AH3852="","",IF('ESA Input'!AH3852="Yes",'ESA Input'!H3852,""))</f>
        <v/>
      </c>
      <c r="L3887" s="236" t="str">
        <f>IF('ESA Input'!AH3852="","",IF('ESA Input'!AH3852="Yes",'ESA Input'!G3852,""))</f>
        <v/>
      </c>
      <c r="M3887" s="31" t="str">
        <f t="shared" si="363"/>
        <v/>
      </c>
      <c r="N3887" s="208" t="str">
        <f t="shared" si="364"/>
        <v/>
      </c>
      <c r="O3887" s="209" t="str">
        <f t="shared" si="365"/>
        <v/>
      </c>
      <c r="P3887" s="209" t="str">
        <f t="shared" si="366"/>
        <v/>
      </c>
      <c r="Q3887" s="31" t="str">
        <f t="shared" si="367"/>
        <v/>
      </c>
      <c r="R3887" s="129" t="s">
        <v>9</v>
      </c>
      <c r="S3887" s="128" t="s">
        <v>9</v>
      </c>
      <c r="T3887" s="1"/>
    </row>
    <row r="3888" spans="1:20" ht="15.75" hidden="1" customHeight="1">
      <c r="A3888" s="1" t="str">
        <f t="shared" si="1"/>
        <v/>
      </c>
      <c r="B3888" s="268" t="str">
        <f t="shared" si="362"/>
        <v>X</v>
      </c>
      <c r="C3888" s="1"/>
      <c r="D3888" s="27" t="str">
        <f>IF('ESA Input'!AH3853="","",IF('ESA Input'!AH3853="Yes",'ESA Input'!B3853,"Ineligible"))</f>
        <v/>
      </c>
      <c r="E3888" s="242" t="str">
        <f>IF('ESA Input'!AH3853="","",'ESA Input'!AH3853)</f>
        <v/>
      </c>
      <c r="F3888" s="461" t="str">
        <f>IF('ESA Input'!AH3853="","",IF('ESA Input'!AH3853="YES",'ESA Input'!AG3853,""))</f>
        <v/>
      </c>
      <c r="G3888" s="462"/>
      <c r="H3888" s="201" t="str">
        <f>IF('ESA Input'!AH3853="","",IF('ESA Input'!AH3853="Yes",'ESA Input'!J3853,""))</f>
        <v/>
      </c>
      <c r="I3888" s="227" t="str">
        <f>IF('ESA Input'!AH3853="","",IF('ESA Input'!AH3853="Yes",'ESA Input'!D3853,""))</f>
        <v/>
      </c>
      <c r="J3888" s="235" t="str">
        <f>IF('ESA Input'!AH3853="","",IF('ESA Input'!AH3853="Yes",'ESA Input'!E3853,""))</f>
        <v/>
      </c>
      <c r="K3888" s="29" t="str">
        <f>IF('ESA Input'!AH3853="","",IF('ESA Input'!AH3853="Yes",'ESA Input'!H3853,""))</f>
        <v/>
      </c>
      <c r="L3888" s="236" t="str">
        <f>IF('ESA Input'!AH3853="","",IF('ESA Input'!AH3853="Yes",'ESA Input'!G3853,""))</f>
        <v/>
      </c>
      <c r="M3888" s="31" t="str">
        <f t="shared" si="363"/>
        <v/>
      </c>
      <c r="N3888" s="208" t="str">
        <f t="shared" si="364"/>
        <v/>
      </c>
      <c r="O3888" s="209" t="str">
        <f t="shared" si="365"/>
        <v/>
      </c>
      <c r="P3888" s="209" t="str">
        <f t="shared" si="366"/>
        <v/>
      </c>
      <c r="Q3888" s="31" t="str">
        <f t="shared" si="367"/>
        <v/>
      </c>
      <c r="R3888" s="129" t="s">
        <v>9</v>
      </c>
      <c r="S3888" s="128" t="s">
        <v>9</v>
      </c>
      <c r="T3888" s="1"/>
    </row>
    <row r="3889" spans="1:20" ht="15.75" hidden="1" customHeight="1">
      <c r="A3889" s="1" t="str">
        <f t="shared" si="1"/>
        <v/>
      </c>
      <c r="B3889" s="268" t="str">
        <f t="shared" si="362"/>
        <v>X</v>
      </c>
      <c r="C3889" s="1"/>
      <c r="D3889" s="27" t="str">
        <f>IF('ESA Input'!AH3854="","",IF('ESA Input'!AH3854="Yes",'ESA Input'!B3854,"Ineligible"))</f>
        <v/>
      </c>
      <c r="E3889" s="242" t="str">
        <f>IF('ESA Input'!AH3854="","",'ESA Input'!AH3854)</f>
        <v/>
      </c>
      <c r="F3889" s="461" t="str">
        <f>IF('ESA Input'!AH3854="","",IF('ESA Input'!AH3854="YES",'ESA Input'!AG3854,""))</f>
        <v/>
      </c>
      <c r="G3889" s="462"/>
      <c r="H3889" s="201" t="str">
        <f>IF('ESA Input'!AH3854="","",IF('ESA Input'!AH3854="Yes",'ESA Input'!J3854,""))</f>
        <v/>
      </c>
      <c r="I3889" s="227" t="str">
        <f>IF('ESA Input'!AH3854="","",IF('ESA Input'!AH3854="Yes",'ESA Input'!D3854,""))</f>
        <v/>
      </c>
      <c r="J3889" s="235" t="str">
        <f>IF('ESA Input'!AH3854="","",IF('ESA Input'!AH3854="Yes",'ESA Input'!E3854,""))</f>
        <v/>
      </c>
      <c r="K3889" s="29" t="str">
        <f>IF('ESA Input'!AH3854="","",IF('ESA Input'!AH3854="Yes",'ESA Input'!H3854,""))</f>
        <v/>
      </c>
      <c r="L3889" s="236" t="str">
        <f>IF('ESA Input'!AH3854="","",IF('ESA Input'!AH3854="Yes",'ESA Input'!G3854,""))</f>
        <v/>
      </c>
      <c r="M3889" s="31" t="str">
        <f t="shared" si="363"/>
        <v/>
      </c>
      <c r="N3889" s="208" t="str">
        <f t="shared" si="364"/>
        <v/>
      </c>
      <c r="O3889" s="209" t="str">
        <f t="shared" si="365"/>
        <v/>
      </c>
      <c r="P3889" s="209" t="str">
        <f t="shared" si="366"/>
        <v/>
      </c>
      <c r="Q3889" s="31" t="str">
        <f t="shared" si="367"/>
        <v/>
      </c>
      <c r="R3889" s="129" t="s">
        <v>9</v>
      </c>
      <c r="S3889" s="128" t="s">
        <v>9</v>
      </c>
      <c r="T3889" s="1"/>
    </row>
    <row r="3890" spans="1:20" ht="15.75" hidden="1" customHeight="1">
      <c r="A3890" s="1" t="str">
        <f t="shared" si="1"/>
        <v/>
      </c>
      <c r="B3890" s="268" t="str">
        <f t="shared" si="362"/>
        <v>X</v>
      </c>
      <c r="C3890" s="1"/>
      <c r="D3890" s="27" t="str">
        <f>IF('ESA Input'!AH3855="","",IF('ESA Input'!AH3855="Yes",'ESA Input'!B3855,"Ineligible"))</f>
        <v/>
      </c>
      <c r="E3890" s="242" t="str">
        <f>IF('ESA Input'!AH3855="","",'ESA Input'!AH3855)</f>
        <v/>
      </c>
      <c r="F3890" s="461" t="str">
        <f>IF('ESA Input'!AH3855="","",IF('ESA Input'!AH3855="YES",'ESA Input'!AG3855,""))</f>
        <v/>
      </c>
      <c r="G3890" s="462"/>
      <c r="H3890" s="201" t="str">
        <f>IF('ESA Input'!AH3855="","",IF('ESA Input'!AH3855="Yes",'ESA Input'!J3855,""))</f>
        <v/>
      </c>
      <c r="I3890" s="227" t="str">
        <f>IF('ESA Input'!AH3855="","",IF('ESA Input'!AH3855="Yes",'ESA Input'!D3855,""))</f>
        <v/>
      </c>
      <c r="J3890" s="235" t="str">
        <f>IF('ESA Input'!AH3855="","",IF('ESA Input'!AH3855="Yes",'ESA Input'!E3855,""))</f>
        <v/>
      </c>
      <c r="K3890" s="29" t="str">
        <f>IF('ESA Input'!AH3855="","",IF('ESA Input'!AH3855="Yes",'ESA Input'!H3855,""))</f>
        <v/>
      </c>
      <c r="L3890" s="236" t="str">
        <f>IF('ESA Input'!AH3855="","",IF('ESA Input'!AH3855="Yes",'ESA Input'!G3855,""))</f>
        <v/>
      </c>
      <c r="M3890" s="31" t="str">
        <f t="shared" si="363"/>
        <v/>
      </c>
      <c r="N3890" s="208" t="str">
        <f t="shared" si="364"/>
        <v/>
      </c>
      <c r="O3890" s="209" t="str">
        <f t="shared" si="365"/>
        <v/>
      </c>
      <c r="P3890" s="209" t="str">
        <f t="shared" si="366"/>
        <v/>
      </c>
      <c r="Q3890" s="31" t="str">
        <f t="shared" si="367"/>
        <v/>
      </c>
      <c r="R3890" s="129" t="s">
        <v>9</v>
      </c>
      <c r="S3890" s="128" t="s">
        <v>9</v>
      </c>
      <c r="T3890" s="1"/>
    </row>
    <row r="3891" spans="1:20" ht="15.75" hidden="1" customHeight="1">
      <c r="A3891" s="1" t="str">
        <f t="shared" si="1"/>
        <v/>
      </c>
      <c r="B3891" s="268" t="str">
        <f t="shared" si="362"/>
        <v>X</v>
      </c>
      <c r="C3891" s="1"/>
      <c r="D3891" s="27" t="str">
        <f>IF('ESA Input'!AH3856="","",IF('ESA Input'!AH3856="Yes",'ESA Input'!B3856,"Ineligible"))</f>
        <v/>
      </c>
      <c r="E3891" s="242" t="str">
        <f>IF('ESA Input'!AH3856="","",'ESA Input'!AH3856)</f>
        <v/>
      </c>
      <c r="F3891" s="461" t="str">
        <f>IF('ESA Input'!AH3856="","",IF('ESA Input'!AH3856="YES",'ESA Input'!AG3856,""))</f>
        <v/>
      </c>
      <c r="G3891" s="462"/>
      <c r="H3891" s="201" t="str">
        <f>IF('ESA Input'!AH3856="","",IF('ESA Input'!AH3856="Yes",'ESA Input'!J3856,""))</f>
        <v/>
      </c>
      <c r="I3891" s="227" t="str">
        <f>IF('ESA Input'!AH3856="","",IF('ESA Input'!AH3856="Yes",'ESA Input'!D3856,""))</f>
        <v/>
      </c>
      <c r="J3891" s="235" t="str">
        <f>IF('ESA Input'!AH3856="","",IF('ESA Input'!AH3856="Yes",'ESA Input'!E3856,""))</f>
        <v/>
      </c>
      <c r="K3891" s="29" t="str">
        <f>IF('ESA Input'!AH3856="","",IF('ESA Input'!AH3856="Yes",'ESA Input'!H3856,""))</f>
        <v/>
      </c>
      <c r="L3891" s="236" t="str">
        <f>IF('ESA Input'!AH3856="","",IF('ESA Input'!AH3856="Yes",'ESA Input'!G3856,""))</f>
        <v/>
      </c>
      <c r="M3891" s="31" t="str">
        <f t="shared" si="363"/>
        <v/>
      </c>
      <c r="N3891" s="208" t="str">
        <f t="shared" si="364"/>
        <v/>
      </c>
      <c r="O3891" s="209" t="str">
        <f t="shared" si="365"/>
        <v/>
      </c>
      <c r="P3891" s="209" t="str">
        <f t="shared" si="366"/>
        <v/>
      </c>
      <c r="Q3891" s="31" t="str">
        <f t="shared" si="367"/>
        <v/>
      </c>
      <c r="R3891" s="129" t="s">
        <v>9</v>
      </c>
      <c r="S3891" s="128" t="s">
        <v>9</v>
      </c>
      <c r="T3891" s="1"/>
    </row>
    <row r="3892" spans="1:20" ht="15.75" hidden="1" customHeight="1">
      <c r="A3892" s="1" t="str">
        <f t="shared" si="1"/>
        <v/>
      </c>
      <c r="B3892" s="268" t="str">
        <f t="shared" si="362"/>
        <v>X</v>
      </c>
      <c r="C3892" s="1"/>
      <c r="D3892" s="27" t="str">
        <f>IF('ESA Input'!AH3857="","",IF('ESA Input'!AH3857="Yes",'ESA Input'!B3857,"Ineligible"))</f>
        <v/>
      </c>
      <c r="E3892" s="242" t="str">
        <f>IF('ESA Input'!AH3857="","",'ESA Input'!AH3857)</f>
        <v/>
      </c>
      <c r="F3892" s="461" t="str">
        <f>IF('ESA Input'!AH3857="","",IF('ESA Input'!AH3857="YES",'ESA Input'!AG3857,""))</f>
        <v/>
      </c>
      <c r="G3892" s="462"/>
      <c r="H3892" s="201" t="str">
        <f>IF('ESA Input'!AH3857="","",IF('ESA Input'!AH3857="Yes",'ESA Input'!J3857,""))</f>
        <v/>
      </c>
      <c r="I3892" s="227" t="str">
        <f>IF('ESA Input'!AH3857="","",IF('ESA Input'!AH3857="Yes",'ESA Input'!D3857,""))</f>
        <v/>
      </c>
      <c r="J3892" s="235" t="str">
        <f>IF('ESA Input'!AH3857="","",IF('ESA Input'!AH3857="Yes",'ESA Input'!E3857,""))</f>
        <v/>
      </c>
      <c r="K3892" s="29" t="str">
        <f>IF('ESA Input'!AH3857="","",IF('ESA Input'!AH3857="Yes",'ESA Input'!H3857,""))</f>
        <v/>
      </c>
      <c r="L3892" s="236" t="str">
        <f>IF('ESA Input'!AH3857="","",IF('ESA Input'!AH3857="Yes",'ESA Input'!G3857,""))</f>
        <v/>
      </c>
      <c r="M3892" s="31" t="str">
        <f t="shared" si="363"/>
        <v/>
      </c>
      <c r="N3892" s="208" t="str">
        <f t="shared" si="364"/>
        <v/>
      </c>
      <c r="O3892" s="209" t="str">
        <f t="shared" si="365"/>
        <v/>
      </c>
      <c r="P3892" s="209" t="str">
        <f t="shared" si="366"/>
        <v/>
      </c>
      <c r="Q3892" s="31" t="str">
        <f t="shared" si="367"/>
        <v/>
      </c>
      <c r="R3892" s="129" t="s">
        <v>9</v>
      </c>
      <c r="S3892" s="128" t="s">
        <v>9</v>
      </c>
      <c r="T3892" s="1"/>
    </row>
    <row r="3893" spans="1:20" ht="15.75" hidden="1" customHeight="1">
      <c r="A3893" s="1" t="str">
        <f t="shared" si="1"/>
        <v/>
      </c>
      <c r="B3893" s="268" t="str">
        <f t="shared" si="362"/>
        <v>X</v>
      </c>
      <c r="C3893" s="1"/>
      <c r="D3893" s="27" t="str">
        <f>IF('ESA Input'!AH3858="","",IF('ESA Input'!AH3858="Yes",'ESA Input'!B3858,"Ineligible"))</f>
        <v/>
      </c>
      <c r="E3893" s="242" t="str">
        <f>IF('ESA Input'!AH3858="","",'ESA Input'!AH3858)</f>
        <v/>
      </c>
      <c r="F3893" s="461" t="str">
        <f>IF('ESA Input'!AH3858="","",IF('ESA Input'!AH3858="YES",'ESA Input'!AG3858,""))</f>
        <v/>
      </c>
      <c r="G3893" s="462"/>
      <c r="H3893" s="201" t="str">
        <f>IF('ESA Input'!AH3858="","",IF('ESA Input'!AH3858="Yes",'ESA Input'!J3858,""))</f>
        <v/>
      </c>
      <c r="I3893" s="227" t="str">
        <f>IF('ESA Input'!AH3858="","",IF('ESA Input'!AH3858="Yes",'ESA Input'!D3858,""))</f>
        <v/>
      </c>
      <c r="J3893" s="235" t="str">
        <f>IF('ESA Input'!AH3858="","",IF('ESA Input'!AH3858="Yes",'ESA Input'!E3858,""))</f>
        <v/>
      </c>
      <c r="K3893" s="29" t="str">
        <f>IF('ESA Input'!AH3858="","",IF('ESA Input'!AH3858="Yes",'ESA Input'!H3858,""))</f>
        <v/>
      </c>
      <c r="L3893" s="236" t="str">
        <f>IF('ESA Input'!AH3858="","",IF('ESA Input'!AH3858="Yes",'ESA Input'!G3858,""))</f>
        <v/>
      </c>
      <c r="M3893" s="31" t="str">
        <f t="shared" si="363"/>
        <v/>
      </c>
      <c r="N3893" s="208" t="str">
        <f t="shared" si="364"/>
        <v/>
      </c>
      <c r="O3893" s="209" t="str">
        <f t="shared" si="365"/>
        <v/>
      </c>
      <c r="P3893" s="209" t="str">
        <f t="shared" si="366"/>
        <v/>
      </c>
      <c r="Q3893" s="31" t="str">
        <f t="shared" si="367"/>
        <v/>
      </c>
      <c r="R3893" s="129" t="s">
        <v>9</v>
      </c>
      <c r="S3893" s="128" t="s">
        <v>9</v>
      </c>
      <c r="T3893" s="1"/>
    </row>
    <row r="3894" spans="1:20" ht="15.75" hidden="1" customHeight="1">
      <c r="A3894" s="1" t="str">
        <f t="shared" si="1"/>
        <v/>
      </c>
      <c r="B3894" s="268" t="str">
        <f t="shared" si="362"/>
        <v>X</v>
      </c>
      <c r="C3894" s="1"/>
      <c r="D3894" s="27" t="str">
        <f>IF('ESA Input'!AH3859="","",IF('ESA Input'!AH3859="Yes",'ESA Input'!B3859,"Ineligible"))</f>
        <v/>
      </c>
      <c r="E3894" s="242" t="str">
        <f>IF('ESA Input'!AH3859="","",'ESA Input'!AH3859)</f>
        <v/>
      </c>
      <c r="F3894" s="461" t="str">
        <f>IF('ESA Input'!AH3859="","",IF('ESA Input'!AH3859="YES",'ESA Input'!AG3859,""))</f>
        <v/>
      </c>
      <c r="G3894" s="462"/>
      <c r="H3894" s="201" t="str">
        <f>IF('ESA Input'!AH3859="","",IF('ESA Input'!AH3859="Yes",'ESA Input'!J3859,""))</f>
        <v/>
      </c>
      <c r="I3894" s="227" t="str">
        <f>IF('ESA Input'!AH3859="","",IF('ESA Input'!AH3859="Yes",'ESA Input'!D3859,""))</f>
        <v/>
      </c>
      <c r="J3894" s="235" t="str">
        <f>IF('ESA Input'!AH3859="","",IF('ESA Input'!AH3859="Yes",'ESA Input'!E3859,""))</f>
        <v/>
      </c>
      <c r="K3894" s="29" t="str">
        <f>IF('ESA Input'!AH3859="","",IF('ESA Input'!AH3859="Yes",'ESA Input'!H3859,""))</f>
        <v/>
      </c>
      <c r="L3894" s="236" t="str">
        <f>IF('ESA Input'!AH3859="","",IF('ESA Input'!AH3859="Yes",'ESA Input'!G3859,""))</f>
        <v/>
      </c>
      <c r="M3894" s="31" t="str">
        <f t="shared" si="363"/>
        <v/>
      </c>
      <c r="N3894" s="208" t="str">
        <f t="shared" si="364"/>
        <v/>
      </c>
      <c r="O3894" s="209" t="str">
        <f t="shared" si="365"/>
        <v/>
      </c>
      <c r="P3894" s="209" t="str">
        <f t="shared" si="366"/>
        <v/>
      </c>
      <c r="Q3894" s="31" t="str">
        <f t="shared" si="367"/>
        <v/>
      </c>
      <c r="R3894" s="129" t="s">
        <v>9</v>
      </c>
      <c r="S3894" s="128" t="s">
        <v>9</v>
      </c>
      <c r="T3894" s="1"/>
    </row>
    <row r="3895" spans="1:20" ht="15.75" hidden="1" customHeight="1">
      <c r="A3895" s="1" t="str">
        <f t="shared" si="1"/>
        <v/>
      </c>
      <c r="B3895" s="268" t="str">
        <f t="shared" si="362"/>
        <v>X</v>
      </c>
      <c r="C3895" s="1"/>
      <c r="D3895" s="27" t="str">
        <f>IF('ESA Input'!AH3860="","",IF('ESA Input'!AH3860="Yes",'ESA Input'!B3860,"Ineligible"))</f>
        <v/>
      </c>
      <c r="E3895" s="242" t="str">
        <f>IF('ESA Input'!AH3860="","",'ESA Input'!AH3860)</f>
        <v/>
      </c>
      <c r="F3895" s="461" t="str">
        <f>IF('ESA Input'!AH3860="","",IF('ESA Input'!AH3860="YES",'ESA Input'!AG3860,""))</f>
        <v/>
      </c>
      <c r="G3895" s="462"/>
      <c r="H3895" s="201" t="str">
        <f>IF('ESA Input'!AH3860="","",IF('ESA Input'!AH3860="Yes",'ESA Input'!J3860,""))</f>
        <v/>
      </c>
      <c r="I3895" s="227" t="str">
        <f>IF('ESA Input'!AH3860="","",IF('ESA Input'!AH3860="Yes",'ESA Input'!D3860,""))</f>
        <v/>
      </c>
      <c r="J3895" s="235" t="str">
        <f>IF('ESA Input'!AH3860="","",IF('ESA Input'!AH3860="Yes",'ESA Input'!E3860,""))</f>
        <v/>
      </c>
      <c r="K3895" s="29" t="str">
        <f>IF('ESA Input'!AH3860="","",IF('ESA Input'!AH3860="Yes",'ESA Input'!H3860,""))</f>
        <v/>
      </c>
      <c r="L3895" s="236" t="str">
        <f>IF('ESA Input'!AH3860="","",IF('ESA Input'!AH3860="Yes",'ESA Input'!G3860,""))</f>
        <v/>
      </c>
      <c r="M3895" s="31" t="str">
        <f t="shared" si="363"/>
        <v/>
      </c>
      <c r="N3895" s="208" t="str">
        <f t="shared" si="364"/>
        <v/>
      </c>
      <c r="O3895" s="209" t="str">
        <f t="shared" si="365"/>
        <v/>
      </c>
      <c r="P3895" s="209" t="str">
        <f t="shared" si="366"/>
        <v/>
      </c>
      <c r="Q3895" s="31" t="str">
        <f t="shared" si="367"/>
        <v/>
      </c>
      <c r="R3895" s="129" t="s">
        <v>9</v>
      </c>
      <c r="S3895" s="128" t="s">
        <v>9</v>
      </c>
      <c r="T3895" s="1"/>
    </row>
    <row r="3896" spans="1:20" ht="15.75" hidden="1" customHeight="1">
      <c r="A3896" s="1" t="str">
        <f t="shared" si="1"/>
        <v/>
      </c>
      <c r="B3896" s="268" t="str">
        <f t="shared" si="362"/>
        <v>X</v>
      </c>
      <c r="C3896" s="1"/>
      <c r="D3896" s="27" t="str">
        <f>IF('ESA Input'!AH3861="","",IF('ESA Input'!AH3861="Yes",'ESA Input'!B3861,"Ineligible"))</f>
        <v/>
      </c>
      <c r="E3896" s="242" t="str">
        <f>IF('ESA Input'!AH3861="","",'ESA Input'!AH3861)</f>
        <v/>
      </c>
      <c r="F3896" s="461" t="str">
        <f>IF('ESA Input'!AH3861="","",IF('ESA Input'!AH3861="YES",'ESA Input'!AG3861,""))</f>
        <v/>
      </c>
      <c r="G3896" s="462"/>
      <c r="H3896" s="201" t="str">
        <f>IF('ESA Input'!AH3861="","",IF('ESA Input'!AH3861="Yes",'ESA Input'!J3861,""))</f>
        <v/>
      </c>
      <c r="I3896" s="227" t="str">
        <f>IF('ESA Input'!AH3861="","",IF('ESA Input'!AH3861="Yes",'ESA Input'!D3861,""))</f>
        <v/>
      </c>
      <c r="J3896" s="235" t="str">
        <f>IF('ESA Input'!AH3861="","",IF('ESA Input'!AH3861="Yes",'ESA Input'!E3861,""))</f>
        <v/>
      </c>
      <c r="K3896" s="29" t="str">
        <f>IF('ESA Input'!AH3861="","",IF('ESA Input'!AH3861="Yes",'ESA Input'!H3861,""))</f>
        <v/>
      </c>
      <c r="L3896" s="236" t="str">
        <f>IF('ESA Input'!AH3861="","",IF('ESA Input'!AH3861="Yes",'ESA Input'!G3861,""))</f>
        <v/>
      </c>
      <c r="M3896" s="31" t="str">
        <f t="shared" si="363"/>
        <v/>
      </c>
      <c r="N3896" s="208" t="str">
        <f t="shared" si="364"/>
        <v/>
      </c>
      <c r="O3896" s="209" t="str">
        <f t="shared" si="365"/>
        <v/>
      </c>
      <c r="P3896" s="209" t="str">
        <f t="shared" si="366"/>
        <v/>
      </c>
      <c r="Q3896" s="31" t="str">
        <f t="shared" si="367"/>
        <v/>
      </c>
      <c r="R3896" s="129" t="s">
        <v>9</v>
      </c>
      <c r="S3896" s="128" t="s">
        <v>9</v>
      </c>
      <c r="T3896" s="1"/>
    </row>
    <row r="3897" spans="1:20" ht="15.75" hidden="1" customHeight="1">
      <c r="A3897" s="1" t="str">
        <f t="shared" si="1"/>
        <v/>
      </c>
      <c r="B3897" s="268" t="str">
        <f t="shared" si="362"/>
        <v>X</v>
      </c>
      <c r="C3897" s="1"/>
      <c r="D3897" s="27" t="str">
        <f>IF('ESA Input'!AH3862="","",IF('ESA Input'!AH3862="Yes",'ESA Input'!B3862,"Ineligible"))</f>
        <v/>
      </c>
      <c r="E3897" s="242" t="str">
        <f>IF('ESA Input'!AH3862="","",'ESA Input'!AH3862)</f>
        <v/>
      </c>
      <c r="F3897" s="461" t="str">
        <f>IF('ESA Input'!AH3862="","",IF('ESA Input'!AH3862="YES",'ESA Input'!AG3862,""))</f>
        <v/>
      </c>
      <c r="G3897" s="462"/>
      <c r="H3897" s="201" t="str">
        <f>IF('ESA Input'!AH3862="","",IF('ESA Input'!AH3862="Yes",'ESA Input'!J3862,""))</f>
        <v/>
      </c>
      <c r="I3897" s="227" t="str">
        <f>IF('ESA Input'!AH3862="","",IF('ESA Input'!AH3862="Yes",'ESA Input'!D3862,""))</f>
        <v/>
      </c>
      <c r="J3897" s="235" t="str">
        <f>IF('ESA Input'!AH3862="","",IF('ESA Input'!AH3862="Yes",'ESA Input'!E3862,""))</f>
        <v/>
      </c>
      <c r="K3897" s="29" t="str">
        <f>IF('ESA Input'!AH3862="","",IF('ESA Input'!AH3862="Yes",'ESA Input'!H3862,""))</f>
        <v/>
      </c>
      <c r="L3897" s="236" t="str">
        <f>IF('ESA Input'!AH3862="","",IF('ESA Input'!AH3862="Yes",'ESA Input'!G3862,""))</f>
        <v/>
      </c>
      <c r="M3897" s="31" t="str">
        <f t="shared" si="363"/>
        <v/>
      </c>
      <c r="N3897" s="208" t="str">
        <f t="shared" si="364"/>
        <v/>
      </c>
      <c r="O3897" s="209" t="str">
        <f t="shared" si="365"/>
        <v/>
      </c>
      <c r="P3897" s="209" t="str">
        <f t="shared" si="366"/>
        <v/>
      </c>
      <c r="Q3897" s="31" t="str">
        <f t="shared" si="367"/>
        <v/>
      </c>
      <c r="R3897" s="129" t="s">
        <v>9</v>
      </c>
      <c r="S3897" s="128" t="s">
        <v>9</v>
      </c>
      <c r="T3897" s="1"/>
    </row>
    <row r="3898" spans="1:20" ht="15.75" hidden="1" customHeight="1">
      <c r="A3898" s="1" t="str">
        <f t="shared" si="1"/>
        <v/>
      </c>
      <c r="B3898" s="268" t="str">
        <f t="shared" si="362"/>
        <v>X</v>
      </c>
      <c r="C3898" s="1"/>
      <c r="D3898" s="27" t="str">
        <f>IF('ESA Input'!AH3863="","",IF('ESA Input'!AH3863="Yes",'ESA Input'!B3863,"Ineligible"))</f>
        <v/>
      </c>
      <c r="E3898" s="242" t="str">
        <f>IF('ESA Input'!AH3863="","",'ESA Input'!AH3863)</f>
        <v/>
      </c>
      <c r="F3898" s="461" t="str">
        <f>IF('ESA Input'!AH3863="","",IF('ESA Input'!AH3863="YES",'ESA Input'!AG3863,""))</f>
        <v/>
      </c>
      <c r="G3898" s="462"/>
      <c r="H3898" s="201" t="str">
        <f>IF('ESA Input'!AH3863="","",IF('ESA Input'!AH3863="Yes",'ESA Input'!J3863,""))</f>
        <v/>
      </c>
      <c r="I3898" s="227" t="str">
        <f>IF('ESA Input'!AH3863="","",IF('ESA Input'!AH3863="Yes",'ESA Input'!D3863,""))</f>
        <v/>
      </c>
      <c r="J3898" s="235" t="str">
        <f>IF('ESA Input'!AH3863="","",IF('ESA Input'!AH3863="Yes",'ESA Input'!E3863,""))</f>
        <v/>
      </c>
      <c r="K3898" s="29" t="str">
        <f>IF('ESA Input'!AH3863="","",IF('ESA Input'!AH3863="Yes",'ESA Input'!H3863,""))</f>
        <v/>
      </c>
      <c r="L3898" s="236" t="str">
        <f>IF('ESA Input'!AH3863="","",IF('ESA Input'!AH3863="Yes",'ESA Input'!G3863,""))</f>
        <v/>
      </c>
      <c r="M3898" s="31" t="str">
        <f t="shared" si="363"/>
        <v/>
      </c>
      <c r="N3898" s="208" t="str">
        <f t="shared" si="364"/>
        <v/>
      </c>
      <c r="O3898" s="209" t="str">
        <f t="shared" si="365"/>
        <v/>
      </c>
      <c r="P3898" s="209" t="str">
        <f t="shared" si="366"/>
        <v/>
      </c>
      <c r="Q3898" s="31" t="str">
        <f t="shared" si="367"/>
        <v/>
      </c>
      <c r="R3898" s="129" t="s">
        <v>9</v>
      </c>
      <c r="S3898" s="128" t="s">
        <v>9</v>
      </c>
      <c r="T3898" s="1"/>
    </row>
    <row r="3899" spans="1:20" ht="15.75" hidden="1" customHeight="1">
      <c r="A3899" s="1" t="str">
        <f t="shared" si="1"/>
        <v/>
      </c>
      <c r="B3899" s="268" t="str">
        <f t="shared" si="362"/>
        <v>X</v>
      </c>
      <c r="C3899" s="1"/>
      <c r="D3899" s="27" t="str">
        <f>IF('ESA Input'!AH3864="","",IF('ESA Input'!AH3864="Yes",'ESA Input'!B3864,"Ineligible"))</f>
        <v/>
      </c>
      <c r="E3899" s="242" t="str">
        <f>IF('ESA Input'!AH3864="","",'ESA Input'!AH3864)</f>
        <v/>
      </c>
      <c r="F3899" s="461" t="str">
        <f>IF('ESA Input'!AH3864="","",IF('ESA Input'!AH3864="YES",'ESA Input'!AG3864,""))</f>
        <v/>
      </c>
      <c r="G3899" s="462"/>
      <c r="H3899" s="201" t="str">
        <f>IF('ESA Input'!AH3864="","",IF('ESA Input'!AH3864="Yes",'ESA Input'!J3864,""))</f>
        <v/>
      </c>
      <c r="I3899" s="227" t="str">
        <f>IF('ESA Input'!AH3864="","",IF('ESA Input'!AH3864="Yes",'ESA Input'!D3864,""))</f>
        <v/>
      </c>
      <c r="J3899" s="235" t="str">
        <f>IF('ESA Input'!AH3864="","",IF('ESA Input'!AH3864="Yes",'ESA Input'!E3864,""))</f>
        <v/>
      </c>
      <c r="K3899" s="29" t="str">
        <f>IF('ESA Input'!AH3864="","",IF('ESA Input'!AH3864="Yes",'ESA Input'!H3864,""))</f>
        <v/>
      </c>
      <c r="L3899" s="236" t="str">
        <f>IF('ESA Input'!AH3864="","",IF('ESA Input'!AH3864="Yes",'ESA Input'!G3864,""))</f>
        <v/>
      </c>
      <c r="M3899" s="31" t="str">
        <f t="shared" si="363"/>
        <v/>
      </c>
      <c r="N3899" s="208" t="str">
        <f t="shared" si="364"/>
        <v/>
      </c>
      <c r="O3899" s="209" t="str">
        <f t="shared" si="365"/>
        <v/>
      </c>
      <c r="P3899" s="209" t="str">
        <f t="shared" si="366"/>
        <v/>
      </c>
      <c r="Q3899" s="31" t="str">
        <f t="shared" si="367"/>
        <v/>
      </c>
      <c r="R3899" s="129" t="s">
        <v>9</v>
      </c>
      <c r="S3899" s="128" t="s">
        <v>9</v>
      </c>
      <c r="T3899" s="1"/>
    </row>
    <row r="3900" spans="1:20" ht="15.75" hidden="1" customHeight="1">
      <c r="A3900" s="1" t="str">
        <f t="shared" si="1"/>
        <v/>
      </c>
      <c r="B3900" s="268" t="str">
        <f t="shared" si="362"/>
        <v>X</v>
      </c>
      <c r="C3900" s="1"/>
      <c r="D3900" s="27" t="str">
        <f>IF('ESA Input'!AH3865="","",IF('ESA Input'!AH3865="Yes",'ESA Input'!B3865,"Ineligible"))</f>
        <v/>
      </c>
      <c r="E3900" s="242" t="str">
        <f>IF('ESA Input'!AH3865="","",'ESA Input'!AH3865)</f>
        <v/>
      </c>
      <c r="F3900" s="461" t="str">
        <f>IF('ESA Input'!AH3865="","",IF('ESA Input'!AH3865="YES",'ESA Input'!AG3865,""))</f>
        <v/>
      </c>
      <c r="G3900" s="462"/>
      <c r="H3900" s="201" t="str">
        <f>IF('ESA Input'!AH3865="","",IF('ESA Input'!AH3865="Yes",'ESA Input'!J3865,""))</f>
        <v/>
      </c>
      <c r="I3900" s="227" t="str">
        <f>IF('ESA Input'!AH3865="","",IF('ESA Input'!AH3865="Yes",'ESA Input'!D3865,""))</f>
        <v/>
      </c>
      <c r="J3900" s="235" t="str">
        <f>IF('ESA Input'!AH3865="","",IF('ESA Input'!AH3865="Yes",'ESA Input'!E3865,""))</f>
        <v/>
      </c>
      <c r="K3900" s="29" t="str">
        <f>IF('ESA Input'!AH3865="","",IF('ESA Input'!AH3865="Yes",'ESA Input'!H3865,""))</f>
        <v/>
      </c>
      <c r="L3900" s="236" t="str">
        <f>IF('ESA Input'!AH3865="","",IF('ESA Input'!AH3865="Yes",'ESA Input'!G3865,""))</f>
        <v/>
      </c>
      <c r="M3900" s="31" t="str">
        <f t="shared" si="363"/>
        <v/>
      </c>
      <c r="N3900" s="208" t="str">
        <f t="shared" si="364"/>
        <v/>
      </c>
      <c r="O3900" s="209" t="str">
        <f t="shared" si="365"/>
        <v/>
      </c>
      <c r="P3900" s="209" t="str">
        <f t="shared" si="366"/>
        <v/>
      </c>
      <c r="Q3900" s="31" t="str">
        <f t="shared" si="367"/>
        <v/>
      </c>
      <c r="R3900" s="129" t="s">
        <v>9</v>
      </c>
      <c r="S3900" s="128" t="s">
        <v>9</v>
      </c>
      <c r="T3900" s="1"/>
    </row>
    <row r="3901" spans="1:20" ht="15.75" hidden="1" customHeight="1">
      <c r="A3901" s="1" t="str">
        <f t="shared" si="1"/>
        <v/>
      </c>
      <c r="B3901" s="268" t="str">
        <f t="shared" si="362"/>
        <v>X</v>
      </c>
      <c r="C3901" s="1"/>
      <c r="D3901" s="27" t="str">
        <f>IF('ESA Input'!AH3866="","",IF('ESA Input'!AH3866="Yes",'ESA Input'!B3866,"Ineligible"))</f>
        <v/>
      </c>
      <c r="E3901" s="242" t="str">
        <f>IF('ESA Input'!AH3866="","",'ESA Input'!AH3866)</f>
        <v/>
      </c>
      <c r="F3901" s="461" t="str">
        <f>IF('ESA Input'!AH3866="","",IF('ESA Input'!AH3866="YES",'ESA Input'!AG3866,""))</f>
        <v/>
      </c>
      <c r="G3901" s="462"/>
      <c r="H3901" s="201" t="str">
        <f>IF('ESA Input'!AH3866="","",IF('ESA Input'!AH3866="Yes",'ESA Input'!J3866,""))</f>
        <v/>
      </c>
      <c r="I3901" s="227" t="str">
        <f>IF('ESA Input'!AH3866="","",IF('ESA Input'!AH3866="Yes",'ESA Input'!D3866,""))</f>
        <v/>
      </c>
      <c r="J3901" s="235" t="str">
        <f>IF('ESA Input'!AH3866="","",IF('ESA Input'!AH3866="Yes",'ESA Input'!E3866,""))</f>
        <v/>
      </c>
      <c r="K3901" s="29" t="str">
        <f>IF('ESA Input'!AH3866="","",IF('ESA Input'!AH3866="Yes",'ESA Input'!H3866,""))</f>
        <v/>
      </c>
      <c r="L3901" s="236" t="str">
        <f>IF('ESA Input'!AH3866="","",IF('ESA Input'!AH3866="Yes",'ESA Input'!G3866,""))</f>
        <v/>
      </c>
      <c r="M3901" s="31" t="str">
        <f t="shared" si="363"/>
        <v/>
      </c>
      <c r="N3901" s="208" t="str">
        <f t="shared" si="364"/>
        <v/>
      </c>
      <c r="O3901" s="209" t="str">
        <f t="shared" si="365"/>
        <v/>
      </c>
      <c r="P3901" s="209" t="str">
        <f t="shared" si="366"/>
        <v/>
      </c>
      <c r="Q3901" s="31" t="str">
        <f t="shared" si="367"/>
        <v/>
      </c>
      <c r="R3901" s="129" t="s">
        <v>9</v>
      </c>
      <c r="S3901" s="128" t="s">
        <v>9</v>
      </c>
      <c r="T3901" s="1"/>
    </row>
    <row r="3902" spans="1:20" ht="15.75" hidden="1" customHeight="1">
      <c r="A3902" s="1" t="str">
        <f t="shared" si="1"/>
        <v/>
      </c>
      <c r="B3902" s="268" t="str">
        <f t="shared" si="362"/>
        <v>X</v>
      </c>
      <c r="C3902" s="1"/>
      <c r="D3902" s="27" t="str">
        <f>IF('ESA Input'!AH3867="","",IF('ESA Input'!AH3867="Yes",'ESA Input'!B3867,"Ineligible"))</f>
        <v/>
      </c>
      <c r="E3902" s="242" t="str">
        <f>IF('ESA Input'!AH3867="","",'ESA Input'!AH3867)</f>
        <v/>
      </c>
      <c r="F3902" s="461" t="str">
        <f>IF('ESA Input'!AH3867="","",IF('ESA Input'!AH3867="YES",'ESA Input'!AG3867,""))</f>
        <v/>
      </c>
      <c r="G3902" s="462"/>
      <c r="H3902" s="201" t="str">
        <f>IF('ESA Input'!AH3867="","",IF('ESA Input'!AH3867="Yes",'ESA Input'!J3867,""))</f>
        <v/>
      </c>
      <c r="I3902" s="227" t="str">
        <f>IF('ESA Input'!AH3867="","",IF('ESA Input'!AH3867="Yes",'ESA Input'!D3867,""))</f>
        <v/>
      </c>
      <c r="J3902" s="235" t="str">
        <f>IF('ESA Input'!AH3867="","",IF('ESA Input'!AH3867="Yes",'ESA Input'!E3867,""))</f>
        <v/>
      </c>
      <c r="K3902" s="29" t="str">
        <f>IF('ESA Input'!AH3867="","",IF('ESA Input'!AH3867="Yes",'ESA Input'!H3867,""))</f>
        <v/>
      </c>
      <c r="L3902" s="236" t="str">
        <f>IF('ESA Input'!AH3867="","",IF('ESA Input'!AH3867="Yes",'ESA Input'!G3867,""))</f>
        <v/>
      </c>
      <c r="M3902" s="31" t="str">
        <f t="shared" si="363"/>
        <v/>
      </c>
      <c r="N3902" s="208" t="str">
        <f t="shared" si="364"/>
        <v/>
      </c>
      <c r="O3902" s="209" t="str">
        <f t="shared" si="365"/>
        <v/>
      </c>
      <c r="P3902" s="209" t="str">
        <f t="shared" si="366"/>
        <v/>
      </c>
      <c r="Q3902" s="31" t="str">
        <f t="shared" si="367"/>
        <v/>
      </c>
      <c r="R3902" s="129" t="s">
        <v>9</v>
      </c>
      <c r="S3902" s="128" t="s">
        <v>9</v>
      </c>
      <c r="T3902" s="1"/>
    </row>
    <row r="3903" spans="1:20" ht="15.75" hidden="1" customHeight="1">
      <c r="A3903" s="1" t="str">
        <f t="shared" si="1"/>
        <v/>
      </c>
      <c r="B3903" s="268" t="str">
        <f t="shared" si="362"/>
        <v>X</v>
      </c>
      <c r="C3903" s="1"/>
      <c r="D3903" s="27" t="str">
        <f>IF('ESA Input'!AH3868="","",IF('ESA Input'!AH3868="Yes",'ESA Input'!B3868,"Ineligible"))</f>
        <v/>
      </c>
      <c r="E3903" s="242" t="str">
        <f>IF('ESA Input'!AH3868="","",'ESA Input'!AH3868)</f>
        <v/>
      </c>
      <c r="F3903" s="461" t="str">
        <f>IF('ESA Input'!AH3868="","",IF('ESA Input'!AH3868="YES",'ESA Input'!AG3868,""))</f>
        <v/>
      </c>
      <c r="G3903" s="462"/>
      <c r="H3903" s="201" t="str">
        <f>IF('ESA Input'!AH3868="","",IF('ESA Input'!AH3868="Yes",'ESA Input'!J3868,""))</f>
        <v/>
      </c>
      <c r="I3903" s="227" t="str">
        <f>IF('ESA Input'!AH3868="","",IF('ESA Input'!AH3868="Yes",'ESA Input'!D3868,""))</f>
        <v/>
      </c>
      <c r="J3903" s="235" t="str">
        <f>IF('ESA Input'!AH3868="","",IF('ESA Input'!AH3868="Yes",'ESA Input'!E3868,""))</f>
        <v/>
      </c>
      <c r="K3903" s="29" t="str">
        <f>IF('ESA Input'!AH3868="","",IF('ESA Input'!AH3868="Yes",'ESA Input'!H3868,""))</f>
        <v/>
      </c>
      <c r="L3903" s="236" t="str">
        <f>IF('ESA Input'!AH3868="","",IF('ESA Input'!AH3868="Yes",'ESA Input'!G3868,""))</f>
        <v/>
      </c>
      <c r="M3903" s="31" t="str">
        <f t="shared" si="363"/>
        <v/>
      </c>
      <c r="N3903" s="208" t="str">
        <f t="shared" si="364"/>
        <v/>
      </c>
      <c r="O3903" s="209" t="str">
        <f t="shared" si="365"/>
        <v/>
      </c>
      <c r="P3903" s="209" t="str">
        <f t="shared" si="366"/>
        <v/>
      </c>
      <c r="Q3903" s="31" t="str">
        <f t="shared" si="367"/>
        <v/>
      </c>
      <c r="R3903" s="129" t="s">
        <v>9</v>
      </c>
      <c r="S3903" s="128" t="s">
        <v>9</v>
      </c>
      <c r="T3903" s="1"/>
    </row>
    <row r="3904" spans="1:20" ht="15.75" hidden="1" customHeight="1">
      <c r="A3904" s="1" t="str">
        <f t="shared" si="1"/>
        <v/>
      </c>
      <c r="B3904" s="268" t="str">
        <f t="shared" si="362"/>
        <v>X</v>
      </c>
      <c r="C3904" s="1"/>
      <c r="D3904" s="27" t="str">
        <f>IF('ESA Input'!AH3869="","",IF('ESA Input'!AH3869="Yes",'ESA Input'!B3869,"Ineligible"))</f>
        <v/>
      </c>
      <c r="E3904" s="242" t="str">
        <f>IF('ESA Input'!AH3869="","",'ESA Input'!AH3869)</f>
        <v/>
      </c>
      <c r="F3904" s="461" t="str">
        <f>IF('ESA Input'!AH3869="","",IF('ESA Input'!AH3869="YES",'ESA Input'!AG3869,""))</f>
        <v/>
      </c>
      <c r="G3904" s="462"/>
      <c r="H3904" s="201" t="str">
        <f>IF('ESA Input'!AH3869="","",IF('ESA Input'!AH3869="Yes",'ESA Input'!J3869,""))</f>
        <v/>
      </c>
      <c r="I3904" s="227" t="str">
        <f>IF('ESA Input'!AH3869="","",IF('ESA Input'!AH3869="Yes",'ESA Input'!D3869,""))</f>
        <v/>
      </c>
      <c r="J3904" s="235" t="str">
        <f>IF('ESA Input'!AH3869="","",IF('ESA Input'!AH3869="Yes",'ESA Input'!E3869,""))</f>
        <v/>
      </c>
      <c r="K3904" s="29" t="str">
        <f>IF('ESA Input'!AH3869="","",IF('ESA Input'!AH3869="Yes",'ESA Input'!H3869,""))</f>
        <v/>
      </c>
      <c r="L3904" s="236" t="str">
        <f>IF('ESA Input'!AH3869="","",IF('ESA Input'!AH3869="Yes",'ESA Input'!G3869,""))</f>
        <v/>
      </c>
      <c r="M3904" s="31" t="str">
        <f t="shared" si="363"/>
        <v/>
      </c>
      <c r="N3904" s="208" t="str">
        <f t="shared" si="364"/>
        <v/>
      </c>
      <c r="O3904" s="209" t="str">
        <f t="shared" si="365"/>
        <v/>
      </c>
      <c r="P3904" s="209" t="str">
        <f t="shared" si="366"/>
        <v/>
      </c>
      <c r="Q3904" s="31" t="str">
        <f t="shared" si="367"/>
        <v/>
      </c>
      <c r="R3904" s="129" t="s">
        <v>9</v>
      </c>
      <c r="S3904" s="128" t="s">
        <v>9</v>
      </c>
      <c r="T3904" s="1"/>
    </row>
    <row r="3905" spans="1:20" ht="15.75" hidden="1" customHeight="1">
      <c r="A3905" s="1" t="str">
        <f t="shared" si="1"/>
        <v/>
      </c>
      <c r="B3905" s="268" t="str">
        <f t="shared" si="362"/>
        <v>X</v>
      </c>
      <c r="C3905" s="1"/>
      <c r="D3905" s="27" t="str">
        <f>IF('ESA Input'!AH3870="","",IF('ESA Input'!AH3870="Yes",'ESA Input'!B3870,"Ineligible"))</f>
        <v/>
      </c>
      <c r="E3905" s="242" t="str">
        <f>IF('ESA Input'!AH3870="","",'ESA Input'!AH3870)</f>
        <v/>
      </c>
      <c r="F3905" s="461" t="str">
        <f>IF('ESA Input'!AH3870="","",IF('ESA Input'!AH3870="YES",'ESA Input'!AG3870,""))</f>
        <v/>
      </c>
      <c r="G3905" s="462"/>
      <c r="H3905" s="201" t="str">
        <f>IF('ESA Input'!AH3870="","",IF('ESA Input'!AH3870="Yes",'ESA Input'!J3870,""))</f>
        <v/>
      </c>
      <c r="I3905" s="227" t="str">
        <f>IF('ESA Input'!AH3870="","",IF('ESA Input'!AH3870="Yes",'ESA Input'!D3870,""))</f>
        <v/>
      </c>
      <c r="J3905" s="235" t="str">
        <f>IF('ESA Input'!AH3870="","",IF('ESA Input'!AH3870="Yes",'ESA Input'!E3870,""))</f>
        <v/>
      </c>
      <c r="K3905" s="29" t="str">
        <f>IF('ESA Input'!AH3870="","",IF('ESA Input'!AH3870="Yes",'ESA Input'!H3870,""))</f>
        <v/>
      </c>
      <c r="L3905" s="236" t="str">
        <f>IF('ESA Input'!AH3870="","",IF('ESA Input'!AH3870="Yes",'ESA Input'!G3870,""))</f>
        <v/>
      </c>
      <c r="M3905" s="31" t="str">
        <f t="shared" si="363"/>
        <v/>
      </c>
      <c r="N3905" s="208" t="str">
        <f t="shared" si="364"/>
        <v/>
      </c>
      <c r="O3905" s="209" t="str">
        <f t="shared" si="365"/>
        <v/>
      </c>
      <c r="P3905" s="209" t="str">
        <f t="shared" si="366"/>
        <v/>
      </c>
      <c r="Q3905" s="31" t="str">
        <f t="shared" si="367"/>
        <v/>
      </c>
      <c r="R3905" s="129" t="s">
        <v>9</v>
      </c>
      <c r="S3905" s="128" t="s">
        <v>9</v>
      </c>
      <c r="T3905" s="1"/>
    </row>
    <row r="3906" spans="1:20" ht="15.75" hidden="1" customHeight="1">
      <c r="A3906" s="1" t="str">
        <f t="shared" si="1"/>
        <v/>
      </c>
      <c r="B3906" s="268" t="str">
        <f t="shared" si="362"/>
        <v>X</v>
      </c>
      <c r="C3906" s="1"/>
      <c r="D3906" s="27" t="str">
        <f>IF('ESA Input'!AH3871="","",IF('ESA Input'!AH3871="Yes",'ESA Input'!B3871,"Ineligible"))</f>
        <v/>
      </c>
      <c r="E3906" s="242" t="str">
        <f>IF('ESA Input'!AH3871="","",'ESA Input'!AH3871)</f>
        <v/>
      </c>
      <c r="F3906" s="461" t="str">
        <f>IF('ESA Input'!AH3871="","",IF('ESA Input'!AH3871="YES",'ESA Input'!AG3871,""))</f>
        <v/>
      </c>
      <c r="G3906" s="462"/>
      <c r="H3906" s="201" t="str">
        <f>IF('ESA Input'!AH3871="","",IF('ESA Input'!AH3871="Yes",'ESA Input'!J3871,""))</f>
        <v/>
      </c>
      <c r="I3906" s="227" t="str">
        <f>IF('ESA Input'!AH3871="","",IF('ESA Input'!AH3871="Yes",'ESA Input'!D3871,""))</f>
        <v/>
      </c>
      <c r="J3906" s="235" t="str">
        <f>IF('ESA Input'!AH3871="","",IF('ESA Input'!AH3871="Yes",'ESA Input'!E3871,""))</f>
        <v/>
      </c>
      <c r="K3906" s="29" t="str">
        <f>IF('ESA Input'!AH3871="","",IF('ESA Input'!AH3871="Yes",'ESA Input'!H3871,""))</f>
        <v/>
      </c>
      <c r="L3906" s="236" t="str">
        <f>IF('ESA Input'!AH3871="","",IF('ESA Input'!AH3871="Yes",'ESA Input'!G3871,""))</f>
        <v/>
      </c>
      <c r="M3906" s="31" t="str">
        <f t="shared" si="363"/>
        <v/>
      </c>
      <c r="N3906" s="208" t="str">
        <f t="shared" si="364"/>
        <v/>
      </c>
      <c r="O3906" s="209" t="str">
        <f t="shared" si="365"/>
        <v/>
      </c>
      <c r="P3906" s="209" t="str">
        <f t="shared" si="366"/>
        <v/>
      </c>
      <c r="Q3906" s="31" t="str">
        <f t="shared" si="367"/>
        <v/>
      </c>
      <c r="R3906" s="129" t="s">
        <v>9</v>
      </c>
      <c r="S3906" s="128" t="s">
        <v>9</v>
      </c>
      <c r="T3906" s="1"/>
    </row>
    <row r="3907" spans="1:20" ht="15.75" hidden="1" customHeight="1">
      <c r="A3907" s="1" t="str">
        <f t="shared" si="1"/>
        <v/>
      </c>
      <c r="B3907" s="268" t="str">
        <f t="shared" si="362"/>
        <v>X</v>
      </c>
      <c r="C3907" s="1"/>
      <c r="D3907" s="27" t="str">
        <f>IF('ESA Input'!AH3872="","",IF('ESA Input'!AH3872="Yes",'ESA Input'!B3872,"Ineligible"))</f>
        <v/>
      </c>
      <c r="E3907" s="242" t="str">
        <f>IF('ESA Input'!AH3872="","",'ESA Input'!AH3872)</f>
        <v/>
      </c>
      <c r="F3907" s="461" t="str">
        <f>IF('ESA Input'!AH3872="","",IF('ESA Input'!AH3872="YES",'ESA Input'!AG3872,""))</f>
        <v/>
      </c>
      <c r="G3907" s="462"/>
      <c r="H3907" s="201" t="str">
        <f>IF('ESA Input'!AH3872="","",IF('ESA Input'!AH3872="Yes",'ESA Input'!J3872,""))</f>
        <v/>
      </c>
      <c r="I3907" s="227" t="str">
        <f>IF('ESA Input'!AH3872="","",IF('ESA Input'!AH3872="Yes",'ESA Input'!D3872,""))</f>
        <v/>
      </c>
      <c r="J3907" s="235" t="str">
        <f>IF('ESA Input'!AH3872="","",IF('ESA Input'!AH3872="Yes",'ESA Input'!E3872,""))</f>
        <v/>
      </c>
      <c r="K3907" s="29" t="str">
        <f>IF('ESA Input'!AH3872="","",IF('ESA Input'!AH3872="Yes",'ESA Input'!H3872,""))</f>
        <v/>
      </c>
      <c r="L3907" s="236" t="str">
        <f>IF('ESA Input'!AH3872="","",IF('ESA Input'!AH3872="Yes",'ESA Input'!G3872,""))</f>
        <v/>
      </c>
      <c r="M3907" s="31" t="str">
        <f t="shared" si="363"/>
        <v/>
      </c>
      <c r="N3907" s="208" t="str">
        <f t="shared" si="364"/>
        <v/>
      </c>
      <c r="O3907" s="209" t="str">
        <f t="shared" si="365"/>
        <v/>
      </c>
      <c r="P3907" s="209" t="str">
        <f t="shared" si="366"/>
        <v/>
      </c>
      <c r="Q3907" s="31" t="str">
        <f t="shared" si="367"/>
        <v/>
      </c>
      <c r="R3907" s="129" t="s">
        <v>9</v>
      </c>
      <c r="S3907" s="128" t="s">
        <v>9</v>
      </c>
      <c r="T3907" s="1"/>
    </row>
    <row r="3908" spans="1:20" ht="15.75" hidden="1" customHeight="1">
      <c r="A3908" s="1" t="str">
        <f t="shared" si="1"/>
        <v/>
      </c>
      <c r="B3908" s="268" t="str">
        <f t="shared" si="362"/>
        <v>X</v>
      </c>
      <c r="C3908" s="1"/>
      <c r="D3908" s="27" t="str">
        <f>IF('ESA Input'!AH3873="","",IF('ESA Input'!AH3873="Yes",'ESA Input'!B3873,"Ineligible"))</f>
        <v/>
      </c>
      <c r="E3908" s="242" t="str">
        <f>IF('ESA Input'!AH3873="","",'ESA Input'!AH3873)</f>
        <v/>
      </c>
      <c r="F3908" s="461" t="str">
        <f>IF('ESA Input'!AH3873="","",IF('ESA Input'!AH3873="YES",'ESA Input'!AG3873,""))</f>
        <v/>
      </c>
      <c r="G3908" s="462"/>
      <c r="H3908" s="201" t="str">
        <f>IF('ESA Input'!AH3873="","",IF('ESA Input'!AH3873="Yes",'ESA Input'!J3873,""))</f>
        <v/>
      </c>
      <c r="I3908" s="227" t="str">
        <f>IF('ESA Input'!AH3873="","",IF('ESA Input'!AH3873="Yes",'ESA Input'!D3873,""))</f>
        <v/>
      </c>
      <c r="J3908" s="235" t="str">
        <f>IF('ESA Input'!AH3873="","",IF('ESA Input'!AH3873="Yes",'ESA Input'!E3873,""))</f>
        <v/>
      </c>
      <c r="K3908" s="29" t="str">
        <f>IF('ESA Input'!AH3873="","",IF('ESA Input'!AH3873="Yes",'ESA Input'!H3873,""))</f>
        <v/>
      </c>
      <c r="L3908" s="236" t="str">
        <f>IF('ESA Input'!AH3873="","",IF('ESA Input'!AH3873="Yes",'ESA Input'!G3873,""))</f>
        <v/>
      </c>
      <c r="M3908" s="31" t="str">
        <f t="shared" si="363"/>
        <v/>
      </c>
      <c r="N3908" s="208" t="str">
        <f t="shared" si="364"/>
        <v/>
      </c>
      <c r="O3908" s="209" t="str">
        <f t="shared" si="365"/>
        <v/>
      </c>
      <c r="P3908" s="209" t="str">
        <f t="shared" si="366"/>
        <v/>
      </c>
      <c r="Q3908" s="31" t="str">
        <f t="shared" si="367"/>
        <v/>
      </c>
      <c r="R3908" s="129" t="s">
        <v>9</v>
      </c>
      <c r="S3908" s="128" t="s">
        <v>9</v>
      </c>
      <c r="T3908" s="1"/>
    </row>
    <row r="3909" spans="1:20" ht="15.75" hidden="1" customHeight="1">
      <c r="A3909" s="1" t="str">
        <f t="shared" si="1"/>
        <v/>
      </c>
      <c r="B3909" s="268" t="str">
        <f t="shared" si="362"/>
        <v>X</v>
      </c>
      <c r="C3909" s="1"/>
      <c r="D3909" s="27" t="str">
        <f>IF('ESA Input'!AH3874="","",IF('ESA Input'!AH3874="Yes",'ESA Input'!B3874,"Ineligible"))</f>
        <v/>
      </c>
      <c r="E3909" s="242" t="str">
        <f>IF('ESA Input'!AH3874="","",'ESA Input'!AH3874)</f>
        <v/>
      </c>
      <c r="F3909" s="461" t="str">
        <f>IF('ESA Input'!AH3874="","",IF('ESA Input'!AH3874="YES",'ESA Input'!AG3874,""))</f>
        <v/>
      </c>
      <c r="G3909" s="462"/>
      <c r="H3909" s="201" t="str">
        <f>IF('ESA Input'!AH3874="","",IF('ESA Input'!AH3874="Yes",'ESA Input'!J3874,""))</f>
        <v/>
      </c>
      <c r="I3909" s="227" t="str">
        <f>IF('ESA Input'!AH3874="","",IF('ESA Input'!AH3874="Yes",'ESA Input'!D3874,""))</f>
        <v/>
      </c>
      <c r="J3909" s="235" t="str">
        <f>IF('ESA Input'!AH3874="","",IF('ESA Input'!AH3874="Yes",'ESA Input'!E3874,""))</f>
        <v/>
      </c>
      <c r="K3909" s="29" t="str">
        <f>IF('ESA Input'!AH3874="","",IF('ESA Input'!AH3874="Yes",'ESA Input'!H3874,""))</f>
        <v/>
      </c>
      <c r="L3909" s="236" t="str">
        <f>IF('ESA Input'!AH3874="","",IF('ESA Input'!AH3874="Yes",'ESA Input'!G3874,""))</f>
        <v/>
      </c>
      <c r="M3909" s="31" t="str">
        <f t="shared" si="363"/>
        <v/>
      </c>
      <c r="N3909" s="208" t="str">
        <f t="shared" si="364"/>
        <v/>
      </c>
      <c r="O3909" s="209" t="str">
        <f t="shared" si="365"/>
        <v/>
      </c>
      <c r="P3909" s="209" t="str">
        <f t="shared" si="366"/>
        <v/>
      </c>
      <c r="Q3909" s="31" t="str">
        <f t="shared" si="367"/>
        <v/>
      </c>
      <c r="R3909" s="129" t="s">
        <v>9</v>
      </c>
      <c r="S3909" s="128" t="s">
        <v>9</v>
      </c>
      <c r="T3909" s="1"/>
    </row>
    <row r="3910" spans="1:20" ht="15.75" hidden="1" customHeight="1">
      <c r="A3910" s="1" t="str">
        <f t="shared" si="1"/>
        <v/>
      </c>
      <c r="B3910" s="268" t="str">
        <f t="shared" si="362"/>
        <v>X</v>
      </c>
      <c r="C3910" s="1"/>
      <c r="D3910" s="27" t="str">
        <f>IF('ESA Input'!AH3875="","",IF('ESA Input'!AH3875="Yes",'ESA Input'!B3875,"Ineligible"))</f>
        <v/>
      </c>
      <c r="E3910" s="242" t="str">
        <f>IF('ESA Input'!AH3875="","",'ESA Input'!AH3875)</f>
        <v/>
      </c>
      <c r="F3910" s="461" t="str">
        <f>IF('ESA Input'!AH3875="","",IF('ESA Input'!AH3875="YES",'ESA Input'!AG3875,""))</f>
        <v/>
      </c>
      <c r="G3910" s="462"/>
      <c r="H3910" s="201" t="str">
        <f>IF('ESA Input'!AH3875="","",IF('ESA Input'!AH3875="Yes",'ESA Input'!J3875,""))</f>
        <v/>
      </c>
      <c r="I3910" s="227" t="str">
        <f>IF('ESA Input'!AH3875="","",IF('ESA Input'!AH3875="Yes",'ESA Input'!D3875,""))</f>
        <v/>
      </c>
      <c r="J3910" s="235" t="str">
        <f>IF('ESA Input'!AH3875="","",IF('ESA Input'!AH3875="Yes",'ESA Input'!E3875,""))</f>
        <v/>
      </c>
      <c r="K3910" s="29" t="str">
        <f>IF('ESA Input'!AH3875="","",IF('ESA Input'!AH3875="Yes",'ESA Input'!H3875,""))</f>
        <v/>
      </c>
      <c r="L3910" s="236" t="str">
        <f>IF('ESA Input'!AH3875="","",IF('ESA Input'!AH3875="Yes",'ESA Input'!G3875,""))</f>
        <v/>
      </c>
      <c r="M3910" s="31" t="str">
        <f t="shared" si="363"/>
        <v/>
      </c>
      <c r="N3910" s="208" t="str">
        <f t="shared" si="364"/>
        <v/>
      </c>
      <c r="O3910" s="209" t="str">
        <f t="shared" si="365"/>
        <v/>
      </c>
      <c r="P3910" s="209" t="str">
        <f t="shared" si="366"/>
        <v/>
      </c>
      <c r="Q3910" s="31" t="str">
        <f t="shared" si="367"/>
        <v/>
      </c>
      <c r="R3910" s="129" t="s">
        <v>9</v>
      </c>
      <c r="S3910" s="128" t="s">
        <v>9</v>
      </c>
      <c r="T3910" s="1"/>
    </row>
    <row r="3911" spans="1:20" ht="15.75" hidden="1" customHeight="1">
      <c r="A3911" s="1" t="str">
        <f t="shared" si="1"/>
        <v/>
      </c>
      <c r="B3911" s="268" t="str">
        <f t="shared" si="362"/>
        <v>X</v>
      </c>
      <c r="C3911" s="1"/>
      <c r="D3911" s="27" t="str">
        <f>IF('ESA Input'!AH3876="","",IF('ESA Input'!AH3876="Yes",'ESA Input'!B3876,"Ineligible"))</f>
        <v/>
      </c>
      <c r="E3911" s="242" t="str">
        <f>IF('ESA Input'!AH3876="","",'ESA Input'!AH3876)</f>
        <v/>
      </c>
      <c r="F3911" s="461" t="str">
        <f>IF('ESA Input'!AH3876="","",IF('ESA Input'!AH3876="YES",'ESA Input'!AG3876,""))</f>
        <v/>
      </c>
      <c r="G3911" s="462"/>
      <c r="H3911" s="201" t="str">
        <f>IF('ESA Input'!AH3876="","",IF('ESA Input'!AH3876="Yes",'ESA Input'!J3876,""))</f>
        <v/>
      </c>
      <c r="I3911" s="227" t="str">
        <f>IF('ESA Input'!AH3876="","",IF('ESA Input'!AH3876="Yes",'ESA Input'!D3876,""))</f>
        <v/>
      </c>
      <c r="J3911" s="235" t="str">
        <f>IF('ESA Input'!AH3876="","",IF('ESA Input'!AH3876="Yes",'ESA Input'!E3876,""))</f>
        <v/>
      </c>
      <c r="K3911" s="29" t="str">
        <f>IF('ESA Input'!AH3876="","",IF('ESA Input'!AH3876="Yes",'ESA Input'!H3876,""))</f>
        <v/>
      </c>
      <c r="L3911" s="236" t="str">
        <f>IF('ESA Input'!AH3876="","",IF('ESA Input'!AH3876="Yes",'ESA Input'!G3876,""))</f>
        <v/>
      </c>
      <c r="M3911" s="31" t="str">
        <f t="shared" si="363"/>
        <v/>
      </c>
      <c r="N3911" s="208" t="str">
        <f t="shared" si="364"/>
        <v/>
      </c>
      <c r="O3911" s="209" t="str">
        <f t="shared" si="365"/>
        <v/>
      </c>
      <c r="P3911" s="209" t="str">
        <f t="shared" si="366"/>
        <v/>
      </c>
      <c r="Q3911" s="31" t="str">
        <f t="shared" si="367"/>
        <v/>
      </c>
      <c r="R3911" s="129" t="s">
        <v>9</v>
      </c>
      <c r="S3911" s="128" t="s">
        <v>9</v>
      </c>
      <c r="T3911" s="1"/>
    </row>
    <row r="3912" spans="1:20" ht="15.75" hidden="1" customHeight="1">
      <c r="A3912" s="1" t="str">
        <f t="shared" si="1"/>
        <v/>
      </c>
      <c r="B3912" s="268" t="str">
        <f t="shared" si="362"/>
        <v>X</v>
      </c>
      <c r="C3912" s="1"/>
      <c r="D3912" s="27" t="str">
        <f>IF('ESA Input'!AH3877="","",IF('ESA Input'!AH3877="Yes",'ESA Input'!B3877,"Ineligible"))</f>
        <v/>
      </c>
      <c r="E3912" s="242" t="str">
        <f>IF('ESA Input'!AH3877="","",'ESA Input'!AH3877)</f>
        <v/>
      </c>
      <c r="F3912" s="461" t="str">
        <f>IF('ESA Input'!AH3877="","",IF('ESA Input'!AH3877="YES",'ESA Input'!AG3877,""))</f>
        <v/>
      </c>
      <c r="G3912" s="462"/>
      <c r="H3912" s="201" t="str">
        <f>IF('ESA Input'!AH3877="","",IF('ESA Input'!AH3877="Yes",'ESA Input'!J3877,""))</f>
        <v/>
      </c>
      <c r="I3912" s="227" t="str">
        <f>IF('ESA Input'!AH3877="","",IF('ESA Input'!AH3877="Yes",'ESA Input'!D3877,""))</f>
        <v/>
      </c>
      <c r="J3912" s="235" t="str">
        <f>IF('ESA Input'!AH3877="","",IF('ESA Input'!AH3877="Yes",'ESA Input'!E3877,""))</f>
        <v/>
      </c>
      <c r="K3912" s="29" t="str">
        <f>IF('ESA Input'!AH3877="","",IF('ESA Input'!AH3877="Yes",'ESA Input'!H3877,""))</f>
        <v/>
      </c>
      <c r="L3912" s="236" t="str">
        <f>IF('ESA Input'!AH3877="","",IF('ESA Input'!AH3877="Yes",'ESA Input'!G3877,""))</f>
        <v/>
      </c>
      <c r="M3912" s="31" t="str">
        <f t="shared" si="363"/>
        <v/>
      </c>
      <c r="N3912" s="208" t="str">
        <f t="shared" si="364"/>
        <v/>
      </c>
      <c r="O3912" s="209" t="str">
        <f t="shared" si="365"/>
        <v/>
      </c>
      <c r="P3912" s="209" t="str">
        <f t="shared" si="366"/>
        <v/>
      </c>
      <c r="Q3912" s="31" t="str">
        <f t="shared" si="367"/>
        <v/>
      </c>
      <c r="R3912" s="129" t="s">
        <v>9</v>
      </c>
      <c r="S3912" s="128" t="s">
        <v>9</v>
      </c>
      <c r="T3912" s="1"/>
    </row>
    <row r="3913" spans="1:20" ht="15.75" hidden="1" customHeight="1">
      <c r="A3913" s="1" t="str">
        <f t="shared" si="1"/>
        <v/>
      </c>
      <c r="B3913" s="268" t="str">
        <f t="shared" si="362"/>
        <v>X</v>
      </c>
      <c r="C3913" s="1"/>
      <c r="D3913" s="27" t="str">
        <f>IF('ESA Input'!AH3878="","",IF('ESA Input'!AH3878="Yes",'ESA Input'!B3878,"Ineligible"))</f>
        <v/>
      </c>
      <c r="E3913" s="242" t="str">
        <f>IF('ESA Input'!AH3878="","",'ESA Input'!AH3878)</f>
        <v/>
      </c>
      <c r="F3913" s="461" t="str">
        <f>IF('ESA Input'!AH3878="","",IF('ESA Input'!AH3878="YES",'ESA Input'!AG3878,""))</f>
        <v/>
      </c>
      <c r="G3913" s="462"/>
      <c r="H3913" s="201" t="str">
        <f>IF('ESA Input'!AH3878="","",IF('ESA Input'!AH3878="Yes",'ESA Input'!J3878,""))</f>
        <v/>
      </c>
      <c r="I3913" s="227" t="str">
        <f>IF('ESA Input'!AH3878="","",IF('ESA Input'!AH3878="Yes",'ESA Input'!D3878,""))</f>
        <v/>
      </c>
      <c r="J3913" s="235" t="str">
        <f>IF('ESA Input'!AH3878="","",IF('ESA Input'!AH3878="Yes",'ESA Input'!E3878,""))</f>
        <v/>
      </c>
      <c r="K3913" s="29" t="str">
        <f>IF('ESA Input'!AH3878="","",IF('ESA Input'!AH3878="Yes",'ESA Input'!H3878,""))</f>
        <v/>
      </c>
      <c r="L3913" s="236" t="str">
        <f>IF('ESA Input'!AH3878="","",IF('ESA Input'!AH3878="Yes",'ESA Input'!G3878,""))</f>
        <v/>
      </c>
      <c r="M3913" s="31" t="str">
        <f t="shared" si="363"/>
        <v/>
      </c>
      <c r="N3913" s="208" t="str">
        <f t="shared" si="364"/>
        <v/>
      </c>
      <c r="O3913" s="209" t="str">
        <f t="shared" si="365"/>
        <v/>
      </c>
      <c r="P3913" s="209" t="str">
        <f t="shared" si="366"/>
        <v/>
      </c>
      <c r="Q3913" s="31" t="str">
        <f t="shared" si="367"/>
        <v/>
      </c>
      <c r="R3913" s="129" t="s">
        <v>9</v>
      </c>
      <c r="S3913" s="128" t="s">
        <v>9</v>
      </c>
      <c r="T3913" s="1"/>
    </row>
    <row r="3914" spans="1:20" ht="15.75" hidden="1" customHeight="1">
      <c r="A3914" s="1" t="str">
        <f t="shared" si="1"/>
        <v/>
      </c>
      <c r="B3914" s="268" t="str">
        <f t="shared" si="362"/>
        <v>X</v>
      </c>
      <c r="C3914" s="1"/>
      <c r="D3914" s="27" t="str">
        <f>IF('ESA Input'!AH3879="","",IF('ESA Input'!AH3879="Yes",'ESA Input'!B3879,"Ineligible"))</f>
        <v/>
      </c>
      <c r="E3914" s="242" t="str">
        <f>IF('ESA Input'!AH3879="","",'ESA Input'!AH3879)</f>
        <v/>
      </c>
      <c r="F3914" s="461" t="str">
        <f>IF('ESA Input'!AH3879="","",IF('ESA Input'!AH3879="YES",'ESA Input'!AG3879,""))</f>
        <v/>
      </c>
      <c r="G3914" s="462"/>
      <c r="H3914" s="201" t="str">
        <f>IF('ESA Input'!AH3879="","",IF('ESA Input'!AH3879="Yes",'ESA Input'!J3879,""))</f>
        <v/>
      </c>
      <c r="I3914" s="227" t="str">
        <f>IF('ESA Input'!AH3879="","",IF('ESA Input'!AH3879="Yes",'ESA Input'!D3879,""))</f>
        <v/>
      </c>
      <c r="J3914" s="235" t="str">
        <f>IF('ESA Input'!AH3879="","",IF('ESA Input'!AH3879="Yes",'ESA Input'!E3879,""))</f>
        <v/>
      </c>
      <c r="K3914" s="29" t="str">
        <f>IF('ESA Input'!AH3879="","",IF('ESA Input'!AH3879="Yes",'ESA Input'!H3879,""))</f>
        <v/>
      </c>
      <c r="L3914" s="236" t="str">
        <f>IF('ESA Input'!AH3879="","",IF('ESA Input'!AH3879="Yes",'ESA Input'!G3879,""))</f>
        <v/>
      </c>
      <c r="M3914" s="31" t="str">
        <f t="shared" si="363"/>
        <v/>
      </c>
      <c r="N3914" s="208" t="str">
        <f t="shared" si="364"/>
        <v/>
      </c>
      <c r="O3914" s="209" t="str">
        <f t="shared" si="365"/>
        <v/>
      </c>
      <c r="P3914" s="209" t="str">
        <f t="shared" si="366"/>
        <v/>
      </c>
      <c r="Q3914" s="31" t="str">
        <f t="shared" si="367"/>
        <v/>
      </c>
      <c r="R3914" s="129" t="s">
        <v>9</v>
      </c>
      <c r="S3914" s="128" t="s">
        <v>9</v>
      </c>
      <c r="T3914" s="1"/>
    </row>
    <row r="3915" spans="1:20" ht="15.75" hidden="1" customHeight="1">
      <c r="A3915" s="1" t="str">
        <f t="shared" si="1"/>
        <v/>
      </c>
      <c r="B3915" s="268" t="str">
        <f t="shared" si="362"/>
        <v>X</v>
      </c>
      <c r="C3915" s="1"/>
      <c r="D3915" s="27" t="str">
        <f>IF('ESA Input'!AH3880="","",IF('ESA Input'!AH3880="Yes",'ESA Input'!B3880,"Ineligible"))</f>
        <v/>
      </c>
      <c r="E3915" s="242" t="str">
        <f>IF('ESA Input'!AH3880="","",'ESA Input'!AH3880)</f>
        <v/>
      </c>
      <c r="F3915" s="461" t="str">
        <f>IF('ESA Input'!AH3880="","",IF('ESA Input'!AH3880="YES",'ESA Input'!AG3880,""))</f>
        <v/>
      </c>
      <c r="G3915" s="462"/>
      <c r="H3915" s="201" t="str">
        <f>IF('ESA Input'!AH3880="","",IF('ESA Input'!AH3880="Yes",'ESA Input'!J3880,""))</f>
        <v/>
      </c>
      <c r="I3915" s="227" t="str">
        <f>IF('ESA Input'!AH3880="","",IF('ESA Input'!AH3880="Yes",'ESA Input'!D3880,""))</f>
        <v/>
      </c>
      <c r="J3915" s="235" t="str">
        <f>IF('ESA Input'!AH3880="","",IF('ESA Input'!AH3880="Yes",'ESA Input'!E3880,""))</f>
        <v/>
      </c>
      <c r="K3915" s="29" t="str">
        <f>IF('ESA Input'!AH3880="","",IF('ESA Input'!AH3880="Yes",'ESA Input'!H3880,""))</f>
        <v/>
      </c>
      <c r="L3915" s="236" t="str">
        <f>IF('ESA Input'!AH3880="","",IF('ESA Input'!AH3880="Yes",'ESA Input'!G3880,""))</f>
        <v/>
      </c>
      <c r="M3915" s="31" t="str">
        <f t="shared" si="363"/>
        <v/>
      </c>
      <c r="N3915" s="208" t="str">
        <f t="shared" si="364"/>
        <v/>
      </c>
      <c r="O3915" s="209" t="str">
        <f t="shared" si="365"/>
        <v/>
      </c>
      <c r="P3915" s="209" t="str">
        <f t="shared" si="366"/>
        <v/>
      </c>
      <c r="Q3915" s="31" t="str">
        <f t="shared" si="367"/>
        <v/>
      </c>
      <c r="R3915" s="129" t="s">
        <v>9</v>
      </c>
      <c r="S3915" s="128" t="s">
        <v>9</v>
      </c>
      <c r="T3915" s="1"/>
    </row>
    <row r="3916" spans="1:20" ht="15.75" hidden="1" customHeight="1">
      <c r="A3916" s="1" t="str">
        <f t="shared" si="1"/>
        <v/>
      </c>
      <c r="B3916" s="268" t="str">
        <f t="shared" si="362"/>
        <v>X</v>
      </c>
      <c r="C3916" s="1"/>
      <c r="D3916" s="27" t="str">
        <f>IF('ESA Input'!AH3881="","",IF('ESA Input'!AH3881="Yes",'ESA Input'!B3881,"Ineligible"))</f>
        <v/>
      </c>
      <c r="E3916" s="242" t="str">
        <f>IF('ESA Input'!AH3881="","",'ESA Input'!AH3881)</f>
        <v/>
      </c>
      <c r="F3916" s="461" t="str">
        <f>IF('ESA Input'!AH3881="","",IF('ESA Input'!AH3881="YES",'ESA Input'!AG3881,""))</f>
        <v/>
      </c>
      <c r="G3916" s="462"/>
      <c r="H3916" s="201" t="str">
        <f>IF('ESA Input'!AH3881="","",IF('ESA Input'!AH3881="Yes",'ESA Input'!J3881,""))</f>
        <v/>
      </c>
      <c r="I3916" s="227" t="str">
        <f>IF('ESA Input'!AH3881="","",IF('ESA Input'!AH3881="Yes",'ESA Input'!D3881,""))</f>
        <v/>
      </c>
      <c r="J3916" s="235" t="str">
        <f>IF('ESA Input'!AH3881="","",IF('ESA Input'!AH3881="Yes",'ESA Input'!E3881,""))</f>
        <v/>
      </c>
      <c r="K3916" s="29" t="str">
        <f>IF('ESA Input'!AH3881="","",IF('ESA Input'!AH3881="Yes",'ESA Input'!H3881,""))</f>
        <v/>
      </c>
      <c r="L3916" s="236" t="str">
        <f>IF('ESA Input'!AH3881="","",IF('ESA Input'!AH3881="Yes",'ESA Input'!G3881,""))</f>
        <v/>
      </c>
      <c r="M3916" s="31" t="str">
        <f t="shared" si="363"/>
        <v/>
      </c>
      <c r="N3916" s="208" t="str">
        <f t="shared" si="364"/>
        <v/>
      </c>
      <c r="O3916" s="209" t="str">
        <f t="shared" si="365"/>
        <v/>
      </c>
      <c r="P3916" s="209" t="str">
        <f t="shared" si="366"/>
        <v/>
      </c>
      <c r="Q3916" s="31" t="str">
        <f t="shared" si="367"/>
        <v/>
      </c>
      <c r="R3916" s="129" t="s">
        <v>9</v>
      </c>
      <c r="S3916" s="128" t="s">
        <v>9</v>
      </c>
      <c r="T3916" s="1"/>
    </row>
    <row r="3917" spans="1:20" ht="15.75" hidden="1" customHeight="1">
      <c r="A3917" s="1" t="str">
        <f t="shared" si="1"/>
        <v/>
      </c>
      <c r="B3917" s="268" t="str">
        <f t="shared" si="362"/>
        <v>X</v>
      </c>
      <c r="C3917" s="1"/>
      <c r="D3917" s="27" t="str">
        <f>IF('ESA Input'!AH3882="","",IF('ESA Input'!AH3882="Yes",'ESA Input'!B3882,"Ineligible"))</f>
        <v/>
      </c>
      <c r="E3917" s="242" t="str">
        <f>IF('ESA Input'!AH3882="","",'ESA Input'!AH3882)</f>
        <v/>
      </c>
      <c r="F3917" s="461" t="str">
        <f>IF('ESA Input'!AH3882="","",IF('ESA Input'!AH3882="YES",'ESA Input'!AG3882,""))</f>
        <v/>
      </c>
      <c r="G3917" s="462"/>
      <c r="H3917" s="201" t="str">
        <f>IF('ESA Input'!AH3882="","",IF('ESA Input'!AH3882="Yes",'ESA Input'!J3882,""))</f>
        <v/>
      </c>
      <c r="I3917" s="227" t="str">
        <f>IF('ESA Input'!AH3882="","",IF('ESA Input'!AH3882="Yes",'ESA Input'!D3882,""))</f>
        <v/>
      </c>
      <c r="J3917" s="235" t="str">
        <f>IF('ESA Input'!AH3882="","",IF('ESA Input'!AH3882="Yes",'ESA Input'!E3882,""))</f>
        <v/>
      </c>
      <c r="K3917" s="29" t="str">
        <f>IF('ESA Input'!AH3882="","",IF('ESA Input'!AH3882="Yes",'ESA Input'!H3882,""))</f>
        <v/>
      </c>
      <c r="L3917" s="236" t="str">
        <f>IF('ESA Input'!AH3882="","",IF('ESA Input'!AH3882="Yes",'ESA Input'!G3882,""))</f>
        <v/>
      </c>
      <c r="M3917" s="31" t="str">
        <f t="shared" si="363"/>
        <v/>
      </c>
      <c r="N3917" s="208" t="str">
        <f t="shared" si="364"/>
        <v/>
      </c>
      <c r="O3917" s="209" t="str">
        <f t="shared" si="365"/>
        <v/>
      </c>
      <c r="P3917" s="209" t="str">
        <f t="shared" si="366"/>
        <v/>
      </c>
      <c r="Q3917" s="31" t="str">
        <f t="shared" si="367"/>
        <v/>
      </c>
      <c r="R3917" s="129" t="s">
        <v>9</v>
      </c>
      <c r="S3917" s="128" t="s">
        <v>9</v>
      </c>
      <c r="T3917" s="1"/>
    </row>
    <row r="3918" spans="1:20" ht="15.75" hidden="1" customHeight="1">
      <c r="A3918" s="1" t="str">
        <f t="shared" si="1"/>
        <v/>
      </c>
      <c r="B3918" s="268" t="str">
        <f t="shared" si="362"/>
        <v>X</v>
      </c>
      <c r="C3918" s="1"/>
      <c r="D3918" s="27" t="str">
        <f>IF('ESA Input'!AH3883="","",IF('ESA Input'!AH3883="Yes",'ESA Input'!B3883,"Ineligible"))</f>
        <v/>
      </c>
      <c r="E3918" s="242" t="str">
        <f>IF('ESA Input'!AH3883="","",'ESA Input'!AH3883)</f>
        <v/>
      </c>
      <c r="F3918" s="461" t="str">
        <f>IF('ESA Input'!AH3883="","",IF('ESA Input'!AH3883="YES",'ESA Input'!AG3883,""))</f>
        <v/>
      </c>
      <c r="G3918" s="462"/>
      <c r="H3918" s="201" t="str">
        <f>IF('ESA Input'!AH3883="","",IF('ESA Input'!AH3883="Yes",'ESA Input'!J3883,""))</f>
        <v/>
      </c>
      <c r="I3918" s="227" t="str">
        <f>IF('ESA Input'!AH3883="","",IF('ESA Input'!AH3883="Yes",'ESA Input'!D3883,""))</f>
        <v/>
      </c>
      <c r="J3918" s="235" t="str">
        <f>IF('ESA Input'!AH3883="","",IF('ESA Input'!AH3883="Yes",'ESA Input'!E3883,""))</f>
        <v/>
      </c>
      <c r="K3918" s="29" t="str">
        <f>IF('ESA Input'!AH3883="","",IF('ESA Input'!AH3883="Yes",'ESA Input'!H3883,""))</f>
        <v/>
      </c>
      <c r="L3918" s="236" t="str">
        <f>IF('ESA Input'!AH3883="","",IF('ESA Input'!AH3883="Yes",'ESA Input'!G3883,""))</f>
        <v/>
      </c>
      <c r="M3918" s="31" t="str">
        <f t="shared" si="363"/>
        <v/>
      </c>
      <c r="N3918" s="208" t="str">
        <f t="shared" si="364"/>
        <v/>
      </c>
      <c r="O3918" s="209" t="str">
        <f t="shared" si="365"/>
        <v/>
      </c>
      <c r="P3918" s="209" t="str">
        <f t="shared" si="366"/>
        <v/>
      </c>
      <c r="Q3918" s="31" t="str">
        <f t="shared" si="367"/>
        <v/>
      </c>
      <c r="R3918" s="129" t="s">
        <v>9</v>
      </c>
      <c r="S3918" s="128" t="s">
        <v>9</v>
      </c>
      <c r="T3918" s="1"/>
    </row>
    <row r="3919" spans="1:20" ht="15.75" hidden="1" customHeight="1">
      <c r="A3919" s="1" t="str">
        <f t="shared" si="1"/>
        <v/>
      </c>
      <c r="B3919" s="268" t="str">
        <f t="shared" si="362"/>
        <v>X</v>
      </c>
      <c r="C3919" s="1"/>
      <c r="D3919" s="27" t="str">
        <f>IF('ESA Input'!AH3884="","",IF('ESA Input'!AH3884="Yes",'ESA Input'!B3884,"Ineligible"))</f>
        <v/>
      </c>
      <c r="E3919" s="242" t="str">
        <f>IF('ESA Input'!AH3884="","",'ESA Input'!AH3884)</f>
        <v/>
      </c>
      <c r="F3919" s="461" t="str">
        <f>IF('ESA Input'!AH3884="","",IF('ESA Input'!AH3884="YES",'ESA Input'!AG3884,""))</f>
        <v/>
      </c>
      <c r="G3919" s="462"/>
      <c r="H3919" s="201" t="str">
        <f>IF('ESA Input'!AH3884="","",IF('ESA Input'!AH3884="Yes",'ESA Input'!J3884,""))</f>
        <v/>
      </c>
      <c r="I3919" s="227" t="str">
        <f>IF('ESA Input'!AH3884="","",IF('ESA Input'!AH3884="Yes",'ESA Input'!D3884,""))</f>
        <v/>
      </c>
      <c r="J3919" s="235" t="str">
        <f>IF('ESA Input'!AH3884="","",IF('ESA Input'!AH3884="Yes",'ESA Input'!E3884,""))</f>
        <v/>
      </c>
      <c r="K3919" s="29" t="str">
        <f>IF('ESA Input'!AH3884="","",IF('ESA Input'!AH3884="Yes",'ESA Input'!H3884,""))</f>
        <v/>
      </c>
      <c r="L3919" s="236" t="str">
        <f>IF('ESA Input'!AH3884="","",IF('ESA Input'!AH3884="Yes",'ESA Input'!G3884,""))</f>
        <v/>
      </c>
      <c r="M3919" s="31" t="str">
        <f t="shared" si="363"/>
        <v/>
      </c>
      <c r="N3919" s="208" t="str">
        <f t="shared" si="364"/>
        <v/>
      </c>
      <c r="O3919" s="209" t="str">
        <f t="shared" si="365"/>
        <v/>
      </c>
      <c r="P3919" s="209" t="str">
        <f t="shared" si="366"/>
        <v/>
      </c>
      <c r="Q3919" s="31" t="str">
        <f t="shared" si="367"/>
        <v/>
      </c>
      <c r="R3919" s="129" t="s">
        <v>9</v>
      </c>
      <c r="S3919" s="128" t="s">
        <v>9</v>
      </c>
      <c r="T3919" s="1"/>
    </row>
    <row r="3920" spans="1:20" ht="15.75" hidden="1" customHeight="1">
      <c r="A3920" s="1" t="str">
        <f t="shared" si="1"/>
        <v/>
      </c>
      <c r="B3920" s="268" t="str">
        <f t="shared" si="362"/>
        <v>X</v>
      </c>
      <c r="C3920" s="1"/>
      <c r="D3920" s="27" t="str">
        <f>IF('ESA Input'!AH3885="","",IF('ESA Input'!AH3885="Yes",'ESA Input'!B3885,"Ineligible"))</f>
        <v/>
      </c>
      <c r="E3920" s="242" t="str">
        <f>IF('ESA Input'!AH3885="","",'ESA Input'!AH3885)</f>
        <v/>
      </c>
      <c r="F3920" s="461" t="str">
        <f>IF('ESA Input'!AH3885="","",IF('ESA Input'!AH3885="YES",'ESA Input'!AG3885,""))</f>
        <v/>
      </c>
      <c r="G3920" s="462"/>
      <c r="H3920" s="201" t="str">
        <f>IF('ESA Input'!AH3885="","",IF('ESA Input'!AH3885="Yes",'ESA Input'!J3885,""))</f>
        <v/>
      </c>
      <c r="I3920" s="227" t="str">
        <f>IF('ESA Input'!AH3885="","",IF('ESA Input'!AH3885="Yes",'ESA Input'!D3885,""))</f>
        <v/>
      </c>
      <c r="J3920" s="235" t="str">
        <f>IF('ESA Input'!AH3885="","",IF('ESA Input'!AH3885="Yes",'ESA Input'!E3885,""))</f>
        <v/>
      </c>
      <c r="K3920" s="29" t="str">
        <f>IF('ESA Input'!AH3885="","",IF('ESA Input'!AH3885="Yes",'ESA Input'!H3885,""))</f>
        <v/>
      </c>
      <c r="L3920" s="236" t="str">
        <f>IF('ESA Input'!AH3885="","",IF('ESA Input'!AH3885="Yes",'ESA Input'!G3885,""))</f>
        <v/>
      </c>
      <c r="M3920" s="31" t="str">
        <f t="shared" si="363"/>
        <v/>
      </c>
      <c r="N3920" s="208" t="str">
        <f t="shared" si="364"/>
        <v/>
      </c>
      <c r="O3920" s="209" t="str">
        <f t="shared" si="365"/>
        <v/>
      </c>
      <c r="P3920" s="209" t="str">
        <f t="shared" si="366"/>
        <v/>
      </c>
      <c r="Q3920" s="31" t="str">
        <f t="shared" si="367"/>
        <v/>
      </c>
      <c r="R3920" s="129" t="s">
        <v>9</v>
      </c>
      <c r="S3920" s="128" t="s">
        <v>9</v>
      </c>
      <c r="T3920" s="1"/>
    </row>
    <row r="3921" spans="1:20" ht="15.75" hidden="1" customHeight="1">
      <c r="A3921" s="1" t="str">
        <f t="shared" si="1"/>
        <v/>
      </c>
      <c r="B3921" s="268" t="str">
        <f t="shared" si="362"/>
        <v>X</v>
      </c>
      <c r="C3921" s="1"/>
      <c r="D3921" s="27" t="str">
        <f>IF('ESA Input'!AH3886="","",IF('ESA Input'!AH3886="Yes",'ESA Input'!B3886,"Ineligible"))</f>
        <v/>
      </c>
      <c r="E3921" s="242" t="str">
        <f>IF('ESA Input'!AH3886="","",'ESA Input'!AH3886)</f>
        <v/>
      </c>
      <c r="F3921" s="461" t="str">
        <f>IF('ESA Input'!AH3886="","",IF('ESA Input'!AH3886="YES",'ESA Input'!AG3886,""))</f>
        <v/>
      </c>
      <c r="G3921" s="462"/>
      <c r="H3921" s="201" t="str">
        <f>IF('ESA Input'!AH3886="","",IF('ESA Input'!AH3886="Yes",'ESA Input'!J3886,""))</f>
        <v/>
      </c>
      <c r="I3921" s="227" t="str">
        <f>IF('ESA Input'!AH3886="","",IF('ESA Input'!AH3886="Yes",'ESA Input'!D3886,""))</f>
        <v/>
      </c>
      <c r="J3921" s="235" t="str">
        <f>IF('ESA Input'!AH3886="","",IF('ESA Input'!AH3886="Yes",'ESA Input'!E3886,""))</f>
        <v/>
      </c>
      <c r="K3921" s="29" t="str">
        <f>IF('ESA Input'!AH3886="","",IF('ESA Input'!AH3886="Yes",'ESA Input'!H3886,""))</f>
        <v/>
      </c>
      <c r="L3921" s="236" t="str">
        <f>IF('ESA Input'!AH3886="","",IF('ESA Input'!AH3886="Yes",'ESA Input'!G3886,""))</f>
        <v/>
      </c>
      <c r="M3921" s="31" t="str">
        <f t="shared" si="363"/>
        <v/>
      </c>
      <c r="N3921" s="208" t="str">
        <f t="shared" si="364"/>
        <v/>
      </c>
      <c r="O3921" s="209" t="str">
        <f t="shared" si="365"/>
        <v/>
      </c>
      <c r="P3921" s="209" t="str">
        <f t="shared" si="366"/>
        <v/>
      </c>
      <c r="Q3921" s="31" t="str">
        <f t="shared" si="367"/>
        <v/>
      </c>
      <c r="R3921" s="129" t="s">
        <v>9</v>
      </c>
      <c r="S3921" s="128" t="s">
        <v>9</v>
      </c>
      <c r="T3921" s="1"/>
    </row>
    <row r="3922" spans="1:20" ht="15.75" hidden="1" customHeight="1">
      <c r="A3922" s="1" t="str">
        <f t="shared" si="1"/>
        <v/>
      </c>
      <c r="B3922" s="268" t="str">
        <f t="shared" si="362"/>
        <v>X</v>
      </c>
      <c r="C3922" s="1"/>
      <c r="D3922" s="27" t="str">
        <f>IF('ESA Input'!AH3887="","",IF('ESA Input'!AH3887="Yes",'ESA Input'!B3887,"Ineligible"))</f>
        <v/>
      </c>
      <c r="E3922" s="242" t="str">
        <f>IF('ESA Input'!AH3887="","",'ESA Input'!AH3887)</f>
        <v/>
      </c>
      <c r="F3922" s="461" t="str">
        <f>IF('ESA Input'!AH3887="","",IF('ESA Input'!AH3887="YES",'ESA Input'!AG3887,""))</f>
        <v/>
      </c>
      <c r="G3922" s="462"/>
      <c r="H3922" s="201" t="str">
        <f>IF('ESA Input'!AH3887="","",IF('ESA Input'!AH3887="Yes",'ESA Input'!J3887,""))</f>
        <v/>
      </c>
      <c r="I3922" s="227" t="str">
        <f>IF('ESA Input'!AH3887="","",IF('ESA Input'!AH3887="Yes",'ESA Input'!D3887,""))</f>
        <v/>
      </c>
      <c r="J3922" s="235" t="str">
        <f>IF('ESA Input'!AH3887="","",IF('ESA Input'!AH3887="Yes",'ESA Input'!E3887,""))</f>
        <v/>
      </c>
      <c r="K3922" s="29" t="str">
        <f>IF('ESA Input'!AH3887="","",IF('ESA Input'!AH3887="Yes",'ESA Input'!H3887,""))</f>
        <v/>
      </c>
      <c r="L3922" s="236" t="str">
        <f>IF('ESA Input'!AH3887="","",IF('ESA Input'!AH3887="Yes",'ESA Input'!G3887,""))</f>
        <v/>
      </c>
      <c r="M3922" s="31" t="str">
        <f t="shared" si="363"/>
        <v/>
      </c>
      <c r="N3922" s="208" t="str">
        <f t="shared" si="364"/>
        <v/>
      </c>
      <c r="O3922" s="209" t="str">
        <f t="shared" si="365"/>
        <v/>
      </c>
      <c r="P3922" s="209" t="str">
        <f t="shared" si="366"/>
        <v/>
      </c>
      <c r="Q3922" s="31" t="str">
        <f t="shared" si="367"/>
        <v/>
      </c>
      <c r="R3922" s="129" t="s">
        <v>9</v>
      </c>
      <c r="S3922" s="128" t="s">
        <v>9</v>
      </c>
      <c r="T3922" s="1"/>
    </row>
    <row r="3923" spans="1:20" ht="15.75" hidden="1" customHeight="1">
      <c r="A3923" s="1" t="str">
        <f t="shared" si="1"/>
        <v/>
      </c>
      <c r="B3923" s="268" t="str">
        <f t="shared" si="362"/>
        <v>X</v>
      </c>
      <c r="C3923" s="1"/>
      <c r="D3923" s="27" t="str">
        <f>IF('ESA Input'!AH3888="","",IF('ESA Input'!AH3888="Yes",'ESA Input'!B3888,"Ineligible"))</f>
        <v/>
      </c>
      <c r="E3923" s="242" t="str">
        <f>IF('ESA Input'!AH3888="","",'ESA Input'!AH3888)</f>
        <v/>
      </c>
      <c r="F3923" s="461" t="str">
        <f>IF('ESA Input'!AH3888="","",IF('ESA Input'!AH3888="YES",'ESA Input'!AG3888,""))</f>
        <v/>
      </c>
      <c r="G3923" s="462"/>
      <c r="H3923" s="201" t="str">
        <f>IF('ESA Input'!AH3888="","",IF('ESA Input'!AH3888="Yes",'ESA Input'!J3888,""))</f>
        <v/>
      </c>
      <c r="I3923" s="227" t="str">
        <f>IF('ESA Input'!AH3888="","",IF('ESA Input'!AH3888="Yes",'ESA Input'!D3888,""))</f>
        <v/>
      </c>
      <c r="J3923" s="235" t="str">
        <f>IF('ESA Input'!AH3888="","",IF('ESA Input'!AH3888="Yes",'ESA Input'!E3888,""))</f>
        <v/>
      </c>
      <c r="K3923" s="29" t="str">
        <f>IF('ESA Input'!AH3888="","",IF('ESA Input'!AH3888="Yes",'ESA Input'!H3888,""))</f>
        <v/>
      </c>
      <c r="L3923" s="236" t="str">
        <f>IF('ESA Input'!AH3888="","",IF('ESA Input'!AH3888="Yes",'ESA Input'!G3888,""))</f>
        <v/>
      </c>
      <c r="M3923" s="31" t="str">
        <f t="shared" si="363"/>
        <v/>
      </c>
      <c r="N3923" s="208" t="str">
        <f t="shared" si="364"/>
        <v/>
      </c>
      <c r="O3923" s="209" t="str">
        <f t="shared" si="365"/>
        <v/>
      </c>
      <c r="P3923" s="209" t="str">
        <f t="shared" si="366"/>
        <v/>
      </c>
      <c r="Q3923" s="31" t="str">
        <f t="shared" si="367"/>
        <v/>
      </c>
      <c r="R3923" s="129" t="s">
        <v>9</v>
      </c>
      <c r="S3923" s="128" t="s">
        <v>9</v>
      </c>
      <c r="T3923" s="1"/>
    </row>
    <row r="3924" spans="1:20" ht="15.75" hidden="1" customHeight="1">
      <c r="A3924" s="1" t="str">
        <f t="shared" si="1"/>
        <v/>
      </c>
      <c r="B3924" s="268" t="str">
        <f t="shared" si="362"/>
        <v>X</v>
      </c>
      <c r="C3924" s="1"/>
      <c r="D3924" s="27" t="str">
        <f>IF('ESA Input'!AH3889="","",IF('ESA Input'!AH3889="Yes",'ESA Input'!B3889,"Ineligible"))</f>
        <v/>
      </c>
      <c r="E3924" s="242" t="str">
        <f>IF('ESA Input'!AH3889="","",'ESA Input'!AH3889)</f>
        <v/>
      </c>
      <c r="F3924" s="461" t="str">
        <f>IF('ESA Input'!AH3889="","",IF('ESA Input'!AH3889="YES",'ESA Input'!AG3889,""))</f>
        <v/>
      </c>
      <c r="G3924" s="462"/>
      <c r="H3924" s="201" t="str">
        <f>IF('ESA Input'!AH3889="","",IF('ESA Input'!AH3889="Yes",'ESA Input'!J3889,""))</f>
        <v/>
      </c>
      <c r="I3924" s="227" t="str">
        <f>IF('ESA Input'!AH3889="","",IF('ESA Input'!AH3889="Yes",'ESA Input'!D3889,""))</f>
        <v/>
      </c>
      <c r="J3924" s="235" t="str">
        <f>IF('ESA Input'!AH3889="","",IF('ESA Input'!AH3889="Yes",'ESA Input'!E3889,""))</f>
        <v/>
      </c>
      <c r="K3924" s="29" t="str">
        <f>IF('ESA Input'!AH3889="","",IF('ESA Input'!AH3889="Yes",'ESA Input'!H3889,""))</f>
        <v/>
      </c>
      <c r="L3924" s="236" t="str">
        <f>IF('ESA Input'!AH3889="","",IF('ESA Input'!AH3889="Yes",'ESA Input'!G3889,""))</f>
        <v/>
      </c>
      <c r="M3924" s="31" t="str">
        <f t="shared" si="363"/>
        <v/>
      </c>
      <c r="N3924" s="208" t="str">
        <f t="shared" si="364"/>
        <v/>
      </c>
      <c r="O3924" s="209" t="str">
        <f t="shared" si="365"/>
        <v/>
      </c>
      <c r="P3924" s="209" t="str">
        <f t="shared" si="366"/>
        <v/>
      </c>
      <c r="Q3924" s="31" t="str">
        <f t="shared" si="367"/>
        <v/>
      </c>
      <c r="R3924" s="129" t="s">
        <v>9</v>
      </c>
      <c r="S3924" s="128" t="s">
        <v>9</v>
      </c>
      <c r="T3924" s="1"/>
    </row>
    <row r="3925" spans="1:20" ht="15.75" hidden="1" customHeight="1">
      <c r="A3925" s="1" t="str">
        <f t="shared" si="1"/>
        <v/>
      </c>
      <c r="B3925" s="268" t="str">
        <f t="shared" si="362"/>
        <v>X</v>
      </c>
      <c r="C3925" s="1"/>
      <c r="D3925" s="27" t="str">
        <f>IF('ESA Input'!AH3890="","",IF('ESA Input'!AH3890="Yes",'ESA Input'!B3890,"Ineligible"))</f>
        <v/>
      </c>
      <c r="E3925" s="242" t="str">
        <f>IF('ESA Input'!AH3890="","",'ESA Input'!AH3890)</f>
        <v/>
      </c>
      <c r="F3925" s="461" t="str">
        <f>IF('ESA Input'!AH3890="","",IF('ESA Input'!AH3890="YES",'ESA Input'!AG3890,""))</f>
        <v/>
      </c>
      <c r="G3925" s="462"/>
      <c r="H3925" s="201" t="str">
        <f>IF('ESA Input'!AH3890="","",IF('ESA Input'!AH3890="Yes",'ESA Input'!J3890,""))</f>
        <v/>
      </c>
      <c r="I3925" s="227" t="str">
        <f>IF('ESA Input'!AH3890="","",IF('ESA Input'!AH3890="Yes",'ESA Input'!D3890,""))</f>
        <v/>
      </c>
      <c r="J3925" s="235" t="str">
        <f>IF('ESA Input'!AH3890="","",IF('ESA Input'!AH3890="Yes",'ESA Input'!E3890,""))</f>
        <v/>
      </c>
      <c r="K3925" s="29" t="str">
        <f>IF('ESA Input'!AH3890="","",IF('ESA Input'!AH3890="Yes",'ESA Input'!H3890,""))</f>
        <v/>
      </c>
      <c r="L3925" s="236" t="str">
        <f>IF('ESA Input'!AH3890="","",IF('ESA Input'!AH3890="Yes",'ESA Input'!G3890,""))</f>
        <v/>
      </c>
      <c r="M3925" s="31" t="str">
        <f t="shared" si="363"/>
        <v/>
      </c>
      <c r="N3925" s="208" t="str">
        <f t="shared" si="364"/>
        <v/>
      </c>
      <c r="O3925" s="209" t="str">
        <f t="shared" si="365"/>
        <v/>
      </c>
      <c r="P3925" s="209" t="str">
        <f t="shared" si="366"/>
        <v/>
      </c>
      <c r="Q3925" s="31" t="str">
        <f t="shared" si="367"/>
        <v/>
      </c>
      <c r="R3925" s="129" t="s">
        <v>9</v>
      </c>
      <c r="S3925" s="128" t="s">
        <v>9</v>
      </c>
      <c r="T3925" s="1"/>
    </row>
    <row r="3926" spans="1:20" ht="15.75" hidden="1" customHeight="1">
      <c r="A3926" s="1" t="str">
        <f t="shared" si="1"/>
        <v/>
      </c>
      <c r="B3926" s="268" t="str">
        <f t="shared" si="362"/>
        <v>X</v>
      </c>
      <c r="C3926" s="1"/>
      <c r="D3926" s="27" t="str">
        <f>IF('ESA Input'!AH3891="","",IF('ESA Input'!AH3891="Yes",'ESA Input'!B3891,"Ineligible"))</f>
        <v/>
      </c>
      <c r="E3926" s="242" t="str">
        <f>IF('ESA Input'!AH3891="","",'ESA Input'!AH3891)</f>
        <v/>
      </c>
      <c r="F3926" s="461" t="str">
        <f>IF('ESA Input'!AH3891="","",IF('ESA Input'!AH3891="YES",'ESA Input'!AG3891,""))</f>
        <v/>
      </c>
      <c r="G3926" s="462"/>
      <c r="H3926" s="201" t="str">
        <f>IF('ESA Input'!AH3891="","",IF('ESA Input'!AH3891="Yes",'ESA Input'!J3891,""))</f>
        <v/>
      </c>
      <c r="I3926" s="227" t="str">
        <f>IF('ESA Input'!AH3891="","",IF('ESA Input'!AH3891="Yes",'ESA Input'!D3891,""))</f>
        <v/>
      </c>
      <c r="J3926" s="235" t="str">
        <f>IF('ESA Input'!AH3891="","",IF('ESA Input'!AH3891="Yes",'ESA Input'!E3891,""))</f>
        <v/>
      </c>
      <c r="K3926" s="29" t="str">
        <f>IF('ESA Input'!AH3891="","",IF('ESA Input'!AH3891="Yes",'ESA Input'!H3891,""))</f>
        <v/>
      </c>
      <c r="L3926" s="236" t="str">
        <f>IF('ESA Input'!AH3891="","",IF('ESA Input'!AH3891="Yes",'ESA Input'!G3891,""))</f>
        <v/>
      </c>
      <c r="M3926" s="31" t="str">
        <f t="shared" si="363"/>
        <v/>
      </c>
      <c r="N3926" s="208" t="str">
        <f t="shared" si="364"/>
        <v/>
      </c>
      <c r="O3926" s="209" t="str">
        <f t="shared" si="365"/>
        <v/>
      </c>
      <c r="P3926" s="209" t="str">
        <f t="shared" si="366"/>
        <v/>
      </c>
      <c r="Q3926" s="31" t="str">
        <f t="shared" si="367"/>
        <v/>
      </c>
      <c r="R3926" s="129" t="s">
        <v>9</v>
      </c>
      <c r="S3926" s="128" t="s">
        <v>9</v>
      </c>
      <c r="T3926" s="1"/>
    </row>
    <row r="3927" spans="1:20" ht="15.75" hidden="1" customHeight="1">
      <c r="A3927" s="1" t="str">
        <f t="shared" si="1"/>
        <v/>
      </c>
      <c r="B3927" s="268" t="str">
        <f t="shared" si="362"/>
        <v>X</v>
      </c>
      <c r="C3927" s="1"/>
      <c r="D3927" s="27" t="str">
        <f>IF('ESA Input'!AH3892="","",IF('ESA Input'!AH3892="Yes",'ESA Input'!B3892,"Ineligible"))</f>
        <v/>
      </c>
      <c r="E3927" s="242" t="str">
        <f>IF('ESA Input'!AH3892="","",'ESA Input'!AH3892)</f>
        <v/>
      </c>
      <c r="F3927" s="461" t="str">
        <f>IF('ESA Input'!AH3892="","",IF('ESA Input'!AH3892="YES",'ESA Input'!AG3892,""))</f>
        <v/>
      </c>
      <c r="G3927" s="462"/>
      <c r="H3927" s="201" t="str">
        <f>IF('ESA Input'!AH3892="","",IF('ESA Input'!AH3892="Yes",'ESA Input'!J3892,""))</f>
        <v/>
      </c>
      <c r="I3927" s="227" t="str">
        <f>IF('ESA Input'!AH3892="","",IF('ESA Input'!AH3892="Yes",'ESA Input'!D3892,""))</f>
        <v/>
      </c>
      <c r="J3927" s="235" t="str">
        <f>IF('ESA Input'!AH3892="","",IF('ESA Input'!AH3892="Yes",'ESA Input'!E3892,""))</f>
        <v/>
      </c>
      <c r="K3927" s="29" t="str">
        <f>IF('ESA Input'!AH3892="","",IF('ESA Input'!AH3892="Yes",'ESA Input'!H3892,""))</f>
        <v/>
      </c>
      <c r="L3927" s="236" t="str">
        <f>IF('ESA Input'!AH3892="","",IF('ESA Input'!AH3892="Yes",'ESA Input'!G3892,""))</f>
        <v/>
      </c>
      <c r="M3927" s="31" t="str">
        <f t="shared" si="363"/>
        <v/>
      </c>
      <c r="N3927" s="208" t="str">
        <f t="shared" si="364"/>
        <v/>
      </c>
      <c r="O3927" s="209" t="str">
        <f t="shared" si="365"/>
        <v/>
      </c>
      <c r="P3927" s="209" t="str">
        <f t="shared" si="366"/>
        <v/>
      </c>
      <c r="Q3927" s="31" t="str">
        <f t="shared" si="367"/>
        <v/>
      </c>
      <c r="R3927" s="129" t="s">
        <v>9</v>
      </c>
      <c r="S3927" s="128" t="s">
        <v>9</v>
      </c>
      <c r="T3927" s="1"/>
    </row>
    <row r="3928" spans="1:20" ht="15.75" hidden="1" customHeight="1">
      <c r="A3928" s="1" t="str">
        <f t="shared" si="1"/>
        <v/>
      </c>
      <c r="B3928" s="268" t="str">
        <f t="shared" si="362"/>
        <v>X</v>
      </c>
      <c r="C3928" s="1"/>
      <c r="D3928" s="27" t="str">
        <f>IF('ESA Input'!AH3893="","",IF('ESA Input'!AH3893="Yes",'ESA Input'!B3893,"Ineligible"))</f>
        <v/>
      </c>
      <c r="E3928" s="242" t="str">
        <f>IF('ESA Input'!AH3893="","",'ESA Input'!AH3893)</f>
        <v/>
      </c>
      <c r="F3928" s="461" t="str">
        <f>IF('ESA Input'!AH3893="","",IF('ESA Input'!AH3893="YES",'ESA Input'!AG3893,""))</f>
        <v/>
      </c>
      <c r="G3928" s="462"/>
      <c r="H3928" s="201" t="str">
        <f>IF('ESA Input'!AH3893="","",IF('ESA Input'!AH3893="Yes",'ESA Input'!J3893,""))</f>
        <v/>
      </c>
      <c r="I3928" s="227" t="str">
        <f>IF('ESA Input'!AH3893="","",IF('ESA Input'!AH3893="Yes",'ESA Input'!D3893,""))</f>
        <v/>
      </c>
      <c r="J3928" s="235" t="str">
        <f>IF('ESA Input'!AH3893="","",IF('ESA Input'!AH3893="Yes",'ESA Input'!E3893,""))</f>
        <v/>
      </c>
      <c r="K3928" s="29" t="str">
        <f>IF('ESA Input'!AH3893="","",IF('ESA Input'!AH3893="Yes",'ESA Input'!H3893,""))</f>
        <v/>
      </c>
      <c r="L3928" s="236" t="str">
        <f>IF('ESA Input'!AH3893="","",IF('ESA Input'!AH3893="Yes",'ESA Input'!G3893,""))</f>
        <v/>
      </c>
      <c r="M3928" s="31" t="str">
        <f t="shared" si="363"/>
        <v/>
      </c>
      <c r="N3928" s="208" t="str">
        <f t="shared" si="364"/>
        <v/>
      </c>
      <c r="O3928" s="209" t="str">
        <f t="shared" si="365"/>
        <v/>
      </c>
      <c r="P3928" s="209" t="str">
        <f t="shared" si="366"/>
        <v/>
      </c>
      <c r="Q3928" s="31" t="str">
        <f t="shared" si="367"/>
        <v/>
      </c>
      <c r="R3928" s="129" t="s">
        <v>9</v>
      </c>
      <c r="S3928" s="128" t="s">
        <v>9</v>
      </c>
      <c r="T3928" s="1"/>
    </row>
    <row r="3929" spans="1:20" ht="15.75" hidden="1" customHeight="1">
      <c r="A3929" s="1" t="str">
        <f t="shared" si="1"/>
        <v/>
      </c>
      <c r="B3929" s="268" t="str">
        <f t="shared" si="362"/>
        <v>X</v>
      </c>
      <c r="C3929" s="1"/>
      <c r="D3929" s="27" t="str">
        <f>IF('ESA Input'!AH3894="","",IF('ESA Input'!AH3894="Yes",'ESA Input'!B3894,"Ineligible"))</f>
        <v/>
      </c>
      <c r="E3929" s="242" t="str">
        <f>IF('ESA Input'!AH3894="","",'ESA Input'!AH3894)</f>
        <v/>
      </c>
      <c r="F3929" s="461" t="str">
        <f>IF('ESA Input'!AH3894="","",IF('ESA Input'!AH3894="YES",'ESA Input'!AG3894,""))</f>
        <v/>
      </c>
      <c r="G3929" s="462"/>
      <c r="H3929" s="201" t="str">
        <f>IF('ESA Input'!AH3894="","",IF('ESA Input'!AH3894="Yes",'ESA Input'!J3894,""))</f>
        <v/>
      </c>
      <c r="I3929" s="227" t="str">
        <f>IF('ESA Input'!AH3894="","",IF('ESA Input'!AH3894="Yes",'ESA Input'!D3894,""))</f>
        <v/>
      </c>
      <c r="J3929" s="235" t="str">
        <f>IF('ESA Input'!AH3894="","",IF('ESA Input'!AH3894="Yes",'ESA Input'!E3894,""))</f>
        <v/>
      </c>
      <c r="K3929" s="29" t="str">
        <f>IF('ESA Input'!AH3894="","",IF('ESA Input'!AH3894="Yes",'ESA Input'!H3894,""))</f>
        <v/>
      </c>
      <c r="L3929" s="236" t="str">
        <f>IF('ESA Input'!AH3894="","",IF('ESA Input'!AH3894="Yes",'ESA Input'!G3894,""))</f>
        <v/>
      </c>
      <c r="M3929" s="31" t="str">
        <f t="shared" si="363"/>
        <v/>
      </c>
      <c r="N3929" s="208" t="str">
        <f t="shared" si="364"/>
        <v/>
      </c>
      <c r="O3929" s="209" t="str">
        <f t="shared" si="365"/>
        <v/>
      </c>
      <c r="P3929" s="209" t="str">
        <f t="shared" si="366"/>
        <v/>
      </c>
      <c r="Q3929" s="31" t="str">
        <f t="shared" si="367"/>
        <v/>
      </c>
      <c r="R3929" s="129" t="s">
        <v>9</v>
      </c>
      <c r="S3929" s="128" t="s">
        <v>9</v>
      </c>
      <c r="T3929" s="1"/>
    </row>
    <row r="3930" spans="1:20" ht="15.75" hidden="1" customHeight="1">
      <c r="A3930" s="1" t="str">
        <f t="shared" si="1"/>
        <v/>
      </c>
      <c r="B3930" s="268" t="str">
        <f t="shared" si="362"/>
        <v>X</v>
      </c>
      <c r="C3930" s="1"/>
      <c r="D3930" s="27" t="str">
        <f>IF('ESA Input'!AH3895="","",IF('ESA Input'!AH3895="Yes",'ESA Input'!B3895,"Ineligible"))</f>
        <v/>
      </c>
      <c r="E3930" s="242" t="str">
        <f>IF('ESA Input'!AH3895="","",'ESA Input'!AH3895)</f>
        <v/>
      </c>
      <c r="F3930" s="461" t="str">
        <f>IF('ESA Input'!AH3895="","",IF('ESA Input'!AH3895="YES",'ESA Input'!AG3895,""))</f>
        <v/>
      </c>
      <c r="G3930" s="462"/>
      <c r="H3930" s="201" t="str">
        <f>IF('ESA Input'!AH3895="","",IF('ESA Input'!AH3895="Yes",'ESA Input'!J3895,""))</f>
        <v/>
      </c>
      <c r="I3930" s="227" t="str">
        <f>IF('ESA Input'!AH3895="","",IF('ESA Input'!AH3895="Yes",'ESA Input'!D3895,""))</f>
        <v/>
      </c>
      <c r="J3930" s="235" t="str">
        <f>IF('ESA Input'!AH3895="","",IF('ESA Input'!AH3895="Yes",'ESA Input'!E3895,""))</f>
        <v/>
      </c>
      <c r="K3930" s="29" t="str">
        <f>IF('ESA Input'!AH3895="","",IF('ESA Input'!AH3895="Yes",'ESA Input'!H3895,""))</f>
        <v/>
      </c>
      <c r="L3930" s="236" t="str">
        <f>IF('ESA Input'!AH3895="","",IF('ESA Input'!AH3895="Yes",'ESA Input'!G3895,""))</f>
        <v/>
      </c>
      <c r="M3930" s="31" t="str">
        <f t="shared" si="363"/>
        <v/>
      </c>
      <c r="N3930" s="208" t="str">
        <f t="shared" si="364"/>
        <v/>
      </c>
      <c r="O3930" s="209" t="str">
        <f t="shared" si="365"/>
        <v/>
      </c>
      <c r="P3930" s="209" t="str">
        <f t="shared" si="366"/>
        <v/>
      </c>
      <c r="Q3930" s="31" t="str">
        <f t="shared" si="367"/>
        <v/>
      </c>
      <c r="R3930" s="129" t="s">
        <v>9</v>
      </c>
      <c r="S3930" s="128" t="s">
        <v>9</v>
      </c>
      <c r="T3930" s="1"/>
    </row>
    <row r="3931" spans="1:20" ht="15.75" hidden="1" customHeight="1">
      <c r="A3931" s="1" t="str">
        <f t="shared" si="1"/>
        <v/>
      </c>
      <c r="B3931" s="268" t="str">
        <f t="shared" si="362"/>
        <v>X</v>
      </c>
      <c r="C3931" s="1"/>
      <c r="D3931" s="27" t="str">
        <f>IF('ESA Input'!AH3896="","",IF('ESA Input'!AH3896="Yes",'ESA Input'!B3896,"Ineligible"))</f>
        <v/>
      </c>
      <c r="E3931" s="242" t="str">
        <f>IF('ESA Input'!AH3896="","",'ESA Input'!AH3896)</f>
        <v/>
      </c>
      <c r="F3931" s="461" t="str">
        <f>IF('ESA Input'!AH3896="","",IF('ESA Input'!AH3896="YES",'ESA Input'!AG3896,""))</f>
        <v/>
      </c>
      <c r="G3931" s="462"/>
      <c r="H3931" s="201" t="str">
        <f>IF('ESA Input'!AH3896="","",IF('ESA Input'!AH3896="Yes",'ESA Input'!J3896,""))</f>
        <v/>
      </c>
      <c r="I3931" s="227" t="str">
        <f>IF('ESA Input'!AH3896="","",IF('ESA Input'!AH3896="Yes",'ESA Input'!D3896,""))</f>
        <v/>
      </c>
      <c r="J3931" s="235" t="str">
        <f>IF('ESA Input'!AH3896="","",IF('ESA Input'!AH3896="Yes",'ESA Input'!E3896,""))</f>
        <v/>
      </c>
      <c r="K3931" s="29" t="str">
        <f>IF('ESA Input'!AH3896="","",IF('ESA Input'!AH3896="Yes",'ESA Input'!H3896,""))</f>
        <v/>
      </c>
      <c r="L3931" s="236" t="str">
        <f>IF('ESA Input'!AH3896="","",IF('ESA Input'!AH3896="Yes",'ESA Input'!G3896,""))</f>
        <v/>
      </c>
      <c r="M3931" s="31" t="str">
        <f t="shared" si="363"/>
        <v/>
      </c>
      <c r="N3931" s="208" t="str">
        <f t="shared" si="364"/>
        <v/>
      </c>
      <c r="O3931" s="209" t="str">
        <f t="shared" si="365"/>
        <v/>
      </c>
      <c r="P3931" s="209" t="str">
        <f t="shared" si="366"/>
        <v/>
      </c>
      <c r="Q3931" s="31" t="str">
        <f t="shared" si="367"/>
        <v/>
      </c>
      <c r="R3931" s="129" t="s">
        <v>9</v>
      </c>
      <c r="S3931" s="128" t="s">
        <v>9</v>
      </c>
      <c r="T3931" s="1"/>
    </row>
    <row r="3932" spans="1:20" ht="15.75" hidden="1" customHeight="1">
      <c r="A3932" s="1" t="str">
        <f t="shared" si="1"/>
        <v/>
      </c>
      <c r="B3932" s="268" t="str">
        <f t="shared" si="362"/>
        <v>X</v>
      </c>
      <c r="C3932" s="1"/>
      <c r="D3932" s="27" t="str">
        <f>IF('ESA Input'!AH3897="","",IF('ESA Input'!AH3897="Yes",'ESA Input'!B3897,"Ineligible"))</f>
        <v/>
      </c>
      <c r="E3932" s="242" t="str">
        <f>IF('ESA Input'!AH3897="","",'ESA Input'!AH3897)</f>
        <v/>
      </c>
      <c r="F3932" s="461" t="str">
        <f>IF('ESA Input'!AH3897="","",IF('ESA Input'!AH3897="YES",'ESA Input'!AG3897,""))</f>
        <v/>
      </c>
      <c r="G3932" s="462"/>
      <c r="H3932" s="201" t="str">
        <f>IF('ESA Input'!AH3897="","",IF('ESA Input'!AH3897="Yes",'ESA Input'!J3897,""))</f>
        <v/>
      </c>
      <c r="I3932" s="227" t="str">
        <f>IF('ESA Input'!AH3897="","",IF('ESA Input'!AH3897="Yes",'ESA Input'!D3897,""))</f>
        <v/>
      </c>
      <c r="J3932" s="235" t="str">
        <f>IF('ESA Input'!AH3897="","",IF('ESA Input'!AH3897="Yes",'ESA Input'!E3897,""))</f>
        <v/>
      </c>
      <c r="K3932" s="29" t="str">
        <f>IF('ESA Input'!AH3897="","",IF('ESA Input'!AH3897="Yes",'ESA Input'!H3897,""))</f>
        <v/>
      </c>
      <c r="L3932" s="236" t="str">
        <f>IF('ESA Input'!AH3897="","",IF('ESA Input'!AH3897="Yes",'ESA Input'!G3897,""))</f>
        <v/>
      </c>
      <c r="M3932" s="31" t="str">
        <f t="shared" si="363"/>
        <v/>
      </c>
      <c r="N3932" s="208" t="str">
        <f t="shared" si="364"/>
        <v/>
      </c>
      <c r="O3932" s="209" t="str">
        <f t="shared" si="365"/>
        <v/>
      </c>
      <c r="P3932" s="209" t="str">
        <f t="shared" si="366"/>
        <v/>
      </c>
      <c r="Q3932" s="31" t="str">
        <f t="shared" si="367"/>
        <v/>
      </c>
      <c r="R3932" s="129" t="s">
        <v>9</v>
      </c>
      <c r="S3932" s="128" t="s">
        <v>9</v>
      </c>
      <c r="T3932" s="1"/>
    </row>
    <row r="3933" spans="1:20" ht="15.75" hidden="1" customHeight="1">
      <c r="A3933" s="1" t="str">
        <f t="shared" si="1"/>
        <v/>
      </c>
      <c r="B3933" s="268" t="str">
        <f t="shared" si="362"/>
        <v>X</v>
      </c>
      <c r="C3933" s="1"/>
      <c r="D3933" s="27" t="str">
        <f>IF('ESA Input'!AH3898="","",IF('ESA Input'!AH3898="Yes",'ESA Input'!B3898,"Ineligible"))</f>
        <v/>
      </c>
      <c r="E3933" s="242" t="str">
        <f>IF('ESA Input'!AH3898="","",'ESA Input'!AH3898)</f>
        <v/>
      </c>
      <c r="F3933" s="461" t="str">
        <f>IF('ESA Input'!AH3898="","",IF('ESA Input'!AH3898="YES",'ESA Input'!AG3898,""))</f>
        <v/>
      </c>
      <c r="G3933" s="462"/>
      <c r="H3933" s="201" t="str">
        <f>IF('ESA Input'!AH3898="","",IF('ESA Input'!AH3898="Yes",'ESA Input'!J3898,""))</f>
        <v/>
      </c>
      <c r="I3933" s="227" t="str">
        <f>IF('ESA Input'!AH3898="","",IF('ESA Input'!AH3898="Yes",'ESA Input'!D3898,""))</f>
        <v/>
      </c>
      <c r="J3933" s="235" t="str">
        <f>IF('ESA Input'!AH3898="","",IF('ESA Input'!AH3898="Yes",'ESA Input'!E3898,""))</f>
        <v/>
      </c>
      <c r="K3933" s="29" t="str">
        <f>IF('ESA Input'!AH3898="","",IF('ESA Input'!AH3898="Yes",'ESA Input'!H3898,""))</f>
        <v/>
      </c>
      <c r="L3933" s="236" t="str">
        <f>IF('ESA Input'!AH3898="","",IF('ESA Input'!AH3898="Yes",'ESA Input'!G3898,""))</f>
        <v/>
      </c>
      <c r="M3933" s="31" t="str">
        <f t="shared" si="363"/>
        <v/>
      </c>
      <c r="N3933" s="208" t="str">
        <f t="shared" si="364"/>
        <v/>
      </c>
      <c r="O3933" s="209" t="str">
        <f t="shared" si="365"/>
        <v/>
      </c>
      <c r="P3933" s="209" t="str">
        <f t="shared" si="366"/>
        <v/>
      </c>
      <c r="Q3933" s="31" t="str">
        <f t="shared" si="367"/>
        <v/>
      </c>
      <c r="R3933" s="129" t="s">
        <v>9</v>
      </c>
      <c r="S3933" s="128" t="s">
        <v>9</v>
      </c>
      <c r="T3933" s="1"/>
    </row>
    <row r="3934" spans="1:20" ht="15.75" hidden="1" customHeight="1">
      <c r="A3934" s="1" t="str">
        <f t="shared" si="1"/>
        <v/>
      </c>
      <c r="B3934" s="268" t="str">
        <f t="shared" si="362"/>
        <v>X</v>
      </c>
      <c r="C3934" s="1"/>
      <c r="D3934" s="27" t="str">
        <f>IF('ESA Input'!AH3899="","",IF('ESA Input'!AH3899="Yes",'ESA Input'!B3899,"Ineligible"))</f>
        <v/>
      </c>
      <c r="E3934" s="242" t="str">
        <f>IF('ESA Input'!AH3899="","",'ESA Input'!AH3899)</f>
        <v/>
      </c>
      <c r="F3934" s="461" t="str">
        <f>IF('ESA Input'!AH3899="","",IF('ESA Input'!AH3899="YES",'ESA Input'!AG3899,""))</f>
        <v/>
      </c>
      <c r="G3934" s="462"/>
      <c r="H3934" s="201" t="str">
        <f>IF('ESA Input'!AH3899="","",IF('ESA Input'!AH3899="Yes",'ESA Input'!J3899,""))</f>
        <v/>
      </c>
      <c r="I3934" s="227" t="str">
        <f>IF('ESA Input'!AH3899="","",IF('ESA Input'!AH3899="Yes",'ESA Input'!D3899,""))</f>
        <v/>
      </c>
      <c r="J3934" s="235" t="str">
        <f>IF('ESA Input'!AH3899="","",IF('ESA Input'!AH3899="Yes",'ESA Input'!E3899,""))</f>
        <v/>
      </c>
      <c r="K3934" s="29" t="str">
        <f>IF('ESA Input'!AH3899="","",IF('ESA Input'!AH3899="Yes",'ESA Input'!H3899,""))</f>
        <v/>
      </c>
      <c r="L3934" s="236" t="str">
        <f>IF('ESA Input'!AH3899="","",IF('ESA Input'!AH3899="Yes",'ESA Input'!G3899,""))</f>
        <v/>
      </c>
      <c r="M3934" s="31" t="str">
        <f t="shared" si="363"/>
        <v/>
      </c>
      <c r="N3934" s="208" t="str">
        <f t="shared" si="364"/>
        <v/>
      </c>
      <c r="O3934" s="209" t="str">
        <f t="shared" si="365"/>
        <v/>
      </c>
      <c r="P3934" s="209" t="str">
        <f t="shared" si="366"/>
        <v/>
      </c>
      <c r="Q3934" s="31" t="str">
        <f t="shared" si="367"/>
        <v/>
      </c>
      <c r="R3934" s="129" t="s">
        <v>9</v>
      </c>
      <c r="S3934" s="128" t="s">
        <v>9</v>
      </c>
      <c r="T3934" s="1"/>
    </row>
    <row r="3935" spans="1:20" ht="15.75" hidden="1" customHeight="1">
      <c r="A3935" s="1" t="str">
        <f t="shared" si="1"/>
        <v/>
      </c>
      <c r="B3935" s="268" t="str">
        <f t="shared" si="362"/>
        <v>X</v>
      </c>
      <c r="C3935" s="1"/>
      <c r="D3935" s="27" t="str">
        <f>IF('ESA Input'!AH3900="","",IF('ESA Input'!AH3900="Yes",'ESA Input'!B3900,"Ineligible"))</f>
        <v/>
      </c>
      <c r="E3935" s="242" t="str">
        <f>IF('ESA Input'!AH3900="","",'ESA Input'!AH3900)</f>
        <v/>
      </c>
      <c r="F3935" s="461" t="str">
        <f>IF('ESA Input'!AH3900="","",IF('ESA Input'!AH3900="YES",'ESA Input'!AG3900,""))</f>
        <v/>
      </c>
      <c r="G3935" s="462"/>
      <c r="H3935" s="201" t="str">
        <f>IF('ESA Input'!AH3900="","",IF('ESA Input'!AH3900="Yes",'ESA Input'!J3900,""))</f>
        <v/>
      </c>
      <c r="I3935" s="227" t="str">
        <f>IF('ESA Input'!AH3900="","",IF('ESA Input'!AH3900="Yes",'ESA Input'!D3900,""))</f>
        <v/>
      </c>
      <c r="J3935" s="235" t="str">
        <f>IF('ESA Input'!AH3900="","",IF('ESA Input'!AH3900="Yes",'ESA Input'!E3900,""))</f>
        <v/>
      </c>
      <c r="K3935" s="29" t="str">
        <f>IF('ESA Input'!AH3900="","",IF('ESA Input'!AH3900="Yes",'ESA Input'!H3900,""))</f>
        <v/>
      </c>
      <c r="L3935" s="236" t="str">
        <f>IF('ESA Input'!AH3900="","",IF('ESA Input'!AH3900="Yes",'ESA Input'!G3900,""))</f>
        <v/>
      </c>
      <c r="M3935" s="31" t="str">
        <f t="shared" si="363"/>
        <v/>
      </c>
      <c r="N3935" s="208" t="str">
        <f t="shared" si="364"/>
        <v/>
      </c>
      <c r="O3935" s="209" t="str">
        <f t="shared" si="365"/>
        <v/>
      </c>
      <c r="P3935" s="209" t="str">
        <f t="shared" si="366"/>
        <v/>
      </c>
      <c r="Q3935" s="31" t="str">
        <f t="shared" si="367"/>
        <v/>
      </c>
      <c r="R3935" s="129" t="s">
        <v>9</v>
      </c>
      <c r="S3935" s="128" t="s">
        <v>9</v>
      </c>
      <c r="T3935" s="1"/>
    </row>
    <row r="3936" spans="1:20" ht="15.75" hidden="1" customHeight="1">
      <c r="A3936" s="1" t="str">
        <f t="shared" si="1"/>
        <v/>
      </c>
      <c r="B3936" s="268" t="str">
        <f t="shared" si="362"/>
        <v>X</v>
      </c>
      <c r="C3936" s="1"/>
      <c r="D3936" s="27" t="str">
        <f>IF('ESA Input'!AH3901="","",IF('ESA Input'!AH3901="Yes",'ESA Input'!B3901,"Ineligible"))</f>
        <v/>
      </c>
      <c r="E3936" s="242" t="str">
        <f>IF('ESA Input'!AH3901="","",'ESA Input'!AH3901)</f>
        <v/>
      </c>
      <c r="F3936" s="461" t="str">
        <f>IF('ESA Input'!AH3901="","",IF('ESA Input'!AH3901="YES",'ESA Input'!AG3901,""))</f>
        <v/>
      </c>
      <c r="G3936" s="462"/>
      <c r="H3936" s="201" t="str">
        <f>IF('ESA Input'!AH3901="","",IF('ESA Input'!AH3901="Yes",'ESA Input'!J3901,""))</f>
        <v/>
      </c>
      <c r="I3936" s="227" t="str">
        <f>IF('ESA Input'!AH3901="","",IF('ESA Input'!AH3901="Yes",'ESA Input'!D3901,""))</f>
        <v/>
      </c>
      <c r="J3936" s="235" t="str">
        <f>IF('ESA Input'!AH3901="","",IF('ESA Input'!AH3901="Yes",'ESA Input'!E3901,""))</f>
        <v/>
      </c>
      <c r="K3936" s="29" t="str">
        <f>IF('ESA Input'!AH3901="","",IF('ESA Input'!AH3901="Yes",'ESA Input'!H3901,""))</f>
        <v/>
      </c>
      <c r="L3936" s="236" t="str">
        <f>IF('ESA Input'!AH3901="","",IF('ESA Input'!AH3901="Yes",'ESA Input'!G3901,""))</f>
        <v/>
      </c>
      <c r="M3936" s="31" t="str">
        <f t="shared" si="363"/>
        <v/>
      </c>
      <c r="N3936" s="208" t="str">
        <f t="shared" si="364"/>
        <v/>
      </c>
      <c r="O3936" s="209" t="str">
        <f t="shared" si="365"/>
        <v/>
      </c>
      <c r="P3936" s="209" t="str">
        <f t="shared" si="366"/>
        <v/>
      </c>
      <c r="Q3936" s="31" t="str">
        <f t="shared" si="367"/>
        <v/>
      </c>
      <c r="R3936" s="129" t="s">
        <v>9</v>
      </c>
      <c r="S3936" s="128" t="s">
        <v>9</v>
      </c>
      <c r="T3936" s="1"/>
    </row>
    <row r="3937" spans="1:20" ht="15.75" hidden="1" customHeight="1">
      <c r="A3937" s="1" t="str">
        <f t="shared" si="1"/>
        <v/>
      </c>
      <c r="B3937" s="268" t="str">
        <f t="shared" si="362"/>
        <v>X</v>
      </c>
      <c r="C3937" s="1"/>
      <c r="D3937" s="27" t="str">
        <f>IF('ESA Input'!AH3902="","",IF('ESA Input'!AH3902="Yes",'ESA Input'!B3902,"Ineligible"))</f>
        <v/>
      </c>
      <c r="E3937" s="242" t="str">
        <f>IF('ESA Input'!AH3902="","",'ESA Input'!AH3902)</f>
        <v/>
      </c>
      <c r="F3937" s="461" t="str">
        <f>IF('ESA Input'!AH3902="","",IF('ESA Input'!AH3902="YES",'ESA Input'!AG3902,""))</f>
        <v/>
      </c>
      <c r="G3937" s="462"/>
      <c r="H3937" s="201" t="str">
        <f>IF('ESA Input'!AH3902="","",IF('ESA Input'!AH3902="Yes",'ESA Input'!J3902,""))</f>
        <v/>
      </c>
      <c r="I3937" s="227" t="str">
        <f>IF('ESA Input'!AH3902="","",IF('ESA Input'!AH3902="Yes",'ESA Input'!D3902,""))</f>
        <v/>
      </c>
      <c r="J3937" s="235" t="str">
        <f>IF('ESA Input'!AH3902="","",IF('ESA Input'!AH3902="Yes",'ESA Input'!E3902,""))</f>
        <v/>
      </c>
      <c r="K3937" s="29" t="str">
        <f>IF('ESA Input'!AH3902="","",IF('ESA Input'!AH3902="Yes",'ESA Input'!H3902,""))</f>
        <v/>
      </c>
      <c r="L3937" s="236" t="str">
        <f>IF('ESA Input'!AH3902="","",IF('ESA Input'!AH3902="Yes",'ESA Input'!G3902,""))</f>
        <v/>
      </c>
      <c r="M3937" s="31" t="str">
        <f t="shared" si="363"/>
        <v/>
      </c>
      <c r="N3937" s="208" t="str">
        <f t="shared" si="364"/>
        <v/>
      </c>
      <c r="O3937" s="209" t="str">
        <f t="shared" si="365"/>
        <v/>
      </c>
      <c r="P3937" s="209" t="str">
        <f t="shared" si="366"/>
        <v/>
      </c>
      <c r="Q3937" s="31" t="str">
        <f t="shared" si="367"/>
        <v/>
      </c>
      <c r="R3937" s="129" t="s">
        <v>9</v>
      </c>
      <c r="S3937" s="128" t="s">
        <v>9</v>
      </c>
      <c r="T3937" s="1"/>
    </row>
    <row r="3938" spans="1:20" ht="15.75" hidden="1" customHeight="1">
      <c r="A3938" s="1" t="str">
        <f t="shared" si="1"/>
        <v/>
      </c>
      <c r="B3938" s="268" t="str">
        <f t="shared" si="362"/>
        <v>X</v>
      </c>
      <c r="C3938" s="1"/>
      <c r="D3938" s="27" t="str">
        <f>IF('ESA Input'!AH3903="","",IF('ESA Input'!AH3903="Yes",'ESA Input'!B3903,"Ineligible"))</f>
        <v/>
      </c>
      <c r="E3938" s="242" t="str">
        <f>IF('ESA Input'!AH3903="","",'ESA Input'!AH3903)</f>
        <v/>
      </c>
      <c r="F3938" s="461" t="str">
        <f>IF('ESA Input'!AH3903="","",IF('ESA Input'!AH3903="YES",'ESA Input'!AG3903,""))</f>
        <v/>
      </c>
      <c r="G3938" s="462"/>
      <c r="H3938" s="201" t="str">
        <f>IF('ESA Input'!AH3903="","",IF('ESA Input'!AH3903="Yes",'ESA Input'!J3903,""))</f>
        <v/>
      </c>
      <c r="I3938" s="227" t="str">
        <f>IF('ESA Input'!AH3903="","",IF('ESA Input'!AH3903="Yes",'ESA Input'!D3903,""))</f>
        <v/>
      </c>
      <c r="J3938" s="235" t="str">
        <f>IF('ESA Input'!AH3903="","",IF('ESA Input'!AH3903="Yes",'ESA Input'!E3903,""))</f>
        <v/>
      </c>
      <c r="K3938" s="29" t="str">
        <f>IF('ESA Input'!AH3903="","",IF('ESA Input'!AH3903="Yes",'ESA Input'!H3903,""))</f>
        <v/>
      </c>
      <c r="L3938" s="236" t="str">
        <f>IF('ESA Input'!AH3903="","",IF('ESA Input'!AH3903="Yes",'ESA Input'!G3903,""))</f>
        <v/>
      </c>
      <c r="M3938" s="31" t="str">
        <f t="shared" si="363"/>
        <v/>
      </c>
      <c r="N3938" s="208" t="str">
        <f t="shared" si="364"/>
        <v/>
      </c>
      <c r="O3938" s="209" t="str">
        <f t="shared" si="365"/>
        <v/>
      </c>
      <c r="P3938" s="209" t="str">
        <f t="shared" si="366"/>
        <v/>
      </c>
      <c r="Q3938" s="31" t="str">
        <f t="shared" si="367"/>
        <v/>
      </c>
      <c r="R3938" s="129" t="s">
        <v>9</v>
      </c>
      <c r="S3938" s="128" t="s">
        <v>9</v>
      </c>
      <c r="T3938" s="1"/>
    </row>
    <row r="3939" spans="1:20" ht="15.75" hidden="1" customHeight="1">
      <c r="A3939" s="1" t="str">
        <f t="shared" si="1"/>
        <v/>
      </c>
      <c r="B3939" s="268" t="str">
        <f t="shared" si="362"/>
        <v>X</v>
      </c>
      <c r="C3939" s="1"/>
      <c r="D3939" s="27" t="str">
        <f>IF('ESA Input'!AH3904="","",IF('ESA Input'!AH3904="Yes",'ESA Input'!B3904,"Ineligible"))</f>
        <v/>
      </c>
      <c r="E3939" s="242" t="str">
        <f>IF('ESA Input'!AH3904="","",'ESA Input'!AH3904)</f>
        <v/>
      </c>
      <c r="F3939" s="461" t="str">
        <f>IF('ESA Input'!AH3904="","",IF('ESA Input'!AH3904="YES",'ESA Input'!AG3904,""))</f>
        <v/>
      </c>
      <c r="G3939" s="462"/>
      <c r="H3939" s="201" t="str">
        <f>IF('ESA Input'!AH3904="","",IF('ESA Input'!AH3904="Yes",'ESA Input'!J3904,""))</f>
        <v/>
      </c>
      <c r="I3939" s="227" t="str">
        <f>IF('ESA Input'!AH3904="","",IF('ESA Input'!AH3904="Yes",'ESA Input'!D3904,""))</f>
        <v/>
      </c>
      <c r="J3939" s="235" t="str">
        <f>IF('ESA Input'!AH3904="","",IF('ESA Input'!AH3904="Yes",'ESA Input'!E3904,""))</f>
        <v/>
      </c>
      <c r="K3939" s="29" t="str">
        <f>IF('ESA Input'!AH3904="","",IF('ESA Input'!AH3904="Yes",'ESA Input'!H3904,""))</f>
        <v/>
      </c>
      <c r="L3939" s="236" t="str">
        <f>IF('ESA Input'!AH3904="","",IF('ESA Input'!AH3904="Yes",'ESA Input'!G3904,""))</f>
        <v/>
      </c>
      <c r="M3939" s="31" t="str">
        <f t="shared" si="363"/>
        <v/>
      </c>
      <c r="N3939" s="208" t="str">
        <f t="shared" si="364"/>
        <v/>
      </c>
      <c r="O3939" s="209" t="str">
        <f t="shared" si="365"/>
        <v/>
      </c>
      <c r="P3939" s="209" t="str">
        <f t="shared" si="366"/>
        <v/>
      </c>
      <c r="Q3939" s="31" t="str">
        <f t="shared" si="367"/>
        <v/>
      </c>
      <c r="R3939" s="129" t="s">
        <v>9</v>
      </c>
      <c r="S3939" s="128" t="s">
        <v>9</v>
      </c>
      <c r="T3939" s="1"/>
    </row>
    <row r="3940" spans="1:20" ht="15.75" hidden="1" customHeight="1">
      <c r="A3940" s="1" t="str">
        <f t="shared" si="1"/>
        <v/>
      </c>
      <c r="B3940" s="268" t="str">
        <f t="shared" si="362"/>
        <v>X</v>
      </c>
      <c r="C3940" s="1"/>
      <c r="D3940" s="27" t="str">
        <f>IF('ESA Input'!AH3905="","",IF('ESA Input'!AH3905="Yes",'ESA Input'!B3905,"Ineligible"))</f>
        <v/>
      </c>
      <c r="E3940" s="242" t="str">
        <f>IF('ESA Input'!AH3905="","",'ESA Input'!AH3905)</f>
        <v/>
      </c>
      <c r="F3940" s="461" t="str">
        <f>IF('ESA Input'!AH3905="","",IF('ESA Input'!AH3905="YES",'ESA Input'!AG3905,""))</f>
        <v/>
      </c>
      <c r="G3940" s="462"/>
      <c r="H3940" s="201" t="str">
        <f>IF('ESA Input'!AH3905="","",IF('ESA Input'!AH3905="Yes",'ESA Input'!J3905,""))</f>
        <v/>
      </c>
      <c r="I3940" s="227" t="str">
        <f>IF('ESA Input'!AH3905="","",IF('ESA Input'!AH3905="Yes",'ESA Input'!D3905,""))</f>
        <v/>
      </c>
      <c r="J3940" s="235" t="str">
        <f>IF('ESA Input'!AH3905="","",IF('ESA Input'!AH3905="Yes",'ESA Input'!E3905,""))</f>
        <v/>
      </c>
      <c r="K3940" s="29" t="str">
        <f>IF('ESA Input'!AH3905="","",IF('ESA Input'!AH3905="Yes",'ESA Input'!H3905,""))</f>
        <v/>
      </c>
      <c r="L3940" s="236" t="str">
        <f>IF('ESA Input'!AH3905="","",IF('ESA Input'!AH3905="Yes",'ESA Input'!G3905,""))</f>
        <v/>
      </c>
      <c r="M3940" s="31" t="str">
        <f t="shared" si="363"/>
        <v/>
      </c>
      <c r="N3940" s="208" t="str">
        <f t="shared" si="364"/>
        <v/>
      </c>
      <c r="O3940" s="209" t="str">
        <f t="shared" si="365"/>
        <v/>
      </c>
      <c r="P3940" s="209" t="str">
        <f t="shared" si="366"/>
        <v/>
      </c>
      <c r="Q3940" s="31" t="str">
        <f t="shared" si="367"/>
        <v/>
      </c>
      <c r="R3940" s="129" t="s">
        <v>9</v>
      </c>
      <c r="S3940" s="128" t="s">
        <v>9</v>
      </c>
      <c r="T3940" s="1"/>
    </row>
    <row r="3941" spans="1:20" ht="15.75" hidden="1" customHeight="1">
      <c r="A3941" s="1" t="str">
        <f t="shared" si="1"/>
        <v/>
      </c>
      <c r="B3941" s="268" t="str">
        <f t="shared" si="362"/>
        <v>X</v>
      </c>
      <c r="C3941" s="1"/>
      <c r="D3941" s="27" t="str">
        <f>IF('ESA Input'!AH3906="","",IF('ESA Input'!AH3906="Yes",'ESA Input'!B3906,"Ineligible"))</f>
        <v/>
      </c>
      <c r="E3941" s="242" t="str">
        <f>IF('ESA Input'!AH3906="","",'ESA Input'!AH3906)</f>
        <v/>
      </c>
      <c r="F3941" s="461" t="str">
        <f>IF('ESA Input'!AH3906="","",IF('ESA Input'!AH3906="YES",'ESA Input'!AG3906,""))</f>
        <v/>
      </c>
      <c r="G3941" s="462"/>
      <c r="H3941" s="201" t="str">
        <f>IF('ESA Input'!AH3906="","",IF('ESA Input'!AH3906="Yes",'ESA Input'!J3906,""))</f>
        <v/>
      </c>
      <c r="I3941" s="227" t="str">
        <f>IF('ESA Input'!AH3906="","",IF('ESA Input'!AH3906="Yes",'ESA Input'!D3906,""))</f>
        <v/>
      </c>
      <c r="J3941" s="235" t="str">
        <f>IF('ESA Input'!AH3906="","",IF('ESA Input'!AH3906="Yes",'ESA Input'!E3906,""))</f>
        <v/>
      </c>
      <c r="K3941" s="29" t="str">
        <f>IF('ESA Input'!AH3906="","",IF('ESA Input'!AH3906="Yes",'ESA Input'!H3906,""))</f>
        <v/>
      </c>
      <c r="L3941" s="236" t="str">
        <f>IF('ESA Input'!AH3906="","",IF('ESA Input'!AH3906="Yes",'ESA Input'!G3906,""))</f>
        <v/>
      </c>
      <c r="M3941" s="31" t="str">
        <f t="shared" si="363"/>
        <v/>
      </c>
      <c r="N3941" s="208" t="str">
        <f t="shared" si="364"/>
        <v/>
      </c>
      <c r="O3941" s="209" t="str">
        <f t="shared" si="365"/>
        <v/>
      </c>
      <c r="P3941" s="209" t="str">
        <f t="shared" si="366"/>
        <v/>
      </c>
      <c r="Q3941" s="31" t="str">
        <f t="shared" si="367"/>
        <v/>
      </c>
      <c r="R3941" s="129" t="s">
        <v>9</v>
      </c>
      <c r="S3941" s="128" t="s">
        <v>9</v>
      </c>
      <c r="T3941" s="1"/>
    </row>
    <row r="3942" spans="1:20" ht="15.75" hidden="1" customHeight="1">
      <c r="A3942" s="1" t="str">
        <f t="shared" si="1"/>
        <v/>
      </c>
      <c r="B3942" s="268" t="str">
        <f t="shared" ref="B3942:B4005" si="368">IF(Q3942&gt;M3942,"+",IF(Q3942&lt;M3942,"-","X"))</f>
        <v>X</v>
      </c>
      <c r="C3942" s="1"/>
      <c r="D3942" s="27" t="str">
        <f>IF('ESA Input'!AH3907="","",IF('ESA Input'!AH3907="Yes",'ESA Input'!B3907,"Ineligible"))</f>
        <v/>
      </c>
      <c r="E3942" s="242" t="str">
        <f>IF('ESA Input'!AH3907="","",'ESA Input'!AH3907)</f>
        <v/>
      </c>
      <c r="F3942" s="461" t="str">
        <f>IF('ESA Input'!AH3907="","",IF('ESA Input'!AH3907="YES",'ESA Input'!AG3907,""))</f>
        <v/>
      </c>
      <c r="G3942" s="462"/>
      <c r="H3942" s="201" t="str">
        <f>IF('ESA Input'!AH3907="","",IF('ESA Input'!AH3907="Yes",'ESA Input'!J3907,""))</f>
        <v/>
      </c>
      <c r="I3942" s="227" t="str">
        <f>IF('ESA Input'!AH3907="","",IF('ESA Input'!AH3907="Yes",'ESA Input'!D3907,""))</f>
        <v/>
      </c>
      <c r="J3942" s="235" t="str">
        <f>IF('ESA Input'!AH3907="","",IF('ESA Input'!AH3907="Yes",'ESA Input'!E3907,""))</f>
        <v/>
      </c>
      <c r="K3942" s="29" t="str">
        <f>IF('ESA Input'!AH3907="","",IF('ESA Input'!AH3907="Yes",'ESA Input'!H3907,""))</f>
        <v/>
      </c>
      <c r="L3942" s="236" t="str">
        <f>IF('ESA Input'!AH3907="","",IF('ESA Input'!AH3907="Yes",'ESA Input'!G3907,""))</f>
        <v/>
      </c>
      <c r="M3942" s="31" t="str">
        <f t="shared" si="363"/>
        <v/>
      </c>
      <c r="N3942" s="208" t="str">
        <f t="shared" si="364"/>
        <v/>
      </c>
      <c r="O3942" s="209" t="str">
        <f t="shared" si="365"/>
        <v/>
      </c>
      <c r="P3942" s="209" t="str">
        <f t="shared" si="366"/>
        <v/>
      </c>
      <c r="Q3942" s="31" t="str">
        <f t="shared" si="367"/>
        <v/>
      </c>
      <c r="R3942" s="129" t="s">
        <v>9</v>
      </c>
      <c r="S3942" s="128" t="s">
        <v>9</v>
      </c>
      <c r="T3942" s="1"/>
    </row>
    <row r="3943" spans="1:20" ht="15.75" hidden="1" customHeight="1">
      <c r="A3943" s="1" t="str">
        <f t="shared" si="1"/>
        <v/>
      </c>
      <c r="B3943" s="268" t="str">
        <f t="shared" si="368"/>
        <v>X</v>
      </c>
      <c r="C3943" s="1"/>
      <c r="D3943" s="27" t="str">
        <f>IF('ESA Input'!AH3908="","",IF('ESA Input'!AH3908="Yes",'ESA Input'!B3908,"Ineligible"))</f>
        <v/>
      </c>
      <c r="E3943" s="242" t="str">
        <f>IF('ESA Input'!AH3908="","",'ESA Input'!AH3908)</f>
        <v/>
      </c>
      <c r="F3943" s="461" t="str">
        <f>IF('ESA Input'!AH3908="","",IF('ESA Input'!AH3908="YES",'ESA Input'!AG3908,""))</f>
        <v/>
      </c>
      <c r="G3943" s="462"/>
      <c r="H3943" s="201" t="str">
        <f>IF('ESA Input'!AH3908="","",IF('ESA Input'!AH3908="Yes",'ESA Input'!J3908,""))</f>
        <v/>
      </c>
      <c r="I3943" s="227" t="str">
        <f>IF('ESA Input'!AH3908="","",IF('ESA Input'!AH3908="Yes",'ESA Input'!D3908,""))</f>
        <v/>
      </c>
      <c r="J3943" s="235" t="str">
        <f>IF('ESA Input'!AH3908="","",IF('ESA Input'!AH3908="Yes",'ESA Input'!E3908,""))</f>
        <v/>
      </c>
      <c r="K3943" s="29" t="str">
        <f>IF('ESA Input'!AH3908="","",IF('ESA Input'!AH3908="Yes",'ESA Input'!H3908,""))</f>
        <v/>
      </c>
      <c r="L3943" s="236" t="str">
        <f>IF('ESA Input'!AH3908="","",IF('ESA Input'!AH3908="Yes",'ESA Input'!G3908,""))</f>
        <v/>
      </c>
      <c r="M3943" s="31" t="str">
        <f t="shared" ref="M3943:M4006" si="369">IF($D3943="","",SUM(J3943:L3943))</f>
        <v/>
      </c>
      <c r="N3943" s="208" t="str">
        <f t="shared" ref="N3943:N4006" si="370">J3943</f>
        <v/>
      </c>
      <c r="O3943" s="209" t="str">
        <f t="shared" ref="O3943:O4006" si="371">K3943</f>
        <v/>
      </c>
      <c r="P3943" s="209" t="str">
        <f t="shared" ref="P3943:P4006" si="372">L3943</f>
        <v/>
      </c>
      <c r="Q3943" s="31" t="str">
        <f t="shared" ref="Q3943:Q4006" si="373">IF($D3943="","",SUM(N3943:P3943))</f>
        <v/>
      </c>
      <c r="R3943" s="129" t="s">
        <v>9</v>
      </c>
      <c r="S3943" s="128" t="s">
        <v>9</v>
      </c>
      <c r="T3943" s="1"/>
    </row>
    <row r="3944" spans="1:20" ht="15.75" hidden="1" customHeight="1">
      <c r="A3944" s="1" t="str">
        <f t="shared" si="1"/>
        <v/>
      </c>
      <c r="B3944" s="268" t="str">
        <f t="shared" si="368"/>
        <v>X</v>
      </c>
      <c r="C3944" s="1"/>
      <c r="D3944" s="27" t="str">
        <f>IF('ESA Input'!AH3909="","",IF('ESA Input'!AH3909="Yes",'ESA Input'!B3909,"Ineligible"))</f>
        <v/>
      </c>
      <c r="E3944" s="242" t="str">
        <f>IF('ESA Input'!AH3909="","",'ESA Input'!AH3909)</f>
        <v/>
      </c>
      <c r="F3944" s="461" t="str">
        <f>IF('ESA Input'!AH3909="","",IF('ESA Input'!AH3909="YES",'ESA Input'!AG3909,""))</f>
        <v/>
      </c>
      <c r="G3944" s="462"/>
      <c r="H3944" s="201" t="str">
        <f>IF('ESA Input'!AH3909="","",IF('ESA Input'!AH3909="Yes",'ESA Input'!J3909,""))</f>
        <v/>
      </c>
      <c r="I3944" s="227" t="str">
        <f>IF('ESA Input'!AH3909="","",IF('ESA Input'!AH3909="Yes",'ESA Input'!D3909,""))</f>
        <v/>
      </c>
      <c r="J3944" s="235" t="str">
        <f>IF('ESA Input'!AH3909="","",IF('ESA Input'!AH3909="Yes",'ESA Input'!E3909,""))</f>
        <v/>
      </c>
      <c r="K3944" s="29" t="str">
        <f>IF('ESA Input'!AH3909="","",IF('ESA Input'!AH3909="Yes",'ESA Input'!H3909,""))</f>
        <v/>
      </c>
      <c r="L3944" s="236" t="str">
        <f>IF('ESA Input'!AH3909="","",IF('ESA Input'!AH3909="Yes",'ESA Input'!G3909,""))</f>
        <v/>
      </c>
      <c r="M3944" s="31" t="str">
        <f t="shared" si="369"/>
        <v/>
      </c>
      <c r="N3944" s="208" t="str">
        <f t="shared" si="370"/>
        <v/>
      </c>
      <c r="O3944" s="209" t="str">
        <f t="shared" si="371"/>
        <v/>
      </c>
      <c r="P3944" s="209" t="str">
        <f t="shared" si="372"/>
        <v/>
      </c>
      <c r="Q3944" s="31" t="str">
        <f t="shared" si="373"/>
        <v/>
      </c>
      <c r="R3944" s="129" t="s">
        <v>9</v>
      </c>
      <c r="S3944" s="128" t="s">
        <v>9</v>
      </c>
      <c r="T3944" s="1"/>
    </row>
    <row r="3945" spans="1:20" ht="15.75" hidden="1" customHeight="1">
      <c r="A3945" s="1" t="str">
        <f t="shared" si="1"/>
        <v/>
      </c>
      <c r="B3945" s="268" t="str">
        <f t="shared" si="368"/>
        <v>X</v>
      </c>
      <c r="C3945" s="1"/>
      <c r="D3945" s="27" t="str">
        <f>IF('ESA Input'!AH3910="","",IF('ESA Input'!AH3910="Yes",'ESA Input'!B3910,"Ineligible"))</f>
        <v/>
      </c>
      <c r="E3945" s="242" t="str">
        <f>IF('ESA Input'!AH3910="","",'ESA Input'!AH3910)</f>
        <v/>
      </c>
      <c r="F3945" s="461" t="str">
        <f>IF('ESA Input'!AH3910="","",IF('ESA Input'!AH3910="YES",'ESA Input'!AG3910,""))</f>
        <v/>
      </c>
      <c r="G3945" s="462"/>
      <c r="H3945" s="201" t="str">
        <f>IF('ESA Input'!AH3910="","",IF('ESA Input'!AH3910="Yes",'ESA Input'!J3910,""))</f>
        <v/>
      </c>
      <c r="I3945" s="227" t="str">
        <f>IF('ESA Input'!AH3910="","",IF('ESA Input'!AH3910="Yes",'ESA Input'!D3910,""))</f>
        <v/>
      </c>
      <c r="J3945" s="235" t="str">
        <f>IF('ESA Input'!AH3910="","",IF('ESA Input'!AH3910="Yes",'ESA Input'!E3910,""))</f>
        <v/>
      </c>
      <c r="K3945" s="29" t="str">
        <f>IF('ESA Input'!AH3910="","",IF('ESA Input'!AH3910="Yes",'ESA Input'!H3910,""))</f>
        <v/>
      </c>
      <c r="L3945" s="236" t="str">
        <f>IF('ESA Input'!AH3910="","",IF('ESA Input'!AH3910="Yes",'ESA Input'!G3910,""))</f>
        <v/>
      </c>
      <c r="M3945" s="31" t="str">
        <f t="shared" si="369"/>
        <v/>
      </c>
      <c r="N3945" s="208" t="str">
        <f t="shared" si="370"/>
        <v/>
      </c>
      <c r="O3945" s="209" t="str">
        <f t="shared" si="371"/>
        <v/>
      </c>
      <c r="P3945" s="209" t="str">
        <f t="shared" si="372"/>
        <v/>
      </c>
      <c r="Q3945" s="31" t="str">
        <f t="shared" si="373"/>
        <v/>
      </c>
      <c r="R3945" s="129" t="s">
        <v>9</v>
      </c>
      <c r="S3945" s="128" t="s">
        <v>9</v>
      </c>
      <c r="T3945" s="1"/>
    </row>
    <row r="3946" spans="1:20" ht="15.75" hidden="1" customHeight="1">
      <c r="A3946" s="1" t="str">
        <f t="shared" si="1"/>
        <v/>
      </c>
      <c r="B3946" s="268" t="str">
        <f t="shared" si="368"/>
        <v>X</v>
      </c>
      <c r="C3946" s="1"/>
      <c r="D3946" s="27" t="str">
        <f>IF('ESA Input'!AH3911="","",IF('ESA Input'!AH3911="Yes",'ESA Input'!B3911,"Ineligible"))</f>
        <v/>
      </c>
      <c r="E3946" s="242" t="str">
        <f>IF('ESA Input'!AH3911="","",'ESA Input'!AH3911)</f>
        <v/>
      </c>
      <c r="F3946" s="461" t="str">
        <f>IF('ESA Input'!AH3911="","",IF('ESA Input'!AH3911="YES",'ESA Input'!AG3911,""))</f>
        <v/>
      </c>
      <c r="G3946" s="462"/>
      <c r="H3946" s="201" t="str">
        <f>IF('ESA Input'!AH3911="","",IF('ESA Input'!AH3911="Yes",'ESA Input'!J3911,""))</f>
        <v/>
      </c>
      <c r="I3946" s="227" t="str">
        <f>IF('ESA Input'!AH3911="","",IF('ESA Input'!AH3911="Yes",'ESA Input'!D3911,""))</f>
        <v/>
      </c>
      <c r="J3946" s="235" t="str">
        <f>IF('ESA Input'!AH3911="","",IF('ESA Input'!AH3911="Yes",'ESA Input'!E3911,""))</f>
        <v/>
      </c>
      <c r="K3946" s="29" t="str">
        <f>IF('ESA Input'!AH3911="","",IF('ESA Input'!AH3911="Yes",'ESA Input'!H3911,""))</f>
        <v/>
      </c>
      <c r="L3946" s="236" t="str">
        <f>IF('ESA Input'!AH3911="","",IF('ESA Input'!AH3911="Yes",'ESA Input'!G3911,""))</f>
        <v/>
      </c>
      <c r="M3946" s="31" t="str">
        <f t="shared" si="369"/>
        <v/>
      </c>
      <c r="N3946" s="208" t="str">
        <f t="shared" si="370"/>
        <v/>
      </c>
      <c r="O3946" s="209" t="str">
        <f t="shared" si="371"/>
        <v/>
      </c>
      <c r="P3946" s="209" t="str">
        <f t="shared" si="372"/>
        <v/>
      </c>
      <c r="Q3946" s="31" t="str">
        <f t="shared" si="373"/>
        <v/>
      </c>
      <c r="R3946" s="129" t="s">
        <v>9</v>
      </c>
      <c r="S3946" s="128" t="s">
        <v>9</v>
      </c>
      <c r="T3946" s="1"/>
    </row>
    <row r="3947" spans="1:20" ht="15.75" hidden="1" customHeight="1">
      <c r="A3947" s="1" t="str">
        <f t="shared" si="1"/>
        <v/>
      </c>
      <c r="B3947" s="268" t="str">
        <f t="shared" si="368"/>
        <v>X</v>
      </c>
      <c r="C3947" s="1"/>
      <c r="D3947" s="27" t="str">
        <f>IF('ESA Input'!AH3912="","",IF('ESA Input'!AH3912="Yes",'ESA Input'!B3912,"Ineligible"))</f>
        <v/>
      </c>
      <c r="E3947" s="242" t="str">
        <f>IF('ESA Input'!AH3912="","",'ESA Input'!AH3912)</f>
        <v/>
      </c>
      <c r="F3947" s="461" t="str">
        <f>IF('ESA Input'!AH3912="","",IF('ESA Input'!AH3912="YES",'ESA Input'!AG3912,""))</f>
        <v/>
      </c>
      <c r="G3947" s="462"/>
      <c r="H3947" s="201" t="str">
        <f>IF('ESA Input'!AH3912="","",IF('ESA Input'!AH3912="Yes",'ESA Input'!J3912,""))</f>
        <v/>
      </c>
      <c r="I3947" s="227" t="str">
        <f>IF('ESA Input'!AH3912="","",IF('ESA Input'!AH3912="Yes",'ESA Input'!D3912,""))</f>
        <v/>
      </c>
      <c r="J3947" s="235" t="str">
        <f>IF('ESA Input'!AH3912="","",IF('ESA Input'!AH3912="Yes",'ESA Input'!E3912,""))</f>
        <v/>
      </c>
      <c r="K3947" s="29" t="str">
        <f>IF('ESA Input'!AH3912="","",IF('ESA Input'!AH3912="Yes",'ESA Input'!H3912,""))</f>
        <v/>
      </c>
      <c r="L3947" s="236" t="str">
        <f>IF('ESA Input'!AH3912="","",IF('ESA Input'!AH3912="Yes",'ESA Input'!G3912,""))</f>
        <v/>
      </c>
      <c r="M3947" s="31" t="str">
        <f t="shared" si="369"/>
        <v/>
      </c>
      <c r="N3947" s="208" t="str">
        <f t="shared" si="370"/>
        <v/>
      </c>
      <c r="O3947" s="209" t="str">
        <f t="shared" si="371"/>
        <v/>
      </c>
      <c r="P3947" s="209" t="str">
        <f t="shared" si="372"/>
        <v/>
      </c>
      <c r="Q3947" s="31" t="str">
        <f t="shared" si="373"/>
        <v/>
      </c>
      <c r="R3947" s="129" t="s">
        <v>9</v>
      </c>
      <c r="S3947" s="128" t="s">
        <v>9</v>
      </c>
      <c r="T3947" s="1"/>
    </row>
    <row r="3948" spans="1:20" ht="15.75" hidden="1" customHeight="1">
      <c r="A3948" s="1" t="str">
        <f t="shared" si="1"/>
        <v/>
      </c>
      <c r="B3948" s="268" t="str">
        <f t="shared" si="368"/>
        <v>X</v>
      </c>
      <c r="C3948" s="1"/>
      <c r="D3948" s="27" t="str">
        <f>IF('ESA Input'!AH3913="","",IF('ESA Input'!AH3913="Yes",'ESA Input'!B3913,"Ineligible"))</f>
        <v/>
      </c>
      <c r="E3948" s="242" t="str">
        <f>IF('ESA Input'!AH3913="","",'ESA Input'!AH3913)</f>
        <v/>
      </c>
      <c r="F3948" s="461" t="str">
        <f>IF('ESA Input'!AH3913="","",IF('ESA Input'!AH3913="YES",'ESA Input'!AG3913,""))</f>
        <v/>
      </c>
      <c r="G3948" s="462"/>
      <c r="H3948" s="201" t="str">
        <f>IF('ESA Input'!AH3913="","",IF('ESA Input'!AH3913="Yes",'ESA Input'!J3913,""))</f>
        <v/>
      </c>
      <c r="I3948" s="227" t="str">
        <f>IF('ESA Input'!AH3913="","",IF('ESA Input'!AH3913="Yes",'ESA Input'!D3913,""))</f>
        <v/>
      </c>
      <c r="J3948" s="235" t="str">
        <f>IF('ESA Input'!AH3913="","",IF('ESA Input'!AH3913="Yes",'ESA Input'!E3913,""))</f>
        <v/>
      </c>
      <c r="K3948" s="29" t="str">
        <f>IF('ESA Input'!AH3913="","",IF('ESA Input'!AH3913="Yes",'ESA Input'!H3913,""))</f>
        <v/>
      </c>
      <c r="L3948" s="236" t="str">
        <f>IF('ESA Input'!AH3913="","",IF('ESA Input'!AH3913="Yes",'ESA Input'!G3913,""))</f>
        <v/>
      </c>
      <c r="M3948" s="31" t="str">
        <f t="shared" si="369"/>
        <v/>
      </c>
      <c r="N3948" s="208" t="str">
        <f t="shared" si="370"/>
        <v/>
      </c>
      <c r="O3948" s="209" t="str">
        <f t="shared" si="371"/>
        <v/>
      </c>
      <c r="P3948" s="209" t="str">
        <f t="shared" si="372"/>
        <v/>
      </c>
      <c r="Q3948" s="31" t="str">
        <f t="shared" si="373"/>
        <v/>
      </c>
      <c r="R3948" s="129" t="s">
        <v>9</v>
      </c>
      <c r="S3948" s="128" t="s">
        <v>9</v>
      </c>
      <c r="T3948" s="1"/>
    </row>
    <row r="3949" spans="1:20" ht="15.75" hidden="1" customHeight="1">
      <c r="A3949" s="1" t="str">
        <f t="shared" si="1"/>
        <v/>
      </c>
      <c r="B3949" s="268" t="str">
        <f t="shared" si="368"/>
        <v>X</v>
      </c>
      <c r="C3949" s="1"/>
      <c r="D3949" s="27" t="str">
        <f>IF('ESA Input'!AH3914="","",IF('ESA Input'!AH3914="Yes",'ESA Input'!B3914,"Ineligible"))</f>
        <v/>
      </c>
      <c r="E3949" s="242" t="str">
        <f>IF('ESA Input'!AH3914="","",'ESA Input'!AH3914)</f>
        <v/>
      </c>
      <c r="F3949" s="461" t="str">
        <f>IF('ESA Input'!AH3914="","",IF('ESA Input'!AH3914="YES",'ESA Input'!AG3914,""))</f>
        <v/>
      </c>
      <c r="G3949" s="462"/>
      <c r="H3949" s="201" t="str">
        <f>IF('ESA Input'!AH3914="","",IF('ESA Input'!AH3914="Yes",'ESA Input'!J3914,""))</f>
        <v/>
      </c>
      <c r="I3949" s="227" t="str">
        <f>IF('ESA Input'!AH3914="","",IF('ESA Input'!AH3914="Yes",'ESA Input'!D3914,""))</f>
        <v/>
      </c>
      <c r="J3949" s="235" t="str">
        <f>IF('ESA Input'!AH3914="","",IF('ESA Input'!AH3914="Yes",'ESA Input'!E3914,""))</f>
        <v/>
      </c>
      <c r="K3949" s="29" t="str">
        <f>IF('ESA Input'!AH3914="","",IF('ESA Input'!AH3914="Yes",'ESA Input'!H3914,""))</f>
        <v/>
      </c>
      <c r="L3949" s="236" t="str">
        <f>IF('ESA Input'!AH3914="","",IF('ESA Input'!AH3914="Yes",'ESA Input'!G3914,""))</f>
        <v/>
      </c>
      <c r="M3949" s="31" t="str">
        <f t="shared" si="369"/>
        <v/>
      </c>
      <c r="N3949" s="208" t="str">
        <f t="shared" si="370"/>
        <v/>
      </c>
      <c r="O3949" s="209" t="str">
        <f t="shared" si="371"/>
        <v/>
      </c>
      <c r="P3949" s="209" t="str">
        <f t="shared" si="372"/>
        <v/>
      </c>
      <c r="Q3949" s="31" t="str">
        <f t="shared" si="373"/>
        <v/>
      </c>
      <c r="R3949" s="129" t="s">
        <v>9</v>
      </c>
      <c r="S3949" s="128" t="s">
        <v>9</v>
      </c>
      <c r="T3949" s="1"/>
    </row>
    <row r="3950" spans="1:20" ht="15.75" hidden="1" customHeight="1">
      <c r="A3950" s="1" t="str">
        <f t="shared" si="1"/>
        <v/>
      </c>
      <c r="B3950" s="268" t="str">
        <f t="shared" si="368"/>
        <v>X</v>
      </c>
      <c r="C3950" s="1"/>
      <c r="D3950" s="27" t="str">
        <f>IF('ESA Input'!AH3915="","",IF('ESA Input'!AH3915="Yes",'ESA Input'!B3915,"Ineligible"))</f>
        <v/>
      </c>
      <c r="E3950" s="242" t="str">
        <f>IF('ESA Input'!AH3915="","",'ESA Input'!AH3915)</f>
        <v/>
      </c>
      <c r="F3950" s="461" t="str">
        <f>IF('ESA Input'!AH3915="","",IF('ESA Input'!AH3915="YES",'ESA Input'!AG3915,""))</f>
        <v/>
      </c>
      <c r="G3950" s="462"/>
      <c r="H3950" s="201" t="str">
        <f>IF('ESA Input'!AH3915="","",IF('ESA Input'!AH3915="Yes",'ESA Input'!J3915,""))</f>
        <v/>
      </c>
      <c r="I3950" s="227" t="str">
        <f>IF('ESA Input'!AH3915="","",IF('ESA Input'!AH3915="Yes",'ESA Input'!D3915,""))</f>
        <v/>
      </c>
      <c r="J3950" s="235" t="str">
        <f>IF('ESA Input'!AH3915="","",IF('ESA Input'!AH3915="Yes",'ESA Input'!E3915,""))</f>
        <v/>
      </c>
      <c r="K3950" s="29" t="str">
        <f>IF('ESA Input'!AH3915="","",IF('ESA Input'!AH3915="Yes",'ESA Input'!H3915,""))</f>
        <v/>
      </c>
      <c r="L3950" s="236" t="str">
        <f>IF('ESA Input'!AH3915="","",IF('ESA Input'!AH3915="Yes",'ESA Input'!G3915,""))</f>
        <v/>
      </c>
      <c r="M3950" s="31" t="str">
        <f t="shared" si="369"/>
        <v/>
      </c>
      <c r="N3950" s="208" t="str">
        <f t="shared" si="370"/>
        <v/>
      </c>
      <c r="O3950" s="209" t="str">
        <f t="shared" si="371"/>
        <v/>
      </c>
      <c r="P3950" s="209" t="str">
        <f t="shared" si="372"/>
        <v/>
      </c>
      <c r="Q3950" s="31" t="str">
        <f t="shared" si="373"/>
        <v/>
      </c>
      <c r="R3950" s="129" t="s">
        <v>9</v>
      </c>
      <c r="S3950" s="128" t="s">
        <v>9</v>
      </c>
      <c r="T3950" s="1"/>
    </row>
    <row r="3951" spans="1:20" ht="15.75" hidden="1" customHeight="1">
      <c r="A3951" s="1" t="str">
        <f t="shared" si="1"/>
        <v/>
      </c>
      <c r="B3951" s="268" t="str">
        <f t="shared" si="368"/>
        <v>X</v>
      </c>
      <c r="C3951" s="1"/>
      <c r="D3951" s="27" t="str">
        <f>IF('ESA Input'!AH3916="","",IF('ESA Input'!AH3916="Yes",'ESA Input'!B3916,"Ineligible"))</f>
        <v/>
      </c>
      <c r="E3951" s="242" t="str">
        <f>IF('ESA Input'!AH3916="","",'ESA Input'!AH3916)</f>
        <v/>
      </c>
      <c r="F3951" s="461" t="str">
        <f>IF('ESA Input'!AH3916="","",IF('ESA Input'!AH3916="YES",'ESA Input'!AG3916,""))</f>
        <v/>
      </c>
      <c r="G3951" s="462"/>
      <c r="H3951" s="201" t="str">
        <f>IF('ESA Input'!AH3916="","",IF('ESA Input'!AH3916="Yes",'ESA Input'!J3916,""))</f>
        <v/>
      </c>
      <c r="I3951" s="227" t="str">
        <f>IF('ESA Input'!AH3916="","",IF('ESA Input'!AH3916="Yes",'ESA Input'!D3916,""))</f>
        <v/>
      </c>
      <c r="J3951" s="235" t="str">
        <f>IF('ESA Input'!AH3916="","",IF('ESA Input'!AH3916="Yes",'ESA Input'!E3916,""))</f>
        <v/>
      </c>
      <c r="K3951" s="29" t="str">
        <f>IF('ESA Input'!AH3916="","",IF('ESA Input'!AH3916="Yes",'ESA Input'!H3916,""))</f>
        <v/>
      </c>
      <c r="L3951" s="236" t="str">
        <f>IF('ESA Input'!AH3916="","",IF('ESA Input'!AH3916="Yes",'ESA Input'!G3916,""))</f>
        <v/>
      </c>
      <c r="M3951" s="31" t="str">
        <f t="shared" si="369"/>
        <v/>
      </c>
      <c r="N3951" s="208" t="str">
        <f t="shared" si="370"/>
        <v/>
      </c>
      <c r="O3951" s="209" t="str">
        <f t="shared" si="371"/>
        <v/>
      </c>
      <c r="P3951" s="209" t="str">
        <f t="shared" si="372"/>
        <v/>
      </c>
      <c r="Q3951" s="31" t="str">
        <f t="shared" si="373"/>
        <v/>
      </c>
      <c r="R3951" s="129" t="s">
        <v>9</v>
      </c>
      <c r="S3951" s="128" t="s">
        <v>9</v>
      </c>
      <c r="T3951" s="1"/>
    </row>
    <row r="3952" spans="1:20" ht="15.75" hidden="1" customHeight="1">
      <c r="A3952" s="1" t="str">
        <f t="shared" si="1"/>
        <v/>
      </c>
      <c r="B3952" s="268" t="str">
        <f t="shared" si="368"/>
        <v>X</v>
      </c>
      <c r="C3952" s="1"/>
      <c r="D3952" s="27" t="str">
        <f>IF('ESA Input'!AH3917="","",IF('ESA Input'!AH3917="Yes",'ESA Input'!B3917,"Ineligible"))</f>
        <v/>
      </c>
      <c r="E3952" s="242" t="str">
        <f>IF('ESA Input'!AH3917="","",'ESA Input'!AH3917)</f>
        <v/>
      </c>
      <c r="F3952" s="461" t="str">
        <f>IF('ESA Input'!AH3917="","",IF('ESA Input'!AH3917="YES",'ESA Input'!AG3917,""))</f>
        <v/>
      </c>
      <c r="G3952" s="462"/>
      <c r="H3952" s="201" t="str">
        <f>IF('ESA Input'!AH3917="","",IF('ESA Input'!AH3917="Yes",'ESA Input'!J3917,""))</f>
        <v/>
      </c>
      <c r="I3952" s="227" t="str">
        <f>IF('ESA Input'!AH3917="","",IF('ESA Input'!AH3917="Yes",'ESA Input'!D3917,""))</f>
        <v/>
      </c>
      <c r="J3952" s="235" t="str">
        <f>IF('ESA Input'!AH3917="","",IF('ESA Input'!AH3917="Yes",'ESA Input'!E3917,""))</f>
        <v/>
      </c>
      <c r="K3952" s="29" t="str">
        <f>IF('ESA Input'!AH3917="","",IF('ESA Input'!AH3917="Yes",'ESA Input'!H3917,""))</f>
        <v/>
      </c>
      <c r="L3952" s="236" t="str">
        <f>IF('ESA Input'!AH3917="","",IF('ESA Input'!AH3917="Yes",'ESA Input'!G3917,""))</f>
        <v/>
      </c>
      <c r="M3952" s="31" t="str">
        <f t="shared" si="369"/>
        <v/>
      </c>
      <c r="N3952" s="208" t="str">
        <f t="shared" si="370"/>
        <v/>
      </c>
      <c r="O3952" s="209" t="str">
        <f t="shared" si="371"/>
        <v/>
      </c>
      <c r="P3952" s="209" t="str">
        <f t="shared" si="372"/>
        <v/>
      </c>
      <c r="Q3952" s="31" t="str">
        <f t="shared" si="373"/>
        <v/>
      </c>
      <c r="R3952" s="129" t="s">
        <v>9</v>
      </c>
      <c r="S3952" s="128" t="s">
        <v>9</v>
      </c>
      <c r="T3952" s="1"/>
    </row>
    <row r="3953" spans="1:20" ht="15.75" hidden="1" customHeight="1">
      <c r="A3953" s="1" t="str">
        <f t="shared" si="1"/>
        <v/>
      </c>
      <c r="B3953" s="268" t="str">
        <f t="shared" si="368"/>
        <v>X</v>
      </c>
      <c r="C3953" s="1"/>
      <c r="D3953" s="27" t="str">
        <f>IF('ESA Input'!AH3918="","",IF('ESA Input'!AH3918="Yes",'ESA Input'!B3918,"Ineligible"))</f>
        <v/>
      </c>
      <c r="E3953" s="242" t="str">
        <f>IF('ESA Input'!AH3918="","",'ESA Input'!AH3918)</f>
        <v/>
      </c>
      <c r="F3953" s="461" t="str">
        <f>IF('ESA Input'!AH3918="","",IF('ESA Input'!AH3918="YES",'ESA Input'!AG3918,""))</f>
        <v/>
      </c>
      <c r="G3953" s="462"/>
      <c r="H3953" s="201" t="str">
        <f>IF('ESA Input'!AH3918="","",IF('ESA Input'!AH3918="Yes",'ESA Input'!J3918,""))</f>
        <v/>
      </c>
      <c r="I3953" s="227" t="str">
        <f>IF('ESA Input'!AH3918="","",IF('ESA Input'!AH3918="Yes",'ESA Input'!D3918,""))</f>
        <v/>
      </c>
      <c r="J3953" s="235" t="str">
        <f>IF('ESA Input'!AH3918="","",IF('ESA Input'!AH3918="Yes",'ESA Input'!E3918,""))</f>
        <v/>
      </c>
      <c r="K3953" s="29" t="str">
        <f>IF('ESA Input'!AH3918="","",IF('ESA Input'!AH3918="Yes",'ESA Input'!H3918,""))</f>
        <v/>
      </c>
      <c r="L3953" s="236" t="str">
        <f>IF('ESA Input'!AH3918="","",IF('ESA Input'!AH3918="Yes",'ESA Input'!G3918,""))</f>
        <v/>
      </c>
      <c r="M3953" s="31" t="str">
        <f t="shared" si="369"/>
        <v/>
      </c>
      <c r="N3953" s="208" t="str">
        <f t="shared" si="370"/>
        <v/>
      </c>
      <c r="O3953" s="209" t="str">
        <f t="shared" si="371"/>
        <v/>
      </c>
      <c r="P3953" s="209" t="str">
        <f t="shared" si="372"/>
        <v/>
      </c>
      <c r="Q3953" s="31" t="str">
        <f t="shared" si="373"/>
        <v/>
      </c>
      <c r="R3953" s="129" t="s">
        <v>9</v>
      </c>
      <c r="S3953" s="128" t="s">
        <v>9</v>
      </c>
      <c r="T3953" s="1"/>
    </row>
    <row r="3954" spans="1:20" ht="15.75" hidden="1" customHeight="1">
      <c r="A3954" s="1" t="str">
        <f t="shared" si="1"/>
        <v/>
      </c>
      <c r="B3954" s="268" t="str">
        <f t="shared" si="368"/>
        <v>X</v>
      </c>
      <c r="C3954" s="1"/>
      <c r="D3954" s="27" t="str">
        <f>IF('ESA Input'!AH3919="","",IF('ESA Input'!AH3919="Yes",'ESA Input'!B3919,"Ineligible"))</f>
        <v/>
      </c>
      <c r="E3954" s="242" t="str">
        <f>IF('ESA Input'!AH3919="","",'ESA Input'!AH3919)</f>
        <v/>
      </c>
      <c r="F3954" s="461" t="str">
        <f>IF('ESA Input'!AH3919="","",IF('ESA Input'!AH3919="YES",'ESA Input'!AG3919,""))</f>
        <v/>
      </c>
      <c r="G3954" s="462"/>
      <c r="H3954" s="201" t="str">
        <f>IF('ESA Input'!AH3919="","",IF('ESA Input'!AH3919="Yes",'ESA Input'!J3919,""))</f>
        <v/>
      </c>
      <c r="I3954" s="227" t="str">
        <f>IF('ESA Input'!AH3919="","",IF('ESA Input'!AH3919="Yes",'ESA Input'!D3919,""))</f>
        <v/>
      </c>
      <c r="J3954" s="235" t="str">
        <f>IF('ESA Input'!AH3919="","",IF('ESA Input'!AH3919="Yes",'ESA Input'!E3919,""))</f>
        <v/>
      </c>
      <c r="K3954" s="29" t="str">
        <f>IF('ESA Input'!AH3919="","",IF('ESA Input'!AH3919="Yes",'ESA Input'!H3919,""))</f>
        <v/>
      </c>
      <c r="L3954" s="236" t="str">
        <f>IF('ESA Input'!AH3919="","",IF('ESA Input'!AH3919="Yes",'ESA Input'!G3919,""))</f>
        <v/>
      </c>
      <c r="M3954" s="31" t="str">
        <f t="shared" si="369"/>
        <v/>
      </c>
      <c r="N3954" s="208" t="str">
        <f t="shared" si="370"/>
        <v/>
      </c>
      <c r="O3954" s="209" t="str">
        <f t="shared" si="371"/>
        <v/>
      </c>
      <c r="P3954" s="209" t="str">
        <f t="shared" si="372"/>
        <v/>
      </c>
      <c r="Q3954" s="31" t="str">
        <f t="shared" si="373"/>
        <v/>
      </c>
      <c r="R3954" s="129" t="s">
        <v>9</v>
      </c>
      <c r="S3954" s="128" t="s">
        <v>9</v>
      </c>
      <c r="T3954" s="1"/>
    </row>
    <row r="3955" spans="1:20" ht="15.75" hidden="1" customHeight="1">
      <c r="A3955" s="1" t="str">
        <f t="shared" si="1"/>
        <v/>
      </c>
      <c r="B3955" s="268" t="str">
        <f t="shared" si="368"/>
        <v>X</v>
      </c>
      <c r="C3955" s="1"/>
      <c r="D3955" s="27" t="str">
        <f>IF('ESA Input'!AH3920="","",IF('ESA Input'!AH3920="Yes",'ESA Input'!B3920,"Ineligible"))</f>
        <v/>
      </c>
      <c r="E3955" s="242" t="str">
        <f>IF('ESA Input'!AH3920="","",'ESA Input'!AH3920)</f>
        <v/>
      </c>
      <c r="F3955" s="461" t="str">
        <f>IF('ESA Input'!AH3920="","",IF('ESA Input'!AH3920="YES",'ESA Input'!AG3920,""))</f>
        <v/>
      </c>
      <c r="G3955" s="462"/>
      <c r="H3955" s="201" t="str">
        <f>IF('ESA Input'!AH3920="","",IF('ESA Input'!AH3920="Yes",'ESA Input'!J3920,""))</f>
        <v/>
      </c>
      <c r="I3955" s="227" t="str">
        <f>IF('ESA Input'!AH3920="","",IF('ESA Input'!AH3920="Yes",'ESA Input'!D3920,""))</f>
        <v/>
      </c>
      <c r="J3955" s="235" t="str">
        <f>IF('ESA Input'!AH3920="","",IF('ESA Input'!AH3920="Yes",'ESA Input'!E3920,""))</f>
        <v/>
      </c>
      <c r="K3955" s="29" t="str">
        <f>IF('ESA Input'!AH3920="","",IF('ESA Input'!AH3920="Yes",'ESA Input'!H3920,""))</f>
        <v/>
      </c>
      <c r="L3955" s="236" t="str">
        <f>IF('ESA Input'!AH3920="","",IF('ESA Input'!AH3920="Yes",'ESA Input'!G3920,""))</f>
        <v/>
      </c>
      <c r="M3955" s="31" t="str">
        <f t="shared" si="369"/>
        <v/>
      </c>
      <c r="N3955" s="208" t="str">
        <f t="shared" si="370"/>
        <v/>
      </c>
      <c r="O3955" s="209" t="str">
        <f t="shared" si="371"/>
        <v/>
      </c>
      <c r="P3955" s="209" t="str">
        <f t="shared" si="372"/>
        <v/>
      </c>
      <c r="Q3955" s="31" t="str">
        <f t="shared" si="373"/>
        <v/>
      </c>
      <c r="R3955" s="129" t="s">
        <v>9</v>
      </c>
      <c r="S3955" s="128" t="s">
        <v>9</v>
      </c>
      <c r="T3955" s="1"/>
    </row>
    <row r="3956" spans="1:20" ht="15.75" hidden="1" customHeight="1">
      <c r="A3956" s="1" t="str">
        <f t="shared" si="1"/>
        <v/>
      </c>
      <c r="B3956" s="268" t="str">
        <f t="shared" si="368"/>
        <v>X</v>
      </c>
      <c r="C3956" s="1"/>
      <c r="D3956" s="27" t="str">
        <f>IF('ESA Input'!AH3921="","",IF('ESA Input'!AH3921="Yes",'ESA Input'!B3921,"Ineligible"))</f>
        <v/>
      </c>
      <c r="E3956" s="242" t="str">
        <f>IF('ESA Input'!AH3921="","",'ESA Input'!AH3921)</f>
        <v/>
      </c>
      <c r="F3956" s="461" t="str">
        <f>IF('ESA Input'!AH3921="","",IF('ESA Input'!AH3921="YES",'ESA Input'!AG3921,""))</f>
        <v/>
      </c>
      <c r="G3956" s="462"/>
      <c r="H3956" s="201" t="str">
        <f>IF('ESA Input'!AH3921="","",IF('ESA Input'!AH3921="Yes",'ESA Input'!J3921,""))</f>
        <v/>
      </c>
      <c r="I3956" s="227" t="str">
        <f>IF('ESA Input'!AH3921="","",IF('ESA Input'!AH3921="Yes",'ESA Input'!D3921,""))</f>
        <v/>
      </c>
      <c r="J3956" s="235" t="str">
        <f>IF('ESA Input'!AH3921="","",IF('ESA Input'!AH3921="Yes",'ESA Input'!E3921,""))</f>
        <v/>
      </c>
      <c r="K3956" s="29" t="str">
        <f>IF('ESA Input'!AH3921="","",IF('ESA Input'!AH3921="Yes",'ESA Input'!H3921,""))</f>
        <v/>
      </c>
      <c r="L3956" s="236" t="str">
        <f>IF('ESA Input'!AH3921="","",IF('ESA Input'!AH3921="Yes",'ESA Input'!G3921,""))</f>
        <v/>
      </c>
      <c r="M3956" s="31" t="str">
        <f t="shared" si="369"/>
        <v/>
      </c>
      <c r="N3956" s="208" t="str">
        <f t="shared" si="370"/>
        <v/>
      </c>
      <c r="O3956" s="209" t="str">
        <f t="shared" si="371"/>
        <v/>
      </c>
      <c r="P3956" s="209" t="str">
        <f t="shared" si="372"/>
        <v/>
      </c>
      <c r="Q3956" s="31" t="str">
        <f t="shared" si="373"/>
        <v/>
      </c>
      <c r="R3956" s="129" t="s">
        <v>9</v>
      </c>
      <c r="S3956" s="128" t="s">
        <v>9</v>
      </c>
      <c r="T3956" s="1"/>
    </row>
    <row r="3957" spans="1:20" ht="15.75" hidden="1" customHeight="1">
      <c r="A3957" s="1" t="str">
        <f t="shared" si="1"/>
        <v/>
      </c>
      <c r="B3957" s="268" t="str">
        <f t="shared" si="368"/>
        <v>X</v>
      </c>
      <c r="C3957" s="1"/>
      <c r="D3957" s="27" t="str">
        <f>IF('ESA Input'!AH3922="","",IF('ESA Input'!AH3922="Yes",'ESA Input'!B3922,"Ineligible"))</f>
        <v/>
      </c>
      <c r="E3957" s="242" t="str">
        <f>IF('ESA Input'!AH3922="","",'ESA Input'!AH3922)</f>
        <v/>
      </c>
      <c r="F3957" s="461" t="str">
        <f>IF('ESA Input'!AH3922="","",IF('ESA Input'!AH3922="YES",'ESA Input'!AG3922,""))</f>
        <v/>
      </c>
      <c r="G3957" s="462"/>
      <c r="H3957" s="201" t="str">
        <f>IF('ESA Input'!AH3922="","",IF('ESA Input'!AH3922="Yes",'ESA Input'!J3922,""))</f>
        <v/>
      </c>
      <c r="I3957" s="227" t="str">
        <f>IF('ESA Input'!AH3922="","",IF('ESA Input'!AH3922="Yes",'ESA Input'!D3922,""))</f>
        <v/>
      </c>
      <c r="J3957" s="235" t="str">
        <f>IF('ESA Input'!AH3922="","",IF('ESA Input'!AH3922="Yes",'ESA Input'!E3922,""))</f>
        <v/>
      </c>
      <c r="K3957" s="29" t="str">
        <f>IF('ESA Input'!AH3922="","",IF('ESA Input'!AH3922="Yes",'ESA Input'!H3922,""))</f>
        <v/>
      </c>
      <c r="L3957" s="236" t="str">
        <f>IF('ESA Input'!AH3922="","",IF('ESA Input'!AH3922="Yes",'ESA Input'!G3922,""))</f>
        <v/>
      </c>
      <c r="M3957" s="31" t="str">
        <f t="shared" si="369"/>
        <v/>
      </c>
      <c r="N3957" s="208" t="str">
        <f t="shared" si="370"/>
        <v/>
      </c>
      <c r="O3957" s="209" t="str">
        <f t="shared" si="371"/>
        <v/>
      </c>
      <c r="P3957" s="209" t="str">
        <f t="shared" si="372"/>
        <v/>
      </c>
      <c r="Q3957" s="31" t="str">
        <f t="shared" si="373"/>
        <v/>
      </c>
      <c r="R3957" s="129" t="s">
        <v>9</v>
      </c>
      <c r="S3957" s="128" t="s">
        <v>9</v>
      </c>
      <c r="T3957" s="1"/>
    </row>
    <row r="3958" spans="1:20" ht="15.75" hidden="1" customHeight="1">
      <c r="A3958" s="1" t="str">
        <f t="shared" si="1"/>
        <v/>
      </c>
      <c r="B3958" s="268" t="str">
        <f t="shared" si="368"/>
        <v>X</v>
      </c>
      <c r="C3958" s="1"/>
      <c r="D3958" s="27" t="str">
        <f>IF('ESA Input'!AH3923="","",IF('ESA Input'!AH3923="Yes",'ESA Input'!B3923,"Ineligible"))</f>
        <v/>
      </c>
      <c r="E3958" s="242" t="str">
        <f>IF('ESA Input'!AH3923="","",'ESA Input'!AH3923)</f>
        <v/>
      </c>
      <c r="F3958" s="461" t="str">
        <f>IF('ESA Input'!AH3923="","",IF('ESA Input'!AH3923="YES",'ESA Input'!AG3923,""))</f>
        <v/>
      </c>
      <c r="G3958" s="462"/>
      <c r="H3958" s="201" t="str">
        <f>IF('ESA Input'!AH3923="","",IF('ESA Input'!AH3923="Yes",'ESA Input'!J3923,""))</f>
        <v/>
      </c>
      <c r="I3958" s="227" t="str">
        <f>IF('ESA Input'!AH3923="","",IF('ESA Input'!AH3923="Yes",'ESA Input'!D3923,""))</f>
        <v/>
      </c>
      <c r="J3958" s="235" t="str">
        <f>IF('ESA Input'!AH3923="","",IF('ESA Input'!AH3923="Yes",'ESA Input'!E3923,""))</f>
        <v/>
      </c>
      <c r="K3958" s="29" t="str">
        <f>IF('ESA Input'!AH3923="","",IF('ESA Input'!AH3923="Yes",'ESA Input'!H3923,""))</f>
        <v/>
      </c>
      <c r="L3958" s="236" t="str">
        <f>IF('ESA Input'!AH3923="","",IF('ESA Input'!AH3923="Yes",'ESA Input'!G3923,""))</f>
        <v/>
      </c>
      <c r="M3958" s="31" t="str">
        <f t="shared" si="369"/>
        <v/>
      </c>
      <c r="N3958" s="208" t="str">
        <f t="shared" si="370"/>
        <v/>
      </c>
      <c r="O3958" s="209" t="str">
        <f t="shared" si="371"/>
        <v/>
      </c>
      <c r="P3958" s="209" t="str">
        <f t="shared" si="372"/>
        <v/>
      </c>
      <c r="Q3958" s="31" t="str">
        <f t="shared" si="373"/>
        <v/>
      </c>
      <c r="R3958" s="129" t="s">
        <v>9</v>
      </c>
      <c r="S3958" s="128" t="s">
        <v>9</v>
      </c>
      <c r="T3958" s="1"/>
    </row>
    <row r="3959" spans="1:20" ht="15.75" hidden="1" customHeight="1">
      <c r="A3959" s="1" t="str">
        <f t="shared" si="1"/>
        <v/>
      </c>
      <c r="B3959" s="268" t="str">
        <f t="shared" si="368"/>
        <v>X</v>
      </c>
      <c r="C3959" s="1"/>
      <c r="D3959" s="27" t="str">
        <f>IF('ESA Input'!AH3924="","",IF('ESA Input'!AH3924="Yes",'ESA Input'!B3924,"Ineligible"))</f>
        <v/>
      </c>
      <c r="E3959" s="242" t="str">
        <f>IF('ESA Input'!AH3924="","",'ESA Input'!AH3924)</f>
        <v/>
      </c>
      <c r="F3959" s="461" t="str">
        <f>IF('ESA Input'!AH3924="","",IF('ESA Input'!AH3924="YES",'ESA Input'!AG3924,""))</f>
        <v/>
      </c>
      <c r="G3959" s="462"/>
      <c r="H3959" s="201" t="str">
        <f>IF('ESA Input'!AH3924="","",IF('ESA Input'!AH3924="Yes",'ESA Input'!J3924,""))</f>
        <v/>
      </c>
      <c r="I3959" s="227" t="str">
        <f>IF('ESA Input'!AH3924="","",IF('ESA Input'!AH3924="Yes",'ESA Input'!D3924,""))</f>
        <v/>
      </c>
      <c r="J3959" s="235" t="str">
        <f>IF('ESA Input'!AH3924="","",IF('ESA Input'!AH3924="Yes",'ESA Input'!E3924,""))</f>
        <v/>
      </c>
      <c r="K3959" s="29" t="str">
        <f>IF('ESA Input'!AH3924="","",IF('ESA Input'!AH3924="Yes",'ESA Input'!H3924,""))</f>
        <v/>
      </c>
      <c r="L3959" s="236" t="str">
        <f>IF('ESA Input'!AH3924="","",IF('ESA Input'!AH3924="Yes",'ESA Input'!G3924,""))</f>
        <v/>
      </c>
      <c r="M3959" s="31" t="str">
        <f t="shared" si="369"/>
        <v/>
      </c>
      <c r="N3959" s="208" t="str">
        <f t="shared" si="370"/>
        <v/>
      </c>
      <c r="O3959" s="209" t="str">
        <f t="shared" si="371"/>
        <v/>
      </c>
      <c r="P3959" s="209" t="str">
        <f t="shared" si="372"/>
        <v/>
      </c>
      <c r="Q3959" s="31" t="str">
        <f t="shared" si="373"/>
        <v/>
      </c>
      <c r="R3959" s="129" t="s">
        <v>9</v>
      </c>
      <c r="S3959" s="128" t="s">
        <v>9</v>
      </c>
      <c r="T3959" s="1"/>
    </row>
    <row r="3960" spans="1:20" ht="15.75" hidden="1" customHeight="1">
      <c r="A3960" s="1" t="str">
        <f t="shared" si="1"/>
        <v/>
      </c>
      <c r="B3960" s="268" t="str">
        <f t="shared" si="368"/>
        <v>X</v>
      </c>
      <c r="C3960" s="1"/>
      <c r="D3960" s="27" t="str">
        <f>IF('ESA Input'!AH3925="","",IF('ESA Input'!AH3925="Yes",'ESA Input'!B3925,"Ineligible"))</f>
        <v/>
      </c>
      <c r="E3960" s="242" t="str">
        <f>IF('ESA Input'!AH3925="","",'ESA Input'!AH3925)</f>
        <v/>
      </c>
      <c r="F3960" s="461" t="str">
        <f>IF('ESA Input'!AH3925="","",IF('ESA Input'!AH3925="YES",'ESA Input'!AG3925,""))</f>
        <v/>
      </c>
      <c r="G3960" s="462"/>
      <c r="H3960" s="201" t="str">
        <f>IF('ESA Input'!AH3925="","",IF('ESA Input'!AH3925="Yes",'ESA Input'!J3925,""))</f>
        <v/>
      </c>
      <c r="I3960" s="227" t="str">
        <f>IF('ESA Input'!AH3925="","",IF('ESA Input'!AH3925="Yes",'ESA Input'!D3925,""))</f>
        <v/>
      </c>
      <c r="J3960" s="235" t="str">
        <f>IF('ESA Input'!AH3925="","",IF('ESA Input'!AH3925="Yes",'ESA Input'!E3925,""))</f>
        <v/>
      </c>
      <c r="K3960" s="29" t="str">
        <f>IF('ESA Input'!AH3925="","",IF('ESA Input'!AH3925="Yes",'ESA Input'!H3925,""))</f>
        <v/>
      </c>
      <c r="L3960" s="236" t="str">
        <f>IF('ESA Input'!AH3925="","",IF('ESA Input'!AH3925="Yes",'ESA Input'!G3925,""))</f>
        <v/>
      </c>
      <c r="M3960" s="31" t="str">
        <f t="shared" si="369"/>
        <v/>
      </c>
      <c r="N3960" s="208" t="str">
        <f t="shared" si="370"/>
        <v/>
      </c>
      <c r="O3960" s="209" t="str">
        <f t="shared" si="371"/>
        <v/>
      </c>
      <c r="P3960" s="209" t="str">
        <f t="shared" si="372"/>
        <v/>
      </c>
      <c r="Q3960" s="31" t="str">
        <f t="shared" si="373"/>
        <v/>
      </c>
      <c r="R3960" s="129" t="s">
        <v>9</v>
      </c>
      <c r="S3960" s="128" t="s">
        <v>9</v>
      </c>
      <c r="T3960" s="1"/>
    </row>
    <row r="3961" spans="1:20" ht="15.75" hidden="1" customHeight="1">
      <c r="A3961" s="1" t="str">
        <f t="shared" si="1"/>
        <v/>
      </c>
      <c r="B3961" s="268" t="str">
        <f t="shared" si="368"/>
        <v>X</v>
      </c>
      <c r="C3961" s="1"/>
      <c r="D3961" s="27" t="str">
        <f>IF('ESA Input'!AH3926="","",IF('ESA Input'!AH3926="Yes",'ESA Input'!B3926,"Ineligible"))</f>
        <v/>
      </c>
      <c r="E3961" s="242" t="str">
        <f>IF('ESA Input'!AH3926="","",'ESA Input'!AH3926)</f>
        <v/>
      </c>
      <c r="F3961" s="461" t="str">
        <f>IF('ESA Input'!AH3926="","",IF('ESA Input'!AH3926="YES",'ESA Input'!AG3926,""))</f>
        <v/>
      </c>
      <c r="G3961" s="462"/>
      <c r="H3961" s="201" t="str">
        <f>IF('ESA Input'!AH3926="","",IF('ESA Input'!AH3926="Yes",'ESA Input'!J3926,""))</f>
        <v/>
      </c>
      <c r="I3961" s="227" t="str">
        <f>IF('ESA Input'!AH3926="","",IF('ESA Input'!AH3926="Yes",'ESA Input'!D3926,""))</f>
        <v/>
      </c>
      <c r="J3961" s="235" t="str">
        <f>IF('ESA Input'!AH3926="","",IF('ESA Input'!AH3926="Yes",'ESA Input'!E3926,""))</f>
        <v/>
      </c>
      <c r="K3961" s="29" t="str">
        <f>IF('ESA Input'!AH3926="","",IF('ESA Input'!AH3926="Yes",'ESA Input'!H3926,""))</f>
        <v/>
      </c>
      <c r="L3961" s="236" t="str">
        <f>IF('ESA Input'!AH3926="","",IF('ESA Input'!AH3926="Yes",'ESA Input'!G3926,""))</f>
        <v/>
      </c>
      <c r="M3961" s="31" t="str">
        <f t="shared" si="369"/>
        <v/>
      </c>
      <c r="N3961" s="208" t="str">
        <f t="shared" si="370"/>
        <v/>
      </c>
      <c r="O3961" s="209" t="str">
        <f t="shared" si="371"/>
        <v/>
      </c>
      <c r="P3961" s="209" t="str">
        <f t="shared" si="372"/>
        <v/>
      </c>
      <c r="Q3961" s="31" t="str">
        <f t="shared" si="373"/>
        <v/>
      </c>
      <c r="R3961" s="129" t="s">
        <v>9</v>
      </c>
      <c r="S3961" s="128" t="s">
        <v>9</v>
      </c>
      <c r="T3961" s="1"/>
    </row>
    <row r="3962" spans="1:20" ht="15.75" hidden="1" customHeight="1">
      <c r="A3962" s="1" t="str">
        <f t="shared" si="1"/>
        <v/>
      </c>
      <c r="B3962" s="268" t="str">
        <f t="shared" si="368"/>
        <v>X</v>
      </c>
      <c r="C3962" s="1"/>
      <c r="D3962" s="27" t="str">
        <f>IF('ESA Input'!AH3927="","",IF('ESA Input'!AH3927="Yes",'ESA Input'!B3927,"Ineligible"))</f>
        <v/>
      </c>
      <c r="E3962" s="242" t="str">
        <f>IF('ESA Input'!AH3927="","",'ESA Input'!AH3927)</f>
        <v/>
      </c>
      <c r="F3962" s="461" t="str">
        <f>IF('ESA Input'!AH3927="","",IF('ESA Input'!AH3927="YES",'ESA Input'!AG3927,""))</f>
        <v/>
      </c>
      <c r="G3962" s="462"/>
      <c r="H3962" s="201" t="str">
        <f>IF('ESA Input'!AH3927="","",IF('ESA Input'!AH3927="Yes",'ESA Input'!J3927,""))</f>
        <v/>
      </c>
      <c r="I3962" s="227" t="str">
        <f>IF('ESA Input'!AH3927="","",IF('ESA Input'!AH3927="Yes",'ESA Input'!D3927,""))</f>
        <v/>
      </c>
      <c r="J3962" s="235" t="str">
        <f>IF('ESA Input'!AH3927="","",IF('ESA Input'!AH3927="Yes",'ESA Input'!E3927,""))</f>
        <v/>
      </c>
      <c r="K3962" s="29" t="str">
        <f>IF('ESA Input'!AH3927="","",IF('ESA Input'!AH3927="Yes",'ESA Input'!H3927,""))</f>
        <v/>
      </c>
      <c r="L3962" s="236" t="str">
        <f>IF('ESA Input'!AH3927="","",IF('ESA Input'!AH3927="Yes",'ESA Input'!G3927,""))</f>
        <v/>
      </c>
      <c r="M3962" s="31" t="str">
        <f t="shared" si="369"/>
        <v/>
      </c>
      <c r="N3962" s="208" t="str">
        <f t="shared" si="370"/>
        <v/>
      </c>
      <c r="O3962" s="209" t="str">
        <f t="shared" si="371"/>
        <v/>
      </c>
      <c r="P3962" s="209" t="str">
        <f t="shared" si="372"/>
        <v/>
      </c>
      <c r="Q3962" s="31" t="str">
        <f t="shared" si="373"/>
        <v/>
      </c>
      <c r="R3962" s="129" t="s">
        <v>9</v>
      </c>
      <c r="S3962" s="128" t="s">
        <v>9</v>
      </c>
      <c r="T3962" s="1"/>
    </row>
    <row r="3963" spans="1:20" ht="15.75" hidden="1" customHeight="1">
      <c r="A3963" s="1" t="str">
        <f t="shared" si="1"/>
        <v/>
      </c>
      <c r="B3963" s="268" t="str">
        <f t="shared" si="368"/>
        <v>X</v>
      </c>
      <c r="C3963" s="1"/>
      <c r="D3963" s="27" t="str">
        <f>IF('ESA Input'!AH3928="","",IF('ESA Input'!AH3928="Yes",'ESA Input'!B3928,"Ineligible"))</f>
        <v/>
      </c>
      <c r="E3963" s="242" t="str">
        <f>IF('ESA Input'!AH3928="","",'ESA Input'!AH3928)</f>
        <v/>
      </c>
      <c r="F3963" s="461" t="str">
        <f>IF('ESA Input'!AH3928="","",IF('ESA Input'!AH3928="YES",'ESA Input'!AG3928,""))</f>
        <v/>
      </c>
      <c r="G3963" s="462"/>
      <c r="H3963" s="201" t="str">
        <f>IF('ESA Input'!AH3928="","",IF('ESA Input'!AH3928="Yes",'ESA Input'!J3928,""))</f>
        <v/>
      </c>
      <c r="I3963" s="227" t="str">
        <f>IF('ESA Input'!AH3928="","",IF('ESA Input'!AH3928="Yes",'ESA Input'!D3928,""))</f>
        <v/>
      </c>
      <c r="J3963" s="235" t="str">
        <f>IF('ESA Input'!AH3928="","",IF('ESA Input'!AH3928="Yes",'ESA Input'!E3928,""))</f>
        <v/>
      </c>
      <c r="K3963" s="29" t="str">
        <f>IF('ESA Input'!AH3928="","",IF('ESA Input'!AH3928="Yes",'ESA Input'!H3928,""))</f>
        <v/>
      </c>
      <c r="L3963" s="236" t="str">
        <f>IF('ESA Input'!AH3928="","",IF('ESA Input'!AH3928="Yes",'ESA Input'!G3928,""))</f>
        <v/>
      </c>
      <c r="M3963" s="31" t="str">
        <f t="shared" si="369"/>
        <v/>
      </c>
      <c r="N3963" s="208" t="str">
        <f t="shared" si="370"/>
        <v/>
      </c>
      <c r="O3963" s="209" t="str">
        <f t="shared" si="371"/>
        <v/>
      </c>
      <c r="P3963" s="209" t="str">
        <f t="shared" si="372"/>
        <v/>
      </c>
      <c r="Q3963" s="31" t="str">
        <f t="shared" si="373"/>
        <v/>
      </c>
      <c r="R3963" s="129" t="s">
        <v>9</v>
      </c>
      <c r="S3963" s="128" t="s">
        <v>9</v>
      </c>
      <c r="T3963" s="1"/>
    </row>
    <row r="3964" spans="1:20" ht="15.75" hidden="1" customHeight="1">
      <c r="A3964" s="1" t="str">
        <f t="shared" si="1"/>
        <v/>
      </c>
      <c r="B3964" s="268" t="str">
        <f t="shared" si="368"/>
        <v>X</v>
      </c>
      <c r="C3964" s="1"/>
      <c r="D3964" s="27" t="str">
        <f>IF('ESA Input'!AH3929="","",IF('ESA Input'!AH3929="Yes",'ESA Input'!B3929,"Ineligible"))</f>
        <v/>
      </c>
      <c r="E3964" s="242" t="str">
        <f>IF('ESA Input'!AH3929="","",'ESA Input'!AH3929)</f>
        <v/>
      </c>
      <c r="F3964" s="461" t="str">
        <f>IF('ESA Input'!AH3929="","",IF('ESA Input'!AH3929="YES",'ESA Input'!AG3929,""))</f>
        <v/>
      </c>
      <c r="G3964" s="462"/>
      <c r="H3964" s="201" t="str">
        <f>IF('ESA Input'!AH3929="","",IF('ESA Input'!AH3929="Yes",'ESA Input'!J3929,""))</f>
        <v/>
      </c>
      <c r="I3964" s="227" t="str">
        <f>IF('ESA Input'!AH3929="","",IF('ESA Input'!AH3929="Yes",'ESA Input'!D3929,""))</f>
        <v/>
      </c>
      <c r="J3964" s="235" t="str">
        <f>IF('ESA Input'!AH3929="","",IF('ESA Input'!AH3929="Yes",'ESA Input'!E3929,""))</f>
        <v/>
      </c>
      <c r="K3964" s="29" t="str">
        <f>IF('ESA Input'!AH3929="","",IF('ESA Input'!AH3929="Yes",'ESA Input'!H3929,""))</f>
        <v/>
      </c>
      <c r="L3964" s="236" t="str">
        <f>IF('ESA Input'!AH3929="","",IF('ESA Input'!AH3929="Yes",'ESA Input'!G3929,""))</f>
        <v/>
      </c>
      <c r="M3964" s="31" t="str">
        <f t="shared" si="369"/>
        <v/>
      </c>
      <c r="N3964" s="208" t="str">
        <f t="shared" si="370"/>
        <v/>
      </c>
      <c r="O3964" s="209" t="str">
        <f t="shared" si="371"/>
        <v/>
      </c>
      <c r="P3964" s="209" t="str">
        <f t="shared" si="372"/>
        <v/>
      </c>
      <c r="Q3964" s="31" t="str">
        <f t="shared" si="373"/>
        <v/>
      </c>
      <c r="R3964" s="129" t="s">
        <v>9</v>
      </c>
      <c r="S3964" s="128" t="s">
        <v>9</v>
      </c>
      <c r="T3964" s="1"/>
    </row>
    <row r="3965" spans="1:20" ht="15.75" hidden="1" customHeight="1">
      <c r="A3965" s="1" t="str">
        <f t="shared" si="1"/>
        <v/>
      </c>
      <c r="B3965" s="268" t="str">
        <f t="shared" si="368"/>
        <v>X</v>
      </c>
      <c r="C3965" s="1"/>
      <c r="D3965" s="27" t="str">
        <f>IF('ESA Input'!AH3930="","",IF('ESA Input'!AH3930="Yes",'ESA Input'!B3930,"Ineligible"))</f>
        <v/>
      </c>
      <c r="E3965" s="242" t="str">
        <f>IF('ESA Input'!AH3930="","",'ESA Input'!AH3930)</f>
        <v/>
      </c>
      <c r="F3965" s="461" t="str">
        <f>IF('ESA Input'!AH3930="","",IF('ESA Input'!AH3930="YES",'ESA Input'!AG3930,""))</f>
        <v/>
      </c>
      <c r="G3965" s="462"/>
      <c r="H3965" s="201" t="str">
        <f>IF('ESA Input'!AH3930="","",IF('ESA Input'!AH3930="Yes",'ESA Input'!J3930,""))</f>
        <v/>
      </c>
      <c r="I3965" s="227" t="str">
        <f>IF('ESA Input'!AH3930="","",IF('ESA Input'!AH3930="Yes",'ESA Input'!D3930,""))</f>
        <v/>
      </c>
      <c r="J3965" s="235" t="str">
        <f>IF('ESA Input'!AH3930="","",IF('ESA Input'!AH3930="Yes",'ESA Input'!E3930,""))</f>
        <v/>
      </c>
      <c r="K3965" s="29" t="str">
        <f>IF('ESA Input'!AH3930="","",IF('ESA Input'!AH3930="Yes",'ESA Input'!H3930,""))</f>
        <v/>
      </c>
      <c r="L3965" s="236" t="str">
        <f>IF('ESA Input'!AH3930="","",IF('ESA Input'!AH3930="Yes",'ESA Input'!G3930,""))</f>
        <v/>
      </c>
      <c r="M3965" s="31" t="str">
        <f t="shared" si="369"/>
        <v/>
      </c>
      <c r="N3965" s="208" t="str">
        <f t="shared" si="370"/>
        <v/>
      </c>
      <c r="O3965" s="209" t="str">
        <f t="shared" si="371"/>
        <v/>
      </c>
      <c r="P3965" s="209" t="str">
        <f t="shared" si="372"/>
        <v/>
      </c>
      <c r="Q3965" s="31" t="str">
        <f t="shared" si="373"/>
        <v/>
      </c>
      <c r="R3965" s="129" t="s">
        <v>9</v>
      </c>
      <c r="S3965" s="128" t="s">
        <v>9</v>
      </c>
      <c r="T3965" s="1"/>
    </row>
    <row r="3966" spans="1:20" ht="15.75" hidden="1" customHeight="1">
      <c r="A3966" s="1" t="str">
        <f t="shared" si="1"/>
        <v/>
      </c>
      <c r="B3966" s="268" t="str">
        <f t="shared" si="368"/>
        <v>X</v>
      </c>
      <c r="C3966" s="1"/>
      <c r="D3966" s="27" t="str">
        <f>IF('ESA Input'!AH3931="","",IF('ESA Input'!AH3931="Yes",'ESA Input'!B3931,"Ineligible"))</f>
        <v/>
      </c>
      <c r="E3966" s="242" t="str">
        <f>IF('ESA Input'!AH3931="","",'ESA Input'!AH3931)</f>
        <v/>
      </c>
      <c r="F3966" s="461" t="str">
        <f>IF('ESA Input'!AH3931="","",IF('ESA Input'!AH3931="YES",'ESA Input'!AG3931,""))</f>
        <v/>
      </c>
      <c r="G3966" s="462"/>
      <c r="H3966" s="201" t="str">
        <f>IF('ESA Input'!AH3931="","",IF('ESA Input'!AH3931="Yes",'ESA Input'!J3931,""))</f>
        <v/>
      </c>
      <c r="I3966" s="227" t="str">
        <f>IF('ESA Input'!AH3931="","",IF('ESA Input'!AH3931="Yes",'ESA Input'!D3931,""))</f>
        <v/>
      </c>
      <c r="J3966" s="235" t="str">
        <f>IF('ESA Input'!AH3931="","",IF('ESA Input'!AH3931="Yes",'ESA Input'!E3931,""))</f>
        <v/>
      </c>
      <c r="K3966" s="29" t="str">
        <f>IF('ESA Input'!AH3931="","",IF('ESA Input'!AH3931="Yes",'ESA Input'!H3931,""))</f>
        <v/>
      </c>
      <c r="L3966" s="236" t="str">
        <f>IF('ESA Input'!AH3931="","",IF('ESA Input'!AH3931="Yes",'ESA Input'!G3931,""))</f>
        <v/>
      </c>
      <c r="M3966" s="31" t="str">
        <f t="shared" si="369"/>
        <v/>
      </c>
      <c r="N3966" s="208" t="str">
        <f t="shared" si="370"/>
        <v/>
      </c>
      <c r="O3966" s="209" t="str">
        <f t="shared" si="371"/>
        <v/>
      </c>
      <c r="P3966" s="209" t="str">
        <f t="shared" si="372"/>
        <v/>
      </c>
      <c r="Q3966" s="31" t="str">
        <f t="shared" si="373"/>
        <v/>
      </c>
      <c r="R3966" s="129" t="s">
        <v>9</v>
      </c>
      <c r="S3966" s="128" t="s">
        <v>9</v>
      </c>
      <c r="T3966" s="1"/>
    </row>
    <row r="3967" spans="1:20" ht="15.75" hidden="1" customHeight="1">
      <c r="A3967" s="1" t="str">
        <f t="shared" si="1"/>
        <v/>
      </c>
      <c r="B3967" s="268" t="str">
        <f t="shared" si="368"/>
        <v>X</v>
      </c>
      <c r="C3967" s="1"/>
      <c r="D3967" s="27" t="str">
        <f>IF('ESA Input'!AH3932="","",IF('ESA Input'!AH3932="Yes",'ESA Input'!B3932,"Ineligible"))</f>
        <v/>
      </c>
      <c r="E3967" s="242" t="str">
        <f>IF('ESA Input'!AH3932="","",'ESA Input'!AH3932)</f>
        <v/>
      </c>
      <c r="F3967" s="461" t="str">
        <f>IF('ESA Input'!AH3932="","",IF('ESA Input'!AH3932="YES",'ESA Input'!AG3932,""))</f>
        <v/>
      </c>
      <c r="G3967" s="462"/>
      <c r="H3967" s="201" t="str">
        <f>IF('ESA Input'!AH3932="","",IF('ESA Input'!AH3932="Yes",'ESA Input'!J3932,""))</f>
        <v/>
      </c>
      <c r="I3967" s="227" t="str">
        <f>IF('ESA Input'!AH3932="","",IF('ESA Input'!AH3932="Yes",'ESA Input'!D3932,""))</f>
        <v/>
      </c>
      <c r="J3967" s="235" t="str">
        <f>IF('ESA Input'!AH3932="","",IF('ESA Input'!AH3932="Yes",'ESA Input'!E3932,""))</f>
        <v/>
      </c>
      <c r="K3967" s="29" t="str">
        <f>IF('ESA Input'!AH3932="","",IF('ESA Input'!AH3932="Yes",'ESA Input'!H3932,""))</f>
        <v/>
      </c>
      <c r="L3967" s="236" t="str">
        <f>IF('ESA Input'!AH3932="","",IF('ESA Input'!AH3932="Yes",'ESA Input'!G3932,""))</f>
        <v/>
      </c>
      <c r="M3967" s="31" t="str">
        <f t="shared" si="369"/>
        <v/>
      </c>
      <c r="N3967" s="208" t="str">
        <f t="shared" si="370"/>
        <v/>
      </c>
      <c r="O3967" s="209" t="str">
        <f t="shared" si="371"/>
        <v/>
      </c>
      <c r="P3967" s="209" t="str">
        <f t="shared" si="372"/>
        <v/>
      </c>
      <c r="Q3967" s="31" t="str">
        <f t="shared" si="373"/>
        <v/>
      </c>
      <c r="R3967" s="129" t="s">
        <v>9</v>
      </c>
      <c r="S3967" s="128" t="s">
        <v>9</v>
      </c>
      <c r="T3967" s="1"/>
    </row>
    <row r="3968" spans="1:20" ht="15.75" hidden="1" customHeight="1">
      <c r="A3968" s="1" t="str">
        <f t="shared" si="1"/>
        <v/>
      </c>
      <c r="B3968" s="268" t="str">
        <f t="shared" si="368"/>
        <v>X</v>
      </c>
      <c r="C3968" s="1"/>
      <c r="D3968" s="27" t="str">
        <f>IF('ESA Input'!AH3933="","",IF('ESA Input'!AH3933="Yes",'ESA Input'!B3933,"Ineligible"))</f>
        <v/>
      </c>
      <c r="E3968" s="242" t="str">
        <f>IF('ESA Input'!AH3933="","",'ESA Input'!AH3933)</f>
        <v/>
      </c>
      <c r="F3968" s="461" t="str">
        <f>IF('ESA Input'!AH3933="","",IF('ESA Input'!AH3933="YES",'ESA Input'!AG3933,""))</f>
        <v/>
      </c>
      <c r="G3968" s="462"/>
      <c r="H3968" s="201" t="str">
        <f>IF('ESA Input'!AH3933="","",IF('ESA Input'!AH3933="Yes",'ESA Input'!J3933,""))</f>
        <v/>
      </c>
      <c r="I3968" s="227" t="str">
        <f>IF('ESA Input'!AH3933="","",IF('ESA Input'!AH3933="Yes",'ESA Input'!D3933,""))</f>
        <v/>
      </c>
      <c r="J3968" s="235" t="str">
        <f>IF('ESA Input'!AH3933="","",IF('ESA Input'!AH3933="Yes",'ESA Input'!E3933,""))</f>
        <v/>
      </c>
      <c r="K3968" s="29" t="str">
        <f>IF('ESA Input'!AH3933="","",IF('ESA Input'!AH3933="Yes",'ESA Input'!H3933,""))</f>
        <v/>
      </c>
      <c r="L3968" s="236" t="str">
        <f>IF('ESA Input'!AH3933="","",IF('ESA Input'!AH3933="Yes",'ESA Input'!G3933,""))</f>
        <v/>
      </c>
      <c r="M3968" s="31" t="str">
        <f t="shared" si="369"/>
        <v/>
      </c>
      <c r="N3968" s="208" t="str">
        <f t="shared" si="370"/>
        <v/>
      </c>
      <c r="O3968" s="209" t="str">
        <f t="shared" si="371"/>
        <v/>
      </c>
      <c r="P3968" s="209" t="str">
        <f t="shared" si="372"/>
        <v/>
      </c>
      <c r="Q3968" s="31" t="str">
        <f t="shared" si="373"/>
        <v/>
      </c>
      <c r="R3968" s="129" t="s">
        <v>9</v>
      </c>
      <c r="S3968" s="128" t="s">
        <v>9</v>
      </c>
      <c r="T3968" s="1"/>
    </row>
    <row r="3969" spans="1:20" ht="15.75" hidden="1" customHeight="1">
      <c r="A3969" s="1" t="str">
        <f t="shared" si="1"/>
        <v/>
      </c>
      <c r="B3969" s="268" t="str">
        <f t="shared" si="368"/>
        <v>X</v>
      </c>
      <c r="C3969" s="1"/>
      <c r="D3969" s="27" t="str">
        <f>IF('ESA Input'!AH3934="","",IF('ESA Input'!AH3934="Yes",'ESA Input'!B3934,"Ineligible"))</f>
        <v/>
      </c>
      <c r="E3969" s="242" t="str">
        <f>IF('ESA Input'!AH3934="","",'ESA Input'!AH3934)</f>
        <v/>
      </c>
      <c r="F3969" s="461" t="str">
        <f>IF('ESA Input'!AH3934="","",IF('ESA Input'!AH3934="YES",'ESA Input'!AG3934,""))</f>
        <v/>
      </c>
      <c r="G3969" s="462"/>
      <c r="H3969" s="201" t="str">
        <f>IF('ESA Input'!AH3934="","",IF('ESA Input'!AH3934="Yes",'ESA Input'!J3934,""))</f>
        <v/>
      </c>
      <c r="I3969" s="227" t="str">
        <f>IF('ESA Input'!AH3934="","",IF('ESA Input'!AH3934="Yes",'ESA Input'!D3934,""))</f>
        <v/>
      </c>
      <c r="J3969" s="235" t="str">
        <f>IF('ESA Input'!AH3934="","",IF('ESA Input'!AH3934="Yes",'ESA Input'!E3934,""))</f>
        <v/>
      </c>
      <c r="K3969" s="29" t="str">
        <f>IF('ESA Input'!AH3934="","",IF('ESA Input'!AH3934="Yes",'ESA Input'!H3934,""))</f>
        <v/>
      </c>
      <c r="L3969" s="236" t="str">
        <f>IF('ESA Input'!AH3934="","",IF('ESA Input'!AH3934="Yes",'ESA Input'!G3934,""))</f>
        <v/>
      </c>
      <c r="M3969" s="31" t="str">
        <f t="shared" si="369"/>
        <v/>
      </c>
      <c r="N3969" s="208" t="str">
        <f t="shared" si="370"/>
        <v/>
      </c>
      <c r="O3969" s="209" t="str">
        <f t="shared" si="371"/>
        <v/>
      </c>
      <c r="P3969" s="209" t="str">
        <f t="shared" si="372"/>
        <v/>
      </c>
      <c r="Q3969" s="31" t="str">
        <f t="shared" si="373"/>
        <v/>
      </c>
      <c r="R3969" s="129" t="s">
        <v>9</v>
      </c>
      <c r="S3969" s="128" t="s">
        <v>9</v>
      </c>
      <c r="T3969" s="1"/>
    </row>
    <row r="3970" spans="1:20" ht="15.75" hidden="1" customHeight="1">
      <c r="A3970" s="1" t="str">
        <f t="shared" si="1"/>
        <v/>
      </c>
      <c r="B3970" s="268" t="str">
        <f t="shared" si="368"/>
        <v>X</v>
      </c>
      <c r="C3970" s="1"/>
      <c r="D3970" s="27" t="str">
        <f>IF('ESA Input'!AH3935="","",IF('ESA Input'!AH3935="Yes",'ESA Input'!B3935,"Ineligible"))</f>
        <v/>
      </c>
      <c r="E3970" s="242" t="str">
        <f>IF('ESA Input'!AH3935="","",'ESA Input'!AH3935)</f>
        <v/>
      </c>
      <c r="F3970" s="461" t="str">
        <f>IF('ESA Input'!AH3935="","",IF('ESA Input'!AH3935="YES",'ESA Input'!AG3935,""))</f>
        <v/>
      </c>
      <c r="G3970" s="462"/>
      <c r="H3970" s="201" t="str">
        <f>IF('ESA Input'!AH3935="","",IF('ESA Input'!AH3935="Yes",'ESA Input'!J3935,""))</f>
        <v/>
      </c>
      <c r="I3970" s="227" t="str">
        <f>IF('ESA Input'!AH3935="","",IF('ESA Input'!AH3935="Yes",'ESA Input'!D3935,""))</f>
        <v/>
      </c>
      <c r="J3970" s="235" t="str">
        <f>IF('ESA Input'!AH3935="","",IF('ESA Input'!AH3935="Yes",'ESA Input'!E3935,""))</f>
        <v/>
      </c>
      <c r="K3970" s="29" t="str">
        <f>IF('ESA Input'!AH3935="","",IF('ESA Input'!AH3935="Yes",'ESA Input'!H3935,""))</f>
        <v/>
      </c>
      <c r="L3970" s="236" t="str">
        <f>IF('ESA Input'!AH3935="","",IF('ESA Input'!AH3935="Yes",'ESA Input'!G3935,""))</f>
        <v/>
      </c>
      <c r="M3970" s="31" t="str">
        <f t="shared" si="369"/>
        <v/>
      </c>
      <c r="N3970" s="208" t="str">
        <f t="shared" si="370"/>
        <v/>
      </c>
      <c r="O3970" s="209" t="str">
        <f t="shared" si="371"/>
        <v/>
      </c>
      <c r="P3970" s="209" t="str">
        <f t="shared" si="372"/>
        <v/>
      </c>
      <c r="Q3970" s="31" t="str">
        <f t="shared" si="373"/>
        <v/>
      </c>
      <c r="R3970" s="129" t="s">
        <v>9</v>
      </c>
      <c r="S3970" s="128" t="s">
        <v>9</v>
      </c>
      <c r="T3970" s="1"/>
    </row>
    <row r="3971" spans="1:20" ht="15.75" hidden="1" customHeight="1">
      <c r="A3971" s="1" t="str">
        <f t="shared" si="1"/>
        <v/>
      </c>
      <c r="B3971" s="268" t="str">
        <f t="shared" si="368"/>
        <v>X</v>
      </c>
      <c r="C3971" s="1"/>
      <c r="D3971" s="27" t="str">
        <f>IF('ESA Input'!AH3936="","",IF('ESA Input'!AH3936="Yes",'ESA Input'!B3936,"Ineligible"))</f>
        <v/>
      </c>
      <c r="E3971" s="242" t="str">
        <f>IF('ESA Input'!AH3936="","",'ESA Input'!AH3936)</f>
        <v/>
      </c>
      <c r="F3971" s="461" t="str">
        <f>IF('ESA Input'!AH3936="","",IF('ESA Input'!AH3936="YES",'ESA Input'!AG3936,""))</f>
        <v/>
      </c>
      <c r="G3971" s="462"/>
      <c r="H3971" s="201" t="str">
        <f>IF('ESA Input'!AH3936="","",IF('ESA Input'!AH3936="Yes",'ESA Input'!J3936,""))</f>
        <v/>
      </c>
      <c r="I3971" s="227" t="str">
        <f>IF('ESA Input'!AH3936="","",IF('ESA Input'!AH3936="Yes",'ESA Input'!D3936,""))</f>
        <v/>
      </c>
      <c r="J3971" s="235" t="str">
        <f>IF('ESA Input'!AH3936="","",IF('ESA Input'!AH3936="Yes",'ESA Input'!E3936,""))</f>
        <v/>
      </c>
      <c r="K3971" s="29" t="str">
        <f>IF('ESA Input'!AH3936="","",IF('ESA Input'!AH3936="Yes",'ESA Input'!H3936,""))</f>
        <v/>
      </c>
      <c r="L3971" s="236" t="str">
        <f>IF('ESA Input'!AH3936="","",IF('ESA Input'!AH3936="Yes",'ESA Input'!G3936,""))</f>
        <v/>
      </c>
      <c r="M3971" s="31" t="str">
        <f t="shared" si="369"/>
        <v/>
      </c>
      <c r="N3971" s="208" t="str">
        <f t="shared" si="370"/>
        <v/>
      </c>
      <c r="O3971" s="209" t="str">
        <f t="shared" si="371"/>
        <v/>
      </c>
      <c r="P3971" s="209" t="str">
        <f t="shared" si="372"/>
        <v/>
      </c>
      <c r="Q3971" s="31" t="str">
        <f t="shared" si="373"/>
        <v/>
      </c>
      <c r="R3971" s="129" t="s">
        <v>9</v>
      </c>
      <c r="S3971" s="128" t="s">
        <v>9</v>
      </c>
      <c r="T3971" s="1"/>
    </row>
    <row r="3972" spans="1:20" ht="15.75" hidden="1" customHeight="1">
      <c r="A3972" s="1" t="str">
        <f t="shared" si="1"/>
        <v/>
      </c>
      <c r="B3972" s="268" t="str">
        <f t="shared" si="368"/>
        <v>X</v>
      </c>
      <c r="C3972" s="1"/>
      <c r="D3972" s="27" t="str">
        <f>IF('ESA Input'!AH3937="","",IF('ESA Input'!AH3937="Yes",'ESA Input'!B3937,"Ineligible"))</f>
        <v/>
      </c>
      <c r="E3972" s="242" t="str">
        <f>IF('ESA Input'!AH3937="","",'ESA Input'!AH3937)</f>
        <v/>
      </c>
      <c r="F3972" s="461" t="str">
        <f>IF('ESA Input'!AH3937="","",IF('ESA Input'!AH3937="YES",'ESA Input'!AG3937,""))</f>
        <v/>
      </c>
      <c r="G3972" s="462"/>
      <c r="H3972" s="201" t="str">
        <f>IF('ESA Input'!AH3937="","",IF('ESA Input'!AH3937="Yes",'ESA Input'!J3937,""))</f>
        <v/>
      </c>
      <c r="I3972" s="227" t="str">
        <f>IF('ESA Input'!AH3937="","",IF('ESA Input'!AH3937="Yes",'ESA Input'!D3937,""))</f>
        <v/>
      </c>
      <c r="J3972" s="235" t="str">
        <f>IF('ESA Input'!AH3937="","",IF('ESA Input'!AH3937="Yes",'ESA Input'!E3937,""))</f>
        <v/>
      </c>
      <c r="K3972" s="29" t="str">
        <f>IF('ESA Input'!AH3937="","",IF('ESA Input'!AH3937="Yes",'ESA Input'!H3937,""))</f>
        <v/>
      </c>
      <c r="L3972" s="236" t="str">
        <f>IF('ESA Input'!AH3937="","",IF('ESA Input'!AH3937="Yes",'ESA Input'!G3937,""))</f>
        <v/>
      </c>
      <c r="M3972" s="31" t="str">
        <f t="shared" si="369"/>
        <v/>
      </c>
      <c r="N3972" s="208" t="str">
        <f t="shared" si="370"/>
        <v/>
      </c>
      <c r="O3972" s="209" t="str">
        <f t="shared" si="371"/>
        <v/>
      </c>
      <c r="P3972" s="209" t="str">
        <f t="shared" si="372"/>
        <v/>
      </c>
      <c r="Q3972" s="31" t="str">
        <f t="shared" si="373"/>
        <v/>
      </c>
      <c r="R3972" s="129" t="s">
        <v>9</v>
      </c>
      <c r="S3972" s="128" t="s">
        <v>9</v>
      </c>
      <c r="T3972" s="1"/>
    </row>
    <row r="3973" spans="1:20" ht="15.75" hidden="1" customHeight="1">
      <c r="A3973" s="1" t="str">
        <f t="shared" si="1"/>
        <v/>
      </c>
      <c r="B3973" s="268" t="str">
        <f t="shared" si="368"/>
        <v>X</v>
      </c>
      <c r="C3973" s="1"/>
      <c r="D3973" s="27" t="str">
        <f>IF('ESA Input'!AH3938="","",IF('ESA Input'!AH3938="Yes",'ESA Input'!B3938,"Ineligible"))</f>
        <v/>
      </c>
      <c r="E3973" s="242" t="str">
        <f>IF('ESA Input'!AH3938="","",'ESA Input'!AH3938)</f>
        <v/>
      </c>
      <c r="F3973" s="461" t="str">
        <f>IF('ESA Input'!AH3938="","",IF('ESA Input'!AH3938="YES",'ESA Input'!AG3938,""))</f>
        <v/>
      </c>
      <c r="G3973" s="462"/>
      <c r="H3973" s="201" t="str">
        <f>IF('ESA Input'!AH3938="","",IF('ESA Input'!AH3938="Yes",'ESA Input'!J3938,""))</f>
        <v/>
      </c>
      <c r="I3973" s="227" t="str">
        <f>IF('ESA Input'!AH3938="","",IF('ESA Input'!AH3938="Yes",'ESA Input'!D3938,""))</f>
        <v/>
      </c>
      <c r="J3973" s="235" t="str">
        <f>IF('ESA Input'!AH3938="","",IF('ESA Input'!AH3938="Yes",'ESA Input'!E3938,""))</f>
        <v/>
      </c>
      <c r="K3973" s="29" t="str">
        <f>IF('ESA Input'!AH3938="","",IF('ESA Input'!AH3938="Yes",'ESA Input'!H3938,""))</f>
        <v/>
      </c>
      <c r="L3973" s="236" t="str">
        <f>IF('ESA Input'!AH3938="","",IF('ESA Input'!AH3938="Yes",'ESA Input'!G3938,""))</f>
        <v/>
      </c>
      <c r="M3973" s="31" t="str">
        <f t="shared" si="369"/>
        <v/>
      </c>
      <c r="N3973" s="208" t="str">
        <f t="shared" si="370"/>
        <v/>
      </c>
      <c r="O3973" s="209" t="str">
        <f t="shared" si="371"/>
        <v/>
      </c>
      <c r="P3973" s="209" t="str">
        <f t="shared" si="372"/>
        <v/>
      </c>
      <c r="Q3973" s="31" t="str">
        <f t="shared" si="373"/>
        <v/>
      </c>
      <c r="R3973" s="129" t="s">
        <v>9</v>
      </c>
      <c r="S3973" s="128" t="s">
        <v>9</v>
      </c>
      <c r="T3973" s="1"/>
    </row>
    <row r="3974" spans="1:20" ht="15.75" hidden="1" customHeight="1">
      <c r="A3974" s="1" t="str">
        <f t="shared" si="1"/>
        <v/>
      </c>
      <c r="B3974" s="268" t="str">
        <f t="shared" si="368"/>
        <v>X</v>
      </c>
      <c r="C3974" s="1"/>
      <c r="D3974" s="27" t="str">
        <f>IF('ESA Input'!AH3939="","",IF('ESA Input'!AH3939="Yes",'ESA Input'!B3939,"Ineligible"))</f>
        <v/>
      </c>
      <c r="E3974" s="242" t="str">
        <f>IF('ESA Input'!AH3939="","",'ESA Input'!AH3939)</f>
        <v/>
      </c>
      <c r="F3974" s="461" t="str">
        <f>IF('ESA Input'!AH3939="","",IF('ESA Input'!AH3939="YES",'ESA Input'!AG3939,""))</f>
        <v/>
      </c>
      <c r="G3974" s="462"/>
      <c r="H3974" s="201" t="str">
        <f>IF('ESA Input'!AH3939="","",IF('ESA Input'!AH3939="Yes",'ESA Input'!J3939,""))</f>
        <v/>
      </c>
      <c r="I3974" s="227" t="str">
        <f>IF('ESA Input'!AH3939="","",IF('ESA Input'!AH3939="Yes",'ESA Input'!D3939,""))</f>
        <v/>
      </c>
      <c r="J3974" s="235" t="str">
        <f>IF('ESA Input'!AH3939="","",IF('ESA Input'!AH3939="Yes",'ESA Input'!E3939,""))</f>
        <v/>
      </c>
      <c r="K3974" s="29" t="str">
        <f>IF('ESA Input'!AH3939="","",IF('ESA Input'!AH3939="Yes",'ESA Input'!H3939,""))</f>
        <v/>
      </c>
      <c r="L3974" s="236" t="str">
        <f>IF('ESA Input'!AH3939="","",IF('ESA Input'!AH3939="Yes",'ESA Input'!G3939,""))</f>
        <v/>
      </c>
      <c r="M3974" s="31" t="str">
        <f t="shared" si="369"/>
        <v/>
      </c>
      <c r="N3974" s="208" t="str">
        <f t="shared" si="370"/>
        <v/>
      </c>
      <c r="O3974" s="209" t="str">
        <f t="shared" si="371"/>
        <v/>
      </c>
      <c r="P3974" s="209" t="str">
        <f t="shared" si="372"/>
        <v/>
      </c>
      <c r="Q3974" s="31" t="str">
        <f t="shared" si="373"/>
        <v/>
      </c>
      <c r="R3974" s="129" t="s">
        <v>9</v>
      </c>
      <c r="S3974" s="128" t="s">
        <v>9</v>
      </c>
      <c r="T3974" s="1"/>
    </row>
    <row r="3975" spans="1:20" ht="15.75" hidden="1" customHeight="1">
      <c r="A3975" s="1" t="str">
        <f t="shared" si="1"/>
        <v/>
      </c>
      <c r="B3975" s="268" t="str">
        <f t="shared" si="368"/>
        <v>X</v>
      </c>
      <c r="C3975" s="1"/>
      <c r="D3975" s="27" t="str">
        <f>IF('ESA Input'!AH3940="","",IF('ESA Input'!AH3940="Yes",'ESA Input'!B3940,"Ineligible"))</f>
        <v/>
      </c>
      <c r="E3975" s="242" t="str">
        <f>IF('ESA Input'!AH3940="","",'ESA Input'!AH3940)</f>
        <v/>
      </c>
      <c r="F3975" s="461" t="str">
        <f>IF('ESA Input'!AH3940="","",IF('ESA Input'!AH3940="YES",'ESA Input'!AG3940,""))</f>
        <v/>
      </c>
      <c r="G3975" s="462"/>
      <c r="H3975" s="201" t="str">
        <f>IF('ESA Input'!AH3940="","",IF('ESA Input'!AH3940="Yes",'ESA Input'!J3940,""))</f>
        <v/>
      </c>
      <c r="I3975" s="227" t="str">
        <f>IF('ESA Input'!AH3940="","",IF('ESA Input'!AH3940="Yes",'ESA Input'!D3940,""))</f>
        <v/>
      </c>
      <c r="J3975" s="235" t="str">
        <f>IF('ESA Input'!AH3940="","",IF('ESA Input'!AH3940="Yes",'ESA Input'!E3940,""))</f>
        <v/>
      </c>
      <c r="K3975" s="29" t="str">
        <f>IF('ESA Input'!AH3940="","",IF('ESA Input'!AH3940="Yes",'ESA Input'!H3940,""))</f>
        <v/>
      </c>
      <c r="L3975" s="236" t="str">
        <f>IF('ESA Input'!AH3940="","",IF('ESA Input'!AH3940="Yes",'ESA Input'!G3940,""))</f>
        <v/>
      </c>
      <c r="M3975" s="31" t="str">
        <f t="shared" si="369"/>
        <v/>
      </c>
      <c r="N3975" s="208" t="str">
        <f t="shared" si="370"/>
        <v/>
      </c>
      <c r="O3975" s="209" t="str">
        <f t="shared" si="371"/>
        <v/>
      </c>
      <c r="P3975" s="209" t="str">
        <f t="shared" si="372"/>
        <v/>
      </c>
      <c r="Q3975" s="31" t="str">
        <f t="shared" si="373"/>
        <v/>
      </c>
      <c r="R3975" s="129" t="s">
        <v>9</v>
      </c>
      <c r="S3975" s="128" t="s">
        <v>9</v>
      </c>
      <c r="T3975" s="1"/>
    </row>
    <row r="3976" spans="1:20" ht="15.75" hidden="1" customHeight="1">
      <c r="A3976" s="1" t="str">
        <f t="shared" si="1"/>
        <v/>
      </c>
      <c r="B3976" s="268" t="str">
        <f t="shared" si="368"/>
        <v>X</v>
      </c>
      <c r="C3976" s="1"/>
      <c r="D3976" s="27" t="str">
        <f>IF('ESA Input'!AH3941="","",IF('ESA Input'!AH3941="Yes",'ESA Input'!B3941,"Ineligible"))</f>
        <v/>
      </c>
      <c r="E3976" s="242" t="str">
        <f>IF('ESA Input'!AH3941="","",'ESA Input'!AH3941)</f>
        <v/>
      </c>
      <c r="F3976" s="461" t="str">
        <f>IF('ESA Input'!AH3941="","",IF('ESA Input'!AH3941="YES",'ESA Input'!AG3941,""))</f>
        <v/>
      </c>
      <c r="G3976" s="462"/>
      <c r="H3976" s="201" t="str">
        <f>IF('ESA Input'!AH3941="","",IF('ESA Input'!AH3941="Yes",'ESA Input'!J3941,""))</f>
        <v/>
      </c>
      <c r="I3976" s="227" t="str">
        <f>IF('ESA Input'!AH3941="","",IF('ESA Input'!AH3941="Yes",'ESA Input'!D3941,""))</f>
        <v/>
      </c>
      <c r="J3976" s="235" t="str">
        <f>IF('ESA Input'!AH3941="","",IF('ESA Input'!AH3941="Yes",'ESA Input'!E3941,""))</f>
        <v/>
      </c>
      <c r="K3976" s="29" t="str">
        <f>IF('ESA Input'!AH3941="","",IF('ESA Input'!AH3941="Yes",'ESA Input'!H3941,""))</f>
        <v/>
      </c>
      <c r="L3976" s="236" t="str">
        <f>IF('ESA Input'!AH3941="","",IF('ESA Input'!AH3941="Yes",'ESA Input'!G3941,""))</f>
        <v/>
      </c>
      <c r="M3976" s="31" t="str">
        <f t="shared" si="369"/>
        <v/>
      </c>
      <c r="N3976" s="208" t="str">
        <f t="shared" si="370"/>
        <v/>
      </c>
      <c r="O3976" s="209" t="str">
        <f t="shared" si="371"/>
        <v/>
      </c>
      <c r="P3976" s="209" t="str">
        <f t="shared" si="372"/>
        <v/>
      </c>
      <c r="Q3976" s="31" t="str">
        <f t="shared" si="373"/>
        <v/>
      </c>
      <c r="R3976" s="129" t="s">
        <v>9</v>
      </c>
      <c r="S3976" s="128" t="s">
        <v>9</v>
      </c>
      <c r="T3976" s="1"/>
    </row>
    <row r="3977" spans="1:20" ht="15.75" hidden="1" customHeight="1">
      <c r="A3977" s="1" t="str">
        <f t="shared" si="1"/>
        <v/>
      </c>
      <c r="B3977" s="268" t="str">
        <f t="shared" si="368"/>
        <v>X</v>
      </c>
      <c r="C3977" s="1"/>
      <c r="D3977" s="27" t="str">
        <f>IF('ESA Input'!AH3942="","",IF('ESA Input'!AH3942="Yes",'ESA Input'!B3942,"Ineligible"))</f>
        <v/>
      </c>
      <c r="E3977" s="242" t="str">
        <f>IF('ESA Input'!AH3942="","",'ESA Input'!AH3942)</f>
        <v/>
      </c>
      <c r="F3977" s="461" t="str">
        <f>IF('ESA Input'!AH3942="","",IF('ESA Input'!AH3942="YES",'ESA Input'!AG3942,""))</f>
        <v/>
      </c>
      <c r="G3977" s="462"/>
      <c r="H3977" s="201" t="str">
        <f>IF('ESA Input'!AH3942="","",IF('ESA Input'!AH3942="Yes",'ESA Input'!J3942,""))</f>
        <v/>
      </c>
      <c r="I3977" s="227" t="str">
        <f>IF('ESA Input'!AH3942="","",IF('ESA Input'!AH3942="Yes",'ESA Input'!D3942,""))</f>
        <v/>
      </c>
      <c r="J3977" s="235" t="str">
        <f>IF('ESA Input'!AH3942="","",IF('ESA Input'!AH3942="Yes",'ESA Input'!E3942,""))</f>
        <v/>
      </c>
      <c r="K3977" s="29" t="str">
        <f>IF('ESA Input'!AH3942="","",IF('ESA Input'!AH3942="Yes",'ESA Input'!H3942,""))</f>
        <v/>
      </c>
      <c r="L3977" s="236" t="str">
        <f>IF('ESA Input'!AH3942="","",IF('ESA Input'!AH3942="Yes",'ESA Input'!G3942,""))</f>
        <v/>
      </c>
      <c r="M3977" s="31" t="str">
        <f t="shared" si="369"/>
        <v/>
      </c>
      <c r="N3977" s="208" t="str">
        <f t="shared" si="370"/>
        <v/>
      </c>
      <c r="O3977" s="209" t="str">
        <f t="shared" si="371"/>
        <v/>
      </c>
      <c r="P3977" s="209" t="str">
        <f t="shared" si="372"/>
        <v/>
      </c>
      <c r="Q3977" s="31" t="str">
        <f t="shared" si="373"/>
        <v/>
      </c>
      <c r="R3977" s="129" t="s">
        <v>9</v>
      </c>
      <c r="S3977" s="128" t="s">
        <v>9</v>
      </c>
      <c r="T3977" s="1"/>
    </row>
    <row r="3978" spans="1:20" ht="15.75" hidden="1" customHeight="1">
      <c r="A3978" s="1" t="str">
        <f t="shared" si="1"/>
        <v/>
      </c>
      <c r="B3978" s="268" t="str">
        <f t="shared" si="368"/>
        <v>X</v>
      </c>
      <c r="C3978" s="1"/>
      <c r="D3978" s="27" t="str">
        <f>IF('ESA Input'!AH3943="","",IF('ESA Input'!AH3943="Yes",'ESA Input'!B3943,"Ineligible"))</f>
        <v/>
      </c>
      <c r="E3978" s="242" t="str">
        <f>IF('ESA Input'!AH3943="","",'ESA Input'!AH3943)</f>
        <v/>
      </c>
      <c r="F3978" s="461" t="str">
        <f>IF('ESA Input'!AH3943="","",IF('ESA Input'!AH3943="YES",'ESA Input'!AG3943,""))</f>
        <v/>
      </c>
      <c r="G3978" s="462"/>
      <c r="H3978" s="201" t="str">
        <f>IF('ESA Input'!AH3943="","",IF('ESA Input'!AH3943="Yes",'ESA Input'!J3943,""))</f>
        <v/>
      </c>
      <c r="I3978" s="227" t="str">
        <f>IF('ESA Input'!AH3943="","",IF('ESA Input'!AH3943="Yes",'ESA Input'!D3943,""))</f>
        <v/>
      </c>
      <c r="J3978" s="235" t="str">
        <f>IF('ESA Input'!AH3943="","",IF('ESA Input'!AH3943="Yes",'ESA Input'!E3943,""))</f>
        <v/>
      </c>
      <c r="K3978" s="29" t="str">
        <f>IF('ESA Input'!AH3943="","",IF('ESA Input'!AH3943="Yes",'ESA Input'!H3943,""))</f>
        <v/>
      </c>
      <c r="L3978" s="236" t="str">
        <f>IF('ESA Input'!AH3943="","",IF('ESA Input'!AH3943="Yes",'ESA Input'!G3943,""))</f>
        <v/>
      </c>
      <c r="M3978" s="31" t="str">
        <f t="shared" si="369"/>
        <v/>
      </c>
      <c r="N3978" s="208" t="str">
        <f t="shared" si="370"/>
        <v/>
      </c>
      <c r="O3978" s="209" t="str">
        <f t="shared" si="371"/>
        <v/>
      </c>
      <c r="P3978" s="209" t="str">
        <f t="shared" si="372"/>
        <v/>
      </c>
      <c r="Q3978" s="31" t="str">
        <f t="shared" si="373"/>
        <v/>
      </c>
      <c r="R3978" s="129" t="s">
        <v>9</v>
      </c>
      <c r="S3978" s="128" t="s">
        <v>9</v>
      </c>
      <c r="T3978" s="1"/>
    </row>
    <row r="3979" spans="1:20" ht="15.75" hidden="1" customHeight="1">
      <c r="A3979" s="1" t="str">
        <f t="shared" si="1"/>
        <v/>
      </c>
      <c r="B3979" s="268" t="str">
        <f t="shared" si="368"/>
        <v>X</v>
      </c>
      <c r="C3979" s="1"/>
      <c r="D3979" s="27" t="str">
        <f>IF('ESA Input'!AH3944="","",IF('ESA Input'!AH3944="Yes",'ESA Input'!B3944,"Ineligible"))</f>
        <v/>
      </c>
      <c r="E3979" s="242" t="str">
        <f>IF('ESA Input'!AH3944="","",'ESA Input'!AH3944)</f>
        <v/>
      </c>
      <c r="F3979" s="461" t="str">
        <f>IF('ESA Input'!AH3944="","",IF('ESA Input'!AH3944="YES",'ESA Input'!AG3944,""))</f>
        <v/>
      </c>
      <c r="G3979" s="462"/>
      <c r="H3979" s="201" t="str">
        <f>IF('ESA Input'!AH3944="","",IF('ESA Input'!AH3944="Yes",'ESA Input'!J3944,""))</f>
        <v/>
      </c>
      <c r="I3979" s="227" t="str">
        <f>IF('ESA Input'!AH3944="","",IF('ESA Input'!AH3944="Yes",'ESA Input'!D3944,""))</f>
        <v/>
      </c>
      <c r="J3979" s="235" t="str">
        <f>IF('ESA Input'!AH3944="","",IF('ESA Input'!AH3944="Yes",'ESA Input'!E3944,""))</f>
        <v/>
      </c>
      <c r="K3979" s="29" t="str">
        <f>IF('ESA Input'!AH3944="","",IF('ESA Input'!AH3944="Yes",'ESA Input'!H3944,""))</f>
        <v/>
      </c>
      <c r="L3979" s="236" t="str">
        <f>IF('ESA Input'!AH3944="","",IF('ESA Input'!AH3944="Yes",'ESA Input'!G3944,""))</f>
        <v/>
      </c>
      <c r="M3979" s="31" t="str">
        <f t="shared" si="369"/>
        <v/>
      </c>
      <c r="N3979" s="208" t="str">
        <f t="shared" si="370"/>
        <v/>
      </c>
      <c r="O3979" s="209" t="str">
        <f t="shared" si="371"/>
        <v/>
      </c>
      <c r="P3979" s="209" t="str">
        <f t="shared" si="372"/>
        <v/>
      </c>
      <c r="Q3979" s="31" t="str">
        <f t="shared" si="373"/>
        <v/>
      </c>
      <c r="R3979" s="129" t="s">
        <v>9</v>
      </c>
      <c r="S3979" s="128" t="s">
        <v>9</v>
      </c>
      <c r="T3979" s="1"/>
    </row>
    <row r="3980" spans="1:20" ht="15.75" hidden="1" customHeight="1">
      <c r="A3980" s="1" t="str">
        <f t="shared" si="1"/>
        <v/>
      </c>
      <c r="B3980" s="268" t="str">
        <f t="shared" si="368"/>
        <v>X</v>
      </c>
      <c r="C3980" s="1"/>
      <c r="D3980" s="27" t="str">
        <f>IF('ESA Input'!AH3945="","",IF('ESA Input'!AH3945="Yes",'ESA Input'!B3945,"Ineligible"))</f>
        <v/>
      </c>
      <c r="E3980" s="242" t="str">
        <f>IF('ESA Input'!AH3945="","",'ESA Input'!AH3945)</f>
        <v/>
      </c>
      <c r="F3980" s="461" t="str">
        <f>IF('ESA Input'!AH3945="","",IF('ESA Input'!AH3945="YES",'ESA Input'!AG3945,""))</f>
        <v/>
      </c>
      <c r="G3980" s="462"/>
      <c r="H3980" s="201" t="str">
        <f>IF('ESA Input'!AH3945="","",IF('ESA Input'!AH3945="Yes",'ESA Input'!J3945,""))</f>
        <v/>
      </c>
      <c r="I3980" s="227" t="str">
        <f>IF('ESA Input'!AH3945="","",IF('ESA Input'!AH3945="Yes",'ESA Input'!D3945,""))</f>
        <v/>
      </c>
      <c r="J3980" s="235" t="str">
        <f>IF('ESA Input'!AH3945="","",IF('ESA Input'!AH3945="Yes",'ESA Input'!E3945,""))</f>
        <v/>
      </c>
      <c r="K3980" s="29" t="str">
        <f>IF('ESA Input'!AH3945="","",IF('ESA Input'!AH3945="Yes",'ESA Input'!H3945,""))</f>
        <v/>
      </c>
      <c r="L3980" s="236" t="str">
        <f>IF('ESA Input'!AH3945="","",IF('ESA Input'!AH3945="Yes",'ESA Input'!G3945,""))</f>
        <v/>
      </c>
      <c r="M3980" s="31" t="str">
        <f t="shared" si="369"/>
        <v/>
      </c>
      <c r="N3980" s="208" t="str">
        <f t="shared" si="370"/>
        <v/>
      </c>
      <c r="O3980" s="209" t="str">
        <f t="shared" si="371"/>
        <v/>
      </c>
      <c r="P3980" s="209" t="str">
        <f t="shared" si="372"/>
        <v/>
      </c>
      <c r="Q3980" s="31" t="str">
        <f t="shared" si="373"/>
        <v/>
      </c>
      <c r="R3980" s="129" t="s">
        <v>9</v>
      </c>
      <c r="S3980" s="128" t="s">
        <v>9</v>
      </c>
      <c r="T3980" s="1"/>
    </row>
    <row r="3981" spans="1:20" ht="15.75" hidden="1" customHeight="1">
      <c r="A3981" s="1" t="str">
        <f t="shared" si="1"/>
        <v/>
      </c>
      <c r="B3981" s="268" t="str">
        <f t="shared" si="368"/>
        <v>X</v>
      </c>
      <c r="C3981" s="1"/>
      <c r="D3981" s="27" t="str">
        <f>IF('ESA Input'!AH3946="","",IF('ESA Input'!AH3946="Yes",'ESA Input'!B3946,"Ineligible"))</f>
        <v/>
      </c>
      <c r="E3981" s="242" t="str">
        <f>IF('ESA Input'!AH3946="","",'ESA Input'!AH3946)</f>
        <v/>
      </c>
      <c r="F3981" s="461" t="str">
        <f>IF('ESA Input'!AH3946="","",IF('ESA Input'!AH3946="YES",'ESA Input'!AG3946,""))</f>
        <v/>
      </c>
      <c r="G3981" s="462"/>
      <c r="H3981" s="201" t="str">
        <f>IF('ESA Input'!AH3946="","",IF('ESA Input'!AH3946="Yes",'ESA Input'!J3946,""))</f>
        <v/>
      </c>
      <c r="I3981" s="227" t="str">
        <f>IF('ESA Input'!AH3946="","",IF('ESA Input'!AH3946="Yes",'ESA Input'!D3946,""))</f>
        <v/>
      </c>
      <c r="J3981" s="235" t="str">
        <f>IF('ESA Input'!AH3946="","",IF('ESA Input'!AH3946="Yes",'ESA Input'!E3946,""))</f>
        <v/>
      </c>
      <c r="K3981" s="29" t="str">
        <f>IF('ESA Input'!AH3946="","",IF('ESA Input'!AH3946="Yes",'ESA Input'!H3946,""))</f>
        <v/>
      </c>
      <c r="L3981" s="236" t="str">
        <f>IF('ESA Input'!AH3946="","",IF('ESA Input'!AH3946="Yes",'ESA Input'!G3946,""))</f>
        <v/>
      </c>
      <c r="M3981" s="31" t="str">
        <f t="shared" si="369"/>
        <v/>
      </c>
      <c r="N3981" s="208" t="str">
        <f t="shared" si="370"/>
        <v/>
      </c>
      <c r="O3981" s="209" t="str">
        <f t="shared" si="371"/>
        <v/>
      </c>
      <c r="P3981" s="209" t="str">
        <f t="shared" si="372"/>
        <v/>
      </c>
      <c r="Q3981" s="31" t="str">
        <f t="shared" si="373"/>
        <v/>
      </c>
      <c r="R3981" s="129" t="s">
        <v>9</v>
      </c>
      <c r="S3981" s="128" t="s">
        <v>9</v>
      </c>
      <c r="T3981" s="1"/>
    </row>
    <row r="3982" spans="1:20" ht="15.75" hidden="1" customHeight="1">
      <c r="A3982" s="1" t="str">
        <f t="shared" si="1"/>
        <v/>
      </c>
      <c r="B3982" s="268" t="str">
        <f t="shared" si="368"/>
        <v>X</v>
      </c>
      <c r="C3982" s="1"/>
      <c r="D3982" s="27" t="str">
        <f>IF('ESA Input'!AH3947="","",IF('ESA Input'!AH3947="Yes",'ESA Input'!B3947,"Ineligible"))</f>
        <v/>
      </c>
      <c r="E3982" s="242" t="str">
        <f>IF('ESA Input'!AH3947="","",'ESA Input'!AH3947)</f>
        <v/>
      </c>
      <c r="F3982" s="461" t="str">
        <f>IF('ESA Input'!AH3947="","",IF('ESA Input'!AH3947="YES",'ESA Input'!AG3947,""))</f>
        <v/>
      </c>
      <c r="G3982" s="462"/>
      <c r="H3982" s="201" t="str">
        <f>IF('ESA Input'!AH3947="","",IF('ESA Input'!AH3947="Yes",'ESA Input'!J3947,""))</f>
        <v/>
      </c>
      <c r="I3982" s="227" t="str">
        <f>IF('ESA Input'!AH3947="","",IF('ESA Input'!AH3947="Yes",'ESA Input'!D3947,""))</f>
        <v/>
      </c>
      <c r="J3982" s="235" t="str">
        <f>IF('ESA Input'!AH3947="","",IF('ESA Input'!AH3947="Yes",'ESA Input'!E3947,""))</f>
        <v/>
      </c>
      <c r="K3982" s="29" t="str">
        <f>IF('ESA Input'!AH3947="","",IF('ESA Input'!AH3947="Yes",'ESA Input'!H3947,""))</f>
        <v/>
      </c>
      <c r="L3982" s="236" t="str">
        <f>IF('ESA Input'!AH3947="","",IF('ESA Input'!AH3947="Yes",'ESA Input'!G3947,""))</f>
        <v/>
      </c>
      <c r="M3982" s="31" t="str">
        <f t="shared" si="369"/>
        <v/>
      </c>
      <c r="N3982" s="208" t="str">
        <f t="shared" si="370"/>
        <v/>
      </c>
      <c r="O3982" s="209" t="str">
        <f t="shared" si="371"/>
        <v/>
      </c>
      <c r="P3982" s="209" t="str">
        <f t="shared" si="372"/>
        <v/>
      </c>
      <c r="Q3982" s="31" t="str">
        <f t="shared" si="373"/>
        <v/>
      </c>
      <c r="R3982" s="129" t="s">
        <v>9</v>
      </c>
      <c r="S3982" s="128" t="s">
        <v>9</v>
      </c>
      <c r="T3982" s="1"/>
    </row>
    <row r="3983" spans="1:20" ht="15.75" hidden="1" customHeight="1">
      <c r="A3983" s="1" t="str">
        <f t="shared" si="1"/>
        <v/>
      </c>
      <c r="B3983" s="268" t="str">
        <f t="shared" si="368"/>
        <v>X</v>
      </c>
      <c r="C3983" s="1"/>
      <c r="D3983" s="27" t="str">
        <f>IF('ESA Input'!AH3948="","",IF('ESA Input'!AH3948="Yes",'ESA Input'!B3948,"Ineligible"))</f>
        <v/>
      </c>
      <c r="E3983" s="242" t="str">
        <f>IF('ESA Input'!AH3948="","",'ESA Input'!AH3948)</f>
        <v/>
      </c>
      <c r="F3983" s="461" t="str">
        <f>IF('ESA Input'!AH3948="","",IF('ESA Input'!AH3948="YES",'ESA Input'!AG3948,""))</f>
        <v/>
      </c>
      <c r="G3983" s="462"/>
      <c r="H3983" s="201" t="str">
        <f>IF('ESA Input'!AH3948="","",IF('ESA Input'!AH3948="Yes",'ESA Input'!J3948,""))</f>
        <v/>
      </c>
      <c r="I3983" s="227" t="str">
        <f>IF('ESA Input'!AH3948="","",IF('ESA Input'!AH3948="Yes",'ESA Input'!D3948,""))</f>
        <v/>
      </c>
      <c r="J3983" s="235" t="str">
        <f>IF('ESA Input'!AH3948="","",IF('ESA Input'!AH3948="Yes",'ESA Input'!E3948,""))</f>
        <v/>
      </c>
      <c r="K3983" s="29" t="str">
        <f>IF('ESA Input'!AH3948="","",IF('ESA Input'!AH3948="Yes",'ESA Input'!H3948,""))</f>
        <v/>
      </c>
      <c r="L3983" s="236" t="str">
        <f>IF('ESA Input'!AH3948="","",IF('ESA Input'!AH3948="Yes",'ESA Input'!G3948,""))</f>
        <v/>
      </c>
      <c r="M3983" s="31" t="str">
        <f t="shared" si="369"/>
        <v/>
      </c>
      <c r="N3983" s="208" t="str">
        <f t="shared" si="370"/>
        <v/>
      </c>
      <c r="O3983" s="209" t="str">
        <f t="shared" si="371"/>
        <v/>
      </c>
      <c r="P3983" s="209" t="str">
        <f t="shared" si="372"/>
        <v/>
      </c>
      <c r="Q3983" s="31" t="str">
        <f t="shared" si="373"/>
        <v/>
      </c>
      <c r="R3983" s="129" t="s">
        <v>9</v>
      </c>
      <c r="S3983" s="128" t="s">
        <v>9</v>
      </c>
      <c r="T3983" s="1"/>
    </row>
    <row r="3984" spans="1:20" ht="15.75" hidden="1" customHeight="1">
      <c r="A3984" s="1" t="str">
        <f t="shared" si="1"/>
        <v/>
      </c>
      <c r="B3984" s="268" t="str">
        <f t="shared" si="368"/>
        <v>X</v>
      </c>
      <c r="C3984" s="1"/>
      <c r="D3984" s="27" t="str">
        <f>IF('ESA Input'!AH3949="","",IF('ESA Input'!AH3949="Yes",'ESA Input'!B3949,"Ineligible"))</f>
        <v/>
      </c>
      <c r="E3984" s="242" t="str">
        <f>IF('ESA Input'!AH3949="","",'ESA Input'!AH3949)</f>
        <v/>
      </c>
      <c r="F3984" s="461" t="str">
        <f>IF('ESA Input'!AH3949="","",IF('ESA Input'!AH3949="YES",'ESA Input'!AG3949,""))</f>
        <v/>
      </c>
      <c r="G3984" s="462"/>
      <c r="H3984" s="201" t="str">
        <f>IF('ESA Input'!AH3949="","",IF('ESA Input'!AH3949="Yes",'ESA Input'!J3949,""))</f>
        <v/>
      </c>
      <c r="I3984" s="227" t="str">
        <f>IF('ESA Input'!AH3949="","",IF('ESA Input'!AH3949="Yes",'ESA Input'!D3949,""))</f>
        <v/>
      </c>
      <c r="J3984" s="235" t="str">
        <f>IF('ESA Input'!AH3949="","",IF('ESA Input'!AH3949="Yes",'ESA Input'!E3949,""))</f>
        <v/>
      </c>
      <c r="K3984" s="29" t="str">
        <f>IF('ESA Input'!AH3949="","",IF('ESA Input'!AH3949="Yes",'ESA Input'!H3949,""))</f>
        <v/>
      </c>
      <c r="L3984" s="236" t="str">
        <f>IF('ESA Input'!AH3949="","",IF('ESA Input'!AH3949="Yes",'ESA Input'!G3949,""))</f>
        <v/>
      </c>
      <c r="M3984" s="31" t="str">
        <f t="shared" si="369"/>
        <v/>
      </c>
      <c r="N3984" s="208" t="str">
        <f t="shared" si="370"/>
        <v/>
      </c>
      <c r="O3984" s="209" t="str">
        <f t="shared" si="371"/>
        <v/>
      </c>
      <c r="P3984" s="209" t="str">
        <f t="shared" si="372"/>
        <v/>
      </c>
      <c r="Q3984" s="31" t="str">
        <f t="shared" si="373"/>
        <v/>
      </c>
      <c r="R3984" s="129" t="s">
        <v>9</v>
      </c>
      <c r="S3984" s="128" t="s">
        <v>9</v>
      </c>
      <c r="T3984" s="1"/>
    </row>
    <row r="3985" spans="1:20" ht="15.75" hidden="1" customHeight="1">
      <c r="A3985" s="1" t="str">
        <f t="shared" si="1"/>
        <v/>
      </c>
      <c r="B3985" s="268" t="str">
        <f t="shared" si="368"/>
        <v>X</v>
      </c>
      <c r="C3985" s="1"/>
      <c r="D3985" s="27" t="str">
        <f>IF('ESA Input'!AH3950="","",IF('ESA Input'!AH3950="Yes",'ESA Input'!B3950,"Ineligible"))</f>
        <v/>
      </c>
      <c r="E3985" s="242" t="str">
        <f>IF('ESA Input'!AH3950="","",'ESA Input'!AH3950)</f>
        <v/>
      </c>
      <c r="F3985" s="461" t="str">
        <f>IF('ESA Input'!AH3950="","",IF('ESA Input'!AH3950="YES",'ESA Input'!AG3950,""))</f>
        <v/>
      </c>
      <c r="G3985" s="462"/>
      <c r="H3985" s="201" t="str">
        <f>IF('ESA Input'!AH3950="","",IF('ESA Input'!AH3950="Yes",'ESA Input'!J3950,""))</f>
        <v/>
      </c>
      <c r="I3985" s="227" t="str">
        <f>IF('ESA Input'!AH3950="","",IF('ESA Input'!AH3950="Yes",'ESA Input'!D3950,""))</f>
        <v/>
      </c>
      <c r="J3985" s="235" t="str">
        <f>IF('ESA Input'!AH3950="","",IF('ESA Input'!AH3950="Yes",'ESA Input'!E3950,""))</f>
        <v/>
      </c>
      <c r="K3985" s="29" t="str">
        <f>IF('ESA Input'!AH3950="","",IF('ESA Input'!AH3950="Yes",'ESA Input'!H3950,""))</f>
        <v/>
      </c>
      <c r="L3985" s="236" t="str">
        <f>IF('ESA Input'!AH3950="","",IF('ESA Input'!AH3950="Yes",'ESA Input'!G3950,""))</f>
        <v/>
      </c>
      <c r="M3985" s="31" t="str">
        <f t="shared" si="369"/>
        <v/>
      </c>
      <c r="N3985" s="208" t="str">
        <f t="shared" si="370"/>
        <v/>
      </c>
      <c r="O3985" s="209" t="str">
        <f t="shared" si="371"/>
        <v/>
      </c>
      <c r="P3985" s="209" t="str">
        <f t="shared" si="372"/>
        <v/>
      </c>
      <c r="Q3985" s="31" t="str">
        <f t="shared" si="373"/>
        <v/>
      </c>
      <c r="R3985" s="129" t="s">
        <v>9</v>
      </c>
      <c r="S3985" s="128" t="s">
        <v>9</v>
      </c>
      <c r="T3985" s="1"/>
    </row>
    <row r="3986" spans="1:20" ht="15.75" hidden="1" customHeight="1">
      <c r="A3986" s="1" t="str">
        <f t="shared" si="1"/>
        <v/>
      </c>
      <c r="B3986" s="268" t="str">
        <f t="shared" si="368"/>
        <v>X</v>
      </c>
      <c r="C3986" s="1"/>
      <c r="D3986" s="27" t="str">
        <f>IF('ESA Input'!AH3951="","",IF('ESA Input'!AH3951="Yes",'ESA Input'!B3951,"Ineligible"))</f>
        <v/>
      </c>
      <c r="E3986" s="242" t="str">
        <f>IF('ESA Input'!AH3951="","",'ESA Input'!AH3951)</f>
        <v/>
      </c>
      <c r="F3986" s="461" t="str">
        <f>IF('ESA Input'!AH3951="","",IF('ESA Input'!AH3951="YES",'ESA Input'!AG3951,""))</f>
        <v/>
      </c>
      <c r="G3986" s="462"/>
      <c r="H3986" s="201" t="str">
        <f>IF('ESA Input'!AH3951="","",IF('ESA Input'!AH3951="Yes",'ESA Input'!J3951,""))</f>
        <v/>
      </c>
      <c r="I3986" s="227" t="str">
        <f>IF('ESA Input'!AH3951="","",IF('ESA Input'!AH3951="Yes",'ESA Input'!D3951,""))</f>
        <v/>
      </c>
      <c r="J3986" s="235" t="str">
        <f>IF('ESA Input'!AH3951="","",IF('ESA Input'!AH3951="Yes",'ESA Input'!E3951,""))</f>
        <v/>
      </c>
      <c r="K3986" s="29" t="str">
        <f>IF('ESA Input'!AH3951="","",IF('ESA Input'!AH3951="Yes",'ESA Input'!H3951,""))</f>
        <v/>
      </c>
      <c r="L3986" s="236" t="str">
        <f>IF('ESA Input'!AH3951="","",IF('ESA Input'!AH3951="Yes",'ESA Input'!G3951,""))</f>
        <v/>
      </c>
      <c r="M3986" s="31" t="str">
        <f t="shared" si="369"/>
        <v/>
      </c>
      <c r="N3986" s="208" t="str">
        <f t="shared" si="370"/>
        <v/>
      </c>
      <c r="O3986" s="209" t="str">
        <f t="shared" si="371"/>
        <v/>
      </c>
      <c r="P3986" s="209" t="str">
        <f t="shared" si="372"/>
        <v/>
      </c>
      <c r="Q3986" s="31" t="str">
        <f t="shared" si="373"/>
        <v/>
      </c>
      <c r="R3986" s="129" t="s">
        <v>9</v>
      </c>
      <c r="S3986" s="128" t="s">
        <v>9</v>
      </c>
      <c r="T3986" s="1"/>
    </row>
    <row r="3987" spans="1:20" ht="15.75" hidden="1" customHeight="1">
      <c r="A3987" s="1" t="str">
        <f t="shared" si="1"/>
        <v/>
      </c>
      <c r="B3987" s="268" t="str">
        <f t="shared" si="368"/>
        <v>X</v>
      </c>
      <c r="C3987" s="1"/>
      <c r="D3987" s="27" t="str">
        <f>IF('ESA Input'!AH3952="","",IF('ESA Input'!AH3952="Yes",'ESA Input'!B3952,"Ineligible"))</f>
        <v/>
      </c>
      <c r="E3987" s="242" t="str">
        <f>IF('ESA Input'!AH3952="","",'ESA Input'!AH3952)</f>
        <v/>
      </c>
      <c r="F3987" s="461" t="str">
        <f>IF('ESA Input'!AH3952="","",IF('ESA Input'!AH3952="YES",'ESA Input'!AG3952,""))</f>
        <v/>
      </c>
      <c r="G3987" s="462"/>
      <c r="H3987" s="201" t="str">
        <f>IF('ESA Input'!AH3952="","",IF('ESA Input'!AH3952="Yes",'ESA Input'!J3952,""))</f>
        <v/>
      </c>
      <c r="I3987" s="227" t="str">
        <f>IF('ESA Input'!AH3952="","",IF('ESA Input'!AH3952="Yes",'ESA Input'!D3952,""))</f>
        <v/>
      </c>
      <c r="J3987" s="235" t="str">
        <f>IF('ESA Input'!AH3952="","",IF('ESA Input'!AH3952="Yes",'ESA Input'!E3952,""))</f>
        <v/>
      </c>
      <c r="K3987" s="29" t="str">
        <f>IF('ESA Input'!AH3952="","",IF('ESA Input'!AH3952="Yes",'ESA Input'!H3952,""))</f>
        <v/>
      </c>
      <c r="L3987" s="236" t="str">
        <f>IF('ESA Input'!AH3952="","",IF('ESA Input'!AH3952="Yes",'ESA Input'!G3952,""))</f>
        <v/>
      </c>
      <c r="M3987" s="31" t="str">
        <f t="shared" si="369"/>
        <v/>
      </c>
      <c r="N3987" s="208" t="str">
        <f t="shared" si="370"/>
        <v/>
      </c>
      <c r="O3987" s="209" t="str">
        <f t="shared" si="371"/>
        <v/>
      </c>
      <c r="P3987" s="209" t="str">
        <f t="shared" si="372"/>
        <v/>
      </c>
      <c r="Q3987" s="31" t="str">
        <f t="shared" si="373"/>
        <v/>
      </c>
      <c r="R3987" s="129" t="s">
        <v>9</v>
      </c>
      <c r="S3987" s="128" t="s">
        <v>9</v>
      </c>
      <c r="T3987" s="1"/>
    </row>
    <row r="3988" spans="1:20" ht="15.75" hidden="1" customHeight="1">
      <c r="A3988" s="1" t="str">
        <f t="shared" si="1"/>
        <v/>
      </c>
      <c r="B3988" s="268" t="str">
        <f t="shared" si="368"/>
        <v>X</v>
      </c>
      <c r="C3988" s="1"/>
      <c r="D3988" s="27" t="str">
        <f>IF('ESA Input'!AH3953="","",IF('ESA Input'!AH3953="Yes",'ESA Input'!B3953,"Ineligible"))</f>
        <v/>
      </c>
      <c r="E3988" s="242" t="str">
        <f>IF('ESA Input'!AH3953="","",'ESA Input'!AH3953)</f>
        <v/>
      </c>
      <c r="F3988" s="461" t="str">
        <f>IF('ESA Input'!AH3953="","",IF('ESA Input'!AH3953="YES",'ESA Input'!AG3953,""))</f>
        <v/>
      </c>
      <c r="G3988" s="462"/>
      <c r="H3988" s="201" t="str">
        <f>IF('ESA Input'!AH3953="","",IF('ESA Input'!AH3953="Yes",'ESA Input'!J3953,""))</f>
        <v/>
      </c>
      <c r="I3988" s="227" t="str">
        <f>IF('ESA Input'!AH3953="","",IF('ESA Input'!AH3953="Yes",'ESA Input'!D3953,""))</f>
        <v/>
      </c>
      <c r="J3988" s="235" t="str">
        <f>IF('ESA Input'!AH3953="","",IF('ESA Input'!AH3953="Yes",'ESA Input'!E3953,""))</f>
        <v/>
      </c>
      <c r="K3988" s="29" t="str">
        <f>IF('ESA Input'!AH3953="","",IF('ESA Input'!AH3953="Yes",'ESA Input'!H3953,""))</f>
        <v/>
      </c>
      <c r="L3988" s="236" t="str">
        <f>IF('ESA Input'!AH3953="","",IF('ESA Input'!AH3953="Yes",'ESA Input'!G3953,""))</f>
        <v/>
      </c>
      <c r="M3988" s="31" t="str">
        <f t="shared" si="369"/>
        <v/>
      </c>
      <c r="N3988" s="208" t="str">
        <f t="shared" si="370"/>
        <v/>
      </c>
      <c r="O3988" s="209" t="str">
        <f t="shared" si="371"/>
        <v/>
      </c>
      <c r="P3988" s="209" t="str">
        <f t="shared" si="372"/>
        <v/>
      </c>
      <c r="Q3988" s="31" t="str">
        <f t="shared" si="373"/>
        <v/>
      </c>
      <c r="R3988" s="129" t="s">
        <v>9</v>
      </c>
      <c r="S3988" s="128" t="s">
        <v>9</v>
      </c>
      <c r="T3988" s="1"/>
    </row>
    <row r="3989" spans="1:20" ht="15.75" hidden="1" customHeight="1">
      <c r="A3989" s="1" t="str">
        <f t="shared" si="1"/>
        <v/>
      </c>
      <c r="B3989" s="268" t="str">
        <f t="shared" si="368"/>
        <v>X</v>
      </c>
      <c r="C3989" s="1"/>
      <c r="D3989" s="27" t="str">
        <f>IF('ESA Input'!AH3954="","",IF('ESA Input'!AH3954="Yes",'ESA Input'!B3954,"Ineligible"))</f>
        <v/>
      </c>
      <c r="E3989" s="242" t="str">
        <f>IF('ESA Input'!AH3954="","",'ESA Input'!AH3954)</f>
        <v/>
      </c>
      <c r="F3989" s="461" t="str">
        <f>IF('ESA Input'!AH3954="","",IF('ESA Input'!AH3954="YES",'ESA Input'!AG3954,""))</f>
        <v/>
      </c>
      <c r="G3989" s="462"/>
      <c r="H3989" s="201" t="str">
        <f>IF('ESA Input'!AH3954="","",IF('ESA Input'!AH3954="Yes",'ESA Input'!J3954,""))</f>
        <v/>
      </c>
      <c r="I3989" s="227" t="str">
        <f>IF('ESA Input'!AH3954="","",IF('ESA Input'!AH3954="Yes",'ESA Input'!D3954,""))</f>
        <v/>
      </c>
      <c r="J3989" s="235" t="str">
        <f>IF('ESA Input'!AH3954="","",IF('ESA Input'!AH3954="Yes",'ESA Input'!E3954,""))</f>
        <v/>
      </c>
      <c r="K3989" s="29" t="str">
        <f>IF('ESA Input'!AH3954="","",IF('ESA Input'!AH3954="Yes",'ESA Input'!H3954,""))</f>
        <v/>
      </c>
      <c r="L3989" s="236" t="str">
        <f>IF('ESA Input'!AH3954="","",IF('ESA Input'!AH3954="Yes",'ESA Input'!G3954,""))</f>
        <v/>
      </c>
      <c r="M3989" s="31" t="str">
        <f t="shared" si="369"/>
        <v/>
      </c>
      <c r="N3989" s="208" t="str">
        <f t="shared" si="370"/>
        <v/>
      </c>
      <c r="O3989" s="209" t="str">
        <f t="shared" si="371"/>
        <v/>
      </c>
      <c r="P3989" s="209" t="str">
        <f t="shared" si="372"/>
        <v/>
      </c>
      <c r="Q3989" s="31" t="str">
        <f t="shared" si="373"/>
        <v/>
      </c>
      <c r="R3989" s="129" t="s">
        <v>9</v>
      </c>
      <c r="S3989" s="128" t="s">
        <v>9</v>
      </c>
      <c r="T3989" s="1"/>
    </row>
    <row r="3990" spans="1:20" ht="15.75" hidden="1" customHeight="1">
      <c r="A3990" s="1" t="str">
        <f t="shared" si="1"/>
        <v/>
      </c>
      <c r="B3990" s="268" t="str">
        <f t="shared" si="368"/>
        <v>X</v>
      </c>
      <c r="C3990" s="1"/>
      <c r="D3990" s="27" t="str">
        <f>IF('ESA Input'!AH3955="","",IF('ESA Input'!AH3955="Yes",'ESA Input'!B3955,"Ineligible"))</f>
        <v/>
      </c>
      <c r="E3990" s="242" t="str">
        <f>IF('ESA Input'!AH3955="","",'ESA Input'!AH3955)</f>
        <v/>
      </c>
      <c r="F3990" s="461" t="str">
        <f>IF('ESA Input'!AH3955="","",IF('ESA Input'!AH3955="YES",'ESA Input'!AG3955,""))</f>
        <v/>
      </c>
      <c r="G3990" s="462"/>
      <c r="H3990" s="201" t="str">
        <f>IF('ESA Input'!AH3955="","",IF('ESA Input'!AH3955="Yes",'ESA Input'!J3955,""))</f>
        <v/>
      </c>
      <c r="I3990" s="227" t="str">
        <f>IF('ESA Input'!AH3955="","",IF('ESA Input'!AH3955="Yes",'ESA Input'!D3955,""))</f>
        <v/>
      </c>
      <c r="J3990" s="235" t="str">
        <f>IF('ESA Input'!AH3955="","",IF('ESA Input'!AH3955="Yes",'ESA Input'!E3955,""))</f>
        <v/>
      </c>
      <c r="K3990" s="29" t="str">
        <f>IF('ESA Input'!AH3955="","",IF('ESA Input'!AH3955="Yes",'ESA Input'!H3955,""))</f>
        <v/>
      </c>
      <c r="L3990" s="236" t="str">
        <f>IF('ESA Input'!AH3955="","",IF('ESA Input'!AH3955="Yes",'ESA Input'!G3955,""))</f>
        <v/>
      </c>
      <c r="M3990" s="31" t="str">
        <f t="shared" si="369"/>
        <v/>
      </c>
      <c r="N3990" s="208" t="str">
        <f t="shared" si="370"/>
        <v/>
      </c>
      <c r="O3990" s="209" t="str">
        <f t="shared" si="371"/>
        <v/>
      </c>
      <c r="P3990" s="209" t="str">
        <f t="shared" si="372"/>
        <v/>
      </c>
      <c r="Q3990" s="31" t="str">
        <f t="shared" si="373"/>
        <v/>
      </c>
      <c r="R3990" s="129" t="s">
        <v>9</v>
      </c>
      <c r="S3990" s="128" t="s">
        <v>9</v>
      </c>
      <c r="T3990" s="1"/>
    </row>
    <row r="3991" spans="1:20" ht="15.75" hidden="1" customHeight="1">
      <c r="A3991" s="1" t="str">
        <f t="shared" si="1"/>
        <v/>
      </c>
      <c r="B3991" s="268" t="str">
        <f t="shared" si="368"/>
        <v>X</v>
      </c>
      <c r="C3991" s="1"/>
      <c r="D3991" s="27" t="str">
        <f>IF('ESA Input'!AH3956="","",IF('ESA Input'!AH3956="Yes",'ESA Input'!B3956,"Ineligible"))</f>
        <v/>
      </c>
      <c r="E3991" s="242" t="str">
        <f>IF('ESA Input'!AH3956="","",'ESA Input'!AH3956)</f>
        <v/>
      </c>
      <c r="F3991" s="461" t="str">
        <f>IF('ESA Input'!AH3956="","",IF('ESA Input'!AH3956="YES",'ESA Input'!AG3956,""))</f>
        <v/>
      </c>
      <c r="G3991" s="462"/>
      <c r="H3991" s="201" t="str">
        <f>IF('ESA Input'!AH3956="","",IF('ESA Input'!AH3956="Yes",'ESA Input'!J3956,""))</f>
        <v/>
      </c>
      <c r="I3991" s="227" t="str">
        <f>IF('ESA Input'!AH3956="","",IF('ESA Input'!AH3956="Yes",'ESA Input'!D3956,""))</f>
        <v/>
      </c>
      <c r="J3991" s="235" t="str">
        <f>IF('ESA Input'!AH3956="","",IF('ESA Input'!AH3956="Yes",'ESA Input'!E3956,""))</f>
        <v/>
      </c>
      <c r="K3991" s="29" t="str">
        <f>IF('ESA Input'!AH3956="","",IF('ESA Input'!AH3956="Yes",'ESA Input'!H3956,""))</f>
        <v/>
      </c>
      <c r="L3991" s="236" t="str">
        <f>IF('ESA Input'!AH3956="","",IF('ESA Input'!AH3956="Yes",'ESA Input'!G3956,""))</f>
        <v/>
      </c>
      <c r="M3991" s="31" t="str">
        <f t="shared" si="369"/>
        <v/>
      </c>
      <c r="N3991" s="208" t="str">
        <f t="shared" si="370"/>
        <v/>
      </c>
      <c r="O3991" s="209" t="str">
        <f t="shared" si="371"/>
        <v/>
      </c>
      <c r="P3991" s="209" t="str">
        <f t="shared" si="372"/>
        <v/>
      </c>
      <c r="Q3991" s="31" t="str">
        <f t="shared" si="373"/>
        <v/>
      </c>
      <c r="R3991" s="129" t="s">
        <v>9</v>
      </c>
      <c r="S3991" s="128" t="s">
        <v>9</v>
      </c>
      <c r="T3991" s="1"/>
    </row>
    <row r="3992" spans="1:20" ht="15.75" hidden="1" customHeight="1">
      <c r="A3992" s="1" t="str">
        <f t="shared" si="1"/>
        <v/>
      </c>
      <c r="B3992" s="268" t="str">
        <f t="shared" si="368"/>
        <v>X</v>
      </c>
      <c r="C3992" s="1"/>
      <c r="D3992" s="27" t="str">
        <f>IF('ESA Input'!AH3957="","",IF('ESA Input'!AH3957="Yes",'ESA Input'!B3957,"Ineligible"))</f>
        <v/>
      </c>
      <c r="E3992" s="242" t="str">
        <f>IF('ESA Input'!AH3957="","",'ESA Input'!AH3957)</f>
        <v/>
      </c>
      <c r="F3992" s="461" t="str">
        <f>IF('ESA Input'!AH3957="","",IF('ESA Input'!AH3957="YES",'ESA Input'!AG3957,""))</f>
        <v/>
      </c>
      <c r="G3992" s="462"/>
      <c r="H3992" s="201" t="str">
        <f>IF('ESA Input'!AH3957="","",IF('ESA Input'!AH3957="Yes",'ESA Input'!J3957,""))</f>
        <v/>
      </c>
      <c r="I3992" s="227" t="str">
        <f>IF('ESA Input'!AH3957="","",IF('ESA Input'!AH3957="Yes",'ESA Input'!D3957,""))</f>
        <v/>
      </c>
      <c r="J3992" s="235" t="str">
        <f>IF('ESA Input'!AH3957="","",IF('ESA Input'!AH3957="Yes",'ESA Input'!E3957,""))</f>
        <v/>
      </c>
      <c r="K3992" s="29" t="str">
        <f>IF('ESA Input'!AH3957="","",IF('ESA Input'!AH3957="Yes",'ESA Input'!H3957,""))</f>
        <v/>
      </c>
      <c r="L3992" s="236" t="str">
        <f>IF('ESA Input'!AH3957="","",IF('ESA Input'!AH3957="Yes",'ESA Input'!G3957,""))</f>
        <v/>
      </c>
      <c r="M3992" s="31" t="str">
        <f t="shared" si="369"/>
        <v/>
      </c>
      <c r="N3992" s="208" t="str">
        <f t="shared" si="370"/>
        <v/>
      </c>
      <c r="O3992" s="209" t="str">
        <f t="shared" si="371"/>
        <v/>
      </c>
      <c r="P3992" s="209" t="str">
        <f t="shared" si="372"/>
        <v/>
      </c>
      <c r="Q3992" s="31" t="str">
        <f t="shared" si="373"/>
        <v/>
      </c>
      <c r="R3992" s="129" t="s">
        <v>9</v>
      </c>
      <c r="S3992" s="128" t="s">
        <v>9</v>
      </c>
      <c r="T3992" s="1"/>
    </row>
    <row r="3993" spans="1:20" ht="15.75" hidden="1" customHeight="1">
      <c r="A3993" s="1" t="str">
        <f t="shared" si="1"/>
        <v/>
      </c>
      <c r="B3993" s="268" t="str">
        <f t="shared" si="368"/>
        <v>X</v>
      </c>
      <c r="C3993" s="1"/>
      <c r="D3993" s="27" t="str">
        <f>IF('ESA Input'!AH3958="","",IF('ESA Input'!AH3958="Yes",'ESA Input'!B3958,"Ineligible"))</f>
        <v/>
      </c>
      <c r="E3993" s="242" t="str">
        <f>IF('ESA Input'!AH3958="","",'ESA Input'!AH3958)</f>
        <v/>
      </c>
      <c r="F3993" s="461" t="str">
        <f>IF('ESA Input'!AH3958="","",IF('ESA Input'!AH3958="YES",'ESA Input'!AG3958,""))</f>
        <v/>
      </c>
      <c r="G3993" s="462"/>
      <c r="H3993" s="201" t="str">
        <f>IF('ESA Input'!AH3958="","",IF('ESA Input'!AH3958="Yes",'ESA Input'!J3958,""))</f>
        <v/>
      </c>
      <c r="I3993" s="227" t="str">
        <f>IF('ESA Input'!AH3958="","",IF('ESA Input'!AH3958="Yes",'ESA Input'!D3958,""))</f>
        <v/>
      </c>
      <c r="J3993" s="235" t="str">
        <f>IF('ESA Input'!AH3958="","",IF('ESA Input'!AH3958="Yes",'ESA Input'!E3958,""))</f>
        <v/>
      </c>
      <c r="K3993" s="29" t="str">
        <f>IF('ESA Input'!AH3958="","",IF('ESA Input'!AH3958="Yes",'ESA Input'!H3958,""))</f>
        <v/>
      </c>
      <c r="L3993" s="236" t="str">
        <f>IF('ESA Input'!AH3958="","",IF('ESA Input'!AH3958="Yes",'ESA Input'!G3958,""))</f>
        <v/>
      </c>
      <c r="M3993" s="31" t="str">
        <f t="shared" si="369"/>
        <v/>
      </c>
      <c r="N3993" s="208" t="str">
        <f t="shared" si="370"/>
        <v/>
      </c>
      <c r="O3993" s="209" t="str">
        <f t="shared" si="371"/>
        <v/>
      </c>
      <c r="P3993" s="209" t="str">
        <f t="shared" si="372"/>
        <v/>
      </c>
      <c r="Q3993" s="31" t="str">
        <f t="shared" si="373"/>
        <v/>
      </c>
      <c r="R3993" s="129" t="s">
        <v>9</v>
      </c>
      <c r="S3993" s="128" t="s">
        <v>9</v>
      </c>
      <c r="T3993" s="1"/>
    </row>
    <row r="3994" spans="1:20" ht="15.75" hidden="1" customHeight="1">
      <c r="A3994" s="1" t="str">
        <f t="shared" si="1"/>
        <v/>
      </c>
      <c r="B3994" s="268" t="str">
        <f t="shared" si="368"/>
        <v>X</v>
      </c>
      <c r="C3994" s="1"/>
      <c r="D3994" s="27" t="str">
        <f>IF('ESA Input'!AH3959="","",IF('ESA Input'!AH3959="Yes",'ESA Input'!B3959,"Ineligible"))</f>
        <v/>
      </c>
      <c r="E3994" s="242" t="str">
        <f>IF('ESA Input'!AH3959="","",'ESA Input'!AH3959)</f>
        <v/>
      </c>
      <c r="F3994" s="461" t="str">
        <f>IF('ESA Input'!AH3959="","",IF('ESA Input'!AH3959="YES",'ESA Input'!AG3959,""))</f>
        <v/>
      </c>
      <c r="G3994" s="462"/>
      <c r="H3994" s="201" t="str">
        <f>IF('ESA Input'!AH3959="","",IF('ESA Input'!AH3959="Yes",'ESA Input'!J3959,""))</f>
        <v/>
      </c>
      <c r="I3994" s="227" t="str">
        <f>IF('ESA Input'!AH3959="","",IF('ESA Input'!AH3959="Yes",'ESA Input'!D3959,""))</f>
        <v/>
      </c>
      <c r="J3994" s="235" t="str">
        <f>IF('ESA Input'!AH3959="","",IF('ESA Input'!AH3959="Yes",'ESA Input'!E3959,""))</f>
        <v/>
      </c>
      <c r="K3994" s="29" t="str">
        <f>IF('ESA Input'!AH3959="","",IF('ESA Input'!AH3959="Yes",'ESA Input'!H3959,""))</f>
        <v/>
      </c>
      <c r="L3994" s="236" t="str">
        <f>IF('ESA Input'!AH3959="","",IF('ESA Input'!AH3959="Yes",'ESA Input'!G3959,""))</f>
        <v/>
      </c>
      <c r="M3994" s="31" t="str">
        <f t="shared" si="369"/>
        <v/>
      </c>
      <c r="N3994" s="208" t="str">
        <f t="shared" si="370"/>
        <v/>
      </c>
      <c r="O3994" s="209" t="str">
        <f t="shared" si="371"/>
        <v/>
      </c>
      <c r="P3994" s="209" t="str">
        <f t="shared" si="372"/>
        <v/>
      </c>
      <c r="Q3994" s="31" t="str">
        <f t="shared" si="373"/>
        <v/>
      </c>
      <c r="R3994" s="129" t="s">
        <v>9</v>
      </c>
      <c r="S3994" s="128" t="s">
        <v>9</v>
      </c>
      <c r="T3994" s="1"/>
    </row>
    <row r="3995" spans="1:20" ht="15.75" hidden="1" customHeight="1">
      <c r="A3995" s="1" t="str">
        <f t="shared" si="1"/>
        <v/>
      </c>
      <c r="B3995" s="268" t="str">
        <f t="shared" si="368"/>
        <v>X</v>
      </c>
      <c r="C3995" s="1"/>
      <c r="D3995" s="27" t="str">
        <f>IF('ESA Input'!AH3960="","",IF('ESA Input'!AH3960="Yes",'ESA Input'!B3960,"Ineligible"))</f>
        <v/>
      </c>
      <c r="E3995" s="242" t="str">
        <f>IF('ESA Input'!AH3960="","",'ESA Input'!AH3960)</f>
        <v/>
      </c>
      <c r="F3995" s="461" t="str">
        <f>IF('ESA Input'!AH3960="","",IF('ESA Input'!AH3960="YES",'ESA Input'!AG3960,""))</f>
        <v/>
      </c>
      <c r="G3995" s="462"/>
      <c r="H3995" s="201" t="str">
        <f>IF('ESA Input'!AH3960="","",IF('ESA Input'!AH3960="Yes",'ESA Input'!J3960,""))</f>
        <v/>
      </c>
      <c r="I3995" s="227" t="str">
        <f>IF('ESA Input'!AH3960="","",IF('ESA Input'!AH3960="Yes",'ESA Input'!D3960,""))</f>
        <v/>
      </c>
      <c r="J3995" s="235" t="str">
        <f>IF('ESA Input'!AH3960="","",IF('ESA Input'!AH3960="Yes",'ESA Input'!E3960,""))</f>
        <v/>
      </c>
      <c r="K3995" s="29" t="str">
        <f>IF('ESA Input'!AH3960="","",IF('ESA Input'!AH3960="Yes",'ESA Input'!H3960,""))</f>
        <v/>
      </c>
      <c r="L3995" s="236" t="str">
        <f>IF('ESA Input'!AH3960="","",IF('ESA Input'!AH3960="Yes",'ESA Input'!G3960,""))</f>
        <v/>
      </c>
      <c r="M3995" s="31" t="str">
        <f t="shared" si="369"/>
        <v/>
      </c>
      <c r="N3995" s="208" t="str">
        <f t="shared" si="370"/>
        <v/>
      </c>
      <c r="O3995" s="209" t="str">
        <f t="shared" si="371"/>
        <v/>
      </c>
      <c r="P3995" s="209" t="str">
        <f t="shared" si="372"/>
        <v/>
      </c>
      <c r="Q3995" s="31" t="str">
        <f t="shared" si="373"/>
        <v/>
      </c>
      <c r="R3995" s="129" t="s">
        <v>9</v>
      </c>
      <c r="S3995" s="128" t="s">
        <v>9</v>
      </c>
      <c r="T3995" s="1"/>
    </row>
    <row r="3996" spans="1:20" ht="15.75" hidden="1" customHeight="1">
      <c r="A3996" s="1" t="str">
        <f t="shared" si="1"/>
        <v/>
      </c>
      <c r="B3996" s="268" t="str">
        <f t="shared" si="368"/>
        <v>X</v>
      </c>
      <c r="C3996" s="1"/>
      <c r="D3996" s="27" t="str">
        <f>IF('ESA Input'!AH3961="","",IF('ESA Input'!AH3961="Yes",'ESA Input'!B3961,"Ineligible"))</f>
        <v/>
      </c>
      <c r="E3996" s="242" t="str">
        <f>IF('ESA Input'!AH3961="","",'ESA Input'!AH3961)</f>
        <v/>
      </c>
      <c r="F3996" s="461" t="str">
        <f>IF('ESA Input'!AH3961="","",IF('ESA Input'!AH3961="YES",'ESA Input'!AG3961,""))</f>
        <v/>
      </c>
      <c r="G3996" s="462"/>
      <c r="H3996" s="201" t="str">
        <f>IF('ESA Input'!AH3961="","",IF('ESA Input'!AH3961="Yes",'ESA Input'!J3961,""))</f>
        <v/>
      </c>
      <c r="I3996" s="227" t="str">
        <f>IF('ESA Input'!AH3961="","",IF('ESA Input'!AH3961="Yes",'ESA Input'!D3961,""))</f>
        <v/>
      </c>
      <c r="J3996" s="235" t="str">
        <f>IF('ESA Input'!AH3961="","",IF('ESA Input'!AH3961="Yes",'ESA Input'!E3961,""))</f>
        <v/>
      </c>
      <c r="K3996" s="29" t="str">
        <f>IF('ESA Input'!AH3961="","",IF('ESA Input'!AH3961="Yes",'ESA Input'!H3961,""))</f>
        <v/>
      </c>
      <c r="L3996" s="236" t="str">
        <f>IF('ESA Input'!AH3961="","",IF('ESA Input'!AH3961="Yes",'ESA Input'!G3961,""))</f>
        <v/>
      </c>
      <c r="M3996" s="31" t="str">
        <f t="shared" si="369"/>
        <v/>
      </c>
      <c r="N3996" s="208" t="str">
        <f t="shared" si="370"/>
        <v/>
      </c>
      <c r="O3996" s="209" t="str">
        <f t="shared" si="371"/>
        <v/>
      </c>
      <c r="P3996" s="209" t="str">
        <f t="shared" si="372"/>
        <v/>
      </c>
      <c r="Q3996" s="31" t="str">
        <f t="shared" si="373"/>
        <v/>
      </c>
      <c r="R3996" s="129" t="s">
        <v>9</v>
      </c>
      <c r="S3996" s="128" t="s">
        <v>9</v>
      </c>
      <c r="T3996" s="1"/>
    </row>
    <row r="3997" spans="1:20" ht="15.75" hidden="1" customHeight="1">
      <c r="A3997" s="1" t="str">
        <f t="shared" si="1"/>
        <v/>
      </c>
      <c r="B3997" s="268" t="str">
        <f t="shared" si="368"/>
        <v>X</v>
      </c>
      <c r="C3997" s="1"/>
      <c r="D3997" s="27" t="str">
        <f>IF('ESA Input'!AH3962="","",IF('ESA Input'!AH3962="Yes",'ESA Input'!B3962,"Ineligible"))</f>
        <v/>
      </c>
      <c r="E3997" s="242" t="str">
        <f>IF('ESA Input'!AH3962="","",'ESA Input'!AH3962)</f>
        <v/>
      </c>
      <c r="F3997" s="461" t="str">
        <f>IF('ESA Input'!AH3962="","",IF('ESA Input'!AH3962="YES",'ESA Input'!AG3962,""))</f>
        <v/>
      </c>
      <c r="G3997" s="462"/>
      <c r="H3997" s="201" t="str">
        <f>IF('ESA Input'!AH3962="","",IF('ESA Input'!AH3962="Yes",'ESA Input'!J3962,""))</f>
        <v/>
      </c>
      <c r="I3997" s="227" t="str">
        <f>IF('ESA Input'!AH3962="","",IF('ESA Input'!AH3962="Yes",'ESA Input'!D3962,""))</f>
        <v/>
      </c>
      <c r="J3997" s="235" t="str">
        <f>IF('ESA Input'!AH3962="","",IF('ESA Input'!AH3962="Yes",'ESA Input'!E3962,""))</f>
        <v/>
      </c>
      <c r="K3997" s="29" t="str">
        <f>IF('ESA Input'!AH3962="","",IF('ESA Input'!AH3962="Yes",'ESA Input'!H3962,""))</f>
        <v/>
      </c>
      <c r="L3997" s="236" t="str">
        <f>IF('ESA Input'!AH3962="","",IF('ESA Input'!AH3962="Yes",'ESA Input'!G3962,""))</f>
        <v/>
      </c>
      <c r="M3997" s="31" t="str">
        <f t="shared" si="369"/>
        <v/>
      </c>
      <c r="N3997" s="208" t="str">
        <f t="shared" si="370"/>
        <v/>
      </c>
      <c r="O3997" s="209" t="str">
        <f t="shared" si="371"/>
        <v/>
      </c>
      <c r="P3997" s="209" t="str">
        <f t="shared" si="372"/>
        <v/>
      </c>
      <c r="Q3997" s="31" t="str">
        <f t="shared" si="373"/>
        <v/>
      </c>
      <c r="R3997" s="129" t="s">
        <v>9</v>
      </c>
      <c r="S3997" s="128" t="s">
        <v>9</v>
      </c>
      <c r="T3997" s="1"/>
    </row>
    <row r="3998" spans="1:20" ht="15.75" hidden="1" customHeight="1">
      <c r="A3998" s="1" t="str">
        <f t="shared" si="1"/>
        <v/>
      </c>
      <c r="B3998" s="268" t="str">
        <f t="shared" si="368"/>
        <v>X</v>
      </c>
      <c r="C3998" s="1"/>
      <c r="D3998" s="27" t="str">
        <f>IF('ESA Input'!AH3963="","",IF('ESA Input'!AH3963="Yes",'ESA Input'!B3963,"Ineligible"))</f>
        <v/>
      </c>
      <c r="E3998" s="242" t="str">
        <f>IF('ESA Input'!AH3963="","",'ESA Input'!AH3963)</f>
        <v/>
      </c>
      <c r="F3998" s="461" t="str">
        <f>IF('ESA Input'!AH3963="","",IF('ESA Input'!AH3963="YES",'ESA Input'!AG3963,""))</f>
        <v/>
      </c>
      <c r="G3998" s="462"/>
      <c r="H3998" s="201" t="str">
        <f>IF('ESA Input'!AH3963="","",IF('ESA Input'!AH3963="Yes",'ESA Input'!J3963,""))</f>
        <v/>
      </c>
      <c r="I3998" s="227" t="str">
        <f>IF('ESA Input'!AH3963="","",IF('ESA Input'!AH3963="Yes",'ESA Input'!D3963,""))</f>
        <v/>
      </c>
      <c r="J3998" s="235" t="str">
        <f>IF('ESA Input'!AH3963="","",IF('ESA Input'!AH3963="Yes",'ESA Input'!E3963,""))</f>
        <v/>
      </c>
      <c r="K3998" s="29" t="str">
        <f>IF('ESA Input'!AH3963="","",IF('ESA Input'!AH3963="Yes",'ESA Input'!H3963,""))</f>
        <v/>
      </c>
      <c r="L3998" s="236" t="str">
        <f>IF('ESA Input'!AH3963="","",IF('ESA Input'!AH3963="Yes",'ESA Input'!G3963,""))</f>
        <v/>
      </c>
      <c r="M3998" s="31" t="str">
        <f t="shared" si="369"/>
        <v/>
      </c>
      <c r="N3998" s="208" t="str">
        <f t="shared" si="370"/>
        <v/>
      </c>
      <c r="O3998" s="209" t="str">
        <f t="shared" si="371"/>
        <v/>
      </c>
      <c r="P3998" s="209" t="str">
        <f t="shared" si="372"/>
        <v/>
      </c>
      <c r="Q3998" s="31" t="str">
        <f t="shared" si="373"/>
        <v/>
      </c>
      <c r="R3998" s="129" t="s">
        <v>9</v>
      </c>
      <c r="S3998" s="128" t="s">
        <v>9</v>
      </c>
      <c r="T3998" s="1"/>
    </row>
    <row r="3999" spans="1:20" ht="15.75" hidden="1" customHeight="1">
      <c r="A3999" s="1" t="str">
        <f t="shared" si="1"/>
        <v/>
      </c>
      <c r="B3999" s="268" t="str">
        <f t="shared" si="368"/>
        <v>X</v>
      </c>
      <c r="C3999" s="1"/>
      <c r="D3999" s="27" t="str">
        <f>IF('ESA Input'!AH3964="","",IF('ESA Input'!AH3964="Yes",'ESA Input'!B3964,"Ineligible"))</f>
        <v/>
      </c>
      <c r="E3999" s="242" t="str">
        <f>IF('ESA Input'!AH3964="","",'ESA Input'!AH3964)</f>
        <v/>
      </c>
      <c r="F3999" s="461" t="str">
        <f>IF('ESA Input'!AH3964="","",IF('ESA Input'!AH3964="YES",'ESA Input'!AG3964,""))</f>
        <v/>
      </c>
      <c r="G3999" s="462"/>
      <c r="H3999" s="201" t="str">
        <f>IF('ESA Input'!AH3964="","",IF('ESA Input'!AH3964="Yes",'ESA Input'!J3964,""))</f>
        <v/>
      </c>
      <c r="I3999" s="227" t="str">
        <f>IF('ESA Input'!AH3964="","",IF('ESA Input'!AH3964="Yes",'ESA Input'!D3964,""))</f>
        <v/>
      </c>
      <c r="J3999" s="235" t="str">
        <f>IF('ESA Input'!AH3964="","",IF('ESA Input'!AH3964="Yes",'ESA Input'!E3964,""))</f>
        <v/>
      </c>
      <c r="K3999" s="29" t="str">
        <f>IF('ESA Input'!AH3964="","",IF('ESA Input'!AH3964="Yes",'ESA Input'!H3964,""))</f>
        <v/>
      </c>
      <c r="L3999" s="236" t="str">
        <f>IF('ESA Input'!AH3964="","",IF('ESA Input'!AH3964="Yes",'ESA Input'!G3964,""))</f>
        <v/>
      </c>
      <c r="M3999" s="31" t="str">
        <f t="shared" si="369"/>
        <v/>
      </c>
      <c r="N3999" s="208" t="str">
        <f t="shared" si="370"/>
        <v/>
      </c>
      <c r="O3999" s="209" t="str">
        <f t="shared" si="371"/>
        <v/>
      </c>
      <c r="P3999" s="209" t="str">
        <f t="shared" si="372"/>
        <v/>
      </c>
      <c r="Q3999" s="31" t="str">
        <f t="shared" si="373"/>
        <v/>
      </c>
      <c r="R3999" s="129" t="s">
        <v>9</v>
      </c>
      <c r="S3999" s="128" t="s">
        <v>9</v>
      </c>
      <c r="T3999" s="1"/>
    </row>
    <row r="4000" spans="1:20" ht="15.75" hidden="1" customHeight="1">
      <c r="A4000" s="1" t="str">
        <f t="shared" si="1"/>
        <v/>
      </c>
      <c r="B4000" s="268" t="str">
        <f t="shared" si="368"/>
        <v>X</v>
      </c>
      <c r="C4000" s="1"/>
      <c r="D4000" s="27" t="str">
        <f>IF('ESA Input'!AH3965="","",IF('ESA Input'!AH3965="Yes",'ESA Input'!B3965,"Ineligible"))</f>
        <v/>
      </c>
      <c r="E4000" s="242" t="str">
        <f>IF('ESA Input'!AH3965="","",'ESA Input'!AH3965)</f>
        <v/>
      </c>
      <c r="F4000" s="461" t="str">
        <f>IF('ESA Input'!AH3965="","",IF('ESA Input'!AH3965="YES",'ESA Input'!AG3965,""))</f>
        <v/>
      </c>
      <c r="G4000" s="462"/>
      <c r="H4000" s="201" t="str">
        <f>IF('ESA Input'!AH3965="","",IF('ESA Input'!AH3965="Yes",'ESA Input'!J3965,""))</f>
        <v/>
      </c>
      <c r="I4000" s="227" t="str">
        <f>IF('ESA Input'!AH3965="","",IF('ESA Input'!AH3965="Yes",'ESA Input'!D3965,""))</f>
        <v/>
      </c>
      <c r="J4000" s="235" t="str">
        <f>IF('ESA Input'!AH3965="","",IF('ESA Input'!AH3965="Yes",'ESA Input'!E3965,""))</f>
        <v/>
      </c>
      <c r="K4000" s="29" t="str">
        <f>IF('ESA Input'!AH3965="","",IF('ESA Input'!AH3965="Yes",'ESA Input'!H3965,""))</f>
        <v/>
      </c>
      <c r="L4000" s="236" t="str">
        <f>IF('ESA Input'!AH3965="","",IF('ESA Input'!AH3965="Yes",'ESA Input'!G3965,""))</f>
        <v/>
      </c>
      <c r="M4000" s="31" t="str">
        <f t="shared" si="369"/>
        <v/>
      </c>
      <c r="N4000" s="208" t="str">
        <f t="shared" si="370"/>
        <v/>
      </c>
      <c r="O4000" s="209" t="str">
        <f t="shared" si="371"/>
        <v/>
      </c>
      <c r="P4000" s="209" t="str">
        <f t="shared" si="372"/>
        <v/>
      </c>
      <c r="Q4000" s="31" t="str">
        <f t="shared" si="373"/>
        <v/>
      </c>
      <c r="R4000" s="129" t="s">
        <v>9</v>
      </c>
      <c r="S4000" s="128" t="s">
        <v>9</v>
      </c>
      <c r="T4000" s="1"/>
    </row>
    <row r="4001" spans="1:20" ht="15.75" hidden="1" customHeight="1">
      <c r="A4001" s="1" t="str">
        <f t="shared" si="1"/>
        <v/>
      </c>
      <c r="B4001" s="268" t="str">
        <f t="shared" si="368"/>
        <v>X</v>
      </c>
      <c r="C4001" s="1"/>
      <c r="D4001" s="27" t="str">
        <f>IF('ESA Input'!AH3966="","",IF('ESA Input'!AH3966="Yes",'ESA Input'!B3966,"Ineligible"))</f>
        <v/>
      </c>
      <c r="E4001" s="242" t="str">
        <f>IF('ESA Input'!AH3966="","",'ESA Input'!AH3966)</f>
        <v/>
      </c>
      <c r="F4001" s="461" t="str">
        <f>IF('ESA Input'!AH3966="","",IF('ESA Input'!AH3966="YES",'ESA Input'!AG3966,""))</f>
        <v/>
      </c>
      <c r="G4001" s="462"/>
      <c r="H4001" s="201" t="str">
        <f>IF('ESA Input'!AH3966="","",IF('ESA Input'!AH3966="Yes",'ESA Input'!J3966,""))</f>
        <v/>
      </c>
      <c r="I4001" s="227" t="str">
        <f>IF('ESA Input'!AH3966="","",IF('ESA Input'!AH3966="Yes",'ESA Input'!D3966,""))</f>
        <v/>
      </c>
      <c r="J4001" s="235" t="str">
        <f>IF('ESA Input'!AH3966="","",IF('ESA Input'!AH3966="Yes",'ESA Input'!E3966,""))</f>
        <v/>
      </c>
      <c r="K4001" s="29" t="str">
        <f>IF('ESA Input'!AH3966="","",IF('ESA Input'!AH3966="Yes",'ESA Input'!H3966,""))</f>
        <v/>
      </c>
      <c r="L4001" s="236" t="str">
        <f>IF('ESA Input'!AH3966="","",IF('ESA Input'!AH3966="Yes",'ESA Input'!G3966,""))</f>
        <v/>
      </c>
      <c r="M4001" s="31" t="str">
        <f t="shared" si="369"/>
        <v/>
      </c>
      <c r="N4001" s="208" t="str">
        <f t="shared" si="370"/>
        <v/>
      </c>
      <c r="O4001" s="209" t="str">
        <f t="shared" si="371"/>
        <v/>
      </c>
      <c r="P4001" s="209" t="str">
        <f t="shared" si="372"/>
        <v/>
      </c>
      <c r="Q4001" s="31" t="str">
        <f t="shared" si="373"/>
        <v/>
      </c>
      <c r="R4001" s="129" t="s">
        <v>9</v>
      </c>
      <c r="S4001" s="128" t="s">
        <v>9</v>
      </c>
      <c r="T4001" s="1"/>
    </row>
    <row r="4002" spans="1:20" ht="15.75" hidden="1" customHeight="1">
      <c r="A4002" s="1" t="str">
        <f t="shared" si="1"/>
        <v/>
      </c>
      <c r="B4002" s="268" t="str">
        <f t="shared" si="368"/>
        <v>X</v>
      </c>
      <c r="C4002" s="1"/>
      <c r="D4002" s="27" t="str">
        <f>IF('ESA Input'!AH3967="","",IF('ESA Input'!AH3967="Yes",'ESA Input'!B3967,"Ineligible"))</f>
        <v/>
      </c>
      <c r="E4002" s="242" t="str">
        <f>IF('ESA Input'!AH3967="","",'ESA Input'!AH3967)</f>
        <v/>
      </c>
      <c r="F4002" s="461" t="str">
        <f>IF('ESA Input'!AH3967="","",IF('ESA Input'!AH3967="YES",'ESA Input'!AG3967,""))</f>
        <v/>
      </c>
      <c r="G4002" s="462"/>
      <c r="H4002" s="201" t="str">
        <f>IF('ESA Input'!AH3967="","",IF('ESA Input'!AH3967="Yes",'ESA Input'!J3967,""))</f>
        <v/>
      </c>
      <c r="I4002" s="227" t="str">
        <f>IF('ESA Input'!AH3967="","",IF('ESA Input'!AH3967="Yes",'ESA Input'!D3967,""))</f>
        <v/>
      </c>
      <c r="J4002" s="235" t="str">
        <f>IF('ESA Input'!AH3967="","",IF('ESA Input'!AH3967="Yes",'ESA Input'!E3967,""))</f>
        <v/>
      </c>
      <c r="K4002" s="29" t="str">
        <f>IF('ESA Input'!AH3967="","",IF('ESA Input'!AH3967="Yes",'ESA Input'!H3967,""))</f>
        <v/>
      </c>
      <c r="L4002" s="236" t="str">
        <f>IF('ESA Input'!AH3967="","",IF('ESA Input'!AH3967="Yes",'ESA Input'!G3967,""))</f>
        <v/>
      </c>
      <c r="M4002" s="31" t="str">
        <f t="shared" si="369"/>
        <v/>
      </c>
      <c r="N4002" s="208" t="str">
        <f t="shared" si="370"/>
        <v/>
      </c>
      <c r="O4002" s="209" t="str">
        <f t="shared" si="371"/>
        <v/>
      </c>
      <c r="P4002" s="209" t="str">
        <f t="shared" si="372"/>
        <v/>
      </c>
      <c r="Q4002" s="31" t="str">
        <f t="shared" si="373"/>
        <v/>
      </c>
      <c r="R4002" s="129" t="s">
        <v>9</v>
      </c>
      <c r="S4002" s="128" t="s">
        <v>9</v>
      </c>
      <c r="T4002" s="1"/>
    </row>
    <row r="4003" spans="1:20" ht="15.75" hidden="1" customHeight="1">
      <c r="A4003" s="1" t="str">
        <f t="shared" si="1"/>
        <v/>
      </c>
      <c r="B4003" s="268" t="str">
        <f t="shared" si="368"/>
        <v>X</v>
      </c>
      <c r="C4003" s="1"/>
      <c r="D4003" s="27" t="str">
        <f>IF('ESA Input'!AH3968="","",IF('ESA Input'!AH3968="Yes",'ESA Input'!B3968,"Ineligible"))</f>
        <v/>
      </c>
      <c r="E4003" s="242" t="str">
        <f>IF('ESA Input'!AH3968="","",'ESA Input'!AH3968)</f>
        <v/>
      </c>
      <c r="F4003" s="461" t="str">
        <f>IF('ESA Input'!AH3968="","",IF('ESA Input'!AH3968="YES",'ESA Input'!AG3968,""))</f>
        <v/>
      </c>
      <c r="G4003" s="462"/>
      <c r="H4003" s="201" t="str">
        <f>IF('ESA Input'!AH3968="","",IF('ESA Input'!AH3968="Yes",'ESA Input'!J3968,""))</f>
        <v/>
      </c>
      <c r="I4003" s="227" t="str">
        <f>IF('ESA Input'!AH3968="","",IF('ESA Input'!AH3968="Yes",'ESA Input'!D3968,""))</f>
        <v/>
      </c>
      <c r="J4003" s="235" t="str">
        <f>IF('ESA Input'!AH3968="","",IF('ESA Input'!AH3968="Yes",'ESA Input'!E3968,""))</f>
        <v/>
      </c>
      <c r="K4003" s="29" t="str">
        <f>IF('ESA Input'!AH3968="","",IF('ESA Input'!AH3968="Yes",'ESA Input'!H3968,""))</f>
        <v/>
      </c>
      <c r="L4003" s="236" t="str">
        <f>IF('ESA Input'!AH3968="","",IF('ESA Input'!AH3968="Yes",'ESA Input'!G3968,""))</f>
        <v/>
      </c>
      <c r="M4003" s="31" t="str">
        <f t="shared" si="369"/>
        <v/>
      </c>
      <c r="N4003" s="208" t="str">
        <f t="shared" si="370"/>
        <v/>
      </c>
      <c r="O4003" s="209" t="str">
        <f t="shared" si="371"/>
        <v/>
      </c>
      <c r="P4003" s="209" t="str">
        <f t="shared" si="372"/>
        <v/>
      </c>
      <c r="Q4003" s="31" t="str">
        <f t="shared" si="373"/>
        <v/>
      </c>
      <c r="R4003" s="129" t="s">
        <v>9</v>
      </c>
      <c r="S4003" s="128" t="s">
        <v>9</v>
      </c>
      <c r="T4003" s="1"/>
    </row>
    <row r="4004" spans="1:20" ht="15.75" hidden="1" customHeight="1">
      <c r="A4004" s="1" t="str">
        <f t="shared" si="1"/>
        <v/>
      </c>
      <c r="B4004" s="268" t="str">
        <f t="shared" si="368"/>
        <v>X</v>
      </c>
      <c r="C4004" s="1"/>
      <c r="D4004" s="27" t="str">
        <f>IF('ESA Input'!AH3969="","",IF('ESA Input'!AH3969="Yes",'ESA Input'!B3969,"Ineligible"))</f>
        <v/>
      </c>
      <c r="E4004" s="242" t="str">
        <f>IF('ESA Input'!AH3969="","",'ESA Input'!AH3969)</f>
        <v/>
      </c>
      <c r="F4004" s="461" t="str">
        <f>IF('ESA Input'!AH3969="","",IF('ESA Input'!AH3969="YES",'ESA Input'!AG3969,""))</f>
        <v/>
      </c>
      <c r="G4004" s="462"/>
      <c r="H4004" s="201" t="str">
        <f>IF('ESA Input'!AH3969="","",IF('ESA Input'!AH3969="Yes",'ESA Input'!J3969,""))</f>
        <v/>
      </c>
      <c r="I4004" s="227" t="str">
        <f>IF('ESA Input'!AH3969="","",IF('ESA Input'!AH3969="Yes",'ESA Input'!D3969,""))</f>
        <v/>
      </c>
      <c r="J4004" s="235" t="str">
        <f>IF('ESA Input'!AH3969="","",IF('ESA Input'!AH3969="Yes",'ESA Input'!E3969,""))</f>
        <v/>
      </c>
      <c r="K4004" s="29" t="str">
        <f>IF('ESA Input'!AH3969="","",IF('ESA Input'!AH3969="Yes",'ESA Input'!H3969,""))</f>
        <v/>
      </c>
      <c r="L4004" s="236" t="str">
        <f>IF('ESA Input'!AH3969="","",IF('ESA Input'!AH3969="Yes",'ESA Input'!G3969,""))</f>
        <v/>
      </c>
      <c r="M4004" s="31" t="str">
        <f t="shared" si="369"/>
        <v/>
      </c>
      <c r="N4004" s="208" t="str">
        <f t="shared" si="370"/>
        <v/>
      </c>
      <c r="O4004" s="209" t="str">
        <f t="shared" si="371"/>
        <v/>
      </c>
      <c r="P4004" s="209" t="str">
        <f t="shared" si="372"/>
        <v/>
      </c>
      <c r="Q4004" s="31" t="str">
        <f t="shared" si="373"/>
        <v/>
      </c>
      <c r="R4004" s="129" t="s">
        <v>9</v>
      </c>
      <c r="S4004" s="128" t="s">
        <v>9</v>
      </c>
      <c r="T4004" s="1"/>
    </row>
    <row r="4005" spans="1:20" ht="15.75" hidden="1" customHeight="1">
      <c r="A4005" s="1" t="str">
        <f t="shared" si="1"/>
        <v/>
      </c>
      <c r="B4005" s="268" t="str">
        <f t="shared" si="368"/>
        <v>X</v>
      </c>
      <c r="C4005" s="1"/>
      <c r="D4005" s="27" t="str">
        <f>IF('ESA Input'!AH3970="","",IF('ESA Input'!AH3970="Yes",'ESA Input'!B3970,"Ineligible"))</f>
        <v/>
      </c>
      <c r="E4005" s="242" t="str">
        <f>IF('ESA Input'!AH3970="","",'ESA Input'!AH3970)</f>
        <v/>
      </c>
      <c r="F4005" s="461" t="str">
        <f>IF('ESA Input'!AH3970="","",IF('ESA Input'!AH3970="YES",'ESA Input'!AG3970,""))</f>
        <v/>
      </c>
      <c r="G4005" s="462"/>
      <c r="H4005" s="201" t="str">
        <f>IF('ESA Input'!AH3970="","",IF('ESA Input'!AH3970="Yes",'ESA Input'!J3970,""))</f>
        <v/>
      </c>
      <c r="I4005" s="227" t="str">
        <f>IF('ESA Input'!AH3970="","",IF('ESA Input'!AH3970="Yes",'ESA Input'!D3970,""))</f>
        <v/>
      </c>
      <c r="J4005" s="235" t="str">
        <f>IF('ESA Input'!AH3970="","",IF('ESA Input'!AH3970="Yes",'ESA Input'!E3970,""))</f>
        <v/>
      </c>
      <c r="K4005" s="29" t="str">
        <f>IF('ESA Input'!AH3970="","",IF('ESA Input'!AH3970="Yes",'ESA Input'!H3970,""))</f>
        <v/>
      </c>
      <c r="L4005" s="236" t="str">
        <f>IF('ESA Input'!AH3970="","",IF('ESA Input'!AH3970="Yes",'ESA Input'!G3970,""))</f>
        <v/>
      </c>
      <c r="M4005" s="31" t="str">
        <f t="shared" si="369"/>
        <v/>
      </c>
      <c r="N4005" s="208" t="str">
        <f t="shared" si="370"/>
        <v/>
      </c>
      <c r="O4005" s="209" t="str">
        <f t="shared" si="371"/>
        <v/>
      </c>
      <c r="P4005" s="209" t="str">
        <f t="shared" si="372"/>
        <v/>
      </c>
      <c r="Q4005" s="31" t="str">
        <f t="shared" si="373"/>
        <v/>
      </c>
      <c r="R4005" s="129" t="s">
        <v>9</v>
      </c>
      <c r="S4005" s="128" t="s">
        <v>9</v>
      </c>
      <c r="T4005" s="1"/>
    </row>
    <row r="4006" spans="1:20" ht="15.75" hidden="1" customHeight="1">
      <c r="A4006" s="1" t="str">
        <f t="shared" si="1"/>
        <v/>
      </c>
      <c r="B4006" s="268" t="str">
        <f t="shared" ref="B4006:B4069" si="374">IF(Q4006&gt;M4006,"+",IF(Q4006&lt;M4006,"-","X"))</f>
        <v>X</v>
      </c>
      <c r="C4006" s="1"/>
      <c r="D4006" s="27" t="str">
        <f>IF('ESA Input'!AH3971="","",IF('ESA Input'!AH3971="Yes",'ESA Input'!B3971,"Ineligible"))</f>
        <v/>
      </c>
      <c r="E4006" s="242" t="str">
        <f>IF('ESA Input'!AH3971="","",'ESA Input'!AH3971)</f>
        <v/>
      </c>
      <c r="F4006" s="461" t="str">
        <f>IF('ESA Input'!AH3971="","",IF('ESA Input'!AH3971="YES",'ESA Input'!AG3971,""))</f>
        <v/>
      </c>
      <c r="G4006" s="462"/>
      <c r="H4006" s="201" t="str">
        <f>IF('ESA Input'!AH3971="","",IF('ESA Input'!AH3971="Yes",'ESA Input'!J3971,""))</f>
        <v/>
      </c>
      <c r="I4006" s="227" t="str">
        <f>IF('ESA Input'!AH3971="","",IF('ESA Input'!AH3971="Yes",'ESA Input'!D3971,""))</f>
        <v/>
      </c>
      <c r="J4006" s="235" t="str">
        <f>IF('ESA Input'!AH3971="","",IF('ESA Input'!AH3971="Yes",'ESA Input'!E3971,""))</f>
        <v/>
      </c>
      <c r="K4006" s="29" t="str">
        <f>IF('ESA Input'!AH3971="","",IF('ESA Input'!AH3971="Yes",'ESA Input'!H3971,""))</f>
        <v/>
      </c>
      <c r="L4006" s="236" t="str">
        <f>IF('ESA Input'!AH3971="","",IF('ESA Input'!AH3971="Yes",'ESA Input'!G3971,""))</f>
        <v/>
      </c>
      <c r="M4006" s="31" t="str">
        <f t="shared" si="369"/>
        <v/>
      </c>
      <c r="N4006" s="208" t="str">
        <f t="shared" si="370"/>
        <v/>
      </c>
      <c r="O4006" s="209" t="str">
        <f t="shared" si="371"/>
        <v/>
      </c>
      <c r="P4006" s="209" t="str">
        <f t="shared" si="372"/>
        <v/>
      </c>
      <c r="Q4006" s="31" t="str">
        <f t="shared" si="373"/>
        <v/>
      </c>
      <c r="R4006" s="129" t="s">
        <v>9</v>
      </c>
      <c r="S4006" s="128" t="s">
        <v>9</v>
      </c>
      <c r="T4006" s="1"/>
    </row>
    <row r="4007" spans="1:20" ht="15.75" hidden="1" customHeight="1">
      <c r="A4007" s="1" t="str">
        <f t="shared" si="1"/>
        <v/>
      </c>
      <c r="B4007" s="268" t="str">
        <f t="shared" si="374"/>
        <v>X</v>
      </c>
      <c r="C4007" s="1"/>
      <c r="D4007" s="27" t="str">
        <f>IF('ESA Input'!AH3972="","",IF('ESA Input'!AH3972="Yes",'ESA Input'!B3972,"Ineligible"))</f>
        <v/>
      </c>
      <c r="E4007" s="242" t="str">
        <f>IF('ESA Input'!AH3972="","",'ESA Input'!AH3972)</f>
        <v/>
      </c>
      <c r="F4007" s="461" t="str">
        <f>IF('ESA Input'!AH3972="","",IF('ESA Input'!AH3972="YES",'ESA Input'!AG3972,""))</f>
        <v/>
      </c>
      <c r="G4007" s="462"/>
      <c r="H4007" s="201" t="str">
        <f>IF('ESA Input'!AH3972="","",IF('ESA Input'!AH3972="Yes",'ESA Input'!J3972,""))</f>
        <v/>
      </c>
      <c r="I4007" s="227" t="str">
        <f>IF('ESA Input'!AH3972="","",IF('ESA Input'!AH3972="Yes",'ESA Input'!D3972,""))</f>
        <v/>
      </c>
      <c r="J4007" s="235" t="str">
        <f>IF('ESA Input'!AH3972="","",IF('ESA Input'!AH3972="Yes",'ESA Input'!E3972,""))</f>
        <v/>
      </c>
      <c r="K4007" s="29" t="str">
        <f>IF('ESA Input'!AH3972="","",IF('ESA Input'!AH3972="Yes",'ESA Input'!H3972,""))</f>
        <v/>
      </c>
      <c r="L4007" s="236" t="str">
        <f>IF('ESA Input'!AH3972="","",IF('ESA Input'!AH3972="Yes",'ESA Input'!G3972,""))</f>
        <v/>
      </c>
      <c r="M4007" s="31" t="str">
        <f t="shared" ref="M4007:M4070" si="375">IF($D4007="","",SUM(J4007:L4007))</f>
        <v/>
      </c>
      <c r="N4007" s="208" t="str">
        <f t="shared" ref="N4007:N4070" si="376">J4007</f>
        <v/>
      </c>
      <c r="O4007" s="209" t="str">
        <f t="shared" ref="O4007:O4070" si="377">K4007</f>
        <v/>
      </c>
      <c r="P4007" s="209" t="str">
        <f t="shared" ref="P4007:P4070" si="378">L4007</f>
        <v/>
      </c>
      <c r="Q4007" s="31" t="str">
        <f t="shared" ref="Q4007:Q4070" si="379">IF($D4007="","",SUM(N4007:P4007))</f>
        <v/>
      </c>
      <c r="R4007" s="129" t="s">
        <v>9</v>
      </c>
      <c r="S4007" s="128" t="s">
        <v>9</v>
      </c>
      <c r="T4007" s="1"/>
    </row>
    <row r="4008" spans="1:20" ht="15.75" hidden="1" customHeight="1">
      <c r="A4008" s="1" t="str">
        <f t="shared" si="1"/>
        <v/>
      </c>
      <c r="B4008" s="268" t="str">
        <f t="shared" si="374"/>
        <v>X</v>
      </c>
      <c r="C4008" s="1"/>
      <c r="D4008" s="27" t="str">
        <f>IF('ESA Input'!AH3973="","",IF('ESA Input'!AH3973="Yes",'ESA Input'!B3973,"Ineligible"))</f>
        <v/>
      </c>
      <c r="E4008" s="242" t="str">
        <f>IF('ESA Input'!AH3973="","",'ESA Input'!AH3973)</f>
        <v/>
      </c>
      <c r="F4008" s="461" t="str">
        <f>IF('ESA Input'!AH3973="","",IF('ESA Input'!AH3973="YES",'ESA Input'!AG3973,""))</f>
        <v/>
      </c>
      <c r="G4008" s="462"/>
      <c r="H4008" s="201" t="str">
        <f>IF('ESA Input'!AH3973="","",IF('ESA Input'!AH3973="Yes",'ESA Input'!J3973,""))</f>
        <v/>
      </c>
      <c r="I4008" s="227" t="str">
        <f>IF('ESA Input'!AH3973="","",IF('ESA Input'!AH3973="Yes",'ESA Input'!D3973,""))</f>
        <v/>
      </c>
      <c r="J4008" s="235" t="str">
        <f>IF('ESA Input'!AH3973="","",IF('ESA Input'!AH3973="Yes",'ESA Input'!E3973,""))</f>
        <v/>
      </c>
      <c r="K4008" s="29" t="str">
        <f>IF('ESA Input'!AH3973="","",IF('ESA Input'!AH3973="Yes",'ESA Input'!H3973,""))</f>
        <v/>
      </c>
      <c r="L4008" s="236" t="str">
        <f>IF('ESA Input'!AH3973="","",IF('ESA Input'!AH3973="Yes",'ESA Input'!G3973,""))</f>
        <v/>
      </c>
      <c r="M4008" s="31" t="str">
        <f t="shared" si="375"/>
        <v/>
      </c>
      <c r="N4008" s="208" t="str">
        <f t="shared" si="376"/>
        <v/>
      </c>
      <c r="O4008" s="209" t="str">
        <f t="shared" si="377"/>
        <v/>
      </c>
      <c r="P4008" s="209" t="str">
        <f t="shared" si="378"/>
        <v/>
      </c>
      <c r="Q4008" s="31" t="str">
        <f t="shared" si="379"/>
        <v/>
      </c>
      <c r="R4008" s="129" t="s">
        <v>9</v>
      </c>
      <c r="S4008" s="128" t="s">
        <v>9</v>
      </c>
      <c r="T4008" s="1"/>
    </row>
    <row r="4009" spans="1:20" ht="15.75" hidden="1" customHeight="1">
      <c r="A4009" s="1" t="str">
        <f t="shared" si="1"/>
        <v/>
      </c>
      <c r="B4009" s="268" t="str">
        <f t="shared" si="374"/>
        <v>X</v>
      </c>
      <c r="C4009" s="1"/>
      <c r="D4009" s="27" t="str">
        <f>IF('ESA Input'!AH3974="","",IF('ESA Input'!AH3974="Yes",'ESA Input'!B3974,"Ineligible"))</f>
        <v/>
      </c>
      <c r="E4009" s="242" t="str">
        <f>IF('ESA Input'!AH3974="","",'ESA Input'!AH3974)</f>
        <v/>
      </c>
      <c r="F4009" s="461" t="str">
        <f>IF('ESA Input'!AH3974="","",IF('ESA Input'!AH3974="YES",'ESA Input'!AG3974,""))</f>
        <v/>
      </c>
      <c r="G4009" s="462"/>
      <c r="H4009" s="201" t="str">
        <f>IF('ESA Input'!AH3974="","",IF('ESA Input'!AH3974="Yes",'ESA Input'!J3974,""))</f>
        <v/>
      </c>
      <c r="I4009" s="227" t="str">
        <f>IF('ESA Input'!AH3974="","",IF('ESA Input'!AH3974="Yes",'ESA Input'!D3974,""))</f>
        <v/>
      </c>
      <c r="J4009" s="235" t="str">
        <f>IF('ESA Input'!AH3974="","",IF('ESA Input'!AH3974="Yes",'ESA Input'!E3974,""))</f>
        <v/>
      </c>
      <c r="K4009" s="29" t="str">
        <f>IF('ESA Input'!AH3974="","",IF('ESA Input'!AH3974="Yes",'ESA Input'!H3974,""))</f>
        <v/>
      </c>
      <c r="L4009" s="236" t="str">
        <f>IF('ESA Input'!AH3974="","",IF('ESA Input'!AH3974="Yes",'ESA Input'!G3974,""))</f>
        <v/>
      </c>
      <c r="M4009" s="31" t="str">
        <f t="shared" si="375"/>
        <v/>
      </c>
      <c r="N4009" s="208" t="str">
        <f t="shared" si="376"/>
        <v/>
      </c>
      <c r="O4009" s="209" t="str">
        <f t="shared" si="377"/>
        <v/>
      </c>
      <c r="P4009" s="209" t="str">
        <f t="shared" si="378"/>
        <v/>
      </c>
      <c r="Q4009" s="31" t="str">
        <f t="shared" si="379"/>
        <v/>
      </c>
      <c r="R4009" s="129" t="s">
        <v>9</v>
      </c>
      <c r="S4009" s="128" t="s">
        <v>9</v>
      </c>
      <c r="T4009" s="1"/>
    </row>
    <row r="4010" spans="1:20" ht="15.75" hidden="1" customHeight="1">
      <c r="A4010" s="1" t="str">
        <f t="shared" si="1"/>
        <v/>
      </c>
      <c r="B4010" s="268" t="str">
        <f t="shared" si="374"/>
        <v>X</v>
      </c>
      <c r="C4010" s="1"/>
      <c r="D4010" s="27" t="str">
        <f>IF('ESA Input'!AH3975="","",IF('ESA Input'!AH3975="Yes",'ESA Input'!B3975,"Ineligible"))</f>
        <v/>
      </c>
      <c r="E4010" s="242" t="str">
        <f>IF('ESA Input'!AH3975="","",'ESA Input'!AH3975)</f>
        <v/>
      </c>
      <c r="F4010" s="461" t="str">
        <f>IF('ESA Input'!AH3975="","",IF('ESA Input'!AH3975="YES",'ESA Input'!AG3975,""))</f>
        <v/>
      </c>
      <c r="G4010" s="462"/>
      <c r="H4010" s="201" t="str">
        <f>IF('ESA Input'!AH3975="","",IF('ESA Input'!AH3975="Yes",'ESA Input'!J3975,""))</f>
        <v/>
      </c>
      <c r="I4010" s="227" t="str">
        <f>IF('ESA Input'!AH3975="","",IF('ESA Input'!AH3975="Yes",'ESA Input'!D3975,""))</f>
        <v/>
      </c>
      <c r="J4010" s="235" t="str">
        <f>IF('ESA Input'!AH3975="","",IF('ESA Input'!AH3975="Yes",'ESA Input'!E3975,""))</f>
        <v/>
      </c>
      <c r="K4010" s="29" t="str">
        <f>IF('ESA Input'!AH3975="","",IF('ESA Input'!AH3975="Yes",'ESA Input'!H3975,""))</f>
        <v/>
      </c>
      <c r="L4010" s="236" t="str">
        <f>IF('ESA Input'!AH3975="","",IF('ESA Input'!AH3975="Yes",'ESA Input'!G3975,""))</f>
        <v/>
      </c>
      <c r="M4010" s="31" t="str">
        <f t="shared" si="375"/>
        <v/>
      </c>
      <c r="N4010" s="208" t="str">
        <f t="shared" si="376"/>
        <v/>
      </c>
      <c r="O4010" s="209" t="str">
        <f t="shared" si="377"/>
        <v/>
      </c>
      <c r="P4010" s="209" t="str">
        <f t="shared" si="378"/>
        <v/>
      </c>
      <c r="Q4010" s="31" t="str">
        <f t="shared" si="379"/>
        <v/>
      </c>
      <c r="R4010" s="129" t="s">
        <v>9</v>
      </c>
      <c r="S4010" s="128" t="s">
        <v>9</v>
      </c>
      <c r="T4010" s="1"/>
    </row>
    <row r="4011" spans="1:20" ht="15.75" hidden="1" customHeight="1">
      <c r="A4011" s="1" t="str">
        <f t="shared" si="1"/>
        <v/>
      </c>
      <c r="B4011" s="268" t="str">
        <f t="shared" si="374"/>
        <v>X</v>
      </c>
      <c r="C4011" s="1"/>
      <c r="D4011" s="27" t="str">
        <f>IF('ESA Input'!AH3976="","",IF('ESA Input'!AH3976="Yes",'ESA Input'!B3976,"Ineligible"))</f>
        <v/>
      </c>
      <c r="E4011" s="242" t="str">
        <f>IF('ESA Input'!AH3976="","",'ESA Input'!AH3976)</f>
        <v/>
      </c>
      <c r="F4011" s="461" t="str">
        <f>IF('ESA Input'!AH3976="","",IF('ESA Input'!AH3976="YES",'ESA Input'!AG3976,""))</f>
        <v/>
      </c>
      <c r="G4011" s="462"/>
      <c r="H4011" s="201" t="str">
        <f>IF('ESA Input'!AH3976="","",IF('ESA Input'!AH3976="Yes",'ESA Input'!J3976,""))</f>
        <v/>
      </c>
      <c r="I4011" s="227" t="str">
        <f>IF('ESA Input'!AH3976="","",IF('ESA Input'!AH3976="Yes",'ESA Input'!D3976,""))</f>
        <v/>
      </c>
      <c r="J4011" s="235" t="str">
        <f>IF('ESA Input'!AH3976="","",IF('ESA Input'!AH3976="Yes",'ESA Input'!E3976,""))</f>
        <v/>
      </c>
      <c r="K4011" s="29" t="str">
        <f>IF('ESA Input'!AH3976="","",IF('ESA Input'!AH3976="Yes",'ESA Input'!H3976,""))</f>
        <v/>
      </c>
      <c r="L4011" s="236" t="str">
        <f>IF('ESA Input'!AH3976="","",IF('ESA Input'!AH3976="Yes",'ESA Input'!G3976,""))</f>
        <v/>
      </c>
      <c r="M4011" s="31" t="str">
        <f t="shared" si="375"/>
        <v/>
      </c>
      <c r="N4011" s="208" t="str">
        <f t="shared" si="376"/>
        <v/>
      </c>
      <c r="O4011" s="209" t="str">
        <f t="shared" si="377"/>
        <v/>
      </c>
      <c r="P4011" s="209" t="str">
        <f t="shared" si="378"/>
        <v/>
      </c>
      <c r="Q4011" s="31" t="str">
        <f t="shared" si="379"/>
        <v/>
      </c>
      <c r="R4011" s="129" t="s">
        <v>9</v>
      </c>
      <c r="S4011" s="128" t="s">
        <v>9</v>
      </c>
      <c r="T4011" s="1"/>
    </row>
    <row r="4012" spans="1:20" ht="15.75" hidden="1" customHeight="1">
      <c r="A4012" s="1" t="str">
        <f t="shared" si="1"/>
        <v/>
      </c>
      <c r="B4012" s="268" t="str">
        <f t="shared" si="374"/>
        <v>X</v>
      </c>
      <c r="C4012" s="1"/>
      <c r="D4012" s="27" t="str">
        <f>IF('ESA Input'!AH3977="","",IF('ESA Input'!AH3977="Yes",'ESA Input'!B3977,"Ineligible"))</f>
        <v/>
      </c>
      <c r="E4012" s="242" t="str">
        <f>IF('ESA Input'!AH3977="","",'ESA Input'!AH3977)</f>
        <v/>
      </c>
      <c r="F4012" s="461" t="str">
        <f>IF('ESA Input'!AH3977="","",IF('ESA Input'!AH3977="YES",'ESA Input'!AG3977,""))</f>
        <v/>
      </c>
      <c r="G4012" s="462"/>
      <c r="H4012" s="201" t="str">
        <f>IF('ESA Input'!AH3977="","",IF('ESA Input'!AH3977="Yes",'ESA Input'!J3977,""))</f>
        <v/>
      </c>
      <c r="I4012" s="227" t="str">
        <f>IF('ESA Input'!AH3977="","",IF('ESA Input'!AH3977="Yes",'ESA Input'!D3977,""))</f>
        <v/>
      </c>
      <c r="J4012" s="235" t="str">
        <f>IF('ESA Input'!AH3977="","",IF('ESA Input'!AH3977="Yes",'ESA Input'!E3977,""))</f>
        <v/>
      </c>
      <c r="K4012" s="29" t="str">
        <f>IF('ESA Input'!AH3977="","",IF('ESA Input'!AH3977="Yes",'ESA Input'!H3977,""))</f>
        <v/>
      </c>
      <c r="L4012" s="236" t="str">
        <f>IF('ESA Input'!AH3977="","",IF('ESA Input'!AH3977="Yes",'ESA Input'!G3977,""))</f>
        <v/>
      </c>
      <c r="M4012" s="31" t="str">
        <f t="shared" si="375"/>
        <v/>
      </c>
      <c r="N4012" s="208" t="str">
        <f t="shared" si="376"/>
        <v/>
      </c>
      <c r="O4012" s="209" t="str">
        <f t="shared" si="377"/>
        <v/>
      </c>
      <c r="P4012" s="209" t="str">
        <f t="shared" si="378"/>
        <v/>
      </c>
      <c r="Q4012" s="31" t="str">
        <f t="shared" si="379"/>
        <v/>
      </c>
      <c r="R4012" s="129" t="s">
        <v>9</v>
      </c>
      <c r="S4012" s="128" t="s">
        <v>9</v>
      </c>
      <c r="T4012" s="1"/>
    </row>
    <row r="4013" spans="1:20" ht="15.75" hidden="1" customHeight="1">
      <c r="A4013" s="1" t="str">
        <f t="shared" si="1"/>
        <v/>
      </c>
      <c r="B4013" s="268" t="str">
        <f t="shared" si="374"/>
        <v>X</v>
      </c>
      <c r="C4013" s="1"/>
      <c r="D4013" s="27" t="str">
        <f>IF('ESA Input'!AH3978="","",IF('ESA Input'!AH3978="Yes",'ESA Input'!B3978,"Ineligible"))</f>
        <v/>
      </c>
      <c r="E4013" s="242" t="str">
        <f>IF('ESA Input'!AH3978="","",'ESA Input'!AH3978)</f>
        <v/>
      </c>
      <c r="F4013" s="461" t="str">
        <f>IF('ESA Input'!AH3978="","",IF('ESA Input'!AH3978="YES",'ESA Input'!AG3978,""))</f>
        <v/>
      </c>
      <c r="G4013" s="462"/>
      <c r="H4013" s="201" t="str">
        <f>IF('ESA Input'!AH3978="","",IF('ESA Input'!AH3978="Yes",'ESA Input'!J3978,""))</f>
        <v/>
      </c>
      <c r="I4013" s="227" t="str">
        <f>IF('ESA Input'!AH3978="","",IF('ESA Input'!AH3978="Yes",'ESA Input'!D3978,""))</f>
        <v/>
      </c>
      <c r="J4013" s="235" t="str">
        <f>IF('ESA Input'!AH3978="","",IF('ESA Input'!AH3978="Yes",'ESA Input'!E3978,""))</f>
        <v/>
      </c>
      <c r="K4013" s="29" t="str">
        <f>IF('ESA Input'!AH3978="","",IF('ESA Input'!AH3978="Yes",'ESA Input'!H3978,""))</f>
        <v/>
      </c>
      <c r="L4013" s="236" t="str">
        <f>IF('ESA Input'!AH3978="","",IF('ESA Input'!AH3978="Yes",'ESA Input'!G3978,""))</f>
        <v/>
      </c>
      <c r="M4013" s="31" t="str">
        <f t="shared" si="375"/>
        <v/>
      </c>
      <c r="N4013" s="208" t="str">
        <f t="shared" si="376"/>
        <v/>
      </c>
      <c r="O4013" s="209" t="str">
        <f t="shared" si="377"/>
        <v/>
      </c>
      <c r="P4013" s="209" t="str">
        <f t="shared" si="378"/>
        <v/>
      </c>
      <c r="Q4013" s="31" t="str">
        <f t="shared" si="379"/>
        <v/>
      </c>
      <c r="R4013" s="129" t="s">
        <v>9</v>
      </c>
      <c r="S4013" s="128" t="s">
        <v>9</v>
      </c>
      <c r="T4013" s="1"/>
    </row>
    <row r="4014" spans="1:20" ht="15.75" hidden="1" customHeight="1">
      <c r="A4014" s="1" t="str">
        <f t="shared" si="1"/>
        <v/>
      </c>
      <c r="B4014" s="268" t="str">
        <f t="shared" si="374"/>
        <v>X</v>
      </c>
      <c r="C4014" s="1"/>
      <c r="D4014" s="27" t="str">
        <f>IF('ESA Input'!AH3979="","",IF('ESA Input'!AH3979="Yes",'ESA Input'!B3979,"Ineligible"))</f>
        <v/>
      </c>
      <c r="E4014" s="242" t="str">
        <f>IF('ESA Input'!AH3979="","",'ESA Input'!AH3979)</f>
        <v/>
      </c>
      <c r="F4014" s="461" t="str">
        <f>IF('ESA Input'!AH3979="","",IF('ESA Input'!AH3979="YES",'ESA Input'!AG3979,""))</f>
        <v/>
      </c>
      <c r="G4014" s="462"/>
      <c r="H4014" s="201" t="str">
        <f>IF('ESA Input'!AH3979="","",IF('ESA Input'!AH3979="Yes",'ESA Input'!J3979,""))</f>
        <v/>
      </c>
      <c r="I4014" s="227" t="str">
        <f>IF('ESA Input'!AH3979="","",IF('ESA Input'!AH3979="Yes",'ESA Input'!D3979,""))</f>
        <v/>
      </c>
      <c r="J4014" s="235" t="str">
        <f>IF('ESA Input'!AH3979="","",IF('ESA Input'!AH3979="Yes",'ESA Input'!E3979,""))</f>
        <v/>
      </c>
      <c r="K4014" s="29" t="str">
        <f>IF('ESA Input'!AH3979="","",IF('ESA Input'!AH3979="Yes",'ESA Input'!H3979,""))</f>
        <v/>
      </c>
      <c r="L4014" s="236" t="str">
        <f>IF('ESA Input'!AH3979="","",IF('ESA Input'!AH3979="Yes",'ESA Input'!G3979,""))</f>
        <v/>
      </c>
      <c r="M4014" s="31" t="str">
        <f t="shared" si="375"/>
        <v/>
      </c>
      <c r="N4014" s="208" t="str">
        <f t="shared" si="376"/>
        <v/>
      </c>
      <c r="O4014" s="209" t="str">
        <f t="shared" si="377"/>
        <v/>
      </c>
      <c r="P4014" s="209" t="str">
        <f t="shared" si="378"/>
        <v/>
      </c>
      <c r="Q4014" s="31" t="str">
        <f t="shared" si="379"/>
        <v/>
      </c>
      <c r="R4014" s="129" t="s">
        <v>9</v>
      </c>
      <c r="S4014" s="128" t="s">
        <v>9</v>
      </c>
      <c r="T4014" s="1"/>
    </row>
    <row r="4015" spans="1:20" ht="15.75" hidden="1" customHeight="1">
      <c r="A4015" s="1" t="str">
        <f t="shared" si="1"/>
        <v/>
      </c>
      <c r="B4015" s="268" t="str">
        <f t="shared" si="374"/>
        <v>X</v>
      </c>
      <c r="C4015" s="1"/>
      <c r="D4015" s="27" t="str">
        <f>IF('ESA Input'!AH3980="","",IF('ESA Input'!AH3980="Yes",'ESA Input'!B3980,"Ineligible"))</f>
        <v/>
      </c>
      <c r="E4015" s="242" t="str">
        <f>IF('ESA Input'!AH3980="","",'ESA Input'!AH3980)</f>
        <v/>
      </c>
      <c r="F4015" s="461" t="str">
        <f>IF('ESA Input'!AH3980="","",IF('ESA Input'!AH3980="YES",'ESA Input'!AG3980,""))</f>
        <v/>
      </c>
      <c r="G4015" s="462"/>
      <c r="H4015" s="201" t="str">
        <f>IF('ESA Input'!AH3980="","",IF('ESA Input'!AH3980="Yes",'ESA Input'!J3980,""))</f>
        <v/>
      </c>
      <c r="I4015" s="227" t="str">
        <f>IF('ESA Input'!AH3980="","",IF('ESA Input'!AH3980="Yes",'ESA Input'!D3980,""))</f>
        <v/>
      </c>
      <c r="J4015" s="235" t="str">
        <f>IF('ESA Input'!AH3980="","",IF('ESA Input'!AH3980="Yes",'ESA Input'!E3980,""))</f>
        <v/>
      </c>
      <c r="K4015" s="29" t="str">
        <f>IF('ESA Input'!AH3980="","",IF('ESA Input'!AH3980="Yes",'ESA Input'!H3980,""))</f>
        <v/>
      </c>
      <c r="L4015" s="236" t="str">
        <f>IF('ESA Input'!AH3980="","",IF('ESA Input'!AH3980="Yes",'ESA Input'!G3980,""))</f>
        <v/>
      </c>
      <c r="M4015" s="31" t="str">
        <f t="shared" si="375"/>
        <v/>
      </c>
      <c r="N4015" s="208" t="str">
        <f t="shared" si="376"/>
        <v/>
      </c>
      <c r="O4015" s="209" t="str">
        <f t="shared" si="377"/>
        <v/>
      </c>
      <c r="P4015" s="209" t="str">
        <f t="shared" si="378"/>
        <v/>
      </c>
      <c r="Q4015" s="31" t="str">
        <f t="shared" si="379"/>
        <v/>
      </c>
      <c r="R4015" s="129" t="s">
        <v>9</v>
      </c>
      <c r="S4015" s="128" t="s">
        <v>9</v>
      </c>
      <c r="T4015" s="1"/>
    </row>
    <row r="4016" spans="1:20" ht="15.75" hidden="1" customHeight="1">
      <c r="A4016" s="1" t="str">
        <f t="shared" si="1"/>
        <v/>
      </c>
      <c r="B4016" s="268" t="str">
        <f t="shared" si="374"/>
        <v>X</v>
      </c>
      <c r="C4016" s="1"/>
      <c r="D4016" s="27" t="str">
        <f>IF('ESA Input'!AH3981="","",IF('ESA Input'!AH3981="Yes",'ESA Input'!B3981,"Ineligible"))</f>
        <v/>
      </c>
      <c r="E4016" s="242" t="str">
        <f>IF('ESA Input'!AH3981="","",'ESA Input'!AH3981)</f>
        <v/>
      </c>
      <c r="F4016" s="461" t="str">
        <f>IF('ESA Input'!AH3981="","",IF('ESA Input'!AH3981="YES",'ESA Input'!AG3981,""))</f>
        <v/>
      </c>
      <c r="G4016" s="462"/>
      <c r="H4016" s="201" t="str">
        <f>IF('ESA Input'!AH3981="","",IF('ESA Input'!AH3981="Yes",'ESA Input'!J3981,""))</f>
        <v/>
      </c>
      <c r="I4016" s="227" t="str">
        <f>IF('ESA Input'!AH3981="","",IF('ESA Input'!AH3981="Yes",'ESA Input'!D3981,""))</f>
        <v/>
      </c>
      <c r="J4016" s="235" t="str">
        <f>IF('ESA Input'!AH3981="","",IF('ESA Input'!AH3981="Yes",'ESA Input'!E3981,""))</f>
        <v/>
      </c>
      <c r="K4016" s="29" t="str">
        <f>IF('ESA Input'!AH3981="","",IF('ESA Input'!AH3981="Yes",'ESA Input'!H3981,""))</f>
        <v/>
      </c>
      <c r="L4016" s="236" t="str">
        <f>IF('ESA Input'!AH3981="","",IF('ESA Input'!AH3981="Yes",'ESA Input'!G3981,""))</f>
        <v/>
      </c>
      <c r="M4016" s="31" t="str">
        <f t="shared" si="375"/>
        <v/>
      </c>
      <c r="N4016" s="208" t="str">
        <f t="shared" si="376"/>
        <v/>
      </c>
      <c r="O4016" s="209" t="str">
        <f t="shared" si="377"/>
        <v/>
      </c>
      <c r="P4016" s="209" t="str">
        <f t="shared" si="378"/>
        <v/>
      </c>
      <c r="Q4016" s="31" t="str">
        <f t="shared" si="379"/>
        <v/>
      </c>
      <c r="R4016" s="129" t="s">
        <v>9</v>
      </c>
      <c r="S4016" s="128" t="s">
        <v>9</v>
      </c>
      <c r="T4016" s="1"/>
    </row>
    <row r="4017" spans="1:20" ht="15.75" hidden="1" customHeight="1">
      <c r="A4017" s="1" t="str">
        <f t="shared" si="1"/>
        <v/>
      </c>
      <c r="B4017" s="268" t="str">
        <f t="shared" si="374"/>
        <v>X</v>
      </c>
      <c r="C4017" s="1"/>
      <c r="D4017" s="27" t="str">
        <f>IF('ESA Input'!AH3982="","",IF('ESA Input'!AH3982="Yes",'ESA Input'!B3982,"Ineligible"))</f>
        <v/>
      </c>
      <c r="E4017" s="242" t="str">
        <f>IF('ESA Input'!AH3982="","",'ESA Input'!AH3982)</f>
        <v/>
      </c>
      <c r="F4017" s="461" t="str">
        <f>IF('ESA Input'!AH3982="","",IF('ESA Input'!AH3982="YES",'ESA Input'!AG3982,""))</f>
        <v/>
      </c>
      <c r="G4017" s="462"/>
      <c r="H4017" s="201" t="str">
        <f>IF('ESA Input'!AH3982="","",IF('ESA Input'!AH3982="Yes",'ESA Input'!J3982,""))</f>
        <v/>
      </c>
      <c r="I4017" s="227" t="str">
        <f>IF('ESA Input'!AH3982="","",IF('ESA Input'!AH3982="Yes",'ESA Input'!D3982,""))</f>
        <v/>
      </c>
      <c r="J4017" s="235" t="str">
        <f>IF('ESA Input'!AH3982="","",IF('ESA Input'!AH3982="Yes",'ESA Input'!E3982,""))</f>
        <v/>
      </c>
      <c r="K4017" s="29" t="str">
        <f>IF('ESA Input'!AH3982="","",IF('ESA Input'!AH3982="Yes",'ESA Input'!H3982,""))</f>
        <v/>
      </c>
      <c r="L4017" s="236" t="str">
        <f>IF('ESA Input'!AH3982="","",IF('ESA Input'!AH3982="Yes",'ESA Input'!G3982,""))</f>
        <v/>
      </c>
      <c r="M4017" s="31" t="str">
        <f t="shared" si="375"/>
        <v/>
      </c>
      <c r="N4017" s="208" t="str">
        <f t="shared" si="376"/>
        <v/>
      </c>
      <c r="O4017" s="209" t="str">
        <f t="shared" si="377"/>
        <v/>
      </c>
      <c r="P4017" s="209" t="str">
        <f t="shared" si="378"/>
        <v/>
      </c>
      <c r="Q4017" s="31" t="str">
        <f t="shared" si="379"/>
        <v/>
      </c>
      <c r="R4017" s="129" t="s">
        <v>9</v>
      </c>
      <c r="S4017" s="128" t="s">
        <v>9</v>
      </c>
      <c r="T4017" s="1"/>
    </row>
    <row r="4018" spans="1:20" ht="15.75" hidden="1" customHeight="1">
      <c r="A4018" s="1" t="str">
        <f t="shared" si="1"/>
        <v/>
      </c>
      <c r="B4018" s="268" t="str">
        <f t="shared" si="374"/>
        <v>X</v>
      </c>
      <c r="C4018" s="1"/>
      <c r="D4018" s="27" t="str">
        <f>IF('ESA Input'!AH3983="","",IF('ESA Input'!AH3983="Yes",'ESA Input'!B3983,"Ineligible"))</f>
        <v/>
      </c>
      <c r="E4018" s="242" t="str">
        <f>IF('ESA Input'!AH3983="","",'ESA Input'!AH3983)</f>
        <v/>
      </c>
      <c r="F4018" s="461" t="str">
        <f>IF('ESA Input'!AH3983="","",IF('ESA Input'!AH3983="YES",'ESA Input'!AG3983,""))</f>
        <v/>
      </c>
      <c r="G4018" s="462"/>
      <c r="H4018" s="201" t="str">
        <f>IF('ESA Input'!AH3983="","",IF('ESA Input'!AH3983="Yes",'ESA Input'!J3983,""))</f>
        <v/>
      </c>
      <c r="I4018" s="227" t="str">
        <f>IF('ESA Input'!AH3983="","",IF('ESA Input'!AH3983="Yes",'ESA Input'!D3983,""))</f>
        <v/>
      </c>
      <c r="J4018" s="235" t="str">
        <f>IF('ESA Input'!AH3983="","",IF('ESA Input'!AH3983="Yes",'ESA Input'!E3983,""))</f>
        <v/>
      </c>
      <c r="K4018" s="29" t="str">
        <f>IF('ESA Input'!AH3983="","",IF('ESA Input'!AH3983="Yes",'ESA Input'!H3983,""))</f>
        <v/>
      </c>
      <c r="L4018" s="236" t="str">
        <f>IF('ESA Input'!AH3983="","",IF('ESA Input'!AH3983="Yes",'ESA Input'!G3983,""))</f>
        <v/>
      </c>
      <c r="M4018" s="31" t="str">
        <f t="shared" si="375"/>
        <v/>
      </c>
      <c r="N4018" s="208" t="str">
        <f t="shared" si="376"/>
        <v/>
      </c>
      <c r="O4018" s="209" t="str">
        <f t="shared" si="377"/>
        <v/>
      </c>
      <c r="P4018" s="209" t="str">
        <f t="shared" si="378"/>
        <v/>
      </c>
      <c r="Q4018" s="31" t="str">
        <f t="shared" si="379"/>
        <v/>
      </c>
      <c r="R4018" s="129" t="s">
        <v>9</v>
      </c>
      <c r="S4018" s="128" t="s">
        <v>9</v>
      </c>
      <c r="T4018" s="1"/>
    </row>
    <row r="4019" spans="1:20" ht="15.75" hidden="1" customHeight="1">
      <c r="A4019" s="1" t="str">
        <f t="shared" si="1"/>
        <v/>
      </c>
      <c r="B4019" s="268" t="str">
        <f t="shared" si="374"/>
        <v>X</v>
      </c>
      <c r="C4019" s="1"/>
      <c r="D4019" s="27" t="str">
        <f>IF('ESA Input'!AH3984="","",IF('ESA Input'!AH3984="Yes",'ESA Input'!B3984,"Ineligible"))</f>
        <v/>
      </c>
      <c r="E4019" s="242" t="str">
        <f>IF('ESA Input'!AH3984="","",'ESA Input'!AH3984)</f>
        <v/>
      </c>
      <c r="F4019" s="461" t="str">
        <f>IF('ESA Input'!AH3984="","",IF('ESA Input'!AH3984="YES",'ESA Input'!AG3984,""))</f>
        <v/>
      </c>
      <c r="G4019" s="462"/>
      <c r="H4019" s="201" t="str">
        <f>IF('ESA Input'!AH3984="","",IF('ESA Input'!AH3984="Yes",'ESA Input'!J3984,""))</f>
        <v/>
      </c>
      <c r="I4019" s="227" t="str">
        <f>IF('ESA Input'!AH3984="","",IF('ESA Input'!AH3984="Yes",'ESA Input'!D3984,""))</f>
        <v/>
      </c>
      <c r="J4019" s="235" t="str">
        <f>IF('ESA Input'!AH3984="","",IF('ESA Input'!AH3984="Yes",'ESA Input'!E3984,""))</f>
        <v/>
      </c>
      <c r="K4019" s="29" t="str">
        <f>IF('ESA Input'!AH3984="","",IF('ESA Input'!AH3984="Yes",'ESA Input'!H3984,""))</f>
        <v/>
      </c>
      <c r="L4019" s="236" t="str">
        <f>IF('ESA Input'!AH3984="","",IF('ESA Input'!AH3984="Yes",'ESA Input'!G3984,""))</f>
        <v/>
      </c>
      <c r="M4019" s="31" t="str">
        <f t="shared" si="375"/>
        <v/>
      </c>
      <c r="N4019" s="208" t="str">
        <f t="shared" si="376"/>
        <v/>
      </c>
      <c r="O4019" s="209" t="str">
        <f t="shared" si="377"/>
        <v/>
      </c>
      <c r="P4019" s="209" t="str">
        <f t="shared" si="378"/>
        <v/>
      </c>
      <c r="Q4019" s="31" t="str">
        <f t="shared" si="379"/>
        <v/>
      </c>
      <c r="R4019" s="129" t="s">
        <v>9</v>
      </c>
      <c r="S4019" s="128" t="s">
        <v>9</v>
      </c>
      <c r="T4019" s="1"/>
    </row>
    <row r="4020" spans="1:20" ht="15.75" hidden="1" customHeight="1">
      <c r="A4020" s="1" t="str">
        <f t="shared" si="1"/>
        <v/>
      </c>
      <c r="B4020" s="268" t="str">
        <f t="shared" si="374"/>
        <v>X</v>
      </c>
      <c r="C4020" s="1"/>
      <c r="D4020" s="27" t="str">
        <f>IF('ESA Input'!AH3985="","",IF('ESA Input'!AH3985="Yes",'ESA Input'!B3985,"Ineligible"))</f>
        <v/>
      </c>
      <c r="E4020" s="242" t="str">
        <f>IF('ESA Input'!AH3985="","",'ESA Input'!AH3985)</f>
        <v/>
      </c>
      <c r="F4020" s="461" t="str">
        <f>IF('ESA Input'!AH3985="","",IF('ESA Input'!AH3985="YES",'ESA Input'!AG3985,""))</f>
        <v/>
      </c>
      <c r="G4020" s="462"/>
      <c r="H4020" s="201" t="str">
        <f>IF('ESA Input'!AH3985="","",IF('ESA Input'!AH3985="Yes",'ESA Input'!J3985,""))</f>
        <v/>
      </c>
      <c r="I4020" s="227" t="str">
        <f>IF('ESA Input'!AH3985="","",IF('ESA Input'!AH3985="Yes",'ESA Input'!D3985,""))</f>
        <v/>
      </c>
      <c r="J4020" s="235" t="str">
        <f>IF('ESA Input'!AH3985="","",IF('ESA Input'!AH3985="Yes",'ESA Input'!E3985,""))</f>
        <v/>
      </c>
      <c r="K4020" s="29" t="str">
        <f>IF('ESA Input'!AH3985="","",IF('ESA Input'!AH3985="Yes",'ESA Input'!H3985,""))</f>
        <v/>
      </c>
      <c r="L4020" s="236" t="str">
        <f>IF('ESA Input'!AH3985="","",IF('ESA Input'!AH3985="Yes",'ESA Input'!G3985,""))</f>
        <v/>
      </c>
      <c r="M4020" s="31" t="str">
        <f t="shared" si="375"/>
        <v/>
      </c>
      <c r="N4020" s="208" t="str">
        <f t="shared" si="376"/>
        <v/>
      </c>
      <c r="O4020" s="209" t="str">
        <f t="shared" si="377"/>
        <v/>
      </c>
      <c r="P4020" s="209" t="str">
        <f t="shared" si="378"/>
        <v/>
      </c>
      <c r="Q4020" s="31" t="str">
        <f t="shared" si="379"/>
        <v/>
      </c>
      <c r="R4020" s="129" t="s">
        <v>9</v>
      </c>
      <c r="S4020" s="128" t="s">
        <v>9</v>
      </c>
      <c r="T4020" s="1"/>
    </row>
    <row r="4021" spans="1:20" ht="15.75" hidden="1" customHeight="1">
      <c r="A4021" s="1" t="str">
        <f t="shared" si="1"/>
        <v/>
      </c>
      <c r="B4021" s="268" t="str">
        <f t="shared" si="374"/>
        <v>X</v>
      </c>
      <c r="C4021" s="1"/>
      <c r="D4021" s="27" t="str">
        <f>IF('ESA Input'!AH3986="","",IF('ESA Input'!AH3986="Yes",'ESA Input'!B3986,"Ineligible"))</f>
        <v/>
      </c>
      <c r="E4021" s="242" t="str">
        <f>IF('ESA Input'!AH3986="","",'ESA Input'!AH3986)</f>
        <v/>
      </c>
      <c r="F4021" s="461" t="str">
        <f>IF('ESA Input'!AH3986="","",IF('ESA Input'!AH3986="YES",'ESA Input'!AG3986,""))</f>
        <v/>
      </c>
      <c r="G4021" s="462"/>
      <c r="H4021" s="201" t="str">
        <f>IF('ESA Input'!AH3986="","",IF('ESA Input'!AH3986="Yes",'ESA Input'!J3986,""))</f>
        <v/>
      </c>
      <c r="I4021" s="227" t="str">
        <f>IF('ESA Input'!AH3986="","",IF('ESA Input'!AH3986="Yes",'ESA Input'!D3986,""))</f>
        <v/>
      </c>
      <c r="J4021" s="235" t="str">
        <f>IF('ESA Input'!AH3986="","",IF('ESA Input'!AH3986="Yes",'ESA Input'!E3986,""))</f>
        <v/>
      </c>
      <c r="K4021" s="29" t="str">
        <f>IF('ESA Input'!AH3986="","",IF('ESA Input'!AH3986="Yes",'ESA Input'!H3986,""))</f>
        <v/>
      </c>
      <c r="L4021" s="236" t="str">
        <f>IF('ESA Input'!AH3986="","",IF('ESA Input'!AH3986="Yes",'ESA Input'!G3986,""))</f>
        <v/>
      </c>
      <c r="M4021" s="31" t="str">
        <f t="shared" si="375"/>
        <v/>
      </c>
      <c r="N4021" s="208" t="str">
        <f t="shared" si="376"/>
        <v/>
      </c>
      <c r="O4021" s="209" t="str">
        <f t="shared" si="377"/>
        <v/>
      </c>
      <c r="P4021" s="209" t="str">
        <f t="shared" si="378"/>
        <v/>
      </c>
      <c r="Q4021" s="31" t="str">
        <f t="shared" si="379"/>
        <v/>
      </c>
      <c r="R4021" s="129" t="s">
        <v>9</v>
      </c>
      <c r="S4021" s="128" t="s">
        <v>9</v>
      </c>
      <c r="T4021" s="1"/>
    </row>
    <row r="4022" spans="1:20" ht="15.75" hidden="1" customHeight="1">
      <c r="A4022" s="1" t="str">
        <f t="shared" si="1"/>
        <v/>
      </c>
      <c r="B4022" s="268" t="str">
        <f t="shared" si="374"/>
        <v>X</v>
      </c>
      <c r="C4022" s="1"/>
      <c r="D4022" s="27" t="str">
        <f>IF('ESA Input'!AH3987="","",IF('ESA Input'!AH3987="Yes",'ESA Input'!B3987,"Ineligible"))</f>
        <v/>
      </c>
      <c r="E4022" s="242" t="str">
        <f>IF('ESA Input'!AH3987="","",'ESA Input'!AH3987)</f>
        <v/>
      </c>
      <c r="F4022" s="461" t="str">
        <f>IF('ESA Input'!AH3987="","",IF('ESA Input'!AH3987="YES",'ESA Input'!AG3987,""))</f>
        <v/>
      </c>
      <c r="G4022" s="462"/>
      <c r="H4022" s="201" t="str">
        <f>IF('ESA Input'!AH3987="","",IF('ESA Input'!AH3987="Yes",'ESA Input'!J3987,""))</f>
        <v/>
      </c>
      <c r="I4022" s="227" t="str">
        <f>IF('ESA Input'!AH3987="","",IF('ESA Input'!AH3987="Yes",'ESA Input'!D3987,""))</f>
        <v/>
      </c>
      <c r="J4022" s="235" t="str">
        <f>IF('ESA Input'!AH3987="","",IF('ESA Input'!AH3987="Yes",'ESA Input'!E3987,""))</f>
        <v/>
      </c>
      <c r="K4022" s="29" t="str">
        <f>IF('ESA Input'!AH3987="","",IF('ESA Input'!AH3987="Yes",'ESA Input'!H3987,""))</f>
        <v/>
      </c>
      <c r="L4022" s="236" t="str">
        <f>IF('ESA Input'!AH3987="","",IF('ESA Input'!AH3987="Yes",'ESA Input'!G3987,""))</f>
        <v/>
      </c>
      <c r="M4022" s="31" t="str">
        <f t="shared" si="375"/>
        <v/>
      </c>
      <c r="N4022" s="208" t="str">
        <f t="shared" si="376"/>
        <v/>
      </c>
      <c r="O4022" s="209" t="str">
        <f t="shared" si="377"/>
        <v/>
      </c>
      <c r="P4022" s="209" t="str">
        <f t="shared" si="378"/>
        <v/>
      </c>
      <c r="Q4022" s="31" t="str">
        <f t="shared" si="379"/>
        <v/>
      </c>
      <c r="R4022" s="129" t="s">
        <v>9</v>
      </c>
      <c r="S4022" s="128" t="s">
        <v>9</v>
      </c>
      <c r="T4022" s="1"/>
    </row>
    <row r="4023" spans="1:20" ht="15.75" hidden="1" customHeight="1">
      <c r="A4023" s="1" t="str">
        <f t="shared" si="1"/>
        <v/>
      </c>
      <c r="B4023" s="268" t="str">
        <f t="shared" si="374"/>
        <v>X</v>
      </c>
      <c r="C4023" s="1"/>
      <c r="D4023" s="27" t="str">
        <f>IF('ESA Input'!AH3988="","",IF('ESA Input'!AH3988="Yes",'ESA Input'!B3988,"Ineligible"))</f>
        <v/>
      </c>
      <c r="E4023" s="242" t="str">
        <f>IF('ESA Input'!AH3988="","",'ESA Input'!AH3988)</f>
        <v/>
      </c>
      <c r="F4023" s="461" t="str">
        <f>IF('ESA Input'!AH3988="","",IF('ESA Input'!AH3988="YES",'ESA Input'!AG3988,""))</f>
        <v/>
      </c>
      <c r="G4023" s="462"/>
      <c r="H4023" s="201" t="str">
        <f>IF('ESA Input'!AH3988="","",IF('ESA Input'!AH3988="Yes",'ESA Input'!J3988,""))</f>
        <v/>
      </c>
      <c r="I4023" s="227" t="str">
        <f>IF('ESA Input'!AH3988="","",IF('ESA Input'!AH3988="Yes",'ESA Input'!D3988,""))</f>
        <v/>
      </c>
      <c r="J4023" s="235" t="str">
        <f>IF('ESA Input'!AH3988="","",IF('ESA Input'!AH3988="Yes",'ESA Input'!E3988,""))</f>
        <v/>
      </c>
      <c r="K4023" s="29" t="str">
        <f>IF('ESA Input'!AH3988="","",IF('ESA Input'!AH3988="Yes",'ESA Input'!H3988,""))</f>
        <v/>
      </c>
      <c r="L4023" s="236" t="str">
        <f>IF('ESA Input'!AH3988="","",IF('ESA Input'!AH3988="Yes",'ESA Input'!G3988,""))</f>
        <v/>
      </c>
      <c r="M4023" s="31" t="str">
        <f t="shared" si="375"/>
        <v/>
      </c>
      <c r="N4023" s="208" t="str">
        <f t="shared" si="376"/>
        <v/>
      </c>
      <c r="O4023" s="209" t="str">
        <f t="shared" si="377"/>
        <v/>
      </c>
      <c r="P4023" s="209" t="str">
        <f t="shared" si="378"/>
        <v/>
      </c>
      <c r="Q4023" s="31" t="str">
        <f t="shared" si="379"/>
        <v/>
      </c>
      <c r="R4023" s="129" t="s">
        <v>9</v>
      </c>
      <c r="S4023" s="128" t="s">
        <v>9</v>
      </c>
      <c r="T4023" s="1"/>
    </row>
    <row r="4024" spans="1:20" ht="15.75" hidden="1" customHeight="1">
      <c r="A4024" s="1" t="str">
        <f t="shared" si="1"/>
        <v/>
      </c>
      <c r="B4024" s="268" t="str">
        <f t="shared" si="374"/>
        <v>X</v>
      </c>
      <c r="C4024" s="1"/>
      <c r="D4024" s="27" t="str">
        <f>IF('ESA Input'!AH3989="","",IF('ESA Input'!AH3989="Yes",'ESA Input'!B3989,"Ineligible"))</f>
        <v/>
      </c>
      <c r="E4024" s="242" t="str">
        <f>IF('ESA Input'!AH3989="","",'ESA Input'!AH3989)</f>
        <v/>
      </c>
      <c r="F4024" s="461" t="str">
        <f>IF('ESA Input'!AH3989="","",IF('ESA Input'!AH3989="YES",'ESA Input'!AG3989,""))</f>
        <v/>
      </c>
      <c r="G4024" s="462"/>
      <c r="H4024" s="201" t="str">
        <f>IF('ESA Input'!AH3989="","",IF('ESA Input'!AH3989="Yes",'ESA Input'!J3989,""))</f>
        <v/>
      </c>
      <c r="I4024" s="227" t="str">
        <f>IF('ESA Input'!AH3989="","",IF('ESA Input'!AH3989="Yes",'ESA Input'!D3989,""))</f>
        <v/>
      </c>
      <c r="J4024" s="235" t="str">
        <f>IF('ESA Input'!AH3989="","",IF('ESA Input'!AH3989="Yes",'ESA Input'!E3989,""))</f>
        <v/>
      </c>
      <c r="K4024" s="29" t="str">
        <f>IF('ESA Input'!AH3989="","",IF('ESA Input'!AH3989="Yes",'ESA Input'!H3989,""))</f>
        <v/>
      </c>
      <c r="L4024" s="236" t="str">
        <f>IF('ESA Input'!AH3989="","",IF('ESA Input'!AH3989="Yes",'ESA Input'!G3989,""))</f>
        <v/>
      </c>
      <c r="M4024" s="31" t="str">
        <f t="shared" si="375"/>
        <v/>
      </c>
      <c r="N4024" s="208" t="str">
        <f t="shared" si="376"/>
        <v/>
      </c>
      <c r="O4024" s="209" t="str">
        <f t="shared" si="377"/>
        <v/>
      </c>
      <c r="P4024" s="209" t="str">
        <f t="shared" si="378"/>
        <v/>
      </c>
      <c r="Q4024" s="31" t="str">
        <f t="shared" si="379"/>
        <v/>
      </c>
      <c r="R4024" s="129" t="s">
        <v>9</v>
      </c>
      <c r="S4024" s="128" t="s">
        <v>9</v>
      </c>
      <c r="T4024" s="1"/>
    </row>
    <row r="4025" spans="1:20" ht="15.75" hidden="1" customHeight="1">
      <c r="A4025" s="1" t="str">
        <f t="shared" si="1"/>
        <v/>
      </c>
      <c r="B4025" s="268" t="str">
        <f t="shared" si="374"/>
        <v>X</v>
      </c>
      <c r="C4025" s="1"/>
      <c r="D4025" s="27" t="str">
        <f>IF('ESA Input'!AH3990="","",IF('ESA Input'!AH3990="Yes",'ESA Input'!B3990,"Ineligible"))</f>
        <v/>
      </c>
      <c r="E4025" s="242" t="str">
        <f>IF('ESA Input'!AH3990="","",'ESA Input'!AH3990)</f>
        <v/>
      </c>
      <c r="F4025" s="461" t="str">
        <f>IF('ESA Input'!AH3990="","",IF('ESA Input'!AH3990="YES",'ESA Input'!AG3990,""))</f>
        <v/>
      </c>
      <c r="G4025" s="462"/>
      <c r="H4025" s="201" t="str">
        <f>IF('ESA Input'!AH3990="","",IF('ESA Input'!AH3990="Yes",'ESA Input'!J3990,""))</f>
        <v/>
      </c>
      <c r="I4025" s="227" t="str">
        <f>IF('ESA Input'!AH3990="","",IF('ESA Input'!AH3990="Yes",'ESA Input'!D3990,""))</f>
        <v/>
      </c>
      <c r="J4025" s="235" t="str">
        <f>IF('ESA Input'!AH3990="","",IF('ESA Input'!AH3990="Yes",'ESA Input'!E3990,""))</f>
        <v/>
      </c>
      <c r="K4025" s="29" t="str">
        <f>IF('ESA Input'!AH3990="","",IF('ESA Input'!AH3990="Yes",'ESA Input'!H3990,""))</f>
        <v/>
      </c>
      <c r="L4025" s="236" t="str">
        <f>IF('ESA Input'!AH3990="","",IF('ESA Input'!AH3990="Yes",'ESA Input'!G3990,""))</f>
        <v/>
      </c>
      <c r="M4025" s="31" t="str">
        <f t="shared" si="375"/>
        <v/>
      </c>
      <c r="N4025" s="208" t="str">
        <f t="shared" si="376"/>
        <v/>
      </c>
      <c r="O4025" s="209" t="str">
        <f t="shared" si="377"/>
        <v/>
      </c>
      <c r="P4025" s="209" t="str">
        <f t="shared" si="378"/>
        <v/>
      </c>
      <c r="Q4025" s="31" t="str">
        <f t="shared" si="379"/>
        <v/>
      </c>
      <c r="R4025" s="129" t="s">
        <v>9</v>
      </c>
      <c r="S4025" s="128" t="s">
        <v>9</v>
      </c>
      <c r="T4025" s="1"/>
    </row>
    <row r="4026" spans="1:20" ht="15.75" hidden="1" customHeight="1">
      <c r="A4026" s="1" t="str">
        <f t="shared" si="1"/>
        <v/>
      </c>
      <c r="B4026" s="268" t="str">
        <f t="shared" si="374"/>
        <v>X</v>
      </c>
      <c r="C4026" s="1"/>
      <c r="D4026" s="27" t="str">
        <f>IF('ESA Input'!AH3991="","",IF('ESA Input'!AH3991="Yes",'ESA Input'!B3991,"Ineligible"))</f>
        <v/>
      </c>
      <c r="E4026" s="242" t="str">
        <f>IF('ESA Input'!AH3991="","",'ESA Input'!AH3991)</f>
        <v/>
      </c>
      <c r="F4026" s="461" t="str">
        <f>IF('ESA Input'!AH3991="","",IF('ESA Input'!AH3991="YES",'ESA Input'!AG3991,""))</f>
        <v/>
      </c>
      <c r="G4026" s="462"/>
      <c r="H4026" s="201" t="str">
        <f>IF('ESA Input'!AH3991="","",IF('ESA Input'!AH3991="Yes",'ESA Input'!J3991,""))</f>
        <v/>
      </c>
      <c r="I4026" s="227" t="str">
        <f>IF('ESA Input'!AH3991="","",IF('ESA Input'!AH3991="Yes",'ESA Input'!D3991,""))</f>
        <v/>
      </c>
      <c r="J4026" s="235" t="str">
        <f>IF('ESA Input'!AH3991="","",IF('ESA Input'!AH3991="Yes",'ESA Input'!E3991,""))</f>
        <v/>
      </c>
      <c r="K4026" s="29" t="str">
        <f>IF('ESA Input'!AH3991="","",IF('ESA Input'!AH3991="Yes",'ESA Input'!H3991,""))</f>
        <v/>
      </c>
      <c r="L4026" s="236" t="str">
        <f>IF('ESA Input'!AH3991="","",IF('ESA Input'!AH3991="Yes",'ESA Input'!G3991,""))</f>
        <v/>
      </c>
      <c r="M4026" s="31" t="str">
        <f t="shared" si="375"/>
        <v/>
      </c>
      <c r="N4026" s="208" t="str">
        <f t="shared" si="376"/>
        <v/>
      </c>
      <c r="O4026" s="209" t="str">
        <f t="shared" si="377"/>
        <v/>
      </c>
      <c r="P4026" s="209" t="str">
        <f t="shared" si="378"/>
        <v/>
      </c>
      <c r="Q4026" s="31" t="str">
        <f t="shared" si="379"/>
        <v/>
      </c>
      <c r="R4026" s="129" t="s">
        <v>9</v>
      </c>
      <c r="S4026" s="128" t="s">
        <v>9</v>
      </c>
      <c r="T4026" s="1"/>
    </row>
    <row r="4027" spans="1:20" ht="15.75" hidden="1" customHeight="1">
      <c r="A4027" s="1" t="str">
        <f t="shared" si="1"/>
        <v/>
      </c>
      <c r="B4027" s="268" t="str">
        <f t="shared" si="374"/>
        <v>X</v>
      </c>
      <c r="C4027" s="1"/>
      <c r="D4027" s="27" t="str">
        <f>IF('ESA Input'!AH3992="","",IF('ESA Input'!AH3992="Yes",'ESA Input'!B3992,"Ineligible"))</f>
        <v/>
      </c>
      <c r="E4027" s="242" t="str">
        <f>IF('ESA Input'!AH3992="","",'ESA Input'!AH3992)</f>
        <v/>
      </c>
      <c r="F4027" s="461" t="str">
        <f>IF('ESA Input'!AH3992="","",IF('ESA Input'!AH3992="YES",'ESA Input'!AG3992,""))</f>
        <v/>
      </c>
      <c r="G4027" s="462"/>
      <c r="H4027" s="201" t="str">
        <f>IF('ESA Input'!AH3992="","",IF('ESA Input'!AH3992="Yes",'ESA Input'!J3992,""))</f>
        <v/>
      </c>
      <c r="I4027" s="227" t="str">
        <f>IF('ESA Input'!AH3992="","",IF('ESA Input'!AH3992="Yes",'ESA Input'!D3992,""))</f>
        <v/>
      </c>
      <c r="J4027" s="235" t="str">
        <f>IF('ESA Input'!AH3992="","",IF('ESA Input'!AH3992="Yes",'ESA Input'!E3992,""))</f>
        <v/>
      </c>
      <c r="K4027" s="29" t="str">
        <f>IF('ESA Input'!AH3992="","",IF('ESA Input'!AH3992="Yes",'ESA Input'!H3992,""))</f>
        <v/>
      </c>
      <c r="L4027" s="236" t="str">
        <f>IF('ESA Input'!AH3992="","",IF('ESA Input'!AH3992="Yes",'ESA Input'!G3992,""))</f>
        <v/>
      </c>
      <c r="M4027" s="31" t="str">
        <f t="shared" si="375"/>
        <v/>
      </c>
      <c r="N4027" s="208" t="str">
        <f t="shared" si="376"/>
        <v/>
      </c>
      <c r="O4027" s="209" t="str">
        <f t="shared" si="377"/>
        <v/>
      </c>
      <c r="P4027" s="209" t="str">
        <f t="shared" si="378"/>
        <v/>
      </c>
      <c r="Q4027" s="31" t="str">
        <f t="shared" si="379"/>
        <v/>
      </c>
      <c r="R4027" s="129" t="s">
        <v>9</v>
      </c>
      <c r="S4027" s="128" t="s">
        <v>9</v>
      </c>
      <c r="T4027" s="1"/>
    </row>
    <row r="4028" spans="1:20" ht="15.75" hidden="1" customHeight="1">
      <c r="A4028" s="1" t="str">
        <f t="shared" si="1"/>
        <v/>
      </c>
      <c r="B4028" s="268" t="str">
        <f t="shared" si="374"/>
        <v>X</v>
      </c>
      <c r="C4028" s="1"/>
      <c r="D4028" s="27" t="str">
        <f>IF('ESA Input'!AH3993="","",IF('ESA Input'!AH3993="Yes",'ESA Input'!B3993,"Ineligible"))</f>
        <v/>
      </c>
      <c r="E4028" s="242" t="str">
        <f>IF('ESA Input'!AH3993="","",'ESA Input'!AH3993)</f>
        <v/>
      </c>
      <c r="F4028" s="461" t="str">
        <f>IF('ESA Input'!AH3993="","",IF('ESA Input'!AH3993="YES",'ESA Input'!AG3993,""))</f>
        <v/>
      </c>
      <c r="G4028" s="462"/>
      <c r="H4028" s="201" t="str">
        <f>IF('ESA Input'!AH3993="","",IF('ESA Input'!AH3993="Yes",'ESA Input'!J3993,""))</f>
        <v/>
      </c>
      <c r="I4028" s="227" t="str">
        <f>IF('ESA Input'!AH3993="","",IF('ESA Input'!AH3993="Yes",'ESA Input'!D3993,""))</f>
        <v/>
      </c>
      <c r="J4028" s="235" t="str">
        <f>IF('ESA Input'!AH3993="","",IF('ESA Input'!AH3993="Yes",'ESA Input'!E3993,""))</f>
        <v/>
      </c>
      <c r="K4028" s="29" t="str">
        <f>IF('ESA Input'!AH3993="","",IF('ESA Input'!AH3993="Yes",'ESA Input'!H3993,""))</f>
        <v/>
      </c>
      <c r="L4028" s="236" t="str">
        <f>IF('ESA Input'!AH3993="","",IF('ESA Input'!AH3993="Yes",'ESA Input'!G3993,""))</f>
        <v/>
      </c>
      <c r="M4028" s="31" t="str">
        <f t="shared" si="375"/>
        <v/>
      </c>
      <c r="N4028" s="208" t="str">
        <f t="shared" si="376"/>
        <v/>
      </c>
      <c r="O4028" s="209" t="str">
        <f t="shared" si="377"/>
        <v/>
      </c>
      <c r="P4028" s="209" t="str">
        <f t="shared" si="378"/>
        <v/>
      </c>
      <c r="Q4028" s="31" t="str">
        <f t="shared" si="379"/>
        <v/>
      </c>
      <c r="R4028" s="129" t="s">
        <v>9</v>
      </c>
      <c r="S4028" s="128" t="s">
        <v>9</v>
      </c>
      <c r="T4028" s="1"/>
    </row>
    <row r="4029" spans="1:20" ht="15.75" hidden="1" customHeight="1">
      <c r="A4029" s="1" t="str">
        <f t="shared" si="1"/>
        <v/>
      </c>
      <c r="B4029" s="268" t="str">
        <f t="shared" si="374"/>
        <v>X</v>
      </c>
      <c r="C4029" s="1"/>
      <c r="D4029" s="27" t="str">
        <f>IF('ESA Input'!AH3994="","",IF('ESA Input'!AH3994="Yes",'ESA Input'!B3994,"Ineligible"))</f>
        <v/>
      </c>
      <c r="E4029" s="242" t="str">
        <f>IF('ESA Input'!AH3994="","",'ESA Input'!AH3994)</f>
        <v/>
      </c>
      <c r="F4029" s="461" t="str">
        <f>IF('ESA Input'!AH3994="","",IF('ESA Input'!AH3994="YES",'ESA Input'!AG3994,""))</f>
        <v/>
      </c>
      <c r="G4029" s="462"/>
      <c r="H4029" s="201" t="str">
        <f>IF('ESA Input'!AH3994="","",IF('ESA Input'!AH3994="Yes",'ESA Input'!J3994,""))</f>
        <v/>
      </c>
      <c r="I4029" s="227" t="str">
        <f>IF('ESA Input'!AH3994="","",IF('ESA Input'!AH3994="Yes",'ESA Input'!D3994,""))</f>
        <v/>
      </c>
      <c r="J4029" s="235" t="str">
        <f>IF('ESA Input'!AH3994="","",IF('ESA Input'!AH3994="Yes",'ESA Input'!E3994,""))</f>
        <v/>
      </c>
      <c r="K4029" s="29" t="str">
        <f>IF('ESA Input'!AH3994="","",IF('ESA Input'!AH3994="Yes",'ESA Input'!H3994,""))</f>
        <v/>
      </c>
      <c r="L4029" s="236" t="str">
        <f>IF('ESA Input'!AH3994="","",IF('ESA Input'!AH3994="Yes",'ESA Input'!G3994,""))</f>
        <v/>
      </c>
      <c r="M4029" s="31" t="str">
        <f t="shared" si="375"/>
        <v/>
      </c>
      <c r="N4029" s="208" t="str">
        <f t="shared" si="376"/>
        <v/>
      </c>
      <c r="O4029" s="209" t="str">
        <f t="shared" si="377"/>
        <v/>
      </c>
      <c r="P4029" s="209" t="str">
        <f t="shared" si="378"/>
        <v/>
      </c>
      <c r="Q4029" s="31" t="str">
        <f t="shared" si="379"/>
        <v/>
      </c>
      <c r="R4029" s="129" t="s">
        <v>9</v>
      </c>
      <c r="S4029" s="128" t="s">
        <v>9</v>
      </c>
      <c r="T4029" s="1"/>
    </row>
    <row r="4030" spans="1:20" ht="15.75" hidden="1" customHeight="1">
      <c r="A4030" s="1" t="str">
        <f t="shared" si="1"/>
        <v/>
      </c>
      <c r="B4030" s="268" t="str">
        <f t="shared" si="374"/>
        <v>X</v>
      </c>
      <c r="C4030" s="1"/>
      <c r="D4030" s="27" t="str">
        <f>IF('ESA Input'!AH3995="","",IF('ESA Input'!AH3995="Yes",'ESA Input'!B3995,"Ineligible"))</f>
        <v/>
      </c>
      <c r="E4030" s="242" t="str">
        <f>IF('ESA Input'!AH3995="","",'ESA Input'!AH3995)</f>
        <v/>
      </c>
      <c r="F4030" s="461" t="str">
        <f>IF('ESA Input'!AH3995="","",IF('ESA Input'!AH3995="YES",'ESA Input'!AG3995,""))</f>
        <v/>
      </c>
      <c r="G4030" s="462"/>
      <c r="H4030" s="201" t="str">
        <f>IF('ESA Input'!AH3995="","",IF('ESA Input'!AH3995="Yes",'ESA Input'!J3995,""))</f>
        <v/>
      </c>
      <c r="I4030" s="227" t="str">
        <f>IF('ESA Input'!AH3995="","",IF('ESA Input'!AH3995="Yes",'ESA Input'!D3995,""))</f>
        <v/>
      </c>
      <c r="J4030" s="235" t="str">
        <f>IF('ESA Input'!AH3995="","",IF('ESA Input'!AH3995="Yes",'ESA Input'!E3995,""))</f>
        <v/>
      </c>
      <c r="K4030" s="29" t="str">
        <f>IF('ESA Input'!AH3995="","",IF('ESA Input'!AH3995="Yes",'ESA Input'!H3995,""))</f>
        <v/>
      </c>
      <c r="L4030" s="236" t="str">
        <f>IF('ESA Input'!AH3995="","",IF('ESA Input'!AH3995="Yes",'ESA Input'!G3995,""))</f>
        <v/>
      </c>
      <c r="M4030" s="31" t="str">
        <f t="shared" si="375"/>
        <v/>
      </c>
      <c r="N4030" s="208" t="str">
        <f t="shared" si="376"/>
        <v/>
      </c>
      <c r="O4030" s="209" t="str">
        <f t="shared" si="377"/>
        <v/>
      </c>
      <c r="P4030" s="209" t="str">
        <f t="shared" si="378"/>
        <v/>
      </c>
      <c r="Q4030" s="31" t="str">
        <f t="shared" si="379"/>
        <v/>
      </c>
      <c r="R4030" s="129" t="s">
        <v>9</v>
      </c>
      <c r="S4030" s="128" t="s">
        <v>9</v>
      </c>
      <c r="T4030" s="1"/>
    </row>
    <row r="4031" spans="1:20" ht="15.75" hidden="1" customHeight="1">
      <c r="A4031" s="1" t="str">
        <f t="shared" si="1"/>
        <v/>
      </c>
      <c r="B4031" s="268" t="str">
        <f t="shared" si="374"/>
        <v>X</v>
      </c>
      <c r="C4031" s="1"/>
      <c r="D4031" s="27" t="str">
        <f>IF('ESA Input'!AH3996="","",IF('ESA Input'!AH3996="Yes",'ESA Input'!B3996,"Ineligible"))</f>
        <v/>
      </c>
      <c r="E4031" s="242" t="str">
        <f>IF('ESA Input'!AH3996="","",'ESA Input'!AH3996)</f>
        <v/>
      </c>
      <c r="F4031" s="461" t="str">
        <f>IF('ESA Input'!AH3996="","",IF('ESA Input'!AH3996="YES",'ESA Input'!AG3996,""))</f>
        <v/>
      </c>
      <c r="G4031" s="462"/>
      <c r="H4031" s="201" t="str">
        <f>IF('ESA Input'!AH3996="","",IF('ESA Input'!AH3996="Yes",'ESA Input'!J3996,""))</f>
        <v/>
      </c>
      <c r="I4031" s="227" t="str">
        <f>IF('ESA Input'!AH3996="","",IF('ESA Input'!AH3996="Yes",'ESA Input'!D3996,""))</f>
        <v/>
      </c>
      <c r="J4031" s="235" t="str">
        <f>IF('ESA Input'!AH3996="","",IF('ESA Input'!AH3996="Yes",'ESA Input'!E3996,""))</f>
        <v/>
      </c>
      <c r="K4031" s="29" t="str">
        <f>IF('ESA Input'!AH3996="","",IF('ESA Input'!AH3996="Yes",'ESA Input'!H3996,""))</f>
        <v/>
      </c>
      <c r="L4031" s="236" t="str">
        <f>IF('ESA Input'!AH3996="","",IF('ESA Input'!AH3996="Yes",'ESA Input'!G3996,""))</f>
        <v/>
      </c>
      <c r="M4031" s="31" t="str">
        <f t="shared" si="375"/>
        <v/>
      </c>
      <c r="N4031" s="208" t="str">
        <f t="shared" si="376"/>
        <v/>
      </c>
      <c r="O4031" s="209" t="str">
        <f t="shared" si="377"/>
        <v/>
      </c>
      <c r="P4031" s="209" t="str">
        <f t="shared" si="378"/>
        <v/>
      </c>
      <c r="Q4031" s="31" t="str">
        <f t="shared" si="379"/>
        <v/>
      </c>
      <c r="R4031" s="129" t="s">
        <v>9</v>
      </c>
      <c r="S4031" s="128" t="s">
        <v>9</v>
      </c>
      <c r="T4031" s="1"/>
    </row>
    <row r="4032" spans="1:20" ht="15.75" hidden="1" customHeight="1">
      <c r="A4032" s="1" t="str">
        <f t="shared" si="1"/>
        <v/>
      </c>
      <c r="B4032" s="268" t="str">
        <f t="shared" si="374"/>
        <v>X</v>
      </c>
      <c r="C4032" s="1"/>
      <c r="D4032" s="27" t="str">
        <f>IF('ESA Input'!AH3997="","",IF('ESA Input'!AH3997="Yes",'ESA Input'!B3997,"Ineligible"))</f>
        <v/>
      </c>
      <c r="E4032" s="242" t="str">
        <f>IF('ESA Input'!AH3997="","",'ESA Input'!AH3997)</f>
        <v/>
      </c>
      <c r="F4032" s="461" t="str">
        <f>IF('ESA Input'!AH3997="","",IF('ESA Input'!AH3997="YES",'ESA Input'!AG3997,""))</f>
        <v/>
      </c>
      <c r="G4032" s="462"/>
      <c r="H4032" s="201" t="str">
        <f>IF('ESA Input'!AH3997="","",IF('ESA Input'!AH3997="Yes",'ESA Input'!J3997,""))</f>
        <v/>
      </c>
      <c r="I4032" s="227" t="str">
        <f>IF('ESA Input'!AH3997="","",IF('ESA Input'!AH3997="Yes",'ESA Input'!D3997,""))</f>
        <v/>
      </c>
      <c r="J4032" s="235" t="str">
        <f>IF('ESA Input'!AH3997="","",IF('ESA Input'!AH3997="Yes",'ESA Input'!E3997,""))</f>
        <v/>
      </c>
      <c r="K4032" s="29" t="str">
        <f>IF('ESA Input'!AH3997="","",IF('ESA Input'!AH3997="Yes",'ESA Input'!H3997,""))</f>
        <v/>
      </c>
      <c r="L4032" s="236" t="str">
        <f>IF('ESA Input'!AH3997="","",IF('ESA Input'!AH3997="Yes",'ESA Input'!G3997,""))</f>
        <v/>
      </c>
      <c r="M4032" s="31" t="str">
        <f t="shared" si="375"/>
        <v/>
      </c>
      <c r="N4032" s="208" t="str">
        <f t="shared" si="376"/>
        <v/>
      </c>
      <c r="O4032" s="209" t="str">
        <f t="shared" si="377"/>
        <v/>
      </c>
      <c r="P4032" s="209" t="str">
        <f t="shared" si="378"/>
        <v/>
      </c>
      <c r="Q4032" s="31" t="str">
        <f t="shared" si="379"/>
        <v/>
      </c>
      <c r="R4032" s="129" t="s">
        <v>9</v>
      </c>
      <c r="S4032" s="128" t="s">
        <v>9</v>
      </c>
      <c r="T4032" s="1"/>
    </row>
    <row r="4033" spans="1:20" ht="15.75" hidden="1" customHeight="1">
      <c r="A4033" s="1" t="str">
        <f t="shared" si="1"/>
        <v/>
      </c>
      <c r="B4033" s="268" t="str">
        <f t="shared" si="374"/>
        <v>X</v>
      </c>
      <c r="C4033" s="1"/>
      <c r="D4033" s="27" t="str">
        <f>IF('ESA Input'!AH3998="","",IF('ESA Input'!AH3998="Yes",'ESA Input'!B3998,"Ineligible"))</f>
        <v/>
      </c>
      <c r="E4033" s="242" t="str">
        <f>IF('ESA Input'!AH3998="","",'ESA Input'!AH3998)</f>
        <v/>
      </c>
      <c r="F4033" s="461" t="str">
        <f>IF('ESA Input'!AH3998="","",IF('ESA Input'!AH3998="YES",'ESA Input'!AG3998,""))</f>
        <v/>
      </c>
      <c r="G4033" s="462"/>
      <c r="H4033" s="201" t="str">
        <f>IF('ESA Input'!AH3998="","",IF('ESA Input'!AH3998="Yes",'ESA Input'!J3998,""))</f>
        <v/>
      </c>
      <c r="I4033" s="227" t="str">
        <f>IF('ESA Input'!AH3998="","",IF('ESA Input'!AH3998="Yes",'ESA Input'!D3998,""))</f>
        <v/>
      </c>
      <c r="J4033" s="235" t="str">
        <f>IF('ESA Input'!AH3998="","",IF('ESA Input'!AH3998="Yes",'ESA Input'!E3998,""))</f>
        <v/>
      </c>
      <c r="K4033" s="29" t="str">
        <f>IF('ESA Input'!AH3998="","",IF('ESA Input'!AH3998="Yes",'ESA Input'!H3998,""))</f>
        <v/>
      </c>
      <c r="L4033" s="236" t="str">
        <f>IF('ESA Input'!AH3998="","",IF('ESA Input'!AH3998="Yes",'ESA Input'!G3998,""))</f>
        <v/>
      </c>
      <c r="M4033" s="31" t="str">
        <f t="shared" si="375"/>
        <v/>
      </c>
      <c r="N4033" s="208" t="str">
        <f t="shared" si="376"/>
        <v/>
      </c>
      <c r="O4033" s="209" t="str">
        <f t="shared" si="377"/>
        <v/>
      </c>
      <c r="P4033" s="209" t="str">
        <f t="shared" si="378"/>
        <v/>
      </c>
      <c r="Q4033" s="31" t="str">
        <f t="shared" si="379"/>
        <v/>
      </c>
      <c r="R4033" s="129" t="s">
        <v>9</v>
      </c>
      <c r="S4033" s="128" t="s">
        <v>9</v>
      </c>
      <c r="T4033" s="1"/>
    </row>
    <row r="4034" spans="1:20" ht="15.75" hidden="1" customHeight="1">
      <c r="A4034" s="1" t="str">
        <f t="shared" si="1"/>
        <v/>
      </c>
      <c r="B4034" s="268" t="str">
        <f t="shared" si="374"/>
        <v>X</v>
      </c>
      <c r="C4034" s="1"/>
      <c r="D4034" s="27" t="str">
        <f>IF('ESA Input'!AH3999="","",IF('ESA Input'!AH3999="Yes",'ESA Input'!B3999,"Ineligible"))</f>
        <v/>
      </c>
      <c r="E4034" s="242" t="str">
        <f>IF('ESA Input'!AH3999="","",'ESA Input'!AH3999)</f>
        <v/>
      </c>
      <c r="F4034" s="461" t="str">
        <f>IF('ESA Input'!AH3999="","",IF('ESA Input'!AH3999="YES",'ESA Input'!AG3999,""))</f>
        <v/>
      </c>
      <c r="G4034" s="462"/>
      <c r="H4034" s="201" t="str">
        <f>IF('ESA Input'!AH3999="","",IF('ESA Input'!AH3999="Yes",'ESA Input'!J3999,""))</f>
        <v/>
      </c>
      <c r="I4034" s="227" t="str">
        <f>IF('ESA Input'!AH3999="","",IF('ESA Input'!AH3999="Yes",'ESA Input'!D3999,""))</f>
        <v/>
      </c>
      <c r="J4034" s="235" t="str">
        <f>IF('ESA Input'!AH3999="","",IF('ESA Input'!AH3999="Yes",'ESA Input'!E3999,""))</f>
        <v/>
      </c>
      <c r="K4034" s="29" t="str">
        <f>IF('ESA Input'!AH3999="","",IF('ESA Input'!AH3999="Yes",'ESA Input'!H3999,""))</f>
        <v/>
      </c>
      <c r="L4034" s="236" t="str">
        <f>IF('ESA Input'!AH3999="","",IF('ESA Input'!AH3999="Yes",'ESA Input'!G3999,""))</f>
        <v/>
      </c>
      <c r="M4034" s="31" t="str">
        <f t="shared" si="375"/>
        <v/>
      </c>
      <c r="N4034" s="208" t="str">
        <f t="shared" si="376"/>
        <v/>
      </c>
      <c r="O4034" s="209" t="str">
        <f t="shared" si="377"/>
        <v/>
      </c>
      <c r="P4034" s="209" t="str">
        <f t="shared" si="378"/>
        <v/>
      </c>
      <c r="Q4034" s="31" t="str">
        <f t="shared" si="379"/>
        <v/>
      </c>
      <c r="R4034" s="129" t="s">
        <v>9</v>
      </c>
      <c r="S4034" s="128" t="s">
        <v>9</v>
      </c>
      <c r="T4034" s="1"/>
    </row>
    <row r="4035" spans="1:20" ht="15.75" hidden="1" customHeight="1">
      <c r="A4035" s="1" t="str">
        <f t="shared" si="1"/>
        <v/>
      </c>
      <c r="B4035" s="268" t="str">
        <f t="shared" si="374"/>
        <v>X</v>
      </c>
      <c r="C4035" s="1"/>
      <c r="D4035" s="27" t="str">
        <f>IF('ESA Input'!AH4000="","",IF('ESA Input'!AH4000="Yes",'ESA Input'!B4000,"Ineligible"))</f>
        <v/>
      </c>
      <c r="E4035" s="242" t="str">
        <f>IF('ESA Input'!AH4000="","",'ESA Input'!AH4000)</f>
        <v/>
      </c>
      <c r="F4035" s="461" t="str">
        <f>IF('ESA Input'!AH4000="","",IF('ESA Input'!AH4000="YES",'ESA Input'!AG4000,""))</f>
        <v/>
      </c>
      <c r="G4035" s="462"/>
      <c r="H4035" s="201" t="str">
        <f>IF('ESA Input'!AH4000="","",IF('ESA Input'!AH4000="Yes",'ESA Input'!J4000,""))</f>
        <v/>
      </c>
      <c r="I4035" s="227" t="str">
        <f>IF('ESA Input'!AH4000="","",IF('ESA Input'!AH4000="Yes",'ESA Input'!D4000,""))</f>
        <v/>
      </c>
      <c r="J4035" s="235" t="str">
        <f>IF('ESA Input'!AH4000="","",IF('ESA Input'!AH4000="Yes",'ESA Input'!E4000,""))</f>
        <v/>
      </c>
      <c r="K4035" s="29" t="str">
        <f>IF('ESA Input'!AH4000="","",IF('ESA Input'!AH4000="Yes",'ESA Input'!H4000,""))</f>
        <v/>
      </c>
      <c r="L4035" s="236" t="str">
        <f>IF('ESA Input'!AH4000="","",IF('ESA Input'!AH4000="Yes",'ESA Input'!G4000,""))</f>
        <v/>
      </c>
      <c r="M4035" s="31" t="str">
        <f t="shared" si="375"/>
        <v/>
      </c>
      <c r="N4035" s="208" t="str">
        <f t="shared" si="376"/>
        <v/>
      </c>
      <c r="O4035" s="209" t="str">
        <f t="shared" si="377"/>
        <v/>
      </c>
      <c r="P4035" s="209" t="str">
        <f t="shared" si="378"/>
        <v/>
      </c>
      <c r="Q4035" s="31" t="str">
        <f t="shared" si="379"/>
        <v/>
      </c>
      <c r="R4035" s="129" t="s">
        <v>9</v>
      </c>
      <c r="S4035" s="128" t="s">
        <v>9</v>
      </c>
      <c r="T4035" s="1"/>
    </row>
    <row r="4036" spans="1:20" ht="15.75" hidden="1" customHeight="1">
      <c r="A4036" s="1" t="str">
        <f t="shared" si="1"/>
        <v/>
      </c>
      <c r="B4036" s="268" t="str">
        <f t="shared" si="374"/>
        <v>X</v>
      </c>
      <c r="C4036" s="1"/>
      <c r="D4036" s="27" t="str">
        <f>IF('ESA Input'!AH4001="","",IF('ESA Input'!AH4001="Yes",'ESA Input'!B4001,"Ineligible"))</f>
        <v/>
      </c>
      <c r="E4036" s="242" t="str">
        <f>IF('ESA Input'!AH4001="","",'ESA Input'!AH4001)</f>
        <v/>
      </c>
      <c r="F4036" s="461" t="str">
        <f>IF('ESA Input'!AH4001="","",IF('ESA Input'!AH4001="YES",'ESA Input'!AG4001,""))</f>
        <v/>
      </c>
      <c r="G4036" s="462"/>
      <c r="H4036" s="201" t="str">
        <f>IF('ESA Input'!AH4001="","",IF('ESA Input'!AH4001="Yes",'ESA Input'!J4001,""))</f>
        <v/>
      </c>
      <c r="I4036" s="227" t="str">
        <f>IF('ESA Input'!AH4001="","",IF('ESA Input'!AH4001="Yes",'ESA Input'!D4001,""))</f>
        <v/>
      </c>
      <c r="J4036" s="235" t="str">
        <f>IF('ESA Input'!AH4001="","",IF('ESA Input'!AH4001="Yes",'ESA Input'!E4001,""))</f>
        <v/>
      </c>
      <c r="K4036" s="29" t="str">
        <f>IF('ESA Input'!AH4001="","",IF('ESA Input'!AH4001="Yes",'ESA Input'!H4001,""))</f>
        <v/>
      </c>
      <c r="L4036" s="236" t="str">
        <f>IF('ESA Input'!AH4001="","",IF('ESA Input'!AH4001="Yes",'ESA Input'!G4001,""))</f>
        <v/>
      </c>
      <c r="M4036" s="31" t="str">
        <f t="shared" si="375"/>
        <v/>
      </c>
      <c r="N4036" s="208" t="str">
        <f t="shared" si="376"/>
        <v/>
      </c>
      <c r="O4036" s="209" t="str">
        <f t="shared" si="377"/>
        <v/>
      </c>
      <c r="P4036" s="209" t="str">
        <f t="shared" si="378"/>
        <v/>
      </c>
      <c r="Q4036" s="31" t="str">
        <f t="shared" si="379"/>
        <v/>
      </c>
      <c r="R4036" s="129" t="s">
        <v>9</v>
      </c>
      <c r="S4036" s="128" t="s">
        <v>9</v>
      </c>
      <c r="T4036" s="1"/>
    </row>
    <row r="4037" spans="1:20" ht="15.75" hidden="1" customHeight="1">
      <c r="A4037" s="1" t="str">
        <f t="shared" si="1"/>
        <v/>
      </c>
      <c r="B4037" s="268" t="str">
        <f t="shared" si="374"/>
        <v>X</v>
      </c>
      <c r="C4037" s="1"/>
      <c r="D4037" s="27" t="str">
        <f>IF('ESA Input'!AH4002="","",IF('ESA Input'!AH4002="Yes",'ESA Input'!B4002,"Ineligible"))</f>
        <v/>
      </c>
      <c r="E4037" s="242" t="str">
        <f>IF('ESA Input'!AH4002="","",'ESA Input'!AH4002)</f>
        <v/>
      </c>
      <c r="F4037" s="461" t="str">
        <f>IF('ESA Input'!AH4002="","",IF('ESA Input'!AH4002="YES",'ESA Input'!AG4002,""))</f>
        <v/>
      </c>
      <c r="G4037" s="462"/>
      <c r="H4037" s="201" t="str">
        <f>IF('ESA Input'!AH4002="","",IF('ESA Input'!AH4002="Yes",'ESA Input'!J4002,""))</f>
        <v/>
      </c>
      <c r="I4037" s="227" t="str">
        <f>IF('ESA Input'!AH4002="","",IF('ESA Input'!AH4002="Yes",'ESA Input'!D4002,""))</f>
        <v/>
      </c>
      <c r="J4037" s="235" t="str">
        <f>IF('ESA Input'!AH4002="","",IF('ESA Input'!AH4002="Yes",'ESA Input'!E4002,""))</f>
        <v/>
      </c>
      <c r="K4037" s="29" t="str">
        <f>IF('ESA Input'!AH4002="","",IF('ESA Input'!AH4002="Yes",'ESA Input'!H4002,""))</f>
        <v/>
      </c>
      <c r="L4037" s="236" t="str">
        <f>IF('ESA Input'!AH4002="","",IF('ESA Input'!AH4002="Yes",'ESA Input'!G4002,""))</f>
        <v/>
      </c>
      <c r="M4037" s="31" t="str">
        <f t="shared" si="375"/>
        <v/>
      </c>
      <c r="N4037" s="208" t="str">
        <f t="shared" si="376"/>
        <v/>
      </c>
      <c r="O4037" s="209" t="str">
        <f t="shared" si="377"/>
        <v/>
      </c>
      <c r="P4037" s="209" t="str">
        <f t="shared" si="378"/>
        <v/>
      </c>
      <c r="Q4037" s="31" t="str">
        <f t="shared" si="379"/>
        <v/>
      </c>
      <c r="R4037" s="129" t="s">
        <v>9</v>
      </c>
      <c r="S4037" s="128" t="s">
        <v>9</v>
      </c>
      <c r="T4037" s="1"/>
    </row>
    <row r="4038" spans="1:20" ht="15.75" hidden="1" customHeight="1">
      <c r="A4038" s="1" t="str">
        <f t="shared" si="1"/>
        <v/>
      </c>
      <c r="B4038" s="268" t="str">
        <f t="shared" si="374"/>
        <v>X</v>
      </c>
      <c r="C4038" s="1"/>
      <c r="D4038" s="27" t="str">
        <f>IF('ESA Input'!AH4003="","",IF('ESA Input'!AH4003="Yes",'ESA Input'!B4003,"Ineligible"))</f>
        <v/>
      </c>
      <c r="E4038" s="242" t="str">
        <f>IF('ESA Input'!AH4003="","",'ESA Input'!AH4003)</f>
        <v/>
      </c>
      <c r="F4038" s="461" t="str">
        <f>IF('ESA Input'!AH4003="","",IF('ESA Input'!AH4003="YES",'ESA Input'!AG4003,""))</f>
        <v/>
      </c>
      <c r="G4038" s="462"/>
      <c r="H4038" s="201" t="str">
        <f>IF('ESA Input'!AH4003="","",IF('ESA Input'!AH4003="Yes",'ESA Input'!J4003,""))</f>
        <v/>
      </c>
      <c r="I4038" s="227" t="str">
        <f>IF('ESA Input'!AH4003="","",IF('ESA Input'!AH4003="Yes",'ESA Input'!D4003,""))</f>
        <v/>
      </c>
      <c r="J4038" s="235" t="str">
        <f>IF('ESA Input'!AH4003="","",IF('ESA Input'!AH4003="Yes",'ESA Input'!E4003,""))</f>
        <v/>
      </c>
      <c r="K4038" s="29" t="str">
        <f>IF('ESA Input'!AH4003="","",IF('ESA Input'!AH4003="Yes",'ESA Input'!H4003,""))</f>
        <v/>
      </c>
      <c r="L4038" s="236" t="str">
        <f>IF('ESA Input'!AH4003="","",IF('ESA Input'!AH4003="Yes",'ESA Input'!G4003,""))</f>
        <v/>
      </c>
      <c r="M4038" s="31" t="str">
        <f t="shared" si="375"/>
        <v/>
      </c>
      <c r="N4038" s="208" t="str">
        <f t="shared" si="376"/>
        <v/>
      </c>
      <c r="O4038" s="209" t="str">
        <f t="shared" si="377"/>
        <v/>
      </c>
      <c r="P4038" s="209" t="str">
        <f t="shared" si="378"/>
        <v/>
      </c>
      <c r="Q4038" s="31" t="str">
        <f t="shared" si="379"/>
        <v/>
      </c>
      <c r="R4038" s="129" t="s">
        <v>9</v>
      </c>
      <c r="S4038" s="128" t="s">
        <v>9</v>
      </c>
      <c r="T4038" s="1"/>
    </row>
    <row r="4039" spans="1:20" ht="15.75" hidden="1" customHeight="1">
      <c r="A4039" s="1" t="str">
        <f t="shared" si="1"/>
        <v/>
      </c>
      <c r="B4039" s="268" t="str">
        <f t="shared" si="374"/>
        <v>X</v>
      </c>
      <c r="C4039" s="1"/>
      <c r="D4039" s="27" t="str">
        <f>IF('ESA Input'!AH4004="","",IF('ESA Input'!AH4004="Yes",'ESA Input'!B4004,"Ineligible"))</f>
        <v/>
      </c>
      <c r="E4039" s="242" t="str">
        <f>IF('ESA Input'!AH4004="","",'ESA Input'!AH4004)</f>
        <v/>
      </c>
      <c r="F4039" s="461" t="str">
        <f>IF('ESA Input'!AH4004="","",IF('ESA Input'!AH4004="YES",'ESA Input'!AG4004,""))</f>
        <v/>
      </c>
      <c r="G4039" s="462"/>
      <c r="H4039" s="201" t="str">
        <f>IF('ESA Input'!AH4004="","",IF('ESA Input'!AH4004="Yes",'ESA Input'!J4004,""))</f>
        <v/>
      </c>
      <c r="I4039" s="227" t="str">
        <f>IF('ESA Input'!AH4004="","",IF('ESA Input'!AH4004="Yes",'ESA Input'!D4004,""))</f>
        <v/>
      </c>
      <c r="J4039" s="235" t="str">
        <f>IF('ESA Input'!AH4004="","",IF('ESA Input'!AH4004="Yes",'ESA Input'!E4004,""))</f>
        <v/>
      </c>
      <c r="K4039" s="29" t="str">
        <f>IF('ESA Input'!AH4004="","",IF('ESA Input'!AH4004="Yes",'ESA Input'!H4004,""))</f>
        <v/>
      </c>
      <c r="L4039" s="236" t="str">
        <f>IF('ESA Input'!AH4004="","",IF('ESA Input'!AH4004="Yes",'ESA Input'!G4004,""))</f>
        <v/>
      </c>
      <c r="M4039" s="31" t="str">
        <f t="shared" si="375"/>
        <v/>
      </c>
      <c r="N4039" s="208" t="str">
        <f t="shared" si="376"/>
        <v/>
      </c>
      <c r="O4039" s="209" t="str">
        <f t="shared" si="377"/>
        <v/>
      </c>
      <c r="P4039" s="209" t="str">
        <f t="shared" si="378"/>
        <v/>
      </c>
      <c r="Q4039" s="31" t="str">
        <f t="shared" si="379"/>
        <v/>
      </c>
      <c r="R4039" s="129" t="s">
        <v>9</v>
      </c>
      <c r="S4039" s="128" t="s">
        <v>9</v>
      </c>
      <c r="T4039" s="1"/>
    </row>
    <row r="4040" spans="1:20" ht="15.75" hidden="1" customHeight="1">
      <c r="A4040" s="1" t="str">
        <f t="shared" si="1"/>
        <v/>
      </c>
      <c r="B4040" s="268" t="str">
        <f t="shared" si="374"/>
        <v>X</v>
      </c>
      <c r="C4040" s="1"/>
      <c r="D4040" s="27" t="str">
        <f>IF('ESA Input'!AH4005="","",IF('ESA Input'!AH4005="Yes",'ESA Input'!B4005,"Ineligible"))</f>
        <v/>
      </c>
      <c r="E4040" s="242" t="str">
        <f>IF('ESA Input'!AH4005="","",'ESA Input'!AH4005)</f>
        <v/>
      </c>
      <c r="F4040" s="461" t="str">
        <f>IF('ESA Input'!AH4005="","",IF('ESA Input'!AH4005="YES",'ESA Input'!AG4005,""))</f>
        <v/>
      </c>
      <c r="G4040" s="462"/>
      <c r="H4040" s="201" t="str">
        <f>IF('ESA Input'!AH4005="","",IF('ESA Input'!AH4005="Yes",'ESA Input'!J4005,""))</f>
        <v/>
      </c>
      <c r="I4040" s="227" t="str">
        <f>IF('ESA Input'!AH4005="","",IF('ESA Input'!AH4005="Yes",'ESA Input'!D4005,""))</f>
        <v/>
      </c>
      <c r="J4040" s="235" t="str">
        <f>IF('ESA Input'!AH4005="","",IF('ESA Input'!AH4005="Yes",'ESA Input'!E4005,""))</f>
        <v/>
      </c>
      <c r="K4040" s="29" t="str">
        <f>IF('ESA Input'!AH4005="","",IF('ESA Input'!AH4005="Yes",'ESA Input'!H4005,""))</f>
        <v/>
      </c>
      <c r="L4040" s="236" t="str">
        <f>IF('ESA Input'!AH4005="","",IF('ESA Input'!AH4005="Yes",'ESA Input'!G4005,""))</f>
        <v/>
      </c>
      <c r="M4040" s="31" t="str">
        <f t="shared" si="375"/>
        <v/>
      </c>
      <c r="N4040" s="208" t="str">
        <f t="shared" si="376"/>
        <v/>
      </c>
      <c r="O4040" s="209" t="str">
        <f t="shared" si="377"/>
        <v/>
      </c>
      <c r="P4040" s="209" t="str">
        <f t="shared" si="378"/>
        <v/>
      </c>
      <c r="Q4040" s="31" t="str">
        <f t="shared" si="379"/>
        <v/>
      </c>
      <c r="R4040" s="129" t="s">
        <v>9</v>
      </c>
      <c r="S4040" s="128" t="s">
        <v>9</v>
      </c>
      <c r="T4040" s="1"/>
    </row>
    <row r="4041" spans="1:20" ht="15.75" hidden="1" customHeight="1">
      <c r="A4041" s="1" t="str">
        <f t="shared" si="1"/>
        <v/>
      </c>
      <c r="B4041" s="268" t="str">
        <f t="shared" si="374"/>
        <v>X</v>
      </c>
      <c r="C4041" s="1"/>
      <c r="D4041" s="27" t="str">
        <f>IF('ESA Input'!AH4006="","",IF('ESA Input'!AH4006="Yes",'ESA Input'!B4006,"Ineligible"))</f>
        <v/>
      </c>
      <c r="E4041" s="242" t="str">
        <f>IF('ESA Input'!AH4006="","",'ESA Input'!AH4006)</f>
        <v/>
      </c>
      <c r="F4041" s="461" t="str">
        <f>IF('ESA Input'!AH4006="","",IF('ESA Input'!AH4006="YES",'ESA Input'!AG4006,""))</f>
        <v/>
      </c>
      <c r="G4041" s="462"/>
      <c r="H4041" s="201" t="str">
        <f>IF('ESA Input'!AH4006="","",IF('ESA Input'!AH4006="Yes",'ESA Input'!J4006,""))</f>
        <v/>
      </c>
      <c r="I4041" s="227" t="str">
        <f>IF('ESA Input'!AH4006="","",IF('ESA Input'!AH4006="Yes",'ESA Input'!D4006,""))</f>
        <v/>
      </c>
      <c r="J4041" s="235" t="str">
        <f>IF('ESA Input'!AH4006="","",IF('ESA Input'!AH4006="Yes",'ESA Input'!E4006,""))</f>
        <v/>
      </c>
      <c r="K4041" s="29" t="str">
        <f>IF('ESA Input'!AH4006="","",IF('ESA Input'!AH4006="Yes",'ESA Input'!H4006,""))</f>
        <v/>
      </c>
      <c r="L4041" s="236" t="str">
        <f>IF('ESA Input'!AH4006="","",IF('ESA Input'!AH4006="Yes",'ESA Input'!G4006,""))</f>
        <v/>
      </c>
      <c r="M4041" s="31" t="str">
        <f t="shared" si="375"/>
        <v/>
      </c>
      <c r="N4041" s="208" t="str">
        <f t="shared" si="376"/>
        <v/>
      </c>
      <c r="O4041" s="209" t="str">
        <f t="shared" si="377"/>
        <v/>
      </c>
      <c r="P4041" s="209" t="str">
        <f t="shared" si="378"/>
        <v/>
      </c>
      <c r="Q4041" s="31" t="str">
        <f t="shared" si="379"/>
        <v/>
      </c>
      <c r="R4041" s="129" t="s">
        <v>9</v>
      </c>
      <c r="S4041" s="128" t="s">
        <v>9</v>
      </c>
      <c r="T4041" s="1"/>
    </row>
    <row r="4042" spans="1:20" ht="15.75" hidden="1" customHeight="1">
      <c r="A4042" s="1" t="str">
        <f t="shared" si="1"/>
        <v/>
      </c>
      <c r="B4042" s="268" t="str">
        <f t="shared" si="374"/>
        <v>X</v>
      </c>
      <c r="C4042" s="1"/>
      <c r="D4042" s="27" t="str">
        <f>IF('ESA Input'!AH4007="","",IF('ESA Input'!AH4007="Yes",'ESA Input'!B4007,"Ineligible"))</f>
        <v/>
      </c>
      <c r="E4042" s="242" t="str">
        <f>IF('ESA Input'!AH4007="","",'ESA Input'!AH4007)</f>
        <v/>
      </c>
      <c r="F4042" s="461" t="str">
        <f>IF('ESA Input'!AH4007="","",IF('ESA Input'!AH4007="YES",'ESA Input'!AG4007,""))</f>
        <v/>
      </c>
      <c r="G4042" s="462"/>
      <c r="H4042" s="201" t="str">
        <f>IF('ESA Input'!AH4007="","",IF('ESA Input'!AH4007="Yes",'ESA Input'!J4007,""))</f>
        <v/>
      </c>
      <c r="I4042" s="227" t="str">
        <f>IF('ESA Input'!AH4007="","",IF('ESA Input'!AH4007="Yes",'ESA Input'!D4007,""))</f>
        <v/>
      </c>
      <c r="J4042" s="235" t="str">
        <f>IF('ESA Input'!AH4007="","",IF('ESA Input'!AH4007="Yes",'ESA Input'!E4007,""))</f>
        <v/>
      </c>
      <c r="K4042" s="29" t="str">
        <f>IF('ESA Input'!AH4007="","",IF('ESA Input'!AH4007="Yes",'ESA Input'!H4007,""))</f>
        <v/>
      </c>
      <c r="L4042" s="236" t="str">
        <f>IF('ESA Input'!AH4007="","",IF('ESA Input'!AH4007="Yes",'ESA Input'!G4007,""))</f>
        <v/>
      </c>
      <c r="M4042" s="31" t="str">
        <f t="shared" si="375"/>
        <v/>
      </c>
      <c r="N4042" s="208" t="str">
        <f t="shared" si="376"/>
        <v/>
      </c>
      <c r="O4042" s="209" t="str">
        <f t="shared" si="377"/>
        <v/>
      </c>
      <c r="P4042" s="209" t="str">
        <f t="shared" si="378"/>
        <v/>
      </c>
      <c r="Q4042" s="31" t="str">
        <f t="shared" si="379"/>
        <v/>
      </c>
      <c r="R4042" s="129" t="s">
        <v>9</v>
      </c>
      <c r="S4042" s="128" t="s">
        <v>9</v>
      </c>
      <c r="T4042" s="1"/>
    </row>
    <row r="4043" spans="1:20" ht="15.75" hidden="1" customHeight="1">
      <c r="A4043" s="1" t="str">
        <f t="shared" si="1"/>
        <v/>
      </c>
      <c r="B4043" s="268" t="str">
        <f t="shared" si="374"/>
        <v>X</v>
      </c>
      <c r="C4043" s="1"/>
      <c r="D4043" s="27" t="str">
        <f>IF('ESA Input'!AH4008="","",IF('ESA Input'!AH4008="Yes",'ESA Input'!B4008,"Ineligible"))</f>
        <v/>
      </c>
      <c r="E4043" s="242" t="str">
        <f>IF('ESA Input'!AH4008="","",'ESA Input'!AH4008)</f>
        <v/>
      </c>
      <c r="F4043" s="461" t="str">
        <f>IF('ESA Input'!AH4008="","",IF('ESA Input'!AH4008="YES",'ESA Input'!AG4008,""))</f>
        <v/>
      </c>
      <c r="G4043" s="462"/>
      <c r="H4043" s="201" t="str">
        <f>IF('ESA Input'!AH4008="","",IF('ESA Input'!AH4008="Yes",'ESA Input'!J4008,""))</f>
        <v/>
      </c>
      <c r="I4043" s="227" t="str">
        <f>IF('ESA Input'!AH4008="","",IF('ESA Input'!AH4008="Yes",'ESA Input'!D4008,""))</f>
        <v/>
      </c>
      <c r="J4043" s="235" t="str">
        <f>IF('ESA Input'!AH4008="","",IF('ESA Input'!AH4008="Yes",'ESA Input'!E4008,""))</f>
        <v/>
      </c>
      <c r="K4043" s="29" t="str">
        <f>IF('ESA Input'!AH4008="","",IF('ESA Input'!AH4008="Yes",'ESA Input'!H4008,""))</f>
        <v/>
      </c>
      <c r="L4043" s="236" t="str">
        <f>IF('ESA Input'!AH4008="","",IF('ESA Input'!AH4008="Yes",'ESA Input'!G4008,""))</f>
        <v/>
      </c>
      <c r="M4043" s="31" t="str">
        <f t="shared" si="375"/>
        <v/>
      </c>
      <c r="N4043" s="208" t="str">
        <f t="shared" si="376"/>
        <v/>
      </c>
      <c r="O4043" s="209" t="str">
        <f t="shared" si="377"/>
        <v/>
      </c>
      <c r="P4043" s="209" t="str">
        <f t="shared" si="378"/>
        <v/>
      </c>
      <c r="Q4043" s="31" t="str">
        <f t="shared" si="379"/>
        <v/>
      </c>
      <c r="R4043" s="129" t="s">
        <v>9</v>
      </c>
      <c r="S4043" s="128" t="s">
        <v>9</v>
      </c>
      <c r="T4043" s="1"/>
    </row>
    <row r="4044" spans="1:20" ht="15.75" hidden="1" customHeight="1">
      <c r="A4044" s="1" t="str">
        <f t="shared" si="1"/>
        <v/>
      </c>
      <c r="B4044" s="268" t="str">
        <f t="shared" si="374"/>
        <v>X</v>
      </c>
      <c r="C4044" s="1"/>
      <c r="D4044" s="27" t="str">
        <f>IF('ESA Input'!AH4009="","",IF('ESA Input'!AH4009="Yes",'ESA Input'!B4009,"Ineligible"))</f>
        <v/>
      </c>
      <c r="E4044" s="242" t="str">
        <f>IF('ESA Input'!AH4009="","",'ESA Input'!AH4009)</f>
        <v/>
      </c>
      <c r="F4044" s="461" t="str">
        <f>IF('ESA Input'!AH4009="","",IF('ESA Input'!AH4009="YES",'ESA Input'!AG4009,""))</f>
        <v/>
      </c>
      <c r="G4044" s="462"/>
      <c r="H4044" s="201" t="str">
        <f>IF('ESA Input'!AH4009="","",IF('ESA Input'!AH4009="Yes",'ESA Input'!J4009,""))</f>
        <v/>
      </c>
      <c r="I4044" s="227" t="str">
        <f>IF('ESA Input'!AH4009="","",IF('ESA Input'!AH4009="Yes",'ESA Input'!D4009,""))</f>
        <v/>
      </c>
      <c r="J4044" s="235" t="str">
        <f>IF('ESA Input'!AH4009="","",IF('ESA Input'!AH4009="Yes",'ESA Input'!E4009,""))</f>
        <v/>
      </c>
      <c r="K4044" s="29" t="str">
        <f>IF('ESA Input'!AH4009="","",IF('ESA Input'!AH4009="Yes",'ESA Input'!H4009,""))</f>
        <v/>
      </c>
      <c r="L4044" s="236" t="str">
        <f>IF('ESA Input'!AH4009="","",IF('ESA Input'!AH4009="Yes",'ESA Input'!G4009,""))</f>
        <v/>
      </c>
      <c r="M4044" s="31" t="str">
        <f t="shared" si="375"/>
        <v/>
      </c>
      <c r="N4044" s="208" t="str">
        <f t="shared" si="376"/>
        <v/>
      </c>
      <c r="O4044" s="209" t="str">
        <f t="shared" si="377"/>
        <v/>
      </c>
      <c r="P4044" s="209" t="str">
        <f t="shared" si="378"/>
        <v/>
      </c>
      <c r="Q4044" s="31" t="str">
        <f t="shared" si="379"/>
        <v/>
      </c>
      <c r="R4044" s="129" t="s">
        <v>9</v>
      </c>
      <c r="S4044" s="128" t="s">
        <v>9</v>
      </c>
      <c r="T4044" s="1"/>
    </row>
    <row r="4045" spans="1:20" ht="15.75" hidden="1" customHeight="1">
      <c r="A4045" s="1" t="str">
        <f t="shared" si="1"/>
        <v/>
      </c>
      <c r="B4045" s="268" t="str">
        <f t="shared" si="374"/>
        <v>X</v>
      </c>
      <c r="C4045" s="1"/>
      <c r="D4045" s="27" t="str">
        <f>IF('ESA Input'!AH4010="","",IF('ESA Input'!AH4010="Yes",'ESA Input'!B4010,"Ineligible"))</f>
        <v/>
      </c>
      <c r="E4045" s="242" t="str">
        <f>IF('ESA Input'!AH4010="","",'ESA Input'!AH4010)</f>
        <v/>
      </c>
      <c r="F4045" s="461" t="str">
        <f>IF('ESA Input'!AH4010="","",IF('ESA Input'!AH4010="YES",'ESA Input'!AG4010,""))</f>
        <v/>
      </c>
      <c r="G4045" s="462"/>
      <c r="H4045" s="201" t="str">
        <f>IF('ESA Input'!AH4010="","",IF('ESA Input'!AH4010="Yes",'ESA Input'!J4010,""))</f>
        <v/>
      </c>
      <c r="I4045" s="227" t="str">
        <f>IF('ESA Input'!AH4010="","",IF('ESA Input'!AH4010="Yes",'ESA Input'!D4010,""))</f>
        <v/>
      </c>
      <c r="J4045" s="235" t="str">
        <f>IF('ESA Input'!AH4010="","",IF('ESA Input'!AH4010="Yes",'ESA Input'!E4010,""))</f>
        <v/>
      </c>
      <c r="K4045" s="29" t="str">
        <f>IF('ESA Input'!AH4010="","",IF('ESA Input'!AH4010="Yes",'ESA Input'!H4010,""))</f>
        <v/>
      </c>
      <c r="L4045" s="236" t="str">
        <f>IF('ESA Input'!AH4010="","",IF('ESA Input'!AH4010="Yes",'ESA Input'!G4010,""))</f>
        <v/>
      </c>
      <c r="M4045" s="31" t="str">
        <f t="shared" si="375"/>
        <v/>
      </c>
      <c r="N4045" s="208" t="str">
        <f t="shared" si="376"/>
        <v/>
      </c>
      <c r="O4045" s="209" t="str">
        <f t="shared" si="377"/>
        <v/>
      </c>
      <c r="P4045" s="209" t="str">
        <f t="shared" si="378"/>
        <v/>
      </c>
      <c r="Q4045" s="31" t="str">
        <f t="shared" si="379"/>
        <v/>
      </c>
      <c r="R4045" s="129" t="s">
        <v>9</v>
      </c>
      <c r="S4045" s="128" t="s">
        <v>9</v>
      </c>
      <c r="T4045" s="1"/>
    </row>
    <row r="4046" spans="1:20" ht="15.75" hidden="1" customHeight="1">
      <c r="A4046" s="1" t="str">
        <f t="shared" si="1"/>
        <v/>
      </c>
      <c r="B4046" s="268" t="str">
        <f t="shared" si="374"/>
        <v>X</v>
      </c>
      <c r="C4046" s="1"/>
      <c r="D4046" s="27" t="str">
        <f>IF('ESA Input'!AH4011="","",IF('ESA Input'!AH4011="Yes",'ESA Input'!B4011,"Ineligible"))</f>
        <v/>
      </c>
      <c r="E4046" s="242" t="str">
        <f>IF('ESA Input'!AH4011="","",'ESA Input'!AH4011)</f>
        <v/>
      </c>
      <c r="F4046" s="461" t="str">
        <f>IF('ESA Input'!AH4011="","",IF('ESA Input'!AH4011="YES",'ESA Input'!AG4011,""))</f>
        <v/>
      </c>
      <c r="G4046" s="462"/>
      <c r="H4046" s="201" t="str">
        <f>IF('ESA Input'!AH4011="","",IF('ESA Input'!AH4011="Yes",'ESA Input'!J4011,""))</f>
        <v/>
      </c>
      <c r="I4046" s="227" t="str">
        <f>IF('ESA Input'!AH4011="","",IF('ESA Input'!AH4011="Yes",'ESA Input'!D4011,""))</f>
        <v/>
      </c>
      <c r="J4046" s="235" t="str">
        <f>IF('ESA Input'!AH4011="","",IF('ESA Input'!AH4011="Yes",'ESA Input'!E4011,""))</f>
        <v/>
      </c>
      <c r="K4046" s="29" t="str">
        <f>IF('ESA Input'!AH4011="","",IF('ESA Input'!AH4011="Yes",'ESA Input'!H4011,""))</f>
        <v/>
      </c>
      <c r="L4046" s="236" t="str">
        <f>IF('ESA Input'!AH4011="","",IF('ESA Input'!AH4011="Yes",'ESA Input'!G4011,""))</f>
        <v/>
      </c>
      <c r="M4046" s="31" t="str">
        <f t="shared" si="375"/>
        <v/>
      </c>
      <c r="N4046" s="208" t="str">
        <f t="shared" si="376"/>
        <v/>
      </c>
      <c r="O4046" s="209" t="str">
        <f t="shared" si="377"/>
        <v/>
      </c>
      <c r="P4046" s="209" t="str">
        <f t="shared" si="378"/>
        <v/>
      </c>
      <c r="Q4046" s="31" t="str">
        <f t="shared" si="379"/>
        <v/>
      </c>
      <c r="R4046" s="129" t="s">
        <v>9</v>
      </c>
      <c r="S4046" s="128" t="s">
        <v>9</v>
      </c>
      <c r="T4046" s="1"/>
    </row>
    <row r="4047" spans="1:20" ht="15.75" hidden="1" customHeight="1">
      <c r="A4047" s="1" t="str">
        <f t="shared" si="1"/>
        <v/>
      </c>
      <c r="B4047" s="268" t="str">
        <f t="shared" si="374"/>
        <v>X</v>
      </c>
      <c r="C4047" s="1"/>
      <c r="D4047" s="27" t="str">
        <f>IF('ESA Input'!AH4012="","",IF('ESA Input'!AH4012="Yes",'ESA Input'!B4012,"Ineligible"))</f>
        <v/>
      </c>
      <c r="E4047" s="242" t="str">
        <f>IF('ESA Input'!AH4012="","",'ESA Input'!AH4012)</f>
        <v/>
      </c>
      <c r="F4047" s="461" t="str">
        <f>IF('ESA Input'!AH4012="","",IF('ESA Input'!AH4012="YES",'ESA Input'!AG4012,""))</f>
        <v/>
      </c>
      <c r="G4047" s="462"/>
      <c r="H4047" s="201" t="str">
        <f>IF('ESA Input'!AH4012="","",IF('ESA Input'!AH4012="Yes",'ESA Input'!J4012,""))</f>
        <v/>
      </c>
      <c r="I4047" s="227" t="str">
        <f>IF('ESA Input'!AH4012="","",IF('ESA Input'!AH4012="Yes",'ESA Input'!D4012,""))</f>
        <v/>
      </c>
      <c r="J4047" s="235" t="str">
        <f>IF('ESA Input'!AH4012="","",IF('ESA Input'!AH4012="Yes",'ESA Input'!E4012,""))</f>
        <v/>
      </c>
      <c r="K4047" s="29" t="str">
        <f>IF('ESA Input'!AH4012="","",IF('ESA Input'!AH4012="Yes",'ESA Input'!H4012,""))</f>
        <v/>
      </c>
      <c r="L4047" s="236" t="str">
        <f>IF('ESA Input'!AH4012="","",IF('ESA Input'!AH4012="Yes",'ESA Input'!G4012,""))</f>
        <v/>
      </c>
      <c r="M4047" s="31" t="str">
        <f t="shared" si="375"/>
        <v/>
      </c>
      <c r="N4047" s="208" t="str">
        <f t="shared" si="376"/>
        <v/>
      </c>
      <c r="O4047" s="209" t="str">
        <f t="shared" si="377"/>
        <v/>
      </c>
      <c r="P4047" s="209" t="str">
        <f t="shared" si="378"/>
        <v/>
      </c>
      <c r="Q4047" s="31" t="str">
        <f t="shared" si="379"/>
        <v/>
      </c>
      <c r="R4047" s="129" t="s">
        <v>9</v>
      </c>
      <c r="S4047" s="128" t="s">
        <v>9</v>
      </c>
      <c r="T4047" s="1"/>
    </row>
    <row r="4048" spans="1:20" ht="15.75" hidden="1" customHeight="1">
      <c r="A4048" s="1" t="str">
        <f t="shared" si="1"/>
        <v/>
      </c>
      <c r="B4048" s="268" t="str">
        <f t="shared" si="374"/>
        <v>X</v>
      </c>
      <c r="C4048" s="1"/>
      <c r="D4048" s="27" t="str">
        <f>IF('ESA Input'!AH4013="","",IF('ESA Input'!AH4013="Yes",'ESA Input'!B4013,"Ineligible"))</f>
        <v/>
      </c>
      <c r="E4048" s="242" t="str">
        <f>IF('ESA Input'!AH4013="","",'ESA Input'!AH4013)</f>
        <v/>
      </c>
      <c r="F4048" s="461" t="str">
        <f>IF('ESA Input'!AH4013="","",IF('ESA Input'!AH4013="YES",'ESA Input'!AG4013,""))</f>
        <v/>
      </c>
      <c r="G4048" s="462"/>
      <c r="H4048" s="201" t="str">
        <f>IF('ESA Input'!AH4013="","",IF('ESA Input'!AH4013="Yes",'ESA Input'!J4013,""))</f>
        <v/>
      </c>
      <c r="I4048" s="227" t="str">
        <f>IF('ESA Input'!AH4013="","",IF('ESA Input'!AH4013="Yes",'ESA Input'!D4013,""))</f>
        <v/>
      </c>
      <c r="J4048" s="235" t="str">
        <f>IF('ESA Input'!AH4013="","",IF('ESA Input'!AH4013="Yes",'ESA Input'!E4013,""))</f>
        <v/>
      </c>
      <c r="K4048" s="29" t="str">
        <f>IF('ESA Input'!AH4013="","",IF('ESA Input'!AH4013="Yes",'ESA Input'!H4013,""))</f>
        <v/>
      </c>
      <c r="L4048" s="236" t="str">
        <f>IF('ESA Input'!AH4013="","",IF('ESA Input'!AH4013="Yes",'ESA Input'!G4013,""))</f>
        <v/>
      </c>
      <c r="M4048" s="31" t="str">
        <f t="shared" si="375"/>
        <v/>
      </c>
      <c r="N4048" s="208" t="str">
        <f t="shared" si="376"/>
        <v/>
      </c>
      <c r="O4048" s="209" t="str">
        <f t="shared" si="377"/>
        <v/>
      </c>
      <c r="P4048" s="209" t="str">
        <f t="shared" si="378"/>
        <v/>
      </c>
      <c r="Q4048" s="31" t="str">
        <f t="shared" si="379"/>
        <v/>
      </c>
      <c r="R4048" s="129" t="s">
        <v>9</v>
      </c>
      <c r="S4048" s="128" t="s">
        <v>9</v>
      </c>
      <c r="T4048" s="1"/>
    </row>
    <row r="4049" spans="1:20" ht="15.75" hidden="1" customHeight="1">
      <c r="A4049" s="1" t="str">
        <f t="shared" si="1"/>
        <v/>
      </c>
      <c r="B4049" s="268" t="str">
        <f t="shared" si="374"/>
        <v>X</v>
      </c>
      <c r="C4049" s="1"/>
      <c r="D4049" s="27" t="str">
        <f>IF('ESA Input'!AH4014="","",IF('ESA Input'!AH4014="Yes",'ESA Input'!B4014,"Ineligible"))</f>
        <v/>
      </c>
      <c r="E4049" s="242" t="str">
        <f>IF('ESA Input'!AH4014="","",'ESA Input'!AH4014)</f>
        <v/>
      </c>
      <c r="F4049" s="461" t="str">
        <f>IF('ESA Input'!AH4014="","",IF('ESA Input'!AH4014="YES",'ESA Input'!AG4014,""))</f>
        <v/>
      </c>
      <c r="G4049" s="462"/>
      <c r="H4049" s="201" t="str">
        <f>IF('ESA Input'!AH4014="","",IF('ESA Input'!AH4014="Yes",'ESA Input'!J4014,""))</f>
        <v/>
      </c>
      <c r="I4049" s="227" t="str">
        <f>IF('ESA Input'!AH4014="","",IF('ESA Input'!AH4014="Yes",'ESA Input'!D4014,""))</f>
        <v/>
      </c>
      <c r="J4049" s="235" t="str">
        <f>IF('ESA Input'!AH4014="","",IF('ESA Input'!AH4014="Yes",'ESA Input'!E4014,""))</f>
        <v/>
      </c>
      <c r="K4049" s="29" t="str">
        <f>IF('ESA Input'!AH4014="","",IF('ESA Input'!AH4014="Yes",'ESA Input'!H4014,""))</f>
        <v/>
      </c>
      <c r="L4049" s="236" t="str">
        <f>IF('ESA Input'!AH4014="","",IF('ESA Input'!AH4014="Yes",'ESA Input'!G4014,""))</f>
        <v/>
      </c>
      <c r="M4049" s="31" t="str">
        <f t="shared" si="375"/>
        <v/>
      </c>
      <c r="N4049" s="208" t="str">
        <f t="shared" si="376"/>
        <v/>
      </c>
      <c r="O4049" s="209" t="str">
        <f t="shared" si="377"/>
        <v/>
      </c>
      <c r="P4049" s="209" t="str">
        <f t="shared" si="378"/>
        <v/>
      </c>
      <c r="Q4049" s="31" t="str">
        <f t="shared" si="379"/>
        <v/>
      </c>
      <c r="R4049" s="129" t="s">
        <v>9</v>
      </c>
      <c r="S4049" s="128" t="s">
        <v>9</v>
      </c>
      <c r="T4049" s="1"/>
    </row>
    <row r="4050" spans="1:20" ht="15.75" hidden="1" customHeight="1">
      <c r="A4050" s="1" t="str">
        <f t="shared" si="1"/>
        <v/>
      </c>
      <c r="B4050" s="268" t="str">
        <f t="shared" si="374"/>
        <v>X</v>
      </c>
      <c r="C4050" s="1"/>
      <c r="D4050" s="27" t="str">
        <f>IF('ESA Input'!AH4015="","",IF('ESA Input'!AH4015="Yes",'ESA Input'!B4015,"Ineligible"))</f>
        <v/>
      </c>
      <c r="E4050" s="242" t="str">
        <f>IF('ESA Input'!AH4015="","",'ESA Input'!AH4015)</f>
        <v/>
      </c>
      <c r="F4050" s="461" t="str">
        <f>IF('ESA Input'!AH4015="","",IF('ESA Input'!AH4015="YES",'ESA Input'!AG4015,""))</f>
        <v/>
      </c>
      <c r="G4050" s="462"/>
      <c r="H4050" s="201" t="str">
        <f>IF('ESA Input'!AH4015="","",IF('ESA Input'!AH4015="Yes",'ESA Input'!J4015,""))</f>
        <v/>
      </c>
      <c r="I4050" s="227" t="str">
        <f>IF('ESA Input'!AH4015="","",IF('ESA Input'!AH4015="Yes",'ESA Input'!D4015,""))</f>
        <v/>
      </c>
      <c r="J4050" s="235" t="str">
        <f>IF('ESA Input'!AH4015="","",IF('ESA Input'!AH4015="Yes",'ESA Input'!E4015,""))</f>
        <v/>
      </c>
      <c r="K4050" s="29" t="str">
        <f>IF('ESA Input'!AH4015="","",IF('ESA Input'!AH4015="Yes",'ESA Input'!H4015,""))</f>
        <v/>
      </c>
      <c r="L4050" s="236" t="str">
        <f>IF('ESA Input'!AH4015="","",IF('ESA Input'!AH4015="Yes",'ESA Input'!G4015,""))</f>
        <v/>
      </c>
      <c r="M4050" s="31" t="str">
        <f t="shared" si="375"/>
        <v/>
      </c>
      <c r="N4050" s="208" t="str">
        <f t="shared" si="376"/>
        <v/>
      </c>
      <c r="O4050" s="209" t="str">
        <f t="shared" si="377"/>
        <v/>
      </c>
      <c r="P4050" s="209" t="str">
        <f t="shared" si="378"/>
        <v/>
      </c>
      <c r="Q4050" s="31" t="str">
        <f t="shared" si="379"/>
        <v/>
      </c>
      <c r="R4050" s="129" t="s">
        <v>9</v>
      </c>
      <c r="S4050" s="128" t="s">
        <v>9</v>
      </c>
      <c r="T4050" s="1"/>
    </row>
    <row r="4051" spans="1:20" ht="15.75" hidden="1" customHeight="1">
      <c r="A4051" s="1" t="str">
        <f t="shared" si="1"/>
        <v/>
      </c>
      <c r="B4051" s="268" t="str">
        <f t="shared" si="374"/>
        <v>X</v>
      </c>
      <c r="C4051" s="1"/>
      <c r="D4051" s="27" t="str">
        <f>IF('ESA Input'!AH4016="","",IF('ESA Input'!AH4016="Yes",'ESA Input'!B4016,"Ineligible"))</f>
        <v/>
      </c>
      <c r="E4051" s="242" t="str">
        <f>IF('ESA Input'!AH4016="","",'ESA Input'!AH4016)</f>
        <v/>
      </c>
      <c r="F4051" s="461" t="str">
        <f>IF('ESA Input'!AH4016="","",IF('ESA Input'!AH4016="YES",'ESA Input'!AG4016,""))</f>
        <v/>
      </c>
      <c r="G4051" s="462"/>
      <c r="H4051" s="201" t="str">
        <f>IF('ESA Input'!AH4016="","",IF('ESA Input'!AH4016="Yes",'ESA Input'!J4016,""))</f>
        <v/>
      </c>
      <c r="I4051" s="227" t="str">
        <f>IF('ESA Input'!AH4016="","",IF('ESA Input'!AH4016="Yes",'ESA Input'!D4016,""))</f>
        <v/>
      </c>
      <c r="J4051" s="235" t="str">
        <f>IF('ESA Input'!AH4016="","",IF('ESA Input'!AH4016="Yes",'ESA Input'!E4016,""))</f>
        <v/>
      </c>
      <c r="K4051" s="29" t="str">
        <f>IF('ESA Input'!AH4016="","",IF('ESA Input'!AH4016="Yes",'ESA Input'!H4016,""))</f>
        <v/>
      </c>
      <c r="L4051" s="236" t="str">
        <f>IF('ESA Input'!AH4016="","",IF('ESA Input'!AH4016="Yes",'ESA Input'!G4016,""))</f>
        <v/>
      </c>
      <c r="M4051" s="31" t="str">
        <f t="shared" si="375"/>
        <v/>
      </c>
      <c r="N4051" s="208" t="str">
        <f t="shared" si="376"/>
        <v/>
      </c>
      <c r="O4051" s="209" t="str">
        <f t="shared" si="377"/>
        <v/>
      </c>
      <c r="P4051" s="209" t="str">
        <f t="shared" si="378"/>
        <v/>
      </c>
      <c r="Q4051" s="31" t="str">
        <f t="shared" si="379"/>
        <v/>
      </c>
      <c r="R4051" s="129" t="s">
        <v>9</v>
      </c>
      <c r="S4051" s="128" t="s">
        <v>9</v>
      </c>
      <c r="T4051" s="1"/>
    </row>
    <row r="4052" spans="1:20" ht="15.75" hidden="1" customHeight="1">
      <c r="A4052" s="1" t="str">
        <f t="shared" si="1"/>
        <v/>
      </c>
      <c r="B4052" s="268" t="str">
        <f t="shared" si="374"/>
        <v>X</v>
      </c>
      <c r="C4052" s="1"/>
      <c r="D4052" s="27" t="str">
        <f>IF('ESA Input'!AH4017="","",IF('ESA Input'!AH4017="Yes",'ESA Input'!B4017,"Ineligible"))</f>
        <v/>
      </c>
      <c r="E4052" s="242" t="str">
        <f>IF('ESA Input'!AH4017="","",'ESA Input'!AH4017)</f>
        <v/>
      </c>
      <c r="F4052" s="461" t="str">
        <f>IF('ESA Input'!AH4017="","",IF('ESA Input'!AH4017="YES",'ESA Input'!AG4017,""))</f>
        <v/>
      </c>
      <c r="G4052" s="462"/>
      <c r="H4052" s="201" t="str">
        <f>IF('ESA Input'!AH4017="","",IF('ESA Input'!AH4017="Yes",'ESA Input'!J4017,""))</f>
        <v/>
      </c>
      <c r="I4052" s="227" t="str">
        <f>IF('ESA Input'!AH4017="","",IF('ESA Input'!AH4017="Yes",'ESA Input'!D4017,""))</f>
        <v/>
      </c>
      <c r="J4052" s="235" t="str">
        <f>IF('ESA Input'!AH4017="","",IF('ESA Input'!AH4017="Yes",'ESA Input'!E4017,""))</f>
        <v/>
      </c>
      <c r="K4052" s="29" t="str">
        <f>IF('ESA Input'!AH4017="","",IF('ESA Input'!AH4017="Yes",'ESA Input'!H4017,""))</f>
        <v/>
      </c>
      <c r="L4052" s="236" t="str">
        <f>IF('ESA Input'!AH4017="","",IF('ESA Input'!AH4017="Yes",'ESA Input'!G4017,""))</f>
        <v/>
      </c>
      <c r="M4052" s="31" t="str">
        <f t="shared" si="375"/>
        <v/>
      </c>
      <c r="N4052" s="208" t="str">
        <f t="shared" si="376"/>
        <v/>
      </c>
      <c r="O4052" s="209" t="str">
        <f t="shared" si="377"/>
        <v/>
      </c>
      <c r="P4052" s="209" t="str">
        <f t="shared" si="378"/>
        <v/>
      </c>
      <c r="Q4052" s="31" t="str">
        <f t="shared" si="379"/>
        <v/>
      </c>
      <c r="R4052" s="129" t="s">
        <v>9</v>
      </c>
      <c r="S4052" s="128" t="s">
        <v>9</v>
      </c>
      <c r="T4052" s="1"/>
    </row>
    <row r="4053" spans="1:20" ht="15.75" hidden="1" customHeight="1">
      <c r="A4053" s="1" t="str">
        <f t="shared" si="1"/>
        <v/>
      </c>
      <c r="B4053" s="268" t="str">
        <f t="shared" si="374"/>
        <v>X</v>
      </c>
      <c r="C4053" s="1"/>
      <c r="D4053" s="27" t="str">
        <f>IF('ESA Input'!AH4018="","",IF('ESA Input'!AH4018="Yes",'ESA Input'!B4018,"Ineligible"))</f>
        <v/>
      </c>
      <c r="E4053" s="242" t="str">
        <f>IF('ESA Input'!AH4018="","",'ESA Input'!AH4018)</f>
        <v/>
      </c>
      <c r="F4053" s="461" t="str">
        <f>IF('ESA Input'!AH4018="","",IF('ESA Input'!AH4018="YES",'ESA Input'!AG4018,""))</f>
        <v/>
      </c>
      <c r="G4053" s="462"/>
      <c r="H4053" s="201" t="str">
        <f>IF('ESA Input'!AH4018="","",IF('ESA Input'!AH4018="Yes",'ESA Input'!J4018,""))</f>
        <v/>
      </c>
      <c r="I4053" s="227" t="str">
        <f>IF('ESA Input'!AH4018="","",IF('ESA Input'!AH4018="Yes",'ESA Input'!D4018,""))</f>
        <v/>
      </c>
      <c r="J4053" s="235" t="str">
        <f>IF('ESA Input'!AH4018="","",IF('ESA Input'!AH4018="Yes",'ESA Input'!E4018,""))</f>
        <v/>
      </c>
      <c r="K4053" s="29" t="str">
        <f>IF('ESA Input'!AH4018="","",IF('ESA Input'!AH4018="Yes",'ESA Input'!H4018,""))</f>
        <v/>
      </c>
      <c r="L4053" s="236" t="str">
        <f>IF('ESA Input'!AH4018="","",IF('ESA Input'!AH4018="Yes",'ESA Input'!G4018,""))</f>
        <v/>
      </c>
      <c r="M4053" s="31" t="str">
        <f t="shared" si="375"/>
        <v/>
      </c>
      <c r="N4053" s="208" t="str">
        <f t="shared" si="376"/>
        <v/>
      </c>
      <c r="O4053" s="209" t="str">
        <f t="shared" si="377"/>
        <v/>
      </c>
      <c r="P4053" s="209" t="str">
        <f t="shared" si="378"/>
        <v/>
      </c>
      <c r="Q4053" s="31" t="str">
        <f t="shared" si="379"/>
        <v/>
      </c>
      <c r="R4053" s="129" t="s">
        <v>9</v>
      </c>
      <c r="S4053" s="128" t="s">
        <v>9</v>
      </c>
      <c r="T4053" s="1"/>
    </row>
    <row r="4054" spans="1:20" ht="15.75" hidden="1" customHeight="1">
      <c r="A4054" s="1" t="str">
        <f t="shared" si="1"/>
        <v/>
      </c>
      <c r="B4054" s="268" t="str">
        <f t="shared" si="374"/>
        <v>X</v>
      </c>
      <c r="C4054" s="1"/>
      <c r="D4054" s="27" t="str">
        <f>IF('ESA Input'!AH4019="","",IF('ESA Input'!AH4019="Yes",'ESA Input'!B4019,"Ineligible"))</f>
        <v/>
      </c>
      <c r="E4054" s="242" t="str">
        <f>IF('ESA Input'!AH4019="","",'ESA Input'!AH4019)</f>
        <v/>
      </c>
      <c r="F4054" s="461" t="str">
        <f>IF('ESA Input'!AH4019="","",IF('ESA Input'!AH4019="YES",'ESA Input'!AG4019,""))</f>
        <v/>
      </c>
      <c r="G4054" s="462"/>
      <c r="H4054" s="201" t="str">
        <f>IF('ESA Input'!AH4019="","",IF('ESA Input'!AH4019="Yes",'ESA Input'!J4019,""))</f>
        <v/>
      </c>
      <c r="I4054" s="227" t="str">
        <f>IF('ESA Input'!AH4019="","",IF('ESA Input'!AH4019="Yes",'ESA Input'!D4019,""))</f>
        <v/>
      </c>
      <c r="J4054" s="235" t="str">
        <f>IF('ESA Input'!AH4019="","",IF('ESA Input'!AH4019="Yes",'ESA Input'!E4019,""))</f>
        <v/>
      </c>
      <c r="K4054" s="29" t="str">
        <f>IF('ESA Input'!AH4019="","",IF('ESA Input'!AH4019="Yes",'ESA Input'!H4019,""))</f>
        <v/>
      </c>
      <c r="L4054" s="236" t="str">
        <f>IF('ESA Input'!AH4019="","",IF('ESA Input'!AH4019="Yes",'ESA Input'!G4019,""))</f>
        <v/>
      </c>
      <c r="M4054" s="31" t="str">
        <f t="shared" si="375"/>
        <v/>
      </c>
      <c r="N4054" s="208" t="str">
        <f t="shared" si="376"/>
        <v/>
      </c>
      <c r="O4054" s="209" t="str">
        <f t="shared" si="377"/>
        <v/>
      </c>
      <c r="P4054" s="209" t="str">
        <f t="shared" si="378"/>
        <v/>
      </c>
      <c r="Q4054" s="31" t="str">
        <f t="shared" si="379"/>
        <v/>
      </c>
      <c r="R4054" s="129" t="s">
        <v>9</v>
      </c>
      <c r="S4054" s="128" t="s">
        <v>9</v>
      </c>
      <c r="T4054" s="1"/>
    </row>
    <row r="4055" spans="1:20" ht="15.75" hidden="1" customHeight="1">
      <c r="A4055" s="1" t="str">
        <f t="shared" si="1"/>
        <v/>
      </c>
      <c r="B4055" s="268" t="str">
        <f t="shared" si="374"/>
        <v>X</v>
      </c>
      <c r="C4055" s="1"/>
      <c r="D4055" s="27" t="str">
        <f>IF('ESA Input'!AH4020="","",IF('ESA Input'!AH4020="Yes",'ESA Input'!B4020,"Ineligible"))</f>
        <v/>
      </c>
      <c r="E4055" s="242" t="str">
        <f>IF('ESA Input'!AH4020="","",'ESA Input'!AH4020)</f>
        <v/>
      </c>
      <c r="F4055" s="461" t="str">
        <f>IF('ESA Input'!AH4020="","",IF('ESA Input'!AH4020="YES",'ESA Input'!AG4020,""))</f>
        <v/>
      </c>
      <c r="G4055" s="462"/>
      <c r="H4055" s="201" t="str">
        <f>IF('ESA Input'!AH4020="","",IF('ESA Input'!AH4020="Yes",'ESA Input'!J4020,""))</f>
        <v/>
      </c>
      <c r="I4055" s="227" t="str">
        <f>IF('ESA Input'!AH4020="","",IF('ESA Input'!AH4020="Yes",'ESA Input'!D4020,""))</f>
        <v/>
      </c>
      <c r="J4055" s="235" t="str">
        <f>IF('ESA Input'!AH4020="","",IF('ESA Input'!AH4020="Yes",'ESA Input'!E4020,""))</f>
        <v/>
      </c>
      <c r="K4055" s="29" t="str">
        <f>IF('ESA Input'!AH4020="","",IF('ESA Input'!AH4020="Yes",'ESA Input'!H4020,""))</f>
        <v/>
      </c>
      <c r="L4055" s="236" t="str">
        <f>IF('ESA Input'!AH4020="","",IF('ESA Input'!AH4020="Yes",'ESA Input'!G4020,""))</f>
        <v/>
      </c>
      <c r="M4055" s="31" t="str">
        <f t="shared" si="375"/>
        <v/>
      </c>
      <c r="N4055" s="208" t="str">
        <f t="shared" si="376"/>
        <v/>
      </c>
      <c r="O4055" s="209" t="str">
        <f t="shared" si="377"/>
        <v/>
      </c>
      <c r="P4055" s="209" t="str">
        <f t="shared" si="378"/>
        <v/>
      </c>
      <c r="Q4055" s="31" t="str">
        <f t="shared" si="379"/>
        <v/>
      </c>
      <c r="R4055" s="129" t="s">
        <v>9</v>
      </c>
      <c r="S4055" s="128" t="s">
        <v>9</v>
      </c>
      <c r="T4055" s="1"/>
    </row>
    <row r="4056" spans="1:20" ht="15.75" hidden="1" customHeight="1">
      <c r="A4056" s="1" t="str">
        <f t="shared" si="1"/>
        <v/>
      </c>
      <c r="B4056" s="268" t="str">
        <f t="shared" si="374"/>
        <v>X</v>
      </c>
      <c r="C4056" s="1"/>
      <c r="D4056" s="27" t="str">
        <f>IF('ESA Input'!AH4021="","",IF('ESA Input'!AH4021="Yes",'ESA Input'!B4021,"Ineligible"))</f>
        <v/>
      </c>
      <c r="E4056" s="242" t="str">
        <f>IF('ESA Input'!AH4021="","",'ESA Input'!AH4021)</f>
        <v/>
      </c>
      <c r="F4056" s="461" t="str">
        <f>IF('ESA Input'!AH4021="","",IF('ESA Input'!AH4021="YES",'ESA Input'!AG4021,""))</f>
        <v/>
      </c>
      <c r="G4056" s="462"/>
      <c r="H4056" s="201" t="str">
        <f>IF('ESA Input'!AH4021="","",IF('ESA Input'!AH4021="Yes",'ESA Input'!J4021,""))</f>
        <v/>
      </c>
      <c r="I4056" s="227" t="str">
        <f>IF('ESA Input'!AH4021="","",IF('ESA Input'!AH4021="Yes",'ESA Input'!D4021,""))</f>
        <v/>
      </c>
      <c r="J4056" s="235" t="str">
        <f>IF('ESA Input'!AH4021="","",IF('ESA Input'!AH4021="Yes",'ESA Input'!E4021,""))</f>
        <v/>
      </c>
      <c r="K4056" s="29" t="str">
        <f>IF('ESA Input'!AH4021="","",IF('ESA Input'!AH4021="Yes",'ESA Input'!H4021,""))</f>
        <v/>
      </c>
      <c r="L4056" s="236" t="str">
        <f>IF('ESA Input'!AH4021="","",IF('ESA Input'!AH4021="Yes",'ESA Input'!G4021,""))</f>
        <v/>
      </c>
      <c r="M4056" s="31" t="str">
        <f t="shared" si="375"/>
        <v/>
      </c>
      <c r="N4056" s="208" t="str">
        <f t="shared" si="376"/>
        <v/>
      </c>
      <c r="O4056" s="209" t="str">
        <f t="shared" si="377"/>
        <v/>
      </c>
      <c r="P4056" s="209" t="str">
        <f t="shared" si="378"/>
        <v/>
      </c>
      <c r="Q4056" s="31" t="str">
        <f t="shared" si="379"/>
        <v/>
      </c>
      <c r="R4056" s="129" t="s">
        <v>9</v>
      </c>
      <c r="S4056" s="128" t="s">
        <v>9</v>
      </c>
      <c r="T4056" s="1"/>
    </row>
    <row r="4057" spans="1:20" ht="15.75" hidden="1" customHeight="1">
      <c r="A4057" s="1" t="str">
        <f t="shared" si="1"/>
        <v/>
      </c>
      <c r="B4057" s="268" t="str">
        <f t="shared" si="374"/>
        <v>X</v>
      </c>
      <c r="C4057" s="1"/>
      <c r="D4057" s="27" t="str">
        <f>IF('ESA Input'!AH4022="","",IF('ESA Input'!AH4022="Yes",'ESA Input'!B4022,"Ineligible"))</f>
        <v/>
      </c>
      <c r="E4057" s="242" t="str">
        <f>IF('ESA Input'!AH4022="","",'ESA Input'!AH4022)</f>
        <v/>
      </c>
      <c r="F4057" s="461" t="str">
        <f>IF('ESA Input'!AH4022="","",IF('ESA Input'!AH4022="YES",'ESA Input'!AG4022,""))</f>
        <v/>
      </c>
      <c r="G4057" s="462"/>
      <c r="H4057" s="201" t="str">
        <f>IF('ESA Input'!AH4022="","",IF('ESA Input'!AH4022="Yes",'ESA Input'!J4022,""))</f>
        <v/>
      </c>
      <c r="I4057" s="227" t="str">
        <f>IF('ESA Input'!AH4022="","",IF('ESA Input'!AH4022="Yes",'ESA Input'!D4022,""))</f>
        <v/>
      </c>
      <c r="J4057" s="235" t="str">
        <f>IF('ESA Input'!AH4022="","",IF('ESA Input'!AH4022="Yes",'ESA Input'!E4022,""))</f>
        <v/>
      </c>
      <c r="K4057" s="29" t="str">
        <f>IF('ESA Input'!AH4022="","",IF('ESA Input'!AH4022="Yes",'ESA Input'!H4022,""))</f>
        <v/>
      </c>
      <c r="L4057" s="236" t="str">
        <f>IF('ESA Input'!AH4022="","",IF('ESA Input'!AH4022="Yes",'ESA Input'!G4022,""))</f>
        <v/>
      </c>
      <c r="M4057" s="31" t="str">
        <f t="shared" si="375"/>
        <v/>
      </c>
      <c r="N4057" s="208" t="str">
        <f t="shared" si="376"/>
        <v/>
      </c>
      <c r="O4057" s="209" t="str">
        <f t="shared" si="377"/>
        <v/>
      </c>
      <c r="P4057" s="209" t="str">
        <f t="shared" si="378"/>
        <v/>
      </c>
      <c r="Q4057" s="31" t="str">
        <f t="shared" si="379"/>
        <v/>
      </c>
      <c r="R4057" s="129" t="s">
        <v>9</v>
      </c>
      <c r="S4057" s="128" t="s">
        <v>9</v>
      </c>
      <c r="T4057" s="1"/>
    </row>
    <row r="4058" spans="1:20" ht="15.75" hidden="1" customHeight="1">
      <c r="A4058" s="1" t="str">
        <f t="shared" si="1"/>
        <v/>
      </c>
      <c r="B4058" s="268" t="str">
        <f t="shared" si="374"/>
        <v>X</v>
      </c>
      <c r="C4058" s="1"/>
      <c r="D4058" s="27" t="str">
        <f>IF('ESA Input'!AH4023="","",IF('ESA Input'!AH4023="Yes",'ESA Input'!B4023,"Ineligible"))</f>
        <v/>
      </c>
      <c r="E4058" s="242" t="str">
        <f>IF('ESA Input'!AH4023="","",'ESA Input'!AH4023)</f>
        <v/>
      </c>
      <c r="F4058" s="461" t="str">
        <f>IF('ESA Input'!AH4023="","",IF('ESA Input'!AH4023="YES",'ESA Input'!AG4023,""))</f>
        <v/>
      </c>
      <c r="G4058" s="462"/>
      <c r="H4058" s="201" t="str">
        <f>IF('ESA Input'!AH4023="","",IF('ESA Input'!AH4023="Yes",'ESA Input'!J4023,""))</f>
        <v/>
      </c>
      <c r="I4058" s="227" t="str">
        <f>IF('ESA Input'!AH4023="","",IF('ESA Input'!AH4023="Yes",'ESA Input'!D4023,""))</f>
        <v/>
      </c>
      <c r="J4058" s="235" t="str">
        <f>IF('ESA Input'!AH4023="","",IF('ESA Input'!AH4023="Yes",'ESA Input'!E4023,""))</f>
        <v/>
      </c>
      <c r="K4058" s="29" t="str">
        <f>IF('ESA Input'!AH4023="","",IF('ESA Input'!AH4023="Yes",'ESA Input'!H4023,""))</f>
        <v/>
      </c>
      <c r="L4058" s="236" t="str">
        <f>IF('ESA Input'!AH4023="","",IF('ESA Input'!AH4023="Yes",'ESA Input'!G4023,""))</f>
        <v/>
      </c>
      <c r="M4058" s="31" t="str">
        <f t="shared" si="375"/>
        <v/>
      </c>
      <c r="N4058" s="208" t="str">
        <f t="shared" si="376"/>
        <v/>
      </c>
      <c r="O4058" s="209" t="str">
        <f t="shared" si="377"/>
        <v/>
      </c>
      <c r="P4058" s="209" t="str">
        <f t="shared" si="378"/>
        <v/>
      </c>
      <c r="Q4058" s="31" t="str">
        <f t="shared" si="379"/>
        <v/>
      </c>
      <c r="R4058" s="129" t="s">
        <v>9</v>
      </c>
      <c r="S4058" s="128" t="s">
        <v>9</v>
      </c>
      <c r="T4058" s="1"/>
    </row>
    <row r="4059" spans="1:20" ht="15.75" hidden="1" customHeight="1">
      <c r="A4059" s="1" t="str">
        <f t="shared" si="1"/>
        <v/>
      </c>
      <c r="B4059" s="268" t="str">
        <f t="shared" si="374"/>
        <v>X</v>
      </c>
      <c r="C4059" s="1"/>
      <c r="D4059" s="27" t="str">
        <f>IF('ESA Input'!AH4024="","",IF('ESA Input'!AH4024="Yes",'ESA Input'!B4024,"Ineligible"))</f>
        <v/>
      </c>
      <c r="E4059" s="242" t="str">
        <f>IF('ESA Input'!AH4024="","",'ESA Input'!AH4024)</f>
        <v/>
      </c>
      <c r="F4059" s="461" t="str">
        <f>IF('ESA Input'!AH4024="","",IF('ESA Input'!AH4024="YES",'ESA Input'!AG4024,""))</f>
        <v/>
      </c>
      <c r="G4059" s="462"/>
      <c r="H4059" s="201" t="str">
        <f>IF('ESA Input'!AH4024="","",IF('ESA Input'!AH4024="Yes",'ESA Input'!J4024,""))</f>
        <v/>
      </c>
      <c r="I4059" s="227" t="str">
        <f>IF('ESA Input'!AH4024="","",IF('ESA Input'!AH4024="Yes",'ESA Input'!D4024,""))</f>
        <v/>
      </c>
      <c r="J4059" s="235" t="str">
        <f>IF('ESA Input'!AH4024="","",IF('ESA Input'!AH4024="Yes",'ESA Input'!E4024,""))</f>
        <v/>
      </c>
      <c r="K4059" s="29" t="str">
        <f>IF('ESA Input'!AH4024="","",IF('ESA Input'!AH4024="Yes",'ESA Input'!H4024,""))</f>
        <v/>
      </c>
      <c r="L4059" s="236" t="str">
        <f>IF('ESA Input'!AH4024="","",IF('ESA Input'!AH4024="Yes",'ESA Input'!G4024,""))</f>
        <v/>
      </c>
      <c r="M4059" s="31" t="str">
        <f t="shared" si="375"/>
        <v/>
      </c>
      <c r="N4059" s="208" t="str">
        <f t="shared" si="376"/>
        <v/>
      </c>
      <c r="O4059" s="209" t="str">
        <f t="shared" si="377"/>
        <v/>
      </c>
      <c r="P4059" s="209" t="str">
        <f t="shared" si="378"/>
        <v/>
      </c>
      <c r="Q4059" s="31" t="str">
        <f t="shared" si="379"/>
        <v/>
      </c>
      <c r="R4059" s="129" t="s">
        <v>9</v>
      </c>
      <c r="S4059" s="128" t="s">
        <v>9</v>
      </c>
      <c r="T4059" s="1"/>
    </row>
    <row r="4060" spans="1:20" ht="15.75" hidden="1" customHeight="1">
      <c r="A4060" s="1" t="str">
        <f t="shared" si="1"/>
        <v/>
      </c>
      <c r="B4060" s="268" t="str">
        <f t="shared" si="374"/>
        <v>X</v>
      </c>
      <c r="C4060" s="1"/>
      <c r="D4060" s="27" t="str">
        <f>IF('ESA Input'!AH4025="","",IF('ESA Input'!AH4025="Yes",'ESA Input'!B4025,"Ineligible"))</f>
        <v/>
      </c>
      <c r="E4060" s="242" t="str">
        <f>IF('ESA Input'!AH4025="","",'ESA Input'!AH4025)</f>
        <v/>
      </c>
      <c r="F4060" s="461" t="str">
        <f>IF('ESA Input'!AH4025="","",IF('ESA Input'!AH4025="YES",'ESA Input'!AG4025,""))</f>
        <v/>
      </c>
      <c r="G4060" s="462"/>
      <c r="H4060" s="201" t="str">
        <f>IF('ESA Input'!AH4025="","",IF('ESA Input'!AH4025="Yes",'ESA Input'!J4025,""))</f>
        <v/>
      </c>
      <c r="I4060" s="227" t="str">
        <f>IF('ESA Input'!AH4025="","",IF('ESA Input'!AH4025="Yes",'ESA Input'!D4025,""))</f>
        <v/>
      </c>
      <c r="J4060" s="235" t="str">
        <f>IF('ESA Input'!AH4025="","",IF('ESA Input'!AH4025="Yes",'ESA Input'!E4025,""))</f>
        <v/>
      </c>
      <c r="K4060" s="29" t="str">
        <f>IF('ESA Input'!AH4025="","",IF('ESA Input'!AH4025="Yes",'ESA Input'!H4025,""))</f>
        <v/>
      </c>
      <c r="L4060" s="236" t="str">
        <f>IF('ESA Input'!AH4025="","",IF('ESA Input'!AH4025="Yes",'ESA Input'!G4025,""))</f>
        <v/>
      </c>
      <c r="M4060" s="31" t="str">
        <f t="shared" si="375"/>
        <v/>
      </c>
      <c r="N4060" s="208" t="str">
        <f t="shared" si="376"/>
        <v/>
      </c>
      <c r="O4060" s="209" t="str">
        <f t="shared" si="377"/>
        <v/>
      </c>
      <c r="P4060" s="209" t="str">
        <f t="shared" si="378"/>
        <v/>
      </c>
      <c r="Q4060" s="31" t="str">
        <f t="shared" si="379"/>
        <v/>
      </c>
      <c r="R4060" s="129" t="s">
        <v>9</v>
      </c>
      <c r="S4060" s="128" t="s">
        <v>9</v>
      </c>
      <c r="T4060" s="1"/>
    </row>
    <row r="4061" spans="1:20" ht="15.75" hidden="1" customHeight="1">
      <c r="A4061" s="1" t="str">
        <f t="shared" si="1"/>
        <v/>
      </c>
      <c r="B4061" s="268" t="str">
        <f t="shared" si="374"/>
        <v>X</v>
      </c>
      <c r="C4061" s="1"/>
      <c r="D4061" s="27" t="str">
        <f>IF('ESA Input'!AH4026="","",IF('ESA Input'!AH4026="Yes",'ESA Input'!B4026,"Ineligible"))</f>
        <v/>
      </c>
      <c r="E4061" s="242" t="str">
        <f>IF('ESA Input'!AH4026="","",'ESA Input'!AH4026)</f>
        <v/>
      </c>
      <c r="F4061" s="461" t="str">
        <f>IF('ESA Input'!AH4026="","",IF('ESA Input'!AH4026="YES",'ESA Input'!AG4026,""))</f>
        <v/>
      </c>
      <c r="G4061" s="462"/>
      <c r="H4061" s="201" t="str">
        <f>IF('ESA Input'!AH4026="","",IF('ESA Input'!AH4026="Yes",'ESA Input'!J4026,""))</f>
        <v/>
      </c>
      <c r="I4061" s="227" t="str">
        <f>IF('ESA Input'!AH4026="","",IF('ESA Input'!AH4026="Yes",'ESA Input'!D4026,""))</f>
        <v/>
      </c>
      <c r="J4061" s="235" t="str">
        <f>IF('ESA Input'!AH4026="","",IF('ESA Input'!AH4026="Yes",'ESA Input'!E4026,""))</f>
        <v/>
      </c>
      <c r="K4061" s="29" t="str">
        <f>IF('ESA Input'!AH4026="","",IF('ESA Input'!AH4026="Yes",'ESA Input'!H4026,""))</f>
        <v/>
      </c>
      <c r="L4061" s="236" t="str">
        <f>IF('ESA Input'!AH4026="","",IF('ESA Input'!AH4026="Yes",'ESA Input'!G4026,""))</f>
        <v/>
      </c>
      <c r="M4061" s="31" t="str">
        <f t="shared" si="375"/>
        <v/>
      </c>
      <c r="N4061" s="208" t="str">
        <f t="shared" si="376"/>
        <v/>
      </c>
      <c r="O4061" s="209" t="str">
        <f t="shared" si="377"/>
        <v/>
      </c>
      <c r="P4061" s="209" t="str">
        <f t="shared" si="378"/>
        <v/>
      </c>
      <c r="Q4061" s="31" t="str">
        <f t="shared" si="379"/>
        <v/>
      </c>
      <c r="R4061" s="129" t="s">
        <v>9</v>
      </c>
      <c r="S4061" s="128" t="s">
        <v>9</v>
      </c>
      <c r="T4061" s="1"/>
    </row>
    <row r="4062" spans="1:20" ht="15.75" hidden="1" customHeight="1">
      <c r="A4062" s="1" t="str">
        <f t="shared" si="1"/>
        <v/>
      </c>
      <c r="B4062" s="268" t="str">
        <f t="shared" si="374"/>
        <v>X</v>
      </c>
      <c r="C4062" s="1"/>
      <c r="D4062" s="27" t="str">
        <f>IF('ESA Input'!AH4027="","",IF('ESA Input'!AH4027="Yes",'ESA Input'!B4027,"Ineligible"))</f>
        <v/>
      </c>
      <c r="E4062" s="242" t="str">
        <f>IF('ESA Input'!AH4027="","",'ESA Input'!AH4027)</f>
        <v/>
      </c>
      <c r="F4062" s="461" t="str">
        <f>IF('ESA Input'!AH4027="","",IF('ESA Input'!AH4027="YES",'ESA Input'!AG4027,""))</f>
        <v/>
      </c>
      <c r="G4062" s="462"/>
      <c r="H4062" s="201" t="str">
        <f>IF('ESA Input'!AH4027="","",IF('ESA Input'!AH4027="Yes",'ESA Input'!J4027,""))</f>
        <v/>
      </c>
      <c r="I4062" s="227" t="str">
        <f>IF('ESA Input'!AH4027="","",IF('ESA Input'!AH4027="Yes",'ESA Input'!D4027,""))</f>
        <v/>
      </c>
      <c r="J4062" s="235" t="str">
        <f>IF('ESA Input'!AH4027="","",IF('ESA Input'!AH4027="Yes",'ESA Input'!E4027,""))</f>
        <v/>
      </c>
      <c r="K4062" s="29" t="str">
        <f>IF('ESA Input'!AH4027="","",IF('ESA Input'!AH4027="Yes",'ESA Input'!H4027,""))</f>
        <v/>
      </c>
      <c r="L4062" s="236" t="str">
        <f>IF('ESA Input'!AH4027="","",IF('ESA Input'!AH4027="Yes",'ESA Input'!G4027,""))</f>
        <v/>
      </c>
      <c r="M4062" s="31" t="str">
        <f t="shared" si="375"/>
        <v/>
      </c>
      <c r="N4062" s="208" t="str">
        <f t="shared" si="376"/>
        <v/>
      </c>
      <c r="O4062" s="209" t="str">
        <f t="shared" si="377"/>
        <v/>
      </c>
      <c r="P4062" s="209" t="str">
        <f t="shared" si="378"/>
        <v/>
      </c>
      <c r="Q4062" s="31" t="str">
        <f t="shared" si="379"/>
        <v/>
      </c>
      <c r="R4062" s="129" t="s">
        <v>9</v>
      </c>
      <c r="S4062" s="128" t="s">
        <v>9</v>
      </c>
      <c r="T4062" s="1"/>
    </row>
    <row r="4063" spans="1:20" ht="15.75" hidden="1" customHeight="1">
      <c r="A4063" s="1" t="str">
        <f t="shared" si="1"/>
        <v/>
      </c>
      <c r="B4063" s="268" t="str">
        <f t="shared" si="374"/>
        <v>X</v>
      </c>
      <c r="C4063" s="1"/>
      <c r="D4063" s="27" t="str">
        <f>IF('ESA Input'!AH4028="","",IF('ESA Input'!AH4028="Yes",'ESA Input'!B4028,"Ineligible"))</f>
        <v/>
      </c>
      <c r="E4063" s="242" t="str">
        <f>IF('ESA Input'!AH4028="","",'ESA Input'!AH4028)</f>
        <v/>
      </c>
      <c r="F4063" s="461" t="str">
        <f>IF('ESA Input'!AH4028="","",IF('ESA Input'!AH4028="YES",'ESA Input'!AG4028,""))</f>
        <v/>
      </c>
      <c r="G4063" s="462"/>
      <c r="H4063" s="201" t="str">
        <f>IF('ESA Input'!AH4028="","",IF('ESA Input'!AH4028="Yes",'ESA Input'!J4028,""))</f>
        <v/>
      </c>
      <c r="I4063" s="227" t="str">
        <f>IF('ESA Input'!AH4028="","",IF('ESA Input'!AH4028="Yes",'ESA Input'!D4028,""))</f>
        <v/>
      </c>
      <c r="J4063" s="235" t="str">
        <f>IF('ESA Input'!AH4028="","",IF('ESA Input'!AH4028="Yes",'ESA Input'!E4028,""))</f>
        <v/>
      </c>
      <c r="K4063" s="29" t="str">
        <f>IF('ESA Input'!AH4028="","",IF('ESA Input'!AH4028="Yes",'ESA Input'!H4028,""))</f>
        <v/>
      </c>
      <c r="L4063" s="236" t="str">
        <f>IF('ESA Input'!AH4028="","",IF('ESA Input'!AH4028="Yes",'ESA Input'!G4028,""))</f>
        <v/>
      </c>
      <c r="M4063" s="31" t="str">
        <f t="shared" si="375"/>
        <v/>
      </c>
      <c r="N4063" s="208" t="str">
        <f t="shared" si="376"/>
        <v/>
      </c>
      <c r="O4063" s="209" t="str">
        <f t="shared" si="377"/>
        <v/>
      </c>
      <c r="P4063" s="209" t="str">
        <f t="shared" si="378"/>
        <v/>
      </c>
      <c r="Q4063" s="31" t="str">
        <f t="shared" si="379"/>
        <v/>
      </c>
      <c r="R4063" s="129" t="s">
        <v>9</v>
      </c>
      <c r="S4063" s="128" t="s">
        <v>9</v>
      </c>
      <c r="T4063" s="1"/>
    </row>
    <row r="4064" spans="1:20" ht="15.75" hidden="1" customHeight="1">
      <c r="A4064" s="1" t="str">
        <f t="shared" si="1"/>
        <v/>
      </c>
      <c r="B4064" s="268" t="str">
        <f t="shared" si="374"/>
        <v>X</v>
      </c>
      <c r="C4064" s="1"/>
      <c r="D4064" s="27" t="str">
        <f>IF('ESA Input'!AH4029="","",IF('ESA Input'!AH4029="Yes",'ESA Input'!B4029,"Ineligible"))</f>
        <v/>
      </c>
      <c r="E4064" s="242" t="str">
        <f>IF('ESA Input'!AH4029="","",'ESA Input'!AH4029)</f>
        <v/>
      </c>
      <c r="F4064" s="461" t="str">
        <f>IF('ESA Input'!AH4029="","",IF('ESA Input'!AH4029="YES",'ESA Input'!AG4029,""))</f>
        <v/>
      </c>
      <c r="G4064" s="462"/>
      <c r="H4064" s="201" t="str">
        <f>IF('ESA Input'!AH4029="","",IF('ESA Input'!AH4029="Yes",'ESA Input'!J4029,""))</f>
        <v/>
      </c>
      <c r="I4064" s="227" t="str">
        <f>IF('ESA Input'!AH4029="","",IF('ESA Input'!AH4029="Yes",'ESA Input'!D4029,""))</f>
        <v/>
      </c>
      <c r="J4064" s="235" t="str">
        <f>IF('ESA Input'!AH4029="","",IF('ESA Input'!AH4029="Yes",'ESA Input'!E4029,""))</f>
        <v/>
      </c>
      <c r="K4064" s="29" t="str">
        <f>IF('ESA Input'!AH4029="","",IF('ESA Input'!AH4029="Yes",'ESA Input'!H4029,""))</f>
        <v/>
      </c>
      <c r="L4064" s="236" t="str">
        <f>IF('ESA Input'!AH4029="","",IF('ESA Input'!AH4029="Yes",'ESA Input'!G4029,""))</f>
        <v/>
      </c>
      <c r="M4064" s="31" t="str">
        <f t="shared" si="375"/>
        <v/>
      </c>
      <c r="N4064" s="208" t="str">
        <f t="shared" si="376"/>
        <v/>
      </c>
      <c r="O4064" s="209" t="str">
        <f t="shared" si="377"/>
        <v/>
      </c>
      <c r="P4064" s="209" t="str">
        <f t="shared" si="378"/>
        <v/>
      </c>
      <c r="Q4064" s="31" t="str">
        <f t="shared" si="379"/>
        <v/>
      </c>
      <c r="R4064" s="129" t="s">
        <v>9</v>
      </c>
      <c r="S4064" s="128" t="s">
        <v>9</v>
      </c>
      <c r="T4064" s="1"/>
    </row>
    <row r="4065" spans="1:20" ht="15.75" hidden="1" customHeight="1">
      <c r="A4065" s="1" t="str">
        <f t="shared" si="1"/>
        <v/>
      </c>
      <c r="B4065" s="268" t="str">
        <f t="shared" si="374"/>
        <v>X</v>
      </c>
      <c r="C4065" s="1"/>
      <c r="D4065" s="27" t="str">
        <f>IF('ESA Input'!AH4030="","",IF('ESA Input'!AH4030="Yes",'ESA Input'!B4030,"Ineligible"))</f>
        <v/>
      </c>
      <c r="E4065" s="242" t="str">
        <f>IF('ESA Input'!AH4030="","",'ESA Input'!AH4030)</f>
        <v/>
      </c>
      <c r="F4065" s="461" t="str">
        <f>IF('ESA Input'!AH4030="","",IF('ESA Input'!AH4030="YES",'ESA Input'!AG4030,""))</f>
        <v/>
      </c>
      <c r="G4065" s="462"/>
      <c r="H4065" s="201" t="str">
        <f>IF('ESA Input'!AH4030="","",IF('ESA Input'!AH4030="Yes",'ESA Input'!J4030,""))</f>
        <v/>
      </c>
      <c r="I4065" s="227" t="str">
        <f>IF('ESA Input'!AH4030="","",IF('ESA Input'!AH4030="Yes",'ESA Input'!D4030,""))</f>
        <v/>
      </c>
      <c r="J4065" s="235" t="str">
        <f>IF('ESA Input'!AH4030="","",IF('ESA Input'!AH4030="Yes",'ESA Input'!E4030,""))</f>
        <v/>
      </c>
      <c r="K4065" s="29" t="str">
        <f>IF('ESA Input'!AH4030="","",IF('ESA Input'!AH4030="Yes",'ESA Input'!H4030,""))</f>
        <v/>
      </c>
      <c r="L4065" s="236" t="str">
        <f>IF('ESA Input'!AH4030="","",IF('ESA Input'!AH4030="Yes",'ESA Input'!G4030,""))</f>
        <v/>
      </c>
      <c r="M4065" s="31" t="str">
        <f t="shared" si="375"/>
        <v/>
      </c>
      <c r="N4065" s="208" t="str">
        <f t="shared" si="376"/>
        <v/>
      </c>
      <c r="O4065" s="209" t="str">
        <f t="shared" si="377"/>
        <v/>
      </c>
      <c r="P4065" s="209" t="str">
        <f t="shared" si="378"/>
        <v/>
      </c>
      <c r="Q4065" s="31" t="str">
        <f t="shared" si="379"/>
        <v/>
      </c>
      <c r="R4065" s="129" t="s">
        <v>9</v>
      </c>
      <c r="S4065" s="128" t="s">
        <v>9</v>
      </c>
      <c r="T4065" s="1"/>
    </row>
    <row r="4066" spans="1:20" ht="15.75" hidden="1" customHeight="1">
      <c r="A4066" s="1" t="str">
        <f t="shared" si="1"/>
        <v/>
      </c>
      <c r="B4066" s="268" t="str">
        <f t="shared" si="374"/>
        <v>X</v>
      </c>
      <c r="C4066" s="1"/>
      <c r="D4066" s="27" t="str">
        <f>IF('ESA Input'!AH4031="","",IF('ESA Input'!AH4031="Yes",'ESA Input'!B4031,"Ineligible"))</f>
        <v/>
      </c>
      <c r="E4066" s="242" t="str">
        <f>IF('ESA Input'!AH4031="","",'ESA Input'!AH4031)</f>
        <v/>
      </c>
      <c r="F4066" s="461" t="str">
        <f>IF('ESA Input'!AH4031="","",IF('ESA Input'!AH4031="YES",'ESA Input'!AG4031,""))</f>
        <v/>
      </c>
      <c r="G4066" s="462"/>
      <c r="H4066" s="201" t="str">
        <f>IF('ESA Input'!AH4031="","",IF('ESA Input'!AH4031="Yes",'ESA Input'!J4031,""))</f>
        <v/>
      </c>
      <c r="I4066" s="227" t="str">
        <f>IF('ESA Input'!AH4031="","",IF('ESA Input'!AH4031="Yes",'ESA Input'!D4031,""))</f>
        <v/>
      </c>
      <c r="J4066" s="235" t="str">
        <f>IF('ESA Input'!AH4031="","",IF('ESA Input'!AH4031="Yes",'ESA Input'!E4031,""))</f>
        <v/>
      </c>
      <c r="K4066" s="29" t="str">
        <f>IF('ESA Input'!AH4031="","",IF('ESA Input'!AH4031="Yes",'ESA Input'!H4031,""))</f>
        <v/>
      </c>
      <c r="L4066" s="236" t="str">
        <f>IF('ESA Input'!AH4031="","",IF('ESA Input'!AH4031="Yes",'ESA Input'!G4031,""))</f>
        <v/>
      </c>
      <c r="M4066" s="31" t="str">
        <f t="shared" si="375"/>
        <v/>
      </c>
      <c r="N4066" s="208" t="str">
        <f t="shared" si="376"/>
        <v/>
      </c>
      <c r="O4066" s="209" t="str">
        <f t="shared" si="377"/>
        <v/>
      </c>
      <c r="P4066" s="209" t="str">
        <f t="shared" si="378"/>
        <v/>
      </c>
      <c r="Q4066" s="31" t="str">
        <f t="shared" si="379"/>
        <v/>
      </c>
      <c r="R4066" s="129" t="s">
        <v>9</v>
      </c>
      <c r="S4066" s="128" t="s">
        <v>9</v>
      </c>
      <c r="T4066" s="1"/>
    </row>
    <row r="4067" spans="1:20" ht="15.75" hidden="1" customHeight="1">
      <c r="A4067" s="1" t="str">
        <f t="shared" si="1"/>
        <v/>
      </c>
      <c r="B4067" s="268" t="str">
        <f t="shared" si="374"/>
        <v>X</v>
      </c>
      <c r="C4067" s="1"/>
      <c r="D4067" s="27" t="str">
        <f>IF('ESA Input'!AH4032="","",IF('ESA Input'!AH4032="Yes",'ESA Input'!B4032,"Ineligible"))</f>
        <v/>
      </c>
      <c r="E4067" s="242" t="str">
        <f>IF('ESA Input'!AH4032="","",'ESA Input'!AH4032)</f>
        <v/>
      </c>
      <c r="F4067" s="461" t="str">
        <f>IF('ESA Input'!AH4032="","",IF('ESA Input'!AH4032="YES",'ESA Input'!AG4032,""))</f>
        <v/>
      </c>
      <c r="G4067" s="462"/>
      <c r="H4067" s="201" t="str">
        <f>IF('ESA Input'!AH4032="","",IF('ESA Input'!AH4032="Yes",'ESA Input'!J4032,""))</f>
        <v/>
      </c>
      <c r="I4067" s="227" t="str">
        <f>IF('ESA Input'!AH4032="","",IF('ESA Input'!AH4032="Yes",'ESA Input'!D4032,""))</f>
        <v/>
      </c>
      <c r="J4067" s="235" t="str">
        <f>IF('ESA Input'!AH4032="","",IF('ESA Input'!AH4032="Yes",'ESA Input'!E4032,""))</f>
        <v/>
      </c>
      <c r="K4067" s="29" t="str">
        <f>IF('ESA Input'!AH4032="","",IF('ESA Input'!AH4032="Yes",'ESA Input'!H4032,""))</f>
        <v/>
      </c>
      <c r="L4067" s="236" t="str">
        <f>IF('ESA Input'!AH4032="","",IF('ESA Input'!AH4032="Yes",'ESA Input'!G4032,""))</f>
        <v/>
      </c>
      <c r="M4067" s="31" t="str">
        <f t="shared" si="375"/>
        <v/>
      </c>
      <c r="N4067" s="208" t="str">
        <f t="shared" si="376"/>
        <v/>
      </c>
      <c r="O4067" s="209" t="str">
        <f t="shared" si="377"/>
        <v/>
      </c>
      <c r="P4067" s="209" t="str">
        <f t="shared" si="378"/>
        <v/>
      </c>
      <c r="Q4067" s="31" t="str">
        <f t="shared" si="379"/>
        <v/>
      </c>
      <c r="R4067" s="129" t="s">
        <v>9</v>
      </c>
      <c r="S4067" s="128" t="s">
        <v>9</v>
      </c>
      <c r="T4067" s="1"/>
    </row>
    <row r="4068" spans="1:20" ht="15.75" hidden="1" customHeight="1">
      <c r="A4068" s="1" t="str">
        <f t="shared" si="1"/>
        <v/>
      </c>
      <c r="B4068" s="268" t="str">
        <f t="shared" si="374"/>
        <v>X</v>
      </c>
      <c r="C4068" s="1"/>
      <c r="D4068" s="27" t="str">
        <f>IF('ESA Input'!AH4033="","",IF('ESA Input'!AH4033="Yes",'ESA Input'!B4033,"Ineligible"))</f>
        <v/>
      </c>
      <c r="E4068" s="242" t="str">
        <f>IF('ESA Input'!AH4033="","",'ESA Input'!AH4033)</f>
        <v/>
      </c>
      <c r="F4068" s="461" t="str">
        <f>IF('ESA Input'!AH4033="","",IF('ESA Input'!AH4033="YES",'ESA Input'!AG4033,""))</f>
        <v/>
      </c>
      <c r="G4068" s="462"/>
      <c r="H4068" s="201" t="str">
        <f>IF('ESA Input'!AH4033="","",IF('ESA Input'!AH4033="Yes",'ESA Input'!J4033,""))</f>
        <v/>
      </c>
      <c r="I4068" s="227" t="str">
        <f>IF('ESA Input'!AH4033="","",IF('ESA Input'!AH4033="Yes",'ESA Input'!D4033,""))</f>
        <v/>
      </c>
      <c r="J4068" s="235" t="str">
        <f>IF('ESA Input'!AH4033="","",IF('ESA Input'!AH4033="Yes",'ESA Input'!E4033,""))</f>
        <v/>
      </c>
      <c r="K4068" s="29" t="str">
        <f>IF('ESA Input'!AH4033="","",IF('ESA Input'!AH4033="Yes",'ESA Input'!H4033,""))</f>
        <v/>
      </c>
      <c r="L4068" s="236" t="str">
        <f>IF('ESA Input'!AH4033="","",IF('ESA Input'!AH4033="Yes",'ESA Input'!G4033,""))</f>
        <v/>
      </c>
      <c r="M4068" s="31" t="str">
        <f t="shared" si="375"/>
        <v/>
      </c>
      <c r="N4068" s="208" t="str">
        <f t="shared" si="376"/>
        <v/>
      </c>
      <c r="O4068" s="209" t="str">
        <f t="shared" si="377"/>
        <v/>
      </c>
      <c r="P4068" s="209" t="str">
        <f t="shared" si="378"/>
        <v/>
      </c>
      <c r="Q4068" s="31" t="str">
        <f t="shared" si="379"/>
        <v/>
      </c>
      <c r="R4068" s="129" t="s">
        <v>9</v>
      </c>
      <c r="S4068" s="128" t="s">
        <v>9</v>
      </c>
      <c r="T4068" s="1"/>
    </row>
    <row r="4069" spans="1:20" ht="15.75" hidden="1" customHeight="1">
      <c r="A4069" s="1" t="str">
        <f t="shared" si="1"/>
        <v/>
      </c>
      <c r="B4069" s="268" t="str">
        <f t="shared" si="374"/>
        <v>X</v>
      </c>
      <c r="C4069" s="1"/>
      <c r="D4069" s="27" t="str">
        <f>IF('ESA Input'!AH4034="","",IF('ESA Input'!AH4034="Yes",'ESA Input'!B4034,"Ineligible"))</f>
        <v/>
      </c>
      <c r="E4069" s="242" t="str">
        <f>IF('ESA Input'!AH4034="","",'ESA Input'!AH4034)</f>
        <v/>
      </c>
      <c r="F4069" s="461" t="str">
        <f>IF('ESA Input'!AH4034="","",IF('ESA Input'!AH4034="YES",'ESA Input'!AG4034,""))</f>
        <v/>
      </c>
      <c r="G4069" s="462"/>
      <c r="H4069" s="201" t="str">
        <f>IF('ESA Input'!AH4034="","",IF('ESA Input'!AH4034="Yes",'ESA Input'!J4034,""))</f>
        <v/>
      </c>
      <c r="I4069" s="227" t="str">
        <f>IF('ESA Input'!AH4034="","",IF('ESA Input'!AH4034="Yes",'ESA Input'!D4034,""))</f>
        <v/>
      </c>
      <c r="J4069" s="235" t="str">
        <f>IF('ESA Input'!AH4034="","",IF('ESA Input'!AH4034="Yes",'ESA Input'!E4034,""))</f>
        <v/>
      </c>
      <c r="K4069" s="29" t="str">
        <f>IF('ESA Input'!AH4034="","",IF('ESA Input'!AH4034="Yes",'ESA Input'!H4034,""))</f>
        <v/>
      </c>
      <c r="L4069" s="236" t="str">
        <f>IF('ESA Input'!AH4034="","",IF('ESA Input'!AH4034="Yes",'ESA Input'!G4034,""))</f>
        <v/>
      </c>
      <c r="M4069" s="31" t="str">
        <f t="shared" si="375"/>
        <v/>
      </c>
      <c r="N4069" s="208" t="str">
        <f t="shared" si="376"/>
        <v/>
      </c>
      <c r="O4069" s="209" t="str">
        <f t="shared" si="377"/>
        <v/>
      </c>
      <c r="P4069" s="209" t="str">
        <f t="shared" si="378"/>
        <v/>
      </c>
      <c r="Q4069" s="31" t="str">
        <f t="shared" si="379"/>
        <v/>
      </c>
      <c r="R4069" s="129" t="s">
        <v>9</v>
      </c>
      <c r="S4069" s="128" t="s">
        <v>9</v>
      </c>
      <c r="T4069" s="1"/>
    </row>
    <row r="4070" spans="1:20" ht="15.75" hidden="1" customHeight="1">
      <c r="A4070" s="1" t="str">
        <f t="shared" si="1"/>
        <v/>
      </c>
      <c r="B4070" s="268" t="str">
        <f t="shared" ref="B4070:B4133" si="380">IF(Q4070&gt;M4070,"+",IF(Q4070&lt;M4070,"-","X"))</f>
        <v>X</v>
      </c>
      <c r="C4070" s="1"/>
      <c r="D4070" s="27" t="str">
        <f>IF('ESA Input'!AH4035="","",IF('ESA Input'!AH4035="Yes",'ESA Input'!B4035,"Ineligible"))</f>
        <v/>
      </c>
      <c r="E4070" s="242" t="str">
        <f>IF('ESA Input'!AH4035="","",'ESA Input'!AH4035)</f>
        <v/>
      </c>
      <c r="F4070" s="461" t="str">
        <f>IF('ESA Input'!AH4035="","",IF('ESA Input'!AH4035="YES",'ESA Input'!AG4035,""))</f>
        <v/>
      </c>
      <c r="G4070" s="462"/>
      <c r="H4070" s="201" t="str">
        <f>IF('ESA Input'!AH4035="","",IF('ESA Input'!AH4035="Yes",'ESA Input'!J4035,""))</f>
        <v/>
      </c>
      <c r="I4070" s="227" t="str">
        <f>IF('ESA Input'!AH4035="","",IF('ESA Input'!AH4035="Yes",'ESA Input'!D4035,""))</f>
        <v/>
      </c>
      <c r="J4070" s="235" t="str">
        <f>IF('ESA Input'!AH4035="","",IF('ESA Input'!AH4035="Yes",'ESA Input'!E4035,""))</f>
        <v/>
      </c>
      <c r="K4070" s="29" t="str">
        <f>IF('ESA Input'!AH4035="","",IF('ESA Input'!AH4035="Yes",'ESA Input'!H4035,""))</f>
        <v/>
      </c>
      <c r="L4070" s="236" t="str">
        <f>IF('ESA Input'!AH4035="","",IF('ESA Input'!AH4035="Yes",'ESA Input'!G4035,""))</f>
        <v/>
      </c>
      <c r="M4070" s="31" t="str">
        <f t="shared" si="375"/>
        <v/>
      </c>
      <c r="N4070" s="208" t="str">
        <f t="shared" si="376"/>
        <v/>
      </c>
      <c r="O4070" s="209" t="str">
        <f t="shared" si="377"/>
        <v/>
      </c>
      <c r="P4070" s="209" t="str">
        <f t="shared" si="378"/>
        <v/>
      </c>
      <c r="Q4070" s="31" t="str">
        <f t="shared" si="379"/>
        <v/>
      </c>
      <c r="R4070" s="129" t="s">
        <v>9</v>
      </c>
      <c r="S4070" s="128" t="s">
        <v>9</v>
      </c>
      <c r="T4070" s="1"/>
    </row>
    <row r="4071" spans="1:20" ht="15.75" hidden="1" customHeight="1">
      <c r="A4071" s="1" t="str">
        <f t="shared" si="1"/>
        <v/>
      </c>
      <c r="B4071" s="268" t="str">
        <f t="shared" si="380"/>
        <v>X</v>
      </c>
      <c r="C4071" s="1"/>
      <c r="D4071" s="27" t="str">
        <f>IF('ESA Input'!AH4036="","",IF('ESA Input'!AH4036="Yes",'ESA Input'!B4036,"Ineligible"))</f>
        <v/>
      </c>
      <c r="E4071" s="242" t="str">
        <f>IF('ESA Input'!AH4036="","",'ESA Input'!AH4036)</f>
        <v/>
      </c>
      <c r="F4071" s="461" t="str">
        <f>IF('ESA Input'!AH4036="","",IF('ESA Input'!AH4036="YES",'ESA Input'!AG4036,""))</f>
        <v/>
      </c>
      <c r="G4071" s="462"/>
      <c r="H4071" s="201" t="str">
        <f>IF('ESA Input'!AH4036="","",IF('ESA Input'!AH4036="Yes",'ESA Input'!J4036,""))</f>
        <v/>
      </c>
      <c r="I4071" s="227" t="str">
        <f>IF('ESA Input'!AH4036="","",IF('ESA Input'!AH4036="Yes",'ESA Input'!D4036,""))</f>
        <v/>
      </c>
      <c r="J4071" s="235" t="str">
        <f>IF('ESA Input'!AH4036="","",IF('ESA Input'!AH4036="Yes",'ESA Input'!E4036,""))</f>
        <v/>
      </c>
      <c r="K4071" s="29" t="str">
        <f>IF('ESA Input'!AH4036="","",IF('ESA Input'!AH4036="Yes",'ESA Input'!H4036,""))</f>
        <v/>
      </c>
      <c r="L4071" s="236" t="str">
        <f>IF('ESA Input'!AH4036="","",IF('ESA Input'!AH4036="Yes",'ESA Input'!G4036,""))</f>
        <v/>
      </c>
      <c r="M4071" s="31" t="str">
        <f t="shared" ref="M4071:M4134" si="381">IF($D4071="","",SUM(J4071:L4071))</f>
        <v/>
      </c>
      <c r="N4071" s="208" t="str">
        <f t="shared" ref="N4071:N4134" si="382">J4071</f>
        <v/>
      </c>
      <c r="O4071" s="209" t="str">
        <f t="shared" ref="O4071:O4134" si="383">K4071</f>
        <v/>
      </c>
      <c r="P4071" s="209" t="str">
        <f t="shared" ref="P4071:P4134" si="384">L4071</f>
        <v/>
      </c>
      <c r="Q4071" s="31" t="str">
        <f t="shared" ref="Q4071:Q4134" si="385">IF($D4071="","",SUM(N4071:P4071))</f>
        <v/>
      </c>
      <c r="R4071" s="129" t="s">
        <v>9</v>
      </c>
      <c r="S4071" s="128" t="s">
        <v>9</v>
      </c>
      <c r="T4071" s="1"/>
    </row>
    <row r="4072" spans="1:20" ht="15.75" hidden="1" customHeight="1">
      <c r="A4072" s="1" t="str">
        <f t="shared" si="1"/>
        <v/>
      </c>
      <c r="B4072" s="268" t="str">
        <f t="shared" si="380"/>
        <v>X</v>
      </c>
      <c r="C4072" s="1"/>
      <c r="D4072" s="27" t="str">
        <f>IF('ESA Input'!AH4037="","",IF('ESA Input'!AH4037="Yes",'ESA Input'!B4037,"Ineligible"))</f>
        <v/>
      </c>
      <c r="E4072" s="242" t="str">
        <f>IF('ESA Input'!AH4037="","",'ESA Input'!AH4037)</f>
        <v/>
      </c>
      <c r="F4072" s="461" t="str">
        <f>IF('ESA Input'!AH4037="","",IF('ESA Input'!AH4037="YES",'ESA Input'!AG4037,""))</f>
        <v/>
      </c>
      <c r="G4072" s="462"/>
      <c r="H4072" s="201" t="str">
        <f>IF('ESA Input'!AH4037="","",IF('ESA Input'!AH4037="Yes",'ESA Input'!J4037,""))</f>
        <v/>
      </c>
      <c r="I4072" s="227" t="str">
        <f>IF('ESA Input'!AH4037="","",IF('ESA Input'!AH4037="Yes",'ESA Input'!D4037,""))</f>
        <v/>
      </c>
      <c r="J4072" s="235" t="str">
        <f>IF('ESA Input'!AH4037="","",IF('ESA Input'!AH4037="Yes",'ESA Input'!E4037,""))</f>
        <v/>
      </c>
      <c r="K4072" s="29" t="str">
        <f>IF('ESA Input'!AH4037="","",IF('ESA Input'!AH4037="Yes",'ESA Input'!H4037,""))</f>
        <v/>
      </c>
      <c r="L4072" s="236" t="str">
        <f>IF('ESA Input'!AH4037="","",IF('ESA Input'!AH4037="Yes",'ESA Input'!G4037,""))</f>
        <v/>
      </c>
      <c r="M4072" s="31" t="str">
        <f t="shared" si="381"/>
        <v/>
      </c>
      <c r="N4072" s="208" t="str">
        <f t="shared" si="382"/>
        <v/>
      </c>
      <c r="O4072" s="209" t="str">
        <f t="shared" si="383"/>
        <v/>
      </c>
      <c r="P4072" s="209" t="str">
        <f t="shared" si="384"/>
        <v/>
      </c>
      <c r="Q4072" s="31" t="str">
        <f t="shared" si="385"/>
        <v/>
      </c>
      <c r="R4072" s="129" t="s">
        <v>9</v>
      </c>
      <c r="S4072" s="128" t="s">
        <v>9</v>
      </c>
      <c r="T4072" s="1"/>
    </row>
    <row r="4073" spans="1:20" ht="15.75" hidden="1" customHeight="1">
      <c r="A4073" s="1" t="str">
        <f t="shared" si="1"/>
        <v/>
      </c>
      <c r="B4073" s="268" t="str">
        <f t="shared" si="380"/>
        <v>X</v>
      </c>
      <c r="C4073" s="1"/>
      <c r="D4073" s="27" t="str">
        <f>IF('ESA Input'!AH4038="","",IF('ESA Input'!AH4038="Yes",'ESA Input'!B4038,"Ineligible"))</f>
        <v/>
      </c>
      <c r="E4073" s="242" t="str">
        <f>IF('ESA Input'!AH4038="","",'ESA Input'!AH4038)</f>
        <v/>
      </c>
      <c r="F4073" s="461" t="str">
        <f>IF('ESA Input'!AH4038="","",IF('ESA Input'!AH4038="YES",'ESA Input'!AG4038,""))</f>
        <v/>
      </c>
      <c r="G4073" s="462"/>
      <c r="H4073" s="201" t="str">
        <f>IF('ESA Input'!AH4038="","",IF('ESA Input'!AH4038="Yes",'ESA Input'!J4038,""))</f>
        <v/>
      </c>
      <c r="I4073" s="227" t="str">
        <f>IF('ESA Input'!AH4038="","",IF('ESA Input'!AH4038="Yes",'ESA Input'!D4038,""))</f>
        <v/>
      </c>
      <c r="J4073" s="235" t="str">
        <f>IF('ESA Input'!AH4038="","",IF('ESA Input'!AH4038="Yes",'ESA Input'!E4038,""))</f>
        <v/>
      </c>
      <c r="K4073" s="29" t="str">
        <f>IF('ESA Input'!AH4038="","",IF('ESA Input'!AH4038="Yes",'ESA Input'!H4038,""))</f>
        <v/>
      </c>
      <c r="L4073" s="236" t="str">
        <f>IF('ESA Input'!AH4038="","",IF('ESA Input'!AH4038="Yes",'ESA Input'!G4038,""))</f>
        <v/>
      </c>
      <c r="M4073" s="31" t="str">
        <f t="shared" si="381"/>
        <v/>
      </c>
      <c r="N4073" s="208" t="str">
        <f t="shared" si="382"/>
        <v/>
      </c>
      <c r="O4073" s="209" t="str">
        <f t="shared" si="383"/>
        <v/>
      </c>
      <c r="P4073" s="209" t="str">
        <f t="shared" si="384"/>
        <v/>
      </c>
      <c r="Q4073" s="31" t="str">
        <f t="shared" si="385"/>
        <v/>
      </c>
      <c r="R4073" s="129" t="s">
        <v>9</v>
      </c>
      <c r="S4073" s="128" t="s">
        <v>9</v>
      </c>
      <c r="T4073" s="1"/>
    </row>
    <row r="4074" spans="1:20" ht="15.75" hidden="1" customHeight="1">
      <c r="A4074" s="1" t="str">
        <f t="shared" si="1"/>
        <v/>
      </c>
      <c r="B4074" s="268" t="str">
        <f t="shared" si="380"/>
        <v>X</v>
      </c>
      <c r="C4074" s="1"/>
      <c r="D4074" s="27" t="str">
        <f>IF('ESA Input'!AH4039="","",IF('ESA Input'!AH4039="Yes",'ESA Input'!B4039,"Ineligible"))</f>
        <v/>
      </c>
      <c r="E4074" s="242" t="str">
        <f>IF('ESA Input'!AH4039="","",'ESA Input'!AH4039)</f>
        <v/>
      </c>
      <c r="F4074" s="461" t="str">
        <f>IF('ESA Input'!AH4039="","",IF('ESA Input'!AH4039="YES",'ESA Input'!AG4039,""))</f>
        <v/>
      </c>
      <c r="G4074" s="462"/>
      <c r="H4074" s="201" t="str">
        <f>IF('ESA Input'!AH4039="","",IF('ESA Input'!AH4039="Yes",'ESA Input'!J4039,""))</f>
        <v/>
      </c>
      <c r="I4074" s="227" t="str">
        <f>IF('ESA Input'!AH4039="","",IF('ESA Input'!AH4039="Yes",'ESA Input'!D4039,""))</f>
        <v/>
      </c>
      <c r="J4074" s="235" t="str">
        <f>IF('ESA Input'!AH4039="","",IF('ESA Input'!AH4039="Yes",'ESA Input'!E4039,""))</f>
        <v/>
      </c>
      <c r="K4074" s="29" t="str">
        <f>IF('ESA Input'!AH4039="","",IF('ESA Input'!AH4039="Yes",'ESA Input'!H4039,""))</f>
        <v/>
      </c>
      <c r="L4074" s="236" t="str">
        <f>IF('ESA Input'!AH4039="","",IF('ESA Input'!AH4039="Yes",'ESA Input'!G4039,""))</f>
        <v/>
      </c>
      <c r="M4074" s="31" t="str">
        <f t="shared" si="381"/>
        <v/>
      </c>
      <c r="N4074" s="208" t="str">
        <f t="shared" si="382"/>
        <v/>
      </c>
      <c r="O4074" s="209" t="str">
        <f t="shared" si="383"/>
        <v/>
      </c>
      <c r="P4074" s="209" t="str">
        <f t="shared" si="384"/>
        <v/>
      </c>
      <c r="Q4074" s="31" t="str">
        <f t="shared" si="385"/>
        <v/>
      </c>
      <c r="R4074" s="129" t="s">
        <v>9</v>
      </c>
      <c r="S4074" s="128" t="s">
        <v>9</v>
      </c>
      <c r="T4074" s="1"/>
    </row>
    <row r="4075" spans="1:20" ht="15.75" hidden="1" customHeight="1">
      <c r="A4075" s="1" t="str">
        <f t="shared" si="1"/>
        <v/>
      </c>
      <c r="B4075" s="268" t="str">
        <f t="shared" si="380"/>
        <v>X</v>
      </c>
      <c r="C4075" s="1"/>
      <c r="D4075" s="27" t="str">
        <f>IF('ESA Input'!AH4040="","",IF('ESA Input'!AH4040="Yes",'ESA Input'!B4040,"Ineligible"))</f>
        <v/>
      </c>
      <c r="E4075" s="242" t="str">
        <f>IF('ESA Input'!AH4040="","",'ESA Input'!AH4040)</f>
        <v/>
      </c>
      <c r="F4075" s="461" t="str">
        <f>IF('ESA Input'!AH4040="","",IF('ESA Input'!AH4040="YES",'ESA Input'!AG4040,""))</f>
        <v/>
      </c>
      <c r="G4075" s="462"/>
      <c r="H4075" s="201" t="str">
        <f>IF('ESA Input'!AH4040="","",IF('ESA Input'!AH4040="Yes",'ESA Input'!J4040,""))</f>
        <v/>
      </c>
      <c r="I4075" s="227" t="str">
        <f>IF('ESA Input'!AH4040="","",IF('ESA Input'!AH4040="Yes",'ESA Input'!D4040,""))</f>
        <v/>
      </c>
      <c r="J4075" s="235" t="str">
        <f>IF('ESA Input'!AH4040="","",IF('ESA Input'!AH4040="Yes",'ESA Input'!E4040,""))</f>
        <v/>
      </c>
      <c r="K4075" s="29" t="str">
        <f>IF('ESA Input'!AH4040="","",IF('ESA Input'!AH4040="Yes",'ESA Input'!H4040,""))</f>
        <v/>
      </c>
      <c r="L4075" s="236" t="str">
        <f>IF('ESA Input'!AH4040="","",IF('ESA Input'!AH4040="Yes",'ESA Input'!G4040,""))</f>
        <v/>
      </c>
      <c r="M4075" s="31" t="str">
        <f t="shared" si="381"/>
        <v/>
      </c>
      <c r="N4075" s="208" t="str">
        <f t="shared" si="382"/>
        <v/>
      </c>
      <c r="O4075" s="209" t="str">
        <f t="shared" si="383"/>
        <v/>
      </c>
      <c r="P4075" s="209" t="str">
        <f t="shared" si="384"/>
        <v/>
      </c>
      <c r="Q4075" s="31" t="str">
        <f t="shared" si="385"/>
        <v/>
      </c>
      <c r="R4075" s="129" t="s">
        <v>9</v>
      </c>
      <c r="S4075" s="128" t="s">
        <v>9</v>
      </c>
      <c r="T4075" s="1"/>
    </row>
    <row r="4076" spans="1:20" ht="15.75" hidden="1" customHeight="1">
      <c r="A4076" s="1" t="str">
        <f t="shared" si="1"/>
        <v/>
      </c>
      <c r="B4076" s="268" t="str">
        <f t="shared" si="380"/>
        <v>X</v>
      </c>
      <c r="C4076" s="1"/>
      <c r="D4076" s="27" t="str">
        <f>IF('ESA Input'!AH4041="","",IF('ESA Input'!AH4041="Yes",'ESA Input'!B4041,"Ineligible"))</f>
        <v/>
      </c>
      <c r="E4076" s="242" t="str">
        <f>IF('ESA Input'!AH4041="","",'ESA Input'!AH4041)</f>
        <v/>
      </c>
      <c r="F4076" s="461" t="str">
        <f>IF('ESA Input'!AH4041="","",IF('ESA Input'!AH4041="YES",'ESA Input'!AG4041,""))</f>
        <v/>
      </c>
      <c r="G4076" s="462"/>
      <c r="H4076" s="201" t="str">
        <f>IF('ESA Input'!AH4041="","",IF('ESA Input'!AH4041="Yes",'ESA Input'!J4041,""))</f>
        <v/>
      </c>
      <c r="I4076" s="227" t="str">
        <f>IF('ESA Input'!AH4041="","",IF('ESA Input'!AH4041="Yes",'ESA Input'!D4041,""))</f>
        <v/>
      </c>
      <c r="J4076" s="235" t="str">
        <f>IF('ESA Input'!AH4041="","",IF('ESA Input'!AH4041="Yes",'ESA Input'!E4041,""))</f>
        <v/>
      </c>
      <c r="K4076" s="29" t="str">
        <f>IF('ESA Input'!AH4041="","",IF('ESA Input'!AH4041="Yes",'ESA Input'!H4041,""))</f>
        <v/>
      </c>
      <c r="L4076" s="236" t="str">
        <f>IF('ESA Input'!AH4041="","",IF('ESA Input'!AH4041="Yes",'ESA Input'!G4041,""))</f>
        <v/>
      </c>
      <c r="M4076" s="31" t="str">
        <f t="shared" si="381"/>
        <v/>
      </c>
      <c r="N4076" s="208" t="str">
        <f t="shared" si="382"/>
        <v/>
      </c>
      <c r="O4076" s="209" t="str">
        <f t="shared" si="383"/>
        <v/>
      </c>
      <c r="P4076" s="209" t="str">
        <f t="shared" si="384"/>
        <v/>
      </c>
      <c r="Q4076" s="31" t="str">
        <f t="shared" si="385"/>
        <v/>
      </c>
      <c r="R4076" s="129" t="s">
        <v>9</v>
      </c>
      <c r="S4076" s="128" t="s">
        <v>9</v>
      </c>
      <c r="T4076" s="1"/>
    </row>
    <row r="4077" spans="1:20" ht="15.75" hidden="1" customHeight="1">
      <c r="A4077" s="1" t="str">
        <f t="shared" si="1"/>
        <v/>
      </c>
      <c r="B4077" s="268" t="str">
        <f t="shared" si="380"/>
        <v>X</v>
      </c>
      <c r="C4077" s="1"/>
      <c r="D4077" s="27" t="str">
        <f>IF('ESA Input'!AH4042="","",IF('ESA Input'!AH4042="Yes",'ESA Input'!B4042,"Ineligible"))</f>
        <v/>
      </c>
      <c r="E4077" s="242" t="str">
        <f>IF('ESA Input'!AH4042="","",'ESA Input'!AH4042)</f>
        <v/>
      </c>
      <c r="F4077" s="461" t="str">
        <f>IF('ESA Input'!AH4042="","",IF('ESA Input'!AH4042="YES",'ESA Input'!AG4042,""))</f>
        <v/>
      </c>
      <c r="G4077" s="462"/>
      <c r="H4077" s="201" t="str">
        <f>IF('ESA Input'!AH4042="","",IF('ESA Input'!AH4042="Yes",'ESA Input'!J4042,""))</f>
        <v/>
      </c>
      <c r="I4077" s="227" t="str">
        <f>IF('ESA Input'!AH4042="","",IF('ESA Input'!AH4042="Yes",'ESA Input'!D4042,""))</f>
        <v/>
      </c>
      <c r="J4077" s="235" t="str">
        <f>IF('ESA Input'!AH4042="","",IF('ESA Input'!AH4042="Yes",'ESA Input'!E4042,""))</f>
        <v/>
      </c>
      <c r="K4077" s="29" t="str">
        <f>IF('ESA Input'!AH4042="","",IF('ESA Input'!AH4042="Yes",'ESA Input'!H4042,""))</f>
        <v/>
      </c>
      <c r="L4077" s="236" t="str">
        <f>IF('ESA Input'!AH4042="","",IF('ESA Input'!AH4042="Yes",'ESA Input'!G4042,""))</f>
        <v/>
      </c>
      <c r="M4077" s="31" t="str">
        <f t="shared" si="381"/>
        <v/>
      </c>
      <c r="N4077" s="208" t="str">
        <f t="shared" si="382"/>
        <v/>
      </c>
      <c r="O4077" s="209" t="str">
        <f t="shared" si="383"/>
        <v/>
      </c>
      <c r="P4077" s="209" t="str">
        <f t="shared" si="384"/>
        <v/>
      </c>
      <c r="Q4077" s="31" t="str">
        <f t="shared" si="385"/>
        <v/>
      </c>
      <c r="R4077" s="129" t="s">
        <v>9</v>
      </c>
      <c r="S4077" s="128" t="s">
        <v>9</v>
      </c>
      <c r="T4077" s="1"/>
    </row>
    <row r="4078" spans="1:20" ht="15.75" hidden="1" customHeight="1">
      <c r="A4078" s="1" t="str">
        <f t="shared" si="1"/>
        <v/>
      </c>
      <c r="B4078" s="268" t="str">
        <f t="shared" si="380"/>
        <v>X</v>
      </c>
      <c r="C4078" s="1"/>
      <c r="D4078" s="27" t="str">
        <f>IF('ESA Input'!AH4043="","",IF('ESA Input'!AH4043="Yes",'ESA Input'!B4043,"Ineligible"))</f>
        <v/>
      </c>
      <c r="E4078" s="242" t="str">
        <f>IF('ESA Input'!AH4043="","",'ESA Input'!AH4043)</f>
        <v/>
      </c>
      <c r="F4078" s="461" t="str">
        <f>IF('ESA Input'!AH4043="","",IF('ESA Input'!AH4043="YES",'ESA Input'!AG4043,""))</f>
        <v/>
      </c>
      <c r="G4078" s="462"/>
      <c r="H4078" s="201" t="str">
        <f>IF('ESA Input'!AH4043="","",IF('ESA Input'!AH4043="Yes",'ESA Input'!J4043,""))</f>
        <v/>
      </c>
      <c r="I4078" s="227" t="str">
        <f>IF('ESA Input'!AH4043="","",IF('ESA Input'!AH4043="Yes",'ESA Input'!D4043,""))</f>
        <v/>
      </c>
      <c r="J4078" s="235" t="str">
        <f>IF('ESA Input'!AH4043="","",IF('ESA Input'!AH4043="Yes",'ESA Input'!E4043,""))</f>
        <v/>
      </c>
      <c r="K4078" s="29" t="str">
        <f>IF('ESA Input'!AH4043="","",IF('ESA Input'!AH4043="Yes",'ESA Input'!H4043,""))</f>
        <v/>
      </c>
      <c r="L4078" s="236" t="str">
        <f>IF('ESA Input'!AH4043="","",IF('ESA Input'!AH4043="Yes",'ESA Input'!G4043,""))</f>
        <v/>
      </c>
      <c r="M4078" s="31" t="str">
        <f t="shared" si="381"/>
        <v/>
      </c>
      <c r="N4078" s="208" t="str">
        <f t="shared" si="382"/>
        <v/>
      </c>
      <c r="O4078" s="209" t="str">
        <f t="shared" si="383"/>
        <v/>
      </c>
      <c r="P4078" s="209" t="str">
        <f t="shared" si="384"/>
        <v/>
      </c>
      <c r="Q4078" s="31" t="str">
        <f t="shared" si="385"/>
        <v/>
      </c>
      <c r="R4078" s="129" t="s">
        <v>9</v>
      </c>
      <c r="S4078" s="128" t="s">
        <v>9</v>
      </c>
      <c r="T4078" s="1"/>
    </row>
    <row r="4079" spans="1:20" ht="15.75" hidden="1" customHeight="1">
      <c r="A4079" s="1" t="str">
        <f t="shared" si="1"/>
        <v/>
      </c>
      <c r="B4079" s="268" t="str">
        <f t="shared" si="380"/>
        <v>X</v>
      </c>
      <c r="C4079" s="1"/>
      <c r="D4079" s="27" t="str">
        <f>IF('ESA Input'!AH4044="","",IF('ESA Input'!AH4044="Yes",'ESA Input'!B4044,"Ineligible"))</f>
        <v/>
      </c>
      <c r="E4079" s="242" t="str">
        <f>IF('ESA Input'!AH4044="","",'ESA Input'!AH4044)</f>
        <v/>
      </c>
      <c r="F4079" s="461" t="str">
        <f>IF('ESA Input'!AH4044="","",IF('ESA Input'!AH4044="YES",'ESA Input'!AG4044,""))</f>
        <v/>
      </c>
      <c r="G4079" s="462"/>
      <c r="H4079" s="201" t="str">
        <f>IF('ESA Input'!AH4044="","",IF('ESA Input'!AH4044="Yes",'ESA Input'!J4044,""))</f>
        <v/>
      </c>
      <c r="I4079" s="227" t="str">
        <f>IF('ESA Input'!AH4044="","",IF('ESA Input'!AH4044="Yes",'ESA Input'!D4044,""))</f>
        <v/>
      </c>
      <c r="J4079" s="235" t="str">
        <f>IF('ESA Input'!AH4044="","",IF('ESA Input'!AH4044="Yes",'ESA Input'!E4044,""))</f>
        <v/>
      </c>
      <c r="K4079" s="29" t="str">
        <f>IF('ESA Input'!AH4044="","",IF('ESA Input'!AH4044="Yes",'ESA Input'!H4044,""))</f>
        <v/>
      </c>
      <c r="L4079" s="236" t="str">
        <f>IF('ESA Input'!AH4044="","",IF('ESA Input'!AH4044="Yes",'ESA Input'!G4044,""))</f>
        <v/>
      </c>
      <c r="M4079" s="31" t="str">
        <f t="shared" si="381"/>
        <v/>
      </c>
      <c r="N4079" s="208" t="str">
        <f t="shared" si="382"/>
        <v/>
      </c>
      <c r="O4079" s="209" t="str">
        <f t="shared" si="383"/>
        <v/>
      </c>
      <c r="P4079" s="209" t="str">
        <f t="shared" si="384"/>
        <v/>
      </c>
      <c r="Q4079" s="31" t="str">
        <f t="shared" si="385"/>
        <v/>
      </c>
      <c r="R4079" s="129" t="s">
        <v>9</v>
      </c>
      <c r="S4079" s="128" t="s">
        <v>9</v>
      </c>
      <c r="T4079" s="1"/>
    </row>
    <row r="4080" spans="1:20" ht="15.75" hidden="1" customHeight="1">
      <c r="A4080" s="1" t="str">
        <f t="shared" si="1"/>
        <v/>
      </c>
      <c r="B4080" s="268" t="str">
        <f t="shared" si="380"/>
        <v>X</v>
      </c>
      <c r="C4080" s="1"/>
      <c r="D4080" s="27" t="str">
        <f>IF('ESA Input'!AH4045="","",IF('ESA Input'!AH4045="Yes",'ESA Input'!B4045,"Ineligible"))</f>
        <v/>
      </c>
      <c r="E4080" s="242" t="str">
        <f>IF('ESA Input'!AH4045="","",'ESA Input'!AH4045)</f>
        <v/>
      </c>
      <c r="F4080" s="461" t="str">
        <f>IF('ESA Input'!AH4045="","",IF('ESA Input'!AH4045="YES",'ESA Input'!AG4045,""))</f>
        <v/>
      </c>
      <c r="G4080" s="462"/>
      <c r="H4080" s="201" t="str">
        <f>IF('ESA Input'!AH4045="","",IF('ESA Input'!AH4045="Yes",'ESA Input'!J4045,""))</f>
        <v/>
      </c>
      <c r="I4080" s="227" t="str">
        <f>IF('ESA Input'!AH4045="","",IF('ESA Input'!AH4045="Yes",'ESA Input'!D4045,""))</f>
        <v/>
      </c>
      <c r="J4080" s="235" t="str">
        <f>IF('ESA Input'!AH4045="","",IF('ESA Input'!AH4045="Yes",'ESA Input'!E4045,""))</f>
        <v/>
      </c>
      <c r="K4080" s="29" t="str">
        <f>IF('ESA Input'!AH4045="","",IF('ESA Input'!AH4045="Yes",'ESA Input'!H4045,""))</f>
        <v/>
      </c>
      <c r="L4080" s="236" t="str">
        <f>IF('ESA Input'!AH4045="","",IF('ESA Input'!AH4045="Yes",'ESA Input'!G4045,""))</f>
        <v/>
      </c>
      <c r="M4080" s="31" t="str">
        <f t="shared" si="381"/>
        <v/>
      </c>
      <c r="N4080" s="208" t="str">
        <f t="shared" si="382"/>
        <v/>
      </c>
      <c r="O4080" s="209" t="str">
        <f t="shared" si="383"/>
        <v/>
      </c>
      <c r="P4080" s="209" t="str">
        <f t="shared" si="384"/>
        <v/>
      </c>
      <c r="Q4080" s="31" t="str">
        <f t="shared" si="385"/>
        <v/>
      </c>
      <c r="R4080" s="129" t="s">
        <v>9</v>
      </c>
      <c r="S4080" s="128" t="s">
        <v>9</v>
      </c>
      <c r="T4080" s="1"/>
    </row>
    <row r="4081" spans="1:20" ht="15.75" hidden="1" customHeight="1">
      <c r="A4081" s="1" t="str">
        <f t="shared" si="1"/>
        <v/>
      </c>
      <c r="B4081" s="268" t="str">
        <f t="shared" si="380"/>
        <v>X</v>
      </c>
      <c r="C4081" s="1"/>
      <c r="D4081" s="27" t="str">
        <f>IF('ESA Input'!AH4046="","",IF('ESA Input'!AH4046="Yes",'ESA Input'!B4046,"Ineligible"))</f>
        <v/>
      </c>
      <c r="E4081" s="242" t="str">
        <f>IF('ESA Input'!AH4046="","",'ESA Input'!AH4046)</f>
        <v/>
      </c>
      <c r="F4081" s="461" t="str">
        <f>IF('ESA Input'!AH4046="","",IF('ESA Input'!AH4046="YES",'ESA Input'!AG4046,""))</f>
        <v/>
      </c>
      <c r="G4081" s="462"/>
      <c r="H4081" s="201" t="str">
        <f>IF('ESA Input'!AH4046="","",IF('ESA Input'!AH4046="Yes",'ESA Input'!J4046,""))</f>
        <v/>
      </c>
      <c r="I4081" s="227" t="str">
        <f>IF('ESA Input'!AH4046="","",IF('ESA Input'!AH4046="Yes",'ESA Input'!D4046,""))</f>
        <v/>
      </c>
      <c r="J4081" s="235" t="str">
        <f>IF('ESA Input'!AH4046="","",IF('ESA Input'!AH4046="Yes",'ESA Input'!E4046,""))</f>
        <v/>
      </c>
      <c r="K4081" s="29" t="str">
        <f>IF('ESA Input'!AH4046="","",IF('ESA Input'!AH4046="Yes",'ESA Input'!H4046,""))</f>
        <v/>
      </c>
      <c r="L4081" s="236" t="str">
        <f>IF('ESA Input'!AH4046="","",IF('ESA Input'!AH4046="Yes",'ESA Input'!G4046,""))</f>
        <v/>
      </c>
      <c r="M4081" s="31" t="str">
        <f t="shared" si="381"/>
        <v/>
      </c>
      <c r="N4081" s="208" t="str">
        <f t="shared" si="382"/>
        <v/>
      </c>
      <c r="O4081" s="209" t="str">
        <f t="shared" si="383"/>
        <v/>
      </c>
      <c r="P4081" s="209" t="str">
        <f t="shared" si="384"/>
        <v/>
      </c>
      <c r="Q4081" s="31" t="str">
        <f t="shared" si="385"/>
        <v/>
      </c>
      <c r="R4081" s="129" t="s">
        <v>9</v>
      </c>
      <c r="S4081" s="128" t="s">
        <v>9</v>
      </c>
      <c r="T4081" s="1"/>
    </row>
    <row r="4082" spans="1:20" ht="15.75" hidden="1" customHeight="1">
      <c r="A4082" s="1" t="str">
        <f t="shared" si="1"/>
        <v/>
      </c>
      <c r="B4082" s="268" t="str">
        <f t="shared" si="380"/>
        <v>X</v>
      </c>
      <c r="C4082" s="1"/>
      <c r="D4082" s="27" t="str">
        <f>IF('ESA Input'!AH4047="","",IF('ESA Input'!AH4047="Yes",'ESA Input'!B4047,"Ineligible"))</f>
        <v/>
      </c>
      <c r="E4082" s="242" t="str">
        <f>IF('ESA Input'!AH4047="","",'ESA Input'!AH4047)</f>
        <v/>
      </c>
      <c r="F4082" s="461" t="str">
        <f>IF('ESA Input'!AH4047="","",IF('ESA Input'!AH4047="YES",'ESA Input'!AG4047,""))</f>
        <v/>
      </c>
      <c r="G4082" s="462"/>
      <c r="H4082" s="201" t="str">
        <f>IF('ESA Input'!AH4047="","",IF('ESA Input'!AH4047="Yes",'ESA Input'!J4047,""))</f>
        <v/>
      </c>
      <c r="I4082" s="227" t="str">
        <f>IF('ESA Input'!AH4047="","",IF('ESA Input'!AH4047="Yes",'ESA Input'!D4047,""))</f>
        <v/>
      </c>
      <c r="J4082" s="235" t="str">
        <f>IF('ESA Input'!AH4047="","",IF('ESA Input'!AH4047="Yes",'ESA Input'!E4047,""))</f>
        <v/>
      </c>
      <c r="K4082" s="29" t="str">
        <f>IF('ESA Input'!AH4047="","",IF('ESA Input'!AH4047="Yes",'ESA Input'!H4047,""))</f>
        <v/>
      </c>
      <c r="L4082" s="236" t="str">
        <f>IF('ESA Input'!AH4047="","",IF('ESA Input'!AH4047="Yes",'ESA Input'!G4047,""))</f>
        <v/>
      </c>
      <c r="M4082" s="31" t="str">
        <f t="shared" si="381"/>
        <v/>
      </c>
      <c r="N4082" s="208" t="str">
        <f t="shared" si="382"/>
        <v/>
      </c>
      <c r="O4082" s="209" t="str">
        <f t="shared" si="383"/>
        <v/>
      </c>
      <c r="P4082" s="209" t="str">
        <f t="shared" si="384"/>
        <v/>
      </c>
      <c r="Q4082" s="31" t="str">
        <f t="shared" si="385"/>
        <v/>
      </c>
      <c r="R4082" s="129" t="s">
        <v>9</v>
      </c>
      <c r="S4082" s="128" t="s">
        <v>9</v>
      </c>
      <c r="T4082" s="1"/>
    </row>
    <row r="4083" spans="1:20" ht="15.75" hidden="1" customHeight="1">
      <c r="A4083" s="1" t="str">
        <f t="shared" si="1"/>
        <v/>
      </c>
      <c r="B4083" s="268" t="str">
        <f t="shared" si="380"/>
        <v>X</v>
      </c>
      <c r="C4083" s="1"/>
      <c r="D4083" s="27" t="str">
        <f>IF('ESA Input'!AH4048="","",IF('ESA Input'!AH4048="Yes",'ESA Input'!B4048,"Ineligible"))</f>
        <v/>
      </c>
      <c r="E4083" s="242" t="str">
        <f>IF('ESA Input'!AH4048="","",'ESA Input'!AH4048)</f>
        <v/>
      </c>
      <c r="F4083" s="461" t="str">
        <f>IF('ESA Input'!AH4048="","",IF('ESA Input'!AH4048="YES",'ESA Input'!AG4048,""))</f>
        <v/>
      </c>
      <c r="G4083" s="462"/>
      <c r="H4083" s="201" t="str">
        <f>IF('ESA Input'!AH4048="","",IF('ESA Input'!AH4048="Yes",'ESA Input'!J4048,""))</f>
        <v/>
      </c>
      <c r="I4083" s="227" t="str">
        <f>IF('ESA Input'!AH4048="","",IF('ESA Input'!AH4048="Yes",'ESA Input'!D4048,""))</f>
        <v/>
      </c>
      <c r="J4083" s="235" t="str">
        <f>IF('ESA Input'!AH4048="","",IF('ESA Input'!AH4048="Yes",'ESA Input'!E4048,""))</f>
        <v/>
      </c>
      <c r="K4083" s="29" t="str">
        <f>IF('ESA Input'!AH4048="","",IF('ESA Input'!AH4048="Yes",'ESA Input'!H4048,""))</f>
        <v/>
      </c>
      <c r="L4083" s="236" t="str">
        <f>IF('ESA Input'!AH4048="","",IF('ESA Input'!AH4048="Yes",'ESA Input'!G4048,""))</f>
        <v/>
      </c>
      <c r="M4083" s="31" t="str">
        <f t="shared" si="381"/>
        <v/>
      </c>
      <c r="N4083" s="208" t="str">
        <f t="shared" si="382"/>
        <v/>
      </c>
      <c r="O4083" s="209" t="str">
        <f t="shared" si="383"/>
        <v/>
      </c>
      <c r="P4083" s="209" t="str">
        <f t="shared" si="384"/>
        <v/>
      </c>
      <c r="Q4083" s="31" t="str">
        <f t="shared" si="385"/>
        <v/>
      </c>
      <c r="R4083" s="129" t="s">
        <v>9</v>
      </c>
      <c r="S4083" s="128" t="s">
        <v>9</v>
      </c>
      <c r="T4083" s="1"/>
    </row>
    <row r="4084" spans="1:20" ht="15.75" hidden="1" customHeight="1">
      <c r="A4084" s="1" t="str">
        <f t="shared" si="1"/>
        <v/>
      </c>
      <c r="B4084" s="268" t="str">
        <f t="shared" si="380"/>
        <v>X</v>
      </c>
      <c r="C4084" s="1"/>
      <c r="D4084" s="27" t="str">
        <f>IF('ESA Input'!AH4049="","",IF('ESA Input'!AH4049="Yes",'ESA Input'!B4049,"Ineligible"))</f>
        <v/>
      </c>
      <c r="E4084" s="242" t="str">
        <f>IF('ESA Input'!AH4049="","",'ESA Input'!AH4049)</f>
        <v/>
      </c>
      <c r="F4084" s="461" t="str">
        <f>IF('ESA Input'!AH4049="","",IF('ESA Input'!AH4049="YES",'ESA Input'!AG4049,""))</f>
        <v/>
      </c>
      <c r="G4084" s="462"/>
      <c r="H4084" s="201" t="str">
        <f>IF('ESA Input'!AH4049="","",IF('ESA Input'!AH4049="Yes",'ESA Input'!J4049,""))</f>
        <v/>
      </c>
      <c r="I4084" s="227" t="str">
        <f>IF('ESA Input'!AH4049="","",IF('ESA Input'!AH4049="Yes",'ESA Input'!D4049,""))</f>
        <v/>
      </c>
      <c r="J4084" s="235" t="str">
        <f>IF('ESA Input'!AH4049="","",IF('ESA Input'!AH4049="Yes",'ESA Input'!E4049,""))</f>
        <v/>
      </c>
      <c r="K4084" s="29" t="str">
        <f>IF('ESA Input'!AH4049="","",IF('ESA Input'!AH4049="Yes",'ESA Input'!H4049,""))</f>
        <v/>
      </c>
      <c r="L4084" s="236" t="str">
        <f>IF('ESA Input'!AH4049="","",IF('ESA Input'!AH4049="Yes",'ESA Input'!G4049,""))</f>
        <v/>
      </c>
      <c r="M4084" s="31" t="str">
        <f t="shared" si="381"/>
        <v/>
      </c>
      <c r="N4084" s="208" t="str">
        <f t="shared" si="382"/>
        <v/>
      </c>
      <c r="O4084" s="209" t="str">
        <f t="shared" si="383"/>
        <v/>
      </c>
      <c r="P4084" s="209" t="str">
        <f t="shared" si="384"/>
        <v/>
      </c>
      <c r="Q4084" s="31" t="str">
        <f t="shared" si="385"/>
        <v/>
      </c>
      <c r="R4084" s="129" t="s">
        <v>9</v>
      </c>
      <c r="S4084" s="128" t="s">
        <v>9</v>
      </c>
      <c r="T4084" s="1"/>
    </row>
    <row r="4085" spans="1:20" ht="15.75" hidden="1" customHeight="1">
      <c r="A4085" s="1" t="str">
        <f t="shared" si="1"/>
        <v/>
      </c>
      <c r="B4085" s="268" t="str">
        <f t="shared" si="380"/>
        <v>X</v>
      </c>
      <c r="C4085" s="1"/>
      <c r="D4085" s="27" t="str">
        <f>IF('ESA Input'!AH4050="","",IF('ESA Input'!AH4050="Yes",'ESA Input'!B4050,"Ineligible"))</f>
        <v/>
      </c>
      <c r="E4085" s="242" t="str">
        <f>IF('ESA Input'!AH4050="","",'ESA Input'!AH4050)</f>
        <v/>
      </c>
      <c r="F4085" s="461" t="str">
        <f>IF('ESA Input'!AH4050="","",IF('ESA Input'!AH4050="YES",'ESA Input'!AG4050,""))</f>
        <v/>
      </c>
      <c r="G4085" s="462"/>
      <c r="H4085" s="201" t="str">
        <f>IF('ESA Input'!AH4050="","",IF('ESA Input'!AH4050="Yes",'ESA Input'!J4050,""))</f>
        <v/>
      </c>
      <c r="I4085" s="227" t="str">
        <f>IF('ESA Input'!AH4050="","",IF('ESA Input'!AH4050="Yes",'ESA Input'!D4050,""))</f>
        <v/>
      </c>
      <c r="J4085" s="235" t="str">
        <f>IF('ESA Input'!AH4050="","",IF('ESA Input'!AH4050="Yes",'ESA Input'!E4050,""))</f>
        <v/>
      </c>
      <c r="K4085" s="29" t="str">
        <f>IF('ESA Input'!AH4050="","",IF('ESA Input'!AH4050="Yes",'ESA Input'!H4050,""))</f>
        <v/>
      </c>
      <c r="L4085" s="236" t="str">
        <f>IF('ESA Input'!AH4050="","",IF('ESA Input'!AH4050="Yes",'ESA Input'!G4050,""))</f>
        <v/>
      </c>
      <c r="M4085" s="31" t="str">
        <f t="shared" si="381"/>
        <v/>
      </c>
      <c r="N4085" s="208" t="str">
        <f t="shared" si="382"/>
        <v/>
      </c>
      <c r="O4085" s="209" t="str">
        <f t="shared" si="383"/>
        <v/>
      </c>
      <c r="P4085" s="209" t="str">
        <f t="shared" si="384"/>
        <v/>
      </c>
      <c r="Q4085" s="31" t="str">
        <f t="shared" si="385"/>
        <v/>
      </c>
      <c r="R4085" s="129" t="s">
        <v>9</v>
      </c>
      <c r="S4085" s="128" t="s">
        <v>9</v>
      </c>
      <c r="T4085" s="1"/>
    </row>
    <row r="4086" spans="1:20" ht="15.75" hidden="1" customHeight="1">
      <c r="A4086" s="1" t="str">
        <f t="shared" si="1"/>
        <v/>
      </c>
      <c r="B4086" s="268" t="str">
        <f t="shared" si="380"/>
        <v>X</v>
      </c>
      <c r="C4086" s="1"/>
      <c r="D4086" s="27" t="str">
        <f>IF('ESA Input'!AH4051="","",IF('ESA Input'!AH4051="Yes",'ESA Input'!B4051,"Ineligible"))</f>
        <v/>
      </c>
      <c r="E4086" s="242" t="str">
        <f>IF('ESA Input'!AH4051="","",'ESA Input'!AH4051)</f>
        <v/>
      </c>
      <c r="F4086" s="461" t="str">
        <f>IF('ESA Input'!AH4051="","",IF('ESA Input'!AH4051="YES",'ESA Input'!AG4051,""))</f>
        <v/>
      </c>
      <c r="G4086" s="462"/>
      <c r="H4086" s="201" t="str">
        <f>IF('ESA Input'!AH4051="","",IF('ESA Input'!AH4051="Yes",'ESA Input'!J4051,""))</f>
        <v/>
      </c>
      <c r="I4086" s="227" t="str">
        <f>IF('ESA Input'!AH4051="","",IF('ESA Input'!AH4051="Yes",'ESA Input'!D4051,""))</f>
        <v/>
      </c>
      <c r="J4086" s="235" t="str">
        <f>IF('ESA Input'!AH4051="","",IF('ESA Input'!AH4051="Yes",'ESA Input'!E4051,""))</f>
        <v/>
      </c>
      <c r="K4086" s="29" t="str">
        <f>IF('ESA Input'!AH4051="","",IF('ESA Input'!AH4051="Yes",'ESA Input'!H4051,""))</f>
        <v/>
      </c>
      <c r="L4086" s="236" t="str">
        <f>IF('ESA Input'!AH4051="","",IF('ESA Input'!AH4051="Yes",'ESA Input'!G4051,""))</f>
        <v/>
      </c>
      <c r="M4086" s="31" t="str">
        <f t="shared" si="381"/>
        <v/>
      </c>
      <c r="N4086" s="208" t="str">
        <f t="shared" si="382"/>
        <v/>
      </c>
      <c r="O4086" s="209" t="str">
        <f t="shared" si="383"/>
        <v/>
      </c>
      <c r="P4086" s="209" t="str">
        <f t="shared" si="384"/>
        <v/>
      </c>
      <c r="Q4086" s="31" t="str">
        <f t="shared" si="385"/>
        <v/>
      </c>
      <c r="R4086" s="129" t="s">
        <v>9</v>
      </c>
      <c r="S4086" s="128" t="s">
        <v>9</v>
      </c>
      <c r="T4086" s="1"/>
    </row>
    <row r="4087" spans="1:20" ht="15.75" hidden="1" customHeight="1">
      <c r="A4087" s="1" t="str">
        <f t="shared" si="1"/>
        <v/>
      </c>
      <c r="B4087" s="268" t="str">
        <f t="shared" si="380"/>
        <v>X</v>
      </c>
      <c r="C4087" s="1"/>
      <c r="D4087" s="27" t="str">
        <f>IF('ESA Input'!AH4052="","",IF('ESA Input'!AH4052="Yes",'ESA Input'!B4052,"Ineligible"))</f>
        <v/>
      </c>
      <c r="E4087" s="242" t="str">
        <f>IF('ESA Input'!AH4052="","",'ESA Input'!AH4052)</f>
        <v/>
      </c>
      <c r="F4087" s="461" t="str">
        <f>IF('ESA Input'!AH4052="","",IF('ESA Input'!AH4052="YES",'ESA Input'!AG4052,""))</f>
        <v/>
      </c>
      <c r="G4087" s="462"/>
      <c r="H4087" s="201" t="str">
        <f>IF('ESA Input'!AH4052="","",IF('ESA Input'!AH4052="Yes",'ESA Input'!J4052,""))</f>
        <v/>
      </c>
      <c r="I4087" s="227" t="str">
        <f>IF('ESA Input'!AH4052="","",IF('ESA Input'!AH4052="Yes",'ESA Input'!D4052,""))</f>
        <v/>
      </c>
      <c r="J4087" s="235" t="str">
        <f>IF('ESA Input'!AH4052="","",IF('ESA Input'!AH4052="Yes",'ESA Input'!E4052,""))</f>
        <v/>
      </c>
      <c r="K4087" s="29" t="str">
        <f>IF('ESA Input'!AH4052="","",IF('ESA Input'!AH4052="Yes",'ESA Input'!H4052,""))</f>
        <v/>
      </c>
      <c r="L4087" s="236" t="str">
        <f>IF('ESA Input'!AH4052="","",IF('ESA Input'!AH4052="Yes",'ESA Input'!G4052,""))</f>
        <v/>
      </c>
      <c r="M4087" s="31" t="str">
        <f t="shared" si="381"/>
        <v/>
      </c>
      <c r="N4087" s="208" t="str">
        <f t="shared" si="382"/>
        <v/>
      </c>
      <c r="O4087" s="209" t="str">
        <f t="shared" si="383"/>
        <v/>
      </c>
      <c r="P4087" s="209" t="str">
        <f t="shared" si="384"/>
        <v/>
      </c>
      <c r="Q4087" s="31" t="str">
        <f t="shared" si="385"/>
        <v/>
      </c>
      <c r="R4087" s="129" t="s">
        <v>9</v>
      </c>
      <c r="S4087" s="128" t="s">
        <v>9</v>
      </c>
      <c r="T4087" s="1"/>
    </row>
    <row r="4088" spans="1:20" ht="15.75" hidden="1" customHeight="1">
      <c r="A4088" s="1" t="str">
        <f t="shared" si="1"/>
        <v/>
      </c>
      <c r="B4088" s="268" t="str">
        <f t="shared" si="380"/>
        <v>X</v>
      </c>
      <c r="C4088" s="1"/>
      <c r="D4088" s="27" t="str">
        <f>IF('ESA Input'!AH4053="","",IF('ESA Input'!AH4053="Yes",'ESA Input'!B4053,"Ineligible"))</f>
        <v/>
      </c>
      <c r="E4088" s="242" t="str">
        <f>IF('ESA Input'!AH4053="","",'ESA Input'!AH4053)</f>
        <v/>
      </c>
      <c r="F4088" s="461" t="str">
        <f>IF('ESA Input'!AH4053="","",IF('ESA Input'!AH4053="YES",'ESA Input'!AG4053,""))</f>
        <v/>
      </c>
      <c r="G4088" s="462"/>
      <c r="H4088" s="201" t="str">
        <f>IF('ESA Input'!AH4053="","",IF('ESA Input'!AH4053="Yes",'ESA Input'!J4053,""))</f>
        <v/>
      </c>
      <c r="I4088" s="227" t="str">
        <f>IF('ESA Input'!AH4053="","",IF('ESA Input'!AH4053="Yes",'ESA Input'!D4053,""))</f>
        <v/>
      </c>
      <c r="J4088" s="235" t="str">
        <f>IF('ESA Input'!AH4053="","",IF('ESA Input'!AH4053="Yes",'ESA Input'!E4053,""))</f>
        <v/>
      </c>
      <c r="K4088" s="29" t="str">
        <f>IF('ESA Input'!AH4053="","",IF('ESA Input'!AH4053="Yes",'ESA Input'!H4053,""))</f>
        <v/>
      </c>
      <c r="L4088" s="236" t="str">
        <f>IF('ESA Input'!AH4053="","",IF('ESA Input'!AH4053="Yes",'ESA Input'!G4053,""))</f>
        <v/>
      </c>
      <c r="M4088" s="31" t="str">
        <f t="shared" si="381"/>
        <v/>
      </c>
      <c r="N4088" s="208" t="str">
        <f t="shared" si="382"/>
        <v/>
      </c>
      <c r="O4088" s="209" t="str">
        <f t="shared" si="383"/>
        <v/>
      </c>
      <c r="P4088" s="209" t="str">
        <f t="shared" si="384"/>
        <v/>
      </c>
      <c r="Q4088" s="31" t="str">
        <f t="shared" si="385"/>
        <v/>
      </c>
      <c r="R4088" s="129" t="s">
        <v>9</v>
      </c>
      <c r="S4088" s="128" t="s">
        <v>9</v>
      </c>
      <c r="T4088" s="1"/>
    </row>
    <row r="4089" spans="1:20" ht="15.75" hidden="1" customHeight="1">
      <c r="A4089" s="1" t="str">
        <f t="shared" si="1"/>
        <v/>
      </c>
      <c r="B4089" s="268" t="str">
        <f t="shared" si="380"/>
        <v>X</v>
      </c>
      <c r="C4089" s="1"/>
      <c r="D4089" s="27" t="str">
        <f>IF('ESA Input'!AH4054="","",IF('ESA Input'!AH4054="Yes",'ESA Input'!B4054,"Ineligible"))</f>
        <v/>
      </c>
      <c r="E4089" s="242" t="str">
        <f>IF('ESA Input'!AH4054="","",'ESA Input'!AH4054)</f>
        <v/>
      </c>
      <c r="F4089" s="461" t="str">
        <f>IF('ESA Input'!AH4054="","",IF('ESA Input'!AH4054="YES",'ESA Input'!AG4054,""))</f>
        <v/>
      </c>
      <c r="G4089" s="462"/>
      <c r="H4089" s="201" t="str">
        <f>IF('ESA Input'!AH4054="","",IF('ESA Input'!AH4054="Yes",'ESA Input'!J4054,""))</f>
        <v/>
      </c>
      <c r="I4089" s="227" t="str">
        <f>IF('ESA Input'!AH4054="","",IF('ESA Input'!AH4054="Yes",'ESA Input'!D4054,""))</f>
        <v/>
      </c>
      <c r="J4089" s="235" t="str">
        <f>IF('ESA Input'!AH4054="","",IF('ESA Input'!AH4054="Yes",'ESA Input'!E4054,""))</f>
        <v/>
      </c>
      <c r="K4089" s="29" t="str">
        <f>IF('ESA Input'!AH4054="","",IF('ESA Input'!AH4054="Yes",'ESA Input'!H4054,""))</f>
        <v/>
      </c>
      <c r="L4089" s="236" t="str">
        <f>IF('ESA Input'!AH4054="","",IF('ESA Input'!AH4054="Yes",'ESA Input'!G4054,""))</f>
        <v/>
      </c>
      <c r="M4089" s="31" t="str">
        <f t="shared" si="381"/>
        <v/>
      </c>
      <c r="N4089" s="208" t="str">
        <f t="shared" si="382"/>
        <v/>
      </c>
      <c r="O4089" s="209" t="str">
        <f t="shared" si="383"/>
        <v/>
      </c>
      <c r="P4089" s="209" t="str">
        <f t="shared" si="384"/>
        <v/>
      </c>
      <c r="Q4089" s="31" t="str">
        <f t="shared" si="385"/>
        <v/>
      </c>
      <c r="R4089" s="129" t="s">
        <v>9</v>
      </c>
      <c r="S4089" s="128" t="s">
        <v>9</v>
      </c>
      <c r="T4089" s="1"/>
    </row>
    <row r="4090" spans="1:20" ht="15.75" hidden="1" customHeight="1">
      <c r="A4090" s="1" t="str">
        <f t="shared" si="1"/>
        <v/>
      </c>
      <c r="B4090" s="268" t="str">
        <f t="shared" si="380"/>
        <v>X</v>
      </c>
      <c r="C4090" s="1"/>
      <c r="D4090" s="27" t="str">
        <f>IF('ESA Input'!AH4055="","",IF('ESA Input'!AH4055="Yes",'ESA Input'!B4055,"Ineligible"))</f>
        <v/>
      </c>
      <c r="E4090" s="242" t="str">
        <f>IF('ESA Input'!AH4055="","",'ESA Input'!AH4055)</f>
        <v/>
      </c>
      <c r="F4090" s="461" t="str">
        <f>IF('ESA Input'!AH4055="","",IF('ESA Input'!AH4055="YES",'ESA Input'!AG4055,""))</f>
        <v/>
      </c>
      <c r="G4090" s="462"/>
      <c r="H4090" s="201" t="str">
        <f>IF('ESA Input'!AH4055="","",IF('ESA Input'!AH4055="Yes",'ESA Input'!J4055,""))</f>
        <v/>
      </c>
      <c r="I4090" s="227" t="str">
        <f>IF('ESA Input'!AH4055="","",IF('ESA Input'!AH4055="Yes",'ESA Input'!D4055,""))</f>
        <v/>
      </c>
      <c r="J4090" s="235" t="str">
        <f>IF('ESA Input'!AH4055="","",IF('ESA Input'!AH4055="Yes",'ESA Input'!E4055,""))</f>
        <v/>
      </c>
      <c r="K4090" s="29" t="str">
        <f>IF('ESA Input'!AH4055="","",IF('ESA Input'!AH4055="Yes",'ESA Input'!H4055,""))</f>
        <v/>
      </c>
      <c r="L4090" s="236" t="str">
        <f>IF('ESA Input'!AH4055="","",IF('ESA Input'!AH4055="Yes",'ESA Input'!G4055,""))</f>
        <v/>
      </c>
      <c r="M4090" s="31" t="str">
        <f t="shared" si="381"/>
        <v/>
      </c>
      <c r="N4090" s="208" t="str">
        <f t="shared" si="382"/>
        <v/>
      </c>
      <c r="O4090" s="209" t="str">
        <f t="shared" si="383"/>
        <v/>
      </c>
      <c r="P4090" s="209" t="str">
        <f t="shared" si="384"/>
        <v/>
      </c>
      <c r="Q4090" s="31" t="str">
        <f t="shared" si="385"/>
        <v/>
      </c>
      <c r="R4090" s="129" t="s">
        <v>9</v>
      </c>
      <c r="S4090" s="128" t="s">
        <v>9</v>
      </c>
      <c r="T4090" s="1"/>
    </row>
    <row r="4091" spans="1:20" ht="15.75" hidden="1" customHeight="1">
      <c r="A4091" s="1" t="str">
        <f t="shared" si="1"/>
        <v/>
      </c>
      <c r="B4091" s="268" t="str">
        <f t="shared" si="380"/>
        <v>X</v>
      </c>
      <c r="C4091" s="1"/>
      <c r="D4091" s="27" t="str">
        <f>IF('ESA Input'!AH4056="","",IF('ESA Input'!AH4056="Yes",'ESA Input'!B4056,"Ineligible"))</f>
        <v/>
      </c>
      <c r="E4091" s="242" t="str">
        <f>IF('ESA Input'!AH4056="","",'ESA Input'!AH4056)</f>
        <v/>
      </c>
      <c r="F4091" s="461" t="str">
        <f>IF('ESA Input'!AH4056="","",IF('ESA Input'!AH4056="YES",'ESA Input'!AG4056,""))</f>
        <v/>
      </c>
      <c r="G4091" s="462"/>
      <c r="H4091" s="201" t="str">
        <f>IF('ESA Input'!AH4056="","",IF('ESA Input'!AH4056="Yes",'ESA Input'!J4056,""))</f>
        <v/>
      </c>
      <c r="I4091" s="227" t="str">
        <f>IF('ESA Input'!AH4056="","",IF('ESA Input'!AH4056="Yes",'ESA Input'!D4056,""))</f>
        <v/>
      </c>
      <c r="J4091" s="235" t="str">
        <f>IF('ESA Input'!AH4056="","",IF('ESA Input'!AH4056="Yes",'ESA Input'!E4056,""))</f>
        <v/>
      </c>
      <c r="K4091" s="29" t="str">
        <f>IF('ESA Input'!AH4056="","",IF('ESA Input'!AH4056="Yes",'ESA Input'!H4056,""))</f>
        <v/>
      </c>
      <c r="L4091" s="236" t="str">
        <f>IF('ESA Input'!AH4056="","",IF('ESA Input'!AH4056="Yes",'ESA Input'!G4056,""))</f>
        <v/>
      </c>
      <c r="M4091" s="31" t="str">
        <f t="shared" si="381"/>
        <v/>
      </c>
      <c r="N4091" s="208" t="str">
        <f t="shared" si="382"/>
        <v/>
      </c>
      <c r="O4091" s="209" t="str">
        <f t="shared" si="383"/>
        <v/>
      </c>
      <c r="P4091" s="209" t="str">
        <f t="shared" si="384"/>
        <v/>
      </c>
      <c r="Q4091" s="31" t="str">
        <f t="shared" si="385"/>
        <v/>
      </c>
      <c r="R4091" s="129" t="s">
        <v>9</v>
      </c>
      <c r="S4091" s="128" t="s">
        <v>9</v>
      </c>
      <c r="T4091" s="1"/>
    </row>
    <row r="4092" spans="1:20" ht="15.75" hidden="1" customHeight="1">
      <c r="A4092" s="1" t="str">
        <f t="shared" si="1"/>
        <v/>
      </c>
      <c r="B4092" s="268" t="str">
        <f t="shared" si="380"/>
        <v>X</v>
      </c>
      <c r="C4092" s="1"/>
      <c r="D4092" s="27" t="str">
        <f>IF('ESA Input'!AH4057="","",IF('ESA Input'!AH4057="Yes",'ESA Input'!B4057,"Ineligible"))</f>
        <v/>
      </c>
      <c r="E4092" s="242" t="str">
        <f>IF('ESA Input'!AH4057="","",'ESA Input'!AH4057)</f>
        <v/>
      </c>
      <c r="F4092" s="461" t="str">
        <f>IF('ESA Input'!AH4057="","",IF('ESA Input'!AH4057="YES",'ESA Input'!AG4057,""))</f>
        <v/>
      </c>
      <c r="G4092" s="462"/>
      <c r="H4092" s="201" t="str">
        <f>IF('ESA Input'!AH4057="","",IF('ESA Input'!AH4057="Yes",'ESA Input'!J4057,""))</f>
        <v/>
      </c>
      <c r="I4092" s="227" t="str">
        <f>IF('ESA Input'!AH4057="","",IF('ESA Input'!AH4057="Yes",'ESA Input'!D4057,""))</f>
        <v/>
      </c>
      <c r="J4092" s="235" t="str">
        <f>IF('ESA Input'!AH4057="","",IF('ESA Input'!AH4057="Yes",'ESA Input'!E4057,""))</f>
        <v/>
      </c>
      <c r="K4092" s="29" t="str">
        <f>IF('ESA Input'!AH4057="","",IF('ESA Input'!AH4057="Yes",'ESA Input'!H4057,""))</f>
        <v/>
      </c>
      <c r="L4092" s="236" t="str">
        <f>IF('ESA Input'!AH4057="","",IF('ESA Input'!AH4057="Yes",'ESA Input'!G4057,""))</f>
        <v/>
      </c>
      <c r="M4092" s="31" t="str">
        <f t="shared" si="381"/>
        <v/>
      </c>
      <c r="N4092" s="208" t="str">
        <f t="shared" si="382"/>
        <v/>
      </c>
      <c r="O4092" s="209" t="str">
        <f t="shared" si="383"/>
        <v/>
      </c>
      <c r="P4092" s="209" t="str">
        <f t="shared" si="384"/>
        <v/>
      </c>
      <c r="Q4092" s="31" t="str">
        <f t="shared" si="385"/>
        <v/>
      </c>
      <c r="R4092" s="129" t="s">
        <v>9</v>
      </c>
      <c r="S4092" s="128" t="s">
        <v>9</v>
      </c>
      <c r="T4092" s="1"/>
    </row>
    <row r="4093" spans="1:20" ht="15.75" hidden="1" customHeight="1">
      <c r="A4093" s="1" t="str">
        <f t="shared" si="1"/>
        <v/>
      </c>
      <c r="B4093" s="268" t="str">
        <f t="shared" si="380"/>
        <v>X</v>
      </c>
      <c r="C4093" s="1"/>
      <c r="D4093" s="27" t="str">
        <f>IF('ESA Input'!AH4058="","",IF('ESA Input'!AH4058="Yes",'ESA Input'!B4058,"Ineligible"))</f>
        <v/>
      </c>
      <c r="E4093" s="242" t="str">
        <f>IF('ESA Input'!AH4058="","",'ESA Input'!AH4058)</f>
        <v/>
      </c>
      <c r="F4093" s="461" t="str">
        <f>IF('ESA Input'!AH4058="","",IF('ESA Input'!AH4058="YES",'ESA Input'!AG4058,""))</f>
        <v/>
      </c>
      <c r="G4093" s="462"/>
      <c r="H4093" s="201" t="str">
        <f>IF('ESA Input'!AH4058="","",IF('ESA Input'!AH4058="Yes",'ESA Input'!J4058,""))</f>
        <v/>
      </c>
      <c r="I4093" s="227" t="str">
        <f>IF('ESA Input'!AH4058="","",IF('ESA Input'!AH4058="Yes",'ESA Input'!D4058,""))</f>
        <v/>
      </c>
      <c r="J4093" s="235" t="str">
        <f>IF('ESA Input'!AH4058="","",IF('ESA Input'!AH4058="Yes",'ESA Input'!E4058,""))</f>
        <v/>
      </c>
      <c r="K4093" s="29" t="str">
        <f>IF('ESA Input'!AH4058="","",IF('ESA Input'!AH4058="Yes",'ESA Input'!H4058,""))</f>
        <v/>
      </c>
      <c r="L4093" s="236" t="str">
        <f>IF('ESA Input'!AH4058="","",IF('ESA Input'!AH4058="Yes",'ESA Input'!G4058,""))</f>
        <v/>
      </c>
      <c r="M4093" s="31" t="str">
        <f t="shared" si="381"/>
        <v/>
      </c>
      <c r="N4093" s="208" t="str">
        <f t="shared" si="382"/>
        <v/>
      </c>
      <c r="O4093" s="209" t="str">
        <f t="shared" si="383"/>
        <v/>
      </c>
      <c r="P4093" s="209" t="str">
        <f t="shared" si="384"/>
        <v/>
      </c>
      <c r="Q4093" s="31" t="str">
        <f t="shared" si="385"/>
        <v/>
      </c>
      <c r="R4093" s="129" t="s">
        <v>9</v>
      </c>
      <c r="S4093" s="128" t="s">
        <v>9</v>
      </c>
      <c r="T4093" s="1"/>
    </row>
    <row r="4094" spans="1:20" ht="15.75" hidden="1" customHeight="1">
      <c r="A4094" s="1" t="str">
        <f t="shared" si="1"/>
        <v/>
      </c>
      <c r="B4094" s="268" t="str">
        <f t="shared" si="380"/>
        <v>X</v>
      </c>
      <c r="C4094" s="1"/>
      <c r="D4094" s="27" t="str">
        <f>IF('ESA Input'!AH4059="","",IF('ESA Input'!AH4059="Yes",'ESA Input'!B4059,"Ineligible"))</f>
        <v/>
      </c>
      <c r="E4094" s="242" t="str">
        <f>IF('ESA Input'!AH4059="","",'ESA Input'!AH4059)</f>
        <v/>
      </c>
      <c r="F4094" s="461" t="str">
        <f>IF('ESA Input'!AH4059="","",IF('ESA Input'!AH4059="YES",'ESA Input'!AG4059,""))</f>
        <v/>
      </c>
      <c r="G4094" s="462"/>
      <c r="H4094" s="201" t="str">
        <f>IF('ESA Input'!AH4059="","",IF('ESA Input'!AH4059="Yes",'ESA Input'!J4059,""))</f>
        <v/>
      </c>
      <c r="I4094" s="227" t="str">
        <f>IF('ESA Input'!AH4059="","",IF('ESA Input'!AH4059="Yes",'ESA Input'!D4059,""))</f>
        <v/>
      </c>
      <c r="J4094" s="235" t="str">
        <f>IF('ESA Input'!AH4059="","",IF('ESA Input'!AH4059="Yes",'ESA Input'!E4059,""))</f>
        <v/>
      </c>
      <c r="K4094" s="29" t="str">
        <f>IF('ESA Input'!AH4059="","",IF('ESA Input'!AH4059="Yes",'ESA Input'!H4059,""))</f>
        <v/>
      </c>
      <c r="L4094" s="236" t="str">
        <f>IF('ESA Input'!AH4059="","",IF('ESA Input'!AH4059="Yes",'ESA Input'!G4059,""))</f>
        <v/>
      </c>
      <c r="M4094" s="31" t="str">
        <f t="shared" si="381"/>
        <v/>
      </c>
      <c r="N4094" s="208" t="str">
        <f t="shared" si="382"/>
        <v/>
      </c>
      <c r="O4094" s="209" t="str">
        <f t="shared" si="383"/>
        <v/>
      </c>
      <c r="P4094" s="209" t="str">
        <f t="shared" si="384"/>
        <v/>
      </c>
      <c r="Q4094" s="31" t="str">
        <f t="shared" si="385"/>
        <v/>
      </c>
      <c r="R4094" s="129" t="s">
        <v>9</v>
      </c>
      <c r="S4094" s="128" t="s">
        <v>9</v>
      </c>
      <c r="T4094" s="1"/>
    </row>
    <row r="4095" spans="1:20" ht="15.75" hidden="1" customHeight="1">
      <c r="A4095" s="1" t="str">
        <f t="shared" si="1"/>
        <v/>
      </c>
      <c r="B4095" s="268" t="str">
        <f t="shared" si="380"/>
        <v>X</v>
      </c>
      <c r="C4095" s="1"/>
      <c r="D4095" s="27" t="str">
        <f>IF('ESA Input'!AH4060="","",IF('ESA Input'!AH4060="Yes",'ESA Input'!B4060,"Ineligible"))</f>
        <v/>
      </c>
      <c r="E4095" s="242" t="str">
        <f>IF('ESA Input'!AH4060="","",'ESA Input'!AH4060)</f>
        <v/>
      </c>
      <c r="F4095" s="461" t="str">
        <f>IF('ESA Input'!AH4060="","",IF('ESA Input'!AH4060="YES",'ESA Input'!AG4060,""))</f>
        <v/>
      </c>
      <c r="G4095" s="462"/>
      <c r="H4095" s="201" t="str">
        <f>IF('ESA Input'!AH4060="","",IF('ESA Input'!AH4060="Yes",'ESA Input'!J4060,""))</f>
        <v/>
      </c>
      <c r="I4095" s="227" t="str">
        <f>IF('ESA Input'!AH4060="","",IF('ESA Input'!AH4060="Yes",'ESA Input'!D4060,""))</f>
        <v/>
      </c>
      <c r="J4095" s="235" t="str">
        <f>IF('ESA Input'!AH4060="","",IF('ESA Input'!AH4060="Yes",'ESA Input'!E4060,""))</f>
        <v/>
      </c>
      <c r="K4095" s="29" t="str">
        <f>IF('ESA Input'!AH4060="","",IF('ESA Input'!AH4060="Yes",'ESA Input'!H4060,""))</f>
        <v/>
      </c>
      <c r="L4095" s="236" t="str">
        <f>IF('ESA Input'!AH4060="","",IF('ESA Input'!AH4060="Yes",'ESA Input'!G4060,""))</f>
        <v/>
      </c>
      <c r="M4095" s="31" t="str">
        <f t="shared" si="381"/>
        <v/>
      </c>
      <c r="N4095" s="208" t="str">
        <f t="shared" si="382"/>
        <v/>
      </c>
      <c r="O4095" s="209" t="str">
        <f t="shared" si="383"/>
        <v/>
      </c>
      <c r="P4095" s="209" t="str">
        <f t="shared" si="384"/>
        <v/>
      </c>
      <c r="Q4095" s="31" t="str">
        <f t="shared" si="385"/>
        <v/>
      </c>
      <c r="R4095" s="129" t="s">
        <v>9</v>
      </c>
      <c r="S4095" s="128" t="s">
        <v>9</v>
      </c>
      <c r="T4095" s="1"/>
    </row>
    <row r="4096" spans="1:20" ht="15.75" hidden="1" customHeight="1">
      <c r="A4096" s="1" t="str">
        <f t="shared" si="1"/>
        <v/>
      </c>
      <c r="B4096" s="268" t="str">
        <f t="shared" si="380"/>
        <v>X</v>
      </c>
      <c r="C4096" s="1"/>
      <c r="D4096" s="27" t="str">
        <f>IF('ESA Input'!AH4061="","",IF('ESA Input'!AH4061="Yes",'ESA Input'!B4061,"Ineligible"))</f>
        <v/>
      </c>
      <c r="E4096" s="242" t="str">
        <f>IF('ESA Input'!AH4061="","",'ESA Input'!AH4061)</f>
        <v/>
      </c>
      <c r="F4096" s="461" t="str">
        <f>IF('ESA Input'!AH4061="","",IF('ESA Input'!AH4061="YES",'ESA Input'!AG4061,""))</f>
        <v/>
      </c>
      <c r="G4096" s="462"/>
      <c r="H4096" s="201" t="str">
        <f>IF('ESA Input'!AH4061="","",IF('ESA Input'!AH4061="Yes",'ESA Input'!J4061,""))</f>
        <v/>
      </c>
      <c r="I4096" s="227" t="str">
        <f>IF('ESA Input'!AH4061="","",IF('ESA Input'!AH4061="Yes",'ESA Input'!D4061,""))</f>
        <v/>
      </c>
      <c r="J4096" s="235" t="str">
        <f>IF('ESA Input'!AH4061="","",IF('ESA Input'!AH4061="Yes",'ESA Input'!E4061,""))</f>
        <v/>
      </c>
      <c r="K4096" s="29" t="str">
        <f>IF('ESA Input'!AH4061="","",IF('ESA Input'!AH4061="Yes",'ESA Input'!H4061,""))</f>
        <v/>
      </c>
      <c r="L4096" s="236" t="str">
        <f>IF('ESA Input'!AH4061="","",IF('ESA Input'!AH4061="Yes",'ESA Input'!G4061,""))</f>
        <v/>
      </c>
      <c r="M4096" s="31" t="str">
        <f t="shared" si="381"/>
        <v/>
      </c>
      <c r="N4096" s="208" t="str">
        <f t="shared" si="382"/>
        <v/>
      </c>
      <c r="O4096" s="209" t="str">
        <f t="shared" si="383"/>
        <v/>
      </c>
      <c r="P4096" s="209" t="str">
        <f t="shared" si="384"/>
        <v/>
      </c>
      <c r="Q4096" s="31" t="str">
        <f t="shared" si="385"/>
        <v/>
      </c>
      <c r="R4096" s="129" t="s">
        <v>9</v>
      </c>
      <c r="S4096" s="128" t="s">
        <v>9</v>
      </c>
      <c r="T4096" s="1"/>
    </row>
    <row r="4097" spans="1:20" ht="15.75" hidden="1" customHeight="1">
      <c r="A4097" s="1" t="str">
        <f t="shared" si="1"/>
        <v/>
      </c>
      <c r="B4097" s="268" t="str">
        <f t="shared" si="380"/>
        <v>X</v>
      </c>
      <c r="C4097" s="1"/>
      <c r="D4097" s="27" t="str">
        <f>IF('ESA Input'!AH4062="","",IF('ESA Input'!AH4062="Yes",'ESA Input'!B4062,"Ineligible"))</f>
        <v/>
      </c>
      <c r="E4097" s="242" t="str">
        <f>IF('ESA Input'!AH4062="","",'ESA Input'!AH4062)</f>
        <v/>
      </c>
      <c r="F4097" s="461" t="str">
        <f>IF('ESA Input'!AH4062="","",IF('ESA Input'!AH4062="YES",'ESA Input'!AG4062,""))</f>
        <v/>
      </c>
      <c r="G4097" s="462"/>
      <c r="H4097" s="201" t="str">
        <f>IF('ESA Input'!AH4062="","",IF('ESA Input'!AH4062="Yes",'ESA Input'!J4062,""))</f>
        <v/>
      </c>
      <c r="I4097" s="227" t="str">
        <f>IF('ESA Input'!AH4062="","",IF('ESA Input'!AH4062="Yes",'ESA Input'!D4062,""))</f>
        <v/>
      </c>
      <c r="J4097" s="235" t="str">
        <f>IF('ESA Input'!AH4062="","",IF('ESA Input'!AH4062="Yes",'ESA Input'!E4062,""))</f>
        <v/>
      </c>
      <c r="K4097" s="29" t="str">
        <f>IF('ESA Input'!AH4062="","",IF('ESA Input'!AH4062="Yes",'ESA Input'!H4062,""))</f>
        <v/>
      </c>
      <c r="L4097" s="236" t="str">
        <f>IF('ESA Input'!AH4062="","",IF('ESA Input'!AH4062="Yes",'ESA Input'!G4062,""))</f>
        <v/>
      </c>
      <c r="M4097" s="31" t="str">
        <f t="shared" si="381"/>
        <v/>
      </c>
      <c r="N4097" s="208" t="str">
        <f t="shared" si="382"/>
        <v/>
      </c>
      <c r="O4097" s="209" t="str">
        <f t="shared" si="383"/>
        <v/>
      </c>
      <c r="P4097" s="209" t="str">
        <f t="shared" si="384"/>
        <v/>
      </c>
      <c r="Q4097" s="31" t="str">
        <f t="shared" si="385"/>
        <v/>
      </c>
      <c r="R4097" s="129" t="s">
        <v>9</v>
      </c>
      <c r="S4097" s="128" t="s">
        <v>9</v>
      </c>
      <c r="T4097" s="1"/>
    </row>
    <row r="4098" spans="1:20" ht="15.75" hidden="1" customHeight="1">
      <c r="A4098" s="1" t="str">
        <f t="shared" si="1"/>
        <v/>
      </c>
      <c r="B4098" s="268" t="str">
        <f t="shared" si="380"/>
        <v>X</v>
      </c>
      <c r="C4098" s="1"/>
      <c r="D4098" s="27" t="str">
        <f>IF('ESA Input'!AH4063="","",IF('ESA Input'!AH4063="Yes",'ESA Input'!B4063,"Ineligible"))</f>
        <v/>
      </c>
      <c r="E4098" s="242" t="str">
        <f>IF('ESA Input'!AH4063="","",'ESA Input'!AH4063)</f>
        <v/>
      </c>
      <c r="F4098" s="461" t="str">
        <f>IF('ESA Input'!AH4063="","",IF('ESA Input'!AH4063="YES",'ESA Input'!AG4063,""))</f>
        <v/>
      </c>
      <c r="G4098" s="462"/>
      <c r="H4098" s="201" t="str">
        <f>IF('ESA Input'!AH4063="","",IF('ESA Input'!AH4063="Yes",'ESA Input'!J4063,""))</f>
        <v/>
      </c>
      <c r="I4098" s="227" t="str">
        <f>IF('ESA Input'!AH4063="","",IF('ESA Input'!AH4063="Yes",'ESA Input'!D4063,""))</f>
        <v/>
      </c>
      <c r="J4098" s="235" t="str">
        <f>IF('ESA Input'!AH4063="","",IF('ESA Input'!AH4063="Yes",'ESA Input'!E4063,""))</f>
        <v/>
      </c>
      <c r="K4098" s="29" t="str">
        <f>IF('ESA Input'!AH4063="","",IF('ESA Input'!AH4063="Yes",'ESA Input'!H4063,""))</f>
        <v/>
      </c>
      <c r="L4098" s="236" t="str">
        <f>IF('ESA Input'!AH4063="","",IF('ESA Input'!AH4063="Yes",'ESA Input'!G4063,""))</f>
        <v/>
      </c>
      <c r="M4098" s="31" t="str">
        <f t="shared" si="381"/>
        <v/>
      </c>
      <c r="N4098" s="208" t="str">
        <f t="shared" si="382"/>
        <v/>
      </c>
      <c r="O4098" s="209" t="str">
        <f t="shared" si="383"/>
        <v/>
      </c>
      <c r="P4098" s="209" t="str">
        <f t="shared" si="384"/>
        <v/>
      </c>
      <c r="Q4098" s="31" t="str">
        <f t="shared" si="385"/>
        <v/>
      </c>
      <c r="R4098" s="129" t="s">
        <v>9</v>
      </c>
      <c r="S4098" s="128" t="s">
        <v>9</v>
      </c>
      <c r="T4098" s="1"/>
    </row>
    <row r="4099" spans="1:20" ht="15.75" hidden="1" customHeight="1">
      <c r="A4099" s="1" t="str">
        <f t="shared" si="1"/>
        <v/>
      </c>
      <c r="B4099" s="268" t="str">
        <f t="shared" si="380"/>
        <v>X</v>
      </c>
      <c r="C4099" s="1"/>
      <c r="D4099" s="27" t="str">
        <f>IF('ESA Input'!AH4064="","",IF('ESA Input'!AH4064="Yes",'ESA Input'!B4064,"Ineligible"))</f>
        <v/>
      </c>
      <c r="E4099" s="242" t="str">
        <f>IF('ESA Input'!AH4064="","",'ESA Input'!AH4064)</f>
        <v/>
      </c>
      <c r="F4099" s="461" t="str">
        <f>IF('ESA Input'!AH4064="","",IF('ESA Input'!AH4064="YES",'ESA Input'!AG4064,""))</f>
        <v/>
      </c>
      <c r="G4099" s="462"/>
      <c r="H4099" s="201" t="str">
        <f>IF('ESA Input'!AH4064="","",IF('ESA Input'!AH4064="Yes",'ESA Input'!J4064,""))</f>
        <v/>
      </c>
      <c r="I4099" s="227" t="str">
        <f>IF('ESA Input'!AH4064="","",IF('ESA Input'!AH4064="Yes",'ESA Input'!D4064,""))</f>
        <v/>
      </c>
      <c r="J4099" s="235" t="str">
        <f>IF('ESA Input'!AH4064="","",IF('ESA Input'!AH4064="Yes",'ESA Input'!E4064,""))</f>
        <v/>
      </c>
      <c r="K4099" s="29" t="str">
        <f>IF('ESA Input'!AH4064="","",IF('ESA Input'!AH4064="Yes",'ESA Input'!H4064,""))</f>
        <v/>
      </c>
      <c r="L4099" s="236" t="str">
        <f>IF('ESA Input'!AH4064="","",IF('ESA Input'!AH4064="Yes",'ESA Input'!G4064,""))</f>
        <v/>
      </c>
      <c r="M4099" s="31" t="str">
        <f t="shared" si="381"/>
        <v/>
      </c>
      <c r="N4099" s="208" t="str">
        <f t="shared" si="382"/>
        <v/>
      </c>
      <c r="O4099" s="209" t="str">
        <f t="shared" si="383"/>
        <v/>
      </c>
      <c r="P4099" s="209" t="str">
        <f t="shared" si="384"/>
        <v/>
      </c>
      <c r="Q4099" s="31" t="str">
        <f t="shared" si="385"/>
        <v/>
      </c>
      <c r="R4099" s="129" t="s">
        <v>9</v>
      </c>
      <c r="S4099" s="128" t="s">
        <v>9</v>
      </c>
      <c r="T4099" s="1"/>
    </row>
    <row r="4100" spans="1:20" ht="15.75" hidden="1" customHeight="1">
      <c r="A4100" s="1" t="str">
        <f t="shared" si="1"/>
        <v/>
      </c>
      <c r="B4100" s="268" t="str">
        <f t="shared" si="380"/>
        <v>X</v>
      </c>
      <c r="C4100" s="1"/>
      <c r="D4100" s="27" t="str">
        <f>IF('ESA Input'!AH4065="","",IF('ESA Input'!AH4065="Yes",'ESA Input'!B4065,"Ineligible"))</f>
        <v/>
      </c>
      <c r="E4100" s="242" t="str">
        <f>IF('ESA Input'!AH4065="","",'ESA Input'!AH4065)</f>
        <v/>
      </c>
      <c r="F4100" s="461" t="str">
        <f>IF('ESA Input'!AH4065="","",IF('ESA Input'!AH4065="YES",'ESA Input'!AG4065,""))</f>
        <v/>
      </c>
      <c r="G4100" s="462"/>
      <c r="H4100" s="201" t="str">
        <f>IF('ESA Input'!AH4065="","",IF('ESA Input'!AH4065="Yes",'ESA Input'!J4065,""))</f>
        <v/>
      </c>
      <c r="I4100" s="227" t="str">
        <f>IF('ESA Input'!AH4065="","",IF('ESA Input'!AH4065="Yes",'ESA Input'!D4065,""))</f>
        <v/>
      </c>
      <c r="J4100" s="235" t="str">
        <f>IF('ESA Input'!AH4065="","",IF('ESA Input'!AH4065="Yes",'ESA Input'!E4065,""))</f>
        <v/>
      </c>
      <c r="K4100" s="29" t="str">
        <f>IF('ESA Input'!AH4065="","",IF('ESA Input'!AH4065="Yes",'ESA Input'!H4065,""))</f>
        <v/>
      </c>
      <c r="L4100" s="236" t="str">
        <f>IF('ESA Input'!AH4065="","",IF('ESA Input'!AH4065="Yes",'ESA Input'!G4065,""))</f>
        <v/>
      </c>
      <c r="M4100" s="31" t="str">
        <f t="shared" si="381"/>
        <v/>
      </c>
      <c r="N4100" s="208" t="str">
        <f t="shared" si="382"/>
        <v/>
      </c>
      <c r="O4100" s="209" t="str">
        <f t="shared" si="383"/>
        <v/>
      </c>
      <c r="P4100" s="209" t="str">
        <f t="shared" si="384"/>
        <v/>
      </c>
      <c r="Q4100" s="31" t="str">
        <f t="shared" si="385"/>
        <v/>
      </c>
      <c r="R4100" s="129" t="s">
        <v>9</v>
      </c>
      <c r="S4100" s="128" t="s">
        <v>9</v>
      </c>
      <c r="T4100" s="1"/>
    </row>
    <row r="4101" spans="1:20" ht="15.75" hidden="1" customHeight="1">
      <c r="A4101" s="1" t="str">
        <f t="shared" si="1"/>
        <v/>
      </c>
      <c r="B4101" s="268" t="str">
        <f t="shared" si="380"/>
        <v>X</v>
      </c>
      <c r="C4101" s="1"/>
      <c r="D4101" s="27" t="str">
        <f>IF('ESA Input'!AH4066="","",IF('ESA Input'!AH4066="Yes",'ESA Input'!B4066,"Ineligible"))</f>
        <v/>
      </c>
      <c r="E4101" s="242" t="str">
        <f>IF('ESA Input'!AH4066="","",'ESA Input'!AH4066)</f>
        <v/>
      </c>
      <c r="F4101" s="461" t="str">
        <f>IF('ESA Input'!AH4066="","",IF('ESA Input'!AH4066="YES",'ESA Input'!AG4066,""))</f>
        <v/>
      </c>
      <c r="G4101" s="462"/>
      <c r="H4101" s="201" t="str">
        <f>IF('ESA Input'!AH4066="","",IF('ESA Input'!AH4066="Yes",'ESA Input'!J4066,""))</f>
        <v/>
      </c>
      <c r="I4101" s="227" t="str">
        <f>IF('ESA Input'!AH4066="","",IF('ESA Input'!AH4066="Yes",'ESA Input'!D4066,""))</f>
        <v/>
      </c>
      <c r="J4101" s="235" t="str">
        <f>IF('ESA Input'!AH4066="","",IF('ESA Input'!AH4066="Yes",'ESA Input'!E4066,""))</f>
        <v/>
      </c>
      <c r="K4101" s="29" t="str">
        <f>IF('ESA Input'!AH4066="","",IF('ESA Input'!AH4066="Yes",'ESA Input'!H4066,""))</f>
        <v/>
      </c>
      <c r="L4101" s="236" t="str">
        <f>IF('ESA Input'!AH4066="","",IF('ESA Input'!AH4066="Yes",'ESA Input'!G4066,""))</f>
        <v/>
      </c>
      <c r="M4101" s="31" t="str">
        <f t="shared" si="381"/>
        <v/>
      </c>
      <c r="N4101" s="208" t="str">
        <f t="shared" si="382"/>
        <v/>
      </c>
      <c r="O4101" s="209" t="str">
        <f t="shared" si="383"/>
        <v/>
      </c>
      <c r="P4101" s="209" t="str">
        <f t="shared" si="384"/>
        <v/>
      </c>
      <c r="Q4101" s="31" t="str">
        <f t="shared" si="385"/>
        <v/>
      </c>
      <c r="R4101" s="129" t="s">
        <v>9</v>
      </c>
      <c r="S4101" s="128" t="s">
        <v>9</v>
      </c>
      <c r="T4101" s="1"/>
    </row>
    <row r="4102" spans="1:20" ht="15.75" hidden="1" customHeight="1">
      <c r="A4102" s="1" t="str">
        <f t="shared" si="1"/>
        <v/>
      </c>
      <c r="B4102" s="268" t="str">
        <f t="shared" si="380"/>
        <v>X</v>
      </c>
      <c r="C4102" s="1"/>
      <c r="D4102" s="27" t="str">
        <f>IF('ESA Input'!AH4067="","",IF('ESA Input'!AH4067="Yes",'ESA Input'!B4067,"Ineligible"))</f>
        <v/>
      </c>
      <c r="E4102" s="242" t="str">
        <f>IF('ESA Input'!AH4067="","",'ESA Input'!AH4067)</f>
        <v/>
      </c>
      <c r="F4102" s="461" t="str">
        <f>IF('ESA Input'!AH4067="","",IF('ESA Input'!AH4067="YES",'ESA Input'!AG4067,""))</f>
        <v/>
      </c>
      <c r="G4102" s="462"/>
      <c r="H4102" s="201" t="str">
        <f>IF('ESA Input'!AH4067="","",IF('ESA Input'!AH4067="Yes",'ESA Input'!J4067,""))</f>
        <v/>
      </c>
      <c r="I4102" s="227" t="str">
        <f>IF('ESA Input'!AH4067="","",IF('ESA Input'!AH4067="Yes",'ESA Input'!D4067,""))</f>
        <v/>
      </c>
      <c r="J4102" s="235" t="str">
        <f>IF('ESA Input'!AH4067="","",IF('ESA Input'!AH4067="Yes",'ESA Input'!E4067,""))</f>
        <v/>
      </c>
      <c r="K4102" s="29" t="str">
        <f>IF('ESA Input'!AH4067="","",IF('ESA Input'!AH4067="Yes",'ESA Input'!H4067,""))</f>
        <v/>
      </c>
      <c r="L4102" s="236" t="str">
        <f>IF('ESA Input'!AH4067="","",IF('ESA Input'!AH4067="Yes",'ESA Input'!G4067,""))</f>
        <v/>
      </c>
      <c r="M4102" s="31" t="str">
        <f t="shared" si="381"/>
        <v/>
      </c>
      <c r="N4102" s="208" t="str">
        <f t="shared" si="382"/>
        <v/>
      </c>
      <c r="O4102" s="209" t="str">
        <f t="shared" si="383"/>
        <v/>
      </c>
      <c r="P4102" s="209" t="str">
        <f t="shared" si="384"/>
        <v/>
      </c>
      <c r="Q4102" s="31" t="str">
        <f t="shared" si="385"/>
        <v/>
      </c>
      <c r="R4102" s="129" t="s">
        <v>9</v>
      </c>
      <c r="S4102" s="128" t="s">
        <v>9</v>
      </c>
      <c r="T4102" s="1"/>
    </row>
    <row r="4103" spans="1:20" ht="15.75" hidden="1" customHeight="1">
      <c r="A4103" s="1" t="str">
        <f t="shared" si="1"/>
        <v/>
      </c>
      <c r="B4103" s="268" t="str">
        <f t="shared" si="380"/>
        <v>X</v>
      </c>
      <c r="C4103" s="1"/>
      <c r="D4103" s="27" t="str">
        <f>IF('ESA Input'!AH4068="","",IF('ESA Input'!AH4068="Yes",'ESA Input'!B4068,"Ineligible"))</f>
        <v/>
      </c>
      <c r="E4103" s="242" t="str">
        <f>IF('ESA Input'!AH4068="","",'ESA Input'!AH4068)</f>
        <v/>
      </c>
      <c r="F4103" s="461" t="str">
        <f>IF('ESA Input'!AH4068="","",IF('ESA Input'!AH4068="YES",'ESA Input'!AG4068,""))</f>
        <v/>
      </c>
      <c r="G4103" s="462"/>
      <c r="H4103" s="201" t="str">
        <f>IF('ESA Input'!AH4068="","",IF('ESA Input'!AH4068="Yes",'ESA Input'!J4068,""))</f>
        <v/>
      </c>
      <c r="I4103" s="227" t="str">
        <f>IF('ESA Input'!AH4068="","",IF('ESA Input'!AH4068="Yes",'ESA Input'!D4068,""))</f>
        <v/>
      </c>
      <c r="J4103" s="235" t="str">
        <f>IF('ESA Input'!AH4068="","",IF('ESA Input'!AH4068="Yes",'ESA Input'!E4068,""))</f>
        <v/>
      </c>
      <c r="K4103" s="29" t="str">
        <f>IF('ESA Input'!AH4068="","",IF('ESA Input'!AH4068="Yes",'ESA Input'!H4068,""))</f>
        <v/>
      </c>
      <c r="L4103" s="236" t="str">
        <f>IF('ESA Input'!AH4068="","",IF('ESA Input'!AH4068="Yes",'ESA Input'!G4068,""))</f>
        <v/>
      </c>
      <c r="M4103" s="31" t="str">
        <f t="shared" si="381"/>
        <v/>
      </c>
      <c r="N4103" s="208" t="str">
        <f t="shared" si="382"/>
        <v/>
      </c>
      <c r="O4103" s="209" t="str">
        <f t="shared" si="383"/>
        <v/>
      </c>
      <c r="P4103" s="209" t="str">
        <f t="shared" si="384"/>
        <v/>
      </c>
      <c r="Q4103" s="31" t="str">
        <f t="shared" si="385"/>
        <v/>
      </c>
      <c r="R4103" s="129" t="s">
        <v>9</v>
      </c>
      <c r="S4103" s="128" t="s">
        <v>9</v>
      </c>
      <c r="T4103" s="1"/>
    </row>
    <row r="4104" spans="1:20" ht="15.75" hidden="1" customHeight="1">
      <c r="A4104" s="1" t="str">
        <f t="shared" si="1"/>
        <v/>
      </c>
      <c r="B4104" s="268" t="str">
        <f t="shared" si="380"/>
        <v>X</v>
      </c>
      <c r="C4104" s="1"/>
      <c r="D4104" s="27" t="str">
        <f>IF('ESA Input'!AH4069="","",IF('ESA Input'!AH4069="Yes",'ESA Input'!B4069,"Ineligible"))</f>
        <v/>
      </c>
      <c r="E4104" s="242" t="str">
        <f>IF('ESA Input'!AH4069="","",'ESA Input'!AH4069)</f>
        <v/>
      </c>
      <c r="F4104" s="461" t="str">
        <f>IF('ESA Input'!AH4069="","",IF('ESA Input'!AH4069="YES",'ESA Input'!AG4069,""))</f>
        <v/>
      </c>
      <c r="G4104" s="462"/>
      <c r="H4104" s="201" t="str">
        <f>IF('ESA Input'!AH4069="","",IF('ESA Input'!AH4069="Yes",'ESA Input'!J4069,""))</f>
        <v/>
      </c>
      <c r="I4104" s="227" t="str">
        <f>IF('ESA Input'!AH4069="","",IF('ESA Input'!AH4069="Yes",'ESA Input'!D4069,""))</f>
        <v/>
      </c>
      <c r="J4104" s="235" t="str">
        <f>IF('ESA Input'!AH4069="","",IF('ESA Input'!AH4069="Yes",'ESA Input'!E4069,""))</f>
        <v/>
      </c>
      <c r="K4104" s="29" t="str">
        <f>IF('ESA Input'!AH4069="","",IF('ESA Input'!AH4069="Yes",'ESA Input'!H4069,""))</f>
        <v/>
      </c>
      <c r="L4104" s="236" t="str">
        <f>IF('ESA Input'!AH4069="","",IF('ESA Input'!AH4069="Yes",'ESA Input'!G4069,""))</f>
        <v/>
      </c>
      <c r="M4104" s="31" t="str">
        <f t="shared" si="381"/>
        <v/>
      </c>
      <c r="N4104" s="208" t="str">
        <f t="shared" si="382"/>
        <v/>
      </c>
      <c r="O4104" s="209" t="str">
        <f t="shared" si="383"/>
        <v/>
      </c>
      <c r="P4104" s="209" t="str">
        <f t="shared" si="384"/>
        <v/>
      </c>
      <c r="Q4104" s="31" t="str">
        <f t="shared" si="385"/>
        <v/>
      </c>
      <c r="R4104" s="129" t="s">
        <v>9</v>
      </c>
      <c r="S4104" s="128" t="s">
        <v>9</v>
      </c>
      <c r="T4104" s="1"/>
    </row>
    <row r="4105" spans="1:20" ht="15.75" hidden="1" customHeight="1">
      <c r="A4105" s="1" t="str">
        <f t="shared" si="1"/>
        <v/>
      </c>
      <c r="B4105" s="268" t="str">
        <f t="shared" si="380"/>
        <v>X</v>
      </c>
      <c r="C4105" s="1"/>
      <c r="D4105" s="27" t="str">
        <f>IF('ESA Input'!AH4070="","",IF('ESA Input'!AH4070="Yes",'ESA Input'!B4070,"Ineligible"))</f>
        <v/>
      </c>
      <c r="E4105" s="242" t="str">
        <f>IF('ESA Input'!AH4070="","",'ESA Input'!AH4070)</f>
        <v/>
      </c>
      <c r="F4105" s="461" t="str">
        <f>IF('ESA Input'!AH4070="","",IF('ESA Input'!AH4070="YES",'ESA Input'!AG4070,""))</f>
        <v/>
      </c>
      <c r="G4105" s="462"/>
      <c r="H4105" s="201" t="str">
        <f>IF('ESA Input'!AH4070="","",IF('ESA Input'!AH4070="Yes",'ESA Input'!J4070,""))</f>
        <v/>
      </c>
      <c r="I4105" s="227" t="str">
        <f>IF('ESA Input'!AH4070="","",IF('ESA Input'!AH4070="Yes",'ESA Input'!D4070,""))</f>
        <v/>
      </c>
      <c r="J4105" s="235" t="str">
        <f>IF('ESA Input'!AH4070="","",IF('ESA Input'!AH4070="Yes",'ESA Input'!E4070,""))</f>
        <v/>
      </c>
      <c r="K4105" s="29" t="str">
        <f>IF('ESA Input'!AH4070="","",IF('ESA Input'!AH4070="Yes",'ESA Input'!H4070,""))</f>
        <v/>
      </c>
      <c r="L4105" s="236" t="str">
        <f>IF('ESA Input'!AH4070="","",IF('ESA Input'!AH4070="Yes",'ESA Input'!G4070,""))</f>
        <v/>
      </c>
      <c r="M4105" s="31" t="str">
        <f t="shared" si="381"/>
        <v/>
      </c>
      <c r="N4105" s="208" t="str">
        <f t="shared" si="382"/>
        <v/>
      </c>
      <c r="O4105" s="209" t="str">
        <f t="shared" si="383"/>
        <v/>
      </c>
      <c r="P4105" s="209" t="str">
        <f t="shared" si="384"/>
        <v/>
      </c>
      <c r="Q4105" s="31" t="str">
        <f t="shared" si="385"/>
        <v/>
      </c>
      <c r="R4105" s="129" t="s">
        <v>9</v>
      </c>
      <c r="S4105" s="128" t="s">
        <v>9</v>
      </c>
      <c r="T4105" s="1"/>
    </row>
    <row r="4106" spans="1:20" ht="15.75" hidden="1" customHeight="1">
      <c r="A4106" s="1" t="str">
        <f t="shared" si="1"/>
        <v/>
      </c>
      <c r="B4106" s="268" t="str">
        <f t="shared" si="380"/>
        <v>X</v>
      </c>
      <c r="C4106" s="1"/>
      <c r="D4106" s="27" t="str">
        <f>IF('ESA Input'!AH4071="","",IF('ESA Input'!AH4071="Yes",'ESA Input'!B4071,"Ineligible"))</f>
        <v/>
      </c>
      <c r="E4106" s="242" t="str">
        <f>IF('ESA Input'!AH4071="","",'ESA Input'!AH4071)</f>
        <v/>
      </c>
      <c r="F4106" s="461" t="str">
        <f>IF('ESA Input'!AH4071="","",IF('ESA Input'!AH4071="YES",'ESA Input'!AG4071,""))</f>
        <v/>
      </c>
      <c r="G4106" s="462"/>
      <c r="H4106" s="201" t="str">
        <f>IF('ESA Input'!AH4071="","",IF('ESA Input'!AH4071="Yes",'ESA Input'!J4071,""))</f>
        <v/>
      </c>
      <c r="I4106" s="227" t="str">
        <f>IF('ESA Input'!AH4071="","",IF('ESA Input'!AH4071="Yes",'ESA Input'!D4071,""))</f>
        <v/>
      </c>
      <c r="J4106" s="235" t="str">
        <f>IF('ESA Input'!AH4071="","",IF('ESA Input'!AH4071="Yes",'ESA Input'!E4071,""))</f>
        <v/>
      </c>
      <c r="K4106" s="29" t="str">
        <f>IF('ESA Input'!AH4071="","",IF('ESA Input'!AH4071="Yes",'ESA Input'!H4071,""))</f>
        <v/>
      </c>
      <c r="L4106" s="236" t="str">
        <f>IF('ESA Input'!AH4071="","",IF('ESA Input'!AH4071="Yes",'ESA Input'!G4071,""))</f>
        <v/>
      </c>
      <c r="M4106" s="31" t="str">
        <f t="shared" si="381"/>
        <v/>
      </c>
      <c r="N4106" s="208" t="str">
        <f t="shared" si="382"/>
        <v/>
      </c>
      <c r="O4106" s="209" t="str">
        <f t="shared" si="383"/>
        <v/>
      </c>
      <c r="P4106" s="209" t="str">
        <f t="shared" si="384"/>
        <v/>
      </c>
      <c r="Q4106" s="31" t="str">
        <f t="shared" si="385"/>
        <v/>
      </c>
      <c r="R4106" s="129" t="s">
        <v>9</v>
      </c>
      <c r="S4106" s="128" t="s">
        <v>9</v>
      </c>
      <c r="T4106" s="1"/>
    </row>
    <row r="4107" spans="1:20" ht="15.75" hidden="1" customHeight="1">
      <c r="A4107" s="1" t="str">
        <f t="shared" si="1"/>
        <v/>
      </c>
      <c r="B4107" s="268" t="str">
        <f t="shared" si="380"/>
        <v>X</v>
      </c>
      <c r="C4107" s="1"/>
      <c r="D4107" s="27" t="str">
        <f>IF('ESA Input'!AH4072="","",IF('ESA Input'!AH4072="Yes",'ESA Input'!B4072,"Ineligible"))</f>
        <v/>
      </c>
      <c r="E4107" s="242" t="str">
        <f>IF('ESA Input'!AH4072="","",'ESA Input'!AH4072)</f>
        <v/>
      </c>
      <c r="F4107" s="461" t="str">
        <f>IF('ESA Input'!AH4072="","",IF('ESA Input'!AH4072="YES",'ESA Input'!AG4072,""))</f>
        <v/>
      </c>
      <c r="G4107" s="462"/>
      <c r="H4107" s="201" t="str">
        <f>IF('ESA Input'!AH4072="","",IF('ESA Input'!AH4072="Yes",'ESA Input'!J4072,""))</f>
        <v/>
      </c>
      <c r="I4107" s="227" t="str">
        <f>IF('ESA Input'!AH4072="","",IF('ESA Input'!AH4072="Yes",'ESA Input'!D4072,""))</f>
        <v/>
      </c>
      <c r="J4107" s="235" t="str">
        <f>IF('ESA Input'!AH4072="","",IF('ESA Input'!AH4072="Yes",'ESA Input'!E4072,""))</f>
        <v/>
      </c>
      <c r="K4107" s="29" t="str">
        <f>IF('ESA Input'!AH4072="","",IF('ESA Input'!AH4072="Yes",'ESA Input'!H4072,""))</f>
        <v/>
      </c>
      <c r="L4107" s="236" t="str">
        <f>IF('ESA Input'!AH4072="","",IF('ESA Input'!AH4072="Yes",'ESA Input'!G4072,""))</f>
        <v/>
      </c>
      <c r="M4107" s="31" t="str">
        <f t="shared" si="381"/>
        <v/>
      </c>
      <c r="N4107" s="208" t="str">
        <f t="shared" si="382"/>
        <v/>
      </c>
      <c r="O4107" s="209" t="str">
        <f t="shared" si="383"/>
        <v/>
      </c>
      <c r="P4107" s="209" t="str">
        <f t="shared" si="384"/>
        <v/>
      </c>
      <c r="Q4107" s="31" t="str">
        <f t="shared" si="385"/>
        <v/>
      </c>
      <c r="R4107" s="129" t="s">
        <v>9</v>
      </c>
      <c r="S4107" s="128" t="s">
        <v>9</v>
      </c>
      <c r="T4107" s="1"/>
    </row>
    <row r="4108" spans="1:20" ht="15.75" hidden="1" customHeight="1">
      <c r="A4108" s="1" t="str">
        <f t="shared" si="1"/>
        <v/>
      </c>
      <c r="B4108" s="268" t="str">
        <f t="shared" si="380"/>
        <v>X</v>
      </c>
      <c r="C4108" s="1"/>
      <c r="D4108" s="27" t="str">
        <f>IF('ESA Input'!AH4073="","",IF('ESA Input'!AH4073="Yes",'ESA Input'!B4073,"Ineligible"))</f>
        <v/>
      </c>
      <c r="E4108" s="242" t="str">
        <f>IF('ESA Input'!AH4073="","",'ESA Input'!AH4073)</f>
        <v/>
      </c>
      <c r="F4108" s="461" t="str">
        <f>IF('ESA Input'!AH4073="","",IF('ESA Input'!AH4073="YES",'ESA Input'!AG4073,""))</f>
        <v/>
      </c>
      <c r="G4108" s="462"/>
      <c r="H4108" s="201" t="str">
        <f>IF('ESA Input'!AH4073="","",IF('ESA Input'!AH4073="Yes",'ESA Input'!J4073,""))</f>
        <v/>
      </c>
      <c r="I4108" s="227" t="str">
        <f>IF('ESA Input'!AH4073="","",IF('ESA Input'!AH4073="Yes",'ESA Input'!D4073,""))</f>
        <v/>
      </c>
      <c r="J4108" s="235" t="str">
        <f>IF('ESA Input'!AH4073="","",IF('ESA Input'!AH4073="Yes",'ESA Input'!E4073,""))</f>
        <v/>
      </c>
      <c r="K4108" s="29" t="str">
        <f>IF('ESA Input'!AH4073="","",IF('ESA Input'!AH4073="Yes",'ESA Input'!H4073,""))</f>
        <v/>
      </c>
      <c r="L4108" s="236" t="str">
        <f>IF('ESA Input'!AH4073="","",IF('ESA Input'!AH4073="Yes",'ESA Input'!G4073,""))</f>
        <v/>
      </c>
      <c r="M4108" s="31" t="str">
        <f t="shared" si="381"/>
        <v/>
      </c>
      <c r="N4108" s="208" t="str">
        <f t="shared" si="382"/>
        <v/>
      </c>
      <c r="O4108" s="209" t="str">
        <f t="shared" si="383"/>
        <v/>
      </c>
      <c r="P4108" s="209" t="str">
        <f t="shared" si="384"/>
        <v/>
      </c>
      <c r="Q4108" s="31" t="str">
        <f t="shared" si="385"/>
        <v/>
      </c>
      <c r="R4108" s="129" t="s">
        <v>9</v>
      </c>
      <c r="S4108" s="128" t="s">
        <v>9</v>
      </c>
      <c r="T4108" s="1"/>
    </row>
    <row r="4109" spans="1:20" ht="15.75" hidden="1" customHeight="1">
      <c r="A4109" s="1" t="str">
        <f t="shared" si="1"/>
        <v/>
      </c>
      <c r="B4109" s="268" t="str">
        <f t="shared" si="380"/>
        <v>X</v>
      </c>
      <c r="C4109" s="1"/>
      <c r="D4109" s="27" t="str">
        <f>IF('ESA Input'!AH4074="","",IF('ESA Input'!AH4074="Yes",'ESA Input'!B4074,"Ineligible"))</f>
        <v/>
      </c>
      <c r="E4109" s="242" t="str">
        <f>IF('ESA Input'!AH4074="","",'ESA Input'!AH4074)</f>
        <v/>
      </c>
      <c r="F4109" s="461" t="str">
        <f>IF('ESA Input'!AH4074="","",IF('ESA Input'!AH4074="YES",'ESA Input'!AG4074,""))</f>
        <v/>
      </c>
      <c r="G4109" s="462"/>
      <c r="H4109" s="201" t="str">
        <f>IF('ESA Input'!AH4074="","",IF('ESA Input'!AH4074="Yes",'ESA Input'!J4074,""))</f>
        <v/>
      </c>
      <c r="I4109" s="227" t="str">
        <f>IF('ESA Input'!AH4074="","",IF('ESA Input'!AH4074="Yes",'ESA Input'!D4074,""))</f>
        <v/>
      </c>
      <c r="J4109" s="235" t="str">
        <f>IF('ESA Input'!AH4074="","",IF('ESA Input'!AH4074="Yes",'ESA Input'!E4074,""))</f>
        <v/>
      </c>
      <c r="K4109" s="29" t="str">
        <f>IF('ESA Input'!AH4074="","",IF('ESA Input'!AH4074="Yes",'ESA Input'!H4074,""))</f>
        <v/>
      </c>
      <c r="L4109" s="236" t="str">
        <f>IF('ESA Input'!AH4074="","",IF('ESA Input'!AH4074="Yes",'ESA Input'!G4074,""))</f>
        <v/>
      </c>
      <c r="M4109" s="31" t="str">
        <f t="shared" si="381"/>
        <v/>
      </c>
      <c r="N4109" s="208" t="str">
        <f t="shared" si="382"/>
        <v/>
      </c>
      <c r="O4109" s="209" t="str">
        <f t="shared" si="383"/>
        <v/>
      </c>
      <c r="P4109" s="209" t="str">
        <f t="shared" si="384"/>
        <v/>
      </c>
      <c r="Q4109" s="31" t="str">
        <f t="shared" si="385"/>
        <v/>
      </c>
      <c r="R4109" s="129" t="s">
        <v>9</v>
      </c>
      <c r="S4109" s="128" t="s">
        <v>9</v>
      </c>
      <c r="T4109" s="1"/>
    </row>
    <row r="4110" spans="1:20" ht="15.75" hidden="1" customHeight="1">
      <c r="A4110" s="1" t="str">
        <f t="shared" si="1"/>
        <v/>
      </c>
      <c r="B4110" s="268" t="str">
        <f t="shared" si="380"/>
        <v>X</v>
      </c>
      <c r="C4110" s="1"/>
      <c r="D4110" s="27" t="str">
        <f>IF('ESA Input'!AH4075="","",IF('ESA Input'!AH4075="Yes",'ESA Input'!B4075,"Ineligible"))</f>
        <v/>
      </c>
      <c r="E4110" s="242" t="str">
        <f>IF('ESA Input'!AH4075="","",'ESA Input'!AH4075)</f>
        <v/>
      </c>
      <c r="F4110" s="461" t="str">
        <f>IF('ESA Input'!AH4075="","",IF('ESA Input'!AH4075="YES",'ESA Input'!AG4075,""))</f>
        <v/>
      </c>
      <c r="G4110" s="462"/>
      <c r="H4110" s="201" t="str">
        <f>IF('ESA Input'!AH4075="","",IF('ESA Input'!AH4075="Yes",'ESA Input'!J4075,""))</f>
        <v/>
      </c>
      <c r="I4110" s="227" t="str">
        <f>IF('ESA Input'!AH4075="","",IF('ESA Input'!AH4075="Yes",'ESA Input'!D4075,""))</f>
        <v/>
      </c>
      <c r="J4110" s="235" t="str">
        <f>IF('ESA Input'!AH4075="","",IF('ESA Input'!AH4075="Yes",'ESA Input'!E4075,""))</f>
        <v/>
      </c>
      <c r="K4110" s="29" t="str">
        <f>IF('ESA Input'!AH4075="","",IF('ESA Input'!AH4075="Yes",'ESA Input'!H4075,""))</f>
        <v/>
      </c>
      <c r="L4110" s="236" t="str">
        <f>IF('ESA Input'!AH4075="","",IF('ESA Input'!AH4075="Yes",'ESA Input'!G4075,""))</f>
        <v/>
      </c>
      <c r="M4110" s="31" t="str">
        <f t="shared" si="381"/>
        <v/>
      </c>
      <c r="N4110" s="208" t="str">
        <f t="shared" si="382"/>
        <v/>
      </c>
      <c r="O4110" s="209" t="str">
        <f t="shared" si="383"/>
        <v/>
      </c>
      <c r="P4110" s="209" t="str">
        <f t="shared" si="384"/>
        <v/>
      </c>
      <c r="Q4110" s="31" t="str">
        <f t="shared" si="385"/>
        <v/>
      </c>
      <c r="R4110" s="129" t="s">
        <v>9</v>
      </c>
      <c r="S4110" s="128" t="s">
        <v>9</v>
      </c>
      <c r="T4110" s="1"/>
    </row>
    <row r="4111" spans="1:20" ht="15.75" hidden="1" customHeight="1">
      <c r="A4111" s="1" t="str">
        <f t="shared" si="1"/>
        <v/>
      </c>
      <c r="B4111" s="268" t="str">
        <f t="shared" si="380"/>
        <v>X</v>
      </c>
      <c r="C4111" s="1"/>
      <c r="D4111" s="27" t="str">
        <f>IF('ESA Input'!AH4076="","",IF('ESA Input'!AH4076="Yes",'ESA Input'!B4076,"Ineligible"))</f>
        <v/>
      </c>
      <c r="E4111" s="242" t="str">
        <f>IF('ESA Input'!AH4076="","",'ESA Input'!AH4076)</f>
        <v/>
      </c>
      <c r="F4111" s="461" t="str">
        <f>IF('ESA Input'!AH4076="","",IF('ESA Input'!AH4076="YES",'ESA Input'!AG4076,""))</f>
        <v/>
      </c>
      <c r="G4111" s="462"/>
      <c r="H4111" s="201" t="str">
        <f>IF('ESA Input'!AH4076="","",IF('ESA Input'!AH4076="Yes",'ESA Input'!J4076,""))</f>
        <v/>
      </c>
      <c r="I4111" s="227" t="str">
        <f>IF('ESA Input'!AH4076="","",IF('ESA Input'!AH4076="Yes",'ESA Input'!D4076,""))</f>
        <v/>
      </c>
      <c r="J4111" s="235" t="str">
        <f>IF('ESA Input'!AH4076="","",IF('ESA Input'!AH4076="Yes",'ESA Input'!E4076,""))</f>
        <v/>
      </c>
      <c r="K4111" s="29" t="str">
        <f>IF('ESA Input'!AH4076="","",IF('ESA Input'!AH4076="Yes",'ESA Input'!H4076,""))</f>
        <v/>
      </c>
      <c r="L4111" s="236" t="str">
        <f>IF('ESA Input'!AH4076="","",IF('ESA Input'!AH4076="Yes",'ESA Input'!G4076,""))</f>
        <v/>
      </c>
      <c r="M4111" s="31" t="str">
        <f t="shared" si="381"/>
        <v/>
      </c>
      <c r="N4111" s="208" t="str">
        <f t="shared" si="382"/>
        <v/>
      </c>
      <c r="O4111" s="209" t="str">
        <f t="shared" si="383"/>
        <v/>
      </c>
      <c r="P4111" s="209" t="str">
        <f t="shared" si="384"/>
        <v/>
      </c>
      <c r="Q4111" s="31" t="str">
        <f t="shared" si="385"/>
        <v/>
      </c>
      <c r="R4111" s="129" t="s">
        <v>9</v>
      </c>
      <c r="S4111" s="128" t="s">
        <v>9</v>
      </c>
      <c r="T4111" s="1"/>
    </row>
    <row r="4112" spans="1:20" ht="15.75" hidden="1" customHeight="1">
      <c r="A4112" s="1" t="str">
        <f t="shared" si="1"/>
        <v/>
      </c>
      <c r="B4112" s="268" t="str">
        <f t="shared" si="380"/>
        <v>X</v>
      </c>
      <c r="C4112" s="1"/>
      <c r="D4112" s="27" t="str">
        <f>IF('ESA Input'!AH4077="","",IF('ESA Input'!AH4077="Yes",'ESA Input'!B4077,"Ineligible"))</f>
        <v/>
      </c>
      <c r="E4112" s="242" t="str">
        <f>IF('ESA Input'!AH4077="","",'ESA Input'!AH4077)</f>
        <v/>
      </c>
      <c r="F4112" s="461" t="str">
        <f>IF('ESA Input'!AH4077="","",IF('ESA Input'!AH4077="YES",'ESA Input'!AG4077,""))</f>
        <v/>
      </c>
      <c r="G4112" s="462"/>
      <c r="H4112" s="201" t="str">
        <f>IF('ESA Input'!AH4077="","",IF('ESA Input'!AH4077="Yes",'ESA Input'!J4077,""))</f>
        <v/>
      </c>
      <c r="I4112" s="227" t="str">
        <f>IF('ESA Input'!AH4077="","",IF('ESA Input'!AH4077="Yes",'ESA Input'!D4077,""))</f>
        <v/>
      </c>
      <c r="J4112" s="235" t="str">
        <f>IF('ESA Input'!AH4077="","",IF('ESA Input'!AH4077="Yes",'ESA Input'!E4077,""))</f>
        <v/>
      </c>
      <c r="K4112" s="29" t="str">
        <f>IF('ESA Input'!AH4077="","",IF('ESA Input'!AH4077="Yes",'ESA Input'!H4077,""))</f>
        <v/>
      </c>
      <c r="L4112" s="236" t="str">
        <f>IF('ESA Input'!AH4077="","",IF('ESA Input'!AH4077="Yes",'ESA Input'!G4077,""))</f>
        <v/>
      </c>
      <c r="M4112" s="31" t="str">
        <f t="shared" si="381"/>
        <v/>
      </c>
      <c r="N4112" s="208" t="str">
        <f t="shared" si="382"/>
        <v/>
      </c>
      <c r="O4112" s="209" t="str">
        <f t="shared" si="383"/>
        <v/>
      </c>
      <c r="P4112" s="209" t="str">
        <f t="shared" si="384"/>
        <v/>
      </c>
      <c r="Q4112" s="31" t="str">
        <f t="shared" si="385"/>
        <v/>
      </c>
      <c r="R4112" s="129" t="s">
        <v>9</v>
      </c>
      <c r="S4112" s="128" t="s">
        <v>9</v>
      </c>
      <c r="T4112" s="1"/>
    </row>
    <row r="4113" spans="1:20" ht="15.75" hidden="1" customHeight="1">
      <c r="A4113" s="1" t="str">
        <f t="shared" si="1"/>
        <v/>
      </c>
      <c r="B4113" s="268" t="str">
        <f t="shared" si="380"/>
        <v>X</v>
      </c>
      <c r="C4113" s="1"/>
      <c r="D4113" s="27" t="str">
        <f>IF('ESA Input'!AH4078="","",IF('ESA Input'!AH4078="Yes",'ESA Input'!B4078,"Ineligible"))</f>
        <v/>
      </c>
      <c r="E4113" s="242" t="str">
        <f>IF('ESA Input'!AH4078="","",'ESA Input'!AH4078)</f>
        <v/>
      </c>
      <c r="F4113" s="461" t="str">
        <f>IF('ESA Input'!AH4078="","",IF('ESA Input'!AH4078="YES",'ESA Input'!AG4078,""))</f>
        <v/>
      </c>
      <c r="G4113" s="462"/>
      <c r="H4113" s="201" t="str">
        <f>IF('ESA Input'!AH4078="","",IF('ESA Input'!AH4078="Yes",'ESA Input'!J4078,""))</f>
        <v/>
      </c>
      <c r="I4113" s="227" t="str">
        <f>IF('ESA Input'!AH4078="","",IF('ESA Input'!AH4078="Yes",'ESA Input'!D4078,""))</f>
        <v/>
      </c>
      <c r="J4113" s="235" t="str">
        <f>IF('ESA Input'!AH4078="","",IF('ESA Input'!AH4078="Yes",'ESA Input'!E4078,""))</f>
        <v/>
      </c>
      <c r="K4113" s="29" t="str">
        <f>IF('ESA Input'!AH4078="","",IF('ESA Input'!AH4078="Yes",'ESA Input'!H4078,""))</f>
        <v/>
      </c>
      <c r="L4113" s="236" t="str">
        <f>IF('ESA Input'!AH4078="","",IF('ESA Input'!AH4078="Yes",'ESA Input'!G4078,""))</f>
        <v/>
      </c>
      <c r="M4113" s="31" t="str">
        <f t="shared" si="381"/>
        <v/>
      </c>
      <c r="N4113" s="208" t="str">
        <f t="shared" si="382"/>
        <v/>
      </c>
      <c r="O4113" s="209" t="str">
        <f t="shared" si="383"/>
        <v/>
      </c>
      <c r="P4113" s="209" t="str">
        <f t="shared" si="384"/>
        <v/>
      </c>
      <c r="Q4113" s="31" t="str">
        <f t="shared" si="385"/>
        <v/>
      </c>
      <c r="R4113" s="129" t="s">
        <v>9</v>
      </c>
      <c r="S4113" s="128" t="s">
        <v>9</v>
      </c>
      <c r="T4113" s="1"/>
    </row>
    <row r="4114" spans="1:20" ht="15.75" hidden="1" customHeight="1">
      <c r="A4114" s="1" t="str">
        <f t="shared" si="1"/>
        <v/>
      </c>
      <c r="B4114" s="268" t="str">
        <f t="shared" si="380"/>
        <v>X</v>
      </c>
      <c r="C4114" s="1"/>
      <c r="D4114" s="27" t="str">
        <f>IF('ESA Input'!AH4079="","",IF('ESA Input'!AH4079="Yes",'ESA Input'!B4079,"Ineligible"))</f>
        <v/>
      </c>
      <c r="E4114" s="242" t="str">
        <f>IF('ESA Input'!AH4079="","",'ESA Input'!AH4079)</f>
        <v/>
      </c>
      <c r="F4114" s="461" t="str">
        <f>IF('ESA Input'!AH4079="","",IF('ESA Input'!AH4079="YES",'ESA Input'!AG4079,""))</f>
        <v/>
      </c>
      <c r="G4114" s="462"/>
      <c r="H4114" s="201" t="str">
        <f>IF('ESA Input'!AH4079="","",IF('ESA Input'!AH4079="Yes",'ESA Input'!J4079,""))</f>
        <v/>
      </c>
      <c r="I4114" s="227" t="str">
        <f>IF('ESA Input'!AH4079="","",IF('ESA Input'!AH4079="Yes",'ESA Input'!D4079,""))</f>
        <v/>
      </c>
      <c r="J4114" s="235" t="str">
        <f>IF('ESA Input'!AH4079="","",IF('ESA Input'!AH4079="Yes",'ESA Input'!E4079,""))</f>
        <v/>
      </c>
      <c r="K4114" s="29" t="str">
        <f>IF('ESA Input'!AH4079="","",IF('ESA Input'!AH4079="Yes",'ESA Input'!H4079,""))</f>
        <v/>
      </c>
      <c r="L4114" s="236" t="str">
        <f>IF('ESA Input'!AH4079="","",IF('ESA Input'!AH4079="Yes",'ESA Input'!G4079,""))</f>
        <v/>
      </c>
      <c r="M4114" s="31" t="str">
        <f t="shared" si="381"/>
        <v/>
      </c>
      <c r="N4114" s="208" t="str">
        <f t="shared" si="382"/>
        <v/>
      </c>
      <c r="O4114" s="209" t="str">
        <f t="shared" si="383"/>
        <v/>
      </c>
      <c r="P4114" s="209" t="str">
        <f t="shared" si="384"/>
        <v/>
      </c>
      <c r="Q4114" s="31" t="str">
        <f t="shared" si="385"/>
        <v/>
      </c>
      <c r="R4114" s="129" t="s">
        <v>9</v>
      </c>
      <c r="S4114" s="128" t="s">
        <v>9</v>
      </c>
      <c r="T4114" s="1"/>
    </row>
    <row r="4115" spans="1:20" ht="15.75" hidden="1" customHeight="1">
      <c r="A4115" s="1" t="str">
        <f t="shared" si="1"/>
        <v/>
      </c>
      <c r="B4115" s="268" t="str">
        <f t="shared" si="380"/>
        <v>X</v>
      </c>
      <c r="C4115" s="1"/>
      <c r="D4115" s="27" t="str">
        <f>IF('ESA Input'!AH4080="","",IF('ESA Input'!AH4080="Yes",'ESA Input'!B4080,"Ineligible"))</f>
        <v/>
      </c>
      <c r="E4115" s="242" t="str">
        <f>IF('ESA Input'!AH4080="","",'ESA Input'!AH4080)</f>
        <v/>
      </c>
      <c r="F4115" s="461" t="str">
        <f>IF('ESA Input'!AH4080="","",IF('ESA Input'!AH4080="YES",'ESA Input'!AG4080,""))</f>
        <v/>
      </c>
      <c r="G4115" s="462"/>
      <c r="H4115" s="201" t="str">
        <f>IF('ESA Input'!AH4080="","",IF('ESA Input'!AH4080="Yes",'ESA Input'!J4080,""))</f>
        <v/>
      </c>
      <c r="I4115" s="227" t="str">
        <f>IF('ESA Input'!AH4080="","",IF('ESA Input'!AH4080="Yes",'ESA Input'!D4080,""))</f>
        <v/>
      </c>
      <c r="J4115" s="235" t="str">
        <f>IF('ESA Input'!AH4080="","",IF('ESA Input'!AH4080="Yes",'ESA Input'!E4080,""))</f>
        <v/>
      </c>
      <c r="K4115" s="29" t="str">
        <f>IF('ESA Input'!AH4080="","",IF('ESA Input'!AH4080="Yes",'ESA Input'!H4080,""))</f>
        <v/>
      </c>
      <c r="L4115" s="236" t="str">
        <f>IF('ESA Input'!AH4080="","",IF('ESA Input'!AH4080="Yes",'ESA Input'!G4080,""))</f>
        <v/>
      </c>
      <c r="M4115" s="31" t="str">
        <f t="shared" si="381"/>
        <v/>
      </c>
      <c r="N4115" s="208" t="str">
        <f t="shared" si="382"/>
        <v/>
      </c>
      <c r="O4115" s="209" t="str">
        <f t="shared" si="383"/>
        <v/>
      </c>
      <c r="P4115" s="209" t="str">
        <f t="shared" si="384"/>
        <v/>
      </c>
      <c r="Q4115" s="31" t="str">
        <f t="shared" si="385"/>
        <v/>
      </c>
      <c r="R4115" s="129" t="s">
        <v>9</v>
      </c>
      <c r="S4115" s="128" t="s">
        <v>9</v>
      </c>
      <c r="T4115" s="1"/>
    </row>
    <row r="4116" spans="1:20" ht="15.75" hidden="1" customHeight="1">
      <c r="A4116" s="1" t="str">
        <f t="shared" si="1"/>
        <v/>
      </c>
      <c r="B4116" s="268" t="str">
        <f t="shared" si="380"/>
        <v>X</v>
      </c>
      <c r="C4116" s="1"/>
      <c r="D4116" s="27" t="str">
        <f>IF('ESA Input'!AH4081="","",IF('ESA Input'!AH4081="Yes",'ESA Input'!B4081,"Ineligible"))</f>
        <v/>
      </c>
      <c r="E4116" s="242" t="str">
        <f>IF('ESA Input'!AH4081="","",'ESA Input'!AH4081)</f>
        <v/>
      </c>
      <c r="F4116" s="461" t="str">
        <f>IF('ESA Input'!AH4081="","",IF('ESA Input'!AH4081="YES",'ESA Input'!AG4081,""))</f>
        <v/>
      </c>
      <c r="G4116" s="462"/>
      <c r="H4116" s="201" t="str">
        <f>IF('ESA Input'!AH4081="","",IF('ESA Input'!AH4081="Yes",'ESA Input'!J4081,""))</f>
        <v/>
      </c>
      <c r="I4116" s="227" t="str">
        <f>IF('ESA Input'!AH4081="","",IF('ESA Input'!AH4081="Yes",'ESA Input'!D4081,""))</f>
        <v/>
      </c>
      <c r="J4116" s="235" t="str">
        <f>IF('ESA Input'!AH4081="","",IF('ESA Input'!AH4081="Yes",'ESA Input'!E4081,""))</f>
        <v/>
      </c>
      <c r="K4116" s="29" t="str">
        <f>IF('ESA Input'!AH4081="","",IF('ESA Input'!AH4081="Yes",'ESA Input'!H4081,""))</f>
        <v/>
      </c>
      <c r="L4116" s="236" t="str">
        <f>IF('ESA Input'!AH4081="","",IF('ESA Input'!AH4081="Yes",'ESA Input'!G4081,""))</f>
        <v/>
      </c>
      <c r="M4116" s="31" t="str">
        <f t="shared" si="381"/>
        <v/>
      </c>
      <c r="N4116" s="208" t="str">
        <f t="shared" si="382"/>
        <v/>
      </c>
      <c r="O4116" s="209" t="str">
        <f t="shared" si="383"/>
        <v/>
      </c>
      <c r="P4116" s="209" t="str">
        <f t="shared" si="384"/>
        <v/>
      </c>
      <c r="Q4116" s="31" t="str">
        <f t="shared" si="385"/>
        <v/>
      </c>
      <c r="R4116" s="129" t="s">
        <v>9</v>
      </c>
      <c r="S4116" s="128" t="s">
        <v>9</v>
      </c>
      <c r="T4116" s="1"/>
    </row>
    <row r="4117" spans="1:20" ht="15.75" hidden="1" customHeight="1">
      <c r="A4117" s="1" t="str">
        <f t="shared" si="1"/>
        <v/>
      </c>
      <c r="B4117" s="268" t="str">
        <f t="shared" si="380"/>
        <v>X</v>
      </c>
      <c r="C4117" s="1"/>
      <c r="D4117" s="27" t="str">
        <f>IF('ESA Input'!AH4082="","",IF('ESA Input'!AH4082="Yes",'ESA Input'!B4082,"Ineligible"))</f>
        <v/>
      </c>
      <c r="E4117" s="242" t="str">
        <f>IF('ESA Input'!AH4082="","",'ESA Input'!AH4082)</f>
        <v/>
      </c>
      <c r="F4117" s="461" t="str">
        <f>IF('ESA Input'!AH4082="","",IF('ESA Input'!AH4082="YES",'ESA Input'!AG4082,""))</f>
        <v/>
      </c>
      <c r="G4117" s="462"/>
      <c r="H4117" s="201" t="str">
        <f>IF('ESA Input'!AH4082="","",IF('ESA Input'!AH4082="Yes",'ESA Input'!J4082,""))</f>
        <v/>
      </c>
      <c r="I4117" s="227" t="str">
        <f>IF('ESA Input'!AH4082="","",IF('ESA Input'!AH4082="Yes",'ESA Input'!D4082,""))</f>
        <v/>
      </c>
      <c r="J4117" s="235" t="str">
        <f>IF('ESA Input'!AH4082="","",IF('ESA Input'!AH4082="Yes",'ESA Input'!E4082,""))</f>
        <v/>
      </c>
      <c r="K4117" s="29" t="str">
        <f>IF('ESA Input'!AH4082="","",IF('ESA Input'!AH4082="Yes",'ESA Input'!H4082,""))</f>
        <v/>
      </c>
      <c r="L4117" s="236" t="str">
        <f>IF('ESA Input'!AH4082="","",IF('ESA Input'!AH4082="Yes",'ESA Input'!G4082,""))</f>
        <v/>
      </c>
      <c r="M4117" s="31" t="str">
        <f t="shared" si="381"/>
        <v/>
      </c>
      <c r="N4117" s="208" t="str">
        <f t="shared" si="382"/>
        <v/>
      </c>
      <c r="O4117" s="209" t="str">
        <f t="shared" si="383"/>
        <v/>
      </c>
      <c r="P4117" s="209" t="str">
        <f t="shared" si="384"/>
        <v/>
      </c>
      <c r="Q4117" s="31" t="str">
        <f t="shared" si="385"/>
        <v/>
      </c>
      <c r="R4117" s="129" t="s">
        <v>9</v>
      </c>
      <c r="S4117" s="128" t="s">
        <v>9</v>
      </c>
      <c r="T4117" s="1"/>
    </row>
    <row r="4118" spans="1:20" ht="15.75" hidden="1" customHeight="1">
      <c r="A4118" s="1" t="str">
        <f t="shared" si="1"/>
        <v/>
      </c>
      <c r="B4118" s="268" t="str">
        <f t="shared" si="380"/>
        <v>X</v>
      </c>
      <c r="C4118" s="1"/>
      <c r="D4118" s="27" t="str">
        <f>IF('ESA Input'!AH4083="","",IF('ESA Input'!AH4083="Yes",'ESA Input'!B4083,"Ineligible"))</f>
        <v/>
      </c>
      <c r="E4118" s="242" t="str">
        <f>IF('ESA Input'!AH4083="","",'ESA Input'!AH4083)</f>
        <v/>
      </c>
      <c r="F4118" s="461" t="str">
        <f>IF('ESA Input'!AH4083="","",IF('ESA Input'!AH4083="YES",'ESA Input'!AG4083,""))</f>
        <v/>
      </c>
      <c r="G4118" s="462"/>
      <c r="H4118" s="201" t="str">
        <f>IF('ESA Input'!AH4083="","",IF('ESA Input'!AH4083="Yes",'ESA Input'!J4083,""))</f>
        <v/>
      </c>
      <c r="I4118" s="227" t="str">
        <f>IF('ESA Input'!AH4083="","",IF('ESA Input'!AH4083="Yes",'ESA Input'!D4083,""))</f>
        <v/>
      </c>
      <c r="J4118" s="235" t="str">
        <f>IF('ESA Input'!AH4083="","",IF('ESA Input'!AH4083="Yes",'ESA Input'!E4083,""))</f>
        <v/>
      </c>
      <c r="K4118" s="29" t="str">
        <f>IF('ESA Input'!AH4083="","",IF('ESA Input'!AH4083="Yes",'ESA Input'!H4083,""))</f>
        <v/>
      </c>
      <c r="L4118" s="236" t="str">
        <f>IF('ESA Input'!AH4083="","",IF('ESA Input'!AH4083="Yes",'ESA Input'!G4083,""))</f>
        <v/>
      </c>
      <c r="M4118" s="31" t="str">
        <f t="shared" si="381"/>
        <v/>
      </c>
      <c r="N4118" s="208" t="str">
        <f t="shared" si="382"/>
        <v/>
      </c>
      <c r="O4118" s="209" t="str">
        <f t="shared" si="383"/>
        <v/>
      </c>
      <c r="P4118" s="209" t="str">
        <f t="shared" si="384"/>
        <v/>
      </c>
      <c r="Q4118" s="31" t="str">
        <f t="shared" si="385"/>
        <v/>
      </c>
      <c r="R4118" s="129" t="s">
        <v>9</v>
      </c>
      <c r="S4118" s="128" t="s">
        <v>9</v>
      </c>
      <c r="T4118" s="1"/>
    </row>
    <row r="4119" spans="1:20" ht="15.75" hidden="1" customHeight="1">
      <c r="A4119" s="1" t="str">
        <f t="shared" si="1"/>
        <v/>
      </c>
      <c r="B4119" s="268" t="str">
        <f t="shared" si="380"/>
        <v>X</v>
      </c>
      <c r="C4119" s="1"/>
      <c r="D4119" s="27" t="str">
        <f>IF('ESA Input'!AH4084="","",IF('ESA Input'!AH4084="Yes",'ESA Input'!B4084,"Ineligible"))</f>
        <v/>
      </c>
      <c r="E4119" s="242" t="str">
        <f>IF('ESA Input'!AH4084="","",'ESA Input'!AH4084)</f>
        <v/>
      </c>
      <c r="F4119" s="461" t="str">
        <f>IF('ESA Input'!AH4084="","",IF('ESA Input'!AH4084="YES",'ESA Input'!AG4084,""))</f>
        <v/>
      </c>
      <c r="G4119" s="462"/>
      <c r="H4119" s="201" t="str">
        <f>IF('ESA Input'!AH4084="","",IF('ESA Input'!AH4084="Yes",'ESA Input'!J4084,""))</f>
        <v/>
      </c>
      <c r="I4119" s="227" t="str">
        <f>IF('ESA Input'!AH4084="","",IF('ESA Input'!AH4084="Yes",'ESA Input'!D4084,""))</f>
        <v/>
      </c>
      <c r="J4119" s="235" t="str">
        <f>IF('ESA Input'!AH4084="","",IF('ESA Input'!AH4084="Yes",'ESA Input'!E4084,""))</f>
        <v/>
      </c>
      <c r="K4119" s="29" t="str">
        <f>IF('ESA Input'!AH4084="","",IF('ESA Input'!AH4084="Yes",'ESA Input'!H4084,""))</f>
        <v/>
      </c>
      <c r="L4119" s="236" t="str">
        <f>IF('ESA Input'!AH4084="","",IF('ESA Input'!AH4084="Yes",'ESA Input'!G4084,""))</f>
        <v/>
      </c>
      <c r="M4119" s="31" t="str">
        <f t="shared" si="381"/>
        <v/>
      </c>
      <c r="N4119" s="208" t="str">
        <f t="shared" si="382"/>
        <v/>
      </c>
      <c r="O4119" s="209" t="str">
        <f t="shared" si="383"/>
        <v/>
      </c>
      <c r="P4119" s="209" t="str">
        <f t="shared" si="384"/>
        <v/>
      </c>
      <c r="Q4119" s="31" t="str">
        <f t="shared" si="385"/>
        <v/>
      </c>
      <c r="R4119" s="129" t="s">
        <v>9</v>
      </c>
      <c r="S4119" s="128" t="s">
        <v>9</v>
      </c>
      <c r="T4119" s="1"/>
    </row>
    <row r="4120" spans="1:20" ht="15.75" hidden="1" customHeight="1">
      <c r="A4120" s="1" t="str">
        <f t="shared" si="1"/>
        <v/>
      </c>
      <c r="B4120" s="268" t="str">
        <f t="shared" si="380"/>
        <v>X</v>
      </c>
      <c r="C4120" s="1"/>
      <c r="D4120" s="27" t="str">
        <f>IF('ESA Input'!AH4085="","",IF('ESA Input'!AH4085="Yes",'ESA Input'!B4085,"Ineligible"))</f>
        <v/>
      </c>
      <c r="E4120" s="242" t="str">
        <f>IF('ESA Input'!AH4085="","",'ESA Input'!AH4085)</f>
        <v/>
      </c>
      <c r="F4120" s="461" t="str">
        <f>IF('ESA Input'!AH4085="","",IF('ESA Input'!AH4085="YES",'ESA Input'!AG4085,""))</f>
        <v/>
      </c>
      <c r="G4120" s="462"/>
      <c r="H4120" s="201" t="str">
        <f>IF('ESA Input'!AH4085="","",IF('ESA Input'!AH4085="Yes",'ESA Input'!J4085,""))</f>
        <v/>
      </c>
      <c r="I4120" s="227" t="str">
        <f>IF('ESA Input'!AH4085="","",IF('ESA Input'!AH4085="Yes",'ESA Input'!D4085,""))</f>
        <v/>
      </c>
      <c r="J4120" s="235" t="str">
        <f>IF('ESA Input'!AH4085="","",IF('ESA Input'!AH4085="Yes",'ESA Input'!E4085,""))</f>
        <v/>
      </c>
      <c r="K4120" s="29" t="str">
        <f>IF('ESA Input'!AH4085="","",IF('ESA Input'!AH4085="Yes",'ESA Input'!H4085,""))</f>
        <v/>
      </c>
      <c r="L4120" s="236" t="str">
        <f>IF('ESA Input'!AH4085="","",IF('ESA Input'!AH4085="Yes",'ESA Input'!G4085,""))</f>
        <v/>
      </c>
      <c r="M4120" s="31" t="str">
        <f t="shared" si="381"/>
        <v/>
      </c>
      <c r="N4120" s="208" t="str">
        <f t="shared" si="382"/>
        <v/>
      </c>
      <c r="O4120" s="209" t="str">
        <f t="shared" si="383"/>
        <v/>
      </c>
      <c r="P4120" s="209" t="str">
        <f t="shared" si="384"/>
        <v/>
      </c>
      <c r="Q4120" s="31" t="str">
        <f t="shared" si="385"/>
        <v/>
      </c>
      <c r="R4120" s="129" t="s">
        <v>9</v>
      </c>
      <c r="S4120" s="128" t="s">
        <v>9</v>
      </c>
      <c r="T4120" s="1"/>
    </row>
    <row r="4121" spans="1:20" ht="15.75" hidden="1" customHeight="1">
      <c r="A4121" s="1" t="str">
        <f t="shared" si="1"/>
        <v/>
      </c>
      <c r="B4121" s="268" t="str">
        <f t="shared" si="380"/>
        <v>X</v>
      </c>
      <c r="C4121" s="1"/>
      <c r="D4121" s="27" t="str">
        <f>IF('ESA Input'!AH4086="","",IF('ESA Input'!AH4086="Yes",'ESA Input'!B4086,"Ineligible"))</f>
        <v/>
      </c>
      <c r="E4121" s="242" t="str">
        <f>IF('ESA Input'!AH4086="","",'ESA Input'!AH4086)</f>
        <v/>
      </c>
      <c r="F4121" s="461" t="str">
        <f>IF('ESA Input'!AH4086="","",IF('ESA Input'!AH4086="YES",'ESA Input'!AG4086,""))</f>
        <v/>
      </c>
      <c r="G4121" s="462"/>
      <c r="H4121" s="201" t="str">
        <f>IF('ESA Input'!AH4086="","",IF('ESA Input'!AH4086="Yes",'ESA Input'!J4086,""))</f>
        <v/>
      </c>
      <c r="I4121" s="227" t="str">
        <f>IF('ESA Input'!AH4086="","",IF('ESA Input'!AH4086="Yes",'ESA Input'!D4086,""))</f>
        <v/>
      </c>
      <c r="J4121" s="235" t="str">
        <f>IF('ESA Input'!AH4086="","",IF('ESA Input'!AH4086="Yes",'ESA Input'!E4086,""))</f>
        <v/>
      </c>
      <c r="K4121" s="29" t="str">
        <f>IF('ESA Input'!AH4086="","",IF('ESA Input'!AH4086="Yes",'ESA Input'!H4086,""))</f>
        <v/>
      </c>
      <c r="L4121" s="236" t="str">
        <f>IF('ESA Input'!AH4086="","",IF('ESA Input'!AH4086="Yes",'ESA Input'!G4086,""))</f>
        <v/>
      </c>
      <c r="M4121" s="31" t="str">
        <f t="shared" si="381"/>
        <v/>
      </c>
      <c r="N4121" s="208" t="str">
        <f t="shared" si="382"/>
        <v/>
      </c>
      <c r="O4121" s="209" t="str">
        <f t="shared" si="383"/>
        <v/>
      </c>
      <c r="P4121" s="209" t="str">
        <f t="shared" si="384"/>
        <v/>
      </c>
      <c r="Q4121" s="31" t="str">
        <f t="shared" si="385"/>
        <v/>
      </c>
      <c r="R4121" s="129" t="s">
        <v>9</v>
      </c>
      <c r="S4121" s="128" t="s">
        <v>9</v>
      </c>
      <c r="T4121" s="1"/>
    </row>
    <row r="4122" spans="1:20" ht="15.75" hidden="1" customHeight="1">
      <c r="A4122" s="1" t="str">
        <f t="shared" si="1"/>
        <v/>
      </c>
      <c r="B4122" s="268" t="str">
        <f t="shared" si="380"/>
        <v>X</v>
      </c>
      <c r="C4122" s="1"/>
      <c r="D4122" s="27" t="str">
        <f>IF('ESA Input'!AH4087="","",IF('ESA Input'!AH4087="Yes",'ESA Input'!B4087,"Ineligible"))</f>
        <v/>
      </c>
      <c r="E4122" s="242" t="str">
        <f>IF('ESA Input'!AH4087="","",'ESA Input'!AH4087)</f>
        <v/>
      </c>
      <c r="F4122" s="461" t="str">
        <f>IF('ESA Input'!AH4087="","",IF('ESA Input'!AH4087="YES",'ESA Input'!AG4087,""))</f>
        <v/>
      </c>
      <c r="G4122" s="462"/>
      <c r="H4122" s="201" t="str">
        <f>IF('ESA Input'!AH4087="","",IF('ESA Input'!AH4087="Yes",'ESA Input'!J4087,""))</f>
        <v/>
      </c>
      <c r="I4122" s="227" t="str">
        <f>IF('ESA Input'!AH4087="","",IF('ESA Input'!AH4087="Yes",'ESA Input'!D4087,""))</f>
        <v/>
      </c>
      <c r="J4122" s="235" t="str">
        <f>IF('ESA Input'!AH4087="","",IF('ESA Input'!AH4087="Yes",'ESA Input'!E4087,""))</f>
        <v/>
      </c>
      <c r="K4122" s="29" t="str">
        <f>IF('ESA Input'!AH4087="","",IF('ESA Input'!AH4087="Yes",'ESA Input'!H4087,""))</f>
        <v/>
      </c>
      <c r="L4122" s="236" t="str">
        <f>IF('ESA Input'!AH4087="","",IF('ESA Input'!AH4087="Yes",'ESA Input'!G4087,""))</f>
        <v/>
      </c>
      <c r="M4122" s="31" t="str">
        <f t="shared" si="381"/>
        <v/>
      </c>
      <c r="N4122" s="208" t="str">
        <f t="shared" si="382"/>
        <v/>
      </c>
      <c r="O4122" s="209" t="str">
        <f t="shared" si="383"/>
        <v/>
      </c>
      <c r="P4122" s="209" t="str">
        <f t="shared" si="384"/>
        <v/>
      </c>
      <c r="Q4122" s="31" t="str">
        <f t="shared" si="385"/>
        <v/>
      </c>
      <c r="R4122" s="129" t="s">
        <v>9</v>
      </c>
      <c r="S4122" s="128" t="s">
        <v>9</v>
      </c>
      <c r="T4122" s="1"/>
    </row>
    <row r="4123" spans="1:20" ht="15.75" hidden="1" customHeight="1">
      <c r="A4123" s="1" t="str">
        <f t="shared" si="1"/>
        <v/>
      </c>
      <c r="B4123" s="268" t="str">
        <f t="shared" si="380"/>
        <v>X</v>
      </c>
      <c r="C4123" s="1"/>
      <c r="D4123" s="27" t="str">
        <f>IF('ESA Input'!AH4088="","",IF('ESA Input'!AH4088="Yes",'ESA Input'!B4088,"Ineligible"))</f>
        <v/>
      </c>
      <c r="E4123" s="242" t="str">
        <f>IF('ESA Input'!AH4088="","",'ESA Input'!AH4088)</f>
        <v/>
      </c>
      <c r="F4123" s="461" t="str">
        <f>IF('ESA Input'!AH4088="","",IF('ESA Input'!AH4088="YES",'ESA Input'!AG4088,""))</f>
        <v/>
      </c>
      <c r="G4123" s="462"/>
      <c r="H4123" s="201" t="str">
        <f>IF('ESA Input'!AH4088="","",IF('ESA Input'!AH4088="Yes",'ESA Input'!J4088,""))</f>
        <v/>
      </c>
      <c r="I4123" s="227" t="str">
        <f>IF('ESA Input'!AH4088="","",IF('ESA Input'!AH4088="Yes",'ESA Input'!D4088,""))</f>
        <v/>
      </c>
      <c r="J4123" s="235" t="str">
        <f>IF('ESA Input'!AH4088="","",IF('ESA Input'!AH4088="Yes",'ESA Input'!E4088,""))</f>
        <v/>
      </c>
      <c r="K4123" s="29" t="str">
        <f>IF('ESA Input'!AH4088="","",IF('ESA Input'!AH4088="Yes",'ESA Input'!H4088,""))</f>
        <v/>
      </c>
      <c r="L4123" s="236" t="str">
        <f>IF('ESA Input'!AH4088="","",IF('ESA Input'!AH4088="Yes",'ESA Input'!G4088,""))</f>
        <v/>
      </c>
      <c r="M4123" s="31" t="str">
        <f t="shared" si="381"/>
        <v/>
      </c>
      <c r="N4123" s="208" t="str">
        <f t="shared" si="382"/>
        <v/>
      </c>
      <c r="O4123" s="209" t="str">
        <f t="shared" si="383"/>
        <v/>
      </c>
      <c r="P4123" s="209" t="str">
        <f t="shared" si="384"/>
        <v/>
      </c>
      <c r="Q4123" s="31" t="str">
        <f t="shared" si="385"/>
        <v/>
      </c>
      <c r="R4123" s="129" t="s">
        <v>9</v>
      </c>
      <c r="S4123" s="128" t="s">
        <v>9</v>
      </c>
      <c r="T4123" s="1"/>
    </row>
    <row r="4124" spans="1:20" ht="15.75" hidden="1" customHeight="1">
      <c r="A4124" s="1" t="str">
        <f t="shared" si="1"/>
        <v/>
      </c>
      <c r="B4124" s="268" t="str">
        <f t="shared" si="380"/>
        <v>X</v>
      </c>
      <c r="C4124" s="1"/>
      <c r="D4124" s="27" t="str">
        <f>IF('ESA Input'!AH4089="","",IF('ESA Input'!AH4089="Yes",'ESA Input'!B4089,"Ineligible"))</f>
        <v/>
      </c>
      <c r="E4124" s="242" t="str">
        <f>IF('ESA Input'!AH4089="","",'ESA Input'!AH4089)</f>
        <v/>
      </c>
      <c r="F4124" s="461" t="str">
        <f>IF('ESA Input'!AH4089="","",IF('ESA Input'!AH4089="YES",'ESA Input'!AG4089,""))</f>
        <v/>
      </c>
      <c r="G4124" s="462"/>
      <c r="H4124" s="201" t="str">
        <f>IF('ESA Input'!AH4089="","",IF('ESA Input'!AH4089="Yes",'ESA Input'!J4089,""))</f>
        <v/>
      </c>
      <c r="I4124" s="227" t="str">
        <f>IF('ESA Input'!AH4089="","",IF('ESA Input'!AH4089="Yes",'ESA Input'!D4089,""))</f>
        <v/>
      </c>
      <c r="J4124" s="235" t="str">
        <f>IF('ESA Input'!AH4089="","",IF('ESA Input'!AH4089="Yes",'ESA Input'!E4089,""))</f>
        <v/>
      </c>
      <c r="K4124" s="29" t="str">
        <f>IF('ESA Input'!AH4089="","",IF('ESA Input'!AH4089="Yes",'ESA Input'!H4089,""))</f>
        <v/>
      </c>
      <c r="L4124" s="236" t="str">
        <f>IF('ESA Input'!AH4089="","",IF('ESA Input'!AH4089="Yes",'ESA Input'!G4089,""))</f>
        <v/>
      </c>
      <c r="M4124" s="31" t="str">
        <f t="shared" si="381"/>
        <v/>
      </c>
      <c r="N4124" s="208" t="str">
        <f t="shared" si="382"/>
        <v/>
      </c>
      <c r="O4124" s="209" t="str">
        <f t="shared" si="383"/>
        <v/>
      </c>
      <c r="P4124" s="209" t="str">
        <f t="shared" si="384"/>
        <v/>
      </c>
      <c r="Q4124" s="31" t="str">
        <f t="shared" si="385"/>
        <v/>
      </c>
      <c r="R4124" s="129" t="s">
        <v>9</v>
      </c>
      <c r="S4124" s="128" t="s">
        <v>9</v>
      </c>
      <c r="T4124" s="1"/>
    </row>
    <row r="4125" spans="1:20" ht="15.75" hidden="1" customHeight="1">
      <c r="A4125" s="1" t="str">
        <f t="shared" si="1"/>
        <v/>
      </c>
      <c r="B4125" s="268" t="str">
        <f t="shared" si="380"/>
        <v>X</v>
      </c>
      <c r="C4125" s="1"/>
      <c r="D4125" s="27" t="str">
        <f>IF('ESA Input'!AH4090="","",IF('ESA Input'!AH4090="Yes",'ESA Input'!B4090,"Ineligible"))</f>
        <v/>
      </c>
      <c r="E4125" s="242" t="str">
        <f>IF('ESA Input'!AH4090="","",'ESA Input'!AH4090)</f>
        <v/>
      </c>
      <c r="F4125" s="461" t="str">
        <f>IF('ESA Input'!AH4090="","",IF('ESA Input'!AH4090="YES",'ESA Input'!AG4090,""))</f>
        <v/>
      </c>
      <c r="G4125" s="462"/>
      <c r="H4125" s="201" t="str">
        <f>IF('ESA Input'!AH4090="","",IF('ESA Input'!AH4090="Yes",'ESA Input'!J4090,""))</f>
        <v/>
      </c>
      <c r="I4125" s="227" t="str">
        <f>IF('ESA Input'!AH4090="","",IF('ESA Input'!AH4090="Yes",'ESA Input'!D4090,""))</f>
        <v/>
      </c>
      <c r="J4125" s="235" t="str">
        <f>IF('ESA Input'!AH4090="","",IF('ESA Input'!AH4090="Yes",'ESA Input'!E4090,""))</f>
        <v/>
      </c>
      <c r="K4125" s="29" t="str">
        <f>IF('ESA Input'!AH4090="","",IF('ESA Input'!AH4090="Yes",'ESA Input'!H4090,""))</f>
        <v/>
      </c>
      <c r="L4125" s="236" t="str">
        <f>IF('ESA Input'!AH4090="","",IF('ESA Input'!AH4090="Yes",'ESA Input'!G4090,""))</f>
        <v/>
      </c>
      <c r="M4125" s="31" t="str">
        <f t="shared" si="381"/>
        <v/>
      </c>
      <c r="N4125" s="208" t="str">
        <f t="shared" si="382"/>
        <v/>
      </c>
      <c r="O4125" s="209" t="str">
        <f t="shared" si="383"/>
        <v/>
      </c>
      <c r="P4125" s="209" t="str">
        <f t="shared" si="384"/>
        <v/>
      </c>
      <c r="Q4125" s="31" t="str">
        <f t="shared" si="385"/>
        <v/>
      </c>
      <c r="R4125" s="129" t="s">
        <v>9</v>
      </c>
      <c r="S4125" s="128" t="s">
        <v>9</v>
      </c>
      <c r="T4125" s="1"/>
    </row>
    <row r="4126" spans="1:20" ht="15.75" hidden="1" customHeight="1">
      <c r="A4126" s="1" t="str">
        <f t="shared" si="1"/>
        <v/>
      </c>
      <c r="B4126" s="268" t="str">
        <f t="shared" si="380"/>
        <v>X</v>
      </c>
      <c r="C4126" s="1"/>
      <c r="D4126" s="27" t="str">
        <f>IF('ESA Input'!AH4091="","",IF('ESA Input'!AH4091="Yes",'ESA Input'!B4091,"Ineligible"))</f>
        <v/>
      </c>
      <c r="E4126" s="242" t="str">
        <f>IF('ESA Input'!AH4091="","",'ESA Input'!AH4091)</f>
        <v/>
      </c>
      <c r="F4126" s="461" t="str">
        <f>IF('ESA Input'!AH4091="","",IF('ESA Input'!AH4091="YES",'ESA Input'!AG4091,""))</f>
        <v/>
      </c>
      <c r="G4126" s="462"/>
      <c r="H4126" s="201" t="str">
        <f>IF('ESA Input'!AH4091="","",IF('ESA Input'!AH4091="Yes",'ESA Input'!J4091,""))</f>
        <v/>
      </c>
      <c r="I4126" s="227" t="str">
        <f>IF('ESA Input'!AH4091="","",IF('ESA Input'!AH4091="Yes",'ESA Input'!D4091,""))</f>
        <v/>
      </c>
      <c r="J4126" s="235" t="str">
        <f>IF('ESA Input'!AH4091="","",IF('ESA Input'!AH4091="Yes",'ESA Input'!E4091,""))</f>
        <v/>
      </c>
      <c r="K4126" s="29" t="str">
        <f>IF('ESA Input'!AH4091="","",IF('ESA Input'!AH4091="Yes",'ESA Input'!H4091,""))</f>
        <v/>
      </c>
      <c r="L4126" s="236" t="str">
        <f>IF('ESA Input'!AH4091="","",IF('ESA Input'!AH4091="Yes",'ESA Input'!G4091,""))</f>
        <v/>
      </c>
      <c r="M4126" s="31" t="str">
        <f t="shared" si="381"/>
        <v/>
      </c>
      <c r="N4126" s="208" t="str">
        <f t="shared" si="382"/>
        <v/>
      </c>
      <c r="O4126" s="209" t="str">
        <f t="shared" si="383"/>
        <v/>
      </c>
      <c r="P4126" s="209" t="str">
        <f t="shared" si="384"/>
        <v/>
      </c>
      <c r="Q4126" s="31" t="str">
        <f t="shared" si="385"/>
        <v/>
      </c>
      <c r="R4126" s="129" t="s">
        <v>9</v>
      </c>
      <c r="S4126" s="128" t="s">
        <v>9</v>
      </c>
      <c r="T4126" s="1"/>
    </row>
    <row r="4127" spans="1:20" ht="15.75" hidden="1" customHeight="1">
      <c r="A4127" s="1" t="str">
        <f t="shared" si="1"/>
        <v/>
      </c>
      <c r="B4127" s="268" t="str">
        <f t="shared" si="380"/>
        <v>X</v>
      </c>
      <c r="C4127" s="1"/>
      <c r="D4127" s="27" t="str">
        <f>IF('ESA Input'!AH4092="","",IF('ESA Input'!AH4092="Yes",'ESA Input'!B4092,"Ineligible"))</f>
        <v/>
      </c>
      <c r="E4127" s="242" t="str">
        <f>IF('ESA Input'!AH4092="","",'ESA Input'!AH4092)</f>
        <v/>
      </c>
      <c r="F4127" s="461" t="str">
        <f>IF('ESA Input'!AH4092="","",IF('ESA Input'!AH4092="YES",'ESA Input'!AG4092,""))</f>
        <v/>
      </c>
      <c r="G4127" s="462"/>
      <c r="H4127" s="201" t="str">
        <f>IF('ESA Input'!AH4092="","",IF('ESA Input'!AH4092="Yes",'ESA Input'!J4092,""))</f>
        <v/>
      </c>
      <c r="I4127" s="227" t="str">
        <f>IF('ESA Input'!AH4092="","",IF('ESA Input'!AH4092="Yes",'ESA Input'!D4092,""))</f>
        <v/>
      </c>
      <c r="J4127" s="235" t="str">
        <f>IF('ESA Input'!AH4092="","",IF('ESA Input'!AH4092="Yes",'ESA Input'!E4092,""))</f>
        <v/>
      </c>
      <c r="K4127" s="29" t="str">
        <f>IF('ESA Input'!AH4092="","",IF('ESA Input'!AH4092="Yes",'ESA Input'!H4092,""))</f>
        <v/>
      </c>
      <c r="L4127" s="236" t="str">
        <f>IF('ESA Input'!AH4092="","",IF('ESA Input'!AH4092="Yes",'ESA Input'!G4092,""))</f>
        <v/>
      </c>
      <c r="M4127" s="31" t="str">
        <f t="shared" si="381"/>
        <v/>
      </c>
      <c r="N4127" s="208" t="str">
        <f t="shared" si="382"/>
        <v/>
      </c>
      <c r="O4127" s="209" t="str">
        <f t="shared" si="383"/>
        <v/>
      </c>
      <c r="P4127" s="209" t="str">
        <f t="shared" si="384"/>
        <v/>
      </c>
      <c r="Q4127" s="31" t="str">
        <f t="shared" si="385"/>
        <v/>
      </c>
      <c r="R4127" s="129" t="s">
        <v>9</v>
      </c>
      <c r="S4127" s="128" t="s">
        <v>9</v>
      </c>
      <c r="T4127" s="1"/>
    </row>
    <row r="4128" spans="1:20" ht="15.75" hidden="1" customHeight="1">
      <c r="A4128" s="1" t="str">
        <f t="shared" si="1"/>
        <v/>
      </c>
      <c r="B4128" s="268" t="str">
        <f t="shared" si="380"/>
        <v>X</v>
      </c>
      <c r="C4128" s="1"/>
      <c r="D4128" s="27" t="str">
        <f>IF('ESA Input'!AH4093="","",IF('ESA Input'!AH4093="Yes",'ESA Input'!B4093,"Ineligible"))</f>
        <v/>
      </c>
      <c r="E4128" s="242" t="str">
        <f>IF('ESA Input'!AH4093="","",'ESA Input'!AH4093)</f>
        <v/>
      </c>
      <c r="F4128" s="461" t="str">
        <f>IF('ESA Input'!AH4093="","",IF('ESA Input'!AH4093="YES",'ESA Input'!AG4093,""))</f>
        <v/>
      </c>
      <c r="G4128" s="462"/>
      <c r="H4128" s="201" t="str">
        <f>IF('ESA Input'!AH4093="","",IF('ESA Input'!AH4093="Yes",'ESA Input'!J4093,""))</f>
        <v/>
      </c>
      <c r="I4128" s="227" t="str">
        <f>IF('ESA Input'!AH4093="","",IF('ESA Input'!AH4093="Yes",'ESA Input'!D4093,""))</f>
        <v/>
      </c>
      <c r="J4128" s="235" t="str">
        <f>IF('ESA Input'!AH4093="","",IF('ESA Input'!AH4093="Yes",'ESA Input'!E4093,""))</f>
        <v/>
      </c>
      <c r="K4128" s="29" t="str">
        <f>IF('ESA Input'!AH4093="","",IF('ESA Input'!AH4093="Yes",'ESA Input'!H4093,""))</f>
        <v/>
      </c>
      <c r="L4128" s="236" t="str">
        <f>IF('ESA Input'!AH4093="","",IF('ESA Input'!AH4093="Yes",'ESA Input'!G4093,""))</f>
        <v/>
      </c>
      <c r="M4128" s="31" t="str">
        <f t="shared" si="381"/>
        <v/>
      </c>
      <c r="N4128" s="208" t="str">
        <f t="shared" si="382"/>
        <v/>
      </c>
      <c r="O4128" s="209" t="str">
        <f t="shared" si="383"/>
        <v/>
      </c>
      <c r="P4128" s="209" t="str">
        <f t="shared" si="384"/>
        <v/>
      </c>
      <c r="Q4128" s="31" t="str">
        <f t="shared" si="385"/>
        <v/>
      </c>
      <c r="R4128" s="129" t="s">
        <v>9</v>
      </c>
      <c r="S4128" s="128" t="s">
        <v>9</v>
      </c>
      <c r="T4128" s="1"/>
    </row>
    <row r="4129" spans="1:20" ht="15.75" hidden="1" customHeight="1">
      <c r="A4129" s="1" t="str">
        <f t="shared" si="1"/>
        <v/>
      </c>
      <c r="B4129" s="268" t="str">
        <f t="shared" si="380"/>
        <v>X</v>
      </c>
      <c r="C4129" s="1"/>
      <c r="D4129" s="27" t="str">
        <f>IF('ESA Input'!AH4094="","",IF('ESA Input'!AH4094="Yes",'ESA Input'!B4094,"Ineligible"))</f>
        <v/>
      </c>
      <c r="E4129" s="242" t="str">
        <f>IF('ESA Input'!AH4094="","",'ESA Input'!AH4094)</f>
        <v/>
      </c>
      <c r="F4129" s="461" t="str">
        <f>IF('ESA Input'!AH4094="","",IF('ESA Input'!AH4094="YES",'ESA Input'!AG4094,""))</f>
        <v/>
      </c>
      <c r="G4129" s="462"/>
      <c r="H4129" s="201" t="str">
        <f>IF('ESA Input'!AH4094="","",IF('ESA Input'!AH4094="Yes",'ESA Input'!J4094,""))</f>
        <v/>
      </c>
      <c r="I4129" s="227" t="str">
        <f>IF('ESA Input'!AH4094="","",IF('ESA Input'!AH4094="Yes",'ESA Input'!D4094,""))</f>
        <v/>
      </c>
      <c r="J4129" s="235" t="str">
        <f>IF('ESA Input'!AH4094="","",IF('ESA Input'!AH4094="Yes",'ESA Input'!E4094,""))</f>
        <v/>
      </c>
      <c r="K4129" s="29" t="str">
        <f>IF('ESA Input'!AH4094="","",IF('ESA Input'!AH4094="Yes",'ESA Input'!H4094,""))</f>
        <v/>
      </c>
      <c r="L4129" s="236" t="str">
        <f>IF('ESA Input'!AH4094="","",IF('ESA Input'!AH4094="Yes",'ESA Input'!G4094,""))</f>
        <v/>
      </c>
      <c r="M4129" s="31" t="str">
        <f t="shared" si="381"/>
        <v/>
      </c>
      <c r="N4129" s="208" t="str">
        <f t="shared" si="382"/>
        <v/>
      </c>
      <c r="O4129" s="209" t="str">
        <f t="shared" si="383"/>
        <v/>
      </c>
      <c r="P4129" s="209" t="str">
        <f t="shared" si="384"/>
        <v/>
      </c>
      <c r="Q4129" s="31" t="str">
        <f t="shared" si="385"/>
        <v/>
      </c>
      <c r="R4129" s="129" t="s">
        <v>9</v>
      </c>
      <c r="S4129" s="128" t="s">
        <v>9</v>
      </c>
      <c r="T4129" s="1"/>
    </row>
    <row r="4130" spans="1:20" ht="15.75" hidden="1" customHeight="1">
      <c r="A4130" s="1" t="str">
        <f t="shared" si="1"/>
        <v/>
      </c>
      <c r="B4130" s="268" t="str">
        <f t="shared" si="380"/>
        <v>X</v>
      </c>
      <c r="C4130" s="1"/>
      <c r="D4130" s="27" t="str">
        <f>IF('ESA Input'!AH4095="","",IF('ESA Input'!AH4095="Yes",'ESA Input'!B4095,"Ineligible"))</f>
        <v/>
      </c>
      <c r="E4130" s="242" t="str">
        <f>IF('ESA Input'!AH4095="","",'ESA Input'!AH4095)</f>
        <v/>
      </c>
      <c r="F4130" s="461" t="str">
        <f>IF('ESA Input'!AH4095="","",IF('ESA Input'!AH4095="YES",'ESA Input'!AG4095,""))</f>
        <v/>
      </c>
      <c r="G4130" s="462"/>
      <c r="H4130" s="201" t="str">
        <f>IF('ESA Input'!AH4095="","",IF('ESA Input'!AH4095="Yes",'ESA Input'!J4095,""))</f>
        <v/>
      </c>
      <c r="I4130" s="227" t="str">
        <f>IF('ESA Input'!AH4095="","",IF('ESA Input'!AH4095="Yes",'ESA Input'!D4095,""))</f>
        <v/>
      </c>
      <c r="J4130" s="235" t="str">
        <f>IF('ESA Input'!AH4095="","",IF('ESA Input'!AH4095="Yes",'ESA Input'!E4095,""))</f>
        <v/>
      </c>
      <c r="K4130" s="29" t="str">
        <f>IF('ESA Input'!AH4095="","",IF('ESA Input'!AH4095="Yes",'ESA Input'!H4095,""))</f>
        <v/>
      </c>
      <c r="L4130" s="236" t="str">
        <f>IF('ESA Input'!AH4095="","",IF('ESA Input'!AH4095="Yes",'ESA Input'!G4095,""))</f>
        <v/>
      </c>
      <c r="M4130" s="31" t="str">
        <f t="shared" si="381"/>
        <v/>
      </c>
      <c r="N4130" s="208" t="str">
        <f t="shared" si="382"/>
        <v/>
      </c>
      <c r="O4130" s="209" t="str">
        <f t="shared" si="383"/>
        <v/>
      </c>
      <c r="P4130" s="209" t="str">
        <f t="shared" si="384"/>
        <v/>
      </c>
      <c r="Q4130" s="31" t="str">
        <f t="shared" si="385"/>
        <v/>
      </c>
      <c r="R4130" s="129" t="s">
        <v>9</v>
      </c>
      <c r="S4130" s="128" t="s">
        <v>9</v>
      </c>
      <c r="T4130" s="1"/>
    </row>
    <row r="4131" spans="1:20" ht="15.75" hidden="1" customHeight="1">
      <c r="A4131" s="1" t="str">
        <f t="shared" si="1"/>
        <v/>
      </c>
      <c r="B4131" s="268" t="str">
        <f t="shared" si="380"/>
        <v>X</v>
      </c>
      <c r="C4131" s="1"/>
      <c r="D4131" s="27" t="str">
        <f>IF('ESA Input'!AH4096="","",IF('ESA Input'!AH4096="Yes",'ESA Input'!B4096,"Ineligible"))</f>
        <v/>
      </c>
      <c r="E4131" s="242" t="str">
        <f>IF('ESA Input'!AH4096="","",'ESA Input'!AH4096)</f>
        <v/>
      </c>
      <c r="F4131" s="461" t="str">
        <f>IF('ESA Input'!AH4096="","",IF('ESA Input'!AH4096="YES",'ESA Input'!AG4096,""))</f>
        <v/>
      </c>
      <c r="G4131" s="462"/>
      <c r="H4131" s="201" t="str">
        <f>IF('ESA Input'!AH4096="","",IF('ESA Input'!AH4096="Yes",'ESA Input'!J4096,""))</f>
        <v/>
      </c>
      <c r="I4131" s="227" t="str">
        <f>IF('ESA Input'!AH4096="","",IF('ESA Input'!AH4096="Yes",'ESA Input'!D4096,""))</f>
        <v/>
      </c>
      <c r="J4131" s="235" t="str">
        <f>IF('ESA Input'!AH4096="","",IF('ESA Input'!AH4096="Yes",'ESA Input'!E4096,""))</f>
        <v/>
      </c>
      <c r="K4131" s="29" t="str">
        <f>IF('ESA Input'!AH4096="","",IF('ESA Input'!AH4096="Yes",'ESA Input'!H4096,""))</f>
        <v/>
      </c>
      <c r="L4131" s="236" t="str">
        <f>IF('ESA Input'!AH4096="","",IF('ESA Input'!AH4096="Yes",'ESA Input'!G4096,""))</f>
        <v/>
      </c>
      <c r="M4131" s="31" t="str">
        <f t="shared" si="381"/>
        <v/>
      </c>
      <c r="N4131" s="208" t="str">
        <f t="shared" si="382"/>
        <v/>
      </c>
      <c r="O4131" s="209" t="str">
        <f t="shared" si="383"/>
        <v/>
      </c>
      <c r="P4131" s="209" t="str">
        <f t="shared" si="384"/>
        <v/>
      </c>
      <c r="Q4131" s="31" t="str">
        <f t="shared" si="385"/>
        <v/>
      </c>
      <c r="R4131" s="129" t="s">
        <v>9</v>
      </c>
      <c r="S4131" s="128" t="s">
        <v>9</v>
      </c>
      <c r="T4131" s="1"/>
    </row>
    <row r="4132" spans="1:20" ht="15.75" hidden="1" customHeight="1">
      <c r="A4132" s="1" t="str">
        <f t="shared" si="1"/>
        <v/>
      </c>
      <c r="B4132" s="268" t="str">
        <f t="shared" si="380"/>
        <v>X</v>
      </c>
      <c r="C4132" s="1"/>
      <c r="D4132" s="27" t="str">
        <f>IF('ESA Input'!AH4097="","",IF('ESA Input'!AH4097="Yes",'ESA Input'!B4097,"Ineligible"))</f>
        <v/>
      </c>
      <c r="E4132" s="242" t="str">
        <f>IF('ESA Input'!AH4097="","",'ESA Input'!AH4097)</f>
        <v/>
      </c>
      <c r="F4132" s="461" t="str">
        <f>IF('ESA Input'!AH4097="","",IF('ESA Input'!AH4097="YES",'ESA Input'!AG4097,""))</f>
        <v/>
      </c>
      <c r="G4132" s="462"/>
      <c r="H4132" s="201" t="str">
        <f>IF('ESA Input'!AH4097="","",IF('ESA Input'!AH4097="Yes",'ESA Input'!J4097,""))</f>
        <v/>
      </c>
      <c r="I4132" s="227" t="str">
        <f>IF('ESA Input'!AH4097="","",IF('ESA Input'!AH4097="Yes",'ESA Input'!D4097,""))</f>
        <v/>
      </c>
      <c r="J4132" s="235" t="str">
        <f>IF('ESA Input'!AH4097="","",IF('ESA Input'!AH4097="Yes",'ESA Input'!E4097,""))</f>
        <v/>
      </c>
      <c r="K4132" s="29" t="str">
        <f>IF('ESA Input'!AH4097="","",IF('ESA Input'!AH4097="Yes",'ESA Input'!H4097,""))</f>
        <v/>
      </c>
      <c r="L4132" s="236" t="str">
        <f>IF('ESA Input'!AH4097="","",IF('ESA Input'!AH4097="Yes",'ESA Input'!G4097,""))</f>
        <v/>
      </c>
      <c r="M4132" s="31" t="str">
        <f t="shared" si="381"/>
        <v/>
      </c>
      <c r="N4132" s="208" t="str">
        <f t="shared" si="382"/>
        <v/>
      </c>
      <c r="O4132" s="209" t="str">
        <f t="shared" si="383"/>
        <v/>
      </c>
      <c r="P4132" s="209" t="str">
        <f t="shared" si="384"/>
        <v/>
      </c>
      <c r="Q4132" s="31" t="str">
        <f t="shared" si="385"/>
        <v/>
      </c>
      <c r="R4132" s="129" t="s">
        <v>9</v>
      </c>
      <c r="S4132" s="128" t="s">
        <v>9</v>
      </c>
      <c r="T4132" s="1"/>
    </row>
    <row r="4133" spans="1:20" ht="15.75" hidden="1" customHeight="1">
      <c r="A4133" s="1" t="str">
        <f t="shared" si="1"/>
        <v/>
      </c>
      <c r="B4133" s="268" t="str">
        <f t="shared" si="380"/>
        <v>X</v>
      </c>
      <c r="C4133" s="1"/>
      <c r="D4133" s="27" t="str">
        <f>IF('ESA Input'!AH4098="","",IF('ESA Input'!AH4098="Yes",'ESA Input'!B4098,"Ineligible"))</f>
        <v/>
      </c>
      <c r="E4133" s="242" t="str">
        <f>IF('ESA Input'!AH4098="","",'ESA Input'!AH4098)</f>
        <v/>
      </c>
      <c r="F4133" s="461" t="str">
        <f>IF('ESA Input'!AH4098="","",IF('ESA Input'!AH4098="YES",'ESA Input'!AG4098,""))</f>
        <v/>
      </c>
      <c r="G4133" s="462"/>
      <c r="H4133" s="201" t="str">
        <f>IF('ESA Input'!AH4098="","",IF('ESA Input'!AH4098="Yes",'ESA Input'!J4098,""))</f>
        <v/>
      </c>
      <c r="I4133" s="227" t="str">
        <f>IF('ESA Input'!AH4098="","",IF('ESA Input'!AH4098="Yes",'ESA Input'!D4098,""))</f>
        <v/>
      </c>
      <c r="J4133" s="235" t="str">
        <f>IF('ESA Input'!AH4098="","",IF('ESA Input'!AH4098="Yes",'ESA Input'!E4098,""))</f>
        <v/>
      </c>
      <c r="K4133" s="29" t="str">
        <f>IF('ESA Input'!AH4098="","",IF('ESA Input'!AH4098="Yes",'ESA Input'!H4098,""))</f>
        <v/>
      </c>
      <c r="L4133" s="236" t="str">
        <f>IF('ESA Input'!AH4098="","",IF('ESA Input'!AH4098="Yes",'ESA Input'!G4098,""))</f>
        <v/>
      </c>
      <c r="M4133" s="31" t="str">
        <f t="shared" si="381"/>
        <v/>
      </c>
      <c r="N4133" s="208" t="str">
        <f t="shared" si="382"/>
        <v/>
      </c>
      <c r="O4133" s="209" t="str">
        <f t="shared" si="383"/>
        <v/>
      </c>
      <c r="P4133" s="209" t="str">
        <f t="shared" si="384"/>
        <v/>
      </c>
      <c r="Q4133" s="31" t="str">
        <f t="shared" si="385"/>
        <v/>
      </c>
      <c r="R4133" s="129" t="s">
        <v>9</v>
      </c>
      <c r="S4133" s="128" t="s">
        <v>9</v>
      </c>
      <c r="T4133" s="1"/>
    </row>
    <row r="4134" spans="1:20" ht="15.75" hidden="1" customHeight="1">
      <c r="A4134" s="1" t="str">
        <f t="shared" si="1"/>
        <v/>
      </c>
      <c r="B4134" s="268" t="str">
        <f t="shared" ref="B4134:B4197" si="386">IF(Q4134&gt;M4134,"+",IF(Q4134&lt;M4134,"-","X"))</f>
        <v>X</v>
      </c>
      <c r="C4134" s="1"/>
      <c r="D4134" s="27" t="str">
        <f>IF('ESA Input'!AH4099="","",IF('ESA Input'!AH4099="Yes",'ESA Input'!B4099,"Ineligible"))</f>
        <v/>
      </c>
      <c r="E4134" s="242" t="str">
        <f>IF('ESA Input'!AH4099="","",'ESA Input'!AH4099)</f>
        <v/>
      </c>
      <c r="F4134" s="461" t="str">
        <f>IF('ESA Input'!AH4099="","",IF('ESA Input'!AH4099="YES",'ESA Input'!AG4099,""))</f>
        <v/>
      </c>
      <c r="G4134" s="462"/>
      <c r="H4134" s="201" t="str">
        <f>IF('ESA Input'!AH4099="","",IF('ESA Input'!AH4099="Yes",'ESA Input'!J4099,""))</f>
        <v/>
      </c>
      <c r="I4134" s="227" t="str">
        <f>IF('ESA Input'!AH4099="","",IF('ESA Input'!AH4099="Yes",'ESA Input'!D4099,""))</f>
        <v/>
      </c>
      <c r="J4134" s="235" t="str">
        <f>IF('ESA Input'!AH4099="","",IF('ESA Input'!AH4099="Yes",'ESA Input'!E4099,""))</f>
        <v/>
      </c>
      <c r="K4134" s="29" t="str">
        <f>IF('ESA Input'!AH4099="","",IF('ESA Input'!AH4099="Yes",'ESA Input'!H4099,""))</f>
        <v/>
      </c>
      <c r="L4134" s="236" t="str">
        <f>IF('ESA Input'!AH4099="","",IF('ESA Input'!AH4099="Yes",'ESA Input'!G4099,""))</f>
        <v/>
      </c>
      <c r="M4134" s="31" t="str">
        <f t="shared" si="381"/>
        <v/>
      </c>
      <c r="N4134" s="208" t="str">
        <f t="shared" si="382"/>
        <v/>
      </c>
      <c r="O4134" s="209" t="str">
        <f t="shared" si="383"/>
        <v/>
      </c>
      <c r="P4134" s="209" t="str">
        <f t="shared" si="384"/>
        <v/>
      </c>
      <c r="Q4134" s="31" t="str">
        <f t="shared" si="385"/>
        <v/>
      </c>
      <c r="R4134" s="129" t="s">
        <v>9</v>
      </c>
      <c r="S4134" s="128" t="s">
        <v>9</v>
      </c>
      <c r="T4134" s="1"/>
    </row>
    <row r="4135" spans="1:20" ht="15.75" hidden="1" customHeight="1">
      <c r="A4135" s="1" t="str">
        <f t="shared" si="1"/>
        <v/>
      </c>
      <c r="B4135" s="268" t="str">
        <f t="shared" si="386"/>
        <v>X</v>
      </c>
      <c r="C4135" s="1"/>
      <c r="D4135" s="27" t="str">
        <f>IF('ESA Input'!AH4100="","",IF('ESA Input'!AH4100="Yes",'ESA Input'!B4100,"Ineligible"))</f>
        <v/>
      </c>
      <c r="E4135" s="242" t="str">
        <f>IF('ESA Input'!AH4100="","",'ESA Input'!AH4100)</f>
        <v/>
      </c>
      <c r="F4135" s="461" t="str">
        <f>IF('ESA Input'!AH4100="","",IF('ESA Input'!AH4100="YES",'ESA Input'!AG4100,""))</f>
        <v/>
      </c>
      <c r="G4135" s="462"/>
      <c r="H4135" s="201" t="str">
        <f>IF('ESA Input'!AH4100="","",IF('ESA Input'!AH4100="Yes",'ESA Input'!J4100,""))</f>
        <v/>
      </c>
      <c r="I4135" s="227" t="str">
        <f>IF('ESA Input'!AH4100="","",IF('ESA Input'!AH4100="Yes",'ESA Input'!D4100,""))</f>
        <v/>
      </c>
      <c r="J4135" s="235" t="str">
        <f>IF('ESA Input'!AH4100="","",IF('ESA Input'!AH4100="Yes",'ESA Input'!E4100,""))</f>
        <v/>
      </c>
      <c r="K4135" s="29" t="str">
        <f>IF('ESA Input'!AH4100="","",IF('ESA Input'!AH4100="Yes",'ESA Input'!H4100,""))</f>
        <v/>
      </c>
      <c r="L4135" s="236" t="str">
        <f>IF('ESA Input'!AH4100="","",IF('ESA Input'!AH4100="Yes",'ESA Input'!G4100,""))</f>
        <v/>
      </c>
      <c r="M4135" s="31" t="str">
        <f t="shared" ref="M4135:M4198" si="387">IF($D4135="","",SUM(J4135:L4135))</f>
        <v/>
      </c>
      <c r="N4135" s="208" t="str">
        <f t="shared" ref="N4135:N4198" si="388">J4135</f>
        <v/>
      </c>
      <c r="O4135" s="209" t="str">
        <f t="shared" ref="O4135:O4198" si="389">K4135</f>
        <v/>
      </c>
      <c r="P4135" s="209" t="str">
        <f t="shared" ref="P4135:P4198" si="390">L4135</f>
        <v/>
      </c>
      <c r="Q4135" s="31" t="str">
        <f t="shared" ref="Q4135:Q4198" si="391">IF($D4135="","",SUM(N4135:P4135))</f>
        <v/>
      </c>
      <c r="R4135" s="129" t="s">
        <v>9</v>
      </c>
      <c r="S4135" s="128" t="s">
        <v>9</v>
      </c>
      <c r="T4135" s="1"/>
    </row>
    <row r="4136" spans="1:20" ht="15.75" hidden="1" customHeight="1">
      <c r="A4136" s="1" t="str">
        <f t="shared" si="1"/>
        <v/>
      </c>
      <c r="B4136" s="268" t="str">
        <f t="shared" si="386"/>
        <v>X</v>
      </c>
      <c r="C4136" s="1"/>
      <c r="D4136" s="27" t="str">
        <f>IF('ESA Input'!AH4101="","",IF('ESA Input'!AH4101="Yes",'ESA Input'!B4101,"Ineligible"))</f>
        <v/>
      </c>
      <c r="E4136" s="242" t="str">
        <f>IF('ESA Input'!AH4101="","",'ESA Input'!AH4101)</f>
        <v/>
      </c>
      <c r="F4136" s="461" t="str">
        <f>IF('ESA Input'!AH4101="","",IF('ESA Input'!AH4101="YES",'ESA Input'!AG4101,""))</f>
        <v/>
      </c>
      <c r="G4136" s="462"/>
      <c r="H4136" s="201" t="str">
        <f>IF('ESA Input'!AH4101="","",IF('ESA Input'!AH4101="Yes",'ESA Input'!J4101,""))</f>
        <v/>
      </c>
      <c r="I4136" s="227" t="str">
        <f>IF('ESA Input'!AH4101="","",IF('ESA Input'!AH4101="Yes",'ESA Input'!D4101,""))</f>
        <v/>
      </c>
      <c r="J4136" s="235" t="str">
        <f>IF('ESA Input'!AH4101="","",IF('ESA Input'!AH4101="Yes",'ESA Input'!E4101,""))</f>
        <v/>
      </c>
      <c r="K4136" s="29" t="str">
        <f>IF('ESA Input'!AH4101="","",IF('ESA Input'!AH4101="Yes",'ESA Input'!H4101,""))</f>
        <v/>
      </c>
      <c r="L4136" s="236" t="str">
        <f>IF('ESA Input'!AH4101="","",IF('ESA Input'!AH4101="Yes",'ESA Input'!G4101,""))</f>
        <v/>
      </c>
      <c r="M4136" s="31" t="str">
        <f t="shared" si="387"/>
        <v/>
      </c>
      <c r="N4136" s="208" t="str">
        <f t="shared" si="388"/>
        <v/>
      </c>
      <c r="O4136" s="209" t="str">
        <f t="shared" si="389"/>
        <v/>
      </c>
      <c r="P4136" s="209" t="str">
        <f t="shared" si="390"/>
        <v/>
      </c>
      <c r="Q4136" s="31" t="str">
        <f t="shared" si="391"/>
        <v/>
      </c>
      <c r="R4136" s="129" t="s">
        <v>9</v>
      </c>
      <c r="S4136" s="128" t="s">
        <v>9</v>
      </c>
      <c r="T4136" s="1"/>
    </row>
    <row r="4137" spans="1:20" ht="15.75" hidden="1" customHeight="1">
      <c r="A4137" s="1" t="str">
        <f t="shared" si="1"/>
        <v/>
      </c>
      <c r="B4137" s="268" t="str">
        <f t="shared" si="386"/>
        <v>X</v>
      </c>
      <c r="C4137" s="1"/>
      <c r="D4137" s="27" t="str">
        <f>IF('ESA Input'!AH4102="","",IF('ESA Input'!AH4102="Yes",'ESA Input'!B4102,"Ineligible"))</f>
        <v/>
      </c>
      <c r="E4137" s="242" t="str">
        <f>IF('ESA Input'!AH4102="","",'ESA Input'!AH4102)</f>
        <v/>
      </c>
      <c r="F4137" s="461" t="str">
        <f>IF('ESA Input'!AH4102="","",IF('ESA Input'!AH4102="YES",'ESA Input'!AG4102,""))</f>
        <v/>
      </c>
      <c r="G4137" s="462"/>
      <c r="H4137" s="201" t="str">
        <f>IF('ESA Input'!AH4102="","",IF('ESA Input'!AH4102="Yes",'ESA Input'!J4102,""))</f>
        <v/>
      </c>
      <c r="I4137" s="227" t="str">
        <f>IF('ESA Input'!AH4102="","",IF('ESA Input'!AH4102="Yes",'ESA Input'!D4102,""))</f>
        <v/>
      </c>
      <c r="J4137" s="235" t="str">
        <f>IF('ESA Input'!AH4102="","",IF('ESA Input'!AH4102="Yes",'ESA Input'!E4102,""))</f>
        <v/>
      </c>
      <c r="K4137" s="29" t="str">
        <f>IF('ESA Input'!AH4102="","",IF('ESA Input'!AH4102="Yes",'ESA Input'!H4102,""))</f>
        <v/>
      </c>
      <c r="L4137" s="236" t="str">
        <f>IF('ESA Input'!AH4102="","",IF('ESA Input'!AH4102="Yes",'ESA Input'!G4102,""))</f>
        <v/>
      </c>
      <c r="M4137" s="31" t="str">
        <f t="shared" si="387"/>
        <v/>
      </c>
      <c r="N4137" s="208" t="str">
        <f t="shared" si="388"/>
        <v/>
      </c>
      <c r="O4137" s="209" t="str">
        <f t="shared" si="389"/>
        <v/>
      </c>
      <c r="P4137" s="209" t="str">
        <f t="shared" si="390"/>
        <v/>
      </c>
      <c r="Q4137" s="31" t="str">
        <f t="shared" si="391"/>
        <v/>
      </c>
      <c r="R4137" s="129" t="s">
        <v>9</v>
      </c>
      <c r="S4137" s="128" t="s">
        <v>9</v>
      </c>
      <c r="T4137" s="1"/>
    </row>
    <row r="4138" spans="1:20" ht="15.75" hidden="1" customHeight="1">
      <c r="A4138" s="1" t="str">
        <f t="shared" si="1"/>
        <v/>
      </c>
      <c r="B4138" s="268" t="str">
        <f t="shared" si="386"/>
        <v>X</v>
      </c>
      <c r="C4138" s="1"/>
      <c r="D4138" s="27" t="str">
        <f>IF('ESA Input'!AH4103="","",IF('ESA Input'!AH4103="Yes",'ESA Input'!B4103,"Ineligible"))</f>
        <v/>
      </c>
      <c r="E4138" s="242" t="str">
        <f>IF('ESA Input'!AH4103="","",'ESA Input'!AH4103)</f>
        <v/>
      </c>
      <c r="F4138" s="461" t="str">
        <f>IF('ESA Input'!AH4103="","",IF('ESA Input'!AH4103="YES",'ESA Input'!AG4103,""))</f>
        <v/>
      </c>
      <c r="G4138" s="462"/>
      <c r="H4138" s="201" t="str">
        <f>IF('ESA Input'!AH4103="","",IF('ESA Input'!AH4103="Yes",'ESA Input'!J4103,""))</f>
        <v/>
      </c>
      <c r="I4138" s="227" t="str">
        <f>IF('ESA Input'!AH4103="","",IF('ESA Input'!AH4103="Yes",'ESA Input'!D4103,""))</f>
        <v/>
      </c>
      <c r="J4138" s="235" t="str">
        <f>IF('ESA Input'!AH4103="","",IF('ESA Input'!AH4103="Yes",'ESA Input'!E4103,""))</f>
        <v/>
      </c>
      <c r="K4138" s="29" t="str">
        <f>IF('ESA Input'!AH4103="","",IF('ESA Input'!AH4103="Yes",'ESA Input'!H4103,""))</f>
        <v/>
      </c>
      <c r="L4138" s="236" t="str">
        <f>IF('ESA Input'!AH4103="","",IF('ESA Input'!AH4103="Yes",'ESA Input'!G4103,""))</f>
        <v/>
      </c>
      <c r="M4138" s="31" t="str">
        <f t="shared" si="387"/>
        <v/>
      </c>
      <c r="N4138" s="208" t="str">
        <f t="shared" si="388"/>
        <v/>
      </c>
      <c r="O4138" s="209" t="str">
        <f t="shared" si="389"/>
        <v/>
      </c>
      <c r="P4138" s="209" t="str">
        <f t="shared" si="390"/>
        <v/>
      </c>
      <c r="Q4138" s="31" t="str">
        <f t="shared" si="391"/>
        <v/>
      </c>
      <c r="R4138" s="129" t="s">
        <v>9</v>
      </c>
      <c r="S4138" s="128" t="s">
        <v>9</v>
      </c>
      <c r="T4138" s="1"/>
    </row>
    <row r="4139" spans="1:20" ht="15.75" hidden="1" customHeight="1">
      <c r="A4139" s="1" t="str">
        <f t="shared" si="1"/>
        <v/>
      </c>
      <c r="B4139" s="268" t="str">
        <f t="shared" si="386"/>
        <v>X</v>
      </c>
      <c r="C4139" s="1"/>
      <c r="D4139" s="27" t="str">
        <f>IF('ESA Input'!AH4104="","",IF('ESA Input'!AH4104="Yes",'ESA Input'!B4104,"Ineligible"))</f>
        <v/>
      </c>
      <c r="E4139" s="242" t="str">
        <f>IF('ESA Input'!AH4104="","",'ESA Input'!AH4104)</f>
        <v/>
      </c>
      <c r="F4139" s="461" t="str">
        <f>IF('ESA Input'!AH4104="","",IF('ESA Input'!AH4104="YES",'ESA Input'!AG4104,""))</f>
        <v/>
      </c>
      <c r="G4139" s="462"/>
      <c r="H4139" s="201" t="str">
        <f>IF('ESA Input'!AH4104="","",IF('ESA Input'!AH4104="Yes",'ESA Input'!J4104,""))</f>
        <v/>
      </c>
      <c r="I4139" s="227" t="str">
        <f>IF('ESA Input'!AH4104="","",IF('ESA Input'!AH4104="Yes",'ESA Input'!D4104,""))</f>
        <v/>
      </c>
      <c r="J4139" s="235" t="str">
        <f>IF('ESA Input'!AH4104="","",IF('ESA Input'!AH4104="Yes",'ESA Input'!E4104,""))</f>
        <v/>
      </c>
      <c r="K4139" s="29" t="str">
        <f>IF('ESA Input'!AH4104="","",IF('ESA Input'!AH4104="Yes",'ESA Input'!H4104,""))</f>
        <v/>
      </c>
      <c r="L4139" s="236" t="str">
        <f>IF('ESA Input'!AH4104="","",IF('ESA Input'!AH4104="Yes",'ESA Input'!G4104,""))</f>
        <v/>
      </c>
      <c r="M4139" s="31" t="str">
        <f t="shared" si="387"/>
        <v/>
      </c>
      <c r="N4139" s="208" t="str">
        <f t="shared" si="388"/>
        <v/>
      </c>
      <c r="O4139" s="209" t="str">
        <f t="shared" si="389"/>
        <v/>
      </c>
      <c r="P4139" s="209" t="str">
        <f t="shared" si="390"/>
        <v/>
      </c>
      <c r="Q4139" s="31" t="str">
        <f t="shared" si="391"/>
        <v/>
      </c>
      <c r="R4139" s="129" t="s">
        <v>9</v>
      </c>
      <c r="S4139" s="128" t="s">
        <v>9</v>
      </c>
      <c r="T4139" s="1"/>
    </row>
    <row r="4140" spans="1:20" ht="15.75" hidden="1" customHeight="1">
      <c r="A4140" s="1" t="str">
        <f t="shared" si="1"/>
        <v/>
      </c>
      <c r="B4140" s="268" t="str">
        <f t="shared" si="386"/>
        <v>X</v>
      </c>
      <c r="C4140" s="1"/>
      <c r="D4140" s="27" t="str">
        <f>IF('ESA Input'!AH4105="","",IF('ESA Input'!AH4105="Yes",'ESA Input'!B4105,"Ineligible"))</f>
        <v/>
      </c>
      <c r="E4140" s="242" t="str">
        <f>IF('ESA Input'!AH4105="","",'ESA Input'!AH4105)</f>
        <v/>
      </c>
      <c r="F4140" s="461" t="str">
        <f>IF('ESA Input'!AH4105="","",IF('ESA Input'!AH4105="YES",'ESA Input'!AG4105,""))</f>
        <v/>
      </c>
      <c r="G4140" s="462"/>
      <c r="H4140" s="201" t="str">
        <f>IF('ESA Input'!AH4105="","",IF('ESA Input'!AH4105="Yes",'ESA Input'!J4105,""))</f>
        <v/>
      </c>
      <c r="I4140" s="227" t="str">
        <f>IF('ESA Input'!AH4105="","",IF('ESA Input'!AH4105="Yes",'ESA Input'!D4105,""))</f>
        <v/>
      </c>
      <c r="J4140" s="235" t="str">
        <f>IF('ESA Input'!AH4105="","",IF('ESA Input'!AH4105="Yes",'ESA Input'!E4105,""))</f>
        <v/>
      </c>
      <c r="K4140" s="29" t="str">
        <f>IF('ESA Input'!AH4105="","",IF('ESA Input'!AH4105="Yes",'ESA Input'!H4105,""))</f>
        <v/>
      </c>
      <c r="L4140" s="236" t="str">
        <f>IF('ESA Input'!AH4105="","",IF('ESA Input'!AH4105="Yes",'ESA Input'!G4105,""))</f>
        <v/>
      </c>
      <c r="M4140" s="31" t="str">
        <f t="shared" si="387"/>
        <v/>
      </c>
      <c r="N4140" s="208" t="str">
        <f t="shared" si="388"/>
        <v/>
      </c>
      <c r="O4140" s="209" t="str">
        <f t="shared" si="389"/>
        <v/>
      </c>
      <c r="P4140" s="209" t="str">
        <f t="shared" si="390"/>
        <v/>
      </c>
      <c r="Q4140" s="31" t="str">
        <f t="shared" si="391"/>
        <v/>
      </c>
      <c r="R4140" s="129" t="s">
        <v>9</v>
      </c>
      <c r="S4140" s="128" t="s">
        <v>9</v>
      </c>
      <c r="T4140" s="1"/>
    </row>
    <row r="4141" spans="1:20" ht="15.75" hidden="1" customHeight="1">
      <c r="A4141" s="1" t="str">
        <f t="shared" si="1"/>
        <v/>
      </c>
      <c r="B4141" s="268" t="str">
        <f t="shared" si="386"/>
        <v>X</v>
      </c>
      <c r="C4141" s="1"/>
      <c r="D4141" s="27" t="str">
        <f>IF('ESA Input'!AH4106="","",IF('ESA Input'!AH4106="Yes",'ESA Input'!B4106,"Ineligible"))</f>
        <v/>
      </c>
      <c r="E4141" s="242" t="str">
        <f>IF('ESA Input'!AH4106="","",'ESA Input'!AH4106)</f>
        <v/>
      </c>
      <c r="F4141" s="461" t="str">
        <f>IF('ESA Input'!AH4106="","",IF('ESA Input'!AH4106="YES",'ESA Input'!AG4106,""))</f>
        <v/>
      </c>
      <c r="G4141" s="462"/>
      <c r="H4141" s="201" t="str">
        <f>IF('ESA Input'!AH4106="","",IF('ESA Input'!AH4106="Yes",'ESA Input'!J4106,""))</f>
        <v/>
      </c>
      <c r="I4141" s="227" t="str">
        <f>IF('ESA Input'!AH4106="","",IF('ESA Input'!AH4106="Yes",'ESA Input'!D4106,""))</f>
        <v/>
      </c>
      <c r="J4141" s="235" t="str">
        <f>IF('ESA Input'!AH4106="","",IF('ESA Input'!AH4106="Yes",'ESA Input'!E4106,""))</f>
        <v/>
      </c>
      <c r="K4141" s="29" t="str">
        <f>IF('ESA Input'!AH4106="","",IF('ESA Input'!AH4106="Yes",'ESA Input'!H4106,""))</f>
        <v/>
      </c>
      <c r="L4141" s="236" t="str">
        <f>IF('ESA Input'!AH4106="","",IF('ESA Input'!AH4106="Yes",'ESA Input'!G4106,""))</f>
        <v/>
      </c>
      <c r="M4141" s="31" t="str">
        <f t="shared" si="387"/>
        <v/>
      </c>
      <c r="N4141" s="208" t="str">
        <f t="shared" si="388"/>
        <v/>
      </c>
      <c r="O4141" s="209" t="str">
        <f t="shared" si="389"/>
        <v/>
      </c>
      <c r="P4141" s="209" t="str">
        <f t="shared" si="390"/>
        <v/>
      </c>
      <c r="Q4141" s="31" t="str">
        <f t="shared" si="391"/>
        <v/>
      </c>
      <c r="R4141" s="129" t="s">
        <v>9</v>
      </c>
      <c r="S4141" s="128" t="s">
        <v>9</v>
      </c>
      <c r="T4141" s="1"/>
    </row>
    <row r="4142" spans="1:20" ht="15.75" hidden="1" customHeight="1">
      <c r="A4142" s="1" t="str">
        <f t="shared" si="1"/>
        <v/>
      </c>
      <c r="B4142" s="268" t="str">
        <f t="shared" si="386"/>
        <v>X</v>
      </c>
      <c r="C4142" s="1"/>
      <c r="D4142" s="27" t="str">
        <f>IF('ESA Input'!AH4107="","",IF('ESA Input'!AH4107="Yes",'ESA Input'!B4107,"Ineligible"))</f>
        <v/>
      </c>
      <c r="E4142" s="242" t="str">
        <f>IF('ESA Input'!AH4107="","",'ESA Input'!AH4107)</f>
        <v/>
      </c>
      <c r="F4142" s="461" t="str">
        <f>IF('ESA Input'!AH4107="","",IF('ESA Input'!AH4107="YES",'ESA Input'!AG4107,""))</f>
        <v/>
      </c>
      <c r="G4142" s="462"/>
      <c r="H4142" s="201" t="str">
        <f>IF('ESA Input'!AH4107="","",IF('ESA Input'!AH4107="Yes",'ESA Input'!J4107,""))</f>
        <v/>
      </c>
      <c r="I4142" s="227" t="str">
        <f>IF('ESA Input'!AH4107="","",IF('ESA Input'!AH4107="Yes",'ESA Input'!D4107,""))</f>
        <v/>
      </c>
      <c r="J4142" s="235" t="str">
        <f>IF('ESA Input'!AH4107="","",IF('ESA Input'!AH4107="Yes",'ESA Input'!E4107,""))</f>
        <v/>
      </c>
      <c r="K4142" s="29" t="str">
        <f>IF('ESA Input'!AH4107="","",IF('ESA Input'!AH4107="Yes",'ESA Input'!H4107,""))</f>
        <v/>
      </c>
      <c r="L4142" s="236" t="str">
        <f>IF('ESA Input'!AH4107="","",IF('ESA Input'!AH4107="Yes",'ESA Input'!G4107,""))</f>
        <v/>
      </c>
      <c r="M4142" s="31" t="str">
        <f t="shared" si="387"/>
        <v/>
      </c>
      <c r="N4142" s="208" t="str">
        <f t="shared" si="388"/>
        <v/>
      </c>
      <c r="O4142" s="209" t="str">
        <f t="shared" si="389"/>
        <v/>
      </c>
      <c r="P4142" s="209" t="str">
        <f t="shared" si="390"/>
        <v/>
      </c>
      <c r="Q4142" s="31" t="str">
        <f t="shared" si="391"/>
        <v/>
      </c>
      <c r="R4142" s="129" t="s">
        <v>9</v>
      </c>
      <c r="S4142" s="128" t="s">
        <v>9</v>
      </c>
      <c r="T4142" s="1"/>
    </row>
    <row r="4143" spans="1:20" ht="15.75" hidden="1" customHeight="1">
      <c r="A4143" s="1" t="str">
        <f t="shared" si="1"/>
        <v/>
      </c>
      <c r="B4143" s="268" t="str">
        <f t="shared" si="386"/>
        <v>X</v>
      </c>
      <c r="C4143" s="1"/>
      <c r="D4143" s="27" t="str">
        <f>IF('ESA Input'!AH4108="","",IF('ESA Input'!AH4108="Yes",'ESA Input'!B4108,"Ineligible"))</f>
        <v/>
      </c>
      <c r="E4143" s="242" t="str">
        <f>IF('ESA Input'!AH4108="","",'ESA Input'!AH4108)</f>
        <v/>
      </c>
      <c r="F4143" s="461" t="str">
        <f>IF('ESA Input'!AH4108="","",IF('ESA Input'!AH4108="YES",'ESA Input'!AG4108,""))</f>
        <v/>
      </c>
      <c r="G4143" s="462"/>
      <c r="H4143" s="201" t="str">
        <f>IF('ESA Input'!AH4108="","",IF('ESA Input'!AH4108="Yes",'ESA Input'!J4108,""))</f>
        <v/>
      </c>
      <c r="I4143" s="227" t="str">
        <f>IF('ESA Input'!AH4108="","",IF('ESA Input'!AH4108="Yes",'ESA Input'!D4108,""))</f>
        <v/>
      </c>
      <c r="J4143" s="235" t="str">
        <f>IF('ESA Input'!AH4108="","",IF('ESA Input'!AH4108="Yes",'ESA Input'!E4108,""))</f>
        <v/>
      </c>
      <c r="K4143" s="29" t="str">
        <f>IF('ESA Input'!AH4108="","",IF('ESA Input'!AH4108="Yes",'ESA Input'!H4108,""))</f>
        <v/>
      </c>
      <c r="L4143" s="236" t="str">
        <f>IF('ESA Input'!AH4108="","",IF('ESA Input'!AH4108="Yes",'ESA Input'!G4108,""))</f>
        <v/>
      </c>
      <c r="M4143" s="31" t="str">
        <f t="shared" si="387"/>
        <v/>
      </c>
      <c r="N4143" s="208" t="str">
        <f t="shared" si="388"/>
        <v/>
      </c>
      <c r="O4143" s="209" t="str">
        <f t="shared" si="389"/>
        <v/>
      </c>
      <c r="P4143" s="209" t="str">
        <f t="shared" si="390"/>
        <v/>
      </c>
      <c r="Q4143" s="31" t="str">
        <f t="shared" si="391"/>
        <v/>
      </c>
      <c r="R4143" s="129" t="s">
        <v>9</v>
      </c>
      <c r="S4143" s="128" t="s">
        <v>9</v>
      </c>
      <c r="T4143" s="1"/>
    </row>
    <row r="4144" spans="1:20" ht="15.75" hidden="1" customHeight="1">
      <c r="A4144" s="1" t="str">
        <f t="shared" si="1"/>
        <v/>
      </c>
      <c r="B4144" s="268" t="str">
        <f t="shared" si="386"/>
        <v>X</v>
      </c>
      <c r="C4144" s="1"/>
      <c r="D4144" s="27" t="str">
        <f>IF('ESA Input'!AH4109="","",IF('ESA Input'!AH4109="Yes",'ESA Input'!B4109,"Ineligible"))</f>
        <v/>
      </c>
      <c r="E4144" s="242" t="str">
        <f>IF('ESA Input'!AH4109="","",'ESA Input'!AH4109)</f>
        <v/>
      </c>
      <c r="F4144" s="461" t="str">
        <f>IF('ESA Input'!AH4109="","",IF('ESA Input'!AH4109="YES",'ESA Input'!AG4109,""))</f>
        <v/>
      </c>
      <c r="G4144" s="462"/>
      <c r="H4144" s="201" t="str">
        <f>IF('ESA Input'!AH4109="","",IF('ESA Input'!AH4109="Yes",'ESA Input'!J4109,""))</f>
        <v/>
      </c>
      <c r="I4144" s="227" t="str">
        <f>IF('ESA Input'!AH4109="","",IF('ESA Input'!AH4109="Yes",'ESA Input'!D4109,""))</f>
        <v/>
      </c>
      <c r="J4144" s="235" t="str">
        <f>IF('ESA Input'!AH4109="","",IF('ESA Input'!AH4109="Yes",'ESA Input'!E4109,""))</f>
        <v/>
      </c>
      <c r="K4144" s="29" t="str">
        <f>IF('ESA Input'!AH4109="","",IF('ESA Input'!AH4109="Yes",'ESA Input'!H4109,""))</f>
        <v/>
      </c>
      <c r="L4144" s="236" t="str">
        <f>IF('ESA Input'!AH4109="","",IF('ESA Input'!AH4109="Yes",'ESA Input'!G4109,""))</f>
        <v/>
      </c>
      <c r="M4144" s="31" t="str">
        <f t="shared" si="387"/>
        <v/>
      </c>
      <c r="N4144" s="208" t="str">
        <f t="shared" si="388"/>
        <v/>
      </c>
      <c r="O4144" s="209" t="str">
        <f t="shared" si="389"/>
        <v/>
      </c>
      <c r="P4144" s="209" t="str">
        <f t="shared" si="390"/>
        <v/>
      </c>
      <c r="Q4144" s="31" t="str">
        <f t="shared" si="391"/>
        <v/>
      </c>
      <c r="R4144" s="129" t="s">
        <v>9</v>
      </c>
      <c r="S4144" s="128" t="s">
        <v>9</v>
      </c>
      <c r="T4144" s="1"/>
    </row>
    <row r="4145" spans="1:20" ht="15.75" hidden="1" customHeight="1">
      <c r="A4145" s="1" t="str">
        <f t="shared" si="1"/>
        <v/>
      </c>
      <c r="B4145" s="268" t="str">
        <f t="shared" si="386"/>
        <v>X</v>
      </c>
      <c r="C4145" s="1"/>
      <c r="D4145" s="27" t="str">
        <f>IF('ESA Input'!AH4110="","",IF('ESA Input'!AH4110="Yes",'ESA Input'!B4110,"Ineligible"))</f>
        <v/>
      </c>
      <c r="E4145" s="242" t="str">
        <f>IF('ESA Input'!AH4110="","",'ESA Input'!AH4110)</f>
        <v/>
      </c>
      <c r="F4145" s="461" t="str">
        <f>IF('ESA Input'!AH4110="","",IF('ESA Input'!AH4110="YES",'ESA Input'!AG4110,""))</f>
        <v/>
      </c>
      <c r="G4145" s="462"/>
      <c r="H4145" s="201" t="str">
        <f>IF('ESA Input'!AH4110="","",IF('ESA Input'!AH4110="Yes",'ESA Input'!J4110,""))</f>
        <v/>
      </c>
      <c r="I4145" s="227" t="str">
        <f>IF('ESA Input'!AH4110="","",IF('ESA Input'!AH4110="Yes",'ESA Input'!D4110,""))</f>
        <v/>
      </c>
      <c r="J4145" s="235" t="str">
        <f>IF('ESA Input'!AH4110="","",IF('ESA Input'!AH4110="Yes",'ESA Input'!E4110,""))</f>
        <v/>
      </c>
      <c r="K4145" s="29" t="str">
        <f>IF('ESA Input'!AH4110="","",IF('ESA Input'!AH4110="Yes",'ESA Input'!H4110,""))</f>
        <v/>
      </c>
      <c r="L4145" s="236" t="str">
        <f>IF('ESA Input'!AH4110="","",IF('ESA Input'!AH4110="Yes",'ESA Input'!G4110,""))</f>
        <v/>
      </c>
      <c r="M4145" s="31" t="str">
        <f t="shared" si="387"/>
        <v/>
      </c>
      <c r="N4145" s="208" t="str">
        <f t="shared" si="388"/>
        <v/>
      </c>
      <c r="O4145" s="209" t="str">
        <f t="shared" si="389"/>
        <v/>
      </c>
      <c r="P4145" s="209" t="str">
        <f t="shared" si="390"/>
        <v/>
      </c>
      <c r="Q4145" s="31" t="str">
        <f t="shared" si="391"/>
        <v/>
      </c>
      <c r="R4145" s="129" t="s">
        <v>9</v>
      </c>
      <c r="S4145" s="128" t="s">
        <v>9</v>
      </c>
      <c r="T4145" s="1"/>
    </row>
    <row r="4146" spans="1:20" ht="15.75" hidden="1" customHeight="1">
      <c r="A4146" s="1" t="str">
        <f t="shared" si="1"/>
        <v/>
      </c>
      <c r="B4146" s="268" t="str">
        <f t="shared" si="386"/>
        <v>X</v>
      </c>
      <c r="C4146" s="1"/>
      <c r="D4146" s="27" t="str">
        <f>IF('ESA Input'!AH4111="","",IF('ESA Input'!AH4111="Yes",'ESA Input'!B4111,"Ineligible"))</f>
        <v/>
      </c>
      <c r="E4146" s="242" t="str">
        <f>IF('ESA Input'!AH4111="","",'ESA Input'!AH4111)</f>
        <v/>
      </c>
      <c r="F4146" s="461" t="str">
        <f>IF('ESA Input'!AH4111="","",IF('ESA Input'!AH4111="YES",'ESA Input'!AG4111,""))</f>
        <v/>
      </c>
      <c r="G4146" s="462"/>
      <c r="H4146" s="201" t="str">
        <f>IF('ESA Input'!AH4111="","",IF('ESA Input'!AH4111="Yes",'ESA Input'!J4111,""))</f>
        <v/>
      </c>
      <c r="I4146" s="227" t="str">
        <f>IF('ESA Input'!AH4111="","",IF('ESA Input'!AH4111="Yes",'ESA Input'!D4111,""))</f>
        <v/>
      </c>
      <c r="J4146" s="235" t="str">
        <f>IF('ESA Input'!AH4111="","",IF('ESA Input'!AH4111="Yes",'ESA Input'!E4111,""))</f>
        <v/>
      </c>
      <c r="K4146" s="29" t="str">
        <f>IF('ESA Input'!AH4111="","",IF('ESA Input'!AH4111="Yes",'ESA Input'!H4111,""))</f>
        <v/>
      </c>
      <c r="L4146" s="236" t="str">
        <f>IF('ESA Input'!AH4111="","",IF('ESA Input'!AH4111="Yes",'ESA Input'!G4111,""))</f>
        <v/>
      </c>
      <c r="M4146" s="31" t="str">
        <f t="shared" si="387"/>
        <v/>
      </c>
      <c r="N4146" s="208" t="str">
        <f t="shared" si="388"/>
        <v/>
      </c>
      <c r="O4146" s="209" t="str">
        <f t="shared" si="389"/>
        <v/>
      </c>
      <c r="P4146" s="209" t="str">
        <f t="shared" si="390"/>
        <v/>
      </c>
      <c r="Q4146" s="31" t="str">
        <f t="shared" si="391"/>
        <v/>
      </c>
      <c r="R4146" s="129" t="s">
        <v>9</v>
      </c>
      <c r="S4146" s="128" t="s">
        <v>9</v>
      </c>
      <c r="T4146" s="1"/>
    </row>
    <row r="4147" spans="1:20" ht="15.75" hidden="1" customHeight="1">
      <c r="A4147" s="1" t="str">
        <f t="shared" si="1"/>
        <v/>
      </c>
      <c r="B4147" s="268" t="str">
        <f t="shared" si="386"/>
        <v>X</v>
      </c>
      <c r="C4147" s="1"/>
      <c r="D4147" s="27" t="str">
        <f>IF('ESA Input'!AH4112="","",IF('ESA Input'!AH4112="Yes",'ESA Input'!B4112,"Ineligible"))</f>
        <v/>
      </c>
      <c r="E4147" s="242" t="str">
        <f>IF('ESA Input'!AH4112="","",'ESA Input'!AH4112)</f>
        <v/>
      </c>
      <c r="F4147" s="461" t="str">
        <f>IF('ESA Input'!AH4112="","",IF('ESA Input'!AH4112="YES",'ESA Input'!AG4112,""))</f>
        <v/>
      </c>
      <c r="G4147" s="462"/>
      <c r="H4147" s="201" t="str">
        <f>IF('ESA Input'!AH4112="","",IF('ESA Input'!AH4112="Yes",'ESA Input'!J4112,""))</f>
        <v/>
      </c>
      <c r="I4147" s="227" t="str">
        <f>IF('ESA Input'!AH4112="","",IF('ESA Input'!AH4112="Yes",'ESA Input'!D4112,""))</f>
        <v/>
      </c>
      <c r="J4147" s="235" t="str">
        <f>IF('ESA Input'!AH4112="","",IF('ESA Input'!AH4112="Yes",'ESA Input'!E4112,""))</f>
        <v/>
      </c>
      <c r="K4147" s="29" t="str">
        <f>IF('ESA Input'!AH4112="","",IF('ESA Input'!AH4112="Yes",'ESA Input'!H4112,""))</f>
        <v/>
      </c>
      <c r="L4147" s="236" t="str">
        <f>IF('ESA Input'!AH4112="","",IF('ESA Input'!AH4112="Yes",'ESA Input'!G4112,""))</f>
        <v/>
      </c>
      <c r="M4147" s="31" t="str">
        <f t="shared" si="387"/>
        <v/>
      </c>
      <c r="N4147" s="208" t="str">
        <f t="shared" si="388"/>
        <v/>
      </c>
      <c r="O4147" s="209" t="str">
        <f t="shared" si="389"/>
        <v/>
      </c>
      <c r="P4147" s="209" t="str">
        <f t="shared" si="390"/>
        <v/>
      </c>
      <c r="Q4147" s="31" t="str">
        <f t="shared" si="391"/>
        <v/>
      </c>
      <c r="R4147" s="129" t="s">
        <v>9</v>
      </c>
      <c r="S4147" s="128" t="s">
        <v>9</v>
      </c>
      <c r="T4147" s="1"/>
    </row>
    <row r="4148" spans="1:20" ht="15.75" hidden="1" customHeight="1">
      <c r="A4148" s="1" t="str">
        <f t="shared" si="1"/>
        <v/>
      </c>
      <c r="B4148" s="268" t="str">
        <f t="shared" si="386"/>
        <v>X</v>
      </c>
      <c r="C4148" s="1"/>
      <c r="D4148" s="27" t="str">
        <f>IF('ESA Input'!AH4113="","",IF('ESA Input'!AH4113="Yes",'ESA Input'!B4113,"Ineligible"))</f>
        <v/>
      </c>
      <c r="E4148" s="242" t="str">
        <f>IF('ESA Input'!AH4113="","",'ESA Input'!AH4113)</f>
        <v/>
      </c>
      <c r="F4148" s="461" t="str">
        <f>IF('ESA Input'!AH4113="","",IF('ESA Input'!AH4113="YES",'ESA Input'!AG4113,""))</f>
        <v/>
      </c>
      <c r="G4148" s="462"/>
      <c r="H4148" s="201" t="str">
        <f>IF('ESA Input'!AH4113="","",IF('ESA Input'!AH4113="Yes",'ESA Input'!J4113,""))</f>
        <v/>
      </c>
      <c r="I4148" s="227" t="str">
        <f>IF('ESA Input'!AH4113="","",IF('ESA Input'!AH4113="Yes",'ESA Input'!D4113,""))</f>
        <v/>
      </c>
      <c r="J4148" s="235" t="str">
        <f>IF('ESA Input'!AH4113="","",IF('ESA Input'!AH4113="Yes",'ESA Input'!E4113,""))</f>
        <v/>
      </c>
      <c r="K4148" s="29" t="str">
        <f>IF('ESA Input'!AH4113="","",IF('ESA Input'!AH4113="Yes",'ESA Input'!H4113,""))</f>
        <v/>
      </c>
      <c r="L4148" s="236" t="str">
        <f>IF('ESA Input'!AH4113="","",IF('ESA Input'!AH4113="Yes",'ESA Input'!G4113,""))</f>
        <v/>
      </c>
      <c r="M4148" s="31" t="str">
        <f t="shared" si="387"/>
        <v/>
      </c>
      <c r="N4148" s="208" t="str">
        <f t="shared" si="388"/>
        <v/>
      </c>
      <c r="O4148" s="209" t="str">
        <f t="shared" si="389"/>
        <v/>
      </c>
      <c r="P4148" s="209" t="str">
        <f t="shared" si="390"/>
        <v/>
      </c>
      <c r="Q4148" s="31" t="str">
        <f t="shared" si="391"/>
        <v/>
      </c>
      <c r="R4148" s="129" t="s">
        <v>9</v>
      </c>
      <c r="S4148" s="128" t="s">
        <v>9</v>
      </c>
      <c r="T4148" s="1"/>
    </row>
    <row r="4149" spans="1:20" ht="15.75" hidden="1" customHeight="1">
      <c r="A4149" s="1" t="str">
        <f t="shared" si="1"/>
        <v/>
      </c>
      <c r="B4149" s="268" t="str">
        <f t="shared" si="386"/>
        <v>X</v>
      </c>
      <c r="C4149" s="1"/>
      <c r="D4149" s="27" t="str">
        <f>IF('ESA Input'!AH4114="","",IF('ESA Input'!AH4114="Yes",'ESA Input'!B4114,"Ineligible"))</f>
        <v/>
      </c>
      <c r="E4149" s="242" t="str">
        <f>IF('ESA Input'!AH4114="","",'ESA Input'!AH4114)</f>
        <v/>
      </c>
      <c r="F4149" s="461" t="str">
        <f>IF('ESA Input'!AH4114="","",IF('ESA Input'!AH4114="YES",'ESA Input'!AG4114,""))</f>
        <v/>
      </c>
      <c r="G4149" s="462"/>
      <c r="H4149" s="201" t="str">
        <f>IF('ESA Input'!AH4114="","",IF('ESA Input'!AH4114="Yes",'ESA Input'!J4114,""))</f>
        <v/>
      </c>
      <c r="I4149" s="227" t="str">
        <f>IF('ESA Input'!AH4114="","",IF('ESA Input'!AH4114="Yes",'ESA Input'!D4114,""))</f>
        <v/>
      </c>
      <c r="J4149" s="235" t="str">
        <f>IF('ESA Input'!AH4114="","",IF('ESA Input'!AH4114="Yes",'ESA Input'!E4114,""))</f>
        <v/>
      </c>
      <c r="K4149" s="29" t="str">
        <f>IF('ESA Input'!AH4114="","",IF('ESA Input'!AH4114="Yes",'ESA Input'!H4114,""))</f>
        <v/>
      </c>
      <c r="L4149" s="236" t="str">
        <f>IF('ESA Input'!AH4114="","",IF('ESA Input'!AH4114="Yes",'ESA Input'!G4114,""))</f>
        <v/>
      </c>
      <c r="M4149" s="31" t="str">
        <f t="shared" si="387"/>
        <v/>
      </c>
      <c r="N4149" s="208" t="str">
        <f t="shared" si="388"/>
        <v/>
      </c>
      <c r="O4149" s="209" t="str">
        <f t="shared" si="389"/>
        <v/>
      </c>
      <c r="P4149" s="209" t="str">
        <f t="shared" si="390"/>
        <v/>
      </c>
      <c r="Q4149" s="31" t="str">
        <f t="shared" si="391"/>
        <v/>
      </c>
      <c r="R4149" s="129" t="s">
        <v>9</v>
      </c>
      <c r="S4149" s="128" t="s">
        <v>9</v>
      </c>
      <c r="T4149" s="1"/>
    </row>
    <row r="4150" spans="1:20" ht="15.75" hidden="1" customHeight="1">
      <c r="A4150" s="1" t="str">
        <f t="shared" si="1"/>
        <v/>
      </c>
      <c r="B4150" s="268" t="str">
        <f t="shared" si="386"/>
        <v>X</v>
      </c>
      <c r="C4150" s="1"/>
      <c r="D4150" s="27" t="str">
        <f>IF('ESA Input'!AH4115="","",IF('ESA Input'!AH4115="Yes",'ESA Input'!B4115,"Ineligible"))</f>
        <v/>
      </c>
      <c r="E4150" s="242" t="str">
        <f>IF('ESA Input'!AH4115="","",'ESA Input'!AH4115)</f>
        <v/>
      </c>
      <c r="F4150" s="461" t="str">
        <f>IF('ESA Input'!AH4115="","",IF('ESA Input'!AH4115="YES",'ESA Input'!AG4115,""))</f>
        <v/>
      </c>
      <c r="G4150" s="462"/>
      <c r="H4150" s="201" t="str">
        <f>IF('ESA Input'!AH4115="","",IF('ESA Input'!AH4115="Yes",'ESA Input'!J4115,""))</f>
        <v/>
      </c>
      <c r="I4150" s="227" t="str">
        <f>IF('ESA Input'!AH4115="","",IF('ESA Input'!AH4115="Yes",'ESA Input'!D4115,""))</f>
        <v/>
      </c>
      <c r="J4150" s="235" t="str">
        <f>IF('ESA Input'!AH4115="","",IF('ESA Input'!AH4115="Yes",'ESA Input'!E4115,""))</f>
        <v/>
      </c>
      <c r="K4150" s="29" t="str">
        <f>IF('ESA Input'!AH4115="","",IF('ESA Input'!AH4115="Yes",'ESA Input'!H4115,""))</f>
        <v/>
      </c>
      <c r="L4150" s="236" t="str">
        <f>IF('ESA Input'!AH4115="","",IF('ESA Input'!AH4115="Yes",'ESA Input'!G4115,""))</f>
        <v/>
      </c>
      <c r="M4150" s="31" t="str">
        <f t="shared" si="387"/>
        <v/>
      </c>
      <c r="N4150" s="208" t="str">
        <f t="shared" si="388"/>
        <v/>
      </c>
      <c r="O4150" s="209" t="str">
        <f t="shared" si="389"/>
        <v/>
      </c>
      <c r="P4150" s="209" t="str">
        <f t="shared" si="390"/>
        <v/>
      </c>
      <c r="Q4150" s="31" t="str">
        <f t="shared" si="391"/>
        <v/>
      </c>
      <c r="R4150" s="129" t="s">
        <v>9</v>
      </c>
      <c r="S4150" s="128" t="s">
        <v>9</v>
      </c>
      <c r="T4150" s="1"/>
    </row>
    <row r="4151" spans="1:20" ht="15.75" hidden="1" customHeight="1">
      <c r="A4151" s="1" t="str">
        <f t="shared" si="1"/>
        <v/>
      </c>
      <c r="B4151" s="268" t="str">
        <f t="shared" si="386"/>
        <v>X</v>
      </c>
      <c r="C4151" s="1"/>
      <c r="D4151" s="27" t="str">
        <f>IF('ESA Input'!AH4116="","",IF('ESA Input'!AH4116="Yes",'ESA Input'!B4116,"Ineligible"))</f>
        <v/>
      </c>
      <c r="E4151" s="242" t="str">
        <f>IF('ESA Input'!AH4116="","",'ESA Input'!AH4116)</f>
        <v/>
      </c>
      <c r="F4151" s="461" t="str">
        <f>IF('ESA Input'!AH4116="","",IF('ESA Input'!AH4116="YES",'ESA Input'!AG4116,""))</f>
        <v/>
      </c>
      <c r="G4151" s="462"/>
      <c r="H4151" s="201" t="str">
        <f>IF('ESA Input'!AH4116="","",IF('ESA Input'!AH4116="Yes",'ESA Input'!J4116,""))</f>
        <v/>
      </c>
      <c r="I4151" s="227" t="str">
        <f>IF('ESA Input'!AH4116="","",IF('ESA Input'!AH4116="Yes",'ESA Input'!D4116,""))</f>
        <v/>
      </c>
      <c r="J4151" s="235" t="str">
        <f>IF('ESA Input'!AH4116="","",IF('ESA Input'!AH4116="Yes",'ESA Input'!E4116,""))</f>
        <v/>
      </c>
      <c r="K4151" s="29" t="str">
        <f>IF('ESA Input'!AH4116="","",IF('ESA Input'!AH4116="Yes",'ESA Input'!H4116,""))</f>
        <v/>
      </c>
      <c r="L4151" s="236" t="str">
        <f>IF('ESA Input'!AH4116="","",IF('ESA Input'!AH4116="Yes",'ESA Input'!G4116,""))</f>
        <v/>
      </c>
      <c r="M4151" s="31" t="str">
        <f t="shared" si="387"/>
        <v/>
      </c>
      <c r="N4151" s="208" t="str">
        <f t="shared" si="388"/>
        <v/>
      </c>
      <c r="O4151" s="209" t="str">
        <f t="shared" si="389"/>
        <v/>
      </c>
      <c r="P4151" s="209" t="str">
        <f t="shared" si="390"/>
        <v/>
      </c>
      <c r="Q4151" s="31" t="str">
        <f t="shared" si="391"/>
        <v/>
      </c>
      <c r="R4151" s="129" t="s">
        <v>9</v>
      </c>
      <c r="S4151" s="128" t="s">
        <v>9</v>
      </c>
      <c r="T4151" s="1"/>
    </row>
    <row r="4152" spans="1:20" ht="15.75" hidden="1" customHeight="1">
      <c r="A4152" s="1" t="str">
        <f t="shared" si="1"/>
        <v/>
      </c>
      <c r="B4152" s="268" t="str">
        <f t="shared" si="386"/>
        <v>X</v>
      </c>
      <c r="C4152" s="1"/>
      <c r="D4152" s="27" t="str">
        <f>IF('ESA Input'!AH4117="","",IF('ESA Input'!AH4117="Yes",'ESA Input'!B4117,"Ineligible"))</f>
        <v/>
      </c>
      <c r="E4152" s="242" t="str">
        <f>IF('ESA Input'!AH4117="","",'ESA Input'!AH4117)</f>
        <v/>
      </c>
      <c r="F4152" s="461" t="str">
        <f>IF('ESA Input'!AH4117="","",IF('ESA Input'!AH4117="YES",'ESA Input'!AG4117,""))</f>
        <v/>
      </c>
      <c r="G4152" s="462"/>
      <c r="H4152" s="201" t="str">
        <f>IF('ESA Input'!AH4117="","",IF('ESA Input'!AH4117="Yes",'ESA Input'!J4117,""))</f>
        <v/>
      </c>
      <c r="I4152" s="227" t="str">
        <f>IF('ESA Input'!AH4117="","",IF('ESA Input'!AH4117="Yes",'ESA Input'!D4117,""))</f>
        <v/>
      </c>
      <c r="J4152" s="235" t="str">
        <f>IF('ESA Input'!AH4117="","",IF('ESA Input'!AH4117="Yes",'ESA Input'!E4117,""))</f>
        <v/>
      </c>
      <c r="K4152" s="29" t="str">
        <f>IF('ESA Input'!AH4117="","",IF('ESA Input'!AH4117="Yes",'ESA Input'!H4117,""))</f>
        <v/>
      </c>
      <c r="L4152" s="236" t="str">
        <f>IF('ESA Input'!AH4117="","",IF('ESA Input'!AH4117="Yes",'ESA Input'!G4117,""))</f>
        <v/>
      </c>
      <c r="M4152" s="31" t="str">
        <f t="shared" si="387"/>
        <v/>
      </c>
      <c r="N4152" s="208" t="str">
        <f t="shared" si="388"/>
        <v/>
      </c>
      <c r="O4152" s="209" t="str">
        <f t="shared" si="389"/>
        <v/>
      </c>
      <c r="P4152" s="209" t="str">
        <f t="shared" si="390"/>
        <v/>
      </c>
      <c r="Q4152" s="31" t="str">
        <f t="shared" si="391"/>
        <v/>
      </c>
      <c r="R4152" s="129" t="s">
        <v>9</v>
      </c>
      <c r="S4152" s="128" t="s">
        <v>9</v>
      </c>
      <c r="T4152" s="1"/>
    </row>
    <row r="4153" spans="1:20" ht="15.75" hidden="1" customHeight="1">
      <c r="A4153" s="1" t="str">
        <f t="shared" si="1"/>
        <v/>
      </c>
      <c r="B4153" s="268" t="str">
        <f t="shared" si="386"/>
        <v>X</v>
      </c>
      <c r="C4153" s="1"/>
      <c r="D4153" s="27" t="str">
        <f>IF('ESA Input'!AH4118="","",IF('ESA Input'!AH4118="Yes",'ESA Input'!B4118,"Ineligible"))</f>
        <v/>
      </c>
      <c r="E4153" s="242" t="str">
        <f>IF('ESA Input'!AH4118="","",'ESA Input'!AH4118)</f>
        <v/>
      </c>
      <c r="F4153" s="461" t="str">
        <f>IF('ESA Input'!AH4118="","",IF('ESA Input'!AH4118="YES",'ESA Input'!AG4118,""))</f>
        <v/>
      </c>
      <c r="G4153" s="462"/>
      <c r="H4153" s="201" t="str">
        <f>IF('ESA Input'!AH4118="","",IF('ESA Input'!AH4118="Yes",'ESA Input'!J4118,""))</f>
        <v/>
      </c>
      <c r="I4153" s="227" t="str">
        <f>IF('ESA Input'!AH4118="","",IF('ESA Input'!AH4118="Yes",'ESA Input'!D4118,""))</f>
        <v/>
      </c>
      <c r="J4153" s="235" t="str">
        <f>IF('ESA Input'!AH4118="","",IF('ESA Input'!AH4118="Yes",'ESA Input'!E4118,""))</f>
        <v/>
      </c>
      <c r="K4153" s="29" t="str">
        <f>IF('ESA Input'!AH4118="","",IF('ESA Input'!AH4118="Yes",'ESA Input'!H4118,""))</f>
        <v/>
      </c>
      <c r="L4153" s="236" t="str">
        <f>IF('ESA Input'!AH4118="","",IF('ESA Input'!AH4118="Yes",'ESA Input'!G4118,""))</f>
        <v/>
      </c>
      <c r="M4153" s="31" t="str">
        <f t="shared" si="387"/>
        <v/>
      </c>
      <c r="N4153" s="208" t="str">
        <f t="shared" si="388"/>
        <v/>
      </c>
      <c r="O4153" s="209" t="str">
        <f t="shared" si="389"/>
        <v/>
      </c>
      <c r="P4153" s="209" t="str">
        <f t="shared" si="390"/>
        <v/>
      </c>
      <c r="Q4153" s="31" t="str">
        <f t="shared" si="391"/>
        <v/>
      </c>
      <c r="R4153" s="129" t="s">
        <v>9</v>
      </c>
      <c r="S4153" s="128" t="s">
        <v>9</v>
      </c>
      <c r="T4153" s="1"/>
    </row>
    <row r="4154" spans="1:20" ht="15.75" hidden="1" customHeight="1">
      <c r="A4154" s="1" t="str">
        <f t="shared" si="1"/>
        <v/>
      </c>
      <c r="B4154" s="268" t="str">
        <f t="shared" si="386"/>
        <v>X</v>
      </c>
      <c r="C4154" s="1"/>
      <c r="D4154" s="27" t="str">
        <f>IF('ESA Input'!AH4119="","",IF('ESA Input'!AH4119="Yes",'ESA Input'!B4119,"Ineligible"))</f>
        <v/>
      </c>
      <c r="E4154" s="242" t="str">
        <f>IF('ESA Input'!AH4119="","",'ESA Input'!AH4119)</f>
        <v/>
      </c>
      <c r="F4154" s="461" t="str">
        <f>IF('ESA Input'!AH4119="","",IF('ESA Input'!AH4119="YES",'ESA Input'!AG4119,""))</f>
        <v/>
      </c>
      <c r="G4154" s="462"/>
      <c r="H4154" s="201" t="str">
        <f>IF('ESA Input'!AH4119="","",IF('ESA Input'!AH4119="Yes",'ESA Input'!J4119,""))</f>
        <v/>
      </c>
      <c r="I4154" s="227" t="str">
        <f>IF('ESA Input'!AH4119="","",IF('ESA Input'!AH4119="Yes",'ESA Input'!D4119,""))</f>
        <v/>
      </c>
      <c r="J4154" s="235" t="str">
        <f>IF('ESA Input'!AH4119="","",IF('ESA Input'!AH4119="Yes",'ESA Input'!E4119,""))</f>
        <v/>
      </c>
      <c r="K4154" s="29" t="str">
        <f>IF('ESA Input'!AH4119="","",IF('ESA Input'!AH4119="Yes",'ESA Input'!H4119,""))</f>
        <v/>
      </c>
      <c r="L4154" s="236" t="str">
        <f>IF('ESA Input'!AH4119="","",IF('ESA Input'!AH4119="Yes",'ESA Input'!G4119,""))</f>
        <v/>
      </c>
      <c r="M4154" s="31" t="str">
        <f t="shared" si="387"/>
        <v/>
      </c>
      <c r="N4154" s="208" t="str">
        <f t="shared" si="388"/>
        <v/>
      </c>
      <c r="O4154" s="209" t="str">
        <f t="shared" si="389"/>
        <v/>
      </c>
      <c r="P4154" s="209" t="str">
        <f t="shared" si="390"/>
        <v/>
      </c>
      <c r="Q4154" s="31" t="str">
        <f t="shared" si="391"/>
        <v/>
      </c>
      <c r="R4154" s="129" t="s">
        <v>9</v>
      </c>
      <c r="S4154" s="128" t="s">
        <v>9</v>
      </c>
      <c r="T4154" s="1"/>
    </row>
    <row r="4155" spans="1:20" ht="15.75" hidden="1" customHeight="1">
      <c r="A4155" s="1" t="str">
        <f t="shared" si="1"/>
        <v/>
      </c>
      <c r="B4155" s="268" t="str">
        <f t="shared" si="386"/>
        <v>X</v>
      </c>
      <c r="C4155" s="1"/>
      <c r="D4155" s="27" t="str">
        <f>IF('ESA Input'!AH4120="","",IF('ESA Input'!AH4120="Yes",'ESA Input'!B4120,"Ineligible"))</f>
        <v/>
      </c>
      <c r="E4155" s="242" t="str">
        <f>IF('ESA Input'!AH4120="","",'ESA Input'!AH4120)</f>
        <v/>
      </c>
      <c r="F4155" s="461" t="str">
        <f>IF('ESA Input'!AH4120="","",IF('ESA Input'!AH4120="YES",'ESA Input'!AG4120,""))</f>
        <v/>
      </c>
      <c r="G4155" s="462"/>
      <c r="H4155" s="201" t="str">
        <f>IF('ESA Input'!AH4120="","",IF('ESA Input'!AH4120="Yes",'ESA Input'!J4120,""))</f>
        <v/>
      </c>
      <c r="I4155" s="227" t="str">
        <f>IF('ESA Input'!AH4120="","",IF('ESA Input'!AH4120="Yes",'ESA Input'!D4120,""))</f>
        <v/>
      </c>
      <c r="J4155" s="235" t="str">
        <f>IF('ESA Input'!AH4120="","",IF('ESA Input'!AH4120="Yes",'ESA Input'!E4120,""))</f>
        <v/>
      </c>
      <c r="K4155" s="29" t="str">
        <f>IF('ESA Input'!AH4120="","",IF('ESA Input'!AH4120="Yes",'ESA Input'!H4120,""))</f>
        <v/>
      </c>
      <c r="L4155" s="236" t="str">
        <f>IF('ESA Input'!AH4120="","",IF('ESA Input'!AH4120="Yes",'ESA Input'!G4120,""))</f>
        <v/>
      </c>
      <c r="M4155" s="31" t="str">
        <f t="shared" si="387"/>
        <v/>
      </c>
      <c r="N4155" s="208" t="str">
        <f t="shared" si="388"/>
        <v/>
      </c>
      <c r="O4155" s="209" t="str">
        <f t="shared" si="389"/>
        <v/>
      </c>
      <c r="P4155" s="209" t="str">
        <f t="shared" si="390"/>
        <v/>
      </c>
      <c r="Q4155" s="31" t="str">
        <f t="shared" si="391"/>
        <v/>
      </c>
      <c r="R4155" s="129" t="s">
        <v>9</v>
      </c>
      <c r="S4155" s="128" t="s">
        <v>9</v>
      </c>
      <c r="T4155" s="1"/>
    </row>
    <row r="4156" spans="1:20" ht="15.75" hidden="1" customHeight="1">
      <c r="A4156" s="1" t="str">
        <f t="shared" si="1"/>
        <v/>
      </c>
      <c r="B4156" s="268" t="str">
        <f t="shared" si="386"/>
        <v>X</v>
      </c>
      <c r="C4156" s="1"/>
      <c r="D4156" s="27" t="str">
        <f>IF('ESA Input'!AH4121="","",IF('ESA Input'!AH4121="Yes",'ESA Input'!B4121,"Ineligible"))</f>
        <v/>
      </c>
      <c r="E4156" s="242" t="str">
        <f>IF('ESA Input'!AH4121="","",'ESA Input'!AH4121)</f>
        <v/>
      </c>
      <c r="F4156" s="461" t="str">
        <f>IF('ESA Input'!AH4121="","",IF('ESA Input'!AH4121="YES",'ESA Input'!AG4121,""))</f>
        <v/>
      </c>
      <c r="G4156" s="462"/>
      <c r="H4156" s="201" t="str">
        <f>IF('ESA Input'!AH4121="","",IF('ESA Input'!AH4121="Yes",'ESA Input'!J4121,""))</f>
        <v/>
      </c>
      <c r="I4156" s="227" t="str">
        <f>IF('ESA Input'!AH4121="","",IF('ESA Input'!AH4121="Yes",'ESA Input'!D4121,""))</f>
        <v/>
      </c>
      <c r="J4156" s="235" t="str">
        <f>IF('ESA Input'!AH4121="","",IF('ESA Input'!AH4121="Yes",'ESA Input'!E4121,""))</f>
        <v/>
      </c>
      <c r="K4156" s="29" t="str">
        <f>IF('ESA Input'!AH4121="","",IF('ESA Input'!AH4121="Yes",'ESA Input'!H4121,""))</f>
        <v/>
      </c>
      <c r="L4156" s="236" t="str">
        <f>IF('ESA Input'!AH4121="","",IF('ESA Input'!AH4121="Yes",'ESA Input'!G4121,""))</f>
        <v/>
      </c>
      <c r="M4156" s="31" t="str">
        <f t="shared" si="387"/>
        <v/>
      </c>
      <c r="N4156" s="208" t="str">
        <f t="shared" si="388"/>
        <v/>
      </c>
      <c r="O4156" s="209" t="str">
        <f t="shared" si="389"/>
        <v/>
      </c>
      <c r="P4156" s="209" t="str">
        <f t="shared" si="390"/>
        <v/>
      </c>
      <c r="Q4156" s="31" t="str">
        <f t="shared" si="391"/>
        <v/>
      </c>
      <c r="R4156" s="129" t="s">
        <v>9</v>
      </c>
      <c r="S4156" s="128" t="s">
        <v>9</v>
      </c>
      <c r="T4156" s="1"/>
    </row>
    <row r="4157" spans="1:20" ht="15.75" hidden="1" customHeight="1">
      <c r="A4157" s="1" t="str">
        <f t="shared" si="1"/>
        <v/>
      </c>
      <c r="B4157" s="268" t="str">
        <f t="shared" si="386"/>
        <v>X</v>
      </c>
      <c r="C4157" s="1"/>
      <c r="D4157" s="27" t="str">
        <f>IF('ESA Input'!AH4122="","",IF('ESA Input'!AH4122="Yes",'ESA Input'!B4122,"Ineligible"))</f>
        <v/>
      </c>
      <c r="E4157" s="242" t="str">
        <f>IF('ESA Input'!AH4122="","",'ESA Input'!AH4122)</f>
        <v/>
      </c>
      <c r="F4157" s="461" t="str">
        <f>IF('ESA Input'!AH4122="","",IF('ESA Input'!AH4122="YES",'ESA Input'!AG4122,""))</f>
        <v/>
      </c>
      <c r="G4157" s="462"/>
      <c r="H4157" s="201" t="str">
        <f>IF('ESA Input'!AH4122="","",IF('ESA Input'!AH4122="Yes",'ESA Input'!J4122,""))</f>
        <v/>
      </c>
      <c r="I4157" s="227" t="str">
        <f>IF('ESA Input'!AH4122="","",IF('ESA Input'!AH4122="Yes",'ESA Input'!D4122,""))</f>
        <v/>
      </c>
      <c r="J4157" s="235" t="str">
        <f>IF('ESA Input'!AH4122="","",IF('ESA Input'!AH4122="Yes",'ESA Input'!E4122,""))</f>
        <v/>
      </c>
      <c r="K4157" s="29" t="str">
        <f>IF('ESA Input'!AH4122="","",IF('ESA Input'!AH4122="Yes",'ESA Input'!H4122,""))</f>
        <v/>
      </c>
      <c r="L4157" s="236" t="str">
        <f>IF('ESA Input'!AH4122="","",IF('ESA Input'!AH4122="Yes",'ESA Input'!G4122,""))</f>
        <v/>
      </c>
      <c r="M4157" s="31" t="str">
        <f t="shared" si="387"/>
        <v/>
      </c>
      <c r="N4157" s="208" t="str">
        <f t="shared" si="388"/>
        <v/>
      </c>
      <c r="O4157" s="209" t="str">
        <f t="shared" si="389"/>
        <v/>
      </c>
      <c r="P4157" s="209" t="str">
        <f t="shared" si="390"/>
        <v/>
      </c>
      <c r="Q4157" s="31" t="str">
        <f t="shared" si="391"/>
        <v/>
      </c>
      <c r="R4157" s="129" t="s">
        <v>9</v>
      </c>
      <c r="S4157" s="128" t="s">
        <v>9</v>
      </c>
      <c r="T4157" s="1"/>
    </row>
    <row r="4158" spans="1:20" ht="15.75" hidden="1" customHeight="1">
      <c r="A4158" s="1" t="str">
        <f t="shared" si="1"/>
        <v/>
      </c>
      <c r="B4158" s="268" t="str">
        <f t="shared" si="386"/>
        <v>X</v>
      </c>
      <c r="C4158" s="1"/>
      <c r="D4158" s="27" t="str">
        <f>IF('ESA Input'!AH4123="","",IF('ESA Input'!AH4123="Yes",'ESA Input'!B4123,"Ineligible"))</f>
        <v/>
      </c>
      <c r="E4158" s="242" t="str">
        <f>IF('ESA Input'!AH4123="","",'ESA Input'!AH4123)</f>
        <v/>
      </c>
      <c r="F4158" s="461" t="str">
        <f>IF('ESA Input'!AH4123="","",IF('ESA Input'!AH4123="YES",'ESA Input'!AG4123,""))</f>
        <v/>
      </c>
      <c r="G4158" s="462"/>
      <c r="H4158" s="201" t="str">
        <f>IF('ESA Input'!AH4123="","",IF('ESA Input'!AH4123="Yes",'ESA Input'!J4123,""))</f>
        <v/>
      </c>
      <c r="I4158" s="227" t="str">
        <f>IF('ESA Input'!AH4123="","",IF('ESA Input'!AH4123="Yes",'ESA Input'!D4123,""))</f>
        <v/>
      </c>
      <c r="J4158" s="235" t="str">
        <f>IF('ESA Input'!AH4123="","",IF('ESA Input'!AH4123="Yes",'ESA Input'!E4123,""))</f>
        <v/>
      </c>
      <c r="K4158" s="29" t="str">
        <f>IF('ESA Input'!AH4123="","",IF('ESA Input'!AH4123="Yes",'ESA Input'!H4123,""))</f>
        <v/>
      </c>
      <c r="L4158" s="236" t="str">
        <f>IF('ESA Input'!AH4123="","",IF('ESA Input'!AH4123="Yes",'ESA Input'!G4123,""))</f>
        <v/>
      </c>
      <c r="M4158" s="31" t="str">
        <f t="shared" si="387"/>
        <v/>
      </c>
      <c r="N4158" s="208" t="str">
        <f t="shared" si="388"/>
        <v/>
      </c>
      <c r="O4158" s="209" t="str">
        <f t="shared" si="389"/>
        <v/>
      </c>
      <c r="P4158" s="209" t="str">
        <f t="shared" si="390"/>
        <v/>
      </c>
      <c r="Q4158" s="31" t="str">
        <f t="shared" si="391"/>
        <v/>
      </c>
      <c r="R4158" s="129" t="s">
        <v>9</v>
      </c>
      <c r="S4158" s="128" t="s">
        <v>9</v>
      </c>
      <c r="T4158" s="1"/>
    </row>
    <row r="4159" spans="1:20" ht="15.75" hidden="1" customHeight="1">
      <c r="A4159" s="1" t="str">
        <f t="shared" si="1"/>
        <v/>
      </c>
      <c r="B4159" s="268" t="str">
        <f t="shared" si="386"/>
        <v>X</v>
      </c>
      <c r="C4159" s="1"/>
      <c r="D4159" s="27" t="str">
        <f>IF('ESA Input'!AH4124="","",IF('ESA Input'!AH4124="Yes",'ESA Input'!B4124,"Ineligible"))</f>
        <v/>
      </c>
      <c r="E4159" s="242" t="str">
        <f>IF('ESA Input'!AH4124="","",'ESA Input'!AH4124)</f>
        <v/>
      </c>
      <c r="F4159" s="461" t="str">
        <f>IF('ESA Input'!AH4124="","",IF('ESA Input'!AH4124="YES",'ESA Input'!AG4124,""))</f>
        <v/>
      </c>
      <c r="G4159" s="462"/>
      <c r="H4159" s="201" t="str">
        <f>IF('ESA Input'!AH4124="","",IF('ESA Input'!AH4124="Yes",'ESA Input'!J4124,""))</f>
        <v/>
      </c>
      <c r="I4159" s="227" t="str">
        <f>IF('ESA Input'!AH4124="","",IF('ESA Input'!AH4124="Yes",'ESA Input'!D4124,""))</f>
        <v/>
      </c>
      <c r="J4159" s="235" t="str">
        <f>IF('ESA Input'!AH4124="","",IF('ESA Input'!AH4124="Yes",'ESA Input'!E4124,""))</f>
        <v/>
      </c>
      <c r="K4159" s="29" t="str">
        <f>IF('ESA Input'!AH4124="","",IF('ESA Input'!AH4124="Yes",'ESA Input'!H4124,""))</f>
        <v/>
      </c>
      <c r="L4159" s="236" t="str">
        <f>IF('ESA Input'!AH4124="","",IF('ESA Input'!AH4124="Yes",'ESA Input'!G4124,""))</f>
        <v/>
      </c>
      <c r="M4159" s="31" t="str">
        <f t="shared" si="387"/>
        <v/>
      </c>
      <c r="N4159" s="208" t="str">
        <f t="shared" si="388"/>
        <v/>
      </c>
      <c r="O4159" s="209" t="str">
        <f t="shared" si="389"/>
        <v/>
      </c>
      <c r="P4159" s="209" t="str">
        <f t="shared" si="390"/>
        <v/>
      </c>
      <c r="Q4159" s="31" t="str">
        <f t="shared" si="391"/>
        <v/>
      </c>
      <c r="R4159" s="129" t="s">
        <v>9</v>
      </c>
      <c r="S4159" s="128" t="s">
        <v>9</v>
      </c>
      <c r="T4159" s="1"/>
    </row>
    <row r="4160" spans="1:20" ht="15.75" hidden="1" customHeight="1">
      <c r="A4160" s="1" t="str">
        <f t="shared" si="1"/>
        <v/>
      </c>
      <c r="B4160" s="268" t="str">
        <f t="shared" si="386"/>
        <v>X</v>
      </c>
      <c r="C4160" s="1"/>
      <c r="D4160" s="27" t="str">
        <f>IF('ESA Input'!AH4125="","",IF('ESA Input'!AH4125="Yes",'ESA Input'!B4125,"Ineligible"))</f>
        <v/>
      </c>
      <c r="E4160" s="242" t="str">
        <f>IF('ESA Input'!AH4125="","",'ESA Input'!AH4125)</f>
        <v/>
      </c>
      <c r="F4160" s="461" t="str">
        <f>IF('ESA Input'!AH4125="","",IF('ESA Input'!AH4125="YES",'ESA Input'!AG4125,""))</f>
        <v/>
      </c>
      <c r="G4160" s="462"/>
      <c r="H4160" s="201" t="str">
        <f>IF('ESA Input'!AH4125="","",IF('ESA Input'!AH4125="Yes",'ESA Input'!J4125,""))</f>
        <v/>
      </c>
      <c r="I4160" s="227" t="str">
        <f>IF('ESA Input'!AH4125="","",IF('ESA Input'!AH4125="Yes",'ESA Input'!D4125,""))</f>
        <v/>
      </c>
      <c r="J4160" s="235" t="str">
        <f>IF('ESA Input'!AH4125="","",IF('ESA Input'!AH4125="Yes",'ESA Input'!E4125,""))</f>
        <v/>
      </c>
      <c r="K4160" s="29" t="str">
        <f>IF('ESA Input'!AH4125="","",IF('ESA Input'!AH4125="Yes",'ESA Input'!H4125,""))</f>
        <v/>
      </c>
      <c r="L4160" s="236" t="str">
        <f>IF('ESA Input'!AH4125="","",IF('ESA Input'!AH4125="Yes",'ESA Input'!G4125,""))</f>
        <v/>
      </c>
      <c r="M4160" s="31" t="str">
        <f t="shared" si="387"/>
        <v/>
      </c>
      <c r="N4160" s="208" t="str">
        <f t="shared" si="388"/>
        <v/>
      </c>
      <c r="O4160" s="209" t="str">
        <f t="shared" si="389"/>
        <v/>
      </c>
      <c r="P4160" s="209" t="str">
        <f t="shared" si="390"/>
        <v/>
      </c>
      <c r="Q4160" s="31" t="str">
        <f t="shared" si="391"/>
        <v/>
      </c>
      <c r="R4160" s="129" t="s">
        <v>9</v>
      </c>
      <c r="S4160" s="128" t="s">
        <v>9</v>
      </c>
      <c r="T4160" s="1"/>
    </row>
    <row r="4161" spans="1:20" ht="15.75" hidden="1" customHeight="1">
      <c r="A4161" s="1" t="str">
        <f t="shared" si="1"/>
        <v/>
      </c>
      <c r="B4161" s="268" t="str">
        <f t="shared" si="386"/>
        <v>X</v>
      </c>
      <c r="C4161" s="1"/>
      <c r="D4161" s="27" t="str">
        <f>IF('ESA Input'!AH4126="","",IF('ESA Input'!AH4126="Yes",'ESA Input'!B4126,"Ineligible"))</f>
        <v/>
      </c>
      <c r="E4161" s="242" t="str">
        <f>IF('ESA Input'!AH4126="","",'ESA Input'!AH4126)</f>
        <v/>
      </c>
      <c r="F4161" s="461" t="str">
        <f>IF('ESA Input'!AH4126="","",IF('ESA Input'!AH4126="YES",'ESA Input'!AG4126,""))</f>
        <v/>
      </c>
      <c r="G4161" s="462"/>
      <c r="H4161" s="201" t="str">
        <f>IF('ESA Input'!AH4126="","",IF('ESA Input'!AH4126="Yes",'ESA Input'!J4126,""))</f>
        <v/>
      </c>
      <c r="I4161" s="227" t="str">
        <f>IF('ESA Input'!AH4126="","",IF('ESA Input'!AH4126="Yes",'ESA Input'!D4126,""))</f>
        <v/>
      </c>
      <c r="J4161" s="235" t="str">
        <f>IF('ESA Input'!AH4126="","",IF('ESA Input'!AH4126="Yes",'ESA Input'!E4126,""))</f>
        <v/>
      </c>
      <c r="K4161" s="29" t="str">
        <f>IF('ESA Input'!AH4126="","",IF('ESA Input'!AH4126="Yes",'ESA Input'!H4126,""))</f>
        <v/>
      </c>
      <c r="L4161" s="236" t="str">
        <f>IF('ESA Input'!AH4126="","",IF('ESA Input'!AH4126="Yes",'ESA Input'!G4126,""))</f>
        <v/>
      </c>
      <c r="M4161" s="31" t="str">
        <f t="shared" si="387"/>
        <v/>
      </c>
      <c r="N4161" s="208" t="str">
        <f t="shared" si="388"/>
        <v/>
      </c>
      <c r="O4161" s="209" t="str">
        <f t="shared" si="389"/>
        <v/>
      </c>
      <c r="P4161" s="209" t="str">
        <f t="shared" si="390"/>
        <v/>
      </c>
      <c r="Q4161" s="31" t="str">
        <f t="shared" si="391"/>
        <v/>
      </c>
      <c r="R4161" s="129" t="s">
        <v>9</v>
      </c>
      <c r="S4161" s="128" t="s">
        <v>9</v>
      </c>
      <c r="T4161" s="1"/>
    </row>
    <row r="4162" spans="1:20" ht="15.75" hidden="1" customHeight="1">
      <c r="A4162" s="1" t="str">
        <f t="shared" si="1"/>
        <v/>
      </c>
      <c r="B4162" s="268" t="str">
        <f t="shared" si="386"/>
        <v>X</v>
      </c>
      <c r="C4162" s="1"/>
      <c r="D4162" s="27" t="str">
        <f>IF('ESA Input'!AH4127="","",IF('ESA Input'!AH4127="Yes",'ESA Input'!B4127,"Ineligible"))</f>
        <v/>
      </c>
      <c r="E4162" s="242" t="str">
        <f>IF('ESA Input'!AH4127="","",'ESA Input'!AH4127)</f>
        <v/>
      </c>
      <c r="F4162" s="461" t="str">
        <f>IF('ESA Input'!AH4127="","",IF('ESA Input'!AH4127="YES",'ESA Input'!AG4127,""))</f>
        <v/>
      </c>
      <c r="G4162" s="462"/>
      <c r="H4162" s="201" t="str">
        <f>IF('ESA Input'!AH4127="","",IF('ESA Input'!AH4127="Yes",'ESA Input'!J4127,""))</f>
        <v/>
      </c>
      <c r="I4162" s="227" t="str">
        <f>IF('ESA Input'!AH4127="","",IF('ESA Input'!AH4127="Yes",'ESA Input'!D4127,""))</f>
        <v/>
      </c>
      <c r="J4162" s="235" t="str">
        <f>IF('ESA Input'!AH4127="","",IF('ESA Input'!AH4127="Yes",'ESA Input'!E4127,""))</f>
        <v/>
      </c>
      <c r="K4162" s="29" t="str">
        <f>IF('ESA Input'!AH4127="","",IF('ESA Input'!AH4127="Yes",'ESA Input'!H4127,""))</f>
        <v/>
      </c>
      <c r="L4162" s="236" t="str">
        <f>IF('ESA Input'!AH4127="","",IF('ESA Input'!AH4127="Yes",'ESA Input'!G4127,""))</f>
        <v/>
      </c>
      <c r="M4162" s="31" t="str">
        <f t="shared" si="387"/>
        <v/>
      </c>
      <c r="N4162" s="208" t="str">
        <f t="shared" si="388"/>
        <v/>
      </c>
      <c r="O4162" s="209" t="str">
        <f t="shared" si="389"/>
        <v/>
      </c>
      <c r="P4162" s="209" t="str">
        <f t="shared" si="390"/>
        <v/>
      </c>
      <c r="Q4162" s="31" t="str">
        <f t="shared" si="391"/>
        <v/>
      </c>
      <c r="R4162" s="129" t="s">
        <v>9</v>
      </c>
      <c r="S4162" s="128" t="s">
        <v>9</v>
      </c>
      <c r="T4162" s="1"/>
    </row>
    <row r="4163" spans="1:20" ht="15.75" hidden="1" customHeight="1">
      <c r="A4163" s="1" t="str">
        <f t="shared" si="1"/>
        <v/>
      </c>
      <c r="B4163" s="268" t="str">
        <f t="shared" si="386"/>
        <v>X</v>
      </c>
      <c r="C4163" s="1"/>
      <c r="D4163" s="27" t="str">
        <f>IF('ESA Input'!AH4128="","",IF('ESA Input'!AH4128="Yes",'ESA Input'!B4128,"Ineligible"))</f>
        <v/>
      </c>
      <c r="E4163" s="242" t="str">
        <f>IF('ESA Input'!AH4128="","",'ESA Input'!AH4128)</f>
        <v/>
      </c>
      <c r="F4163" s="461" t="str">
        <f>IF('ESA Input'!AH4128="","",IF('ESA Input'!AH4128="YES",'ESA Input'!AG4128,""))</f>
        <v/>
      </c>
      <c r="G4163" s="462"/>
      <c r="H4163" s="201" t="str">
        <f>IF('ESA Input'!AH4128="","",IF('ESA Input'!AH4128="Yes",'ESA Input'!J4128,""))</f>
        <v/>
      </c>
      <c r="I4163" s="227" t="str">
        <f>IF('ESA Input'!AH4128="","",IF('ESA Input'!AH4128="Yes",'ESA Input'!D4128,""))</f>
        <v/>
      </c>
      <c r="J4163" s="235" t="str">
        <f>IF('ESA Input'!AH4128="","",IF('ESA Input'!AH4128="Yes",'ESA Input'!E4128,""))</f>
        <v/>
      </c>
      <c r="K4163" s="29" t="str">
        <f>IF('ESA Input'!AH4128="","",IF('ESA Input'!AH4128="Yes",'ESA Input'!H4128,""))</f>
        <v/>
      </c>
      <c r="L4163" s="236" t="str">
        <f>IF('ESA Input'!AH4128="","",IF('ESA Input'!AH4128="Yes",'ESA Input'!G4128,""))</f>
        <v/>
      </c>
      <c r="M4163" s="31" t="str">
        <f t="shared" si="387"/>
        <v/>
      </c>
      <c r="N4163" s="208" t="str">
        <f t="shared" si="388"/>
        <v/>
      </c>
      <c r="O4163" s="209" t="str">
        <f t="shared" si="389"/>
        <v/>
      </c>
      <c r="P4163" s="209" t="str">
        <f t="shared" si="390"/>
        <v/>
      </c>
      <c r="Q4163" s="31" t="str">
        <f t="shared" si="391"/>
        <v/>
      </c>
      <c r="R4163" s="129" t="s">
        <v>9</v>
      </c>
      <c r="S4163" s="128" t="s">
        <v>9</v>
      </c>
      <c r="T4163" s="1"/>
    </row>
    <row r="4164" spans="1:20" ht="15.75" hidden="1" customHeight="1">
      <c r="A4164" s="1" t="str">
        <f t="shared" si="1"/>
        <v/>
      </c>
      <c r="B4164" s="268" t="str">
        <f t="shared" si="386"/>
        <v>X</v>
      </c>
      <c r="C4164" s="1"/>
      <c r="D4164" s="27" t="str">
        <f>IF('ESA Input'!AH4129="","",IF('ESA Input'!AH4129="Yes",'ESA Input'!B4129,"Ineligible"))</f>
        <v/>
      </c>
      <c r="E4164" s="242" t="str">
        <f>IF('ESA Input'!AH4129="","",'ESA Input'!AH4129)</f>
        <v/>
      </c>
      <c r="F4164" s="461" t="str">
        <f>IF('ESA Input'!AH4129="","",IF('ESA Input'!AH4129="YES",'ESA Input'!AG4129,""))</f>
        <v/>
      </c>
      <c r="G4164" s="462"/>
      <c r="H4164" s="201" t="str">
        <f>IF('ESA Input'!AH4129="","",IF('ESA Input'!AH4129="Yes",'ESA Input'!J4129,""))</f>
        <v/>
      </c>
      <c r="I4164" s="227" t="str">
        <f>IF('ESA Input'!AH4129="","",IF('ESA Input'!AH4129="Yes",'ESA Input'!D4129,""))</f>
        <v/>
      </c>
      <c r="J4164" s="235" t="str">
        <f>IF('ESA Input'!AH4129="","",IF('ESA Input'!AH4129="Yes",'ESA Input'!E4129,""))</f>
        <v/>
      </c>
      <c r="K4164" s="29" t="str">
        <f>IF('ESA Input'!AH4129="","",IF('ESA Input'!AH4129="Yes",'ESA Input'!H4129,""))</f>
        <v/>
      </c>
      <c r="L4164" s="236" t="str">
        <f>IF('ESA Input'!AH4129="","",IF('ESA Input'!AH4129="Yes",'ESA Input'!G4129,""))</f>
        <v/>
      </c>
      <c r="M4164" s="31" t="str">
        <f t="shared" si="387"/>
        <v/>
      </c>
      <c r="N4164" s="208" t="str">
        <f t="shared" si="388"/>
        <v/>
      </c>
      <c r="O4164" s="209" t="str">
        <f t="shared" si="389"/>
        <v/>
      </c>
      <c r="P4164" s="209" t="str">
        <f t="shared" si="390"/>
        <v/>
      </c>
      <c r="Q4164" s="31" t="str">
        <f t="shared" si="391"/>
        <v/>
      </c>
      <c r="R4164" s="129" t="s">
        <v>9</v>
      </c>
      <c r="S4164" s="128" t="s">
        <v>9</v>
      </c>
      <c r="T4164" s="1"/>
    </row>
    <row r="4165" spans="1:20" ht="15.75" hidden="1" customHeight="1">
      <c r="A4165" s="1" t="str">
        <f t="shared" si="1"/>
        <v/>
      </c>
      <c r="B4165" s="268" t="str">
        <f t="shared" si="386"/>
        <v>X</v>
      </c>
      <c r="C4165" s="1"/>
      <c r="D4165" s="27" t="str">
        <f>IF('ESA Input'!AH4130="","",IF('ESA Input'!AH4130="Yes",'ESA Input'!B4130,"Ineligible"))</f>
        <v/>
      </c>
      <c r="E4165" s="242" t="str">
        <f>IF('ESA Input'!AH4130="","",'ESA Input'!AH4130)</f>
        <v/>
      </c>
      <c r="F4165" s="461" t="str">
        <f>IF('ESA Input'!AH4130="","",IF('ESA Input'!AH4130="YES",'ESA Input'!AG4130,""))</f>
        <v/>
      </c>
      <c r="G4165" s="462"/>
      <c r="H4165" s="201" t="str">
        <f>IF('ESA Input'!AH4130="","",IF('ESA Input'!AH4130="Yes",'ESA Input'!J4130,""))</f>
        <v/>
      </c>
      <c r="I4165" s="227" t="str">
        <f>IF('ESA Input'!AH4130="","",IF('ESA Input'!AH4130="Yes",'ESA Input'!D4130,""))</f>
        <v/>
      </c>
      <c r="J4165" s="235" t="str">
        <f>IF('ESA Input'!AH4130="","",IF('ESA Input'!AH4130="Yes",'ESA Input'!E4130,""))</f>
        <v/>
      </c>
      <c r="K4165" s="29" t="str">
        <f>IF('ESA Input'!AH4130="","",IF('ESA Input'!AH4130="Yes",'ESA Input'!H4130,""))</f>
        <v/>
      </c>
      <c r="L4165" s="236" t="str">
        <f>IF('ESA Input'!AH4130="","",IF('ESA Input'!AH4130="Yes",'ESA Input'!G4130,""))</f>
        <v/>
      </c>
      <c r="M4165" s="31" t="str">
        <f t="shared" si="387"/>
        <v/>
      </c>
      <c r="N4165" s="208" t="str">
        <f t="shared" si="388"/>
        <v/>
      </c>
      <c r="O4165" s="209" t="str">
        <f t="shared" si="389"/>
        <v/>
      </c>
      <c r="P4165" s="209" t="str">
        <f t="shared" si="390"/>
        <v/>
      </c>
      <c r="Q4165" s="31" t="str">
        <f t="shared" si="391"/>
        <v/>
      </c>
      <c r="R4165" s="129" t="s">
        <v>9</v>
      </c>
      <c r="S4165" s="128" t="s">
        <v>9</v>
      </c>
      <c r="T4165" s="1"/>
    </row>
    <row r="4166" spans="1:20" ht="15.75" hidden="1" customHeight="1">
      <c r="A4166" s="1" t="str">
        <f t="shared" si="1"/>
        <v/>
      </c>
      <c r="B4166" s="268" t="str">
        <f t="shared" si="386"/>
        <v>X</v>
      </c>
      <c r="C4166" s="1"/>
      <c r="D4166" s="27" t="str">
        <f>IF('ESA Input'!AH4131="","",IF('ESA Input'!AH4131="Yes",'ESA Input'!B4131,"Ineligible"))</f>
        <v/>
      </c>
      <c r="E4166" s="242" t="str">
        <f>IF('ESA Input'!AH4131="","",'ESA Input'!AH4131)</f>
        <v/>
      </c>
      <c r="F4166" s="461" t="str">
        <f>IF('ESA Input'!AH4131="","",IF('ESA Input'!AH4131="YES",'ESA Input'!AG4131,""))</f>
        <v/>
      </c>
      <c r="G4166" s="462"/>
      <c r="H4166" s="201" t="str">
        <f>IF('ESA Input'!AH4131="","",IF('ESA Input'!AH4131="Yes",'ESA Input'!J4131,""))</f>
        <v/>
      </c>
      <c r="I4166" s="227" t="str">
        <f>IF('ESA Input'!AH4131="","",IF('ESA Input'!AH4131="Yes",'ESA Input'!D4131,""))</f>
        <v/>
      </c>
      <c r="J4166" s="235" t="str">
        <f>IF('ESA Input'!AH4131="","",IF('ESA Input'!AH4131="Yes",'ESA Input'!E4131,""))</f>
        <v/>
      </c>
      <c r="K4166" s="29" t="str">
        <f>IF('ESA Input'!AH4131="","",IF('ESA Input'!AH4131="Yes",'ESA Input'!H4131,""))</f>
        <v/>
      </c>
      <c r="L4166" s="236" t="str">
        <f>IF('ESA Input'!AH4131="","",IF('ESA Input'!AH4131="Yes",'ESA Input'!G4131,""))</f>
        <v/>
      </c>
      <c r="M4166" s="31" t="str">
        <f t="shared" si="387"/>
        <v/>
      </c>
      <c r="N4166" s="208" t="str">
        <f t="shared" si="388"/>
        <v/>
      </c>
      <c r="O4166" s="209" t="str">
        <f t="shared" si="389"/>
        <v/>
      </c>
      <c r="P4166" s="209" t="str">
        <f t="shared" si="390"/>
        <v/>
      </c>
      <c r="Q4166" s="31" t="str">
        <f t="shared" si="391"/>
        <v/>
      </c>
      <c r="R4166" s="129" t="s">
        <v>9</v>
      </c>
      <c r="S4166" s="128" t="s">
        <v>9</v>
      </c>
      <c r="T4166" s="1"/>
    </row>
    <row r="4167" spans="1:20" ht="15.75" hidden="1" customHeight="1">
      <c r="A4167" s="1" t="str">
        <f t="shared" si="1"/>
        <v/>
      </c>
      <c r="B4167" s="268" t="str">
        <f t="shared" si="386"/>
        <v>X</v>
      </c>
      <c r="C4167" s="1"/>
      <c r="D4167" s="27" t="str">
        <f>IF('ESA Input'!AH4132="","",IF('ESA Input'!AH4132="Yes",'ESA Input'!B4132,"Ineligible"))</f>
        <v/>
      </c>
      <c r="E4167" s="242" t="str">
        <f>IF('ESA Input'!AH4132="","",'ESA Input'!AH4132)</f>
        <v/>
      </c>
      <c r="F4167" s="461" t="str">
        <f>IF('ESA Input'!AH4132="","",IF('ESA Input'!AH4132="YES",'ESA Input'!AG4132,""))</f>
        <v/>
      </c>
      <c r="G4167" s="462"/>
      <c r="H4167" s="201" t="str">
        <f>IF('ESA Input'!AH4132="","",IF('ESA Input'!AH4132="Yes",'ESA Input'!J4132,""))</f>
        <v/>
      </c>
      <c r="I4167" s="227" t="str">
        <f>IF('ESA Input'!AH4132="","",IF('ESA Input'!AH4132="Yes",'ESA Input'!D4132,""))</f>
        <v/>
      </c>
      <c r="J4167" s="235" t="str">
        <f>IF('ESA Input'!AH4132="","",IF('ESA Input'!AH4132="Yes",'ESA Input'!E4132,""))</f>
        <v/>
      </c>
      <c r="K4167" s="29" t="str">
        <f>IF('ESA Input'!AH4132="","",IF('ESA Input'!AH4132="Yes",'ESA Input'!H4132,""))</f>
        <v/>
      </c>
      <c r="L4167" s="236" t="str">
        <f>IF('ESA Input'!AH4132="","",IF('ESA Input'!AH4132="Yes",'ESA Input'!G4132,""))</f>
        <v/>
      </c>
      <c r="M4167" s="31" t="str">
        <f t="shared" si="387"/>
        <v/>
      </c>
      <c r="N4167" s="208" t="str">
        <f t="shared" si="388"/>
        <v/>
      </c>
      <c r="O4167" s="209" t="str">
        <f t="shared" si="389"/>
        <v/>
      </c>
      <c r="P4167" s="209" t="str">
        <f t="shared" si="390"/>
        <v/>
      </c>
      <c r="Q4167" s="31" t="str">
        <f t="shared" si="391"/>
        <v/>
      </c>
      <c r="R4167" s="129" t="s">
        <v>9</v>
      </c>
      <c r="S4167" s="128" t="s">
        <v>9</v>
      </c>
      <c r="T4167" s="1"/>
    </row>
    <row r="4168" spans="1:20" ht="15.75" hidden="1" customHeight="1">
      <c r="A4168" s="1" t="str">
        <f t="shared" si="1"/>
        <v/>
      </c>
      <c r="B4168" s="268" t="str">
        <f t="shared" si="386"/>
        <v>X</v>
      </c>
      <c r="C4168" s="1"/>
      <c r="D4168" s="27" t="str">
        <f>IF('ESA Input'!AH4133="","",IF('ESA Input'!AH4133="Yes",'ESA Input'!B4133,"Ineligible"))</f>
        <v/>
      </c>
      <c r="E4168" s="242" t="str">
        <f>IF('ESA Input'!AH4133="","",'ESA Input'!AH4133)</f>
        <v/>
      </c>
      <c r="F4168" s="461" t="str">
        <f>IF('ESA Input'!AH4133="","",IF('ESA Input'!AH4133="YES",'ESA Input'!AG4133,""))</f>
        <v/>
      </c>
      <c r="G4168" s="462"/>
      <c r="H4168" s="201" t="str">
        <f>IF('ESA Input'!AH4133="","",IF('ESA Input'!AH4133="Yes",'ESA Input'!J4133,""))</f>
        <v/>
      </c>
      <c r="I4168" s="227" t="str">
        <f>IF('ESA Input'!AH4133="","",IF('ESA Input'!AH4133="Yes",'ESA Input'!D4133,""))</f>
        <v/>
      </c>
      <c r="J4168" s="235" t="str">
        <f>IF('ESA Input'!AH4133="","",IF('ESA Input'!AH4133="Yes",'ESA Input'!E4133,""))</f>
        <v/>
      </c>
      <c r="K4168" s="29" t="str">
        <f>IF('ESA Input'!AH4133="","",IF('ESA Input'!AH4133="Yes",'ESA Input'!H4133,""))</f>
        <v/>
      </c>
      <c r="L4168" s="236" t="str">
        <f>IF('ESA Input'!AH4133="","",IF('ESA Input'!AH4133="Yes",'ESA Input'!G4133,""))</f>
        <v/>
      </c>
      <c r="M4168" s="31" t="str">
        <f t="shared" si="387"/>
        <v/>
      </c>
      <c r="N4168" s="208" t="str">
        <f t="shared" si="388"/>
        <v/>
      </c>
      <c r="O4168" s="209" t="str">
        <f t="shared" si="389"/>
        <v/>
      </c>
      <c r="P4168" s="209" t="str">
        <f t="shared" si="390"/>
        <v/>
      </c>
      <c r="Q4168" s="31" t="str">
        <f t="shared" si="391"/>
        <v/>
      </c>
      <c r="R4168" s="129" t="s">
        <v>9</v>
      </c>
      <c r="S4168" s="128" t="s">
        <v>9</v>
      </c>
      <c r="T4168" s="1"/>
    </row>
    <row r="4169" spans="1:20" ht="15.75" hidden="1" customHeight="1">
      <c r="A4169" s="1" t="str">
        <f t="shared" si="1"/>
        <v/>
      </c>
      <c r="B4169" s="268" t="str">
        <f t="shared" si="386"/>
        <v>X</v>
      </c>
      <c r="C4169" s="1"/>
      <c r="D4169" s="27" t="str">
        <f>IF('ESA Input'!AH4134="","",IF('ESA Input'!AH4134="Yes",'ESA Input'!B4134,"Ineligible"))</f>
        <v/>
      </c>
      <c r="E4169" s="242" t="str">
        <f>IF('ESA Input'!AH4134="","",'ESA Input'!AH4134)</f>
        <v/>
      </c>
      <c r="F4169" s="461" t="str">
        <f>IF('ESA Input'!AH4134="","",IF('ESA Input'!AH4134="YES",'ESA Input'!AG4134,""))</f>
        <v/>
      </c>
      <c r="G4169" s="462"/>
      <c r="H4169" s="201" t="str">
        <f>IF('ESA Input'!AH4134="","",IF('ESA Input'!AH4134="Yes",'ESA Input'!J4134,""))</f>
        <v/>
      </c>
      <c r="I4169" s="227" t="str">
        <f>IF('ESA Input'!AH4134="","",IF('ESA Input'!AH4134="Yes",'ESA Input'!D4134,""))</f>
        <v/>
      </c>
      <c r="J4169" s="235" t="str">
        <f>IF('ESA Input'!AH4134="","",IF('ESA Input'!AH4134="Yes",'ESA Input'!E4134,""))</f>
        <v/>
      </c>
      <c r="K4169" s="29" t="str">
        <f>IF('ESA Input'!AH4134="","",IF('ESA Input'!AH4134="Yes",'ESA Input'!H4134,""))</f>
        <v/>
      </c>
      <c r="L4169" s="236" t="str">
        <f>IF('ESA Input'!AH4134="","",IF('ESA Input'!AH4134="Yes",'ESA Input'!G4134,""))</f>
        <v/>
      </c>
      <c r="M4169" s="31" t="str">
        <f t="shared" si="387"/>
        <v/>
      </c>
      <c r="N4169" s="208" t="str">
        <f t="shared" si="388"/>
        <v/>
      </c>
      <c r="O4169" s="209" t="str">
        <f t="shared" si="389"/>
        <v/>
      </c>
      <c r="P4169" s="209" t="str">
        <f t="shared" si="390"/>
        <v/>
      </c>
      <c r="Q4169" s="31" t="str">
        <f t="shared" si="391"/>
        <v/>
      </c>
      <c r="R4169" s="129" t="s">
        <v>9</v>
      </c>
      <c r="S4169" s="128" t="s">
        <v>9</v>
      </c>
      <c r="T4169" s="1"/>
    </row>
    <row r="4170" spans="1:20" ht="15.75" hidden="1" customHeight="1">
      <c r="A4170" s="1" t="str">
        <f t="shared" si="1"/>
        <v/>
      </c>
      <c r="B4170" s="268" t="str">
        <f t="shared" si="386"/>
        <v>X</v>
      </c>
      <c r="C4170" s="1"/>
      <c r="D4170" s="27" t="str">
        <f>IF('ESA Input'!AH4135="","",IF('ESA Input'!AH4135="Yes",'ESA Input'!B4135,"Ineligible"))</f>
        <v/>
      </c>
      <c r="E4170" s="242" t="str">
        <f>IF('ESA Input'!AH4135="","",'ESA Input'!AH4135)</f>
        <v/>
      </c>
      <c r="F4170" s="461" t="str">
        <f>IF('ESA Input'!AH4135="","",IF('ESA Input'!AH4135="YES",'ESA Input'!AG4135,""))</f>
        <v/>
      </c>
      <c r="G4170" s="462"/>
      <c r="H4170" s="201" t="str">
        <f>IF('ESA Input'!AH4135="","",IF('ESA Input'!AH4135="Yes",'ESA Input'!J4135,""))</f>
        <v/>
      </c>
      <c r="I4170" s="227" t="str">
        <f>IF('ESA Input'!AH4135="","",IF('ESA Input'!AH4135="Yes",'ESA Input'!D4135,""))</f>
        <v/>
      </c>
      <c r="J4170" s="235" t="str">
        <f>IF('ESA Input'!AH4135="","",IF('ESA Input'!AH4135="Yes",'ESA Input'!E4135,""))</f>
        <v/>
      </c>
      <c r="K4170" s="29" t="str">
        <f>IF('ESA Input'!AH4135="","",IF('ESA Input'!AH4135="Yes",'ESA Input'!H4135,""))</f>
        <v/>
      </c>
      <c r="L4170" s="236" t="str">
        <f>IF('ESA Input'!AH4135="","",IF('ESA Input'!AH4135="Yes",'ESA Input'!G4135,""))</f>
        <v/>
      </c>
      <c r="M4170" s="31" t="str">
        <f t="shared" si="387"/>
        <v/>
      </c>
      <c r="N4170" s="208" t="str">
        <f t="shared" si="388"/>
        <v/>
      </c>
      <c r="O4170" s="209" t="str">
        <f t="shared" si="389"/>
        <v/>
      </c>
      <c r="P4170" s="209" t="str">
        <f t="shared" si="390"/>
        <v/>
      </c>
      <c r="Q4170" s="31" t="str">
        <f t="shared" si="391"/>
        <v/>
      </c>
      <c r="R4170" s="129" t="s">
        <v>9</v>
      </c>
      <c r="S4170" s="128" t="s">
        <v>9</v>
      </c>
      <c r="T4170" s="1"/>
    </row>
    <row r="4171" spans="1:20" ht="15.75" hidden="1" customHeight="1">
      <c r="A4171" s="1" t="str">
        <f t="shared" si="1"/>
        <v/>
      </c>
      <c r="B4171" s="268" t="str">
        <f t="shared" si="386"/>
        <v>X</v>
      </c>
      <c r="C4171" s="1"/>
      <c r="D4171" s="27" t="str">
        <f>IF('ESA Input'!AH4136="","",IF('ESA Input'!AH4136="Yes",'ESA Input'!B4136,"Ineligible"))</f>
        <v/>
      </c>
      <c r="E4171" s="242" t="str">
        <f>IF('ESA Input'!AH4136="","",'ESA Input'!AH4136)</f>
        <v/>
      </c>
      <c r="F4171" s="461" t="str">
        <f>IF('ESA Input'!AH4136="","",IF('ESA Input'!AH4136="YES",'ESA Input'!AG4136,""))</f>
        <v/>
      </c>
      <c r="G4171" s="462"/>
      <c r="H4171" s="201" t="str">
        <f>IF('ESA Input'!AH4136="","",IF('ESA Input'!AH4136="Yes",'ESA Input'!J4136,""))</f>
        <v/>
      </c>
      <c r="I4171" s="227" t="str">
        <f>IF('ESA Input'!AH4136="","",IF('ESA Input'!AH4136="Yes",'ESA Input'!D4136,""))</f>
        <v/>
      </c>
      <c r="J4171" s="235" t="str">
        <f>IF('ESA Input'!AH4136="","",IF('ESA Input'!AH4136="Yes",'ESA Input'!E4136,""))</f>
        <v/>
      </c>
      <c r="K4171" s="29" t="str">
        <f>IF('ESA Input'!AH4136="","",IF('ESA Input'!AH4136="Yes",'ESA Input'!H4136,""))</f>
        <v/>
      </c>
      <c r="L4171" s="236" t="str">
        <f>IF('ESA Input'!AH4136="","",IF('ESA Input'!AH4136="Yes",'ESA Input'!G4136,""))</f>
        <v/>
      </c>
      <c r="M4171" s="31" t="str">
        <f t="shared" si="387"/>
        <v/>
      </c>
      <c r="N4171" s="208" t="str">
        <f t="shared" si="388"/>
        <v/>
      </c>
      <c r="O4171" s="209" t="str">
        <f t="shared" si="389"/>
        <v/>
      </c>
      <c r="P4171" s="209" t="str">
        <f t="shared" si="390"/>
        <v/>
      </c>
      <c r="Q4171" s="31" t="str">
        <f t="shared" si="391"/>
        <v/>
      </c>
      <c r="R4171" s="129" t="s">
        <v>9</v>
      </c>
      <c r="S4171" s="128" t="s">
        <v>9</v>
      </c>
      <c r="T4171" s="1"/>
    </row>
    <row r="4172" spans="1:20" ht="15.75" hidden="1" customHeight="1">
      <c r="A4172" s="1" t="str">
        <f t="shared" si="1"/>
        <v/>
      </c>
      <c r="B4172" s="268" t="str">
        <f t="shared" si="386"/>
        <v>X</v>
      </c>
      <c r="C4172" s="1"/>
      <c r="D4172" s="27" t="str">
        <f>IF('ESA Input'!AH4137="","",IF('ESA Input'!AH4137="Yes",'ESA Input'!B4137,"Ineligible"))</f>
        <v/>
      </c>
      <c r="E4172" s="242" t="str">
        <f>IF('ESA Input'!AH4137="","",'ESA Input'!AH4137)</f>
        <v/>
      </c>
      <c r="F4172" s="461" t="str">
        <f>IF('ESA Input'!AH4137="","",IF('ESA Input'!AH4137="YES",'ESA Input'!AG4137,""))</f>
        <v/>
      </c>
      <c r="G4172" s="462"/>
      <c r="H4172" s="201" t="str">
        <f>IF('ESA Input'!AH4137="","",IF('ESA Input'!AH4137="Yes",'ESA Input'!J4137,""))</f>
        <v/>
      </c>
      <c r="I4172" s="227" t="str">
        <f>IF('ESA Input'!AH4137="","",IF('ESA Input'!AH4137="Yes",'ESA Input'!D4137,""))</f>
        <v/>
      </c>
      <c r="J4172" s="235" t="str">
        <f>IF('ESA Input'!AH4137="","",IF('ESA Input'!AH4137="Yes",'ESA Input'!E4137,""))</f>
        <v/>
      </c>
      <c r="K4172" s="29" t="str">
        <f>IF('ESA Input'!AH4137="","",IF('ESA Input'!AH4137="Yes",'ESA Input'!H4137,""))</f>
        <v/>
      </c>
      <c r="L4172" s="236" t="str">
        <f>IF('ESA Input'!AH4137="","",IF('ESA Input'!AH4137="Yes",'ESA Input'!G4137,""))</f>
        <v/>
      </c>
      <c r="M4172" s="31" t="str">
        <f t="shared" si="387"/>
        <v/>
      </c>
      <c r="N4172" s="208" t="str">
        <f t="shared" si="388"/>
        <v/>
      </c>
      <c r="O4172" s="209" t="str">
        <f t="shared" si="389"/>
        <v/>
      </c>
      <c r="P4172" s="209" t="str">
        <f t="shared" si="390"/>
        <v/>
      </c>
      <c r="Q4172" s="31" t="str">
        <f t="shared" si="391"/>
        <v/>
      </c>
      <c r="R4172" s="129" t="s">
        <v>9</v>
      </c>
      <c r="S4172" s="128" t="s">
        <v>9</v>
      </c>
      <c r="T4172" s="1"/>
    </row>
    <row r="4173" spans="1:20" ht="15.75" hidden="1" customHeight="1">
      <c r="A4173" s="1" t="str">
        <f t="shared" si="1"/>
        <v/>
      </c>
      <c r="B4173" s="268" t="str">
        <f t="shared" si="386"/>
        <v>X</v>
      </c>
      <c r="C4173" s="1"/>
      <c r="D4173" s="27" t="str">
        <f>IF('ESA Input'!AH4138="","",IF('ESA Input'!AH4138="Yes",'ESA Input'!B4138,"Ineligible"))</f>
        <v/>
      </c>
      <c r="E4173" s="242" t="str">
        <f>IF('ESA Input'!AH4138="","",'ESA Input'!AH4138)</f>
        <v/>
      </c>
      <c r="F4173" s="461" t="str">
        <f>IF('ESA Input'!AH4138="","",IF('ESA Input'!AH4138="YES",'ESA Input'!AG4138,""))</f>
        <v/>
      </c>
      <c r="G4173" s="462"/>
      <c r="H4173" s="201" t="str">
        <f>IF('ESA Input'!AH4138="","",IF('ESA Input'!AH4138="Yes",'ESA Input'!J4138,""))</f>
        <v/>
      </c>
      <c r="I4173" s="227" t="str">
        <f>IF('ESA Input'!AH4138="","",IF('ESA Input'!AH4138="Yes",'ESA Input'!D4138,""))</f>
        <v/>
      </c>
      <c r="J4173" s="235" t="str">
        <f>IF('ESA Input'!AH4138="","",IF('ESA Input'!AH4138="Yes",'ESA Input'!E4138,""))</f>
        <v/>
      </c>
      <c r="K4173" s="29" t="str">
        <f>IF('ESA Input'!AH4138="","",IF('ESA Input'!AH4138="Yes",'ESA Input'!H4138,""))</f>
        <v/>
      </c>
      <c r="L4173" s="236" t="str">
        <f>IF('ESA Input'!AH4138="","",IF('ESA Input'!AH4138="Yes",'ESA Input'!G4138,""))</f>
        <v/>
      </c>
      <c r="M4173" s="31" t="str">
        <f t="shared" si="387"/>
        <v/>
      </c>
      <c r="N4173" s="208" t="str">
        <f t="shared" si="388"/>
        <v/>
      </c>
      <c r="O4173" s="209" t="str">
        <f t="shared" si="389"/>
        <v/>
      </c>
      <c r="P4173" s="209" t="str">
        <f t="shared" si="390"/>
        <v/>
      </c>
      <c r="Q4173" s="31" t="str">
        <f t="shared" si="391"/>
        <v/>
      </c>
      <c r="R4173" s="129" t="s">
        <v>9</v>
      </c>
      <c r="S4173" s="128" t="s">
        <v>9</v>
      </c>
      <c r="T4173" s="1"/>
    </row>
    <row r="4174" spans="1:20" ht="15.75" hidden="1" customHeight="1">
      <c r="A4174" s="1" t="str">
        <f t="shared" si="1"/>
        <v/>
      </c>
      <c r="B4174" s="268" t="str">
        <f t="shared" si="386"/>
        <v>X</v>
      </c>
      <c r="C4174" s="1"/>
      <c r="D4174" s="27" t="str">
        <f>IF('ESA Input'!AH4139="","",IF('ESA Input'!AH4139="Yes",'ESA Input'!B4139,"Ineligible"))</f>
        <v/>
      </c>
      <c r="E4174" s="242" t="str">
        <f>IF('ESA Input'!AH4139="","",'ESA Input'!AH4139)</f>
        <v/>
      </c>
      <c r="F4174" s="461" t="str">
        <f>IF('ESA Input'!AH4139="","",IF('ESA Input'!AH4139="YES",'ESA Input'!AG4139,""))</f>
        <v/>
      </c>
      <c r="G4174" s="462"/>
      <c r="H4174" s="201" t="str">
        <f>IF('ESA Input'!AH4139="","",IF('ESA Input'!AH4139="Yes",'ESA Input'!J4139,""))</f>
        <v/>
      </c>
      <c r="I4174" s="227" t="str">
        <f>IF('ESA Input'!AH4139="","",IF('ESA Input'!AH4139="Yes",'ESA Input'!D4139,""))</f>
        <v/>
      </c>
      <c r="J4174" s="235" t="str">
        <f>IF('ESA Input'!AH4139="","",IF('ESA Input'!AH4139="Yes",'ESA Input'!E4139,""))</f>
        <v/>
      </c>
      <c r="K4174" s="29" t="str">
        <f>IF('ESA Input'!AH4139="","",IF('ESA Input'!AH4139="Yes",'ESA Input'!H4139,""))</f>
        <v/>
      </c>
      <c r="L4174" s="236" t="str">
        <f>IF('ESA Input'!AH4139="","",IF('ESA Input'!AH4139="Yes",'ESA Input'!G4139,""))</f>
        <v/>
      </c>
      <c r="M4174" s="31" t="str">
        <f t="shared" si="387"/>
        <v/>
      </c>
      <c r="N4174" s="208" t="str">
        <f t="shared" si="388"/>
        <v/>
      </c>
      <c r="O4174" s="209" t="str">
        <f t="shared" si="389"/>
        <v/>
      </c>
      <c r="P4174" s="209" t="str">
        <f t="shared" si="390"/>
        <v/>
      </c>
      <c r="Q4174" s="31" t="str">
        <f t="shared" si="391"/>
        <v/>
      </c>
      <c r="R4174" s="129" t="s">
        <v>9</v>
      </c>
      <c r="S4174" s="128" t="s">
        <v>9</v>
      </c>
      <c r="T4174" s="1"/>
    </row>
    <row r="4175" spans="1:20" ht="15.75" hidden="1" customHeight="1">
      <c r="A4175" s="1" t="str">
        <f t="shared" si="1"/>
        <v/>
      </c>
      <c r="B4175" s="268" t="str">
        <f t="shared" si="386"/>
        <v>X</v>
      </c>
      <c r="C4175" s="1"/>
      <c r="D4175" s="27" t="str">
        <f>IF('ESA Input'!AH4140="","",IF('ESA Input'!AH4140="Yes",'ESA Input'!B4140,"Ineligible"))</f>
        <v/>
      </c>
      <c r="E4175" s="242" t="str">
        <f>IF('ESA Input'!AH4140="","",'ESA Input'!AH4140)</f>
        <v/>
      </c>
      <c r="F4175" s="461" t="str">
        <f>IF('ESA Input'!AH4140="","",IF('ESA Input'!AH4140="YES",'ESA Input'!AG4140,""))</f>
        <v/>
      </c>
      <c r="G4175" s="462"/>
      <c r="H4175" s="201" t="str">
        <f>IF('ESA Input'!AH4140="","",IF('ESA Input'!AH4140="Yes",'ESA Input'!J4140,""))</f>
        <v/>
      </c>
      <c r="I4175" s="227" t="str">
        <f>IF('ESA Input'!AH4140="","",IF('ESA Input'!AH4140="Yes",'ESA Input'!D4140,""))</f>
        <v/>
      </c>
      <c r="J4175" s="235" t="str">
        <f>IF('ESA Input'!AH4140="","",IF('ESA Input'!AH4140="Yes",'ESA Input'!E4140,""))</f>
        <v/>
      </c>
      <c r="K4175" s="29" t="str">
        <f>IF('ESA Input'!AH4140="","",IF('ESA Input'!AH4140="Yes",'ESA Input'!H4140,""))</f>
        <v/>
      </c>
      <c r="L4175" s="236" t="str">
        <f>IF('ESA Input'!AH4140="","",IF('ESA Input'!AH4140="Yes",'ESA Input'!G4140,""))</f>
        <v/>
      </c>
      <c r="M4175" s="31" t="str">
        <f t="shared" si="387"/>
        <v/>
      </c>
      <c r="N4175" s="208" t="str">
        <f t="shared" si="388"/>
        <v/>
      </c>
      <c r="O4175" s="209" t="str">
        <f t="shared" si="389"/>
        <v/>
      </c>
      <c r="P4175" s="209" t="str">
        <f t="shared" si="390"/>
        <v/>
      </c>
      <c r="Q4175" s="31" t="str">
        <f t="shared" si="391"/>
        <v/>
      </c>
      <c r="R4175" s="129" t="s">
        <v>9</v>
      </c>
      <c r="S4175" s="128" t="s">
        <v>9</v>
      </c>
      <c r="T4175" s="1"/>
    </row>
    <row r="4176" spans="1:20" ht="15.75" hidden="1" customHeight="1">
      <c r="A4176" s="1" t="str">
        <f t="shared" si="1"/>
        <v/>
      </c>
      <c r="B4176" s="268" t="str">
        <f t="shared" si="386"/>
        <v>X</v>
      </c>
      <c r="C4176" s="1"/>
      <c r="D4176" s="27" t="str">
        <f>IF('ESA Input'!AH4141="","",IF('ESA Input'!AH4141="Yes",'ESA Input'!B4141,"Ineligible"))</f>
        <v/>
      </c>
      <c r="E4176" s="242" t="str">
        <f>IF('ESA Input'!AH4141="","",'ESA Input'!AH4141)</f>
        <v/>
      </c>
      <c r="F4176" s="461" t="str">
        <f>IF('ESA Input'!AH4141="","",IF('ESA Input'!AH4141="YES",'ESA Input'!AG4141,""))</f>
        <v/>
      </c>
      <c r="G4176" s="462"/>
      <c r="H4176" s="201" t="str">
        <f>IF('ESA Input'!AH4141="","",IF('ESA Input'!AH4141="Yes",'ESA Input'!J4141,""))</f>
        <v/>
      </c>
      <c r="I4176" s="227" t="str">
        <f>IF('ESA Input'!AH4141="","",IF('ESA Input'!AH4141="Yes",'ESA Input'!D4141,""))</f>
        <v/>
      </c>
      <c r="J4176" s="235" t="str">
        <f>IF('ESA Input'!AH4141="","",IF('ESA Input'!AH4141="Yes",'ESA Input'!E4141,""))</f>
        <v/>
      </c>
      <c r="K4176" s="29" t="str">
        <f>IF('ESA Input'!AH4141="","",IF('ESA Input'!AH4141="Yes",'ESA Input'!H4141,""))</f>
        <v/>
      </c>
      <c r="L4176" s="236" t="str">
        <f>IF('ESA Input'!AH4141="","",IF('ESA Input'!AH4141="Yes",'ESA Input'!G4141,""))</f>
        <v/>
      </c>
      <c r="M4176" s="31" t="str">
        <f t="shared" si="387"/>
        <v/>
      </c>
      <c r="N4176" s="208" t="str">
        <f t="shared" si="388"/>
        <v/>
      </c>
      <c r="O4176" s="209" t="str">
        <f t="shared" si="389"/>
        <v/>
      </c>
      <c r="P4176" s="209" t="str">
        <f t="shared" si="390"/>
        <v/>
      </c>
      <c r="Q4176" s="31" t="str">
        <f t="shared" si="391"/>
        <v/>
      </c>
      <c r="R4176" s="129" t="s">
        <v>9</v>
      </c>
      <c r="S4176" s="128" t="s">
        <v>9</v>
      </c>
      <c r="T4176" s="1"/>
    </row>
    <row r="4177" spans="1:20" ht="15.75" hidden="1" customHeight="1">
      <c r="A4177" s="1" t="str">
        <f t="shared" si="1"/>
        <v/>
      </c>
      <c r="B4177" s="268" t="str">
        <f t="shared" si="386"/>
        <v>X</v>
      </c>
      <c r="C4177" s="1"/>
      <c r="D4177" s="27" t="str">
        <f>IF('ESA Input'!AH4142="","",IF('ESA Input'!AH4142="Yes",'ESA Input'!B4142,"Ineligible"))</f>
        <v/>
      </c>
      <c r="E4177" s="242" t="str">
        <f>IF('ESA Input'!AH4142="","",'ESA Input'!AH4142)</f>
        <v/>
      </c>
      <c r="F4177" s="461" t="str">
        <f>IF('ESA Input'!AH4142="","",IF('ESA Input'!AH4142="YES",'ESA Input'!AG4142,""))</f>
        <v/>
      </c>
      <c r="G4177" s="462"/>
      <c r="H4177" s="201" t="str">
        <f>IF('ESA Input'!AH4142="","",IF('ESA Input'!AH4142="Yes",'ESA Input'!J4142,""))</f>
        <v/>
      </c>
      <c r="I4177" s="227" t="str">
        <f>IF('ESA Input'!AH4142="","",IF('ESA Input'!AH4142="Yes",'ESA Input'!D4142,""))</f>
        <v/>
      </c>
      <c r="J4177" s="235" t="str">
        <f>IF('ESA Input'!AH4142="","",IF('ESA Input'!AH4142="Yes",'ESA Input'!E4142,""))</f>
        <v/>
      </c>
      <c r="K4177" s="29" t="str">
        <f>IF('ESA Input'!AH4142="","",IF('ESA Input'!AH4142="Yes",'ESA Input'!H4142,""))</f>
        <v/>
      </c>
      <c r="L4177" s="236" t="str">
        <f>IF('ESA Input'!AH4142="","",IF('ESA Input'!AH4142="Yes",'ESA Input'!G4142,""))</f>
        <v/>
      </c>
      <c r="M4177" s="31" t="str">
        <f t="shared" si="387"/>
        <v/>
      </c>
      <c r="N4177" s="208" t="str">
        <f t="shared" si="388"/>
        <v/>
      </c>
      <c r="O4177" s="209" t="str">
        <f t="shared" si="389"/>
        <v/>
      </c>
      <c r="P4177" s="209" t="str">
        <f t="shared" si="390"/>
        <v/>
      </c>
      <c r="Q4177" s="31" t="str">
        <f t="shared" si="391"/>
        <v/>
      </c>
      <c r="R4177" s="129" t="s">
        <v>9</v>
      </c>
      <c r="S4177" s="128" t="s">
        <v>9</v>
      </c>
      <c r="T4177" s="1"/>
    </row>
    <row r="4178" spans="1:20" ht="15.75" hidden="1" customHeight="1">
      <c r="A4178" s="1" t="str">
        <f t="shared" si="1"/>
        <v/>
      </c>
      <c r="B4178" s="268" t="str">
        <f t="shared" si="386"/>
        <v>X</v>
      </c>
      <c r="C4178" s="1"/>
      <c r="D4178" s="27" t="str">
        <f>IF('ESA Input'!AH4143="","",IF('ESA Input'!AH4143="Yes",'ESA Input'!B4143,"Ineligible"))</f>
        <v/>
      </c>
      <c r="E4178" s="242" t="str">
        <f>IF('ESA Input'!AH4143="","",'ESA Input'!AH4143)</f>
        <v/>
      </c>
      <c r="F4178" s="461" t="str">
        <f>IF('ESA Input'!AH4143="","",IF('ESA Input'!AH4143="YES",'ESA Input'!AG4143,""))</f>
        <v/>
      </c>
      <c r="G4178" s="462"/>
      <c r="H4178" s="201" t="str">
        <f>IF('ESA Input'!AH4143="","",IF('ESA Input'!AH4143="Yes",'ESA Input'!J4143,""))</f>
        <v/>
      </c>
      <c r="I4178" s="227" t="str">
        <f>IF('ESA Input'!AH4143="","",IF('ESA Input'!AH4143="Yes",'ESA Input'!D4143,""))</f>
        <v/>
      </c>
      <c r="J4178" s="235" t="str">
        <f>IF('ESA Input'!AH4143="","",IF('ESA Input'!AH4143="Yes",'ESA Input'!E4143,""))</f>
        <v/>
      </c>
      <c r="K4178" s="29" t="str">
        <f>IF('ESA Input'!AH4143="","",IF('ESA Input'!AH4143="Yes",'ESA Input'!H4143,""))</f>
        <v/>
      </c>
      <c r="L4178" s="236" t="str">
        <f>IF('ESA Input'!AH4143="","",IF('ESA Input'!AH4143="Yes",'ESA Input'!G4143,""))</f>
        <v/>
      </c>
      <c r="M4178" s="31" t="str">
        <f t="shared" si="387"/>
        <v/>
      </c>
      <c r="N4178" s="208" t="str">
        <f t="shared" si="388"/>
        <v/>
      </c>
      <c r="O4178" s="209" t="str">
        <f t="shared" si="389"/>
        <v/>
      </c>
      <c r="P4178" s="209" t="str">
        <f t="shared" si="390"/>
        <v/>
      </c>
      <c r="Q4178" s="31" t="str">
        <f t="shared" si="391"/>
        <v/>
      </c>
      <c r="R4178" s="129" t="s">
        <v>9</v>
      </c>
      <c r="S4178" s="128" t="s">
        <v>9</v>
      </c>
      <c r="T4178" s="1"/>
    </row>
    <row r="4179" spans="1:20" ht="15.75" hidden="1" customHeight="1">
      <c r="A4179" s="1" t="str">
        <f t="shared" si="1"/>
        <v/>
      </c>
      <c r="B4179" s="268" t="str">
        <f t="shared" si="386"/>
        <v>X</v>
      </c>
      <c r="C4179" s="1"/>
      <c r="D4179" s="27" t="str">
        <f>IF('ESA Input'!AH4144="","",IF('ESA Input'!AH4144="Yes",'ESA Input'!B4144,"Ineligible"))</f>
        <v/>
      </c>
      <c r="E4179" s="242" t="str">
        <f>IF('ESA Input'!AH4144="","",'ESA Input'!AH4144)</f>
        <v/>
      </c>
      <c r="F4179" s="461" t="str">
        <f>IF('ESA Input'!AH4144="","",IF('ESA Input'!AH4144="YES",'ESA Input'!AG4144,""))</f>
        <v/>
      </c>
      <c r="G4179" s="462"/>
      <c r="H4179" s="201" t="str">
        <f>IF('ESA Input'!AH4144="","",IF('ESA Input'!AH4144="Yes",'ESA Input'!J4144,""))</f>
        <v/>
      </c>
      <c r="I4179" s="227" t="str">
        <f>IF('ESA Input'!AH4144="","",IF('ESA Input'!AH4144="Yes",'ESA Input'!D4144,""))</f>
        <v/>
      </c>
      <c r="J4179" s="235" t="str">
        <f>IF('ESA Input'!AH4144="","",IF('ESA Input'!AH4144="Yes",'ESA Input'!E4144,""))</f>
        <v/>
      </c>
      <c r="K4179" s="29" t="str">
        <f>IF('ESA Input'!AH4144="","",IF('ESA Input'!AH4144="Yes",'ESA Input'!H4144,""))</f>
        <v/>
      </c>
      <c r="L4179" s="236" t="str">
        <f>IF('ESA Input'!AH4144="","",IF('ESA Input'!AH4144="Yes",'ESA Input'!G4144,""))</f>
        <v/>
      </c>
      <c r="M4179" s="31" t="str">
        <f t="shared" si="387"/>
        <v/>
      </c>
      <c r="N4179" s="208" t="str">
        <f t="shared" si="388"/>
        <v/>
      </c>
      <c r="O4179" s="209" t="str">
        <f t="shared" si="389"/>
        <v/>
      </c>
      <c r="P4179" s="209" t="str">
        <f t="shared" si="390"/>
        <v/>
      </c>
      <c r="Q4179" s="31" t="str">
        <f t="shared" si="391"/>
        <v/>
      </c>
      <c r="R4179" s="129" t="s">
        <v>9</v>
      </c>
      <c r="S4179" s="128" t="s">
        <v>9</v>
      </c>
      <c r="T4179" s="1"/>
    </row>
    <row r="4180" spans="1:20" ht="15.75" hidden="1" customHeight="1">
      <c r="A4180" s="1" t="str">
        <f t="shared" si="1"/>
        <v/>
      </c>
      <c r="B4180" s="268" t="str">
        <f t="shared" si="386"/>
        <v>X</v>
      </c>
      <c r="C4180" s="1"/>
      <c r="D4180" s="27" t="str">
        <f>IF('ESA Input'!AH4145="","",IF('ESA Input'!AH4145="Yes",'ESA Input'!B4145,"Ineligible"))</f>
        <v/>
      </c>
      <c r="E4180" s="242" t="str">
        <f>IF('ESA Input'!AH4145="","",'ESA Input'!AH4145)</f>
        <v/>
      </c>
      <c r="F4180" s="461" t="str">
        <f>IF('ESA Input'!AH4145="","",IF('ESA Input'!AH4145="YES",'ESA Input'!AG4145,""))</f>
        <v/>
      </c>
      <c r="G4180" s="462"/>
      <c r="H4180" s="201" t="str">
        <f>IF('ESA Input'!AH4145="","",IF('ESA Input'!AH4145="Yes",'ESA Input'!J4145,""))</f>
        <v/>
      </c>
      <c r="I4180" s="227" t="str">
        <f>IF('ESA Input'!AH4145="","",IF('ESA Input'!AH4145="Yes",'ESA Input'!D4145,""))</f>
        <v/>
      </c>
      <c r="J4180" s="235" t="str">
        <f>IF('ESA Input'!AH4145="","",IF('ESA Input'!AH4145="Yes",'ESA Input'!E4145,""))</f>
        <v/>
      </c>
      <c r="K4180" s="29" t="str">
        <f>IF('ESA Input'!AH4145="","",IF('ESA Input'!AH4145="Yes",'ESA Input'!H4145,""))</f>
        <v/>
      </c>
      <c r="L4180" s="236" t="str">
        <f>IF('ESA Input'!AH4145="","",IF('ESA Input'!AH4145="Yes",'ESA Input'!G4145,""))</f>
        <v/>
      </c>
      <c r="M4180" s="31" t="str">
        <f t="shared" si="387"/>
        <v/>
      </c>
      <c r="N4180" s="208" t="str">
        <f t="shared" si="388"/>
        <v/>
      </c>
      <c r="O4180" s="209" t="str">
        <f t="shared" si="389"/>
        <v/>
      </c>
      <c r="P4180" s="209" t="str">
        <f t="shared" si="390"/>
        <v/>
      </c>
      <c r="Q4180" s="31" t="str">
        <f t="shared" si="391"/>
        <v/>
      </c>
      <c r="R4180" s="129" t="s">
        <v>9</v>
      </c>
      <c r="S4180" s="128" t="s">
        <v>9</v>
      </c>
      <c r="T4180" s="1"/>
    </row>
    <row r="4181" spans="1:20" ht="15.75" hidden="1" customHeight="1">
      <c r="A4181" s="1" t="str">
        <f t="shared" si="1"/>
        <v/>
      </c>
      <c r="B4181" s="268" t="str">
        <f t="shared" si="386"/>
        <v>X</v>
      </c>
      <c r="C4181" s="1"/>
      <c r="D4181" s="27" t="str">
        <f>IF('ESA Input'!AH4146="","",IF('ESA Input'!AH4146="Yes",'ESA Input'!B4146,"Ineligible"))</f>
        <v/>
      </c>
      <c r="E4181" s="242" t="str">
        <f>IF('ESA Input'!AH4146="","",'ESA Input'!AH4146)</f>
        <v/>
      </c>
      <c r="F4181" s="461" t="str">
        <f>IF('ESA Input'!AH4146="","",IF('ESA Input'!AH4146="YES",'ESA Input'!AG4146,""))</f>
        <v/>
      </c>
      <c r="G4181" s="462"/>
      <c r="H4181" s="201" t="str">
        <f>IF('ESA Input'!AH4146="","",IF('ESA Input'!AH4146="Yes",'ESA Input'!J4146,""))</f>
        <v/>
      </c>
      <c r="I4181" s="227" t="str">
        <f>IF('ESA Input'!AH4146="","",IF('ESA Input'!AH4146="Yes",'ESA Input'!D4146,""))</f>
        <v/>
      </c>
      <c r="J4181" s="235" t="str">
        <f>IF('ESA Input'!AH4146="","",IF('ESA Input'!AH4146="Yes",'ESA Input'!E4146,""))</f>
        <v/>
      </c>
      <c r="K4181" s="29" t="str">
        <f>IF('ESA Input'!AH4146="","",IF('ESA Input'!AH4146="Yes",'ESA Input'!H4146,""))</f>
        <v/>
      </c>
      <c r="L4181" s="236" t="str">
        <f>IF('ESA Input'!AH4146="","",IF('ESA Input'!AH4146="Yes",'ESA Input'!G4146,""))</f>
        <v/>
      </c>
      <c r="M4181" s="31" t="str">
        <f t="shared" si="387"/>
        <v/>
      </c>
      <c r="N4181" s="208" t="str">
        <f t="shared" si="388"/>
        <v/>
      </c>
      <c r="O4181" s="209" t="str">
        <f t="shared" si="389"/>
        <v/>
      </c>
      <c r="P4181" s="209" t="str">
        <f t="shared" si="390"/>
        <v/>
      </c>
      <c r="Q4181" s="31" t="str">
        <f t="shared" si="391"/>
        <v/>
      </c>
      <c r="R4181" s="129" t="s">
        <v>9</v>
      </c>
      <c r="S4181" s="128" t="s">
        <v>9</v>
      </c>
      <c r="T4181" s="1"/>
    </row>
    <row r="4182" spans="1:20" ht="15.75" hidden="1" customHeight="1">
      <c r="A4182" s="1" t="str">
        <f t="shared" si="1"/>
        <v/>
      </c>
      <c r="B4182" s="268" t="str">
        <f t="shared" si="386"/>
        <v>X</v>
      </c>
      <c r="C4182" s="1"/>
      <c r="D4182" s="27" t="str">
        <f>IF('ESA Input'!AH4147="","",IF('ESA Input'!AH4147="Yes",'ESA Input'!B4147,"Ineligible"))</f>
        <v/>
      </c>
      <c r="E4182" s="242" t="str">
        <f>IF('ESA Input'!AH4147="","",'ESA Input'!AH4147)</f>
        <v/>
      </c>
      <c r="F4182" s="461" t="str">
        <f>IF('ESA Input'!AH4147="","",IF('ESA Input'!AH4147="YES",'ESA Input'!AG4147,""))</f>
        <v/>
      </c>
      <c r="G4182" s="462"/>
      <c r="H4182" s="201" t="str">
        <f>IF('ESA Input'!AH4147="","",IF('ESA Input'!AH4147="Yes",'ESA Input'!J4147,""))</f>
        <v/>
      </c>
      <c r="I4182" s="227" t="str">
        <f>IF('ESA Input'!AH4147="","",IF('ESA Input'!AH4147="Yes",'ESA Input'!D4147,""))</f>
        <v/>
      </c>
      <c r="J4182" s="235" t="str">
        <f>IF('ESA Input'!AH4147="","",IF('ESA Input'!AH4147="Yes",'ESA Input'!E4147,""))</f>
        <v/>
      </c>
      <c r="K4182" s="29" t="str">
        <f>IF('ESA Input'!AH4147="","",IF('ESA Input'!AH4147="Yes",'ESA Input'!H4147,""))</f>
        <v/>
      </c>
      <c r="L4182" s="236" t="str">
        <f>IF('ESA Input'!AH4147="","",IF('ESA Input'!AH4147="Yes",'ESA Input'!G4147,""))</f>
        <v/>
      </c>
      <c r="M4182" s="31" t="str">
        <f t="shared" si="387"/>
        <v/>
      </c>
      <c r="N4182" s="208" t="str">
        <f t="shared" si="388"/>
        <v/>
      </c>
      <c r="O4182" s="209" t="str">
        <f t="shared" si="389"/>
        <v/>
      </c>
      <c r="P4182" s="209" t="str">
        <f t="shared" si="390"/>
        <v/>
      </c>
      <c r="Q4182" s="31" t="str">
        <f t="shared" si="391"/>
        <v/>
      </c>
      <c r="R4182" s="129" t="s">
        <v>9</v>
      </c>
      <c r="S4182" s="128" t="s">
        <v>9</v>
      </c>
      <c r="T4182" s="1"/>
    </row>
    <row r="4183" spans="1:20" ht="15.75" hidden="1" customHeight="1">
      <c r="A4183" s="1" t="str">
        <f t="shared" si="1"/>
        <v/>
      </c>
      <c r="B4183" s="268" t="str">
        <f t="shared" si="386"/>
        <v>X</v>
      </c>
      <c r="C4183" s="1"/>
      <c r="D4183" s="27" t="str">
        <f>IF('ESA Input'!AH4148="","",IF('ESA Input'!AH4148="Yes",'ESA Input'!B4148,"Ineligible"))</f>
        <v/>
      </c>
      <c r="E4183" s="242" t="str">
        <f>IF('ESA Input'!AH4148="","",'ESA Input'!AH4148)</f>
        <v/>
      </c>
      <c r="F4183" s="461" t="str">
        <f>IF('ESA Input'!AH4148="","",IF('ESA Input'!AH4148="YES",'ESA Input'!AG4148,""))</f>
        <v/>
      </c>
      <c r="G4183" s="462"/>
      <c r="H4183" s="201" t="str">
        <f>IF('ESA Input'!AH4148="","",IF('ESA Input'!AH4148="Yes",'ESA Input'!J4148,""))</f>
        <v/>
      </c>
      <c r="I4183" s="227" t="str">
        <f>IF('ESA Input'!AH4148="","",IF('ESA Input'!AH4148="Yes",'ESA Input'!D4148,""))</f>
        <v/>
      </c>
      <c r="J4183" s="235" t="str">
        <f>IF('ESA Input'!AH4148="","",IF('ESA Input'!AH4148="Yes",'ESA Input'!E4148,""))</f>
        <v/>
      </c>
      <c r="K4183" s="29" t="str">
        <f>IF('ESA Input'!AH4148="","",IF('ESA Input'!AH4148="Yes",'ESA Input'!H4148,""))</f>
        <v/>
      </c>
      <c r="L4183" s="236" t="str">
        <f>IF('ESA Input'!AH4148="","",IF('ESA Input'!AH4148="Yes",'ESA Input'!G4148,""))</f>
        <v/>
      </c>
      <c r="M4183" s="31" t="str">
        <f t="shared" si="387"/>
        <v/>
      </c>
      <c r="N4183" s="208" t="str">
        <f t="shared" si="388"/>
        <v/>
      </c>
      <c r="O4183" s="209" t="str">
        <f t="shared" si="389"/>
        <v/>
      </c>
      <c r="P4183" s="209" t="str">
        <f t="shared" si="390"/>
        <v/>
      </c>
      <c r="Q4183" s="31" t="str">
        <f t="shared" si="391"/>
        <v/>
      </c>
      <c r="R4183" s="129" t="s">
        <v>9</v>
      </c>
      <c r="S4183" s="128" t="s">
        <v>9</v>
      </c>
      <c r="T4183" s="1"/>
    </row>
    <row r="4184" spans="1:20" ht="15.75" hidden="1" customHeight="1">
      <c r="A4184" s="1" t="str">
        <f t="shared" si="1"/>
        <v/>
      </c>
      <c r="B4184" s="268" t="str">
        <f t="shared" si="386"/>
        <v>X</v>
      </c>
      <c r="C4184" s="1"/>
      <c r="D4184" s="27" t="str">
        <f>IF('ESA Input'!AH4149="","",IF('ESA Input'!AH4149="Yes",'ESA Input'!B4149,"Ineligible"))</f>
        <v/>
      </c>
      <c r="E4184" s="242" t="str">
        <f>IF('ESA Input'!AH4149="","",'ESA Input'!AH4149)</f>
        <v/>
      </c>
      <c r="F4184" s="461" t="str">
        <f>IF('ESA Input'!AH4149="","",IF('ESA Input'!AH4149="YES",'ESA Input'!AG4149,""))</f>
        <v/>
      </c>
      <c r="G4184" s="462"/>
      <c r="H4184" s="201" t="str">
        <f>IF('ESA Input'!AH4149="","",IF('ESA Input'!AH4149="Yes",'ESA Input'!J4149,""))</f>
        <v/>
      </c>
      <c r="I4184" s="227" t="str">
        <f>IF('ESA Input'!AH4149="","",IF('ESA Input'!AH4149="Yes",'ESA Input'!D4149,""))</f>
        <v/>
      </c>
      <c r="J4184" s="235" t="str">
        <f>IF('ESA Input'!AH4149="","",IF('ESA Input'!AH4149="Yes",'ESA Input'!E4149,""))</f>
        <v/>
      </c>
      <c r="K4184" s="29" t="str">
        <f>IF('ESA Input'!AH4149="","",IF('ESA Input'!AH4149="Yes",'ESA Input'!H4149,""))</f>
        <v/>
      </c>
      <c r="L4184" s="236" t="str">
        <f>IF('ESA Input'!AH4149="","",IF('ESA Input'!AH4149="Yes",'ESA Input'!G4149,""))</f>
        <v/>
      </c>
      <c r="M4184" s="31" t="str">
        <f t="shared" si="387"/>
        <v/>
      </c>
      <c r="N4184" s="208" t="str">
        <f t="shared" si="388"/>
        <v/>
      </c>
      <c r="O4184" s="209" t="str">
        <f t="shared" si="389"/>
        <v/>
      </c>
      <c r="P4184" s="209" t="str">
        <f t="shared" si="390"/>
        <v/>
      </c>
      <c r="Q4184" s="31" t="str">
        <f t="shared" si="391"/>
        <v/>
      </c>
      <c r="R4184" s="129" t="s">
        <v>9</v>
      </c>
      <c r="S4184" s="128" t="s">
        <v>9</v>
      </c>
      <c r="T4184" s="1"/>
    </row>
    <row r="4185" spans="1:20" ht="15.75" hidden="1" customHeight="1">
      <c r="A4185" s="1" t="str">
        <f t="shared" si="1"/>
        <v/>
      </c>
      <c r="B4185" s="268" t="str">
        <f t="shared" si="386"/>
        <v>X</v>
      </c>
      <c r="C4185" s="1"/>
      <c r="D4185" s="27" t="str">
        <f>IF('ESA Input'!AH4150="","",IF('ESA Input'!AH4150="Yes",'ESA Input'!B4150,"Ineligible"))</f>
        <v/>
      </c>
      <c r="E4185" s="242" t="str">
        <f>IF('ESA Input'!AH4150="","",'ESA Input'!AH4150)</f>
        <v/>
      </c>
      <c r="F4185" s="461" t="str">
        <f>IF('ESA Input'!AH4150="","",IF('ESA Input'!AH4150="YES",'ESA Input'!AG4150,""))</f>
        <v/>
      </c>
      <c r="G4185" s="462"/>
      <c r="H4185" s="201" t="str">
        <f>IF('ESA Input'!AH4150="","",IF('ESA Input'!AH4150="Yes",'ESA Input'!J4150,""))</f>
        <v/>
      </c>
      <c r="I4185" s="227" t="str">
        <f>IF('ESA Input'!AH4150="","",IF('ESA Input'!AH4150="Yes",'ESA Input'!D4150,""))</f>
        <v/>
      </c>
      <c r="J4185" s="235" t="str">
        <f>IF('ESA Input'!AH4150="","",IF('ESA Input'!AH4150="Yes",'ESA Input'!E4150,""))</f>
        <v/>
      </c>
      <c r="K4185" s="29" t="str">
        <f>IF('ESA Input'!AH4150="","",IF('ESA Input'!AH4150="Yes",'ESA Input'!H4150,""))</f>
        <v/>
      </c>
      <c r="L4185" s="236" t="str">
        <f>IF('ESA Input'!AH4150="","",IF('ESA Input'!AH4150="Yes",'ESA Input'!G4150,""))</f>
        <v/>
      </c>
      <c r="M4185" s="31" t="str">
        <f t="shared" si="387"/>
        <v/>
      </c>
      <c r="N4185" s="208" t="str">
        <f t="shared" si="388"/>
        <v/>
      </c>
      <c r="O4185" s="209" t="str">
        <f t="shared" si="389"/>
        <v/>
      </c>
      <c r="P4185" s="209" t="str">
        <f t="shared" si="390"/>
        <v/>
      </c>
      <c r="Q4185" s="31" t="str">
        <f t="shared" si="391"/>
        <v/>
      </c>
      <c r="R4185" s="129" t="s">
        <v>9</v>
      </c>
      <c r="S4185" s="128" t="s">
        <v>9</v>
      </c>
      <c r="T4185" s="1"/>
    </row>
    <row r="4186" spans="1:20" ht="15.75" hidden="1" customHeight="1">
      <c r="A4186" s="1" t="str">
        <f t="shared" si="1"/>
        <v/>
      </c>
      <c r="B4186" s="268" t="str">
        <f t="shared" si="386"/>
        <v>X</v>
      </c>
      <c r="C4186" s="1"/>
      <c r="D4186" s="27" t="str">
        <f>IF('ESA Input'!AH4151="","",IF('ESA Input'!AH4151="Yes",'ESA Input'!B4151,"Ineligible"))</f>
        <v/>
      </c>
      <c r="E4186" s="242" t="str">
        <f>IF('ESA Input'!AH4151="","",'ESA Input'!AH4151)</f>
        <v/>
      </c>
      <c r="F4186" s="461" t="str">
        <f>IF('ESA Input'!AH4151="","",IF('ESA Input'!AH4151="YES",'ESA Input'!AG4151,""))</f>
        <v/>
      </c>
      <c r="G4186" s="462"/>
      <c r="H4186" s="201" t="str">
        <f>IF('ESA Input'!AH4151="","",IF('ESA Input'!AH4151="Yes",'ESA Input'!J4151,""))</f>
        <v/>
      </c>
      <c r="I4186" s="227" t="str">
        <f>IF('ESA Input'!AH4151="","",IF('ESA Input'!AH4151="Yes",'ESA Input'!D4151,""))</f>
        <v/>
      </c>
      <c r="J4186" s="235" t="str">
        <f>IF('ESA Input'!AH4151="","",IF('ESA Input'!AH4151="Yes",'ESA Input'!E4151,""))</f>
        <v/>
      </c>
      <c r="K4186" s="29" t="str">
        <f>IF('ESA Input'!AH4151="","",IF('ESA Input'!AH4151="Yes",'ESA Input'!H4151,""))</f>
        <v/>
      </c>
      <c r="L4186" s="236" t="str">
        <f>IF('ESA Input'!AH4151="","",IF('ESA Input'!AH4151="Yes",'ESA Input'!G4151,""))</f>
        <v/>
      </c>
      <c r="M4186" s="31" t="str">
        <f t="shared" si="387"/>
        <v/>
      </c>
      <c r="N4186" s="208" t="str">
        <f t="shared" si="388"/>
        <v/>
      </c>
      <c r="O4186" s="209" t="str">
        <f t="shared" si="389"/>
        <v/>
      </c>
      <c r="P4186" s="209" t="str">
        <f t="shared" si="390"/>
        <v/>
      </c>
      <c r="Q4186" s="31" t="str">
        <f t="shared" si="391"/>
        <v/>
      </c>
      <c r="R4186" s="129" t="s">
        <v>9</v>
      </c>
      <c r="S4186" s="128" t="s">
        <v>9</v>
      </c>
      <c r="T4186" s="1"/>
    </row>
    <row r="4187" spans="1:20" ht="15.75" hidden="1" customHeight="1">
      <c r="A4187" s="1" t="str">
        <f t="shared" si="1"/>
        <v/>
      </c>
      <c r="B4187" s="268" t="str">
        <f t="shared" si="386"/>
        <v>X</v>
      </c>
      <c r="C4187" s="1"/>
      <c r="D4187" s="27" t="str">
        <f>IF('ESA Input'!AH4152="","",IF('ESA Input'!AH4152="Yes",'ESA Input'!B4152,"Ineligible"))</f>
        <v/>
      </c>
      <c r="E4187" s="242" t="str">
        <f>IF('ESA Input'!AH4152="","",'ESA Input'!AH4152)</f>
        <v/>
      </c>
      <c r="F4187" s="461" t="str">
        <f>IF('ESA Input'!AH4152="","",IF('ESA Input'!AH4152="YES",'ESA Input'!AG4152,""))</f>
        <v/>
      </c>
      <c r="G4187" s="462"/>
      <c r="H4187" s="201" t="str">
        <f>IF('ESA Input'!AH4152="","",IF('ESA Input'!AH4152="Yes",'ESA Input'!J4152,""))</f>
        <v/>
      </c>
      <c r="I4187" s="227" t="str">
        <f>IF('ESA Input'!AH4152="","",IF('ESA Input'!AH4152="Yes",'ESA Input'!D4152,""))</f>
        <v/>
      </c>
      <c r="J4187" s="235" t="str">
        <f>IF('ESA Input'!AH4152="","",IF('ESA Input'!AH4152="Yes",'ESA Input'!E4152,""))</f>
        <v/>
      </c>
      <c r="K4187" s="29" t="str">
        <f>IF('ESA Input'!AH4152="","",IF('ESA Input'!AH4152="Yes",'ESA Input'!H4152,""))</f>
        <v/>
      </c>
      <c r="L4187" s="236" t="str">
        <f>IF('ESA Input'!AH4152="","",IF('ESA Input'!AH4152="Yes",'ESA Input'!G4152,""))</f>
        <v/>
      </c>
      <c r="M4187" s="31" t="str">
        <f t="shared" si="387"/>
        <v/>
      </c>
      <c r="N4187" s="208" t="str">
        <f t="shared" si="388"/>
        <v/>
      </c>
      <c r="O4187" s="209" t="str">
        <f t="shared" si="389"/>
        <v/>
      </c>
      <c r="P4187" s="209" t="str">
        <f t="shared" si="390"/>
        <v/>
      </c>
      <c r="Q4187" s="31" t="str">
        <f t="shared" si="391"/>
        <v/>
      </c>
      <c r="R4187" s="129" t="s">
        <v>9</v>
      </c>
      <c r="S4187" s="128" t="s">
        <v>9</v>
      </c>
      <c r="T4187" s="1"/>
    </row>
    <row r="4188" spans="1:20" ht="15.75" hidden="1" customHeight="1">
      <c r="A4188" s="1" t="str">
        <f t="shared" si="1"/>
        <v/>
      </c>
      <c r="B4188" s="268" t="str">
        <f t="shared" si="386"/>
        <v>X</v>
      </c>
      <c r="C4188" s="1"/>
      <c r="D4188" s="27" t="str">
        <f>IF('ESA Input'!AH4153="","",IF('ESA Input'!AH4153="Yes",'ESA Input'!B4153,"Ineligible"))</f>
        <v/>
      </c>
      <c r="E4188" s="242" t="str">
        <f>IF('ESA Input'!AH4153="","",'ESA Input'!AH4153)</f>
        <v/>
      </c>
      <c r="F4188" s="461" t="str">
        <f>IF('ESA Input'!AH4153="","",IF('ESA Input'!AH4153="YES",'ESA Input'!AG4153,""))</f>
        <v/>
      </c>
      <c r="G4188" s="462"/>
      <c r="H4188" s="201" t="str">
        <f>IF('ESA Input'!AH4153="","",IF('ESA Input'!AH4153="Yes",'ESA Input'!J4153,""))</f>
        <v/>
      </c>
      <c r="I4188" s="227" t="str">
        <f>IF('ESA Input'!AH4153="","",IF('ESA Input'!AH4153="Yes",'ESA Input'!D4153,""))</f>
        <v/>
      </c>
      <c r="J4188" s="235" t="str">
        <f>IF('ESA Input'!AH4153="","",IF('ESA Input'!AH4153="Yes",'ESA Input'!E4153,""))</f>
        <v/>
      </c>
      <c r="K4188" s="29" t="str">
        <f>IF('ESA Input'!AH4153="","",IF('ESA Input'!AH4153="Yes",'ESA Input'!H4153,""))</f>
        <v/>
      </c>
      <c r="L4188" s="236" t="str">
        <f>IF('ESA Input'!AH4153="","",IF('ESA Input'!AH4153="Yes",'ESA Input'!G4153,""))</f>
        <v/>
      </c>
      <c r="M4188" s="31" t="str">
        <f t="shared" si="387"/>
        <v/>
      </c>
      <c r="N4188" s="208" t="str">
        <f t="shared" si="388"/>
        <v/>
      </c>
      <c r="O4188" s="209" t="str">
        <f t="shared" si="389"/>
        <v/>
      </c>
      <c r="P4188" s="209" t="str">
        <f t="shared" si="390"/>
        <v/>
      </c>
      <c r="Q4188" s="31" t="str">
        <f t="shared" si="391"/>
        <v/>
      </c>
      <c r="R4188" s="129" t="s">
        <v>9</v>
      </c>
      <c r="S4188" s="128" t="s">
        <v>9</v>
      </c>
      <c r="T4188" s="1"/>
    </row>
    <row r="4189" spans="1:20" ht="15.75" hidden="1" customHeight="1">
      <c r="A4189" s="1" t="str">
        <f t="shared" si="1"/>
        <v/>
      </c>
      <c r="B4189" s="268" t="str">
        <f t="shared" si="386"/>
        <v>X</v>
      </c>
      <c r="C4189" s="1"/>
      <c r="D4189" s="27" t="str">
        <f>IF('ESA Input'!AH4154="","",IF('ESA Input'!AH4154="Yes",'ESA Input'!B4154,"Ineligible"))</f>
        <v/>
      </c>
      <c r="E4189" s="242" t="str">
        <f>IF('ESA Input'!AH4154="","",'ESA Input'!AH4154)</f>
        <v/>
      </c>
      <c r="F4189" s="461" t="str">
        <f>IF('ESA Input'!AH4154="","",IF('ESA Input'!AH4154="YES",'ESA Input'!AG4154,""))</f>
        <v/>
      </c>
      <c r="G4189" s="462"/>
      <c r="H4189" s="201" t="str">
        <f>IF('ESA Input'!AH4154="","",IF('ESA Input'!AH4154="Yes",'ESA Input'!J4154,""))</f>
        <v/>
      </c>
      <c r="I4189" s="227" t="str">
        <f>IF('ESA Input'!AH4154="","",IF('ESA Input'!AH4154="Yes",'ESA Input'!D4154,""))</f>
        <v/>
      </c>
      <c r="J4189" s="235" t="str">
        <f>IF('ESA Input'!AH4154="","",IF('ESA Input'!AH4154="Yes",'ESA Input'!E4154,""))</f>
        <v/>
      </c>
      <c r="K4189" s="29" t="str">
        <f>IF('ESA Input'!AH4154="","",IF('ESA Input'!AH4154="Yes",'ESA Input'!H4154,""))</f>
        <v/>
      </c>
      <c r="L4189" s="236" t="str">
        <f>IF('ESA Input'!AH4154="","",IF('ESA Input'!AH4154="Yes",'ESA Input'!G4154,""))</f>
        <v/>
      </c>
      <c r="M4189" s="31" t="str">
        <f t="shared" si="387"/>
        <v/>
      </c>
      <c r="N4189" s="208" t="str">
        <f t="shared" si="388"/>
        <v/>
      </c>
      <c r="O4189" s="209" t="str">
        <f t="shared" si="389"/>
        <v/>
      </c>
      <c r="P4189" s="209" t="str">
        <f t="shared" si="390"/>
        <v/>
      </c>
      <c r="Q4189" s="31" t="str">
        <f t="shared" si="391"/>
        <v/>
      </c>
      <c r="R4189" s="129" t="s">
        <v>9</v>
      </c>
      <c r="S4189" s="128" t="s">
        <v>9</v>
      </c>
      <c r="T4189" s="1"/>
    </row>
    <row r="4190" spans="1:20" ht="15.75" hidden="1" customHeight="1">
      <c r="A4190" s="1" t="str">
        <f t="shared" si="1"/>
        <v/>
      </c>
      <c r="B4190" s="268" t="str">
        <f t="shared" si="386"/>
        <v>X</v>
      </c>
      <c r="C4190" s="1"/>
      <c r="D4190" s="27" t="str">
        <f>IF('ESA Input'!AH4155="","",IF('ESA Input'!AH4155="Yes",'ESA Input'!B4155,"Ineligible"))</f>
        <v/>
      </c>
      <c r="E4190" s="242" t="str">
        <f>IF('ESA Input'!AH4155="","",'ESA Input'!AH4155)</f>
        <v/>
      </c>
      <c r="F4190" s="461" t="str">
        <f>IF('ESA Input'!AH4155="","",IF('ESA Input'!AH4155="YES",'ESA Input'!AG4155,""))</f>
        <v/>
      </c>
      <c r="G4190" s="462"/>
      <c r="H4190" s="201" t="str">
        <f>IF('ESA Input'!AH4155="","",IF('ESA Input'!AH4155="Yes",'ESA Input'!J4155,""))</f>
        <v/>
      </c>
      <c r="I4190" s="227" t="str">
        <f>IF('ESA Input'!AH4155="","",IF('ESA Input'!AH4155="Yes",'ESA Input'!D4155,""))</f>
        <v/>
      </c>
      <c r="J4190" s="235" t="str">
        <f>IF('ESA Input'!AH4155="","",IF('ESA Input'!AH4155="Yes",'ESA Input'!E4155,""))</f>
        <v/>
      </c>
      <c r="K4190" s="29" t="str">
        <f>IF('ESA Input'!AH4155="","",IF('ESA Input'!AH4155="Yes",'ESA Input'!H4155,""))</f>
        <v/>
      </c>
      <c r="L4190" s="236" t="str">
        <f>IF('ESA Input'!AH4155="","",IF('ESA Input'!AH4155="Yes",'ESA Input'!G4155,""))</f>
        <v/>
      </c>
      <c r="M4190" s="31" t="str">
        <f t="shared" si="387"/>
        <v/>
      </c>
      <c r="N4190" s="208" t="str">
        <f t="shared" si="388"/>
        <v/>
      </c>
      <c r="O4190" s="209" t="str">
        <f t="shared" si="389"/>
        <v/>
      </c>
      <c r="P4190" s="209" t="str">
        <f t="shared" si="390"/>
        <v/>
      </c>
      <c r="Q4190" s="31" t="str">
        <f t="shared" si="391"/>
        <v/>
      </c>
      <c r="R4190" s="129" t="s">
        <v>9</v>
      </c>
      <c r="S4190" s="128" t="s">
        <v>9</v>
      </c>
      <c r="T4190" s="1"/>
    </row>
    <row r="4191" spans="1:20" ht="15.75" hidden="1" customHeight="1">
      <c r="A4191" s="1" t="str">
        <f t="shared" si="1"/>
        <v/>
      </c>
      <c r="B4191" s="268" t="str">
        <f t="shared" si="386"/>
        <v>X</v>
      </c>
      <c r="C4191" s="1"/>
      <c r="D4191" s="27" t="str">
        <f>IF('ESA Input'!AH4156="","",IF('ESA Input'!AH4156="Yes",'ESA Input'!B4156,"Ineligible"))</f>
        <v/>
      </c>
      <c r="E4191" s="242" t="str">
        <f>IF('ESA Input'!AH4156="","",'ESA Input'!AH4156)</f>
        <v/>
      </c>
      <c r="F4191" s="461" t="str">
        <f>IF('ESA Input'!AH4156="","",IF('ESA Input'!AH4156="YES",'ESA Input'!AG4156,""))</f>
        <v/>
      </c>
      <c r="G4191" s="462"/>
      <c r="H4191" s="201" t="str">
        <f>IF('ESA Input'!AH4156="","",IF('ESA Input'!AH4156="Yes",'ESA Input'!J4156,""))</f>
        <v/>
      </c>
      <c r="I4191" s="227" t="str">
        <f>IF('ESA Input'!AH4156="","",IF('ESA Input'!AH4156="Yes",'ESA Input'!D4156,""))</f>
        <v/>
      </c>
      <c r="J4191" s="235" t="str">
        <f>IF('ESA Input'!AH4156="","",IF('ESA Input'!AH4156="Yes",'ESA Input'!E4156,""))</f>
        <v/>
      </c>
      <c r="K4191" s="29" t="str">
        <f>IF('ESA Input'!AH4156="","",IF('ESA Input'!AH4156="Yes",'ESA Input'!H4156,""))</f>
        <v/>
      </c>
      <c r="L4191" s="236" t="str">
        <f>IF('ESA Input'!AH4156="","",IF('ESA Input'!AH4156="Yes",'ESA Input'!G4156,""))</f>
        <v/>
      </c>
      <c r="M4191" s="31" t="str">
        <f t="shared" si="387"/>
        <v/>
      </c>
      <c r="N4191" s="208" t="str">
        <f t="shared" si="388"/>
        <v/>
      </c>
      <c r="O4191" s="209" t="str">
        <f t="shared" si="389"/>
        <v/>
      </c>
      <c r="P4191" s="209" t="str">
        <f t="shared" si="390"/>
        <v/>
      </c>
      <c r="Q4191" s="31" t="str">
        <f t="shared" si="391"/>
        <v/>
      </c>
      <c r="R4191" s="129" t="s">
        <v>9</v>
      </c>
      <c r="S4191" s="128" t="s">
        <v>9</v>
      </c>
      <c r="T4191" s="1"/>
    </row>
    <row r="4192" spans="1:20" ht="15.75" hidden="1" customHeight="1">
      <c r="A4192" s="1" t="str">
        <f t="shared" si="1"/>
        <v/>
      </c>
      <c r="B4192" s="268" t="str">
        <f t="shared" si="386"/>
        <v>X</v>
      </c>
      <c r="C4192" s="1"/>
      <c r="D4192" s="27" t="str">
        <f>IF('ESA Input'!AH4157="","",IF('ESA Input'!AH4157="Yes",'ESA Input'!B4157,"Ineligible"))</f>
        <v/>
      </c>
      <c r="E4192" s="242" t="str">
        <f>IF('ESA Input'!AH4157="","",'ESA Input'!AH4157)</f>
        <v/>
      </c>
      <c r="F4192" s="461" t="str">
        <f>IF('ESA Input'!AH4157="","",IF('ESA Input'!AH4157="YES",'ESA Input'!AG4157,""))</f>
        <v/>
      </c>
      <c r="G4192" s="462"/>
      <c r="H4192" s="201" t="str">
        <f>IF('ESA Input'!AH4157="","",IF('ESA Input'!AH4157="Yes",'ESA Input'!J4157,""))</f>
        <v/>
      </c>
      <c r="I4192" s="227" t="str">
        <f>IF('ESA Input'!AH4157="","",IF('ESA Input'!AH4157="Yes",'ESA Input'!D4157,""))</f>
        <v/>
      </c>
      <c r="J4192" s="235" t="str">
        <f>IF('ESA Input'!AH4157="","",IF('ESA Input'!AH4157="Yes",'ESA Input'!E4157,""))</f>
        <v/>
      </c>
      <c r="K4192" s="29" t="str">
        <f>IF('ESA Input'!AH4157="","",IF('ESA Input'!AH4157="Yes",'ESA Input'!H4157,""))</f>
        <v/>
      </c>
      <c r="L4192" s="236" t="str">
        <f>IF('ESA Input'!AH4157="","",IF('ESA Input'!AH4157="Yes",'ESA Input'!G4157,""))</f>
        <v/>
      </c>
      <c r="M4192" s="31" t="str">
        <f t="shared" si="387"/>
        <v/>
      </c>
      <c r="N4192" s="208" t="str">
        <f t="shared" si="388"/>
        <v/>
      </c>
      <c r="O4192" s="209" t="str">
        <f t="shared" si="389"/>
        <v/>
      </c>
      <c r="P4192" s="209" t="str">
        <f t="shared" si="390"/>
        <v/>
      </c>
      <c r="Q4192" s="31" t="str">
        <f t="shared" si="391"/>
        <v/>
      </c>
      <c r="R4192" s="129" t="s">
        <v>9</v>
      </c>
      <c r="S4192" s="128" t="s">
        <v>9</v>
      </c>
      <c r="T4192" s="1"/>
    </row>
    <row r="4193" spans="1:20" ht="15.75" hidden="1" customHeight="1">
      <c r="A4193" s="1" t="str">
        <f t="shared" si="1"/>
        <v/>
      </c>
      <c r="B4193" s="268" t="str">
        <f t="shared" si="386"/>
        <v>X</v>
      </c>
      <c r="C4193" s="1"/>
      <c r="D4193" s="27" t="str">
        <f>IF('ESA Input'!AH4158="","",IF('ESA Input'!AH4158="Yes",'ESA Input'!B4158,"Ineligible"))</f>
        <v/>
      </c>
      <c r="E4193" s="242" t="str">
        <f>IF('ESA Input'!AH4158="","",'ESA Input'!AH4158)</f>
        <v/>
      </c>
      <c r="F4193" s="461" t="str">
        <f>IF('ESA Input'!AH4158="","",IF('ESA Input'!AH4158="YES",'ESA Input'!AG4158,""))</f>
        <v/>
      </c>
      <c r="G4193" s="462"/>
      <c r="H4193" s="201" t="str">
        <f>IF('ESA Input'!AH4158="","",IF('ESA Input'!AH4158="Yes",'ESA Input'!J4158,""))</f>
        <v/>
      </c>
      <c r="I4193" s="227" t="str">
        <f>IF('ESA Input'!AH4158="","",IF('ESA Input'!AH4158="Yes",'ESA Input'!D4158,""))</f>
        <v/>
      </c>
      <c r="J4193" s="235" t="str">
        <f>IF('ESA Input'!AH4158="","",IF('ESA Input'!AH4158="Yes",'ESA Input'!E4158,""))</f>
        <v/>
      </c>
      <c r="K4193" s="29" t="str">
        <f>IF('ESA Input'!AH4158="","",IF('ESA Input'!AH4158="Yes",'ESA Input'!H4158,""))</f>
        <v/>
      </c>
      <c r="L4193" s="236" t="str">
        <f>IF('ESA Input'!AH4158="","",IF('ESA Input'!AH4158="Yes",'ESA Input'!G4158,""))</f>
        <v/>
      </c>
      <c r="M4193" s="31" t="str">
        <f t="shared" si="387"/>
        <v/>
      </c>
      <c r="N4193" s="208" t="str">
        <f t="shared" si="388"/>
        <v/>
      </c>
      <c r="O4193" s="209" t="str">
        <f t="shared" si="389"/>
        <v/>
      </c>
      <c r="P4193" s="209" t="str">
        <f t="shared" si="390"/>
        <v/>
      </c>
      <c r="Q4193" s="31" t="str">
        <f t="shared" si="391"/>
        <v/>
      </c>
      <c r="R4193" s="129" t="s">
        <v>9</v>
      </c>
      <c r="S4193" s="128" t="s">
        <v>9</v>
      </c>
      <c r="T4193" s="1"/>
    </row>
    <row r="4194" spans="1:20" ht="15.75" hidden="1" customHeight="1">
      <c r="A4194" s="1" t="str">
        <f t="shared" si="1"/>
        <v/>
      </c>
      <c r="B4194" s="268" t="str">
        <f t="shared" si="386"/>
        <v>X</v>
      </c>
      <c r="C4194" s="1"/>
      <c r="D4194" s="27" t="str">
        <f>IF('ESA Input'!AH4159="","",IF('ESA Input'!AH4159="Yes",'ESA Input'!B4159,"Ineligible"))</f>
        <v/>
      </c>
      <c r="E4194" s="242" t="str">
        <f>IF('ESA Input'!AH4159="","",'ESA Input'!AH4159)</f>
        <v/>
      </c>
      <c r="F4194" s="461" t="str">
        <f>IF('ESA Input'!AH4159="","",IF('ESA Input'!AH4159="YES",'ESA Input'!AG4159,""))</f>
        <v/>
      </c>
      <c r="G4194" s="462"/>
      <c r="H4194" s="201" t="str">
        <f>IF('ESA Input'!AH4159="","",IF('ESA Input'!AH4159="Yes",'ESA Input'!J4159,""))</f>
        <v/>
      </c>
      <c r="I4194" s="227" t="str">
        <f>IF('ESA Input'!AH4159="","",IF('ESA Input'!AH4159="Yes",'ESA Input'!D4159,""))</f>
        <v/>
      </c>
      <c r="J4194" s="235" t="str">
        <f>IF('ESA Input'!AH4159="","",IF('ESA Input'!AH4159="Yes",'ESA Input'!E4159,""))</f>
        <v/>
      </c>
      <c r="K4194" s="29" t="str">
        <f>IF('ESA Input'!AH4159="","",IF('ESA Input'!AH4159="Yes",'ESA Input'!H4159,""))</f>
        <v/>
      </c>
      <c r="L4194" s="236" t="str">
        <f>IF('ESA Input'!AH4159="","",IF('ESA Input'!AH4159="Yes",'ESA Input'!G4159,""))</f>
        <v/>
      </c>
      <c r="M4194" s="31" t="str">
        <f t="shared" si="387"/>
        <v/>
      </c>
      <c r="N4194" s="208" t="str">
        <f t="shared" si="388"/>
        <v/>
      </c>
      <c r="O4194" s="209" t="str">
        <f t="shared" si="389"/>
        <v/>
      </c>
      <c r="P4194" s="209" t="str">
        <f t="shared" si="390"/>
        <v/>
      </c>
      <c r="Q4194" s="31" t="str">
        <f t="shared" si="391"/>
        <v/>
      </c>
      <c r="R4194" s="129" t="s">
        <v>9</v>
      </c>
      <c r="S4194" s="128" t="s">
        <v>9</v>
      </c>
      <c r="T4194" s="1"/>
    </row>
    <row r="4195" spans="1:20" ht="15.75" hidden="1" customHeight="1">
      <c r="A4195" s="1" t="str">
        <f t="shared" si="1"/>
        <v/>
      </c>
      <c r="B4195" s="268" t="str">
        <f t="shared" si="386"/>
        <v>X</v>
      </c>
      <c r="C4195" s="1"/>
      <c r="D4195" s="27" t="str">
        <f>IF('ESA Input'!AH4160="","",IF('ESA Input'!AH4160="Yes",'ESA Input'!B4160,"Ineligible"))</f>
        <v/>
      </c>
      <c r="E4195" s="242" t="str">
        <f>IF('ESA Input'!AH4160="","",'ESA Input'!AH4160)</f>
        <v/>
      </c>
      <c r="F4195" s="461" t="str">
        <f>IF('ESA Input'!AH4160="","",IF('ESA Input'!AH4160="YES",'ESA Input'!AG4160,""))</f>
        <v/>
      </c>
      <c r="G4195" s="462"/>
      <c r="H4195" s="201" t="str">
        <f>IF('ESA Input'!AH4160="","",IF('ESA Input'!AH4160="Yes",'ESA Input'!J4160,""))</f>
        <v/>
      </c>
      <c r="I4195" s="227" t="str">
        <f>IF('ESA Input'!AH4160="","",IF('ESA Input'!AH4160="Yes",'ESA Input'!D4160,""))</f>
        <v/>
      </c>
      <c r="J4195" s="235" t="str">
        <f>IF('ESA Input'!AH4160="","",IF('ESA Input'!AH4160="Yes",'ESA Input'!E4160,""))</f>
        <v/>
      </c>
      <c r="K4195" s="29" t="str">
        <f>IF('ESA Input'!AH4160="","",IF('ESA Input'!AH4160="Yes",'ESA Input'!H4160,""))</f>
        <v/>
      </c>
      <c r="L4195" s="236" t="str">
        <f>IF('ESA Input'!AH4160="","",IF('ESA Input'!AH4160="Yes",'ESA Input'!G4160,""))</f>
        <v/>
      </c>
      <c r="M4195" s="31" t="str">
        <f t="shared" si="387"/>
        <v/>
      </c>
      <c r="N4195" s="208" t="str">
        <f t="shared" si="388"/>
        <v/>
      </c>
      <c r="O4195" s="209" t="str">
        <f t="shared" si="389"/>
        <v/>
      </c>
      <c r="P4195" s="209" t="str">
        <f t="shared" si="390"/>
        <v/>
      </c>
      <c r="Q4195" s="31" t="str">
        <f t="shared" si="391"/>
        <v/>
      </c>
      <c r="R4195" s="129" t="s">
        <v>9</v>
      </c>
      <c r="S4195" s="128" t="s">
        <v>9</v>
      </c>
      <c r="T4195" s="1"/>
    </row>
    <row r="4196" spans="1:20" ht="15.75" hidden="1" customHeight="1">
      <c r="A4196" s="1" t="str">
        <f t="shared" si="1"/>
        <v/>
      </c>
      <c r="B4196" s="268" t="str">
        <f t="shared" si="386"/>
        <v>X</v>
      </c>
      <c r="C4196" s="1"/>
      <c r="D4196" s="27" t="str">
        <f>IF('ESA Input'!AH4161="","",IF('ESA Input'!AH4161="Yes",'ESA Input'!B4161,"Ineligible"))</f>
        <v/>
      </c>
      <c r="E4196" s="242" t="str">
        <f>IF('ESA Input'!AH4161="","",'ESA Input'!AH4161)</f>
        <v/>
      </c>
      <c r="F4196" s="461" t="str">
        <f>IF('ESA Input'!AH4161="","",IF('ESA Input'!AH4161="YES",'ESA Input'!AG4161,""))</f>
        <v/>
      </c>
      <c r="G4196" s="462"/>
      <c r="H4196" s="201" t="str">
        <f>IF('ESA Input'!AH4161="","",IF('ESA Input'!AH4161="Yes",'ESA Input'!J4161,""))</f>
        <v/>
      </c>
      <c r="I4196" s="227" t="str">
        <f>IF('ESA Input'!AH4161="","",IF('ESA Input'!AH4161="Yes",'ESA Input'!D4161,""))</f>
        <v/>
      </c>
      <c r="J4196" s="235" t="str">
        <f>IF('ESA Input'!AH4161="","",IF('ESA Input'!AH4161="Yes",'ESA Input'!E4161,""))</f>
        <v/>
      </c>
      <c r="K4196" s="29" t="str">
        <f>IF('ESA Input'!AH4161="","",IF('ESA Input'!AH4161="Yes",'ESA Input'!H4161,""))</f>
        <v/>
      </c>
      <c r="L4196" s="236" t="str">
        <f>IF('ESA Input'!AH4161="","",IF('ESA Input'!AH4161="Yes",'ESA Input'!G4161,""))</f>
        <v/>
      </c>
      <c r="M4196" s="31" t="str">
        <f t="shared" si="387"/>
        <v/>
      </c>
      <c r="N4196" s="208" t="str">
        <f t="shared" si="388"/>
        <v/>
      </c>
      <c r="O4196" s="209" t="str">
        <f t="shared" si="389"/>
        <v/>
      </c>
      <c r="P4196" s="209" t="str">
        <f t="shared" si="390"/>
        <v/>
      </c>
      <c r="Q4196" s="31" t="str">
        <f t="shared" si="391"/>
        <v/>
      </c>
      <c r="R4196" s="129" t="s">
        <v>9</v>
      </c>
      <c r="S4196" s="128" t="s">
        <v>9</v>
      </c>
      <c r="T4196" s="1"/>
    </row>
    <row r="4197" spans="1:20" ht="15.75" hidden="1" customHeight="1">
      <c r="A4197" s="1" t="str">
        <f t="shared" si="1"/>
        <v/>
      </c>
      <c r="B4197" s="268" t="str">
        <f t="shared" si="386"/>
        <v>X</v>
      </c>
      <c r="C4197" s="1"/>
      <c r="D4197" s="27" t="str">
        <f>IF('ESA Input'!AH4162="","",IF('ESA Input'!AH4162="Yes",'ESA Input'!B4162,"Ineligible"))</f>
        <v/>
      </c>
      <c r="E4197" s="242" t="str">
        <f>IF('ESA Input'!AH4162="","",'ESA Input'!AH4162)</f>
        <v/>
      </c>
      <c r="F4197" s="461" t="str">
        <f>IF('ESA Input'!AH4162="","",IF('ESA Input'!AH4162="YES",'ESA Input'!AG4162,""))</f>
        <v/>
      </c>
      <c r="G4197" s="462"/>
      <c r="H4197" s="201" t="str">
        <f>IF('ESA Input'!AH4162="","",IF('ESA Input'!AH4162="Yes",'ESA Input'!J4162,""))</f>
        <v/>
      </c>
      <c r="I4197" s="227" t="str">
        <f>IF('ESA Input'!AH4162="","",IF('ESA Input'!AH4162="Yes",'ESA Input'!D4162,""))</f>
        <v/>
      </c>
      <c r="J4197" s="235" t="str">
        <f>IF('ESA Input'!AH4162="","",IF('ESA Input'!AH4162="Yes",'ESA Input'!E4162,""))</f>
        <v/>
      </c>
      <c r="K4197" s="29" t="str">
        <f>IF('ESA Input'!AH4162="","",IF('ESA Input'!AH4162="Yes",'ESA Input'!H4162,""))</f>
        <v/>
      </c>
      <c r="L4197" s="236" t="str">
        <f>IF('ESA Input'!AH4162="","",IF('ESA Input'!AH4162="Yes",'ESA Input'!G4162,""))</f>
        <v/>
      </c>
      <c r="M4197" s="31" t="str">
        <f t="shared" si="387"/>
        <v/>
      </c>
      <c r="N4197" s="208" t="str">
        <f t="shared" si="388"/>
        <v/>
      </c>
      <c r="O4197" s="209" t="str">
        <f t="shared" si="389"/>
        <v/>
      </c>
      <c r="P4197" s="209" t="str">
        <f t="shared" si="390"/>
        <v/>
      </c>
      <c r="Q4197" s="31" t="str">
        <f t="shared" si="391"/>
        <v/>
      </c>
      <c r="R4197" s="129" t="s">
        <v>9</v>
      </c>
      <c r="S4197" s="128" t="s">
        <v>9</v>
      </c>
      <c r="T4197" s="1"/>
    </row>
    <row r="4198" spans="1:20" ht="15.75" hidden="1" customHeight="1">
      <c r="A4198" s="1" t="str">
        <f t="shared" si="1"/>
        <v/>
      </c>
      <c r="B4198" s="268" t="str">
        <f t="shared" ref="B4198:B4261" si="392">IF(Q4198&gt;M4198,"+",IF(Q4198&lt;M4198,"-","X"))</f>
        <v>X</v>
      </c>
      <c r="C4198" s="1"/>
      <c r="D4198" s="27" t="str">
        <f>IF('ESA Input'!AH4163="","",IF('ESA Input'!AH4163="Yes",'ESA Input'!B4163,"Ineligible"))</f>
        <v/>
      </c>
      <c r="E4198" s="242" t="str">
        <f>IF('ESA Input'!AH4163="","",'ESA Input'!AH4163)</f>
        <v/>
      </c>
      <c r="F4198" s="461" t="str">
        <f>IF('ESA Input'!AH4163="","",IF('ESA Input'!AH4163="YES",'ESA Input'!AG4163,""))</f>
        <v/>
      </c>
      <c r="G4198" s="462"/>
      <c r="H4198" s="201" t="str">
        <f>IF('ESA Input'!AH4163="","",IF('ESA Input'!AH4163="Yes",'ESA Input'!J4163,""))</f>
        <v/>
      </c>
      <c r="I4198" s="227" t="str">
        <f>IF('ESA Input'!AH4163="","",IF('ESA Input'!AH4163="Yes",'ESA Input'!D4163,""))</f>
        <v/>
      </c>
      <c r="J4198" s="235" t="str">
        <f>IF('ESA Input'!AH4163="","",IF('ESA Input'!AH4163="Yes",'ESA Input'!E4163,""))</f>
        <v/>
      </c>
      <c r="K4198" s="29" t="str">
        <f>IF('ESA Input'!AH4163="","",IF('ESA Input'!AH4163="Yes",'ESA Input'!H4163,""))</f>
        <v/>
      </c>
      <c r="L4198" s="236" t="str">
        <f>IF('ESA Input'!AH4163="","",IF('ESA Input'!AH4163="Yes",'ESA Input'!G4163,""))</f>
        <v/>
      </c>
      <c r="M4198" s="31" t="str">
        <f t="shared" si="387"/>
        <v/>
      </c>
      <c r="N4198" s="208" t="str">
        <f t="shared" si="388"/>
        <v/>
      </c>
      <c r="O4198" s="209" t="str">
        <f t="shared" si="389"/>
        <v/>
      </c>
      <c r="P4198" s="209" t="str">
        <f t="shared" si="390"/>
        <v/>
      </c>
      <c r="Q4198" s="31" t="str">
        <f t="shared" si="391"/>
        <v/>
      </c>
      <c r="R4198" s="129" t="s">
        <v>9</v>
      </c>
      <c r="S4198" s="128" t="s">
        <v>9</v>
      </c>
      <c r="T4198" s="1"/>
    </row>
    <row r="4199" spans="1:20" ht="15.75" hidden="1" customHeight="1">
      <c r="A4199" s="1" t="str">
        <f t="shared" si="1"/>
        <v/>
      </c>
      <c r="B4199" s="268" t="str">
        <f t="shared" si="392"/>
        <v>X</v>
      </c>
      <c r="C4199" s="1"/>
      <c r="D4199" s="27" t="str">
        <f>IF('ESA Input'!AH4164="","",IF('ESA Input'!AH4164="Yes",'ESA Input'!B4164,"Ineligible"))</f>
        <v/>
      </c>
      <c r="E4199" s="242" t="str">
        <f>IF('ESA Input'!AH4164="","",'ESA Input'!AH4164)</f>
        <v/>
      </c>
      <c r="F4199" s="461" t="str">
        <f>IF('ESA Input'!AH4164="","",IF('ESA Input'!AH4164="YES",'ESA Input'!AG4164,""))</f>
        <v/>
      </c>
      <c r="G4199" s="462"/>
      <c r="H4199" s="201" t="str">
        <f>IF('ESA Input'!AH4164="","",IF('ESA Input'!AH4164="Yes",'ESA Input'!J4164,""))</f>
        <v/>
      </c>
      <c r="I4199" s="227" t="str">
        <f>IF('ESA Input'!AH4164="","",IF('ESA Input'!AH4164="Yes",'ESA Input'!D4164,""))</f>
        <v/>
      </c>
      <c r="J4199" s="235" t="str">
        <f>IF('ESA Input'!AH4164="","",IF('ESA Input'!AH4164="Yes",'ESA Input'!E4164,""))</f>
        <v/>
      </c>
      <c r="K4199" s="29" t="str">
        <f>IF('ESA Input'!AH4164="","",IF('ESA Input'!AH4164="Yes",'ESA Input'!H4164,""))</f>
        <v/>
      </c>
      <c r="L4199" s="236" t="str">
        <f>IF('ESA Input'!AH4164="","",IF('ESA Input'!AH4164="Yes",'ESA Input'!G4164,""))</f>
        <v/>
      </c>
      <c r="M4199" s="31" t="str">
        <f t="shared" ref="M4199:M4262" si="393">IF($D4199="","",SUM(J4199:L4199))</f>
        <v/>
      </c>
      <c r="N4199" s="208" t="str">
        <f t="shared" ref="N4199:N4262" si="394">J4199</f>
        <v/>
      </c>
      <c r="O4199" s="209" t="str">
        <f t="shared" ref="O4199:O4262" si="395">K4199</f>
        <v/>
      </c>
      <c r="P4199" s="209" t="str">
        <f t="shared" ref="P4199:P4262" si="396">L4199</f>
        <v/>
      </c>
      <c r="Q4199" s="31" t="str">
        <f t="shared" ref="Q4199:Q4262" si="397">IF($D4199="","",SUM(N4199:P4199))</f>
        <v/>
      </c>
      <c r="R4199" s="129" t="s">
        <v>9</v>
      </c>
      <c r="S4199" s="128" t="s">
        <v>9</v>
      </c>
      <c r="T4199" s="1"/>
    </row>
    <row r="4200" spans="1:20" ht="15.75" hidden="1" customHeight="1">
      <c r="A4200" s="1" t="str">
        <f t="shared" si="1"/>
        <v/>
      </c>
      <c r="B4200" s="268" t="str">
        <f t="shared" si="392"/>
        <v>X</v>
      </c>
      <c r="C4200" s="1"/>
      <c r="D4200" s="27" t="str">
        <f>IF('ESA Input'!AH4165="","",IF('ESA Input'!AH4165="Yes",'ESA Input'!B4165,"Ineligible"))</f>
        <v/>
      </c>
      <c r="E4200" s="242" t="str">
        <f>IF('ESA Input'!AH4165="","",'ESA Input'!AH4165)</f>
        <v/>
      </c>
      <c r="F4200" s="461" t="str">
        <f>IF('ESA Input'!AH4165="","",IF('ESA Input'!AH4165="YES",'ESA Input'!AG4165,""))</f>
        <v/>
      </c>
      <c r="G4200" s="462"/>
      <c r="H4200" s="201" t="str">
        <f>IF('ESA Input'!AH4165="","",IF('ESA Input'!AH4165="Yes",'ESA Input'!J4165,""))</f>
        <v/>
      </c>
      <c r="I4200" s="227" t="str">
        <f>IF('ESA Input'!AH4165="","",IF('ESA Input'!AH4165="Yes",'ESA Input'!D4165,""))</f>
        <v/>
      </c>
      <c r="J4200" s="235" t="str">
        <f>IF('ESA Input'!AH4165="","",IF('ESA Input'!AH4165="Yes",'ESA Input'!E4165,""))</f>
        <v/>
      </c>
      <c r="K4200" s="29" t="str">
        <f>IF('ESA Input'!AH4165="","",IF('ESA Input'!AH4165="Yes",'ESA Input'!H4165,""))</f>
        <v/>
      </c>
      <c r="L4200" s="236" t="str">
        <f>IF('ESA Input'!AH4165="","",IF('ESA Input'!AH4165="Yes",'ESA Input'!G4165,""))</f>
        <v/>
      </c>
      <c r="M4200" s="31" t="str">
        <f t="shared" si="393"/>
        <v/>
      </c>
      <c r="N4200" s="208" t="str">
        <f t="shared" si="394"/>
        <v/>
      </c>
      <c r="O4200" s="209" t="str">
        <f t="shared" si="395"/>
        <v/>
      </c>
      <c r="P4200" s="209" t="str">
        <f t="shared" si="396"/>
        <v/>
      </c>
      <c r="Q4200" s="31" t="str">
        <f t="shared" si="397"/>
        <v/>
      </c>
      <c r="R4200" s="129" t="s">
        <v>9</v>
      </c>
      <c r="S4200" s="128" t="s">
        <v>9</v>
      </c>
      <c r="T4200" s="1"/>
    </row>
    <row r="4201" spans="1:20" ht="15.75" hidden="1" customHeight="1">
      <c r="A4201" s="1" t="str">
        <f t="shared" si="1"/>
        <v/>
      </c>
      <c r="B4201" s="268" t="str">
        <f t="shared" si="392"/>
        <v>X</v>
      </c>
      <c r="C4201" s="1"/>
      <c r="D4201" s="27" t="str">
        <f>IF('ESA Input'!AH4166="","",IF('ESA Input'!AH4166="Yes",'ESA Input'!B4166,"Ineligible"))</f>
        <v/>
      </c>
      <c r="E4201" s="242" t="str">
        <f>IF('ESA Input'!AH4166="","",'ESA Input'!AH4166)</f>
        <v/>
      </c>
      <c r="F4201" s="461" t="str">
        <f>IF('ESA Input'!AH4166="","",IF('ESA Input'!AH4166="YES",'ESA Input'!AG4166,""))</f>
        <v/>
      </c>
      <c r="G4201" s="462"/>
      <c r="H4201" s="201" t="str">
        <f>IF('ESA Input'!AH4166="","",IF('ESA Input'!AH4166="Yes",'ESA Input'!J4166,""))</f>
        <v/>
      </c>
      <c r="I4201" s="227" t="str">
        <f>IF('ESA Input'!AH4166="","",IF('ESA Input'!AH4166="Yes",'ESA Input'!D4166,""))</f>
        <v/>
      </c>
      <c r="J4201" s="235" t="str">
        <f>IF('ESA Input'!AH4166="","",IF('ESA Input'!AH4166="Yes",'ESA Input'!E4166,""))</f>
        <v/>
      </c>
      <c r="K4201" s="29" t="str">
        <f>IF('ESA Input'!AH4166="","",IF('ESA Input'!AH4166="Yes",'ESA Input'!H4166,""))</f>
        <v/>
      </c>
      <c r="L4201" s="236" t="str">
        <f>IF('ESA Input'!AH4166="","",IF('ESA Input'!AH4166="Yes",'ESA Input'!G4166,""))</f>
        <v/>
      </c>
      <c r="M4201" s="31" t="str">
        <f t="shared" si="393"/>
        <v/>
      </c>
      <c r="N4201" s="208" t="str">
        <f t="shared" si="394"/>
        <v/>
      </c>
      <c r="O4201" s="209" t="str">
        <f t="shared" si="395"/>
        <v/>
      </c>
      <c r="P4201" s="209" t="str">
        <f t="shared" si="396"/>
        <v/>
      </c>
      <c r="Q4201" s="31" t="str">
        <f t="shared" si="397"/>
        <v/>
      </c>
      <c r="R4201" s="129" t="s">
        <v>9</v>
      </c>
      <c r="S4201" s="128" t="s">
        <v>9</v>
      </c>
      <c r="T4201" s="1"/>
    </row>
    <row r="4202" spans="1:20" ht="15.75" hidden="1" customHeight="1">
      <c r="A4202" s="1" t="str">
        <f t="shared" si="1"/>
        <v/>
      </c>
      <c r="B4202" s="268" t="str">
        <f t="shared" si="392"/>
        <v>X</v>
      </c>
      <c r="C4202" s="1"/>
      <c r="D4202" s="27" t="str">
        <f>IF('ESA Input'!AH4167="","",IF('ESA Input'!AH4167="Yes",'ESA Input'!B4167,"Ineligible"))</f>
        <v/>
      </c>
      <c r="E4202" s="242" t="str">
        <f>IF('ESA Input'!AH4167="","",'ESA Input'!AH4167)</f>
        <v/>
      </c>
      <c r="F4202" s="461" t="str">
        <f>IF('ESA Input'!AH4167="","",IF('ESA Input'!AH4167="YES",'ESA Input'!AG4167,""))</f>
        <v/>
      </c>
      <c r="G4202" s="462"/>
      <c r="H4202" s="201" t="str">
        <f>IF('ESA Input'!AH4167="","",IF('ESA Input'!AH4167="Yes",'ESA Input'!J4167,""))</f>
        <v/>
      </c>
      <c r="I4202" s="227" t="str">
        <f>IF('ESA Input'!AH4167="","",IF('ESA Input'!AH4167="Yes",'ESA Input'!D4167,""))</f>
        <v/>
      </c>
      <c r="J4202" s="235" t="str">
        <f>IF('ESA Input'!AH4167="","",IF('ESA Input'!AH4167="Yes",'ESA Input'!E4167,""))</f>
        <v/>
      </c>
      <c r="K4202" s="29" t="str">
        <f>IF('ESA Input'!AH4167="","",IF('ESA Input'!AH4167="Yes",'ESA Input'!H4167,""))</f>
        <v/>
      </c>
      <c r="L4202" s="236" t="str">
        <f>IF('ESA Input'!AH4167="","",IF('ESA Input'!AH4167="Yes",'ESA Input'!G4167,""))</f>
        <v/>
      </c>
      <c r="M4202" s="31" t="str">
        <f t="shared" si="393"/>
        <v/>
      </c>
      <c r="N4202" s="208" t="str">
        <f t="shared" si="394"/>
        <v/>
      </c>
      <c r="O4202" s="209" t="str">
        <f t="shared" si="395"/>
        <v/>
      </c>
      <c r="P4202" s="209" t="str">
        <f t="shared" si="396"/>
        <v/>
      </c>
      <c r="Q4202" s="31" t="str">
        <f t="shared" si="397"/>
        <v/>
      </c>
      <c r="R4202" s="129" t="s">
        <v>9</v>
      </c>
      <c r="S4202" s="128" t="s">
        <v>9</v>
      </c>
      <c r="T4202" s="1"/>
    </row>
    <row r="4203" spans="1:20" ht="15.75" hidden="1" customHeight="1">
      <c r="A4203" s="1" t="str">
        <f t="shared" si="1"/>
        <v/>
      </c>
      <c r="B4203" s="268" t="str">
        <f t="shared" si="392"/>
        <v>X</v>
      </c>
      <c r="C4203" s="1"/>
      <c r="D4203" s="27" t="str">
        <f>IF('ESA Input'!AH4168="","",IF('ESA Input'!AH4168="Yes",'ESA Input'!B4168,"Ineligible"))</f>
        <v/>
      </c>
      <c r="E4203" s="242" t="str">
        <f>IF('ESA Input'!AH4168="","",'ESA Input'!AH4168)</f>
        <v/>
      </c>
      <c r="F4203" s="461" t="str">
        <f>IF('ESA Input'!AH4168="","",IF('ESA Input'!AH4168="YES",'ESA Input'!AG4168,""))</f>
        <v/>
      </c>
      <c r="G4203" s="462"/>
      <c r="H4203" s="201" t="str">
        <f>IF('ESA Input'!AH4168="","",IF('ESA Input'!AH4168="Yes",'ESA Input'!J4168,""))</f>
        <v/>
      </c>
      <c r="I4203" s="227" t="str">
        <f>IF('ESA Input'!AH4168="","",IF('ESA Input'!AH4168="Yes",'ESA Input'!D4168,""))</f>
        <v/>
      </c>
      <c r="J4203" s="235" t="str">
        <f>IF('ESA Input'!AH4168="","",IF('ESA Input'!AH4168="Yes",'ESA Input'!E4168,""))</f>
        <v/>
      </c>
      <c r="K4203" s="29" t="str">
        <f>IF('ESA Input'!AH4168="","",IF('ESA Input'!AH4168="Yes",'ESA Input'!H4168,""))</f>
        <v/>
      </c>
      <c r="L4203" s="236" t="str">
        <f>IF('ESA Input'!AH4168="","",IF('ESA Input'!AH4168="Yes",'ESA Input'!G4168,""))</f>
        <v/>
      </c>
      <c r="M4203" s="31" t="str">
        <f t="shared" si="393"/>
        <v/>
      </c>
      <c r="N4203" s="208" t="str">
        <f t="shared" si="394"/>
        <v/>
      </c>
      <c r="O4203" s="209" t="str">
        <f t="shared" si="395"/>
        <v/>
      </c>
      <c r="P4203" s="209" t="str">
        <f t="shared" si="396"/>
        <v/>
      </c>
      <c r="Q4203" s="31" t="str">
        <f t="shared" si="397"/>
        <v/>
      </c>
      <c r="R4203" s="129" t="s">
        <v>9</v>
      </c>
      <c r="S4203" s="128" t="s">
        <v>9</v>
      </c>
      <c r="T4203" s="1"/>
    </row>
    <row r="4204" spans="1:20" ht="15.75" hidden="1" customHeight="1">
      <c r="A4204" s="1" t="str">
        <f t="shared" si="1"/>
        <v/>
      </c>
      <c r="B4204" s="268" t="str">
        <f t="shared" si="392"/>
        <v>X</v>
      </c>
      <c r="C4204" s="1"/>
      <c r="D4204" s="27" t="str">
        <f>IF('ESA Input'!AH4169="","",IF('ESA Input'!AH4169="Yes",'ESA Input'!B4169,"Ineligible"))</f>
        <v/>
      </c>
      <c r="E4204" s="242" t="str">
        <f>IF('ESA Input'!AH4169="","",'ESA Input'!AH4169)</f>
        <v/>
      </c>
      <c r="F4204" s="461" t="str">
        <f>IF('ESA Input'!AH4169="","",IF('ESA Input'!AH4169="YES",'ESA Input'!AG4169,""))</f>
        <v/>
      </c>
      <c r="G4204" s="462"/>
      <c r="H4204" s="201" t="str">
        <f>IF('ESA Input'!AH4169="","",IF('ESA Input'!AH4169="Yes",'ESA Input'!J4169,""))</f>
        <v/>
      </c>
      <c r="I4204" s="227" t="str">
        <f>IF('ESA Input'!AH4169="","",IF('ESA Input'!AH4169="Yes",'ESA Input'!D4169,""))</f>
        <v/>
      </c>
      <c r="J4204" s="235" t="str">
        <f>IF('ESA Input'!AH4169="","",IF('ESA Input'!AH4169="Yes",'ESA Input'!E4169,""))</f>
        <v/>
      </c>
      <c r="K4204" s="29" t="str">
        <f>IF('ESA Input'!AH4169="","",IF('ESA Input'!AH4169="Yes",'ESA Input'!H4169,""))</f>
        <v/>
      </c>
      <c r="L4204" s="236" t="str">
        <f>IF('ESA Input'!AH4169="","",IF('ESA Input'!AH4169="Yes",'ESA Input'!G4169,""))</f>
        <v/>
      </c>
      <c r="M4204" s="31" t="str">
        <f t="shared" si="393"/>
        <v/>
      </c>
      <c r="N4204" s="208" t="str">
        <f t="shared" si="394"/>
        <v/>
      </c>
      <c r="O4204" s="209" t="str">
        <f t="shared" si="395"/>
        <v/>
      </c>
      <c r="P4204" s="209" t="str">
        <f t="shared" si="396"/>
        <v/>
      </c>
      <c r="Q4204" s="31" t="str">
        <f t="shared" si="397"/>
        <v/>
      </c>
      <c r="R4204" s="129" t="s">
        <v>9</v>
      </c>
      <c r="S4204" s="128" t="s">
        <v>9</v>
      </c>
      <c r="T4204" s="1"/>
    </row>
    <row r="4205" spans="1:20" ht="15.75" hidden="1" customHeight="1">
      <c r="A4205" s="1" t="str">
        <f t="shared" si="1"/>
        <v/>
      </c>
      <c r="B4205" s="268" t="str">
        <f t="shared" si="392"/>
        <v>X</v>
      </c>
      <c r="C4205" s="1"/>
      <c r="D4205" s="27" t="str">
        <f>IF('ESA Input'!AH4170="","",IF('ESA Input'!AH4170="Yes",'ESA Input'!B4170,"Ineligible"))</f>
        <v/>
      </c>
      <c r="E4205" s="242" t="str">
        <f>IF('ESA Input'!AH4170="","",'ESA Input'!AH4170)</f>
        <v/>
      </c>
      <c r="F4205" s="461" t="str">
        <f>IF('ESA Input'!AH4170="","",IF('ESA Input'!AH4170="YES",'ESA Input'!AG4170,""))</f>
        <v/>
      </c>
      <c r="G4205" s="462"/>
      <c r="H4205" s="201" t="str">
        <f>IF('ESA Input'!AH4170="","",IF('ESA Input'!AH4170="Yes",'ESA Input'!J4170,""))</f>
        <v/>
      </c>
      <c r="I4205" s="227" t="str">
        <f>IF('ESA Input'!AH4170="","",IF('ESA Input'!AH4170="Yes",'ESA Input'!D4170,""))</f>
        <v/>
      </c>
      <c r="J4205" s="235" t="str">
        <f>IF('ESA Input'!AH4170="","",IF('ESA Input'!AH4170="Yes",'ESA Input'!E4170,""))</f>
        <v/>
      </c>
      <c r="K4205" s="29" t="str">
        <f>IF('ESA Input'!AH4170="","",IF('ESA Input'!AH4170="Yes",'ESA Input'!H4170,""))</f>
        <v/>
      </c>
      <c r="L4205" s="236" t="str">
        <f>IF('ESA Input'!AH4170="","",IF('ESA Input'!AH4170="Yes",'ESA Input'!G4170,""))</f>
        <v/>
      </c>
      <c r="M4205" s="31" t="str">
        <f t="shared" si="393"/>
        <v/>
      </c>
      <c r="N4205" s="208" t="str">
        <f t="shared" si="394"/>
        <v/>
      </c>
      <c r="O4205" s="209" t="str">
        <f t="shared" si="395"/>
        <v/>
      </c>
      <c r="P4205" s="209" t="str">
        <f t="shared" si="396"/>
        <v/>
      </c>
      <c r="Q4205" s="31" t="str">
        <f t="shared" si="397"/>
        <v/>
      </c>
      <c r="R4205" s="129" t="s">
        <v>9</v>
      </c>
      <c r="S4205" s="128" t="s">
        <v>9</v>
      </c>
      <c r="T4205" s="1"/>
    </row>
    <row r="4206" spans="1:20" ht="15.75" hidden="1" customHeight="1">
      <c r="A4206" s="1" t="str">
        <f t="shared" si="1"/>
        <v/>
      </c>
      <c r="B4206" s="268" t="str">
        <f t="shared" si="392"/>
        <v>X</v>
      </c>
      <c r="C4206" s="1"/>
      <c r="D4206" s="27" t="str">
        <f>IF('ESA Input'!AH4171="","",IF('ESA Input'!AH4171="Yes",'ESA Input'!B4171,"Ineligible"))</f>
        <v/>
      </c>
      <c r="E4206" s="242" t="str">
        <f>IF('ESA Input'!AH4171="","",'ESA Input'!AH4171)</f>
        <v/>
      </c>
      <c r="F4206" s="461" t="str">
        <f>IF('ESA Input'!AH4171="","",IF('ESA Input'!AH4171="YES",'ESA Input'!AG4171,""))</f>
        <v/>
      </c>
      <c r="G4206" s="462"/>
      <c r="H4206" s="201" t="str">
        <f>IF('ESA Input'!AH4171="","",IF('ESA Input'!AH4171="Yes",'ESA Input'!J4171,""))</f>
        <v/>
      </c>
      <c r="I4206" s="227" t="str">
        <f>IF('ESA Input'!AH4171="","",IF('ESA Input'!AH4171="Yes",'ESA Input'!D4171,""))</f>
        <v/>
      </c>
      <c r="J4206" s="235" t="str">
        <f>IF('ESA Input'!AH4171="","",IF('ESA Input'!AH4171="Yes",'ESA Input'!E4171,""))</f>
        <v/>
      </c>
      <c r="K4206" s="29" t="str">
        <f>IF('ESA Input'!AH4171="","",IF('ESA Input'!AH4171="Yes",'ESA Input'!H4171,""))</f>
        <v/>
      </c>
      <c r="L4206" s="236" t="str">
        <f>IF('ESA Input'!AH4171="","",IF('ESA Input'!AH4171="Yes",'ESA Input'!G4171,""))</f>
        <v/>
      </c>
      <c r="M4206" s="31" t="str">
        <f t="shared" si="393"/>
        <v/>
      </c>
      <c r="N4206" s="208" t="str">
        <f t="shared" si="394"/>
        <v/>
      </c>
      <c r="O4206" s="209" t="str">
        <f t="shared" si="395"/>
        <v/>
      </c>
      <c r="P4206" s="209" t="str">
        <f t="shared" si="396"/>
        <v/>
      </c>
      <c r="Q4206" s="31" t="str">
        <f t="shared" si="397"/>
        <v/>
      </c>
      <c r="R4206" s="129" t="s">
        <v>9</v>
      </c>
      <c r="S4206" s="128" t="s">
        <v>9</v>
      </c>
      <c r="T4206" s="1"/>
    </row>
    <row r="4207" spans="1:20" ht="15.75" hidden="1" customHeight="1">
      <c r="A4207" s="1" t="str">
        <f t="shared" si="1"/>
        <v/>
      </c>
      <c r="B4207" s="268" t="str">
        <f t="shared" si="392"/>
        <v>X</v>
      </c>
      <c r="C4207" s="1"/>
      <c r="D4207" s="27" t="str">
        <f>IF('ESA Input'!AH4172="","",IF('ESA Input'!AH4172="Yes",'ESA Input'!B4172,"Ineligible"))</f>
        <v/>
      </c>
      <c r="E4207" s="242" t="str">
        <f>IF('ESA Input'!AH4172="","",'ESA Input'!AH4172)</f>
        <v/>
      </c>
      <c r="F4207" s="461" t="str">
        <f>IF('ESA Input'!AH4172="","",IF('ESA Input'!AH4172="YES",'ESA Input'!AG4172,""))</f>
        <v/>
      </c>
      <c r="G4207" s="462"/>
      <c r="H4207" s="201" t="str">
        <f>IF('ESA Input'!AH4172="","",IF('ESA Input'!AH4172="Yes",'ESA Input'!J4172,""))</f>
        <v/>
      </c>
      <c r="I4207" s="227" t="str">
        <f>IF('ESA Input'!AH4172="","",IF('ESA Input'!AH4172="Yes",'ESA Input'!D4172,""))</f>
        <v/>
      </c>
      <c r="J4207" s="235" t="str">
        <f>IF('ESA Input'!AH4172="","",IF('ESA Input'!AH4172="Yes",'ESA Input'!E4172,""))</f>
        <v/>
      </c>
      <c r="K4207" s="29" t="str">
        <f>IF('ESA Input'!AH4172="","",IF('ESA Input'!AH4172="Yes",'ESA Input'!H4172,""))</f>
        <v/>
      </c>
      <c r="L4207" s="236" t="str">
        <f>IF('ESA Input'!AH4172="","",IF('ESA Input'!AH4172="Yes",'ESA Input'!G4172,""))</f>
        <v/>
      </c>
      <c r="M4207" s="31" t="str">
        <f t="shared" si="393"/>
        <v/>
      </c>
      <c r="N4207" s="208" t="str">
        <f t="shared" si="394"/>
        <v/>
      </c>
      <c r="O4207" s="209" t="str">
        <f t="shared" si="395"/>
        <v/>
      </c>
      <c r="P4207" s="209" t="str">
        <f t="shared" si="396"/>
        <v/>
      </c>
      <c r="Q4207" s="31" t="str">
        <f t="shared" si="397"/>
        <v/>
      </c>
      <c r="R4207" s="129" t="s">
        <v>9</v>
      </c>
      <c r="S4207" s="128" t="s">
        <v>9</v>
      </c>
      <c r="T4207" s="1"/>
    </row>
    <row r="4208" spans="1:20" ht="15.75" hidden="1" customHeight="1">
      <c r="A4208" s="1" t="str">
        <f t="shared" si="1"/>
        <v/>
      </c>
      <c r="B4208" s="268" t="str">
        <f t="shared" si="392"/>
        <v>X</v>
      </c>
      <c r="C4208" s="1"/>
      <c r="D4208" s="27" t="str">
        <f>IF('ESA Input'!AH4173="","",IF('ESA Input'!AH4173="Yes",'ESA Input'!B4173,"Ineligible"))</f>
        <v/>
      </c>
      <c r="E4208" s="242" t="str">
        <f>IF('ESA Input'!AH4173="","",'ESA Input'!AH4173)</f>
        <v/>
      </c>
      <c r="F4208" s="461" t="str">
        <f>IF('ESA Input'!AH4173="","",IF('ESA Input'!AH4173="YES",'ESA Input'!AG4173,""))</f>
        <v/>
      </c>
      <c r="G4208" s="462"/>
      <c r="H4208" s="201" t="str">
        <f>IF('ESA Input'!AH4173="","",IF('ESA Input'!AH4173="Yes",'ESA Input'!J4173,""))</f>
        <v/>
      </c>
      <c r="I4208" s="227" t="str">
        <f>IF('ESA Input'!AH4173="","",IF('ESA Input'!AH4173="Yes",'ESA Input'!D4173,""))</f>
        <v/>
      </c>
      <c r="J4208" s="235" t="str">
        <f>IF('ESA Input'!AH4173="","",IF('ESA Input'!AH4173="Yes",'ESA Input'!E4173,""))</f>
        <v/>
      </c>
      <c r="K4208" s="29" t="str">
        <f>IF('ESA Input'!AH4173="","",IF('ESA Input'!AH4173="Yes",'ESA Input'!H4173,""))</f>
        <v/>
      </c>
      <c r="L4208" s="236" t="str">
        <f>IF('ESA Input'!AH4173="","",IF('ESA Input'!AH4173="Yes",'ESA Input'!G4173,""))</f>
        <v/>
      </c>
      <c r="M4208" s="31" t="str">
        <f t="shared" si="393"/>
        <v/>
      </c>
      <c r="N4208" s="208" t="str">
        <f t="shared" si="394"/>
        <v/>
      </c>
      <c r="O4208" s="209" t="str">
        <f t="shared" si="395"/>
        <v/>
      </c>
      <c r="P4208" s="209" t="str">
        <f t="shared" si="396"/>
        <v/>
      </c>
      <c r="Q4208" s="31" t="str">
        <f t="shared" si="397"/>
        <v/>
      </c>
      <c r="R4208" s="129" t="s">
        <v>9</v>
      </c>
      <c r="S4208" s="128" t="s">
        <v>9</v>
      </c>
      <c r="T4208" s="1"/>
    </row>
    <row r="4209" spans="1:20" ht="15.75" hidden="1" customHeight="1">
      <c r="A4209" s="1" t="str">
        <f t="shared" si="1"/>
        <v/>
      </c>
      <c r="B4209" s="268" t="str">
        <f t="shared" si="392"/>
        <v>X</v>
      </c>
      <c r="C4209" s="1"/>
      <c r="D4209" s="27" t="str">
        <f>IF('ESA Input'!AH4174="","",IF('ESA Input'!AH4174="Yes",'ESA Input'!B4174,"Ineligible"))</f>
        <v/>
      </c>
      <c r="E4209" s="242" t="str">
        <f>IF('ESA Input'!AH4174="","",'ESA Input'!AH4174)</f>
        <v/>
      </c>
      <c r="F4209" s="461" t="str">
        <f>IF('ESA Input'!AH4174="","",IF('ESA Input'!AH4174="YES",'ESA Input'!AG4174,""))</f>
        <v/>
      </c>
      <c r="G4209" s="462"/>
      <c r="H4209" s="201" t="str">
        <f>IF('ESA Input'!AH4174="","",IF('ESA Input'!AH4174="Yes",'ESA Input'!J4174,""))</f>
        <v/>
      </c>
      <c r="I4209" s="227" t="str">
        <f>IF('ESA Input'!AH4174="","",IF('ESA Input'!AH4174="Yes",'ESA Input'!D4174,""))</f>
        <v/>
      </c>
      <c r="J4209" s="235" t="str">
        <f>IF('ESA Input'!AH4174="","",IF('ESA Input'!AH4174="Yes",'ESA Input'!E4174,""))</f>
        <v/>
      </c>
      <c r="K4209" s="29" t="str">
        <f>IF('ESA Input'!AH4174="","",IF('ESA Input'!AH4174="Yes",'ESA Input'!H4174,""))</f>
        <v/>
      </c>
      <c r="L4209" s="236" t="str">
        <f>IF('ESA Input'!AH4174="","",IF('ESA Input'!AH4174="Yes",'ESA Input'!G4174,""))</f>
        <v/>
      </c>
      <c r="M4209" s="31" t="str">
        <f t="shared" si="393"/>
        <v/>
      </c>
      <c r="N4209" s="208" t="str">
        <f t="shared" si="394"/>
        <v/>
      </c>
      <c r="O4209" s="209" t="str">
        <f t="shared" si="395"/>
        <v/>
      </c>
      <c r="P4209" s="209" t="str">
        <f t="shared" si="396"/>
        <v/>
      </c>
      <c r="Q4209" s="31" t="str">
        <f t="shared" si="397"/>
        <v/>
      </c>
      <c r="R4209" s="129" t="s">
        <v>9</v>
      </c>
      <c r="S4209" s="128" t="s">
        <v>9</v>
      </c>
      <c r="T4209" s="1"/>
    </row>
    <row r="4210" spans="1:20" ht="15.75" hidden="1" customHeight="1">
      <c r="A4210" s="1" t="str">
        <f t="shared" si="1"/>
        <v/>
      </c>
      <c r="B4210" s="268" t="str">
        <f t="shared" si="392"/>
        <v>X</v>
      </c>
      <c r="C4210" s="1"/>
      <c r="D4210" s="27" t="str">
        <f>IF('ESA Input'!AH4175="","",IF('ESA Input'!AH4175="Yes",'ESA Input'!B4175,"Ineligible"))</f>
        <v/>
      </c>
      <c r="E4210" s="242" t="str">
        <f>IF('ESA Input'!AH4175="","",'ESA Input'!AH4175)</f>
        <v/>
      </c>
      <c r="F4210" s="461" t="str">
        <f>IF('ESA Input'!AH4175="","",IF('ESA Input'!AH4175="YES",'ESA Input'!AG4175,""))</f>
        <v/>
      </c>
      <c r="G4210" s="462"/>
      <c r="H4210" s="201" t="str">
        <f>IF('ESA Input'!AH4175="","",IF('ESA Input'!AH4175="Yes",'ESA Input'!J4175,""))</f>
        <v/>
      </c>
      <c r="I4210" s="227" t="str">
        <f>IF('ESA Input'!AH4175="","",IF('ESA Input'!AH4175="Yes",'ESA Input'!D4175,""))</f>
        <v/>
      </c>
      <c r="J4210" s="235" t="str">
        <f>IF('ESA Input'!AH4175="","",IF('ESA Input'!AH4175="Yes",'ESA Input'!E4175,""))</f>
        <v/>
      </c>
      <c r="K4210" s="29" t="str">
        <f>IF('ESA Input'!AH4175="","",IF('ESA Input'!AH4175="Yes",'ESA Input'!H4175,""))</f>
        <v/>
      </c>
      <c r="L4210" s="236" t="str">
        <f>IF('ESA Input'!AH4175="","",IF('ESA Input'!AH4175="Yes",'ESA Input'!G4175,""))</f>
        <v/>
      </c>
      <c r="M4210" s="31" t="str">
        <f t="shared" si="393"/>
        <v/>
      </c>
      <c r="N4210" s="208" t="str">
        <f t="shared" si="394"/>
        <v/>
      </c>
      <c r="O4210" s="209" t="str">
        <f t="shared" si="395"/>
        <v/>
      </c>
      <c r="P4210" s="209" t="str">
        <f t="shared" si="396"/>
        <v/>
      </c>
      <c r="Q4210" s="31" t="str">
        <f t="shared" si="397"/>
        <v/>
      </c>
      <c r="R4210" s="129" t="s">
        <v>9</v>
      </c>
      <c r="S4210" s="128" t="s">
        <v>9</v>
      </c>
      <c r="T4210" s="1"/>
    </row>
    <row r="4211" spans="1:20" ht="15.75" hidden="1" customHeight="1">
      <c r="A4211" s="1" t="str">
        <f t="shared" si="1"/>
        <v/>
      </c>
      <c r="B4211" s="268" t="str">
        <f t="shared" si="392"/>
        <v>X</v>
      </c>
      <c r="C4211" s="1"/>
      <c r="D4211" s="27" t="str">
        <f>IF('ESA Input'!AH4176="","",IF('ESA Input'!AH4176="Yes",'ESA Input'!B4176,"Ineligible"))</f>
        <v/>
      </c>
      <c r="E4211" s="242" t="str">
        <f>IF('ESA Input'!AH4176="","",'ESA Input'!AH4176)</f>
        <v/>
      </c>
      <c r="F4211" s="461" t="str">
        <f>IF('ESA Input'!AH4176="","",IF('ESA Input'!AH4176="YES",'ESA Input'!AG4176,""))</f>
        <v/>
      </c>
      <c r="G4211" s="462"/>
      <c r="H4211" s="201" t="str">
        <f>IF('ESA Input'!AH4176="","",IF('ESA Input'!AH4176="Yes",'ESA Input'!J4176,""))</f>
        <v/>
      </c>
      <c r="I4211" s="227" t="str">
        <f>IF('ESA Input'!AH4176="","",IF('ESA Input'!AH4176="Yes",'ESA Input'!D4176,""))</f>
        <v/>
      </c>
      <c r="J4211" s="235" t="str">
        <f>IF('ESA Input'!AH4176="","",IF('ESA Input'!AH4176="Yes",'ESA Input'!E4176,""))</f>
        <v/>
      </c>
      <c r="K4211" s="29" t="str">
        <f>IF('ESA Input'!AH4176="","",IF('ESA Input'!AH4176="Yes",'ESA Input'!H4176,""))</f>
        <v/>
      </c>
      <c r="L4211" s="236" t="str">
        <f>IF('ESA Input'!AH4176="","",IF('ESA Input'!AH4176="Yes",'ESA Input'!G4176,""))</f>
        <v/>
      </c>
      <c r="M4211" s="31" t="str">
        <f t="shared" si="393"/>
        <v/>
      </c>
      <c r="N4211" s="208" t="str">
        <f t="shared" si="394"/>
        <v/>
      </c>
      <c r="O4211" s="209" t="str">
        <f t="shared" si="395"/>
        <v/>
      </c>
      <c r="P4211" s="209" t="str">
        <f t="shared" si="396"/>
        <v/>
      </c>
      <c r="Q4211" s="31" t="str">
        <f t="shared" si="397"/>
        <v/>
      </c>
      <c r="R4211" s="129" t="s">
        <v>9</v>
      </c>
      <c r="S4211" s="128" t="s">
        <v>9</v>
      </c>
      <c r="T4211" s="1"/>
    </row>
    <row r="4212" spans="1:20" ht="15.75" hidden="1" customHeight="1">
      <c r="A4212" s="1" t="str">
        <f t="shared" si="1"/>
        <v/>
      </c>
      <c r="B4212" s="268" t="str">
        <f t="shared" si="392"/>
        <v>X</v>
      </c>
      <c r="C4212" s="1"/>
      <c r="D4212" s="27" t="str">
        <f>IF('ESA Input'!AH4177="","",IF('ESA Input'!AH4177="Yes",'ESA Input'!B4177,"Ineligible"))</f>
        <v/>
      </c>
      <c r="E4212" s="242" t="str">
        <f>IF('ESA Input'!AH4177="","",'ESA Input'!AH4177)</f>
        <v/>
      </c>
      <c r="F4212" s="461" t="str">
        <f>IF('ESA Input'!AH4177="","",IF('ESA Input'!AH4177="YES",'ESA Input'!AG4177,""))</f>
        <v/>
      </c>
      <c r="G4212" s="462"/>
      <c r="H4212" s="201" t="str">
        <f>IF('ESA Input'!AH4177="","",IF('ESA Input'!AH4177="Yes",'ESA Input'!J4177,""))</f>
        <v/>
      </c>
      <c r="I4212" s="227" t="str">
        <f>IF('ESA Input'!AH4177="","",IF('ESA Input'!AH4177="Yes",'ESA Input'!D4177,""))</f>
        <v/>
      </c>
      <c r="J4212" s="235" t="str">
        <f>IF('ESA Input'!AH4177="","",IF('ESA Input'!AH4177="Yes",'ESA Input'!E4177,""))</f>
        <v/>
      </c>
      <c r="K4212" s="29" t="str">
        <f>IF('ESA Input'!AH4177="","",IF('ESA Input'!AH4177="Yes",'ESA Input'!H4177,""))</f>
        <v/>
      </c>
      <c r="L4212" s="236" t="str">
        <f>IF('ESA Input'!AH4177="","",IF('ESA Input'!AH4177="Yes",'ESA Input'!G4177,""))</f>
        <v/>
      </c>
      <c r="M4212" s="31" t="str">
        <f t="shared" si="393"/>
        <v/>
      </c>
      <c r="N4212" s="208" t="str">
        <f t="shared" si="394"/>
        <v/>
      </c>
      <c r="O4212" s="209" t="str">
        <f t="shared" si="395"/>
        <v/>
      </c>
      <c r="P4212" s="209" t="str">
        <f t="shared" si="396"/>
        <v/>
      </c>
      <c r="Q4212" s="31" t="str">
        <f t="shared" si="397"/>
        <v/>
      </c>
      <c r="R4212" s="129" t="s">
        <v>9</v>
      </c>
      <c r="S4212" s="128" t="s">
        <v>9</v>
      </c>
      <c r="T4212" s="1"/>
    </row>
    <row r="4213" spans="1:20" ht="15.75" hidden="1" customHeight="1">
      <c r="A4213" s="1" t="str">
        <f t="shared" si="1"/>
        <v/>
      </c>
      <c r="B4213" s="268" t="str">
        <f t="shared" si="392"/>
        <v>X</v>
      </c>
      <c r="C4213" s="1"/>
      <c r="D4213" s="27" t="str">
        <f>IF('ESA Input'!AH4178="","",IF('ESA Input'!AH4178="Yes",'ESA Input'!B4178,"Ineligible"))</f>
        <v/>
      </c>
      <c r="E4213" s="242" t="str">
        <f>IF('ESA Input'!AH4178="","",'ESA Input'!AH4178)</f>
        <v/>
      </c>
      <c r="F4213" s="461" t="str">
        <f>IF('ESA Input'!AH4178="","",IF('ESA Input'!AH4178="YES",'ESA Input'!AG4178,""))</f>
        <v/>
      </c>
      <c r="G4213" s="462"/>
      <c r="H4213" s="201" t="str">
        <f>IF('ESA Input'!AH4178="","",IF('ESA Input'!AH4178="Yes",'ESA Input'!J4178,""))</f>
        <v/>
      </c>
      <c r="I4213" s="227" t="str">
        <f>IF('ESA Input'!AH4178="","",IF('ESA Input'!AH4178="Yes",'ESA Input'!D4178,""))</f>
        <v/>
      </c>
      <c r="J4213" s="235" t="str">
        <f>IF('ESA Input'!AH4178="","",IF('ESA Input'!AH4178="Yes",'ESA Input'!E4178,""))</f>
        <v/>
      </c>
      <c r="K4213" s="29" t="str">
        <f>IF('ESA Input'!AH4178="","",IF('ESA Input'!AH4178="Yes",'ESA Input'!H4178,""))</f>
        <v/>
      </c>
      <c r="L4213" s="236" t="str">
        <f>IF('ESA Input'!AH4178="","",IF('ESA Input'!AH4178="Yes",'ESA Input'!G4178,""))</f>
        <v/>
      </c>
      <c r="M4213" s="31" t="str">
        <f t="shared" si="393"/>
        <v/>
      </c>
      <c r="N4213" s="208" t="str">
        <f t="shared" si="394"/>
        <v/>
      </c>
      <c r="O4213" s="209" t="str">
        <f t="shared" si="395"/>
        <v/>
      </c>
      <c r="P4213" s="209" t="str">
        <f t="shared" si="396"/>
        <v/>
      </c>
      <c r="Q4213" s="31" t="str">
        <f t="shared" si="397"/>
        <v/>
      </c>
      <c r="R4213" s="129" t="s">
        <v>9</v>
      </c>
      <c r="S4213" s="128" t="s">
        <v>9</v>
      </c>
      <c r="T4213" s="1"/>
    </row>
    <row r="4214" spans="1:20" ht="15.75" hidden="1" customHeight="1">
      <c r="A4214" s="1" t="str">
        <f t="shared" si="1"/>
        <v/>
      </c>
      <c r="B4214" s="268" t="str">
        <f t="shared" si="392"/>
        <v>X</v>
      </c>
      <c r="C4214" s="1"/>
      <c r="D4214" s="27" t="str">
        <f>IF('ESA Input'!AH4179="","",IF('ESA Input'!AH4179="Yes",'ESA Input'!B4179,"Ineligible"))</f>
        <v/>
      </c>
      <c r="E4214" s="242" t="str">
        <f>IF('ESA Input'!AH4179="","",'ESA Input'!AH4179)</f>
        <v/>
      </c>
      <c r="F4214" s="461" t="str">
        <f>IF('ESA Input'!AH4179="","",IF('ESA Input'!AH4179="YES",'ESA Input'!AG4179,""))</f>
        <v/>
      </c>
      <c r="G4214" s="462"/>
      <c r="H4214" s="201" t="str">
        <f>IF('ESA Input'!AH4179="","",IF('ESA Input'!AH4179="Yes",'ESA Input'!J4179,""))</f>
        <v/>
      </c>
      <c r="I4214" s="227" t="str">
        <f>IF('ESA Input'!AH4179="","",IF('ESA Input'!AH4179="Yes",'ESA Input'!D4179,""))</f>
        <v/>
      </c>
      <c r="J4214" s="235" t="str">
        <f>IF('ESA Input'!AH4179="","",IF('ESA Input'!AH4179="Yes",'ESA Input'!E4179,""))</f>
        <v/>
      </c>
      <c r="K4214" s="29" t="str">
        <f>IF('ESA Input'!AH4179="","",IF('ESA Input'!AH4179="Yes",'ESA Input'!H4179,""))</f>
        <v/>
      </c>
      <c r="L4214" s="236" t="str">
        <f>IF('ESA Input'!AH4179="","",IF('ESA Input'!AH4179="Yes",'ESA Input'!G4179,""))</f>
        <v/>
      </c>
      <c r="M4214" s="31" t="str">
        <f t="shared" si="393"/>
        <v/>
      </c>
      <c r="N4214" s="208" t="str">
        <f t="shared" si="394"/>
        <v/>
      </c>
      <c r="O4214" s="209" t="str">
        <f t="shared" si="395"/>
        <v/>
      </c>
      <c r="P4214" s="209" t="str">
        <f t="shared" si="396"/>
        <v/>
      </c>
      <c r="Q4214" s="31" t="str">
        <f t="shared" si="397"/>
        <v/>
      </c>
      <c r="R4214" s="129" t="s">
        <v>9</v>
      </c>
      <c r="S4214" s="128" t="s">
        <v>9</v>
      </c>
      <c r="T4214" s="1"/>
    </row>
    <row r="4215" spans="1:20" ht="15.75" hidden="1" customHeight="1">
      <c r="A4215" s="1" t="str">
        <f t="shared" si="1"/>
        <v/>
      </c>
      <c r="B4215" s="268" t="str">
        <f t="shared" si="392"/>
        <v>X</v>
      </c>
      <c r="C4215" s="1"/>
      <c r="D4215" s="27" t="str">
        <f>IF('ESA Input'!AH4180="","",IF('ESA Input'!AH4180="Yes",'ESA Input'!B4180,"Ineligible"))</f>
        <v/>
      </c>
      <c r="E4215" s="242" t="str">
        <f>IF('ESA Input'!AH4180="","",'ESA Input'!AH4180)</f>
        <v/>
      </c>
      <c r="F4215" s="461" t="str">
        <f>IF('ESA Input'!AH4180="","",IF('ESA Input'!AH4180="YES",'ESA Input'!AG4180,""))</f>
        <v/>
      </c>
      <c r="G4215" s="462"/>
      <c r="H4215" s="201" t="str">
        <f>IF('ESA Input'!AH4180="","",IF('ESA Input'!AH4180="Yes",'ESA Input'!J4180,""))</f>
        <v/>
      </c>
      <c r="I4215" s="227" t="str">
        <f>IF('ESA Input'!AH4180="","",IF('ESA Input'!AH4180="Yes",'ESA Input'!D4180,""))</f>
        <v/>
      </c>
      <c r="J4215" s="235" t="str">
        <f>IF('ESA Input'!AH4180="","",IF('ESA Input'!AH4180="Yes",'ESA Input'!E4180,""))</f>
        <v/>
      </c>
      <c r="K4215" s="29" t="str">
        <f>IF('ESA Input'!AH4180="","",IF('ESA Input'!AH4180="Yes",'ESA Input'!H4180,""))</f>
        <v/>
      </c>
      <c r="L4215" s="236" t="str">
        <f>IF('ESA Input'!AH4180="","",IF('ESA Input'!AH4180="Yes",'ESA Input'!G4180,""))</f>
        <v/>
      </c>
      <c r="M4215" s="31" t="str">
        <f t="shared" si="393"/>
        <v/>
      </c>
      <c r="N4215" s="208" t="str">
        <f t="shared" si="394"/>
        <v/>
      </c>
      <c r="O4215" s="209" t="str">
        <f t="shared" si="395"/>
        <v/>
      </c>
      <c r="P4215" s="209" t="str">
        <f t="shared" si="396"/>
        <v/>
      </c>
      <c r="Q4215" s="31" t="str">
        <f t="shared" si="397"/>
        <v/>
      </c>
      <c r="R4215" s="129" t="s">
        <v>9</v>
      </c>
      <c r="S4215" s="128" t="s">
        <v>9</v>
      </c>
      <c r="T4215" s="1"/>
    </row>
    <row r="4216" spans="1:20" ht="15.75" hidden="1" customHeight="1">
      <c r="A4216" s="1" t="str">
        <f t="shared" si="1"/>
        <v/>
      </c>
      <c r="B4216" s="268" t="str">
        <f t="shared" si="392"/>
        <v>X</v>
      </c>
      <c r="C4216" s="1"/>
      <c r="D4216" s="27" t="str">
        <f>IF('ESA Input'!AH4181="","",IF('ESA Input'!AH4181="Yes",'ESA Input'!B4181,"Ineligible"))</f>
        <v/>
      </c>
      <c r="E4216" s="242" t="str">
        <f>IF('ESA Input'!AH4181="","",'ESA Input'!AH4181)</f>
        <v/>
      </c>
      <c r="F4216" s="461" t="str">
        <f>IF('ESA Input'!AH4181="","",IF('ESA Input'!AH4181="YES",'ESA Input'!AG4181,""))</f>
        <v/>
      </c>
      <c r="G4216" s="462"/>
      <c r="H4216" s="201" t="str">
        <f>IF('ESA Input'!AH4181="","",IF('ESA Input'!AH4181="Yes",'ESA Input'!J4181,""))</f>
        <v/>
      </c>
      <c r="I4216" s="227" t="str">
        <f>IF('ESA Input'!AH4181="","",IF('ESA Input'!AH4181="Yes",'ESA Input'!D4181,""))</f>
        <v/>
      </c>
      <c r="J4216" s="235" t="str">
        <f>IF('ESA Input'!AH4181="","",IF('ESA Input'!AH4181="Yes",'ESA Input'!E4181,""))</f>
        <v/>
      </c>
      <c r="K4216" s="29" t="str">
        <f>IF('ESA Input'!AH4181="","",IF('ESA Input'!AH4181="Yes",'ESA Input'!H4181,""))</f>
        <v/>
      </c>
      <c r="L4216" s="236" t="str">
        <f>IF('ESA Input'!AH4181="","",IF('ESA Input'!AH4181="Yes",'ESA Input'!G4181,""))</f>
        <v/>
      </c>
      <c r="M4216" s="31" t="str">
        <f t="shared" si="393"/>
        <v/>
      </c>
      <c r="N4216" s="208" t="str">
        <f t="shared" si="394"/>
        <v/>
      </c>
      <c r="O4216" s="209" t="str">
        <f t="shared" si="395"/>
        <v/>
      </c>
      <c r="P4216" s="209" t="str">
        <f t="shared" si="396"/>
        <v/>
      </c>
      <c r="Q4216" s="31" t="str">
        <f t="shared" si="397"/>
        <v/>
      </c>
      <c r="R4216" s="129" t="s">
        <v>9</v>
      </c>
      <c r="S4216" s="128" t="s">
        <v>9</v>
      </c>
      <c r="T4216" s="1"/>
    </row>
    <row r="4217" spans="1:20" ht="15.75" hidden="1" customHeight="1">
      <c r="A4217" s="1" t="str">
        <f t="shared" si="1"/>
        <v/>
      </c>
      <c r="B4217" s="268" t="str">
        <f t="shared" si="392"/>
        <v>X</v>
      </c>
      <c r="C4217" s="1"/>
      <c r="D4217" s="27" t="str">
        <f>IF('ESA Input'!AH4182="","",IF('ESA Input'!AH4182="Yes",'ESA Input'!B4182,"Ineligible"))</f>
        <v/>
      </c>
      <c r="E4217" s="242" t="str">
        <f>IF('ESA Input'!AH4182="","",'ESA Input'!AH4182)</f>
        <v/>
      </c>
      <c r="F4217" s="461" t="str">
        <f>IF('ESA Input'!AH4182="","",IF('ESA Input'!AH4182="YES",'ESA Input'!AG4182,""))</f>
        <v/>
      </c>
      <c r="G4217" s="462"/>
      <c r="H4217" s="201" t="str">
        <f>IF('ESA Input'!AH4182="","",IF('ESA Input'!AH4182="Yes",'ESA Input'!J4182,""))</f>
        <v/>
      </c>
      <c r="I4217" s="227" t="str">
        <f>IF('ESA Input'!AH4182="","",IF('ESA Input'!AH4182="Yes",'ESA Input'!D4182,""))</f>
        <v/>
      </c>
      <c r="J4217" s="235" t="str">
        <f>IF('ESA Input'!AH4182="","",IF('ESA Input'!AH4182="Yes",'ESA Input'!E4182,""))</f>
        <v/>
      </c>
      <c r="K4217" s="29" t="str">
        <f>IF('ESA Input'!AH4182="","",IF('ESA Input'!AH4182="Yes",'ESA Input'!H4182,""))</f>
        <v/>
      </c>
      <c r="L4217" s="236" t="str">
        <f>IF('ESA Input'!AH4182="","",IF('ESA Input'!AH4182="Yes",'ESA Input'!G4182,""))</f>
        <v/>
      </c>
      <c r="M4217" s="31" t="str">
        <f t="shared" si="393"/>
        <v/>
      </c>
      <c r="N4217" s="208" t="str">
        <f t="shared" si="394"/>
        <v/>
      </c>
      <c r="O4217" s="209" t="str">
        <f t="shared" si="395"/>
        <v/>
      </c>
      <c r="P4217" s="209" t="str">
        <f t="shared" si="396"/>
        <v/>
      </c>
      <c r="Q4217" s="31" t="str">
        <f t="shared" si="397"/>
        <v/>
      </c>
      <c r="R4217" s="129" t="s">
        <v>9</v>
      </c>
      <c r="S4217" s="128" t="s">
        <v>9</v>
      </c>
      <c r="T4217" s="1"/>
    </row>
    <row r="4218" spans="1:20" ht="15.75" hidden="1" customHeight="1">
      <c r="A4218" s="1" t="str">
        <f t="shared" si="1"/>
        <v/>
      </c>
      <c r="B4218" s="268" t="str">
        <f t="shared" si="392"/>
        <v>X</v>
      </c>
      <c r="C4218" s="1"/>
      <c r="D4218" s="27" t="str">
        <f>IF('ESA Input'!AH4183="","",IF('ESA Input'!AH4183="Yes",'ESA Input'!B4183,"Ineligible"))</f>
        <v/>
      </c>
      <c r="E4218" s="242" t="str">
        <f>IF('ESA Input'!AH4183="","",'ESA Input'!AH4183)</f>
        <v/>
      </c>
      <c r="F4218" s="461" t="str">
        <f>IF('ESA Input'!AH4183="","",IF('ESA Input'!AH4183="YES",'ESA Input'!AG4183,""))</f>
        <v/>
      </c>
      <c r="G4218" s="462"/>
      <c r="H4218" s="201" t="str">
        <f>IF('ESA Input'!AH4183="","",IF('ESA Input'!AH4183="Yes",'ESA Input'!J4183,""))</f>
        <v/>
      </c>
      <c r="I4218" s="227" t="str">
        <f>IF('ESA Input'!AH4183="","",IF('ESA Input'!AH4183="Yes",'ESA Input'!D4183,""))</f>
        <v/>
      </c>
      <c r="J4218" s="235" t="str">
        <f>IF('ESA Input'!AH4183="","",IF('ESA Input'!AH4183="Yes",'ESA Input'!E4183,""))</f>
        <v/>
      </c>
      <c r="K4218" s="29" t="str">
        <f>IF('ESA Input'!AH4183="","",IF('ESA Input'!AH4183="Yes",'ESA Input'!H4183,""))</f>
        <v/>
      </c>
      <c r="L4218" s="236" t="str">
        <f>IF('ESA Input'!AH4183="","",IF('ESA Input'!AH4183="Yes",'ESA Input'!G4183,""))</f>
        <v/>
      </c>
      <c r="M4218" s="31" t="str">
        <f t="shared" si="393"/>
        <v/>
      </c>
      <c r="N4218" s="208" t="str">
        <f t="shared" si="394"/>
        <v/>
      </c>
      <c r="O4218" s="209" t="str">
        <f t="shared" si="395"/>
        <v/>
      </c>
      <c r="P4218" s="209" t="str">
        <f t="shared" si="396"/>
        <v/>
      </c>
      <c r="Q4218" s="31" t="str">
        <f t="shared" si="397"/>
        <v/>
      </c>
      <c r="R4218" s="129" t="s">
        <v>9</v>
      </c>
      <c r="S4218" s="128" t="s">
        <v>9</v>
      </c>
      <c r="T4218" s="1"/>
    </row>
    <row r="4219" spans="1:20" ht="15.75" hidden="1" customHeight="1">
      <c r="A4219" s="1" t="str">
        <f t="shared" si="1"/>
        <v/>
      </c>
      <c r="B4219" s="268" t="str">
        <f t="shared" si="392"/>
        <v>X</v>
      </c>
      <c r="C4219" s="1"/>
      <c r="D4219" s="27" t="str">
        <f>IF('ESA Input'!AH4184="","",IF('ESA Input'!AH4184="Yes",'ESA Input'!B4184,"Ineligible"))</f>
        <v/>
      </c>
      <c r="E4219" s="242" t="str">
        <f>IF('ESA Input'!AH4184="","",'ESA Input'!AH4184)</f>
        <v/>
      </c>
      <c r="F4219" s="461" t="str">
        <f>IF('ESA Input'!AH4184="","",IF('ESA Input'!AH4184="YES",'ESA Input'!AG4184,""))</f>
        <v/>
      </c>
      <c r="G4219" s="462"/>
      <c r="H4219" s="201" t="str">
        <f>IF('ESA Input'!AH4184="","",IF('ESA Input'!AH4184="Yes",'ESA Input'!J4184,""))</f>
        <v/>
      </c>
      <c r="I4219" s="227" t="str">
        <f>IF('ESA Input'!AH4184="","",IF('ESA Input'!AH4184="Yes",'ESA Input'!D4184,""))</f>
        <v/>
      </c>
      <c r="J4219" s="235" t="str">
        <f>IF('ESA Input'!AH4184="","",IF('ESA Input'!AH4184="Yes",'ESA Input'!E4184,""))</f>
        <v/>
      </c>
      <c r="K4219" s="29" t="str">
        <f>IF('ESA Input'!AH4184="","",IF('ESA Input'!AH4184="Yes",'ESA Input'!H4184,""))</f>
        <v/>
      </c>
      <c r="L4219" s="236" t="str">
        <f>IF('ESA Input'!AH4184="","",IF('ESA Input'!AH4184="Yes",'ESA Input'!G4184,""))</f>
        <v/>
      </c>
      <c r="M4219" s="31" t="str">
        <f t="shared" si="393"/>
        <v/>
      </c>
      <c r="N4219" s="208" t="str">
        <f t="shared" si="394"/>
        <v/>
      </c>
      <c r="O4219" s="209" t="str">
        <f t="shared" si="395"/>
        <v/>
      </c>
      <c r="P4219" s="209" t="str">
        <f t="shared" si="396"/>
        <v/>
      </c>
      <c r="Q4219" s="31" t="str">
        <f t="shared" si="397"/>
        <v/>
      </c>
      <c r="R4219" s="129" t="s">
        <v>9</v>
      </c>
      <c r="S4219" s="128" t="s">
        <v>9</v>
      </c>
      <c r="T4219" s="1"/>
    </row>
    <row r="4220" spans="1:20" ht="15.75" hidden="1" customHeight="1">
      <c r="A4220" s="1" t="str">
        <f t="shared" si="1"/>
        <v/>
      </c>
      <c r="B4220" s="268" t="str">
        <f t="shared" si="392"/>
        <v>X</v>
      </c>
      <c r="C4220" s="1"/>
      <c r="D4220" s="27" t="str">
        <f>IF('ESA Input'!AH4185="","",IF('ESA Input'!AH4185="Yes",'ESA Input'!B4185,"Ineligible"))</f>
        <v/>
      </c>
      <c r="E4220" s="242" t="str">
        <f>IF('ESA Input'!AH4185="","",'ESA Input'!AH4185)</f>
        <v/>
      </c>
      <c r="F4220" s="461" t="str">
        <f>IF('ESA Input'!AH4185="","",IF('ESA Input'!AH4185="YES",'ESA Input'!AG4185,""))</f>
        <v/>
      </c>
      <c r="G4220" s="462"/>
      <c r="H4220" s="201" t="str">
        <f>IF('ESA Input'!AH4185="","",IF('ESA Input'!AH4185="Yes",'ESA Input'!J4185,""))</f>
        <v/>
      </c>
      <c r="I4220" s="227" t="str">
        <f>IF('ESA Input'!AH4185="","",IF('ESA Input'!AH4185="Yes",'ESA Input'!D4185,""))</f>
        <v/>
      </c>
      <c r="J4220" s="235" t="str">
        <f>IF('ESA Input'!AH4185="","",IF('ESA Input'!AH4185="Yes",'ESA Input'!E4185,""))</f>
        <v/>
      </c>
      <c r="K4220" s="29" t="str">
        <f>IF('ESA Input'!AH4185="","",IF('ESA Input'!AH4185="Yes",'ESA Input'!H4185,""))</f>
        <v/>
      </c>
      <c r="L4220" s="236" t="str">
        <f>IF('ESA Input'!AH4185="","",IF('ESA Input'!AH4185="Yes",'ESA Input'!G4185,""))</f>
        <v/>
      </c>
      <c r="M4220" s="31" t="str">
        <f t="shared" si="393"/>
        <v/>
      </c>
      <c r="N4220" s="208" t="str">
        <f t="shared" si="394"/>
        <v/>
      </c>
      <c r="O4220" s="209" t="str">
        <f t="shared" si="395"/>
        <v/>
      </c>
      <c r="P4220" s="209" t="str">
        <f t="shared" si="396"/>
        <v/>
      </c>
      <c r="Q4220" s="31" t="str">
        <f t="shared" si="397"/>
        <v/>
      </c>
      <c r="R4220" s="129" t="s">
        <v>9</v>
      </c>
      <c r="S4220" s="128" t="s">
        <v>9</v>
      </c>
      <c r="T4220" s="1"/>
    </row>
    <row r="4221" spans="1:20" ht="15.75" hidden="1" customHeight="1">
      <c r="A4221" s="1" t="str">
        <f t="shared" si="1"/>
        <v/>
      </c>
      <c r="B4221" s="268" t="str">
        <f t="shared" si="392"/>
        <v>X</v>
      </c>
      <c r="C4221" s="1"/>
      <c r="D4221" s="27" t="str">
        <f>IF('ESA Input'!AH4186="","",IF('ESA Input'!AH4186="Yes",'ESA Input'!B4186,"Ineligible"))</f>
        <v/>
      </c>
      <c r="E4221" s="242" t="str">
        <f>IF('ESA Input'!AH4186="","",'ESA Input'!AH4186)</f>
        <v/>
      </c>
      <c r="F4221" s="461" t="str">
        <f>IF('ESA Input'!AH4186="","",IF('ESA Input'!AH4186="YES",'ESA Input'!AG4186,""))</f>
        <v/>
      </c>
      <c r="G4221" s="462"/>
      <c r="H4221" s="201" t="str">
        <f>IF('ESA Input'!AH4186="","",IF('ESA Input'!AH4186="Yes",'ESA Input'!J4186,""))</f>
        <v/>
      </c>
      <c r="I4221" s="227" t="str">
        <f>IF('ESA Input'!AH4186="","",IF('ESA Input'!AH4186="Yes",'ESA Input'!D4186,""))</f>
        <v/>
      </c>
      <c r="J4221" s="235" t="str">
        <f>IF('ESA Input'!AH4186="","",IF('ESA Input'!AH4186="Yes",'ESA Input'!E4186,""))</f>
        <v/>
      </c>
      <c r="K4221" s="29" t="str">
        <f>IF('ESA Input'!AH4186="","",IF('ESA Input'!AH4186="Yes",'ESA Input'!H4186,""))</f>
        <v/>
      </c>
      <c r="L4221" s="236" t="str">
        <f>IF('ESA Input'!AH4186="","",IF('ESA Input'!AH4186="Yes",'ESA Input'!G4186,""))</f>
        <v/>
      </c>
      <c r="M4221" s="31" t="str">
        <f t="shared" si="393"/>
        <v/>
      </c>
      <c r="N4221" s="208" t="str">
        <f t="shared" si="394"/>
        <v/>
      </c>
      <c r="O4221" s="209" t="str">
        <f t="shared" si="395"/>
        <v/>
      </c>
      <c r="P4221" s="209" t="str">
        <f t="shared" si="396"/>
        <v/>
      </c>
      <c r="Q4221" s="31" t="str">
        <f t="shared" si="397"/>
        <v/>
      </c>
      <c r="R4221" s="129" t="s">
        <v>9</v>
      </c>
      <c r="S4221" s="128" t="s">
        <v>9</v>
      </c>
      <c r="T4221" s="1"/>
    </row>
    <row r="4222" spans="1:20" ht="15.75" hidden="1" customHeight="1">
      <c r="A4222" s="1" t="str">
        <f t="shared" si="1"/>
        <v/>
      </c>
      <c r="B4222" s="268" t="str">
        <f t="shared" si="392"/>
        <v>X</v>
      </c>
      <c r="C4222" s="1"/>
      <c r="D4222" s="27" t="str">
        <f>IF('ESA Input'!AH4187="","",IF('ESA Input'!AH4187="Yes",'ESA Input'!B4187,"Ineligible"))</f>
        <v/>
      </c>
      <c r="E4222" s="242" t="str">
        <f>IF('ESA Input'!AH4187="","",'ESA Input'!AH4187)</f>
        <v/>
      </c>
      <c r="F4222" s="461" t="str">
        <f>IF('ESA Input'!AH4187="","",IF('ESA Input'!AH4187="YES",'ESA Input'!AG4187,""))</f>
        <v/>
      </c>
      <c r="G4222" s="462"/>
      <c r="H4222" s="201" t="str">
        <f>IF('ESA Input'!AH4187="","",IF('ESA Input'!AH4187="Yes",'ESA Input'!J4187,""))</f>
        <v/>
      </c>
      <c r="I4222" s="227" t="str">
        <f>IF('ESA Input'!AH4187="","",IF('ESA Input'!AH4187="Yes",'ESA Input'!D4187,""))</f>
        <v/>
      </c>
      <c r="J4222" s="235" t="str">
        <f>IF('ESA Input'!AH4187="","",IF('ESA Input'!AH4187="Yes",'ESA Input'!E4187,""))</f>
        <v/>
      </c>
      <c r="K4222" s="29" t="str">
        <f>IF('ESA Input'!AH4187="","",IF('ESA Input'!AH4187="Yes",'ESA Input'!H4187,""))</f>
        <v/>
      </c>
      <c r="L4222" s="236" t="str">
        <f>IF('ESA Input'!AH4187="","",IF('ESA Input'!AH4187="Yes",'ESA Input'!G4187,""))</f>
        <v/>
      </c>
      <c r="M4222" s="31" t="str">
        <f t="shared" si="393"/>
        <v/>
      </c>
      <c r="N4222" s="208" t="str">
        <f t="shared" si="394"/>
        <v/>
      </c>
      <c r="O4222" s="209" t="str">
        <f t="shared" si="395"/>
        <v/>
      </c>
      <c r="P4222" s="209" t="str">
        <f t="shared" si="396"/>
        <v/>
      </c>
      <c r="Q4222" s="31" t="str">
        <f t="shared" si="397"/>
        <v/>
      </c>
      <c r="R4222" s="129" t="s">
        <v>9</v>
      </c>
      <c r="S4222" s="128" t="s">
        <v>9</v>
      </c>
      <c r="T4222" s="1"/>
    </row>
    <row r="4223" spans="1:20" ht="15.75" hidden="1" customHeight="1">
      <c r="A4223" s="1" t="str">
        <f t="shared" si="1"/>
        <v/>
      </c>
      <c r="B4223" s="268" t="str">
        <f t="shared" si="392"/>
        <v>X</v>
      </c>
      <c r="C4223" s="1"/>
      <c r="D4223" s="27" t="str">
        <f>IF('ESA Input'!AH4188="","",IF('ESA Input'!AH4188="Yes",'ESA Input'!B4188,"Ineligible"))</f>
        <v/>
      </c>
      <c r="E4223" s="242" t="str">
        <f>IF('ESA Input'!AH4188="","",'ESA Input'!AH4188)</f>
        <v/>
      </c>
      <c r="F4223" s="461" t="str">
        <f>IF('ESA Input'!AH4188="","",IF('ESA Input'!AH4188="YES",'ESA Input'!AG4188,""))</f>
        <v/>
      </c>
      <c r="G4223" s="462"/>
      <c r="H4223" s="201" t="str">
        <f>IF('ESA Input'!AH4188="","",IF('ESA Input'!AH4188="Yes",'ESA Input'!J4188,""))</f>
        <v/>
      </c>
      <c r="I4223" s="227" t="str">
        <f>IF('ESA Input'!AH4188="","",IF('ESA Input'!AH4188="Yes",'ESA Input'!D4188,""))</f>
        <v/>
      </c>
      <c r="J4223" s="235" t="str">
        <f>IF('ESA Input'!AH4188="","",IF('ESA Input'!AH4188="Yes",'ESA Input'!E4188,""))</f>
        <v/>
      </c>
      <c r="K4223" s="29" t="str">
        <f>IF('ESA Input'!AH4188="","",IF('ESA Input'!AH4188="Yes",'ESA Input'!H4188,""))</f>
        <v/>
      </c>
      <c r="L4223" s="236" t="str">
        <f>IF('ESA Input'!AH4188="","",IF('ESA Input'!AH4188="Yes",'ESA Input'!G4188,""))</f>
        <v/>
      </c>
      <c r="M4223" s="31" t="str">
        <f t="shared" si="393"/>
        <v/>
      </c>
      <c r="N4223" s="208" t="str">
        <f t="shared" si="394"/>
        <v/>
      </c>
      <c r="O4223" s="209" t="str">
        <f t="shared" si="395"/>
        <v/>
      </c>
      <c r="P4223" s="209" t="str">
        <f t="shared" si="396"/>
        <v/>
      </c>
      <c r="Q4223" s="31" t="str">
        <f t="shared" si="397"/>
        <v/>
      </c>
      <c r="R4223" s="129" t="s">
        <v>9</v>
      </c>
      <c r="S4223" s="128" t="s">
        <v>9</v>
      </c>
      <c r="T4223" s="1"/>
    </row>
    <row r="4224" spans="1:20" ht="15.75" hidden="1" customHeight="1">
      <c r="A4224" s="1" t="str">
        <f t="shared" si="1"/>
        <v/>
      </c>
      <c r="B4224" s="268" t="str">
        <f t="shared" si="392"/>
        <v>X</v>
      </c>
      <c r="C4224" s="1"/>
      <c r="D4224" s="27" t="str">
        <f>IF('ESA Input'!AH4189="","",IF('ESA Input'!AH4189="Yes",'ESA Input'!B4189,"Ineligible"))</f>
        <v/>
      </c>
      <c r="E4224" s="242" t="str">
        <f>IF('ESA Input'!AH4189="","",'ESA Input'!AH4189)</f>
        <v/>
      </c>
      <c r="F4224" s="461" t="str">
        <f>IF('ESA Input'!AH4189="","",IF('ESA Input'!AH4189="YES",'ESA Input'!AG4189,""))</f>
        <v/>
      </c>
      <c r="G4224" s="462"/>
      <c r="H4224" s="201" t="str">
        <f>IF('ESA Input'!AH4189="","",IF('ESA Input'!AH4189="Yes",'ESA Input'!J4189,""))</f>
        <v/>
      </c>
      <c r="I4224" s="227" t="str">
        <f>IF('ESA Input'!AH4189="","",IF('ESA Input'!AH4189="Yes",'ESA Input'!D4189,""))</f>
        <v/>
      </c>
      <c r="J4224" s="235" t="str">
        <f>IF('ESA Input'!AH4189="","",IF('ESA Input'!AH4189="Yes",'ESA Input'!E4189,""))</f>
        <v/>
      </c>
      <c r="K4224" s="29" t="str">
        <f>IF('ESA Input'!AH4189="","",IF('ESA Input'!AH4189="Yes",'ESA Input'!H4189,""))</f>
        <v/>
      </c>
      <c r="L4224" s="236" t="str">
        <f>IF('ESA Input'!AH4189="","",IF('ESA Input'!AH4189="Yes",'ESA Input'!G4189,""))</f>
        <v/>
      </c>
      <c r="M4224" s="31" t="str">
        <f t="shared" si="393"/>
        <v/>
      </c>
      <c r="N4224" s="208" t="str">
        <f t="shared" si="394"/>
        <v/>
      </c>
      <c r="O4224" s="209" t="str">
        <f t="shared" si="395"/>
        <v/>
      </c>
      <c r="P4224" s="209" t="str">
        <f t="shared" si="396"/>
        <v/>
      </c>
      <c r="Q4224" s="31" t="str">
        <f t="shared" si="397"/>
        <v/>
      </c>
      <c r="R4224" s="129" t="s">
        <v>9</v>
      </c>
      <c r="S4224" s="128" t="s">
        <v>9</v>
      </c>
      <c r="T4224" s="1"/>
    </row>
    <row r="4225" spans="1:20" ht="15.75" hidden="1" customHeight="1">
      <c r="A4225" s="1" t="str">
        <f t="shared" si="1"/>
        <v/>
      </c>
      <c r="B4225" s="268" t="str">
        <f t="shared" si="392"/>
        <v>X</v>
      </c>
      <c r="C4225" s="1"/>
      <c r="D4225" s="27" t="str">
        <f>IF('ESA Input'!AH4190="","",IF('ESA Input'!AH4190="Yes",'ESA Input'!B4190,"Ineligible"))</f>
        <v/>
      </c>
      <c r="E4225" s="242" t="str">
        <f>IF('ESA Input'!AH4190="","",'ESA Input'!AH4190)</f>
        <v/>
      </c>
      <c r="F4225" s="461" t="str">
        <f>IF('ESA Input'!AH4190="","",IF('ESA Input'!AH4190="YES",'ESA Input'!AG4190,""))</f>
        <v/>
      </c>
      <c r="G4225" s="462"/>
      <c r="H4225" s="201" t="str">
        <f>IF('ESA Input'!AH4190="","",IF('ESA Input'!AH4190="Yes",'ESA Input'!J4190,""))</f>
        <v/>
      </c>
      <c r="I4225" s="227" t="str">
        <f>IF('ESA Input'!AH4190="","",IF('ESA Input'!AH4190="Yes",'ESA Input'!D4190,""))</f>
        <v/>
      </c>
      <c r="J4225" s="235" t="str">
        <f>IF('ESA Input'!AH4190="","",IF('ESA Input'!AH4190="Yes",'ESA Input'!E4190,""))</f>
        <v/>
      </c>
      <c r="K4225" s="29" t="str">
        <f>IF('ESA Input'!AH4190="","",IF('ESA Input'!AH4190="Yes",'ESA Input'!H4190,""))</f>
        <v/>
      </c>
      <c r="L4225" s="236" t="str">
        <f>IF('ESA Input'!AH4190="","",IF('ESA Input'!AH4190="Yes",'ESA Input'!G4190,""))</f>
        <v/>
      </c>
      <c r="M4225" s="31" t="str">
        <f t="shared" si="393"/>
        <v/>
      </c>
      <c r="N4225" s="208" t="str">
        <f t="shared" si="394"/>
        <v/>
      </c>
      <c r="O4225" s="209" t="str">
        <f t="shared" si="395"/>
        <v/>
      </c>
      <c r="P4225" s="209" t="str">
        <f t="shared" si="396"/>
        <v/>
      </c>
      <c r="Q4225" s="31" t="str">
        <f t="shared" si="397"/>
        <v/>
      </c>
      <c r="R4225" s="129" t="s">
        <v>9</v>
      </c>
      <c r="S4225" s="128" t="s">
        <v>9</v>
      </c>
      <c r="T4225" s="1"/>
    </row>
    <row r="4226" spans="1:20" ht="15.75" hidden="1" customHeight="1">
      <c r="A4226" s="1" t="str">
        <f t="shared" si="1"/>
        <v/>
      </c>
      <c r="B4226" s="268" t="str">
        <f t="shared" si="392"/>
        <v>X</v>
      </c>
      <c r="C4226" s="1"/>
      <c r="D4226" s="27" t="str">
        <f>IF('ESA Input'!AH4191="","",IF('ESA Input'!AH4191="Yes",'ESA Input'!B4191,"Ineligible"))</f>
        <v/>
      </c>
      <c r="E4226" s="242" t="str">
        <f>IF('ESA Input'!AH4191="","",'ESA Input'!AH4191)</f>
        <v/>
      </c>
      <c r="F4226" s="461" t="str">
        <f>IF('ESA Input'!AH4191="","",IF('ESA Input'!AH4191="YES",'ESA Input'!AG4191,""))</f>
        <v/>
      </c>
      <c r="G4226" s="462"/>
      <c r="H4226" s="201" t="str">
        <f>IF('ESA Input'!AH4191="","",IF('ESA Input'!AH4191="Yes",'ESA Input'!J4191,""))</f>
        <v/>
      </c>
      <c r="I4226" s="227" t="str">
        <f>IF('ESA Input'!AH4191="","",IF('ESA Input'!AH4191="Yes",'ESA Input'!D4191,""))</f>
        <v/>
      </c>
      <c r="J4226" s="235" t="str">
        <f>IF('ESA Input'!AH4191="","",IF('ESA Input'!AH4191="Yes",'ESA Input'!E4191,""))</f>
        <v/>
      </c>
      <c r="K4226" s="29" t="str">
        <f>IF('ESA Input'!AH4191="","",IF('ESA Input'!AH4191="Yes",'ESA Input'!H4191,""))</f>
        <v/>
      </c>
      <c r="L4226" s="236" t="str">
        <f>IF('ESA Input'!AH4191="","",IF('ESA Input'!AH4191="Yes",'ESA Input'!G4191,""))</f>
        <v/>
      </c>
      <c r="M4226" s="31" t="str">
        <f t="shared" si="393"/>
        <v/>
      </c>
      <c r="N4226" s="208" t="str">
        <f t="shared" si="394"/>
        <v/>
      </c>
      <c r="O4226" s="209" t="str">
        <f t="shared" si="395"/>
        <v/>
      </c>
      <c r="P4226" s="209" t="str">
        <f t="shared" si="396"/>
        <v/>
      </c>
      <c r="Q4226" s="31" t="str">
        <f t="shared" si="397"/>
        <v/>
      </c>
      <c r="R4226" s="129" t="s">
        <v>9</v>
      </c>
      <c r="S4226" s="128" t="s">
        <v>9</v>
      </c>
      <c r="T4226" s="1"/>
    </row>
    <row r="4227" spans="1:20" ht="15.75" hidden="1" customHeight="1">
      <c r="A4227" s="1" t="str">
        <f t="shared" si="1"/>
        <v/>
      </c>
      <c r="B4227" s="268" t="str">
        <f t="shared" si="392"/>
        <v>X</v>
      </c>
      <c r="C4227" s="1"/>
      <c r="D4227" s="27" t="str">
        <f>IF('ESA Input'!AH4192="","",IF('ESA Input'!AH4192="Yes",'ESA Input'!B4192,"Ineligible"))</f>
        <v/>
      </c>
      <c r="E4227" s="242" t="str">
        <f>IF('ESA Input'!AH4192="","",'ESA Input'!AH4192)</f>
        <v/>
      </c>
      <c r="F4227" s="461" t="str">
        <f>IF('ESA Input'!AH4192="","",IF('ESA Input'!AH4192="YES",'ESA Input'!AG4192,""))</f>
        <v/>
      </c>
      <c r="G4227" s="462"/>
      <c r="H4227" s="201" t="str">
        <f>IF('ESA Input'!AH4192="","",IF('ESA Input'!AH4192="Yes",'ESA Input'!J4192,""))</f>
        <v/>
      </c>
      <c r="I4227" s="227" t="str">
        <f>IF('ESA Input'!AH4192="","",IF('ESA Input'!AH4192="Yes",'ESA Input'!D4192,""))</f>
        <v/>
      </c>
      <c r="J4227" s="235" t="str">
        <f>IF('ESA Input'!AH4192="","",IF('ESA Input'!AH4192="Yes",'ESA Input'!E4192,""))</f>
        <v/>
      </c>
      <c r="K4227" s="29" t="str">
        <f>IF('ESA Input'!AH4192="","",IF('ESA Input'!AH4192="Yes",'ESA Input'!H4192,""))</f>
        <v/>
      </c>
      <c r="L4227" s="236" t="str">
        <f>IF('ESA Input'!AH4192="","",IF('ESA Input'!AH4192="Yes",'ESA Input'!G4192,""))</f>
        <v/>
      </c>
      <c r="M4227" s="31" t="str">
        <f t="shared" si="393"/>
        <v/>
      </c>
      <c r="N4227" s="208" t="str">
        <f t="shared" si="394"/>
        <v/>
      </c>
      <c r="O4227" s="209" t="str">
        <f t="shared" si="395"/>
        <v/>
      </c>
      <c r="P4227" s="209" t="str">
        <f t="shared" si="396"/>
        <v/>
      </c>
      <c r="Q4227" s="31" t="str">
        <f t="shared" si="397"/>
        <v/>
      </c>
      <c r="R4227" s="129" t="s">
        <v>9</v>
      </c>
      <c r="S4227" s="128" t="s">
        <v>9</v>
      </c>
      <c r="T4227" s="1"/>
    </row>
    <row r="4228" spans="1:20" ht="15.75" hidden="1" customHeight="1">
      <c r="A4228" s="1" t="str">
        <f t="shared" si="1"/>
        <v/>
      </c>
      <c r="B4228" s="268" t="str">
        <f t="shared" si="392"/>
        <v>X</v>
      </c>
      <c r="C4228" s="1"/>
      <c r="D4228" s="27" t="str">
        <f>IF('ESA Input'!AH4193="","",IF('ESA Input'!AH4193="Yes",'ESA Input'!B4193,"Ineligible"))</f>
        <v/>
      </c>
      <c r="E4228" s="242" t="str">
        <f>IF('ESA Input'!AH4193="","",'ESA Input'!AH4193)</f>
        <v/>
      </c>
      <c r="F4228" s="461" t="str">
        <f>IF('ESA Input'!AH4193="","",IF('ESA Input'!AH4193="YES",'ESA Input'!AG4193,""))</f>
        <v/>
      </c>
      <c r="G4228" s="462"/>
      <c r="H4228" s="201" t="str">
        <f>IF('ESA Input'!AH4193="","",IF('ESA Input'!AH4193="Yes",'ESA Input'!J4193,""))</f>
        <v/>
      </c>
      <c r="I4228" s="227" t="str">
        <f>IF('ESA Input'!AH4193="","",IF('ESA Input'!AH4193="Yes",'ESA Input'!D4193,""))</f>
        <v/>
      </c>
      <c r="J4228" s="235" t="str">
        <f>IF('ESA Input'!AH4193="","",IF('ESA Input'!AH4193="Yes",'ESA Input'!E4193,""))</f>
        <v/>
      </c>
      <c r="K4228" s="29" t="str">
        <f>IF('ESA Input'!AH4193="","",IF('ESA Input'!AH4193="Yes",'ESA Input'!H4193,""))</f>
        <v/>
      </c>
      <c r="L4228" s="236" t="str">
        <f>IF('ESA Input'!AH4193="","",IF('ESA Input'!AH4193="Yes",'ESA Input'!G4193,""))</f>
        <v/>
      </c>
      <c r="M4228" s="31" t="str">
        <f t="shared" si="393"/>
        <v/>
      </c>
      <c r="N4228" s="208" t="str">
        <f t="shared" si="394"/>
        <v/>
      </c>
      <c r="O4228" s="209" t="str">
        <f t="shared" si="395"/>
        <v/>
      </c>
      <c r="P4228" s="209" t="str">
        <f t="shared" si="396"/>
        <v/>
      </c>
      <c r="Q4228" s="31" t="str">
        <f t="shared" si="397"/>
        <v/>
      </c>
      <c r="R4228" s="129" t="s">
        <v>9</v>
      </c>
      <c r="S4228" s="128" t="s">
        <v>9</v>
      </c>
      <c r="T4228" s="1"/>
    </row>
    <row r="4229" spans="1:20" ht="15.75" hidden="1" customHeight="1">
      <c r="A4229" s="1" t="str">
        <f t="shared" si="1"/>
        <v/>
      </c>
      <c r="B4229" s="268" t="str">
        <f t="shared" si="392"/>
        <v>X</v>
      </c>
      <c r="C4229" s="1"/>
      <c r="D4229" s="27" t="str">
        <f>IF('ESA Input'!AH4194="","",IF('ESA Input'!AH4194="Yes",'ESA Input'!B4194,"Ineligible"))</f>
        <v/>
      </c>
      <c r="E4229" s="242" t="str">
        <f>IF('ESA Input'!AH4194="","",'ESA Input'!AH4194)</f>
        <v/>
      </c>
      <c r="F4229" s="461" t="str">
        <f>IF('ESA Input'!AH4194="","",IF('ESA Input'!AH4194="YES",'ESA Input'!AG4194,""))</f>
        <v/>
      </c>
      <c r="G4229" s="462"/>
      <c r="H4229" s="201" t="str">
        <f>IF('ESA Input'!AH4194="","",IF('ESA Input'!AH4194="Yes",'ESA Input'!J4194,""))</f>
        <v/>
      </c>
      <c r="I4229" s="227" t="str">
        <f>IF('ESA Input'!AH4194="","",IF('ESA Input'!AH4194="Yes",'ESA Input'!D4194,""))</f>
        <v/>
      </c>
      <c r="J4229" s="235" t="str">
        <f>IF('ESA Input'!AH4194="","",IF('ESA Input'!AH4194="Yes",'ESA Input'!E4194,""))</f>
        <v/>
      </c>
      <c r="K4229" s="29" t="str">
        <f>IF('ESA Input'!AH4194="","",IF('ESA Input'!AH4194="Yes",'ESA Input'!H4194,""))</f>
        <v/>
      </c>
      <c r="L4229" s="236" t="str">
        <f>IF('ESA Input'!AH4194="","",IF('ESA Input'!AH4194="Yes",'ESA Input'!G4194,""))</f>
        <v/>
      </c>
      <c r="M4229" s="31" t="str">
        <f t="shared" si="393"/>
        <v/>
      </c>
      <c r="N4229" s="208" t="str">
        <f t="shared" si="394"/>
        <v/>
      </c>
      <c r="O4229" s="209" t="str">
        <f t="shared" si="395"/>
        <v/>
      </c>
      <c r="P4229" s="209" t="str">
        <f t="shared" si="396"/>
        <v/>
      </c>
      <c r="Q4229" s="31" t="str">
        <f t="shared" si="397"/>
        <v/>
      </c>
      <c r="R4229" s="129" t="s">
        <v>9</v>
      </c>
      <c r="S4229" s="128" t="s">
        <v>9</v>
      </c>
      <c r="T4229" s="1"/>
    </row>
    <row r="4230" spans="1:20" ht="15.75" hidden="1" customHeight="1">
      <c r="A4230" s="1" t="str">
        <f t="shared" si="1"/>
        <v/>
      </c>
      <c r="B4230" s="268" t="str">
        <f t="shared" si="392"/>
        <v>X</v>
      </c>
      <c r="C4230" s="1"/>
      <c r="D4230" s="27" t="str">
        <f>IF('ESA Input'!AH4195="","",IF('ESA Input'!AH4195="Yes",'ESA Input'!B4195,"Ineligible"))</f>
        <v/>
      </c>
      <c r="E4230" s="242" t="str">
        <f>IF('ESA Input'!AH4195="","",'ESA Input'!AH4195)</f>
        <v/>
      </c>
      <c r="F4230" s="461" t="str">
        <f>IF('ESA Input'!AH4195="","",IF('ESA Input'!AH4195="YES",'ESA Input'!AG4195,""))</f>
        <v/>
      </c>
      <c r="G4230" s="462"/>
      <c r="H4230" s="201" t="str">
        <f>IF('ESA Input'!AH4195="","",IF('ESA Input'!AH4195="Yes",'ESA Input'!J4195,""))</f>
        <v/>
      </c>
      <c r="I4230" s="227" t="str">
        <f>IF('ESA Input'!AH4195="","",IF('ESA Input'!AH4195="Yes",'ESA Input'!D4195,""))</f>
        <v/>
      </c>
      <c r="J4230" s="235" t="str">
        <f>IF('ESA Input'!AH4195="","",IF('ESA Input'!AH4195="Yes",'ESA Input'!E4195,""))</f>
        <v/>
      </c>
      <c r="K4230" s="29" t="str">
        <f>IF('ESA Input'!AH4195="","",IF('ESA Input'!AH4195="Yes",'ESA Input'!H4195,""))</f>
        <v/>
      </c>
      <c r="L4230" s="236" t="str">
        <f>IF('ESA Input'!AH4195="","",IF('ESA Input'!AH4195="Yes",'ESA Input'!G4195,""))</f>
        <v/>
      </c>
      <c r="M4230" s="31" t="str">
        <f t="shared" si="393"/>
        <v/>
      </c>
      <c r="N4230" s="208" t="str">
        <f t="shared" si="394"/>
        <v/>
      </c>
      <c r="O4230" s="209" t="str">
        <f t="shared" si="395"/>
        <v/>
      </c>
      <c r="P4230" s="209" t="str">
        <f t="shared" si="396"/>
        <v/>
      </c>
      <c r="Q4230" s="31" t="str">
        <f t="shared" si="397"/>
        <v/>
      </c>
      <c r="R4230" s="129" t="s">
        <v>9</v>
      </c>
      <c r="S4230" s="128" t="s">
        <v>9</v>
      </c>
      <c r="T4230" s="1"/>
    </row>
    <row r="4231" spans="1:20" ht="15.75" hidden="1" customHeight="1">
      <c r="A4231" s="1" t="str">
        <f t="shared" si="1"/>
        <v/>
      </c>
      <c r="B4231" s="268" t="str">
        <f t="shared" si="392"/>
        <v>X</v>
      </c>
      <c r="C4231" s="1"/>
      <c r="D4231" s="27" t="str">
        <f>IF('ESA Input'!AH4196="","",IF('ESA Input'!AH4196="Yes",'ESA Input'!B4196,"Ineligible"))</f>
        <v/>
      </c>
      <c r="E4231" s="242" t="str">
        <f>IF('ESA Input'!AH4196="","",'ESA Input'!AH4196)</f>
        <v/>
      </c>
      <c r="F4231" s="461" t="str">
        <f>IF('ESA Input'!AH4196="","",IF('ESA Input'!AH4196="YES",'ESA Input'!AG4196,""))</f>
        <v/>
      </c>
      <c r="G4231" s="462"/>
      <c r="H4231" s="201" t="str">
        <f>IF('ESA Input'!AH4196="","",IF('ESA Input'!AH4196="Yes",'ESA Input'!J4196,""))</f>
        <v/>
      </c>
      <c r="I4231" s="227" t="str">
        <f>IF('ESA Input'!AH4196="","",IF('ESA Input'!AH4196="Yes",'ESA Input'!D4196,""))</f>
        <v/>
      </c>
      <c r="J4231" s="235" t="str">
        <f>IF('ESA Input'!AH4196="","",IF('ESA Input'!AH4196="Yes",'ESA Input'!E4196,""))</f>
        <v/>
      </c>
      <c r="K4231" s="29" t="str">
        <f>IF('ESA Input'!AH4196="","",IF('ESA Input'!AH4196="Yes",'ESA Input'!H4196,""))</f>
        <v/>
      </c>
      <c r="L4231" s="236" t="str">
        <f>IF('ESA Input'!AH4196="","",IF('ESA Input'!AH4196="Yes",'ESA Input'!G4196,""))</f>
        <v/>
      </c>
      <c r="M4231" s="31" t="str">
        <f t="shared" si="393"/>
        <v/>
      </c>
      <c r="N4231" s="208" t="str">
        <f t="shared" si="394"/>
        <v/>
      </c>
      <c r="O4231" s="209" t="str">
        <f t="shared" si="395"/>
        <v/>
      </c>
      <c r="P4231" s="209" t="str">
        <f t="shared" si="396"/>
        <v/>
      </c>
      <c r="Q4231" s="31" t="str">
        <f t="shared" si="397"/>
        <v/>
      </c>
      <c r="R4231" s="129" t="s">
        <v>9</v>
      </c>
      <c r="S4231" s="128" t="s">
        <v>9</v>
      </c>
      <c r="T4231" s="1"/>
    </row>
    <row r="4232" spans="1:20" ht="15.75" hidden="1" customHeight="1">
      <c r="A4232" s="1" t="str">
        <f t="shared" si="1"/>
        <v/>
      </c>
      <c r="B4232" s="268" t="str">
        <f t="shared" si="392"/>
        <v>X</v>
      </c>
      <c r="C4232" s="1"/>
      <c r="D4232" s="27" t="str">
        <f>IF('ESA Input'!AH4197="","",IF('ESA Input'!AH4197="Yes",'ESA Input'!B4197,"Ineligible"))</f>
        <v/>
      </c>
      <c r="E4232" s="242" t="str">
        <f>IF('ESA Input'!AH4197="","",'ESA Input'!AH4197)</f>
        <v/>
      </c>
      <c r="F4232" s="461" t="str">
        <f>IF('ESA Input'!AH4197="","",IF('ESA Input'!AH4197="YES",'ESA Input'!AG4197,""))</f>
        <v/>
      </c>
      <c r="G4232" s="462"/>
      <c r="H4232" s="201" t="str">
        <f>IF('ESA Input'!AH4197="","",IF('ESA Input'!AH4197="Yes",'ESA Input'!J4197,""))</f>
        <v/>
      </c>
      <c r="I4232" s="227" t="str">
        <f>IF('ESA Input'!AH4197="","",IF('ESA Input'!AH4197="Yes",'ESA Input'!D4197,""))</f>
        <v/>
      </c>
      <c r="J4232" s="235" t="str">
        <f>IF('ESA Input'!AH4197="","",IF('ESA Input'!AH4197="Yes",'ESA Input'!E4197,""))</f>
        <v/>
      </c>
      <c r="K4232" s="29" t="str">
        <f>IF('ESA Input'!AH4197="","",IF('ESA Input'!AH4197="Yes",'ESA Input'!H4197,""))</f>
        <v/>
      </c>
      <c r="L4232" s="236" t="str">
        <f>IF('ESA Input'!AH4197="","",IF('ESA Input'!AH4197="Yes",'ESA Input'!G4197,""))</f>
        <v/>
      </c>
      <c r="M4232" s="31" t="str">
        <f t="shared" si="393"/>
        <v/>
      </c>
      <c r="N4232" s="208" t="str">
        <f t="shared" si="394"/>
        <v/>
      </c>
      <c r="O4232" s="209" t="str">
        <f t="shared" si="395"/>
        <v/>
      </c>
      <c r="P4232" s="209" t="str">
        <f t="shared" si="396"/>
        <v/>
      </c>
      <c r="Q4232" s="31" t="str">
        <f t="shared" si="397"/>
        <v/>
      </c>
      <c r="R4232" s="129" t="s">
        <v>9</v>
      </c>
      <c r="S4232" s="128" t="s">
        <v>9</v>
      </c>
      <c r="T4232" s="1"/>
    </row>
    <row r="4233" spans="1:20" ht="15.75" hidden="1" customHeight="1">
      <c r="A4233" s="1" t="str">
        <f t="shared" si="1"/>
        <v/>
      </c>
      <c r="B4233" s="268" t="str">
        <f t="shared" si="392"/>
        <v>X</v>
      </c>
      <c r="C4233" s="1"/>
      <c r="D4233" s="27" t="str">
        <f>IF('ESA Input'!AH4198="","",IF('ESA Input'!AH4198="Yes",'ESA Input'!B4198,"Ineligible"))</f>
        <v/>
      </c>
      <c r="E4233" s="242" t="str">
        <f>IF('ESA Input'!AH4198="","",'ESA Input'!AH4198)</f>
        <v/>
      </c>
      <c r="F4233" s="461" t="str">
        <f>IF('ESA Input'!AH4198="","",IF('ESA Input'!AH4198="YES",'ESA Input'!AG4198,""))</f>
        <v/>
      </c>
      <c r="G4233" s="462"/>
      <c r="H4233" s="201" t="str">
        <f>IF('ESA Input'!AH4198="","",IF('ESA Input'!AH4198="Yes",'ESA Input'!J4198,""))</f>
        <v/>
      </c>
      <c r="I4233" s="227" t="str">
        <f>IF('ESA Input'!AH4198="","",IF('ESA Input'!AH4198="Yes",'ESA Input'!D4198,""))</f>
        <v/>
      </c>
      <c r="J4233" s="235" t="str">
        <f>IF('ESA Input'!AH4198="","",IF('ESA Input'!AH4198="Yes",'ESA Input'!E4198,""))</f>
        <v/>
      </c>
      <c r="K4233" s="29" t="str">
        <f>IF('ESA Input'!AH4198="","",IF('ESA Input'!AH4198="Yes",'ESA Input'!H4198,""))</f>
        <v/>
      </c>
      <c r="L4233" s="236" t="str">
        <f>IF('ESA Input'!AH4198="","",IF('ESA Input'!AH4198="Yes",'ESA Input'!G4198,""))</f>
        <v/>
      </c>
      <c r="M4233" s="31" t="str">
        <f t="shared" si="393"/>
        <v/>
      </c>
      <c r="N4233" s="208" t="str">
        <f t="shared" si="394"/>
        <v/>
      </c>
      <c r="O4233" s="209" t="str">
        <f t="shared" si="395"/>
        <v/>
      </c>
      <c r="P4233" s="209" t="str">
        <f t="shared" si="396"/>
        <v/>
      </c>
      <c r="Q4233" s="31" t="str">
        <f t="shared" si="397"/>
        <v/>
      </c>
      <c r="R4233" s="129" t="s">
        <v>9</v>
      </c>
      <c r="S4233" s="128" t="s">
        <v>9</v>
      </c>
      <c r="T4233" s="1"/>
    </row>
    <row r="4234" spans="1:20" ht="15.75" hidden="1" customHeight="1">
      <c r="A4234" s="1" t="str">
        <f t="shared" si="1"/>
        <v/>
      </c>
      <c r="B4234" s="268" t="str">
        <f t="shared" si="392"/>
        <v>X</v>
      </c>
      <c r="C4234" s="1"/>
      <c r="D4234" s="27" t="str">
        <f>IF('ESA Input'!AH4199="","",IF('ESA Input'!AH4199="Yes",'ESA Input'!B4199,"Ineligible"))</f>
        <v/>
      </c>
      <c r="E4234" s="242" t="str">
        <f>IF('ESA Input'!AH4199="","",'ESA Input'!AH4199)</f>
        <v/>
      </c>
      <c r="F4234" s="461" t="str">
        <f>IF('ESA Input'!AH4199="","",IF('ESA Input'!AH4199="YES",'ESA Input'!AG4199,""))</f>
        <v/>
      </c>
      <c r="G4234" s="462"/>
      <c r="H4234" s="201" t="str">
        <f>IF('ESA Input'!AH4199="","",IF('ESA Input'!AH4199="Yes",'ESA Input'!J4199,""))</f>
        <v/>
      </c>
      <c r="I4234" s="227" t="str">
        <f>IF('ESA Input'!AH4199="","",IF('ESA Input'!AH4199="Yes",'ESA Input'!D4199,""))</f>
        <v/>
      </c>
      <c r="J4234" s="235" t="str">
        <f>IF('ESA Input'!AH4199="","",IF('ESA Input'!AH4199="Yes",'ESA Input'!E4199,""))</f>
        <v/>
      </c>
      <c r="K4234" s="29" t="str">
        <f>IF('ESA Input'!AH4199="","",IF('ESA Input'!AH4199="Yes",'ESA Input'!H4199,""))</f>
        <v/>
      </c>
      <c r="L4234" s="236" t="str">
        <f>IF('ESA Input'!AH4199="","",IF('ESA Input'!AH4199="Yes",'ESA Input'!G4199,""))</f>
        <v/>
      </c>
      <c r="M4234" s="31" t="str">
        <f t="shared" si="393"/>
        <v/>
      </c>
      <c r="N4234" s="208" t="str">
        <f t="shared" si="394"/>
        <v/>
      </c>
      <c r="O4234" s="209" t="str">
        <f t="shared" si="395"/>
        <v/>
      </c>
      <c r="P4234" s="209" t="str">
        <f t="shared" si="396"/>
        <v/>
      </c>
      <c r="Q4234" s="31" t="str">
        <f t="shared" si="397"/>
        <v/>
      </c>
      <c r="R4234" s="129" t="s">
        <v>9</v>
      </c>
      <c r="S4234" s="128" t="s">
        <v>9</v>
      </c>
      <c r="T4234" s="1"/>
    </row>
    <row r="4235" spans="1:20" ht="15.75" hidden="1" customHeight="1">
      <c r="A4235" s="1" t="str">
        <f t="shared" si="1"/>
        <v/>
      </c>
      <c r="B4235" s="268" t="str">
        <f t="shared" si="392"/>
        <v>X</v>
      </c>
      <c r="C4235" s="1"/>
      <c r="D4235" s="27" t="str">
        <f>IF('ESA Input'!AH4200="","",IF('ESA Input'!AH4200="Yes",'ESA Input'!B4200,"Ineligible"))</f>
        <v/>
      </c>
      <c r="E4235" s="242" t="str">
        <f>IF('ESA Input'!AH4200="","",'ESA Input'!AH4200)</f>
        <v/>
      </c>
      <c r="F4235" s="461" t="str">
        <f>IF('ESA Input'!AH4200="","",IF('ESA Input'!AH4200="YES",'ESA Input'!AG4200,""))</f>
        <v/>
      </c>
      <c r="G4235" s="462"/>
      <c r="H4235" s="201" t="str">
        <f>IF('ESA Input'!AH4200="","",IF('ESA Input'!AH4200="Yes",'ESA Input'!J4200,""))</f>
        <v/>
      </c>
      <c r="I4235" s="227" t="str">
        <f>IF('ESA Input'!AH4200="","",IF('ESA Input'!AH4200="Yes",'ESA Input'!D4200,""))</f>
        <v/>
      </c>
      <c r="J4235" s="235" t="str">
        <f>IF('ESA Input'!AH4200="","",IF('ESA Input'!AH4200="Yes",'ESA Input'!E4200,""))</f>
        <v/>
      </c>
      <c r="K4235" s="29" t="str">
        <f>IF('ESA Input'!AH4200="","",IF('ESA Input'!AH4200="Yes",'ESA Input'!H4200,""))</f>
        <v/>
      </c>
      <c r="L4235" s="236" t="str">
        <f>IF('ESA Input'!AH4200="","",IF('ESA Input'!AH4200="Yes",'ESA Input'!G4200,""))</f>
        <v/>
      </c>
      <c r="M4235" s="31" t="str">
        <f t="shared" si="393"/>
        <v/>
      </c>
      <c r="N4235" s="208" t="str">
        <f t="shared" si="394"/>
        <v/>
      </c>
      <c r="O4235" s="209" t="str">
        <f t="shared" si="395"/>
        <v/>
      </c>
      <c r="P4235" s="209" t="str">
        <f t="shared" si="396"/>
        <v/>
      </c>
      <c r="Q4235" s="31" t="str">
        <f t="shared" si="397"/>
        <v/>
      </c>
      <c r="R4235" s="129" t="s">
        <v>9</v>
      </c>
      <c r="S4235" s="128" t="s">
        <v>9</v>
      </c>
      <c r="T4235" s="1"/>
    </row>
    <row r="4236" spans="1:20" ht="15.75" hidden="1" customHeight="1">
      <c r="A4236" s="1" t="str">
        <f t="shared" si="1"/>
        <v/>
      </c>
      <c r="B4236" s="268" t="str">
        <f t="shared" si="392"/>
        <v>X</v>
      </c>
      <c r="C4236" s="1"/>
      <c r="D4236" s="27" t="str">
        <f>IF('ESA Input'!AH4201="","",IF('ESA Input'!AH4201="Yes",'ESA Input'!B4201,"Ineligible"))</f>
        <v/>
      </c>
      <c r="E4236" s="242" t="str">
        <f>IF('ESA Input'!AH4201="","",'ESA Input'!AH4201)</f>
        <v/>
      </c>
      <c r="F4236" s="461" t="str">
        <f>IF('ESA Input'!AH4201="","",IF('ESA Input'!AH4201="YES",'ESA Input'!AG4201,""))</f>
        <v/>
      </c>
      <c r="G4236" s="462"/>
      <c r="H4236" s="201" t="str">
        <f>IF('ESA Input'!AH4201="","",IF('ESA Input'!AH4201="Yes",'ESA Input'!J4201,""))</f>
        <v/>
      </c>
      <c r="I4236" s="227" t="str">
        <f>IF('ESA Input'!AH4201="","",IF('ESA Input'!AH4201="Yes",'ESA Input'!D4201,""))</f>
        <v/>
      </c>
      <c r="J4236" s="235" t="str">
        <f>IF('ESA Input'!AH4201="","",IF('ESA Input'!AH4201="Yes",'ESA Input'!E4201,""))</f>
        <v/>
      </c>
      <c r="K4236" s="29" t="str">
        <f>IF('ESA Input'!AH4201="","",IF('ESA Input'!AH4201="Yes",'ESA Input'!H4201,""))</f>
        <v/>
      </c>
      <c r="L4236" s="236" t="str">
        <f>IF('ESA Input'!AH4201="","",IF('ESA Input'!AH4201="Yes",'ESA Input'!G4201,""))</f>
        <v/>
      </c>
      <c r="M4236" s="31" t="str">
        <f t="shared" si="393"/>
        <v/>
      </c>
      <c r="N4236" s="208" t="str">
        <f t="shared" si="394"/>
        <v/>
      </c>
      <c r="O4236" s="209" t="str">
        <f t="shared" si="395"/>
        <v/>
      </c>
      <c r="P4236" s="209" t="str">
        <f t="shared" si="396"/>
        <v/>
      </c>
      <c r="Q4236" s="31" t="str">
        <f t="shared" si="397"/>
        <v/>
      </c>
      <c r="R4236" s="129" t="s">
        <v>9</v>
      </c>
      <c r="S4236" s="128" t="s">
        <v>9</v>
      </c>
      <c r="T4236" s="1"/>
    </row>
    <row r="4237" spans="1:20" ht="15.75" hidden="1" customHeight="1">
      <c r="A4237" s="1" t="str">
        <f t="shared" si="1"/>
        <v/>
      </c>
      <c r="B4237" s="268" t="str">
        <f t="shared" si="392"/>
        <v>X</v>
      </c>
      <c r="C4237" s="1"/>
      <c r="D4237" s="27" t="str">
        <f>IF('ESA Input'!AH4202="","",IF('ESA Input'!AH4202="Yes",'ESA Input'!B4202,"Ineligible"))</f>
        <v/>
      </c>
      <c r="E4237" s="242" t="str">
        <f>IF('ESA Input'!AH4202="","",'ESA Input'!AH4202)</f>
        <v/>
      </c>
      <c r="F4237" s="461" t="str">
        <f>IF('ESA Input'!AH4202="","",IF('ESA Input'!AH4202="YES",'ESA Input'!AG4202,""))</f>
        <v/>
      </c>
      <c r="G4237" s="462"/>
      <c r="H4237" s="201" t="str">
        <f>IF('ESA Input'!AH4202="","",IF('ESA Input'!AH4202="Yes",'ESA Input'!J4202,""))</f>
        <v/>
      </c>
      <c r="I4237" s="227" t="str">
        <f>IF('ESA Input'!AH4202="","",IF('ESA Input'!AH4202="Yes",'ESA Input'!D4202,""))</f>
        <v/>
      </c>
      <c r="J4237" s="235" t="str">
        <f>IF('ESA Input'!AH4202="","",IF('ESA Input'!AH4202="Yes",'ESA Input'!E4202,""))</f>
        <v/>
      </c>
      <c r="K4237" s="29" t="str">
        <f>IF('ESA Input'!AH4202="","",IF('ESA Input'!AH4202="Yes",'ESA Input'!H4202,""))</f>
        <v/>
      </c>
      <c r="L4237" s="236" t="str">
        <f>IF('ESA Input'!AH4202="","",IF('ESA Input'!AH4202="Yes",'ESA Input'!G4202,""))</f>
        <v/>
      </c>
      <c r="M4237" s="31" t="str">
        <f t="shared" si="393"/>
        <v/>
      </c>
      <c r="N4237" s="208" t="str">
        <f t="shared" si="394"/>
        <v/>
      </c>
      <c r="O4237" s="209" t="str">
        <f t="shared" si="395"/>
        <v/>
      </c>
      <c r="P4237" s="209" t="str">
        <f t="shared" si="396"/>
        <v/>
      </c>
      <c r="Q4237" s="31" t="str">
        <f t="shared" si="397"/>
        <v/>
      </c>
      <c r="R4237" s="129" t="s">
        <v>9</v>
      </c>
      <c r="S4237" s="128" t="s">
        <v>9</v>
      </c>
      <c r="T4237" s="1"/>
    </row>
    <row r="4238" spans="1:20" ht="15.75" hidden="1" customHeight="1">
      <c r="A4238" s="1" t="str">
        <f t="shared" si="1"/>
        <v/>
      </c>
      <c r="B4238" s="268" t="str">
        <f t="shared" si="392"/>
        <v>X</v>
      </c>
      <c r="C4238" s="1"/>
      <c r="D4238" s="27" t="str">
        <f>IF('ESA Input'!AH4203="","",IF('ESA Input'!AH4203="Yes",'ESA Input'!B4203,"Ineligible"))</f>
        <v/>
      </c>
      <c r="E4238" s="242" t="str">
        <f>IF('ESA Input'!AH4203="","",'ESA Input'!AH4203)</f>
        <v/>
      </c>
      <c r="F4238" s="461" t="str">
        <f>IF('ESA Input'!AH4203="","",IF('ESA Input'!AH4203="YES",'ESA Input'!AG4203,""))</f>
        <v/>
      </c>
      <c r="G4238" s="462"/>
      <c r="H4238" s="201" t="str">
        <f>IF('ESA Input'!AH4203="","",IF('ESA Input'!AH4203="Yes",'ESA Input'!J4203,""))</f>
        <v/>
      </c>
      <c r="I4238" s="227" t="str">
        <f>IF('ESA Input'!AH4203="","",IF('ESA Input'!AH4203="Yes",'ESA Input'!D4203,""))</f>
        <v/>
      </c>
      <c r="J4238" s="235" t="str">
        <f>IF('ESA Input'!AH4203="","",IF('ESA Input'!AH4203="Yes",'ESA Input'!E4203,""))</f>
        <v/>
      </c>
      <c r="K4238" s="29" t="str">
        <f>IF('ESA Input'!AH4203="","",IF('ESA Input'!AH4203="Yes",'ESA Input'!H4203,""))</f>
        <v/>
      </c>
      <c r="L4238" s="236" t="str">
        <f>IF('ESA Input'!AH4203="","",IF('ESA Input'!AH4203="Yes",'ESA Input'!G4203,""))</f>
        <v/>
      </c>
      <c r="M4238" s="31" t="str">
        <f t="shared" si="393"/>
        <v/>
      </c>
      <c r="N4238" s="208" t="str">
        <f t="shared" si="394"/>
        <v/>
      </c>
      <c r="O4238" s="209" t="str">
        <f t="shared" si="395"/>
        <v/>
      </c>
      <c r="P4238" s="209" t="str">
        <f t="shared" si="396"/>
        <v/>
      </c>
      <c r="Q4238" s="31" t="str">
        <f t="shared" si="397"/>
        <v/>
      </c>
      <c r="R4238" s="129" t="s">
        <v>9</v>
      </c>
      <c r="S4238" s="128" t="s">
        <v>9</v>
      </c>
      <c r="T4238" s="1"/>
    </row>
    <row r="4239" spans="1:20" ht="15.75" hidden="1" customHeight="1">
      <c r="A4239" s="1" t="str">
        <f t="shared" si="1"/>
        <v/>
      </c>
      <c r="B4239" s="268" t="str">
        <f t="shared" si="392"/>
        <v>X</v>
      </c>
      <c r="C4239" s="1"/>
      <c r="D4239" s="27" t="str">
        <f>IF('ESA Input'!AH4204="","",IF('ESA Input'!AH4204="Yes",'ESA Input'!B4204,"Ineligible"))</f>
        <v/>
      </c>
      <c r="E4239" s="242" t="str">
        <f>IF('ESA Input'!AH4204="","",'ESA Input'!AH4204)</f>
        <v/>
      </c>
      <c r="F4239" s="461" t="str">
        <f>IF('ESA Input'!AH4204="","",IF('ESA Input'!AH4204="YES",'ESA Input'!AG4204,""))</f>
        <v/>
      </c>
      <c r="G4239" s="462"/>
      <c r="H4239" s="201" t="str">
        <f>IF('ESA Input'!AH4204="","",IF('ESA Input'!AH4204="Yes",'ESA Input'!J4204,""))</f>
        <v/>
      </c>
      <c r="I4239" s="227" t="str">
        <f>IF('ESA Input'!AH4204="","",IF('ESA Input'!AH4204="Yes",'ESA Input'!D4204,""))</f>
        <v/>
      </c>
      <c r="J4239" s="235" t="str">
        <f>IF('ESA Input'!AH4204="","",IF('ESA Input'!AH4204="Yes",'ESA Input'!E4204,""))</f>
        <v/>
      </c>
      <c r="K4239" s="29" t="str">
        <f>IF('ESA Input'!AH4204="","",IF('ESA Input'!AH4204="Yes",'ESA Input'!H4204,""))</f>
        <v/>
      </c>
      <c r="L4239" s="236" t="str">
        <f>IF('ESA Input'!AH4204="","",IF('ESA Input'!AH4204="Yes",'ESA Input'!G4204,""))</f>
        <v/>
      </c>
      <c r="M4239" s="31" t="str">
        <f t="shared" si="393"/>
        <v/>
      </c>
      <c r="N4239" s="208" t="str">
        <f t="shared" si="394"/>
        <v/>
      </c>
      <c r="O4239" s="209" t="str">
        <f t="shared" si="395"/>
        <v/>
      </c>
      <c r="P4239" s="209" t="str">
        <f t="shared" si="396"/>
        <v/>
      </c>
      <c r="Q4239" s="31" t="str">
        <f t="shared" si="397"/>
        <v/>
      </c>
      <c r="R4239" s="129" t="s">
        <v>9</v>
      </c>
      <c r="S4239" s="128" t="s">
        <v>9</v>
      </c>
      <c r="T4239" s="1"/>
    </row>
    <row r="4240" spans="1:20" ht="15.75" hidden="1" customHeight="1">
      <c r="A4240" s="1" t="str">
        <f t="shared" si="1"/>
        <v/>
      </c>
      <c r="B4240" s="268" t="str">
        <f t="shared" si="392"/>
        <v>X</v>
      </c>
      <c r="C4240" s="1"/>
      <c r="D4240" s="27" t="str">
        <f>IF('ESA Input'!AH4205="","",IF('ESA Input'!AH4205="Yes",'ESA Input'!B4205,"Ineligible"))</f>
        <v/>
      </c>
      <c r="E4240" s="242" t="str">
        <f>IF('ESA Input'!AH4205="","",'ESA Input'!AH4205)</f>
        <v/>
      </c>
      <c r="F4240" s="461" t="str">
        <f>IF('ESA Input'!AH4205="","",IF('ESA Input'!AH4205="YES",'ESA Input'!AG4205,""))</f>
        <v/>
      </c>
      <c r="G4240" s="462"/>
      <c r="H4240" s="201" t="str">
        <f>IF('ESA Input'!AH4205="","",IF('ESA Input'!AH4205="Yes",'ESA Input'!J4205,""))</f>
        <v/>
      </c>
      <c r="I4240" s="227" t="str">
        <f>IF('ESA Input'!AH4205="","",IF('ESA Input'!AH4205="Yes",'ESA Input'!D4205,""))</f>
        <v/>
      </c>
      <c r="J4240" s="235" t="str">
        <f>IF('ESA Input'!AH4205="","",IF('ESA Input'!AH4205="Yes",'ESA Input'!E4205,""))</f>
        <v/>
      </c>
      <c r="K4240" s="29" t="str">
        <f>IF('ESA Input'!AH4205="","",IF('ESA Input'!AH4205="Yes",'ESA Input'!H4205,""))</f>
        <v/>
      </c>
      <c r="L4240" s="236" t="str">
        <f>IF('ESA Input'!AH4205="","",IF('ESA Input'!AH4205="Yes",'ESA Input'!G4205,""))</f>
        <v/>
      </c>
      <c r="M4240" s="31" t="str">
        <f t="shared" si="393"/>
        <v/>
      </c>
      <c r="N4240" s="208" t="str">
        <f t="shared" si="394"/>
        <v/>
      </c>
      <c r="O4240" s="209" t="str">
        <f t="shared" si="395"/>
        <v/>
      </c>
      <c r="P4240" s="209" t="str">
        <f t="shared" si="396"/>
        <v/>
      </c>
      <c r="Q4240" s="31" t="str">
        <f t="shared" si="397"/>
        <v/>
      </c>
      <c r="R4240" s="129" t="s">
        <v>9</v>
      </c>
      <c r="S4240" s="128" t="s">
        <v>9</v>
      </c>
      <c r="T4240" s="1"/>
    </row>
    <row r="4241" spans="1:20" ht="15.75" hidden="1" customHeight="1">
      <c r="A4241" s="1" t="str">
        <f t="shared" si="1"/>
        <v/>
      </c>
      <c r="B4241" s="268" t="str">
        <f t="shared" si="392"/>
        <v>X</v>
      </c>
      <c r="C4241" s="1"/>
      <c r="D4241" s="27" t="str">
        <f>IF('ESA Input'!AH4206="","",IF('ESA Input'!AH4206="Yes",'ESA Input'!B4206,"Ineligible"))</f>
        <v/>
      </c>
      <c r="E4241" s="242" t="str">
        <f>IF('ESA Input'!AH4206="","",'ESA Input'!AH4206)</f>
        <v/>
      </c>
      <c r="F4241" s="461" t="str">
        <f>IF('ESA Input'!AH4206="","",IF('ESA Input'!AH4206="YES",'ESA Input'!AG4206,""))</f>
        <v/>
      </c>
      <c r="G4241" s="462"/>
      <c r="H4241" s="201" t="str">
        <f>IF('ESA Input'!AH4206="","",IF('ESA Input'!AH4206="Yes",'ESA Input'!J4206,""))</f>
        <v/>
      </c>
      <c r="I4241" s="227" t="str">
        <f>IF('ESA Input'!AH4206="","",IF('ESA Input'!AH4206="Yes",'ESA Input'!D4206,""))</f>
        <v/>
      </c>
      <c r="J4241" s="235" t="str">
        <f>IF('ESA Input'!AH4206="","",IF('ESA Input'!AH4206="Yes",'ESA Input'!E4206,""))</f>
        <v/>
      </c>
      <c r="K4241" s="29" t="str">
        <f>IF('ESA Input'!AH4206="","",IF('ESA Input'!AH4206="Yes",'ESA Input'!H4206,""))</f>
        <v/>
      </c>
      <c r="L4241" s="236" t="str">
        <f>IF('ESA Input'!AH4206="","",IF('ESA Input'!AH4206="Yes",'ESA Input'!G4206,""))</f>
        <v/>
      </c>
      <c r="M4241" s="31" t="str">
        <f t="shared" si="393"/>
        <v/>
      </c>
      <c r="N4241" s="208" t="str">
        <f t="shared" si="394"/>
        <v/>
      </c>
      <c r="O4241" s="209" t="str">
        <f t="shared" si="395"/>
        <v/>
      </c>
      <c r="P4241" s="209" t="str">
        <f t="shared" si="396"/>
        <v/>
      </c>
      <c r="Q4241" s="31" t="str">
        <f t="shared" si="397"/>
        <v/>
      </c>
      <c r="R4241" s="129" t="s">
        <v>9</v>
      </c>
      <c r="S4241" s="128" t="s">
        <v>9</v>
      </c>
      <c r="T4241" s="1"/>
    </row>
    <row r="4242" spans="1:20" ht="15.75" hidden="1" customHeight="1">
      <c r="A4242" s="1" t="str">
        <f t="shared" si="1"/>
        <v/>
      </c>
      <c r="B4242" s="268" t="str">
        <f t="shared" si="392"/>
        <v>X</v>
      </c>
      <c r="C4242" s="1"/>
      <c r="D4242" s="27" t="str">
        <f>IF('ESA Input'!AH4207="","",IF('ESA Input'!AH4207="Yes",'ESA Input'!B4207,"Ineligible"))</f>
        <v/>
      </c>
      <c r="E4242" s="242" t="str">
        <f>IF('ESA Input'!AH4207="","",'ESA Input'!AH4207)</f>
        <v/>
      </c>
      <c r="F4242" s="461" t="str">
        <f>IF('ESA Input'!AH4207="","",IF('ESA Input'!AH4207="YES",'ESA Input'!AG4207,""))</f>
        <v/>
      </c>
      <c r="G4242" s="462"/>
      <c r="H4242" s="201" t="str">
        <f>IF('ESA Input'!AH4207="","",IF('ESA Input'!AH4207="Yes",'ESA Input'!J4207,""))</f>
        <v/>
      </c>
      <c r="I4242" s="227" t="str">
        <f>IF('ESA Input'!AH4207="","",IF('ESA Input'!AH4207="Yes",'ESA Input'!D4207,""))</f>
        <v/>
      </c>
      <c r="J4242" s="235" t="str">
        <f>IF('ESA Input'!AH4207="","",IF('ESA Input'!AH4207="Yes",'ESA Input'!E4207,""))</f>
        <v/>
      </c>
      <c r="K4242" s="29" t="str">
        <f>IF('ESA Input'!AH4207="","",IF('ESA Input'!AH4207="Yes",'ESA Input'!H4207,""))</f>
        <v/>
      </c>
      <c r="L4242" s="236" t="str">
        <f>IF('ESA Input'!AH4207="","",IF('ESA Input'!AH4207="Yes",'ESA Input'!G4207,""))</f>
        <v/>
      </c>
      <c r="M4242" s="31" t="str">
        <f t="shared" si="393"/>
        <v/>
      </c>
      <c r="N4242" s="208" t="str">
        <f t="shared" si="394"/>
        <v/>
      </c>
      <c r="O4242" s="209" t="str">
        <f t="shared" si="395"/>
        <v/>
      </c>
      <c r="P4242" s="209" t="str">
        <f t="shared" si="396"/>
        <v/>
      </c>
      <c r="Q4242" s="31" t="str">
        <f t="shared" si="397"/>
        <v/>
      </c>
      <c r="R4242" s="129" t="s">
        <v>9</v>
      </c>
      <c r="S4242" s="128" t="s">
        <v>9</v>
      </c>
      <c r="T4242" s="1"/>
    </row>
    <row r="4243" spans="1:20" ht="15.75" hidden="1" customHeight="1">
      <c r="A4243" s="1" t="str">
        <f t="shared" si="1"/>
        <v/>
      </c>
      <c r="B4243" s="268" t="str">
        <f t="shared" si="392"/>
        <v>X</v>
      </c>
      <c r="C4243" s="1"/>
      <c r="D4243" s="27" t="str">
        <f>IF('ESA Input'!AH4208="","",IF('ESA Input'!AH4208="Yes",'ESA Input'!B4208,"Ineligible"))</f>
        <v/>
      </c>
      <c r="E4243" s="242" t="str">
        <f>IF('ESA Input'!AH4208="","",'ESA Input'!AH4208)</f>
        <v/>
      </c>
      <c r="F4243" s="461" t="str">
        <f>IF('ESA Input'!AH4208="","",IF('ESA Input'!AH4208="YES",'ESA Input'!AG4208,""))</f>
        <v/>
      </c>
      <c r="G4243" s="462"/>
      <c r="H4243" s="201" t="str">
        <f>IF('ESA Input'!AH4208="","",IF('ESA Input'!AH4208="Yes",'ESA Input'!J4208,""))</f>
        <v/>
      </c>
      <c r="I4243" s="227" t="str">
        <f>IF('ESA Input'!AH4208="","",IF('ESA Input'!AH4208="Yes",'ESA Input'!D4208,""))</f>
        <v/>
      </c>
      <c r="J4243" s="235" t="str">
        <f>IF('ESA Input'!AH4208="","",IF('ESA Input'!AH4208="Yes",'ESA Input'!E4208,""))</f>
        <v/>
      </c>
      <c r="K4243" s="29" t="str">
        <f>IF('ESA Input'!AH4208="","",IF('ESA Input'!AH4208="Yes",'ESA Input'!H4208,""))</f>
        <v/>
      </c>
      <c r="L4243" s="236" t="str">
        <f>IF('ESA Input'!AH4208="","",IF('ESA Input'!AH4208="Yes",'ESA Input'!G4208,""))</f>
        <v/>
      </c>
      <c r="M4243" s="31" t="str">
        <f t="shared" si="393"/>
        <v/>
      </c>
      <c r="N4243" s="208" t="str">
        <f t="shared" si="394"/>
        <v/>
      </c>
      <c r="O4243" s="209" t="str">
        <f t="shared" si="395"/>
        <v/>
      </c>
      <c r="P4243" s="209" t="str">
        <f t="shared" si="396"/>
        <v/>
      </c>
      <c r="Q4243" s="31" t="str">
        <f t="shared" si="397"/>
        <v/>
      </c>
      <c r="R4243" s="129" t="s">
        <v>9</v>
      </c>
      <c r="S4243" s="128" t="s">
        <v>9</v>
      </c>
      <c r="T4243" s="1"/>
    </row>
    <row r="4244" spans="1:20" ht="15.75" hidden="1" customHeight="1">
      <c r="A4244" s="1" t="str">
        <f t="shared" si="1"/>
        <v/>
      </c>
      <c r="B4244" s="268" t="str">
        <f t="shared" si="392"/>
        <v>X</v>
      </c>
      <c r="C4244" s="1"/>
      <c r="D4244" s="27" t="str">
        <f>IF('ESA Input'!AH4209="","",IF('ESA Input'!AH4209="Yes",'ESA Input'!B4209,"Ineligible"))</f>
        <v/>
      </c>
      <c r="E4244" s="242" t="str">
        <f>IF('ESA Input'!AH4209="","",'ESA Input'!AH4209)</f>
        <v/>
      </c>
      <c r="F4244" s="461" t="str">
        <f>IF('ESA Input'!AH4209="","",IF('ESA Input'!AH4209="YES",'ESA Input'!AG4209,""))</f>
        <v/>
      </c>
      <c r="G4244" s="462"/>
      <c r="H4244" s="201" t="str">
        <f>IF('ESA Input'!AH4209="","",IF('ESA Input'!AH4209="Yes",'ESA Input'!J4209,""))</f>
        <v/>
      </c>
      <c r="I4244" s="227" t="str">
        <f>IF('ESA Input'!AH4209="","",IF('ESA Input'!AH4209="Yes",'ESA Input'!D4209,""))</f>
        <v/>
      </c>
      <c r="J4244" s="235" t="str">
        <f>IF('ESA Input'!AH4209="","",IF('ESA Input'!AH4209="Yes",'ESA Input'!E4209,""))</f>
        <v/>
      </c>
      <c r="K4244" s="29" t="str">
        <f>IF('ESA Input'!AH4209="","",IF('ESA Input'!AH4209="Yes",'ESA Input'!H4209,""))</f>
        <v/>
      </c>
      <c r="L4244" s="236" t="str">
        <f>IF('ESA Input'!AH4209="","",IF('ESA Input'!AH4209="Yes",'ESA Input'!G4209,""))</f>
        <v/>
      </c>
      <c r="M4244" s="31" t="str">
        <f t="shared" si="393"/>
        <v/>
      </c>
      <c r="N4244" s="208" t="str">
        <f t="shared" si="394"/>
        <v/>
      </c>
      <c r="O4244" s="209" t="str">
        <f t="shared" si="395"/>
        <v/>
      </c>
      <c r="P4244" s="209" t="str">
        <f t="shared" si="396"/>
        <v/>
      </c>
      <c r="Q4244" s="31" t="str">
        <f t="shared" si="397"/>
        <v/>
      </c>
      <c r="R4244" s="129" t="s">
        <v>9</v>
      </c>
      <c r="S4244" s="128" t="s">
        <v>9</v>
      </c>
      <c r="T4244" s="1"/>
    </row>
    <row r="4245" spans="1:20" ht="15.75" hidden="1" customHeight="1">
      <c r="A4245" s="1" t="str">
        <f t="shared" si="1"/>
        <v/>
      </c>
      <c r="B4245" s="268" t="str">
        <f t="shared" si="392"/>
        <v>X</v>
      </c>
      <c r="C4245" s="1"/>
      <c r="D4245" s="27" t="str">
        <f>IF('ESA Input'!AH4210="","",IF('ESA Input'!AH4210="Yes",'ESA Input'!B4210,"Ineligible"))</f>
        <v/>
      </c>
      <c r="E4245" s="242" t="str">
        <f>IF('ESA Input'!AH4210="","",'ESA Input'!AH4210)</f>
        <v/>
      </c>
      <c r="F4245" s="461" t="str">
        <f>IF('ESA Input'!AH4210="","",IF('ESA Input'!AH4210="YES",'ESA Input'!AG4210,""))</f>
        <v/>
      </c>
      <c r="G4245" s="462"/>
      <c r="H4245" s="201" t="str">
        <f>IF('ESA Input'!AH4210="","",IF('ESA Input'!AH4210="Yes",'ESA Input'!J4210,""))</f>
        <v/>
      </c>
      <c r="I4245" s="227" t="str">
        <f>IF('ESA Input'!AH4210="","",IF('ESA Input'!AH4210="Yes",'ESA Input'!D4210,""))</f>
        <v/>
      </c>
      <c r="J4245" s="235" t="str">
        <f>IF('ESA Input'!AH4210="","",IF('ESA Input'!AH4210="Yes",'ESA Input'!E4210,""))</f>
        <v/>
      </c>
      <c r="K4245" s="29" t="str">
        <f>IF('ESA Input'!AH4210="","",IF('ESA Input'!AH4210="Yes",'ESA Input'!H4210,""))</f>
        <v/>
      </c>
      <c r="L4245" s="236" t="str">
        <f>IF('ESA Input'!AH4210="","",IF('ESA Input'!AH4210="Yes",'ESA Input'!G4210,""))</f>
        <v/>
      </c>
      <c r="M4245" s="31" t="str">
        <f t="shared" si="393"/>
        <v/>
      </c>
      <c r="N4245" s="208" t="str">
        <f t="shared" si="394"/>
        <v/>
      </c>
      <c r="O4245" s="209" t="str">
        <f t="shared" si="395"/>
        <v/>
      </c>
      <c r="P4245" s="209" t="str">
        <f t="shared" si="396"/>
        <v/>
      </c>
      <c r="Q4245" s="31" t="str">
        <f t="shared" si="397"/>
        <v/>
      </c>
      <c r="R4245" s="129" t="s">
        <v>9</v>
      </c>
      <c r="S4245" s="128" t="s">
        <v>9</v>
      </c>
      <c r="T4245" s="1"/>
    </row>
    <row r="4246" spans="1:20" ht="15.75" hidden="1" customHeight="1">
      <c r="A4246" s="1" t="str">
        <f t="shared" si="1"/>
        <v/>
      </c>
      <c r="B4246" s="268" t="str">
        <f t="shared" si="392"/>
        <v>X</v>
      </c>
      <c r="C4246" s="1"/>
      <c r="D4246" s="27" t="str">
        <f>IF('ESA Input'!AH4211="","",IF('ESA Input'!AH4211="Yes",'ESA Input'!B4211,"Ineligible"))</f>
        <v/>
      </c>
      <c r="E4246" s="242" t="str">
        <f>IF('ESA Input'!AH4211="","",'ESA Input'!AH4211)</f>
        <v/>
      </c>
      <c r="F4246" s="461" t="str">
        <f>IF('ESA Input'!AH4211="","",IF('ESA Input'!AH4211="YES",'ESA Input'!AG4211,""))</f>
        <v/>
      </c>
      <c r="G4246" s="462"/>
      <c r="H4246" s="201" t="str">
        <f>IF('ESA Input'!AH4211="","",IF('ESA Input'!AH4211="Yes",'ESA Input'!J4211,""))</f>
        <v/>
      </c>
      <c r="I4246" s="227" t="str">
        <f>IF('ESA Input'!AH4211="","",IF('ESA Input'!AH4211="Yes",'ESA Input'!D4211,""))</f>
        <v/>
      </c>
      <c r="J4246" s="235" t="str">
        <f>IF('ESA Input'!AH4211="","",IF('ESA Input'!AH4211="Yes",'ESA Input'!E4211,""))</f>
        <v/>
      </c>
      <c r="K4246" s="29" t="str">
        <f>IF('ESA Input'!AH4211="","",IF('ESA Input'!AH4211="Yes",'ESA Input'!H4211,""))</f>
        <v/>
      </c>
      <c r="L4246" s="236" t="str">
        <f>IF('ESA Input'!AH4211="","",IF('ESA Input'!AH4211="Yes",'ESA Input'!G4211,""))</f>
        <v/>
      </c>
      <c r="M4246" s="31" t="str">
        <f t="shared" si="393"/>
        <v/>
      </c>
      <c r="N4246" s="208" t="str">
        <f t="shared" si="394"/>
        <v/>
      </c>
      <c r="O4246" s="209" t="str">
        <f t="shared" si="395"/>
        <v/>
      </c>
      <c r="P4246" s="209" t="str">
        <f t="shared" si="396"/>
        <v/>
      </c>
      <c r="Q4246" s="31" t="str">
        <f t="shared" si="397"/>
        <v/>
      </c>
      <c r="R4246" s="129" t="s">
        <v>9</v>
      </c>
      <c r="S4246" s="128" t="s">
        <v>9</v>
      </c>
      <c r="T4246" s="1"/>
    </row>
    <row r="4247" spans="1:20" ht="15.75" hidden="1" customHeight="1">
      <c r="A4247" s="1" t="str">
        <f t="shared" si="1"/>
        <v/>
      </c>
      <c r="B4247" s="268" t="str">
        <f t="shared" si="392"/>
        <v>X</v>
      </c>
      <c r="C4247" s="1"/>
      <c r="D4247" s="27" t="str">
        <f>IF('ESA Input'!AH4212="","",IF('ESA Input'!AH4212="Yes",'ESA Input'!B4212,"Ineligible"))</f>
        <v/>
      </c>
      <c r="E4247" s="242" t="str">
        <f>IF('ESA Input'!AH4212="","",'ESA Input'!AH4212)</f>
        <v/>
      </c>
      <c r="F4247" s="461" t="str">
        <f>IF('ESA Input'!AH4212="","",IF('ESA Input'!AH4212="YES",'ESA Input'!AG4212,""))</f>
        <v/>
      </c>
      <c r="G4247" s="462"/>
      <c r="H4247" s="201" t="str">
        <f>IF('ESA Input'!AH4212="","",IF('ESA Input'!AH4212="Yes",'ESA Input'!J4212,""))</f>
        <v/>
      </c>
      <c r="I4247" s="227" t="str">
        <f>IF('ESA Input'!AH4212="","",IF('ESA Input'!AH4212="Yes",'ESA Input'!D4212,""))</f>
        <v/>
      </c>
      <c r="J4247" s="235" t="str">
        <f>IF('ESA Input'!AH4212="","",IF('ESA Input'!AH4212="Yes",'ESA Input'!E4212,""))</f>
        <v/>
      </c>
      <c r="K4247" s="29" t="str">
        <f>IF('ESA Input'!AH4212="","",IF('ESA Input'!AH4212="Yes",'ESA Input'!H4212,""))</f>
        <v/>
      </c>
      <c r="L4247" s="236" t="str">
        <f>IF('ESA Input'!AH4212="","",IF('ESA Input'!AH4212="Yes",'ESA Input'!G4212,""))</f>
        <v/>
      </c>
      <c r="M4247" s="31" t="str">
        <f t="shared" si="393"/>
        <v/>
      </c>
      <c r="N4247" s="208" t="str">
        <f t="shared" si="394"/>
        <v/>
      </c>
      <c r="O4247" s="209" t="str">
        <f t="shared" si="395"/>
        <v/>
      </c>
      <c r="P4247" s="209" t="str">
        <f t="shared" si="396"/>
        <v/>
      </c>
      <c r="Q4247" s="31" t="str">
        <f t="shared" si="397"/>
        <v/>
      </c>
      <c r="R4247" s="129" t="s">
        <v>9</v>
      </c>
      <c r="S4247" s="128" t="s">
        <v>9</v>
      </c>
      <c r="T4247" s="1"/>
    </row>
    <row r="4248" spans="1:20" ht="15.75" hidden="1" customHeight="1">
      <c r="A4248" s="1" t="str">
        <f t="shared" si="1"/>
        <v/>
      </c>
      <c r="B4248" s="268" t="str">
        <f t="shared" si="392"/>
        <v>X</v>
      </c>
      <c r="C4248" s="1"/>
      <c r="D4248" s="27" t="str">
        <f>IF('ESA Input'!AH4213="","",IF('ESA Input'!AH4213="Yes",'ESA Input'!B4213,"Ineligible"))</f>
        <v/>
      </c>
      <c r="E4248" s="242" t="str">
        <f>IF('ESA Input'!AH4213="","",'ESA Input'!AH4213)</f>
        <v/>
      </c>
      <c r="F4248" s="461" t="str">
        <f>IF('ESA Input'!AH4213="","",IF('ESA Input'!AH4213="YES",'ESA Input'!AG4213,""))</f>
        <v/>
      </c>
      <c r="G4248" s="462"/>
      <c r="H4248" s="201" t="str">
        <f>IF('ESA Input'!AH4213="","",IF('ESA Input'!AH4213="Yes",'ESA Input'!J4213,""))</f>
        <v/>
      </c>
      <c r="I4248" s="227" t="str">
        <f>IF('ESA Input'!AH4213="","",IF('ESA Input'!AH4213="Yes",'ESA Input'!D4213,""))</f>
        <v/>
      </c>
      <c r="J4248" s="235" t="str">
        <f>IF('ESA Input'!AH4213="","",IF('ESA Input'!AH4213="Yes",'ESA Input'!E4213,""))</f>
        <v/>
      </c>
      <c r="K4248" s="29" t="str">
        <f>IF('ESA Input'!AH4213="","",IF('ESA Input'!AH4213="Yes",'ESA Input'!H4213,""))</f>
        <v/>
      </c>
      <c r="L4248" s="236" t="str">
        <f>IF('ESA Input'!AH4213="","",IF('ESA Input'!AH4213="Yes",'ESA Input'!G4213,""))</f>
        <v/>
      </c>
      <c r="M4248" s="31" t="str">
        <f t="shared" si="393"/>
        <v/>
      </c>
      <c r="N4248" s="208" t="str">
        <f t="shared" si="394"/>
        <v/>
      </c>
      <c r="O4248" s="209" t="str">
        <f t="shared" si="395"/>
        <v/>
      </c>
      <c r="P4248" s="209" t="str">
        <f t="shared" si="396"/>
        <v/>
      </c>
      <c r="Q4248" s="31" t="str">
        <f t="shared" si="397"/>
        <v/>
      </c>
      <c r="R4248" s="129" t="s">
        <v>9</v>
      </c>
      <c r="S4248" s="128" t="s">
        <v>9</v>
      </c>
      <c r="T4248" s="1"/>
    </row>
    <row r="4249" spans="1:20" ht="15.75" hidden="1" customHeight="1">
      <c r="A4249" s="1" t="str">
        <f t="shared" si="1"/>
        <v/>
      </c>
      <c r="B4249" s="268" t="str">
        <f t="shared" si="392"/>
        <v>X</v>
      </c>
      <c r="C4249" s="1"/>
      <c r="D4249" s="27" t="str">
        <f>IF('ESA Input'!AH4214="","",IF('ESA Input'!AH4214="Yes",'ESA Input'!B4214,"Ineligible"))</f>
        <v/>
      </c>
      <c r="E4249" s="242" t="str">
        <f>IF('ESA Input'!AH4214="","",'ESA Input'!AH4214)</f>
        <v/>
      </c>
      <c r="F4249" s="461" t="str">
        <f>IF('ESA Input'!AH4214="","",IF('ESA Input'!AH4214="YES",'ESA Input'!AG4214,""))</f>
        <v/>
      </c>
      <c r="G4249" s="462"/>
      <c r="H4249" s="201" t="str">
        <f>IF('ESA Input'!AH4214="","",IF('ESA Input'!AH4214="Yes",'ESA Input'!J4214,""))</f>
        <v/>
      </c>
      <c r="I4249" s="227" t="str">
        <f>IF('ESA Input'!AH4214="","",IF('ESA Input'!AH4214="Yes",'ESA Input'!D4214,""))</f>
        <v/>
      </c>
      <c r="J4249" s="235" t="str">
        <f>IF('ESA Input'!AH4214="","",IF('ESA Input'!AH4214="Yes",'ESA Input'!E4214,""))</f>
        <v/>
      </c>
      <c r="K4249" s="29" t="str">
        <f>IF('ESA Input'!AH4214="","",IF('ESA Input'!AH4214="Yes",'ESA Input'!H4214,""))</f>
        <v/>
      </c>
      <c r="L4249" s="236" t="str">
        <f>IF('ESA Input'!AH4214="","",IF('ESA Input'!AH4214="Yes",'ESA Input'!G4214,""))</f>
        <v/>
      </c>
      <c r="M4249" s="31" t="str">
        <f t="shared" si="393"/>
        <v/>
      </c>
      <c r="N4249" s="208" t="str">
        <f t="shared" si="394"/>
        <v/>
      </c>
      <c r="O4249" s="209" t="str">
        <f t="shared" si="395"/>
        <v/>
      </c>
      <c r="P4249" s="209" t="str">
        <f t="shared" si="396"/>
        <v/>
      </c>
      <c r="Q4249" s="31" t="str">
        <f t="shared" si="397"/>
        <v/>
      </c>
      <c r="R4249" s="129" t="s">
        <v>9</v>
      </c>
      <c r="S4249" s="128" t="s">
        <v>9</v>
      </c>
      <c r="T4249" s="1"/>
    </row>
    <row r="4250" spans="1:20" ht="15.75" hidden="1" customHeight="1">
      <c r="A4250" s="1" t="str">
        <f t="shared" si="1"/>
        <v/>
      </c>
      <c r="B4250" s="268" t="str">
        <f t="shared" si="392"/>
        <v>X</v>
      </c>
      <c r="C4250" s="1"/>
      <c r="D4250" s="27" t="str">
        <f>IF('ESA Input'!AH4215="","",IF('ESA Input'!AH4215="Yes",'ESA Input'!B4215,"Ineligible"))</f>
        <v/>
      </c>
      <c r="E4250" s="242" t="str">
        <f>IF('ESA Input'!AH4215="","",'ESA Input'!AH4215)</f>
        <v/>
      </c>
      <c r="F4250" s="461" t="str">
        <f>IF('ESA Input'!AH4215="","",IF('ESA Input'!AH4215="YES",'ESA Input'!AG4215,""))</f>
        <v/>
      </c>
      <c r="G4250" s="462"/>
      <c r="H4250" s="201" t="str">
        <f>IF('ESA Input'!AH4215="","",IF('ESA Input'!AH4215="Yes",'ESA Input'!J4215,""))</f>
        <v/>
      </c>
      <c r="I4250" s="227" t="str">
        <f>IF('ESA Input'!AH4215="","",IF('ESA Input'!AH4215="Yes",'ESA Input'!D4215,""))</f>
        <v/>
      </c>
      <c r="J4250" s="235" t="str">
        <f>IF('ESA Input'!AH4215="","",IF('ESA Input'!AH4215="Yes",'ESA Input'!E4215,""))</f>
        <v/>
      </c>
      <c r="K4250" s="29" t="str">
        <f>IF('ESA Input'!AH4215="","",IF('ESA Input'!AH4215="Yes",'ESA Input'!H4215,""))</f>
        <v/>
      </c>
      <c r="L4250" s="236" t="str">
        <f>IF('ESA Input'!AH4215="","",IF('ESA Input'!AH4215="Yes",'ESA Input'!G4215,""))</f>
        <v/>
      </c>
      <c r="M4250" s="31" t="str">
        <f t="shared" si="393"/>
        <v/>
      </c>
      <c r="N4250" s="208" t="str">
        <f t="shared" si="394"/>
        <v/>
      </c>
      <c r="O4250" s="209" t="str">
        <f t="shared" si="395"/>
        <v/>
      </c>
      <c r="P4250" s="209" t="str">
        <f t="shared" si="396"/>
        <v/>
      </c>
      <c r="Q4250" s="31" t="str">
        <f t="shared" si="397"/>
        <v/>
      </c>
      <c r="R4250" s="129" t="s">
        <v>9</v>
      </c>
      <c r="S4250" s="128" t="s">
        <v>9</v>
      </c>
      <c r="T4250" s="1"/>
    </row>
    <row r="4251" spans="1:20" ht="15.75" hidden="1" customHeight="1">
      <c r="A4251" s="1" t="str">
        <f t="shared" si="1"/>
        <v/>
      </c>
      <c r="B4251" s="268" t="str">
        <f t="shared" si="392"/>
        <v>X</v>
      </c>
      <c r="C4251" s="1"/>
      <c r="D4251" s="27" t="str">
        <f>IF('ESA Input'!AH4216="","",IF('ESA Input'!AH4216="Yes",'ESA Input'!B4216,"Ineligible"))</f>
        <v/>
      </c>
      <c r="E4251" s="242" t="str">
        <f>IF('ESA Input'!AH4216="","",'ESA Input'!AH4216)</f>
        <v/>
      </c>
      <c r="F4251" s="461" t="str">
        <f>IF('ESA Input'!AH4216="","",IF('ESA Input'!AH4216="YES",'ESA Input'!AG4216,""))</f>
        <v/>
      </c>
      <c r="G4251" s="462"/>
      <c r="H4251" s="201" t="str">
        <f>IF('ESA Input'!AH4216="","",IF('ESA Input'!AH4216="Yes",'ESA Input'!J4216,""))</f>
        <v/>
      </c>
      <c r="I4251" s="227" t="str">
        <f>IF('ESA Input'!AH4216="","",IF('ESA Input'!AH4216="Yes",'ESA Input'!D4216,""))</f>
        <v/>
      </c>
      <c r="J4251" s="235" t="str">
        <f>IF('ESA Input'!AH4216="","",IF('ESA Input'!AH4216="Yes",'ESA Input'!E4216,""))</f>
        <v/>
      </c>
      <c r="K4251" s="29" t="str">
        <f>IF('ESA Input'!AH4216="","",IF('ESA Input'!AH4216="Yes",'ESA Input'!H4216,""))</f>
        <v/>
      </c>
      <c r="L4251" s="236" t="str">
        <f>IF('ESA Input'!AH4216="","",IF('ESA Input'!AH4216="Yes",'ESA Input'!G4216,""))</f>
        <v/>
      </c>
      <c r="M4251" s="31" t="str">
        <f t="shared" si="393"/>
        <v/>
      </c>
      <c r="N4251" s="208" t="str">
        <f t="shared" si="394"/>
        <v/>
      </c>
      <c r="O4251" s="209" t="str">
        <f t="shared" si="395"/>
        <v/>
      </c>
      <c r="P4251" s="209" t="str">
        <f t="shared" si="396"/>
        <v/>
      </c>
      <c r="Q4251" s="31" t="str">
        <f t="shared" si="397"/>
        <v/>
      </c>
      <c r="R4251" s="129" t="s">
        <v>9</v>
      </c>
      <c r="S4251" s="128" t="s">
        <v>9</v>
      </c>
      <c r="T4251" s="1"/>
    </row>
    <row r="4252" spans="1:20" ht="15.75" hidden="1" customHeight="1">
      <c r="A4252" s="1" t="str">
        <f t="shared" si="1"/>
        <v/>
      </c>
      <c r="B4252" s="268" t="str">
        <f t="shared" si="392"/>
        <v>X</v>
      </c>
      <c r="C4252" s="1"/>
      <c r="D4252" s="27" t="str">
        <f>IF('ESA Input'!AH4217="","",IF('ESA Input'!AH4217="Yes",'ESA Input'!B4217,"Ineligible"))</f>
        <v/>
      </c>
      <c r="E4252" s="242" t="str">
        <f>IF('ESA Input'!AH4217="","",'ESA Input'!AH4217)</f>
        <v/>
      </c>
      <c r="F4252" s="461" t="str">
        <f>IF('ESA Input'!AH4217="","",IF('ESA Input'!AH4217="YES",'ESA Input'!AG4217,""))</f>
        <v/>
      </c>
      <c r="G4252" s="462"/>
      <c r="H4252" s="201" t="str">
        <f>IF('ESA Input'!AH4217="","",IF('ESA Input'!AH4217="Yes",'ESA Input'!J4217,""))</f>
        <v/>
      </c>
      <c r="I4252" s="227" t="str">
        <f>IF('ESA Input'!AH4217="","",IF('ESA Input'!AH4217="Yes",'ESA Input'!D4217,""))</f>
        <v/>
      </c>
      <c r="J4252" s="235" t="str">
        <f>IF('ESA Input'!AH4217="","",IF('ESA Input'!AH4217="Yes",'ESA Input'!E4217,""))</f>
        <v/>
      </c>
      <c r="K4252" s="29" t="str">
        <f>IF('ESA Input'!AH4217="","",IF('ESA Input'!AH4217="Yes",'ESA Input'!H4217,""))</f>
        <v/>
      </c>
      <c r="L4252" s="236" t="str">
        <f>IF('ESA Input'!AH4217="","",IF('ESA Input'!AH4217="Yes",'ESA Input'!G4217,""))</f>
        <v/>
      </c>
      <c r="M4252" s="31" t="str">
        <f t="shared" si="393"/>
        <v/>
      </c>
      <c r="N4252" s="208" t="str">
        <f t="shared" si="394"/>
        <v/>
      </c>
      <c r="O4252" s="209" t="str">
        <f t="shared" si="395"/>
        <v/>
      </c>
      <c r="P4252" s="209" t="str">
        <f t="shared" si="396"/>
        <v/>
      </c>
      <c r="Q4252" s="31" t="str">
        <f t="shared" si="397"/>
        <v/>
      </c>
      <c r="R4252" s="129" t="s">
        <v>9</v>
      </c>
      <c r="S4252" s="128" t="s">
        <v>9</v>
      </c>
      <c r="T4252" s="1"/>
    </row>
    <row r="4253" spans="1:20" ht="15.75" hidden="1" customHeight="1">
      <c r="A4253" s="1" t="str">
        <f t="shared" si="1"/>
        <v/>
      </c>
      <c r="B4253" s="268" t="str">
        <f t="shared" si="392"/>
        <v>X</v>
      </c>
      <c r="C4253" s="1"/>
      <c r="D4253" s="27" t="str">
        <f>IF('ESA Input'!AH4218="","",IF('ESA Input'!AH4218="Yes",'ESA Input'!B4218,"Ineligible"))</f>
        <v/>
      </c>
      <c r="E4253" s="242" t="str">
        <f>IF('ESA Input'!AH4218="","",'ESA Input'!AH4218)</f>
        <v/>
      </c>
      <c r="F4253" s="461" t="str">
        <f>IF('ESA Input'!AH4218="","",IF('ESA Input'!AH4218="YES",'ESA Input'!AG4218,""))</f>
        <v/>
      </c>
      <c r="G4253" s="462"/>
      <c r="H4253" s="201" t="str">
        <f>IF('ESA Input'!AH4218="","",IF('ESA Input'!AH4218="Yes",'ESA Input'!J4218,""))</f>
        <v/>
      </c>
      <c r="I4253" s="227" t="str">
        <f>IF('ESA Input'!AH4218="","",IF('ESA Input'!AH4218="Yes",'ESA Input'!D4218,""))</f>
        <v/>
      </c>
      <c r="J4253" s="235" t="str">
        <f>IF('ESA Input'!AH4218="","",IF('ESA Input'!AH4218="Yes",'ESA Input'!E4218,""))</f>
        <v/>
      </c>
      <c r="K4253" s="29" t="str">
        <f>IF('ESA Input'!AH4218="","",IF('ESA Input'!AH4218="Yes",'ESA Input'!H4218,""))</f>
        <v/>
      </c>
      <c r="L4253" s="236" t="str">
        <f>IF('ESA Input'!AH4218="","",IF('ESA Input'!AH4218="Yes",'ESA Input'!G4218,""))</f>
        <v/>
      </c>
      <c r="M4253" s="31" t="str">
        <f t="shared" si="393"/>
        <v/>
      </c>
      <c r="N4253" s="208" t="str">
        <f t="shared" si="394"/>
        <v/>
      </c>
      <c r="O4253" s="209" t="str">
        <f t="shared" si="395"/>
        <v/>
      </c>
      <c r="P4253" s="209" t="str">
        <f t="shared" si="396"/>
        <v/>
      </c>
      <c r="Q4253" s="31" t="str">
        <f t="shared" si="397"/>
        <v/>
      </c>
      <c r="R4253" s="129" t="s">
        <v>9</v>
      </c>
      <c r="S4253" s="128" t="s">
        <v>9</v>
      </c>
      <c r="T4253" s="1"/>
    </row>
    <row r="4254" spans="1:20" ht="15.75" hidden="1" customHeight="1">
      <c r="A4254" s="1" t="str">
        <f t="shared" si="1"/>
        <v/>
      </c>
      <c r="B4254" s="268" t="str">
        <f t="shared" si="392"/>
        <v>X</v>
      </c>
      <c r="C4254" s="1"/>
      <c r="D4254" s="27" t="str">
        <f>IF('ESA Input'!AH4219="","",IF('ESA Input'!AH4219="Yes",'ESA Input'!B4219,"Ineligible"))</f>
        <v/>
      </c>
      <c r="E4254" s="242" t="str">
        <f>IF('ESA Input'!AH4219="","",'ESA Input'!AH4219)</f>
        <v/>
      </c>
      <c r="F4254" s="461" t="str">
        <f>IF('ESA Input'!AH4219="","",IF('ESA Input'!AH4219="YES",'ESA Input'!AG4219,""))</f>
        <v/>
      </c>
      <c r="G4254" s="462"/>
      <c r="H4254" s="201" t="str">
        <f>IF('ESA Input'!AH4219="","",IF('ESA Input'!AH4219="Yes",'ESA Input'!J4219,""))</f>
        <v/>
      </c>
      <c r="I4254" s="227" t="str">
        <f>IF('ESA Input'!AH4219="","",IF('ESA Input'!AH4219="Yes",'ESA Input'!D4219,""))</f>
        <v/>
      </c>
      <c r="J4254" s="235" t="str">
        <f>IF('ESA Input'!AH4219="","",IF('ESA Input'!AH4219="Yes",'ESA Input'!E4219,""))</f>
        <v/>
      </c>
      <c r="K4254" s="29" t="str">
        <f>IF('ESA Input'!AH4219="","",IF('ESA Input'!AH4219="Yes",'ESA Input'!H4219,""))</f>
        <v/>
      </c>
      <c r="L4254" s="236" t="str">
        <f>IF('ESA Input'!AH4219="","",IF('ESA Input'!AH4219="Yes",'ESA Input'!G4219,""))</f>
        <v/>
      </c>
      <c r="M4254" s="31" t="str">
        <f t="shared" si="393"/>
        <v/>
      </c>
      <c r="N4254" s="208" t="str">
        <f t="shared" si="394"/>
        <v/>
      </c>
      <c r="O4254" s="209" t="str">
        <f t="shared" si="395"/>
        <v/>
      </c>
      <c r="P4254" s="209" t="str">
        <f t="shared" si="396"/>
        <v/>
      </c>
      <c r="Q4254" s="31" t="str">
        <f t="shared" si="397"/>
        <v/>
      </c>
      <c r="R4254" s="129" t="s">
        <v>9</v>
      </c>
      <c r="S4254" s="128" t="s">
        <v>9</v>
      </c>
      <c r="T4254" s="1"/>
    </row>
    <row r="4255" spans="1:20" ht="15.75" hidden="1" customHeight="1">
      <c r="A4255" s="1" t="str">
        <f t="shared" si="1"/>
        <v/>
      </c>
      <c r="B4255" s="268" t="str">
        <f t="shared" si="392"/>
        <v>X</v>
      </c>
      <c r="C4255" s="1"/>
      <c r="D4255" s="27" t="str">
        <f>IF('ESA Input'!AH4220="","",IF('ESA Input'!AH4220="Yes",'ESA Input'!B4220,"Ineligible"))</f>
        <v/>
      </c>
      <c r="E4255" s="242" t="str">
        <f>IF('ESA Input'!AH4220="","",'ESA Input'!AH4220)</f>
        <v/>
      </c>
      <c r="F4255" s="461" t="str">
        <f>IF('ESA Input'!AH4220="","",IF('ESA Input'!AH4220="YES",'ESA Input'!AG4220,""))</f>
        <v/>
      </c>
      <c r="G4255" s="462"/>
      <c r="H4255" s="201" t="str">
        <f>IF('ESA Input'!AH4220="","",IF('ESA Input'!AH4220="Yes",'ESA Input'!J4220,""))</f>
        <v/>
      </c>
      <c r="I4255" s="227" t="str">
        <f>IF('ESA Input'!AH4220="","",IF('ESA Input'!AH4220="Yes",'ESA Input'!D4220,""))</f>
        <v/>
      </c>
      <c r="J4255" s="235" t="str">
        <f>IF('ESA Input'!AH4220="","",IF('ESA Input'!AH4220="Yes",'ESA Input'!E4220,""))</f>
        <v/>
      </c>
      <c r="K4255" s="29" t="str">
        <f>IF('ESA Input'!AH4220="","",IF('ESA Input'!AH4220="Yes",'ESA Input'!H4220,""))</f>
        <v/>
      </c>
      <c r="L4255" s="236" t="str">
        <f>IF('ESA Input'!AH4220="","",IF('ESA Input'!AH4220="Yes",'ESA Input'!G4220,""))</f>
        <v/>
      </c>
      <c r="M4255" s="31" t="str">
        <f t="shared" si="393"/>
        <v/>
      </c>
      <c r="N4255" s="208" t="str">
        <f t="shared" si="394"/>
        <v/>
      </c>
      <c r="O4255" s="209" t="str">
        <f t="shared" si="395"/>
        <v/>
      </c>
      <c r="P4255" s="209" t="str">
        <f t="shared" si="396"/>
        <v/>
      </c>
      <c r="Q4255" s="31" t="str">
        <f t="shared" si="397"/>
        <v/>
      </c>
      <c r="R4255" s="129" t="s">
        <v>9</v>
      </c>
      <c r="S4255" s="128" t="s">
        <v>9</v>
      </c>
      <c r="T4255" s="1"/>
    </row>
    <row r="4256" spans="1:20" ht="15.75" hidden="1" customHeight="1">
      <c r="A4256" s="1" t="str">
        <f t="shared" si="1"/>
        <v/>
      </c>
      <c r="B4256" s="268" t="str">
        <f t="shared" si="392"/>
        <v>X</v>
      </c>
      <c r="C4256" s="1"/>
      <c r="D4256" s="27" t="str">
        <f>IF('ESA Input'!AH4221="","",IF('ESA Input'!AH4221="Yes",'ESA Input'!B4221,"Ineligible"))</f>
        <v/>
      </c>
      <c r="E4256" s="242" t="str">
        <f>IF('ESA Input'!AH4221="","",'ESA Input'!AH4221)</f>
        <v/>
      </c>
      <c r="F4256" s="461" t="str">
        <f>IF('ESA Input'!AH4221="","",IF('ESA Input'!AH4221="YES",'ESA Input'!AG4221,""))</f>
        <v/>
      </c>
      <c r="G4256" s="462"/>
      <c r="H4256" s="201" t="str">
        <f>IF('ESA Input'!AH4221="","",IF('ESA Input'!AH4221="Yes",'ESA Input'!J4221,""))</f>
        <v/>
      </c>
      <c r="I4256" s="227" t="str">
        <f>IF('ESA Input'!AH4221="","",IF('ESA Input'!AH4221="Yes",'ESA Input'!D4221,""))</f>
        <v/>
      </c>
      <c r="J4256" s="235" t="str">
        <f>IF('ESA Input'!AH4221="","",IF('ESA Input'!AH4221="Yes",'ESA Input'!E4221,""))</f>
        <v/>
      </c>
      <c r="K4256" s="29" t="str">
        <f>IF('ESA Input'!AH4221="","",IF('ESA Input'!AH4221="Yes",'ESA Input'!H4221,""))</f>
        <v/>
      </c>
      <c r="L4256" s="236" t="str">
        <f>IF('ESA Input'!AH4221="","",IF('ESA Input'!AH4221="Yes",'ESA Input'!G4221,""))</f>
        <v/>
      </c>
      <c r="M4256" s="31" t="str">
        <f t="shared" si="393"/>
        <v/>
      </c>
      <c r="N4256" s="208" t="str">
        <f t="shared" si="394"/>
        <v/>
      </c>
      <c r="O4256" s="209" t="str">
        <f t="shared" si="395"/>
        <v/>
      </c>
      <c r="P4256" s="209" t="str">
        <f t="shared" si="396"/>
        <v/>
      </c>
      <c r="Q4256" s="31" t="str">
        <f t="shared" si="397"/>
        <v/>
      </c>
      <c r="R4256" s="129" t="s">
        <v>9</v>
      </c>
      <c r="S4256" s="128" t="s">
        <v>9</v>
      </c>
      <c r="T4256" s="1"/>
    </row>
    <row r="4257" spans="1:20" ht="15.75" hidden="1" customHeight="1">
      <c r="A4257" s="1" t="str">
        <f t="shared" si="1"/>
        <v/>
      </c>
      <c r="B4257" s="268" t="str">
        <f t="shared" si="392"/>
        <v>X</v>
      </c>
      <c r="C4257" s="1"/>
      <c r="D4257" s="27" t="str">
        <f>IF('ESA Input'!AH4222="","",IF('ESA Input'!AH4222="Yes",'ESA Input'!B4222,"Ineligible"))</f>
        <v/>
      </c>
      <c r="E4257" s="242" t="str">
        <f>IF('ESA Input'!AH4222="","",'ESA Input'!AH4222)</f>
        <v/>
      </c>
      <c r="F4257" s="461" t="str">
        <f>IF('ESA Input'!AH4222="","",IF('ESA Input'!AH4222="YES",'ESA Input'!AG4222,""))</f>
        <v/>
      </c>
      <c r="G4257" s="462"/>
      <c r="H4257" s="201" t="str">
        <f>IF('ESA Input'!AH4222="","",IF('ESA Input'!AH4222="Yes",'ESA Input'!J4222,""))</f>
        <v/>
      </c>
      <c r="I4257" s="227" t="str">
        <f>IF('ESA Input'!AH4222="","",IF('ESA Input'!AH4222="Yes",'ESA Input'!D4222,""))</f>
        <v/>
      </c>
      <c r="J4257" s="235" t="str">
        <f>IF('ESA Input'!AH4222="","",IF('ESA Input'!AH4222="Yes",'ESA Input'!E4222,""))</f>
        <v/>
      </c>
      <c r="K4257" s="29" t="str">
        <f>IF('ESA Input'!AH4222="","",IF('ESA Input'!AH4222="Yes",'ESA Input'!H4222,""))</f>
        <v/>
      </c>
      <c r="L4257" s="236" t="str">
        <f>IF('ESA Input'!AH4222="","",IF('ESA Input'!AH4222="Yes",'ESA Input'!G4222,""))</f>
        <v/>
      </c>
      <c r="M4257" s="31" t="str">
        <f t="shared" si="393"/>
        <v/>
      </c>
      <c r="N4257" s="208" t="str">
        <f t="shared" si="394"/>
        <v/>
      </c>
      <c r="O4257" s="209" t="str">
        <f t="shared" si="395"/>
        <v/>
      </c>
      <c r="P4257" s="209" t="str">
        <f t="shared" si="396"/>
        <v/>
      </c>
      <c r="Q4257" s="31" t="str">
        <f t="shared" si="397"/>
        <v/>
      </c>
      <c r="R4257" s="129" t="s">
        <v>9</v>
      </c>
      <c r="S4257" s="128" t="s">
        <v>9</v>
      </c>
      <c r="T4257" s="1"/>
    </row>
    <row r="4258" spans="1:20" ht="15.75" hidden="1" customHeight="1">
      <c r="A4258" s="1" t="str">
        <f t="shared" si="1"/>
        <v/>
      </c>
      <c r="B4258" s="268" t="str">
        <f t="shared" si="392"/>
        <v>X</v>
      </c>
      <c r="C4258" s="1"/>
      <c r="D4258" s="27" t="str">
        <f>IF('ESA Input'!AH4223="","",IF('ESA Input'!AH4223="Yes",'ESA Input'!B4223,"Ineligible"))</f>
        <v/>
      </c>
      <c r="E4258" s="242" t="str">
        <f>IF('ESA Input'!AH4223="","",'ESA Input'!AH4223)</f>
        <v/>
      </c>
      <c r="F4258" s="461" t="str">
        <f>IF('ESA Input'!AH4223="","",IF('ESA Input'!AH4223="YES",'ESA Input'!AG4223,""))</f>
        <v/>
      </c>
      <c r="G4258" s="462"/>
      <c r="H4258" s="201" t="str">
        <f>IF('ESA Input'!AH4223="","",IF('ESA Input'!AH4223="Yes",'ESA Input'!J4223,""))</f>
        <v/>
      </c>
      <c r="I4258" s="227" t="str">
        <f>IF('ESA Input'!AH4223="","",IF('ESA Input'!AH4223="Yes",'ESA Input'!D4223,""))</f>
        <v/>
      </c>
      <c r="J4258" s="235" t="str">
        <f>IF('ESA Input'!AH4223="","",IF('ESA Input'!AH4223="Yes",'ESA Input'!E4223,""))</f>
        <v/>
      </c>
      <c r="K4258" s="29" t="str">
        <f>IF('ESA Input'!AH4223="","",IF('ESA Input'!AH4223="Yes",'ESA Input'!H4223,""))</f>
        <v/>
      </c>
      <c r="L4258" s="236" t="str">
        <f>IF('ESA Input'!AH4223="","",IF('ESA Input'!AH4223="Yes",'ESA Input'!G4223,""))</f>
        <v/>
      </c>
      <c r="M4258" s="31" t="str">
        <f t="shared" si="393"/>
        <v/>
      </c>
      <c r="N4258" s="208" t="str">
        <f t="shared" si="394"/>
        <v/>
      </c>
      <c r="O4258" s="209" t="str">
        <f t="shared" si="395"/>
        <v/>
      </c>
      <c r="P4258" s="209" t="str">
        <f t="shared" si="396"/>
        <v/>
      </c>
      <c r="Q4258" s="31" t="str">
        <f t="shared" si="397"/>
        <v/>
      </c>
      <c r="R4258" s="129" t="s">
        <v>9</v>
      </c>
      <c r="S4258" s="128" t="s">
        <v>9</v>
      </c>
      <c r="T4258" s="1"/>
    </row>
    <row r="4259" spans="1:20" ht="15.75" hidden="1" customHeight="1">
      <c r="A4259" s="1" t="str">
        <f t="shared" si="1"/>
        <v/>
      </c>
      <c r="B4259" s="268" t="str">
        <f t="shared" si="392"/>
        <v>X</v>
      </c>
      <c r="C4259" s="1"/>
      <c r="D4259" s="27" t="str">
        <f>IF('ESA Input'!AH4224="","",IF('ESA Input'!AH4224="Yes",'ESA Input'!B4224,"Ineligible"))</f>
        <v/>
      </c>
      <c r="E4259" s="242" t="str">
        <f>IF('ESA Input'!AH4224="","",'ESA Input'!AH4224)</f>
        <v/>
      </c>
      <c r="F4259" s="461" t="str">
        <f>IF('ESA Input'!AH4224="","",IF('ESA Input'!AH4224="YES",'ESA Input'!AG4224,""))</f>
        <v/>
      </c>
      <c r="G4259" s="462"/>
      <c r="H4259" s="201" t="str">
        <f>IF('ESA Input'!AH4224="","",IF('ESA Input'!AH4224="Yes",'ESA Input'!J4224,""))</f>
        <v/>
      </c>
      <c r="I4259" s="227" t="str">
        <f>IF('ESA Input'!AH4224="","",IF('ESA Input'!AH4224="Yes",'ESA Input'!D4224,""))</f>
        <v/>
      </c>
      <c r="J4259" s="235" t="str">
        <f>IF('ESA Input'!AH4224="","",IF('ESA Input'!AH4224="Yes",'ESA Input'!E4224,""))</f>
        <v/>
      </c>
      <c r="K4259" s="29" t="str">
        <f>IF('ESA Input'!AH4224="","",IF('ESA Input'!AH4224="Yes",'ESA Input'!H4224,""))</f>
        <v/>
      </c>
      <c r="L4259" s="236" t="str">
        <f>IF('ESA Input'!AH4224="","",IF('ESA Input'!AH4224="Yes",'ESA Input'!G4224,""))</f>
        <v/>
      </c>
      <c r="M4259" s="31" t="str">
        <f t="shared" si="393"/>
        <v/>
      </c>
      <c r="N4259" s="208" t="str">
        <f t="shared" si="394"/>
        <v/>
      </c>
      <c r="O4259" s="209" t="str">
        <f t="shared" si="395"/>
        <v/>
      </c>
      <c r="P4259" s="209" t="str">
        <f t="shared" si="396"/>
        <v/>
      </c>
      <c r="Q4259" s="31" t="str">
        <f t="shared" si="397"/>
        <v/>
      </c>
      <c r="R4259" s="129" t="s">
        <v>9</v>
      </c>
      <c r="S4259" s="128" t="s">
        <v>9</v>
      </c>
      <c r="T4259" s="1"/>
    </row>
    <row r="4260" spans="1:20" ht="15.75" hidden="1" customHeight="1">
      <c r="A4260" s="1" t="str">
        <f t="shared" si="1"/>
        <v/>
      </c>
      <c r="B4260" s="268" t="str">
        <f t="shared" si="392"/>
        <v>X</v>
      </c>
      <c r="C4260" s="1"/>
      <c r="D4260" s="27" t="str">
        <f>IF('ESA Input'!AH4225="","",IF('ESA Input'!AH4225="Yes",'ESA Input'!B4225,"Ineligible"))</f>
        <v/>
      </c>
      <c r="E4260" s="242" t="str">
        <f>IF('ESA Input'!AH4225="","",'ESA Input'!AH4225)</f>
        <v/>
      </c>
      <c r="F4260" s="461" t="str">
        <f>IF('ESA Input'!AH4225="","",IF('ESA Input'!AH4225="YES",'ESA Input'!AG4225,""))</f>
        <v/>
      </c>
      <c r="G4260" s="462"/>
      <c r="H4260" s="201" t="str">
        <f>IF('ESA Input'!AH4225="","",IF('ESA Input'!AH4225="Yes",'ESA Input'!J4225,""))</f>
        <v/>
      </c>
      <c r="I4260" s="227" t="str">
        <f>IF('ESA Input'!AH4225="","",IF('ESA Input'!AH4225="Yes",'ESA Input'!D4225,""))</f>
        <v/>
      </c>
      <c r="J4260" s="235" t="str">
        <f>IF('ESA Input'!AH4225="","",IF('ESA Input'!AH4225="Yes",'ESA Input'!E4225,""))</f>
        <v/>
      </c>
      <c r="K4260" s="29" t="str">
        <f>IF('ESA Input'!AH4225="","",IF('ESA Input'!AH4225="Yes",'ESA Input'!H4225,""))</f>
        <v/>
      </c>
      <c r="L4260" s="236" t="str">
        <f>IF('ESA Input'!AH4225="","",IF('ESA Input'!AH4225="Yes",'ESA Input'!G4225,""))</f>
        <v/>
      </c>
      <c r="M4260" s="31" t="str">
        <f t="shared" si="393"/>
        <v/>
      </c>
      <c r="N4260" s="208" t="str">
        <f t="shared" si="394"/>
        <v/>
      </c>
      <c r="O4260" s="209" t="str">
        <f t="shared" si="395"/>
        <v/>
      </c>
      <c r="P4260" s="209" t="str">
        <f t="shared" si="396"/>
        <v/>
      </c>
      <c r="Q4260" s="31" t="str">
        <f t="shared" si="397"/>
        <v/>
      </c>
      <c r="R4260" s="129" t="s">
        <v>9</v>
      </c>
      <c r="S4260" s="128" t="s">
        <v>9</v>
      </c>
      <c r="T4260" s="1"/>
    </row>
    <row r="4261" spans="1:20" ht="15.75" hidden="1" customHeight="1">
      <c r="A4261" s="1" t="str">
        <f t="shared" si="1"/>
        <v/>
      </c>
      <c r="B4261" s="268" t="str">
        <f t="shared" si="392"/>
        <v>X</v>
      </c>
      <c r="C4261" s="1"/>
      <c r="D4261" s="27" t="str">
        <f>IF('ESA Input'!AH4226="","",IF('ESA Input'!AH4226="Yes",'ESA Input'!B4226,"Ineligible"))</f>
        <v/>
      </c>
      <c r="E4261" s="242" t="str">
        <f>IF('ESA Input'!AH4226="","",'ESA Input'!AH4226)</f>
        <v/>
      </c>
      <c r="F4261" s="461" t="str">
        <f>IF('ESA Input'!AH4226="","",IF('ESA Input'!AH4226="YES",'ESA Input'!AG4226,""))</f>
        <v/>
      </c>
      <c r="G4261" s="462"/>
      <c r="H4261" s="201" t="str">
        <f>IF('ESA Input'!AH4226="","",IF('ESA Input'!AH4226="Yes",'ESA Input'!J4226,""))</f>
        <v/>
      </c>
      <c r="I4261" s="227" t="str">
        <f>IF('ESA Input'!AH4226="","",IF('ESA Input'!AH4226="Yes",'ESA Input'!D4226,""))</f>
        <v/>
      </c>
      <c r="J4261" s="235" t="str">
        <f>IF('ESA Input'!AH4226="","",IF('ESA Input'!AH4226="Yes",'ESA Input'!E4226,""))</f>
        <v/>
      </c>
      <c r="K4261" s="29" t="str">
        <f>IF('ESA Input'!AH4226="","",IF('ESA Input'!AH4226="Yes",'ESA Input'!H4226,""))</f>
        <v/>
      </c>
      <c r="L4261" s="236" t="str">
        <f>IF('ESA Input'!AH4226="","",IF('ESA Input'!AH4226="Yes",'ESA Input'!G4226,""))</f>
        <v/>
      </c>
      <c r="M4261" s="31" t="str">
        <f t="shared" si="393"/>
        <v/>
      </c>
      <c r="N4261" s="208" t="str">
        <f t="shared" si="394"/>
        <v/>
      </c>
      <c r="O4261" s="209" t="str">
        <f t="shared" si="395"/>
        <v/>
      </c>
      <c r="P4261" s="209" t="str">
        <f t="shared" si="396"/>
        <v/>
      </c>
      <c r="Q4261" s="31" t="str">
        <f t="shared" si="397"/>
        <v/>
      </c>
      <c r="R4261" s="129" t="s">
        <v>9</v>
      </c>
      <c r="S4261" s="128" t="s">
        <v>9</v>
      </c>
      <c r="T4261" s="1"/>
    </row>
    <row r="4262" spans="1:20" ht="15.75" hidden="1" customHeight="1">
      <c r="A4262" s="1" t="str">
        <f t="shared" si="1"/>
        <v/>
      </c>
      <c r="B4262" s="268" t="str">
        <f t="shared" ref="B4262:B4325" si="398">IF(Q4262&gt;M4262,"+",IF(Q4262&lt;M4262,"-","X"))</f>
        <v>X</v>
      </c>
      <c r="C4262" s="1"/>
      <c r="D4262" s="27" t="str">
        <f>IF('ESA Input'!AH4227="","",IF('ESA Input'!AH4227="Yes",'ESA Input'!B4227,"Ineligible"))</f>
        <v/>
      </c>
      <c r="E4262" s="242" t="str">
        <f>IF('ESA Input'!AH4227="","",'ESA Input'!AH4227)</f>
        <v/>
      </c>
      <c r="F4262" s="461" t="str">
        <f>IF('ESA Input'!AH4227="","",IF('ESA Input'!AH4227="YES",'ESA Input'!AG4227,""))</f>
        <v/>
      </c>
      <c r="G4262" s="462"/>
      <c r="H4262" s="201" t="str">
        <f>IF('ESA Input'!AH4227="","",IF('ESA Input'!AH4227="Yes",'ESA Input'!J4227,""))</f>
        <v/>
      </c>
      <c r="I4262" s="227" t="str">
        <f>IF('ESA Input'!AH4227="","",IF('ESA Input'!AH4227="Yes",'ESA Input'!D4227,""))</f>
        <v/>
      </c>
      <c r="J4262" s="235" t="str">
        <f>IF('ESA Input'!AH4227="","",IF('ESA Input'!AH4227="Yes",'ESA Input'!E4227,""))</f>
        <v/>
      </c>
      <c r="K4262" s="29" t="str">
        <f>IF('ESA Input'!AH4227="","",IF('ESA Input'!AH4227="Yes",'ESA Input'!H4227,""))</f>
        <v/>
      </c>
      <c r="L4262" s="236" t="str">
        <f>IF('ESA Input'!AH4227="","",IF('ESA Input'!AH4227="Yes",'ESA Input'!G4227,""))</f>
        <v/>
      </c>
      <c r="M4262" s="31" t="str">
        <f t="shared" si="393"/>
        <v/>
      </c>
      <c r="N4262" s="208" t="str">
        <f t="shared" si="394"/>
        <v/>
      </c>
      <c r="O4262" s="209" t="str">
        <f t="shared" si="395"/>
        <v/>
      </c>
      <c r="P4262" s="209" t="str">
        <f t="shared" si="396"/>
        <v/>
      </c>
      <c r="Q4262" s="31" t="str">
        <f t="shared" si="397"/>
        <v/>
      </c>
      <c r="R4262" s="129" t="s">
        <v>9</v>
      </c>
      <c r="S4262" s="128" t="s">
        <v>9</v>
      </c>
      <c r="T4262" s="1"/>
    </row>
    <row r="4263" spans="1:20" ht="15.75" hidden="1" customHeight="1">
      <c r="A4263" s="1" t="str">
        <f t="shared" si="1"/>
        <v/>
      </c>
      <c r="B4263" s="268" t="str">
        <f t="shared" si="398"/>
        <v>X</v>
      </c>
      <c r="C4263" s="1"/>
      <c r="D4263" s="27" t="str">
        <f>IF('ESA Input'!AH4228="","",IF('ESA Input'!AH4228="Yes",'ESA Input'!B4228,"Ineligible"))</f>
        <v/>
      </c>
      <c r="E4263" s="242" t="str">
        <f>IF('ESA Input'!AH4228="","",'ESA Input'!AH4228)</f>
        <v/>
      </c>
      <c r="F4263" s="461" t="str">
        <f>IF('ESA Input'!AH4228="","",IF('ESA Input'!AH4228="YES",'ESA Input'!AG4228,""))</f>
        <v/>
      </c>
      <c r="G4263" s="462"/>
      <c r="H4263" s="201" t="str">
        <f>IF('ESA Input'!AH4228="","",IF('ESA Input'!AH4228="Yes",'ESA Input'!J4228,""))</f>
        <v/>
      </c>
      <c r="I4263" s="227" t="str">
        <f>IF('ESA Input'!AH4228="","",IF('ESA Input'!AH4228="Yes",'ESA Input'!D4228,""))</f>
        <v/>
      </c>
      <c r="J4263" s="235" t="str">
        <f>IF('ESA Input'!AH4228="","",IF('ESA Input'!AH4228="Yes",'ESA Input'!E4228,""))</f>
        <v/>
      </c>
      <c r="K4263" s="29" t="str">
        <f>IF('ESA Input'!AH4228="","",IF('ESA Input'!AH4228="Yes",'ESA Input'!H4228,""))</f>
        <v/>
      </c>
      <c r="L4263" s="236" t="str">
        <f>IF('ESA Input'!AH4228="","",IF('ESA Input'!AH4228="Yes",'ESA Input'!G4228,""))</f>
        <v/>
      </c>
      <c r="M4263" s="31" t="str">
        <f t="shared" ref="M4263:M4326" si="399">IF($D4263="","",SUM(J4263:L4263))</f>
        <v/>
      </c>
      <c r="N4263" s="208" t="str">
        <f t="shared" ref="N4263:N4326" si="400">J4263</f>
        <v/>
      </c>
      <c r="O4263" s="209" t="str">
        <f t="shared" ref="O4263:O4326" si="401">K4263</f>
        <v/>
      </c>
      <c r="P4263" s="209" t="str">
        <f t="shared" ref="P4263:P4326" si="402">L4263</f>
        <v/>
      </c>
      <c r="Q4263" s="31" t="str">
        <f t="shared" ref="Q4263:Q4326" si="403">IF($D4263="","",SUM(N4263:P4263))</f>
        <v/>
      </c>
      <c r="R4263" s="129" t="s">
        <v>9</v>
      </c>
      <c r="S4263" s="128" t="s">
        <v>9</v>
      </c>
      <c r="T4263" s="1"/>
    </row>
    <row r="4264" spans="1:20" ht="15.75" hidden="1" customHeight="1">
      <c r="A4264" s="1" t="str">
        <f t="shared" si="1"/>
        <v/>
      </c>
      <c r="B4264" s="268" t="str">
        <f t="shared" si="398"/>
        <v>X</v>
      </c>
      <c r="C4264" s="1"/>
      <c r="D4264" s="27" t="str">
        <f>IF('ESA Input'!AH4229="","",IF('ESA Input'!AH4229="Yes",'ESA Input'!B4229,"Ineligible"))</f>
        <v/>
      </c>
      <c r="E4264" s="242" t="str">
        <f>IF('ESA Input'!AH4229="","",'ESA Input'!AH4229)</f>
        <v/>
      </c>
      <c r="F4264" s="461" t="str">
        <f>IF('ESA Input'!AH4229="","",IF('ESA Input'!AH4229="YES",'ESA Input'!AG4229,""))</f>
        <v/>
      </c>
      <c r="G4264" s="462"/>
      <c r="H4264" s="201" t="str">
        <f>IF('ESA Input'!AH4229="","",IF('ESA Input'!AH4229="Yes",'ESA Input'!J4229,""))</f>
        <v/>
      </c>
      <c r="I4264" s="227" t="str">
        <f>IF('ESA Input'!AH4229="","",IF('ESA Input'!AH4229="Yes",'ESA Input'!D4229,""))</f>
        <v/>
      </c>
      <c r="J4264" s="235" t="str">
        <f>IF('ESA Input'!AH4229="","",IF('ESA Input'!AH4229="Yes",'ESA Input'!E4229,""))</f>
        <v/>
      </c>
      <c r="K4264" s="29" t="str">
        <f>IF('ESA Input'!AH4229="","",IF('ESA Input'!AH4229="Yes",'ESA Input'!H4229,""))</f>
        <v/>
      </c>
      <c r="L4264" s="236" t="str">
        <f>IF('ESA Input'!AH4229="","",IF('ESA Input'!AH4229="Yes",'ESA Input'!G4229,""))</f>
        <v/>
      </c>
      <c r="M4264" s="31" t="str">
        <f t="shared" si="399"/>
        <v/>
      </c>
      <c r="N4264" s="208" t="str">
        <f t="shared" si="400"/>
        <v/>
      </c>
      <c r="O4264" s="209" t="str">
        <f t="shared" si="401"/>
        <v/>
      </c>
      <c r="P4264" s="209" t="str">
        <f t="shared" si="402"/>
        <v/>
      </c>
      <c r="Q4264" s="31" t="str">
        <f t="shared" si="403"/>
        <v/>
      </c>
      <c r="R4264" s="129" t="s">
        <v>9</v>
      </c>
      <c r="S4264" s="128" t="s">
        <v>9</v>
      </c>
      <c r="T4264" s="1"/>
    </row>
    <row r="4265" spans="1:20" ht="15.75" hidden="1" customHeight="1">
      <c r="A4265" s="1" t="str">
        <f t="shared" si="1"/>
        <v/>
      </c>
      <c r="B4265" s="268" t="str">
        <f t="shared" si="398"/>
        <v>X</v>
      </c>
      <c r="C4265" s="1"/>
      <c r="D4265" s="27" t="str">
        <f>IF('ESA Input'!AH4230="","",IF('ESA Input'!AH4230="Yes",'ESA Input'!B4230,"Ineligible"))</f>
        <v/>
      </c>
      <c r="E4265" s="242" t="str">
        <f>IF('ESA Input'!AH4230="","",'ESA Input'!AH4230)</f>
        <v/>
      </c>
      <c r="F4265" s="461" t="str">
        <f>IF('ESA Input'!AH4230="","",IF('ESA Input'!AH4230="YES",'ESA Input'!AG4230,""))</f>
        <v/>
      </c>
      <c r="G4265" s="462"/>
      <c r="H4265" s="201" t="str">
        <f>IF('ESA Input'!AH4230="","",IF('ESA Input'!AH4230="Yes",'ESA Input'!J4230,""))</f>
        <v/>
      </c>
      <c r="I4265" s="227" t="str">
        <f>IF('ESA Input'!AH4230="","",IF('ESA Input'!AH4230="Yes",'ESA Input'!D4230,""))</f>
        <v/>
      </c>
      <c r="J4265" s="235" t="str">
        <f>IF('ESA Input'!AH4230="","",IF('ESA Input'!AH4230="Yes",'ESA Input'!E4230,""))</f>
        <v/>
      </c>
      <c r="K4265" s="29" t="str">
        <f>IF('ESA Input'!AH4230="","",IF('ESA Input'!AH4230="Yes",'ESA Input'!H4230,""))</f>
        <v/>
      </c>
      <c r="L4265" s="236" t="str">
        <f>IF('ESA Input'!AH4230="","",IF('ESA Input'!AH4230="Yes",'ESA Input'!G4230,""))</f>
        <v/>
      </c>
      <c r="M4265" s="31" t="str">
        <f t="shared" si="399"/>
        <v/>
      </c>
      <c r="N4265" s="208" t="str">
        <f t="shared" si="400"/>
        <v/>
      </c>
      <c r="O4265" s="209" t="str">
        <f t="shared" si="401"/>
        <v/>
      </c>
      <c r="P4265" s="209" t="str">
        <f t="shared" si="402"/>
        <v/>
      </c>
      <c r="Q4265" s="31" t="str">
        <f t="shared" si="403"/>
        <v/>
      </c>
      <c r="R4265" s="129" t="s">
        <v>9</v>
      </c>
      <c r="S4265" s="128" t="s">
        <v>9</v>
      </c>
      <c r="T4265" s="1"/>
    </row>
    <row r="4266" spans="1:20" ht="15.75" hidden="1" customHeight="1">
      <c r="A4266" s="1" t="str">
        <f t="shared" si="1"/>
        <v/>
      </c>
      <c r="B4266" s="268" t="str">
        <f t="shared" si="398"/>
        <v>X</v>
      </c>
      <c r="C4266" s="1"/>
      <c r="D4266" s="27" t="str">
        <f>IF('ESA Input'!AH4231="","",IF('ESA Input'!AH4231="Yes",'ESA Input'!B4231,"Ineligible"))</f>
        <v/>
      </c>
      <c r="E4266" s="242" t="str">
        <f>IF('ESA Input'!AH4231="","",'ESA Input'!AH4231)</f>
        <v/>
      </c>
      <c r="F4266" s="461" t="str">
        <f>IF('ESA Input'!AH4231="","",IF('ESA Input'!AH4231="YES",'ESA Input'!AG4231,""))</f>
        <v/>
      </c>
      <c r="G4266" s="462"/>
      <c r="H4266" s="201" t="str">
        <f>IF('ESA Input'!AH4231="","",IF('ESA Input'!AH4231="Yes",'ESA Input'!J4231,""))</f>
        <v/>
      </c>
      <c r="I4266" s="227" t="str">
        <f>IF('ESA Input'!AH4231="","",IF('ESA Input'!AH4231="Yes",'ESA Input'!D4231,""))</f>
        <v/>
      </c>
      <c r="J4266" s="235" t="str">
        <f>IF('ESA Input'!AH4231="","",IF('ESA Input'!AH4231="Yes",'ESA Input'!E4231,""))</f>
        <v/>
      </c>
      <c r="K4266" s="29" t="str">
        <f>IF('ESA Input'!AH4231="","",IF('ESA Input'!AH4231="Yes",'ESA Input'!H4231,""))</f>
        <v/>
      </c>
      <c r="L4266" s="236" t="str">
        <f>IF('ESA Input'!AH4231="","",IF('ESA Input'!AH4231="Yes",'ESA Input'!G4231,""))</f>
        <v/>
      </c>
      <c r="M4266" s="31" t="str">
        <f t="shared" si="399"/>
        <v/>
      </c>
      <c r="N4266" s="208" t="str">
        <f t="shared" si="400"/>
        <v/>
      </c>
      <c r="O4266" s="209" t="str">
        <f t="shared" si="401"/>
        <v/>
      </c>
      <c r="P4266" s="209" t="str">
        <f t="shared" si="402"/>
        <v/>
      </c>
      <c r="Q4266" s="31" t="str">
        <f t="shared" si="403"/>
        <v/>
      </c>
      <c r="R4266" s="129" t="s">
        <v>9</v>
      </c>
      <c r="S4266" s="128" t="s">
        <v>9</v>
      </c>
      <c r="T4266" s="1"/>
    </row>
    <row r="4267" spans="1:20" ht="15.75" hidden="1" customHeight="1">
      <c r="A4267" s="1" t="str">
        <f t="shared" si="1"/>
        <v/>
      </c>
      <c r="B4267" s="268" t="str">
        <f t="shared" si="398"/>
        <v>X</v>
      </c>
      <c r="C4267" s="1"/>
      <c r="D4267" s="27" t="str">
        <f>IF('ESA Input'!AH4232="","",IF('ESA Input'!AH4232="Yes",'ESA Input'!B4232,"Ineligible"))</f>
        <v/>
      </c>
      <c r="E4267" s="242" t="str">
        <f>IF('ESA Input'!AH4232="","",'ESA Input'!AH4232)</f>
        <v/>
      </c>
      <c r="F4267" s="461" t="str">
        <f>IF('ESA Input'!AH4232="","",IF('ESA Input'!AH4232="YES",'ESA Input'!AG4232,""))</f>
        <v/>
      </c>
      <c r="G4267" s="462"/>
      <c r="H4267" s="201" t="str">
        <f>IF('ESA Input'!AH4232="","",IF('ESA Input'!AH4232="Yes",'ESA Input'!J4232,""))</f>
        <v/>
      </c>
      <c r="I4267" s="227" t="str">
        <f>IF('ESA Input'!AH4232="","",IF('ESA Input'!AH4232="Yes",'ESA Input'!D4232,""))</f>
        <v/>
      </c>
      <c r="J4267" s="235" t="str">
        <f>IF('ESA Input'!AH4232="","",IF('ESA Input'!AH4232="Yes",'ESA Input'!E4232,""))</f>
        <v/>
      </c>
      <c r="K4267" s="29" t="str">
        <f>IF('ESA Input'!AH4232="","",IF('ESA Input'!AH4232="Yes",'ESA Input'!H4232,""))</f>
        <v/>
      </c>
      <c r="L4267" s="236" t="str">
        <f>IF('ESA Input'!AH4232="","",IF('ESA Input'!AH4232="Yes",'ESA Input'!G4232,""))</f>
        <v/>
      </c>
      <c r="M4267" s="31" t="str">
        <f t="shared" si="399"/>
        <v/>
      </c>
      <c r="N4267" s="208" t="str">
        <f t="shared" si="400"/>
        <v/>
      </c>
      <c r="O4267" s="209" t="str">
        <f t="shared" si="401"/>
        <v/>
      </c>
      <c r="P4267" s="209" t="str">
        <f t="shared" si="402"/>
        <v/>
      </c>
      <c r="Q4267" s="31" t="str">
        <f t="shared" si="403"/>
        <v/>
      </c>
      <c r="R4267" s="129" t="s">
        <v>9</v>
      </c>
      <c r="S4267" s="128" t="s">
        <v>9</v>
      </c>
      <c r="T4267" s="1"/>
    </row>
    <row r="4268" spans="1:20" ht="15.75" hidden="1" customHeight="1">
      <c r="A4268" s="1" t="str">
        <f t="shared" si="1"/>
        <v/>
      </c>
      <c r="B4268" s="268" t="str">
        <f t="shared" si="398"/>
        <v>X</v>
      </c>
      <c r="C4268" s="1"/>
      <c r="D4268" s="27" t="str">
        <f>IF('ESA Input'!AH4233="","",IF('ESA Input'!AH4233="Yes",'ESA Input'!B4233,"Ineligible"))</f>
        <v/>
      </c>
      <c r="E4268" s="242" t="str">
        <f>IF('ESA Input'!AH4233="","",'ESA Input'!AH4233)</f>
        <v/>
      </c>
      <c r="F4268" s="461" t="str">
        <f>IF('ESA Input'!AH4233="","",IF('ESA Input'!AH4233="YES",'ESA Input'!AG4233,""))</f>
        <v/>
      </c>
      <c r="G4268" s="462"/>
      <c r="H4268" s="201" t="str">
        <f>IF('ESA Input'!AH4233="","",IF('ESA Input'!AH4233="Yes",'ESA Input'!J4233,""))</f>
        <v/>
      </c>
      <c r="I4268" s="227" t="str">
        <f>IF('ESA Input'!AH4233="","",IF('ESA Input'!AH4233="Yes",'ESA Input'!D4233,""))</f>
        <v/>
      </c>
      <c r="J4268" s="235" t="str">
        <f>IF('ESA Input'!AH4233="","",IF('ESA Input'!AH4233="Yes",'ESA Input'!E4233,""))</f>
        <v/>
      </c>
      <c r="K4268" s="29" t="str">
        <f>IF('ESA Input'!AH4233="","",IF('ESA Input'!AH4233="Yes",'ESA Input'!H4233,""))</f>
        <v/>
      </c>
      <c r="L4268" s="236" t="str">
        <f>IF('ESA Input'!AH4233="","",IF('ESA Input'!AH4233="Yes",'ESA Input'!G4233,""))</f>
        <v/>
      </c>
      <c r="M4268" s="31" t="str">
        <f t="shared" si="399"/>
        <v/>
      </c>
      <c r="N4268" s="208" t="str">
        <f t="shared" si="400"/>
        <v/>
      </c>
      <c r="O4268" s="209" t="str">
        <f t="shared" si="401"/>
        <v/>
      </c>
      <c r="P4268" s="209" t="str">
        <f t="shared" si="402"/>
        <v/>
      </c>
      <c r="Q4268" s="31" t="str">
        <f t="shared" si="403"/>
        <v/>
      </c>
      <c r="R4268" s="129" t="s">
        <v>9</v>
      </c>
      <c r="S4268" s="128" t="s">
        <v>9</v>
      </c>
      <c r="T4268" s="1"/>
    </row>
    <row r="4269" spans="1:20" ht="15.75" hidden="1" customHeight="1">
      <c r="A4269" s="1" t="str">
        <f t="shared" si="1"/>
        <v/>
      </c>
      <c r="B4269" s="268" t="str">
        <f t="shared" si="398"/>
        <v>X</v>
      </c>
      <c r="C4269" s="1"/>
      <c r="D4269" s="27" t="str">
        <f>IF('ESA Input'!AH4234="","",IF('ESA Input'!AH4234="Yes",'ESA Input'!B4234,"Ineligible"))</f>
        <v/>
      </c>
      <c r="E4269" s="242" t="str">
        <f>IF('ESA Input'!AH4234="","",'ESA Input'!AH4234)</f>
        <v/>
      </c>
      <c r="F4269" s="461" t="str">
        <f>IF('ESA Input'!AH4234="","",IF('ESA Input'!AH4234="YES",'ESA Input'!AG4234,""))</f>
        <v/>
      </c>
      <c r="G4269" s="462"/>
      <c r="H4269" s="201" t="str">
        <f>IF('ESA Input'!AH4234="","",IF('ESA Input'!AH4234="Yes",'ESA Input'!J4234,""))</f>
        <v/>
      </c>
      <c r="I4269" s="227" t="str">
        <f>IF('ESA Input'!AH4234="","",IF('ESA Input'!AH4234="Yes",'ESA Input'!D4234,""))</f>
        <v/>
      </c>
      <c r="J4269" s="235" t="str">
        <f>IF('ESA Input'!AH4234="","",IF('ESA Input'!AH4234="Yes",'ESA Input'!E4234,""))</f>
        <v/>
      </c>
      <c r="K4269" s="29" t="str">
        <f>IF('ESA Input'!AH4234="","",IF('ESA Input'!AH4234="Yes",'ESA Input'!H4234,""))</f>
        <v/>
      </c>
      <c r="L4269" s="236" t="str">
        <f>IF('ESA Input'!AH4234="","",IF('ESA Input'!AH4234="Yes",'ESA Input'!G4234,""))</f>
        <v/>
      </c>
      <c r="M4269" s="31" t="str">
        <f t="shared" si="399"/>
        <v/>
      </c>
      <c r="N4269" s="208" t="str">
        <f t="shared" si="400"/>
        <v/>
      </c>
      <c r="O4269" s="209" t="str">
        <f t="shared" si="401"/>
        <v/>
      </c>
      <c r="P4269" s="209" t="str">
        <f t="shared" si="402"/>
        <v/>
      </c>
      <c r="Q4269" s="31" t="str">
        <f t="shared" si="403"/>
        <v/>
      </c>
      <c r="R4269" s="129" t="s">
        <v>9</v>
      </c>
      <c r="S4269" s="128" t="s">
        <v>9</v>
      </c>
      <c r="T4269" s="1"/>
    </row>
    <row r="4270" spans="1:20" ht="15.75" hidden="1" customHeight="1">
      <c r="A4270" s="1" t="str">
        <f t="shared" si="1"/>
        <v/>
      </c>
      <c r="B4270" s="268" t="str">
        <f t="shared" si="398"/>
        <v>X</v>
      </c>
      <c r="C4270" s="1"/>
      <c r="D4270" s="27" t="str">
        <f>IF('ESA Input'!AH4235="","",IF('ESA Input'!AH4235="Yes",'ESA Input'!B4235,"Ineligible"))</f>
        <v/>
      </c>
      <c r="E4270" s="242" t="str">
        <f>IF('ESA Input'!AH4235="","",'ESA Input'!AH4235)</f>
        <v/>
      </c>
      <c r="F4270" s="461" t="str">
        <f>IF('ESA Input'!AH4235="","",IF('ESA Input'!AH4235="YES",'ESA Input'!AG4235,""))</f>
        <v/>
      </c>
      <c r="G4270" s="462"/>
      <c r="H4270" s="201" t="str">
        <f>IF('ESA Input'!AH4235="","",IF('ESA Input'!AH4235="Yes",'ESA Input'!J4235,""))</f>
        <v/>
      </c>
      <c r="I4270" s="227" t="str">
        <f>IF('ESA Input'!AH4235="","",IF('ESA Input'!AH4235="Yes",'ESA Input'!D4235,""))</f>
        <v/>
      </c>
      <c r="J4270" s="235" t="str">
        <f>IF('ESA Input'!AH4235="","",IF('ESA Input'!AH4235="Yes",'ESA Input'!E4235,""))</f>
        <v/>
      </c>
      <c r="K4270" s="29" t="str">
        <f>IF('ESA Input'!AH4235="","",IF('ESA Input'!AH4235="Yes",'ESA Input'!H4235,""))</f>
        <v/>
      </c>
      <c r="L4270" s="236" t="str">
        <f>IF('ESA Input'!AH4235="","",IF('ESA Input'!AH4235="Yes",'ESA Input'!G4235,""))</f>
        <v/>
      </c>
      <c r="M4270" s="31" t="str">
        <f t="shared" si="399"/>
        <v/>
      </c>
      <c r="N4270" s="208" t="str">
        <f t="shared" si="400"/>
        <v/>
      </c>
      <c r="O4270" s="209" t="str">
        <f t="shared" si="401"/>
        <v/>
      </c>
      <c r="P4270" s="209" t="str">
        <f t="shared" si="402"/>
        <v/>
      </c>
      <c r="Q4270" s="31" t="str">
        <f t="shared" si="403"/>
        <v/>
      </c>
      <c r="R4270" s="129" t="s">
        <v>9</v>
      </c>
      <c r="S4270" s="128" t="s">
        <v>9</v>
      </c>
      <c r="T4270" s="1"/>
    </row>
    <row r="4271" spans="1:20" ht="15.75" hidden="1" customHeight="1">
      <c r="A4271" s="1" t="str">
        <f t="shared" si="1"/>
        <v/>
      </c>
      <c r="B4271" s="268" t="str">
        <f t="shared" si="398"/>
        <v>X</v>
      </c>
      <c r="C4271" s="1"/>
      <c r="D4271" s="27" t="str">
        <f>IF('ESA Input'!AH4236="","",IF('ESA Input'!AH4236="Yes",'ESA Input'!B4236,"Ineligible"))</f>
        <v/>
      </c>
      <c r="E4271" s="242" t="str">
        <f>IF('ESA Input'!AH4236="","",'ESA Input'!AH4236)</f>
        <v/>
      </c>
      <c r="F4271" s="461" t="str">
        <f>IF('ESA Input'!AH4236="","",IF('ESA Input'!AH4236="YES",'ESA Input'!AG4236,""))</f>
        <v/>
      </c>
      <c r="G4271" s="462"/>
      <c r="H4271" s="201" t="str">
        <f>IF('ESA Input'!AH4236="","",IF('ESA Input'!AH4236="Yes",'ESA Input'!J4236,""))</f>
        <v/>
      </c>
      <c r="I4271" s="227" t="str">
        <f>IF('ESA Input'!AH4236="","",IF('ESA Input'!AH4236="Yes",'ESA Input'!D4236,""))</f>
        <v/>
      </c>
      <c r="J4271" s="235" t="str">
        <f>IF('ESA Input'!AH4236="","",IF('ESA Input'!AH4236="Yes",'ESA Input'!E4236,""))</f>
        <v/>
      </c>
      <c r="K4271" s="29" t="str">
        <f>IF('ESA Input'!AH4236="","",IF('ESA Input'!AH4236="Yes",'ESA Input'!H4236,""))</f>
        <v/>
      </c>
      <c r="L4271" s="236" t="str">
        <f>IF('ESA Input'!AH4236="","",IF('ESA Input'!AH4236="Yes",'ESA Input'!G4236,""))</f>
        <v/>
      </c>
      <c r="M4271" s="31" t="str">
        <f t="shared" si="399"/>
        <v/>
      </c>
      <c r="N4271" s="208" t="str">
        <f t="shared" si="400"/>
        <v/>
      </c>
      <c r="O4271" s="209" t="str">
        <f t="shared" si="401"/>
        <v/>
      </c>
      <c r="P4271" s="209" t="str">
        <f t="shared" si="402"/>
        <v/>
      </c>
      <c r="Q4271" s="31" t="str">
        <f t="shared" si="403"/>
        <v/>
      </c>
      <c r="R4271" s="129" t="s">
        <v>9</v>
      </c>
      <c r="S4271" s="128" t="s">
        <v>9</v>
      </c>
      <c r="T4271" s="1"/>
    </row>
    <row r="4272" spans="1:20" ht="15.75" hidden="1" customHeight="1">
      <c r="A4272" s="1" t="str">
        <f t="shared" si="1"/>
        <v/>
      </c>
      <c r="B4272" s="268" t="str">
        <f t="shared" si="398"/>
        <v>X</v>
      </c>
      <c r="C4272" s="1"/>
      <c r="D4272" s="27" t="str">
        <f>IF('ESA Input'!AH4237="","",IF('ESA Input'!AH4237="Yes",'ESA Input'!B4237,"Ineligible"))</f>
        <v/>
      </c>
      <c r="E4272" s="242" t="str">
        <f>IF('ESA Input'!AH4237="","",'ESA Input'!AH4237)</f>
        <v/>
      </c>
      <c r="F4272" s="461" t="str">
        <f>IF('ESA Input'!AH4237="","",IF('ESA Input'!AH4237="YES",'ESA Input'!AG4237,""))</f>
        <v/>
      </c>
      <c r="G4272" s="462"/>
      <c r="H4272" s="201" t="str">
        <f>IF('ESA Input'!AH4237="","",IF('ESA Input'!AH4237="Yes",'ESA Input'!J4237,""))</f>
        <v/>
      </c>
      <c r="I4272" s="227" t="str">
        <f>IF('ESA Input'!AH4237="","",IF('ESA Input'!AH4237="Yes",'ESA Input'!D4237,""))</f>
        <v/>
      </c>
      <c r="J4272" s="235" t="str">
        <f>IF('ESA Input'!AH4237="","",IF('ESA Input'!AH4237="Yes",'ESA Input'!E4237,""))</f>
        <v/>
      </c>
      <c r="K4272" s="29" t="str">
        <f>IF('ESA Input'!AH4237="","",IF('ESA Input'!AH4237="Yes",'ESA Input'!H4237,""))</f>
        <v/>
      </c>
      <c r="L4272" s="236" t="str">
        <f>IF('ESA Input'!AH4237="","",IF('ESA Input'!AH4237="Yes",'ESA Input'!G4237,""))</f>
        <v/>
      </c>
      <c r="M4272" s="31" t="str">
        <f t="shared" si="399"/>
        <v/>
      </c>
      <c r="N4272" s="208" t="str">
        <f t="shared" si="400"/>
        <v/>
      </c>
      <c r="O4272" s="209" t="str">
        <f t="shared" si="401"/>
        <v/>
      </c>
      <c r="P4272" s="209" t="str">
        <f t="shared" si="402"/>
        <v/>
      </c>
      <c r="Q4272" s="31" t="str">
        <f t="shared" si="403"/>
        <v/>
      </c>
      <c r="R4272" s="129" t="s">
        <v>9</v>
      </c>
      <c r="S4272" s="128" t="s">
        <v>9</v>
      </c>
      <c r="T4272" s="1"/>
    </row>
    <row r="4273" spans="1:20" ht="15.75" hidden="1" customHeight="1">
      <c r="A4273" s="1" t="str">
        <f t="shared" si="1"/>
        <v/>
      </c>
      <c r="B4273" s="268" t="str">
        <f t="shared" si="398"/>
        <v>X</v>
      </c>
      <c r="C4273" s="1"/>
      <c r="D4273" s="27" t="str">
        <f>IF('ESA Input'!AH4238="","",IF('ESA Input'!AH4238="Yes",'ESA Input'!B4238,"Ineligible"))</f>
        <v/>
      </c>
      <c r="E4273" s="242" t="str">
        <f>IF('ESA Input'!AH4238="","",'ESA Input'!AH4238)</f>
        <v/>
      </c>
      <c r="F4273" s="461" t="str">
        <f>IF('ESA Input'!AH4238="","",IF('ESA Input'!AH4238="YES",'ESA Input'!AG4238,""))</f>
        <v/>
      </c>
      <c r="G4273" s="462"/>
      <c r="H4273" s="201" t="str">
        <f>IF('ESA Input'!AH4238="","",IF('ESA Input'!AH4238="Yes",'ESA Input'!J4238,""))</f>
        <v/>
      </c>
      <c r="I4273" s="227" t="str">
        <f>IF('ESA Input'!AH4238="","",IF('ESA Input'!AH4238="Yes",'ESA Input'!D4238,""))</f>
        <v/>
      </c>
      <c r="J4273" s="235" t="str">
        <f>IF('ESA Input'!AH4238="","",IF('ESA Input'!AH4238="Yes",'ESA Input'!E4238,""))</f>
        <v/>
      </c>
      <c r="K4273" s="29" t="str">
        <f>IF('ESA Input'!AH4238="","",IF('ESA Input'!AH4238="Yes",'ESA Input'!H4238,""))</f>
        <v/>
      </c>
      <c r="L4273" s="236" t="str">
        <f>IF('ESA Input'!AH4238="","",IF('ESA Input'!AH4238="Yes",'ESA Input'!G4238,""))</f>
        <v/>
      </c>
      <c r="M4273" s="31" t="str">
        <f t="shared" si="399"/>
        <v/>
      </c>
      <c r="N4273" s="208" t="str">
        <f t="shared" si="400"/>
        <v/>
      </c>
      <c r="O4273" s="209" t="str">
        <f t="shared" si="401"/>
        <v/>
      </c>
      <c r="P4273" s="209" t="str">
        <f t="shared" si="402"/>
        <v/>
      </c>
      <c r="Q4273" s="31" t="str">
        <f t="shared" si="403"/>
        <v/>
      </c>
      <c r="R4273" s="129" t="s">
        <v>9</v>
      </c>
      <c r="S4273" s="128" t="s">
        <v>9</v>
      </c>
      <c r="T4273" s="1"/>
    </row>
    <row r="4274" spans="1:20" ht="15.75" hidden="1" customHeight="1">
      <c r="A4274" s="1" t="str">
        <f t="shared" si="1"/>
        <v/>
      </c>
      <c r="B4274" s="268" t="str">
        <f t="shared" si="398"/>
        <v>X</v>
      </c>
      <c r="C4274" s="1"/>
      <c r="D4274" s="27" t="str">
        <f>IF('ESA Input'!AH4239="","",IF('ESA Input'!AH4239="Yes",'ESA Input'!B4239,"Ineligible"))</f>
        <v/>
      </c>
      <c r="E4274" s="242" t="str">
        <f>IF('ESA Input'!AH4239="","",'ESA Input'!AH4239)</f>
        <v/>
      </c>
      <c r="F4274" s="461" t="str">
        <f>IF('ESA Input'!AH4239="","",IF('ESA Input'!AH4239="YES",'ESA Input'!AG4239,""))</f>
        <v/>
      </c>
      <c r="G4274" s="462"/>
      <c r="H4274" s="201" t="str">
        <f>IF('ESA Input'!AH4239="","",IF('ESA Input'!AH4239="Yes",'ESA Input'!J4239,""))</f>
        <v/>
      </c>
      <c r="I4274" s="227" t="str">
        <f>IF('ESA Input'!AH4239="","",IF('ESA Input'!AH4239="Yes",'ESA Input'!D4239,""))</f>
        <v/>
      </c>
      <c r="J4274" s="235" t="str">
        <f>IF('ESA Input'!AH4239="","",IF('ESA Input'!AH4239="Yes",'ESA Input'!E4239,""))</f>
        <v/>
      </c>
      <c r="K4274" s="29" t="str">
        <f>IF('ESA Input'!AH4239="","",IF('ESA Input'!AH4239="Yes",'ESA Input'!H4239,""))</f>
        <v/>
      </c>
      <c r="L4274" s="236" t="str">
        <f>IF('ESA Input'!AH4239="","",IF('ESA Input'!AH4239="Yes",'ESA Input'!G4239,""))</f>
        <v/>
      </c>
      <c r="M4274" s="31" t="str">
        <f t="shared" si="399"/>
        <v/>
      </c>
      <c r="N4274" s="208" t="str">
        <f t="shared" si="400"/>
        <v/>
      </c>
      <c r="O4274" s="209" t="str">
        <f t="shared" si="401"/>
        <v/>
      </c>
      <c r="P4274" s="209" t="str">
        <f t="shared" si="402"/>
        <v/>
      </c>
      <c r="Q4274" s="31" t="str">
        <f t="shared" si="403"/>
        <v/>
      </c>
      <c r="R4274" s="129" t="s">
        <v>9</v>
      </c>
      <c r="S4274" s="128" t="s">
        <v>9</v>
      </c>
      <c r="T4274" s="1"/>
    </row>
    <row r="4275" spans="1:20" ht="15.75" hidden="1" customHeight="1">
      <c r="A4275" s="1" t="str">
        <f t="shared" si="1"/>
        <v/>
      </c>
      <c r="B4275" s="268" t="str">
        <f t="shared" si="398"/>
        <v>X</v>
      </c>
      <c r="C4275" s="1"/>
      <c r="D4275" s="27" t="str">
        <f>IF('ESA Input'!AH4240="","",IF('ESA Input'!AH4240="Yes",'ESA Input'!B4240,"Ineligible"))</f>
        <v/>
      </c>
      <c r="E4275" s="242" t="str">
        <f>IF('ESA Input'!AH4240="","",'ESA Input'!AH4240)</f>
        <v/>
      </c>
      <c r="F4275" s="461" t="str">
        <f>IF('ESA Input'!AH4240="","",IF('ESA Input'!AH4240="YES",'ESA Input'!AG4240,""))</f>
        <v/>
      </c>
      <c r="G4275" s="462"/>
      <c r="H4275" s="201" t="str">
        <f>IF('ESA Input'!AH4240="","",IF('ESA Input'!AH4240="Yes",'ESA Input'!J4240,""))</f>
        <v/>
      </c>
      <c r="I4275" s="227" t="str">
        <f>IF('ESA Input'!AH4240="","",IF('ESA Input'!AH4240="Yes",'ESA Input'!D4240,""))</f>
        <v/>
      </c>
      <c r="J4275" s="235" t="str">
        <f>IF('ESA Input'!AH4240="","",IF('ESA Input'!AH4240="Yes",'ESA Input'!E4240,""))</f>
        <v/>
      </c>
      <c r="K4275" s="29" t="str">
        <f>IF('ESA Input'!AH4240="","",IF('ESA Input'!AH4240="Yes",'ESA Input'!H4240,""))</f>
        <v/>
      </c>
      <c r="L4275" s="236" t="str">
        <f>IF('ESA Input'!AH4240="","",IF('ESA Input'!AH4240="Yes",'ESA Input'!G4240,""))</f>
        <v/>
      </c>
      <c r="M4275" s="31" t="str">
        <f t="shared" si="399"/>
        <v/>
      </c>
      <c r="N4275" s="208" t="str">
        <f t="shared" si="400"/>
        <v/>
      </c>
      <c r="O4275" s="209" t="str">
        <f t="shared" si="401"/>
        <v/>
      </c>
      <c r="P4275" s="209" t="str">
        <f t="shared" si="402"/>
        <v/>
      </c>
      <c r="Q4275" s="31" t="str">
        <f t="shared" si="403"/>
        <v/>
      </c>
      <c r="R4275" s="129" t="s">
        <v>9</v>
      </c>
      <c r="S4275" s="128" t="s">
        <v>9</v>
      </c>
      <c r="T4275" s="1"/>
    </row>
    <row r="4276" spans="1:20" ht="15.75" hidden="1" customHeight="1">
      <c r="A4276" s="1" t="str">
        <f t="shared" si="1"/>
        <v/>
      </c>
      <c r="B4276" s="268" t="str">
        <f t="shared" si="398"/>
        <v>X</v>
      </c>
      <c r="C4276" s="1"/>
      <c r="D4276" s="27" t="str">
        <f>IF('ESA Input'!AH4241="","",IF('ESA Input'!AH4241="Yes",'ESA Input'!B4241,"Ineligible"))</f>
        <v/>
      </c>
      <c r="E4276" s="242" t="str">
        <f>IF('ESA Input'!AH4241="","",'ESA Input'!AH4241)</f>
        <v/>
      </c>
      <c r="F4276" s="461" t="str">
        <f>IF('ESA Input'!AH4241="","",IF('ESA Input'!AH4241="YES",'ESA Input'!AG4241,""))</f>
        <v/>
      </c>
      <c r="G4276" s="462"/>
      <c r="H4276" s="201" t="str">
        <f>IF('ESA Input'!AH4241="","",IF('ESA Input'!AH4241="Yes",'ESA Input'!J4241,""))</f>
        <v/>
      </c>
      <c r="I4276" s="227" t="str">
        <f>IF('ESA Input'!AH4241="","",IF('ESA Input'!AH4241="Yes",'ESA Input'!D4241,""))</f>
        <v/>
      </c>
      <c r="J4276" s="235" t="str">
        <f>IF('ESA Input'!AH4241="","",IF('ESA Input'!AH4241="Yes",'ESA Input'!E4241,""))</f>
        <v/>
      </c>
      <c r="K4276" s="29" t="str">
        <f>IF('ESA Input'!AH4241="","",IF('ESA Input'!AH4241="Yes",'ESA Input'!H4241,""))</f>
        <v/>
      </c>
      <c r="L4276" s="236" t="str">
        <f>IF('ESA Input'!AH4241="","",IF('ESA Input'!AH4241="Yes",'ESA Input'!G4241,""))</f>
        <v/>
      </c>
      <c r="M4276" s="31" t="str">
        <f t="shared" si="399"/>
        <v/>
      </c>
      <c r="N4276" s="208" t="str">
        <f t="shared" si="400"/>
        <v/>
      </c>
      <c r="O4276" s="209" t="str">
        <f t="shared" si="401"/>
        <v/>
      </c>
      <c r="P4276" s="209" t="str">
        <f t="shared" si="402"/>
        <v/>
      </c>
      <c r="Q4276" s="31" t="str">
        <f t="shared" si="403"/>
        <v/>
      </c>
      <c r="R4276" s="129" t="s">
        <v>9</v>
      </c>
      <c r="S4276" s="128" t="s">
        <v>9</v>
      </c>
      <c r="T4276" s="1"/>
    </row>
    <row r="4277" spans="1:20" ht="15.75" hidden="1" customHeight="1">
      <c r="A4277" s="1" t="str">
        <f t="shared" si="1"/>
        <v/>
      </c>
      <c r="B4277" s="268" t="str">
        <f t="shared" si="398"/>
        <v>X</v>
      </c>
      <c r="C4277" s="1"/>
      <c r="D4277" s="27" t="str">
        <f>IF('ESA Input'!AH4242="","",IF('ESA Input'!AH4242="Yes",'ESA Input'!B4242,"Ineligible"))</f>
        <v/>
      </c>
      <c r="E4277" s="242" t="str">
        <f>IF('ESA Input'!AH4242="","",'ESA Input'!AH4242)</f>
        <v/>
      </c>
      <c r="F4277" s="461" t="str">
        <f>IF('ESA Input'!AH4242="","",IF('ESA Input'!AH4242="YES",'ESA Input'!AG4242,""))</f>
        <v/>
      </c>
      <c r="G4277" s="462"/>
      <c r="H4277" s="201" t="str">
        <f>IF('ESA Input'!AH4242="","",IF('ESA Input'!AH4242="Yes",'ESA Input'!J4242,""))</f>
        <v/>
      </c>
      <c r="I4277" s="227" t="str">
        <f>IF('ESA Input'!AH4242="","",IF('ESA Input'!AH4242="Yes",'ESA Input'!D4242,""))</f>
        <v/>
      </c>
      <c r="J4277" s="235" t="str">
        <f>IF('ESA Input'!AH4242="","",IF('ESA Input'!AH4242="Yes",'ESA Input'!E4242,""))</f>
        <v/>
      </c>
      <c r="K4277" s="29" t="str">
        <f>IF('ESA Input'!AH4242="","",IF('ESA Input'!AH4242="Yes",'ESA Input'!H4242,""))</f>
        <v/>
      </c>
      <c r="L4277" s="236" t="str">
        <f>IF('ESA Input'!AH4242="","",IF('ESA Input'!AH4242="Yes",'ESA Input'!G4242,""))</f>
        <v/>
      </c>
      <c r="M4277" s="31" t="str">
        <f t="shared" si="399"/>
        <v/>
      </c>
      <c r="N4277" s="208" t="str">
        <f t="shared" si="400"/>
        <v/>
      </c>
      <c r="O4277" s="209" t="str">
        <f t="shared" si="401"/>
        <v/>
      </c>
      <c r="P4277" s="209" t="str">
        <f t="shared" si="402"/>
        <v/>
      </c>
      <c r="Q4277" s="31" t="str">
        <f t="shared" si="403"/>
        <v/>
      </c>
      <c r="R4277" s="129" t="s">
        <v>9</v>
      </c>
      <c r="S4277" s="128" t="s">
        <v>9</v>
      </c>
      <c r="T4277" s="1"/>
    </row>
    <row r="4278" spans="1:20" ht="15.75" hidden="1" customHeight="1">
      <c r="A4278" s="1" t="str">
        <f t="shared" si="1"/>
        <v/>
      </c>
      <c r="B4278" s="268" t="str">
        <f t="shared" si="398"/>
        <v>X</v>
      </c>
      <c r="C4278" s="1"/>
      <c r="D4278" s="27" t="str">
        <f>IF('ESA Input'!AH4243="","",IF('ESA Input'!AH4243="Yes",'ESA Input'!B4243,"Ineligible"))</f>
        <v/>
      </c>
      <c r="E4278" s="242" t="str">
        <f>IF('ESA Input'!AH4243="","",'ESA Input'!AH4243)</f>
        <v/>
      </c>
      <c r="F4278" s="461" t="str">
        <f>IF('ESA Input'!AH4243="","",IF('ESA Input'!AH4243="YES",'ESA Input'!AG4243,""))</f>
        <v/>
      </c>
      <c r="G4278" s="462"/>
      <c r="H4278" s="201" t="str">
        <f>IF('ESA Input'!AH4243="","",IF('ESA Input'!AH4243="Yes",'ESA Input'!J4243,""))</f>
        <v/>
      </c>
      <c r="I4278" s="227" t="str">
        <f>IF('ESA Input'!AH4243="","",IF('ESA Input'!AH4243="Yes",'ESA Input'!D4243,""))</f>
        <v/>
      </c>
      <c r="J4278" s="235" t="str">
        <f>IF('ESA Input'!AH4243="","",IF('ESA Input'!AH4243="Yes",'ESA Input'!E4243,""))</f>
        <v/>
      </c>
      <c r="K4278" s="29" t="str">
        <f>IF('ESA Input'!AH4243="","",IF('ESA Input'!AH4243="Yes",'ESA Input'!H4243,""))</f>
        <v/>
      </c>
      <c r="L4278" s="236" t="str">
        <f>IF('ESA Input'!AH4243="","",IF('ESA Input'!AH4243="Yes",'ESA Input'!G4243,""))</f>
        <v/>
      </c>
      <c r="M4278" s="31" t="str">
        <f t="shared" si="399"/>
        <v/>
      </c>
      <c r="N4278" s="208" t="str">
        <f t="shared" si="400"/>
        <v/>
      </c>
      <c r="O4278" s="209" t="str">
        <f t="shared" si="401"/>
        <v/>
      </c>
      <c r="P4278" s="209" t="str">
        <f t="shared" si="402"/>
        <v/>
      </c>
      <c r="Q4278" s="31" t="str">
        <f t="shared" si="403"/>
        <v/>
      </c>
      <c r="R4278" s="129" t="s">
        <v>9</v>
      </c>
      <c r="S4278" s="128" t="s">
        <v>9</v>
      </c>
      <c r="T4278" s="1"/>
    </row>
    <row r="4279" spans="1:20" ht="15.75" hidden="1" customHeight="1">
      <c r="A4279" s="1" t="str">
        <f t="shared" si="1"/>
        <v/>
      </c>
      <c r="B4279" s="268" t="str">
        <f t="shared" si="398"/>
        <v>X</v>
      </c>
      <c r="C4279" s="1"/>
      <c r="D4279" s="27" t="str">
        <f>IF('ESA Input'!AH4244="","",IF('ESA Input'!AH4244="Yes",'ESA Input'!B4244,"Ineligible"))</f>
        <v/>
      </c>
      <c r="E4279" s="242" t="str">
        <f>IF('ESA Input'!AH4244="","",'ESA Input'!AH4244)</f>
        <v/>
      </c>
      <c r="F4279" s="461" t="str">
        <f>IF('ESA Input'!AH4244="","",IF('ESA Input'!AH4244="YES",'ESA Input'!AG4244,""))</f>
        <v/>
      </c>
      <c r="G4279" s="462"/>
      <c r="H4279" s="201" t="str">
        <f>IF('ESA Input'!AH4244="","",IF('ESA Input'!AH4244="Yes",'ESA Input'!J4244,""))</f>
        <v/>
      </c>
      <c r="I4279" s="227" t="str">
        <f>IF('ESA Input'!AH4244="","",IF('ESA Input'!AH4244="Yes",'ESA Input'!D4244,""))</f>
        <v/>
      </c>
      <c r="J4279" s="235" t="str">
        <f>IF('ESA Input'!AH4244="","",IF('ESA Input'!AH4244="Yes",'ESA Input'!E4244,""))</f>
        <v/>
      </c>
      <c r="K4279" s="29" t="str">
        <f>IF('ESA Input'!AH4244="","",IF('ESA Input'!AH4244="Yes",'ESA Input'!H4244,""))</f>
        <v/>
      </c>
      <c r="L4279" s="236" t="str">
        <f>IF('ESA Input'!AH4244="","",IF('ESA Input'!AH4244="Yes",'ESA Input'!G4244,""))</f>
        <v/>
      </c>
      <c r="M4279" s="31" t="str">
        <f t="shared" si="399"/>
        <v/>
      </c>
      <c r="N4279" s="208" t="str">
        <f t="shared" si="400"/>
        <v/>
      </c>
      <c r="O4279" s="209" t="str">
        <f t="shared" si="401"/>
        <v/>
      </c>
      <c r="P4279" s="209" t="str">
        <f t="shared" si="402"/>
        <v/>
      </c>
      <c r="Q4279" s="31" t="str">
        <f t="shared" si="403"/>
        <v/>
      </c>
      <c r="R4279" s="129" t="s">
        <v>9</v>
      </c>
      <c r="S4279" s="128" t="s">
        <v>9</v>
      </c>
      <c r="T4279" s="1"/>
    </row>
    <row r="4280" spans="1:20" ht="15.75" hidden="1" customHeight="1">
      <c r="A4280" s="1" t="str">
        <f t="shared" si="1"/>
        <v/>
      </c>
      <c r="B4280" s="268" t="str">
        <f t="shared" si="398"/>
        <v>X</v>
      </c>
      <c r="C4280" s="1"/>
      <c r="D4280" s="27" t="str">
        <f>IF('ESA Input'!AH4245="","",IF('ESA Input'!AH4245="Yes",'ESA Input'!B4245,"Ineligible"))</f>
        <v/>
      </c>
      <c r="E4280" s="242" t="str">
        <f>IF('ESA Input'!AH4245="","",'ESA Input'!AH4245)</f>
        <v/>
      </c>
      <c r="F4280" s="461" t="str">
        <f>IF('ESA Input'!AH4245="","",IF('ESA Input'!AH4245="YES",'ESA Input'!AG4245,""))</f>
        <v/>
      </c>
      <c r="G4280" s="462"/>
      <c r="H4280" s="201" t="str">
        <f>IF('ESA Input'!AH4245="","",IF('ESA Input'!AH4245="Yes",'ESA Input'!J4245,""))</f>
        <v/>
      </c>
      <c r="I4280" s="227" t="str">
        <f>IF('ESA Input'!AH4245="","",IF('ESA Input'!AH4245="Yes",'ESA Input'!D4245,""))</f>
        <v/>
      </c>
      <c r="J4280" s="235" t="str">
        <f>IF('ESA Input'!AH4245="","",IF('ESA Input'!AH4245="Yes",'ESA Input'!E4245,""))</f>
        <v/>
      </c>
      <c r="K4280" s="29" t="str">
        <f>IF('ESA Input'!AH4245="","",IF('ESA Input'!AH4245="Yes",'ESA Input'!H4245,""))</f>
        <v/>
      </c>
      <c r="L4280" s="236" t="str">
        <f>IF('ESA Input'!AH4245="","",IF('ESA Input'!AH4245="Yes",'ESA Input'!G4245,""))</f>
        <v/>
      </c>
      <c r="M4280" s="31" t="str">
        <f t="shared" si="399"/>
        <v/>
      </c>
      <c r="N4280" s="208" t="str">
        <f t="shared" si="400"/>
        <v/>
      </c>
      <c r="O4280" s="209" t="str">
        <f t="shared" si="401"/>
        <v/>
      </c>
      <c r="P4280" s="209" t="str">
        <f t="shared" si="402"/>
        <v/>
      </c>
      <c r="Q4280" s="31" t="str">
        <f t="shared" si="403"/>
        <v/>
      </c>
      <c r="R4280" s="129" t="s">
        <v>9</v>
      </c>
      <c r="S4280" s="128" t="s">
        <v>9</v>
      </c>
      <c r="T4280" s="1"/>
    </row>
    <row r="4281" spans="1:20" ht="15.75" hidden="1" customHeight="1">
      <c r="A4281" s="1" t="str">
        <f t="shared" si="1"/>
        <v/>
      </c>
      <c r="B4281" s="268" t="str">
        <f t="shared" si="398"/>
        <v>X</v>
      </c>
      <c r="C4281" s="1"/>
      <c r="D4281" s="27" t="str">
        <f>IF('ESA Input'!AH4246="","",IF('ESA Input'!AH4246="Yes",'ESA Input'!B4246,"Ineligible"))</f>
        <v/>
      </c>
      <c r="E4281" s="242" t="str">
        <f>IF('ESA Input'!AH4246="","",'ESA Input'!AH4246)</f>
        <v/>
      </c>
      <c r="F4281" s="461" t="str">
        <f>IF('ESA Input'!AH4246="","",IF('ESA Input'!AH4246="YES",'ESA Input'!AG4246,""))</f>
        <v/>
      </c>
      <c r="G4281" s="462"/>
      <c r="H4281" s="201" t="str">
        <f>IF('ESA Input'!AH4246="","",IF('ESA Input'!AH4246="Yes",'ESA Input'!J4246,""))</f>
        <v/>
      </c>
      <c r="I4281" s="227" t="str">
        <f>IF('ESA Input'!AH4246="","",IF('ESA Input'!AH4246="Yes",'ESA Input'!D4246,""))</f>
        <v/>
      </c>
      <c r="J4281" s="235" t="str">
        <f>IF('ESA Input'!AH4246="","",IF('ESA Input'!AH4246="Yes",'ESA Input'!E4246,""))</f>
        <v/>
      </c>
      <c r="K4281" s="29" t="str">
        <f>IF('ESA Input'!AH4246="","",IF('ESA Input'!AH4246="Yes",'ESA Input'!H4246,""))</f>
        <v/>
      </c>
      <c r="L4281" s="236" t="str">
        <f>IF('ESA Input'!AH4246="","",IF('ESA Input'!AH4246="Yes",'ESA Input'!G4246,""))</f>
        <v/>
      </c>
      <c r="M4281" s="31" t="str">
        <f t="shared" si="399"/>
        <v/>
      </c>
      <c r="N4281" s="208" t="str">
        <f t="shared" si="400"/>
        <v/>
      </c>
      <c r="O4281" s="209" t="str">
        <f t="shared" si="401"/>
        <v/>
      </c>
      <c r="P4281" s="209" t="str">
        <f t="shared" si="402"/>
        <v/>
      </c>
      <c r="Q4281" s="31" t="str">
        <f t="shared" si="403"/>
        <v/>
      </c>
      <c r="R4281" s="129" t="s">
        <v>9</v>
      </c>
      <c r="S4281" s="128" t="s">
        <v>9</v>
      </c>
      <c r="T4281" s="1"/>
    </row>
    <row r="4282" spans="1:20" ht="15.75" hidden="1" customHeight="1">
      <c r="A4282" s="1" t="str">
        <f t="shared" si="1"/>
        <v/>
      </c>
      <c r="B4282" s="268" t="str">
        <f t="shared" si="398"/>
        <v>X</v>
      </c>
      <c r="C4282" s="1"/>
      <c r="D4282" s="27" t="str">
        <f>IF('ESA Input'!AH4247="","",IF('ESA Input'!AH4247="Yes",'ESA Input'!B4247,"Ineligible"))</f>
        <v/>
      </c>
      <c r="E4282" s="242" t="str">
        <f>IF('ESA Input'!AH4247="","",'ESA Input'!AH4247)</f>
        <v/>
      </c>
      <c r="F4282" s="461" t="str">
        <f>IF('ESA Input'!AH4247="","",IF('ESA Input'!AH4247="YES",'ESA Input'!AG4247,""))</f>
        <v/>
      </c>
      <c r="G4282" s="462"/>
      <c r="H4282" s="201" t="str">
        <f>IF('ESA Input'!AH4247="","",IF('ESA Input'!AH4247="Yes",'ESA Input'!J4247,""))</f>
        <v/>
      </c>
      <c r="I4282" s="227" t="str">
        <f>IF('ESA Input'!AH4247="","",IF('ESA Input'!AH4247="Yes",'ESA Input'!D4247,""))</f>
        <v/>
      </c>
      <c r="J4282" s="235" t="str">
        <f>IF('ESA Input'!AH4247="","",IF('ESA Input'!AH4247="Yes",'ESA Input'!E4247,""))</f>
        <v/>
      </c>
      <c r="K4282" s="29" t="str">
        <f>IF('ESA Input'!AH4247="","",IF('ESA Input'!AH4247="Yes",'ESA Input'!H4247,""))</f>
        <v/>
      </c>
      <c r="L4282" s="236" t="str">
        <f>IF('ESA Input'!AH4247="","",IF('ESA Input'!AH4247="Yes",'ESA Input'!G4247,""))</f>
        <v/>
      </c>
      <c r="M4282" s="31" t="str">
        <f t="shared" si="399"/>
        <v/>
      </c>
      <c r="N4282" s="208" t="str">
        <f t="shared" si="400"/>
        <v/>
      </c>
      <c r="O4282" s="209" t="str">
        <f t="shared" si="401"/>
        <v/>
      </c>
      <c r="P4282" s="209" t="str">
        <f t="shared" si="402"/>
        <v/>
      </c>
      <c r="Q4282" s="31" t="str">
        <f t="shared" si="403"/>
        <v/>
      </c>
      <c r="R4282" s="129" t="s">
        <v>9</v>
      </c>
      <c r="S4282" s="128" t="s">
        <v>9</v>
      </c>
      <c r="T4282" s="1"/>
    </row>
    <row r="4283" spans="1:20" ht="15.75" hidden="1" customHeight="1">
      <c r="A4283" s="1" t="str">
        <f t="shared" si="1"/>
        <v/>
      </c>
      <c r="B4283" s="268" t="str">
        <f t="shared" si="398"/>
        <v>X</v>
      </c>
      <c r="C4283" s="1"/>
      <c r="D4283" s="27" t="str">
        <f>IF('ESA Input'!AH4248="","",IF('ESA Input'!AH4248="Yes",'ESA Input'!B4248,"Ineligible"))</f>
        <v/>
      </c>
      <c r="E4283" s="242" t="str">
        <f>IF('ESA Input'!AH4248="","",'ESA Input'!AH4248)</f>
        <v/>
      </c>
      <c r="F4283" s="461" t="str">
        <f>IF('ESA Input'!AH4248="","",IF('ESA Input'!AH4248="YES",'ESA Input'!AG4248,""))</f>
        <v/>
      </c>
      <c r="G4283" s="462"/>
      <c r="H4283" s="201" t="str">
        <f>IF('ESA Input'!AH4248="","",IF('ESA Input'!AH4248="Yes",'ESA Input'!J4248,""))</f>
        <v/>
      </c>
      <c r="I4283" s="227" t="str">
        <f>IF('ESA Input'!AH4248="","",IF('ESA Input'!AH4248="Yes",'ESA Input'!D4248,""))</f>
        <v/>
      </c>
      <c r="J4283" s="235" t="str">
        <f>IF('ESA Input'!AH4248="","",IF('ESA Input'!AH4248="Yes",'ESA Input'!E4248,""))</f>
        <v/>
      </c>
      <c r="K4283" s="29" t="str">
        <f>IF('ESA Input'!AH4248="","",IF('ESA Input'!AH4248="Yes",'ESA Input'!H4248,""))</f>
        <v/>
      </c>
      <c r="L4283" s="236" t="str">
        <f>IF('ESA Input'!AH4248="","",IF('ESA Input'!AH4248="Yes",'ESA Input'!G4248,""))</f>
        <v/>
      </c>
      <c r="M4283" s="31" t="str">
        <f t="shared" si="399"/>
        <v/>
      </c>
      <c r="N4283" s="208" t="str">
        <f t="shared" si="400"/>
        <v/>
      </c>
      <c r="O4283" s="209" t="str">
        <f t="shared" si="401"/>
        <v/>
      </c>
      <c r="P4283" s="209" t="str">
        <f t="shared" si="402"/>
        <v/>
      </c>
      <c r="Q4283" s="31" t="str">
        <f t="shared" si="403"/>
        <v/>
      </c>
      <c r="R4283" s="129" t="s">
        <v>9</v>
      </c>
      <c r="S4283" s="128" t="s">
        <v>9</v>
      </c>
      <c r="T4283" s="1"/>
    </row>
    <row r="4284" spans="1:20" ht="15.75" hidden="1" customHeight="1">
      <c r="A4284" s="1" t="str">
        <f t="shared" si="1"/>
        <v/>
      </c>
      <c r="B4284" s="268" t="str">
        <f t="shared" si="398"/>
        <v>X</v>
      </c>
      <c r="C4284" s="1"/>
      <c r="D4284" s="27" t="str">
        <f>IF('ESA Input'!AH4249="","",IF('ESA Input'!AH4249="Yes",'ESA Input'!B4249,"Ineligible"))</f>
        <v/>
      </c>
      <c r="E4284" s="242" t="str">
        <f>IF('ESA Input'!AH4249="","",'ESA Input'!AH4249)</f>
        <v/>
      </c>
      <c r="F4284" s="461" t="str">
        <f>IF('ESA Input'!AH4249="","",IF('ESA Input'!AH4249="YES",'ESA Input'!AG4249,""))</f>
        <v/>
      </c>
      <c r="G4284" s="462"/>
      <c r="H4284" s="201" t="str">
        <f>IF('ESA Input'!AH4249="","",IF('ESA Input'!AH4249="Yes",'ESA Input'!J4249,""))</f>
        <v/>
      </c>
      <c r="I4284" s="227" t="str">
        <f>IF('ESA Input'!AH4249="","",IF('ESA Input'!AH4249="Yes",'ESA Input'!D4249,""))</f>
        <v/>
      </c>
      <c r="J4284" s="235" t="str">
        <f>IF('ESA Input'!AH4249="","",IF('ESA Input'!AH4249="Yes",'ESA Input'!E4249,""))</f>
        <v/>
      </c>
      <c r="K4284" s="29" t="str">
        <f>IF('ESA Input'!AH4249="","",IF('ESA Input'!AH4249="Yes",'ESA Input'!H4249,""))</f>
        <v/>
      </c>
      <c r="L4284" s="236" t="str">
        <f>IF('ESA Input'!AH4249="","",IF('ESA Input'!AH4249="Yes",'ESA Input'!G4249,""))</f>
        <v/>
      </c>
      <c r="M4284" s="31" t="str">
        <f t="shared" si="399"/>
        <v/>
      </c>
      <c r="N4284" s="208" t="str">
        <f t="shared" si="400"/>
        <v/>
      </c>
      <c r="O4284" s="209" t="str">
        <f t="shared" si="401"/>
        <v/>
      </c>
      <c r="P4284" s="209" t="str">
        <f t="shared" si="402"/>
        <v/>
      </c>
      <c r="Q4284" s="31" t="str">
        <f t="shared" si="403"/>
        <v/>
      </c>
      <c r="R4284" s="129" t="s">
        <v>9</v>
      </c>
      <c r="S4284" s="128" t="s">
        <v>9</v>
      </c>
      <c r="T4284" s="1"/>
    </row>
    <row r="4285" spans="1:20" ht="15.75" hidden="1" customHeight="1">
      <c r="A4285" s="1" t="str">
        <f t="shared" si="1"/>
        <v/>
      </c>
      <c r="B4285" s="268" t="str">
        <f t="shared" si="398"/>
        <v>X</v>
      </c>
      <c r="C4285" s="1"/>
      <c r="D4285" s="27" t="str">
        <f>IF('ESA Input'!AH4250="","",IF('ESA Input'!AH4250="Yes",'ESA Input'!B4250,"Ineligible"))</f>
        <v/>
      </c>
      <c r="E4285" s="242" t="str">
        <f>IF('ESA Input'!AH4250="","",'ESA Input'!AH4250)</f>
        <v/>
      </c>
      <c r="F4285" s="461" t="str">
        <f>IF('ESA Input'!AH4250="","",IF('ESA Input'!AH4250="YES",'ESA Input'!AG4250,""))</f>
        <v/>
      </c>
      <c r="G4285" s="462"/>
      <c r="H4285" s="201" t="str">
        <f>IF('ESA Input'!AH4250="","",IF('ESA Input'!AH4250="Yes",'ESA Input'!J4250,""))</f>
        <v/>
      </c>
      <c r="I4285" s="227" t="str">
        <f>IF('ESA Input'!AH4250="","",IF('ESA Input'!AH4250="Yes",'ESA Input'!D4250,""))</f>
        <v/>
      </c>
      <c r="J4285" s="235" t="str">
        <f>IF('ESA Input'!AH4250="","",IF('ESA Input'!AH4250="Yes",'ESA Input'!E4250,""))</f>
        <v/>
      </c>
      <c r="K4285" s="29" t="str">
        <f>IF('ESA Input'!AH4250="","",IF('ESA Input'!AH4250="Yes",'ESA Input'!H4250,""))</f>
        <v/>
      </c>
      <c r="L4285" s="236" t="str">
        <f>IF('ESA Input'!AH4250="","",IF('ESA Input'!AH4250="Yes",'ESA Input'!G4250,""))</f>
        <v/>
      </c>
      <c r="M4285" s="31" t="str">
        <f t="shared" si="399"/>
        <v/>
      </c>
      <c r="N4285" s="208" t="str">
        <f t="shared" si="400"/>
        <v/>
      </c>
      <c r="O4285" s="209" t="str">
        <f t="shared" si="401"/>
        <v/>
      </c>
      <c r="P4285" s="209" t="str">
        <f t="shared" si="402"/>
        <v/>
      </c>
      <c r="Q4285" s="31" t="str">
        <f t="shared" si="403"/>
        <v/>
      </c>
      <c r="R4285" s="129" t="s">
        <v>9</v>
      </c>
      <c r="S4285" s="128" t="s">
        <v>9</v>
      </c>
      <c r="T4285" s="1"/>
    </row>
    <row r="4286" spans="1:20" ht="15.75" hidden="1" customHeight="1">
      <c r="A4286" s="1" t="str">
        <f t="shared" si="1"/>
        <v/>
      </c>
      <c r="B4286" s="268" t="str">
        <f t="shared" si="398"/>
        <v>X</v>
      </c>
      <c r="C4286" s="1"/>
      <c r="D4286" s="27" t="str">
        <f>IF('ESA Input'!AH4251="","",IF('ESA Input'!AH4251="Yes",'ESA Input'!B4251,"Ineligible"))</f>
        <v/>
      </c>
      <c r="E4286" s="242" t="str">
        <f>IF('ESA Input'!AH4251="","",'ESA Input'!AH4251)</f>
        <v/>
      </c>
      <c r="F4286" s="461" t="str">
        <f>IF('ESA Input'!AH4251="","",IF('ESA Input'!AH4251="YES",'ESA Input'!AG4251,""))</f>
        <v/>
      </c>
      <c r="G4286" s="462"/>
      <c r="H4286" s="201" t="str">
        <f>IF('ESA Input'!AH4251="","",IF('ESA Input'!AH4251="Yes",'ESA Input'!J4251,""))</f>
        <v/>
      </c>
      <c r="I4286" s="227" t="str">
        <f>IF('ESA Input'!AH4251="","",IF('ESA Input'!AH4251="Yes",'ESA Input'!D4251,""))</f>
        <v/>
      </c>
      <c r="J4286" s="235" t="str">
        <f>IF('ESA Input'!AH4251="","",IF('ESA Input'!AH4251="Yes",'ESA Input'!E4251,""))</f>
        <v/>
      </c>
      <c r="K4286" s="29" t="str">
        <f>IF('ESA Input'!AH4251="","",IF('ESA Input'!AH4251="Yes",'ESA Input'!H4251,""))</f>
        <v/>
      </c>
      <c r="L4286" s="236" t="str">
        <f>IF('ESA Input'!AH4251="","",IF('ESA Input'!AH4251="Yes",'ESA Input'!G4251,""))</f>
        <v/>
      </c>
      <c r="M4286" s="31" t="str">
        <f t="shared" si="399"/>
        <v/>
      </c>
      <c r="N4286" s="208" t="str">
        <f t="shared" si="400"/>
        <v/>
      </c>
      <c r="O4286" s="209" t="str">
        <f t="shared" si="401"/>
        <v/>
      </c>
      <c r="P4286" s="209" t="str">
        <f t="shared" si="402"/>
        <v/>
      </c>
      <c r="Q4286" s="31" t="str">
        <f t="shared" si="403"/>
        <v/>
      </c>
      <c r="R4286" s="129" t="s">
        <v>9</v>
      </c>
      <c r="S4286" s="128" t="s">
        <v>9</v>
      </c>
      <c r="T4286" s="1"/>
    </row>
    <row r="4287" spans="1:20" ht="15.75" hidden="1" customHeight="1">
      <c r="A4287" s="1" t="str">
        <f t="shared" si="1"/>
        <v/>
      </c>
      <c r="B4287" s="268" t="str">
        <f t="shared" si="398"/>
        <v>X</v>
      </c>
      <c r="C4287" s="1"/>
      <c r="D4287" s="27" t="str">
        <f>IF('ESA Input'!AH4252="","",IF('ESA Input'!AH4252="Yes",'ESA Input'!B4252,"Ineligible"))</f>
        <v/>
      </c>
      <c r="E4287" s="242" t="str">
        <f>IF('ESA Input'!AH4252="","",'ESA Input'!AH4252)</f>
        <v/>
      </c>
      <c r="F4287" s="461" t="str">
        <f>IF('ESA Input'!AH4252="","",IF('ESA Input'!AH4252="YES",'ESA Input'!AG4252,""))</f>
        <v/>
      </c>
      <c r="G4287" s="462"/>
      <c r="H4287" s="201" t="str">
        <f>IF('ESA Input'!AH4252="","",IF('ESA Input'!AH4252="Yes",'ESA Input'!J4252,""))</f>
        <v/>
      </c>
      <c r="I4287" s="227" t="str">
        <f>IF('ESA Input'!AH4252="","",IF('ESA Input'!AH4252="Yes",'ESA Input'!D4252,""))</f>
        <v/>
      </c>
      <c r="J4287" s="235" t="str">
        <f>IF('ESA Input'!AH4252="","",IF('ESA Input'!AH4252="Yes",'ESA Input'!E4252,""))</f>
        <v/>
      </c>
      <c r="K4287" s="29" t="str">
        <f>IF('ESA Input'!AH4252="","",IF('ESA Input'!AH4252="Yes",'ESA Input'!H4252,""))</f>
        <v/>
      </c>
      <c r="L4287" s="236" t="str">
        <f>IF('ESA Input'!AH4252="","",IF('ESA Input'!AH4252="Yes",'ESA Input'!G4252,""))</f>
        <v/>
      </c>
      <c r="M4287" s="31" t="str">
        <f t="shared" si="399"/>
        <v/>
      </c>
      <c r="N4287" s="208" t="str">
        <f t="shared" si="400"/>
        <v/>
      </c>
      <c r="O4287" s="209" t="str">
        <f t="shared" si="401"/>
        <v/>
      </c>
      <c r="P4287" s="209" t="str">
        <f t="shared" si="402"/>
        <v/>
      </c>
      <c r="Q4287" s="31" t="str">
        <f t="shared" si="403"/>
        <v/>
      </c>
      <c r="R4287" s="129" t="s">
        <v>9</v>
      </c>
      <c r="S4287" s="128" t="s">
        <v>9</v>
      </c>
      <c r="T4287" s="1"/>
    </row>
    <row r="4288" spans="1:20" ht="15.75" hidden="1" customHeight="1">
      <c r="A4288" s="1" t="str">
        <f t="shared" si="1"/>
        <v/>
      </c>
      <c r="B4288" s="268" t="str">
        <f t="shared" si="398"/>
        <v>X</v>
      </c>
      <c r="C4288" s="1"/>
      <c r="D4288" s="27" t="str">
        <f>IF('ESA Input'!AH4253="","",IF('ESA Input'!AH4253="Yes",'ESA Input'!B4253,"Ineligible"))</f>
        <v/>
      </c>
      <c r="E4288" s="242" t="str">
        <f>IF('ESA Input'!AH4253="","",'ESA Input'!AH4253)</f>
        <v/>
      </c>
      <c r="F4288" s="461" t="str">
        <f>IF('ESA Input'!AH4253="","",IF('ESA Input'!AH4253="YES",'ESA Input'!AG4253,""))</f>
        <v/>
      </c>
      <c r="G4288" s="462"/>
      <c r="H4288" s="201" t="str">
        <f>IF('ESA Input'!AH4253="","",IF('ESA Input'!AH4253="Yes",'ESA Input'!J4253,""))</f>
        <v/>
      </c>
      <c r="I4288" s="227" t="str">
        <f>IF('ESA Input'!AH4253="","",IF('ESA Input'!AH4253="Yes",'ESA Input'!D4253,""))</f>
        <v/>
      </c>
      <c r="J4288" s="235" t="str">
        <f>IF('ESA Input'!AH4253="","",IF('ESA Input'!AH4253="Yes",'ESA Input'!E4253,""))</f>
        <v/>
      </c>
      <c r="K4288" s="29" t="str">
        <f>IF('ESA Input'!AH4253="","",IF('ESA Input'!AH4253="Yes",'ESA Input'!H4253,""))</f>
        <v/>
      </c>
      <c r="L4288" s="236" t="str">
        <f>IF('ESA Input'!AH4253="","",IF('ESA Input'!AH4253="Yes",'ESA Input'!G4253,""))</f>
        <v/>
      </c>
      <c r="M4288" s="31" t="str">
        <f t="shared" si="399"/>
        <v/>
      </c>
      <c r="N4288" s="208" t="str">
        <f t="shared" si="400"/>
        <v/>
      </c>
      <c r="O4288" s="209" t="str">
        <f t="shared" si="401"/>
        <v/>
      </c>
      <c r="P4288" s="209" t="str">
        <f t="shared" si="402"/>
        <v/>
      </c>
      <c r="Q4288" s="31" t="str">
        <f t="shared" si="403"/>
        <v/>
      </c>
      <c r="R4288" s="129" t="s">
        <v>9</v>
      </c>
      <c r="S4288" s="128" t="s">
        <v>9</v>
      </c>
      <c r="T4288" s="1"/>
    </row>
    <row r="4289" spans="1:20" ht="15.75" hidden="1" customHeight="1">
      <c r="A4289" s="1" t="str">
        <f t="shared" si="1"/>
        <v/>
      </c>
      <c r="B4289" s="268" t="str">
        <f t="shared" si="398"/>
        <v>X</v>
      </c>
      <c r="C4289" s="1"/>
      <c r="D4289" s="27" t="str">
        <f>IF('ESA Input'!AH4254="","",IF('ESA Input'!AH4254="Yes",'ESA Input'!B4254,"Ineligible"))</f>
        <v/>
      </c>
      <c r="E4289" s="242" t="str">
        <f>IF('ESA Input'!AH4254="","",'ESA Input'!AH4254)</f>
        <v/>
      </c>
      <c r="F4289" s="461" t="str">
        <f>IF('ESA Input'!AH4254="","",IF('ESA Input'!AH4254="YES",'ESA Input'!AG4254,""))</f>
        <v/>
      </c>
      <c r="G4289" s="462"/>
      <c r="H4289" s="201" t="str">
        <f>IF('ESA Input'!AH4254="","",IF('ESA Input'!AH4254="Yes",'ESA Input'!J4254,""))</f>
        <v/>
      </c>
      <c r="I4289" s="227" t="str">
        <f>IF('ESA Input'!AH4254="","",IF('ESA Input'!AH4254="Yes",'ESA Input'!D4254,""))</f>
        <v/>
      </c>
      <c r="J4289" s="235" t="str">
        <f>IF('ESA Input'!AH4254="","",IF('ESA Input'!AH4254="Yes",'ESA Input'!E4254,""))</f>
        <v/>
      </c>
      <c r="K4289" s="29" t="str">
        <f>IF('ESA Input'!AH4254="","",IF('ESA Input'!AH4254="Yes",'ESA Input'!H4254,""))</f>
        <v/>
      </c>
      <c r="L4289" s="236" t="str">
        <f>IF('ESA Input'!AH4254="","",IF('ESA Input'!AH4254="Yes",'ESA Input'!G4254,""))</f>
        <v/>
      </c>
      <c r="M4289" s="31" t="str">
        <f t="shared" si="399"/>
        <v/>
      </c>
      <c r="N4289" s="208" t="str">
        <f t="shared" si="400"/>
        <v/>
      </c>
      <c r="O4289" s="209" t="str">
        <f t="shared" si="401"/>
        <v/>
      </c>
      <c r="P4289" s="209" t="str">
        <f t="shared" si="402"/>
        <v/>
      </c>
      <c r="Q4289" s="31" t="str">
        <f t="shared" si="403"/>
        <v/>
      </c>
      <c r="R4289" s="129" t="s">
        <v>9</v>
      </c>
      <c r="S4289" s="128" t="s">
        <v>9</v>
      </c>
      <c r="T4289" s="1"/>
    </row>
    <row r="4290" spans="1:20" ht="15.75" hidden="1" customHeight="1">
      <c r="A4290" s="1" t="str">
        <f t="shared" si="1"/>
        <v/>
      </c>
      <c r="B4290" s="268" t="str">
        <f t="shared" si="398"/>
        <v>X</v>
      </c>
      <c r="C4290" s="1"/>
      <c r="D4290" s="27" t="str">
        <f>IF('ESA Input'!AH4255="","",IF('ESA Input'!AH4255="Yes",'ESA Input'!B4255,"Ineligible"))</f>
        <v/>
      </c>
      <c r="E4290" s="242" t="str">
        <f>IF('ESA Input'!AH4255="","",'ESA Input'!AH4255)</f>
        <v/>
      </c>
      <c r="F4290" s="461" t="str">
        <f>IF('ESA Input'!AH4255="","",IF('ESA Input'!AH4255="YES",'ESA Input'!AG4255,""))</f>
        <v/>
      </c>
      <c r="G4290" s="462"/>
      <c r="H4290" s="201" t="str">
        <f>IF('ESA Input'!AH4255="","",IF('ESA Input'!AH4255="Yes",'ESA Input'!J4255,""))</f>
        <v/>
      </c>
      <c r="I4290" s="227" t="str">
        <f>IF('ESA Input'!AH4255="","",IF('ESA Input'!AH4255="Yes",'ESA Input'!D4255,""))</f>
        <v/>
      </c>
      <c r="J4290" s="235" t="str">
        <f>IF('ESA Input'!AH4255="","",IF('ESA Input'!AH4255="Yes",'ESA Input'!E4255,""))</f>
        <v/>
      </c>
      <c r="K4290" s="29" t="str">
        <f>IF('ESA Input'!AH4255="","",IF('ESA Input'!AH4255="Yes",'ESA Input'!H4255,""))</f>
        <v/>
      </c>
      <c r="L4290" s="236" t="str">
        <f>IF('ESA Input'!AH4255="","",IF('ESA Input'!AH4255="Yes",'ESA Input'!G4255,""))</f>
        <v/>
      </c>
      <c r="M4290" s="31" t="str">
        <f t="shared" si="399"/>
        <v/>
      </c>
      <c r="N4290" s="208" t="str">
        <f t="shared" si="400"/>
        <v/>
      </c>
      <c r="O4290" s="209" t="str">
        <f t="shared" si="401"/>
        <v/>
      </c>
      <c r="P4290" s="209" t="str">
        <f t="shared" si="402"/>
        <v/>
      </c>
      <c r="Q4290" s="31" t="str">
        <f t="shared" si="403"/>
        <v/>
      </c>
      <c r="R4290" s="129" t="s">
        <v>9</v>
      </c>
      <c r="S4290" s="128" t="s">
        <v>9</v>
      </c>
      <c r="T4290" s="1"/>
    </row>
    <row r="4291" spans="1:20" ht="15.75" hidden="1" customHeight="1">
      <c r="A4291" s="1" t="str">
        <f t="shared" si="1"/>
        <v/>
      </c>
      <c r="B4291" s="268" t="str">
        <f t="shared" si="398"/>
        <v>X</v>
      </c>
      <c r="C4291" s="1"/>
      <c r="D4291" s="27" t="str">
        <f>IF('ESA Input'!AH4256="","",IF('ESA Input'!AH4256="Yes",'ESA Input'!B4256,"Ineligible"))</f>
        <v/>
      </c>
      <c r="E4291" s="242" t="str">
        <f>IF('ESA Input'!AH4256="","",'ESA Input'!AH4256)</f>
        <v/>
      </c>
      <c r="F4291" s="461" t="str">
        <f>IF('ESA Input'!AH4256="","",IF('ESA Input'!AH4256="YES",'ESA Input'!AG4256,""))</f>
        <v/>
      </c>
      <c r="G4291" s="462"/>
      <c r="H4291" s="201" t="str">
        <f>IF('ESA Input'!AH4256="","",IF('ESA Input'!AH4256="Yes",'ESA Input'!J4256,""))</f>
        <v/>
      </c>
      <c r="I4291" s="227" t="str">
        <f>IF('ESA Input'!AH4256="","",IF('ESA Input'!AH4256="Yes",'ESA Input'!D4256,""))</f>
        <v/>
      </c>
      <c r="J4291" s="235" t="str">
        <f>IF('ESA Input'!AH4256="","",IF('ESA Input'!AH4256="Yes",'ESA Input'!E4256,""))</f>
        <v/>
      </c>
      <c r="K4291" s="29" t="str">
        <f>IF('ESA Input'!AH4256="","",IF('ESA Input'!AH4256="Yes",'ESA Input'!H4256,""))</f>
        <v/>
      </c>
      <c r="L4291" s="236" t="str">
        <f>IF('ESA Input'!AH4256="","",IF('ESA Input'!AH4256="Yes",'ESA Input'!G4256,""))</f>
        <v/>
      </c>
      <c r="M4291" s="31" t="str">
        <f t="shared" si="399"/>
        <v/>
      </c>
      <c r="N4291" s="208" t="str">
        <f t="shared" si="400"/>
        <v/>
      </c>
      <c r="O4291" s="209" t="str">
        <f t="shared" si="401"/>
        <v/>
      </c>
      <c r="P4291" s="209" t="str">
        <f t="shared" si="402"/>
        <v/>
      </c>
      <c r="Q4291" s="31" t="str">
        <f t="shared" si="403"/>
        <v/>
      </c>
      <c r="R4291" s="129" t="s">
        <v>9</v>
      </c>
      <c r="S4291" s="128" t="s">
        <v>9</v>
      </c>
      <c r="T4291" s="1"/>
    </row>
    <row r="4292" spans="1:20" ht="15.75" hidden="1" customHeight="1">
      <c r="A4292" s="1" t="str">
        <f t="shared" si="1"/>
        <v/>
      </c>
      <c r="B4292" s="268" t="str">
        <f t="shared" si="398"/>
        <v>X</v>
      </c>
      <c r="C4292" s="1"/>
      <c r="D4292" s="27" t="str">
        <f>IF('ESA Input'!AH4257="","",IF('ESA Input'!AH4257="Yes",'ESA Input'!B4257,"Ineligible"))</f>
        <v/>
      </c>
      <c r="E4292" s="242" t="str">
        <f>IF('ESA Input'!AH4257="","",'ESA Input'!AH4257)</f>
        <v/>
      </c>
      <c r="F4292" s="461" t="str">
        <f>IF('ESA Input'!AH4257="","",IF('ESA Input'!AH4257="YES",'ESA Input'!AG4257,""))</f>
        <v/>
      </c>
      <c r="G4292" s="462"/>
      <c r="H4292" s="201" t="str">
        <f>IF('ESA Input'!AH4257="","",IF('ESA Input'!AH4257="Yes",'ESA Input'!J4257,""))</f>
        <v/>
      </c>
      <c r="I4292" s="227" t="str">
        <f>IF('ESA Input'!AH4257="","",IF('ESA Input'!AH4257="Yes",'ESA Input'!D4257,""))</f>
        <v/>
      </c>
      <c r="J4292" s="235" t="str">
        <f>IF('ESA Input'!AH4257="","",IF('ESA Input'!AH4257="Yes",'ESA Input'!E4257,""))</f>
        <v/>
      </c>
      <c r="K4292" s="29" t="str">
        <f>IF('ESA Input'!AH4257="","",IF('ESA Input'!AH4257="Yes",'ESA Input'!H4257,""))</f>
        <v/>
      </c>
      <c r="L4292" s="236" t="str">
        <f>IF('ESA Input'!AH4257="","",IF('ESA Input'!AH4257="Yes",'ESA Input'!G4257,""))</f>
        <v/>
      </c>
      <c r="M4292" s="31" t="str">
        <f t="shared" si="399"/>
        <v/>
      </c>
      <c r="N4292" s="208" t="str">
        <f t="shared" si="400"/>
        <v/>
      </c>
      <c r="O4292" s="209" t="str">
        <f t="shared" si="401"/>
        <v/>
      </c>
      <c r="P4292" s="209" t="str">
        <f t="shared" si="402"/>
        <v/>
      </c>
      <c r="Q4292" s="31" t="str">
        <f t="shared" si="403"/>
        <v/>
      </c>
      <c r="R4292" s="129" t="s">
        <v>9</v>
      </c>
      <c r="S4292" s="128" t="s">
        <v>9</v>
      </c>
      <c r="T4292" s="1"/>
    </row>
    <row r="4293" spans="1:20" ht="15.75" hidden="1" customHeight="1">
      <c r="A4293" s="1" t="str">
        <f t="shared" si="1"/>
        <v/>
      </c>
      <c r="B4293" s="268" t="str">
        <f t="shared" si="398"/>
        <v>X</v>
      </c>
      <c r="C4293" s="1"/>
      <c r="D4293" s="27" t="str">
        <f>IF('ESA Input'!AH4258="","",IF('ESA Input'!AH4258="Yes",'ESA Input'!B4258,"Ineligible"))</f>
        <v/>
      </c>
      <c r="E4293" s="242" t="str">
        <f>IF('ESA Input'!AH4258="","",'ESA Input'!AH4258)</f>
        <v/>
      </c>
      <c r="F4293" s="461" t="str">
        <f>IF('ESA Input'!AH4258="","",IF('ESA Input'!AH4258="YES",'ESA Input'!AG4258,""))</f>
        <v/>
      </c>
      <c r="G4293" s="462"/>
      <c r="H4293" s="201" t="str">
        <f>IF('ESA Input'!AH4258="","",IF('ESA Input'!AH4258="Yes",'ESA Input'!J4258,""))</f>
        <v/>
      </c>
      <c r="I4293" s="227" t="str">
        <f>IF('ESA Input'!AH4258="","",IF('ESA Input'!AH4258="Yes",'ESA Input'!D4258,""))</f>
        <v/>
      </c>
      <c r="J4293" s="235" t="str">
        <f>IF('ESA Input'!AH4258="","",IF('ESA Input'!AH4258="Yes",'ESA Input'!E4258,""))</f>
        <v/>
      </c>
      <c r="K4293" s="29" t="str">
        <f>IF('ESA Input'!AH4258="","",IF('ESA Input'!AH4258="Yes",'ESA Input'!H4258,""))</f>
        <v/>
      </c>
      <c r="L4293" s="236" t="str">
        <f>IF('ESA Input'!AH4258="","",IF('ESA Input'!AH4258="Yes",'ESA Input'!G4258,""))</f>
        <v/>
      </c>
      <c r="M4293" s="31" t="str">
        <f t="shared" si="399"/>
        <v/>
      </c>
      <c r="N4293" s="208" t="str">
        <f t="shared" si="400"/>
        <v/>
      </c>
      <c r="O4293" s="209" t="str">
        <f t="shared" si="401"/>
        <v/>
      </c>
      <c r="P4293" s="209" t="str">
        <f t="shared" si="402"/>
        <v/>
      </c>
      <c r="Q4293" s="31" t="str">
        <f t="shared" si="403"/>
        <v/>
      </c>
      <c r="R4293" s="129" t="s">
        <v>9</v>
      </c>
      <c r="S4293" s="128" t="s">
        <v>9</v>
      </c>
      <c r="T4293" s="1"/>
    </row>
    <row r="4294" spans="1:20" ht="15.75" hidden="1" customHeight="1">
      <c r="A4294" s="1" t="str">
        <f t="shared" si="1"/>
        <v/>
      </c>
      <c r="B4294" s="268" t="str">
        <f t="shared" si="398"/>
        <v>X</v>
      </c>
      <c r="C4294" s="1"/>
      <c r="D4294" s="27" t="str">
        <f>IF('ESA Input'!AH4259="","",IF('ESA Input'!AH4259="Yes",'ESA Input'!B4259,"Ineligible"))</f>
        <v/>
      </c>
      <c r="E4294" s="242" t="str">
        <f>IF('ESA Input'!AH4259="","",'ESA Input'!AH4259)</f>
        <v/>
      </c>
      <c r="F4294" s="461" t="str">
        <f>IF('ESA Input'!AH4259="","",IF('ESA Input'!AH4259="YES",'ESA Input'!AG4259,""))</f>
        <v/>
      </c>
      <c r="G4294" s="462"/>
      <c r="H4294" s="201" t="str">
        <f>IF('ESA Input'!AH4259="","",IF('ESA Input'!AH4259="Yes",'ESA Input'!J4259,""))</f>
        <v/>
      </c>
      <c r="I4294" s="227" t="str">
        <f>IF('ESA Input'!AH4259="","",IF('ESA Input'!AH4259="Yes",'ESA Input'!D4259,""))</f>
        <v/>
      </c>
      <c r="J4294" s="235" t="str">
        <f>IF('ESA Input'!AH4259="","",IF('ESA Input'!AH4259="Yes",'ESA Input'!E4259,""))</f>
        <v/>
      </c>
      <c r="K4294" s="29" t="str">
        <f>IF('ESA Input'!AH4259="","",IF('ESA Input'!AH4259="Yes",'ESA Input'!H4259,""))</f>
        <v/>
      </c>
      <c r="L4294" s="236" t="str">
        <f>IF('ESA Input'!AH4259="","",IF('ESA Input'!AH4259="Yes",'ESA Input'!G4259,""))</f>
        <v/>
      </c>
      <c r="M4294" s="31" t="str">
        <f t="shared" si="399"/>
        <v/>
      </c>
      <c r="N4294" s="208" t="str">
        <f t="shared" si="400"/>
        <v/>
      </c>
      <c r="O4294" s="209" t="str">
        <f t="shared" si="401"/>
        <v/>
      </c>
      <c r="P4294" s="209" t="str">
        <f t="shared" si="402"/>
        <v/>
      </c>
      <c r="Q4294" s="31" t="str">
        <f t="shared" si="403"/>
        <v/>
      </c>
      <c r="R4294" s="129" t="s">
        <v>9</v>
      </c>
      <c r="S4294" s="128" t="s">
        <v>9</v>
      </c>
      <c r="T4294" s="1"/>
    </row>
    <row r="4295" spans="1:20" ht="15.75" hidden="1" customHeight="1">
      <c r="A4295" s="1" t="str">
        <f t="shared" si="1"/>
        <v/>
      </c>
      <c r="B4295" s="268" t="str">
        <f t="shared" si="398"/>
        <v>X</v>
      </c>
      <c r="C4295" s="1"/>
      <c r="D4295" s="27" t="str">
        <f>IF('ESA Input'!AH4260="","",IF('ESA Input'!AH4260="Yes",'ESA Input'!B4260,"Ineligible"))</f>
        <v/>
      </c>
      <c r="E4295" s="242" t="str">
        <f>IF('ESA Input'!AH4260="","",'ESA Input'!AH4260)</f>
        <v/>
      </c>
      <c r="F4295" s="461" t="str">
        <f>IF('ESA Input'!AH4260="","",IF('ESA Input'!AH4260="YES",'ESA Input'!AG4260,""))</f>
        <v/>
      </c>
      <c r="G4295" s="462"/>
      <c r="H4295" s="201" t="str">
        <f>IF('ESA Input'!AH4260="","",IF('ESA Input'!AH4260="Yes",'ESA Input'!J4260,""))</f>
        <v/>
      </c>
      <c r="I4295" s="227" t="str">
        <f>IF('ESA Input'!AH4260="","",IF('ESA Input'!AH4260="Yes",'ESA Input'!D4260,""))</f>
        <v/>
      </c>
      <c r="J4295" s="235" t="str">
        <f>IF('ESA Input'!AH4260="","",IF('ESA Input'!AH4260="Yes",'ESA Input'!E4260,""))</f>
        <v/>
      </c>
      <c r="K4295" s="29" t="str">
        <f>IF('ESA Input'!AH4260="","",IF('ESA Input'!AH4260="Yes",'ESA Input'!H4260,""))</f>
        <v/>
      </c>
      <c r="L4295" s="236" t="str">
        <f>IF('ESA Input'!AH4260="","",IF('ESA Input'!AH4260="Yes",'ESA Input'!G4260,""))</f>
        <v/>
      </c>
      <c r="M4295" s="31" t="str">
        <f t="shared" si="399"/>
        <v/>
      </c>
      <c r="N4295" s="208" t="str">
        <f t="shared" si="400"/>
        <v/>
      </c>
      <c r="O4295" s="209" t="str">
        <f t="shared" si="401"/>
        <v/>
      </c>
      <c r="P4295" s="209" t="str">
        <f t="shared" si="402"/>
        <v/>
      </c>
      <c r="Q4295" s="31" t="str">
        <f t="shared" si="403"/>
        <v/>
      </c>
      <c r="R4295" s="129" t="s">
        <v>9</v>
      </c>
      <c r="S4295" s="128" t="s">
        <v>9</v>
      </c>
      <c r="T4295" s="1"/>
    </row>
    <row r="4296" spans="1:20" ht="15.75" hidden="1" customHeight="1">
      <c r="A4296" s="1" t="str">
        <f t="shared" si="1"/>
        <v/>
      </c>
      <c r="B4296" s="268" t="str">
        <f t="shared" si="398"/>
        <v>X</v>
      </c>
      <c r="C4296" s="1"/>
      <c r="D4296" s="27" t="str">
        <f>IF('ESA Input'!AH4261="","",IF('ESA Input'!AH4261="Yes",'ESA Input'!B4261,"Ineligible"))</f>
        <v/>
      </c>
      <c r="E4296" s="242" t="str">
        <f>IF('ESA Input'!AH4261="","",'ESA Input'!AH4261)</f>
        <v/>
      </c>
      <c r="F4296" s="461" t="str">
        <f>IF('ESA Input'!AH4261="","",IF('ESA Input'!AH4261="YES",'ESA Input'!AG4261,""))</f>
        <v/>
      </c>
      <c r="G4296" s="462"/>
      <c r="H4296" s="201" t="str">
        <f>IF('ESA Input'!AH4261="","",IF('ESA Input'!AH4261="Yes",'ESA Input'!J4261,""))</f>
        <v/>
      </c>
      <c r="I4296" s="227" t="str">
        <f>IF('ESA Input'!AH4261="","",IF('ESA Input'!AH4261="Yes",'ESA Input'!D4261,""))</f>
        <v/>
      </c>
      <c r="J4296" s="235" t="str">
        <f>IF('ESA Input'!AH4261="","",IF('ESA Input'!AH4261="Yes",'ESA Input'!E4261,""))</f>
        <v/>
      </c>
      <c r="K4296" s="29" t="str">
        <f>IF('ESA Input'!AH4261="","",IF('ESA Input'!AH4261="Yes",'ESA Input'!H4261,""))</f>
        <v/>
      </c>
      <c r="L4296" s="236" t="str">
        <f>IF('ESA Input'!AH4261="","",IF('ESA Input'!AH4261="Yes",'ESA Input'!G4261,""))</f>
        <v/>
      </c>
      <c r="M4296" s="31" t="str">
        <f t="shared" si="399"/>
        <v/>
      </c>
      <c r="N4296" s="208" t="str">
        <f t="shared" si="400"/>
        <v/>
      </c>
      <c r="O4296" s="209" t="str">
        <f t="shared" si="401"/>
        <v/>
      </c>
      <c r="P4296" s="209" t="str">
        <f t="shared" si="402"/>
        <v/>
      </c>
      <c r="Q4296" s="31" t="str">
        <f t="shared" si="403"/>
        <v/>
      </c>
      <c r="R4296" s="129" t="s">
        <v>9</v>
      </c>
      <c r="S4296" s="128" t="s">
        <v>9</v>
      </c>
      <c r="T4296" s="1"/>
    </row>
    <row r="4297" spans="1:20" ht="15.75" hidden="1" customHeight="1">
      <c r="A4297" s="1" t="str">
        <f t="shared" si="1"/>
        <v/>
      </c>
      <c r="B4297" s="268" t="str">
        <f t="shared" si="398"/>
        <v>X</v>
      </c>
      <c r="C4297" s="1"/>
      <c r="D4297" s="27" t="str">
        <f>IF('ESA Input'!AH4262="","",IF('ESA Input'!AH4262="Yes",'ESA Input'!B4262,"Ineligible"))</f>
        <v/>
      </c>
      <c r="E4297" s="242" t="str">
        <f>IF('ESA Input'!AH4262="","",'ESA Input'!AH4262)</f>
        <v/>
      </c>
      <c r="F4297" s="461" t="str">
        <f>IF('ESA Input'!AH4262="","",IF('ESA Input'!AH4262="YES",'ESA Input'!AG4262,""))</f>
        <v/>
      </c>
      <c r="G4297" s="462"/>
      <c r="H4297" s="201" t="str">
        <f>IF('ESA Input'!AH4262="","",IF('ESA Input'!AH4262="Yes",'ESA Input'!J4262,""))</f>
        <v/>
      </c>
      <c r="I4297" s="227" t="str">
        <f>IF('ESA Input'!AH4262="","",IF('ESA Input'!AH4262="Yes",'ESA Input'!D4262,""))</f>
        <v/>
      </c>
      <c r="J4297" s="235" t="str">
        <f>IF('ESA Input'!AH4262="","",IF('ESA Input'!AH4262="Yes",'ESA Input'!E4262,""))</f>
        <v/>
      </c>
      <c r="K4297" s="29" t="str">
        <f>IF('ESA Input'!AH4262="","",IF('ESA Input'!AH4262="Yes",'ESA Input'!H4262,""))</f>
        <v/>
      </c>
      <c r="L4297" s="236" t="str">
        <f>IF('ESA Input'!AH4262="","",IF('ESA Input'!AH4262="Yes",'ESA Input'!G4262,""))</f>
        <v/>
      </c>
      <c r="M4297" s="31" t="str">
        <f t="shared" si="399"/>
        <v/>
      </c>
      <c r="N4297" s="208" t="str">
        <f t="shared" si="400"/>
        <v/>
      </c>
      <c r="O4297" s="209" t="str">
        <f t="shared" si="401"/>
        <v/>
      </c>
      <c r="P4297" s="209" t="str">
        <f t="shared" si="402"/>
        <v/>
      </c>
      <c r="Q4297" s="31" t="str">
        <f t="shared" si="403"/>
        <v/>
      </c>
      <c r="R4297" s="129" t="s">
        <v>9</v>
      </c>
      <c r="S4297" s="128" t="s">
        <v>9</v>
      </c>
      <c r="T4297" s="1"/>
    </row>
    <row r="4298" spans="1:20" ht="15.75" hidden="1" customHeight="1">
      <c r="A4298" s="1" t="str">
        <f t="shared" si="1"/>
        <v/>
      </c>
      <c r="B4298" s="268" t="str">
        <f t="shared" si="398"/>
        <v>X</v>
      </c>
      <c r="C4298" s="1"/>
      <c r="D4298" s="27" t="str">
        <f>IF('ESA Input'!AH4263="","",IF('ESA Input'!AH4263="Yes",'ESA Input'!B4263,"Ineligible"))</f>
        <v/>
      </c>
      <c r="E4298" s="242" t="str">
        <f>IF('ESA Input'!AH4263="","",'ESA Input'!AH4263)</f>
        <v/>
      </c>
      <c r="F4298" s="461" t="str">
        <f>IF('ESA Input'!AH4263="","",IF('ESA Input'!AH4263="YES",'ESA Input'!AG4263,""))</f>
        <v/>
      </c>
      <c r="G4298" s="462"/>
      <c r="H4298" s="201" t="str">
        <f>IF('ESA Input'!AH4263="","",IF('ESA Input'!AH4263="Yes",'ESA Input'!J4263,""))</f>
        <v/>
      </c>
      <c r="I4298" s="227" t="str">
        <f>IF('ESA Input'!AH4263="","",IF('ESA Input'!AH4263="Yes",'ESA Input'!D4263,""))</f>
        <v/>
      </c>
      <c r="J4298" s="235" t="str">
        <f>IF('ESA Input'!AH4263="","",IF('ESA Input'!AH4263="Yes",'ESA Input'!E4263,""))</f>
        <v/>
      </c>
      <c r="K4298" s="29" t="str">
        <f>IF('ESA Input'!AH4263="","",IF('ESA Input'!AH4263="Yes",'ESA Input'!H4263,""))</f>
        <v/>
      </c>
      <c r="L4298" s="236" t="str">
        <f>IF('ESA Input'!AH4263="","",IF('ESA Input'!AH4263="Yes",'ESA Input'!G4263,""))</f>
        <v/>
      </c>
      <c r="M4298" s="31" t="str">
        <f t="shared" si="399"/>
        <v/>
      </c>
      <c r="N4298" s="208" t="str">
        <f t="shared" si="400"/>
        <v/>
      </c>
      <c r="O4298" s="209" t="str">
        <f t="shared" si="401"/>
        <v/>
      </c>
      <c r="P4298" s="209" t="str">
        <f t="shared" si="402"/>
        <v/>
      </c>
      <c r="Q4298" s="31" t="str">
        <f t="shared" si="403"/>
        <v/>
      </c>
      <c r="R4298" s="129" t="s">
        <v>9</v>
      </c>
      <c r="S4298" s="128" t="s">
        <v>9</v>
      </c>
      <c r="T4298" s="1"/>
    </row>
    <row r="4299" spans="1:20" ht="15.75" hidden="1" customHeight="1">
      <c r="A4299" s="1" t="str">
        <f t="shared" si="1"/>
        <v/>
      </c>
      <c r="B4299" s="268" t="str">
        <f t="shared" si="398"/>
        <v>X</v>
      </c>
      <c r="C4299" s="1"/>
      <c r="D4299" s="27" t="str">
        <f>IF('ESA Input'!AH4264="","",IF('ESA Input'!AH4264="Yes",'ESA Input'!B4264,"Ineligible"))</f>
        <v/>
      </c>
      <c r="E4299" s="242" t="str">
        <f>IF('ESA Input'!AH4264="","",'ESA Input'!AH4264)</f>
        <v/>
      </c>
      <c r="F4299" s="461" t="str">
        <f>IF('ESA Input'!AH4264="","",IF('ESA Input'!AH4264="YES",'ESA Input'!AG4264,""))</f>
        <v/>
      </c>
      <c r="G4299" s="462"/>
      <c r="H4299" s="201" t="str">
        <f>IF('ESA Input'!AH4264="","",IF('ESA Input'!AH4264="Yes",'ESA Input'!J4264,""))</f>
        <v/>
      </c>
      <c r="I4299" s="227" t="str">
        <f>IF('ESA Input'!AH4264="","",IF('ESA Input'!AH4264="Yes",'ESA Input'!D4264,""))</f>
        <v/>
      </c>
      <c r="J4299" s="235" t="str">
        <f>IF('ESA Input'!AH4264="","",IF('ESA Input'!AH4264="Yes",'ESA Input'!E4264,""))</f>
        <v/>
      </c>
      <c r="K4299" s="29" t="str">
        <f>IF('ESA Input'!AH4264="","",IF('ESA Input'!AH4264="Yes",'ESA Input'!H4264,""))</f>
        <v/>
      </c>
      <c r="L4299" s="236" t="str">
        <f>IF('ESA Input'!AH4264="","",IF('ESA Input'!AH4264="Yes",'ESA Input'!G4264,""))</f>
        <v/>
      </c>
      <c r="M4299" s="31" t="str">
        <f t="shared" si="399"/>
        <v/>
      </c>
      <c r="N4299" s="208" t="str">
        <f t="shared" si="400"/>
        <v/>
      </c>
      <c r="O4299" s="209" t="str">
        <f t="shared" si="401"/>
        <v/>
      </c>
      <c r="P4299" s="209" t="str">
        <f t="shared" si="402"/>
        <v/>
      </c>
      <c r="Q4299" s="31" t="str">
        <f t="shared" si="403"/>
        <v/>
      </c>
      <c r="R4299" s="129" t="s">
        <v>9</v>
      </c>
      <c r="S4299" s="128" t="s">
        <v>9</v>
      </c>
      <c r="T4299" s="1"/>
    </row>
    <row r="4300" spans="1:20" ht="15.75" hidden="1" customHeight="1">
      <c r="A4300" s="1" t="str">
        <f t="shared" si="1"/>
        <v/>
      </c>
      <c r="B4300" s="268" t="str">
        <f t="shared" si="398"/>
        <v>X</v>
      </c>
      <c r="C4300" s="1"/>
      <c r="D4300" s="27" t="str">
        <f>IF('ESA Input'!AH4265="","",IF('ESA Input'!AH4265="Yes",'ESA Input'!B4265,"Ineligible"))</f>
        <v/>
      </c>
      <c r="E4300" s="242" t="str">
        <f>IF('ESA Input'!AH4265="","",'ESA Input'!AH4265)</f>
        <v/>
      </c>
      <c r="F4300" s="461" t="str">
        <f>IF('ESA Input'!AH4265="","",IF('ESA Input'!AH4265="YES",'ESA Input'!AG4265,""))</f>
        <v/>
      </c>
      <c r="G4300" s="462"/>
      <c r="H4300" s="201" t="str">
        <f>IF('ESA Input'!AH4265="","",IF('ESA Input'!AH4265="Yes",'ESA Input'!J4265,""))</f>
        <v/>
      </c>
      <c r="I4300" s="227" t="str">
        <f>IF('ESA Input'!AH4265="","",IF('ESA Input'!AH4265="Yes",'ESA Input'!D4265,""))</f>
        <v/>
      </c>
      <c r="J4300" s="235" t="str">
        <f>IF('ESA Input'!AH4265="","",IF('ESA Input'!AH4265="Yes",'ESA Input'!E4265,""))</f>
        <v/>
      </c>
      <c r="K4300" s="29" t="str">
        <f>IF('ESA Input'!AH4265="","",IF('ESA Input'!AH4265="Yes",'ESA Input'!H4265,""))</f>
        <v/>
      </c>
      <c r="L4300" s="236" t="str">
        <f>IF('ESA Input'!AH4265="","",IF('ESA Input'!AH4265="Yes",'ESA Input'!G4265,""))</f>
        <v/>
      </c>
      <c r="M4300" s="31" t="str">
        <f t="shared" si="399"/>
        <v/>
      </c>
      <c r="N4300" s="208" t="str">
        <f t="shared" si="400"/>
        <v/>
      </c>
      <c r="O4300" s="209" t="str">
        <f t="shared" si="401"/>
        <v/>
      </c>
      <c r="P4300" s="209" t="str">
        <f t="shared" si="402"/>
        <v/>
      </c>
      <c r="Q4300" s="31" t="str">
        <f t="shared" si="403"/>
        <v/>
      </c>
      <c r="R4300" s="129" t="s">
        <v>9</v>
      </c>
      <c r="S4300" s="128" t="s">
        <v>9</v>
      </c>
      <c r="T4300" s="1"/>
    </row>
    <row r="4301" spans="1:20" ht="15.75" hidden="1" customHeight="1">
      <c r="A4301" s="1" t="str">
        <f t="shared" si="1"/>
        <v/>
      </c>
      <c r="B4301" s="268" t="str">
        <f t="shared" si="398"/>
        <v>X</v>
      </c>
      <c r="C4301" s="1"/>
      <c r="D4301" s="27" t="str">
        <f>IF('ESA Input'!AH4266="","",IF('ESA Input'!AH4266="Yes",'ESA Input'!B4266,"Ineligible"))</f>
        <v/>
      </c>
      <c r="E4301" s="242" t="str">
        <f>IF('ESA Input'!AH4266="","",'ESA Input'!AH4266)</f>
        <v/>
      </c>
      <c r="F4301" s="461" t="str">
        <f>IF('ESA Input'!AH4266="","",IF('ESA Input'!AH4266="YES",'ESA Input'!AG4266,""))</f>
        <v/>
      </c>
      <c r="G4301" s="462"/>
      <c r="H4301" s="201" t="str">
        <f>IF('ESA Input'!AH4266="","",IF('ESA Input'!AH4266="Yes",'ESA Input'!J4266,""))</f>
        <v/>
      </c>
      <c r="I4301" s="227" t="str">
        <f>IF('ESA Input'!AH4266="","",IF('ESA Input'!AH4266="Yes",'ESA Input'!D4266,""))</f>
        <v/>
      </c>
      <c r="J4301" s="235" t="str">
        <f>IF('ESA Input'!AH4266="","",IF('ESA Input'!AH4266="Yes",'ESA Input'!E4266,""))</f>
        <v/>
      </c>
      <c r="K4301" s="29" t="str">
        <f>IF('ESA Input'!AH4266="","",IF('ESA Input'!AH4266="Yes",'ESA Input'!H4266,""))</f>
        <v/>
      </c>
      <c r="L4301" s="236" t="str">
        <f>IF('ESA Input'!AH4266="","",IF('ESA Input'!AH4266="Yes",'ESA Input'!G4266,""))</f>
        <v/>
      </c>
      <c r="M4301" s="31" t="str">
        <f t="shared" si="399"/>
        <v/>
      </c>
      <c r="N4301" s="208" t="str">
        <f t="shared" si="400"/>
        <v/>
      </c>
      <c r="O4301" s="209" t="str">
        <f t="shared" si="401"/>
        <v/>
      </c>
      <c r="P4301" s="209" t="str">
        <f t="shared" si="402"/>
        <v/>
      </c>
      <c r="Q4301" s="31" t="str">
        <f t="shared" si="403"/>
        <v/>
      </c>
      <c r="R4301" s="129" t="s">
        <v>9</v>
      </c>
      <c r="S4301" s="128" t="s">
        <v>9</v>
      </c>
      <c r="T4301" s="1"/>
    </row>
    <row r="4302" spans="1:20" ht="15.75" hidden="1" customHeight="1">
      <c r="A4302" s="1" t="str">
        <f t="shared" si="1"/>
        <v/>
      </c>
      <c r="B4302" s="268" t="str">
        <f t="shared" si="398"/>
        <v>X</v>
      </c>
      <c r="C4302" s="1"/>
      <c r="D4302" s="27" t="str">
        <f>IF('ESA Input'!AH4267="","",IF('ESA Input'!AH4267="Yes",'ESA Input'!B4267,"Ineligible"))</f>
        <v/>
      </c>
      <c r="E4302" s="242" t="str">
        <f>IF('ESA Input'!AH4267="","",'ESA Input'!AH4267)</f>
        <v/>
      </c>
      <c r="F4302" s="461" t="str">
        <f>IF('ESA Input'!AH4267="","",IF('ESA Input'!AH4267="YES",'ESA Input'!AG4267,""))</f>
        <v/>
      </c>
      <c r="G4302" s="462"/>
      <c r="H4302" s="201" t="str">
        <f>IF('ESA Input'!AH4267="","",IF('ESA Input'!AH4267="Yes",'ESA Input'!J4267,""))</f>
        <v/>
      </c>
      <c r="I4302" s="227" t="str">
        <f>IF('ESA Input'!AH4267="","",IF('ESA Input'!AH4267="Yes",'ESA Input'!D4267,""))</f>
        <v/>
      </c>
      <c r="J4302" s="235" t="str">
        <f>IF('ESA Input'!AH4267="","",IF('ESA Input'!AH4267="Yes",'ESA Input'!E4267,""))</f>
        <v/>
      </c>
      <c r="K4302" s="29" t="str">
        <f>IF('ESA Input'!AH4267="","",IF('ESA Input'!AH4267="Yes",'ESA Input'!H4267,""))</f>
        <v/>
      </c>
      <c r="L4302" s="236" t="str">
        <f>IF('ESA Input'!AH4267="","",IF('ESA Input'!AH4267="Yes",'ESA Input'!G4267,""))</f>
        <v/>
      </c>
      <c r="M4302" s="31" t="str">
        <f t="shared" si="399"/>
        <v/>
      </c>
      <c r="N4302" s="208" t="str">
        <f t="shared" si="400"/>
        <v/>
      </c>
      <c r="O4302" s="209" t="str">
        <f t="shared" si="401"/>
        <v/>
      </c>
      <c r="P4302" s="209" t="str">
        <f t="shared" si="402"/>
        <v/>
      </c>
      <c r="Q4302" s="31" t="str">
        <f t="shared" si="403"/>
        <v/>
      </c>
      <c r="R4302" s="129" t="s">
        <v>9</v>
      </c>
      <c r="S4302" s="128" t="s">
        <v>9</v>
      </c>
      <c r="T4302" s="1"/>
    </row>
    <row r="4303" spans="1:20" ht="15.75" hidden="1" customHeight="1">
      <c r="A4303" s="1" t="str">
        <f t="shared" si="1"/>
        <v/>
      </c>
      <c r="B4303" s="268" t="str">
        <f t="shared" si="398"/>
        <v>X</v>
      </c>
      <c r="C4303" s="1"/>
      <c r="D4303" s="27" t="str">
        <f>IF('ESA Input'!AH4268="","",IF('ESA Input'!AH4268="Yes",'ESA Input'!B4268,"Ineligible"))</f>
        <v/>
      </c>
      <c r="E4303" s="242" t="str">
        <f>IF('ESA Input'!AH4268="","",'ESA Input'!AH4268)</f>
        <v/>
      </c>
      <c r="F4303" s="461" t="str">
        <f>IF('ESA Input'!AH4268="","",IF('ESA Input'!AH4268="YES",'ESA Input'!AG4268,""))</f>
        <v/>
      </c>
      <c r="G4303" s="462"/>
      <c r="H4303" s="201" t="str">
        <f>IF('ESA Input'!AH4268="","",IF('ESA Input'!AH4268="Yes",'ESA Input'!J4268,""))</f>
        <v/>
      </c>
      <c r="I4303" s="227" t="str">
        <f>IF('ESA Input'!AH4268="","",IF('ESA Input'!AH4268="Yes",'ESA Input'!D4268,""))</f>
        <v/>
      </c>
      <c r="J4303" s="235" t="str">
        <f>IF('ESA Input'!AH4268="","",IF('ESA Input'!AH4268="Yes",'ESA Input'!E4268,""))</f>
        <v/>
      </c>
      <c r="K4303" s="29" t="str">
        <f>IF('ESA Input'!AH4268="","",IF('ESA Input'!AH4268="Yes",'ESA Input'!H4268,""))</f>
        <v/>
      </c>
      <c r="L4303" s="236" t="str">
        <f>IF('ESA Input'!AH4268="","",IF('ESA Input'!AH4268="Yes",'ESA Input'!G4268,""))</f>
        <v/>
      </c>
      <c r="M4303" s="31" t="str">
        <f t="shared" si="399"/>
        <v/>
      </c>
      <c r="N4303" s="208" t="str">
        <f t="shared" si="400"/>
        <v/>
      </c>
      <c r="O4303" s="209" t="str">
        <f t="shared" si="401"/>
        <v/>
      </c>
      <c r="P4303" s="209" t="str">
        <f t="shared" si="402"/>
        <v/>
      </c>
      <c r="Q4303" s="31" t="str">
        <f t="shared" si="403"/>
        <v/>
      </c>
      <c r="R4303" s="129" t="s">
        <v>9</v>
      </c>
      <c r="S4303" s="128" t="s">
        <v>9</v>
      </c>
      <c r="T4303" s="1"/>
    </row>
    <row r="4304" spans="1:20" ht="15.75" hidden="1" customHeight="1">
      <c r="A4304" s="1" t="str">
        <f t="shared" si="1"/>
        <v/>
      </c>
      <c r="B4304" s="268" t="str">
        <f t="shared" si="398"/>
        <v>X</v>
      </c>
      <c r="C4304" s="1"/>
      <c r="D4304" s="27" t="str">
        <f>IF('ESA Input'!AH4269="","",IF('ESA Input'!AH4269="Yes",'ESA Input'!B4269,"Ineligible"))</f>
        <v/>
      </c>
      <c r="E4304" s="242" t="str">
        <f>IF('ESA Input'!AH4269="","",'ESA Input'!AH4269)</f>
        <v/>
      </c>
      <c r="F4304" s="461" t="str">
        <f>IF('ESA Input'!AH4269="","",IF('ESA Input'!AH4269="YES",'ESA Input'!AG4269,""))</f>
        <v/>
      </c>
      <c r="G4304" s="462"/>
      <c r="H4304" s="201" t="str">
        <f>IF('ESA Input'!AH4269="","",IF('ESA Input'!AH4269="Yes",'ESA Input'!J4269,""))</f>
        <v/>
      </c>
      <c r="I4304" s="227" t="str">
        <f>IF('ESA Input'!AH4269="","",IF('ESA Input'!AH4269="Yes",'ESA Input'!D4269,""))</f>
        <v/>
      </c>
      <c r="J4304" s="235" t="str">
        <f>IF('ESA Input'!AH4269="","",IF('ESA Input'!AH4269="Yes",'ESA Input'!E4269,""))</f>
        <v/>
      </c>
      <c r="K4304" s="29" t="str">
        <f>IF('ESA Input'!AH4269="","",IF('ESA Input'!AH4269="Yes",'ESA Input'!H4269,""))</f>
        <v/>
      </c>
      <c r="L4304" s="236" t="str">
        <f>IF('ESA Input'!AH4269="","",IF('ESA Input'!AH4269="Yes",'ESA Input'!G4269,""))</f>
        <v/>
      </c>
      <c r="M4304" s="31" t="str">
        <f t="shared" si="399"/>
        <v/>
      </c>
      <c r="N4304" s="208" t="str">
        <f t="shared" si="400"/>
        <v/>
      </c>
      <c r="O4304" s="209" t="str">
        <f t="shared" si="401"/>
        <v/>
      </c>
      <c r="P4304" s="209" t="str">
        <f t="shared" si="402"/>
        <v/>
      </c>
      <c r="Q4304" s="31" t="str">
        <f t="shared" si="403"/>
        <v/>
      </c>
      <c r="R4304" s="129" t="s">
        <v>9</v>
      </c>
      <c r="S4304" s="128" t="s">
        <v>9</v>
      </c>
      <c r="T4304" s="1"/>
    </row>
    <row r="4305" spans="1:20" ht="15.75" hidden="1" customHeight="1">
      <c r="A4305" s="1" t="str">
        <f t="shared" si="1"/>
        <v/>
      </c>
      <c r="B4305" s="268" t="str">
        <f t="shared" si="398"/>
        <v>X</v>
      </c>
      <c r="C4305" s="1"/>
      <c r="D4305" s="27" t="str">
        <f>IF('ESA Input'!AH4270="","",IF('ESA Input'!AH4270="Yes",'ESA Input'!B4270,"Ineligible"))</f>
        <v/>
      </c>
      <c r="E4305" s="242" t="str">
        <f>IF('ESA Input'!AH4270="","",'ESA Input'!AH4270)</f>
        <v/>
      </c>
      <c r="F4305" s="461" t="str">
        <f>IF('ESA Input'!AH4270="","",IF('ESA Input'!AH4270="YES",'ESA Input'!AG4270,""))</f>
        <v/>
      </c>
      <c r="G4305" s="462"/>
      <c r="H4305" s="201" t="str">
        <f>IF('ESA Input'!AH4270="","",IF('ESA Input'!AH4270="Yes",'ESA Input'!J4270,""))</f>
        <v/>
      </c>
      <c r="I4305" s="227" t="str">
        <f>IF('ESA Input'!AH4270="","",IF('ESA Input'!AH4270="Yes",'ESA Input'!D4270,""))</f>
        <v/>
      </c>
      <c r="J4305" s="235" t="str">
        <f>IF('ESA Input'!AH4270="","",IF('ESA Input'!AH4270="Yes",'ESA Input'!E4270,""))</f>
        <v/>
      </c>
      <c r="K4305" s="29" t="str">
        <f>IF('ESA Input'!AH4270="","",IF('ESA Input'!AH4270="Yes",'ESA Input'!H4270,""))</f>
        <v/>
      </c>
      <c r="L4305" s="236" t="str">
        <f>IF('ESA Input'!AH4270="","",IF('ESA Input'!AH4270="Yes",'ESA Input'!G4270,""))</f>
        <v/>
      </c>
      <c r="M4305" s="31" t="str">
        <f t="shared" si="399"/>
        <v/>
      </c>
      <c r="N4305" s="208" t="str">
        <f t="shared" si="400"/>
        <v/>
      </c>
      <c r="O4305" s="209" t="str">
        <f t="shared" si="401"/>
        <v/>
      </c>
      <c r="P4305" s="209" t="str">
        <f t="shared" si="402"/>
        <v/>
      </c>
      <c r="Q4305" s="31" t="str">
        <f t="shared" si="403"/>
        <v/>
      </c>
      <c r="R4305" s="129" t="s">
        <v>9</v>
      </c>
      <c r="S4305" s="128" t="s">
        <v>9</v>
      </c>
      <c r="T4305" s="1"/>
    </row>
    <row r="4306" spans="1:20" ht="15.75" hidden="1" customHeight="1">
      <c r="A4306" s="1" t="str">
        <f t="shared" si="1"/>
        <v/>
      </c>
      <c r="B4306" s="268" t="str">
        <f t="shared" si="398"/>
        <v>X</v>
      </c>
      <c r="C4306" s="1"/>
      <c r="D4306" s="27" t="str">
        <f>IF('ESA Input'!AH4271="","",IF('ESA Input'!AH4271="Yes",'ESA Input'!B4271,"Ineligible"))</f>
        <v/>
      </c>
      <c r="E4306" s="242" t="str">
        <f>IF('ESA Input'!AH4271="","",'ESA Input'!AH4271)</f>
        <v/>
      </c>
      <c r="F4306" s="461" t="str">
        <f>IF('ESA Input'!AH4271="","",IF('ESA Input'!AH4271="YES",'ESA Input'!AG4271,""))</f>
        <v/>
      </c>
      <c r="G4306" s="462"/>
      <c r="H4306" s="201" t="str">
        <f>IF('ESA Input'!AH4271="","",IF('ESA Input'!AH4271="Yes",'ESA Input'!J4271,""))</f>
        <v/>
      </c>
      <c r="I4306" s="227" t="str">
        <f>IF('ESA Input'!AH4271="","",IF('ESA Input'!AH4271="Yes",'ESA Input'!D4271,""))</f>
        <v/>
      </c>
      <c r="J4306" s="235" t="str">
        <f>IF('ESA Input'!AH4271="","",IF('ESA Input'!AH4271="Yes",'ESA Input'!E4271,""))</f>
        <v/>
      </c>
      <c r="K4306" s="29" t="str">
        <f>IF('ESA Input'!AH4271="","",IF('ESA Input'!AH4271="Yes",'ESA Input'!H4271,""))</f>
        <v/>
      </c>
      <c r="L4306" s="236" t="str">
        <f>IF('ESA Input'!AH4271="","",IF('ESA Input'!AH4271="Yes",'ESA Input'!G4271,""))</f>
        <v/>
      </c>
      <c r="M4306" s="31" t="str">
        <f t="shared" si="399"/>
        <v/>
      </c>
      <c r="N4306" s="208" t="str">
        <f t="shared" si="400"/>
        <v/>
      </c>
      <c r="O4306" s="209" t="str">
        <f t="shared" si="401"/>
        <v/>
      </c>
      <c r="P4306" s="209" t="str">
        <f t="shared" si="402"/>
        <v/>
      </c>
      <c r="Q4306" s="31" t="str">
        <f t="shared" si="403"/>
        <v/>
      </c>
      <c r="R4306" s="129" t="s">
        <v>9</v>
      </c>
      <c r="S4306" s="128" t="s">
        <v>9</v>
      </c>
      <c r="T4306" s="1"/>
    </row>
    <row r="4307" spans="1:20" ht="15.75" hidden="1" customHeight="1">
      <c r="A4307" s="1" t="str">
        <f t="shared" si="1"/>
        <v/>
      </c>
      <c r="B4307" s="268" t="str">
        <f t="shared" si="398"/>
        <v>X</v>
      </c>
      <c r="C4307" s="1"/>
      <c r="D4307" s="27" t="str">
        <f>IF('ESA Input'!AH4272="","",IF('ESA Input'!AH4272="Yes",'ESA Input'!B4272,"Ineligible"))</f>
        <v/>
      </c>
      <c r="E4307" s="242" t="str">
        <f>IF('ESA Input'!AH4272="","",'ESA Input'!AH4272)</f>
        <v/>
      </c>
      <c r="F4307" s="461" t="str">
        <f>IF('ESA Input'!AH4272="","",IF('ESA Input'!AH4272="YES",'ESA Input'!AG4272,""))</f>
        <v/>
      </c>
      <c r="G4307" s="462"/>
      <c r="H4307" s="201" t="str">
        <f>IF('ESA Input'!AH4272="","",IF('ESA Input'!AH4272="Yes",'ESA Input'!J4272,""))</f>
        <v/>
      </c>
      <c r="I4307" s="227" t="str">
        <f>IF('ESA Input'!AH4272="","",IF('ESA Input'!AH4272="Yes",'ESA Input'!D4272,""))</f>
        <v/>
      </c>
      <c r="J4307" s="235" t="str">
        <f>IF('ESA Input'!AH4272="","",IF('ESA Input'!AH4272="Yes",'ESA Input'!E4272,""))</f>
        <v/>
      </c>
      <c r="K4307" s="29" t="str">
        <f>IF('ESA Input'!AH4272="","",IF('ESA Input'!AH4272="Yes",'ESA Input'!H4272,""))</f>
        <v/>
      </c>
      <c r="L4307" s="236" t="str">
        <f>IF('ESA Input'!AH4272="","",IF('ESA Input'!AH4272="Yes",'ESA Input'!G4272,""))</f>
        <v/>
      </c>
      <c r="M4307" s="31" t="str">
        <f t="shared" si="399"/>
        <v/>
      </c>
      <c r="N4307" s="208" t="str">
        <f t="shared" si="400"/>
        <v/>
      </c>
      <c r="O4307" s="209" t="str">
        <f t="shared" si="401"/>
        <v/>
      </c>
      <c r="P4307" s="209" t="str">
        <f t="shared" si="402"/>
        <v/>
      </c>
      <c r="Q4307" s="31" t="str">
        <f t="shared" si="403"/>
        <v/>
      </c>
      <c r="R4307" s="129" t="s">
        <v>9</v>
      </c>
      <c r="S4307" s="128" t="s">
        <v>9</v>
      </c>
      <c r="T4307" s="1"/>
    </row>
    <row r="4308" spans="1:20" ht="15.75" hidden="1" customHeight="1">
      <c r="A4308" s="1" t="str">
        <f t="shared" si="1"/>
        <v/>
      </c>
      <c r="B4308" s="268" t="str">
        <f t="shared" si="398"/>
        <v>X</v>
      </c>
      <c r="C4308" s="1"/>
      <c r="D4308" s="27" t="str">
        <f>IF('ESA Input'!AH4273="","",IF('ESA Input'!AH4273="Yes",'ESA Input'!B4273,"Ineligible"))</f>
        <v/>
      </c>
      <c r="E4308" s="242" t="str">
        <f>IF('ESA Input'!AH4273="","",'ESA Input'!AH4273)</f>
        <v/>
      </c>
      <c r="F4308" s="461" t="str">
        <f>IF('ESA Input'!AH4273="","",IF('ESA Input'!AH4273="YES",'ESA Input'!AG4273,""))</f>
        <v/>
      </c>
      <c r="G4308" s="462"/>
      <c r="H4308" s="201" t="str">
        <f>IF('ESA Input'!AH4273="","",IF('ESA Input'!AH4273="Yes",'ESA Input'!J4273,""))</f>
        <v/>
      </c>
      <c r="I4308" s="227" t="str">
        <f>IF('ESA Input'!AH4273="","",IF('ESA Input'!AH4273="Yes",'ESA Input'!D4273,""))</f>
        <v/>
      </c>
      <c r="J4308" s="235" t="str">
        <f>IF('ESA Input'!AH4273="","",IF('ESA Input'!AH4273="Yes",'ESA Input'!E4273,""))</f>
        <v/>
      </c>
      <c r="K4308" s="29" t="str">
        <f>IF('ESA Input'!AH4273="","",IF('ESA Input'!AH4273="Yes",'ESA Input'!H4273,""))</f>
        <v/>
      </c>
      <c r="L4308" s="236" t="str">
        <f>IF('ESA Input'!AH4273="","",IF('ESA Input'!AH4273="Yes",'ESA Input'!G4273,""))</f>
        <v/>
      </c>
      <c r="M4308" s="31" t="str">
        <f t="shared" si="399"/>
        <v/>
      </c>
      <c r="N4308" s="208" t="str">
        <f t="shared" si="400"/>
        <v/>
      </c>
      <c r="O4308" s="209" t="str">
        <f t="shared" si="401"/>
        <v/>
      </c>
      <c r="P4308" s="209" t="str">
        <f t="shared" si="402"/>
        <v/>
      </c>
      <c r="Q4308" s="31" t="str">
        <f t="shared" si="403"/>
        <v/>
      </c>
      <c r="R4308" s="129" t="s">
        <v>9</v>
      </c>
      <c r="S4308" s="128" t="s">
        <v>9</v>
      </c>
      <c r="T4308" s="1"/>
    </row>
    <row r="4309" spans="1:20" ht="15.75" hidden="1" customHeight="1">
      <c r="A4309" s="1" t="str">
        <f t="shared" si="1"/>
        <v/>
      </c>
      <c r="B4309" s="268" t="str">
        <f t="shared" si="398"/>
        <v>X</v>
      </c>
      <c r="C4309" s="1"/>
      <c r="D4309" s="27" t="str">
        <f>IF('ESA Input'!AH4274="","",IF('ESA Input'!AH4274="Yes",'ESA Input'!B4274,"Ineligible"))</f>
        <v/>
      </c>
      <c r="E4309" s="242" t="str">
        <f>IF('ESA Input'!AH4274="","",'ESA Input'!AH4274)</f>
        <v/>
      </c>
      <c r="F4309" s="461" t="str">
        <f>IF('ESA Input'!AH4274="","",IF('ESA Input'!AH4274="YES",'ESA Input'!AG4274,""))</f>
        <v/>
      </c>
      <c r="G4309" s="462"/>
      <c r="H4309" s="201" t="str">
        <f>IF('ESA Input'!AH4274="","",IF('ESA Input'!AH4274="Yes",'ESA Input'!J4274,""))</f>
        <v/>
      </c>
      <c r="I4309" s="227" t="str">
        <f>IF('ESA Input'!AH4274="","",IF('ESA Input'!AH4274="Yes",'ESA Input'!D4274,""))</f>
        <v/>
      </c>
      <c r="J4309" s="235" t="str">
        <f>IF('ESA Input'!AH4274="","",IF('ESA Input'!AH4274="Yes",'ESA Input'!E4274,""))</f>
        <v/>
      </c>
      <c r="K4309" s="29" t="str">
        <f>IF('ESA Input'!AH4274="","",IF('ESA Input'!AH4274="Yes",'ESA Input'!H4274,""))</f>
        <v/>
      </c>
      <c r="L4309" s="236" t="str">
        <f>IF('ESA Input'!AH4274="","",IF('ESA Input'!AH4274="Yes",'ESA Input'!G4274,""))</f>
        <v/>
      </c>
      <c r="M4309" s="31" t="str">
        <f t="shared" si="399"/>
        <v/>
      </c>
      <c r="N4309" s="208" t="str">
        <f t="shared" si="400"/>
        <v/>
      </c>
      <c r="O4309" s="209" t="str">
        <f t="shared" si="401"/>
        <v/>
      </c>
      <c r="P4309" s="209" t="str">
        <f t="shared" si="402"/>
        <v/>
      </c>
      <c r="Q4309" s="31" t="str">
        <f t="shared" si="403"/>
        <v/>
      </c>
      <c r="R4309" s="129" t="s">
        <v>9</v>
      </c>
      <c r="S4309" s="128" t="s">
        <v>9</v>
      </c>
      <c r="T4309" s="1"/>
    </row>
    <row r="4310" spans="1:20" ht="15.75" hidden="1" customHeight="1">
      <c r="A4310" s="1" t="str">
        <f t="shared" si="1"/>
        <v/>
      </c>
      <c r="B4310" s="268" t="str">
        <f t="shared" si="398"/>
        <v>X</v>
      </c>
      <c r="C4310" s="1"/>
      <c r="D4310" s="27" t="str">
        <f>IF('ESA Input'!AH4275="","",IF('ESA Input'!AH4275="Yes",'ESA Input'!B4275,"Ineligible"))</f>
        <v/>
      </c>
      <c r="E4310" s="242" t="str">
        <f>IF('ESA Input'!AH4275="","",'ESA Input'!AH4275)</f>
        <v/>
      </c>
      <c r="F4310" s="461" t="str">
        <f>IF('ESA Input'!AH4275="","",IF('ESA Input'!AH4275="YES",'ESA Input'!AG4275,""))</f>
        <v/>
      </c>
      <c r="G4310" s="462"/>
      <c r="H4310" s="201" t="str">
        <f>IF('ESA Input'!AH4275="","",IF('ESA Input'!AH4275="Yes",'ESA Input'!J4275,""))</f>
        <v/>
      </c>
      <c r="I4310" s="227" t="str">
        <f>IF('ESA Input'!AH4275="","",IF('ESA Input'!AH4275="Yes",'ESA Input'!D4275,""))</f>
        <v/>
      </c>
      <c r="J4310" s="235" t="str">
        <f>IF('ESA Input'!AH4275="","",IF('ESA Input'!AH4275="Yes",'ESA Input'!E4275,""))</f>
        <v/>
      </c>
      <c r="K4310" s="29" t="str">
        <f>IF('ESA Input'!AH4275="","",IF('ESA Input'!AH4275="Yes",'ESA Input'!H4275,""))</f>
        <v/>
      </c>
      <c r="L4310" s="236" t="str">
        <f>IF('ESA Input'!AH4275="","",IF('ESA Input'!AH4275="Yes",'ESA Input'!G4275,""))</f>
        <v/>
      </c>
      <c r="M4310" s="31" t="str">
        <f t="shared" si="399"/>
        <v/>
      </c>
      <c r="N4310" s="208" t="str">
        <f t="shared" si="400"/>
        <v/>
      </c>
      <c r="O4310" s="209" t="str">
        <f t="shared" si="401"/>
        <v/>
      </c>
      <c r="P4310" s="209" t="str">
        <f t="shared" si="402"/>
        <v/>
      </c>
      <c r="Q4310" s="31" t="str">
        <f t="shared" si="403"/>
        <v/>
      </c>
      <c r="R4310" s="129" t="s">
        <v>9</v>
      </c>
      <c r="S4310" s="128" t="s">
        <v>9</v>
      </c>
      <c r="T4310" s="1"/>
    </row>
    <row r="4311" spans="1:20" ht="15.75" hidden="1" customHeight="1">
      <c r="A4311" s="1" t="str">
        <f t="shared" si="1"/>
        <v/>
      </c>
      <c r="B4311" s="268" t="str">
        <f t="shared" si="398"/>
        <v>X</v>
      </c>
      <c r="C4311" s="1"/>
      <c r="D4311" s="27" t="str">
        <f>IF('ESA Input'!AH4276="","",IF('ESA Input'!AH4276="Yes",'ESA Input'!B4276,"Ineligible"))</f>
        <v/>
      </c>
      <c r="E4311" s="242" t="str">
        <f>IF('ESA Input'!AH4276="","",'ESA Input'!AH4276)</f>
        <v/>
      </c>
      <c r="F4311" s="461" t="str">
        <f>IF('ESA Input'!AH4276="","",IF('ESA Input'!AH4276="YES",'ESA Input'!AG4276,""))</f>
        <v/>
      </c>
      <c r="G4311" s="462"/>
      <c r="H4311" s="201" t="str">
        <f>IF('ESA Input'!AH4276="","",IF('ESA Input'!AH4276="Yes",'ESA Input'!J4276,""))</f>
        <v/>
      </c>
      <c r="I4311" s="227" t="str">
        <f>IF('ESA Input'!AH4276="","",IF('ESA Input'!AH4276="Yes",'ESA Input'!D4276,""))</f>
        <v/>
      </c>
      <c r="J4311" s="235" t="str">
        <f>IF('ESA Input'!AH4276="","",IF('ESA Input'!AH4276="Yes",'ESA Input'!E4276,""))</f>
        <v/>
      </c>
      <c r="K4311" s="29" t="str">
        <f>IF('ESA Input'!AH4276="","",IF('ESA Input'!AH4276="Yes",'ESA Input'!H4276,""))</f>
        <v/>
      </c>
      <c r="L4311" s="236" t="str">
        <f>IF('ESA Input'!AH4276="","",IF('ESA Input'!AH4276="Yes",'ESA Input'!G4276,""))</f>
        <v/>
      </c>
      <c r="M4311" s="31" t="str">
        <f t="shared" si="399"/>
        <v/>
      </c>
      <c r="N4311" s="208" t="str">
        <f t="shared" si="400"/>
        <v/>
      </c>
      <c r="O4311" s="209" t="str">
        <f t="shared" si="401"/>
        <v/>
      </c>
      <c r="P4311" s="209" t="str">
        <f t="shared" si="402"/>
        <v/>
      </c>
      <c r="Q4311" s="31" t="str">
        <f t="shared" si="403"/>
        <v/>
      </c>
      <c r="R4311" s="129" t="s">
        <v>9</v>
      </c>
      <c r="S4311" s="128" t="s">
        <v>9</v>
      </c>
      <c r="T4311" s="1"/>
    </row>
    <row r="4312" spans="1:20" ht="15.75" hidden="1" customHeight="1">
      <c r="A4312" s="1" t="str">
        <f t="shared" si="1"/>
        <v/>
      </c>
      <c r="B4312" s="268" t="str">
        <f t="shared" si="398"/>
        <v>X</v>
      </c>
      <c r="C4312" s="1"/>
      <c r="D4312" s="27" t="str">
        <f>IF('ESA Input'!AH4277="","",IF('ESA Input'!AH4277="Yes",'ESA Input'!B4277,"Ineligible"))</f>
        <v/>
      </c>
      <c r="E4312" s="242" t="str">
        <f>IF('ESA Input'!AH4277="","",'ESA Input'!AH4277)</f>
        <v/>
      </c>
      <c r="F4312" s="461" t="str">
        <f>IF('ESA Input'!AH4277="","",IF('ESA Input'!AH4277="YES",'ESA Input'!AG4277,""))</f>
        <v/>
      </c>
      <c r="G4312" s="462"/>
      <c r="H4312" s="201" t="str">
        <f>IF('ESA Input'!AH4277="","",IF('ESA Input'!AH4277="Yes",'ESA Input'!J4277,""))</f>
        <v/>
      </c>
      <c r="I4312" s="227" t="str">
        <f>IF('ESA Input'!AH4277="","",IF('ESA Input'!AH4277="Yes",'ESA Input'!D4277,""))</f>
        <v/>
      </c>
      <c r="J4312" s="235" t="str">
        <f>IF('ESA Input'!AH4277="","",IF('ESA Input'!AH4277="Yes",'ESA Input'!E4277,""))</f>
        <v/>
      </c>
      <c r="K4312" s="29" t="str">
        <f>IF('ESA Input'!AH4277="","",IF('ESA Input'!AH4277="Yes",'ESA Input'!H4277,""))</f>
        <v/>
      </c>
      <c r="L4312" s="236" t="str">
        <f>IF('ESA Input'!AH4277="","",IF('ESA Input'!AH4277="Yes",'ESA Input'!G4277,""))</f>
        <v/>
      </c>
      <c r="M4312" s="31" t="str">
        <f t="shared" si="399"/>
        <v/>
      </c>
      <c r="N4312" s="208" t="str">
        <f t="shared" si="400"/>
        <v/>
      </c>
      <c r="O4312" s="209" t="str">
        <f t="shared" si="401"/>
        <v/>
      </c>
      <c r="P4312" s="209" t="str">
        <f t="shared" si="402"/>
        <v/>
      </c>
      <c r="Q4312" s="31" t="str">
        <f t="shared" si="403"/>
        <v/>
      </c>
      <c r="R4312" s="129" t="s">
        <v>9</v>
      </c>
      <c r="S4312" s="128" t="s">
        <v>9</v>
      </c>
      <c r="T4312" s="1"/>
    </row>
    <row r="4313" spans="1:20" ht="15.75" hidden="1" customHeight="1">
      <c r="A4313" s="1" t="str">
        <f t="shared" si="1"/>
        <v/>
      </c>
      <c r="B4313" s="268" t="str">
        <f t="shared" si="398"/>
        <v>X</v>
      </c>
      <c r="C4313" s="1"/>
      <c r="D4313" s="27" t="str">
        <f>IF('ESA Input'!AH4278="","",IF('ESA Input'!AH4278="Yes",'ESA Input'!B4278,"Ineligible"))</f>
        <v/>
      </c>
      <c r="E4313" s="242" t="str">
        <f>IF('ESA Input'!AH4278="","",'ESA Input'!AH4278)</f>
        <v/>
      </c>
      <c r="F4313" s="461" t="str">
        <f>IF('ESA Input'!AH4278="","",IF('ESA Input'!AH4278="YES",'ESA Input'!AG4278,""))</f>
        <v/>
      </c>
      <c r="G4313" s="462"/>
      <c r="H4313" s="201" t="str">
        <f>IF('ESA Input'!AH4278="","",IF('ESA Input'!AH4278="Yes",'ESA Input'!J4278,""))</f>
        <v/>
      </c>
      <c r="I4313" s="227" t="str">
        <f>IF('ESA Input'!AH4278="","",IF('ESA Input'!AH4278="Yes",'ESA Input'!D4278,""))</f>
        <v/>
      </c>
      <c r="J4313" s="235" t="str">
        <f>IF('ESA Input'!AH4278="","",IF('ESA Input'!AH4278="Yes",'ESA Input'!E4278,""))</f>
        <v/>
      </c>
      <c r="K4313" s="29" t="str">
        <f>IF('ESA Input'!AH4278="","",IF('ESA Input'!AH4278="Yes",'ESA Input'!H4278,""))</f>
        <v/>
      </c>
      <c r="L4313" s="236" t="str">
        <f>IF('ESA Input'!AH4278="","",IF('ESA Input'!AH4278="Yes",'ESA Input'!G4278,""))</f>
        <v/>
      </c>
      <c r="M4313" s="31" t="str">
        <f t="shared" si="399"/>
        <v/>
      </c>
      <c r="N4313" s="208" t="str">
        <f t="shared" si="400"/>
        <v/>
      </c>
      <c r="O4313" s="209" t="str">
        <f t="shared" si="401"/>
        <v/>
      </c>
      <c r="P4313" s="209" t="str">
        <f t="shared" si="402"/>
        <v/>
      </c>
      <c r="Q4313" s="31" t="str">
        <f t="shared" si="403"/>
        <v/>
      </c>
      <c r="R4313" s="129" t="s">
        <v>9</v>
      </c>
      <c r="S4313" s="128" t="s">
        <v>9</v>
      </c>
      <c r="T4313" s="1"/>
    </row>
    <row r="4314" spans="1:20" ht="15.75" hidden="1" customHeight="1">
      <c r="A4314" s="1" t="str">
        <f t="shared" si="1"/>
        <v/>
      </c>
      <c r="B4314" s="268" t="str">
        <f t="shared" si="398"/>
        <v>X</v>
      </c>
      <c r="C4314" s="1"/>
      <c r="D4314" s="27" t="str">
        <f>IF('ESA Input'!AH4279="","",IF('ESA Input'!AH4279="Yes",'ESA Input'!B4279,"Ineligible"))</f>
        <v/>
      </c>
      <c r="E4314" s="242" t="str">
        <f>IF('ESA Input'!AH4279="","",'ESA Input'!AH4279)</f>
        <v/>
      </c>
      <c r="F4314" s="461" t="str">
        <f>IF('ESA Input'!AH4279="","",IF('ESA Input'!AH4279="YES",'ESA Input'!AG4279,""))</f>
        <v/>
      </c>
      <c r="G4314" s="462"/>
      <c r="H4314" s="201" t="str">
        <f>IF('ESA Input'!AH4279="","",IF('ESA Input'!AH4279="Yes",'ESA Input'!J4279,""))</f>
        <v/>
      </c>
      <c r="I4314" s="227" t="str">
        <f>IF('ESA Input'!AH4279="","",IF('ESA Input'!AH4279="Yes",'ESA Input'!D4279,""))</f>
        <v/>
      </c>
      <c r="J4314" s="235" t="str">
        <f>IF('ESA Input'!AH4279="","",IF('ESA Input'!AH4279="Yes",'ESA Input'!E4279,""))</f>
        <v/>
      </c>
      <c r="K4314" s="29" t="str">
        <f>IF('ESA Input'!AH4279="","",IF('ESA Input'!AH4279="Yes",'ESA Input'!H4279,""))</f>
        <v/>
      </c>
      <c r="L4314" s="236" t="str">
        <f>IF('ESA Input'!AH4279="","",IF('ESA Input'!AH4279="Yes",'ESA Input'!G4279,""))</f>
        <v/>
      </c>
      <c r="M4314" s="31" t="str">
        <f t="shared" si="399"/>
        <v/>
      </c>
      <c r="N4314" s="208" t="str">
        <f t="shared" si="400"/>
        <v/>
      </c>
      <c r="O4314" s="209" t="str">
        <f t="shared" si="401"/>
        <v/>
      </c>
      <c r="P4314" s="209" t="str">
        <f t="shared" si="402"/>
        <v/>
      </c>
      <c r="Q4314" s="31" t="str">
        <f t="shared" si="403"/>
        <v/>
      </c>
      <c r="R4314" s="129" t="s">
        <v>9</v>
      </c>
      <c r="S4314" s="128" t="s">
        <v>9</v>
      </c>
      <c r="T4314" s="1"/>
    </row>
    <row r="4315" spans="1:20" ht="15.75" hidden="1" customHeight="1">
      <c r="A4315" s="1" t="str">
        <f t="shared" si="1"/>
        <v/>
      </c>
      <c r="B4315" s="268" t="str">
        <f t="shared" si="398"/>
        <v>X</v>
      </c>
      <c r="C4315" s="1"/>
      <c r="D4315" s="27" t="str">
        <f>IF('ESA Input'!AH4280="","",IF('ESA Input'!AH4280="Yes",'ESA Input'!B4280,"Ineligible"))</f>
        <v/>
      </c>
      <c r="E4315" s="242" t="str">
        <f>IF('ESA Input'!AH4280="","",'ESA Input'!AH4280)</f>
        <v/>
      </c>
      <c r="F4315" s="461" t="str">
        <f>IF('ESA Input'!AH4280="","",IF('ESA Input'!AH4280="YES",'ESA Input'!AG4280,""))</f>
        <v/>
      </c>
      <c r="G4315" s="462"/>
      <c r="H4315" s="201" t="str">
        <f>IF('ESA Input'!AH4280="","",IF('ESA Input'!AH4280="Yes",'ESA Input'!J4280,""))</f>
        <v/>
      </c>
      <c r="I4315" s="227" t="str">
        <f>IF('ESA Input'!AH4280="","",IF('ESA Input'!AH4280="Yes",'ESA Input'!D4280,""))</f>
        <v/>
      </c>
      <c r="J4315" s="235" t="str">
        <f>IF('ESA Input'!AH4280="","",IF('ESA Input'!AH4280="Yes",'ESA Input'!E4280,""))</f>
        <v/>
      </c>
      <c r="K4315" s="29" t="str">
        <f>IF('ESA Input'!AH4280="","",IF('ESA Input'!AH4280="Yes",'ESA Input'!H4280,""))</f>
        <v/>
      </c>
      <c r="L4315" s="236" t="str">
        <f>IF('ESA Input'!AH4280="","",IF('ESA Input'!AH4280="Yes",'ESA Input'!G4280,""))</f>
        <v/>
      </c>
      <c r="M4315" s="31" t="str">
        <f t="shared" si="399"/>
        <v/>
      </c>
      <c r="N4315" s="208" t="str">
        <f t="shared" si="400"/>
        <v/>
      </c>
      <c r="O4315" s="209" t="str">
        <f t="shared" si="401"/>
        <v/>
      </c>
      <c r="P4315" s="209" t="str">
        <f t="shared" si="402"/>
        <v/>
      </c>
      <c r="Q4315" s="31" t="str">
        <f t="shared" si="403"/>
        <v/>
      </c>
      <c r="R4315" s="129" t="s">
        <v>9</v>
      </c>
      <c r="S4315" s="128" t="s">
        <v>9</v>
      </c>
      <c r="T4315" s="1"/>
    </row>
    <row r="4316" spans="1:20" ht="15.75" hidden="1" customHeight="1">
      <c r="A4316" s="1" t="str">
        <f t="shared" si="1"/>
        <v/>
      </c>
      <c r="B4316" s="268" t="str">
        <f t="shared" si="398"/>
        <v>X</v>
      </c>
      <c r="C4316" s="1"/>
      <c r="D4316" s="27" t="str">
        <f>IF('ESA Input'!AH4281="","",IF('ESA Input'!AH4281="Yes",'ESA Input'!B4281,"Ineligible"))</f>
        <v/>
      </c>
      <c r="E4316" s="242" t="str">
        <f>IF('ESA Input'!AH4281="","",'ESA Input'!AH4281)</f>
        <v/>
      </c>
      <c r="F4316" s="461" t="str">
        <f>IF('ESA Input'!AH4281="","",IF('ESA Input'!AH4281="YES",'ESA Input'!AG4281,""))</f>
        <v/>
      </c>
      <c r="G4316" s="462"/>
      <c r="H4316" s="201" t="str">
        <f>IF('ESA Input'!AH4281="","",IF('ESA Input'!AH4281="Yes",'ESA Input'!J4281,""))</f>
        <v/>
      </c>
      <c r="I4316" s="227" t="str">
        <f>IF('ESA Input'!AH4281="","",IF('ESA Input'!AH4281="Yes",'ESA Input'!D4281,""))</f>
        <v/>
      </c>
      <c r="J4316" s="235" t="str">
        <f>IF('ESA Input'!AH4281="","",IF('ESA Input'!AH4281="Yes",'ESA Input'!E4281,""))</f>
        <v/>
      </c>
      <c r="K4316" s="29" t="str">
        <f>IF('ESA Input'!AH4281="","",IF('ESA Input'!AH4281="Yes",'ESA Input'!H4281,""))</f>
        <v/>
      </c>
      <c r="L4316" s="236" t="str">
        <f>IF('ESA Input'!AH4281="","",IF('ESA Input'!AH4281="Yes",'ESA Input'!G4281,""))</f>
        <v/>
      </c>
      <c r="M4316" s="31" t="str">
        <f t="shared" si="399"/>
        <v/>
      </c>
      <c r="N4316" s="208" t="str">
        <f t="shared" si="400"/>
        <v/>
      </c>
      <c r="O4316" s="209" t="str">
        <f t="shared" si="401"/>
        <v/>
      </c>
      <c r="P4316" s="209" t="str">
        <f t="shared" si="402"/>
        <v/>
      </c>
      <c r="Q4316" s="31" t="str">
        <f t="shared" si="403"/>
        <v/>
      </c>
      <c r="R4316" s="129" t="s">
        <v>9</v>
      </c>
      <c r="S4316" s="128" t="s">
        <v>9</v>
      </c>
      <c r="T4316" s="1"/>
    </row>
    <row r="4317" spans="1:20" ht="15.75" hidden="1" customHeight="1">
      <c r="A4317" s="1" t="str">
        <f t="shared" si="1"/>
        <v/>
      </c>
      <c r="B4317" s="268" t="str">
        <f t="shared" si="398"/>
        <v>X</v>
      </c>
      <c r="C4317" s="1"/>
      <c r="D4317" s="27" t="str">
        <f>IF('ESA Input'!AH4282="","",IF('ESA Input'!AH4282="Yes",'ESA Input'!B4282,"Ineligible"))</f>
        <v/>
      </c>
      <c r="E4317" s="242" t="str">
        <f>IF('ESA Input'!AH4282="","",'ESA Input'!AH4282)</f>
        <v/>
      </c>
      <c r="F4317" s="461" t="str">
        <f>IF('ESA Input'!AH4282="","",IF('ESA Input'!AH4282="YES",'ESA Input'!AG4282,""))</f>
        <v/>
      </c>
      <c r="G4317" s="462"/>
      <c r="H4317" s="201" t="str">
        <f>IF('ESA Input'!AH4282="","",IF('ESA Input'!AH4282="Yes",'ESA Input'!J4282,""))</f>
        <v/>
      </c>
      <c r="I4317" s="227" t="str">
        <f>IF('ESA Input'!AH4282="","",IF('ESA Input'!AH4282="Yes",'ESA Input'!D4282,""))</f>
        <v/>
      </c>
      <c r="J4317" s="235" t="str">
        <f>IF('ESA Input'!AH4282="","",IF('ESA Input'!AH4282="Yes",'ESA Input'!E4282,""))</f>
        <v/>
      </c>
      <c r="K4317" s="29" t="str">
        <f>IF('ESA Input'!AH4282="","",IF('ESA Input'!AH4282="Yes",'ESA Input'!H4282,""))</f>
        <v/>
      </c>
      <c r="L4317" s="236" t="str">
        <f>IF('ESA Input'!AH4282="","",IF('ESA Input'!AH4282="Yes",'ESA Input'!G4282,""))</f>
        <v/>
      </c>
      <c r="M4317" s="31" t="str">
        <f t="shared" si="399"/>
        <v/>
      </c>
      <c r="N4317" s="208" t="str">
        <f t="shared" si="400"/>
        <v/>
      </c>
      <c r="O4317" s="209" t="str">
        <f t="shared" si="401"/>
        <v/>
      </c>
      <c r="P4317" s="209" t="str">
        <f t="shared" si="402"/>
        <v/>
      </c>
      <c r="Q4317" s="31" t="str">
        <f t="shared" si="403"/>
        <v/>
      </c>
      <c r="R4317" s="129" t="s">
        <v>9</v>
      </c>
      <c r="S4317" s="128" t="s">
        <v>9</v>
      </c>
      <c r="T4317" s="1"/>
    </row>
    <row r="4318" spans="1:20" ht="15.75" hidden="1" customHeight="1">
      <c r="A4318" s="1" t="str">
        <f t="shared" si="1"/>
        <v/>
      </c>
      <c r="B4318" s="268" t="str">
        <f t="shared" si="398"/>
        <v>X</v>
      </c>
      <c r="C4318" s="1"/>
      <c r="D4318" s="27" t="str">
        <f>IF('ESA Input'!AH4283="","",IF('ESA Input'!AH4283="Yes",'ESA Input'!B4283,"Ineligible"))</f>
        <v/>
      </c>
      <c r="E4318" s="242" t="str">
        <f>IF('ESA Input'!AH4283="","",'ESA Input'!AH4283)</f>
        <v/>
      </c>
      <c r="F4318" s="461" t="str">
        <f>IF('ESA Input'!AH4283="","",IF('ESA Input'!AH4283="YES",'ESA Input'!AG4283,""))</f>
        <v/>
      </c>
      <c r="G4318" s="462"/>
      <c r="H4318" s="201" t="str">
        <f>IF('ESA Input'!AH4283="","",IF('ESA Input'!AH4283="Yes",'ESA Input'!J4283,""))</f>
        <v/>
      </c>
      <c r="I4318" s="227" t="str">
        <f>IF('ESA Input'!AH4283="","",IF('ESA Input'!AH4283="Yes",'ESA Input'!D4283,""))</f>
        <v/>
      </c>
      <c r="J4318" s="235" t="str">
        <f>IF('ESA Input'!AH4283="","",IF('ESA Input'!AH4283="Yes",'ESA Input'!E4283,""))</f>
        <v/>
      </c>
      <c r="K4318" s="29" t="str">
        <f>IF('ESA Input'!AH4283="","",IF('ESA Input'!AH4283="Yes",'ESA Input'!H4283,""))</f>
        <v/>
      </c>
      <c r="L4318" s="236" t="str">
        <f>IF('ESA Input'!AH4283="","",IF('ESA Input'!AH4283="Yes",'ESA Input'!G4283,""))</f>
        <v/>
      </c>
      <c r="M4318" s="31" t="str">
        <f t="shared" si="399"/>
        <v/>
      </c>
      <c r="N4318" s="208" t="str">
        <f t="shared" si="400"/>
        <v/>
      </c>
      <c r="O4318" s="209" t="str">
        <f t="shared" si="401"/>
        <v/>
      </c>
      <c r="P4318" s="209" t="str">
        <f t="shared" si="402"/>
        <v/>
      </c>
      <c r="Q4318" s="31" t="str">
        <f t="shared" si="403"/>
        <v/>
      </c>
      <c r="R4318" s="129" t="s">
        <v>9</v>
      </c>
      <c r="S4318" s="128" t="s">
        <v>9</v>
      </c>
      <c r="T4318" s="1"/>
    </row>
    <row r="4319" spans="1:20" ht="15.75" hidden="1" customHeight="1">
      <c r="A4319" s="1" t="str">
        <f t="shared" si="1"/>
        <v/>
      </c>
      <c r="B4319" s="268" t="str">
        <f t="shared" si="398"/>
        <v>X</v>
      </c>
      <c r="C4319" s="1"/>
      <c r="D4319" s="27" t="str">
        <f>IF('ESA Input'!AH4284="","",IF('ESA Input'!AH4284="Yes",'ESA Input'!B4284,"Ineligible"))</f>
        <v/>
      </c>
      <c r="E4319" s="242" t="str">
        <f>IF('ESA Input'!AH4284="","",'ESA Input'!AH4284)</f>
        <v/>
      </c>
      <c r="F4319" s="461" t="str">
        <f>IF('ESA Input'!AH4284="","",IF('ESA Input'!AH4284="YES",'ESA Input'!AG4284,""))</f>
        <v/>
      </c>
      <c r="G4319" s="462"/>
      <c r="H4319" s="201" t="str">
        <f>IF('ESA Input'!AH4284="","",IF('ESA Input'!AH4284="Yes",'ESA Input'!J4284,""))</f>
        <v/>
      </c>
      <c r="I4319" s="227" t="str">
        <f>IF('ESA Input'!AH4284="","",IF('ESA Input'!AH4284="Yes",'ESA Input'!D4284,""))</f>
        <v/>
      </c>
      <c r="J4319" s="235" t="str">
        <f>IF('ESA Input'!AH4284="","",IF('ESA Input'!AH4284="Yes",'ESA Input'!E4284,""))</f>
        <v/>
      </c>
      <c r="K4319" s="29" t="str">
        <f>IF('ESA Input'!AH4284="","",IF('ESA Input'!AH4284="Yes",'ESA Input'!H4284,""))</f>
        <v/>
      </c>
      <c r="L4319" s="236" t="str">
        <f>IF('ESA Input'!AH4284="","",IF('ESA Input'!AH4284="Yes",'ESA Input'!G4284,""))</f>
        <v/>
      </c>
      <c r="M4319" s="31" t="str">
        <f t="shared" si="399"/>
        <v/>
      </c>
      <c r="N4319" s="208" t="str">
        <f t="shared" si="400"/>
        <v/>
      </c>
      <c r="O4319" s="209" t="str">
        <f t="shared" si="401"/>
        <v/>
      </c>
      <c r="P4319" s="209" t="str">
        <f t="shared" si="402"/>
        <v/>
      </c>
      <c r="Q4319" s="31" t="str">
        <f t="shared" si="403"/>
        <v/>
      </c>
      <c r="R4319" s="129" t="s">
        <v>9</v>
      </c>
      <c r="S4319" s="128" t="s">
        <v>9</v>
      </c>
      <c r="T4319" s="1"/>
    </row>
    <row r="4320" spans="1:20" ht="15.75" hidden="1" customHeight="1">
      <c r="A4320" s="1" t="str">
        <f t="shared" si="1"/>
        <v/>
      </c>
      <c r="B4320" s="268" t="str">
        <f t="shared" si="398"/>
        <v>X</v>
      </c>
      <c r="C4320" s="1"/>
      <c r="D4320" s="27" t="str">
        <f>IF('ESA Input'!AH4285="","",IF('ESA Input'!AH4285="Yes",'ESA Input'!B4285,"Ineligible"))</f>
        <v/>
      </c>
      <c r="E4320" s="242" t="str">
        <f>IF('ESA Input'!AH4285="","",'ESA Input'!AH4285)</f>
        <v/>
      </c>
      <c r="F4320" s="461" t="str">
        <f>IF('ESA Input'!AH4285="","",IF('ESA Input'!AH4285="YES",'ESA Input'!AG4285,""))</f>
        <v/>
      </c>
      <c r="G4320" s="462"/>
      <c r="H4320" s="201" t="str">
        <f>IF('ESA Input'!AH4285="","",IF('ESA Input'!AH4285="Yes",'ESA Input'!J4285,""))</f>
        <v/>
      </c>
      <c r="I4320" s="227" t="str">
        <f>IF('ESA Input'!AH4285="","",IF('ESA Input'!AH4285="Yes",'ESA Input'!D4285,""))</f>
        <v/>
      </c>
      <c r="J4320" s="235" t="str">
        <f>IF('ESA Input'!AH4285="","",IF('ESA Input'!AH4285="Yes",'ESA Input'!E4285,""))</f>
        <v/>
      </c>
      <c r="K4320" s="29" t="str">
        <f>IF('ESA Input'!AH4285="","",IF('ESA Input'!AH4285="Yes",'ESA Input'!H4285,""))</f>
        <v/>
      </c>
      <c r="L4320" s="236" t="str">
        <f>IF('ESA Input'!AH4285="","",IF('ESA Input'!AH4285="Yes",'ESA Input'!G4285,""))</f>
        <v/>
      </c>
      <c r="M4320" s="31" t="str">
        <f t="shared" si="399"/>
        <v/>
      </c>
      <c r="N4320" s="208" t="str">
        <f t="shared" si="400"/>
        <v/>
      </c>
      <c r="O4320" s="209" t="str">
        <f t="shared" si="401"/>
        <v/>
      </c>
      <c r="P4320" s="209" t="str">
        <f t="shared" si="402"/>
        <v/>
      </c>
      <c r="Q4320" s="31" t="str">
        <f t="shared" si="403"/>
        <v/>
      </c>
      <c r="R4320" s="129" t="s">
        <v>9</v>
      </c>
      <c r="S4320" s="128" t="s">
        <v>9</v>
      </c>
      <c r="T4320" s="1"/>
    </row>
    <row r="4321" spans="1:20" ht="15.75" hidden="1" customHeight="1">
      <c r="A4321" s="1" t="str">
        <f t="shared" si="1"/>
        <v/>
      </c>
      <c r="B4321" s="268" t="str">
        <f t="shared" si="398"/>
        <v>X</v>
      </c>
      <c r="C4321" s="1"/>
      <c r="D4321" s="27" t="str">
        <f>IF('ESA Input'!AH4286="","",IF('ESA Input'!AH4286="Yes",'ESA Input'!B4286,"Ineligible"))</f>
        <v/>
      </c>
      <c r="E4321" s="242" t="str">
        <f>IF('ESA Input'!AH4286="","",'ESA Input'!AH4286)</f>
        <v/>
      </c>
      <c r="F4321" s="461" t="str">
        <f>IF('ESA Input'!AH4286="","",IF('ESA Input'!AH4286="YES",'ESA Input'!AG4286,""))</f>
        <v/>
      </c>
      <c r="G4321" s="462"/>
      <c r="H4321" s="201" t="str">
        <f>IF('ESA Input'!AH4286="","",IF('ESA Input'!AH4286="Yes",'ESA Input'!J4286,""))</f>
        <v/>
      </c>
      <c r="I4321" s="227" t="str">
        <f>IF('ESA Input'!AH4286="","",IF('ESA Input'!AH4286="Yes",'ESA Input'!D4286,""))</f>
        <v/>
      </c>
      <c r="J4321" s="235" t="str">
        <f>IF('ESA Input'!AH4286="","",IF('ESA Input'!AH4286="Yes",'ESA Input'!E4286,""))</f>
        <v/>
      </c>
      <c r="K4321" s="29" t="str">
        <f>IF('ESA Input'!AH4286="","",IF('ESA Input'!AH4286="Yes",'ESA Input'!H4286,""))</f>
        <v/>
      </c>
      <c r="L4321" s="236" t="str">
        <f>IF('ESA Input'!AH4286="","",IF('ESA Input'!AH4286="Yes",'ESA Input'!G4286,""))</f>
        <v/>
      </c>
      <c r="M4321" s="31" t="str">
        <f t="shared" si="399"/>
        <v/>
      </c>
      <c r="N4321" s="208" t="str">
        <f t="shared" si="400"/>
        <v/>
      </c>
      <c r="O4321" s="209" t="str">
        <f t="shared" si="401"/>
        <v/>
      </c>
      <c r="P4321" s="209" t="str">
        <f t="shared" si="402"/>
        <v/>
      </c>
      <c r="Q4321" s="31" t="str">
        <f t="shared" si="403"/>
        <v/>
      </c>
      <c r="R4321" s="129" t="s">
        <v>9</v>
      </c>
      <c r="S4321" s="128" t="s">
        <v>9</v>
      </c>
      <c r="T4321" s="1"/>
    </row>
    <row r="4322" spans="1:20" ht="15.75" hidden="1" customHeight="1">
      <c r="A4322" s="1" t="str">
        <f t="shared" si="1"/>
        <v/>
      </c>
      <c r="B4322" s="268" t="str">
        <f t="shared" si="398"/>
        <v>X</v>
      </c>
      <c r="C4322" s="1"/>
      <c r="D4322" s="27" t="str">
        <f>IF('ESA Input'!AH4287="","",IF('ESA Input'!AH4287="Yes",'ESA Input'!B4287,"Ineligible"))</f>
        <v/>
      </c>
      <c r="E4322" s="242" t="str">
        <f>IF('ESA Input'!AH4287="","",'ESA Input'!AH4287)</f>
        <v/>
      </c>
      <c r="F4322" s="461" t="str">
        <f>IF('ESA Input'!AH4287="","",IF('ESA Input'!AH4287="YES",'ESA Input'!AG4287,""))</f>
        <v/>
      </c>
      <c r="G4322" s="462"/>
      <c r="H4322" s="201" t="str">
        <f>IF('ESA Input'!AH4287="","",IF('ESA Input'!AH4287="Yes",'ESA Input'!J4287,""))</f>
        <v/>
      </c>
      <c r="I4322" s="227" t="str">
        <f>IF('ESA Input'!AH4287="","",IF('ESA Input'!AH4287="Yes",'ESA Input'!D4287,""))</f>
        <v/>
      </c>
      <c r="J4322" s="235" t="str">
        <f>IF('ESA Input'!AH4287="","",IF('ESA Input'!AH4287="Yes",'ESA Input'!E4287,""))</f>
        <v/>
      </c>
      <c r="K4322" s="29" t="str">
        <f>IF('ESA Input'!AH4287="","",IF('ESA Input'!AH4287="Yes",'ESA Input'!H4287,""))</f>
        <v/>
      </c>
      <c r="L4322" s="236" t="str">
        <f>IF('ESA Input'!AH4287="","",IF('ESA Input'!AH4287="Yes",'ESA Input'!G4287,""))</f>
        <v/>
      </c>
      <c r="M4322" s="31" t="str">
        <f t="shared" si="399"/>
        <v/>
      </c>
      <c r="N4322" s="208" t="str">
        <f t="shared" si="400"/>
        <v/>
      </c>
      <c r="O4322" s="209" t="str">
        <f t="shared" si="401"/>
        <v/>
      </c>
      <c r="P4322" s="209" t="str">
        <f t="shared" si="402"/>
        <v/>
      </c>
      <c r="Q4322" s="31" t="str">
        <f t="shared" si="403"/>
        <v/>
      </c>
      <c r="R4322" s="129" t="s">
        <v>9</v>
      </c>
      <c r="S4322" s="128" t="s">
        <v>9</v>
      </c>
      <c r="T4322" s="1"/>
    </row>
    <row r="4323" spans="1:20" ht="15.75" hidden="1" customHeight="1">
      <c r="A4323" s="1" t="str">
        <f t="shared" si="1"/>
        <v/>
      </c>
      <c r="B4323" s="268" t="str">
        <f t="shared" si="398"/>
        <v>X</v>
      </c>
      <c r="C4323" s="1"/>
      <c r="D4323" s="27" t="str">
        <f>IF('ESA Input'!AH4288="","",IF('ESA Input'!AH4288="Yes",'ESA Input'!B4288,"Ineligible"))</f>
        <v/>
      </c>
      <c r="E4323" s="242" t="str">
        <f>IF('ESA Input'!AH4288="","",'ESA Input'!AH4288)</f>
        <v/>
      </c>
      <c r="F4323" s="461" t="str">
        <f>IF('ESA Input'!AH4288="","",IF('ESA Input'!AH4288="YES",'ESA Input'!AG4288,""))</f>
        <v/>
      </c>
      <c r="G4323" s="462"/>
      <c r="H4323" s="201" t="str">
        <f>IF('ESA Input'!AH4288="","",IF('ESA Input'!AH4288="Yes",'ESA Input'!J4288,""))</f>
        <v/>
      </c>
      <c r="I4323" s="227" t="str">
        <f>IF('ESA Input'!AH4288="","",IF('ESA Input'!AH4288="Yes",'ESA Input'!D4288,""))</f>
        <v/>
      </c>
      <c r="J4323" s="235" t="str">
        <f>IF('ESA Input'!AH4288="","",IF('ESA Input'!AH4288="Yes",'ESA Input'!E4288,""))</f>
        <v/>
      </c>
      <c r="K4323" s="29" t="str">
        <f>IF('ESA Input'!AH4288="","",IF('ESA Input'!AH4288="Yes",'ESA Input'!H4288,""))</f>
        <v/>
      </c>
      <c r="L4323" s="236" t="str">
        <f>IF('ESA Input'!AH4288="","",IF('ESA Input'!AH4288="Yes",'ESA Input'!G4288,""))</f>
        <v/>
      </c>
      <c r="M4323" s="31" t="str">
        <f t="shared" si="399"/>
        <v/>
      </c>
      <c r="N4323" s="208" t="str">
        <f t="shared" si="400"/>
        <v/>
      </c>
      <c r="O4323" s="209" t="str">
        <f t="shared" si="401"/>
        <v/>
      </c>
      <c r="P4323" s="209" t="str">
        <f t="shared" si="402"/>
        <v/>
      </c>
      <c r="Q4323" s="31" t="str">
        <f t="shared" si="403"/>
        <v/>
      </c>
      <c r="R4323" s="129" t="s">
        <v>9</v>
      </c>
      <c r="S4323" s="128" t="s">
        <v>9</v>
      </c>
      <c r="T4323" s="1"/>
    </row>
    <row r="4324" spans="1:20" ht="15.75" hidden="1" customHeight="1">
      <c r="A4324" s="1" t="str">
        <f t="shared" si="1"/>
        <v/>
      </c>
      <c r="B4324" s="268" t="str">
        <f t="shared" si="398"/>
        <v>X</v>
      </c>
      <c r="C4324" s="1"/>
      <c r="D4324" s="27" t="str">
        <f>IF('ESA Input'!AH4289="","",IF('ESA Input'!AH4289="Yes",'ESA Input'!B4289,"Ineligible"))</f>
        <v/>
      </c>
      <c r="E4324" s="242" t="str">
        <f>IF('ESA Input'!AH4289="","",'ESA Input'!AH4289)</f>
        <v/>
      </c>
      <c r="F4324" s="461" t="str">
        <f>IF('ESA Input'!AH4289="","",IF('ESA Input'!AH4289="YES",'ESA Input'!AG4289,""))</f>
        <v/>
      </c>
      <c r="G4324" s="462"/>
      <c r="H4324" s="201" t="str">
        <f>IF('ESA Input'!AH4289="","",IF('ESA Input'!AH4289="Yes",'ESA Input'!J4289,""))</f>
        <v/>
      </c>
      <c r="I4324" s="227" t="str">
        <f>IF('ESA Input'!AH4289="","",IF('ESA Input'!AH4289="Yes",'ESA Input'!D4289,""))</f>
        <v/>
      </c>
      <c r="J4324" s="235" t="str">
        <f>IF('ESA Input'!AH4289="","",IF('ESA Input'!AH4289="Yes",'ESA Input'!E4289,""))</f>
        <v/>
      </c>
      <c r="K4324" s="29" t="str">
        <f>IF('ESA Input'!AH4289="","",IF('ESA Input'!AH4289="Yes",'ESA Input'!H4289,""))</f>
        <v/>
      </c>
      <c r="L4324" s="236" t="str">
        <f>IF('ESA Input'!AH4289="","",IF('ESA Input'!AH4289="Yes",'ESA Input'!G4289,""))</f>
        <v/>
      </c>
      <c r="M4324" s="31" t="str">
        <f t="shared" si="399"/>
        <v/>
      </c>
      <c r="N4324" s="208" t="str">
        <f t="shared" si="400"/>
        <v/>
      </c>
      <c r="O4324" s="209" t="str">
        <f t="shared" si="401"/>
        <v/>
      </c>
      <c r="P4324" s="209" t="str">
        <f t="shared" si="402"/>
        <v/>
      </c>
      <c r="Q4324" s="31" t="str">
        <f t="shared" si="403"/>
        <v/>
      </c>
      <c r="R4324" s="129" t="s">
        <v>9</v>
      </c>
      <c r="S4324" s="128" t="s">
        <v>9</v>
      </c>
      <c r="T4324" s="1"/>
    </row>
    <row r="4325" spans="1:20" ht="15.75" hidden="1" customHeight="1">
      <c r="A4325" s="1" t="str">
        <f t="shared" si="1"/>
        <v/>
      </c>
      <c r="B4325" s="268" t="str">
        <f t="shared" si="398"/>
        <v>X</v>
      </c>
      <c r="C4325" s="1"/>
      <c r="D4325" s="27" t="str">
        <f>IF('ESA Input'!AH4290="","",IF('ESA Input'!AH4290="Yes",'ESA Input'!B4290,"Ineligible"))</f>
        <v/>
      </c>
      <c r="E4325" s="242" t="str">
        <f>IF('ESA Input'!AH4290="","",'ESA Input'!AH4290)</f>
        <v/>
      </c>
      <c r="F4325" s="461" t="str">
        <f>IF('ESA Input'!AH4290="","",IF('ESA Input'!AH4290="YES",'ESA Input'!AG4290,""))</f>
        <v/>
      </c>
      <c r="G4325" s="462"/>
      <c r="H4325" s="201" t="str">
        <f>IF('ESA Input'!AH4290="","",IF('ESA Input'!AH4290="Yes",'ESA Input'!J4290,""))</f>
        <v/>
      </c>
      <c r="I4325" s="227" t="str">
        <f>IF('ESA Input'!AH4290="","",IF('ESA Input'!AH4290="Yes",'ESA Input'!D4290,""))</f>
        <v/>
      </c>
      <c r="J4325" s="235" t="str">
        <f>IF('ESA Input'!AH4290="","",IF('ESA Input'!AH4290="Yes",'ESA Input'!E4290,""))</f>
        <v/>
      </c>
      <c r="K4325" s="29" t="str">
        <f>IF('ESA Input'!AH4290="","",IF('ESA Input'!AH4290="Yes",'ESA Input'!H4290,""))</f>
        <v/>
      </c>
      <c r="L4325" s="236" t="str">
        <f>IF('ESA Input'!AH4290="","",IF('ESA Input'!AH4290="Yes",'ESA Input'!G4290,""))</f>
        <v/>
      </c>
      <c r="M4325" s="31" t="str">
        <f t="shared" si="399"/>
        <v/>
      </c>
      <c r="N4325" s="208" t="str">
        <f t="shared" si="400"/>
        <v/>
      </c>
      <c r="O4325" s="209" t="str">
        <f t="shared" si="401"/>
        <v/>
      </c>
      <c r="P4325" s="209" t="str">
        <f t="shared" si="402"/>
        <v/>
      </c>
      <c r="Q4325" s="31" t="str">
        <f t="shared" si="403"/>
        <v/>
      </c>
      <c r="R4325" s="129" t="s">
        <v>9</v>
      </c>
      <c r="S4325" s="128" t="s">
        <v>9</v>
      </c>
      <c r="T4325" s="1"/>
    </row>
    <row r="4326" spans="1:20" ht="15.75" hidden="1" customHeight="1">
      <c r="A4326" s="1" t="str">
        <f t="shared" si="1"/>
        <v/>
      </c>
      <c r="B4326" s="268" t="str">
        <f t="shared" ref="B4326:B4389" si="404">IF(Q4326&gt;M4326,"+",IF(Q4326&lt;M4326,"-","X"))</f>
        <v>X</v>
      </c>
      <c r="C4326" s="1"/>
      <c r="D4326" s="27" t="str">
        <f>IF('ESA Input'!AH4291="","",IF('ESA Input'!AH4291="Yes",'ESA Input'!B4291,"Ineligible"))</f>
        <v/>
      </c>
      <c r="E4326" s="242" t="str">
        <f>IF('ESA Input'!AH4291="","",'ESA Input'!AH4291)</f>
        <v/>
      </c>
      <c r="F4326" s="461" t="str">
        <f>IF('ESA Input'!AH4291="","",IF('ESA Input'!AH4291="YES",'ESA Input'!AG4291,""))</f>
        <v/>
      </c>
      <c r="G4326" s="462"/>
      <c r="H4326" s="201" t="str">
        <f>IF('ESA Input'!AH4291="","",IF('ESA Input'!AH4291="Yes",'ESA Input'!J4291,""))</f>
        <v/>
      </c>
      <c r="I4326" s="227" t="str">
        <f>IF('ESA Input'!AH4291="","",IF('ESA Input'!AH4291="Yes",'ESA Input'!D4291,""))</f>
        <v/>
      </c>
      <c r="J4326" s="235" t="str">
        <f>IF('ESA Input'!AH4291="","",IF('ESA Input'!AH4291="Yes",'ESA Input'!E4291,""))</f>
        <v/>
      </c>
      <c r="K4326" s="29" t="str">
        <f>IF('ESA Input'!AH4291="","",IF('ESA Input'!AH4291="Yes",'ESA Input'!H4291,""))</f>
        <v/>
      </c>
      <c r="L4326" s="236" t="str">
        <f>IF('ESA Input'!AH4291="","",IF('ESA Input'!AH4291="Yes",'ESA Input'!G4291,""))</f>
        <v/>
      </c>
      <c r="M4326" s="31" t="str">
        <f t="shared" si="399"/>
        <v/>
      </c>
      <c r="N4326" s="208" t="str">
        <f t="shared" si="400"/>
        <v/>
      </c>
      <c r="O4326" s="209" t="str">
        <f t="shared" si="401"/>
        <v/>
      </c>
      <c r="P4326" s="209" t="str">
        <f t="shared" si="402"/>
        <v/>
      </c>
      <c r="Q4326" s="31" t="str">
        <f t="shared" si="403"/>
        <v/>
      </c>
      <c r="R4326" s="129" t="s">
        <v>9</v>
      </c>
      <c r="S4326" s="128" t="s">
        <v>9</v>
      </c>
      <c r="T4326" s="1"/>
    </row>
    <row r="4327" spans="1:20" ht="15.75" hidden="1" customHeight="1">
      <c r="A4327" s="1" t="str">
        <f t="shared" si="1"/>
        <v/>
      </c>
      <c r="B4327" s="268" t="str">
        <f t="shared" si="404"/>
        <v>X</v>
      </c>
      <c r="C4327" s="1"/>
      <c r="D4327" s="27" t="str">
        <f>IF('ESA Input'!AH4292="","",IF('ESA Input'!AH4292="Yes",'ESA Input'!B4292,"Ineligible"))</f>
        <v/>
      </c>
      <c r="E4327" s="242" t="str">
        <f>IF('ESA Input'!AH4292="","",'ESA Input'!AH4292)</f>
        <v/>
      </c>
      <c r="F4327" s="461" t="str">
        <f>IF('ESA Input'!AH4292="","",IF('ESA Input'!AH4292="YES",'ESA Input'!AG4292,""))</f>
        <v/>
      </c>
      <c r="G4327" s="462"/>
      <c r="H4327" s="201" t="str">
        <f>IF('ESA Input'!AH4292="","",IF('ESA Input'!AH4292="Yes",'ESA Input'!J4292,""))</f>
        <v/>
      </c>
      <c r="I4327" s="227" t="str">
        <f>IF('ESA Input'!AH4292="","",IF('ESA Input'!AH4292="Yes",'ESA Input'!D4292,""))</f>
        <v/>
      </c>
      <c r="J4327" s="235" t="str">
        <f>IF('ESA Input'!AH4292="","",IF('ESA Input'!AH4292="Yes",'ESA Input'!E4292,""))</f>
        <v/>
      </c>
      <c r="K4327" s="29" t="str">
        <f>IF('ESA Input'!AH4292="","",IF('ESA Input'!AH4292="Yes",'ESA Input'!H4292,""))</f>
        <v/>
      </c>
      <c r="L4327" s="236" t="str">
        <f>IF('ESA Input'!AH4292="","",IF('ESA Input'!AH4292="Yes",'ESA Input'!G4292,""))</f>
        <v/>
      </c>
      <c r="M4327" s="31" t="str">
        <f t="shared" ref="M4327:M4390" si="405">IF($D4327="","",SUM(J4327:L4327))</f>
        <v/>
      </c>
      <c r="N4327" s="208" t="str">
        <f t="shared" ref="N4327:N4390" si="406">J4327</f>
        <v/>
      </c>
      <c r="O4327" s="209" t="str">
        <f t="shared" ref="O4327:O4390" si="407">K4327</f>
        <v/>
      </c>
      <c r="P4327" s="209" t="str">
        <f t="shared" ref="P4327:P4390" si="408">L4327</f>
        <v/>
      </c>
      <c r="Q4327" s="31" t="str">
        <f t="shared" ref="Q4327:Q4390" si="409">IF($D4327="","",SUM(N4327:P4327))</f>
        <v/>
      </c>
      <c r="R4327" s="129" t="s">
        <v>9</v>
      </c>
      <c r="S4327" s="128" t="s">
        <v>9</v>
      </c>
      <c r="T4327" s="1"/>
    </row>
    <row r="4328" spans="1:20" ht="15.75" hidden="1" customHeight="1">
      <c r="A4328" s="1" t="str">
        <f t="shared" si="1"/>
        <v/>
      </c>
      <c r="B4328" s="268" t="str">
        <f t="shared" si="404"/>
        <v>X</v>
      </c>
      <c r="C4328" s="1"/>
      <c r="D4328" s="27" t="str">
        <f>IF('ESA Input'!AH4293="","",IF('ESA Input'!AH4293="Yes",'ESA Input'!B4293,"Ineligible"))</f>
        <v/>
      </c>
      <c r="E4328" s="242" t="str">
        <f>IF('ESA Input'!AH4293="","",'ESA Input'!AH4293)</f>
        <v/>
      </c>
      <c r="F4328" s="461" t="str">
        <f>IF('ESA Input'!AH4293="","",IF('ESA Input'!AH4293="YES",'ESA Input'!AG4293,""))</f>
        <v/>
      </c>
      <c r="G4328" s="462"/>
      <c r="H4328" s="201" t="str">
        <f>IF('ESA Input'!AH4293="","",IF('ESA Input'!AH4293="Yes",'ESA Input'!J4293,""))</f>
        <v/>
      </c>
      <c r="I4328" s="227" t="str">
        <f>IF('ESA Input'!AH4293="","",IF('ESA Input'!AH4293="Yes",'ESA Input'!D4293,""))</f>
        <v/>
      </c>
      <c r="J4328" s="235" t="str">
        <f>IF('ESA Input'!AH4293="","",IF('ESA Input'!AH4293="Yes",'ESA Input'!E4293,""))</f>
        <v/>
      </c>
      <c r="K4328" s="29" t="str">
        <f>IF('ESA Input'!AH4293="","",IF('ESA Input'!AH4293="Yes",'ESA Input'!H4293,""))</f>
        <v/>
      </c>
      <c r="L4328" s="236" t="str">
        <f>IF('ESA Input'!AH4293="","",IF('ESA Input'!AH4293="Yes",'ESA Input'!G4293,""))</f>
        <v/>
      </c>
      <c r="M4328" s="31" t="str">
        <f t="shared" si="405"/>
        <v/>
      </c>
      <c r="N4328" s="208" t="str">
        <f t="shared" si="406"/>
        <v/>
      </c>
      <c r="O4328" s="209" t="str">
        <f t="shared" si="407"/>
        <v/>
      </c>
      <c r="P4328" s="209" t="str">
        <f t="shared" si="408"/>
        <v/>
      </c>
      <c r="Q4328" s="31" t="str">
        <f t="shared" si="409"/>
        <v/>
      </c>
      <c r="R4328" s="129" t="s">
        <v>9</v>
      </c>
      <c r="S4328" s="128" t="s">
        <v>9</v>
      </c>
      <c r="T4328" s="1"/>
    </row>
    <row r="4329" spans="1:20" ht="15.75" hidden="1" customHeight="1">
      <c r="A4329" s="1" t="str">
        <f t="shared" si="1"/>
        <v/>
      </c>
      <c r="B4329" s="268" t="str">
        <f t="shared" si="404"/>
        <v>X</v>
      </c>
      <c r="C4329" s="1"/>
      <c r="D4329" s="27" t="str">
        <f>IF('ESA Input'!AH4294="","",IF('ESA Input'!AH4294="Yes",'ESA Input'!B4294,"Ineligible"))</f>
        <v/>
      </c>
      <c r="E4329" s="242" t="str">
        <f>IF('ESA Input'!AH4294="","",'ESA Input'!AH4294)</f>
        <v/>
      </c>
      <c r="F4329" s="461" t="str">
        <f>IF('ESA Input'!AH4294="","",IF('ESA Input'!AH4294="YES",'ESA Input'!AG4294,""))</f>
        <v/>
      </c>
      <c r="G4329" s="462"/>
      <c r="H4329" s="201" t="str">
        <f>IF('ESA Input'!AH4294="","",IF('ESA Input'!AH4294="Yes",'ESA Input'!J4294,""))</f>
        <v/>
      </c>
      <c r="I4329" s="227" t="str">
        <f>IF('ESA Input'!AH4294="","",IF('ESA Input'!AH4294="Yes",'ESA Input'!D4294,""))</f>
        <v/>
      </c>
      <c r="J4329" s="235" t="str">
        <f>IF('ESA Input'!AH4294="","",IF('ESA Input'!AH4294="Yes",'ESA Input'!E4294,""))</f>
        <v/>
      </c>
      <c r="K4329" s="29" t="str">
        <f>IF('ESA Input'!AH4294="","",IF('ESA Input'!AH4294="Yes",'ESA Input'!H4294,""))</f>
        <v/>
      </c>
      <c r="L4329" s="236" t="str">
        <f>IF('ESA Input'!AH4294="","",IF('ESA Input'!AH4294="Yes",'ESA Input'!G4294,""))</f>
        <v/>
      </c>
      <c r="M4329" s="31" t="str">
        <f t="shared" si="405"/>
        <v/>
      </c>
      <c r="N4329" s="208" t="str">
        <f t="shared" si="406"/>
        <v/>
      </c>
      <c r="O4329" s="209" t="str">
        <f t="shared" si="407"/>
        <v/>
      </c>
      <c r="P4329" s="209" t="str">
        <f t="shared" si="408"/>
        <v/>
      </c>
      <c r="Q4329" s="31" t="str">
        <f t="shared" si="409"/>
        <v/>
      </c>
      <c r="R4329" s="129" t="s">
        <v>9</v>
      </c>
      <c r="S4329" s="128" t="s">
        <v>9</v>
      </c>
      <c r="T4329" s="1"/>
    </row>
    <row r="4330" spans="1:20" ht="15.75" hidden="1" customHeight="1">
      <c r="A4330" s="1" t="str">
        <f t="shared" si="1"/>
        <v/>
      </c>
      <c r="B4330" s="268" t="str">
        <f t="shared" si="404"/>
        <v>X</v>
      </c>
      <c r="C4330" s="1"/>
      <c r="D4330" s="27" t="str">
        <f>IF('ESA Input'!AH4295="","",IF('ESA Input'!AH4295="Yes",'ESA Input'!B4295,"Ineligible"))</f>
        <v/>
      </c>
      <c r="E4330" s="242" t="str">
        <f>IF('ESA Input'!AH4295="","",'ESA Input'!AH4295)</f>
        <v/>
      </c>
      <c r="F4330" s="461" t="str">
        <f>IF('ESA Input'!AH4295="","",IF('ESA Input'!AH4295="YES",'ESA Input'!AG4295,""))</f>
        <v/>
      </c>
      <c r="G4330" s="462"/>
      <c r="H4330" s="201" t="str">
        <f>IF('ESA Input'!AH4295="","",IF('ESA Input'!AH4295="Yes",'ESA Input'!J4295,""))</f>
        <v/>
      </c>
      <c r="I4330" s="227" t="str">
        <f>IF('ESA Input'!AH4295="","",IF('ESA Input'!AH4295="Yes",'ESA Input'!D4295,""))</f>
        <v/>
      </c>
      <c r="J4330" s="235" t="str">
        <f>IF('ESA Input'!AH4295="","",IF('ESA Input'!AH4295="Yes",'ESA Input'!E4295,""))</f>
        <v/>
      </c>
      <c r="K4330" s="29" t="str">
        <f>IF('ESA Input'!AH4295="","",IF('ESA Input'!AH4295="Yes",'ESA Input'!H4295,""))</f>
        <v/>
      </c>
      <c r="L4330" s="236" t="str">
        <f>IF('ESA Input'!AH4295="","",IF('ESA Input'!AH4295="Yes",'ESA Input'!G4295,""))</f>
        <v/>
      </c>
      <c r="M4330" s="31" t="str">
        <f t="shared" si="405"/>
        <v/>
      </c>
      <c r="N4330" s="208" t="str">
        <f t="shared" si="406"/>
        <v/>
      </c>
      <c r="O4330" s="209" t="str">
        <f t="shared" si="407"/>
        <v/>
      </c>
      <c r="P4330" s="209" t="str">
        <f t="shared" si="408"/>
        <v/>
      </c>
      <c r="Q4330" s="31" t="str">
        <f t="shared" si="409"/>
        <v/>
      </c>
      <c r="R4330" s="129" t="s">
        <v>9</v>
      </c>
      <c r="S4330" s="128" t="s">
        <v>9</v>
      </c>
      <c r="T4330" s="1"/>
    </row>
    <row r="4331" spans="1:20" ht="15.75" hidden="1" customHeight="1">
      <c r="A4331" s="1" t="str">
        <f t="shared" si="1"/>
        <v/>
      </c>
      <c r="B4331" s="268" t="str">
        <f t="shared" si="404"/>
        <v>X</v>
      </c>
      <c r="C4331" s="1"/>
      <c r="D4331" s="27" t="str">
        <f>IF('ESA Input'!AH4296="","",IF('ESA Input'!AH4296="Yes",'ESA Input'!B4296,"Ineligible"))</f>
        <v/>
      </c>
      <c r="E4331" s="242" t="str">
        <f>IF('ESA Input'!AH4296="","",'ESA Input'!AH4296)</f>
        <v/>
      </c>
      <c r="F4331" s="461" t="str">
        <f>IF('ESA Input'!AH4296="","",IF('ESA Input'!AH4296="YES",'ESA Input'!AG4296,""))</f>
        <v/>
      </c>
      <c r="G4331" s="462"/>
      <c r="H4331" s="201" t="str">
        <f>IF('ESA Input'!AH4296="","",IF('ESA Input'!AH4296="Yes",'ESA Input'!J4296,""))</f>
        <v/>
      </c>
      <c r="I4331" s="227" t="str">
        <f>IF('ESA Input'!AH4296="","",IF('ESA Input'!AH4296="Yes",'ESA Input'!D4296,""))</f>
        <v/>
      </c>
      <c r="J4331" s="235" t="str">
        <f>IF('ESA Input'!AH4296="","",IF('ESA Input'!AH4296="Yes",'ESA Input'!E4296,""))</f>
        <v/>
      </c>
      <c r="K4331" s="29" t="str">
        <f>IF('ESA Input'!AH4296="","",IF('ESA Input'!AH4296="Yes",'ESA Input'!H4296,""))</f>
        <v/>
      </c>
      <c r="L4331" s="236" t="str">
        <f>IF('ESA Input'!AH4296="","",IF('ESA Input'!AH4296="Yes",'ESA Input'!G4296,""))</f>
        <v/>
      </c>
      <c r="M4331" s="31" t="str">
        <f t="shared" si="405"/>
        <v/>
      </c>
      <c r="N4331" s="208" t="str">
        <f t="shared" si="406"/>
        <v/>
      </c>
      <c r="O4331" s="209" t="str">
        <f t="shared" si="407"/>
        <v/>
      </c>
      <c r="P4331" s="209" t="str">
        <f t="shared" si="408"/>
        <v/>
      </c>
      <c r="Q4331" s="31" t="str">
        <f t="shared" si="409"/>
        <v/>
      </c>
      <c r="R4331" s="129" t="s">
        <v>9</v>
      </c>
      <c r="S4331" s="128" t="s">
        <v>9</v>
      </c>
      <c r="T4331" s="1"/>
    </row>
    <row r="4332" spans="1:20" ht="15.75" hidden="1" customHeight="1">
      <c r="A4332" s="1" t="str">
        <f t="shared" si="1"/>
        <v/>
      </c>
      <c r="B4332" s="268" t="str">
        <f t="shared" si="404"/>
        <v>X</v>
      </c>
      <c r="C4332" s="1"/>
      <c r="D4332" s="27" t="str">
        <f>IF('ESA Input'!AH4297="","",IF('ESA Input'!AH4297="Yes",'ESA Input'!B4297,"Ineligible"))</f>
        <v/>
      </c>
      <c r="E4332" s="242" t="str">
        <f>IF('ESA Input'!AH4297="","",'ESA Input'!AH4297)</f>
        <v/>
      </c>
      <c r="F4332" s="461" t="str">
        <f>IF('ESA Input'!AH4297="","",IF('ESA Input'!AH4297="YES",'ESA Input'!AG4297,""))</f>
        <v/>
      </c>
      <c r="G4332" s="462"/>
      <c r="H4332" s="201" t="str">
        <f>IF('ESA Input'!AH4297="","",IF('ESA Input'!AH4297="Yes",'ESA Input'!J4297,""))</f>
        <v/>
      </c>
      <c r="I4332" s="227" t="str">
        <f>IF('ESA Input'!AH4297="","",IF('ESA Input'!AH4297="Yes",'ESA Input'!D4297,""))</f>
        <v/>
      </c>
      <c r="J4332" s="235" t="str">
        <f>IF('ESA Input'!AH4297="","",IF('ESA Input'!AH4297="Yes",'ESA Input'!E4297,""))</f>
        <v/>
      </c>
      <c r="K4332" s="29" t="str">
        <f>IF('ESA Input'!AH4297="","",IF('ESA Input'!AH4297="Yes",'ESA Input'!H4297,""))</f>
        <v/>
      </c>
      <c r="L4332" s="236" t="str">
        <f>IF('ESA Input'!AH4297="","",IF('ESA Input'!AH4297="Yes",'ESA Input'!G4297,""))</f>
        <v/>
      </c>
      <c r="M4332" s="31" t="str">
        <f t="shared" si="405"/>
        <v/>
      </c>
      <c r="N4332" s="208" t="str">
        <f t="shared" si="406"/>
        <v/>
      </c>
      <c r="O4332" s="209" t="str">
        <f t="shared" si="407"/>
        <v/>
      </c>
      <c r="P4332" s="209" t="str">
        <f t="shared" si="408"/>
        <v/>
      </c>
      <c r="Q4332" s="31" t="str">
        <f t="shared" si="409"/>
        <v/>
      </c>
      <c r="R4332" s="129" t="s">
        <v>9</v>
      </c>
      <c r="S4332" s="128" t="s">
        <v>9</v>
      </c>
      <c r="T4332" s="1"/>
    </row>
    <row r="4333" spans="1:20" ht="15.75" hidden="1" customHeight="1">
      <c r="A4333" s="1" t="str">
        <f t="shared" si="1"/>
        <v/>
      </c>
      <c r="B4333" s="268" t="str">
        <f t="shared" si="404"/>
        <v>X</v>
      </c>
      <c r="C4333" s="1"/>
      <c r="D4333" s="27" t="str">
        <f>IF('ESA Input'!AH4298="","",IF('ESA Input'!AH4298="Yes",'ESA Input'!B4298,"Ineligible"))</f>
        <v/>
      </c>
      <c r="E4333" s="242" t="str">
        <f>IF('ESA Input'!AH4298="","",'ESA Input'!AH4298)</f>
        <v/>
      </c>
      <c r="F4333" s="461" t="str">
        <f>IF('ESA Input'!AH4298="","",IF('ESA Input'!AH4298="YES",'ESA Input'!AG4298,""))</f>
        <v/>
      </c>
      <c r="G4333" s="462"/>
      <c r="H4333" s="201" t="str">
        <f>IF('ESA Input'!AH4298="","",IF('ESA Input'!AH4298="Yes",'ESA Input'!J4298,""))</f>
        <v/>
      </c>
      <c r="I4333" s="227" t="str">
        <f>IF('ESA Input'!AH4298="","",IF('ESA Input'!AH4298="Yes",'ESA Input'!D4298,""))</f>
        <v/>
      </c>
      <c r="J4333" s="235" t="str">
        <f>IF('ESA Input'!AH4298="","",IF('ESA Input'!AH4298="Yes",'ESA Input'!E4298,""))</f>
        <v/>
      </c>
      <c r="K4333" s="29" t="str">
        <f>IF('ESA Input'!AH4298="","",IF('ESA Input'!AH4298="Yes",'ESA Input'!H4298,""))</f>
        <v/>
      </c>
      <c r="L4333" s="236" t="str">
        <f>IF('ESA Input'!AH4298="","",IF('ESA Input'!AH4298="Yes",'ESA Input'!G4298,""))</f>
        <v/>
      </c>
      <c r="M4333" s="31" t="str">
        <f t="shared" si="405"/>
        <v/>
      </c>
      <c r="N4333" s="208" t="str">
        <f t="shared" si="406"/>
        <v/>
      </c>
      <c r="O4333" s="209" t="str">
        <f t="shared" si="407"/>
        <v/>
      </c>
      <c r="P4333" s="209" t="str">
        <f t="shared" si="408"/>
        <v/>
      </c>
      <c r="Q4333" s="31" t="str">
        <f t="shared" si="409"/>
        <v/>
      </c>
      <c r="R4333" s="129" t="s">
        <v>9</v>
      </c>
      <c r="S4333" s="128" t="s">
        <v>9</v>
      </c>
      <c r="T4333" s="1"/>
    </row>
    <row r="4334" spans="1:20" ht="15.75" hidden="1" customHeight="1">
      <c r="A4334" s="1" t="str">
        <f t="shared" si="1"/>
        <v/>
      </c>
      <c r="B4334" s="268" t="str">
        <f t="shared" si="404"/>
        <v>X</v>
      </c>
      <c r="C4334" s="1"/>
      <c r="D4334" s="27" t="str">
        <f>IF('ESA Input'!AH4299="","",IF('ESA Input'!AH4299="Yes",'ESA Input'!B4299,"Ineligible"))</f>
        <v/>
      </c>
      <c r="E4334" s="242" t="str">
        <f>IF('ESA Input'!AH4299="","",'ESA Input'!AH4299)</f>
        <v/>
      </c>
      <c r="F4334" s="461" t="str">
        <f>IF('ESA Input'!AH4299="","",IF('ESA Input'!AH4299="YES",'ESA Input'!AG4299,""))</f>
        <v/>
      </c>
      <c r="G4334" s="462"/>
      <c r="H4334" s="201" t="str">
        <f>IF('ESA Input'!AH4299="","",IF('ESA Input'!AH4299="Yes",'ESA Input'!J4299,""))</f>
        <v/>
      </c>
      <c r="I4334" s="227" t="str">
        <f>IF('ESA Input'!AH4299="","",IF('ESA Input'!AH4299="Yes",'ESA Input'!D4299,""))</f>
        <v/>
      </c>
      <c r="J4334" s="235" t="str">
        <f>IF('ESA Input'!AH4299="","",IF('ESA Input'!AH4299="Yes",'ESA Input'!E4299,""))</f>
        <v/>
      </c>
      <c r="K4334" s="29" t="str">
        <f>IF('ESA Input'!AH4299="","",IF('ESA Input'!AH4299="Yes",'ESA Input'!H4299,""))</f>
        <v/>
      </c>
      <c r="L4334" s="236" t="str">
        <f>IF('ESA Input'!AH4299="","",IF('ESA Input'!AH4299="Yes",'ESA Input'!G4299,""))</f>
        <v/>
      </c>
      <c r="M4334" s="31" t="str">
        <f t="shared" si="405"/>
        <v/>
      </c>
      <c r="N4334" s="208" t="str">
        <f t="shared" si="406"/>
        <v/>
      </c>
      <c r="O4334" s="209" t="str">
        <f t="shared" si="407"/>
        <v/>
      </c>
      <c r="P4334" s="209" t="str">
        <f t="shared" si="408"/>
        <v/>
      </c>
      <c r="Q4334" s="31" t="str">
        <f t="shared" si="409"/>
        <v/>
      </c>
      <c r="R4334" s="129" t="s">
        <v>9</v>
      </c>
      <c r="S4334" s="128" t="s">
        <v>9</v>
      </c>
      <c r="T4334" s="1"/>
    </row>
    <row r="4335" spans="1:20" ht="15.75" hidden="1" customHeight="1">
      <c r="A4335" s="1" t="str">
        <f t="shared" si="1"/>
        <v/>
      </c>
      <c r="B4335" s="268" t="str">
        <f t="shared" si="404"/>
        <v>X</v>
      </c>
      <c r="C4335" s="1"/>
      <c r="D4335" s="27" t="str">
        <f>IF('ESA Input'!AH4300="","",IF('ESA Input'!AH4300="Yes",'ESA Input'!B4300,"Ineligible"))</f>
        <v/>
      </c>
      <c r="E4335" s="242" t="str">
        <f>IF('ESA Input'!AH4300="","",'ESA Input'!AH4300)</f>
        <v/>
      </c>
      <c r="F4335" s="461" t="str">
        <f>IF('ESA Input'!AH4300="","",IF('ESA Input'!AH4300="YES",'ESA Input'!AG4300,""))</f>
        <v/>
      </c>
      <c r="G4335" s="462"/>
      <c r="H4335" s="201" t="str">
        <f>IF('ESA Input'!AH4300="","",IF('ESA Input'!AH4300="Yes",'ESA Input'!J4300,""))</f>
        <v/>
      </c>
      <c r="I4335" s="227" t="str">
        <f>IF('ESA Input'!AH4300="","",IF('ESA Input'!AH4300="Yes",'ESA Input'!D4300,""))</f>
        <v/>
      </c>
      <c r="J4335" s="235" t="str">
        <f>IF('ESA Input'!AH4300="","",IF('ESA Input'!AH4300="Yes",'ESA Input'!E4300,""))</f>
        <v/>
      </c>
      <c r="K4335" s="29" t="str">
        <f>IF('ESA Input'!AH4300="","",IF('ESA Input'!AH4300="Yes",'ESA Input'!H4300,""))</f>
        <v/>
      </c>
      <c r="L4335" s="236" t="str">
        <f>IF('ESA Input'!AH4300="","",IF('ESA Input'!AH4300="Yes",'ESA Input'!G4300,""))</f>
        <v/>
      </c>
      <c r="M4335" s="31" t="str">
        <f t="shared" si="405"/>
        <v/>
      </c>
      <c r="N4335" s="208" t="str">
        <f t="shared" si="406"/>
        <v/>
      </c>
      <c r="O4335" s="209" t="str">
        <f t="shared" si="407"/>
        <v/>
      </c>
      <c r="P4335" s="209" t="str">
        <f t="shared" si="408"/>
        <v/>
      </c>
      <c r="Q4335" s="31" t="str">
        <f t="shared" si="409"/>
        <v/>
      </c>
      <c r="R4335" s="129" t="s">
        <v>9</v>
      </c>
      <c r="S4335" s="128" t="s">
        <v>9</v>
      </c>
      <c r="T4335" s="1"/>
    </row>
    <row r="4336" spans="1:20" ht="15.75" hidden="1" customHeight="1">
      <c r="A4336" s="1" t="str">
        <f t="shared" si="1"/>
        <v/>
      </c>
      <c r="B4336" s="268" t="str">
        <f t="shared" si="404"/>
        <v>X</v>
      </c>
      <c r="C4336" s="1"/>
      <c r="D4336" s="27" t="str">
        <f>IF('ESA Input'!AH4301="","",IF('ESA Input'!AH4301="Yes",'ESA Input'!B4301,"Ineligible"))</f>
        <v/>
      </c>
      <c r="E4336" s="242" t="str">
        <f>IF('ESA Input'!AH4301="","",'ESA Input'!AH4301)</f>
        <v/>
      </c>
      <c r="F4336" s="461" t="str">
        <f>IF('ESA Input'!AH4301="","",IF('ESA Input'!AH4301="YES",'ESA Input'!AG4301,""))</f>
        <v/>
      </c>
      <c r="G4336" s="462"/>
      <c r="H4336" s="201" t="str">
        <f>IF('ESA Input'!AH4301="","",IF('ESA Input'!AH4301="Yes",'ESA Input'!J4301,""))</f>
        <v/>
      </c>
      <c r="I4336" s="227" t="str">
        <f>IF('ESA Input'!AH4301="","",IF('ESA Input'!AH4301="Yes",'ESA Input'!D4301,""))</f>
        <v/>
      </c>
      <c r="J4336" s="235" t="str">
        <f>IF('ESA Input'!AH4301="","",IF('ESA Input'!AH4301="Yes",'ESA Input'!E4301,""))</f>
        <v/>
      </c>
      <c r="K4336" s="29" t="str">
        <f>IF('ESA Input'!AH4301="","",IF('ESA Input'!AH4301="Yes",'ESA Input'!H4301,""))</f>
        <v/>
      </c>
      <c r="L4336" s="236" t="str">
        <f>IF('ESA Input'!AH4301="","",IF('ESA Input'!AH4301="Yes",'ESA Input'!G4301,""))</f>
        <v/>
      </c>
      <c r="M4336" s="31" t="str">
        <f t="shared" si="405"/>
        <v/>
      </c>
      <c r="N4336" s="208" t="str">
        <f t="shared" si="406"/>
        <v/>
      </c>
      <c r="O4336" s="209" t="str">
        <f t="shared" si="407"/>
        <v/>
      </c>
      <c r="P4336" s="209" t="str">
        <f t="shared" si="408"/>
        <v/>
      </c>
      <c r="Q4336" s="31" t="str">
        <f t="shared" si="409"/>
        <v/>
      </c>
      <c r="R4336" s="129" t="s">
        <v>9</v>
      </c>
      <c r="S4336" s="128" t="s">
        <v>9</v>
      </c>
      <c r="T4336" s="1"/>
    </row>
    <row r="4337" spans="1:20" ht="15.75" hidden="1" customHeight="1">
      <c r="A4337" s="1" t="str">
        <f t="shared" si="1"/>
        <v/>
      </c>
      <c r="B4337" s="268" t="str">
        <f t="shared" si="404"/>
        <v>X</v>
      </c>
      <c r="C4337" s="1"/>
      <c r="D4337" s="27" t="str">
        <f>IF('ESA Input'!AH4302="","",IF('ESA Input'!AH4302="Yes",'ESA Input'!B4302,"Ineligible"))</f>
        <v/>
      </c>
      <c r="E4337" s="242" t="str">
        <f>IF('ESA Input'!AH4302="","",'ESA Input'!AH4302)</f>
        <v/>
      </c>
      <c r="F4337" s="461" t="str">
        <f>IF('ESA Input'!AH4302="","",IF('ESA Input'!AH4302="YES",'ESA Input'!AG4302,""))</f>
        <v/>
      </c>
      <c r="G4337" s="462"/>
      <c r="H4337" s="201" t="str">
        <f>IF('ESA Input'!AH4302="","",IF('ESA Input'!AH4302="Yes",'ESA Input'!J4302,""))</f>
        <v/>
      </c>
      <c r="I4337" s="227" t="str">
        <f>IF('ESA Input'!AH4302="","",IF('ESA Input'!AH4302="Yes",'ESA Input'!D4302,""))</f>
        <v/>
      </c>
      <c r="J4337" s="235" t="str">
        <f>IF('ESA Input'!AH4302="","",IF('ESA Input'!AH4302="Yes",'ESA Input'!E4302,""))</f>
        <v/>
      </c>
      <c r="K4337" s="29" t="str">
        <f>IF('ESA Input'!AH4302="","",IF('ESA Input'!AH4302="Yes",'ESA Input'!H4302,""))</f>
        <v/>
      </c>
      <c r="L4337" s="236" t="str">
        <f>IF('ESA Input'!AH4302="","",IF('ESA Input'!AH4302="Yes",'ESA Input'!G4302,""))</f>
        <v/>
      </c>
      <c r="M4337" s="31" t="str">
        <f t="shared" si="405"/>
        <v/>
      </c>
      <c r="N4337" s="208" t="str">
        <f t="shared" si="406"/>
        <v/>
      </c>
      <c r="O4337" s="209" t="str">
        <f t="shared" si="407"/>
        <v/>
      </c>
      <c r="P4337" s="209" t="str">
        <f t="shared" si="408"/>
        <v/>
      </c>
      <c r="Q4337" s="31" t="str">
        <f t="shared" si="409"/>
        <v/>
      </c>
      <c r="R4337" s="129" t="s">
        <v>9</v>
      </c>
      <c r="S4337" s="128" t="s">
        <v>9</v>
      </c>
      <c r="T4337" s="1"/>
    </row>
    <row r="4338" spans="1:20" ht="15.75" hidden="1" customHeight="1">
      <c r="A4338" s="1" t="str">
        <f t="shared" si="1"/>
        <v/>
      </c>
      <c r="B4338" s="268" t="str">
        <f t="shared" si="404"/>
        <v>X</v>
      </c>
      <c r="C4338" s="1"/>
      <c r="D4338" s="27" t="str">
        <f>IF('ESA Input'!AH4303="","",IF('ESA Input'!AH4303="Yes",'ESA Input'!B4303,"Ineligible"))</f>
        <v/>
      </c>
      <c r="E4338" s="242" t="str">
        <f>IF('ESA Input'!AH4303="","",'ESA Input'!AH4303)</f>
        <v/>
      </c>
      <c r="F4338" s="461" t="str">
        <f>IF('ESA Input'!AH4303="","",IF('ESA Input'!AH4303="YES",'ESA Input'!AG4303,""))</f>
        <v/>
      </c>
      <c r="G4338" s="462"/>
      <c r="H4338" s="201" t="str">
        <f>IF('ESA Input'!AH4303="","",IF('ESA Input'!AH4303="Yes",'ESA Input'!J4303,""))</f>
        <v/>
      </c>
      <c r="I4338" s="227" t="str">
        <f>IF('ESA Input'!AH4303="","",IF('ESA Input'!AH4303="Yes",'ESA Input'!D4303,""))</f>
        <v/>
      </c>
      <c r="J4338" s="235" t="str">
        <f>IF('ESA Input'!AH4303="","",IF('ESA Input'!AH4303="Yes",'ESA Input'!E4303,""))</f>
        <v/>
      </c>
      <c r="K4338" s="29" t="str">
        <f>IF('ESA Input'!AH4303="","",IF('ESA Input'!AH4303="Yes",'ESA Input'!H4303,""))</f>
        <v/>
      </c>
      <c r="L4338" s="236" t="str">
        <f>IF('ESA Input'!AH4303="","",IF('ESA Input'!AH4303="Yes",'ESA Input'!G4303,""))</f>
        <v/>
      </c>
      <c r="M4338" s="31" t="str">
        <f t="shared" si="405"/>
        <v/>
      </c>
      <c r="N4338" s="208" t="str">
        <f t="shared" si="406"/>
        <v/>
      </c>
      <c r="O4338" s="209" t="str">
        <f t="shared" si="407"/>
        <v/>
      </c>
      <c r="P4338" s="209" t="str">
        <f t="shared" si="408"/>
        <v/>
      </c>
      <c r="Q4338" s="31" t="str">
        <f t="shared" si="409"/>
        <v/>
      </c>
      <c r="R4338" s="129" t="s">
        <v>9</v>
      </c>
      <c r="S4338" s="128" t="s">
        <v>9</v>
      </c>
      <c r="T4338" s="1"/>
    </row>
    <row r="4339" spans="1:20" ht="15.75" hidden="1" customHeight="1">
      <c r="A4339" s="1" t="str">
        <f t="shared" si="1"/>
        <v/>
      </c>
      <c r="B4339" s="268" t="str">
        <f t="shared" si="404"/>
        <v>X</v>
      </c>
      <c r="C4339" s="1"/>
      <c r="D4339" s="27" t="str">
        <f>IF('ESA Input'!AH4304="","",IF('ESA Input'!AH4304="Yes",'ESA Input'!B4304,"Ineligible"))</f>
        <v/>
      </c>
      <c r="E4339" s="242" t="str">
        <f>IF('ESA Input'!AH4304="","",'ESA Input'!AH4304)</f>
        <v/>
      </c>
      <c r="F4339" s="461" t="str">
        <f>IF('ESA Input'!AH4304="","",IF('ESA Input'!AH4304="YES",'ESA Input'!AG4304,""))</f>
        <v/>
      </c>
      <c r="G4339" s="462"/>
      <c r="H4339" s="201" t="str">
        <f>IF('ESA Input'!AH4304="","",IF('ESA Input'!AH4304="Yes",'ESA Input'!J4304,""))</f>
        <v/>
      </c>
      <c r="I4339" s="227" t="str">
        <f>IF('ESA Input'!AH4304="","",IF('ESA Input'!AH4304="Yes",'ESA Input'!D4304,""))</f>
        <v/>
      </c>
      <c r="J4339" s="235" t="str">
        <f>IF('ESA Input'!AH4304="","",IF('ESA Input'!AH4304="Yes",'ESA Input'!E4304,""))</f>
        <v/>
      </c>
      <c r="K4339" s="29" t="str">
        <f>IF('ESA Input'!AH4304="","",IF('ESA Input'!AH4304="Yes",'ESA Input'!H4304,""))</f>
        <v/>
      </c>
      <c r="L4339" s="236" t="str">
        <f>IF('ESA Input'!AH4304="","",IF('ESA Input'!AH4304="Yes",'ESA Input'!G4304,""))</f>
        <v/>
      </c>
      <c r="M4339" s="31" t="str">
        <f t="shared" si="405"/>
        <v/>
      </c>
      <c r="N4339" s="208" t="str">
        <f t="shared" si="406"/>
        <v/>
      </c>
      <c r="O4339" s="209" t="str">
        <f t="shared" si="407"/>
        <v/>
      </c>
      <c r="P4339" s="209" t="str">
        <f t="shared" si="408"/>
        <v/>
      </c>
      <c r="Q4339" s="31" t="str">
        <f t="shared" si="409"/>
        <v/>
      </c>
      <c r="R4339" s="129" t="s">
        <v>9</v>
      </c>
      <c r="S4339" s="128" t="s">
        <v>9</v>
      </c>
      <c r="T4339" s="1"/>
    </row>
    <row r="4340" spans="1:20" ht="15.75" hidden="1" customHeight="1">
      <c r="A4340" s="1" t="str">
        <f t="shared" si="1"/>
        <v/>
      </c>
      <c r="B4340" s="268" t="str">
        <f t="shared" si="404"/>
        <v>X</v>
      </c>
      <c r="C4340" s="1"/>
      <c r="D4340" s="27" t="str">
        <f>IF('ESA Input'!AH4305="","",IF('ESA Input'!AH4305="Yes",'ESA Input'!B4305,"Ineligible"))</f>
        <v/>
      </c>
      <c r="E4340" s="242" t="str">
        <f>IF('ESA Input'!AH4305="","",'ESA Input'!AH4305)</f>
        <v/>
      </c>
      <c r="F4340" s="461" t="str">
        <f>IF('ESA Input'!AH4305="","",IF('ESA Input'!AH4305="YES",'ESA Input'!AG4305,""))</f>
        <v/>
      </c>
      <c r="G4340" s="462"/>
      <c r="H4340" s="201" t="str">
        <f>IF('ESA Input'!AH4305="","",IF('ESA Input'!AH4305="Yes",'ESA Input'!J4305,""))</f>
        <v/>
      </c>
      <c r="I4340" s="227" t="str">
        <f>IF('ESA Input'!AH4305="","",IF('ESA Input'!AH4305="Yes",'ESA Input'!D4305,""))</f>
        <v/>
      </c>
      <c r="J4340" s="235" t="str">
        <f>IF('ESA Input'!AH4305="","",IF('ESA Input'!AH4305="Yes",'ESA Input'!E4305,""))</f>
        <v/>
      </c>
      <c r="K4340" s="29" t="str">
        <f>IF('ESA Input'!AH4305="","",IF('ESA Input'!AH4305="Yes",'ESA Input'!H4305,""))</f>
        <v/>
      </c>
      <c r="L4340" s="236" t="str">
        <f>IF('ESA Input'!AH4305="","",IF('ESA Input'!AH4305="Yes",'ESA Input'!G4305,""))</f>
        <v/>
      </c>
      <c r="M4340" s="31" t="str">
        <f t="shared" si="405"/>
        <v/>
      </c>
      <c r="N4340" s="208" t="str">
        <f t="shared" si="406"/>
        <v/>
      </c>
      <c r="O4340" s="209" t="str">
        <f t="shared" si="407"/>
        <v/>
      </c>
      <c r="P4340" s="209" t="str">
        <f t="shared" si="408"/>
        <v/>
      </c>
      <c r="Q4340" s="31" t="str">
        <f t="shared" si="409"/>
        <v/>
      </c>
      <c r="R4340" s="129" t="s">
        <v>9</v>
      </c>
      <c r="S4340" s="128" t="s">
        <v>9</v>
      </c>
      <c r="T4340" s="1"/>
    </row>
    <row r="4341" spans="1:20" ht="15.75" hidden="1" customHeight="1">
      <c r="A4341" s="1" t="str">
        <f t="shared" si="1"/>
        <v/>
      </c>
      <c r="B4341" s="268" t="str">
        <f t="shared" si="404"/>
        <v>X</v>
      </c>
      <c r="C4341" s="1"/>
      <c r="D4341" s="27" t="str">
        <f>IF('ESA Input'!AH4306="","",IF('ESA Input'!AH4306="Yes",'ESA Input'!B4306,"Ineligible"))</f>
        <v/>
      </c>
      <c r="E4341" s="242" t="str">
        <f>IF('ESA Input'!AH4306="","",'ESA Input'!AH4306)</f>
        <v/>
      </c>
      <c r="F4341" s="461" t="str">
        <f>IF('ESA Input'!AH4306="","",IF('ESA Input'!AH4306="YES",'ESA Input'!AG4306,""))</f>
        <v/>
      </c>
      <c r="G4341" s="462"/>
      <c r="H4341" s="201" t="str">
        <f>IF('ESA Input'!AH4306="","",IF('ESA Input'!AH4306="Yes",'ESA Input'!J4306,""))</f>
        <v/>
      </c>
      <c r="I4341" s="227" t="str">
        <f>IF('ESA Input'!AH4306="","",IF('ESA Input'!AH4306="Yes",'ESA Input'!D4306,""))</f>
        <v/>
      </c>
      <c r="J4341" s="235" t="str">
        <f>IF('ESA Input'!AH4306="","",IF('ESA Input'!AH4306="Yes",'ESA Input'!E4306,""))</f>
        <v/>
      </c>
      <c r="K4341" s="29" t="str">
        <f>IF('ESA Input'!AH4306="","",IF('ESA Input'!AH4306="Yes",'ESA Input'!H4306,""))</f>
        <v/>
      </c>
      <c r="L4341" s="236" t="str">
        <f>IF('ESA Input'!AH4306="","",IF('ESA Input'!AH4306="Yes",'ESA Input'!G4306,""))</f>
        <v/>
      </c>
      <c r="M4341" s="31" t="str">
        <f t="shared" si="405"/>
        <v/>
      </c>
      <c r="N4341" s="208" t="str">
        <f t="shared" si="406"/>
        <v/>
      </c>
      <c r="O4341" s="209" t="str">
        <f t="shared" si="407"/>
        <v/>
      </c>
      <c r="P4341" s="209" t="str">
        <f t="shared" si="408"/>
        <v/>
      </c>
      <c r="Q4341" s="31" t="str">
        <f t="shared" si="409"/>
        <v/>
      </c>
      <c r="R4341" s="129" t="s">
        <v>9</v>
      </c>
      <c r="S4341" s="128" t="s">
        <v>9</v>
      </c>
      <c r="T4341" s="1"/>
    </row>
    <row r="4342" spans="1:20" ht="15.75" hidden="1" customHeight="1">
      <c r="A4342" s="1" t="str">
        <f t="shared" si="1"/>
        <v/>
      </c>
      <c r="B4342" s="268" t="str">
        <f t="shared" si="404"/>
        <v>X</v>
      </c>
      <c r="C4342" s="1"/>
      <c r="D4342" s="27" t="str">
        <f>IF('ESA Input'!AH4307="","",IF('ESA Input'!AH4307="Yes",'ESA Input'!B4307,"Ineligible"))</f>
        <v/>
      </c>
      <c r="E4342" s="242" t="str">
        <f>IF('ESA Input'!AH4307="","",'ESA Input'!AH4307)</f>
        <v/>
      </c>
      <c r="F4342" s="461" t="str">
        <f>IF('ESA Input'!AH4307="","",IF('ESA Input'!AH4307="YES",'ESA Input'!AG4307,""))</f>
        <v/>
      </c>
      <c r="G4342" s="462"/>
      <c r="H4342" s="201" t="str">
        <f>IF('ESA Input'!AH4307="","",IF('ESA Input'!AH4307="Yes",'ESA Input'!J4307,""))</f>
        <v/>
      </c>
      <c r="I4342" s="227" t="str">
        <f>IF('ESA Input'!AH4307="","",IF('ESA Input'!AH4307="Yes",'ESA Input'!D4307,""))</f>
        <v/>
      </c>
      <c r="J4342" s="235" t="str">
        <f>IF('ESA Input'!AH4307="","",IF('ESA Input'!AH4307="Yes",'ESA Input'!E4307,""))</f>
        <v/>
      </c>
      <c r="K4342" s="29" t="str">
        <f>IF('ESA Input'!AH4307="","",IF('ESA Input'!AH4307="Yes",'ESA Input'!H4307,""))</f>
        <v/>
      </c>
      <c r="L4342" s="236" t="str">
        <f>IF('ESA Input'!AH4307="","",IF('ESA Input'!AH4307="Yes",'ESA Input'!G4307,""))</f>
        <v/>
      </c>
      <c r="M4342" s="31" t="str">
        <f t="shared" si="405"/>
        <v/>
      </c>
      <c r="N4342" s="208" t="str">
        <f t="shared" si="406"/>
        <v/>
      </c>
      <c r="O4342" s="209" t="str">
        <f t="shared" si="407"/>
        <v/>
      </c>
      <c r="P4342" s="209" t="str">
        <f t="shared" si="408"/>
        <v/>
      </c>
      <c r="Q4342" s="31" t="str">
        <f t="shared" si="409"/>
        <v/>
      </c>
      <c r="R4342" s="129" t="s">
        <v>9</v>
      </c>
      <c r="S4342" s="128" t="s">
        <v>9</v>
      </c>
      <c r="T4342" s="1"/>
    </row>
    <row r="4343" spans="1:20" ht="15.75" hidden="1" customHeight="1">
      <c r="A4343" s="1" t="str">
        <f t="shared" si="1"/>
        <v/>
      </c>
      <c r="B4343" s="268" t="str">
        <f t="shared" si="404"/>
        <v>X</v>
      </c>
      <c r="C4343" s="1"/>
      <c r="D4343" s="27" t="str">
        <f>IF('ESA Input'!AH4308="","",IF('ESA Input'!AH4308="Yes",'ESA Input'!B4308,"Ineligible"))</f>
        <v/>
      </c>
      <c r="E4343" s="242" t="str">
        <f>IF('ESA Input'!AH4308="","",'ESA Input'!AH4308)</f>
        <v/>
      </c>
      <c r="F4343" s="461" t="str">
        <f>IF('ESA Input'!AH4308="","",IF('ESA Input'!AH4308="YES",'ESA Input'!AG4308,""))</f>
        <v/>
      </c>
      <c r="G4343" s="462"/>
      <c r="H4343" s="201" t="str">
        <f>IF('ESA Input'!AH4308="","",IF('ESA Input'!AH4308="Yes",'ESA Input'!J4308,""))</f>
        <v/>
      </c>
      <c r="I4343" s="227" t="str">
        <f>IF('ESA Input'!AH4308="","",IF('ESA Input'!AH4308="Yes",'ESA Input'!D4308,""))</f>
        <v/>
      </c>
      <c r="J4343" s="235" t="str">
        <f>IF('ESA Input'!AH4308="","",IF('ESA Input'!AH4308="Yes",'ESA Input'!E4308,""))</f>
        <v/>
      </c>
      <c r="K4343" s="29" t="str">
        <f>IF('ESA Input'!AH4308="","",IF('ESA Input'!AH4308="Yes",'ESA Input'!H4308,""))</f>
        <v/>
      </c>
      <c r="L4343" s="236" t="str">
        <f>IF('ESA Input'!AH4308="","",IF('ESA Input'!AH4308="Yes",'ESA Input'!G4308,""))</f>
        <v/>
      </c>
      <c r="M4343" s="31" t="str">
        <f t="shared" si="405"/>
        <v/>
      </c>
      <c r="N4343" s="208" t="str">
        <f t="shared" si="406"/>
        <v/>
      </c>
      <c r="O4343" s="209" t="str">
        <f t="shared" si="407"/>
        <v/>
      </c>
      <c r="P4343" s="209" t="str">
        <f t="shared" si="408"/>
        <v/>
      </c>
      <c r="Q4343" s="31" t="str">
        <f t="shared" si="409"/>
        <v/>
      </c>
      <c r="R4343" s="129" t="s">
        <v>9</v>
      </c>
      <c r="S4343" s="128" t="s">
        <v>9</v>
      </c>
      <c r="T4343" s="1"/>
    </row>
    <row r="4344" spans="1:20" ht="15.75" hidden="1" customHeight="1">
      <c r="A4344" s="1" t="str">
        <f t="shared" si="1"/>
        <v/>
      </c>
      <c r="B4344" s="268" t="str">
        <f t="shared" si="404"/>
        <v>X</v>
      </c>
      <c r="C4344" s="1"/>
      <c r="D4344" s="27" t="str">
        <f>IF('ESA Input'!AH4309="","",IF('ESA Input'!AH4309="Yes",'ESA Input'!B4309,"Ineligible"))</f>
        <v/>
      </c>
      <c r="E4344" s="242" t="str">
        <f>IF('ESA Input'!AH4309="","",'ESA Input'!AH4309)</f>
        <v/>
      </c>
      <c r="F4344" s="461" t="str">
        <f>IF('ESA Input'!AH4309="","",IF('ESA Input'!AH4309="YES",'ESA Input'!AG4309,""))</f>
        <v/>
      </c>
      <c r="G4344" s="462"/>
      <c r="H4344" s="201" t="str">
        <f>IF('ESA Input'!AH4309="","",IF('ESA Input'!AH4309="Yes",'ESA Input'!J4309,""))</f>
        <v/>
      </c>
      <c r="I4344" s="227" t="str">
        <f>IF('ESA Input'!AH4309="","",IF('ESA Input'!AH4309="Yes",'ESA Input'!D4309,""))</f>
        <v/>
      </c>
      <c r="J4344" s="235" t="str">
        <f>IF('ESA Input'!AH4309="","",IF('ESA Input'!AH4309="Yes",'ESA Input'!E4309,""))</f>
        <v/>
      </c>
      <c r="K4344" s="29" t="str">
        <f>IF('ESA Input'!AH4309="","",IF('ESA Input'!AH4309="Yes",'ESA Input'!H4309,""))</f>
        <v/>
      </c>
      <c r="L4344" s="236" t="str">
        <f>IF('ESA Input'!AH4309="","",IF('ESA Input'!AH4309="Yes",'ESA Input'!G4309,""))</f>
        <v/>
      </c>
      <c r="M4344" s="31" t="str">
        <f t="shared" si="405"/>
        <v/>
      </c>
      <c r="N4344" s="208" t="str">
        <f t="shared" si="406"/>
        <v/>
      </c>
      <c r="O4344" s="209" t="str">
        <f t="shared" si="407"/>
        <v/>
      </c>
      <c r="P4344" s="209" t="str">
        <f t="shared" si="408"/>
        <v/>
      </c>
      <c r="Q4344" s="31" t="str">
        <f t="shared" si="409"/>
        <v/>
      </c>
      <c r="R4344" s="129" t="s">
        <v>9</v>
      </c>
      <c r="S4344" s="128" t="s">
        <v>9</v>
      </c>
      <c r="T4344" s="1"/>
    </row>
    <row r="4345" spans="1:20" ht="15.75" hidden="1" customHeight="1">
      <c r="A4345" s="1" t="str">
        <f t="shared" si="1"/>
        <v/>
      </c>
      <c r="B4345" s="268" t="str">
        <f t="shared" si="404"/>
        <v>X</v>
      </c>
      <c r="C4345" s="1"/>
      <c r="D4345" s="27" t="str">
        <f>IF('ESA Input'!AH4310="","",IF('ESA Input'!AH4310="Yes",'ESA Input'!B4310,"Ineligible"))</f>
        <v/>
      </c>
      <c r="E4345" s="242" t="str">
        <f>IF('ESA Input'!AH4310="","",'ESA Input'!AH4310)</f>
        <v/>
      </c>
      <c r="F4345" s="461" t="str">
        <f>IF('ESA Input'!AH4310="","",IF('ESA Input'!AH4310="YES",'ESA Input'!AG4310,""))</f>
        <v/>
      </c>
      <c r="G4345" s="462"/>
      <c r="H4345" s="201" t="str">
        <f>IF('ESA Input'!AH4310="","",IF('ESA Input'!AH4310="Yes",'ESA Input'!J4310,""))</f>
        <v/>
      </c>
      <c r="I4345" s="227" t="str">
        <f>IF('ESA Input'!AH4310="","",IF('ESA Input'!AH4310="Yes",'ESA Input'!D4310,""))</f>
        <v/>
      </c>
      <c r="J4345" s="235" t="str">
        <f>IF('ESA Input'!AH4310="","",IF('ESA Input'!AH4310="Yes",'ESA Input'!E4310,""))</f>
        <v/>
      </c>
      <c r="K4345" s="29" t="str">
        <f>IF('ESA Input'!AH4310="","",IF('ESA Input'!AH4310="Yes",'ESA Input'!H4310,""))</f>
        <v/>
      </c>
      <c r="L4345" s="236" t="str">
        <f>IF('ESA Input'!AH4310="","",IF('ESA Input'!AH4310="Yes",'ESA Input'!G4310,""))</f>
        <v/>
      </c>
      <c r="M4345" s="31" t="str">
        <f t="shared" si="405"/>
        <v/>
      </c>
      <c r="N4345" s="208" t="str">
        <f t="shared" si="406"/>
        <v/>
      </c>
      <c r="O4345" s="209" t="str">
        <f t="shared" si="407"/>
        <v/>
      </c>
      <c r="P4345" s="209" t="str">
        <f t="shared" si="408"/>
        <v/>
      </c>
      <c r="Q4345" s="31" t="str">
        <f t="shared" si="409"/>
        <v/>
      </c>
      <c r="R4345" s="129" t="s">
        <v>9</v>
      </c>
      <c r="S4345" s="128" t="s">
        <v>9</v>
      </c>
      <c r="T4345" s="1"/>
    </row>
    <row r="4346" spans="1:20" ht="15.75" hidden="1" customHeight="1">
      <c r="A4346" s="1" t="str">
        <f t="shared" si="1"/>
        <v/>
      </c>
      <c r="B4346" s="268" t="str">
        <f t="shared" si="404"/>
        <v>X</v>
      </c>
      <c r="C4346" s="1"/>
      <c r="D4346" s="27" t="str">
        <f>IF('ESA Input'!AH4311="","",IF('ESA Input'!AH4311="Yes",'ESA Input'!B4311,"Ineligible"))</f>
        <v/>
      </c>
      <c r="E4346" s="242" t="str">
        <f>IF('ESA Input'!AH4311="","",'ESA Input'!AH4311)</f>
        <v/>
      </c>
      <c r="F4346" s="461" t="str">
        <f>IF('ESA Input'!AH4311="","",IF('ESA Input'!AH4311="YES",'ESA Input'!AG4311,""))</f>
        <v/>
      </c>
      <c r="G4346" s="462"/>
      <c r="H4346" s="201" t="str">
        <f>IF('ESA Input'!AH4311="","",IF('ESA Input'!AH4311="Yes",'ESA Input'!J4311,""))</f>
        <v/>
      </c>
      <c r="I4346" s="227" t="str">
        <f>IF('ESA Input'!AH4311="","",IF('ESA Input'!AH4311="Yes",'ESA Input'!D4311,""))</f>
        <v/>
      </c>
      <c r="J4346" s="235" t="str">
        <f>IF('ESA Input'!AH4311="","",IF('ESA Input'!AH4311="Yes",'ESA Input'!E4311,""))</f>
        <v/>
      </c>
      <c r="K4346" s="29" t="str">
        <f>IF('ESA Input'!AH4311="","",IF('ESA Input'!AH4311="Yes",'ESA Input'!H4311,""))</f>
        <v/>
      </c>
      <c r="L4346" s="236" t="str">
        <f>IF('ESA Input'!AH4311="","",IF('ESA Input'!AH4311="Yes",'ESA Input'!G4311,""))</f>
        <v/>
      </c>
      <c r="M4346" s="31" t="str">
        <f t="shared" si="405"/>
        <v/>
      </c>
      <c r="N4346" s="208" t="str">
        <f t="shared" si="406"/>
        <v/>
      </c>
      <c r="O4346" s="209" t="str">
        <f t="shared" si="407"/>
        <v/>
      </c>
      <c r="P4346" s="209" t="str">
        <f t="shared" si="408"/>
        <v/>
      </c>
      <c r="Q4346" s="31" t="str">
        <f t="shared" si="409"/>
        <v/>
      </c>
      <c r="R4346" s="129" t="s">
        <v>9</v>
      </c>
      <c r="S4346" s="128" t="s">
        <v>9</v>
      </c>
      <c r="T4346" s="1"/>
    </row>
    <row r="4347" spans="1:20" ht="15.75" hidden="1" customHeight="1">
      <c r="A4347" s="1" t="str">
        <f t="shared" si="1"/>
        <v/>
      </c>
      <c r="B4347" s="268" t="str">
        <f t="shared" si="404"/>
        <v>X</v>
      </c>
      <c r="C4347" s="1"/>
      <c r="D4347" s="27" t="str">
        <f>IF('ESA Input'!AH4312="","",IF('ESA Input'!AH4312="Yes",'ESA Input'!B4312,"Ineligible"))</f>
        <v/>
      </c>
      <c r="E4347" s="242" t="str">
        <f>IF('ESA Input'!AH4312="","",'ESA Input'!AH4312)</f>
        <v/>
      </c>
      <c r="F4347" s="461" t="str">
        <f>IF('ESA Input'!AH4312="","",IF('ESA Input'!AH4312="YES",'ESA Input'!AG4312,""))</f>
        <v/>
      </c>
      <c r="G4347" s="462"/>
      <c r="H4347" s="201" t="str">
        <f>IF('ESA Input'!AH4312="","",IF('ESA Input'!AH4312="Yes",'ESA Input'!J4312,""))</f>
        <v/>
      </c>
      <c r="I4347" s="227" t="str">
        <f>IF('ESA Input'!AH4312="","",IF('ESA Input'!AH4312="Yes",'ESA Input'!D4312,""))</f>
        <v/>
      </c>
      <c r="J4347" s="235" t="str">
        <f>IF('ESA Input'!AH4312="","",IF('ESA Input'!AH4312="Yes",'ESA Input'!E4312,""))</f>
        <v/>
      </c>
      <c r="K4347" s="29" t="str">
        <f>IF('ESA Input'!AH4312="","",IF('ESA Input'!AH4312="Yes",'ESA Input'!H4312,""))</f>
        <v/>
      </c>
      <c r="L4347" s="236" t="str">
        <f>IF('ESA Input'!AH4312="","",IF('ESA Input'!AH4312="Yes",'ESA Input'!G4312,""))</f>
        <v/>
      </c>
      <c r="M4347" s="31" t="str">
        <f t="shared" si="405"/>
        <v/>
      </c>
      <c r="N4347" s="208" t="str">
        <f t="shared" si="406"/>
        <v/>
      </c>
      <c r="O4347" s="209" t="str">
        <f t="shared" si="407"/>
        <v/>
      </c>
      <c r="P4347" s="209" t="str">
        <f t="shared" si="408"/>
        <v/>
      </c>
      <c r="Q4347" s="31" t="str">
        <f t="shared" si="409"/>
        <v/>
      </c>
      <c r="R4347" s="129" t="s">
        <v>9</v>
      </c>
      <c r="S4347" s="128" t="s">
        <v>9</v>
      </c>
      <c r="T4347" s="1"/>
    </row>
    <row r="4348" spans="1:20" ht="15.75" hidden="1" customHeight="1">
      <c r="A4348" s="1" t="str">
        <f t="shared" si="1"/>
        <v/>
      </c>
      <c r="B4348" s="268" t="str">
        <f t="shared" si="404"/>
        <v>X</v>
      </c>
      <c r="C4348" s="1"/>
      <c r="D4348" s="27" t="str">
        <f>IF('ESA Input'!AH4313="","",IF('ESA Input'!AH4313="Yes",'ESA Input'!B4313,"Ineligible"))</f>
        <v/>
      </c>
      <c r="E4348" s="242" t="str">
        <f>IF('ESA Input'!AH4313="","",'ESA Input'!AH4313)</f>
        <v/>
      </c>
      <c r="F4348" s="461" t="str">
        <f>IF('ESA Input'!AH4313="","",IF('ESA Input'!AH4313="YES",'ESA Input'!AG4313,""))</f>
        <v/>
      </c>
      <c r="G4348" s="462"/>
      <c r="H4348" s="201" t="str">
        <f>IF('ESA Input'!AH4313="","",IF('ESA Input'!AH4313="Yes",'ESA Input'!J4313,""))</f>
        <v/>
      </c>
      <c r="I4348" s="227" t="str">
        <f>IF('ESA Input'!AH4313="","",IF('ESA Input'!AH4313="Yes",'ESA Input'!D4313,""))</f>
        <v/>
      </c>
      <c r="J4348" s="235" t="str">
        <f>IF('ESA Input'!AH4313="","",IF('ESA Input'!AH4313="Yes",'ESA Input'!E4313,""))</f>
        <v/>
      </c>
      <c r="K4348" s="29" t="str">
        <f>IF('ESA Input'!AH4313="","",IF('ESA Input'!AH4313="Yes",'ESA Input'!H4313,""))</f>
        <v/>
      </c>
      <c r="L4348" s="236" t="str">
        <f>IF('ESA Input'!AH4313="","",IF('ESA Input'!AH4313="Yes",'ESA Input'!G4313,""))</f>
        <v/>
      </c>
      <c r="M4348" s="31" t="str">
        <f t="shared" si="405"/>
        <v/>
      </c>
      <c r="N4348" s="208" t="str">
        <f t="shared" si="406"/>
        <v/>
      </c>
      <c r="O4348" s="209" t="str">
        <f t="shared" si="407"/>
        <v/>
      </c>
      <c r="P4348" s="209" t="str">
        <f t="shared" si="408"/>
        <v/>
      </c>
      <c r="Q4348" s="31" t="str">
        <f t="shared" si="409"/>
        <v/>
      </c>
      <c r="R4348" s="129" t="s">
        <v>9</v>
      </c>
      <c r="S4348" s="128" t="s">
        <v>9</v>
      </c>
      <c r="T4348" s="1"/>
    </row>
    <row r="4349" spans="1:20" ht="15.75" hidden="1" customHeight="1">
      <c r="A4349" s="1" t="str">
        <f t="shared" si="1"/>
        <v/>
      </c>
      <c r="B4349" s="268" t="str">
        <f t="shared" si="404"/>
        <v>X</v>
      </c>
      <c r="C4349" s="1"/>
      <c r="D4349" s="27" t="str">
        <f>IF('ESA Input'!AH4314="","",IF('ESA Input'!AH4314="Yes",'ESA Input'!B4314,"Ineligible"))</f>
        <v/>
      </c>
      <c r="E4349" s="242" t="str">
        <f>IF('ESA Input'!AH4314="","",'ESA Input'!AH4314)</f>
        <v/>
      </c>
      <c r="F4349" s="461" t="str">
        <f>IF('ESA Input'!AH4314="","",IF('ESA Input'!AH4314="YES",'ESA Input'!AG4314,""))</f>
        <v/>
      </c>
      <c r="G4349" s="462"/>
      <c r="H4349" s="201" t="str">
        <f>IF('ESA Input'!AH4314="","",IF('ESA Input'!AH4314="Yes",'ESA Input'!J4314,""))</f>
        <v/>
      </c>
      <c r="I4349" s="227" t="str">
        <f>IF('ESA Input'!AH4314="","",IF('ESA Input'!AH4314="Yes",'ESA Input'!D4314,""))</f>
        <v/>
      </c>
      <c r="J4349" s="235" t="str">
        <f>IF('ESA Input'!AH4314="","",IF('ESA Input'!AH4314="Yes",'ESA Input'!E4314,""))</f>
        <v/>
      </c>
      <c r="K4349" s="29" t="str">
        <f>IF('ESA Input'!AH4314="","",IF('ESA Input'!AH4314="Yes",'ESA Input'!H4314,""))</f>
        <v/>
      </c>
      <c r="L4349" s="236" t="str">
        <f>IF('ESA Input'!AH4314="","",IF('ESA Input'!AH4314="Yes",'ESA Input'!G4314,""))</f>
        <v/>
      </c>
      <c r="M4349" s="31" t="str">
        <f t="shared" si="405"/>
        <v/>
      </c>
      <c r="N4349" s="208" t="str">
        <f t="shared" si="406"/>
        <v/>
      </c>
      <c r="O4349" s="209" t="str">
        <f t="shared" si="407"/>
        <v/>
      </c>
      <c r="P4349" s="209" t="str">
        <f t="shared" si="408"/>
        <v/>
      </c>
      <c r="Q4349" s="31" t="str">
        <f t="shared" si="409"/>
        <v/>
      </c>
      <c r="R4349" s="129" t="s">
        <v>9</v>
      </c>
      <c r="S4349" s="128" t="s">
        <v>9</v>
      </c>
      <c r="T4349" s="1"/>
    </row>
    <row r="4350" spans="1:20" ht="15.75" hidden="1" customHeight="1">
      <c r="A4350" s="1" t="str">
        <f t="shared" si="1"/>
        <v/>
      </c>
      <c r="B4350" s="268" t="str">
        <f t="shared" si="404"/>
        <v>X</v>
      </c>
      <c r="C4350" s="1"/>
      <c r="D4350" s="27" t="str">
        <f>IF('ESA Input'!AH4315="","",IF('ESA Input'!AH4315="Yes",'ESA Input'!B4315,"Ineligible"))</f>
        <v/>
      </c>
      <c r="E4350" s="242" t="str">
        <f>IF('ESA Input'!AH4315="","",'ESA Input'!AH4315)</f>
        <v/>
      </c>
      <c r="F4350" s="461" t="str">
        <f>IF('ESA Input'!AH4315="","",IF('ESA Input'!AH4315="YES",'ESA Input'!AG4315,""))</f>
        <v/>
      </c>
      <c r="G4350" s="462"/>
      <c r="H4350" s="201" t="str">
        <f>IF('ESA Input'!AH4315="","",IF('ESA Input'!AH4315="Yes",'ESA Input'!J4315,""))</f>
        <v/>
      </c>
      <c r="I4350" s="227" t="str">
        <f>IF('ESA Input'!AH4315="","",IF('ESA Input'!AH4315="Yes",'ESA Input'!D4315,""))</f>
        <v/>
      </c>
      <c r="J4350" s="235" t="str">
        <f>IF('ESA Input'!AH4315="","",IF('ESA Input'!AH4315="Yes",'ESA Input'!E4315,""))</f>
        <v/>
      </c>
      <c r="K4350" s="29" t="str">
        <f>IF('ESA Input'!AH4315="","",IF('ESA Input'!AH4315="Yes",'ESA Input'!H4315,""))</f>
        <v/>
      </c>
      <c r="L4350" s="236" t="str">
        <f>IF('ESA Input'!AH4315="","",IF('ESA Input'!AH4315="Yes",'ESA Input'!G4315,""))</f>
        <v/>
      </c>
      <c r="M4350" s="31" t="str">
        <f t="shared" si="405"/>
        <v/>
      </c>
      <c r="N4350" s="208" t="str">
        <f t="shared" si="406"/>
        <v/>
      </c>
      <c r="O4350" s="209" t="str">
        <f t="shared" si="407"/>
        <v/>
      </c>
      <c r="P4350" s="209" t="str">
        <f t="shared" si="408"/>
        <v/>
      </c>
      <c r="Q4350" s="31" t="str">
        <f t="shared" si="409"/>
        <v/>
      </c>
      <c r="R4350" s="129" t="s">
        <v>9</v>
      </c>
      <c r="S4350" s="128" t="s">
        <v>9</v>
      </c>
      <c r="T4350" s="1"/>
    </row>
    <row r="4351" spans="1:20" ht="15.75" hidden="1" customHeight="1">
      <c r="A4351" s="1" t="str">
        <f t="shared" si="1"/>
        <v/>
      </c>
      <c r="B4351" s="268" t="str">
        <f t="shared" si="404"/>
        <v>X</v>
      </c>
      <c r="C4351" s="1"/>
      <c r="D4351" s="27" t="str">
        <f>IF('ESA Input'!AH4316="","",IF('ESA Input'!AH4316="Yes",'ESA Input'!B4316,"Ineligible"))</f>
        <v/>
      </c>
      <c r="E4351" s="242" t="str">
        <f>IF('ESA Input'!AH4316="","",'ESA Input'!AH4316)</f>
        <v/>
      </c>
      <c r="F4351" s="461" t="str">
        <f>IF('ESA Input'!AH4316="","",IF('ESA Input'!AH4316="YES",'ESA Input'!AG4316,""))</f>
        <v/>
      </c>
      <c r="G4351" s="462"/>
      <c r="H4351" s="201" t="str">
        <f>IF('ESA Input'!AH4316="","",IF('ESA Input'!AH4316="Yes",'ESA Input'!J4316,""))</f>
        <v/>
      </c>
      <c r="I4351" s="227" t="str">
        <f>IF('ESA Input'!AH4316="","",IF('ESA Input'!AH4316="Yes",'ESA Input'!D4316,""))</f>
        <v/>
      </c>
      <c r="J4351" s="235" t="str">
        <f>IF('ESA Input'!AH4316="","",IF('ESA Input'!AH4316="Yes",'ESA Input'!E4316,""))</f>
        <v/>
      </c>
      <c r="K4351" s="29" t="str">
        <f>IF('ESA Input'!AH4316="","",IF('ESA Input'!AH4316="Yes",'ESA Input'!H4316,""))</f>
        <v/>
      </c>
      <c r="L4351" s="236" t="str">
        <f>IF('ESA Input'!AH4316="","",IF('ESA Input'!AH4316="Yes",'ESA Input'!G4316,""))</f>
        <v/>
      </c>
      <c r="M4351" s="31" t="str">
        <f t="shared" si="405"/>
        <v/>
      </c>
      <c r="N4351" s="208" t="str">
        <f t="shared" si="406"/>
        <v/>
      </c>
      <c r="O4351" s="209" t="str">
        <f t="shared" si="407"/>
        <v/>
      </c>
      <c r="P4351" s="209" t="str">
        <f t="shared" si="408"/>
        <v/>
      </c>
      <c r="Q4351" s="31" t="str">
        <f t="shared" si="409"/>
        <v/>
      </c>
      <c r="R4351" s="129" t="s">
        <v>9</v>
      </c>
      <c r="S4351" s="128" t="s">
        <v>9</v>
      </c>
      <c r="T4351" s="1"/>
    </row>
    <row r="4352" spans="1:20" ht="15.75" hidden="1" customHeight="1">
      <c r="A4352" s="1" t="str">
        <f t="shared" si="1"/>
        <v/>
      </c>
      <c r="B4352" s="268" t="str">
        <f t="shared" si="404"/>
        <v>X</v>
      </c>
      <c r="C4352" s="1"/>
      <c r="D4352" s="27" t="str">
        <f>IF('ESA Input'!AH4317="","",IF('ESA Input'!AH4317="Yes",'ESA Input'!B4317,"Ineligible"))</f>
        <v/>
      </c>
      <c r="E4352" s="242" t="str">
        <f>IF('ESA Input'!AH4317="","",'ESA Input'!AH4317)</f>
        <v/>
      </c>
      <c r="F4352" s="461" t="str">
        <f>IF('ESA Input'!AH4317="","",IF('ESA Input'!AH4317="YES",'ESA Input'!AG4317,""))</f>
        <v/>
      </c>
      <c r="G4352" s="462"/>
      <c r="H4352" s="201" t="str">
        <f>IF('ESA Input'!AH4317="","",IF('ESA Input'!AH4317="Yes",'ESA Input'!J4317,""))</f>
        <v/>
      </c>
      <c r="I4352" s="227" t="str">
        <f>IF('ESA Input'!AH4317="","",IF('ESA Input'!AH4317="Yes",'ESA Input'!D4317,""))</f>
        <v/>
      </c>
      <c r="J4352" s="235" t="str">
        <f>IF('ESA Input'!AH4317="","",IF('ESA Input'!AH4317="Yes",'ESA Input'!E4317,""))</f>
        <v/>
      </c>
      <c r="K4352" s="29" t="str">
        <f>IF('ESA Input'!AH4317="","",IF('ESA Input'!AH4317="Yes",'ESA Input'!H4317,""))</f>
        <v/>
      </c>
      <c r="L4352" s="236" t="str">
        <f>IF('ESA Input'!AH4317="","",IF('ESA Input'!AH4317="Yes",'ESA Input'!G4317,""))</f>
        <v/>
      </c>
      <c r="M4352" s="31" t="str">
        <f t="shared" si="405"/>
        <v/>
      </c>
      <c r="N4352" s="208" t="str">
        <f t="shared" si="406"/>
        <v/>
      </c>
      <c r="O4352" s="209" t="str">
        <f t="shared" si="407"/>
        <v/>
      </c>
      <c r="P4352" s="209" t="str">
        <f t="shared" si="408"/>
        <v/>
      </c>
      <c r="Q4352" s="31" t="str">
        <f t="shared" si="409"/>
        <v/>
      </c>
      <c r="R4352" s="129" t="s">
        <v>9</v>
      </c>
      <c r="S4352" s="128" t="s">
        <v>9</v>
      </c>
      <c r="T4352" s="1"/>
    </row>
    <row r="4353" spans="1:20" ht="15.75" hidden="1" customHeight="1">
      <c r="A4353" s="1" t="str">
        <f t="shared" si="1"/>
        <v/>
      </c>
      <c r="B4353" s="268" t="str">
        <f t="shared" si="404"/>
        <v>X</v>
      </c>
      <c r="C4353" s="1"/>
      <c r="D4353" s="27" t="str">
        <f>IF('ESA Input'!AH4318="","",IF('ESA Input'!AH4318="Yes",'ESA Input'!B4318,"Ineligible"))</f>
        <v/>
      </c>
      <c r="E4353" s="242" t="str">
        <f>IF('ESA Input'!AH4318="","",'ESA Input'!AH4318)</f>
        <v/>
      </c>
      <c r="F4353" s="461" t="str">
        <f>IF('ESA Input'!AH4318="","",IF('ESA Input'!AH4318="YES",'ESA Input'!AG4318,""))</f>
        <v/>
      </c>
      <c r="G4353" s="462"/>
      <c r="H4353" s="201" t="str">
        <f>IF('ESA Input'!AH4318="","",IF('ESA Input'!AH4318="Yes",'ESA Input'!J4318,""))</f>
        <v/>
      </c>
      <c r="I4353" s="227" t="str">
        <f>IF('ESA Input'!AH4318="","",IF('ESA Input'!AH4318="Yes",'ESA Input'!D4318,""))</f>
        <v/>
      </c>
      <c r="J4353" s="235" t="str">
        <f>IF('ESA Input'!AH4318="","",IF('ESA Input'!AH4318="Yes",'ESA Input'!E4318,""))</f>
        <v/>
      </c>
      <c r="K4353" s="29" t="str">
        <f>IF('ESA Input'!AH4318="","",IF('ESA Input'!AH4318="Yes",'ESA Input'!H4318,""))</f>
        <v/>
      </c>
      <c r="L4353" s="236" t="str">
        <f>IF('ESA Input'!AH4318="","",IF('ESA Input'!AH4318="Yes",'ESA Input'!G4318,""))</f>
        <v/>
      </c>
      <c r="M4353" s="31" t="str">
        <f t="shared" si="405"/>
        <v/>
      </c>
      <c r="N4353" s="208" t="str">
        <f t="shared" si="406"/>
        <v/>
      </c>
      <c r="O4353" s="209" t="str">
        <f t="shared" si="407"/>
        <v/>
      </c>
      <c r="P4353" s="209" t="str">
        <f t="shared" si="408"/>
        <v/>
      </c>
      <c r="Q4353" s="31" t="str">
        <f t="shared" si="409"/>
        <v/>
      </c>
      <c r="R4353" s="129" t="s">
        <v>9</v>
      </c>
      <c r="S4353" s="128" t="s">
        <v>9</v>
      </c>
      <c r="T4353" s="1"/>
    </row>
    <row r="4354" spans="1:20" ht="15.75" hidden="1" customHeight="1">
      <c r="A4354" s="1" t="str">
        <f t="shared" si="1"/>
        <v/>
      </c>
      <c r="B4354" s="268" t="str">
        <f t="shared" si="404"/>
        <v>X</v>
      </c>
      <c r="C4354" s="1"/>
      <c r="D4354" s="27" t="str">
        <f>IF('ESA Input'!AH4319="","",IF('ESA Input'!AH4319="Yes",'ESA Input'!B4319,"Ineligible"))</f>
        <v/>
      </c>
      <c r="E4354" s="242" t="str">
        <f>IF('ESA Input'!AH4319="","",'ESA Input'!AH4319)</f>
        <v/>
      </c>
      <c r="F4354" s="461" t="str">
        <f>IF('ESA Input'!AH4319="","",IF('ESA Input'!AH4319="YES",'ESA Input'!AG4319,""))</f>
        <v/>
      </c>
      <c r="G4354" s="462"/>
      <c r="H4354" s="201" t="str">
        <f>IF('ESA Input'!AH4319="","",IF('ESA Input'!AH4319="Yes",'ESA Input'!J4319,""))</f>
        <v/>
      </c>
      <c r="I4354" s="227" t="str">
        <f>IF('ESA Input'!AH4319="","",IF('ESA Input'!AH4319="Yes",'ESA Input'!D4319,""))</f>
        <v/>
      </c>
      <c r="J4354" s="235" t="str">
        <f>IF('ESA Input'!AH4319="","",IF('ESA Input'!AH4319="Yes",'ESA Input'!E4319,""))</f>
        <v/>
      </c>
      <c r="K4354" s="29" t="str">
        <f>IF('ESA Input'!AH4319="","",IF('ESA Input'!AH4319="Yes",'ESA Input'!H4319,""))</f>
        <v/>
      </c>
      <c r="L4354" s="236" t="str">
        <f>IF('ESA Input'!AH4319="","",IF('ESA Input'!AH4319="Yes",'ESA Input'!G4319,""))</f>
        <v/>
      </c>
      <c r="M4354" s="31" t="str">
        <f t="shared" si="405"/>
        <v/>
      </c>
      <c r="N4354" s="208" t="str">
        <f t="shared" si="406"/>
        <v/>
      </c>
      <c r="O4354" s="209" t="str">
        <f t="shared" si="407"/>
        <v/>
      </c>
      <c r="P4354" s="209" t="str">
        <f t="shared" si="408"/>
        <v/>
      </c>
      <c r="Q4354" s="31" t="str">
        <f t="shared" si="409"/>
        <v/>
      </c>
      <c r="R4354" s="129" t="s">
        <v>9</v>
      </c>
      <c r="S4354" s="128" t="s">
        <v>9</v>
      </c>
      <c r="T4354" s="1"/>
    </row>
    <row r="4355" spans="1:20" ht="15.75" hidden="1" customHeight="1">
      <c r="A4355" s="1" t="str">
        <f t="shared" si="1"/>
        <v/>
      </c>
      <c r="B4355" s="268" t="str">
        <f t="shared" si="404"/>
        <v>X</v>
      </c>
      <c r="C4355" s="1"/>
      <c r="D4355" s="27" t="str">
        <f>IF('ESA Input'!AH4320="","",IF('ESA Input'!AH4320="Yes",'ESA Input'!B4320,"Ineligible"))</f>
        <v/>
      </c>
      <c r="E4355" s="242" t="str">
        <f>IF('ESA Input'!AH4320="","",'ESA Input'!AH4320)</f>
        <v/>
      </c>
      <c r="F4355" s="461" t="str">
        <f>IF('ESA Input'!AH4320="","",IF('ESA Input'!AH4320="YES",'ESA Input'!AG4320,""))</f>
        <v/>
      </c>
      <c r="G4355" s="462"/>
      <c r="H4355" s="201" t="str">
        <f>IF('ESA Input'!AH4320="","",IF('ESA Input'!AH4320="Yes",'ESA Input'!J4320,""))</f>
        <v/>
      </c>
      <c r="I4355" s="227" t="str">
        <f>IF('ESA Input'!AH4320="","",IF('ESA Input'!AH4320="Yes",'ESA Input'!D4320,""))</f>
        <v/>
      </c>
      <c r="J4355" s="235" t="str">
        <f>IF('ESA Input'!AH4320="","",IF('ESA Input'!AH4320="Yes",'ESA Input'!E4320,""))</f>
        <v/>
      </c>
      <c r="K4355" s="29" t="str">
        <f>IF('ESA Input'!AH4320="","",IF('ESA Input'!AH4320="Yes",'ESA Input'!H4320,""))</f>
        <v/>
      </c>
      <c r="L4355" s="236" t="str">
        <f>IF('ESA Input'!AH4320="","",IF('ESA Input'!AH4320="Yes",'ESA Input'!G4320,""))</f>
        <v/>
      </c>
      <c r="M4355" s="31" t="str">
        <f t="shared" si="405"/>
        <v/>
      </c>
      <c r="N4355" s="208" t="str">
        <f t="shared" si="406"/>
        <v/>
      </c>
      <c r="O4355" s="209" t="str">
        <f t="shared" si="407"/>
        <v/>
      </c>
      <c r="P4355" s="209" t="str">
        <f t="shared" si="408"/>
        <v/>
      </c>
      <c r="Q4355" s="31" t="str">
        <f t="shared" si="409"/>
        <v/>
      </c>
      <c r="R4355" s="129" t="s">
        <v>9</v>
      </c>
      <c r="S4355" s="128" t="s">
        <v>9</v>
      </c>
      <c r="T4355" s="1"/>
    </row>
    <row r="4356" spans="1:20" ht="15.75" hidden="1" customHeight="1">
      <c r="A4356" s="1" t="str">
        <f t="shared" si="1"/>
        <v/>
      </c>
      <c r="B4356" s="268" t="str">
        <f t="shared" si="404"/>
        <v>X</v>
      </c>
      <c r="C4356" s="1"/>
      <c r="D4356" s="27" t="str">
        <f>IF('ESA Input'!AH4321="","",IF('ESA Input'!AH4321="Yes",'ESA Input'!B4321,"Ineligible"))</f>
        <v/>
      </c>
      <c r="E4356" s="242" t="str">
        <f>IF('ESA Input'!AH4321="","",'ESA Input'!AH4321)</f>
        <v/>
      </c>
      <c r="F4356" s="461" t="str">
        <f>IF('ESA Input'!AH4321="","",IF('ESA Input'!AH4321="YES",'ESA Input'!AG4321,""))</f>
        <v/>
      </c>
      <c r="G4356" s="462"/>
      <c r="H4356" s="201" t="str">
        <f>IF('ESA Input'!AH4321="","",IF('ESA Input'!AH4321="Yes",'ESA Input'!J4321,""))</f>
        <v/>
      </c>
      <c r="I4356" s="227" t="str">
        <f>IF('ESA Input'!AH4321="","",IF('ESA Input'!AH4321="Yes",'ESA Input'!D4321,""))</f>
        <v/>
      </c>
      <c r="J4356" s="235" t="str">
        <f>IF('ESA Input'!AH4321="","",IF('ESA Input'!AH4321="Yes",'ESA Input'!E4321,""))</f>
        <v/>
      </c>
      <c r="K4356" s="29" t="str">
        <f>IF('ESA Input'!AH4321="","",IF('ESA Input'!AH4321="Yes",'ESA Input'!H4321,""))</f>
        <v/>
      </c>
      <c r="L4356" s="236" t="str">
        <f>IF('ESA Input'!AH4321="","",IF('ESA Input'!AH4321="Yes",'ESA Input'!G4321,""))</f>
        <v/>
      </c>
      <c r="M4356" s="31" t="str">
        <f t="shared" si="405"/>
        <v/>
      </c>
      <c r="N4356" s="208" t="str">
        <f t="shared" si="406"/>
        <v/>
      </c>
      <c r="O4356" s="209" t="str">
        <f t="shared" si="407"/>
        <v/>
      </c>
      <c r="P4356" s="209" t="str">
        <f t="shared" si="408"/>
        <v/>
      </c>
      <c r="Q4356" s="31" t="str">
        <f t="shared" si="409"/>
        <v/>
      </c>
      <c r="R4356" s="129" t="s">
        <v>9</v>
      </c>
      <c r="S4356" s="128" t="s">
        <v>9</v>
      </c>
      <c r="T4356" s="1"/>
    </row>
    <row r="4357" spans="1:20" ht="15.75" hidden="1" customHeight="1">
      <c r="A4357" s="1" t="str">
        <f t="shared" si="1"/>
        <v/>
      </c>
      <c r="B4357" s="268" t="str">
        <f t="shared" si="404"/>
        <v>X</v>
      </c>
      <c r="C4357" s="1"/>
      <c r="D4357" s="27" t="str">
        <f>IF('ESA Input'!AH4322="","",IF('ESA Input'!AH4322="Yes",'ESA Input'!B4322,"Ineligible"))</f>
        <v/>
      </c>
      <c r="E4357" s="242" t="str">
        <f>IF('ESA Input'!AH4322="","",'ESA Input'!AH4322)</f>
        <v/>
      </c>
      <c r="F4357" s="461" t="str">
        <f>IF('ESA Input'!AH4322="","",IF('ESA Input'!AH4322="YES",'ESA Input'!AG4322,""))</f>
        <v/>
      </c>
      <c r="G4357" s="462"/>
      <c r="H4357" s="201" t="str">
        <f>IF('ESA Input'!AH4322="","",IF('ESA Input'!AH4322="Yes",'ESA Input'!J4322,""))</f>
        <v/>
      </c>
      <c r="I4357" s="227" t="str">
        <f>IF('ESA Input'!AH4322="","",IF('ESA Input'!AH4322="Yes",'ESA Input'!D4322,""))</f>
        <v/>
      </c>
      <c r="J4357" s="235" t="str">
        <f>IF('ESA Input'!AH4322="","",IF('ESA Input'!AH4322="Yes",'ESA Input'!E4322,""))</f>
        <v/>
      </c>
      <c r="K4357" s="29" t="str">
        <f>IF('ESA Input'!AH4322="","",IF('ESA Input'!AH4322="Yes",'ESA Input'!H4322,""))</f>
        <v/>
      </c>
      <c r="L4357" s="236" t="str">
        <f>IF('ESA Input'!AH4322="","",IF('ESA Input'!AH4322="Yes",'ESA Input'!G4322,""))</f>
        <v/>
      </c>
      <c r="M4357" s="31" t="str">
        <f t="shared" si="405"/>
        <v/>
      </c>
      <c r="N4357" s="208" t="str">
        <f t="shared" si="406"/>
        <v/>
      </c>
      <c r="O4357" s="209" t="str">
        <f t="shared" si="407"/>
        <v/>
      </c>
      <c r="P4357" s="209" t="str">
        <f t="shared" si="408"/>
        <v/>
      </c>
      <c r="Q4357" s="31" t="str">
        <f t="shared" si="409"/>
        <v/>
      </c>
      <c r="R4357" s="129" t="s">
        <v>9</v>
      </c>
      <c r="S4357" s="128" t="s">
        <v>9</v>
      </c>
      <c r="T4357" s="1"/>
    </row>
    <row r="4358" spans="1:20" ht="15.75" hidden="1" customHeight="1">
      <c r="A4358" s="1" t="str">
        <f t="shared" si="1"/>
        <v/>
      </c>
      <c r="B4358" s="268" t="str">
        <f t="shared" si="404"/>
        <v>X</v>
      </c>
      <c r="C4358" s="1"/>
      <c r="D4358" s="27" t="str">
        <f>IF('ESA Input'!AH4323="","",IF('ESA Input'!AH4323="Yes",'ESA Input'!B4323,"Ineligible"))</f>
        <v/>
      </c>
      <c r="E4358" s="242" t="str">
        <f>IF('ESA Input'!AH4323="","",'ESA Input'!AH4323)</f>
        <v/>
      </c>
      <c r="F4358" s="461" t="str">
        <f>IF('ESA Input'!AH4323="","",IF('ESA Input'!AH4323="YES",'ESA Input'!AG4323,""))</f>
        <v/>
      </c>
      <c r="G4358" s="462"/>
      <c r="H4358" s="201" t="str">
        <f>IF('ESA Input'!AH4323="","",IF('ESA Input'!AH4323="Yes",'ESA Input'!J4323,""))</f>
        <v/>
      </c>
      <c r="I4358" s="227" t="str">
        <f>IF('ESA Input'!AH4323="","",IF('ESA Input'!AH4323="Yes",'ESA Input'!D4323,""))</f>
        <v/>
      </c>
      <c r="J4358" s="235" t="str">
        <f>IF('ESA Input'!AH4323="","",IF('ESA Input'!AH4323="Yes",'ESA Input'!E4323,""))</f>
        <v/>
      </c>
      <c r="K4358" s="29" t="str">
        <f>IF('ESA Input'!AH4323="","",IF('ESA Input'!AH4323="Yes",'ESA Input'!H4323,""))</f>
        <v/>
      </c>
      <c r="L4358" s="236" t="str">
        <f>IF('ESA Input'!AH4323="","",IF('ESA Input'!AH4323="Yes",'ESA Input'!G4323,""))</f>
        <v/>
      </c>
      <c r="M4358" s="31" t="str">
        <f t="shared" si="405"/>
        <v/>
      </c>
      <c r="N4358" s="208" t="str">
        <f t="shared" si="406"/>
        <v/>
      </c>
      <c r="O4358" s="209" t="str">
        <f t="shared" si="407"/>
        <v/>
      </c>
      <c r="P4358" s="209" t="str">
        <f t="shared" si="408"/>
        <v/>
      </c>
      <c r="Q4358" s="31" t="str">
        <f t="shared" si="409"/>
        <v/>
      </c>
      <c r="R4358" s="129" t="s">
        <v>9</v>
      </c>
      <c r="S4358" s="128" t="s">
        <v>9</v>
      </c>
      <c r="T4358" s="1"/>
    </row>
    <row r="4359" spans="1:20" ht="15.75" hidden="1" customHeight="1">
      <c r="A4359" s="1" t="str">
        <f t="shared" si="1"/>
        <v/>
      </c>
      <c r="B4359" s="268" t="str">
        <f t="shared" si="404"/>
        <v>X</v>
      </c>
      <c r="C4359" s="1"/>
      <c r="D4359" s="27" t="str">
        <f>IF('ESA Input'!AH4324="","",IF('ESA Input'!AH4324="Yes",'ESA Input'!B4324,"Ineligible"))</f>
        <v/>
      </c>
      <c r="E4359" s="242" t="str">
        <f>IF('ESA Input'!AH4324="","",'ESA Input'!AH4324)</f>
        <v/>
      </c>
      <c r="F4359" s="461" t="str">
        <f>IF('ESA Input'!AH4324="","",IF('ESA Input'!AH4324="YES",'ESA Input'!AG4324,""))</f>
        <v/>
      </c>
      <c r="G4359" s="462"/>
      <c r="H4359" s="201" t="str">
        <f>IF('ESA Input'!AH4324="","",IF('ESA Input'!AH4324="Yes",'ESA Input'!J4324,""))</f>
        <v/>
      </c>
      <c r="I4359" s="227" t="str">
        <f>IF('ESA Input'!AH4324="","",IF('ESA Input'!AH4324="Yes",'ESA Input'!D4324,""))</f>
        <v/>
      </c>
      <c r="J4359" s="235" t="str">
        <f>IF('ESA Input'!AH4324="","",IF('ESA Input'!AH4324="Yes",'ESA Input'!E4324,""))</f>
        <v/>
      </c>
      <c r="K4359" s="29" t="str">
        <f>IF('ESA Input'!AH4324="","",IF('ESA Input'!AH4324="Yes",'ESA Input'!H4324,""))</f>
        <v/>
      </c>
      <c r="L4359" s="236" t="str">
        <f>IF('ESA Input'!AH4324="","",IF('ESA Input'!AH4324="Yes",'ESA Input'!G4324,""))</f>
        <v/>
      </c>
      <c r="M4359" s="31" t="str">
        <f t="shared" si="405"/>
        <v/>
      </c>
      <c r="N4359" s="208" t="str">
        <f t="shared" si="406"/>
        <v/>
      </c>
      <c r="O4359" s="209" t="str">
        <f t="shared" si="407"/>
        <v/>
      </c>
      <c r="P4359" s="209" t="str">
        <f t="shared" si="408"/>
        <v/>
      </c>
      <c r="Q4359" s="31" t="str">
        <f t="shared" si="409"/>
        <v/>
      </c>
      <c r="R4359" s="129" t="s">
        <v>9</v>
      </c>
      <c r="S4359" s="128" t="s">
        <v>9</v>
      </c>
      <c r="T4359" s="1"/>
    </row>
    <row r="4360" spans="1:20" ht="15.75" hidden="1" customHeight="1">
      <c r="A4360" s="1" t="str">
        <f t="shared" si="1"/>
        <v/>
      </c>
      <c r="B4360" s="268" t="str">
        <f t="shared" si="404"/>
        <v>X</v>
      </c>
      <c r="C4360" s="1"/>
      <c r="D4360" s="27" t="str">
        <f>IF('ESA Input'!AH4325="","",IF('ESA Input'!AH4325="Yes",'ESA Input'!B4325,"Ineligible"))</f>
        <v/>
      </c>
      <c r="E4360" s="242" t="str">
        <f>IF('ESA Input'!AH4325="","",'ESA Input'!AH4325)</f>
        <v/>
      </c>
      <c r="F4360" s="461" t="str">
        <f>IF('ESA Input'!AH4325="","",IF('ESA Input'!AH4325="YES",'ESA Input'!AG4325,""))</f>
        <v/>
      </c>
      <c r="G4360" s="462"/>
      <c r="H4360" s="201" t="str">
        <f>IF('ESA Input'!AH4325="","",IF('ESA Input'!AH4325="Yes",'ESA Input'!J4325,""))</f>
        <v/>
      </c>
      <c r="I4360" s="227" t="str">
        <f>IF('ESA Input'!AH4325="","",IF('ESA Input'!AH4325="Yes",'ESA Input'!D4325,""))</f>
        <v/>
      </c>
      <c r="J4360" s="235" t="str">
        <f>IF('ESA Input'!AH4325="","",IF('ESA Input'!AH4325="Yes",'ESA Input'!E4325,""))</f>
        <v/>
      </c>
      <c r="K4360" s="29" t="str">
        <f>IF('ESA Input'!AH4325="","",IF('ESA Input'!AH4325="Yes",'ESA Input'!H4325,""))</f>
        <v/>
      </c>
      <c r="L4360" s="236" t="str">
        <f>IF('ESA Input'!AH4325="","",IF('ESA Input'!AH4325="Yes",'ESA Input'!G4325,""))</f>
        <v/>
      </c>
      <c r="M4360" s="31" t="str">
        <f t="shared" si="405"/>
        <v/>
      </c>
      <c r="N4360" s="208" t="str">
        <f t="shared" si="406"/>
        <v/>
      </c>
      <c r="O4360" s="209" t="str">
        <f t="shared" si="407"/>
        <v/>
      </c>
      <c r="P4360" s="209" t="str">
        <f t="shared" si="408"/>
        <v/>
      </c>
      <c r="Q4360" s="31" t="str">
        <f t="shared" si="409"/>
        <v/>
      </c>
      <c r="R4360" s="129" t="s">
        <v>9</v>
      </c>
      <c r="S4360" s="128" t="s">
        <v>9</v>
      </c>
      <c r="T4360" s="1"/>
    </row>
    <row r="4361" spans="1:20" ht="15.75" hidden="1" customHeight="1">
      <c r="A4361" s="1" t="str">
        <f t="shared" si="1"/>
        <v/>
      </c>
      <c r="B4361" s="268" t="str">
        <f t="shared" si="404"/>
        <v>X</v>
      </c>
      <c r="C4361" s="1"/>
      <c r="D4361" s="27" t="str">
        <f>IF('ESA Input'!AH4326="","",IF('ESA Input'!AH4326="Yes",'ESA Input'!B4326,"Ineligible"))</f>
        <v/>
      </c>
      <c r="E4361" s="242" t="str">
        <f>IF('ESA Input'!AH4326="","",'ESA Input'!AH4326)</f>
        <v/>
      </c>
      <c r="F4361" s="461" t="str">
        <f>IF('ESA Input'!AH4326="","",IF('ESA Input'!AH4326="YES",'ESA Input'!AG4326,""))</f>
        <v/>
      </c>
      <c r="G4361" s="462"/>
      <c r="H4361" s="201" t="str">
        <f>IF('ESA Input'!AH4326="","",IF('ESA Input'!AH4326="Yes",'ESA Input'!J4326,""))</f>
        <v/>
      </c>
      <c r="I4361" s="227" t="str">
        <f>IF('ESA Input'!AH4326="","",IF('ESA Input'!AH4326="Yes",'ESA Input'!D4326,""))</f>
        <v/>
      </c>
      <c r="J4361" s="235" t="str">
        <f>IF('ESA Input'!AH4326="","",IF('ESA Input'!AH4326="Yes",'ESA Input'!E4326,""))</f>
        <v/>
      </c>
      <c r="K4361" s="29" t="str">
        <f>IF('ESA Input'!AH4326="","",IF('ESA Input'!AH4326="Yes",'ESA Input'!H4326,""))</f>
        <v/>
      </c>
      <c r="L4361" s="236" t="str">
        <f>IF('ESA Input'!AH4326="","",IF('ESA Input'!AH4326="Yes",'ESA Input'!G4326,""))</f>
        <v/>
      </c>
      <c r="M4361" s="31" t="str">
        <f t="shared" si="405"/>
        <v/>
      </c>
      <c r="N4361" s="208" t="str">
        <f t="shared" si="406"/>
        <v/>
      </c>
      <c r="O4361" s="209" t="str">
        <f t="shared" si="407"/>
        <v/>
      </c>
      <c r="P4361" s="209" t="str">
        <f t="shared" si="408"/>
        <v/>
      </c>
      <c r="Q4361" s="31" t="str">
        <f t="shared" si="409"/>
        <v/>
      </c>
      <c r="R4361" s="129" t="s">
        <v>9</v>
      </c>
      <c r="S4361" s="128" t="s">
        <v>9</v>
      </c>
      <c r="T4361" s="1"/>
    </row>
    <row r="4362" spans="1:20" ht="15.75" hidden="1" customHeight="1">
      <c r="A4362" s="1" t="str">
        <f t="shared" si="1"/>
        <v/>
      </c>
      <c r="B4362" s="268" t="str">
        <f t="shared" si="404"/>
        <v>X</v>
      </c>
      <c r="C4362" s="1"/>
      <c r="D4362" s="27" t="str">
        <f>IF('ESA Input'!AH4327="","",IF('ESA Input'!AH4327="Yes",'ESA Input'!B4327,"Ineligible"))</f>
        <v/>
      </c>
      <c r="E4362" s="242" t="str">
        <f>IF('ESA Input'!AH4327="","",'ESA Input'!AH4327)</f>
        <v/>
      </c>
      <c r="F4362" s="461" t="str">
        <f>IF('ESA Input'!AH4327="","",IF('ESA Input'!AH4327="YES",'ESA Input'!AG4327,""))</f>
        <v/>
      </c>
      <c r="G4362" s="462"/>
      <c r="H4362" s="201" t="str">
        <f>IF('ESA Input'!AH4327="","",IF('ESA Input'!AH4327="Yes",'ESA Input'!J4327,""))</f>
        <v/>
      </c>
      <c r="I4362" s="227" t="str">
        <f>IF('ESA Input'!AH4327="","",IF('ESA Input'!AH4327="Yes",'ESA Input'!D4327,""))</f>
        <v/>
      </c>
      <c r="J4362" s="235" t="str">
        <f>IF('ESA Input'!AH4327="","",IF('ESA Input'!AH4327="Yes",'ESA Input'!E4327,""))</f>
        <v/>
      </c>
      <c r="K4362" s="29" t="str">
        <f>IF('ESA Input'!AH4327="","",IF('ESA Input'!AH4327="Yes",'ESA Input'!H4327,""))</f>
        <v/>
      </c>
      <c r="L4362" s="236" t="str">
        <f>IF('ESA Input'!AH4327="","",IF('ESA Input'!AH4327="Yes",'ESA Input'!G4327,""))</f>
        <v/>
      </c>
      <c r="M4362" s="31" t="str">
        <f t="shared" si="405"/>
        <v/>
      </c>
      <c r="N4362" s="208" t="str">
        <f t="shared" si="406"/>
        <v/>
      </c>
      <c r="O4362" s="209" t="str">
        <f t="shared" si="407"/>
        <v/>
      </c>
      <c r="P4362" s="209" t="str">
        <f t="shared" si="408"/>
        <v/>
      </c>
      <c r="Q4362" s="31" t="str">
        <f t="shared" si="409"/>
        <v/>
      </c>
      <c r="R4362" s="129" t="s">
        <v>9</v>
      </c>
      <c r="S4362" s="128" t="s">
        <v>9</v>
      </c>
      <c r="T4362" s="1"/>
    </row>
    <row r="4363" spans="1:20" ht="15.75" hidden="1" customHeight="1">
      <c r="A4363" s="1" t="str">
        <f t="shared" si="1"/>
        <v/>
      </c>
      <c r="B4363" s="268" t="str">
        <f t="shared" si="404"/>
        <v>X</v>
      </c>
      <c r="C4363" s="1"/>
      <c r="D4363" s="27" t="str">
        <f>IF('ESA Input'!AH4328="","",IF('ESA Input'!AH4328="Yes",'ESA Input'!B4328,"Ineligible"))</f>
        <v/>
      </c>
      <c r="E4363" s="242" t="str">
        <f>IF('ESA Input'!AH4328="","",'ESA Input'!AH4328)</f>
        <v/>
      </c>
      <c r="F4363" s="461" t="str">
        <f>IF('ESA Input'!AH4328="","",IF('ESA Input'!AH4328="YES",'ESA Input'!AG4328,""))</f>
        <v/>
      </c>
      <c r="G4363" s="462"/>
      <c r="H4363" s="201" t="str">
        <f>IF('ESA Input'!AH4328="","",IF('ESA Input'!AH4328="Yes",'ESA Input'!J4328,""))</f>
        <v/>
      </c>
      <c r="I4363" s="227" t="str">
        <f>IF('ESA Input'!AH4328="","",IF('ESA Input'!AH4328="Yes",'ESA Input'!D4328,""))</f>
        <v/>
      </c>
      <c r="J4363" s="235" t="str">
        <f>IF('ESA Input'!AH4328="","",IF('ESA Input'!AH4328="Yes",'ESA Input'!E4328,""))</f>
        <v/>
      </c>
      <c r="K4363" s="29" t="str">
        <f>IF('ESA Input'!AH4328="","",IF('ESA Input'!AH4328="Yes",'ESA Input'!H4328,""))</f>
        <v/>
      </c>
      <c r="L4363" s="236" t="str">
        <f>IF('ESA Input'!AH4328="","",IF('ESA Input'!AH4328="Yes",'ESA Input'!G4328,""))</f>
        <v/>
      </c>
      <c r="M4363" s="31" t="str">
        <f t="shared" si="405"/>
        <v/>
      </c>
      <c r="N4363" s="208" t="str">
        <f t="shared" si="406"/>
        <v/>
      </c>
      <c r="O4363" s="209" t="str">
        <f t="shared" si="407"/>
        <v/>
      </c>
      <c r="P4363" s="209" t="str">
        <f t="shared" si="408"/>
        <v/>
      </c>
      <c r="Q4363" s="31" t="str">
        <f t="shared" si="409"/>
        <v/>
      </c>
      <c r="R4363" s="129" t="s">
        <v>9</v>
      </c>
      <c r="S4363" s="128" t="s">
        <v>9</v>
      </c>
      <c r="T4363" s="1"/>
    </row>
    <row r="4364" spans="1:20" ht="15.75" hidden="1" customHeight="1">
      <c r="A4364" s="1" t="str">
        <f t="shared" si="1"/>
        <v/>
      </c>
      <c r="B4364" s="268" t="str">
        <f t="shared" si="404"/>
        <v>X</v>
      </c>
      <c r="C4364" s="1"/>
      <c r="D4364" s="27" t="str">
        <f>IF('ESA Input'!AH4329="","",IF('ESA Input'!AH4329="Yes",'ESA Input'!B4329,"Ineligible"))</f>
        <v/>
      </c>
      <c r="E4364" s="242" t="str">
        <f>IF('ESA Input'!AH4329="","",'ESA Input'!AH4329)</f>
        <v/>
      </c>
      <c r="F4364" s="461" t="str">
        <f>IF('ESA Input'!AH4329="","",IF('ESA Input'!AH4329="YES",'ESA Input'!AG4329,""))</f>
        <v/>
      </c>
      <c r="G4364" s="462"/>
      <c r="H4364" s="201" t="str">
        <f>IF('ESA Input'!AH4329="","",IF('ESA Input'!AH4329="Yes",'ESA Input'!J4329,""))</f>
        <v/>
      </c>
      <c r="I4364" s="227" t="str">
        <f>IF('ESA Input'!AH4329="","",IF('ESA Input'!AH4329="Yes",'ESA Input'!D4329,""))</f>
        <v/>
      </c>
      <c r="J4364" s="235" t="str">
        <f>IF('ESA Input'!AH4329="","",IF('ESA Input'!AH4329="Yes",'ESA Input'!E4329,""))</f>
        <v/>
      </c>
      <c r="K4364" s="29" t="str">
        <f>IF('ESA Input'!AH4329="","",IF('ESA Input'!AH4329="Yes",'ESA Input'!H4329,""))</f>
        <v/>
      </c>
      <c r="L4364" s="236" t="str">
        <f>IF('ESA Input'!AH4329="","",IF('ESA Input'!AH4329="Yes",'ESA Input'!G4329,""))</f>
        <v/>
      </c>
      <c r="M4364" s="31" t="str">
        <f t="shared" si="405"/>
        <v/>
      </c>
      <c r="N4364" s="208" t="str">
        <f t="shared" si="406"/>
        <v/>
      </c>
      <c r="O4364" s="209" t="str">
        <f t="shared" si="407"/>
        <v/>
      </c>
      <c r="P4364" s="209" t="str">
        <f t="shared" si="408"/>
        <v/>
      </c>
      <c r="Q4364" s="31" t="str">
        <f t="shared" si="409"/>
        <v/>
      </c>
      <c r="R4364" s="129" t="s">
        <v>9</v>
      </c>
      <c r="S4364" s="128" t="s">
        <v>9</v>
      </c>
      <c r="T4364" s="1"/>
    </row>
    <row r="4365" spans="1:20" ht="15.75" hidden="1" customHeight="1">
      <c r="A4365" s="1" t="str">
        <f t="shared" si="1"/>
        <v/>
      </c>
      <c r="B4365" s="268" t="str">
        <f t="shared" si="404"/>
        <v>X</v>
      </c>
      <c r="C4365" s="1"/>
      <c r="D4365" s="27" t="str">
        <f>IF('ESA Input'!AH4330="","",IF('ESA Input'!AH4330="Yes",'ESA Input'!B4330,"Ineligible"))</f>
        <v/>
      </c>
      <c r="E4365" s="242" t="str">
        <f>IF('ESA Input'!AH4330="","",'ESA Input'!AH4330)</f>
        <v/>
      </c>
      <c r="F4365" s="461" t="str">
        <f>IF('ESA Input'!AH4330="","",IF('ESA Input'!AH4330="YES",'ESA Input'!AG4330,""))</f>
        <v/>
      </c>
      <c r="G4365" s="462"/>
      <c r="H4365" s="201" t="str">
        <f>IF('ESA Input'!AH4330="","",IF('ESA Input'!AH4330="Yes",'ESA Input'!J4330,""))</f>
        <v/>
      </c>
      <c r="I4365" s="227" t="str">
        <f>IF('ESA Input'!AH4330="","",IF('ESA Input'!AH4330="Yes",'ESA Input'!D4330,""))</f>
        <v/>
      </c>
      <c r="J4365" s="235" t="str">
        <f>IF('ESA Input'!AH4330="","",IF('ESA Input'!AH4330="Yes",'ESA Input'!E4330,""))</f>
        <v/>
      </c>
      <c r="K4365" s="29" t="str">
        <f>IF('ESA Input'!AH4330="","",IF('ESA Input'!AH4330="Yes",'ESA Input'!H4330,""))</f>
        <v/>
      </c>
      <c r="L4365" s="236" t="str">
        <f>IF('ESA Input'!AH4330="","",IF('ESA Input'!AH4330="Yes",'ESA Input'!G4330,""))</f>
        <v/>
      </c>
      <c r="M4365" s="31" t="str">
        <f t="shared" si="405"/>
        <v/>
      </c>
      <c r="N4365" s="208" t="str">
        <f t="shared" si="406"/>
        <v/>
      </c>
      <c r="O4365" s="209" t="str">
        <f t="shared" si="407"/>
        <v/>
      </c>
      <c r="P4365" s="209" t="str">
        <f t="shared" si="408"/>
        <v/>
      </c>
      <c r="Q4365" s="31" t="str">
        <f t="shared" si="409"/>
        <v/>
      </c>
      <c r="R4365" s="129" t="s">
        <v>9</v>
      </c>
      <c r="S4365" s="128" t="s">
        <v>9</v>
      </c>
      <c r="T4365" s="1"/>
    </row>
    <row r="4366" spans="1:20" ht="15.75" hidden="1" customHeight="1">
      <c r="A4366" s="1" t="str">
        <f t="shared" si="1"/>
        <v/>
      </c>
      <c r="B4366" s="268" t="str">
        <f t="shared" si="404"/>
        <v>X</v>
      </c>
      <c r="C4366" s="1"/>
      <c r="D4366" s="27" t="str">
        <f>IF('ESA Input'!AH4331="","",IF('ESA Input'!AH4331="Yes",'ESA Input'!B4331,"Ineligible"))</f>
        <v/>
      </c>
      <c r="E4366" s="242" t="str">
        <f>IF('ESA Input'!AH4331="","",'ESA Input'!AH4331)</f>
        <v/>
      </c>
      <c r="F4366" s="461" t="str">
        <f>IF('ESA Input'!AH4331="","",IF('ESA Input'!AH4331="YES",'ESA Input'!AG4331,""))</f>
        <v/>
      </c>
      <c r="G4366" s="462"/>
      <c r="H4366" s="201" t="str">
        <f>IF('ESA Input'!AH4331="","",IF('ESA Input'!AH4331="Yes",'ESA Input'!J4331,""))</f>
        <v/>
      </c>
      <c r="I4366" s="227" t="str">
        <f>IF('ESA Input'!AH4331="","",IF('ESA Input'!AH4331="Yes",'ESA Input'!D4331,""))</f>
        <v/>
      </c>
      <c r="J4366" s="235" t="str">
        <f>IF('ESA Input'!AH4331="","",IF('ESA Input'!AH4331="Yes",'ESA Input'!E4331,""))</f>
        <v/>
      </c>
      <c r="K4366" s="29" t="str">
        <f>IF('ESA Input'!AH4331="","",IF('ESA Input'!AH4331="Yes",'ESA Input'!H4331,""))</f>
        <v/>
      </c>
      <c r="L4366" s="236" t="str">
        <f>IF('ESA Input'!AH4331="","",IF('ESA Input'!AH4331="Yes",'ESA Input'!G4331,""))</f>
        <v/>
      </c>
      <c r="M4366" s="31" t="str">
        <f t="shared" si="405"/>
        <v/>
      </c>
      <c r="N4366" s="208" t="str">
        <f t="shared" si="406"/>
        <v/>
      </c>
      <c r="O4366" s="209" t="str">
        <f t="shared" si="407"/>
        <v/>
      </c>
      <c r="P4366" s="209" t="str">
        <f t="shared" si="408"/>
        <v/>
      </c>
      <c r="Q4366" s="31" t="str">
        <f t="shared" si="409"/>
        <v/>
      </c>
      <c r="R4366" s="129" t="s">
        <v>9</v>
      </c>
      <c r="S4366" s="128" t="s">
        <v>9</v>
      </c>
      <c r="T4366" s="1"/>
    </row>
    <row r="4367" spans="1:20" ht="15.75" hidden="1" customHeight="1">
      <c r="A4367" s="1" t="str">
        <f t="shared" si="1"/>
        <v/>
      </c>
      <c r="B4367" s="268" t="str">
        <f t="shared" si="404"/>
        <v>X</v>
      </c>
      <c r="C4367" s="1"/>
      <c r="D4367" s="27" t="str">
        <f>IF('ESA Input'!AH4332="","",IF('ESA Input'!AH4332="Yes",'ESA Input'!B4332,"Ineligible"))</f>
        <v/>
      </c>
      <c r="E4367" s="242" t="str">
        <f>IF('ESA Input'!AH4332="","",'ESA Input'!AH4332)</f>
        <v/>
      </c>
      <c r="F4367" s="461" t="str">
        <f>IF('ESA Input'!AH4332="","",IF('ESA Input'!AH4332="YES",'ESA Input'!AG4332,""))</f>
        <v/>
      </c>
      <c r="G4367" s="462"/>
      <c r="H4367" s="201" t="str">
        <f>IF('ESA Input'!AH4332="","",IF('ESA Input'!AH4332="Yes",'ESA Input'!J4332,""))</f>
        <v/>
      </c>
      <c r="I4367" s="227" t="str">
        <f>IF('ESA Input'!AH4332="","",IF('ESA Input'!AH4332="Yes",'ESA Input'!D4332,""))</f>
        <v/>
      </c>
      <c r="J4367" s="235" t="str">
        <f>IF('ESA Input'!AH4332="","",IF('ESA Input'!AH4332="Yes",'ESA Input'!E4332,""))</f>
        <v/>
      </c>
      <c r="K4367" s="29" t="str">
        <f>IF('ESA Input'!AH4332="","",IF('ESA Input'!AH4332="Yes",'ESA Input'!H4332,""))</f>
        <v/>
      </c>
      <c r="L4367" s="236" t="str">
        <f>IF('ESA Input'!AH4332="","",IF('ESA Input'!AH4332="Yes",'ESA Input'!G4332,""))</f>
        <v/>
      </c>
      <c r="M4367" s="31" t="str">
        <f t="shared" si="405"/>
        <v/>
      </c>
      <c r="N4367" s="208" t="str">
        <f t="shared" si="406"/>
        <v/>
      </c>
      <c r="O4367" s="209" t="str">
        <f t="shared" si="407"/>
        <v/>
      </c>
      <c r="P4367" s="209" t="str">
        <f t="shared" si="408"/>
        <v/>
      </c>
      <c r="Q4367" s="31" t="str">
        <f t="shared" si="409"/>
        <v/>
      </c>
      <c r="R4367" s="129" t="s">
        <v>9</v>
      </c>
      <c r="S4367" s="128" t="s">
        <v>9</v>
      </c>
      <c r="T4367" s="1"/>
    </row>
    <row r="4368" spans="1:20" ht="15.75" hidden="1" customHeight="1">
      <c r="A4368" s="1" t="str">
        <f t="shared" si="1"/>
        <v/>
      </c>
      <c r="B4368" s="268" t="str">
        <f t="shared" si="404"/>
        <v>X</v>
      </c>
      <c r="C4368" s="1"/>
      <c r="D4368" s="27" t="str">
        <f>IF('ESA Input'!AH4333="","",IF('ESA Input'!AH4333="Yes",'ESA Input'!B4333,"Ineligible"))</f>
        <v/>
      </c>
      <c r="E4368" s="242" t="str">
        <f>IF('ESA Input'!AH4333="","",'ESA Input'!AH4333)</f>
        <v/>
      </c>
      <c r="F4368" s="461" t="str">
        <f>IF('ESA Input'!AH4333="","",IF('ESA Input'!AH4333="YES",'ESA Input'!AG4333,""))</f>
        <v/>
      </c>
      <c r="G4368" s="462"/>
      <c r="H4368" s="201" t="str">
        <f>IF('ESA Input'!AH4333="","",IF('ESA Input'!AH4333="Yes",'ESA Input'!J4333,""))</f>
        <v/>
      </c>
      <c r="I4368" s="227" t="str">
        <f>IF('ESA Input'!AH4333="","",IF('ESA Input'!AH4333="Yes",'ESA Input'!D4333,""))</f>
        <v/>
      </c>
      <c r="J4368" s="235" t="str">
        <f>IF('ESA Input'!AH4333="","",IF('ESA Input'!AH4333="Yes",'ESA Input'!E4333,""))</f>
        <v/>
      </c>
      <c r="K4368" s="29" t="str">
        <f>IF('ESA Input'!AH4333="","",IF('ESA Input'!AH4333="Yes",'ESA Input'!H4333,""))</f>
        <v/>
      </c>
      <c r="L4368" s="236" t="str">
        <f>IF('ESA Input'!AH4333="","",IF('ESA Input'!AH4333="Yes",'ESA Input'!G4333,""))</f>
        <v/>
      </c>
      <c r="M4368" s="31" t="str">
        <f t="shared" si="405"/>
        <v/>
      </c>
      <c r="N4368" s="208" t="str">
        <f t="shared" si="406"/>
        <v/>
      </c>
      <c r="O4368" s="209" t="str">
        <f t="shared" si="407"/>
        <v/>
      </c>
      <c r="P4368" s="209" t="str">
        <f t="shared" si="408"/>
        <v/>
      </c>
      <c r="Q4368" s="31" t="str">
        <f t="shared" si="409"/>
        <v/>
      </c>
      <c r="R4368" s="129" t="s">
        <v>9</v>
      </c>
      <c r="S4368" s="128" t="s">
        <v>9</v>
      </c>
      <c r="T4368" s="1"/>
    </row>
    <row r="4369" spans="1:20" ht="15.75" hidden="1" customHeight="1">
      <c r="A4369" s="1" t="str">
        <f t="shared" si="1"/>
        <v/>
      </c>
      <c r="B4369" s="268" t="str">
        <f t="shared" si="404"/>
        <v>X</v>
      </c>
      <c r="C4369" s="1"/>
      <c r="D4369" s="27" t="str">
        <f>IF('ESA Input'!AH4334="","",IF('ESA Input'!AH4334="Yes",'ESA Input'!B4334,"Ineligible"))</f>
        <v/>
      </c>
      <c r="E4369" s="242" t="str">
        <f>IF('ESA Input'!AH4334="","",'ESA Input'!AH4334)</f>
        <v/>
      </c>
      <c r="F4369" s="461" t="str">
        <f>IF('ESA Input'!AH4334="","",IF('ESA Input'!AH4334="YES",'ESA Input'!AG4334,""))</f>
        <v/>
      </c>
      <c r="G4369" s="462"/>
      <c r="H4369" s="201" t="str">
        <f>IF('ESA Input'!AH4334="","",IF('ESA Input'!AH4334="Yes",'ESA Input'!J4334,""))</f>
        <v/>
      </c>
      <c r="I4369" s="227" t="str">
        <f>IF('ESA Input'!AH4334="","",IF('ESA Input'!AH4334="Yes",'ESA Input'!D4334,""))</f>
        <v/>
      </c>
      <c r="J4369" s="235" t="str">
        <f>IF('ESA Input'!AH4334="","",IF('ESA Input'!AH4334="Yes",'ESA Input'!E4334,""))</f>
        <v/>
      </c>
      <c r="K4369" s="29" t="str">
        <f>IF('ESA Input'!AH4334="","",IF('ESA Input'!AH4334="Yes",'ESA Input'!H4334,""))</f>
        <v/>
      </c>
      <c r="L4369" s="236" t="str">
        <f>IF('ESA Input'!AH4334="","",IF('ESA Input'!AH4334="Yes",'ESA Input'!G4334,""))</f>
        <v/>
      </c>
      <c r="M4369" s="31" t="str">
        <f t="shared" si="405"/>
        <v/>
      </c>
      <c r="N4369" s="208" t="str">
        <f t="shared" si="406"/>
        <v/>
      </c>
      <c r="O4369" s="209" t="str">
        <f t="shared" si="407"/>
        <v/>
      </c>
      <c r="P4369" s="209" t="str">
        <f t="shared" si="408"/>
        <v/>
      </c>
      <c r="Q4369" s="31" t="str">
        <f t="shared" si="409"/>
        <v/>
      </c>
      <c r="R4369" s="129" t="s">
        <v>9</v>
      </c>
      <c r="S4369" s="128" t="s">
        <v>9</v>
      </c>
      <c r="T4369" s="1"/>
    </row>
    <row r="4370" spans="1:20" ht="15.75" hidden="1" customHeight="1">
      <c r="A4370" s="1" t="str">
        <f t="shared" si="1"/>
        <v/>
      </c>
      <c r="B4370" s="268" t="str">
        <f t="shared" si="404"/>
        <v>X</v>
      </c>
      <c r="C4370" s="1"/>
      <c r="D4370" s="27" t="str">
        <f>IF('ESA Input'!AH4335="","",IF('ESA Input'!AH4335="Yes",'ESA Input'!B4335,"Ineligible"))</f>
        <v/>
      </c>
      <c r="E4370" s="242" t="str">
        <f>IF('ESA Input'!AH4335="","",'ESA Input'!AH4335)</f>
        <v/>
      </c>
      <c r="F4370" s="461" t="str">
        <f>IF('ESA Input'!AH4335="","",IF('ESA Input'!AH4335="YES",'ESA Input'!AG4335,""))</f>
        <v/>
      </c>
      <c r="G4370" s="462"/>
      <c r="H4370" s="201" t="str">
        <f>IF('ESA Input'!AH4335="","",IF('ESA Input'!AH4335="Yes",'ESA Input'!J4335,""))</f>
        <v/>
      </c>
      <c r="I4370" s="227" t="str">
        <f>IF('ESA Input'!AH4335="","",IF('ESA Input'!AH4335="Yes",'ESA Input'!D4335,""))</f>
        <v/>
      </c>
      <c r="J4370" s="235" t="str">
        <f>IF('ESA Input'!AH4335="","",IF('ESA Input'!AH4335="Yes",'ESA Input'!E4335,""))</f>
        <v/>
      </c>
      <c r="K4370" s="29" t="str">
        <f>IF('ESA Input'!AH4335="","",IF('ESA Input'!AH4335="Yes",'ESA Input'!H4335,""))</f>
        <v/>
      </c>
      <c r="L4370" s="236" t="str">
        <f>IF('ESA Input'!AH4335="","",IF('ESA Input'!AH4335="Yes",'ESA Input'!G4335,""))</f>
        <v/>
      </c>
      <c r="M4370" s="31" t="str">
        <f t="shared" si="405"/>
        <v/>
      </c>
      <c r="N4370" s="208" t="str">
        <f t="shared" si="406"/>
        <v/>
      </c>
      <c r="O4370" s="209" t="str">
        <f t="shared" si="407"/>
        <v/>
      </c>
      <c r="P4370" s="209" t="str">
        <f t="shared" si="408"/>
        <v/>
      </c>
      <c r="Q4370" s="31" t="str">
        <f t="shared" si="409"/>
        <v/>
      </c>
      <c r="R4370" s="129" t="s">
        <v>9</v>
      </c>
      <c r="S4370" s="128" t="s">
        <v>9</v>
      </c>
      <c r="T4370" s="1"/>
    </row>
    <row r="4371" spans="1:20" ht="15.75" hidden="1" customHeight="1">
      <c r="A4371" s="1" t="str">
        <f t="shared" si="1"/>
        <v/>
      </c>
      <c r="B4371" s="268" t="str">
        <f t="shared" si="404"/>
        <v>X</v>
      </c>
      <c r="C4371" s="1"/>
      <c r="D4371" s="27" t="str">
        <f>IF('ESA Input'!AH4336="","",IF('ESA Input'!AH4336="Yes",'ESA Input'!B4336,"Ineligible"))</f>
        <v/>
      </c>
      <c r="E4371" s="242" t="str">
        <f>IF('ESA Input'!AH4336="","",'ESA Input'!AH4336)</f>
        <v/>
      </c>
      <c r="F4371" s="461" t="str">
        <f>IF('ESA Input'!AH4336="","",IF('ESA Input'!AH4336="YES",'ESA Input'!AG4336,""))</f>
        <v/>
      </c>
      <c r="G4371" s="462"/>
      <c r="H4371" s="201" t="str">
        <f>IF('ESA Input'!AH4336="","",IF('ESA Input'!AH4336="Yes",'ESA Input'!J4336,""))</f>
        <v/>
      </c>
      <c r="I4371" s="227" t="str">
        <f>IF('ESA Input'!AH4336="","",IF('ESA Input'!AH4336="Yes",'ESA Input'!D4336,""))</f>
        <v/>
      </c>
      <c r="J4371" s="235" t="str">
        <f>IF('ESA Input'!AH4336="","",IF('ESA Input'!AH4336="Yes",'ESA Input'!E4336,""))</f>
        <v/>
      </c>
      <c r="K4371" s="29" t="str">
        <f>IF('ESA Input'!AH4336="","",IF('ESA Input'!AH4336="Yes",'ESA Input'!H4336,""))</f>
        <v/>
      </c>
      <c r="L4371" s="236" t="str">
        <f>IF('ESA Input'!AH4336="","",IF('ESA Input'!AH4336="Yes",'ESA Input'!G4336,""))</f>
        <v/>
      </c>
      <c r="M4371" s="31" t="str">
        <f t="shared" si="405"/>
        <v/>
      </c>
      <c r="N4371" s="208" t="str">
        <f t="shared" si="406"/>
        <v/>
      </c>
      <c r="O4371" s="209" t="str">
        <f t="shared" si="407"/>
        <v/>
      </c>
      <c r="P4371" s="209" t="str">
        <f t="shared" si="408"/>
        <v/>
      </c>
      <c r="Q4371" s="31" t="str">
        <f t="shared" si="409"/>
        <v/>
      </c>
      <c r="R4371" s="129" t="s">
        <v>9</v>
      </c>
      <c r="S4371" s="128" t="s">
        <v>9</v>
      </c>
      <c r="T4371" s="1"/>
    </row>
    <row r="4372" spans="1:20" ht="15.75" hidden="1" customHeight="1">
      <c r="A4372" s="1" t="str">
        <f t="shared" si="1"/>
        <v/>
      </c>
      <c r="B4372" s="268" t="str">
        <f t="shared" si="404"/>
        <v>X</v>
      </c>
      <c r="C4372" s="1"/>
      <c r="D4372" s="27" t="str">
        <f>IF('ESA Input'!AH4337="","",IF('ESA Input'!AH4337="Yes",'ESA Input'!B4337,"Ineligible"))</f>
        <v/>
      </c>
      <c r="E4372" s="242" t="str">
        <f>IF('ESA Input'!AH4337="","",'ESA Input'!AH4337)</f>
        <v/>
      </c>
      <c r="F4372" s="461" t="str">
        <f>IF('ESA Input'!AH4337="","",IF('ESA Input'!AH4337="YES",'ESA Input'!AG4337,""))</f>
        <v/>
      </c>
      <c r="G4372" s="462"/>
      <c r="H4372" s="201" t="str">
        <f>IF('ESA Input'!AH4337="","",IF('ESA Input'!AH4337="Yes",'ESA Input'!J4337,""))</f>
        <v/>
      </c>
      <c r="I4372" s="227" t="str">
        <f>IF('ESA Input'!AH4337="","",IF('ESA Input'!AH4337="Yes",'ESA Input'!D4337,""))</f>
        <v/>
      </c>
      <c r="J4372" s="235" t="str">
        <f>IF('ESA Input'!AH4337="","",IF('ESA Input'!AH4337="Yes",'ESA Input'!E4337,""))</f>
        <v/>
      </c>
      <c r="K4372" s="29" t="str">
        <f>IF('ESA Input'!AH4337="","",IF('ESA Input'!AH4337="Yes",'ESA Input'!H4337,""))</f>
        <v/>
      </c>
      <c r="L4372" s="236" t="str">
        <f>IF('ESA Input'!AH4337="","",IF('ESA Input'!AH4337="Yes",'ESA Input'!G4337,""))</f>
        <v/>
      </c>
      <c r="M4372" s="31" t="str">
        <f t="shared" si="405"/>
        <v/>
      </c>
      <c r="N4372" s="208" t="str">
        <f t="shared" si="406"/>
        <v/>
      </c>
      <c r="O4372" s="209" t="str">
        <f t="shared" si="407"/>
        <v/>
      </c>
      <c r="P4372" s="209" t="str">
        <f t="shared" si="408"/>
        <v/>
      </c>
      <c r="Q4372" s="31" t="str">
        <f t="shared" si="409"/>
        <v/>
      </c>
      <c r="R4372" s="129" t="s">
        <v>9</v>
      </c>
      <c r="S4372" s="128" t="s">
        <v>9</v>
      </c>
      <c r="T4372" s="1"/>
    </row>
    <row r="4373" spans="1:20" ht="15.75" hidden="1" customHeight="1">
      <c r="A4373" s="1" t="str">
        <f t="shared" si="1"/>
        <v/>
      </c>
      <c r="B4373" s="268" t="str">
        <f t="shared" si="404"/>
        <v>X</v>
      </c>
      <c r="C4373" s="1"/>
      <c r="D4373" s="27" t="str">
        <f>IF('ESA Input'!AH4338="","",IF('ESA Input'!AH4338="Yes",'ESA Input'!B4338,"Ineligible"))</f>
        <v/>
      </c>
      <c r="E4373" s="242" t="str">
        <f>IF('ESA Input'!AH4338="","",'ESA Input'!AH4338)</f>
        <v/>
      </c>
      <c r="F4373" s="461" t="str">
        <f>IF('ESA Input'!AH4338="","",IF('ESA Input'!AH4338="YES",'ESA Input'!AG4338,""))</f>
        <v/>
      </c>
      <c r="G4373" s="462"/>
      <c r="H4373" s="201" t="str">
        <f>IF('ESA Input'!AH4338="","",IF('ESA Input'!AH4338="Yes",'ESA Input'!J4338,""))</f>
        <v/>
      </c>
      <c r="I4373" s="227" t="str">
        <f>IF('ESA Input'!AH4338="","",IF('ESA Input'!AH4338="Yes",'ESA Input'!D4338,""))</f>
        <v/>
      </c>
      <c r="J4373" s="235" t="str">
        <f>IF('ESA Input'!AH4338="","",IF('ESA Input'!AH4338="Yes",'ESA Input'!E4338,""))</f>
        <v/>
      </c>
      <c r="K4373" s="29" t="str">
        <f>IF('ESA Input'!AH4338="","",IF('ESA Input'!AH4338="Yes",'ESA Input'!H4338,""))</f>
        <v/>
      </c>
      <c r="L4373" s="236" t="str">
        <f>IF('ESA Input'!AH4338="","",IF('ESA Input'!AH4338="Yes",'ESA Input'!G4338,""))</f>
        <v/>
      </c>
      <c r="M4373" s="31" t="str">
        <f t="shared" si="405"/>
        <v/>
      </c>
      <c r="N4373" s="208" t="str">
        <f t="shared" si="406"/>
        <v/>
      </c>
      <c r="O4373" s="209" t="str">
        <f t="shared" si="407"/>
        <v/>
      </c>
      <c r="P4373" s="209" t="str">
        <f t="shared" si="408"/>
        <v/>
      </c>
      <c r="Q4373" s="31" t="str">
        <f t="shared" si="409"/>
        <v/>
      </c>
      <c r="R4373" s="129" t="s">
        <v>9</v>
      </c>
      <c r="S4373" s="128" t="s">
        <v>9</v>
      </c>
      <c r="T4373" s="1"/>
    </row>
    <row r="4374" spans="1:20" ht="15.75" hidden="1" customHeight="1">
      <c r="A4374" s="1" t="str">
        <f t="shared" si="1"/>
        <v/>
      </c>
      <c r="B4374" s="268" t="str">
        <f t="shared" si="404"/>
        <v>X</v>
      </c>
      <c r="C4374" s="1"/>
      <c r="D4374" s="27" t="str">
        <f>IF('ESA Input'!AH4339="","",IF('ESA Input'!AH4339="Yes",'ESA Input'!B4339,"Ineligible"))</f>
        <v/>
      </c>
      <c r="E4374" s="242" t="str">
        <f>IF('ESA Input'!AH4339="","",'ESA Input'!AH4339)</f>
        <v/>
      </c>
      <c r="F4374" s="461" t="str">
        <f>IF('ESA Input'!AH4339="","",IF('ESA Input'!AH4339="YES",'ESA Input'!AG4339,""))</f>
        <v/>
      </c>
      <c r="G4374" s="462"/>
      <c r="H4374" s="201" t="str">
        <f>IF('ESA Input'!AH4339="","",IF('ESA Input'!AH4339="Yes",'ESA Input'!J4339,""))</f>
        <v/>
      </c>
      <c r="I4374" s="227" t="str">
        <f>IF('ESA Input'!AH4339="","",IF('ESA Input'!AH4339="Yes",'ESA Input'!D4339,""))</f>
        <v/>
      </c>
      <c r="J4374" s="235" t="str">
        <f>IF('ESA Input'!AH4339="","",IF('ESA Input'!AH4339="Yes",'ESA Input'!E4339,""))</f>
        <v/>
      </c>
      <c r="K4374" s="29" t="str">
        <f>IF('ESA Input'!AH4339="","",IF('ESA Input'!AH4339="Yes",'ESA Input'!H4339,""))</f>
        <v/>
      </c>
      <c r="L4374" s="236" t="str">
        <f>IF('ESA Input'!AH4339="","",IF('ESA Input'!AH4339="Yes",'ESA Input'!G4339,""))</f>
        <v/>
      </c>
      <c r="M4374" s="31" t="str">
        <f t="shared" si="405"/>
        <v/>
      </c>
      <c r="N4374" s="208" t="str">
        <f t="shared" si="406"/>
        <v/>
      </c>
      <c r="O4374" s="209" t="str">
        <f t="shared" si="407"/>
        <v/>
      </c>
      <c r="P4374" s="209" t="str">
        <f t="shared" si="408"/>
        <v/>
      </c>
      <c r="Q4374" s="31" t="str">
        <f t="shared" si="409"/>
        <v/>
      </c>
      <c r="R4374" s="129" t="s">
        <v>9</v>
      </c>
      <c r="S4374" s="128" t="s">
        <v>9</v>
      </c>
      <c r="T4374" s="1"/>
    </row>
    <row r="4375" spans="1:20" ht="15.75" hidden="1" customHeight="1">
      <c r="A4375" s="1" t="str">
        <f t="shared" si="1"/>
        <v/>
      </c>
      <c r="B4375" s="268" t="str">
        <f t="shared" si="404"/>
        <v>X</v>
      </c>
      <c r="C4375" s="1"/>
      <c r="D4375" s="27" t="str">
        <f>IF('ESA Input'!AH4340="","",IF('ESA Input'!AH4340="Yes",'ESA Input'!B4340,"Ineligible"))</f>
        <v/>
      </c>
      <c r="E4375" s="242" t="str">
        <f>IF('ESA Input'!AH4340="","",'ESA Input'!AH4340)</f>
        <v/>
      </c>
      <c r="F4375" s="461" t="str">
        <f>IF('ESA Input'!AH4340="","",IF('ESA Input'!AH4340="YES",'ESA Input'!AG4340,""))</f>
        <v/>
      </c>
      <c r="G4375" s="462"/>
      <c r="H4375" s="201" t="str">
        <f>IF('ESA Input'!AH4340="","",IF('ESA Input'!AH4340="Yes",'ESA Input'!J4340,""))</f>
        <v/>
      </c>
      <c r="I4375" s="227" t="str">
        <f>IF('ESA Input'!AH4340="","",IF('ESA Input'!AH4340="Yes",'ESA Input'!D4340,""))</f>
        <v/>
      </c>
      <c r="J4375" s="235" t="str">
        <f>IF('ESA Input'!AH4340="","",IF('ESA Input'!AH4340="Yes",'ESA Input'!E4340,""))</f>
        <v/>
      </c>
      <c r="K4375" s="29" t="str">
        <f>IF('ESA Input'!AH4340="","",IF('ESA Input'!AH4340="Yes",'ESA Input'!H4340,""))</f>
        <v/>
      </c>
      <c r="L4375" s="236" t="str">
        <f>IF('ESA Input'!AH4340="","",IF('ESA Input'!AH4340="Yes",'ESA Input'!G4340,""))</f>
        <v/>
      </c>
      <c r="M4375" s="31" t="str">
        <f t="shared" si="405"/>
        <v/>
      </c>
      <c r="N4375" s="208" t="str">
        <f t="shared" si="406"/>
        <v/>
      </c>
      <c r="O4375" s="209" t="str">
        <f t="shared" si="407"/>
        <v/>
      </c>
      <c r="P4375" s="209" t="str">
        <f t="shared" si="408"/>
        <v/>
      </c>
      <c r="Q4375" s="31" t="str">
        <f t="shared" si="409"/>
        <v/>
      </c>
      <c r="R4375" s="129" t="s">
        <v>9</v>
      </c>
      <c r="S4375" s="128" t="s">
        <v>9</v>
      </c>
      <c r="T4375" s="1"/>
    </row>
    <row r="4376" spans="1:20" ht="15.75" hidden="1" customHeight="1">
      <c r="A4376" s="1" t="str">
        <f t="shared" si="1"/>
        <v/>
      </c>
      <c r="B4376" s="268" t="str">
        <f t="shared" si="404"/>
        <v>X</v>
      </c>
      <c r="C4376" s="1"/>
      <c r="D4376" s="27" t="str">
        <f>IF('ESA Input'!AH4341="","",IF('ESA Input'!AH4341="Yes",'ESA Input'!B4341,"Ineligible"))</f>
        <v/>
      </c>
      <c r="E4376" s="242" t="str">
        <f>IF('ESA Input'!AH4341="","",'ESA Input'!AH4341)</f>
        <v/>
      </c>
      <c r="F4376" s="461" t="str">
        <f>IF('ESA Input'!AH4341="","",IF('ESA Input'!AH4341="YES",'ESA Input'!AG4341,""))</f>
        <v/>
      </c>
      <c r="G4376" s="462"/>
      <c r="H4376" s="201" t="str">
        <f>IF('ESA Input'!AH4341="","",IF('ESA Input'!AH4341="Yes",'ESA Input'!J4341,""))</f>
        <v/>
      </c>
      <c r="I4376" s="227" t="str">
        <f>IF('ESA Input'!AH4341="","",IF('ESA Input'!AH4341="Yes",'ESA Input'!D4341,""))</f>
        <v/>
      </c>
      <c r="J4376" s="235" t="str">
        <f>IF('ESA Input'!AH4341="","",IF('ESA Input'!AH4341="Yes",'ESA Input'!E4341,""))</f>
        <v/>
      </c>
      <c r="K4376" s="29" t="str">
        <f>IF('ESA Input'!AH4341="","",IF('ESA Input'!AH4341="Yes",'ESA Input'!H4341,""))</f>
        <v/>
      </c>
      <c r="L4376" s="236" t="str">
        <f>IF('ESA Input'!AH4341="","",IF('ESA Input'!AH4341="Yes",'ESA Input'!G4341,""))</f>
        <v/>
      </c>
      <c r="M4376" s="31" t="str">
        <f t="shared" si="405"/>
        <v/>
      </c>
      <c r="N4376" s="208" t="str">
        <f t="shared" si="406"/>
        <v/>
      </c>
      <c r="O4376" s="209" t="str">
        <f t="shared" si="407"/>
        <v/>
      </c>
      <c r="P4376" s="209" t="str">
        <f t="shared" si="408"/>
        <v/>
      </c>
      <c r="Q4376" s="31" t="str">
        <f t="shared" si="409"/>
        <v/>
      </c>
      <c r="R4376" s="129" t="s">
        <v>9</v>
      </c>
      <c r="S4376" s="128" t="s">
        <v>9</v>
      </c>
      <c r="T4376" s="1"/>
    </row>
    <row r="4377" spans="1:20" ht="15.75" hidden="1" customHeight="1">
      <c r="A4377" s="1" t="str">
        <f t="shared" si="1"/>
        <v/>
      </c>
      <c r="B4377" s="268" t="str">
        <f t="shared" si="404"/>
        <v>X</v>
      </c>
      <c r="C4377" s="1"/>
      <c r="D4377" s="27" t="str">
        <f>IF('ESA Input'!AH4342="","",IF('ESA Input'!AH4342="Yes",'ESA Input'!B4342,"Ineligible"))</f>
        <v/>
      </c>
      <c r="E4377" s="242" t="str">
        <f>IF('ESA Input'!AH4342="","",'ESA Input'!AH4342)</f>
        <v/>
      </c>
      <c r="F4377" s="461" t="str">
        <f>IF('ESA Input'!AH4342="","",IF('ESA Input'!AH4342="YES",'ESA Input'!AG4342,""))</f>
        <v/>
      </c>
      <c r="G4377" s="462"/>
      <c r="H4377" s="201" t="str">
        <f>IF('ESA Input'!AH4342="","",IF('ESA Input'!AH4342="Yes",'ESA Input'!J4342,""))</f>
        <v/>
      </c>
      <c r="I4377" s="227" t="str">
        <f>IF('ESA Input'!AH4342="","",IF('ESA Input'!AH4342="Yes",'ESA Input'!D4342,""))</f>
        <v/>
      </c>
      <c r="J4377" s="235" t="str">
        <f>IF('ESA Input'!AH4342="","",IF('ESA Input'!AH4342="Yes",'ESA Input'!E4342,""))</f>
        <v/>
      </c>
      <c r="K4377" s="29" t="str">
        <f>IF('ESA Input'!AH4342="","",IF('ESA Input'!AH4342="Yes",'ESA Input'!H4342,""))</f>
        <v/>
      </c>
      <c r="L4377" s="236" t="str">
        <f>IF('ESA Input'!AH4342="","",IF('ESA Input'!AH4342="Yes",'ESA Input'!G4342,""))</f>
        <v/>
      </c>
      <c r="M4377" s="31" t="str">
        <f t="shared" si="405"/>
        <v/>
      </c>
      <c r="N4377" s="208" t="str">
        <f t="shared" si="406"/>
        <v/>
      </c>
      <c r="O4377" s="209" t="str">
        <f t="shared" si="407"/>
        <v/>
      </c>
      <c r="P4377" s="209" t="str">
        <f t="shared" si="408"/>
        <v/>
      </c>
      <c r="Q4377" s="31" t="str">
        <f t="shared" si="409"/>
        <v/>
      </c>
      <c r="R4377" s="129" t="s">
        <v>9</v>
      </c>
      <c r="S4377" s="128" t="s">
        <v>9</v>
      </c>
      <c r="T4377" s="1"/>
    </row>
    <row r="4378" spans="1:20" ht="15.75" hidden="1" customHeight="1">
      <c r="A4378" s="1" t="str">
        <f t="shared" si="1"/>
        <v/>
      </c>
      <c r="B4378" s="268" t="str">
        <f t="shared" si="404"/>
        <v>X</v>
      </c>
      <c r="C4378" s="1"/>
      <c r="D4378" s="27" t="str">
        <f>IF('ESA Input'!AH4343="","",IF('ESA Input'!AH4343="Yes",'ESA Input'!B4343,"Ineligible"))</f>
        <v/>
      </c>
      <c r="E4378" s="242" t="str">
        <f>IF('ESA Input'!AH4343="","",'ESA Input'!AH4343)</f>
        <v/>
      </c>
      <c r="F4378" s="461" t="str">
        <f>IF('ESA Input'!AH4343="","",IF('ESA Input'!AH4343="YES",'ESA Input'!AG4343,""))</f>
        <v/>
      </c>
      <c r="G4378" s="462"/>
      <c r="H4378" s="201" t="str">
        <f>IF('ESA Input'!AH4343="","",IF('ESA Input'!AH4343="Yes",'ESA Input'!J4343,""))</f>
        <v/>
      </c>
      <c r="I4378" s="227" t="str">
        <f>IF('ESA Input'!AH4343="","",IF('ESA Input'!AH4343="Yes",'ESA Input'!D4343,""))</f>
        <v/>
      </c>
      <c r="J4378" s="235" t="str">
        <f>IF('ESA Input'!AH4343="","",IF('ESA Input'!AH4343="Yes",'ESA Input'!E4343,""))</f>
        <v/>
      </c>
      <c r="K4378" s="29" t="str">
        <f>IF('ESA Input'!AH4343="","",IF('ESA Input'!AH4343="Yes",'ESA Input'!H4343,""))</f>
        <v/>
      </c>
      <c r="L4378" s="236" t="str">
        <f>IF('ESA Input'!AH4343="","",IF('ESA Input'!AH4343="Yes",'ESA Input'!G4343,""))</f>
        <v/>
      </c>
      <c r="M4378" s="31" t="str">
        <f t="shared" si="405"/>
        <v/>
      </c>
      <c r="N4378" s="208" t="str">
        <f t="shared" si="406"/>
        <v/>
      </c>
      <c r="O4378" s="209" t="str">
        <f t="shared" si="407"/>
        <v/>
      </c>
      <c r="P4378" s="209" t="str">
        <f t="shared" si="408"/>
        <v/>
      </c>
      <c r="Q4378" s="31" t="str">
        <f t="shared" si="409"/>
        <v/>
      </c>
      <c r="R4378" s="129" t="s">
        <v>9</v>
      </c>
      <c r="S4378" s="128" t="s">
        <v>9</v>
      </c>
      <c r="T4378" s="1"/>
    </row>
    <row r="4379" spans="1:20" ht="15.75" hidden="1" customHeight="1">
      <c r="A4379" s="1" t="str">
        <f t="shared" si="1"/>
        <v/>
      </c>
      <c r="B4379" s="268" t="str">
        <f t="shared" si="404"/>
        <v>X</v>
      </c>
      <c r="C4379" s="1"/>
      <c r="D4379" s="27" t="str">
        <f>IF('ESA Input'!AH4344="","",IF('ESA Input'!AH4344="Yes",'ESA Input'!B4344,"Ineligible"))</f>
        <v/>
      </c>
      <c r="E4379" s="242" t="str">
        <f>IF('ESA Input'!AH4344="","",'ESA Input'!AH4344)</f>
        <v/>
      </c>
      <c r="F4379" s="461" t="str">
        <f>IF('ESA Input'!AH4344="","",IF('ESA Input'!AH4344="YES",'ESA Input'!AG4344,""))</f>
        <v/>
      </c>
      <c r="G4379" s="462"/>
      <c r="H4379" s="201" t="str">
        <f>IF('ESA Input'!AH4344="","",IF('ESA Input'!AH4344="Yes",'ESA Input'!J4344,""))</f>
        <v/>
      </c>
      <c r="I4379" s="227" t="str">
        <f>IF('ESA Input'!AH4344="","",IF('ESA Input'!AH4344="Yes",'ESA Input'!D4344,""))</f>
        <v/>
      </c>
      <c r="J4379" s="235" t="str">
        <f>IF('ESA Input'!AH4344="","",IF('ESA Input'!AH4344="Yes",'ESA Input'!E4344,""))</f>
        <v/>
      </c>
      <c r="K4379" s="29" t="str">
        <f>IF('ESA Input'!AH4344="","",IF('ESA Input'!AH4344="Yes",'ESA Input'!H4344,""))</f>
        <v/>
      </c>
      <c r="L4379" s="236" t="str">
        <f>IF('ESA Input'!AH4344="","",IF('ESA Input'!AH4344="Yes",'ESA Input'!G4344,""))</f>
        <v/>
      </c>
      <c r="M4379" s="31" t="str">
        <f t="shared" si="405"/>
        <v/>
      </c>
      <c r="N4379" s="208" t="str">
        <f t="shared" si="406"/>
        <v/>
      </c>
      <c r="O4379" s="209" t="str">
        <f t="shared" si="407"/>
        <v/>
      </c>
      <c r="P4379" s="209" t="str">
        <f t="shared" si="408"/>
        <v/>
      </c>
      <c r="Q4379" s="31" t="str">
        <f t="shared" si="409"/>
        <v/>
      </c>
      <c r="R4379" s="129" t="s">
        <v>9</v>
      </c>
      <c r="S4379" s="128" t="s">
        <v>9</v>
      </c>
      <c r="T4379" s="1"/>
    </row>
    <row r="4380" spans="1:20" ht="15.75" hidden="1" customHeight="1">
      <c r="A4380" s="1" t="str">
        <f t="shared" si="1"/>
        <v/>
      </c>
      <c r="B4380" s="268" t="str">
        <f t="shared" si="404"/>
        <v>X</v>
      </c>
      <c r="C4380" s="1"/>
      <c r="D4380" s="27" t="str">
        <f>IF('ESA Input'!AH4345="","",IF('ESA Input'!AH4345="Yes",'ESA Input'!B4345,"Ineligible"))</f>
        <v/>
      </c>
      <c r="E4380" s="242" t="str">
        <f>IF('ESA Input'!AH4345="","",'ESA Input'!AH4345)</f>
        <v/>
      </c>
      <c r="F4380" s="461" t="str">
        <f>IF('ESA Input'!AH4345="","",IF('ESA Input'!AH4345="YES",'ESA Input'!AG4345,""))</f>
        <v/>
      </c>
      <c r="G4380" s="462"/>
      <c r="H4380" s="201" t="str">
        <f>IF('ESA Input'!AH4345="","",IF('ESA Input'!AH4345="Yes",'ESA Input'!J4345,""))</f>
        <v/>
      </c>
      <c r="I4380" s="227" t="str">
        <f>IF('ESA Input'!AH4345="","",IF('ESA Input'!AH4345="Yes",'ESA Input'!D4345,""))</f>
        <v/>
      </c>
      <c r="J4380" s="235" t="str">
        <f>IF('ESA Input'!AH4345="","",IF('ESA Input'!AH4345="Yes",'ESA Input'!E4345,""))</f>
        <v/>
      </c>
      <c r="K4380" s="29" t="str">
        <f>IF('ESA Input'!AH4345="","",IF('ESA Input'!AH4345="Yes",'ESA Input'!H4345,""))</f>
        <v/>
      </c>
      <c r="L4380" s="236" t="str">
        <f>IF('ESA Input'!AH4345="","",IF('ESA Input'!AH4345="Yes",'ESA Input'!G4345,""))</f>
        <v/>
      </c>
      <c r="M4380" s="31" t="str">
        <f t="shared" si="405"/>
        <v/>
      </c>
      <c r="N4380" s="208" t="str">
        <f t="shared" si="406"/>
        <v/>
      </c>
      <c r="O4380" s="209" t="str">
        <f t="shared" si="407"/>
        <v/>
      </c>
      <c r="P4380" s="209" t="str">
        <f t="shared" si="408"/>
        <v/>
      </c>
      <c r="Q4380" s="31" t="str">
        <f t="shared" si="409"/>
        <v/>
      </c>
      <c r="R4380" s="129" t="s">
        <v>9</v>
      </c>
      <c r="S4380" s="128" t="s">
        <v>9</v>
      </c>
      <c r="T4380" s="1"/>
    </row>
    <row r="4381" spans="1:20" ht="15.75" hidden="1" customHeight="1">
      <c r="A4381" s="1" t="str">
        <f t="shared" si="1"/>
        <v/>
      </c>
      <c r="B4381" s="268" t="str">
        <f t="shared" si="404"/>
        <v>X</v>
      </c>
      <c r="C4381" s="1"/>
      <c r="D4381" s="27" t="str">
        <f>IF('ESA Input'!AH4346="","",IF('ESA Input'!AH4346="Yes",'ESA Input'!B4346,"Ineligible"))</f>
        <v/>
      </c>
      <c r="E4381" s="242" t="str">
        <f>IF('ESA Input'!AH4346="","",'ESA Input'!AH4346)</f>
        <v/>
      </c>
      <c r="F4381" s="461" t="str">
        <f>IF('ESA Input'!AH4346="","",IF('ESA Input'!AH4346="YES",'ESA Input'!AG4346,""))</f>
        <v/>
      </c>
      <c r="G4381" s="462"/>
      <c r="H4381" s="201" t="str">
        <f>IF('ESA Input'!AH4346="","",IF('ESA Input'!AH4346="Yes",'ESA Input'!J4346,""))</f>
        <v/>
      </c>
      <c r="I4381" s="227" t="str">
        <f>IF('ESA Input'!AH4346="","",IF('ESA Input'!AH4346="Yes",'ESA Input'!D4346,""))</f>
        <v/>
      </c>
      <c r="J4381" s="235" t="str">
        <f>IF('ESA Input'!AH4346="","",IF('ESA Input'!AH4346="Yes",'ESA Input'!E4346,""))</f>
        <v/>
      </c>
      <c r="K4381" s="29" t="str">
        <f>IF('ESA Input'!AH4346="","",IF('ESA Input'!AH4346="Yes",'ESA Input'!H4346,""))</f>
        <v/>
      </c>
      <c r="L4381" s="236" t="str">
        <f>IF('ESA Input'!AH4346="","",IF('ESA Input'!AH4346="Yes",'ESA Input'!G4346,""))</f>
        <v/>
      </c>
      <c r="M4381" s="31" t="str">
        <f t="shared" si="405"/>
        <v/>
      </c>
      <c r="N4381" s="208" t="str">
        <f t="shared" si="406"/>
        <v/>
      </c>
      <c r="O4381" s="209" t="str">
        <f t="shared" si="407"/>
        <v/>
      </c>
      <c r="P4381" s="209" t="str">
        <f t="shared" si="408"/>
        <v/>
      </c>
      <c r="Q4381" s="31" t="str">
        <f t="shared" si="409"/>
        <v/>
      </c>
      <c r="R4381" s="129" t="s">
        <v>9</v>
      </c>
      <c r="S4381" s="128" t="s">
        <v>9</v>
      </c>
      <c r="T4381" s="1"/>
    </row>
    <row r="4382" spans="1:20" ht="15.75" hidden="1" customHeight="1">
      <c r="A4382" s="1" t="str">
        <f t="shared" si="1"/>
        <v/>
      </c>
      <c r="B4382" s="268" t="str">
        <f t="shared" si="404"/>
        <v>X</v>
      </c>
      <c r="C4382" s="1"/>
      <c r="D4382" s="27" t="str">
        <f>IF('ESA Input'!AH4347="","",IF('ESA Input'!AH4347="Yes",'ESA Input'!B4347,"Ineligible"))</f>
        <v/>
      </c>
      <c r="E4382" s="242" t="str">
        <f>IF('ESA Input'!AH4347="","",'ESA Input'!AH4347)</f>
        <v/>
      </c>
      <c r="F4382" s="461" t="str">
        <f>IF('ESA Input'!AH4347="","",IF('ESA Input'!AH4347="YES",'ESA Input'!AG4347,""))</f>
        <v/>
      </c>
      <c r="G4382" s="462"/>
      <c r="H4382" s="201" t="str">
        <f>IF('ESA Input'!AH4347="","",IF('ESA Input'!AH4347="Yes",'ESA Input'!J4347,""))</f>
        <v/>
      </c>
      <c r="I4382" s="227" t="str">
        <f>IF('ESA Input'!AH4347="","",IF('ESA Input'!AH4347="Yes",'ESA Input'!D4347,""))</f>
        <v/>
      </c>
      <c r="J4382" s="235" t="str">
        <f>IF('ESA Input'!AH4347="","",IF('ESA Input'!AH4347="Yes",'ESA Input'!E4347,""))</f>
        <v/>
      </c>
      <c r="K4382" s="29" t="str">
        <f>IF('ESA Input'!AH4347="","",IF('ESA Input'!AH4347="Yes",'ESA Input'!H4347,""))</f>
        <v/>
      </c>
      <c r="L4382" s="236" t="str">
        <f>IF('ESA Input'!AH4347="","",IF('ESA Input'!AH4347="Yes",'ESA Input'!G4347,""))</f>
        <v/>
      </c>
      <c r="M4382" s="31" t="str">
        <f t="shared" si="405"/>
        <v/>
      </c>
      <c r="N4382" s="208" t="str">
        <f t="shared" si="406"/>
        <v/>
      </c>
      <c r="O4382" s="209" t="str">
        <f t="shared" si="407"/>
        <v/>
      </c>
      <c r="P4382" s="209" t="str">
        <f t="shared" si="408"/>
        <v/>
      </c>
      <c r="Q4382" s="31" t="str">
        <f t="shared" si="409"/>
        <v/>
      </c>
      <c r="R4382" s="129" t="s">
        <v>9</v>
      </c>
      <c r="S4382" s="128" t="s">
        <v>9</v>
      </c>
      <c r="T4382" s="1"/>
    </row>
    <row r="4383" spans="1:20" ht="15.75" hidden="1" customHeight="1">
      <c r="A4383" s="1" t="str">
        <f t="shared" si="1"/>
        <v/>
      </c>
      <c r="B4383" s="268" t="str">
        <f t="shared" si="404"/>
        <v>X</v>
      </c>
      <c r="C4383" s="1"/>
      <c r="D4383" s="27" t="str">
        <f>IF('ESA Input'!AH4348="","",IF('ESA Input'!AH4348="Yes",'ESA Input'!B4348,"Ineligible"))</f>
        <v/>
      </c>
      <c r="E4383" s="242" t="str">
        <f>IF('ESA Input'!AH4348="","",'ESA Input'!AH4348)</f>
        <v/>
      </c>
      <c r="F4383" s="461" t="str">
        <f>IF('ESA Input'!AH4348="","",IF('ESA Input'!AH4348="YES",'ESA Input'!AG4348,""))</f>
        <v/>
      </c>
      <c r="G4383" s="462"/>
      <c r="H4383" s="201" t="str">
        <f>IF('ESA Input'!AH4348="","",IF('ESA Input'!AH4348="Yes",'ESA Input'!J4348,""))</f>
        <v/>
      </c>
      <c r="I4383" s="227" t="str">
        <f>IF('ESA Input'!AH4348="","",IF('ESA Input'!AH4348="Yes",'ESA Input'!D4348,""))</f>
        <v/>
      </c>
      <c r="J4383" s="235" t="str">
        <f>IF('ESA Input'!AH4348="","",IF('ESA Input'!AH4348="Yes",'ESA Input'!E4348,""))</f>
        <v/>
      </c>
      <c r="K4383" s="29" t="str">
        <f>IF('ESA Input'!AH4348="","",IF('ESA Input'!AH4348="Yes",'ESA Input'!H4348,""))</f>
        <v/>
      </c>
      <c r="L4383" s="236" t="str">
        <f>IF('ESA Input'!AH4348="","",IF('ESA Input'!AH4348="Yes",'ESA Input'!G4348,""))</f>
        <v/>
      </c>
      <c r="M4383" s="31" t="str">
        <f t="shared" si="405"/>
        <v/>
      </c>
      <c r="N4383" s="208" t="str">
        <f t="shared" si="406"/>
        <v/>
      </c>
      <c r="O4383" s="209" t="str">
        <f t="shared" si="407"/>
        <v/>
      </c>
      <c r="P4383" s="209" t="str">
        <f t="shared" si="408"/>
        <v/>
      </c>
      <c r="Q4383" s="31" t="str">
        <f t="shared" si="409"/>
        <v/>
      </c>
      <c r="R4383" s="129" t="s">
        <v>9</v>
      </c>
      <c r="S4383" s="128" t="s">
        <v>9</v>
      </c>
      <c r="T4383" s="1"/>
    </row>
    <row r="4384" spans="1:20" ht="15.75" hidden="1" customHeight="1">
      <c r="A4384" s="1" t="str">
        <f t="shared" si="1"/>
        <v/>
      </c>
      <c r="B4384" s="268" t="str">
        <f t="shared" si="404"/>
        <v>X</v>
      </c>
      <c r="C4384" s="1"/>
      <c r="D4384" s="27" t="str">
        <f>IF('ESA Input'!AH4349="","",IF('ESA Input'!AH4349="Yes",'ESA Input'!B4349,"Ineligible"))</f>
        <v/>
      </c>
      <c r="E4384" s="242" t="str">
        <f>IF('ESA Input'!AH4349="","",'ESA Input'!AH4349)</f>
        <v/>
      </c>
      <c r="F4384" s="461" t="str">
        <f>IF('ESA Input'!AH4349="","",IF('ESA Input'!AH4349="YES",'ESA Input'!AG4349,""))</f>
        <v/>
      </c>
      <c r="G4384" s="462"/>
      <c r="H4384" s="201" t="str">
        <f>IF('ESA Input'!AH4349="","",IF('ESA Input'!AH4349="Yes",'ESA Input'!J4349,""))</f>
        <v/>
      </c>
      <c r="I4384" s="227" t="str">
        <f>IF('ESA Input'!AH4349="","",IF('ESA Input'!AH4349="Yes",'ESA Input'!D4349,""))</f>
        <v/>
      </c>
      <c r="J4384" s="235" t="str">
        <f>IF('ESA Input'!AH4349="","",IF('ESA Input'!AH4349="Yes",'ESA Input'!E4349,""))</f>
        <v/>
      </c>
      <c r="K4384" s="29" t="str">
        <f>IF('ESA Input'!AH4349="","",IF('ESA Input'!AH4349="Yes",'ESA Input'!H4349,""))</f>
        <v/>
      </c>
      <c r="L4384" s="236" t="str">
        <f>IF('ESA Input'!AH4349="","",IF('ESA Input'!AH4349="Yes",'ESA Input'!G4349,""))</f>
        <v/>
      </c>
      <c r="M4384" s="31" t="str">
        <f t="shared" si="405"/>
        <v/>
      </c>
      <c r="N4384" s="208" t="str">
        <f t="shared" si="406"/>
        <v/>
      </c>
      <c r="O4384" s="209" t="str">
        <f t="shared" si="407"/>
        <v/>
      </c>
      <c r="P4384" s="209" t="str">
        <f t="shared" si="408"/>
        <v/>
      </c>
      <c r="Q4384" s="31" t="str">
        <f t="shared" si="409"/>
        <v/>
      </c>
      <c r="R4384" s="129" t="s">
        <v>9</v>
      </c>
      <c r="S4384" s="128" t="s">
        <v>9</v>
      </c>
      <c r="T4384" s="1"/>
    </row>
    <row r="4385" spans="1:20" ht="15.75" hidden="1" customHeight="1">
      <c r="A4385" s="1" t="str">
        <f t="shared" si="1"/>
        <v/>
      </c>
      <c r="B4385" s="268" t="str">
        <f t="shared" si="404"/>
        <v>X</v>
      </c>
      <c r="C4385" s="1"/>
      <c r="D4385" s="27" t="str">
        <f>IF('ESA Input'!AH4350="","",IF('ESA Input'!AH4350="Yes",'ESA Input'!B4350,"Ineligible"))</f>
        <v/>
      </c>
      <c r="E4385" s="242" t="str">
        <f>IF('ESA Input'!AH4350="","",'ESA Input'!AH4350)</f>
        <v/>
      </c>
      <c r="F4385" s="461" t="str">
        <f>IF('ESA Input'!AH4350="","",IF('ESA Input'!AH4350="YES",'ESA Input'!AG4350,""))</f>
        <v/>
      </c>
      <c r="G4385" s="462"/>
      <c r="H4385" s="201" t="str">
        <f>IF('ESA Input'!AH4350="","",IF('ESA Input'!AH4350="Yes",'ESA Input'!J4350,""))</f>
        <v/>
      </c>
      <c r="I4385" s="227" t="str">
        <f>IF('ESA Input'!AH4350="","",IF('ESA Input'!AH4350="Yes",'ESA Input'!D4350,""))</f>
        <v/>
      </c>
      <c r="J4385" s="235" t="str">
        <f>IF('ESA Input'!AH4350="","",IF('ESA Input'!AH4350="Yes",'ESA Input'!E4350,""))</f>
        <v/>
      </c>
      <c r="K4385" s="29" t="str">
        <f>IF('ESA Input'!AH4350="","",IF('ESA Input'!AH4350="Yes",'ESA Input'!H4350,""))</f>
        <v/>
      </c>
      <c r="L4385" s="236" t="str">
        <f>IF('ESA Input'!AH4350="","",IF('ESA Input'!AH4350="Yes",'ESA Input'!G4350,""))</f>
        <v/>
      </c>
      <c r="M4385" s="31" t="str">
        <f t="shared" si="405"/>
        <v/>
      </c>
      <c r="N4385" s="208" t="str">
        <f t="shared" si="406"/>
        <v/>
      </c>
      <c r="O4385" s="209" t="str">
        <f t="shared" si="407"/>
        <v/>
      </c>
      <c r="P4385" s="209" t="str">
        <f t="shared" si="408"/>
        <v/>
      </c>
      <c r="Q4385" s="31" t="str">
        <f t="shared" si="409"/>
        <v/>
      </c>
      <c r="R4385" s="129" t="s">
        <v>9</v>
      </c>
      <c r="S4385" s="128" t="s">
        <v>9</v>
      </c>
      <c r="T4385" s="1"/>
    </row>
    <row r="4386" spans="1:20" ht="15.75" hidden="1" customHeight="1">
      <c r="A4386" s="1" t="str">
        <f t="shared" si="1"/>
        <v/>
      </c>
      <c r="B4386" s="268" t="str">
        <f t="shared" si="404"/>
        <v>X</v>
      </c>
      <c r="C4386" s="1"/>
      <c r="D4386" s="27" t="str">
        <f>IF('ESA Input'!AH4351="","",IF('ESA Input'!AH4351="Yes",'ESA Input'!B4351,"Ineligible"))</f>
        <v/>
      </c>
      <c r="E4386" s="242" t="str">
        <f>IF('ESA Input'!AH4351="","",'ESA Input'!AH4351)</f>
        <v/>
      </c>
      <c r="F4386" s="461" t="str">
        <f>IF('ESA Input'!AH4351="","",IF('ESA Input'!AH4351="YES",'ESA Input'!AG4351,""))</f>
        <v/>
      </c>
      <c r="G4386" s="462"/>
      <c r="H4386" s="201" t="str">
        <f>IF('ESA Input'!AH4351="","",IF('ESA Input'!AH4351="Yes",'ESA Input'!J4351,""))</f>
        <v/>
      </c>
      <c r="I4386" s="227" t="str">
        <f>IF('ESA Input'!AH4351="","",IF('ESA Input'!AH4351="Yes",'ESA Input'!D4351,""))</f>
        <v/>
      </c>
      <c r="J4386" s="235" t="str">
        <f>IF('ESA Input'!AH4351="","",IF('ESA Input'!AH4351="Yes",'ESA Input'!E4351,""))</f>
        <v/>
      </c>
      <c r="K4386" s="29" t="str">
        <f>IF('ESA Input'!AH4351="","",IF('ESA Input'!AH4351="Yes",'ESA Input'!H4351,""))</f>
        <v/>
      </c>
      <c r="L4386" s="236" t="str">
        <f>IF('ESA Input'!AH4351="","",IF('ESA Input'!AH4351="Yes",'ESA Input'!G4351,""))</f>
        <v/>
      </c>
      <c r="M4386" s="31" t="str">
        <f t="shared" si="405"/>
        <v/>
      </c>
      <c r="N4386" s="208" t="str">
        <f t="shared" si="406"/>
        <v/>
      </c>
      <c r="O4386" s="209" t="str">
        <f t="shared" si="407"/>
        <v/>
      </c>
      <c r="P4386" s="209" t="str">
        <f t="shared" si="408"/>
        <v/>
      </c>
      <c r="Q4386" s="31" t="str">
        <f t="shared" si="409"/>
        <v/>
      </c>
      <c r="R4386" s="129" t="s">
        <v>9</v>
      </c>
      <c r="S4386" s="128" t="s">
        <v>9</v>
      </c>
      <c r="T4386" s="1"/>
    </row>
    <row r="4387" spans="1:20" ht="15.75" hidden="1" customHeight="1">
      <c r="A4387" s="1" t="str">
        <f t="shared" si="1"/>
        <v/>
      </c>
      <c r="B4387" s="268" t="str">
        <f t="shared" si="404"/>
        <v>X</v>
      </c>
      <c r="C4387" s="1"/>
      <c r="D4387" s="27" t="str">
        <f>IF('ESA Input'!AH4352="","",IF('ESA Input'!AH4352="Yes",'ESA Input'!B4352,"Ineligible"))</f>
        <v/>
      </c>
      <c r="E4387" s="242" t="str">
        <f>IF('ESA Input'!AH4352="","",'ESA Input'!AH4352)</f>
        <v/>
      </c>
      <c r="F4387" s="461" t="str">
        <f>IF('ESA Input'!AH4352="","",IF('ESA Input'!AH4352="YES",'ESA Input'!AG4352,""))</f>
        <v/>
      </c>
      <c r="G4387" s="462"/>
      <c r="H4387" s="201" t="str">
        <f>IF('ESA Input'!AH4352="","",IF('ESA Input'!AH4352="Yes",'ESA Input'!J4352,""))</f>
        <v/>
      </c>
      <c r="I4387" s="227" t="str">
        <f>IF('ESA Input'!AH4352="","",IF('ESA Input'!AH4352="Yes",'ESA Input'!D4352,""))</f>
        <v/>
      </c>
      <c r="J4387" s="235" t="str">
        <f>IF('ESA Input'!AH4352="","",IF('ESA Input'!AH4352="Yes",'ESA Input'!E4352,""))</f>
        <v/>
      </c>
      <c r="K4387" s="29" t="str">
        <f>IF('ESA Input'!AH4352="","",IF('ESA Input'!AH4352="Yes",'ESA Input'!H4352,""))</f>
        <v/>
      </c>
      <c r="L4387" s="236" t="str">
        <f>IF('ESA Input'!AH4352="","",IF('ESA Input'!AH4352="Yes",'ESA Input'!G4352,""))</f>
        <v/>
      </c>
      <c r="M4387" s="31" t="str">
        <f t="shared" si="405"/>
        <v/>
      </c>
      <c r="N4387" s="208" t="str">
        <f t="shared" si="406"/>
        <v/>
      </c>
      <c r="O4387" s="209" t="str">
        <f t="shared" si="407"/>
        <v/>
      </c>
      <c r="P4387" s="209" t="str">
        <f t="shared" si="408"/>
        <v/>
      </c>
      <c r="Q4387" s="31" t="str">
        <f t="shared" si="409"/>
        <v/>
      </c>
      <c r="R4387" s="129" t="s">
        <v>9</v>
      </c>
      <c r="S4387" s="128" t="s">
        <v>9</v>
      </c>
      <c r="T4387" s="1"/>
    </row>
    <row r="4388" spans="1:20" ht="15.75" hidden="1" customHeight="1">
      <c r="A4388" s="1" t="str">
        <f t="shared" si="1"/>
        <v/>
      </c>
      <c r="B4388" s="268" t="str">
        <f t="shared" si="404"/>
        <v>X</v>
      </c>
      <c r="C4388" s="1"/>
      <c r="D4388" s="27" t="str">
        <f>IF('ESA Input'!AH4353="","",IF('ESA Input'!AH4353="Yes",'ESA Input'!B4353,"Ineligible"))</f>
        <v/>
      </c>
      <c r="E4388" s="242" t="str">
        <f>IF('ESA Input'!AH4353="","",'ESA Input'!AH4353)</f>
        <v/>
      </c>
      <c r="F4388" s="461" t="str">
        <f>IF('ESA Input'!AH4353="","",IF('ESA Input'!AH4353="YES",'ESA Input'!AG4353,""))</f>
        <v/>
      </c>
      <c r="G4388" s="462"/>
      <c r="H4388" s="201" t="str">
        <f>IF('ESA Input'!AH4353="","",IF('ESA Input'!AH4353="Yes",'ESA Input'!J4353,""))</f>
        <v/>
      </c>
      <c r="I4388" s="227" t="str">
        <f>IF('ESA Input'!AH4353="","",IF('ESA Input'!AH4353="Yes",'ESA Input'!D4353,""))</f>
        <v/>
      </c>
      <c r="J4388" s="235" t="str">
        <f>IF('ESA Input'!AH4353="","",IF('ESA Input'!AH4353="Yes",'ESA Input'!E4353,""))</f>
        <v/>
      </c>
      <c r="K4388" s="29" t="str">
        <f>IF('ESA Input'!AH4353="","",IF('ESA Input'!AH4353="Yes",'ESA Input'!H4353,""))</f>
        <v/>
      </c>
      <c r="L4388" s="236" t="str">
        <f>IF('ESA Input'!AH4353="","",IF('ESA Input'!AH4353="Yes",'ESA Input'!G4353,""))</f>
        <v/>
      </c>
      <c r="M4388" s="31" t="str">
        <f t="shared" si="405"/>
        <v/>
      </c>
      <c r="N4388" s="208" t="str">
        <f t="shared" si="406"/>
        <v/>
      </c>
      <c r="O4388" s="209" t="str">
        <f t="shared" si="407"/>
        <v/>
      </c>
      <c r="P4388" s="209" t="str">
        <f t="shared" si="408"/>
        <v/>
      </c>
      <c r="Q4388" s="31" t="str">
        <f t="shared" si="409"/>
        <v/>
      </c>
      <c r="R4388" s="129" t="s">
        <v>9</v>
      </c>
      <c r="S4388" s="128" t="s">
        <v>9</v>
      </c>
      <c r="T4388" s="1"/>
    </row>
    <row r="4389" spans="1:20" ht="15.75" hidden="1" customHeight="1">
      <c r="A4389" s="1" t="str">
        <f t="shared" si="1"/>
        <v/>
      </c>
      <c r="B4389" s="268" t="str">
        <f t="shared" si="404"/>
        <v>X</v>
      </c>
      <c r="C4389" s="1"/>
      <c r="D4389" s="27" t="str">
        <f>IF('ESA Input'!AH4354="","",IF('ESA Input'!AH4354="Yes",'ESA Input'!B4354,"Ineligible"))</f>
        <v/>
      </c>
      <c r="E4389" s="242" t="str">
        <f>IF('ESA Input'!AH4354="","",'ESA Input'!AH4354)</f>
        <v/>
      </c>
      <c r="F4389" s="461" t="str">
        <f>IF('ESA Input'!AH4354="","",IF('ESA Input'!AH4354="YES",'ESA Input'!AG4354,""))</f>
        <v/>
      </c>
      <c r="G4389" s="462"/>
      <c r="H4389" s="201" t="str">
        <f>IF('ESA Input'!AH4354="","",IF('ESA Input'!AH4354="Yes",'ESA Input'!J4354,""))</f>
        <v/>
      </c>
      <c r="I4389" s="227" t="str">
        <f>IF('ESA Input'!AH4354="","",IF('ESA Input'!AH4354="Yes",'ESA Input'!D4354,""))</f>
        <v/>
      </c>
      <c r="J4389" s="235" t="str">
        <f>IF('ESA Input'!AH4354="","",IF('ESA Input'!AH4354="Yes",'ESA Input'!E4354,""))</f>
        <v/>
      </c>
      <c r="K4389" s="29" t="str">
        <f>IF('ESA Input'!AH4354="","",IF('ESA Input'!AH4354="Yes",'ESA Input'!H4354,""))</f>
        <v/>
      </c>
      <c r="L4389" s="236" t="str">
        <f>IF('ESA Input'!AH4354="","",IF('ESA Input'!AH4354="Yes",'ESA Input'!G4354,""))</f>
        <v/>
      </c>
      <c r="M4389" s="31" t="str">
        <f t="shared" si="405"/>
        <v/>
      </c>
      <c r="N4389" s="208" t="str">
        <f t="shared" si="406"/>
        <v/>
      </c>
      <c r="O4389" s="209" t="str">
        <f t="shared" si="407"/>
        <v/>
      </c>
      <c r="P4389" s="209" t="str">
        <f t="shared" si="408"/>
        <v/>
      </c>
      <c r="Q4389" s="31" t="str">
        <f t="shared" si="409"/>
        <v/>
      </c>
      <c r="R4389" s="129" t="s">
        <v>9</v>
      </c>
      <c r="S4389" s="128" t="s">
        <v>9</v>
      </c>
      <c r="T4389" s="1"/>
    </row>
    <row r="4390" spans="1:20" ht="15.75" hidden="1" customHeight="1">
      <c r="A4390" s="1" t="str">
        <f t="shared" si="1"/>
        <v/>
      </c>
      <c r="B4390" s="268" t="str">
        <f t="shared" ref="B4390:B4453" si="410">IF(Q4390&gt;M4390,"+",IF(Q4390&lt;M4390,"-","X"))</f>
        <v>X</v>
      </c>
      <c r="C4390" s="1"/>
      <c r="D4390" s="27" t="str">
        <f>IF('ESA Input'!AH4355="","",IF('ESA Input'!AH4355="Yes",'ESA Input'!B4355,"Ineligible"))</f>
        <v/>
      </c>
      <c r="E4390" s="242" t="str">
        <f>IF('ESA Input'!AH4355="","",'ESA Input'!AH4355)</f>
        <v/>
      </c>
      <c r="F4390" s="461" t="str">
        <f>IF('ESA Input'!AH4355="","",IF('ESA Input'!AH4355="YES",'ESA Input'!AG4355,""))</f>
        <v/>
      </c>
      <c r="G4390" s="462"/>
      <c r="H4390" s="201" t="str">
        <f>IF('ESA Input'!AH4355="","",IF('ESA Input'!AH4355="Yes",'ESA Input'!J4355,""))</f>
        <v/>
      </c>
      <c r="I4390" s="227" t="str">
        <f>IF('ESA Input'!AH4355="","",IF('ESA Input'!AH4355="Yes",'ESA Input'!D4355,""))</f>
        <v/>
      </c>
      <c r="J4390" s="235" t="str">
        <f>IF('ESA Input'!AH4355="","",IF('ESA Input'!AH4355="Yes",'ESA Input'!E4355,""))</f>
        <v/>
      </c>
      <c r="K4390" s="29" t="str">
        <f>IF('ESA Input'!AH4355="","",IF('ESA Input'!AH4355="Yes",'ESA Input'!H4355,""))</f>
        <v/>
      </c>
      <c r="L4390" s="236" t="str">
        <f>IF('ESA Input'!AH4355="","",IF('ESA Input'!AH4355="Yes",'ESA Input'!G4355,""))</f>
        <v/>
      </c>
      <c r="M4390" s="31" t="str">
        <f t="shared" si="405"/>
        <v/>
      </c>
      <c r="N4390" s="208" t="str">
        <f t="shared" si="406"/>
        <v/>
      </c>
      <c r="O4390" s="209" t="str">
        <f t="shared" si="407"/>
        <v/>
      </c>
      <c r="P4390" s="209" t="str">
        <f t="shared" si="408"/>
        <v/>
      </c>
      <c r="Q4390" s="31" t="str">
        <f t="shared" si="409"/>
        <v/>
      </c>
      <c r="R4390" s="129" t="s">
        <v>9</v>
      </c>
      <c r="S4390" s="128" t="s">
        <v>9</v>
      </c>
      <c r="T4390" s="1"/>
    </row>
    <row r="4391" spans="1:20" ht="15.75" hidden="1" customHeight="1">
      <c r="A4391" s="1" t="str">
        <f t="shared" si="1"/>
        <v/>
      </c>
      <c r="B4391" s="268" t="str">
        <f t="shared" si="410"/>
        <v>X</v>
      </c>
      <c r="C4391" s="1"/>
      <c r="D4391" s="27" t="str">
        <f>IF('ESA Input'!AH4356="","",IF('ESA Input'!AH4356="Yes",'ESA Input'!B4356,"Ineligible"))</f>
        <v/>
      </c>
      <c r="E4391" s="242" t="str">
        <f>IF('ESA Input'!AH4356="","",'ESA Input'!AH4356)</f>
        <v/>
      </c>
      <c r="F4391" s="461" t="str">
        <f>IF('ESA Input'!AH4356="","",IF('ESA Input'!AH4356="YES",'ESA Input'!AG4356,""))</f>
        <v/>
      </c>
      <c r="G4391" s="462"/>
      <c r="H4391" s="201" t="str">
        <f>IF('ESA Input'!AH4356="","",IF('ESA Input'!AH4356="Yes",'ESA Input'!J4356,""))</f>
        <v/>
      </c>
      <c r="I4391" s="227" t="str">
        <f>IF('ESA Input'!AH4356="","",IF('ESA Input'!AH4356="Yes",'ESA Input'!D4356,""))</f>
        <v/>
      </c>
      <c r="J4391" s="235" t="str">
        <f>IF('ESA Input'!AH4356="","",IF('ESA Input'!AH4356="Yes",'ESA Input'!E4356,""))</f>
        <v/>
      </c>
      <c r="K4391" s="29" t="str">
        <f>IF('ESA Input'!AH4356="","",IF('ESA Input'!AH4356="Yes",'ESA Input'!H4356,""))</f>
        <v/>
      </c>
      <c r="L4391" s="236" t="str">
        <f>IF('ESA Input'!AH4356="","",IF('ESA Input'!AH4356="Yes",'ESA Input'!G4356,""))</f>
        <v/>
      </c>
      <c r="M4391" s="31" t="str">
        <f t="shared" ref="M4391:M4454" si="411">IF($D4391="","",SUM(J4391:L4391))</f>
        <v/>
      </c>
      <c r="N4391" s="208" t="str">
        <f t="shared" ref="N4391:N4454" si="412">J4391</f>
        <v/>
      </c>
      <c r="O4391" s="209" t="str">
        <f t="shared" ref="O4391:O4454" si="413">K4391</f>
        <v/>
      </c>
      <c r="P4391" s="209" t="str">
        <f t="shared" ref="P4391:P4454" si="414">L4391</f>
        <v/>
      </c>
      <c r="Q4391" s="31" t="str">
        <f t="shared" ref="Q4391:Q4454" si="415">IF($D4391="","",SUM(N4391:P4391))</f>
        <v/>
      </c>
      <c r="R4391" s="129" t="s">
        <v>9</v>
      </c>
      <c r="S4391" s="128" t="s">
        <v>9</v>
      </c>
      <c r="T4391" s="1"/>
    </row>
    <row r="4392" spans="1:20" ht="15.75" hidden="1" customHeight="1">
      <c r="A4392" s="1" t="str">
        <f t="shared" si="1"/>
        <v/>
      </c>
      <c r="B4392" s="268" t="str">
        <f t="shared" si="410"/>
        <v>X</v>
      </c>
      <c r="C4392" s="1"/>
      <c r="D4392" s="27" t="str">
        <f>IF('ESA Input'!AH4357="","",IF('ESA Input'!AH4357="Yes",'ESA Input'!B4357,"Ineligible"))</f>
        <v/>
      </c>
      <c r="E4392" s="242" t="str">
        <f>IF('ESA Input'!AH4357="","",'ESA Input'!AH4357)</f>
        <v/>
      </c>
      <c r="F4392" s="461" t="str">
        <f>IF('ESA Input'!AH4357="","",IF('ESA Input'!AH4357="YES",'ESA Input'!AG4357,""))</f>
        <v/>
      </c>
      <c r="G4392" s="462"/>
      <c r="H4392" s="201" t="str">
        <f>IF('ESA Input'!AH4357="","",IF('ESA Input'!AH4357="Yes",'ESA Input'!J4357,""))</f>
        <v/>
      </c>
      <c r="I4392" s="227" t="str">
        <f>IF('ESA Input'!AH4357="","",IF('ESA Input'!AH4357="Yes",'ESA Input'!D4357,""))</f>
        <v/>
      </c>
      <c r="J4392" s="235" t="str">
        <f>IF('ESA Input'!AH4357="","",IF('ESA Input'!AH4357="Yes",'ESA Input'!E4357,""))</f>
        <v/>
      </c>
      <c r="K4392" s="29" t="str">
        <f>IF('ESA Input'!AH4357="","",IF('ESA Input'!AH4357="Yes",'ESA Input'!H4357,""))</f>
        <v/>
      </c>
      <c r="L4392" s="236" t="str">
        <f>IF('ESA Input'!AH4357="","",IF('ESA Input'!AH4357="Yes",'ESA Input'!G4357,""))</f>
        <v/>
      </c>
      <c r="M4392" s="31" t="str">
        <f t="shared" si="411"/>
        <v/>
      </c>
      <c r="N4392" s="208" t="str">
        <f t="shared" si="412"/>
        <v/>
      </c>
      <c r="O4392" s="209" t="str">
        <f t="shared" si="413"/>
        <v/>
      </c>
      <c r="P4392" s="209" t="str">
        <f t="shared" si="414"/>
        <v/>
      </c>
      <c r="Q4392" s="31" t="str">
        <f t="shared" si="415"/>
        <v/>
      </c>
      <c r="R4392" s="129" t="s">
        <v>9</v>
      </c>
      <c r="S4392" s="128" t="s">
        <v>9</v>
      </c>
      <c r="T4392" s="1"/>
    </row>
    <row r="4393" spans="1:20" ht="15.75" hidden="1" customHeight="1">
      <c r="A4393" s="1" t="str">
        <f t="shared" si="1"/>
        <v/>
      </c>
      <c r="B4393" s="268" t="str">
        <f t="shared" si="410"/>
        <v>X</v>
      </c>
      <c r="C4393" s="1"/>
      <c r="D4393" s="27" t="str">
        <f>IF('ESA Input'!AH4358="","",IF('ESA Input'!AH4358="Yes",'ESA Input'!B4358,"Ineligible"))</f>
        <v/>
      </c>
      <c r="E4393" s="242" t="str">
        <f>IF('ESA Input'!AH4358="","",'ESA Input'!AH4358)</f>
        <v/>
      </c>
      <c r="F4393" s="461" t="str">
        <f>IF('ESA Input'!AH4358="","",IF('ESA Input'!AH4358="YES",'ESA Input'!AG4358,""))</f>
        <v/>
      </c>
      <c r="G4393" s="462"/>
      <c r="H4393" s="201" t="str">
        <f>IF('ESA Input'!AH4358="","",IF('ESA Input'!AH4358="Yes",'ESA Input'!J4358,""))</f>
        <v/>
      </c>
      <c r="I4393" s="227" t="str">
        <f>IF('ESA Input'!AH4358="","",IF('ESA Input'!AH4358="Yes",'ESA Input'!D4358,""))</f>
        <v/>
      </c>
      <c r="J4393" s="235" t="str">
        <f>IF('ESA Input'!AH4358="","",IF('ESA Input'!AH4358="Yes",'ESA Input'!E4358,""))</f>
        <v/>
      </c>
      <c r="K4393" s="29" t="str">
        <f>IF('ESA Input'!AH4358="","",IF('ESA Input'!AH4358="Yes",'ESA Input'!H4358,""))</f>
        <v/>
      </c>
      <c r="L4393" s="236" t="str">
        <f>IF('ESA Input'!AH4358="","",IF('ESA Input'!AH4358="Yes",'ESA Input'!G4358,""))</f>
        <v/>
      </c>
      <c r="M4393" s="31" t="str">
        <f t="shared" si="411"/>
        <v/>
      </c>
      <c r="N4393" s="208" t="str">
        <f t="shared" si="412"/>
        <v/>
      </c>
      <c r="O4393" s="209" t="str">
        <f t="shared" si="413"/>
        <v/>
      </c>
      <c r="P4393" s="209" t="str">
        <f t="shared" si="414"/>
        <v/>
      </c>
      <c r="Q4393" s="31" t="str">
        <f t="shared" si="415"/>
        <v/>
      </c>
      <c r="R4393" s="129" t="s">
        <v>9</v>
      </c>
      <c r="S4393" s="128" t="s">
        <v>9</v>
      </c>
      <c r="T4393" s="1"/>
    </row>
    <row r="4394" spans="1:20" ht="15.75" hidden="1" customHeight="1">
      <c r="A4394" s="1" t="str">
        <f t="shared" si="1"/>
        <v/>
      </c>
      <c r="B4394" s="268" t="str">
        <f t="shared" si="410"/>
        <v>X</v>
      </c>
      <c r="C4394" s="1"/>
      <c r="D4394" s="27" t="str">
        <f>IF('ESA Input'!AH4359="","",IF('ESA Input'!AH4359="Yes",'ESA Input'!B4359,"Ineligible"))</f>
        <v/>
      </c>
      <c r="E4394" s="242" t="str">
        <f>IF('ESA Input'!AH4359="","",'ESA Input'!AH4359)</f>
        <v/>
      </c>
      <c r="F4394" s="461" t="str">
        <f>IF('ESA Input'!AH4359="","",IF('ESA Input'!AH4359="YES",'ESA Input'!AG4359,""))</f>
        <v/>
      </c>
      <c r="G4394" s="462"/>
      <c r="H4394" s="201" t="str">
        <f>IF('ESA Input'!AH4359="","",IF('ESA Input'!AH4359="Yes",'ESA Input'!J4359,""))</f>
        <v/>
      </c>
      <c r="I4394" s="227" t="str">
        <f>IF('ESA Input'!AH4359="","",IF('ESA Input'!AH4359="Yes",'ESA Input'!D4359,""))</f>
        <v/>
      </c>
      <c r="J4394" s="235" t="str">
        <f>IF('ESA Input'!AH4359="","",IF('ESA Input'!AH4359="Yes",'ESA Input'!E4359,""))</f>
        <v/>
      </c>
      <c r="K4394" s="29" t="str">
        <f>IF('ESA Input'!AH4359="","",IF('ESA Input'!AH4359="Yes",'ESA Input'!H4359,""))</f>
        <v/>
      </c>
      <c r="L4394" s="236" t="str">
        <f>IF('ESA Input'!AH4359="","",IF('ESA Input'!AH4359="Yes",'ESA Input'!G4359,""))</f>
        <v/>
      </c>
      <c r="M4394" s="31" t="str">
        <f t="shared" si="411"/>
        <v/>
      </c>
      <c r="N4394" s="208" t="str">
        <f t="shared" si="412"/>
        <v/>
      </c>
      <c r="O4394" s="209" t="str">
        <f t="shared" si="413"/>
        <v/>
      </c>
      <c r="P4394" s="209" t="str">
        <f t="shared" si="414"/>
        <v/>
      </c>
      <c r="Q4394" s="31" t="str">
        <f t="shared" si="415"/>
        <v/>
      </c>
      <c r="R4394" s="129" t="s">
        <v>9</v>
      </c>
      <c r="S4394" s="128" t="s">
        <v>9</v>
      </c>
      <c r="T4394" s="1"/>
    </row>
    <row r="4395" spans="1:20" ht="15.75" hidden="1" customHeight="1">
      <c r="A4395" s="1" t="str">
        <f t="shared" si="1"/>
        <v/>
      </c>
      <c r="B4395" s="268" t="str">
        <f t="shared" si="410"/>
        <v>X</v>
      </c>
      <c r="C4395" s="1"/>
      <c r="D4395" s="27" t="str">
        <f>IF('ESA Input'!AH4360="","",IF('ESA Input'!AH4360="Yes",'ESA Input'!B4360,"Ineligible"))</f>
        <v/>
      </c>
      <c r="E4395" s="242" t="str">
        <f>IF('ESA Input'!AH4360="","",'ESA Input'!AH4360)</f>
        <v/>
      </c>
      <c r="F4395" s="461" t="str">
        <f>IF('ESA Input'!AH4360="","",IF('ESA Input'!AH4360="YES",'ESA Input'!AG4360,""))</f>
        <v/>
      </c>
      <c r="G4395" s="462"/>
      <c r="H4395" s="201" t="str">
        <f>IF('ESA Input'!AH4360="","",IF('ESA Input'!AH4360="Yes",'ESA Input'!J4360,""))</f>
        <v/>
      </c>
      <c r="I4395" s="227" t="str">
        <f>IF('ESA Input'!AH4360="","",IF('ESA Input'!AH4360="Yes",'ESA Input'!D4360,""))</f>
        <v/>
      </c>
      <c r="J4395" s="235" t="str">
        <f>IF('ESA Input'!AH4360="","",IF('ESA Input'!AH4360="Yes",'ESA Input'!E4360,""))</f>
        <v/>
      </c>
      <c r="K4395" s="29" t="str">
        <f>IF('ESA Input'!AH4360="","",IF('ESA Input'!AH4360="Yes",'ESA Input'!H4360,""))</f>
        <v/>
      </c>
      <c r="L4395" s="236" t="str">
        <f>IF('ESA Input'!AH4360="","",IF('ESA Input'!AH4360="Yes",'ESA Input'!G4360,""))</f>
        <v/>
      </c>
      <c r="M4395" s="31" t="str">
        <f t="shared" si="411"/>
        <v/>
      </c>
      <c r="N4395" s="208" t="str">
        <f t="shared" si="412"/>
        <v/>
      </c>
      <c r="O4395" s="209" t="str">
        <f t="shared" si="413"/>
        <v/>
      </c>
      <c r="P4395" s="209" t="str">
        <f t="shared" si="414"/>
        <v/>
      </c>
      <c r="Q4395" s="31" t="str">
        <f t="shared" si="415"/>
        <v/>
      </c>
      <c r="R4395" s="129" t="s">
        <v>9</v>
      </c>
      <c r="S4395" s="128" t="s">
        <v>9</v>
      </c>
      <c r="T4395" s="1"/>
    </row>
    <row r="4396" spans="1:20" ht="15.75" hidden="1" customHeight="1">
      <c r="A4396" s="1" t="str">
        <f t="shared" si="1"/>
        <v/>
      </c>
      <c r="B4396" s="268" t="str">
        <f t="shared" si="410"/>
        <v>X</v>
      </c>
      <c r="C4396" s="1"/>
      <c r="D4396" s="27" t="str">
        <f>IF('ESA Input'!AH4361="","",IF('ESA Input'!AH4361="Yes",'ESA Input'!B4361,"Ineligible"))</f>
        <v/>
      </c>
      <c r="E4396" s="242" t="str">
        <f>IF('ESA Input'!AH4361="","",'ESA Input'!AH4361)</f>
        <v/>
      </c>
      <c r="F4396" s="461" t="str">
        <f>IF('ESA Input'!AH4361="","",IF('ESA Input'!AH4361="YES",'ESA Input'!AG4361,""))</f>
        <v/>
      </c>
      <c r="G4396" s="462"/>
      <c r="H4396" s="201" t="str">
        <f>IF('ESA Input'!AH4361="","",IF('ESA Input'!AH4361="Yes",'ESA Input'!J4361,""))</f>
        <v/>
      </c>
      <c r="I4396" s="227" t="str">
        <f>IF('ESA Input'!AH4361="","",IF('ESA Input'!AH4361="Yes",'ESA Input'!D4361,""))</f>
        <v/>
      </c>
      <c r="J4396" s="235" t="str">
        <f>IF('ESA Input'!AH4361="","",IF('ESA Input'!AH4361="Yes",'ESA Input'!E4361,""))</f>
        <v/>
      </c>
      <c r="K4396" s="29" t="str">
        <f>IF('ESA Input'!AH4361="","",IF('ESA Input'!AH4361="Yes",'ESA Input'!H4361,""))</f>
        <v/>
      </c>
      <c r="L4396" s="236" t="str">
        <f>IF('ESA Input'!AH4361="","",IF('ESA Input'!AH4361="Yes",'ESA Input'!G4361,""))</f>
        <v/>
      </c>
      <c r="M4396" s="31" t="str">
        <f t="shared" si="411"/>
        <v/>
      </c>
      <c r="N4396" s="208" t="str">
        <f t="shared" si="412"/>
        <v/>
      </c>
      <c r="O4396" s="209" t="str">
        <f t="shared" si="413"/>
        <v/>
      </c>
      <c r="P4396" s="209" t="str">
        <f t="shared" si="414"/>
        <v/>
      </c>
      <c r="Q4396" s="31" t="str">
        <f t="shared" si="415"/>
        <v/>
      </c>
      <c r="R4396" s="129" t="s">
        <v>9</v>
      </c>
      <c r="S4396" s="128" t="s">
        <v>9</v>
      </c>
      <c r="T4396" s="1"/>
    </row>
    <row r="4397" spans="1:20" ht="15.75" hidden="1" customHeight="1">
      <c r="A4397" s="1" t="str">
        <f t="shared" si="1"/>
        <v/>
      </c>
      <c r="B4397" s="268" t="str">
        <f t="shared" si="410"/>
        <v>X</v>
      </c>
      <c r="C4397" s="1"/>
      <c r="D4397" s="27" t="str">
        <f>IF('ESA Input'!AH4362="","",IF('ESA Input'!AH4362="Yes",'ESA Input'!B4362,"Ineligible"))</f>
        <v/>
      </c>
      <c r="E4397" s="242" t="str">
        <f>IF('ESA Input'!AH4362="","",'ESA Input'!AH4362)</f>
        <v/>
      </c>
      <c r="F4397" s="461" t="str">
        <f>IF('ESA Input'!AH4362="","",IF('ESA Input'!AH4362="YES",'ESA Input'!AG4362,""))</f>
        <v/>
      </c>
      <c r="G4397" s="462"/>
      <c r="H4397" s="201" t="str">
        <f>IF('ESA Input'!AH4362="","",IF('ESA Input'!AH4362="Yes",'ESA Input'!J4362,""))</f>
        <v/>
      </c>
      <c r="I4397" s="227" t="str">
        <f>IF('ESA Input'!AH4362="","",IF('ESA Input'!AH4362="Yes",'ESA Input'!D4362,""))</f>
        <v/>
      </c>
      <c r="J4397" s="235" t="str">
        <f>IF('ESA Input'!AH4362="","",IF('ESA Input'!AH4362="Yes",'ESA Input'!E4362,""))</f>
        <v/>
      </c>
      <c r="K4397" s="29" t="str">
        <f>IF('ESA Input'!AH4362="","",IF('ESA Input'!AH4362="Yes",'ESA Input'!H4362,""))</f>
        <v/>
      </c>
      <c r="L4397" s="236" t="str">
        <f>IF('ESA Input'!AH4362="","",IF('ESA Input'!AH4362="Yes",'ESA Input'!G4362,""))</f>
        <v/>
      </c>
      <c r="M4397" s="31" t="str">
        <f t="shared" si="411"/>
        <v/>
      </c>
      <c r="N4397" s="208" t="str">
        <f t="shared" si="412"/>
        <v/>
      </c>
      <c r="O4397" s="209" t="str">
        <f t="shared" si="413"/>
        <v/>
      </c>
      <c r="P4397" s="209" t="str">
        <f t="shared" si="414"/>
        <v/>
      </c>
      <c r="Q4397" s="31" t="str">
        <f t="shared" si="415"/>
        <v/>
      </c>
      <c r="R4397" s="129" t="s">
        <v>9</v>
      </c>
      <c r="S4397" s="128" t="s">
        <v>9</v>
      </c>
      <c r="T4397" s="1"/>
    </row>
    <row r="4398" spans="1:20" ht="15.75" hidden="1" customHeight="1">
      <c r="A4398" s="1" t="str">
        <f t="shared" si="1"/>
        <v/>
      </c>
      <c r="B4398" s="268" t="str">
        <f t="shared" si="410"/>
        <v>X</v>
      </c>
      <c r="C4398" s="1"/>
      <c r="D4398" s="27" t="str">
        <f>IF('ESA Input'!AH4363="","",IF('ESA Input'!AH4363="Yes",'ESA Input'!B4363,"Ineligible"))</f>
        <v/>
      </c>
      <c r="E4398" s="242" t="str">
        <f>IF('ESA Input'!AH4363="","",'ESA Input'!AH4363)</f>
        <v/>
      </c>
      <c r="F4398" s="461" t="str">
        <f>IF('ESA Input'!AH4363="","",IF('ESA Input'!AH4363="YES",'ESA Input'!AG4363,""))</f>
        <v/>
      </c>
      <c r="G4398" s="462"/>
      <c r="H4398" s="201" t="str">
        <f>IF('ESA Input'!AH4363="","",IF('ESA Input'!AH4363="Yes",'ESA Input'!J4363,""))</f>
        <v/>
      </c>
      <c r="I4398" s="227" t="str">
        <f>IF('ESA Input'!AH4363="","",IF('ESA Input'!AH4363="Yes",'ESA Input'!D4363,""))</f>
        <v/>
      </c>
      <c r="J4398" s="235" t="str">
        <f>IF('ESA Input'!AH4363="","",IF('ESA Input'!AH4363="Yes",'ESA Input'!E4363,""))</f>
        <v/>
      </c>
      <c r="K4398" s="29" t="str">
        <f>IF('ESA Input'!AH4363="","",IF('ESA Input'!AH4363="Yes",'ESA Input'!H4363,""))</f>
        <v/>
      </c>
      <c r="L4398" s="236" t="str">
        <f>IF('ESA Input'!AH4363="","",IF('ESA Input'!AH4363="Yes",'ESA Input'!G4363,""))</f>
        <v/>
      </c>
      <c r="M4398" s="31" t="str">
        <f t="shared" si="411"/>
        <v/>
      </c>
      <c r="N4398" s="208" t="str">
        <f t="shared" si="412"/>
        <v/>
      </c>
      <c r="O4398" s="209" t="str">
        <f t="shared" si="413"/>
        <v/>
      </c>
      <c r="P4398" s="209" t="str">
        <f t="shared" si="414"/>
        <v/>
      </c>
      <c r="Q4398" s="31" t="str">
        <f t="shared" si="415"/>
        <v/>
      </c>
      <c r="R4398" s="129" t="s">
        <v>9</v>
      </c>
      <c r="S4398" s="128" t="s">
        <v>9</v>
      </c>
      <c r="T4398" s="1"/>
    </row>
    <row r="4399" spans="1:20" ht="15.75" hidden="1" customHeight="1">
      <c r="A4399" s="1" t="str">
        <f t="shared" si="1"/>
        <v/>
      </c>
      <c r="B4399" s="268" t="str">
        <f t="shared" si="410"/>
        <v>X</v>
      </c>
      <c r="C4399" s="1"/>
      <c r="D4399" s="27" t="str">
        <f>IF('ESA Input'!AH4364="","",IF('ESA Input'!AH4364="Yes",'ESA Input'!B4364,"Ineligible"))</f>
        <v/>
      </c>
      <c r="E4399" s="242" t="str">
        <f>IF('ESA Input'!AH4364="","",'ESA Input'!AH4364)</f>
        <v/>
      </c>
      <c r="F4399" s="461" t="str">
        <f>IF('ESA Input'!AH4364="","",IF('ESA Input'!AH4364="YES",'ESA Input'!AG4364,""))</f>
        <v/>
      </c>
      <c r="G4399" s="462"/>
      <c r="H4399" s="201" t="str">
        <f>IF('ESA Input'!AH4364="","",IF('ESA Input'!AH4364="Yes",'ESA Input'!J4364,""))</f>
        <v/>
      </c>
      <c r="I4399" s="227" t="str">
        <f>IF('ESA Input'!AH4364="","",IF('ESA Input'!AH4364="Yes",'ESA Input'!D4364,""))</f>
        <v/>
      </c>
      <c r="J4399" s="235" t="str">
        <f>IF('ESA Input'!AH4364="","",IF('ESA Input'!AH4364="Yes",'ESA Input'!E4364,""))</f>
        <v/>
      </c>
      <c r="K4399" s="29" t="str">
        <f>IF('ESA Input'!AH4364="","",IF('ESA Input'!AH4364="Yes",'ESA Input'!H4364,""))</f>
        <v/>
      </c>
      <c r="L4399" s="236" t="str">
        <f>IF('ESA Input'!AH4364="","",IF('ESA Input'!AH4364="Yes",'ESA Input'!G4364,""))</f>
        <v/>
      </c>
      <c r="M4399" s="31" t="str">
        <f t="shared" si="411"/>
        <v/>
      </c>
      <c r="N4399" s="208" t="str">
        <f t="shared" si="412"/>
        <v/>
      </c>
      <c r="O4399" s="209" t="str">
        <f t="shared" si="413"/>
        <v/>
      </c>
      <c r="P4399" s="209" t="str">
        <f t="shared" si="414"/>
        <v/>
      </c>
      <c r="Q4399" s="31" t="str">
        <f t="shared" si="415"/>
        <v/>
      </c>
      <c r="R4399" s="129" t="s">
        <v>9</v>
      </c>
      <c r="S4399" s="128" t="s">
        <v>9</v>
      </c>
      <c r="T4399" s="1"/>
    </row>
    <row r="4400" spans="1:20" ht="15.75" hidden="1" customHeight="1">
      <c r="A4400" s="1" t="str">
        <f t="shared" si="1"/>
        <v/>
      </c>
      <c r="B4400" s="268" t="str">
        <f t="shared" si="410"/>
        <v>X</v>
      </c>
      <c r="C4400" s="1"/>
      <c r="D4400" s="27" t="str">
        <f>IF('ESA Input'!AH4365="","",IF('ESA Input'!AH4365="Yes",'ESA Input'!B4365,"Ineligible"))</f>
        <v/>
      </c>
      <c r="E4400" s="242" t="str">
        <f>IF('ESA Input'!AH4365="","",'ESA Input'!AH4365)</f>
        <v/>
      </c>
      <c r="F4400" s="461" t="str">
        <f>IF('ESA Input'!AH4365="","",IF('ESA Input'!AH4365="YES",'ESA Input'!AG4365,""))</f>
        <v/>
      </c>
      <c r="G4400" s="462"/>
      <c r="H4400" s="201" t="str">
        <f>IF('ESA Input'!AH4365="","",IF('ESA Input'!AH4365="Yes",'ESA Input'!J4365,""))</f>
        <v/>
      </c>
      <c r="I4400" s="227" t="str">
        <f>IF('ESA Input'!AH4365="","",IF('ESA Input'!AH4365="Yes",'ESA Input'!D4365,""))</f>
        <v/>
      </c>
      <c r="J4400" s="235" t="str">
        <f>IF('ESA Input'!AH4365="","",IF('ESA Input'!AH4365="Yes",'ESA Input'!E4365,""))</f>
        <v/>
      </c>
      <c r="K4400" s="29" t="str">
        <f>IF('ESA Input'!AH4365="","",IF('ESA Input'!AH4365="Yes",'ESA Input'!H4365,""))</f>
        <v/>
      </c>
      <c r="L4400" s="236" t="str">
        <f>IF('ESA Input'!AH4365="","",IF('ESA Input'!AH4365="Yes",'ESA Input'!G4365,""))</f>
        <v/>
      </c>
      <c r="M4400" s="31" t="str">
        <f t="shared" si="411"/>
        <v/>
      </c>
      <c r="N4400" s="208" t="str">
        <f t="shared" si="412"/>
        <v/>
      </c>
      <c r="O4400" s="209" t="str">
        <f t="shared" si="413"/>
        <v/>
      </c>
      <c r="P4400" s="209" t="str">
        <f t="shared" si="414"/>
        <v/>
      </c>
      <c r="Q4400" s="31" t="str">
        <f t="shared" si="415"/>
        <v/>
      </c>
      <c r="R4400" s="129" t="s">
        <v>9</v>
      </c>
      <c r="S4400" s="128" t="s">
        <v>9</v>
      </c>
      <c r="T4400" s="1"/>
    </row>
    <row r="4401" spans="1:20" ht="15.75" hidden="1" customHeight="1">
      <c r="A4401" s="1" t="str">
        <f t="shared" si="1"/>
        <v/>
      </c>
      <c r="B4401" s="268" t="str">
        <f t="shared" si="410"/>
        <v>X</v>
      </c>
      <c r="C4401" s="1"/>
      <c r="D4401" s="27" t="str">
        <f>IF('ESA Input'!AH4366="","",IF('ESA Input'!AH4366="Yes",'ESA Input'!B4366,"Ineligible"))</f>
        <v/>
      </c>
      <c r="E4401" s="242" t="str">
        <f>IF('ESA Input'!AH4366="","",'ESA Input'!AH4366)</f>
        <v/>
      </c>
      <c r="F4401" s="461" t="str">
        <f>IF('ESA Input'!AH4366="","",IF('ESA Input'!AH4366="YES",'ESA Input'!AG4366,""))</f>
        <v/>
      </c>
      <c r="G4401" s="462"/>
      <c r="H4401" s="201" t="str">
        <f>IF('ESA Input'!AH4366="","",IF('ESA Input'!AH4366="Yes",'ESA Input'!J4366,""))</f>
        <v/>
      </c>
      <c r="I4401" s="227" t="str">
        <f>IF('ESA Input'!AH4366="","",IF('ESA Input'!AH4366="Yes",'ESA Input'!D4366,""))</f>
        <v/>
      </c>
      <c r="J4401" s="235" t="str">
        <f>IF('ESA Input'!AH4366="","",IF('ESA Input'!AH4366="Yes",'ESA Input'!E4366,""))</f>
        <v/>
      </c>
      <c r="K4401" s="29" t="str">
        <f>IF('ESA Input'!AH4366="","",IF('ESA Input'!AH4366="Yes",'ESA Input'!H4366,""))</f>
        <v/>
      </c>
      <c r="L4401" s="236" t="str">
        <f>IF('ESA Input'!AH4366="","",IF('ESA Input'!AH4366="Yes",'ESA Input'!G4366,""))</f>
        <v/>
      </c>
      <c r="M4401" s="31" t="str">
        <f t="shared" si="411"/>
        <v/>
      </c>
      <c r="N4401" s="208" t="str">
        <f t="shared" si="412"/>
        <v/>
      </c>
      <c r="O4401" s="209" t="str">
        <f t="shared" si="413"/>
        <v/>
      </c>
      <c r="P4401" s="209" t="str">
        <f t="shared" si="414"/>
        <v/>
      </c>
      <c r="Q4401" s="31" t="str">
        <f t="shared" si="415"/>
        <v/>
      </c>
      <c r="R4401" s="129" t="s">
        <v>9</v>
      </c>
      <c r="S4401" s="128" t="s">
        <v>9</v>
      </c>
      <c r="T4401" s="1"/>
    </row>
    <row r="4402" spans="1:20" ht="15.75" hidden="1" customHeight="1">
      <c r="A4402" s="1" t="str">
        <f t="shared" si="1"/>
        <v/>
      </c>
      <c r="B4402" s="268" t="str">
        <f t="shared" si="410"/>
        <v>X</v>
      </c>
      <c r="C4402" s="1"/>
      <c r="D4402" s="27" t="str">
        <f>IF('ESA Input'!AH4367="","",IF('ESA Input'!AH4367="Yes",'ESA Input'!B4367,"Ineligible"))</f>
        <v/>
      </c>
      <c r="E4402" s="242" t="str">
        <f>IF('ESA Input'!AH4367="","",'ESA Input'!AH4367)</f>
        <v/>
      </c>
      <c r="F4402" s="461" t="str">
        <f>IF('ESA Input'!AH4367="","",IF('ESA Input'!AH4367="YES",'ESA Input'!AG4367,""))</f>
        <v/>
      </c>
      <c r="G4402" s="462"/>
      <c r="H4402" s="201" t="str">
        <f>IF('ESA Input'!AH4367="","",IF('ESA Input'!AH4367="Yes",'ESA Input'!J4367,""))</f>
        <v/>
      </c>
      <c r="I4402" s="227" t="str">
        <f>IF('ESA Input'!AH4367="","",IF('ESA Input'!AH4367="Yes",'ESA Input'!D4367,""))</f>
        <v/>
      </c>
      <c r="J4402" s="235" t="str">
        <f>IF('ESA Input'!AH4367="","",IF('ESA Input'!AH4367="Yes",'ESA Input'!E4367,""))</f>
        <v/>
      </c>
      <c r="K4402" s="29" t="str">
        <f>IF('ESA Input'!AH4367="","",IF('ESA Input'!AH4367="Yes",'ESA Input'!H4367,""))</f>
        <v/>
      </c>
      <c r="L4402" s="236" t="str">
        <f>IF('ESA Input'!AH4367="","",IF('ESA Input'!AH4367="Yes",'ESA Input'!G4367,""))</f>
        <v/>
      </c>
      <c r="M4402" s="31" t="str">
        <f t="shared" si="411"/>
        <v/>
      </c>
      <c r="N4402" s="208" t="str">
        <f t="shared" si="412"/>
        <v/>
      </c>
      <c r="O4402" s="209" t="str">
        <f t="shared" si="413"/>
        <v/>
      </c>
      <c r="P4402" s="209" t="str">
        <f t="shared" si="414"/>
        <v/>
      </c>
      <c r="Q4402" s="31" t="str">
        <f t="shared" si="415"/>
        <v/>
      </c>
      <c r="R4402" s="129" t="s">
        <v>9</v>
      </c>
      <c r="S4402" s="128" t="s">
        <v>9</v>
      </c>
      <c r="T4402" s="1"/>
    </row>
    <row r="4403" spans="1:20" ht="15.75" hidden="1" customHeight="1">
      <c r="A4403" s="1" t="str">
        <f t="shared" si="1"/>
        <v/>
      </c>
      <c r="B4403" s="268" t="str">
        <f t="shared" si="410"/>
        <v>X</v>
      </c>
      <c r="C4403" s="1"/>
      <c r="D4403" s="27" t="str">
        <f>IF('ESA Input'!AH4368="","",IF('ESA Input'!AH4368="Yes",'ESA Input'!B4368,"Ineligible"))</f>
        <v/>
      </c>
      <c r="E4403" s="242" t="str">
        <f>IF('ESA Input'!AH4368="","",'ESA Input'!AH4368)</f>
        <v/>
      </c>
      <c r="F4403" s="461" t="str">
        <f>IF('ESA Input'!AH4368="","",IF('ESA Input'!AH4368="YES",'ESA Input'!AG4368,""))</f>
        <v/>
      </c>
      <c r="G4403" s="462"/>
      <c r="H4403" s="201" t="str">
        <f>IF('ESA Input'!AH4368="","",IF('ESA Input'!AH4368="Yes",'ESA Input'!J4368,""))</f>
        <v/>
      </c>
      <c r="I4403" s="227" t="str">
        <f>IF('ESA Input'!AH4368="","",IF('ESA Input'!AH4368="Yes",'ESA Input'!D4368,""))</f>
        <v/>
      </c>
      <c r="J4403" s="235" t="str">
        <f>IF('ESA Input'!AH4368="","",IF('ESA Input'!AH4368="Yes",'ESA Input'!E4368,""))</f>
        <v/>
      </c>
      <c r="K4403" s="29" t="str">
        <f>IF('ESA Input'!AH4368="","",IF('ESA Input'!AH4368="Yes",'ESA Input'!H4368,""))</f>
        <v/>
      </c>
      <c r="L4403" s="236" t="str">
        <f>IF('ESA Input'!AH4368="","",IF('ESA Input'!AH4368="Yes",'ESA Input'!G4368,""))</f>
        <v/>
      </c>
      <c r="M4403" s="31" t="str">
        <f t="shared" si="411"/>
        <v/>
      </c>
      <c r="N4403" s="208" t="str">
        <f t="shared" si="412"/>
        <v/>
      </c>
      <c r="O4403" s="209" t="str">
        <f t="shared" si="413"/>
        <v/>
      </c>
      <c r="P4403" s="209" t="str">
        <f t="shared" si="414"/>
        <v/>
      </c>
      <c r="Q4403" s="31" t="str">
        <f t="shared" si="415"/>
        <v/>
      </c>
      <c r="R4403" s="129" t="s">
        <v>9</v>
      </c>
      <c r="S4403" s="128" t="s">
        <v>9</v>
      </c>
      <c r="T4403" s="1"/>
    </row>
    <row r="4404" spans="1:20" ht="15.75" hidden="1" customHeight="1">
      <c r="A4404" s="1" t="str">
        <f t="shared" si="1"/>
        <v/>
      </c>
      <c r="B4404" s="268" t="str">
        <f t="shared" si="410"/>
        <v>X</v>
      </c>
      <c r="C4404" s="1"/>
      <c r="D4404" s="27" t="str">
        <f>IF('ESA Input'!AH4369="","",IF('ESA Input'!AH4369="Yes",'ESA Input'!B4369,"Ineligible"))</f>
        <v/>
      </c>
      <c r="E4404" s="242" t="str">
        <f>IF('ESA Input'!AH4369="","",'ESA Input'!AH4369)</f>
        <v/>
      </c>
      <c r="F4404" s="461" t="str">
        <f>IF('ESA Input'!AH4369="","",IF('ESA Input'!AH4369="YES",'ESA Input'!AG4369,""))</f>
        <v/>
      </c>
      <c r="G4404" s="462"/>
      <c r="H4404" s="201" t="str">
        <f>IF('ESA Input'!AH4369="","",IF('ESA Input'!AH4369="Yes",'ESA Input'!J4369,""))</f>
        <v/>
      </c>
      <c r="I4404" s="227" t="str">
        <f>IF('ESA Input'!AH4369="","",IF('ESA Input'!AH4369="Yes",'ESA Input'!D4369,""))</f>
        <v/>
      </c>
      <c r="J4404" s="235" t="str">
        <f>IF('ESA Input'!AH4369="","",IF('ESA Input'!AH4369="Yes",'ESA Input'!E4369,""))</f>
        <v/>
      </c>
      <c r="K4404" s="29" t="str">
        <f>IF('ESA Input'!AH4369="","",IF('ESA Input'!AH4369="Yes",'ESA Input'!H4369,""))</f>
        <v/>
      </c>
      <c r="L4404" s="236" t="str">
        <f>IF('ESA Input'!AH4369="","",IF('ESA Input'!AH4369="Yes",'ESA Input'!G4369,""))</f>
        <v/>
      </c>
      <c r="M4404" s="31" t="str">
        <f t="shared" si="411"/>
        <v/>
      </c>
      <c r="N4404" s="208" t="str">
        <f t="shared" si="412"/>
        <v/>
      </c>
      <c r="O4404" s="209" t="str">
        <f t="shared" si="413"/>
        <v/>
      </c>
      <c r="P4404" s="209" t="str">
        <f t="shared" si="414"/>
        <v/>
      </c>
      <c r="Q4404" s="31" t="str">
        <f t="shared" si="415"/>
        <v/>
      </c>
      <c r="R4404" s="129" t="s">
        <v>9</v>
      </c>
      <c r="S4404" s="128" t="s">
        <v>9</v>
      </c>
      <c r="T4404" s="1"/>
    </row>
    <row r="4405" spans="1:20" ht="15.75" hidden="1" customHeight="1">
      <c r="A4405" s="1" t="str">
        <f t="shared" si="1"/>
        <v/>
      </c>
      <c r="B4405" s="268" t="str">
        <f t="shared" si="410"/>
        <v>X</v>
      </c>
      <c r="C4405" s="1"/>
      <c r="D4405" s="27" t="str">
        <f>IF('ESA Input'!AH4370="","",IF('ESA Input'!AH4370="Yes",'ESA Input'!B4370,"Ineligible"))</f>
        <v/>
      </c>
      <c r="E4405" s="242" t="str">
        <f>IF('ESA Input'!AH4370="","",'ESA Input'!AH4370)</f>
        <v/>
      </c>
      <c r="F4405" s="461" t="str">
        <f>IF('ESA Input'!AH4370="","",IF('ESA Input'!AH4370="YES",'ESA Input'!AG4370,""))</f>
        <v/>
      </c>
      <c r="G4405" s="462"/>
      <c r="H4405" s="201" t="str">
        <f>IF('ESA Input'!AH4370="","",IF('ESA Input'!AH4370="Yes",'ESA Input'!J4370,""))</f>
        <v/>
      </c>
      <c r="I4405" s="227" t="str">
        <f>IF('ESA Input'!AH4370="","",IF('ESA Input'!AH4370="Yes",'ESA Input'!D4370,""))</f>
        <v/>
      </c>
      <c r="J4405" s="235" t="str">
        <f>IF('ESA Input'!AH4370="","",IF('ESA Input'!AH4370="Yes",'ESA Input'!E4370,""))</f>
        <v/>
      </c>
      <c r="K4405" s="29" t="str">
        <f>IF('ESA Input'!AH4370="","",IF('ESA Input'!AH4370="Yes",'ESA Input'!H4370,""))</f>
        <v/>
      </c>
      <c r="L4405" s="236" t="str">
        <f>IF('ESA Input'!AH4370="","",IF('ESA Input'!AH4370="Yes",'ESA Input'!G4370,""))</f>
        <v/>
      </c>
      <c r="M4405" s="31" t="str">
        <f t="shared" si="411"/>
        <v/>
      </c>
      <c r="N4405" s="208" t="str">
        <f t="shared" si="412"/>
        <v/>
      </c>
      <c r="O4405" s="209" t="str">
        <f t="shared" si="413"/>
        <v/>
      </c>
      <c r="P4405" s="209" t="str">
        <f t="shared" si="414"/>
        <v/>
      </c>
      <c r="Q4405" s="31" t="str">
        <f t="shared" si="415"/>
        <v/>
      </c>
      <c r="R4405" s="129" t="s">
        <v>9</v>
      </c>
      <c r="S4405" s="128" t="s">
        <v>9</v>
      </c>
      <c r="T4405" s="1"/>
    </row>
    <row r="4406" spans="1:20" ht="15.75" hidden="1" customHeight="1">
      <c r="A4406" s="1" t="str">
        <f t="shared" si="1"/>
        <v/>
      </c>
      <c r="B4406" s="268" t="str">
        <f t="shared" si="410"/>
        <v>X</v>
      </c>
      <c r="C4406" s="1"/>
      <c r="D4406" s="27" t="str">
        <f>IF('ESA Input'!AH4371="","",IF('ESA Input'!AH4371="Yes",'ESA Input'!B4371,"Ineligible"))</f>
        <v/>
      </c>
      <c r="E4406" s="242" t="str">
        <f>IF('ESA Input'!AH4371="","",'ESA Input'!AH4371)</f>
        <v/>
      </c>
      <c r="F4406" s="461" t="str">
        <f>IF('ESA Input'!AH4371="","",IF('ESA Input'!AH4371="YES",'ESA Input'!AG4371,""))</f>
        <v/>
      </c>
      <c r="G4406" s="462"/>
      <c r="H4406" s="201" t="str">
        <f>IF('ESA Input'!AH4371="","",IF('ESA Input'!AH4371="Yes",'ESA Input'!J4371,""))</f>
        <v/>
      </c>
      <c r="I4406" s="227" t="str">
        <f>IF('ESA Input'!AH4371="","",IF('ESA Input'!AH4371="Yes",'ESA Input'!D4371,""))</f>
        <v/>
      </c>
      <c r="J4406" s="235" t="str">
        <f>IF('ESA Input'!AH4371="","",IF('ESA Input'!AH4371="Yes",'ESA Input'!E4371,""))</f>
        <v/>
      </c>
      <c r="K4406" s="29" t="str">
        <f>IF('ESA Input'!AH4371="","",IF('ESA Input'!AH4371="Yes",'ESA Input'!H4371,""))</f>
        <v/>
      </c>
      <c r="L4406" s="236" t="str">
        <f>IF('ESA Input'!AH4371="","",IF('ESA Input'!AH4371="Yes",'ESA Input'!G4371,""))</f>
        <v/>
      </c>
      <c r="M4406" s="31" t="str">
        <f t="shared" si="411"/>
        <v/>
      </c>
      <c r="N4406" s="208" t="str">
        <f t="shared" si="412"/>
        <v/>
      </c>
      <c r="O4406" s="209" t="str">
        <f t="shared" si="413"/>
        <v/>
      </c>
      <c r="P4406" s="209" t="str">
        <f t="shared" si="414"/>
        <v/>
      </c>
      <c r="Q4406" s="31" t="str">
        <f t="shared" si="415"/>
        <v/>
      </c>
      <c r="R4406" s="129" t="s">
        <v>9</v>
      </c>
      <c r="S4406" s="128" t="s">
        <v>9</v>
      </c>
      <c r="T4406" s="1"/>
    </row>
    <row r="4407" spans="1:20" ht="15.75" hidden="1" customHeight="1">
      <c r="A4407" s="1" t="str">
        <f t="shared" si="1"/>
        <v/>
      </c>
      <c r="B4407" s="268" t="str">
        <f t="shared" si="410"/>
        <v>X</v>
      </c>
      <c r="C4407" s="1"/>
      <c r="D4407" s="27" t="str">
        <f>IF('ESA Input'!AH4372="","",IF('ESA Input'!AH4372="Yes",'ESA Input'!B4372,"Ineligible"))</f>
        <v/>
      </c>
      <c r="E4407" s="242" t="str">
        <f>IF('ESA Input'!AH4372="","",'ESA Input'!AH4372)</f>
        <v/>
      </c>
      <c r="F4407" s="461" t="str">
        <f>IF('ESA Input'!AH4372="","",IF('ESA Input'!AH4372="YES",'ESA Input'!AG4372,""))</f>
        <v/>
      </c>
      <c r="G4407" s="462"/>
      <c r="H4407" s="201" t="str">
        <f>IF('ESA Input'!AH4372="","",IF('ESA Input'!AH4372="Yes",'ESA Input'!J4372,""))</f>
        <v/>
      </c>
      <c r="I4407" s="227" t="str">
        <f>IF('ESA Input'!AH4372="","",IF('ESA Input'!AH4372="Yes",'ESA Input'!D4372,""))</f>
        <v/>
      </c>
      <c r="J4407" s="235" t="str">
        <f>IF('ESA Input'!AH4372="","",IF('ESA Input'!AH4372="Yes",'ESA Input'!E4372,""))</f>
        <v/>
      </c>
      <c r="K4407" s="29" t="str">
        <f>IF('ESA Input'!AH4372="","",IF('ESA Input'!AH4372="Yes",'ESA Input'!H4372,""))</f>
        <v/>
      </c>
      <c r="L4407" s="236" t="str">
        <f>IF('ESA Input'!AH4372="","",IF('ESA Input'!AH4372="Yes",'ESA Input'!G4372,""))</f>
        <v/>
      </c>
      <c r="M4407" s="31" t="str">
        <f t="shared" si="411"/>
        <v/>
      </c>
      <c r="N4407" s="208" t="str">
        <f t="shared" si="412"/>
        <v/>
      </c>
      <c r="O4407" s="209" t="str">
        <f t="shared" si="413"/>
        <v/>
      </c>
      <c r="P4407" s="209" t="str">
        <f t="shared" si="414"/>
        <v/>
      </c>
      <c r="Q4407" s="31" t="str">
        <f t="shared" si="415"/>
        <v/>
      </c>
      <c r="R4407" s="129" t="s">
        <v>9</v>
      </c>
      <c r="S4407" s="128" t="s">
        <v>9</v>
      </c>
      <c r="T4407" s="1"/>
    </row>
    <row r="4408" spans="1:20" ht="15.75" hidden="1" customHeight="1">
      <c r="A4408" s="1" t="str">
        <f t="shared" si="1"/>
        <v/>
      </c>
      <c r="B4408" s="268" t="str">
        <f t="shared" si="410"/>
        <v>X</v>
      </c>
      <c r="C4408" s="1"/>
      <c r="D4408" s="27" t="str">
        <f>IF('ESA Input'!AH4373="","",IF('ESA Input'!AH4373="Yes",'ESA Input'!B4373,"Ineligible"))</f>
        <v/>
      </c>
      <c r="E4408" s="242" t="str">
        <f>IF('ESA Input'!AH4373="","",'ESA Input'!AH4373)</f>
        <v/>
      </c>
      <c r="F4408" s="461" t="str">
        <f>IF('ESA Input'!AH4373="","",IF('ESA Input'!AH4373="YES",'ESA Input'!AG4373,""))</f>
        <v/>
      </c>
      <c r="G4408" s="462"/>
      <c r="H4408" s="201" t="str">
        <f>IF('ESA Input'!AH4373="","",IF('ESA Input'!AH4373="Yes",'ESA Input'!J4373,""))</f>
        <v/>
      </c>
      <c r="I4408" s="227" t="str">
        <f>IF('ESA Input'!AH4373="","",IF('ESA Input'!AH4373="Yes",'ESA Input'!D4373,""))</f>
        <v/>
      </c>
      <c r="J4408" s="235" t="str">
        <f>IF('ESA Input'!AH4373="","",IF('ESA Input'!AH4373="Yes",'ESA Input'!E4373,""))</f>
        <v/>
      </c>
      <c r="K4408" s="29" t="str">
        <f>IF('ESA Input'!AH4373="","",IF('ESA Input'!AH4373="Yes",'ESA Input'!H4373,""))</f>
        <v/>
      </c>
      <c r="L4408" s="236" t="str">
        <f>IF('ESA Input'!AH4373="","",IF('ESA Input'!AH4373="Yes",'ESA Input'!G4373,""))</f>
        <v/>
      </c>
      <c r="M4408" s="31" t="str">
        <f t="shared" si="411"/>
        <v/>
      </c>
      <c r="N4408" s="208" t="str">
        <f t="shared" si="412"/>
        <v/>
      </c>
      <c r="O4408" s="209" t="str">
        <f t="shared" si="413"/>
        <v/>
      </c>
      <c r="P4408" s="209" t="str">
        <f t="shared" si="414"/>
        <v/>
      </c>
      <c r="Q4408" s="31" t="str">
        <f t="shared" si="415"/>
        <v/>
      </c>
      <c r="R4408" s="129" t="s">
        <v>9</v>
      </c>
      <c r="S4408" s="128" t="s">
        <v>9</v>
      </c>
      <c r="T4408" s="1"/>
    </row>
    <row r="4409" spans="1:20" ht="15.75" hidden="1" customHeight="1">
      <c r="A4409" s="1" t="str">
        <f t="shared" si="1"/>
        <v/>
      </c>
      <c r="B4409" s="268" t="str">
        <f t="shared" si="410"/>
        <v>X</v>
      </c>
      <c r="C4409" s="1"/>
      <c r="D4409" s="27" t="str">
        <f>IF('ESA Input'!AH4374="","",IF('ESA Input'!AH4374="Yes",'ESA Input'!B4374,"Ineligible"))</f>
        <v/>
      </c>
      <c r="E4409" s="242" t="str">
        <f>IF('ESA Input'!AH4374="","",'ESA Input'!AH4374)</f>
        <v/>
      </c>
      <c r="F4409" s="461" t="str">
        <f>IF('ESA Input'!AH4374="","",IF('ESA Input'!AH4374="YES",'ESA Input'!AG4374,""))</f>
        <v/>
      </c>
      <c r="G4409" s="462"/>
      <c r="H4409" s="201" t="str">
        <f>IF('ESA Input'!AH4374="","",IF('ESA Input'!AH4374="Yes",'ESA Input'!J4374,""))</f>
        <v/>
      </c>
      <c r="I4409" s="227" t="str">
        <f>IF('ESA Input'!AH4374="","",IF('ESA Input'!AH4374="Yes",'ESA Input'!D4374,""))</f>
        <v/>
      </c>
      <c r="J4409" s="235" t="str">
        <f>IF('ESA Input'!AH4374="","",IF('ESA Input'!AH4374="Yes",'ESA Input'!E4374,""))</f>
        <v/>
      </c>
      <c r="K4409" s="29" t="str">
        <f>IF('ESA Input'!AH4374="","",IF('ESA Input'!AH4374="Yes",'ESA Input'!H4374,""))</f>
        <v/>
      </c>
      <c r="L4409" s="236" t="str">
        <f>IF('ESA Input'!AH4374="","",IF('ESA Input'!AH4374="Yes",'ESA Input'!G4374,""))</f>
        <v/>
      </c>
      <c r="M4409" s="31" t="str">
        <f t="shared" si="411"/>
        <v/>
      </c>
      <c r="N4409" s="208" t="str">
        <f t="shared" si="412"/>
        <v/>
      </c>
      <c r="O4409" s="209" t="str">
        <f t="shared" si="413"/>
        <v/>
      </c>
      <c r="P4409" s="209" t="str">
        <f t="shared" si="414"/>
        <v/>
      </c>
      <c r="Q4409" s="31" t="str">
        <f t="shared" si="415"/>
        <v/>
      </c>
      <c r="R4409" s="129" t="s">
        <v>9</v>
      </c>
      <c r="S4409" s="128" t="s">
        <v>9</v>
      </c>
      <c r="T4409" s="1"/>
    </row>
    <row r="4410" spans="1:20" ht="15.75" hidden="1" customHeight="1">
      <c r="A4410" s="1" t="str">
        <f t="shared" si="1"/>
        <v/>
      </c>
      <c r="B4410" s="268" t="str">
        <f t="shared" si="410"/>
        <v>X</v>
      </c>
      <c r="C4410" s="1"/>
      <c r="D4410" s="27" t="str">
        <f>IF('ESA Input'!AH4375="","",IF('ESA Input'!AH4375="Yes",'ESA Input'!B4375,"Ineligible"))</f>
        <v/>
      </c>
      <c r="E4410" s="242" t="str">
        <f>IF('ESA Input'!AH4375="","",'ESA Input'!AH4375)</f>
        <v/>
      </c>
      <c r="F4410" s="461" t="str">
        <f>IF('ESA Input'!AH4375="","",IF('ESA Input'!AH4375="YES",'ESA Input'!AG4375,""))</f>
        <v/>
      </c>
      <c r="G4410" s="462"/>
      <c r="H4410" s="201" t="str">
        <f>IF('ESA Input'!AH4375="","",IF('ESA Input'!AH4375="Yes",'ESA Input'!J4375,""))</f>
        <v/>
      </c>
      <c r="I4410" s="227" t="str">
        <f>IF('ESA Input'!AH4375="","",IF('ESA Input'!AH4375="Yes",'ESA Input'!D4375,""))</f>
        <v/>
      </c>
      <c r="J4410" s="235" t="str">
        <f>IF('ESA Input'!AH4375="","",IF('ESA Input'!AH4375="Yes",'ESA Input'!E4375,""))</f>
        <v/>
      </c>
      <c r="K4410" s="29" t="str">
        <f>IF('ESA Input'!AH4375="","",IF('ESA Input'!AH4375="Yes",'ESA Input'!H4375,""))</f>
        <v/>
      </c>
      <c r="L4410" s="236" t="str">
        <f>IF('ESA Input'!AH4375="","",IF('ESA Input'!AH4375="Yes",'ESA Input'!G4375,""))</f>
        <v/>
      </c>
      <c r="M4410" s="31" t="str">
        <f t="shared" si="411"/>
        <v/>
      </c>
      <c r="N4410" s="208" t="str">
        <f t="shared" si="412"/>
        <v/>
      </c>
      <c r="O4410" s="209" t="str">
        <f t="shared" si="413"/>
        <v/>
      </c>
      <c r="P4410" s="209" t="str">
        <f t="shared" si="414"/>
        <v/>
      </c>
      <c r="Q4410" s="31" t="str">
        <f t="shared" si="415"/>
        <v/>
      </c>
      <c r="R4410" s="129" t="s">
        <v>9</v>
      </c>
      <c r="S4410" s="128" t="s">
        <v>9</v>
      </c>
      <c r="T4410" s="1"/>
    </row>
    <row r="4411" spans="1:20" ht="15.75" hidden="1" customHeight="1">
      <c r="A4411" s="1" t="str">
        <f t="shared" si="1"/>
        <v/>
      </c>
      <c r="B4411" s="268" t="str">
        <f t="shared" si="410"/>
        <v>X</v>
      </c>
      <c r="C4411" s="1"/>
      <c r="D4411" s="27" t="str">
        <f>IF('ESA Input'!AH4376="","",IF('ESA Input'!AH4376="Yes",'ESA Input'!B4376,"Ineligible"))</f>
        <v/>
      </c>
      <c r="E4411" s="242" t="str">
        <f>IF('ESA Input'!AH4376="","",'ESA Input'!AH4376)</f>
        <v/>
      </c>
      <c r="F4411" s="461" t="str">
        <f>IF('ESA Input'!AH4376="","",IF('ESA Input'!AH4376="YES",'ESA Input'!AG4376,""))</f>
        <v/>
      </c>
      <c r="G4411" s="462"/>
      <c r="H4411" s="201" t="str">
        <f>IF('ESA Input'!AH4376="","",IF('ESA Input'!AH4376="Yes",'ESA Input'!J4376,""))</f>
        <v/>
      </c>
      <c r="I4411" s="227" t="str">
        <f>IF('ESA Input'!AH4376="","",IF('ESA Input'!AH4376="Yes",'ESA Input'!D4376,""))</f>
        <v/>
      </c>
      <c r="J4411" s="235" t="str">
        <f>IF('ESA Input'!AH4376="","",IF('ESA Input'!AH4376="Yes",'ESA Input'!E4376,""))</f>
        <v/>
      </c>
      <c r="K4411" s="29" t="str">
        <f>IF('ESA Input'!AH4376="","",IF('ESA Input'!AH4376="Yes",'ESA Input'!H4376,""))</f>
        <v/>
      </c>
      <c r="L4411" s="236" t="str">
        <f>IF('ESA Input'!AH4376="","",IF('ESA Input'!AH4376="Yes",'ESA Input'!G4376,""))</f>
        <v/>
      </c>
      <c r="M4411" s="31" t="str">
        <f t="shared" si="411"/>
        <v/>
      </c>
      <c r="N4411" s="208" t="str">
        <f t="shared" si="412"/>
        <v/>
      </c>
      <c r="O4411" s="209" t="str">
        <f t="shared" si="413"/>
        <v/>
      </c>
      <c r="P4411" s="209" t="str">
        <f t="shared" si="414"/>
        <v/>
      </c>
      <c r="Q4411" s="31" t="str">
        <f t="shared" si="415"/>
        <v/>
      </c>
      <c r="R4411" s="129" t="s">
        <v>9</v>
      </c>
      <c r="S4411" s="128" t="s">
        <v>9</v>
      </c>
      <c r="T4411" s="1"/>
    </row>
    <row r="4412" spans="1:20" ht="15.75" hidden="1" customHeight="1">
      <c r="A4412" s="1" t="str">
        <f t="shared" si="1"/>
        <v/>
      </c>
      <c r="B4412" s="268" t="str">
        <f t="shared" si="410"/>
        <v>X</v>
      </c>
      <c r="C4412" s="1"/>
      <c r="D4412" s="27" t="str">
        <f>IF('ESA Input'!AH4377="","",IF('ESA Input'!AH4377="Yes",'ESA Input'!B4377,"Ineligible"))</f>
        <v/>
      </c>
      <c r="E4412" s="242" t="str">
        <f>IF('ESA Input'!AH4377="","",'ESA Input'!AH4377)</f>
        <v/>
      </c>
      <c r="F4412" s="461" t="str">
        <f>IF('ESA Input'!AH4377="","",IF('ESA Input'!AH4377="YES",'ESA Input'!AG4377,""))</f>
        <v/>
      </c>
      <c r="G4412" s="462"/>
      <c r="H4412" s="201" t="str">
        <f>IF('ESA Input'!AH4377="","",IF('ESA Input'!AH4377="Yes",'ESA Input'!J4377,""))</f>
        <v/>
      </c>
      <c r="I4412" s="227" t="str">
        <f>IF('ESA Input'!AH4377="","",IF('ESA Input'!AH4377="Yes",'ESA Input'!D4377,""))</f>
        <v/>
      </c>
      <c r="J4412" s="235" t="str">
        <f>IF('ESA Input'!AH4377="","",IF('ESA Input'!AH4377="Yes",'ESA Input'!E4377,""))</f>
        <v/>
      </c>
      <c r="K4412" s="29" t="str">
        <f>IF('ESA Input'!AH4377="","",IF('ESA Input'!AH4377="Yes",'ESA Input'!H4377,""))</f>
        <v/>
      </c>
      <c r="L4412" s="236" t="str">
        <f>IF('ESA Input'!AH4377="","",IF('ESA Input'!AH4377="Yes",'ESA Input'!G4377,""))</f>
        <v/>
      </c>
      <c r="M4412" s="31" t="str">
        <f t="shared" si="411"/>
        <v/>
      </c>
      <c r="N4412" s="208" t="str">
        <f t="shared" si="412"/>
        <v/>
      </c>
      <c r="O4412" s="209" t="str">
        <f t="shared" si="413"/>
        <v/>
      </c>
      <c r="P4412" s="209" t="str">
        <f t="shared" si="414"/>
        <v/>
      </c>
      <c r="Q4412" s="31" t="str">
        <f t="shared" si="415"/>
        <v/>
      </c>
      <c r="R4412" s="129" t="s">
        <v>9</v>
      </c>
      <c r="S4412" s="128" t="s">
        <v>9</v>
      </c>
      <c r="T4412" s="1"/>
    </row>
    <row r="4413" spans="1:20" ht="15.75" hidden="1" customHeight="1">
      <c r="A4413" s="1" t="str">
        <f t="shared" si="1"/>
        <v/>
      </c>
      <c r="B4413" s="268" t="str">
        <f t="shared" si="410"/>
        <v>X</v>
      </c>
      <c r="C4413" s="1"/>
      <c r="D4413" s="27" t="str">
        <f>IF('ESA Input'!AH4378="","",IF('ESA Input'!AH4378="Yes",'ESA Input'!B4378,"Ineligible"))</f>
        <v/>
      </c>
      <c r="E4413" s="242" t="str">
        <f>IF('ESA Input'!AH4378="","",'ESA Input'!AH4378)</f>
        <v/>
      </c>
      <c r="F4413" s="461" t="str">
        <f>IF('ESA Input'!AH4378="","",IF('ESA Input'!AH4378="YES",'ESA Input'!AG4378,""))</f>
        <v/>
      </c>
      <c r="G4413" s="462"/>
      <c r="H4413" s="201" t="str">
        <f>IF('ESA Input'!AH4378="","",IF('ESA Input'!AH4378="Yes",'ESA Input'!J4378,""))</f>
        <v/>
      </c>
      <c r="I4413" s="227" t="str">
        <f>IF('ESA Input'!AH4378="","",IF('ESA Input'!AH4378="Yes",'ESA Input'!D4378,""))</f>
        <v/>
      </c>
      <c r="J4413" s="235" t="str">
        <f>IF('ESA Input'!AH4378="","",IF('ESA Input'!AH4378="Yes",'ESA Input'!E4378,""))</f>
        <v/>
      </c>
      <c r="K4413" s="29" t="str">
        <f>IF('ESA Input'!AH4378="","",IF('ESA Input'!AH4378="Yes",'ESA Input'!H4378,""))</f>
        <v/>
      </c>
      <c r="L4413" s="236" t="str">
        <f>IF('ESA Input'!AH4378="","",IF('ESA Input'!AH4378="Yes",'ESA Input'!G4378,""))</f>
        <v/>
      </c>
      <c r="M4413" s="31" t="str">
        <f t="shared" si="411"/>
        <v/>
      </c>
      <c r="N4413" s="208" t="str">
        <f t="shared" si="412"/>
        <v/>
      </c>
      <c r="O4413" s="209" t="str">
        <f t="shared" si="413"/>
        <v/>
      </c>
      <c r="P4413" s="209" t="str">
        <f t="shared" si="414"/>
        <v/>
      </c>
      <c r="Q4413" s="31" t="str">
        <f t="shared" si="415"/>
        <v/>
      </c>
      <c r="R4413" s="129" t="s">
        <v>9</v>
      </c>
      <c r="S4413" s="128" t="s">
        <v>9</v>
      </c>
      <c r="T4413" s="1"/>
    </row>
    <row r="4414" spans="1:20" ht="15.75" hidden="1" customHeight="1">
      <c r="A4414" s="1" t="str">
        <f t="shared" si="1"/>
        <v/>
      </c>
      <c r="B4414" s="268" t="str">
        <f t="shared" si="410"/>
        <v>X</v>
      </c>
      <c r="C4414" s="1"/>
      <c r="D4414" s="27" t="str">
        <f>IF('ESA Input'!AH4379="","",IF('ESA Input'!AH4379="Yes",'ESA Input'!B4379,"Ineligible"))</f>
        <v/>
      </c>
      <c r="E4414" s="242" t="str">
        <f>IF('ESA Input'!AH4379="","",'ESA Input'!AH4379)</f>
        <v/>
      </c>
      <c r="F4414" s="461" t="str">
        <f>IF('ESA Input'!AH4379="","",IF('ESA Input'!AH4379="YES",'ESA Input'!AG4379,""))</f>
        <v/>
      </c>
      <c r="G4414" s="462"/>
      <c r="H4414" s="201" t="str">
        <f>IF('ESA Input'!AH4379="","",IF('ESA Input'!AH4379="Yes",'ESA Input'!J4379,""))</f>
        <v/>
      </c>
      <c r="I4414" s="227" t="str">
        <f>IF('ESA Input'!AH4379="","",IF('ESA Input'!AH4379="Yes",'ESA Input'!D4379,""))</f>
        <v/>
      </c>
      <c r="J4414" s="235" t="str">
        <f>IF('ESA Input'!AH4379="","",IF('ESA Input'!AH4379="Yes",'ESA Input'!E4379,""))</f>
        <v/>
      </c>
      <c r="K4414" s="29" t="str">
        <f>IF('ESA Input'!AH4379="","",IF('ESA Input'!AH4379="Yes",'ESA Input'!H4379,""))</f>
        <v/>
      </c>
      <c r="L4414" s="236" t="str">
        <f>IF('ESA Input'!AH4379="","",IF('ESA Input'!AH4379="Yes",'ESA Input'!G4379,""))</f>
        <v/>
      </c>
      <c r="M4414" s="31" t="str">
        <f t="shared" si="411"/>
        <v/>
      </c>
      <c r="N4414" s="208" t="str">
        <f t="shared" si="412"/>
        <v/>
      </c>
      <c r="O4414" s="209" t="str">
        <f t="shared" si="413"/>
        <v/>
      </c>
      <c r="P4414" s="209" t="str">
        <f t="shared" si="414"/>
        <v/>
      </c>
      <c r="Q4414" s="31" t="str">
        <f t="shared" si="415"/>
        <v/>
      </c>
      <c r="R4414" s="129" t="s">
        <v>9</v>
      </c>
      <c r="S4414" s="128" t="s">
        <v>9</v>
      </c>
      <c r="T4414" s="1"/>
    </row>
    <row r="4415" spans="1:20" ht="15.75" hidden="1" customHeight="1">
      <c r="A4415" s="1" t="str">
        <f t="shared" si="1"/>
        <v/>
      </c>
      <c r="B4415" s="268" t="str">
        <f t="shared" si="410"/>
        <v>X</v>
      </c>
      <c r="C4415" s="1"/>
      <c r="D4415" s="27" t="str">
        <f>IF('ESA Input'!AH4380="","",IF('ESA Input'!AH4380="Yes",'ESA Input'!B4380,"Ineligible"))</f>
        <v/>
      </c>
      <c r="E4415" s="242" t="str">
        <f>IF('ESA Input'!AH4380="","",'ESA Input'!AH4380)</f>
        <v/>
      </c>
      <c r="F4415" s="461" t="str">
        <f>IF('ESA Input'!AH4380="","",IF('ESA Input'!AH4380="YES",'ESA Input'!AG4380,""))</f>
        <v/>
      </c>
      <c r="G4415" s="462"/>
      <c r="H4415" s="201" t="str">
        <f>IF('ESA Input'!AH4380="","",IF('ESA Input'!AH4380="Yes",'ESA Input'!J4380,""))</f>
        <v/>
      </c>
      <c r="I4415" s="227" t="str">
        <f>IF('ESA Input'!AH4380="","",IF('ESA Input'!AH4380="Yes",'ESA Input'!D4380,""))</f>
        <v/>
      </c>
      <c r="J4415" s="235" t="str">
        <f>IF('ESA Input'!AH4380="","",IF('ESA Input'!AH4380="Yes",'ESA Input'!E4380,""))</f>
        <v/>
      </c>
      <c r="K4415" s="29" t="str">
        <f>IF('ESA Input'!AH4380="","",IF('ESA Input'!AH4380="Yes",'ESA Input'!H4380,""))</f>
        <v/>
      </c>
      <c r="L4415" s="236" t="str">
        <f>IF('ESA Input'!AH4380="","",IF('ESA Input'!AH4380="Yes",'ESA Input'!G4380,""))</f>
        <v/>
      </c>
      <c r="M4415" s="31" t="str">
        <f t="shared" si="411"/>
        <v/>
      </c>
      <c r="N4415" s="208" t="str">
        <f t="shared" si="412"/>
        <v/>
      </c>
      <c r="O4415" s="209" t="str">
        <f t="shared" si="413"/>
        <v/>
      </c>
      <c r="P4415" s="209" t="str">
        <f t="shared" si="414"/>
        <v/>
      </c>
      <c r="Q4415" s="31" t="str">
        <f t="shared" si="415"/>
        <v/>
      </c>
      <c r="R4415" s="129" t="s">
        <v>9</v>
      </c>
      <c r="S4415" s="128" t="s">
        <v>9</v>
      </c>
      <c r="T4415" s="1"/>
    </row>
    <row r="4416" spans="1:20" ht="15.75" hidden="1" customHeight="1">
      <c r="A4416" s="1" t="str">
        <f t="shared" si="1"/>
        <v/>
      </c>
      <c r="B4416" s="268" t="str">
        <f t="shared" si="410"/>
        <v>X</v>
      </c>
      <c r="C4416" s="1"/>
      <c r="D4416" s="27" t="str">
        <f>IF('ESA Input'!AH4381="","",IF('ESA Input'!AH4381="Yes",'ESA Input'!B4381,"Ineligible"))</f>
        <v/>
      </c>
      <c r="E4416" s="242" t="str">
        <f>IF('ESA Input'!AH4381="","",'ESA Input'!AH4381)</f>
        <v/>
      </c>
      <c r="F4416" s="461" t="str">
        <f>IF('ESA Input'!AH4381="","",IF('ESA Input'!AH4381="YES",'ESA Input'!AG4381,""))</f>
        <v/>
      </c>
      <c r="G4416" s="462"/>
      <c r="H4416" s="201" t="str">
        <f>IF('ESA Input'!AH4381="","",IF('ESA Input'!AH4381="Yes",'ESA Input'!J4381,""))</f>
        <v/>
      </c>
      <c r="I4416" s="227" t="str">
        <f>IF('ESA Input'!AH4381="","",IF('ESA Input'!AH4381="Yes",'ESA Input'!D4381,""))</f>
        <v/>
      </c>
      <c r="J4416" s="235" t="str">
        <f>IF('ESA Input'!AH4381="","",IF('ESA Input'!AH4381="Yes",'ESA Input'!E4381,""))</f>
        <v/>
      </c>
      <c r="K4416" s="29" t="str">
        <f>IF('ESA Input'!AH4381="","",IF('ESA Input'!AH4381="Yes",'ESA Input'!H4381,""))</f>
        <v/>
      </c>
      <c r="L4416" s="236" t="str">
        <f>IF('ESA Input'!AH4381="","",IF('ESA Input'!AH4381="Yes",'ESA Input'!G4381,""))</f>
        <v/>
      </c>
      <c r="M4416" s="31" t="str">
        <f t="shared" si="411"/>
        <v/>
      </c>
      <c r="N4416" s="208" t="str">
        <f t="shared" si="412"/>
        <v/>
      </c>
      <c r="O4416" s="209" t="str">
        <f t="shared" si="413"/>
        <v/>
      </c>
      <c r="P4416" s="209" t="str">
        <f t="shared" si="414"/>
        <v/>
      </c>
      <c r="Q4416" s="31" t="str">
        <f t="shared" si="415"/>
        <v/>
      </c>
      <c r="R4416" s="129" t="s">
        <v>9</v>
      </c>
      <c r="S4416" s="128" t="s">
        <v>9</v>
      </c>
      <c r="T4416" s="1"/>
    </row>
    <row r="4417" spans="1:20" ht="15.75" hidden="1" customHeight="1">
      <c r="A4417" s="1" t="str">
        <f t="shared" si="1"/>
        <v/>
      </c>
      <c r="B4417" s="268" t="str">
        <f t="shared" si="410"/>
        <v>X</v>
      </c>
      <c r="C4417" s="1"/>
      <c r="D4417" s="27" t="str">
        <f>IF('ESA Input'!AH4382="","",IF('ESA Input'!AH4382="Yes",'ESA Input'!B4382,"Ineligible"))</f>
        <v/>
      </c>
      <c r="E4417" s="242" t="str">
        <f>IF('ESA Input'!AH4382="","",'ESA Input'!AH4382)</f>
        <v/>
      </c>
      <c r="F4417" s="461" t="str">
        <f>IF('ESA Input'!AH4382="","",IF('ESA Input'!AH4382="YES",'ESA Input'!AG4382,""))</f>
        <v/>
      </c>
      <c r="G4417" s="462"/>
      <c r="H4417" s="201" t="str">
        <f>IF('ESA Input'!AH4382="","",IF('ESA Input'!AH4382="Yes",'ESA Input'!J4382,""))</f>
        <v/>
      </c>
      <c r="I4417" s="227" t="str">
        <f>IF('ESA Input'!AH4382="","",IF('ESA Input'!AH4382="Yes",'ESA Input'!D4382,""))</f>
        <v/>
      </c>
      <c r="J4417" s="235" t="str">
        <f>IF('ESA Input'!AH4382="","",IF('ESA Input'!AH4382="Yes",'ESA Input'!E4382,""))</f>
        <v/>
      </c>
      <c r="K4417" s="29" t="str">
        <f>IF('ESA Input'!AH4382="","",IF('ESA Input'!AH4382="Yes",'ESA Input'!H4382,""))</f>
        <v/>
      </c>
      <c r="L4417" s="236" t="str">
        <f>IF('ESA Input'!AH4382="","",IF('ESA Input'!AH4382="Yes",'ESA Input'!G4382,""))</f>
        <v/>
      </c>
      <c r="M4417" s="31" t="str">
        <f t="shared" si="411"/>
        <v/>
      </c>
      <c r="N4417" s="208" t="str">
        <f t="shared" si="412"/>
        <v/>
      </c>
      <c r="O4417" s="209" t="str">
        <f t="shared" si="413"/>
        <v/>
      </c>
      <c r="P4417" s="209" t="str">
        <f t="shared" si="414"/>
        <v/>
      </c>
      <c r="Q4417" s="31" t="str">
        <f t="shared" si="415"/>
        <v/>
      </c>
      <c r="R4417" s="129" t="s">
        <v>9</v>
      </c>
      <c r="S4417" s="128" t="s">
        <v>9</v>
      </c>
      <c r="T4417" s="1"/>
    </row>
    <row r="4418" spans="1:20" ht="15.75" hidden="1" customHeight="1">
      <c r="A4418" s="1" t="str">
        <f t="shared" si="1"/>
        <v/>
      </c>
      <c r="B4418" s="268" t="str">
        <f t="shared" si="410"/>
        <v>X</v>
      </c>
      <c r="C4418" s="1"/>
      <c r="D4418" s="27" t="str">
        <f>IF('ESA Input'!AH4383="","",IF('ESA Input'!AH4383="Yes",'ESA Input'!B4383,"Ineligible"))</f>
        <v/>
      </c>
      <c r="E4418" s="242" t="str">
        <f>IF('ESA Input'!AH4383="","",'ESA Input'!AH4383)</f>
        <v/>
      </c>
      <c r="F4418" s="461" t="str">
        <f>IF('ESA Input'!AH4383="","",IF('ESA Input'!AH4383="YES",'ESA Input'!AG4383,""))</f>
        <v/>
      </c>
      <c r="G4418" s="462"/>
      <c r="H4418" s="201" t="str">
        <f>IF('ESA Input'!AH4383="","",IF('ESA Input'!AH4383="Yes",'ESA Input'!J4383,""))</f>
        <v/>
      </c>
      <c r="I4418" s="227" t="str">
        <f>IF('ESA Input'!AH4383="","",IF('ESA Input'!AH4383="Yes",'ESA Input'!D4383,""))</f>
        <v/>
      </c>
      <c r="J4418" s="235" t="str">
        <f>IF('ESA Input'!AH4383="","",IF('ESA Input'!AH4383="Yes",'ESA Input'!E4383,""))</f>
        <v/>
      </c>
      <c r="K4418" s="29" t="str">
        <f>IF('ESA Input'!AH4383="","",IF('ESA Input'!AH4383="Yes",'ESA Input'!H4383,""))</f>
        <v/>
      </c>
      <c r="L4418" s="236" t="str">
        <f>IF('ESA Input'!AH4383="","",IF('ESA Input'!AH4383="Yes",'ESA Input'!G4383,""))</f>
        <v/>
      </c>
      <c r="M4418" s="31" t="str">
        <f t="shared" si="411"/>
        <v/>
      </c>
      <c r="N4418" s="208" t="str">
        <f t="shared" si="412"/>
        <v/>
      </c>
      <c r="O4418" s="209" t="str">
        <f t="shared" si="413"/>
        <v/>
      </c>
      <c r="P4418" s="209" t="str">
        <f t="shared" si="414"/>
        <v/>
      </c>
      <c r="Q4418" s="31" t="str">
        <f t="shared" si="415"/>
        <v/>
      </c>
      <c r="R4418" s="129" t="s">
        <v>9</v>
      </c>
      <c r="S4418" s="128" t="s">
        <v>9</v>
      </c>
      <c r="T4418" s="1"/>
    </row>
    <row r="4419" spans="1:20" ht="15.75" hidden="1" customHeight="1">
      <c r="A4419" s="1" t="str">
        <f t="shared" si="1"/>
        <v/>
      </c>
      <c r="B4419" s="268" t="str">
        <f t="shared" si="410"/>
        <v>X</v>
      </c>
      <c r="C4419" s="1"/>
      <c r="D4419" s="27" t="str">
        <f>IF('ESA Input'!AH4384="","",IF('ESA Input'!AH4384="Yes",'ESA Input'!B4384,"Ineligible"))</f>
        <v/>
      </c>
      <c r="E4419" s="242" t="str">
        <f>IF('ESA Input'!AH4384="","",'ESA Input'!AH4384)</f>
        <v/>
      </c>
      <c r="F4419" s="461" t="str">
        <f>IF('ESA Input'!AH4384="","",IF('ESA Input'!AH4384="YES",'ESA Input'!AG4384,""))</f>
        <v/>
      </c>
      <c r="G4419" s="462"/>
      <c r="H4419" s="201" t="str">
        <f>IF('ESA Input'!AH4384="","",IF('ESA Input'!AH4384="Yes",'ESA Input'!J4384,""))</f>
        <v/>
      </c>
      <c r="I4419" s="227" t="str">
        <f>IF('ESA Input'!AH4384="","",IF('ESA Input'!AH4384="Yes",'ESA Input'!D4384,""))</f>
        <v/>
      </c>
      <c r="J4419" s="235" t="str">
        <f>IF('ESA Input'!AH4384="","",IF('ESA Input'!AH4384="Yes",'ESA Input'!E4384,""))</f>
        <v/>
      </c>
      <c r="K4419" s="29" t="str">
        <f>IF('ESA Input'!AH4384="","",IF('ESA Input'!AH4384="Yes",'ESA Input'!H4384,""))</f>
        <v/>
      </c>
      <c r="L4419" s="236" t="str">
        <f>IF('ESA Input'!AH4384="","",IF('ESA Input'!AH4384="Yes",'ESA Input'!G4384,""))</f>
        <v/>
      </c>
      <c r="M4419" s="31" t="str">
        <f t="shared" si="411"/>
        <v/>
      </c>
      <c r="N4419" s="208" t="str">
        <f t="shared" si="412"/>
        <v/>
      </c>
      <c r="O4419" s="209" t="str">
        <f t="shared" si="413"/>
        <v/>
      </c>
      <c r="P4419" s="209" t="str">
        <f t="shared" si="414"/>
        <v/>
      </c>
      <c r="Q4419" s="31" t="str">
        <f t="shared" si="415"/>
        <v/>
      </c>
      <c r="R4419" s="129" t="s">
        <v>9</v>
      </c>
      <c r="S4419" s="128" t="s">
        <v>9</v>
      </c>
      <c r="T4419" s="1"/>
    </row>
    <row r="4420" spans="1:20" ht="15.75" hidden="1" customHeight="1">
      <c r="A4420" s="1" t="str">
        <f t="shared" si="1"/>
        <v/>
      </c>
      <c r="B4420" s="268" t="str">
        <f t="shared" si="410"/>
        <v>X</v>
      </c>
      <c r="C4420" s="1"/>
      <c r="D4420" s="27" t="str">
        <f>IF('ESA Input'!AH4385="","",IF('ESA Input'!AH4385="Yes",'ESA Input'!B4385,"Ineligible"))</f>
        <v/>
      </c>
      <c r="E4420" s="242" t="str">
        <f>IF('ESA Input'!AH4385="","",'ESA Input'!AH4385)</f>
        <v/>
      </c>
      <c r="F4420" s="461" t="str">
        <f>IF('ESA Input'!AH4385="","",IF('ESA Input'!AH4385="YES",'ESA Input'!AG4385,""))</f>
        <v/>
      </c>
      <c r="G4420" s="462"/>
      <c r="H4420" s="201" t="str">
        <f>IF('ESA Input'!AH4385="","",IF('ESA Input'!AH4385="Yes",'ESA Input'!J4385,""))</f>
        <v/>
      </c>
      <c r="I4420" s="227" t="str">
        <f>IF('ESA Input'!AH4385="","",IF('ESA Input'!AH4385="Yes",'ESA Input'!D4385,""))</f>
        <v/>
      </c>
      <c r="J4420" s="235" t="str">
        <f>IF('ESA Input'!AH4385="","",IF('ESA Input'!AH4385="Yes",'ESA Input'!E4385,""))</f>
        <v/>
      </c>
      <c r="K4420" s="29" t="str">
        <f>IF('ESA Input'!AH4385="","",IF('ESA Input'!AH4385="Yes",'ESA Input'!H4385,""))</f>
        <v/>
      </c>
      <c r="L4420" s="236" t="str">
        <f>IF('ESA Input'!AH4385="","",IF('ESA Input'!AH4385="Yes",'ESA Input'!G4385,""))</f>
        <v/>
      </c>
      <c r="M4420" s="31" t="str">
        <f t="shared" si="411"/>
        <v/>
      </c>
      <c r="N4420" s="208" t="str">
        <f t="shared" si="412"/>
        <v/>
      </c>
      <c r="O4420" s="209" t="str">
        <f t="shared" si="413"/>
        <v/>
      </c>
      <c r="P4420" s="209" t="str">
        <f t="shared" si="414"/>
        <v/>
      </c>
      <c r="Q4420" s="31" t="str">
        <f t="shared" si="415"/>
        <v/>
      </c>
      <c r="R4420" s="129" t="s">
        <v>9</v>
      </c>
      <c r="S4420" s="128" t="s">
        <v>9</v>
      </c>
      <c r="T4420" s="1"/>
    </row>
    <row r="4421" spans="1:20" ht="15.75" hidden="1" customHeight="1">
      <c r="A4421" s="1" t="str">
        <f t="shared" si="1"/>
        <v/>
      </c>
      <c r="B4421" s="268" t="str">
        <f t="shared" si="410"/>
        <v>X</v>
      </c>
      <c r="C4421" s="1"/>
      <c r="D4421" s="27" t="str">
        <f>IF('ESA Input'!AH4386="","",IF('ESA Input'!AH4386="Yes",'ESA Input'!B4386,"Ineligible"))</f>
        <v/>
      </c>
      <c r="E4421" s="242" t="str">
        <f>IF('ESA Input'!AH4386="","",'ESA Input'!AH4386)</f>
        <v/>
      </c>
      <c r="F4421" s="461" t="str">
        <f>IF('ESA Input'!AH4386="","",IF('ESA Input'!AH4386="YES",'ESA Input'!AG4386,""))</f>
        <v/>
      </c>
      <c r="G4421" s="462"/>
      <c r="H4421" s="201" t="str">
        <f>IF('ESA Input'!AH4386="","",IF('ESA Input'!AH4386="Yes",'ESA Input'!J4386,""))</f>
        <v/>
      </c>
      <c r="I4421" s="227" t="str">
        <f>IF('ESA Input'!AH4386="","",IF('ESA Input'!AH4386="Yes",'ESA Input'!D4386,""))</f>
        <v/>
      </c>
      <c r="J4421" s="235" t="str">
        <f>IF('ESA Input'!AH4386="","",IF('ESA Input'!AH4386="Yes",'ESA Input'!E4386,""))</f>
        <v/>
      </c>
      <c r="K4421" s="29" t="str">
        <f>IF('ESA Input'!AH4386="","",IF('ESA Input'!AH4386="Yes",'ESA Input'!H4386,""))</f>
        <v/>
      </c>
      <c r="L4421" s="236" t="str">
        <f>IF('ESA Input'!AH4386="","",IF('ESA Input'!AH4386="Yes",'ESA Input'!G4386,""))</f>
        <v/>
      </c>
      <c r="M4421" s="31" t="str">
        <f t="shared" si="411"/>
        <v/>
      </c>
      <c r="N4421" s="208" t="str">
        <f t="shared" si="412"/>
        <v/>
      </c>
      <c r="O4421" s="209" t="str">
        <f t="shared" si="413"/>
        <v/>
      </c>
      <c r="P4421" s="209" t="str">
        <f t="shared" si="414"/>
        <v/>
      </c>
      <c r="Q4421" s="31" t="str">
        <f t="shared" si="415"/>
        <v/>
      </c>
      <c r="R4421" s="129" t="s">
        <v>9</v>
      </c>
      <c r="S4421" s="128" t="s">
        <v>9</v>
      </c>
      <c r="T4421" s="1"/>
    </row>
    <row r="4422" spans="1:20" ht="15.75" hidden="1" customHeight="1">
      <c r="A4422" s="1" t="str">
        <f t="shared" si="1"/>
        <v/>
      </c>
      <c r="B4422" s="268" t="str">
        <f t="shared" si="410"/>
        <v>X</v>
      </c>
      <c r="C4422" s="1"/>
      <c r="D4422" s="27" t="str">
        <f>IF('ESA Input'!AH4387="","",IF('ESA Input'!AH4387="Yes",'ESA Input'!B4387,"Ineligible"))</f>
        <v/>
      </c>
      <c r="E4422" s="242" t="str">
        <f>IF('ESA Input'!AH4387="","",'ESA Input'!AH4387)</f>
        <v/>
      </c>
      <c r="F4422" s="461" t="str">
        <f>IF('ESA Input'!AH4387="","",IF('ESA Input'!AH4387="YES",'ESA Input'!AG4387,""))</f>
        <v/>
      </c>
      <c r="G4422" s="462"/>
      <c r="H4422" s="201" t="str">
        <f>IF('ESA Input'!AH4387="","",IF('ESA Input'!AH4387="Yes",'ESA Input'!J4387,""))</f>
        <v/>
      </c>
      <c r="I4422" s="227" t="str">
        <f>IF('ESA Input'!AH4387="","",IF('ESA Input'!AH4387="Yes",'ESA Input'!D4387,""))</f>
        <v/>
      </c>
      <c r="J4422" s="235" t="str">
        <f>IF('ESA Input'!AH4387="","",IF('ESA Input'!AH4387="Yes",'ESA Input'!E4387,""))</f>
        <v/>
      </c>
      <c r="K4422" s="29" t="str">
        <f>IF('ESA Input'!AH4387="","",IF('ESA Input'!AH4387="Yes",'ESA Input'!H4387,""))</f>
        <v/>
      </c>
      <c r="L4422" s="236" t="str">
        <f>IF('ESA Input'!AH4387="","",IF('ESA Input'!AH4387="Yes",'ESA Input'!G4387,""))</f>
        <v/>
      </c>
      <c r="M4422" s="31" t="str">
        <f t="shared" si="411"/>
        <v/>
      </c>
      <c r="N4422" s="208" t="str">
        <f t="shared" si="412"/>
        <v/>
      </c>
      <c r="O4422" s="209" t="str">
        <f t="shared" si="413"/>
        <v/>
      </c>
      <c r="P4422" s="209" t="str">
        <f t="shared" si="414"/>
        <v/>
      </c>
      <c r="Q4422" s="31" t="str">
        <f t="shared" si="415"/>
        <v/>
      </c>
      <c r="R4422" s="129" t="s">
        <v>9</v>
      </c>
      <c r="S4422" s="128" t="s">
        <v>9</v>
      </c>
      <c r="T4422" s="1"/>
    </row>
    <row r="4423" spans="1:20" ht="15.75" hidden="1" customHeight="1">
      <c r="A4423" s="1" t="str">
        <f t="shared" si="1"/>
        <v/>
      </c>
      <c r="B4423" s="268" t="str">
        <f t="shared" si="410"/>
        <v>X</v>
      </c>
      <c r="C4423" s="1"/>
      <c r="D4423" s="27" t="str">
        <f>IF('ESA Input'!AH4388="","",IF('ESA Input'!AH4388="Yes",'ESA Input'!B4388,"Ineligible"))</f>
        <v/>
      </c>
      <c r="E4423" s="242" t="str">
        <f>IF('ESA Input'!AH4388="","",'ESA Input'!AH4388)</f>
        <v/>
      </c>
      <c r="F4423" s="461" t="str">
        <f>IF('ESA Input'!AH4388="","",IF('ESA Input'!AH4388="YES",'ESA Input'!AG4388,""))</f>
        <v/>
      </c>
      <c r="G4423" s="462"/>
      <c r="H4423" s="201" t="str">
        <f>IF('ESA Input'!AH4388="","",IF('ESA Input'!AH4388="Yes",'ESA Input'!J4388,""))</f>
        <v/>
      </c>
      <c r="I4423" s="227" t="str">
        <f>IF('ESA Input'!AH4388="","",IF('ESA Input'!AH4388="Yes",'ESA Input'!D4388,""))</f>
        <v/>
      </c>
      <c r="J4423" s="235" t="str">
        <f>IF('ESA Input'!AH4388="","",IF('ESA Input'!AH4388="Yes",'ESA Input'!E4388,""))</f>
        <v/>
      </c>
      <c r="K4423" s="29" t="str">
        <f>IF('ESA Input'!AH4388="","",IF('ESA Input'!AH4388="Yes",'ESA Input'!H4388,""))</f>
        <v/>
      </c>
      <c r="L4423" s="236" t="str">
        <f>IF('ESA Input'!AH4388="","",IF('ESA Input'!AH4388="Yes",'ESA Input'!G4388,""))</f>
        <v/>
      </c>
      <c r="M4423" s="31" t="str">
        <f t="shared" si="411"/>
        <v/>
      </c>
      <c r="N4423" s="208" t="str">
        <f t="shared" si="412"/>
        <v/>
      </c>
      <c r="O4423" s="209" t="str">
        <f t="shared" si="413"/>
        <v/>
      </c>
      <c r="P4423" s="209" t="str">
        <f t="shared" si="414"/>
        <v/>
      </c>
      <c r="Q4423" s="31" t="str">
        <f t="shared" si="415"/>
        <v/>
      </c>
      <c r="R4423" s="129" t="s">
        <v>9</v>
      </c>
      <c r="S4423" s="128" t="s">
        <v>9</v>
      </c>
      <c r="T4423" s="1"/>
    </row>
    <row r="4424" spans="1:20" ht="15.75" hidden="1" customHeight="1">
      <c r="A4424" s="1" t="str">
        <f t="shared" si="1"/>
        <v/>
      </c>
      <c r="B4424" s="268" t="str">
        <f t="shared" si="410"/>
        <v>X</v>
      </c>
      <c r="C4424" s="1"/>
      <c r="D4424" s="27" t="str">
        <f>IF('ESA Input'!AH4389="","",IF('ESA Input'!AH4389="Yes",'ESA Input'!B4389,"Ineligible"))</f>
        <v/>
      </c>
      <c r="E4424" s="242" t="str">
        <f>IF('ESA Input'!AH4389="","",'ESA Input'!AH4389)</f>
        <v/>
      </c>
      <c r="F4424" s="461" t="str">
        <f>IF('ESA Input'!AH4389="","",IF('ESA Input'!AH4389="YES",'ESA Input'!AG4389,""))</f>
        <v/>
      </c>
      <c r="G4424" s="462"/>
      <c r="H4424" s="201" t="str">
        <f>IF('ESA Input'!AH4389="","",IF('ESA Input'!AH4389="Yes",'ESA Input'!J4389,""))</f>
        <v/>
      </c>
      <c r="I4424" s="227" t="str">
        <f>IF('ESA Input'!AH4389="","",IF('ESA Input'!AH4389="Yes",'ESA Input'!D4389,""))</f>
        <v/>
      </c>
      <c r="J4424" s="235" t="str">
        <f>IF('ESA Input'!AH4389="","",IF('ESA Input'!AH4389="Yes",'ESA Input'!E4389,""))</f>
        <v/>
      </c>
      <c r="K4424" s="29" t="str">
        <f>IF('ESA Input'!AH4389="","",IF('ESA Input'!AH4389="Yes",'ESA Input'!H4389,""))</f>
        <v/>
      </c>
      <c r="L4424" s="236" t="str">
        <f>IF('ESA Input'!AH4389="","",IF('ESA Input'!AH4389="Yes",'ESA Input'!G4389,""))</f>
        <v/>
      </c>
      <c r="M4424" s="31" t="str">
        <f t="shared" si="411"/>
        <v/>
      </c>
      <c r="N4424" s="208" t="str">
        <f t="shared" si="412"/>
        <v/>
      </c>
      <c r="O4424" s="209" t="str">
        <f t="shared" si="413"/>
        <v/>
      </c>
      <c r="P4424" s="209" t="str">
        <f t="shared" si="414"/>
        <v/>
      </c>
      <c r="Q4424" s="31" t="str">
        <f t="shared" si="415"/>
        <v/>
      </c>
      <c r="R4424" s="129" t="s">
        <v>9</v>
      </c>
      <c r="S4424" s="128" t="s">
        <v>9</v>
      </c>
      <c r="T4424" s="1"/>
    </row>
    <row r="4425" spans="1:20" ht="15.75" hidden="1" customHeight="1">
      <c r="A4425" s="1" t="str">
        <f t="shared" si="1"/>
        <v/>
      </c>
      <c r="B4425" s="268" t="str">
        <f t="shared" si="410"/>
        <v>X</v>
      </c>
      <c r="C4425" s="1"/>
      <c r="D4425" s="27" t="str">
        <f>IF('ESA Input'!AH4390="","",IF('ESA Input'!AH4390="Yes",'ESA Input'!B4390,"Ineligible"))</f>
        <v/>
      </c>
      <c r="E4425" s="242" t="str">
        <f>IF('ESA Input'!AH4390="","",'ESA Input'!AH4390)</f>
        <v/>
      </c>
      <c r="F4425" s="461" t="str">
        <f>IF('ESA Input'!AH4390="","",IF('ESA Input'!AH4390="YES",'ESA Input'!AG4390,""))</f>
        <v/>
      </c>
      <c r="G4425" s="462"/>
      <c r="H4425" s="201" t="str">
        <f>IF('ESA Input'!AH4390="","",IF('ESA Input'!AH4390="Yes",'ESA Input'!J4390,""))</f>
        <v/>
      </c>
      <c r="I4425" s="227" t="str">
        <f>IF('ESA Input'!AH4390="","",IF('ESA Input'!AH4390="Yes",'ESA Input'!D4390,""))</f>
        <v/>
      </c>
      <c r="J4425" s="235" t="str">
        <f>IF('ESA Input'!AH4390="","",IF('ESA Input'!AH4390="Yes",'ESA Input'!E4390,""))</f>
        <v/>
      </c>
      <c r="K4425" s="29" t="str">
        <f>IF('ESA Input'!AH4390="","",IF('ESA Input'!AH4390="Yes",'ESA Input'!H4390,""))</f>
        <v/>
      </c>
      <c r="L4425" s="236" t="str">
        <f>IF('ESA Input'!AH4390="","",IF('ESA Input'!AH4390="Yes",'ESA Input'!G4390,""))</f>
        <v/>
      </c>
      <c r="M4425" s="31" t="str">
        <f t="shared" si="411"/>
        <v/>
      </c>
      <c r="N4425" s="208" t="str">
        <f t="shared" si="412"/>
        <v/>
      </c>
      <c r="O4425" s="209" t="str">
        <f t="shared" si="413"/>
        <v/>
      </c>
      <c r="P4425" s="209" t="str">
        <f t="shared" si="414"/>
        <v/>
      </c>
      <c r="Q4425" s="31" t="str">
        <f t="shared" si="415"/>
        <v/>
      </c>
      <c r="R4425" s="129" t="s">
        <v>9</v>
      </c>
      <c r="S4425" s="128" t="s">
        <v>9</v>
      </c>
      <c r="T4425" s="1"/>
    </row>
    <row r="4426" spans="1:20" ht="15.75" hidden="1" customHeight="1">
      <c r="A4426" s="1" t="str">
        <f t="shared" si="1"/>
        <v/>
      </c>
      <c r="B4426" s="268" t="str">
        <f t="shared" si="410"/>
        <v>X</v>
      </c>
      <c r="C4426" s="1"/>
      <c r="D4426" s="27" t="str">
        <f>IF('ESA Input'!AH4391="","",IF('ESA Input'!AH4391="Yes",'ESA Input'!B4391,"Ineligible"))</f>
        <v/>
      </c>
      <c r="E4426" s="242" t="str">
        <f>IF('ESA Input'!AH4391="","",'ESA Input'!AH4391)</f>
        <v/>
      </c>
      <c r="F4426" s="461" t="str">
        <f>IF('ESA Input'!AH4391="","",IF('ESA Input'!AH4391="YES",'ESA Input'!AG4391,""))</f>
        <v/>
      </c>
      <c r="G4426" s="462"/>
      <c r="H4426" s="201" t="str">
        <f>IF('ESA Input'!AH4391="","",IF('ESA Input'!AH4391="Yes",'ESA Input'!J4391,""))</f>
        <v/>
      </c>
      <c r="I4426" s="227" t="str">
        <f>IF('ESA Input'!AH4391="","",IF('ESA Input'!AH4391="Yes",'ESA Input'!D4391,""))</f>
        <v/>
      </c>
      <c r="J4426" s="235" t="str">
        <f>IF('ESA Input'!AH4391="","",IF('ESA Input'!AH4391="Yes",'ESA Input'!E4391,""))</f>
        <v/>
      </c>
      <c r="K4426" s="29" t="str">
        <f>IF('ESA Input'!AH4391="","",IF('ESA Input'!AH4391="Yes",'ESA Input'!H4391,""))</f>
        <v/>
      </c>
      <c r="L4426" s="236" t="str">
        <f>IF('ESA Input'!AH4391="","",IF('ESA Input'!AH4391="Yes",'ESA Input'!G4391,""))</f>
        <v/>
      </c>
      <c r="M4426" s="31" t="str">
        <f t="shared" si="411"/>
        <v/>
      </c>
      <c r="N4426" s="208" t="str">
        <f t="shared" si="412"/>
        <v/>
      </c>
      <c r="O4426" s="209" t="str">
        <f t="shared" si="413"/>
        <v/>
      </c>
      <c r="P4426" s="209" t="str">
        <f t="shared" si="414"/>
        <v/>
      </c>
      <c r="Q4426" s="31" t="str">
        <f t="shared" si="415"/>
        <v/>
      </c>
      <c r="R4426" s="129" t="s">
        <v>9</v>
      </c>
      <c r="S4426" s="128" t="s">
        <v>9</v>
      </c>
      <c r="T4426" s="1"/>
    </row>
    <row r="4427" spans="1:20" ht="15.75" hidden="1" customHeight="1">
      <c r="A4427" s="1" t="str">
        <f t="shared" si="1"/>
        <v/>
      </c>
      <c r="B4427" s="268" t="str">
        <f t="shared" si="410"/>
        <v>X</v>
      </c>
      <c r="C4427" s="1"/>
      <c r="D4427" s="27" t="str">
        <f>IF('ESA Input'!AH4392="","",IF('ESA Input'!AH4392="Yes",'ESA Input'!B4392,"Ineligible"))</f>
        <v/>
      </c>
      <c r="E4427" s="242" t="str">
        <f>IF('ESA Input'!AH4392="","",'ESA Input'!AH4392)</f>
        <v/>
      </c>
      <c r="F4427" s="461" t="str">
        <f>IF('ESA Input'!AH4392="","",IF('ESA Input'!AH4392="YES",'ESA Input'!AG4392,""))</f>
        <v/>
      </c>
      <c r="G4427" s="462"/>
      <c r="H4427" s="201" t="str">
        <f>IF('ESA Input'!AH4392="","",IF('ESA Input'!AH4392="Yes",'ESA Input'!J4392,""))</f>
        <v/>
      </c>
      <c r="I4427" s="227" t="str">
        <f>IF('ESA Input'!AH4392="","",IF('ESA Input'!AH4392="Yes",'ESA Input'!D4392,""))</f>
        <v/>
      </c>
      <c r="J4427" s="235" t="str">
        <f>IF('ESA Input'!AH4392="","",IF('ESA Input'!AH4392="Yes",'ESA Input'!E4392,""))</f>
        <v/>
      </c>
      <c r="K4427" s="29" t="str">
        <f>IF('ESA Input'!AH4392="","",IF('ESA Input'!AH4392="Yes",'ESA Input'!H4392,""))</f>
        <v/>
      </c>
      <c r="L4427" s="236" t="str">
        <f>IF('ESA Input'!AH4392="","",IF('ESA Input'!AH4392="Yes",'ESA Input'!G4392,""))</f>
        <v/>
      </c>
      <c r="M4427" s="31" t="str">
        <f t="shared" si="411"/>
        <v/>
      </c>
      <c r="N4427" s="208" t="str">
        <f t="shared" si="412"/>
        <v/>
      </c>
      <c r="O4427" s="209" t="str">
        <f t="shared" si="413"/>
        <v/>
      </c>
      <c r="P4427" s="209" t="str">
        <f t="shared" si="414"/>
        <v/>
      </c>
      <c r="Q4427" s="31" t="str">
        <f t="shared" si="415"/>
        <v/>
      </c>
      <c r="R4427" s="129" t="s">
        <v>9</v>
      </c>
      <c r="S4427" s="128" t="s">
        <v>9</v>
      </c>
      <c r="T4427" s="1"/>
    </row>
    <row r="4428" spans="1:20" ht="15.75" hidden="1" customHeight="1">
      <c r="A4428" s="1" t="str">
        <f t="shared" si="1"/>
        <v/>
      </c>
      <c r="B4428" s="268" t="str">
        <f t="shared" si="410"/>
        <v>X</v>
      </c>
      <c r="C4428" s="1"/>
      <c r="D4428" s="27" t="str">
        <f>IF('ESA Input'!AH4393="","",IF('ESA Input'!AH4393="Yes",'ESA Input'!B4393,"Ineligible"))</f>
        <v/>
      </c>
      <c r="E4428" s="242" t="str">
        <f>IF('ESA Input'!AH4393="","",'ESA Input'!AH4393)</f>
        <v/>
      </c>
      <c r="F4428" s="461" t="str">
        <f>IF('ESA Input'!AH4393="","",IF('ESA Input'!AH4393="YES",'ESA Input'!AG4393,""))</f>
        <v/>
      </c>
      <c r="G4428" s="462"/>
      <c r="H4428" s="201" t="str">
        <f>IF('ESA Input'!AH4393="","",IF('ESA Input'!AH4393="Yes",'ESA Input'!J4393,""))</f>
        <v/>
      </c>
      <c r="I4428" s="227" t="str">
        <f>IF('ESA Input'!AH4393="","",IF('ESA Input'!AH4393="Yes",'ESA Input'!D4393,""))</f>
        <v/>
      </c>
      <c r="J4428" s="235" t="str">
        <f>IF('ESA Input'!AH4393="","",IF('ESA Input'!AH4393="Yes",'ESA Input'!E4393,""))</f>
        <v/>
      </c>
      <c r="K4428" s="29" t="str">
        <f>IF('ESA Input'!AH4393="","",IF('ESA Input'!AH4393="Yes",'ESA Input'!H4393,""))</f>
        <v/>
      </c>
      <c r="L4428" s="236" t="str">
        <f>IF('ESA Input'!AH4393="","",IF('ESA Input'!AH4393="Yes",'ESA Input'!G4393,""))</f>
        <v/>
      </c>
      <c r="M4428" s="31" t="str">
        <f t="shared" si="411"/>
        <v/>
      </c>
      <c r="N4428" s="208" t="str">
        <f t="shared" si="412"/>
        <v/>
      </c>
      <c r="O4428" s="209" t="str">
        <f t="shared" si="413"/>
        <v/>
      </c>
      <c r="P4428" s="209" t="str">
        <f t="shared" si="414"/>
        <v/>
      </c>
      <c r="Q4428" s="31" t="str">
        <f t="shared" si="415"/>
        <v/>
      </c>
      <c r="R4428" s="129" t="s">
        <v>9</v>
      </c>
      <c r="S4428" s="128" t="s">
        <v>9</v>
      </c>
      <c r="T4428" s="1"/>
    </row>
    <row r="4429" spans="1:20" ht="15.75" hidden="1" customHeight="1">
      <c r="A4429" s="1" t="str">
        <f t="shared" si="1"/>
        <v/>
      </c>
      <c r="B4429" s="268" t="str">
        <f t="shared" si="410"/>
        <v>X</v>
      </c>
      <c r="C4429" s="1"/>
      <c r="D4429" s="27" t="str">
        <f>IF('ESA Input'!AH4394="","",IF('ESA Input'!AH4394="Yes",'ESA Input'!B4394,"Ineligible"))</f>
        <v/>
      </c>
      <c r="E4429" s="242" t="str">
        <f>IF('ESA Input'!AH4394="","",'ESA Input'!AH4394)</f>
        <v/>
      </c>
      <c r="F4429" s="461" t="str">
        <f>IF('ESA Input'!AH4394="","",IF('ESA Input'!AH4394="YES",'ESA Input'!AG4394,""))</f>
        <v/>
      </c>
      <c r="G4429" s="462"/>
      <c r="H4429" s="201" t="str">
        <f>IF('ESA Input'!AH4394="","",IF('ESA Input'!AH4394="Yes",'ESA Input'!J4394,""))</f>
        <v/>
      </c>
      <c r="I4429" s="227" t="str">
        <f>IF('ESA Input'!AH4394="","",IF('ESA Input'!AH4394="Yes",'ESA Input'!D4394,""))</f>
        <v/>
      </c>
      <c r="J4429" s="235" t="str">
        <f>IF('ESA Input'!AH4394="","",IF('ESA Input'!AH4394="Yes",'ESA Input'!E4394,""))</f>
        <v/>
      </c>
      <c r="K4429" s="29" t="str">
        <f>IF('ESA Input'!AH4394="","",IF('ESA Input'!AH4394="Yes",'ESA Input'!H4394,""))</f>
        <v/>
      </c>
      <c r="L4429" s="236" t="str">
        <f>IF('ESA Input'!AH4394="","",IF('ESA Input'!AH4394="Yes",'ESA Input'!G4394,""))</f>
        <v/>
      </c>
      <c r="M4429" s="31" t="str">
        <f t="shared" si="411"/>
        <v/>
      </c>
      <c r="N4429" s="208" t="str">
        <f t="shared" si="412"/>
        <v/>
      </c>
      <c r="O4429" s="209" t="str">
        <f t="shared" si="413"/>
        <v/>
      </c>
      <c r="P4429" s="209" t="str">
        <f t="shared" si="414"/>
        <v/>
      </c>
      <c r="Q4429" s="31" t="str">
        <f t="shared" si="415"/>
        <v/>
      </c>
      <c r="R4429" s="129" t="s">
        <v>9</v>
      </c>
      <c r="S4429" s="128" t="s">
        <v>9</v>
      </c>
      <c r="T4429" s="1"/>
    </row>
    <row r="4430" spans="1:20" ht="15.75" hidden="1" customHeight="1">
      <c r="A4430" s="1" t="str">
        <f t="shared" si="1"/>
        <v/>
      </c>
      <c r="B4430" s="268" t="str">
        <f t="shared" si="410"/>
        <v>X</v>
      </c>
      <c r="C4430" s="1"/>
      <c r="D4430" s="27" t="str">
        <f>IF('ESA Input'!AH4395="","",IF('ESA Input'!AH4395="Yes",'ESA Input'!B4395,"Ineligible"))</f>
        <v/>
      </c>
      <c r="E4430" s="242" t="str">
        <f>IF('ESA Input'!AH4395="","",'ESA Input'!AH4395)</f>
        <v/>
      </c>
      <c r="F4430" s="461" t="str">
        <f>IF('ESA Input'!AH4395="","",IF('ESA Input'!AH4395="YES",'ESA Input'!AG4395,""))</f>
        <v/>
      </c>
      <c r="G4430" s="462"/>
      <c r="H4430" s="201" t="str">
        <f>IF('ESA Input'!AH4395="","",IF('ESA Input'!AH4395="Yes",'ESA Input'!J4395,""))</f>
        <v/>
      </c>
      <c r="I4430" s="227" t="str">
        <f>IF('ESA Input'!AH4395="","",IF('ESA Input'!AH4395="Yes",'ESA Input'!D4395,""))</f>
        <v/>
      </c>
      <c r="J4430" s="235" t="str">
        <f>IF('ESA Input'!AH4395="","",IF('ESA Input'!AH4395="Yes",'ESA Input'!E4395,""))</f>
        <v/>
      </c>
      <c r="K4430" s="29" t="str">
        <f>IF('ESA Input'!AH4395="","",IF('ESA Input'!AH4395="Yes",'ESA Input'!H4395,""))</f>
        <v/>
      </c>
      <c r="L4430" s="236" t="str">
        <f>IF('ESA Input'!AH4395="","",IF('ESA Input'!AH4395="Yes",'ESA Input'!G4395,""))</f>
        <v/>
      </c>
      <c r="M4430" s="31" t="str">
        <f t="shared" si="411"/>
        <v/>
      </c>
      <c r="N4430" s="208" t="str">
        <f t="shared" si="412"/>
        <v/>
      </c>
      <c r="O4430" s="209" t="str">
        <f t="shared" si="413"/>
        <v/>
      </c>
      <c r="P4430" s="209" t="str">
        <f t="shared" si="414"/>
        <v/>
      </c>
      <c r="Q4430" s="31" t="str">
        <f t="shared" si="415"/>
        <v/>
      </c>
      <c r="R4430" s="129" t="s">
        <v>9</v>
      </c>
      <c r="S4430" s="128" t="s">
        <v>9</v>
      </c>
      <c r="T4430" s="1"/>
    </row>
    <row r="4431" spans="1:20" ht="15.75" hidden="1" customHeight="1">
      <c r="A4431" s="1" t="str">
        <f t="shared" si="1"/>
        <v/>
      </c>
      <c r="B4431" s="268" t="str">
        <f t="shared" si="410"/>
        <v>X</v>
      </c>
      <c r="C4431" s="1"/>
      <c r="D4431" s="27" t="str">
        <f>IF('ESA Input'!AH4396="","",IF('ESA Input'!AH4396="Yes",'ESA Input'!B4396,"Ineligible"))</f>
        <v/>
      </c>
      <c r="E4431" s="242" t="str">
        <f>IF('ESA Input'!AH4396="","",'ESA Input'!AH4396)</f>
        <v/>
      </c>
      <c r="F4431" s="461" t="str">
        <f>IF('ESA Input'!AH4396="","",IF('ESA Input'!AH4396="YES",'ESA Input'!AG4396,""))</f>
        <v/>
      </c>
      <c r="G4431" s="462"/>
      <c r="H4431" s="201" t="str">
        <f>IF('ESA Input'!AH4396="","",IF('ESA Input'!AH4396="Yes",'ESA Input'!J4396,""))</f>
        <v/>
      </c>
      <c r="I4431" s="227" t="str">
        <f>IF('ESA Input'!AH4396="","",IF('ESA Input'!AH4396="Yes",'ESA Input'!D4396,""))</f>
        <v/>
      </c>
      <c r="J4431" s="235" t="str">
        <f>IF('ESA Input'!AH4396="","",IF('ESA Input'!AH4396="Yes",'ESA Input'!E4396,""))</f>
        <v/>
      </c>
      <c r="K4431" s="29" t="str">
        <f>IF('ESA Input'!AH4396="","",IF('ESA Input'!AH4396="Yes",'ESA Input'!H4396,""))</f>
        <v/>
      </c>
      <c r="L4431" s="236" t="str">
        <f>IF('ESA Input'!AH4396="","",IF('ESA Input'!AH4396="Yes",'ESA Input'!G4396,""))</f>
        <v/>
      </c>
      <c r="M4431" s="31" t="str">
        <f t="shared" si="411"/>
        <v/>
      </c>
      <c r="N4431" s="208" t="str">
        <f t="shared" si="412"/>
        <v/>
      </c>
      <c r="O4431" s="209" t="str">
        <f t="shared" si="413"/>
        <v/>
      </c>
      <c r="P4431" s="209" t="str">
        <f t="shared" si="414"/>
        <v/>
      </c>
      <c r="Q4431" s="31" t="str">
        <f t="shared" si="415"/>
        <v/>
      </c>
      <c r="R4431" s="129" t="s">
        <v>9</v>
      </c>
      <c r="S4431" s="128" t="s">
        <v>9</v>
      </c>
      <c r="T4431" s="1"/>
    </row>
    <row r="4432" spans="1:20" ht="15.75" hidden="1" customHeight="1">
      <c r="A4432" s="1" t="str">
        <f t="shared" si="1"/>
        <v/>
      </c>
      <c r="B4432" s="268" t="str">
        <f t="shared" si="410"/>
        <v>X</v>
      </c>
      <c r="C4432" s="1"/>
      <c r="D4432" s="27" t="str">
        <f>IF('ESA Input'!AH4397="","",IF('ESA Input'!AH4397="Yes",'ESA Input'!B4397,"Ineligible"))</f>
        <v/>
      </c>
      <c r="E4432" s="242" t="str">
        <f>IF('ESA Input'!AH4397="","",'ESA Input'!AH4397)</f>
        <v/>
      </c>
      <c r="F4432" s="461" t="str">
        <f>IF('ESA Input'!AH4397="","",IF('ESA Input'!AH4397="YES",'ESA Input'!AG4397,""))</f>
        <v/>
      </c>
      <c r="G4432" s="462"/>
      <c r="H4432" s="201" t="str">
        <f>IF('ESA Input'!AH4397="","",IF('ESA Input'!AH4397="Yes",'ESA Input'!J4397,""))</f>
        <v/>
      </c>
      <c r="I4432" s="227" t="str">
        <f>IF('ESA Input'!AH4397="","",IF('ESA Input'!AH4397="Yes",'ESA Input'!D4397,""))</f>
        <v/>
      </c>
      <c r="J4432" s="235" t="str">
        <f>IF('ESA Input'!AH4397="","",IF('ESA Input'!AH4397="Yes",'ESA Input'!E4397,""))</f>
        <v/>
      </c>
      <c r="K4432" s="29" t="str">
        <f>IF('ESA Input'!AH4397="","",IF('ESA Input'!AH4397="Yes",'ESA Input'!H4397,""))</f>
        <v/>
      </c>
      <c r="L4432" s="236" t="str">
        <f>IF('ESA Input'!AH4397="","",IF('ESA Input'!AH4397="Yes",'ESA Input'!G4397,""))</f>
        <v/>
      </c>
      <c r="M4432" s="31" t="str">
        <f t="shared" si="411"/>
        <v/>
      </c>
      <c r="N4432" s="208" t="str">
        <f t="shared" si="412"/>
        <v/>
      </c>
      <c r="O4432" s="209" t="str">
        <f t="shared" si="413"/>
        <v/>
      </c>
      <c r="P4432" s="209" t="str">
        <f t="shared" si="414"/>
        <v/>
      </c>
      <c r="Q4432" s="31" t="str">
        <f t="shared" si="415"/>
        <v/>
      </c>
      <c r="R4432" s="129" t="s">
        <v>9</v>
      </c>
      <c r="S4432" s="128" t="s">
        <v>9</v>
      </c>
      <c r="T4432" s="1"/>
    </row>
    <row r="4433" spans="1:20" ht="15.75" hidden="1" customHeight="1">
      <c r="A4433" s="1" t="str">
        <f t="shared" si="1"/>
        <v/>
      </c>
      <c r="B4433" s="268" t="str">
        <f t="shared" si="410"/>
        <v>X</v>
      </c>
      <c r="C4433" s="1"/>
      <c r="D4433" s="27" t="str">
        <f>IF('ESA Input'!AH4398="","",IF('ESA Input'!AH4398="Yes",'ESA Input'!B4398,"Ineligible"))</f>
        <v/>
      </c>
      <c r="E4433" s="242" t="str">
        <f>IF('ESA Input'!AH4398="","",'ESA Input'!AH4398)</f>
        <v/>
      </c>
      <c r="F4433" s="461" t="str">
        <f>IF('ESA Input'!AH4398="","",IF('ESA Input'!AH4398="YES",'ESA Input'!AG4398,""))</f>
        <v/>
      </c>
      <c r="G4433" s="462"/>
      <c r="H4433" s="201" t="str">
        <f>IF('ESA Input'!AH4398="","",IF('ESA Input'!AH4398="Yes",'ESA Input'!J4398,""))</f>
        <v/>
      </c>
      <c r="I4433" s="227" t="str">
        <f>IF('ESA Input'!AH4398="","",IF('ESA Input'!AH4398="Yes",'ESA Input'!D4398,""))</f>
        <v/>
      </c>
      <c r="J4433" s="235" t="str">
        <f>IF('ESA Input'!AH4398="","",IF('ESA Input'!AH4398="Yes",'ESA Input'!E4398,""))</f>
        <v/>
      </c>
      <c r="K4433" s="29" t="str">
        <f>IF('ESA Input'!AH4398="","",IF('ESA Input'!AH4398="Yes",'ESA Input'!H4398,""))</f>
        <v/>
      </c>
      <c r="L4433" s="236" t="str">
        <f>IF('ESA Input'!AH4398="","",IF('ESA Input'!AH4398="Yes",'ESA Input'!G4398,""))</f>
        <v/>
      </c>
      <c r="M4433" s="31" t="str">
        <f t="shared" si="411"/>
        <v/>
      </c>
      <c r="N4433" s="208" t="str">
        <f t="shared" si="412"/>
        <v/>
      </c>
      <c r="O4433" s="209" t="str">
        <f t="shared" si="413"/>
        <v/>
      </c>
      <c r="P4433" s="209" t="str">
        <f t="shared" si="414"/>
        <v/>
      </c>
      <c r="Q4433" s="31" t="str">
        <f t="shared" si="415"/>
        <v/>
      </c>
      <c r="R4433" s="129" t="s">
        <v>9</v>
      </c>
      <c r="S4433" s="128" t="s">
        <v>9</v>
      </c>
      <c r="T4433" s="1"/>
    </row>
    <row r="4434" spans="1:20" ht="15.75" hidden="1" customHeight="1">
      <c r="A4434" s="1" t="str">
        <f t="shared" si="1"/>
        <v/>
      </c>
      <c r="B4434" s="268" t="str">
        <f t="shared" si="410"/>
        <v>X</v>
      </c>
      <c r="C4434" s="1"/>
      <c r="D4434" s="27" t="str">
        <f>IF('ESA Input'!AH4399="","",IF('ESA Input'!AH4399="Yes",'ESA Input'!B4399,"Ineligible"))</f>
        <v/>
      </c>
      <c r="E4434" s="242" t="str">
        <f>IF('ESA Input'!AH4399="","",'ESA Input'!AH4399)</f>
        <v/>
      </c>
      <c r="F4434" s="461" t="str">
        <f>IF('ESA Input'!AH4399="","",IF('ESA Input'!AH4399="YES",'ESA Input'!AG4399,""))</f>
        <v/>
      </c>
      <c r="G4434" s="462"/>
      <c r="H4434" s="201" t="str">
        <f>IF('ESA Input'!AH4399="","",IF('ESA Input'!AH4399="Yes",'ESA Input'!J4399,""))</f>
        <v/>
      </c>
      <c r="I4434" s="227" t="str">
        <f>IF('ESA Input'!AH4399="","",IF('ESA Input'!AH4399="Yes",'ESA Input'!D4399,""))</f>
        <v/>
      </c>
      <c r="J4434" s="235" t="str">
        <f>IF('ESA Input'!AH4399="","",IF('ESA Input'!AH4399="Yes",'ESA Input'!E4399,""))</f>
        <v/>
      </c>
      <c r="K4434" s="29" t="str">
        <f>IF('ESA Input'!AH4399="","",IF('ESA Input'!AH4399="Yes",'ESA Input'!H4399,""))</f>
        <v/>
      </c>
      <c r="L4434" s="236" t="str">
        <f>IF('ESA Input'!AH4399="","",IF('ESA Input'!AH4399="Yes",'ESA Input'!G4399,""))</f>
        <v/>
      </c>
      <c r="M4434" s="31" t="str">
        <f t="shared" si="411"/>
        <v/>
      </c>
      <c r="N4434" s="208" t="str">
        <f t="shared" si="412"/>
        <v/>
      </c>
      <c r="O4434" s="209" t="str">
        <f t="shared" si="413"/>
        <v/>
      </c>
      <c r="P4434" s="209" t="str">
        <f t="shared" si="414"/>
        <v/>
      </c>
      <c r="Q4434" s="31" t="str">
        <f t="shared" si="415"/>
        <v/>
      </c>
      <c r="R4434" s="129" t="s">
        <v>9</v>
      </c>
      <c r="S4434" s="128" t="s">
        <v>9</v>
      </c>
      <c r="T4434" s="1"/>
    </row>
    <row r="4435" spans="1:20" ht="15.75" hidden="1" customHeight="1">
      <c r="A4435" s="1" t="str">
        <f t="shared" si="1"/>
        <v/>
      </c>
      <c r="B4435" s="268" t="str">
        <f t="shared" si="410"/>
        <v>X</v>
      </c>
      <c r="C4435" s="1"/>
      <c r="D4435" s="27" t="str">
        <f>IF('ESA Input'!AH4400="","",IF('ESA Input'!AH4400="Yes",'ESA Input'!B4400,"Ineligible"))</f>
        <v/>
      </c>
      <c r="E4435" s="242" t="str">
        <f>IF('ESA Input'!AH4400="","",'ESA Input'!AH4400)</f>
        <v/>
      </c>
      <c r="F4435" s="461" t="str">
        <f>IF('ESA Input'!AH4400="","",IF('ESA Input'!AH4400="YES",'ESA Input'!AG4400,""))</f>
        <v/>
      </c>
      <c r="G4435" s="462"/>
      <c r="H4435" s="201" t="str">
        <f>IF('ESA Input'!AH4400="","",IF('ESA Input'!AH4400="Yes",'ESA Input'!J4400,""))</f>
        <v/>
      </c>
      <c r="I4435" s="227" t="str">
        <f>IF('ESA Input'!AH4400="","",IF('ESA Input'!AH4400="Yes",'ESA Input'!D4400,""))</f>
        <v/>
      </c>
      <c r="J4435" s="235" t="str">
        <f>IF('ESA Input'!AH4400="","",IF('ESA Input'!AH4400="Yes",'ESA Input'!E4400,""))</f>
        <v/>
      </c>
      <c r="K4435" s="29" t="str">
        <f>IF('ESA Input'!AH4400="","",IF('ESA Input'!AH4400="Yes",'ESA Input'!H4400,""))</f>
        <v/>
      </c>
      <c r="L4435" s="236" t="str">
        <f>IF('ESA Input'!AH4400="","",IF('ESA Input'!AH4400="Yes",'ESA Input'!G4400,""))</f>
        <v/>
      </c>
      <c r="M4435" s="31" t="str">
        <f t="shared" si="411"/>
        <v/>
      </c>
      <c r="N4435" s="208" t="str">
        <f t="shared" si="412"/>
        <v/>
      </c>
      <c r="O4435" s="209" t="str">
        <f t="shared" si="413"/>
        <v/>
      </c>
      <c r="P4435" s="209" t="str">
        <f t="shared" si="414"/>
        <v/>
      </c>
      <c r="Q4435" s="31" t="str">
        <f t="shared" si="415"/>
        <v/>
      </c>
      <c r="R4435" s="129" t="s">
        <v>9</v>
      </c>
      <c r="S4435" s="128" t="s">
        <v>9</v>
      </c>
      <c r="T4435" s="1"/>
    </row>
    <row r="4436" spans="1:20" ht="15.75" hidden="1" customHeight="1">
      <c r="A4436" s="1" t="str">
        <f t="shared" si="1"/>
        <v/>
      </c>
      <c r="B4436" s="268" t="str">
        <f t="shared" si="410"/>
        <v>X</v>
      </c>
      <c r="C4436" s="1"/>
      <c r="D4436" s="27" t="str">
        <f>IF('ESA Input'!AH4401="","",IF('ESA Input'!AH4401="Yes",'ESA Input'!B4401,"Ineligible"))</f>
        <v/>
      </c>
      <c r="E4436" s="242" t="str">
        <f>IF('ESA Input'!AH4401="","",'ESA Input'!AH4401)</f>
        <v/>
      </c>
      <c r="F4436" s="461" t="str">
        <f>IF('ESA Input'!AH4401="","",IF('ESA Input'!AH4401="YES",'ESA Input'!AG4401,""))</f>
        <v/>
      </c>
      <c r="G4436" s="462"/>
      <c r="H4436" s="201" t="str">
        <f>IF('ESA Input'!AH4401="","",IF('ESA Input'!AH4401="Yes",'ESA Input'!J4401,""))</f>
        <v/>
      </c>
      <c r="I4436" s="227" t="str">
        <f>IF('ESA Input'!AH4401="","",IF('ESA Input'!AH4401="Yes",'ESA Input'!D4401,""))</f>
        <v/>
      </c>
      <c r="J4436" s="235" t="str">
        <f>IF('ESA Input'!AH4401="","",IF('ESA Input'!AH4401="Yes",'ESA Input'!E4401,""))</f>
        <v/>
      </c>
      <c r="K4436" s="29" t="str">
        <f>IF('ESA Input'!AH4401="","",IF('ESA Input'!AH4401="Yes",'ESA Input'!H4401,""))</f>
        <v/>
      </c>
      <c r="L4436" s="236" t="str">
        <f>IF('ESA Input'!AH4401="","",IF('ESA Input'!AH4401="Yes",'ESA Input'!G4401,""))</f>
        <v/>
      </c>
      <c r="M4436" s="31" t="str">
        <f t="shared" si="411"/>
        <v/>
      </c>
      <c r="N4436" s="208" t="str">
        <f t="shared" si="412"/>
        <v/>
      </c>
      <c r="O4436" s="209" t="str">
        <f t="shared" si="413"/>
        <v/>
      </c>
      <c r="P4436" s="209" t="str">
        <f t="shared" si="414"/>
        <v/>
      </c>
      <c r="Q4436" s="31" t="str">
        <f t="shared" si="415"/>
        <v/>
      </c>
      <c r="R4436" s="129" t="s">
        <v>9</v>
      </c>
      <c r="S4436" s="128" t="s">
        <v>9</v>
      </c>
      <c r="T4436" s="1"/>
    </row>
    <row r="4437" spans="1:20" ht="15.75" hidden="1" customHeight="1">
      <c r="A4437" s="1" t="str">
        <f t="shared" si="1"/>
        <v/>
      </c>
      <c r="B4437" s="268" t="str">
        <f t="shared" si="410"/>
        <v>X</v>
      </c>
      <c r="C4437" s="1"/>
      <c r="D4437" s="27" t="str">
        <f>IF('ESA Input'!AH4402="","",IF('ESA Input'!AH4402="Yes",'ESA Input'!B4402,"Ineligible"))</f>
        <v/>
      </c>
      <c r="E4437" s="242" t="str">
        <f>IF('ESA Input'!AH4402="","",'ESA Input'!AH4402)</f>
        <v/>
      </c>
      <c r="F4437" s="461" t="str">
        <f>IF('ESA Input'!AH4402="","",IF('ESA Input'!AH4402="YES",'ESA Input'!AG4402,""))</f>
        <v/>
      </c>
      <c r="G4437" s="462"/>
      <c r="H4437" s="201" t="str">
        <f>IF('ESA Input'!AH4402="","",IF('ESA Input'!AH4402="Yes",'ESA Input'!J4402,""))</f>
        <v/>
      </c>
      <c r="I4437" s="227" t="str">
        <f>IF('ESA Input'!AH4402="","",IF('ESA Input'!AH4402="Yes",'ESA Input'!D4402,""))</f>
        <v/>
      </c>
      <c r="J4437" s="235" t="str">
        <f>IF('ESA Input'!AH4402="","",IF('ESA Input'!AH4402="Yes",'ESA Input'!E4402,""))</f>
        <v/>
      </c>
      <c r="K4437" s="29" t="str">
        <f>IF('ESA Input'!AH4402="","",IF('ESA Input'!AH4402="Yes",'ESA Input'!H4402,""))</f>
        <v/>
      </c>
      <c r="L4437" s="236" t="str">
        <f>IF('ESA Input'!AH4402="","",IF('ESA Input'!AH4402="Yes",'ESA Input'!G4402,""))</f>
        <v/>
      </c>
      <c r="M4437" s="31" t="str">
        <f t="shared" si="411"/>
        <v/>
      </c>
      <c r="N4437" s="208" t="str">
        <f t="shared" si="412"/>
        <v/>
      </c>
      <c r="O4437" s="209" t="str">
        <f t="shared" si="413"/>
        <v/>
      </c>
      <c r="P4437" s="209" t="str">
        <f t="shared" si="414"/>
        <v/>
      </c>
      <c r="Q4437" s="31" t="str">
        <f t="shared" si="415"/>
        <v/>
      </c>
      <c r="R4437" s="129" t="s">
        <v>9</v>
      </c>
      <c r="S4437" s="128" t="s">
        <v>9</v>
      </c>
      <c r="T4437" s="1"/>
    </row>
    <row r="4438" spans="1:20" ht="15.75" hidden="1" customHeight="1">
      <c r="A4438" s="1" t="str">
        <f t="shared" si="1"/>
        <v/>
      </c>
      <c r="B4438" s="268" t="str">
        <f t="shared" si="410"/>
        <v>X</v>
      </c>
      <c r="C4438" s="1"/>
      <c r="D4438" s="27" t="str">
        <f>IF('ESA Input'!AH4403="","",IF('ESA Input'!AH4403="Yes",'ESA Input'!B4403,"Ineligible"))</f>
        <v/>
      </c>
      <c r="E4438" s="242" t="str">
        <f>IF('ESA Input'!AH4403="","",'ESA Input'!AH4403)</f>
        <v/>
      </c>
      <c r="F4438" s="461" t="str">
        <f>IF('ESA Input'!AH4403="","",IF('ESA Input'!AH4403="YES",'ESA Input'!AG4403,""))</f>
        <v/>
      </c>
      <c r="G4438" s="462"/>
      <c r="H4438" s="201" t="str">
        <f>IF('ESA Input'!AH4403="","",IF('ESA Input'!AH4403="Yes",'ESA Input'!J4403,""))</f>
        <v/>
      </c>
      <c r="I4438" s="227" t="str">
        <f>IF('ESA Input'!AH4403="","",IF('ESA Input'!AH4403="Yes",'ESA Input'!D4403,""))</f>
        <v/>
      </c>
      <c r="J4438" s="235" t="str">
        <f>IF('ESA Input'!AH4403="","",IF('ESA Input'!AH4403="Yes",'ESA Input'!E4403,""))</f>
        <v/>
      </c>
      <c r="K4438" s="29" t="str">
        <f>IF('ESA Input'!AH4403="","",IF('ESA Input'!AH4403="Yes",'ESA Input'!H4403,""))</f>
        <v/>
      </c>
      <c r="L4438" s="236" t="str">
        <f>IF('ESA Input'!AH4403="","",IF('ESA Input'!AH4403="Yes",'ESA Input'!G4403,""))</f>
        <v/>
      </c>
      <c r="M4438" s="31" t="str">
        <f t="shared" si="411"/>
        <v/>
      </c>
      <c r="N4438" s="208" t="str">
        <f t="shared" si="412"/>
        <v/>
      </c>
      <c r="O4438" s="209" t="str">
        <f t="shared" si="413"/>
        <v/>
      </c>
      <c r="P4438" s="209" t="str">
        <f t="shared" si="414"/>
        <v/>
      </c>
      <c r="Q4438" s="31" t="str">
        <f t="shared" si="415"/>
        <v/>
      </c>
      <c r="R4438" s="129" t="s">
        <v>9</v>
      </c>
      <c r="S4438" s="128" t="s">
        <v>9</v>
      </c>
      <c r="T4438" s="1"/>
    </row>
    <row r="4439" spans="1:20" ht="15.75" hidden="1" customHeight="1">
      <c r="A4439" s="1" t="str">
        <f t="shared" si="1"/>
        <v/>
      </c>
      <c r="B4439" s="268" t="str">
        <f t="shared" si="410"/>
        <v>X</v>
      </c>
      <c r="C4439" s="1"/>
      <c r="D4439" s="27" t="str">
        <f>IF('ESA Input'!AH4404="","",IF('ESA Input'!AH4404="Yes",'ESA Input'!B4404,"Ineligible"))</f>
        <v/>
      </c>
      <c r="E4439" s="242" t="str">
        <f>IF('ESA Input'!AH4404="","",'ESA Input'!AH4404)</f>
        <v/>
      </c>
      <c r="F4439" s="461" t="str">
        <f>IF('ESA Input'!AH4404="","",IF('ESA Input'!AH4404="YES",'ESA Input'!AG4404,""))</f>
        <v/>
      </c>
      <c r="G4439" s="462"/>
      <c r="H4439" s="201" t="str">
        <f>IF('ESA Input'!AH4404="","",IF('ESA Input'!AH4404="Yes",'ESA Input'!J4404,""))</f>
        <v/>
      </c>
      <c r="I4439" s="227" t="str">
        <f>IF('ESA Input'!AH4404="","",IF('ESA Input'!AH4404="Yes",'ESA Input'!D4404,""))</f>
        <v/>
      </c>
      <c r="J4439" s="235" t="str">
        <f>IF('ESA Input'!AH4404="","",IF('ESA Input'!AH4404="Yes",'ESA Input'!E4404,""))</f>
        <v/>
      </c>
      <c r="K4439" s="29" t="str">
        <f>IF('ESA Input'!AH4404="","",IF('ESA Input'!AH4404="Yes",'ESA Input'!H4404,""))</f>
        <v/>
      </c>
      <c r="L4439" s="236" t="str">
        <f>IF('ESA Input'!AH4404="","",IF('ESA Input'!AH4404="Yes",'ESA Input'!G4404,""))</f>
        <v/>
      </c>
      <c r="M4439" s="31" t="str">
        <f t="shared" si="411"/>
        <v/>
      </c>
      <c r="N4439" s="208" t="str">
        <f t="shared" si="412"/>
        <v/>
      </c>
      <c r="O4439" s="209" t="str">
        <f t="shared" si="413"/>
        <v/>
      </c>
      <c r="P4439" s="209" t="str">
        <f t="shared" si="414"/>
        <v/>
      </c>
      <c r="Q4439" s="31" t="str">
        <f t="shared" si="415"/>
        <v/>
      </c>
      <c r="R4439" s="129" t="s">
        <v>9</v>
      </c>
      <c r="S4439" s="128" t="s">
        <v>9</v>
      </c>
      <c r="T4439" s="1"/>
    </row>
    <row r="4440" spans="1:20" ht="15.75" hidden="1" customHeight="1">
      <c r="A4440" s="1" t="str">
        <f t="shared" si="1"/>
        <v/>
      </c>
      <c r="B4440" s="268" t="str">
        <f t="shared" si="410"/>
        <v>X</v>
      </c>
      <c r="C4440" s="1"/>
      <c r="D4440" s="27" t="str">
        <f>IF('ESA Input'!AH4405="","",IF('ESA Input'!AH4405="Yes",'ESA Input'!B4405,"Ineligible"))</f>
        <v/>
      </c>
      <c r="E4440" s="242" t="str">
        <f>IF('ESA Input'!AH4405="","",'ESA Input'!AH4405)</f>
        <v/>
      </c>
      <c r="F4440" s="461" t="str">
        <f>IF('ESA Input'!AH4405="","",IF('ESA Input'!AH4405="YES",'ESA Input'!AG4405,""))</f>
        <v/>
      </c>
      <c r="G4440" s="462"/>
      <c r="H4440" s="201" t="str">
        <f>IF('ESA Input'!AH4405="","",IF('ESA Input'!AH4405="Yes",'ESA Input'!J4405,""))</f>
        <v/>
      </c>
      <c r="I4440" s="227" t="str">
        <f>IF('ESA Input'!AH4405="","",IF('ESA Input'!AH4405="Yes",'ESA Input'!D4405,""))</f>
        <v/>
      </c>
      <c r="J4440" s="235" t="str">
        <f>IF('ESA Input'!AH4405="","",IF('ESA Input'!AH4405="Yes",'ESA Input'!E4405,""))</f>
        <v/>
      </c>
      <c r="K4440" s="29" t="str">
        <f>IF('ESA Input'!AH4405="","",IF('ESA Input'!AH4405="Yes",'ESA Input'!H4405,""))</f>
        <v/>
      </c>
      <c r="L4440" s="236" t="str">
        <f>IF('ESA Input'!AH4405="","",IF('ESA Input'!AH4405="Yes",'ESA Input'!G4405,""))</f>
        <v/>
      </c>
      <c r="M4440" s="31" t="str">
        <f t="shared" si="411"/>
        <v/>
      </c>
      <c r="N4440" s="208" t="str">
        <f t="shared" si="412"/>
        <v/>
      </c>
      <c r="O4440" s="209" t="str">
        <f t="shared" si="413"/>
        <v/>
      </c>
      <c r="P4440" s="209" t="str">
        <f t="shared" si="414"/>
        <v/>
      </c>
      <c r="Q4440" s="31" t="str">
        <f t="shared" si="415"/>
        <v/>
      </c>
      <c r="R4440" s="129" t="s">
        <v>9</v>
      </c>
      <c r="S4440" s="128" t="s">
        <v>9</v>
      </c>
      <c r="T4440" s="1"/>
    </row>
    <row r="4441" spans="1:20" ht="15.75" hidden="1" customHeight="1">
      <c r="A4441" s="1" t="str">
        <f t="shared" si="1"/>
        <v/>
      </c>
      <c r="B4441" s="268" t="str">
        <f t="shared" si="410"/>
        <v>X</v>
      </c>
      <c r="C4441" s="1"/>
      <c r="D4441" s="27" t="str">
        <f>IF('ESA Input'!AH4406="","",IF('ESA Input'!AH4406="Yes",'ESA Input'!B4406,"Ineligible"))</f>
        <v/>
      </c>
      <c r="E4441" s="242" t="str">
        <f>IF('ESA Input'!AH4406="","",'ESA Input'!AH4406)</f>
        <v/>
      </c>
      <c r="F4441" s="461" t="str">
        <f>IF('ESA Input'!AH4406="","",IF('ESA Input'!AH4406="YES",'ESA Input'!AG4406,""))</f>
        <v/>
      </c>
      <c r="G4441" s="462"/>
      <c r="H4441" s="201" t="str">
        <f>IF('ESA Input'!AH4406="","",IF('ESA Input'!AH4406="Yes",'ESA Input'!J4406,""))</f>
        <v/>
      </c>
      <c r="I4441" s="227" t="str">
        <f>IF('ESA Input'!AH4406="","",IF('ESA Input'!AH4406="Yes",'ESA Input'!D4406,""))</f>
        <v/>
      </c>
      <c r="J4441" s="235" t="str">
        <f>IF('ESA Input'!AH4406="","",IF('ESA Input'!AH4406="Yes",'ESA Input'!E4406,""))</f>
        <v/>
      </c>
      <c r="K4441" s="29" t="str">
        <f>IF('ESA Input'!AH4406="","",IF('ESA Input'!AH4406="Yes",'ESA Input'!H4406,""))</f>
        <v/>
      </c>
      <c r="L4441" s="236" t="str">
        <f>IF('ESA Input'!AH4406="","",IF('ESA Input'!AH4406="Yes",'ESA Input'!G4406,""))</f>
        <v/>
      </c>
      <c r="M4441" s="31" t="str">
        <f t="shared" si="411"/>
        <v/>
      </c>
      <c r="N4441" s="208" t="str">
        <f t="shared" si="412"/>
        <v/>
      </c>
      <c r="O4441" s="209" t="str">
        <f t="shared" si="413"/>
        <v/>
      </c>
      <c r="P4441" s="209" t="str">
        <f t="shared" si="414"/>
        <v/>
      </c>
      <c r="Q4441" s="31" t="str">
        <f t="shared" si="415"/>
        <v/>
      </c>
      <c r="R4441" s="129" t="s">
        <v>9</v>
      </c>
      <c r="S4441" s="128" t="s">
        <v>9</v>
      </c>
      <c r="T4441" s="1"/>
    </row>
    <row r="4442" spans="1:20" ht="15.75" hidden="1" customHeight="1">
      <c r="A4442" s="1" t="str">
        <f t="shared" si="1"/>
        <v/>
      </c>
      <c r="B4442" s="268" t="str">
        <f t="shared" si="410"/>
        <v>X</v>
      </c>
      <c r="C4442" s="1"/>
      <c r="D4442" s="27" t="str">
        <f>IF('ESA Input'!AH4407="","",IF('ESA Input'!AH4407="Yes",'ESA Input'!B4407,"Ineligible"))</f>
        <v/>
      </c>
      <c r="E4442" s="242" t="str">
        <f>IF('ESA Input'!AH4407="","",'ESA Input'!AH4407)</f>
        <v/>
      </c>
      <c r="F4442" s="461" t="str">
        <f>IF('ESA Input'!AH4407="","",IF('ESA Input'!AH4407="YES",'ESA Input'!AG4407,""))</f>
        <v/>
      </c>
      <c r="G4442" s="462"/>
      <c r="H4442" s="201" t="str">
        <f>IF('ESA Input'!AH4407="","",IF('ESA Input'!AH4407="Yes",'ESA Input'!J4407,""))</f>
        <v/>
      </c>
      <c r="I4442" s="227" t="str">
        <f>IF('ESA Input'!AH4407="","",IF('ESA Input'!AH4407="Yes",'ESA Input'!D4407,""))</f>
        <v/>
      </c>
      <c r="J4442" s="235" t="str">
        <f>IF('ESA Input'!AH4407="","",IF('ESA Input'!AH4407="Yes",'ESA Input'!E4407,""))</f>
        <v/>
      </c>
      <c r="K4442" s="29" t="str">
        <f>IF('ESA Input'!AH4407="","",IF('ESA Input'!AH4407="Yes",'ESA Input'!H4407,""))</f>
        <v/>
      </c>
      <c r="L4442" s="236" t="str">
        <f>IF('ESA Input'!AH4407="","",IF('ESA Input'!AH4407="Yes",'ESA Input'!G4407,""))</f>
        <v/>
      </c>
      <c r="M4442" s="31" t="str">
        <f t="shared" si="411"/>
        <v/>
      </c>
      <c r="N4442" s="208" t="str">
        <f t="shared" si="412"/>
        <v/>
      </c>
      <c r="O4442" s="209" t="str">
        <f t="shared" si="413"/>
        <v/>
      </c>
      <c r="P4442" s="209" t="str">
        <f t="shared" si="414"/>
        <v/>
      </c>
      <c r="Q4442" s="31" t="str">
        <f t="shared" si="415"/>
        <v/>
      </c>
      <c r="R4442" s="129" t="s">
        <v>9</v>
      </c>
      <c r="S4442" s="128" t="s">
        <v>9</v>
      </c>
      <c r="T4442" s="1"/>
    </row>
    <row r="4443" spans="1:20" ht="15.75" hidden="1" customHeight="1">
      <c r="A4443" s="1" t="str">
        <f t="shared" si="1"/>
        <v/>
      </c>
      <c r="B4443" s="268" t="str">
        <f t="shared" si="410"/>
        <v>X</v>
      </c>
      <c r="C4443" s="1"/>
      <c r="D4443" s="27" t="str">
        <f>IF('ESA Input'!AH4408="","",IF('ESA Input'!AH4408="Yes",'ESA Input'!B4408,"Ineligible"))</f>
        <v/>
      </c>
      <c r="E4443" s="242" t="str">
        <f>IF('ESA Input'!AH4408="","",'ESA Input'!AH4408)</f>
        <v/>
      </c>
      <c r="F4443" s="461" t="str">
        <f>IF('ESA Input'!AH4408="","",IF('ESA Input'!AH4408="YES",'ESA Input'!AG4408,""))</f>
        <v/>
      </c>
      <c r="G4443" s="462"/>
      <c r="H4443" s="201" t="str">
        <f>IF('ESA Input'!AH4408="","",IF('ESA Input'!AH4408="Yes",'ESA Input'!J4408,""))</f>
        <v/>
      </c>
      <c r="I4443" s="227" t="str">
        <f>IF('ESA Input'!AH4408="","",IF('ESA Input'!AH4408="Yes",'ESA Input'!D4408,""))</f>
        <v/>
      </c>
      <c r="J4443" s="235" t="str">
        <f>IF('ESA Input'!AH4408="","",IF('ESA Input'!AH4408="Yes",'ESA Input'!E4408,""))</f>
        <v/>
      </c>
      <c r="K4443" s="29" t="str">
        <f>IF('ESA Input'!AH4408="","",IF('ESA Input'!AH4408="Yes",'ESA Input'!H4408,""))</f>
        <v/>
      </c>
      <c r="L4443" s="236" t="str">
        <f>IF('ESA Input'!AH4408="","",IF('ESA Input'!AH4408="Yes",'ESA Input'!G4408,""))</f>
        <v/>
      </c>
      <c r="M4443" s="31" t="str">
        <f t="shared" si="411"/>
        <v/>
      </c>
      <c r="N4443" s="208" t="str">
        <f t="shared" si="412"/>
        <v/>
      </c>
      <c r="O4443" s="209" t="str">
        <f t="shared" si="413"/>
        <v/>
      </c>
      <c r="P4443" s="209" t="str">
        <f t="shared" si="414"/>
        <v/>
      </c>
      <c r="Q4443" s="31" t="str">
        <f t="shared" si="415"/>
        <v/>
      </c>
      <c r="R4443" s="129" t="s">
        <v>9</v>
      </c>
      <c r="S4443" s="128" t="s">
        <v>9</v>
      </c>
      <c r="T4443" s="1"/>
    </row>
    <row r="4444" spans="1:20" ht="15.75" hidden="1" customHeight="1">
      <c r="A4444" s="1" t="str">
        <f t="shared" si="1"/>
        <v/>
      </c>
      <c r="B4444" s="268" t="str">
        <f t="shared" si="410"/>
        <v>X</v>
      </c>
      <c r="C4444" s="1"/>
      <c r="D4444" s="27" t="str">
        <f>IF('ESA Input'!AH4409="","",IF('ESA Input'!AH4409="Yes",'ESA Input'!B4409,"Ineligible"))</f>
        <v/>
      </c>
      <c r="E4444" s="242" t="str">
        <f>IF('ESA Input'!AH4409="","",'ESA Input'!AH4409)</f>
        <v/>
      </c>
      <c r="F4444" s="461" t="str">
        <f>IF('ESA Input'!AH4409="","",IF('ESA Input'!AH4409="YES",'ESA Input'!AG4409,""))</f>
        <v/>
      </c>
      <c r="G4444" s="462"/>
      <c r="H4444" s="201" t="str">
        <f>IF('ESA Input'!AH4409="","",IF('ESA Input'!AH4409="Yes",'ESA Input'!J4409,""))</f>
        <v/>
      </c>
      <c r="I4444" s="227" t="str">
        <f>IF('ESA Input'!AH4409="","",IF('ESA Input'!AH4409="Yes",'ESA Input'!D4409,""))</f>
        <v/>
      </c>
      <c r="J4444" s="235" t="str">
        <f>IF('ESA Input'!AH4409="","",IF('ESA Input'!AH4409="Yes",'ESA Input'!E4409,""))</f>
        <v/>
      </c>
      <c r="K4444" s="29" t="str">
        <f>IF('ESA Input'!AH4409="","",IF('ESA Input'!AH4409="Yes",'ESA Input'!H4409,""))</f>
        <v/>
      </c>
      <c r="L4444" s="236" t="str">
        <f>IF('ESA Input'!AH4409="","",IF('ESA Input'!AH4409="Yes",'ESA Input'!G4409,""))</f>
        <v/>
      </c>
      <c r="M4444" s="31" t="str">
        <f t="shared" si="411"/>
        <v/>
      </c>
      <c r="N4444" s="208" t="str">
        <f t="shared" si="412"/>
        <v/>
      </c>
      <c r="O4444" s="209" t="str">
        <f t="shared" si="413"/>
        <v/>
      </c>
      <c r="P4444" s="209" t="str">
        <f t="shared" si="414"/>
        <v/>
      </c>
      <c r="Q4444" s="31" t="str">
        <f t="shared" si="415"/>
        <v/>
      </c>
      <c r="R4444" s="129" t="s">
        <v>9</v>
      </c>
      <c r="S4444" s="128" t="s">
        <v>9</v>
      </c>
      <c r="T4444" s="1"/>
    </row>
    <row r="4445" spans="1:20" ht="15.75" hidden="1" customHeight="1">
      <c r="A4445" s="1" t="str">
        <f t="shared" si="1"/>
        <v/>
      </c>
      <c r="B4445" s="268" t="str">
        <f t="shared" si="410"/>
        <v>X</v>
      </c>
      <c r="C4445" s="1"/>
      <c r="D4445" s="27" t="str">
        <f>IF('ESA Input'!AH4410="","",IF('ESA Input'!AH4410="Yes",'ESA Input'!B4410,"Ineligible"))</f>
        <v/>
      </c>
      <c r="E4445" s="242" t="str">
        <f>IF('ESA Input'!AH4410="","",'ESA Input'!AH4410)</f>
        <v/>
      </c>
      <c r="F4445" s="461" t="str">
        <f>IF('ESA Input'!AH4410="","",IF('ESA Input'!AH4410="YES",'ESA Input'!AG4410,""))</f>
        <v/>
      </c>
      <c r="G4445" s="462"/>
      <c r="H4445" s="201" t="str">
        <f>IF('ESA Input'!AH4410="","",IF('ESA Input'!AH4410="Yes",'ESA Input'!J4410,""))</f>
        <v/>
      </c>
      <c r="I4445" s="227" t="str">
        <f>IF('ESA Input'!AH4410="","",IF('ESA Input'!AH4410="Yes",'ESA Input'!D4410,""))</f>
        <v/>
      </c>
      <c r="J4445" s="235" t="str">
        <f>IF('ESA Input'!AH4410="","",IF('ESA Input'!AH4410="Yes",'ESA Input'!E4410,""))</f>
        <v/>
      </c>
      <c r="K4445" s="29" t="str">
        <f>IF('ESA Input'!AH4410="","",IF('ESA Input'!AH4410="Yes",'ESA Input'!H4410,""))</f>
        <v/>
      </c>
      <c r="L4445" s="236" t="str">
        <f>IF('ESA Input'!AH4410="","",IF('ESA Input'!AH4410="Yes",'ESA Input'!G4410,""))</f>
        <v/>
      </c>
      <c r="M4445" s="31" t="str">
        <f t="shared" si="411"/>
        <v/>
      </c>
      <c r="N4445" s="208" t="str">
        <f t="shared" si="412"/>
        <v/>
      </c>
      <c r="O4445" s="209" t="str">
        <f t="shared" si="413"/>
        <v/>
      </c>
      <c r="P4445" s="209" t="str">
        <f t="shared" si="414"/>
        <v/>
      </c>
      <c r="Q4445" s="31" t="str">
        <f t="shared" si="415"/>
        <v/>
      </c>
      <c r="R4445" s="129" t="s">
        <v>9</v>
      </c>
      <c r="S4445" s="128" t="s">
        <v>9</v>
      </c>
      <c r="T4445" s="1"/>
    </row>
    <row r="4446" spans="1:20" ht="15.75" hidden="1" customHeight="1">
      <c r="A4446" s="1" t="str">
        <f t="shared" si="1"/>
        <v/>
      </c>
      <c r="B4446" s="268" t="str">
        <f t="shared" si="410"/>
        <v>X</v>
      </c>
      <c r="C4446" s="1"/>
      <c r="D4446" s="27" t="str">
        <f>IF('ESA Input'!AH4411="","",IF('ESA Input'!AH4411="Yes",'ESA Input'!B4411,"Ineligible"))</f>
        <v/>
      </c>
      <c r="E4446" s="242" t="str">
        <f>IF('ESA Input'!AH4411="","",'ESA Input'!AH4411)</f>
        <v/>
      </c>
      <c r="F4446" s="461" t="str">
        <f>IF('ESA Input'!AH4411="","",IF('ESA Input'!AH4411="YES",'ESA Input'!AG4411,""))</f>
        <v/>
      </c>
      <c r="G4446" s="462"/>
      <c r="H4446" s="201" t="str">
        <f>IF('ESA Input'!AH4411="","",IF('ESA Input'!AH4411="Yes",'ESA Input'!J4411,""))</f>
        <v/>
      </c>
      <c r="I4446" s="227" t="str">
        <f>IF('ESA Input'!AH4411="","",IF('ESA Input'!AH4411="Yes",'ESA Input'!D4411,""))</f>
        <v/>
      </c>
      <c r="J4446" s="235" t="str">
        <f>IF('ESA Input'!AH4411="","",IF('ESA Input'!AH4411="Yes",'ESA Input'!E4411,""))</f>
        <v/>
      </c>
      <c r="K4446" s="29" t="str">
        <f>IF('ESA Input'!AH4411="","",IF('ESA Input'!AH4411="Yes",'ESA Input'!H4411,""))</f>
        <v/>
      </c>
      <c r="L4446" s="236" t="str">
        <f>IF('ESA Input'!AH4411="","",IF('ESA Input'!AH4411="Yes",'ESA Input'!G4411,""))</f>
        <v/>
      </c>
      <c r="M4446" s="31" t="str">
        <f t="shared" si="411"/>
        <v/>
      </c>
      <c r="N4446" s="208" t="str">
        <f t="shared" si="412"/>
        <v/>
      </c>
      <c r="O4446" s="209" t="str">
        <f t="shared" si="413"/>
        <v/>
      </c>
      <c r="P4446" s="209" t="str">
        <f t="shared" si="414"/>
        <v/>
      </c>
      <c r="Q4446" s="31" t="str">
        <f t="shared" si="415"/>
        <v/>
      </c>
      <c r="R4446" s="129" t="s">
        <v>9</v>
      </c>
      <c r="S4446" s="128" t="s">
        <v>9</v>
      </c>
      <c r="T4446" s="1"/>
    </row>
    <row r="4447" spans="1:20" ht="15.75" hidden="1" customHeight="1">
      <c r="A4447" s="1" t="str">
        <f t="shared" si="1"/>
        <v/>
      </c>
      <c r="B4447" s="268" t="str">
        <f t="shared" si="410"/>
        <v>X</v>
      </c>
      <c r="C4447" s="1"/>
      <c r="D4447" s="27" t="str">
        <f>IF('ESA Input'!AH4412="","",IF('ESA Input'!AH4412="Yes",'ESA Input'!B4412,"Ineligible"))</f>
        <v/>
      </c>
      <c r="E4447" s="242" t="str">
        <f>IF('ESA Input'!AH4412="","",'ESA Input'!AH4412)</f>
        <v/>
      </c>
      <c r="F4447" s="461" t="str">
        <f>IF('ESA Input'!AH4412="","",IF('ESA Input'!AH4412="YES",'ESA Input'!AG4412,""))</f>
        <v/>
      </c>
      <c r="G4447" s="462"/>
      <c r="H4447" s="201" t="str">
        <f>IF('ESA Input'!AH4412="","",IF('ESA Input'!AH4412="Yes",'ESA Input'!J4412,""))</f>
        <v/>
      </c>
      <c r="I4447" s="227" t="str">
        <f>IF('ESA Input'!AH4412="","",IF('ESA Input'!AH4412="Yes",'ESA Input'!D4412,""))</f>
        <v/>
      </c>
      <c r="J4447" s="235" t="str">
        <f>IF('ESA Input'!AH4412="","",IF('ESA Input'!AH4412="Yes",'ESA Input'!E4412,""))</f>
        <v/>
      </c>
      <c r="K4447" s="29" t="str">
        <f>IF('ESA Input'!AH4412="","",IF('ESA Input'!AH4412="Yes",'ESA Input'!H4412,""))</f>
        <v/>
      </c>
      <c r="L4447" s="236" t="str">
        <f>IF('ESA Input'!AH4412="","",IF('ESA Input'!AH4412="Yes",'ESA Input'!G4412,""))</f>
        <v/>
      </c>
      <c r="M4447" s="31" t="str">
        <f t="shared" si="411"/>
        <v/>
      </c>
      <c r="N4447" s="208" t="str">
        <f t="shared" si="412"/>
        <v/>
      </c>
      <c r="O4447" s="209" t="str">
        <f t="shared" si="413"/>
        <v/>
      </c>
      <c r="P4447" s="209" t="str">
        <f t="shared" si="414"/>
        <v/>
      </c>
      <c r="Q4447" s="31" t="str">
        <f t="shared" si="415"/>
        <v/>
      </c>
      <c r="R4447" s="129" t="s">
        <v>9</v>
      </c>
      <c r="S4447" s="128" t="s">
        <v>9</v>
      </c>
      <c r="T4447" s="1"/>
    </row>
    <row r="4448" spans="1:20" ht="15.75" hidden="1" customHeight="1">
      <c r="A4448" s="1" t="str">
        <f t="shared" si="1"/>
        <v/>
      </c>
      <c r="B4448" s="268" t="str">
        <f t="shared" si="410"/>
        <v>X</v>
      </c>
      <c r="C4448" s="1"/>
      <c r="D4448" s="27" t="str">
        <f>IF('ESA Input'!AH4413="","",IF('ESA Input'!AH4413="Yes",'ESA Input'!B4413,"Ineligible"))</f>
        <v/>
      </c>
      <c r="E4448" s="242" t="str">
        <f>IF('ESA Input'!AH4413="","",'ESA Input'!AH4413)</f>
        <v/>
      </c>
      <c r="F4448" s="461" t="str">
        <f>IF('ESA Input'!AH4413="","",IF('ESA Input'!AH4413="YES",'ESA Input'!AG4413,""))</f>
        <v/>
      </c>
      <c r="G4448" s="462"/>
      <c r="H4448" s="201" t="str">
        <f>IF('ESA Input'!AH4413="","",IF('ESA Input'!AH4413="Yes",'ESA Input'!J4413,""))</f>
        <v/>
      </c>
      <c r="I4448" s="227" t="str">
        <f>IF('ESA Input'!AH4413="","",IF('ESA Input'!AH4413="Yes",'ESA Input'!D4413,""))</f>
        <v/>
      </c>
      <c r="J4448" s="235" t="str">
        <f>IF('ESA Input'!AH4413="","",IF('ESA Input'!AH4413="Yes",'ESA Input'!E4413,""))</f>
        <v/>
      </c>
      <c r="K4448" s="29" t="str">
        <f>IF('ESA Input'!AH4413="","",IF('ESA Input'!AH4413="Yes",'ESA Input'!H4413,""))</f>
        <v/>
      </c>
      <c r="L4448" s="236" t="str">
        <f>IF('ESA Input'!AH4413="","",IF('ESA Input'!AH4413="Yes",'ESA Input'!G4413,""))</f>
        <v/>
      </c>
      <c r="M4448" s="31" t="str">
        <f t="shared" si="411"/>
        <v/>
      </c>
      <c r="N4448" s="208" t="str">
        <f t="shared" si="412"/>
        <v/>
      </c>
      <c r="O4448" s="209" t="str">
        <f t="shared" si="413"/>
        <v/>
      </c>
      <c r="P4448" s="209" t="str">
        <f t="shared" si="414"/>
        <v/>
      </c>
      <c r="Q4448" s="31" t="str">
        <f t="shared" si="415"/>
        <v/>
      </c>
      <c r="R4448" s="129" t="s">
        <v>9</v>
      </c>
      <c r="S4448" s="128" t="s">
        <v>9</v>
      </c>
      <c r="T4448" s="1"/>
    </row>
    <row r="4449" spans="1:20" ht="15.75" hidden="1" customHeight="1">
      <c r="A4449" s="1" t="str">
        <f t="shared" si="1"/>
        <v/>
      </c>
      <c r="B4449" s="268" t="str">
        <f t="shared" si="410"/>
        <v>X</v>
      </c>
      <c r="C4449" s="1"/>
      <c r="D4449" s="27" t="str">
        <f>IF('ESA Input'!AH4414="","",IF('ESA Input'!AH4414="Yes",'ESA Input'!B4414,"Ineligible"))</f>
        <v/>
      </c>
      <c r="E4449" s="242" t="str">
        <f>IF('ESA Input'!AH4414="","",'ESA Input'!AH4414)</f>
        <v/>
      </c>
      <c r="F4449" s="461" t="str">
        <f>IF('ESA Input'!AH4414="","",IF('ESA Input'!AH4414="YES",'ESA Input'!AG4414,""))</f>
        <v/>
      </c>
      <c r="G4449" s="462"/>
      <c r="H4449" s="201" t="str">
        <f>IF('ESA Input'!AH4414="","",IF('ESA Input'!AH4414="Yes",'ESA Input'!J4414,""))</f>
        <v/>
      </c>
      <c r="I4449" s="227" t="str">
        <f>IF('ESA Input'!AH4414="","",IF('ESA Input'!AH4414="Yes",'ESA Input'!D4414,""))</f>
        <v/>
      </c>
      <c r="J4449" s="235" t="str">
        <f>IF('ESA Input'!AH4414="","",IF('ESA Input'!AH4414="Yes",'ESA Input'!E4414,""))</f>
        <v/>
      </c>
      <c r="K4449" s="29" t="str">
        <f>IF('ESA Input'!AH4414="","",IF('ESA Input'!AH4414="Yes",'ESA Input'!H4414,""))</f>
        <v/>
      </c>
      <c r="L4449" s="236" t="str">
        <f>IF('ESA Input'!AH4414="","",IF('ESA Input'!AH4414="Yes",'ESA Input'!G4414,""))</f>
        <v/>
      </c>
      <c r="M4449" s="31" t="str">
        <f t="shared" si="411"/>
        <v/>
      </c>
      <c r="N4449" s="208" t="str">
        <f t="shared" si="412"/>
        <v/>
      </c>
      <c r="O4449" s="209" t="str">
        <f t="shared" si="413"/>
        <v/>
      </c>
      <c r="P4449" s="209" t="str">
        <f t="shared" si="414"/>
        <v/>
      </c>
      <c r="Q4449" s="31" t="str">
        <f t="shared" si="415"/>
        <v/>
      </c>
      <c r="R4449" s="129" t="s">
        <v>9</v>
      </c>
      <c r="S4449" s="128" t="s">
        <v>9</v>
      </c>
      <c r="T4449" s="1"/>
    </row>
    <row r="4450" spans="1:20" ht="15.75" hidden="1" customHeight="1">
      <c r="A4450" s="1" t="str">
        <f t="shared" si="1"/>
        <v/>
      </c>
      <c r="B4450" s="268" t="str">
        <f t="shared" si="410"/>
        <v>X</v>
      </c>
      <c r="C4450" s="1"/>
      <c r="D4450" s="27" t="str">
        <f>IF('ESA Input'!AH4415="","",IF('ESA Input'!AH4415="Yes",'ESA Input'!B4415,"Ineligible"))</f>
        <v/>
      </c>
      <c r="E4450" s="242" t="str">
        <f>IF('ESA Input'!AH4415="","",'ESA Input'!AH4415)</f>
        <v/>
      </c>
      <c r="F4450" s="461" t="str">
        <f>IF('ESA Input'!AH4415="","",IF('ESA Input'!AH4415="YES",'ESA Input'!AG4415,""))</f>
        <v/>
      </c>
      <c r="G4450" s="462"/>
      <c r="H4450" s="201" t="str">
        <f>IF('ESA Input'!AH4415="","",IF('ESA Input'!AH4415="Yes",'ESA Input'!J4415,""))</f>
        <v/>
      </c>
      <c r="I4450" s="227" t="str">
        <f>IF('ESA Input'!AH4415="","",IF('ESA Input'!AH4415="Yes",'ESA Input'!D4415,""))</f>
        <v/>
      </c>
      <c r="J4450" s="235" t="str">
        <f>IF('ESA Input'!AH4415="","",IF('ESA Input'!AH4415="Yes",'ESA Input'!E4415,""))</f>
        <v/>
      </c>
      <c r="K4450" s="29" t="str">
        <f>IF('ESA Input'!AH4415="","",IF('ESA Input'!AH4415="Yes",'ESA Input'!H4415,""))</f>
        <v/>
      </c>
      <c r="L4450" s="236" t="str">
        <f>IF('ESA Input'!AH4415="","",IF('ESA Input'!AH4415="Yes",'ESA Input'!G4415,""))</f>
        <v/>
      </c>
      <c r="M4450" s="31" t="str">
        <f t="shared" si="411"/>
        <v/>
      </c>
      <c r="N4450" s="208" t="str">
        <f t="shared" si="412"/>
        <v/>
      </c>
      <c r="O4450" s="209" t="str">
        <f t="shared" si="413"/>
        <v/>
      </c>
      <c r="P4450" s="209" t="str">
        <f t="shared" si="414"/>
        <v/>
      </c>
      <c r="Q4450" s="31" t="str">
        <f t="shared" si="415"/>
        <v/>
      </c>
      <c r="R4450" s="129" t="s">
        <v>9</v>
      </c>
      <c r="S4450" s="128" t="s">
        <v>9</v>
      </c>
      <c r="T4450" s="1"/>
    </row>
    <row r="4451" spans="1:20" ht="15.75" hidden="1" customHeight="1">
      <c r="A4451" s="1" t="str">
        <f t="shared" si="1"/>
        <v/>
      </c>
      <c r="B4451" s="268" t="str">
        <f t="shared" si="410"/>
        <v>X</v>
      </c>
      <c r="C4451" s="1"/>
      <c r="D4451" s="27" t="str">
        <f>IF('ESA Input'!AH4416="","",IF('ESA Input'!AH4416="Yes",'ESA Input'!B4416,"Ineligible"))</f>
        <v/>
      </c>
      <c r="E4451" s="242" t="str">
        <f>IF('ESA Input'!AH4416="","",'ESA Input'!AH4416)</f>
        <v/>
      </c>
      <c r="F4451" s="461" t="str">
        <f>IF('ESA Input'!AH4416="","",IF('ESA Input'!AH4416="YES",'ESA Input'!AG4416,""))</f>
        <v/>
      </c>
      <c r="G4451" s="462"/>
      <c r="H4451" s="201" t="str">
        <f>IF('ESA Input'!AH4416="","",IF('ESA Input'!AH4416="Yes",'ESA Input'!J4416,""))</f>
        <v/>
      </c>
      <c r="I4451" s="227" t="str">
        <f>IF('ESA Input'!AH4416="","",IF('ESA Input'!AH4416="Yes",'ESA Input'!D4416,""))</f>
        <v/>
      </c>
      <c r="J4451" s="235" t="str">
        <f>IF('ESA Input'!AH4416="","",IF('ESA Input'!AH4416="Yes",'ESA Input'!E4416,""))</f>
        <v/>
      </c>
      <c r="K4451" s="29" t="str">
        <f>IF('ESA Input'!AH4416="","",IF('ESA Input'!AH4416="Yes",'ESA Input'!H4416,""))</f>
        <v/>
      </c>
      <c r="L4451" s="236" t="str">
        <f>IF('ESA Input'!AH4416="","",IF('ESA Input'!AH4416="Yes",'ESA Input'!G4416,""))</f>
        <v/>
      </c>
      <c r="M4451" s="31" t="str">
        <f t="shared" si="411"/>
        <v/>
      </c>
      <c r="N4451" s="208" t="str">
        <f t="shared" si="412"/>
        <v/>
      </c>
      <c r="O4451" s="209" t="str">
        <f t="shared" si="413"/>
        <v/>
      </c>
      <c r="P4451" s="209" t="str">
        <f t="shared" si="414"/>
        <v/>
      </c>
      <c r="Q4451" s="31" t="str">
        <f t="shared" si="415"/>
        <v/>
      </c>
      <c r="R4451" s="129" t="s">
        <v>9</v>
      </c>
      <c r="S4451" s="128" t="s">
        <v>9</v>
      </c>
      <c r="T4451" s="1"/>
    </row>
    <row r="4452" spans="1:20" ht="15.75" hidden="1" customHeight="1">
      <c r="A4452" s="1" t="str">
        <f t="shared" si="1"/>
        <v/>
      </c>
      <c r="B4452" s="268" t="str">
        <f t="shared" si="410"/>
        <v>X</v>
      </c>
      <c r="C4452" s="1"/>
      <c r="D4452" s="27" t="str">
        <f>IF('ESA Input'!AH4417="","",IF('ESA Input'!AH4417="Yes",'ESA Input'!B4417,"Ineligible"))</f>
        <v/>
      </c>
      <c r="E4452" s="242" t="str">
        <f>IF('ESA Input'!AH4417="","",'ESA Input'!AH4417)</f>
        <v/>
      </c>
      <c r="F4452" s="461" t="str">
        <f>IF('ESA Input'!AH4417="","",IF('ESA Input'!AH4417="YES",'ESA Input'!AG4417,""))</f>
        <v/>
      </c>
      <c r="G4452" s="462"/>
      <c r="H4452" s="201" t="str">
        <f>IF('ESA Input'!AH4417="","",IF('ESA Input'!AH4417="Yes",'ESA Input'!J4417,""))</f>
        <v/>
      </c>
      <c r="I4452" s="227" t="str">
        <f>IF('ESA Input'!AH4417="","",IF('ESA Input'!AH4417="Yes",'ESA Input'!D4417,""))</f>
        <v/>
      </c>
      <c r="J4452" s="235" t="str">
        <f>IF('ESA Input'!AH4417="","",IF('ESA Input'!AH4417="Yes",'ESA Input'!E4417,""))</f>
        <v/>
      </c>
      <c r="K4452" s="29" t="str">
        <f>IF('ESA Input'!AH4417="","",IF('ESA Input'!AH4417="Yes",'ESA Input'!H4417,""))</f>
        <v/>
      </c>
      <c r="L4452" s="236" t="str">
        <f>IF('ESA Input'!AH4417="","",IF('ESA Input'!AH4417="Yes",'ESA Input'!G4417,""))</f>
        <v/>
      </c>
      <c r="M4452" s="31" t="str">
        <f t="shared" si="411"/>
        <v/>
      </c>
      <c r="N4452" s="208" t="str">
        <f t="shared" si="412"/>
        <v/>
      </c>
      <c r="O4452" s="209" t="str">
        <f t="shared" si="413"/>
        <v/>
      </c>
      <c r="P4452" s="209" t="str">
        <f t="shared" si="414"/>
        <v/>
      </c>
      <c r="Q4452" s="31" t="str">
        <f t="shared" si="415"/>
        <v/>
      </c>
      <c r="R4452" s="129" t="s">
        <v>9</v>
      </c>
      <c r="S4452" s="128" t="s">
        <v>9</v>
      </c>
      <c r="T4452" s="1"/>
    </row>
    <row r="4453" spans="1:20" ht="15.75" hidden="1" customHeight="1">
      <c r="A4453" s="1" t="str">
        <f t="shared" si="1"/>
        <v/>
      </c>
      <c r="B4453" s="268" t="str">
        <f t="shared" si="410"/>
        <v>X</v>
      </c>
      <c r="C4453" s="1"/>
      <c r="D4453" s="27" t="str">
        <f>IF('ESA Input'!AH4418="","",IF('ESA Input'!AH4418="Yes",'ESA Input'!B4418,"Ineligible"))</f>
        <v/>
      </c>
      <c r="E4453" s="242" t="str">
        <f>IF('ESA Input'!AH4418="","",'ESA Input'!AH4418)</f>
        <v/>
      </c>
      <c r="F4453" s="461" t="str">
        <f>IF('ESA Input'!AH4418="","",IF('ESA Input'!AH4418="YES",'ESA Input'!AG4418,""))</f>
        <v/>
      </c>
      <c r="G4453" s="462"/>
      <c r="H4453" s="201" t="str">
        <f>IF('ESA Input'!AH4418="","",IF('ESA Input'!AH4418="Yes",'ESA Input'!J4418,""))</f>
        <v/>
      </c>
      <c r="I4453" s="227" t="str">
        <f>IF('ESA Input'!AH4418="","",IF('ESA Input'!AH4418="Yes",'ESA Input'!D4418,""))</f>
        <v/>
      </c>
      <c r="J4453" s="235" t="str">
        <f>IF('ESA Input'!AH4418="","",IF('ESA Input'!AH4418="Yes",'ESA Input'!E4418,""))</f>
        <v/>
      </c>
      <c r="K4453" s="29" t="str">
        <f>IF('ESA Input'!AH4418="","",IF('ESA Input'!AH4418="Yes",'ESA Input'!H4418,""))</f>
        <v/>
      </c>
      <c r="L4453" s="236" t="str">
        <f>IF('ESA Input'!AH4418="","",IF('ESA Input'!AH4418="Yes",'ESA Input'!G4418,""))</f>
        <v/>
      </c>
      <c r="M4453" s="31" t="str">
        <f t="shared" si="411"/>
        <v/>
      </c>
      <c r="N4453" s="208" t="str">
        <f t="shared" si="412"/>
        <v/>
      </c>
      <c r="O4453" s="209" t="str">
        <f t="shared" si="413"/>
        <v/>
      </c>
      <c r="P4453" s="209" t="str">
        <f t="shared" si="414"/>
        <v/>
      </c>
      <c r="Q4453" s="31" t="str">
        <f t="shared" si="415"/>
        <v/>
      </c>
      <c r="R4453" s="129" t="s">
        <v>9</v>
      </c>
      <c r="S4453" s="128" t="s">
        <v>9</v>
      </c>
      <c r="T4453" s="1"/>
    </row>
    <row r="4454" spans="1:20" ht="15.75" hidden="1" customHeight="1">
      <c r="A4454" s="1" t="str">
        <f t="shared" si="1"/>
        <v/>
      </c>
      <c r="B4454" s="268" t="str">
        <f t="shared" ref="B4454:B4517" si="416">IF(Q4454&gt;M4454,"+",IF(Q4454&lt;M4454,"-","X"))</f>
        <v>X</v>
      </c>
      <c r="C4454" s="1"/>
      <c r="D4454" s="27" t="str">
        <f>IF('ESA Input'!AH4419="","",IF('ESA Input'!AH4419="Yes",'ESA Input'!B4419,"Ineligible"))</f>
        <v/>
      </c>
      <c r="E4454" s="242" t="str">
        <f>IF('ESA Input'!AH4419="","",'ESA Input'!AH4419)</f>
        <v/>
      </c>
      <c r="F4454" s="461" t="str">
        <f>IF('ESA Input'!AH4419="","",IF('ESA Input'!AH4419="YES",'ESA Input'!AG4419,""))</f>
        <v/>
      </c>
      <c r="G4454" s="462"/>
      <c r="H4454" s="201" t="str">
        <f>IF('ESA Input'!AH4419="","",IF('ESA Input'!AH4419="Yes",'ESA Input'!J4419,""))</f>
        <v/>
      </c>
      <c r="I4454" s="227" t="str">
        <f>IF('ESA Input'!AH4419="","",IF('ESA Input'!AH4419="Yes",'ESA Input'!D4419,""))</f>
        <v/>
      </c>
      <c r="J4454" s="235" t="str">
        <f>IF('ESA Input'!AH4419="","",IF('ESA Input'!AH4419="Yes",'ESA Input'!E4419,""))</f>
        <v/>
      </c>
      <c r="K4454" s="29" t="str">
        <f>IF('ESA Input'!AH4419="","",IF('ESA Input'!AH4419="Yes",'ESA Input'!H4419,""))</f>
        <v/>
      </c>
      <c r="L4454" s="236" t="str">
        <f>IF('ESA Input'!AH4419="","",IF('ESA Input'!AH4419="Yes",'ESA Input'!G4419,""))</f>
        <v/>
      </c>
      <c r="M4454" s="31" t="str">
        <f t="shared" si="411"/>
        <v/>
      </c>
      <c r="N4454" s="208" t="str">
        <f t="shared" si="412"/>
        <v/>
      </c>
      <c r="O4454" s="209" t="str">
        <f t="shared" si="413"/>
        <v/>
      </c>
      <c r="P4454" s="209" t="str">
        <f t="shared" si="414"/>
        <v/>
      </c>
      <c r="Q4454" s="31" t="str">
        <f t="shared" si="415"/>
        <v/>
      </c>
      <c r="R4454" s="129" t="s">
        <v>9</v>
      </c>
      <c r="S4454" s="128" t="s">
        <v>9</v>
      </c>
      <c r="T4454" s="1"/>
    </row>
    <row r="4455" spans="1:20" ht="15.75" hidden="1" customHeight="1">
      <c r="A4455" s="1" t="str">
        <f t="shared" si="1"/>
        <v/>
      </c>
      <c r="B4455" s="268" t="str">
        <f t="shared" si="416"/>
        <v>X</v>
      </c>
      <c r="C4455" s="1"/>
      <c r="D4455" s="27" t="str">
        <f>IF('ESA Input'!AH4420="","",IF('ESA Input'!AH4420="Yes",'ESA Input'!B4420,"Ineligible"))</f>
        <v/>
      </c>
      <c r="E4455" s="242" t="str">
        <f>IF('ESA Input'!AH4420="","",'ESA Input'!AH4420)</f>
        <v/>
      </c>
      <c r="F4455" s="461" t="str">
        <f>IF('ESA Input'!AH4420="","",IF('ESA Input'!AH4420="YES",'ESA Input'!AG4420,""))</f>
        <v/>
      </c>
      <c r="G4455" s="462"/>
      <c r="H4455" s="201" t="str">
        <f>IF('ESA Input'!AH4420="","",IF('ESA Input'!AH4420="Yes",'ESA Input'!J4420,""))</f>
        <v/>
      </c>
      <c r="I4455" s="227" t="str">
        <f>IF('ESA Input'!AH4420="","",IF('ESA Input'!AH4420="Yes",'ESA Input'!D4420,""))</f>
        <v/>
      </c>
      <c r="J4455" s="235" t="str">
        <f>IF('ESA Input'!AH4420="","",IF('ESA Input'!AH4420="Yes",'ESA Input'!E4420,""))</f>
        <v/>
      </c>
      <c r="K4455" s="29" t="str">
        <f>IF('ESA Input'!AH4420="","",IF('ESA Input'!AH4420="Yes",'ESA Input'!H4420,""))</f>
        <v/>
      </c>
      <c r="L4455" s="236" t="str">
        <f>IF('ESA Input'!AH4420="","",IF('ESA Input'!AH4420="Yes",'ESA Input'!G4420,""))</f>
        <v/>
      </c>
      <c r="M4455" s="31" t="str">
        <f t="shared" ref="M4455:M4518" si="417">IF($D4455="","",SUM(J4455:L4455))</f>
        <v/>
      </c>
      <c r="N4455" s="208" t="str">
        <f t="shared" ref="N4455:N4518" si="418">J4455</f>
        <v/>
      </c>
      <c r="O4455" s="209" t="str">
        <f t="shared" ref="O4455:O4518" si="419">K4455</f>
        <v/>
      </c>
      <c r="P4455" s="209" t="str">
        <f t="shared" ref="P4455:P4518" si="420">L4455</f>
        <v/>
      </c>
      <c r="Q4455" s="31" t="str">
        <f t="shared" ref="Q4455:Q4518" si="421">IF($D4455="","",SUM(N4455:P4455))</f>
        <v/>
      </c>
      <c r="R4455" s="129" t="s">
        <v>9</v>
      </c>
      <c r="S4455" s="128" t="s">
        <v>9</v>
      </c>
      <c r="T4455" s="1"/>
    </row>
    <row r="4456" spans="1:20" ht="15.75" hidden="1" customHeight="1">
      <c r="A4456" s="1" t="str">
        <f t="shared" si="1"/>
        <v/>
      </c>
      <c r="B4456" s="268" t="str">
        <f t="shared" si="416"/>
        <v>X</v>
      </c>
      <c r="C4456" s="1"/>
      <c r="D4456" s="27" t="str">
        <f>IF('ESA Input'!AH4421="","",IF('ESA Input'!AH4421="Yes",'ESA Input'!B4421,"Ineligible"))</f>
        <v/>
      </c>
      <c r="E4456" s="242" t="str">
        <f>IF('ESA Input'!AH4421="","",'ESA Input'!AH4421)</f>
        <v/>
      </c>
      <c r="F4456" s="461" t="str">
        <f>IF('ESA Input'!AH4421="","",IF('ESA Input'!AH4421="YES",'ESA Input'!AG4421,""))</f>
        <v/>
      </c>
      <c r="G4456" s="462"/>
      <c r="H4456" s="201" t="str">
        <f>IF('ESA Input'!AH4421="","",IF('ESA Input'!AH4421="Yes",'ESA Input'!J4421,""))</f>
        <v/>
      </c>
      <c r="I4456" s="227" t="str">
        <f>IF('ESA Input'!AH4421="","",IF('ESA Input'!AH4421="Yes",'ESA Input'!D4421,""))</f>
        <v/>
      </c>
      <c r="J4456" s="235" t="str">
        <f>IF('ESA Input'!AH4421="","",IF('ESA Input'!AH4421="Yes",'ESA Input'!E4421,""))</f>
        <v/>
      </c>
      <c r="K4456" s="29" t="str">
        <f>IF('ESA Input'!AH4421="","",IF('ESA Input'!AH4421="Yes",'ESA Input'!H4421,""))</f>
        <v/>
      </c>
      <c r="L4456" s="236" t="str">
        <f>IF('ESA Input'!AH4421="","",IF('ESA Input'!AH4421="Yes",'ESA Input'!G4421,""))</f>
        <v/>
      </c>
      <c r="M4456" s="31" t="str">
        <f t="shared" si="417"/>
        <v/>
      </c>
      <c r="N4456" s="208" t="str">
        <f t="shared" si="418"/>
        <v/>
      </c>
      <c r="O4456" s="209" t="str">
        <f t="shared" si="419"/>
        <v/>
      </c>
      <c r="P4456" s="209" t="str">
        <f t="shared" si="420"/>
        <v/>
      </c>
      <c r="Q4456" s="31" t="str">
        <f t="shared" si="421"/>
        <v/>
      </c>
      <c r="R4456" s="129" t="s">
        <v>9</v>
      </c>
      <c r="S4456" s="128" t="s">
        <v>9</v>
      </c>
      <c r="T4456" s="1"/>
    </row>
    <row r="4457" spans="1:20" ht="15.75" hidden="1" customHeight="1">
      <c r="A4457" s="1" t="str">
        <f t="shared" si="1"/>
        <v/>
      </c>
      <c r="B4457" s="268" t="str">
        <f t="shared" si="416"/>
        <v>X</v>
      </c>
      <c r="C4457" s="1"/>
      <c r="D4457" s="27" t="str">
        <f>IF('ESA Input'!AH4422="","",IF('ESA Input'!AH4422="Yes",'ESA Input'!B4422,"Ineligible"))</f>
        <v/>
      </c>
      <c r="E4457" s="242" t="str">
        <f>IF('ESA Input'!AH4422="","",'ESA Input'!AH4422)</f>
        <v/>
      </c>
      <c r="F4457" s="461" t="str">
        <f>IF('ESA Input'!AH4422="","",IF('ESA Input'!AH4422="YES",'ESA Input'!AG4422,""))</f>
        <v/>
      </c>
      <c r="G4457" s="462"/>
      <c r="H4457" s="201" t="str">
        <f>IF('ESA Input'!AH4422="","",IF('ESA Input'!AH4422="Yes",'ESA Input'!J4422,""))</f>
        <v/>
      </c>
      <c r="I4457" s="227" t="str">
        <f>IF('ESA Input'!AH4422="","",IF('ESA Input'!AH4422="Yes",'ESA Input'!D4422,""))</f>
        <v/>
      </c>
      <c r="J4457" s="235" t="str">
        <f>IF('ESA Input'!AH4422="","",IF('ESA Input'!AH4422="Yes",'ESA Input'!E4422,""))</f>
        <v/>
      </c>
      <c r="K4457" s="29" t="str">
        <f>IF('ESA Input'!AH4422="","",IF('ESA Input'!AH4422="Yes",'ESA Input'!H4422,""))</f>
        <v/>
      </c>
      <c r="L4457" s="236" t="str">
        <f>IF('ESA Input'!AH4422="","",IF('ESA Input'!AH4422="Yes",'ESA Input'!G4422,""))</f>
        <v/>
      </c>
      <c r="M4457" s="31" t="str">
        <f t="shared" si="417"/>
        <v/>
      </c>
      <c r="N4457" s="208" t="str">
        <f t="shared" si="418"/>
        <v/>
      </c>
      <c r="O4457" s="209" t="str">
        <f t="shared" si="419"/>
        <v/>
      </c>
      <c r="P4457" s="209" t="str">
        <f t="shared" si="420"/>
        <v/>
      </c>
      <c r="Q4457" s="31" t="str">
        <f t="shared" si="421"/>
        <v/>
      </c>
      <c r="R4457" s="129" t="s">
        <v>9</v>
      </c>
      <c r="S4457" s="128" t="s">
        <v>9</v>
      </c>
      <c r="T4457" s="1"/>
    </row>
    <row r="4458" spans="1:20" ht="15.75" hidden="1" customHeight="1">
      <c r="A4458" s="1" t="str">
        <f t="shared" si="1"/>
        <v/>
      </c>
      <c r="B4458" s="268" t="str">
        <f t="shared" si="416"/>
        <v>X</v>
      </c>
      <c r="C4458" s="1"/>
      <c r="D4458" s="27" t="str">
        <f>IF('ESA Input'!AH4423="","",IF('ESA Input'!AH4423="Yes",'ESA Input'!B4423,"Ineligible"))</f>
        <v/>
      </c>
      <c r="E4458" s="242" t="str">
        <f>IF('ESA Input'!AH4423="","",'ESA Input'!AH4423)</f>
        <v/>
      </c>
      <c r="F4458" s="461" t="str">
        <f>IF('ESA Input'!AH4423="","",IF('ESA Input'!AH4423="YES",'ESA Input'!AG4423,""))</f>
        <v/>
      </c>
      <c r="G4458" s="462"/>
      <c r="H4458" s="201" t="str">
        <f>IF('ESA Input'!AH4423="","",IF('ESA Input'!AH4423="Yes",'ESA Input'!J4423,""))</f>
        <v/>
      </c>
      <c r="I4458" s="227" t="str">
        <f>IF('ESA Input'!AH4423="","",IF('ESA Input'!AH4423="Yes",'ESA Input'!D4423,""))</f>
        <v/>
      </c>
      <c r="J4458" s="235" t="str">
        <f>IF('ESA Input'!AH4423="","",IF('ESA Input'!AH4423="Yes",'ESA Input'!E4423,""))</f>
        <v/>
      </c>
      <c r="K4458" s="29" t="str">
        <f>IF('ESA Input'!AH4423="","",IF('ESA Input'!AH4423="Yes",'ESA Input'!H4423,""))</f>
        <v/>
      </c>
      <c r="L4458" s="236" t="str">
        <f>IF('ESA Input'!AH4423="","",IF('ESA Input'!AH4423="Yes",'ESA Input'!G4423,""))</f>
        <v/>
      </c>
      <c r="M4458" s="31" t="str">
        <f t="shared" si="417"/>
        <v/>
      </c>
      <c r="N4458" s="208" t="str">
        <f t="shared" si="418"/>
        <v/>
      </c>
      <c r="O4458" s="209" t="str">
        <f t="shared" si="419"/>
        <v/>
      </c>
      <c r="P4458" s="209" t="str">
        <f t="shared" si="420"/>
        <v/>
      </c>
      <c r="Q4458" s="31" t="str">
        <f t="shared" si="421"/>
        <v/>
      </c>
      <c r="R4458" s="129" t="s">
        <v>9</v>
      </c>
      <c r="S4458" s="128" t="s">
        <v>9</v>
      </c>
      <c r="T4458" s="1"/>
    </row>
    <row r="4459" spans="1:20" ht="15.75" hidden="1" customHeight="1">
      <c r="A4459" s="1" t="str">
        <f t="shared" si="1"/>
        <v/>
      </c>
      <c r="B4459" s="268" t="str">
        <f t="shared" si="416"/>
        <v>X</v>
      </c>
      <c r="C4459" s="1"/>
      <c r="D4459" s="27" t="str">
        <f>IF('ESA Input'!AH4424="","",IF('ESA Input'!AH4424="Yes",'ESA Input'!B4424,"Ineligible"))</f>
        <v/>
      </c>
      <c r="E4459" s="242" t="str">
        <f>IF('ESA Input'!AH4424="","",'ESA Input'!AH4424)</f>
        <v/>
      </c>
      <c r="F4459" s="461" t="str">
        <f>IF('ESA Input'!AH4424="","",IF('ESA Input'!AH4424="YES",'ESA Input'!AG4424,""))</f>
        <v/>
      </c>
      <c r="G4459" s="462"/>
      <c r="H4459" s="201" t="str">
        <f>IF('ESA Input'!AH4424="","",IF('ESA Input'!AH4424="Yes",'ESA Input'!J4424,""))</f>
        <v/>
      </c>
      <c r="I4459" s="227" t="str">
        <f>IF('ESA Input'!AH4424="","",IF('ESA Input'!AH4424="Yes",'ESA Input'!D4424,""))</f>
        <v/>
      </c>
      <c r="J4459" s="235" t="str">
        <f>IF('ESA Input'!AH4424="","",IF('ESA Input'!AH4424="Yes",'ESA Input'!E4424,""))</f>
        <v/>
      </c>
      <c r="K4459" s="29" t="str">
        <f>IF('ESA Input'!AH4424="","",IF('ESA Input'!AH4424="Yes",'ESA Input'!H4424,""))</f>
        <v/>
      </c>
      <c r="L4459" s="236" t="str">
        <f>IF('ESA Input'!AH4424="","",IF('ESA Input'!AH4424="Yes",'ESA Input'!G4424,""))</f>
        <v/>
      </c>
      <c r="M4459" s="31" t="str">
        <f t="shared" si="417"/>
        <v/>
      </c>
      <c r="N4459" s="208" t="str">
        <f t="shared" si="418"/>
        <v/>
      </c>
      <c r="O4459" s="209" t="str">
        <f t="shared" si="419"/>
        <v/>
      </c>
      <c r="P4459" s="209" t="str">
        <f t="shared" si="420"/>
        <v/>
      </c>
      <c r="Q4459" s="31" t="str">
        <f t="shared" si="421"/>
        <v/>
      </c>
      <c r="R4459" s="129" t="s">
        <v>9</v>
      </c>
      <c r="S4459" s="128" t="s">
        <v>9</v>
      </c>
      <c r="T4459" s="1"/>
    </row>
    <row r="4460" spans="1:20" ht="15.75" hidden="1" customHeight="1">
      <c r="A4460" s="1" t="str">
        <f t="shared" si="1"/>
        <v/>
      </c>
      <c r="B4460" s="268" t="str">
        <f t="shared" si="416"/>
        <v>X</v>
      </c>
      <c r="C4460" s="1"/>
      <c r="D4460" s="27" t="str">
        <f>IF('ESA Input'!AH4425="","",IF('ESA Input'!AH4425="Yes",'ESA Input'!B4425,"Ineligible"))</f>
        <v/>
      </c>
      <c r="E4460" s="242" t="str">
        <f>IF('ESA Input'!AH4425="","",'ESA Input'!AH4425)</f>
        <v/>
      </c>
      <c r="F4460" s="461" t="str">
        <f>IF('ESA Input'!AH4425="","",IF('ESA Input'!AH4425="YES",'ESA Input'!AG4425,""))</f>
        <v/>
      </c>
      <c r="G4460" s="462"/>
      <c r="H4460" s="201" t="str">
        <f>IF('ESA Input'!AH4425="","",IF('ESA Input'!AH4425="Yes",'ESA Input'!J4425,""))</f>
        <v/>
      </c>
      <c r="I4460" s="227" t="str">
        <f>IF('ESA Input'!AH4425="","",IF('ESA Input'!AH4425="Yes",'ESA Input'!D4425,""))</f>
        <v/>
      </c>
      <c r="J4460" s="235" t="str">
        <f>IF('ESA Input'!AH4425="","",IF('ESA Input'!AH4425="Yes",'ESA Input'!E4425,""))</f>
        <v/>
      </c>
      <c r="K4460" s="29" t="str">
        <f>IF('ESA Input'!AH4425="","",IF('ESA Input'!AH4425="Yes",'ESA Input'!H4425,""))</f>
        <v/>
      </c>
      <c r="L4460" s="236" t="str">
        <f>IF('ESA Input'!AH4425="","",IF('ESA Input'!AH4425="Yes",'ESA Input'!G4425,""))</f>
        <v/>
      </c>
      <c r="M4460" s="31" t="str">
        <f t="shared" si="417"/>
        <v/>
      </c>
      <c r="N4460" s="208" t="str">
        <f t="shared" si="418"/>
        <v/>
      </c>
      <c r="O4460" s="209" t="str">
        <f t="shared" si="419"/>
        <v/>
      </c>
      <c r="P4460" s="209" t="str">
        <f t="shared" si="420"/>
        <v/>
      </c>
      <c r="Q4460" s="31" t="str">
        <f t="shared" si="421"/>
        <v/>
      </c>
      <c r="R4460" s="129" t="s">
        <v>9</v>
      </c>
      <c r="S4460" s="128" t="s">
        <v>9</v>
      </c>
      <c r="T4460" s="1"/>
    </row>
    <row r="4461" spans="1:20" ht="15.75" hidden="1" customHeight="1">
      <c r="A4461" s="1" t="str">
        <f t="shared" si="1"/>
        <v/>
      </c>
      <c r="B4461" s="268" t="str">
        <f t="shared" si="416"/>
        <v>X</v>
      </c>
      <c r="C4461" s="1"/>
      <c r="D4461" s="27" t="str">
        <f>IF('ESA Input'!AH4426="","",IF('ESA Input'!AH4426="Yes",'ESA Input'!B4426,"Ineligible"))</f>
        <v/>
      </c>
      <c r="E4461" s="242" t="str">
        <f>IF('ESA Input'!AH4426="","",'ESA Input'!AH4426)</f>
        <v/>
      </c>
      <c r="F4461" s="461" t="str">
        <f>IF('ESA Input'!AH4426="","",IF('ESA Input'!AH4426="YES",'ESA Input'!AG4426,""))</f>
        <v/>
      </c>
      <c r="G4461" s="462"/>
      <c r="H4461" s="201" t="str">
        <f>IF('ESA Input'!AH4426="","",IF('ESA Input'!AH4426="Yes",'ESA Input'!J4426,""))</f>
        <v/>
      </c>
      <c r="I4461" s="227" t="str">
        <f>IF('ESA Input'!AH4426="","",IF('ESA Input'!AH4426="Yes",'ESA Input'!D4426,""))</f>
        <v/>
      </c>
      <c r="J4461" s="235" t="str">
        <f>IF('ESA Input'!AH4426="","",IF('ESA Input'!AH4426="Yes",'ESA Input'!E4426,""))</f>
        <v/>
      </c>
      <c r="K4461" s="29" t="str">
        <f>IF('ESA Input'!AH4426="","",IF('ESA Input'!AH4426="Yes",'ESA Input'!H4426,""))</f>
        <v/>
      </c>
      <c r="L4461" s="236" t="str">
        <f>IF('ESA Input'!AH4426="","",IF('ESA Input'!AH4426="Yes",'ESA Input'!G4426,""))</f>
        <v/>
      </c>
      <c r="M4461" s="31" t="str">
        <f t="shared" si="417"/>
        <v/>
      </c>
      <c r="N4461" s="208" t="str">
        <f t="shared" si="418"/>
        <v/>
      </c>
      <c r="O4461" s="209" t="str">
        <f t="shared" si="419"/>
        <v/>
      </c>
      <c r="P4461" s="209" t="str">
        <f t="shared" si="420"/>
        <v/>
      </c>
      <c r="Q4461" s="31" t="str">
        <f t="shared" si="421"/>
        <v/>
      </c>
      <c r="R4461" s="129" t="s">
        <v>9</v>
      </c>
      <c r="S4461" s="128" t="s">
        <v>9</v>
      </c>
      <c r="T4461" s="1"/>
    </row>
    <row r="4462" spans="1:20" ht="15.75" hidden="1" customHeight="1">
      <c r="A4462" s="1" t="str">
        <f t="shared" si="1"/>
        <v/>
      </c>
      <c r="B4462" s="268" t="str">
        <f t="shared" si="416"/>
        <v>X</v>
      </c>
      <c r="C4462" s="1"/>
      <c r="D4462" s="27" t="str">
        <f>IF('ESA Input'!AH4427="","",IF('ESA Input'!AH4427="Yes",'ESA Input'!B4427,"Ineligible"))</f>
        <v/>
      </c>
      <c r="E4462" s="242" t="str">
        <f>IF('ESA Input'!AH4427="","",'ESA Input'!AH4427)</f>
        <v/>
      </c>
      <c r="F4462" s="461" t="str">
        <f>IF('ESA Input'!AH4427="","",IF('ESA Input'!AH4427="YES",'ESA Input'!AG4427,""))</f>
        <v/>
      </c>
      <c r="G4462" s="462"/>
      <c r="H4462" s="201" t="str">
        <f>IF('ESA Input'!AH4427="","",IF('ESA Input'!AH4427="Yes",'ESA Input'!J4427,""))</f>
        <v/>
      </c>
      <c r="I4462" s="227" t="str">
        <f>IF('ESA Input'!AH4427="","",IF('ESA Input'!AH4427="Yes",'ESA Input'!D4427,""))</f>
        <v/>
      </c>
      <c r="J4462" s="235" t="str">
        <f>IF('ESA Input'!AH4427="","",IF('ESA Input'!AH4427="Yes",'ESA Input'!E4427,""))</f>
        <v/>
      </c>
      <c r="K4462" s="29" t="str">
        <f>IF('ESA Input'!AH4427="","",IF('ESA Input'!AH4427="Yes",'ESA Input'!H4427,""))</f>
        <v/>
      </c>
      <c r="L4462" s="236" t="str">
        <f>IF('ESA Input'!AH4427="","",IF('ESA Input'!AH4427="Yes",'ESA Input'!G4427,""))</f>
        <v/>
      </c>
      <c r="M4462" s="31" t="str">
        <f t="shared" si="417"/>
        <v/>
      </c>
      <c r="N4462" s="208" t="str">
        <f t="shared" si="418"/>
        <v/>
      </c>
      <c r="O4462" s="209" t="str">
        <f t="shared" si="419"/>
        <v/>
      </c>
      <c r="P4462" s="209" t="str">
        <f t="shared" si="420"/>
        <v/>
      </c>
      <c r="Q4462" s="31" t="str">
        <f t="shared" si="421"/>
        <v/>
      </c>
      <c r="R4462" s="129" t="s">
        <v>9</v>
      </c>
      <c r="S4462" s="128" t="s">
        <v>9</v>
      </c>
      <c r="T4462" s="1"/>
    </row>
    <row r="4463" spans="1:20" ht="15.75" hidden="1" customHeight="1">
      <c r="A4463" s="1" t="str">
        <f t="shared" si="1"/>
        <v/>
      </c>
      <c r="B4463" s="268" t="str">
        <f t="shared" si="416"/>
        <v>X</v>
      </c>
      <c r="C4463" s="1"/>
      <c r="D4463" s="27" t="str">
        <f>IF('ESA Input'!AH4428="","",IF('ESA Input'!AH4428="Yes",'ESA Input'!B4428,"Ineligible"))</f>
        <v/>
      </c>
      <c r="E4463" s="242" t="str">
        <f>IF('ESA Input'!AH4428="","",'ESA Input'!AH4428)</f>
        <v/>
      </c>
      <c r="F4463" s="461" t="str">
        <f>IF('ESA Input'!AH4428="","",IF('ESA Input'!AH4428="YES",'ESA Input'!AG4428,""))</f>
        <v/>
      </c>
      <c r="G4463" s="462"/>
      <c r="H4463" s="201" t="str">
        <f>IF('ESA Input'!AH4428="","",IF('ESA Input'!AH4428="Yes",'ESA Input'!J4428,""))</f>
        <v/>
      </c>
      <c r="I4463" s="227" t="str">
        <f>IF('ESA Input'!AH4428="","",IF('ESA Input'!AH4428="Yes",'ESA Input'!D4428,""))</f>
        <v/>
      </c>
      <c r="J4463" s="235" t="str">
        <f>IF('ESA Input'!AH4428="","",IF('ESA Input'!AH4428="Yes",'ESA Input'!E4428,""))</f>
        <v/>
      </c>
      <c r="K4463" s="29" t="str">
        <f>IF('ESA Input'!AH4428="","",IF('ESA Input'!AH4428="Yes",'ESA Input'!H4428,""))</f>
        <v/>
      </c>
      <c r="L4463" s="236" t="str">
        <f>IF('ESA Input'!AH4428="","",IF('ESA Input'!AH4428="Yes",'ESA Input'!G4428,""))</f>
        <v/>
      </c>
      <c r="M4463" s="31" t="str">
        <f t="shared" si="417"/>
        <v/>
      </c>
      <c r="N4463" s="208" t="str">
        <f t="shared" si="418"/>
        <v/>
      </c>
      <c r="O4463" s="209" t="str">
        <f t="shared" si="419"/>
        <v/>
      </c>
      <c r="P4463" s="209" t="str">
        <f t="shared" si="420"/>
        <v/>
      </c>
      <c r="Q4463" s="31" t="str">
        <f t="shared" si="421"/>
        <v/>
      </c>
      <c r="R4463" s="129" t="s">
        <v>9</v>
      </c>
      <c r="S4463" s="128" t="s">
        <v>9</v>
      </c>
      <c r="T4463" s="1"/>
    </row>
    <row r="4464" spans="1:20" ht="15.75" hidden="1" customHeight="1">
      <c r="A4464" s="1" t="str">
        <f t="shared" si="1"/>
        <v/>
      </c>
      <c r="B4464" s="268" t="str">
        <f t="shared" si="416"/>
        <v>X</v>
      </c>
      <c r="C4464" s="1"/>
      <c r="D4464" s="27" t="str">
        <f>IF('ESA Input'!AH4429="","",IF('ESA Input'!AH4429="Yes",'ESA Input'!B4429,"Ineligible"))</f>
        <v/>
      </c>
      <c r="E4464" s="242" t="str">
        <f>IF('ESA Input'!AH4429="","",'ESA Input'!AH4429)</f>
        <v/>
      </c>
      <c r="F4464" s="461" t="str">
        <f>IF('ESA Input'!AH4429="","",IF('ESA Input'!AH4429="YES",'ESA Input'!AG4429,""))</f>
        <v/>
      </c>
      <c r="G4464" s="462"/>
      <c r="H4464" s="201" t="str">
        <f>IF('ESA Input'!AH4429="","",IF('ESA Input'!AH4429="Yes",'ESA Input'!J4429,""))</f>
        <v/>
      </c>
      <c r="I4464" s="227" t="str">
        <f>IF('ESA Input'!AH4429="","",IF('ESA Input'!AH4429="Yes",'ESA Input'!D4429,""))</f>
        <v/>
      </c>
      <c r="J4464" s="235" t="str">
        <f>IF('ESA Input'!AH4429="","",IF('ESA Input'!AH4429="Yes",'ESA Input'!E4429,""))</f>
        <v/>
      </c>
      <c r="K4464" s="29" t="str">
        <f>IF('ESA Input'!AH4429="","",IF('ESA Input'!AH4429="Yes",'ESA Input'!H4429,""))</f>
        <v/>
      </c>
      <c r="L4464" s="236" t="str">
        <f>IF('ESA Input'!AH4429="","",IF('ESA Input'!AH4429="Yes",'ESA Input'!G4429,""))</f>
        <v/>
      </c>
      <c r="M4464" s="31" t="str">
        <f t="shared" si="417"/>
        <v/>
      </c>
      <c r="N4464" s="208" t="str">
        <f t="shared" si="418"/>
        <v/>
      </c>
      <c r="O4464" s="209" t="str">
        <f t="shared" si="419"/>
        <v/>
      </c>
      <c r="P4464" s="209" t="str">
        <f t="shared" si="420"/>
        <v/>
      </c>
      <c r="Q4464" s="31" t="str">
        <f t="shared" si="421"/>
        <v/>
      </c>
      <c r="R4464" s="129" t="s">
        <v>9</v>
      </c>
      <c r="S4464" s="128" t="s">
        <v>9</v>
      </c>
      <c r="T4464" s="1"/>
    </row>
    <row r="4465" spans="1:20" ht="15.75" hidden="1" customHeight="1">
      <c r="A4465" s="1" t="str">
        <f t="shared" si="1"/>
        <v/>
      </c>
      <c r="B4465" s="268" t="str">
        <f t="shared" si="416"/>
        <v>X</v>
      </c>
      <c r="C4465" s="1"/>
      <c r="D4465" s="27" t="str">
        <f>IF('ESA Input'!AH4430="","",IF('ESA Input'!AH4430="Yes",'ESA Input'!B4430,"Ineligible"))</f>
        <v/>
      </c>
      <c r="E4465" s="242" t="str">
        <f>IF('ESA Input'!AH4430="","",'ESA Input'!AH4430)</f>
        <v/>
      </c>
      <c r="F4465" s="461" t="str">
        <f>IF('ESA Input'!AH4430="","",IF('ESA Input'!AH4430="YES",'ESA Input'!AG4430,""))</f>
        <v/>
      </c>
      <c r="G4465" s="462"/>
      <c r="H4465" s="201" t="str">
        <f>IF('ESA Input'!AH4430="","",IF('ESA Input'!AH4430="Yes",'ESA Input'!J4430,""))</f>
        <v/>
      </c>
      <c r="I4465" s="227" t="str">
        <f>IF('ESA Input'!AH4430="","",IF('ESA Input'!AH4430="Yes",'ESA Input'!D4430,""))</f>
        <v/>
      </c>
      <c r="J4465" s="235" t="str">
        <f>IF('ESA Input'!AH4430="","",IF('ESA Input'!AH4430="Yes",'ESA Input'!E4430,""))</f>
        <v/>
      </c>
      <c r="K4465" s="29" t="str">
        <f>IF('ESA Input'!AH4430="","",IF('ESA Input'!AH4430="Yes",'ESA Input'!H4430,""))</f>
        <v/>
      </c>
      <c r="L4465" s="236" t="str">
        <f>IF('ESA Input'!AH4430="","",IF('ESA Input'!AH4430="Yes",'ESA Input'!G4430,""))</f>
        <v/>
      </c>
      <c r="M4465" s="31" t="str">
        <f t="shared" si="417"/>
        <v/>
      </c>
      <c r="N4465" s="208" t="str">
        <f t="shared" si="418"/>
        <v/>
      </c>
      <c r="O4465" s="209" t="str">
        <f t="shared" si="419"/>
        <v/>
      </c>
      <c r="P4465" s="209" t="str">
        <f t="shared" si="420"/>
        <v/>
      </c>
      <c r="Q4465" s="31" t="str">
        <f t="shared" si="421"/>
        <v/>
      </c>
      <c r="R4465" s="129" t="s">
        <v>9</v>
      </c>
      <c r="S4465" s="128" t="s">
        <v>9</v>
      </c>
      <c r="T4465" s="1"/>
    </row>
    <row r="4466" spans="1:20" ht="15.75" hidden="1" customHeight="1">
      <c r="A4466" s="1" t="str">
        <f t="shared" si="1"/>
        <v/>
      </c>
      <c r="B4466" s="268" t="str">
        <f t="shared" si="416"/>
        <v>X</v>
      </c>
      <c r="C4466" s="1"/>
      <c r="D4466" s="27" t="str">
        <f>IF('ESA Input'!AH4431="","",IF('ESA Input'!AH4431="Yes",'ESA Input'!B4431,"Ineligible"))</f>
        <v/>
      </c>
      <c r="E4466" s="242" t="str">
        <f>IF('ESA Input'!AH4431="","",'ESA Input'!AH4431)</f>
        <v/>
      </c>
      <c r="F4466" s="461" t="str">
        <f>IF('ESA Input'!AH4431="","",IF('ESA Input'!AH4431="YES",'ESA Input'!AG4431,""))</f>
        <v/>
      </c>
      <c r="G4466" s="462"/>
      <c r="H4466" s="201" t="str">
        <f>IF('ESA Input'!AH4431="","",IF('ESA Input'!AH4431="Yes",'ESA Input'!J4431,""))</f>
        <v/>
      </c>
      <c r="I4466" s="227" t="str">
        <f>IF('ESA Input'!AH4431="","",IF('ESA Input'!AH4431="Yes",'ESA Input'!D4431,""))</f>
        <v/>
      </c>
      <c r="J4466" s="235" t="str">
        <f>IF('ESA Input'!AH4431="","",IF('ESA Input'!AH4431="Yes",'ESA Input'!E4431,""))</f>
        <v/>
      </c>
      <c r="K4466" s="29" t="str">
        <f>IF('ESA Input'!AH4431="","",IF('ESA Input'!AH4431="Yes",'ESA Input'!H4431,""))</f>
        <v/>
      </c>
      <c r="L4466" s="236" t="str">
        <f>IF('ESA Input'!AH4431="","",IF('ESA Input'!AH4431="Yes",'ESA Input'!G4431,""))</f>
        <v/>
      </c>
      <c r="M4466" s="31" t="str">
        <f t="shared" si="417"/>
        <v/>
      </c>
      <c r="N4466" s="208" t="str">
        <f t="shared" si="418"/>
        <v/>
      </c>
      <c r="O4466" s="209" t="str">
        <f t="shared" si="419"/>
        <v/>
      </c>
      <c r="P4466" s="209" t="str">
        <f t="shared" si="420"/>
        <v/>
      </c>
      <c r="Q4466" s="31" t="str">
        <f t="shared" si="421"/>
        <v/>
      </c>
      <c r="R4466" s="129" t="s">
        <v>9</v>
      </c>
      <c r="S4466" s="128" t="s">
        <v>9</v>
      </c>
      <c r="T4466" s="1"/>
    </row>
    <row r="4467" spans="1:20" ht="15.75" hidden="1" customHeight="1">
      <c r="A4467" s="1" t="str">
        <f t="shared" si="1"/>
        <v/>
      </c>
      <c r="B4467" s="268" t="str">
        <f t="shared" si="416"/>
        <v>X</v>
      </c>
      <c r="C4467" s="1"/>
      <c r="D4467" s="27" t="str">
        <f>IF('ESA Input'!AH4432="","",IF('ESA Input'!AH4432="Yes",'ESA Input'!B4432,"Ineligible"))</f>
        <v/>
      </c>
      <c r="E4467" s="242" t="str">
        <f>IF('ESA Input'!AH4432="","",'ESA Input'!AH4432)</f>
        <v/>
      </c>
      <c r="F4467" s="461" t="str">
        <f>IF('ESA Input'!AH4432="","",IF('ESA Input'!AH4432="YES",'ESA Input'!AG4432,""))</f>
        <v/>
      </c>
      <c r="G4467" s="462"/>
      <c r="H4467" s="201" t="str">
        <f>IF('ESA Input'!AH4432="","",IF('ESA Input'!AH4432="Yes",'ESA Input'!J4432,""))</f>
        <v/>
      </c>
      <c r="I4467" s="227" t="str">
        <f>IF('ESA Input'!AH4432="","",IF('ESA Input'!AH4432="Yes",'ESA Input'!D4432,""))</f>
        <v/>
      </c>
      <c r="J4467" s="235" t="str">
        <f>IF('ESA Input'!AH4432="","",IF('ESA Input'!AH4432="Yes",'ESA Input'!E4432,""))</f>
        <v/>
      </c>
      <c r="K4467" s="29" t="str">
        <f>IF('ESA Input'!AH4432="","",IF('ESA Input'!AH4432="Yes",'ESA Input'!H4432,""))</f>
        <v/>
      </c>
      <c r="L4467" s="236" t="str">
        <f>IF('ESA Input'!AH4432="","",IF('ESA Input'!AH4432="Yes",'ESA Input'!G4432,""))</f>
        <v/>
      </c>
      <c r="M4467" s="31" t="str">
        <f t="shared" si="417"/>
        <v/>
      </c>
      <c r="N4467" s="208" t="str">
        <f t="shared" si="418"/>
        <v/>
      </c>
      <c r="O4467" s="209" t="str">
        <f t="shared" si="419"/>
        <v/>
      </c>
      <c r="P4467" s="209" t="str">
        <f t="shared" si="420"/>
        <v/>
      </c>
      <c r="Q4467" s="31" t="str">
        <f t="shared" si="421"/>
        <v/>
      </c>
      <c r="R4467" s="129" t="s">
        <v>9</v>
      </c>
      <c r="S4467" s="128" t="s">
        <v>9</v>
      </c>
      <c r="T4467" s="1"/>
    </row>
    <row r="4468" spans="1:20" ht="15.75" hidden="1" customHeight="1">
      <c r="A4468" s="1" t="str">
        <f t="shared" si="1"/>
        <v/>
      </c>
      <c r="B4468" s="268" t="str">
        <f t="shared" si="416"/>
        <v>X</v>
      </c>
      <c r="C4468" s="1"/>
      <c r="D4468" s="27" t="str">
        <f>IF('ESA Input'!AH4433="","",IF('ESA Input'!AH4433="Yes",'ESA Input'!B4433,"Ineligible"))</f>
        <v/>
      </c>
      <c r="E4468" s="242" t="str">
        <f>IF('ESA Input'!AH4433="","",'ESA Input'!AH4433)</f>
        <v/>
      </c>
      <c r="F4468" s="461" t="str">
        <f>IF('ESA Input'!AH4433="","",IF('ESA Input'!AH4433="YES",'ESA Input'!AG4433,""))</f>
        <v/>
      </c>
      <c r="G4468" s="462"/>
      <c r="H4468" s="201" t="str">
        <f>IF('ESA Input'!AH4433="","",IF('ESA Input'!AH4433="Yes",'ESA Input'!J4433,""))</f>
        <v/>
      </c>
      <c r="I4468" s="227" t="str">
        <f>IF('ESA Input'!AH4433="","",IF('ESA Input'!AH4433="Yes",'ESA Input'!D4433,""))</f>
        <v/>
      </c>
      <c r="J4468" s="235" t="str">
        <f>IF('ESA Input'!AH4433="","",IF('ESA Input'!AH4433="Yes",'ESA Input'!E4433,""))</f>
        <v/>
      </c>
      <c r="K4468" s="29" t="str">
        <f>IF('ESA Input'!AH4433="","",IF('ESA Input'!AH4433="Yes",'ESA Input'!H4433,""))</f>
        <v/>
      </c>
      <c r="L4468" s="236" t="str">
        <f>IF('ESA Input'!AH4433="","",IF('ESA Input'!AH4433="Yes",'ESA Input'!G4433,""))</f>
        <v/>
      </c>
      <c r="M4468" s="31" t="str">
        <f t="shared" si="417"/>
        <v/>
      </c>
      <c r="N4468" s="208" t="str">
        <f t="shared" si="418"/>
        <v/>
      </c>
      <c r="O4468" s="209" t="str">
        <f t="shared" si="419"/>
        <v/>
      </c>
      <c r="P4468" s="209" t="str">
        <f t="shared" si="420"/>
        <v/>
      </c>
      <c r="Q4468" s="31" t="str">
        <f t="shared" si="421"/>
        <v/>
      </c>
      <c r="R4468" s="129" t="s">
        <v>9</v>
      </c>
      <c r="S4468" s="128" t="s">
        <v>9</v>
      </c>
      <c r="T4468" s="1"/>
    </row>
    <row r="4469" spans="1:20" ht="15.75" hidden="1" customHeight="1">
      <c r="A4469" s="1" t="str">
        <f t="shared" si="1"/>
        <v/>
      </c>
      <c r="B4469" s="268" t="str">
        <f t="shared" si="416"/>
        <v>X</v>
      </c>
      <c r="C4469" s="1"/>
      <c r="D4469" s="27" t="str">
        <f>IF('ESA Input'!AH4434="","",IF('ESA Input'!AH4434="Yes",'ESA Input'!B4434,"Ineligible"))</f>
        <v/>
      </c>
      <c r="E4469" s="242" t="str">
        <f>IF('ESA Input'!AH4434="","",'ESA Input'!AH4434)</f>
        <v/>
      </c>
      <c r="F4469" s="461" t="str">
        <f>IF('ESA Input'!AH4434="","",IF('ESA Input'!AH4434="YES",'ESA Input'!AG4434,""))</f>
        <v/>
      </c>
      <c r="G4469" s="462"/>
      <c r="H4469" s="201" t="str">
        <f>IF('ESA Input'!AH4434="","",IF('ESA Input'!AH4434="Yes",'ESA Input'!J4434,""))</f>
        <v/>
      </c>
      <c r="I4469" s="227" t="str">
        <f>IF('ESA Input'!AH4434="","",IF('ESA Input'!AH4434="Yes",'ESA Input'!D4434,""))</f>
        <v/>
      </c>
      <c r="J4469" s="235" t="str">
        <f>IF('ESA Input'!AH4434="","",IF('ESA Input'!AH4434="Yes",'ESA Input'!E4434,""))</f>
        <v/>
      </c>
      <c r="K4469" s="29" t="str">
        <f>IF('ESA Input'!AH4434="","",IF('ESA Input'!AH4434="Yes",'ESA Input'!H4434,""))</f>
        <v/>
      </c>
      <c r="L4469" s="236" t="str">
        <f>IF('ESA Input'!AH4434="","",IF('ESA Input'!AH4434="Yes",'ESA Input'!G4434,""))</f>
        <v/>
      </c>
      <c r="M4469" s="31" t="str">
        <f t="shared" si="417"/>
        <v/>
      </c>
      <c r="N4469" s="208" t="str">
        <f t="shared" si="418"/>
        <v/>
      </c>
      <c r="O4469" s="209" t="str">
        <f t="shared" si="419"/>
        <v/>
      </c>
      <c r="P4469" s="209" t="str">
        <f t="shared" si="420"/>
        <v/>
      </c>
      <c r="Q4469" s="31" t="str">
        <f t="shared" si="421"/>
        <v/>
      </c>
      <c r="R4469" s="129" t="s">
        <v>9</v>
      </c>
      <c r="S4469" s="128" t="s">
        <v>9</v>
      </c>
      <c r="T4469" s="1"/>
    </row>
    <row r="4470" spans="1:20" ht="15.75" hidden="1" customHeight="1">
      <c r="A4470" s="1" t="str">
        <f t="shared" si="1"/>
        <v/>
      </c>
      <c r="B4470" s="268" t="str">
        <f t="shared" si="416"/>
        <v>X</v>
      </c>
      <c r="C4470" s="1"/>
      <c r="D4470" s="27" t="str">
        <f>IF('ESA Input'!AH4435="","",IF('ESA Input'!AH4435="Yes",'ESA Input'!B4435,"Ineligible"))</f>
        <v/>
      </c>
      <c r="E4470" s="242" t="str">
        <f>IF('ESA Input'!AH4435="","",'ESA Input'!AH4435)</f>
        <v/>
      </c>
      <c r="F4470" s="461" t="str">
        <f>IF('ESA Input'!AH4435="","",IF('ESA Input'!AH4435="YES",'ESA Input'!AG4435,""))</f>
        <v/>
      </c>
      <c r="G4470" s="462"/>
      <c r="H4470" s="201" t="str">
        <f>IF('ESA Input'!AH4435="","",IF('ESA Input'!AH4435="Yes",'ESA Input'!J4435,""))</f>
        <v/>
      </c>
      <c r="I4470" s="227" t="str">
        <f>IF('ESA Input'!AH4435="","",IF('ESA Input'!AH4435="Yes",'ESA Input'!D4435,""))</f>
        <v/>
      </c>
      <c r="J4470" s="235" t="str">
        <f>IF('ESA Input'!AH4435="","",IF('ESA Input'!AH4435="Yes",'ESA Input'!E4435,""))</f>
        <v/>
      </c>
      <c r="K4470" s="29" t="str">
        <f>IF('ESA Input'!AH4435="","",IF('ESA Input'!AH4435="Yes",'ESA Input'!H4435,""))</f>
        <v/>
      </c>
      <c r="L4470" s="236" t="str">
        <f>IF('ESA Input'!AH4435="","",IF('ESA Input'!AH4435="Yes",'ESA Input'!G4435,""))</f>
        <v/>
      </c>
      <c r="M4470" s="31" t="str">
        <f t="shared" si="417"/>
        <v/>
      </c>
      <c r="N4470" s="208" t="str">
        <f t="shared" si="418"/>
        <v/>
      </c>
      <c r="O4470" s="209" t="str">
        <f t="shared" si="419"/>
        <v/>
      </c>
      <c r="P4470" s="209" t="str">
        <f t="shared" si="420"/>
        <v/>
      </c>
      <c r="Q4470" s="31" t="str">
        <f t="shared" si="421"/>
        <v/>
      </c>
      <c r="R4470" s="129" t="s">
        <v>9</v>
      </c>
      <c r="S4470" s="128" t="s">
        <v>9</v>
      </c>
      <c r="T4470" s="1"/>
    </row>
    <row r="4471" spans="1:20" ht="15.75" hidden="1" customHeight="1">
      <c r="A4471" s="1" t="str">
        <f t="shared" si="1"/>
        <v/>
      </c>
      <c r="B4471" s="268" t="str">
        <f t="shared" si="416"/>
        <v>X</v>
      </c>
      <c r="C4471" s="1"/>
      <c r="D4471" s="27" t="str">
        <f>IF('ESA Input'!AH4436="","",IF('ESA Input'!AH4436="Yes",'ESA Input'!B4436,"Ineligible"))</f>
        <v/>
      </c>
      <c r="E4471" s="242" t="str">
        <f>IF('ESA Input'!AH4436="","",'ESA Input'!AH4436)</f>
        <v/>
      </c>
      <c r="F4471" s="461" t="str">
        <f>IF('ESA Input'!AH4436="","",IF('ESA Input'!AH4436="YES",'ESA Input'!AG4436,""))</f>
        <v/>
      </c>
      <c r="G4471" s="462"/>
      <c r="H4471" s="201" t="str">
        <f>IF('ESA Input'!AH4436="","",IF('ESA Input'!AH4436="Yes",'ESA Input'!J4436,""))</f>
        <v/>
      </c>
      <c r="I4471" s="227" t="str">
        <f>IF('ESA Input'!AH4436="","",IF('ESA Input'!AH4436="Yes",'ESA Input'!D4436,""))</f>
        <v/>
      </c>
      <c r="J4471" s="235" t="str">
        <f>IF('ESA Input'!AH4436="","",IF('ESA Input'!AH4436="Yes",'ESA Input'!E4436,""))</f>
        <v/>
      </c>
      <c r="K4471" s="29" t="str">
        <f>IF('ESA Input'!AH4436="","",IF('ESA Input'!AH4436="Yes",'ESA Input'!H4436,""))</f>
        <v/>
      </c>
      <c r="L4471" s="236" t="str">
        <f>IF('ESA Input'!AH4436="","",IF('ESA Input'!AH4436="Yes",'ESA Input'!G4436,""))</f>
        <v/>
      </c>
      <c r="M4471" s="31" t="str">
        <f t="shared" si="417"/>
        <v/>
      </c>
      <c r="N4471" s="208" t="str">
        <f t="shared" si="418"/>
        <v/>
      </c>
      <c r="O4471" s="209" t="str">
        <f t="shared" si="419"/>
        <v/>
      </c>
      <c r="P4471" s="209" t="str">
        <f t="shared" si="420"/>
        <v/>
      </c>
      <c r="Q4471" s="31" t="str">
        <f t="shared" si="421"/>
        <v/>
      </c>
      <c r="R4471" s="129" t="s">
        <v>9</v>
      </c>
      <c r="S4471" s="128" t="s">
        <v>9</v>
      </c>
      <c r="T4471" s="1"/>
    </row>
    <row r="4472" spans="1:20" ht="15.75" hidden="1" customHeight="1">
      <c r="A4472" s="1" t="str">
        <f t="shared" si="1"/>
        <v/>
      </c>
      <c r="B4472" s="268" t="str">
        <f t="shared" si="416"/>
        <v>X</v>
      </c>
      <c r="C4472" s="1"/>
      <c r="D4472" s="27" t="str">
        <f>IF('ESA Input'!AH4437="","",IF('ESA Input'!AH4437="Yes",'ESA Input'!B4437,"Ineligible"))</f>
        <v/>
      </c>
      <c r="E4472" s="242" t="str">
        <f>IF('ESA Input'!AH4437="","",'ESA Input'!AH4437)</f>
        <v/>
      </c>
      <c r="F4472" s="461" t="str">
        <f>IF('ESA Input'!AH4437="","",IF('ESA Input'!AH4437="YES",'ESA Input'!AG4437,""))</f>
        <v/>
      </c>
      <c r="G4472" s="462"/>
      <c r="H4472" s="201" t="str">
        <f>IF('ESA Input'!AH4437="","",IF('ESA Input'!AH4437="Yes",'ESA Input'!J4437,""))</f>
        <v/>
      </c>
      <c r="I4472" s="227" t="str">
        <f>IF('ESA Input'!AH4437="","",IF('ESA Input'!AH4437="Yes",'ESA Input'!D4437,""))</f>
        <v/>
      </c>
      <c r="J4472" s="235" t="str">
        <f>IF('ESA Input'!AH4437="","",IF('ESA Input'!AH4437="Yes",'ESA Input'!E4437,""))</f>
        <v/>
      </c>
      <c r="K4472" s="29" t="str">
        <f>IF('ESA Input'!AH4437="","",IF('ESA Input'!AH4437="Yes",'ESA Input'!H4437,""))</f>
        <v/>
      </c>
      <c r="L4472" s="236" t="str">
        <f>IF('ESA Input'!AH4437="","",IF('ESA Input'!AH4437="Yes",'ESA Input'!G4437,""))</f>
        <v/>
      </c>
      <c r="M4472" s="31" t="str">
        <f t="shared" si="417"/>
        <v/>
      </c>
      <c r="N4472" s="208" t="str">
        <f t="shared" si="418"/>
        <v/>
      </c>
      <c r="O4472" s="209" t="str">
        <f t="shared" si="419"/>
        <v/>
      </c>
      <c r="P4472" s="209" t="str">
        <f t="shared" si="420"/>
        <v/>
      </c>
      <c r="Q4472" s="31" t="str">
        <f t="shared" si="421"/>
        <v/>
      </c>
      <c r="R4472" s="129" t="s">
        <v>9</v>
      </c>
      <c r="S4472" s="128" t="s">
        <v>9</v>
      </c>
      <c r="T4472" s="1"/>
    </row>
    <row r="4473" spans="1:20" ht="15.75" hidden="1" customHeight="1">
      <c r="A4473" s="1" t="str">
        <f t="shared" si="1"/>
        <v/>
      </c>
      <c r="B4473" s="268" t="str">
        <f t="shared" si="416"/>
        <v>X</v>
      </c>
      <c r="C4473" s="1"/>
      <c r="D4473" s="27" t="str">
        <f>IF('ESA Input'!AH4438="","",IF('ESA Input'!AH4438="Yes",'ESA Input'!B4438,"Ineligible"))</f>
        <v/>
      </c>
      <c r="E4473" s="242" t="str">
        <f>IF('ESA Input'!AH4438="","",'ESA Input'!AH4438)</f>
        <v/>
      </c>
      <c r="F4473" s="461" t="str">
        <f>IF('ESA Input'!AH4438="","",IF('ESA Input'!AH4438="YES",'ESA Input'!AG4438,""))</f>
        <v/>
      </c>
      <c r="G4473" s="462"/>
      <c r="H4473" s="201" t="str">
        <f>IF('ESA Input'!AH4438="","",IF('ESA Input'!AH4438="Yes",'ESA Input'!J4438,""))</f>
        <v/>
      </c>
      <c r="I4473" s="227" t="str">
        <f>IF('ESA Input'!AH4438="","",IF('ESA Input'!AH4438="Yes",'ESA Input'!D4438,""))</f>
        <v/>
      </c>
      <c r="J4473" s="235" t="str">
        <f>IF('ESA Input'!AH4438="","",IF('ESA Input'!AH4438="Yes",'ESA Input'!E4438,""))</f>
        <v/>
      </c>
      <c r="K4473" s="29" t="str">
        <f>IF('ESA Input'!AH4438="","",IF('ESA Input'!AH4438="Yes",'ESA Input'!H4438,""))</f>
        <v/>
      </c>
      <c r="L4473" s="236" t="str">
        <f>IF('ESA Input'!AH4438="","",IF('ESA Input'!AH4438="Yes",'ESA Input'!G4438,""))</f>
        <v/>
      </c>
      <c r="M4473" s="31" t="str">
        <f t="shared" si="417"/>
        <v/>
      </c>
      <c r="N4473" s="208" t="str">
        <f t="shared" si="418"/>
        <v/>
      </c>
      <c r="O4473" s="209" t="str">
        <f t="shared" si="419"/>
        <v/>
      </c>
      <c r="P4473" s="209" t="str">
        <f t="shared" si="420"/>
        <v/>
      </c>
      <c r="Q4473" s="31" t="str">
        <f t="shared" si="421"/>
        <v/>
      </c>
      <c r="R4473" s="129" t="s">
        <v>9</v>
      </c>
      <c r="S4473" s="128" t="s">
        <v>9</v>
      </c>
      <c r="T4473" s="1"/>
    </row>
    <row r="4474" spans="1:20" ht="15.75" hidden="1" customHeight="1">
      <c r="A4474" s="1" t="str">
        <f t="shared" si="1"/>
        <v/>
      </c>
      <c r="B4474" s="268" t="str">
        <f t="shared" si="416"/>
        <v>X</v>
      </c>
      <c r="C4474" s="1"/>
      <c r="D4474" s="27" t="str">
        <f>IF('ESA Input'!AH4439="","",IF('ESA Input'!AH4439="Yes",'ESA Input'!B4439,"Ineligible"))</f>
        <v/>
      </c>
      <c r="E4474" s="242" t="str">
        <f>IF('ESA Input'!AH4439="","",'ESA Input'!AH4439)</f>
        <v/>
      </c>
      <c r="F4474" s="461" t="str">
        <f>IF('ESA Input'!AH4439="","",IF('ESA Input'!AH4439="YES",'ESA Input'!AG4439,""))</f>
        <v/>
      </c>
      <c r="G4474" s="462"/>
      <c r="H4474" s="201" t="str">
        <f>IF('ESA Input'!AH4439="","",IF('ESA Input'!AH4439="Yes",'ESA Input'!J4439,""))</f>
        <v/>
      </c>
      <c r="I4474" s="227" t="str">
        <f>IF('ESA Input'!AH4439="","",IF('ESA Input'!AH4439="Yes",'ESA Input'!D4439,""))</f>
        <v/>
      </c>
      <c r="J4474" s="235" t="str">
        <f>IF('ESA Input'!AH4439="","",IF('ESA Input'!AH4439="Yes",'ESA Input'!E4439,""))</f>
        <v/>
      </c>
      <c r="K4474" s="29" t="str">
        <f>IF('ESA Input'!AH4439="","",IF('ESA Input'!AH4439="Yes",'ESA Input'!H4439,""))</f>
        <v/>
      </c>
      <c r="L4474" s="236" t="str">
        <f>IF('ESA Input'!AH4439="","",IF('ESA Input'!AH4439="Yes",'ESA Input'!G4439,""))</f>
        <v/>
      </c>
      <c r="M4474" s="31" t="str">
        <f t="shared" si="417"/>
        <v/>
      </c>
      <c r="N4474" s="208" t="str">
        <f t="shared" si="418"/>
        <v/>
      </c>
      <c r="O4474" s="209" t="str">
        <f t="shared" si="419"/>
        <v/>
      </c>
      <c r="P4474" s="209" t="str">
        <f t="shared" si="420"/>
        <v/>
      </c>
      <c r="Q4474" s="31" t="str">
        <f t="shared" si="421"/>
        <v/>
      </c>
      <c r="R4474" s="129" t="s">
        <v>9</v>
      </c>
      <c r="S4474" s="128" t="s">
        <v>9</v>
      </c>
      <c r="T4474" s="1"/>
    </row>
    <row r="4475" spans="1:20" ht="15.75" hidden="1" customHeight="1">
      <c r="A4475" s="1" t="str">
        <f t="shared" si="1"/>
        <v/>
      </c>
      <c r="B4475" s="268" t="str">
        <f t="shared" si="416"/>
        <v>X</v>
      </c>
      <c r="C4475" s="1"/>
      <c r="D4475" s="27" t="str">
        <f>IF('ESA Input'!AH4440="","",IF('ESA Input'!AH4440="Yes",'ESA Input'!B4440,"Ineligible"))</f>
        <v/>
      </c>
      <c r="E4475" s="242" t="str">
        <f>IF('ESA Input'!AH4440="","",'ESA Input'!AH4440)</f>
        <v/>
      </c>
      <c r="F4475" s="461" t="str">
        <f>IF('ESA Input'!AH4440="","",IF('ESA Input'!AH4440="YES",'ESA Input'!AG4440,""))</f>
        <v/>
      </c>
      <c r="G4475" s="462"/>
      <c r="H4475" s="201" t="str">
        <f>IF('ESA Input'!AH4440="","",IF('ESA Input'!AH4440="Yes",'ESA Input'!J4440,""))</f>
        <v/>
      </c>
      <c r="I4475" s="227" t="str">
        <f>IF('ESA Input'!AH4440="","",IF('ESA Input'!AH4440="Yes",'ESA Input'!D4440,""))</f>
        <v/>
      </c>
      <c r="J4475" s="235" t="str">
        <f>IF('ESA Input'!AH4440="","",IF('ESA Input'!AH4440="Yes",'ESA Input'!E4440,""))</f>
        <v/>
      </c>
      <c r="K4475" s="29" t="str">
        <f>IF('ESA Input'!AH4440="","",IF('ESA Input'!AH4440="Yes",'ESA Input'!H4440,""))</f>
        <v/>
      </c>
      <c r="L4475" s="236" t="str">
        <f>IF('ESA Input'!AH4440="","",IF('ESA Input'!AH4440="Yes",'ESA Input'!G4440,""))</f>
        <v/>
      </c>
      <c r="M4475" s="31" t="str">
        <f t="shared" si="417"/>
        <v/>
      </c>
      <c r="N4475" s="208" t="str">
        <f t="shared" si="418"/>
        <v/>
      </c>
      <c r="O4475" s="209" t="str">
        <f t="shared" si="419"/>
        <v/>
      </c>
      <c r="P4475" s="209" t="str">
        <f t="shared" si="420"/>
        <v/>
      </c>
      <c r="Q4475" s="31" t="str">
        <f t="shared" si="421"/>
        <v/>
      </c>
      <c r="R4475" s="129" t="s">
        <v>9</v>
      </c>
      <c r="S4475" s="128" t="s">
        <v>9</v>
      </c>
      <c r="T4475" s="1"/>
    </row>
    <row r="4476" spans="1:20" ht="15.75" hidden="1" customHeight="1">
      <c r="A4476" s="1" t="str">
        <f t="shared" si="1"/>
        <v/>
      </c>
      <c r="B4476" s="268" t="str">
        <f t="shared" si="416"/>
        <v>X</v>
      </c>
      <c r="C4476" s="1"/>
      <c r="D4476" s="27" t="str">
        <f>IF('ESA Input'!AH4441="","",IF('ESA Input'!AH4441="Yes",'ESA Input'!B4441,"Ineligible"))</f>
        <v/>
      </c>
      <c r="E4476" s="242" t="str">
        <f>IF('ESA Input'!AH4441="","",'ESA Input'!AH4441)</f>
        <v/>
      </c>
      <c r="F4476" s="461" t="str">
        <f>IF('ESA Input'!AH4441="","",IF('ESA Input'!AH4441="YES",'ESA Input'!AG4441,""))</f>
        <v/>
      </c>
      <c r="G4476" s="462"/>
      <c r="H4476" s="201" t="str">
        <f>IF('ESA Input'!AH4441="","",IF('ESA Input'!AH4441="Yes",'ESA Input'!J4441,""))</f>
        <v/>
      </c>
      <c r="I4476" s="227" t="str">
        <f>IF('ESA Input'!AH4441="","",IF('ESA Input'!AH4441="Yes",'ESA Input'!D4441,""))</f>
        <v/>
      </c>
      <c r="J4476" s="235" t="str">
        <f>IF('ESA Input'!AH4441="","",IF('ESA Input'!AH4441="Yes",'ESA Input'!E4441,""))</f>
        <v/>
      </c>
      <c r="K4476" s="29" t="str">
        <f>IF('ESA Input'!AH4441="","",IF('ESA Input'!AH4441="Yes",'ESA Input'!H4441,""))</f>
        <v/>
      </c>
      <c r="L4476" s="236" t="str">
        <f>IF('ESA Input'!AH4441="","",IF('ESA Input'!AH4441="Yes",'ESA Input'!G4441,""))</f>
        <v/>
      </c>
      <c r="M4476" s="31" t="str">
        <f t="shared" si="417"/>
        <v/>
      </c>
      <c r="N4476" s="208" t="str">
        <f t="shared" si="418"/>
        <v/>
      </c>
      <c r="O4476" s="209" t="str">
        <f t="shared" si="419"/>
        <v/>
      </c>
      <c r="P4476" s="209" t="str">
        <f t="shared" si="420"/>
        <v/>
      </c>
      <c r="Q4476" s="31" t="str">
        <f t="shared" si="421"/>
        <v/>
      </c>
      <c r="R4476" s="129" t="s">
        <v>9</v>
      </c>
      <c r="S4476" s="128" t="s">
        <v>9</v>
      </c>
      <c r="T4476" s="1"/>
    </row>
    <row r="4477" spans="1:20" ht="15.75" hidden="1" customHeight="1">
      <c r="A4477" s="1" t="str">
        <f t="shared" si="1"/>
        <v/>
      </c>
      <c r="B4477" s="268" t="str">
        <f t="shared" si="416"/>
        <v>X</v>
      </c>
      <c r="C4477" s="1"/>
      <c r="D4477" s="27" t="str">
        <f>IF('ESA Input'!AH4442="","",IF('ESA Input'!AH4442="Yes",'ESA Input'!B4442,"Ineligible"))</f>
        <v/>
      </c>
      <c r="E4477" s="242" t="str">
        <f>IF('ESA Input'!AH4442="","",'ESA Input'!AH4442)</f>
        <v/>
      </c>
      <c r="F4477" s="461" t="str">
        <f>IF('ESA Input'!AH4442="","",IF('ESA Input'!AH4442="YES",'ESA Input'!AG4442,""))</f>
        <v/>
      </c>
      <c r="G4477" s="462"/>
      <c r="H4477" s="201" t="str">
        <f>IF('ESA Input'!AH4442="","",IF('ESA Input'!AH4442="Yes",'ESA Input'!J4442,""))</f>
        <v/>
      </c>
      <c r="I4477" s="227" t="str">
        <f>IF('ESA Input'!AH4442="","",IF('ESA Input'!AH4442="Yes",'ESA Input'!D4442,""))</f>
        <v/>
      </c>
      <c r="J4477" s="235" t="str">
        <f>IF('ESA Input'!AH4442="","",IF('ESA Input'!AH4442="Yes",'ESA Input'!E4442,""))</f>
        <v/>
      </c>
      <c r="K4477" s="29" t="str">
        <f>IF('ESA Input'!AH4442="","",IF('ESA Input'!AH4442="Yes",'ESA Input'!H4442,""))</f>
        <v/>
      </c>
      <c r="L4477" s="236" t="str">
        <f>IF('ESA Input'!AH4442="","",IF('ESA Input'!AH4442="Yes",'ESA Input'!G4442,""))</f>
        <v/>
      </c>
      <c r="M4477" s="31" t="str">
        <f t="shared" si="417"/>
        <v/>
      </c>
      <c r="N4477" s="208" t="str">
        <f t="shared" si="418"/>
        <v/>
      </c>
      <c r="O4477" s="209" t="str">
        <f t="shared" si="419"/>
        <v/>
      </c>
      <c r="P4477" s="209" t="str">
        <f t="shared" si="420"/>
        <v/>
      </c>
      <c r="Q4477" s="31" t="str">
        <f t="shared" si="421"/>
        <v/>
      </c>
      <c r="R4477" s="129" t="s">
        <v>9</v>
      </c>
      <c r="S4477" s="128" t="s">
        <v>9</v>
      </c>
      <c r="T4477" s="1"/>
    </row>
    <row r="4478" spans="1:20" ht="15.75" hidden="1" customHeight="1">
      <c r="A4478" s="1" t="str">
        <f t="shared" si="1"/>
        <v/>
      </c>
      <c r="B4478" s="268" t="str">
        <f t="shared" si="416"/>
        <v>X</v>
      </c>
      <c r="C4478" s="1"/>
      <c r="D4478" s="27" t="str">
        <f>IF('ESA Input'!AH4443="","",IF('ESA Input'!AH4443="Yes",'ESA Input'!B4443,"Ineligible"))</f>
        <v/>
      </c>
      <c r="E4478" s="242" t="str">
        <f>IF('ESA Input'!AH4443="","",'ESA Input'!AH4443)</f>
        <v/>
      </c>
      <c r="F4478" s="461" t="str">
        <f>IF('ESA Input'!AH4443="","",IF('ESA Input'!AH4443="YES",'ESA Input'!AG4443,""))</f>
        <v/>
      </c>
      <c r="G4478" s="462"/>
      <c r="H4478" s="201" t="str">
        <f>IF('ESA Input'!AH4443="","",IF('ESA Input'!AH4443="Yes",'ESA Input'!J4443,""))</f>
        <v/>
      </c>
      <c r="I4478" s="227" t="str">
        <f>IF('ESA Input'!AH4443="","",IF('ESA Input'!AH4443="Yes",'ESA Input'!D4443,""))</f>
        <v/>
      </c>
      <c r="J4478" s="235" t="str">
        <f>IF('ESA Input'!AH4443="","",IF('ESA Input'!AH4443="Yes",'ESA Input'!E4443,""))</f>
        <v/>
      </c>
      <c r="K4478" s="29" t="str">
        <f>IF('ESA Input'!AH4443="","",IF('ESA Input'!AH4443="Yes",'ESA Input'!H4443,""))</f>
        <v/>
      </c>
      <c r="L4478" s="236" t="str">
        <f>IF('ESA Input'!AH4443="","",IF('ESA Input'!AH4443="Yes",'ESA Input'!G4443,""))</f>
        <v/>
      </c>
      <c r="M4478" s="31" t="str">
        <f t="shared" si="417"/>
        <v/>
      </c>
      <c r="N4478" s="208" t="str">
        <f t="shared" si="418"/>
        <v/>
      </c>
      <c r="O4478" s="209" t="str">
        <f t="shared" si="419"/>
        <v/>
      </c>
      <c r="P4478" s="209" t="str">
        <f t="shared" si="420"/>
        <v/>
      </c>
      <c r="Q4478" s="31" t="str">
        <f t="shared" si="421"/>
        <v/>
      </c>
      <c r="R4478" s="129" t="s">
        <v>9</v>
      </c>
      <c r="S4478" s="128" t="s">
        <v>9</v>
      </c>
      <c r="T4478" s="1"/>
    </row>
    <row r="4479" spans="1:20" ht="15.75" hidden="1" customHeight="1">
      <c r="A4479" s="1" t="str">
        <f t="shared" si="1"/>
        <v/>
      </c>
      <c r="B4479" s="268" t="str">
        <f t="shared" si="416"/>
        <v>X</v>
      </c>
      <c r="C4479" s="1"/>
      <c r="D4479" s="27" t="str">
        <f>IF('ESA Input'!AH4444="","",IF('ESA Input'!AH4444="Yes",'ESA Input'!B4444,"Ineligible"))</f>
        <v/>
      </c>
      <c r="E4479" s="242" t="str">
        <f>IF('ESA Input'!AH4444="","",'ESA Input'!AH4444)</f>
        <v/>
      </c>
      <c r="F4479" s="461" t="str">
        <f>IF('ESA Input'!AH4444="","",IF('ESA Input'!AH4444="YES",'ESA Input'!AG4444,""))</f>
        <v/>
      </c>
      <c r="G4479" s="462"/>
      <c r="H4479" s="201" t="str">
        <f>IF('ESA Input'!AH4444="","",IF('ESA Input'!AH4444="Yes",'ESA Input'!J4444,""))</f>
        <v/>
      </c>
      <c r="I4479" s="227" t="str">
        <f>IF('ESA Input'!AH4444="","",IF('ESA Input'!AH4444="Yes",'ESA Input'!D4444,""))</f>
        <v/>
      </c>
      <c r="J4479" s="235" t="str">
        <f>IF('ESA Input'!AH4444="","",IF('ESA Input'!AH4444="Yes",'ESA Input'!E4444,""))</f>
        <v/>
      </c>
      <c r="K4479" s="29" t="str">
        <f>IF('ESA Input'!AH4444="","",IF('ESA Input'!AH4444="Yes",'ESA Input'!H4444,""))</f>
        <v/>
      </c>
      <c r="L4479" s="236" t="str">
        <f>IF('ESA Input'!AH4444="","",IF('ESA Input'!AH4444="Yes",'ESA Input'!G4444,""))</f>
        <v/>
      </c>
      <c r="M4479" s="31" t="str">
        <f t="shared" si="417"/>
        <v/>
      </c>
      <c r="N4479" s="208" t="str">
        <f t="shared" si="418"/>
        <v/>
      </c>
      <c r="O4479" s="209" t="str">
        <f t="shared" si="419"/>
        <v/>
      </c>
      <c r="P4479" s="209" t="str">
        <f t="shared" si="420"/>
        <v/>
      </c>
      <c r="Q4479" s="31" t="str">
        <f t="shared" si="421"/>
        <v/>
      </c>
      <c r="R4479" s="129" t="s">
        <v>9</v>
      </c>
      <c r="S4479" s="128" t="s">
        <v>9</v>
      </c>
      <c r="T4479" s="1"/>
    </row>
    <row r="4480" spans="1:20" ht="15.75" hidden="1" customHeight="1">
      <c r="A4480" s="1" t="str">
        <f t="shared" si="1"/>
        <v/>
      </c>
      <c r="B4480" s="268" t="str">
        <f t="shared" si="416"/>
        <v>X</v>
      </c>
      <c r="C4480" s="1"/>
      <c r="D4480" s="27" t="str">
        <f>IF('ESA Input'!AH4445="","",IF('ESA Input'!AH4445="Yes",'ESA Input'!B4445,"Ineligible"))</f>
        <v/>
      </c>
      <c r="E4480" s="242" t="str">
        <f>IF('ESA Input'!AH4445="","",'ESA Input'!AH4445)</f>
        <v/>
      </c>
      <c r="F4480" s="461" t="str">
        <f>IF('ESA Input'!AH4445="","",IF('ESA Input'!AH4445="YES",'ESA Input'!AG4445,""))</f>
        <v/>
      </c>
      <c r="G4480" s="462"/>
      <c r="H4480" s="201" t="str">
        <f>IF('ESA Input'!AH4445="","",IF('ESA Input'!AH4445="Yes",'ESA Input'!J4445,""))</f>
        <v/>
      </c>
      <c r="I4480" s="227" t="str">
        <f>IF('ESA Input'!AH4445="","",IF('ESA Input'!AH4445="Yes",'ESA Input'!D4445,""))</f>
        <v/>
      </c>
      <c r="J4480" s="235" t="str">
        <f>IF('ESA Input'!AH4445="","",IF('ESA Input'!AH4445="Yes",'ESA Input'!E4445,""))</f>
        <v/>
      </c>
      <c r="K4480" s="29" t="str">
        <f>IF('ESA Input'!AH4445="","",IF('ESA Input'!AH4445="Yes",'ESA Input'!H4445,""))</f>
        <v/>
      </c>
      <c r="L4480" s="236" t="str">
        <f>IF('ESA Input'!AH4445="","",IF('ESA Input'!AH4445="Yes",'ESA Input'!G4445,""))</f>
        <v/>
      </c>
      <c r="M4480" s="31" t="str">
        <f t="shared" si="417"/>
        <v/>
      </c>
      <c r="N4480" s="208" t="str">
        <f t="shared" si="418"/>
        <v/>
      </c>
      <c r="O4480" s="209" t="str">
        <f t="shared" si="419"/>
        <v/>
      </c>
      <c r="P4480" s="209" t="str">
        <f t="shared" si="420"/>
        <v/>
      </c>
      <c r="Q4480" s="31" t="str">
        <f t="shared" si="421"/>
        <v/>
      </c>
      <c r="R4480" s="129" t="s">
        <v>9</v>
      </c>
      <c r="S4480" s="128" t="s">
        <v>9</v>
      </c>
      <c r="T4480" s="1"/>
    </row>
    <row r="4481" spans="1:20" ht="15.75" hidden="1" customHeight="1">
      <c r="A4481" s="1" t="str">
        <f t="shared" si="1"/>
        <v/>
      </c>
      <c r="B4481" s="268" t="str">
        <f t="shared" si="416"/>
        <v>X</v>
      </c>
      <c r="C4481" s="1"/>
      <c r="D4481" s="27" t="str">
        <f>IF('ESA Input'!AH4446="","",IF('ESA Input'!AH4446="Yes",'ESA Input'!B4446,"Ineligible"))</f>
        <v/>
      </c>
      <c r="E4481" s="242" t="str">
        <f>IF('ESA Input'!AH4446="","",'ESA Input'!AH4446)</f>
        <v/>
      </c>
      <c r="F4481" s="461" t="str">
        <f>IF('ESA Input'!AH4446="","",IF('ESA Input'!AH4446="YES",'ESA Input'!AG4446,""))</f>
        <v/>
      </c>
      <c r="G4481" s="462"/>
      <c r="H4481" s="201" t="str">
        <f>IF('ESA Input'!AH4446="","",IF('ESA Input'!AH4446="Yes",'ESA Input'!J4446,""))</f>
        <v/>
      </c>
      <c r="I4481" s="227" t="str">
        <f>IF('ESA Input'!AH4446="","",IF('ESA Input'!AH4446="Yes",'ESA Input'!D4446,""))</f>
        <v/>
      </c>
      <c r="J4481" s="235" t="str">
        <f>IF('ESA Input'!AH4446="","",IF('ESA Input'!AH4446="Yes",'ESA Input'!E4446,""))</f>
        <v/>
      </c>
      <c r="K4481" s="29" t="str">
        <f>IF('ESA Input'!AH4446="","",IF('ESA Input'!AH4446="Yes",'ESA Input'!H4446,""))</f>
        <v/>
      </c>
      <c r="L4481" s="236" t="str">
        <f>IF('ESA Input'!AH4446="","",IF('ESA Input'!AH4446="Yes",'ESA Input'!G4446,""))</f>
        <v/>
      </c>
      <c r="M4481" s="31" t="str">
        <f t="shared" si="417"/>
        <v/>
      </c>
      <c r="N4481" s="208" t="str">
        <f t="shared" si="418"/>
        <v/>
      </c>
      <c r="O4481" s="209" t="str">
        <f t="shared" si="419"/>
        <v/>
      </c>
      <c r="P4481" s="209" t="str">
        <f t="shared" si="420"/>
        <v/>
      </c>
      <c r="Q4481" s="31" t="str">
        <f t="shared" si="421"/>
        <v/>
      </c>
      <c r="R4481" s="129" t="s">
        <v>9</v>
      </c>
      <c r="S4481" s="128" t="s">
        <v>9</v>
      </c>
      <c r="T4481" s="1"/>
    </row>
    <row r="4482" spans="1:20" ht="15.75" hidden="1" customHeight="1">
      <c r="A4482" s="1" t="str">
        <f t="shared" si="1"/>
        <v/>
      </c>
      <c r="B4482" s="268" t="str">
        <f t="shared" si="416"/>
        <v>X</v>
      </c>
      <c r="C4482" s="1"/>
      <c r="D4482" s="27" t="str">
        <f>IF('ESA Input'!AH4447="","",IF('ESA Input'!AH4447="Yes",'ESA Input'!B4447,"Ineligible"))</f>
        <v/>
      </c>
      <c r="E4482" s="242" t="str">
        <f>IF('ESA Input'!AH4447="","",'ESA Input'!AH4447)</f>
        <v/>
      </c>
      <c r="F4482" s="461" t="str">
        <f>IF('ESA Input'!AH4447="","",IF('ESA Input'!AH4447="YES",'ESA Input'!AG4447,""))</f>
        <v/>
      </c>
      <c r="G4482" s="462"/>
      <c r="H4482" s="201" t="str">
        <f>IF('ESA Input'!AH4447="","",IF('ESA Input'!AH4447="Yes",'ESA Input'!J4447,""))</f>
        <v/>
      </c>
      <c r="I4482" s="227" t="str">
        <f>IF('ESA Input'!AH4447="","",IF('ESA Input'!AH4447="Yes",'ESA Input'!D4447,""))</f>
        <v/>
      </c>
      <c r="J4482" s="235" t="str">
        <f>IF('ESA Input'!AH4447="","",IF('ESA Input'!AH4447="Yes",'ESA Input'!E4447,""))</f>
        <v/>
      </c>
      <c r="K4482" s="29" t="str">
        <f>IF('ESA Input'!AH4447="","",IF('ESA Input'!AH4447="Yes",'ESA Input'!H4447,""))</f>
        <v/>
      </c>
      <c r="L4482" s="236" t="str">
        <f>IF('ESA Input'!AH4447="","",IF('ESA Input'!AH4447="Yes",'ESA Input'!G4447,""))</f>
        <v/>
      </c>
      <c r="M4482" s="31" t="str">
        <f t="shared" si="417"/>
        <v/>
      </c>
      <c r="N4482" s="208" t="str">
        <f t="shared" si="418"/>
        <v/>
      </c>
      <c r="O4482" s="209" t="str">
        <f t="shared" si="419"/>
        <v/>
      </c>
      <c r="P4482" s="209" t="str">
        <f t="shared" si="420"/>
        <v/>
      </c>
      <c r="Q4482" s="31" t="str">
        <f t="shared" si="421"/>
        <v/>
      </c>
      <c r="R4482" s="129" t="s">
        <v>9</v>
      </c>
      <c r="S4482" s="128" t="s">
        <v>9</v>
      </c>
      <c r="T4482" s="1"/>
    </row>
    <row r="4483" spans="1:20" ht="15.75" hidden="1" customHeight="1">
      <c r="A4483" s="1" t="str">
        <f t="shared" si="1"/>
        <v/>
      </c>
      <c r="B4483" s="268" t="str">
        <f t="shared" si="416"/>
        <v>X</v>
      </c>
      <c r="C4483" s="1"/>
      <c r="D4483" s="27" t="str">
        <f>IF('ESA Input'!AH4448="","",IF('ESA Input'!AH4448="Yes",'ESA Input'!B4448,"Ineligible"))</f>
        <v/>
      </c>
      <c r="E4483" s="242" t="str">
        <f>IF('ESA Input'!AH4448="","",'ESA Input'!AH4448)</f>
        <v/>
      </c>
      <c r="F4483" s="461" t="str">
        <f>IF('ESA Input'!AH4448="","",IF('ESA Input'!AH4448="YES",'ESA Input'!AG4448,""))</f>
        <v/>
      </c>
      <c r="G4483" s="462"/>
      <c r="H4483" s="201" t="str">
        <f>IF('ESA Input'!AH4448="","",IF('ESA Input'!AH4448="Yes",'ESA Input'!J4448,""))</f>
        <v/>
      </c>
      <c r="I4483" s="227" t="str">
        <f>IF('ESA Input'!AH4448="","",IF('ESA Input'!AH4448="Yes",'ESA Input'!D4448,""))</f>
        <v/>
      </c>
      <c r="J4483" s="235" t="str">
        <f>IF('ESA Input'!AH4448="","",IF('ESA Input'!AH4448="Yes",'ESA Input'!E4448,""))</f>
        <v/>
      </c>
      <c r="K4483" s="29" t="str">
        <f>IF('ESA Input'!AH4448="","",IF('ESA Input'!AH4448="Yes",'ESA Input'!H4448,""))</f>
        <v/>
      </c>
      <c r="L4483" s="236" t="str">
        <f>IF('ESA Input'!AH4448="","",IF('ESA Input'!AH4448="Yes",'ESA Input'!G4448,""))</f>
        <v/>
      </c>
      <c r="M4483" s="31" t="str">
        <f t="shared" si="417"/>
        <v/>
      </c>
      <c r="N4483" s="208" t="str">
        <f t="shared" si="418"/>
        <v/>
      </c>
      <c r="O4483" s="209" t="str">
        <f t="shared" si="419"/>
        <v/>
      </c>
      <c r="P4483" s="209" t="str">
        <f t="shared" si="420"/>
        <v/>
      </c>
      <c r="Q4483" s="31" t="str">
        <f t="shared" si="421"/>
        <v/>
      </c>
      <c r="R4483" s="129" t="s">
        <v>9</v>
      </c>
      <c r="S4483" s="128" t="s">
        <v>9</v>
      </c>
      <c r="T4483" s="1"/>
    </row>
    <row r="4484" spans="1:20" ht="15.75" hidden="1" customHeight="1">
      <c r="A4484" s="1" t="str">
        <f t="shared" si="1"/>
        <v/>
      </c>
      <c r="B4484" s="268" t="str">
        <f t="shared" si="416"/>
        <v>X</v>
      </c>
      <c r="C4484" s="1"/>
      <c r="D4484" s="27" t="str">
        <f>IF('ESA Input'!AH4449="","",IF('ESA Input'!AH4449="Yes",'ESA Input'!B4449,"Ineligible"))</f>
        <v/>
      </c>
      <c r="E4484" s="242" t="str">
        <f>IF('ESA Input'!AH4449="","",'ESA Input'!AH4449)</f>
        <v/>
      </c>
      <c r="F4484" s="461" t="str">
        <f>IF('ESA Input'!AH4449="","",IF('ESA Input'!AH4449="YES",'ESA Input'!AG4449,""))</f>
        <v/>
      </c>
      <c r="G4484" s="462"/>
      <c r="H4484" s="201" t="str">
        <f>IF('ESA Input'!AH4449="","",IF('ESA Input'!AH4449="Yes",'ESA Input'!J4449,""))</f>
        <v/>
      </c>
      <c r="I4484" s="227" t="str">
        <f>IF('ESA Input'!AH4449="","",IF('ESA Input'!AH4449="Yes",'ESA Input'!D4449,""))</f>
        <v/>
      </c>
      <c r="J4484" s="235" t="str">
        <f>IF('ESA Input'!AH4449="","",IF('ESA Input'!AH4449="Yes",'ESA Input'!E4449,""))</f>
        <v/>
      </c>
      <c r="K4484" s="29" t="str">
        <f>IF('ESA Input'!AH4449="","",IF('ESA Input'!AH4449="Yes",'ESA Input'!H4449,""))</f>
        <v/>
      </c>
      <c r="L4484" s="236" t="str">
        <f>IF('ESA Input'!AH4449="","",IF('ESA Input'!AH4449="Yes",'ESA Input'!G4449,""))</f>
        <v/>
      </c>
      <c r="M4484" s="31" t="str">
        <f t="shared" si="417"/>
        <v/>
      </c>
      <c r="N4484" s="208" t="str">
        <f t="shared" si="418"/>
        <v/>
      </c>
      <c r="O4484" s="209" t="str">
        <f t="shared" si="419"/>
        <v/>
      </c>
      <c r="P4484" s="209" t="str">
        <f t="shared" si="420"/>
        <v/>
      </c>
      <c r="Q4484" s="31" t="str">
        <f t="shared" si="421"/>
        <v/>
      </c>
      <c r="R4484" s="129" t="s">
        <v>9</v>
      </c>
      <c r="S4484" s="128" t="s">
        <v>9</v>
      </c>
      <c r="T4484" s="1"/>
    </row>
    <row r="4485" spans="1:20" ht="15.75" hidden="1" customHeight="1">
      <c r="A4485" s="1" t="str">
        <f t="shared" si="1"/>
        <v/>
      </c>
      <c r="B4485" s="268" t="str">
        <f t="shared" si="416"/>
        <v>X</v>
      </c>
      <c r="C4485" s="1"/>
      <c r="D4485" s="27" t="str">
        <f>IF('ESA Input'!AH4450="","",IF('ESA Input'!AH4450="Yes",'ESA Input'!B4450,"Ineligible"))</f>
        <v/>
      </c>
      <c r="E4485" s="242" t="str">
        <f>IF('ESA Input'!AH4450="","",'ESA Input'!AH4450)</f>
        <v/>
      </c>
      <c r="F4485" s="461" t="str">
        <f>IF('ESA Input'!AH4450="","",IF('ESA Input'!AH4450="YES",'ESA Input'!AG4450,""))</f>
        <v/>
      </c>
      <c r="G4485" s="462"/>
      <c r="H4485" s="201" t="str">
        <f>IF('ESA Input'!AH4450="","",IF('ESA Input'!AH4450="Yes",'ESA Input'!J4450,""))</f>
        <v/>
      </c>
      <c r="I4485" s="227" t="str">
        <f>IF('ESA Input'!AH4450="","",IF('ESA Input'!AH4450="Yes",'ESA Input'!D4450,""))</f>
        <v/>
      </c>
      <c r="J4485" s="235" t="str">
        <f>IF('ESA Input'!AH4450="","",IF('ESA Input'!AH4450="Yes",'ESA Input'!E4450,""))</f>
        <v/>
      </c>
      <c r="K4485" s="29" t="str">
        <f>IF('ESA Input'!AH4450="","",IF('ESA Input'!AH4450="Yes",'ESA Input'!H4450,""))</f>
        <v/>
      </c>
      <c r="L4485" s="236" t="str">
        <f>IF('ESA Input'!AH4450="","",IF('ESA Input'!AH4450="Yes",'ESA Input'!G4450,""))</f>
        <v/>
      </c>
      <c r="M4485" s="31" t="str">
        <f t="shared" si="417"/>
        <v/>
      </c>
      <c r="N4485" s="208" t="str">
        <f t="shared" si="418"/>
        <v/>
      </c>
      <c r="O4485" s="209" t="str">
        <f t="shared" si="419"/>
        <v/>
      </c>
      <c r="P4485" s="209" t="str">
        <f t="shared" si="420"/>
        <v/>
      </c>
      <c r="Q4485" s="31" t="str">
        <f t="shared" si="421"/>
        <v/>
      </c>
      <c r="R4485" s="129" t="s">
        <v>9</v>
      </c>
      <c r="S4485" s="128" t="s">
        <v>9</v>
      </c>
      <c r="T4485" s="1"/>
    </row>
    <row r="4486" spans="1:20" ht="15.75" hidden="1" customHeight="1">
      <c r="A4486" s="1" t="str">
        <f t="shared" si="1"/>
        <v/>
      </c>
      <c r="B4486" s="268" t="str">
        <f t="shared" si="416"/>
        <v>X</v>
      </c>
      <c r="C4486" s="1"/>
      <c r="D4486" s="27" t="str">
        <f>IF('ESA Input'!AH4451="","",IF('ESA Input'!AH4451="Yes",'ESA Input'!B4451,"Ineligible"))</f>
        <v/>
      </c>
      <c r="E4486" s="242" t="str">
        <f>IF('ESA Input'!AH4451="","",'ESA Input'!AH4451)</f>
        <v/>
      </c>
      <c r="F4486" s="461" t="str">
        <f>IF('ESA Input'!AH4451="","",IF('ESA Input'!AH4451="YES",'ESA Input'!AG4451,""))</f>
        <v/>
      </c>
      <c r="G4486" s="462"/>
      <c r="H4486" s="201" t="str">
        <f>IF('ESA Input'!AH4451="","",IF('ESA Input'!AH4451="Yes",'ESA Input'!J4451,""))</f>
        <v/>
      </c>
      <c r="I4486" s="227" t="str">
        <f>IF('ESA Input'!AH4451="","",IF('ESA Input'!AH4451="Yes",'ESA Input'!D4451,""))</f>
        <v/>
      </c>
      <c r="J4486" s="235" t="str">
        <f>IF('ESA Input'!AH4451="","",IF('ESA Input'!AH4451="Yes",'ESA Input'!E4451,""))</f>
        <v/>
      </c>
      <c r="K4486" s="29" t="str">
        <f>IF('ESA Input'!AH4451="","",IF('ESA Input'!AH4451="Yes",'ESA Input'!H4451,""))</f>
        <v/>
      </c>
      <c r="L4486" s="236" t="str">
        <f>IF('ESA Input'!AH4451="","",IF('ESA Input'!AH4451="Yes",'ESA Input'!G4451,""))</f>
        <v/>
      </c>
      <c r="M4486" s="31" t="str">
        <f t="shared" si="417"/>
        <v/>
      </c>
      <c r="N4486" s="208" t="str">
        <f t="shared" si="418"/>
        <v/>
      </c>
      <c r="O4486" s="209" t="str">
        <f t="shared" si="419"/>
        <v/>
      </c>
      <c r="P4486" s="209" t="str">
        <f t="shared" si="420"/>
        <v/>
      </c>
      <c r="Q4486" s="31" t="str">
        <f t="shared" si="421"/>
        <v/>
      </c>
      <c r="R4486" s="129" t="s">
        <v>9</v>
      </c>
      <c r="S4486" s="128" t="s">
        <v>9</v>
      </c>
      <c r="T4486" s="1"/>
    </row>
    <row r="4487" spans="1:20" ht="15.75" hidden="1" customHeight="1">
      <c r="A4487" s="1" t="str">
        <f t="shared" si="1"/>
        <v/>
      </c>
      <c r="B4487" s="268" t="str">
        <f t="shared" si="416"/>
        <v>X</v>
      </c>
      <c r="C4487" s="1"/>
      <c r="D4487" s="27" t="str">
        <f>IF('ESA Input'!AH4452="","",IF('ESA Input'!AH4452="Yes",'ESA Input'!B4452,"Ineligible"))</f>
        <v/>
      </c>
      <c r="E4487" s="242" t="str">
        <f>IF('ESA Input'!AH4452="","",'ESA Input'!AH4452)</f>
        <v/>
      </c>
      <c r="F4487" s="461" t="str">
        <f>IF('ESA Input'!AH4452="","",IF('ESA Input'!AH4452="YES",'ESA Input'!AG4452,""))</f>
        <v/>
      </c>
      <c r="G4487" s="462"/>
      <c r="H4487" s="201" t="str">
        <f>IF('ESA Input'!AH4452="","",IF('ESA Input'!AH4452="Yes",'ESA Input'!J4452,""))</f>
        <v/>
      </c>
      <c r="I4487" s="227" t="str">
        <f>IF('ESA Input'!AH4452="","",IF('ESA Input'!AH4452="Yes",'ESA Input'!D4452,""))</f>
        <v/>
      </c>
      <c r="J4487" s="235" t="str">
        <f>IF('ESA Input'!AH4452="","",IF('ESA Input'!AH4452="Yes",'ESA Input'!E4452,""))</f>
        <v/>
      </c>
      <c r="K4487" s="29" t="str">
        <f>IF('ESA Input'!AH4452="","",IF('ESA Input'!AH4452="Yes",'ESA Input'!H4452,""))</f>
        <v/>
      </c>
      <c r="L4487" s="236" t="str">
        <f>IF('ESA Input'!AH4452="","",IF('ESA Input'!AH4452="Yes",'ESA Input'!G4452,""))</f>
        <v/>
      </c>
      <c r="M4487" s="31" t="str">
        <f t="shared" si="417"/>
        <v/>
      </c>
      <c r="N4487" s="208" t="str">
        <f t="shared" si="418"/>
        <v/>
      </c>
      <c r="O4487" s="209" t="str">
        <f t="shared" si="419"/>
        <v/>
      </c>
      <c r="P4487" s="209" t="str">
        <f t="shared" si="420"/>
        <v/>
      </c>
      <c r="Q4487" s="31" t="str">
        <f t="shared" si="421"/>
        <v/>
      </c>
      <c r="R4487" s="129" t="s">
        <v>9</v>
      </c>
      <c r="S4487" s="128" t="s">
        <v>9</v>
      </c>
      <c r="T4487" s="1"/>
    </row>
    <row r="4488" spans="1:20" ht="15.75" hidden="1" customHeight="1">
      <c r="A4488" s="1" t="str">
        <f t="shared" si="1"/>
        <v/>
      </c>
      <c r="B4488" s="268" t="str">
        <f t="shared" si="416"/>
        <v>X</v>
      </c>
      <c r="C4488" s="1"/>
      <c r="D4488" s="27" t="str">
        <f>IF('ESA Input'!AH4453="","",IF('ESA Input'!AH4453="Yes",'ESA Input'!B4453,"Ineligible"))</f>
        <v/>
      </c>
      <c r="E4488" s="242" t="str">
        <f>IF('ESA Input'!AH4453="","",'ESA Input'!AH4453)</f>
        <v/>
      </c>
      <c r="F4488" s="461" t="str">
        <f>IF('ESA Input'!AH4453="","",IF('ESA Input'!AH4453="YES",'ESA Input'!AG4453,""))</f>
        <v/>
      </c>
      <c r="G4488" s="462"/>
      <c r="H4488" s="201" t="str">
        <f>IF('ESA Input'!AH4453="","",IF('ESA Input'!AH4453="Yes",'ESA Input'!J4453,""))</f>
        <v/>
      </c>
      <c r="I4488" s="227" t="str">
        <f>IF('ESA Input'!AH4453="","",IF('ESA Input'!AH4453="Yes",'ESA Input'!D4453,""))</f>
        <v/>
      </c>
      <c r="J4488" s="235" t="str">
        <f>IF('ESA Input'!AH4453="","",IF('ESA Input'!AH4453="Yes",'ESA Input'!E4453,""))</f>
        <v/>
      </c>
      <c r="K4488" s="29" t="str">
        <f>IF('ESA Input'!AH4453="","",IF('ESA Input'!AH4453="Yes",'ESA Input'!H4453,""))</f>
        <v/>
      </c>
      <c r="L4488" s="236" t="str">
        <f>IF('ESA Input'!AH4453="","",IF('ESA Input'!AH4453="Yes",'ESA Input'!G4453,""))</f>
        <v/>
      </c>
      <c r="M4488" s="31" t="str">
        <f t="shared" si="417"/>
        <v/>
      </c>
      <c r="N4488" s="208" t="str">
        <f t="shared" si="418"/>
        <v/>
      </c>
      <c r="O4488" s="209" t="str">
        <f t="shared" si="419"/>
        <v/>
      </c>
      <c r="P4488" s="209" t="str">
        <f t="shared" si="420"/>
        <v/>
      </c>
      <c r="Q4488" s="31" t="str">
        <f t="shared" si="421"/>
        <v/>
      </c>
      <c r="R4488" s="129" t="s">
        <v>9</v>
      </c>
      <c r="S4488" s="128" t="s">
        <v>9</v>
      </c>
      <c r="T4488" s="1"/>
    </row>
    <row r="4489" spans="1:20" ht="15.75" hidden="1" customHeight="1">
      <c r="A4489" s="1" t="str">
        <f t="shared" si="1"/>
        <v/>
      </c>
      <c r="B4489" s="268" t="str">
        <f t="shared" si="416"/>
        <v>X</v>
      </c>
      <c r="C4489" s="1"/>
      <c r="D4489" s="27" t="str">
        <f>IF('ESA Input'!AH4454="","",IF('ESA Input'!AH4454="Yes",'ESA Input'!B4454,"Ineligible"))</f>
        <v/>
      </c>
      <c r="E4489" s="242" t="str">
        <f>IF('ESA Input'!AH4454="","",'ESA Input'!AH4454)</f>
        <v/>
      </c>
      <c r="F4489" s="461" t="str">
        <f>IF('ESA Input'!AH4454="","",IF('ESA Input'!AH4454="YES",'ESA Input'!AG4454,""))</f>
        <v/>
      </c>
      <c r="G4489" s="462"/>
      <c r="H4489" s="201" t="str">
        <f>IF('ESA Input'!AH4454="","",IF('ESA Input'!AH4454="Yes",'ESA Input'!J4454,""))</f>
        <v/>
      </c>
      <c r="I4489" s="227" t="str">
        <f>IF('ESA Input'!AH4454="","",IF('ESA Input'!AH4454="Yes",'ESA Input'!D4454,""))</f>
        <v/>
      </c>
      <c r="J4489" s="235" t="str">
        <f>IF('ESA Input'!AH4454="","",IF('ESA Input'!AH4454="Yes",'ESA Input'!E4454,""))</f>
        <v/>
      </c>
      <c r="K4489" s="29" t="str">
        <f>IF('ESA Input'!AH4454="","",IF('ESA Input'!AH4454="Yes",'ESA Input'!H4454,""))</f>
        <v/>
      </c>
      <c r="L4489" s="236" t="str">
        <f>IF('ESA Input'!AH4454="","",IF('ESA Input'!AH4454="Yes",'ESA Input'!G4454,""))</f>
        <v/>
      </c>
      <c r="M4489" s="31" t="str">
        <f t="shared" si="417"/>
        <v/>
      </c>
      <c r="N4489" s="208" t="str">
        <f t="shared" si="418"/>
        <v/>
      </c>
      <c r="O4489" s="209" t="str">
        <f t="shared" si="419"/>
        <v/>
      </c>
      <c r="P4489" s="209" t="str">
        <f t="shared" si="420"/>
        <v/>
      </c>
      <c r="Q4489" s="31" t="str">
        <f t="shared" si="421"/>
        <v/>
      </c>
      <c r="R4489" s="129" t="s">
        <v>9</v>
      </c>
      <c r="S4489" s="128" t="s">
        <v>9</v>
      </c>
      <c r="T4489" s="1"/>
    </row>
    <row r="4490" spans="1:20" ht="15.75" hidden="1" customHeight="1">
      <c r="A4490" s="1" t="str">
        <f t="shared" si="1"/>
        <v/>
      </c>
      <c r="B4490" s="268" t="str">
        <f t="shared" si="416"/>
        <v>X</v>
      </c>
      <c r="C4490" s="1"/>
      <c r="D4490" s="27" t="str">
        <f>IF('ESA Input'!AH4455="","",IF('ESA Input'!AH4455="Yes",'ESA Input'!B4455,"Ineligible"))</f>
        <v/>
      </c>
      <c r="E4490" s="242" t="str">
        <f>IF('ESA Input'!AH4455="","",'ESA Input'!AH4455)</f>
        <v/>
      </c>
      <c r="F4490" s="461" t="str">
        <f>IF('ESA Input'!AH4455="","",IF('ESA Input'!AH4455="YES",'ESA Input'!AG4455,""))</f>
        <v/>
      </c>
      <c r="G4490" s="462"/>
      <c r="H4490" s="201" t="str">
        <f>IF('ESA Input'!AH4455="","",IF('ESA Input'!AH4455="Yes",'ESA Input'!J4455,""))</f>
        <v/>
      </c>
      <c r="I4490" s="227" t="str">
        <f>IF('ESA Input'!AH4455="","",IF('ESA Input'!AH4455="Yes",'ESA Input'!D4455,""))</f>
        <v/>
      </c>
      <c r="J4490" s="235" t="str">
        <f>IF('ESA Input'!AH4455="","",IF('ESA Input'!AH4455="Yes",'ESA Input'!E4455,""))</f>
        <v/>
      </c>
      <c r="K4490" s="29" t="str">
        <f>IF('ESA Input'!AH4455="","",IF('ESA Input'!AH4455="Yes",'ESA Input'!H4455,""))</f>
        <v/>
      </c>
      <c r="L4490" s="236" t="str">
        <f>IF('ESA Input'!AH4455="","",IF('ESA Input'!AH4455="Yes",'ESA Input'!G4455,""))</f>
        <v/>
      </c>
      <c r="M4490" s="31" t="str">
        <f t="shared" si="417"/>
        <v/>
      </c>
      <c r="N4490" s="208" t="str">
        <f t="shared" si="418"/>
        <v/>
      </c>
      <c r="O4490" s="209" t="str">
        <f t="shared" si="419"/>
        <v/>
      </c>
      <c r="P4490" s="209" t="str">
        <f t="shared" si="420"/>
        <v/>
      </c>
      <c r="Q4490" s="31" t="str">
        <f t="shared" si="421"/>
        <v/>
      </c>
      <c r="R4490" s="129" t="s">
        <v>9</v>
      </c>
      <c r="S4490" s="128" t="s">
        <v>9</v>
      </c>
      <c r="T4490" s="1"/>
    </row>
    <row r="4491" spans="1:20" ht="15.75" hidden="1" customHeight="1">
      <c r="A4491" s="1" t="str">
        <f t="shared" si="1"/>
        <v/>
      </c>
      <c r="B4491" s="268" t="str">
        <f t="shared" si="416"/>
        <v>X</v>
      </c>
      <c r="C4491" s="1"/>
      <c r="D4491" s="27" t="str">
        <f>IF('ESA Input'!AH4456="","",IF('ESA Input'!AH4456="Yes",'ESA Input'!B4456,"Ineligible"))</f>
        <v/>
      </c>
      <c r="E4491" s="242" t="str">
        <f>IF('ESA Input'!AH4456="","",'ESA Input'!AH4456)</f>
        <v/>
      </c>
      <c r="F4491" s="461" t="str">
        <f>IF('ESA Input'!AH4456="","",IF('ESA Input'!AH4456="YES",'ESA Input'!AG4456,""))</f>
        <v/>
      </c>
      <c r="G4491" s="462"/>
      <c r="H4491" s="201" t="str">
        <f>IF('ESA Input'!AH4456="","",IF('ESA Input'!AH4456="Yes",'ESA Input'!J4456,""))</f>
        <v/>
      </c>
      <c r="I4491" s="227" t="str">
        <f>IF('ESA Input'!AH4456="","",IF('ESA Input'!AH4456="Yes",'ESA Input'!D4456,""))</f>
        <v/>
      </c>
      <c r="J4491" s="235" t="str">
        <f>IF('ESA Input'!AH4456="","",IF('ESA Input'!AH4456="Yes",'ESA Input'!E4456,""))</f>
        <v/>
      </c>
      <c r="K4491" s="29" t="str">
        <f>IF('ESA Input'!AH4456="","",IF('ESA Input'!AH4456="Yes",'ESA Input'!H4456,""))</f>
        <v/>
      </c>
      <c r="L4491" s="236" t="str">
        <f>IF('ESA Input'!AH4456="","",IF('ESA Input'!AH4456="Yes",'ESA Input'!G4456,""))</f>
        <v/>
      </c>
      <c r="M4491" s="31" t="str">
        <f t="shared" si="417"/>
        <v/>
      </c>
      <c r="N4491" s="208" t="str">
        <f t="shared" si="418"/>
        <v/>
      </c>
      <c r="O4491" s="209" t="str">
        <f t="shared" si="419"/>
        <v/>
      </c>
      <c r="P4491" s="209" t="str">
        <f t="shared" si="420"/>
        <v/>
      </c>
      <c r="Q4491" s="31" t="str">
        <f t="shared" si="421"/>
        <v/>
      </c>
      <c r="R4491" s="129" t="s">
        <v>9</v>
      </c>
      <c r="S4491" s="128" t="s">
        <v>9</v>
      </c>
      <c r="T4491" s="1"/>
    </row>
    <row r="4492" spans="1:20" ht="15.75" hidden="1" customHeight="1">
      <c r="A4492" s="1" t="str">
        <f t="shared" si="1"/>
        <v/>
      </c>
      <c r="B4492" s="268" t="str">
        <f t="shared" si="416"/>
        <v>X</v>
      </c>
      <c r="C4492" s="1"/>
      <c r="D4492" s="27" t="str">
        <f>IF('ESA Input'!AH4457="","",IF('ESA Input'!AH4457="Yes",'ESA Input'!B4457,"Ineligible"))</f>
        <v/>
      </c>
      <c r="E4492" s="242" t="str">
        <f>IF('ESA Input'!AH4457="","",'ESA Input'!AH4457)</f>
        <v/>
      </c>
      <c r="F4492" s="461" t="str">
        <f>IF('ESA Input'!AH4457="","",IF('ESA Input'!AH4457="YES",'ESA Input'!AG4457,""))</f>
        <v/>
      </c>
      <c r="G4492" s="462"/>
      <c r="H4492" s="201" t="str">
        <f>IF('ESA Input'!AH4457="","",IF('ESA Input'!AH4457="Yes",'ESA Input'!J4457,""))</f>
        <v/>
      </c>
      <c r="I4492" s="227" t="str">
        <f>IF('ESA Input'!AH4457="","",IF('ESA Input'!AH4457="Yes",'ESA Input'!D4457,""))</f>
        <v/>
      </c>
      <c r="J4492" s="235" t="str">
        <f>IF('ESA Input'!AH4457="","",IF('ESA Input'!AH4457="Yes",'ESA Input'!E4457,""))</f>
        <v/>
      </c>
      <c r="K4492" s="29" t="str">
        <f>IF('ESA Input'!AH4457="","",IF('ESA Input'!AH4457="Yes",'ESA Input'!H4457,""))</f>
        <v/>
      </c>
      <c r="L4492" s="236" t="str">
        <f>IF('ESA Input'!AH4457="","",IF('ESA Input'!AH4457="Yes",'ESA Input'!G4457,""))</f>
        <v/>
      </c>
      <c r="M4492" s="31" t="str">
        <f t="shared" si="417"/>
        <v/>
      </c>
      <c r="N4492" s="208" t="str">
        <f t="shared" si="418"/>
        <v/>
      </c>
      <c r="O4492" s="209" t="str">
        <f t="shared" si="419"/>
        <v/>
      </c>
      <c r="P4492" s="209" t="str">
        <f t="shared" si="420"/>
        <v/>
      </c>
      <c r="Q4492" s="31" t="str">
        <f t="shared" si="421"/>
        <v/>
      </c>
      <c r="R4492" s="129" t="s">
        <v>9</v>
      </c>
      <c r="S4492" s="128" t="s">
        <v>9</v>
      </c>
      <c r="T4492" s="1"/>
    </row>
    <row r="4493" spans="1:20" ht="15.75" hidden="1" customHeight="1">
      <c r="A4493" s="1" t="str">
        <f t="shared" si="1"/>
        <v/>
      </c>
      <c r="B4493" s="268" t="str">
        <f t="shared" si="416"/>
        <v>X</v>
      </c>
      <c r="C4493" s="1"/>
      <c r="D4493" s="27" t="str">
        <f>IF('ESA Input'!AH4458="","",IF('ESA Input'!AH4458="Yes",'ESA Input'!B4458,"Ineligible"))</f>
        <v/>
      </c>
      <c r="E4493" s="242" t="str">
        <f>IF('ESA Input'!AH4458="","",'ESA Input'!AH4458)</f>
        <v/>
      </c>
      <c r="F4493" s="461" t="str">
        <f>IF('ESA Input'!AH4458="","",IF('ESA Input'!AH4458="YES",'ESA Input'!AG4458,""))</f>
        <v/>
      </c>
      <c r="G4493" s="462"/>
      <c r="H4493" s="201" t="str">
        <f>IF('ESA Input'!AH4458="","",IF('ESA Input'!AH4458="Yes",'ESA Input'!J4458,""))</f>
        <v/>
      </c>
      <c r="I4493" s="227" t="str">
        <f>IF('ESA Input'!AH4458="","",IF('ESA Input'!AH4458="Yes",'ESA Input'!D4458,""))</f>
        <v/>
      </c>
      <c r="J4493" s="235" t="str">
        <f>IF('ESA Input'!AH4458="","",IF('ESA Input'!AH4458="Yes",'ESA Input'!E4458,""))</f>
        <v/>
      </c>
      <c r="K4493" s="29" t="str">
        <f>IF('ESA Input'!AH4458="","",IF('ESA Input'!AH4458="Yes",'ESA Input'!H4458,""))</f>
        <v/>
      </c>
      <c r="L4493" s="236" t="str">
        <f>IF('ESA Input'!AH4458="","",IF('ESA Input'!AH4458="Yes",'ESA Input'!G4458,""))</f>
        <v/>
      </c>
      <c r="M4493" s="31" t="str">
        <f t="shared" si="417"/>
        <v/>
      </c>
      <c r="N4493" s="208" t="str">
        <f t="shared" si="418"/>
        <v/>
      </c>
      <c r="O4493" s="209" t="str">
        <f t="shared" si="419"/>
        <v/>
      </c>
      <c r="P4493" s="209" t="str">
        <f t="shared" si="420"/>
        <v/>
      </c>
      <c r="Q4493" s="31" t="str">
        <f t="shared" si="421"/>
        <v/>
      </c>
      <c r="R4493" s="129" t="s">
        <v>9</v>
      </c>
      <c r="S4493" s="128" t="s">
        <v>9</v>
      </c>
      <c r="T4493" s="1"/>
    </row>
    <row r="4494" spans="1:20" ht="15.75" hidden="1" customHeight="1">
      <c r="A4494" s="1" t="str">
        <f t="shared" si="1"/>
        <v/>
      </c>
      <c r="B4494" s="268" t="str">
        <f t="shared" si="416"/>
        <v>X</v>
      </c>
      <c r="C4494" s="1"/>
      <c r="D4494" s="27" t="str">
        <f>IF('ESA Input'!AH4459="","",IF('ESA Input'!AH4459="Yes",'ESA Input'!B4459,"Ineligible"))</f>
        <v/>
      </c>
      <c r="E4494" s="242" t="str">
        <f>IF('ESA Input'!AH4459="","",'ESA Input'!AH4459)</f>
        <v/>
      </c>
      <c r="F4494" s="461" t="str">
        <f>IF('ESA Input'!AH4459="","",IF('ESA Input'!AH4459="YES",'ESA Input'!AG4459,""))</f>
        <v/>
      </c>
      <c r="G4494" s="462"/>
      <c r="H4494" s="201" t="str">
        <f>IF('ESA Input'!AH4459="","",IF('ESA Input'!AH4459="Yes",'ESA Input'!J4459,""))</f>
        <v/>
      </c>
      <c r="I4494" s="227" t="str">
        <f>IF('ESA Input'!AH4459="","",IF('ESA Input'!AH4459="Yes",'ESA Input'!D4459,""))</f>
        <v/>
      </c>
      <c r="J4494" s="235" t="str">
        <f>IF('ESA Input'!AH4459="","",IF('ESA Input'!AH4459="Yes",'ESA Input'!E4459,""))</f>
        <v/>
      </c>
      <c r="K4494" s="29" t="str">
        <f>IF('ESA Input'!AH4459="","",IF('ESA Input'!AH4459="Yes",'ESA Input'!H4459,""))</f>
        <v/>
      </c>
      <c r="L4494" s="236" t="str">
        <f>IF('ESA Input'!AH4459="","",IF('ESA Input'!AH4459="Yes",'ESA Input'!G4459,""))</f>
        <v/>
      </c>
      <c r="M4494" s="31" t="str">
        <f t="shared" si="417"/>
        <v/>
      </c>
      <c r="N4494" s="208" t="str">
        <f t="shared" si="418"/>
        <v/>
      </c>
      <c r="O4494" s="209" t="str">
        <f t="shared" si="419"/>
        <v/>
      </c>
      <c r="P4494" s="209" t="str">
        <f t="shared" si="420"/>
        <v/>
      </c>
      <c r="Q4494" s="31" t="str">
        <f t="shared" si="421"/>
        <v/>
      </c>
      <c r="R4494" s="129" t="s">
        <v>9</v>
      </c>
      <c r="S4494" s="128" t="s">
        <v>9</v>
      </c>
      <c r="T4494" s="1"/>
    </row>
    <row r="4495" spans="1:20" ht="15.75" hidden="1" customHeight="1">
      <c r="A4495" s="1" t="str">
        <f t="shared" si="1"/>
        <v/>
      </c>
      <c r="B4495" s="268" t="str">
        <f t="shared" si="416"/>
        <v>X</v>
      </c>
      <c r="C4495" s="1"/>
      <c r="D4495" s="27" t="str">
        <f>IF('ESA Input'!AH4460="","",IF('ESA Input'!AH4460="Yes",'ESA Input'!B4460,"Ineligible"))</f>
        <v/>
      </c>
      <c r="E4495" s="242" t="str">
        <f>IF('ESA Input'!AH4460="","",'ESA Input'!AH4460)</f>
        <v/>
      </c>
      <c r="F4495" s="461" t="str">
        <f>IF('ESA Input'!AH4460="","",IF('ESA Input'!AH4460="YES",'ESA Input'!AG4460,""))</f>
        <v/>
      </c>
      <c r="G4495" s="462"/>
      <c r="H4495" s="201" t="str">
        <f>IF('ESA Input'!AH4460="","",IF('ESA Input'!AH4460="Yes",'ESA Input'!J4460,""))</f>
        <v/>
      </c>
      <c r="I4495" s="227" t="str">
        <f>IF('ESA Input'!AH4460="","",IF('ESA Input'!AH4460="Yes",'ESA Input'!D4460,""))</f>
        <v/>
      </c>
      <c r="J4495" s="235" t="str">
        <f>IF('ESA Input'!AH4460="","",IF('ESA Input'!AH4460="Yes",'ESA Input'!E4460,""))</f>
        <v/>
      </c>
      <c r="K4495" s="29" t="str">
        <f>IF('ESA Input'!AH4460="","",IF('ESA Input'!AH4460="Yes",'ESA Input'!H4460,""))</f>
        <v/>
      </c>
      <c r="L4495" s="236" t="str">
        <f>IF('ESA Input'!AH4460="","",IF('ESA Input'!AH4460="Yes",'ESA Input'!G4460,""))</f>
        <v/>
      </c>
      <c r="M4495" s="31" t="str">
        <f t="shared" si="417"/>
        <v/>
      </c>
      <c r="N4495" s="208" t="str">
        <f t="shared" si="418"/>
        <v/>
      </c>
      <c r="O4495" s="209" t="str">
        <f t="shared" si="419"/>
        <v/>
      </c>
      <c r="P4495" s="209" t="str">
        <f t="shared" si="420"/>
        <v/>
      </c>
      <c r="Q4495" s="31" t="str">
        <f t="shared" si="421"/>
        <v/>
      </c>
      <c r="R4495" s="129" t="s">
        <v>9</v>
      </c>
      <c r="S4495" s="128" t="s">
        <v>9</v>
      </c>
      <c r="T4495" s="1"/>
    </row>
    <row r="4496" spans="1:20" ht="15.75" hidden="1" customHeight="1">
      <c r="A4496" s="1" t="str">
        <f t="shared" si="1"/>
        <v/>
      </c>
      <c r="B4496" s="268" t="str">
        <f t="shared" si="416"/>
        <v>X</v>
      </c>
      <c r="C4496" s="1"/>
      <c r="D4496" s="27" t="str">
        <f>IF('ESA Input'!AH4461="","",IF('ESA Input'!AH4461="Yes",'ESA Input'!B4461,"Ineligible"))</f>
        <v/>
      </c>
      <c r="E4496" s="242" t="str">
        <f>IF('ESA Input'!AH4461="","",'ESA Input'!AH4461)</f>
        <v/>
      </c>
      <c r="F4496" s="461" t="str">
        <f>IF('ESA Input'!AH4461="","",IF('ESA Input'!AH4461="YES",'ESA Input'!AG4461,""))</f>
        <v/>
      </c>
      <c r="G4496" s="462"/>
      <c r="H4496" s="201" t="str">
        <f>IF('ESA Input'!AH4461="","",IF('ESA Input'!AH4461="Yes",'ESA Input'!J4461,""))</f>
        <v/>
      </c>
      <c r="I4496" s="227" t="str">
        <f>IF('ESA Input'!AH4461="","",IF('ESA Input'!AH4461="Yes",'ESA Input'!D4461,""))</f>
        <v/>
      </c>
      <c r="J4496" s="235" t="str">
        <f>IF('ESA Input'!AH4461="","",IF('ESA Input'!AH4461="Yes",'ESA Input'!E4461,""))</f>
        <v/>
      </c>
      <c r="K4496" s="29" t="str">
        <f>IF('ESA Input'!AH4461="","",IF('ESA Input'!AH4461="Yes",'ESA Input'!H4461,""))</f>
        <v/>
      </c>
      <c r="L4496" s="236" t="str">
        <f>IF('ESA Input'!AH4461="","",IF('ESA Input'!AH4461="Yes",'ESA Input'!G4461,""))</f>
        <v/>
      </c>
      <c r="M4496" s="31" t="str">
        <f t="shared" si="417"/>
        <v/>
      </c>
      <c r="N4496" s="208" t="str">
        <f t="shared" si="418"/>
        <v/>
      </c>
      <c r="O4496" s="209" t="str">
        <f t="shared" si="419"/>
        <v/>
      </c>
      <c r="P4496" s="209" t="str">
        <f t="shared" si="420"/>
        <v/>
      </c>
      <c r="Q4496" s="31" t="str">
        <f t="shared" si="421"/>
        <v/>
      </c>
      <c r="R4496" s="129" t="s">
        <v>9</v>
      </c>
      <c r="S4496" s="128" t="s">
        <v>9</v>
      </c>
      <c r="T4496" s="1"/>
    </row>
    <row r="4497" spans="1:20" ht="15.75" hidden="1" customHeight="1">
      <c r="A4497" s="1" t="str">
        <f t="shared" si="1"/>
        <v/>
      </c>
      <c r="B4497" s="268" t="str">
        <f t="shared" si="416"/>
        <v>X</v>
      </c>
      <c r="C4497" s="1"/>
      <c r="D4497" s="27" t="str">
        <f>IF('ESA Input'!AH4462="","",IF('ESA Input'!AH4462="Yes",'ESA Input'!B4462,"Ineligible"))</f>
        <v/>
      </c>
      <c r="E4497" s="242" t="str">
        <f>IF('ESA Input'!AH4462="","",'ESA Input'!AH4462)</f>
        <v/>
      </c>
      <c r="F4497" s="461" t="str">
        <f>IF('ESA Input'!AH4462="","",IF('ESA Input'!AH4462="YES",'ESA Input'!AG4462,""))</f>
        <v/>
      </c>
      <c r="G4497" s="462"/>
      <c r="H4497" s="201" t="str">
        <f>IF('ESA Input'!AH4462="","",IF('ESA Input'!AH4462="Yes",'ESA Input'!J4462,""))</f>
        <v/>
      </c>
      <c r="I4497" s="227" t="str">
        <f>IF('ESA Input'!AH4462="","",IF('ESA Input'!AH4462="Yes",'ESA Input'!D4462,""))</f>
        <v/>
      </c>
      <c r="J4497" s="235" t="str">
        <f>IF('ESA Input'!AH4462="","",IF('ESA Input'!AH4462="Yes",'ESA Input'!E4462,""))</f>
        <v/>
      </c>
      <c r="K4497" s="29" t="str">
        <f>IF('ESA Input'!AH4462="","",IF('ESA Input'!AH4462="Yes",'ESA Input'!H4462,""))</f>
        <v/>
      </c>
      <c r="L4497" s="236" t="str">
        <f>IF('ESA Input'!AH4462="","",IF('ESA Input'!AH4462="Yes",'ESA Input'!G4462,""))</f>
        <v/>
      </c>
      <c r="M4497" s="31" t="str">
        <f t="shared" si="417"/>
        <v/>
      </c>
      <c r="N4497" s="208" t="str">
        <f t="shared" si="418"/>
        <v/>
      </c>
      <c r="O4497" s="209" t="str">
        <f t="shared" si="419"/>
        <v/>
      </c>
      <c r="P4497" s="209" t="str">
        <f t="shared" si="420"/>
        <v/>
      </c>
      <c r="Q4497" s="31" t="str">
        <f t="shared" si="421"/>
        <v/>
      </c>
      <c r="R4497" s="129" t="s">
        <v>9</v>
      </c>
      <c r="S4497" s="128" t="s">
        <v>9</v>
      </c>
      <c r="T4497" s="1"/>
    </row>
    <row r="4498" spans="1:20" ht="15.75" hidden="1" customHeight="1">
      <c r="A4498" s="1" t="str">
        <f t="shared" si="1"/>
        <v/>
      </c>
      <c r="B4498" s="268" t="str">
        <f t="shared" si="416"/>
        <v>X</v>
      </c>
      <c r="C4498" s="1"/>
      <c r="D4498" s="27" t="str">
        <f>IF('ESA Input'!AH4463="","",IF('ESA Input'!AH4463="Yes",'ESA Input'!B4463,"Ineligible"))</f>
        <v/>
      </c>
      <c r="E4498" s="242" t="str">
        <f>IF('ESA Input'!AH4463="","",'ESA Input'!AH4463)</f>
        <v/>
      </c>
      <c r="F4498" s="461" t="str">
        <f>IF('ESA Input'!AH4463="","",IF('ESA Input'!AH4463="YES",'ESA Input'!AG4463,""))</f>
        <v/>
      </c>
      <c r="G4498" s="462"/>
      <c r="H4498" s="201" t="str">
        <f>IF('ESA Input'!AH4463="","",IF('ESA Input'!AH4463="Yes",'ESA Input'!J4463,""))</f>
        <v/>
      </c>
      <c r="I4498" s="227" t="str">
        <f>IF('ESA Input'!AH4463="","",IF('ESA Input'!AH4463="Yes",'ESA Input'!D4463,""))</f>
        <v/>
      </c>
      <c r="J4498" s="235" t="str">
        <f>IF('ESA Input'!AH4463="","",IF('ESA Input'!AH4463="Yes",'ESA Input'!E4463,""))</f>
        <v/>
      </c>
      <c r="K4498" s="29" t="str">
        <f>IF('ESA Input'!AH4463="","",IF('ESA Input'!AH4463="Yes",'ESA Input'!H4463,""))</f>
        <v/>
      </c>
      <c r="L4498" s="236" t="str">
        <f>IF('ESA Input'!AH4463="","",IF('ESA Input'!AH4463="Yes",'ESA Input'!G4463,""))</f>
        <v/>
      </c>
      <c r="M4498" s="31" t="str">
        <f t="shared" si="417"/>
        <v/>
      </c>
      <c r="N4498" s="208" t="str">
        <f t="shared" si="418"/>
        <v/>
      </c>
      <c r="O4498" s="209" t="str">
        <f t="shared" si="419"/>
        <v/>
      </c>
      <c r="P4498" s="209" t="str">
        <f t="shared" si="420"/>
        <v/>
      </c>
      <c r="Q4498" s="31" t="str">
        <f t="shared" si="421"/>
        <v/>
      </c>
      <c r="R4498" s="129" t="s">
        <v>9</v>
      </c>
      <c r="S4498" s="128" t="s">
        <v>9</v>
      </c>
      <c r="T4498" s="1"/>
    </row>
    <row r="4499" spans="1:20" ht="15.75" hidden="1" customHeight="1">
      <c r="A4499" s="1" t="str">
        <f t="shared" si="1"/>
        <v/>
      </c>
      <c r="B4499" s="268" t="str">
        <f t="shared" si="416"/>
        <v>X</v>
      </c>
      <c r="C4499" s="1"/>
      <c r="D4499" s="27" t="str">
        <f>IF('ESA Input'!AH4464="","",IF('ESA Input'!AH4464="Yes",'ESA Input'!B4464,"Ineligible"))</f>
        <v/>
      </c>
      <c r="E4499" s="242" t="str">
        <f>IF('ESA Input'!AH4464="","",'ESA Input'!AH4464)</f>
        <v/>
      </c>
      <c r="F4499" s="461" t="str">
        <f>IF('ESA Input'!AH4464="","",IF('ESA Input'!AH4464="YES",'ESA Input'!AG4464,""))</f>
        <v/>
      </c>
      <c r="G4499" s="462"/>
      <c r="H4499" s="201" t="str">
        <f>IF('ESA Input'!AH4464="","",IF('ESA Input'!AH4464="Yes",'ESA Input'!J4464,""))</f>
        <v/>
      </c>
      <c r="I4499" s="227" t="str">
        <f>IF('ESA Input'!AH4464="","",IF('ESA Input'!AH4464="Yes",'ESA Input'!D4464,""))</f>
        <v/>
      </c>
      <c r="J4499" s="235" t="str">
        <f>IF('ESA Input'!AH4464="","",IF('ESA Input'!AH4464="Yes",'ESA Input'!E4464,""))</f>
        <v/>
      </c>
      <c r="K4499" s="29" t="str">
        <f>IF('ESA Input'!AH4464="","",IF('ESA Input'!AH4464="Yes",'ESA Input'!H4464,""))</f>
        <v/>
      </c>
      <c r="L4499" s="236" t="str">
        <f>IF('ESA Input'!AH4464="","",IF('ESA Input'!AH4464="Yes",'ESA Input'!G4464,""))</f>
        <v/>
      </c>
      <c r="M4499" s="31" t="str">
        <f t="shared" si="417"/>
        <v/>
      </c>
      <c r="N4499" s="208" t="str">
        <f t="shared" si="418"/>
        <v/>
      </c>
      <c r="O4499" s="209" t="str">
        <f t="shared" si="419"/>
        <v/>
      </c>
      <c r="P4499" s="209" t="str">
        <f t="shared" si="420"/>
        <v/>
      </c>
      <c r="Q4499" s="31" t="str">
        <f t="shared" si="421"/>
        <v/>
      </c>
      <c r="R4499" s="129" t="s">
        <v>9</v>
      </c>
      <c r="S4499" s="128" t="s">
        <v>9</v>
      </c>
      <c r="T4499" s="1"/>
    </row>
    <row r="4500" spans="1:20" ht="15.75" hidden="1" customHeight="1">
      <c r="A4500" s="1" t="str">
        <f t="shared" si="1"/>
        <v/>
      </c>
      <c r="B4500" s="268" t="str">
        <f t="shared" si="416"/>
        <v>X</v>
      </c>
      <c r="C4500" s="1"/>
      <c r="D4500" s="27" t="str">
        <f>IF('ESA Input'!AH4465="","",IF('ESA Input'!AH4465="Yes",'ESA Input'!B4465,"Ineligible"))</f>
        <v/>
      </c>
      <c r="E4500" s="242" t="str">
        <f>IF('ESA Input'!AH4465="","",'ESA Input'!AH4465)</f>
        <v/>
      </c>
      <c r="F4500" s="461" t="str">
        <f>IF('ESA Input'!AH4465="","",IF('ESA Input'!AH4465="YES",'ESA Input'!AG4465,""))</f>
        <v/>
      </c>
      <c r="G4500" s="462"/>
      <c r="H4500" s="201" t="str">
        <f>IF('ESA Input'!AH4465="","",IF('ESA Input'!AH4465="Yes",'ESA Input'!J4465,""))</f>
        <v/>
      </c>
      <c r="I4500" s="227" t="str">
        <f>IF('ESA Input'!AH4465="","",IF('ESA Input'!AH4465="Yes",'ESA Input'!D4465,""))</f>
        <v/>
      </c>
      <c r="J4500" s="235" t="str">
        <f>IF('ESA Input'!AH4465="","",IF('ESA Input'!AH4465="Yes",'ESA Input'!E4465,""))</f>
        <v/>
      </c>
      <c r="K4500" s="29" t="str">
        <f>IF('ESA Input'!AH4465="","",IF('ESA Input'!AH4465="Yes",'ESA Input'!H4465,""))</f>
        <v/>
      </c>
      <c r="L4500" s="236" t="str">
        <f>IF('ESA Input'!AH4465="","",IF('ESA Input'!AH4465="Yes",'ESA Input'!G4465,""))</f>
        <v/>
      </c>
      <c r="M4500" s="31" t="str">
        <f t="shared" si="417"/>
        <v/>
      </c>
      <c r="N4500" s="208" t="str">
        <f t="shared" si="418"/>
        <v/>
      </c>
      <c r="O4500" s="209" t="str">
        <f t="shared" si="419"/>
        <v/>
      </c>
      <c r="P4500" s="209" t="str">
        <f t="shared" si="420"/>
        <v/>
      </c>
      <c r="Q4500" s="31" t="str">
        <f t="shared" si="421"/>
        <v/>
      </c>
      <c r="R4500" s="129" t="s">
        <v>9</v>
      </c>
      <c r="S4500" s="128" t="s">
        <v>9</v>
      </c>
      <c r="T4500" s="1"/>
    </row>
    <row r="4501" spans="1:20" ht="15.75" hidden="1" customHeight="1">
      <c r="A4501" s="1" t="str">
        <f t="shared" si="1"/>
        <v/>
      </c>
      <c r="B4501" s="268" t="str">
        <f t="shared" si="416"/>
        <v>X</v>
      </c>
      <c r="C4501" s="1"/>
      <c r="D4501" s="27" t="str">
        <f>IF('ESA Input'!AH4466="","",IF('ESA Input'!AH4466="Yes",'ESA Input'!B4466,"Ineligible"))</f>
        <v/>
      </c>
      <c r="E4501" s="242" t="str">
        <f>IF('ESA Input'!AH4466="","",'ESA Input'!AH4466)</f>
        <v/>
      </c>
      <c r="F4501" s="461" t="str">
        <f>IF('ESA Input'!AH4466="","",IF('ESA Input'!AH4466="YES",'ESA Input'!AG4466,""))</f>
        <v/>
      </c>
      <c r="G4501" s="462"/>
      <c r="H4501" s="201" t="str">
        <f>IF('ESA Input'!AH4466="","",IF('ESA Input'!AH4466="Yes",'ESA Input'!J4466,""))</f>
        <v/>
      </c>
      <c r="I4501" s="227" t="str">
        <f>IF('ESA Input'!AH4466="","",IF('ESA Input'!AH4466="Yes",'ESA Input'!D4466,""))</f>
        <v/>
      </c>
      <c r="J4501" s="235" t="str">
        <f>IF('ESA Input'!AH4466="","",IF('ESA Input'!AH4466="Yes",'ESA Input'!E4466,""))</f>
        <v/>
      </c>
      <c r="K4501" s="29" t="str">
        <f>IF('ESA Input'!AH4466="","",IF('ESA Input'!AH4466="Yes",'ESA Input'!H4466,""))</f>
        <v/>
      </c>
      <c r="L4501" s="236" t="str">
        <f>IF('ESA Input'!AH4466="","",IF('ESA Input'!AH4466="Yes",'ESA Input'!G4466,""))</f>
        <v/>
      </c>
      <c r="M4501" s="31" t="str">
        <f t="shared" si="417"/>
        <v/>
      </c>
      <c r="N4501" s="208" t="str">
        <f t="shared" si="418"/>
        <v/>
      </c>
      <c r="O4501" s="209" t="str">
        <f t="shared" si="419"/>
        <v/>
      </c>
      <c r="P4501" s="209" t="str">
        <f t="shared" si="420"/>
        <v/>
      </c>
      <c r="Q4501" s="31" t="str">
        <f t="shared" si="421"/>
        <v/>
      </c>
      <c r="R4501" s="129" t="s">
        <v>9</v>
      </c>
      <c r="S4501" s="128" t="s">
        <v>9</v>
      </c>
      <c r="T4501" s="1"/>
    </row>
    <row r="4502" spans="1:20" ht="15.75" hidden="1" customHeight="1">
      <c r="A4502" s="1" t="str">
        <f t="shared" si="1"/>
        <v/>
      </c>
      <c r="B4502" s="268" t="str">
        <f t="shared" si="416"/>
        <v>X</v>
      </c>
      <c r="C4502" s="1"/>
      <c r="D4502" s="27" t="str">
        <f>IF('ESA Input'!AH4467="","",IF('ESA Input'!AH4467="Yes",'ESA Input'!B4467,"Ineligible"))</f>
        <v/>
      </c>
      <c r="E4502" s="242" t="str">
        <f>IF('ESA Input'!AH4467="","",'ESA Input'!AH4467)</f>
        <v/>
      </c>
      <c r="F4502" s="461" t="str">
        <f>IF('ESA Input'!AH4467="","",IF('ESA Input'!AH4467="YES",'ESA Input'!AG4467,""))</f>
        <v/>
      </c>
      <c r="G4502" s="462"/>
      <c r="H4502" s="201" t="str">
        <f>IF('ESA Input'!AH4467="","",IF('ESA Input'!AH4467="Yes",'ESA Input'!J4467,""))</f>
        <v/>
      </c>
      <c r="I4502" s="227" t="str">
        <f>IF('ESA Input'!AH4467="","",IF('ESA Input'!AH4467="Yes",'ESA Input'!D4467,""))</f>
        <v/>
      </c>
      <c r="J4502" s="235" t="str">
        <f>IF('ESA Input'!AH4467="","",IF('ESA Input'!AH4467="Yes",'ESA Input'!E4467,""))</f>
        <v/>
      </c>
      <c r="K4502" s="29" t="str">
        <f>IF('ESA Input'!AH4467="","",IF('ESA Input'!AH4467="Yes",'ESA Input'!H4467,""))</f>
        <v/>
      </c>
      <c r="L4502" s="236" t="str">
        <f>IF('ESA Input'!AH4467="","",IF('ESA Input'!AH4467="Yes",'ESA Input'!G4467,""))</f>
        <v/>
      </c>
      <c r="M4502" s="31" t="str">
        <f t="shared" si="417"/>
        <v/>
      </c>
      <c r="N4502" s="208" t="str">
        <f t="shared" si="418"/>
        <v/>
      </c>
      <c r="O4502" s="209" t="str">
        <f t="shared" si="419"/>
        <v/>
      </c>
      <c r="P4502" s="209" t="str">
        <f t="shared" si="420"/>
        <v/>
      </c>
      <c r="Q4502" s="31" t="str">
        <f t="shared" si="421"/>
        <v/>
      </c>
      <c r="R4502" s="129" t="s">
        <v>9</v>
      </c>
      <c r="S4502" s="128" t="s">
        <v>9</v>
      </c>
      <c r="T4502" s="1"/>
    </row>
    <row r="4503" spans="1:20" ht="15.75" hidden="1" customHeight="1">
      <c r="A4503" s="1" t="str">
        <f t="shared" si="1"/>
        <v/>
      </c>
      <c r="B4503" s="268" t="str">
        <f t="shared" si="416"/>
        <v>X</v>
      </c>
      <c r="C4503" s="1"/>
      <c r="D4503" s="27" t="str">
        <f>IF('ESA Input'!AH4468="","",IF('ESA Input'!AH4468="Yes",'ESA Input'!B4468,"Ineligible"))</f>
        <v/>
      </c>
      <c r="E4503" s="242" t="str">
        <f>IF('ESA Input'!AH4468="","",'ESA Input'!AH4468)</f>
        <v/>
      </c>
      <c r="F4503" s="461" t="str">
        <f>IF('ESA Input'!AH4468="","",IF('ESA Input'!AH4468="YES",'ESA Input'!AG4468,""))</f>
        <v/>
      </c>
      <c r="G4503" s="462"/>
      <c r="H4503" s="201" t="str">
        <f>IF('ESA Input'!AH4468="","",IF('ESA Input'!AH4468="Yes",'ESA Input'!J4468,""))</f>
        <v/>
      </c>
      <c r="I4503" s="227" t="str">
        <f>IF('ESA Input'!AH4468="","",IF('ESA Input'!AH4468="Yes",'ESA Input'!D4468,""))</f>
        <v/>
      </c>
      <c r="J4503" s="235" t="str">
        <f>IF('ESA Input'!AH4468="","",IF('ESA Input'!AH4468="Yes",'ESA Input'!E4468,""))</f>
        <v/>
      </c>
      <c r="K4503" s="29" t="str">
        <f>IF('ESA Input'!AH4468="","",IF('ESA Input'!AH4468="Yes",'ESA Input'!H4468,""))</f>
        <v/>
      </c>
      <c r="L4503" s="236" t="str">
        <f>IF('ESA Input'!AH4468="","",IF('ESA Input'!AH4468="Yes",'ESA Input'!G4468,""))</f>
        <v/>
      </c>
      <c r="M4503" s="31" t="str">
        <f t="shared" si="417"/>
        <v/>
      </c>
      <c r="N4503" s="208" t="str">
        <f t="shared" si="418"/>
        <v/>
      </c>
      <c r="O4503" s="209" t="str">
        <f t="shared" si="419"/>
        <v/>
      </c>
      <c r="P4503" s="209" t="str">
        <f t="shared" si="420"/>
        <v/>
      </c>
      <c r="Q4503" s="31" t="str">
        <f t="shared" si="421"/>
        <v/>
      </c>
      <c r="R4503" s="129" t="s">
        <v>9</v>
      </c>
      <c r="S4503" s="128" t="s">
        <v>9</v>
      </c>
      <c r="T4503" s="1"/>
    </row>
    <row r="4504" spans="1:20" ht="15.75" hidden="1" customHeight="1">
      <c r="A4504" s="1" t="str">
        <f t="shared" si="1"/>
        <v/>
      </c>
      <c r="B4504" s="268" t="str">
        <f t="shared" si="416"/>
        <v>X</v>
      </c>
      <c r="C4504" s="1"/>
      <c r="D4504" s="27" t="str">
        <f>IF('ESA Input'!AH4469="","",IF('ESA Input'!AH4469="Yes",'ESA Input'!B4469,"Ineligible"))</f>
        <v/>
      </c>
      <c r="E4504" s="242" t="str">
        <f>IF('ESA Input'!AH4469="","",'ESA Input'!AH4469)</f>
        <v/>
      </c>
      <c r="F4504" s="461" t="str">
        <f>IF('ESA Input'!AH4469="","",IF('ESA Input'!AH4469="YES",'ESA Input'!AG4469,""))</f>
        <v/>
      </c>
      <c r="G4504" s="462"/>
      <c r="H4504" s="201" t="str">
        <f>IF('ESA Input'!AH4469="","",IF('ESA Input'!AH4469="Yes",'ESA Input'!J4469,""))</f>
        <v/>
      </c>
      <c r="I4504" s="227" t="str">
        <f>IF('ESA Input'!AH4469="","",IF('ESA Input'!AH4469="Yes",'ESA Input'!D4469,""))</f>
        <v/>
      </c>
      <c r="J4504" s="235" t="str">
        <f>IF('ESA Input'!AH4469="","",IF('ESA Input'!AH4469="Yes",'ESA Input'!E4469,""))</f>
        <v/>
      </c>
      <c r="K4504" s="29" t="str">
        <f>IF('ESA Input'!AH4469="","",IF('ESA Input'!AH4469="Yes",'ESA Input'!H4469,""))</f>
        <v/>
      </c>
      <c r="L4504" s="236" t="str">
        <f>IF('ESA Input'!AH4469="","",IF('ESA Input'!AH4469="Yes",'ESA Input'!G4469,""))</f>
        <v/>
      </c>
      <c r="M4504" s="31" t="str">
        <f t="shared" si="417"/>
        <v/>
      </c>
      <c r="N4504" s="208" t="str">
        <f t="shared" si="418"/>
        <v/>
      </c>
      <c r="O4504" s="209" t="str">
        <f t="shared" si="419"/>
        <v/>
      </c>
      <c r="P4504" s="209" t="str">
        <f t="shared" si="420"/>
        <v/>
      </c>
      <c r="Q4504" s="31" t="str">
        <f t="shared" si="421"/>
        <v/>
      </c>
      <c r="R4504" s="129" t="s">
        <v>9</v>
      </c>
      <c r="S4504" s="128" t="s">
        <v>9</v>
      </c>
      <c r="T4504" s="1"/>
    </row>
    <row r="4505" spans="1:20" ht="15.75" hidden="1" customHeight="1">
      <c r="A4505" s="1" t="str">
        <f t="shared" si="1"/>
        <v/>
      </c>
      <c r="B4505" s="268" t="str">
        <f t="shared" si="416"/>
        <v>X</v>
      </c>
      <c r="C4505" s="1"/>
      <c r="D4505" s="27" t="str">
        <f>IF('ESA Input'!AH4470="","",IF('ESA Input'!AH4470="Yes",'ESA Input'!B4470,"Ineligible"))</f>
        <v/>
      </c>
      <c r="E4505" s="242" t="str">
        <f>IF('ESA Input'!AH4470="","",'ESA Input'!AH4470)</f>
        <v/>
      </c>
      <c r="F4505" s="461" t="str">
        <f>IF('ESA Input'!AH4470="","",IF('ESA Input'!AH4470="YES",'ESA Input'!AG4470,""))</f>
        <v/>
      </c>
      <c r="G4505" s="462"/>
      <c r="H4505" s="201" t="str">
        <f>IF('ESA Input'!AH4470="","",IF('ESA Input'!AH4470="Yes",'ESA Input'!J4470,""))</f>
        <v/>
      </c>
      <c r="I4505" s="227" t="str">
        <f>IF('ESA Input'!AH4470="","",IF('ESA Input'!AH4470="Yes",'ESA Input'!D4470,""))</f>
        <v/>
      </c>
      <c r="J4505" s="235" t="str">
        <f>IF('ESA Input'!AH4470="","",IF('ESA Input'!AH4470="Yes",'ESA Input'!E4470,""))</f>
        <v/>
      </c>
      <c r="K4505" s="29" t="str">
        <f>IF('ESA Input'!AH4470="","",IF('ESA Input'!AH4470="Yes",'ESA Input'!H4470,""))</f>
        <v/>
      </c>
      <c r="L4505" s="236" t="str">
        <f>IF('ESA Input'!AH4470="","",IF('ESA Input'!AH4470="Yes",'ESA Input'!G4470,""))</f>
        <v/>
      </c>
      <c r="M4505" s="31" t="str">
        <f t="shared" si="417"/>
        <v/>
      </c>
      <c r="N4505" s="208" t="str">
        <f t="shared" si="418"/>
        <v/>
      </c>
      <c r="O4505" s="209" t="str">
        <f t="shared" si="419"/>
        <v/>
      </c>
      <c r="P4505" s="209" t="str">
        <f t="shared" si="420"/>
        <v/>
      </c>
      <c r="Q4505" s="31" t="str">
        <f t="shared" si="421"/>
        <v/>
      </c>
      <c r="R4505" s="129" t="s">
        <v>9</v>
      </c>
      <c r="S4505" s="128" t="s">
        <v>9</v>
      </c>
      <c r="T4505" s="1"/>
    </row>
    <row r="4506" spans="1:20" ht="15.75" hidden="1" customHeight="1">
      <c r="A4506" s="1" t="str">
        <f t="shared" si="1"/>
        <v/>
      </c>
      <c r="B4506" s="268" t="str">
        <f t="shared" si="416"/>
        <v>X</v>
      </c>
      <c r="C4506" s="1"/>
      <c r="D4506" s="27" t="str">
        <f>IF('ESA Input'!AH4471="","",IF('ESA Input'!AH4471="Yes",'ESA Input'!B4471,"Ineligible"))</f>
        <v/>
      </c>
      <c r="E4506" s="242" t="str">
        <f>IF('ESA Input'!AH4471="","",'ESA Input'!AH4471)</f>
        <v/>
      </c>
      <c r="F4506" s="461" t="str">
        <f>IF('ESA Input'!AH4471="","",IF('ESA Input'!AH4471="YES",'ESA Input'!AG4471,""))</f>
        <v/>
      </c>
      <c r="G4506" s="462"/>
      <c r="H4506" s="201" t="str">
        <f>IF('ESA Input'!AH4471="","",IF('ESA Input'!AH4471="Yes",'ESA Input'!J4471,""))</f>
        <v/>
      </c>
      <c r="I4506" s="227" t="str">
        <f>IF('ESA Input'!AH4471="","",IF('ESA Input'!AH4471="Yes",'ESA Input'!D4471,""))</f>
        <v/>
      </c>
      <c r="J4506" s="235" t="str">
        <f>IF('ESA Input'!AH4471="","",IF('ESA Input'!AH4471="Yes",'ESA Input'!E4471,""))</f>
        <v/>
      </c>
      <c r="K4506" s="29" t="str">
        <f>IF('ESA Input'!AH4471="","",IF('ESA Input'!AH4471="Yes",'ESA Input'!H4471,""))</f>
        <v/>
      </c>
      <c r="L4506" s="236" t="str">
        <f>IF('ESA Input'!AH4471="","",IF('ESA Input'!AH4471="Yes",'ESA Input'!G4471,""))</f>
        <v/>
      </c>
      <c r="M4506" s="31" t="str">
        <f t="shared" si="417"/>
        <v/>
      </c>
      <c r="N4506" s="208" t="str">
        <f t="shared" si="418"/>
        <v/>
      </c>
      <c r="O4506" s="209" t="str">
        <f t="shared" si="419"/>
        <v/>
      </c>
      <c r="P4506" s="209" t="str">
        <f t="shared" si="420"/>
        <v/>
      </c>
      <c r="Q4506" s="31" t="str">
        <f t="shared" si="421"/>
        <v/>
      </c>
      <c r="R4506" s="129" t="s">
        <v>9</v>
      </c>
      <c r="S4506" s="128" t="s">
        <v>9</v>
      </c>
      <c r="T4506" s="1"/>
    </row>
    <row r="4507" spans="1:20" ht="15.75" hidden="1" customHeight="1">
      <c r="A4507" s="1" t="str">
        <f t="shared" si="1"/>
        <v/>
      </c>
      <c r="B4507" s="268" t="str">
        <f t="shared" si="416"/>
        <v>X</v>
      </c>
      <c r="C4507" s="1"/>
      <c r="D4507" s="27" t="str">
        <f>IF('ESA Input'!AH4472="","",IF('ESA Input'!AH4472="Yes",'ESA Input'!B4472,"Ineligible"))</f>
        <v/>
      </c>
      <c r="E4507" s="242" t="str">
        <f>IF('ESA Input'!AH4472="","",'ESA Input'!AH4472)</f>
        <v/>
      </c>
      <c r="F4507" s="461" t="str">
        <f>IF('ESA Input'!AH4472="","",IF('ESA Input'!AH4472="YES",'ESA Input'!AG4472,""))</f>
        <v/>
      </c>
      <c r="G4507" s="462"/>
      <c r="H4507" s="201" t="str">
        <f>IF('ESA Input'!AH4472="","",IF('ESA Input'!AH4472="Yes",'ESA Input'!J4472,""))</f>
        <v/>
      </c>
      <c r="I4507" s="227" t="str">
        <f>IF('ESA Input'!AH4472="","",IF('ESA Input'!AH4472="Yes",'ESA Input'!D4472,""))</f>
        <v/>
      </c>
      <c r="J4507" s="235" t="str">
        <f>IF('ESA Input'!AH4472="","",IF('ESA Input'!AH4472="Yes",'ESA Input'!E4472,""))</f>
        <v/>
      </c>
      <c r="K4507" s="29" t="str">
        <f>IF('ESA Input'!AH4472="","",IF('ESA Input'!AH4472="Yes",'ESA Input'!H4472,""))</f>
        <v/>
      </c>
      <c r="L4507" s="236" t="str">
        <f>IF('ESA Input'!AH4472="","",IF('ESA Input'!AH4472="Yes",'ESA Input'!G4472,""))</f>
        <v/>
      </c>
      <c r="M4507" s="31" t="str">
        <f t="shared" si="417"/>
        <v/>
      </c>
      <c r="N4507" s="208" t="str">
        <f t="shared" si="418"/>
        <v/>
      </c>
      <c r="O4507" s="209" t="str">
        <f t="shared" si="419"/>
        <v/>
      </c>
      <c r="P4507" s="209" t="str">
        <f t="shared" si="420"/>
        <v/>
      </c>
      <c r="Q4507" s="31" t="str">
        <f t="shared" si="421"/>
        <v/>
      </c>
      <c r="R4507" s="129" t="s">
        <v>9</v>
      </c>
      <c r="S4507" s="128" t="s">
        <v>9</v>
      </c>
      <c r="T4507" s="1"/>
    </row>
    <row r="4508" spans="1:20" ht="15.75" hidden="1" customHeight="1">
      <c r="A4508" s="1" t="str">
        <f t="shared" si="1"/>
        <v/>
      </c>
      <c r="B4508" s="268" t="str">
        <f t="shared" si="416"/>
        <v>X</v>
      </c>
      <c r="C4508" s="1"/>
      <c r="D4508" s="27" t="str">
        <f>IF('ESA Input'!AH4473="","",IF('ESA Input'!AH4473="Yes",'ESA Input'!B4473,"Ineligible"))</f>
        <v/>
      </c>
      <c r="E4508" s="242" t="str">
        <f>IF('ESA Input'!AH4473="","",'ESA Input'!AH4473)</f>
        <v/>
      </c>
      <c r="F4508" s="461" t="str">
        <f>IF('ESA Input'!AH4473="","",IF('ESA Input'!AH4473="YES",'ESA Input'!AG4473,""))</f>
        <v/>
      </c>
      <c r="G4508" s="462"/>
      <c r="H4508" s="201" t="str">
        <f>IF('ESA Input'!AH4473="","",IF('ESA Input'!AH4473="Yes",'ESA Input'!J4473,""))</f>
        <v/>
      </c>
      <c r="I4508" s="227" t="str">
        <f>IF('ESA Input'!AH4473="","",IF('ESA Input'!AH4473="Yes",'ESA Input'!D4473,""))</f>
        <v/>
      </c>
      <c r="J4508" s="235" t="str">
        <f>IF('ESA Input'!AH4473="","",IF('ESA Input'!AH4473="Yes",'ESA Input'!E4473,""))</f>
        <v/>
      </c>
      <c r="K4508" s="29" t="str">
        <f>IF('ESA Input'!AH4473="","",IF('ESA Input'!AH4473="Yes",'ESA Input'!H4473,""))</f>
        <v/>
      </c>
      <c r="L4508" s="236" t="str">
        <f>IF('ESA Input'!AH4473="","",IF('ESA Input'!AH4473="Yes",'ESA Input'!G4473,""))</f>
        <v/>
      </c>
      <c r="M4508" s="31" t="str">
        <f t="shared" si="417"/>
        <v/>
      </c>
      <c r="N4508" s="208" t="str">
        <f t="shared" si="418"/>
        <v/>
      </c>
      <c r="O4508" s="209" t="str">
        <f t="shared" si="419"/>
        <v/>
      </c>
      <c r="P4508" s="209" t="str">
        <f t="shared" si="420"/>
        <v/>
      </c>
      <c r="Q4508" s="31" t="str">
        <f t="shared" si="421"/>
        <v/>
      </c>
      <c r="R4508" s="129" t="s">
        <v>9</v>
      </c>
      <c r="S4508" s="128" t="s">
        <v>9</v>
      </c>
      <c r="T4508" s="1"/>
    </row>
    <row r="4509" spans="1:20" ht="15.75" hidden="1" customHeight="1">
      <c r="A4509" s="1" t="str">
        <f t="shared" si="1"/>
        <v/>
      </c>
      <c r="B4509" s="268" t="str">
        <f t="shared" si="416"/>
        <v>X</v>
      </c>
      <c r="C4509" s="1"/>
      <c r="D4509" s="27" t="str">
        <f>IF('ESA Input'!AH4474="","",IF('ESA Input'!AH4474="Yes",'ESA Input'!B4474,"Ineligible"))</f>
        <v/>
      </c>
      <c r="E4509" s="242" t="str">
        <f>IF('ESA Input'!AH4474="","",'ESA Input'!AH4474)</f>
        <v/>
      </c>
      <c r="F4509" s="461" t="str">
        <f>IF('ESA Input'!AH4474="","",IF('ESA Input'!AH4474="YES",'ESA Input'!AG4474,""))</f>
        <v/>
      </c>
      <c r="G4509" s="462"/>
      <c r="H4509" s="201" t="str">
        <f>IF('ESA Input'!AH4474="","",IF('ESA Input'!AH4474="Yes",'ESA Input'!J4474,""))</f>
        <v/>
      </c>
      <c r="I4509" s="227" t="str">
        <f>IF('ESA Input'!AH4474="","",IF('ESA Input'!AH4474="Yes",'ESA Input'!D4474,""))</f>
        <v/>
      </c>
      <c r="J4509" s="235" t="str">
        <f>IF('ESA Input'!AH4474="","",IF('ESA Input'!AH4474="Yes",'ESA Input'!E4474,""))</f>
        <v/>
      </c>
      <c r="K4509" s="29" t="str">
        <f>IF('ESA Input'!AH4474="","",IF('ESA Input'!AH4474="Yes",'ESA Input'!H4474,""))</f>
        <v/>
      </c>
      <c r="L4509" s="236" t="str">
        <f>IF('ESA Input'!AH4474="","",IF('ESA Input'!AH4474="Yes",'ESA Input'!G4474,""))</f>
        <v/>
      </c>
      <c r="M4509" s="31" t="str">
        <f t="shared" si="417"/>
        <v/>
      </c>
      <c r="N4509" s="208" t="str">
        <f t="shared" si="418"/>
        <v/>
      </c>
      <c r="O4509" s="209" t="str">
        <f t="shared" si="419"/>
        <v/>
      </c>
      <c r="P4509" s="209" t="str">
        <f t="shared" si="420"/>
        <v/>
      </c>
      <c r="Q4509" s="31" t="str">
        <f t="shared" si="421"/>
        <v/>
      </c>
      <c r="R4509" s="129" t="s">
        <v>9</v>
      </c>
      <c r="S4509" s="128" t="s">
        <v>9</v>
      </c>
      <c r="T4509" s="1"/>
    </row>
    <row r="4510" spans="1:20" ht="15.75" hidden="1" customHeight="1">
      <c r="A4510" s="1" t="str">
        <f t="shared" si="1"/>
        <v/>
      </c>
      <c r="B4510" s="268" t="str">
        <f t="shared" si="416"/>
        <v>X</v>
      </c>
      <c r="C4510" s="1"/>
      <c r="D4510" s="27" t="str">
        <f>IF('ESA Input'!AH4475="","",IF('ESA Input'!AH4475="Yes",'ESA Input'!B4475,"Ineligible"))</f>
        <v/>
      </c>
      <c r="E4510" s="242" t="str">
        <f>IF('ESA Input'!AH4475="","",'ESA Input'!AH4475)</f>
        <v/>
      </c>
      <c r="F4510" s="461" t="str">
        <f>IF('ESA Input'!AH4475="","",IF('ESA Input'!AH4475="YES",'ESA Input'!AG4475,""))</f>
        <v/>
      </c>
      <c r="G4510" s="462"/>
      <c r="H4510" s="201" t="str">
        <f>IF('ESA Input'!AH4475="","",IF('ESA Input'!AH4475="Yes",'ESA Input'!J4475,""))</f>
        <v/>
      </c>
      <c r="I4510" s="227" t="str">
        <f>IF('ESA Input'!AH4475="","",IF('ESA Input'!AH4475="Yes",'ESA Input'!D4475,""))</f>
        <v/>
      </c>
      <c r="J4510" s="235" t="str">
        <f>IF('ESA Input'!AH4475="","",IF('ESA Input'!AH4475="Yes",'ESA Input'!E4475,""))</f>
        <v/>
      </c>
      <c r="K4510" s="29" t="str">
        <f>IF('ESA Input'!AH4475="","",IF('ESA Input'!AH4475="Yes",'ESA Input'!H4475,""))</f>
        <v/>
      </c>
      <c r="L4510" s="236" t="str">
        <f>IF('ESA Input'!AH4475="","",IF('ESA Input'!AH4475="Yes",'ESA Input'!G4475,""))</f>
        <v/>
      </c>
      <c r="M4510" s="31" t="str">
        <f t="shared" si="417"/>
        <v/>
      </c>
      <c r="N4510" s="208" t="str">
        <f t="shared" si="418"/>
        <v/>
      </c>
      <c r="O4510" s="209" t="str">
        <f t="shared" si="419"/>
        <v/>
      </c>
      <c r="P4510" s="209" t="str">
        <f t="shared" si="420"/>
        <v/>
      </c>
      <c r="Q4510" s="31" t="str">
        <f t="shared" si="421"/>
        <v/>
      </c>
      <c r="R4510" s="129" t="s">
        <v>9</v>
      </c>
      <c r="S4510" s="128" t="s">
        <v>9</v>
      </c>
      <c r="T4510" s="1"/>
    </row>
    <row r="4511" spans="1:20" ht="15.75" hidden="1" customHeight="1">
      <c r="A4511" s="1" t="str">
        <f t="shared" si="1"/>
        <v/>
      </c>
      <c r="B4511" s="268" t="str">
        <f t="shared" si="416"/>
        <v>X</v>
      </c>
      <c r="C4511" s="1"/>
      <c r="D4511" s="27" t="str">
        <f>IF('ESA Input'!AH4476="","",IF('ESA Input'!AH4476="Yes",'ESA Input'!B4476,"Ineligible"))</f>
        <v/>
      </c>
      <c r="E4511" s="242" t="str">
        <f>IF('ESA Input'!AH4476="","",'ESA Input'!AH4476)</f>
        <v/>
      </c>
      <c r="F4511" s="461" t="str">
        <f>IF('ESA Input'!AH4476="","",IF('ESA Input'!AH4476="YES",'ESA Input'!AG4476,""))</f>
        <v/>
      </c>
      <c r="G4511" s="462"/>
      <c r="H4511" s="201" t="str">
        <f>IF('ESA Input'!AH4476="","",IF('ESA Input'!AH4476="Yes",'ESA Input'!J4476,""))</f>
        <v/>
      </c>
      <c r="I4511" s="227" t="str">
        <f>IF('ESA Input'!AH4476="","",IF('ESA Input'!AH4476="Yes",'ESA Input'!D4476,""))</f>
        <v/>
      </c>
      <c r="J4511" s="235" t="str">
        <f>IF('ESA Input'!AH4476="","",IF('ESA Input'!AH4476="Yes",'ESA Input'!E4476,""))</f>
        <v/>
      </c>
      <c r="K4511" s="29" t="str">
        <f>IF('ESA Input'!AH4476="","",IF('ESA Input'!AH4476="Yes",'ESA Input'!H4476,""))</f>
        <v/>
      </c>
      <c r="L4511" s="236" t="str">
        <f>IF('ESA Input'!AH4476="","",IF('ESA Input'!AH4476="Yes",'ESA Input'!G4476,""))</f>
        <v/>
      </c>
      <c r="M4511" s="31" t="str">
        <f t="shared" si="417"/>
        <v/>
      </c>
      <c r="N4511" s="208" t="str">
        <f t="shared" si="418"/>
        <v/>
      </c>
      <c r="O4511" s="209" t="str">
        <f t="shared" si="419"/>
        <v/>
      </c>
      <c r="P4511" s="209" t="str">
        <f t="shared" si="420"/>
        <v/>
      </c>
      <c r="Q4511" s="31" t="str">
        <f t="shared" si="421"/>
        <v/>
      </c>
      <c r="R4511" s="129" t="s">
        <v>9</v>
      </c>
      <c r="S4511" s="128" t="s">
        <v>9</v>
      </c>
      <c r="T4511" s="1"/>
    </row>
    <row r="4512" spans="1:20" ht="15.75" hidden="1" customHeight="1">
      <c r="A4512" s="1" t="str">
        <f t="shared" si="1"/>
        <v/>
      </c>
      <c r="B4512" s="268" t="str">
        <f t="shared" si="416"/>
        <v>X</v>
      </c>
      <c r="C4512" s="1"/>
      <c r="D4512" s="27" t="str">
        <f>IF('ESA Input'!AH4477="","",IF('ESA Input'!AH4477="Yes",'ESA Input'!B4477,"Ineligible"))</f>
        <v/>
      </c>
      <c r="E4512" s="242" t="str">
        <f>IF('ESA Input'!AH4477="","",'ESA Input'!AH4477)</f>
        <v/>
      </c>
      <c r="F4512" s="461" t="str">
        <f>IF('ESA Input'!AH4477="","",IF('ESA Input'!AH4477="YES",'ESA Input'!AG4477,""))</f>
        <v/>
      </c>
      <c r="G4512" s="462"/>
      <c r="H4512" s="201" t="str">
        <f>IF('ESA Input'!AH4477="","",IF('ESA Input'!AH4477="Yes",'ESA Input'!J4477,""))</f>
        <v/>
      </c>
      <c r="I4512" s="227" t="str">
        <f>IF('ESA Input'!AH4477="","",IF('ESA Input'!AH4477="Yes",'ESA Input'!D4477,""))</f>
        <v/>
      </c>
      <c r="J4512" s="235" t="str">
        <f>IF('ESA Input'!AH4477="","",IF('ESA Input'!AH4477="Yes",'ESA Input'!E4477,""))</f>
        <v/>
      </c>
      <c r="K4512" s="29" t="str">
        <f>IF('ESA Input'!AH4477="","",IF('ESA Input'!AH4477="Yes",'ESA Input'!H4477,""))</f>
        <v/>
      </c>
      <c r="L4512" s="236" t="str">
        <f>IF('ESA Input'!AH4477="","",IF('ESA Input'!AH4477="Yes",'ESA Input'!G4477,""))</f>
        <v/>
      </c>
      <c r="M4512" s="31" t="str">
        <f t="shared" si="417"/>
        <v/>
      </c>
      <c r="N4512" s="208" t="str">
        <f t="shared" si="418"/>
        <v/>
      </c>
      <c r="O4512" s="209" t="str">
        <f t="shared" si="419"/>
        <v/>
      </c>
      <c r="P4512" s="209" t="str">
        <f t="shared" si="420"/>
        <v/>
      </c>
      <c r="Q4512" s="31" t="str">
        <f t="shared" si="421"/>
        <v/>
      </c>
      <c r="R4512" s="129" t="s">
        <v>9</v>
      </c>
      <c r="S4512" s="128" t="s">
        <v>9</v>
      </c>
      <c r="T4512" s="1"/>
    </row>
    <row r="4513" spans="1:20" ht="15.75" hidden="1" customHeight="1">
      <c r="A4513" s="1" t="str">
        <f t="shared" si="1"/>
        <v/>
      </c>
      <c r="B4513" s="268" t="str">
        <f t="shared" si="416"/>
        <v>X</v>
      </c>
      <c r="C4513" s="1"/>
      <c r="D4513" s="27" t="str">
        <f>IF('ESA Input'!AH4478="","",IF('ESA Input'!AH4478="Yes",'ESA Input'!B4478,"Ineligible"))</f>
        <v/>
      </c>
      <c r="E4513" s="242" t="str">
        <f>IF('ESA Input'!AH4478="","",'ESA Input'!AH4478)</f>
        <v/>
      </c>
      <c r="F4513" s="461" t="str">
        <f>IF('ESA Input'!AH4478="","",IF('ESA Input'!AH4478="YES",'ESA Input'!AG4478,""))</f>
        <v/>
      </c>
      <c r="G4513" s="462"/>
      <c r="H4513" s="201" t="str">
        <f>IF('ESA Input'!AH4478="","",IF('ESA Input'!AH4478="Yes",'ESA Input'!J4478,""))</f>
        <v/>
      </c>
      <c r="I4513" s="227" t="str">
        <f>IF('ESA Input'!AH4478="","",IF('ESA Input'!AH4478="Yes",'ESA Input'!D4478,""))</f>
        <v/>
      </c>
      <c r="J4513" s="235" t="str">
        <f>IF('ESA Input'!AH4478="","",IF('ESA Input'!AH4478="Yes",'ESA Input'!E4478,""))</f>
        <v/>
      </c>
      <c r="K4513" s="29" t="str">
        <f>IF('ESA Input'!AH4478="","",IF('ESA Input'!AH4478="Yes",'ESA Input'!H4478,""))</f>
        <v/>
      </c>
      <c r="L4513" s="236" t="str">
        <f>IF('ESA Input'!AH4478="","",IF('ESA Input'!AH4478="Yes",'ESA Input'!G4478,""))</f>
        <v/>
      </c>
      <c r="M4513" s="31" t="str">
        <f t="shared" si="417"/>
        <v/>
      </c>
      <c r="N4513" s="208" t="str">
        <f t="shared" si="418"/>
        <v/>
      </c>
      <c r="O4513" s="209" t="str">
        <f t="shared" si="419"/>
        <v/>
      </c>
      <c r="P4513" s="209" t="str">
        <f t="shared" si="420"/>
        <v/>
      </c>
      <c r="Q4513" s="31" t="str">
        <f t="shared" si="421"/>
        <v/>
      </c>
      <c r="R4513" s="129" t="s">
        <v>9</v>
      </c>
      <c r="S4513" s="128" t="s">
        <v>9</v>
      </c>
      <c r="T4513" s="1"/>
    </row>
    <row r="4514" spans="1:20" ht="15.75" hidden="1" customHeight="1">
      <c r="A4514" s="1" t="str">
        <f t="shared" si="1"/>
        <v/>
      </c>
      <c r="B4514" s="268" t="str">
        <f t="shared" si="416"/>
        <v>X</v>
      </c>
      <c r="C4514" s="1"/>
      <c r="D4514" s="27" t="str">
        <f>IF('ESA Input'!AH4479="","",IF('ESA Input'!AH4479="Yes",'ESA Input'!B4479,"Ineligible"))</f>
        <v/>
      </c>
      <c r="E4514" s="242" t="str">
        <f>IF('ESA Input'!AH4479="","",'ESA Input'!AH4479)</f>
        <v/>
      </c>
      <c r="F4514" s="461" t="str">
        <f>IF('ESA Input'!AH4479="","",IF('ESA Input'!AH4479="YES",'ESA Input'!AG4479,""))</f>
        <v/>
      </c>
      <c r="G4514" s="462"/>
      <c r="H4514" s="201" t="str">
        <f>IF('ESA Input'!AH4479="","",IF('ESA Input'!AH4479="Yes",'ESA Input'!J4479,""))</f>
        <v/>
      </c>
      <c r="I4514" s="227" t="str">
        <f>IF('ESA Input'!AH4479="","",IF('ESA Input'!AH4479="Yes",'ESA Input'!D4479,""))</f>
        <v/>
      </c>
      <c r="J4514" s="235" t="str">
        <f>IF('ESA Input'!AH4479="","",IF('ESA Input'!AH4479="Yes",'ESA Input'!E4479,""))</f>
        <v/>
      </c>
      <c r="K4514" s="29" t="str">
        <f>IF('ESA Input'!AH4479="","",IF('ESA Input'!AH4479="Yes",'ESA Input'!H4479,""))</f>
        <v/>
      </c>
      <c r="L4514" s="236" t="str">
        <f>IF('ESA Input'!AH4479="","",IF('ESA Input'!AH4479="Yes",'ESA Input'!G4479,""))</f>
        <v/>
      </c>
      <c r="M4514" s="31" t="str">
        <f t="shared" si="417"/>
        <v/>
      </c>
      <c r="N4514" s="208" t="str">
        <f t="shared" si="418"/>
        <v/>
      </c>
      <c r="O4514" s="209" t="str">
        <f t="shared" si="419"/>
        <v/>
      </c>
      <c r="P4514" s="209" t="str">
        <f t="shared" si="420"/>
        <v/>
      </c>
      <c r="Q4514" s="31" t="str">
        <f t="shared" si="421"/>
        <v/>
      </c>
      <c r="R4514" s="129" t="s">
        <v>9</v>
      </c>
      <c r="S4514" s="128" t="s">
        <v>9</v>
      </c>
      <c r="T4514" s="1"/>
    </row>
    <row r="4515" spans="1:20" ht="15.75" hidden="1" customHeight="1">
      <c r="A4515" s="1" t="str">
        <f t="shared" si="1"/>
        <v/>
      </c>
      <c r="B4515" s="268" t="str">
        <f t="shared" si="416"/>
        <v>X</v>
      </c>
      <c r="C4515" s="1"/>
      <c r="D4515" s="27" t="str">
        <f>IF('ESA Input'!AH4480="","",IF('ESA Input'!AH4480="Yes",'ESA Input'!B4480,"Ineligible"))</f>
        <v/>
      </c>
      <c r="E4515" s="242" t="str">
        <f>IF('ESA Input'!AH4480="","",'ESA Input'!AH4480)</f>
        <v/>
      </c>
      <c r="F4515" s="461" t="str">
        <f>IF('ESA Input'!AH4480="","",IF('ESA Input'!AH4480="YES",'ESA Input'!AG4480,""))</f>
        <v/>
      </c>
      <c r="G4515" s="462"/>
      <c r="H4515" s="201" t="str">
        <f>IF('ESA Input'!AH4480="","",IF('ESA Input'!AH4480="Yes",'ESA Input'!J4480,""))</f>
        <v/>
      </c>
      <c r="I4515" s="227" t="str">
        <f>IF('ESA Input'!AH4480="","",IF('ESA Input'!AH4480="Yes",'ESA Input'!D4480,""))</f>
        <v/>
      </c>
      <c r="J4515" s="235" t="str">
        <f>IF('ESA Input'!AH4480="","",IF('ESA Input'!AH4480="Yes",'ESA Input'!E4480,""))</f>
        <v/>
      </c>
      <c r="K4515" s="29" t="str">
        <f>IF('ESA Input'!AH4480="","",IF('ESA Input'!AH4480="Yes",'ESA Input'!H4480,""))</f>
        <v/>
      </c>
      <c r="L4515" s="236" t="str">
        <f>IF('ESA Input'!AH4480="","",IF('ESA Input'!AH4480="Yes",'ESA Input'!G4480,""))</f>
        <v/>
      </c>
      <c r="M4515" s="31" t="str">
        <f t="shared" si="417"/>
        <v/>
      </c>
      <c r="N4515" s="208" t="str">
        <f t="shared" si="418"/>
        <v/>
      </c>
      <c r="O4515" s="209" t="str">
        <f t="shared" si="419"/>
        <v/>
      </c>
      <c r="P4515" s="209" t="str">
        <f t="shared" si="420"/>
        <v/>
      </c>
      <c r="Q4515" s="31" t="str">
        <f t="shared" si="421"/>
        <v/>
      </c>
      <c r="R4515" s="129" t="s">
        <v>9</v>
      </c>
      <c r="S4515" s="128" t="s">
        <v>9</v>
      </c>
      <c r="T4515" s="1"/>
    </row>
    <row r="4516" spans="1:20" ht="15.75" hidden="1" customHeight="1">
      <c r="A4516" s="1" t="str">
        <f t="shared" si="1"/>
        <v/>
      </c>
      <c r="B4516" s="268" t="str">
        <f t="shared" si="416"/>
        <v>X</v>
      </c>
      <c r="C4516" s="1"/>
      <c r="D4516" s="27" t="str">
        <f>IF('ESA Input'!AH4481="","",IF('ESA Input'!AH4481="Yes",'ESA Input'!B4481,"Ineligible"))</f>
        <v/>
      </c>
      <c r="E4516" s="242" t="str">
        <f>IF('ESA Input'!AH4481="","",'ESA Input'!AH4481)</f>
        <v/>
      </c>
      <c r="F4516" s="461" t="str">
        <f>IF('ESA Input'!AH4481="","",IF('ESA Input'!AH4481="YES",'ESA Input'!AG4481,""))</f>
        <v/>
      </c>
      <c r="G4516" s="462"/>
      <c r="H4516" s="201" t="str">
        <f>IF('ESA Input'!AH4481="","",IF('ESA Input'!AH4481="Yes",'ESA Input'!J4481,""))</f>
        <v/>
      </c>
      <c r="I4516" s="227" t="str">
        <f>IF('ESA Input'!AH4481="","",IF('ESA Input'!AH4481="Yes",'ESA Input'!D4481,""))</f>
        <v/>
      </c>
      <c r="J4516" s="235" t="str">
        <f>IF('ESA Input'!AH4481="","",IF('ESA Input'!AH4481="Yes",'ESA Input'!E4481,""))</f>
        <v/>
      </c>
      <c r="K4516" s="29" t="str">
        <f>IF('ESA Input'!AH4481="","",IF('ESA Input'!AH4481="Yes",'ESA Input'!H4481,""))</f>
        <v/>
      </c>
      <c r="L4516" s="236" t="str">
        <f>IF('ESA Input'!AH4481="","",IF('ESA Input'!AH4481="Yes",'ESA Input'!G4481,""))</f>
        <v/>
      </c>
      <c r="M4516" s="31" t="str">
        <f t="shared" si="417"/>
        <v/>
      </c>
      <c r="N4516" s="208" t="str">
        <f t="shared" si="418"/>
        <v/>
      </c>
      <c r="O4516" s="209" t="str">
        <f t="shared" si="419"/>
        <v/>
      </c>
      <c r="P4516" s="209" t="str">
        <f t="shared" si="420"/>
        <v/>
      </c>
      <c r="Q4516" s="31" t="str">
        <f t="shared" si="421"/>
        <v/>
      </c>
      <c r="R4516" s="129" t="s">
        <v>9</v>
      </c>
      <c r="S4516" s="128" t="s">
        <v>9</v>
      </c>
      <c r="T4516" s="1"/>
    </row>
    <row r="4517" spans="1:20" ht="15.75" hidden="1" customHeight="1">
      <c r="A4517" s="1" t="str">
        <f t="shared" si="1"/>
        <v/>
      </c>
      <c r="B4517" s="268" t="str">
        <f t="shared" si="416"/>
        <v>X</v>
      </c>
      <c r="C4517" s="1"/>
      <c r="D4517" s="27" t="str">
        <f>IF('ESA Input'!AH4482="","",IF('ESA Input'!AH4482="Yes",'ESA Input'!B4482,"Ineligible"))</f>
        <v/>
      </c>
      <c r="E4517" s="242" t="str">
        <f>IF('ESA Input'!AH4482="","",'ESA Input'!AH4482)</f>
        <v/>
      </c>
      <c r="F4517" s="461" t="str">
        <f>IF('ESA Input'!AH4482="","",IF('ESA Input'!AH4482="YES",'ESA Input'!AG4482,""))</f>
        <v/>
      </c>
      <c r="G4517" s="462"/>
      <c r="H4517" s="201" t="str">
        <f>IF('ESA Input'!AH4482="","",IF('ESA Input'!AH4482="Yes",'ESA Input'!J4482,""))</f>
        <v/>
      </c>
      <c r="I4517" s="227" t="str">
        <f>IF('ESA Input'!AH4482="","",IF('ESA Input'!AH4482="Yes",'ESA Input'!D4482,""))</f>
        <v/>
      </c>
      <c r="J4517" s="235" t="str">
        <f>IF('ESA Input'!AH4482="","",IF('ESA Input'!AH4482="Yes",'ESA Input'!E4482,""))</f>
        <v/>
      </c>
      <c r="K4517" s="29" t="str">
        <f>IF('ESA Input'!AH4482="","",IF('ESA Input'!AH4482="Yes",'ESA Input'!H4482,""))</f>
        <v/>
      </c>
      <c r="L4517" s="236" t="str">
        <f>IF('ESA Input'!AH4482="","",IF('ESA Input'!AH4482="Yes",'ESA Input'!G4482,""))</f>
        <v/>
      </c>
      <c r="M4517" s="31" t="str">
        <f t="shared" si="417"/>
        <v/>
      </c>
      <c r="N4517" s="208" t="str">
        <f t="shared" si="418"/>
        <v/>
      </c>
      <c r="O4517" s="209" t="str">
        <f t="shared" si="419"/>
        <v/>
      </c>
      <c r="P4517" s="209" t="str">
        <f t="shared" si="420"/>
        <v/>
      </c>
      <c r="Q4517" s="31" t="str">
        <f t="shared" si="421"/>
        <v/>
      </c>
      <c r="R4517" s="129" t="s">
        <v>9</v>
      </c>
      <c r="S4517" s="128" t="s">
        <v>9</v>
      </c>
      <c r="T4517" s="1"/>
    </row>
    <row r="4518" spans="1:20" ht="15.75" hidden="1" customHeight="1">
      <c r="A4518" s="1" t="str">
        <f t="shared" si="1"/>
        <v/>
      </c>
      <c r="B4518" s="268" t="str">
        <f t="shared" ref="B4518:B4581" si="422">IF(Q4518&gt;M4518,"+",IF(Q4518&lt;M4518,"-","X"))</f>
        <v>X</v>
      </c>
      <c r="C4518" s="1"/>
      <c r="D4518" s="27" t="str">
        <f>IF('ESA Input'!AH4483="","",IF('ESA Input'!AH4483="Yes",'ESA Input'!B4483,"Ineligible"))</f>
        <v/>
      </c>
      <c r="E4518" s="242" t="str">
        <f>IF('ESA Input'!AH4483="","",'ESA Input'!AH4483)</f>
        <v/>
      </c>
      <c r="F4518" s="461" t="str">
        <f>IF('ESA Input'!AH4483="","",IF('ESA Input'!AH4483="YES",'ESA Input'!AG4483,""))</f>
        <v/>
      </c>
      <c r="G4518" s="462"/>
      <c r="H4518" s="201" t="str">
        <f>IF('ESA Input'!AH4483="","",IF('ESA Input'!AH4483="Yes",'ESA Input'!J4483,""))</f>
        <v/>
      </c>
      <c r="I4518" s="227" t="str">
        <f>IF('ESA Input'!AH4483="","",IF('ESA Input'!AH4483="Yes",'ESA Input'!D4483,""))</f>
        <v/>
      </c>
      <c r="J4518" s="235" t="str">
        <f>IF('ESA Input'!AH4483="","",IF('ESA Input'!AH4483="Yes",'ESA Input'!E4483,""))</f>
        <v/>
      </c>
      <c r="K4518" s="29" t="str">
        <f>IF('ESA Input'!AH4483="","",IF('ESA Input'!AH4483="Yes",'ESA Input'!H4483,""))</f>
        <v/>
      </c>
      <c r="L4518" s="236" t="str">
        <f>IF('ESA Input'!AH4483="","",IF('ESA Input'!AH4483="Yes",'ESA Input'!G4483,""))</f>
        <v/>
      </c>
      <c r="M4518" s="31" t="str">
        <f t="shared" si="417"/>
        <v/>
      </c>
      <c r="N4518" s="208" t="str">
        <f t="shared" si="418"/>
        <v/>
      </c>
      <c r="O4518" s="209" t="str">
        <f t="shared" si="419"/>
        <v/>
      </c>
      <c r="P4518" s="209" t="str">
        <f t="shared" si="420"/>
        <v/>
      </c>
      <c r="Q4518" s="31" t="str">
        <f t="shared" si="421"/>
        <v/>
      </c>
      <c r="R4518" s="129" t="s">
        <v>9</v>
      </c>
      <c r="S4518" s="128" t="s">
        <v>9</v>
      </c>
      <c r="T4518" s="1"/>
    </row>
    <row r="4519" spans="1:20" ht="15.75" hidden="1" customHeight="1">
      <c r="A4519" s="1" t="str">
        <f t="shared" si="1"/>
        <v/>
      </c>
      <c r="B4519" s="268" t="str">
        <f t="shared" si="422"/>
        <v>X</v>
      </c>
      <c r="C4519" s="1"/>
      <c r="D4519" s="27" t="str">
        <f>IF('ESA Input'!AH4484="","",IF('ESA Input'!AH4484="Yes",'ESA Input'!B4484,"Ineligible"))</f>
        <v/>
      </c>
      <c r="E4519" s="242" t="str">
        <f>IF('ESA Input'!AH4484="","",'ESA Input'!AH4484)</f>
        <v/>
      </c>
      <c r="F4519" s="461" t="str">
        <f>IF('ESA Input'!AH4484="","",IF('ESA Input'!AH4484="YES",'ESA Input'!AG4484,""))</f>
        <v/>
      </c>
      <c r="G4519" s="462"/>
      <c r="H4519" s="201" t="str">
        <f>IF('ESA Input'!AH4484="","",IF('ESA Input'!AH4484="Yes",'ESA Input'!J4484,""))</f>
        <v/>
      </c>
      <c r="I4519" s="227" t="str">
        <f>IF('ESA Input'!AH4484="","",IF('ESA Input'!AH4484="Yes",'ESA Input'!D4484,""))</f>
        <v/>
      </c>
      <c r="J4519" s="235" t="str">
        <f>IF('ESA Input'!AH4484="","",IF('ESA Input'!AH4484="Yes",'ESA Input'!E4484,""))</f>
        <v/>
      </c>
      <c r="K4519" s="29" t="str">
        <f>IF('ESA Input'!AH4484="","",IF('ESA Input'!AH4484="Yes",'ESA Input'!H4484,""))</f>
        <v/>
      </c>
      <c r="L4519" s="236" t="str">
        <f>IF('ESA Input'!AH4484="","",IF('ESA Input'!AH4484="Yes",'ESA Input'!G4484,""))</f>
        <v/>
      </c>
      <c r="M4519" s="31" t="str">
        <f t="shared" ref="M4519:M4582" si="423">IF($D4519="","",SUM(J4519:L4519))</f>
        <v/>
      </c>
      <c r="N4519" s="208" t="str">
        <f t="shared" ref="N4519:N4582" si="424">J4519</f>
        <v/>
      </c>
      <c r="O4519" s="209" t="str">
        <f t="shared" ref="O4519:O4582" si="425">K4519</f>
        <v/>
      </c>
      <c r="P4519" s="209" t="str">
        <f t="shared" ref="P4519:P4582" si="426">L4519</f>
        <v/>
      </c>
      <c r="Q4519" s="31" t="str">
        <f t="shared" ref="Q4519:Q4582" si="427">IF($D4519="","",SUM(N4519:P4519))</f>
        <v/>
      </c>
      <c r="R4519" s="129" t="s">
        <v>9</v>
      </c>
      <c r="S4519" s="128" t="s">
        <v>9</v>
      </c>
      <c r="T4519" s="1"/>
    </row>
    <row r="4520" spans="1:20" ht="15.75" hidden="1" customHeight="1">
      <c r="A4520" s="1" t="str">
        <f t="shared" si="1"/>
        <v/>
      </c>
      <c r="B4520" s="268" t="str">
        <f t="shared" si="422"/>
        <v>X</v>
      </c>
      <c r="C4520" s="1"/>
      <c r="D4520" s="27" t="str">
        <f>IF('ESA Input'!AH4485="","",IF('ESA Input'!AH4485="Yes",'ESA Input'!B4485,"Ineligible"))</f>
        <v/>
      </c>
      <c r="E4520" s="242" t="str">
        <f>IF('ESA Input'!AH4485="","",'ESA Input'!AH4485)</f>
        <v/>
      </c>
      <c r="F4520" s="461" t="str">
        <f>IF('ESA Input'!AH4485="","",IF('ESA Input'!AH4485="YES",'ESA Input'!AG4485,""))</f>
        <v/>
      </c>
      <c r="G4520" s="462"/>
      <c r="H4520" s="201" t="str">
        <f>IF('ESA Input'!AH4485="","",IF('ESA Input'!AH4485="Yes",'ESA Input'!J4485,""))</f>
        <v/>
      </c>
      <c r="I4520" s="227" t="str">
        <f>IF('ESA Input'!AH4485="","",IF('ESA Input'!AH4485="Yes",'ESA Input'!D4485,""))</f>
        <v/>
      </c>
      <c r="J4520" s="235" t="str">
        <f>IF('ESA Input'!AH4485="","",IF('ESA Input'!AH4485="Yes",'ESA Input'!E4485,""))</f>
        <v/>
      </c>
      <c r="K4520" s="29" t="str">
        <f>IF('ESA Input'!AH4485="","",IF('ESA Input'!AH4485="Yes",'ESA Input'!H4485,""))</f>
        <v/>
      </c>
      <c r="L4520" s="236" t="str">
        <f>IF('ESA Input'!AH4485="","",IF('ESA Input'!AH4485="Yes",'ESA Input'!G4485,""))</f>
        <v/>
      </c>
      <c r="M4520" s="31" t="str">
        <f t="shared" si="423"/>
        <v/>
      </c>
      <c r="N4520" s="208" t="str">
        <f t="shared" si="424"/>
        <v/>
      </c>
      <c r="O4520" s="209" t="str">
        <f t="shared" si="425"/>
        <v/>
      </c>
      <c r="P4520" s="209" t="str">
        <f t="shared" si="426"/>
        <v/>
      </c>
      <c r="Q4520" s="31" t="str">
        <f t="shared" si="427"/>
        <v/>
      </c>
      <c r="R4520" s="129" t="s">
        <v>9</v>
      </c>
      <c r="S4520" s="128" t="s">
        <v>9</v>
      </c>
      <c r="T4520" s="1"/>
    </row>
    <row r="4521" spans="1:20" ht="15.75" hidden="1" customHeight="1">
      <c r="A4521" s="1" t="str">
        <f t="shared" si="1"/>
        <v/>
      </c>
      <c r="B4521" s="268" t="str">
        <f t="shared" si="422"/>
        <v>X</v>
      </c>
      <c r="C4521" s="1"/>
      <c r="D4521" s="27" t="str">
        <f>IF('ESA Input'!AH4486="","",IF('ESA Input'!AH4486="Yes",'ESA Input'!B4486,"Ineligible"))</f>
        <v/>
      </c>
      <c r="E4521" s="242" t="str">
        <f>IF('ESA Input'!AH4486="","",'ESA Input'!AH4486)</f>
        <v/>
      </c>
      <c r="F4521" s="461" t="str">
        <f>IF('ESA Input'!AH4486="","",IF('ESA Input'!AH4486="YES",'ESA Input'!AG4486,""))</f>
        <v/>
      </c>
      <c r="G4521" s="462"/>
      <c r="H4521" s="201" t="str">
        <f>IF('ESA Input'!AH4486="","",IF('ESA Input'!AH4486="Yes",'ESA Input'!J4486,""))</f>
        <v/>
      </c>
      <c r="I4521" s="227" t="str">
        <f>IF('ESA Input'!AH4486="","",IF('ESA Input'!AH4486="Yes",'ESA Input'!D4486,""))</f>
        <v/>
      </c>
      <c r="J4521" s="235" t="str">
        <f>IF('ESA Input'!AH4486="","",IF('ESA Input'!AH4486="Yes",'ESA Input'!E4486,""))</f>
        <v/>
      </c>
      <c r="K4521" s="29" t="str">
        <f>IF('ESA Input'!AH4486="","",IF('ESA Input'!AH4486="Yes",'ESA Input'!H4486,""))</f>
        <v/>
      </c>
      <c r="L4521" s="236" t="str">
        <f>IF('ESA Input'!AH4486="","",IF('ESA Input'!AH4486="Yes",'ESA Input'!G4486,""))</f>
        <v/>
      </c>
      <c r="M4521" s="31" t="str">
        <f t="shared" si="423"/>
        <v/>
      </c>
      <c r="N4521" s="208" t="str">
        <f t="shared" si="424"/>
        <v/>
      </c>
      <c r="O4521" s="209" t="str">
        <f t="shared" si="425"/>
        <v/>
      </c>
      <c r="P4521" s="209" t="str">
        <f t="shared" si="426"/>
        <v/>
      </c>
      <c r="Q4521" s="31" t="str">
        <f t="shared" si="427"/>
        <v/>
      </c>
      <c r="R4521" s="129" t="s">
        <v>9</v>
      </c>
      <c r="S4521" s="128" t="s">
        <v>9</v>
      </c>
      <c r="T4521" s="1"/>
    </row>
    <row r="4522" spans="1:20" ht="15.75" hidden="1" customHeight="1">
      <c r="A4522" s="1" t="str">
        <f t="shared" si="1"/>
        <v/>
      </c>
      <c r="B4522" s="268" t="str">
        <f t="shared" si="422"/>
        <v>X</v>
      </c>
      <c r="C4522" s="1"/>
      <c r="D4522" s="27" t="str">
        <f>IF('ESA Input'!AH4487="","",IF('ESA Input'!AH4487="Yes",'ESA Input'!B4487,"Ineligible"))</f>
        <v/>
      </c>
      <c r="E4522" s="242" t="str">
        <f>IF('ESA Input'!AH4487="","",'ESA Input'!AH4487)</f>
        <v/>
      </c>
      <c r="F4522" s="461" t="str">
        <f>IF('ESA Input'!AH4487="","",IF('ESA Input'!AH4487="YES",'ESA Input'!AG4487,""))</f>
        <v/>
      </c>
      <c r="G4522" s="462"/>
      <c r="H4522" s="201" t="str">
        <f>IF('ESA Input'!AH4487="","",IF('ESA Input'!AH4487="Yes",'ESA Input'!J4487,""))</f>
        <v/>
      </c>
      <c r="I4522" s="227" t="str">
        <f>IF('ESA Input'!AH4487="","",IF('ESA Input'!AH4487="Yes",'ESA Input'!D4487,""))</f>
        <v/>
      </c>
      <c r="J4522" s="235" t="str">
        <f>IF('ESA Input'!AH4487="","",IF('ESA Input'!AH4487="Yes",'ESA Input'!E4487,""))</f>
        <v/>
      </c>
      <c r="K4522" s="29" t="str">
        <f>IF('ESA Input'!AH4487="","",IF('ESA Input'!AH4487="Yes",'ESA Input'!H4487,""))</f>
        <v/>
      </c>
      <c r="L4522" s="236" t="str">
        <f>IF('ESA Input'!AH4487="","",IF('ESA Input'!AH4487="Yes",'ESA Input'!G4487,""))</f>
        <v/>
      </c>
      <c r="M4522" s="31" t="str">
        <f t="shared" si="423"/>
        <v/>
      </c>
      <c r="N4522" s="208" t="str">
        <f t="shared" si="424"/>
        <v/>
      </c>
      <c r="O4522" s="209" t="str">
        <f t="shared" si="425"/>
        <v/>
      </c>
      <c r="P4522" s="209" t="str">
        <f t="shared" si="426"/>
        <v/>
      </c>
      <c r="Q4522" s="31" t="str">
        <f t="shared" si="427"/>
        <v/>
      </c>
      <c r="R4522" s="129" t="s">
        <v>9</v>
      </c>
      <c r="S4522" s="128" t="s">
        <v>9</v>
      </c>
      <c r="T4522" s="1"/>
    </row>
    <row r="4523" spans="1:20" ht="15.75" hidden="1" customHeight="1">
      <c r="A4523" s="1" t="str">
        <f t="shared" si="1"/>
        <v/>
      </c>
      <c r="B4523" s="268" t="str">
        <f t="shared" si="422"/>
        <v>X</v>
      </c>
      <c r="C4523" s="1"/>
      <c r="D4523" s="27" t="str">
        <f>IF('ESA Input'!AH4488="","",IF('ESA Input'!AH4488="Yes",'ESA Input'!B4488,"Ineligible"))</f>
        <v/>
      </c>
      <c r="E4523" s="242" t="str">
        <f>IF('ESA Input'!AH4488="","",'ESA Input'!AH4488)</f>
        <v/>
      </c>
      <c r="F4523" s="461" t="str">
        <f>IF('ESA Input'!AH4488="","",IF('ESA Input'!AH4488="YES",'ESA Input'!AG4488,""))</f>
        <v/>
      </c>
      <c r="G4523" s="462"/>
      <c r="H4523" s="201" t="str">
        <f>IF('ESA Input'!AH4488="","",IF('ESA Input'!AH4488="Yes",'ESA Input'!J4488,""))</f>
        <v/>
      </c>
      <c r="I4523" s="227" t="str">
        <f>IF('ESA Input'!AH4488="","",IF('ESA Input'!AH4488="Yes",'ESA Input'!D4488,""))</f>
        <v/>
      </c>
      <c r="J4523" s="235" t="str">
        <f>IF('ESA Input'!AH4488="","",IF('ESA Input'!AH4488="Yes",'ESA Input'!E4488,""))</f>
        <v/>
      </c>
      <c r="K4523" s="29" t="str">
        <f>IF('ESA Input'!AH4488="","",IF('ESA Input'!AH4488="Yes",'ESA Input'!H4488,""))</f>
        <v/>
      </c>
      <c r="L4523" s="236" t="str">
        <f>IF('ESA Input'!AH4488="","",IF('ESA Input'!AH4488="Yes",'ESA Input'!G4488,""))</f>
        <v/>
      </c>
      <c r="M4523" s="31" t="str">
        <f t="shared" si="423"/>
        <v/>
      </c>
      <c r="N4523" s="208" t="str">
        <f t="shared" si="424"/>
        <v/>
      </c>
      <c r="O4523" s="209" t="str">
        <f t="shared" si="425"/>
        <v/>
      </c>
      <c r="P4523" s="209" t="str">
        <f t="shared" si="426"/>
        <v/>
      </c>
      <c r="Q4523" s="31" t="str">
        <f t="shared" si="427"/>
        <v/>
      </c>
      <c r="R4523" s="129" t="s">
        <v>9</v>
      </c>
      <c r="S4523" s="128" t="s">
        <v>9</v>
      </c>
      <c r="T4523" s="1"/>
    </row>
    <row r="4524" spans="1:20" ht="15.75" hidden="1" customHeight="1">
      <c r="A4524" s="1" t="str">
        <f t="shared" si="1"/>
        <v/>
      </c>
      <c r="B4524" s="268" t="str">
        <f t="shared" si="422"/>
        <v>X</v>
      </c>
      <c r="C4524" s="1"/>
      <c r="D4524" s="27" t="str">
        <f>IF('ESA Input'!AH4489="","",IF('ESA Input'!AH4489="Yes",'ESA Input'!B4489,"Ineligible"))</f>
        <v/>
      </c>
      <c r="E4524" s="242" t="str">
        <f>IF('ESA Input'!AH4489="","",'ESA Input'!AH4489)</f>
        <v/>
      </c>
      <c r="F4524" s="461" t="str">
        <f>IF('ESA Input'!AH4489="","",IF('ESA Input'!AH4489="YES",'ESA Input'!AG4489,""))</f>
        <v/>
      </c>
      <c r="G4524" s="462"/>
      <c r="H4524" s="201" t="str">
        <f>IF('ESA Input'!AH4489="","",IF('ESA Input'!AH4489="Yes",'ESA Input'!J4489,""))</f>
        <v/>
      </c>
      <c r="I4524" s="227" t="str">
        <f>IF('ESA Input'!AH4489="","",IF('ESA Input'!AH4489="Yes",'ESA Input'!D4489,""))</f>
        <v/>
      </c>
      <c r="J4524" s="235" t="str">
        <f>IF('ESA Input'!AH4489="","",IF('ESA Input'!AH4489="Yes",'ESA Input'!E4489,""))</f>
        <v/>
      </c>
      <c r="K4524" s="29" t="str">
        <f>IF('ESA Input'!AH4489="","",IF('ESA Input'!AH4489="Yes",'ESA Input'!H4489,""))</f>
        <v/>
      </c>
      <c r="L4524" s="236" t="str">
        <f>IF('ESA Input'!AH4489="","",IF('ESA Input'!AH4489="Yes",'ESA Input'!G4489,""))</f>
        <v/>
      </c>
      <c r="M4524" s="31" t="str">
        <f t="shared" si="423"/>
        <v/>
      </c>
      <c r="N4524" s="208" t="str">
        <f t="shared" si="424"/>
        <v/>
      </c>
      <c r="O4524" s="209" t="str">
        <f t="shared" si="425"/>
        <v/>
      </c>
      <c r="P4524" s="209" t="str">
        <f t="shared" si="426"/>
        <v/>
      </c>
      <c r="Q4524" s="31" t="str">
        <f t="shared" si="427"/>
        <v/>
      </c>
      <c r="R4524" s="129" t="s">
        <v>9</v>
      </c>
      <c r="S4524" s="128" t="s">
        <v>9</v>
      </c>
      <c r="T4524" s="1"/>
    </row>
    <row r="4525" spans="1:20" ht="15.75" hidden="1" customHeight="1">
      <c r="A4525" s="1" t="str">
        <f t="shared" si="1"/>
        <v/>
      </c>
      <c r="B4525" s="268" t="str">
        <f t="shared" si="422"/>
        <v>X</v>
      </c>
      <c r="C4525" s="1"/>
      <c r="D4525" s="27" t="str">
        <f>IF('ESA Input'!AH4490="","",IF('ESA Input'!AH4490="Yes",'ESA Input'!B4490,"Ineligible"))</f>
        <v/>
      </c>
      <c r="E4525" s="242" t="str">
        <f>IF('ESA Input'!AH4490="","",'ESA Input'!AH4490)</f>
        <v/>
      </c>
      <c r="F4525" s="461" t="str">
        <f>IF('ESA Input'!AH4490="","",IF('ESA Input'!AH4490="YES",'ESA Input'!AG4490,""))</f>
        <v/>
      </c>
      <c r="G4525" s="462"/>
      <c r="H4525" s="201" t="str">
        <f>IF('ESA Input'!AH4490="","",IF('ESA Input'!AH4490="Yes",'ESA Input'!J4490,""))</f>
        <v/>
      </c>
      <c r="I4525" s="227" t="str">
        <f>IF('ESA Input'!AH4490="","",IF('ESA Input'!AH4490="Yes",'ESA Input'!D4490,""))</f>
        <v/>
      </c>
      <c r="J4525" s="235" t="str">
        <f>IF('ESA Input'!AH4490="","",IF('ESA Input'!AH4490="Yes",'ESA Input'!E4490,""))</f>
        <v/>
      </c>
      <c r="K4525" s="29" t="str">
        <f>IF('ESA Input'!AH4490="","",IF('ESA Input'!AH4490="Yes",'ESA Input'!H4490,""))</f>
        <v/>
      </c>
      <c r="L4525" s="236" t="str">
        <f>IF('ESA Input'!AH4490="","",IF('ESA Input'!AH4490="Yes",'ESA Input'!G4490,""))</f>
        <v/>
      </c>
      <c r="M4525" s="31" t="str">
        <f t="shared" si="423"/>
        <v/>
      </c>
      <c r="N4525" s="208" t="str">
        <f t="shared" si="424"/>
        <v/>
      </c>
      <c r="O4525" s="209" t="str">
        <f t="shared" si="425"/>
        <v/>
      </c>
      <c r="P4525" s="209" t="str">
        <f t="shared" si="426"/>
        <v/>
      </c>
      <c r="Q4525" s="31" t="str">
        <f t="shared" si="427"/>
        <v/>
      </c>
      <c r="R4525" s="129" t="s">
        <v>9</v>
      </c>
      <c r="S4525" s="128" t="s">
        <v>9</v>
      </c>
      <c r="T4525" s="1"/>
    </row>
    <row r="4526" spans="1:20" ht="15.75" hidden="1" customHeight="1">
      <c r="A4526" s="1" t="str">
        <f t="shared" si="1"/>
        <v/>
      </c>
      <c r="B4526" s="268" t="str">
        <f t="shared" si="422"/>
        <v>X</v>
      </c>
      <c r="C4526" s="1"/>
      <c r="D4526" s="27" t="str">
        <f>IF('ESA Input'!AH4491="","",IF('ESA Input'!AH4491="Yes",'ESA Input'!B4491,"Ineligible"))</f>
        <v/>
      </c>
      <c r="E4526" s="242" t="str">
        <f>IF('ESA Input'!AH4491="","",'ESA Input'!AH4491)</f>
        <v/>
      </c>
      <c r="F4526" s="461" t="str">
        <f>IF('ESA Input'!AH4491="","",IF('ESA Input'!AH4491="YES",'ESA Input'!AG4491,""))</f>
        <v/>
      </c>
      <c r="G4526" s="462"/>
      <c r="H4526" s="201" t="str">
        <f>IF('ESA Input'!AH4491="","",IF('ESA Input'!AH4491="Yes",'ESA Input'!J4491,""))</f>
        <v/>
      </c>
      <c r="I4526" s="227" t="str">
        <f>IF('ESA Input'!AH4491="","",IF('ESA Input'!AH4491="Yes",'ESA Input'!D4491,""))</f>
        <v/>
      </c>
      <c r="J4526" s="235" t="str">
        <f>IF('ESA Input'!AH4491="","",IF('ESA Input'!AH4491="Yes",'ESA Input'!E4491,""))</f>
        <v/>
      </c>
      <c r="K4526" s="29" t="str">
        <f>IF('ESA Input'!AH4491="","",IF('ESA Input'!AH4491="Yes",'ESA Input'!H4491,""))</f>
        <v/>
      </c>
      <c r="L4526" s="236" t="str">
        <f>IF('ESA Input'!AH4491="","",IF('ESA Input'!AH4491="Yes",'ESA Input'!G4491,""))</f>
        <v/>
      </c>
      <c r="M4526" s="31" t="str">
        <f t="shared" si="423"/>
        <v/>
      </c>
      <c r="N4526" s="208" t="str">
        <f t="shared" si="424"/>
        <v/>
      </c>
      <c r="O4526" s="209" t="str">
        <f t="shared" si="425"/>
        <v/>
      </c>
      <c r="P4526" s="209" t="str">
        <f t="shared" si="426"/>
        <v/>
      </c>
      <c r="Q4526" s="31" t="str">
        <f t="shared" si="427"/>
        <v/>
      </c>
      <c r="R4526" s="129" t="s">
        <v>9</v>
      </c>
      <c r="S4526" s="128" t="s">
        <v>9</v>
      </c>
      <c r="T4526" s="1"/>
    </row>
    <row r="4527" spans="1:20" ht="15.75" hidden="1" customHeight="1">
      <c r="A4527" s="1" t="str">
        <f t="shared" si="1"/>
        <v/>
      </c>
      <c r="B4527" s="268" t="str">
        <f t="shared" si="422"/>
        <v>X</v>
      </c>
      <c r="C4527" s="1"/>
      <c r="D4527" s="27" t="str">
        <f>IF('ESA Input'!AH4492="","",IF('ESA Input'!AH4492="Yes",'ESA Input'!B4492,"Ineligible"))</f>
        <v/>
      </c>
      <c r="E4527" s="242" t="str">
        <f>IF('ESA Input'!AH4492="","",'ESA Input'!AH4492)</f>
        <v/>
      </c>
      <c r="F4527" s="461" t="str">
        <f>IF('ESA Input'!AH4492="","",IF('ESA Input'!AH4492="YES",'ESA Input'!AG4492,""))</f>
        <v/>
      </c>
      <c r="G4527" s="462"/>
      <c r="H4527" s="201" t="str">
        <f>IF('ESA Input'!AH4492="","",IF('ESA Input'!AH4492="Yes",'ESA Input'!J4492,""))</f>
        <v/>
      </c>
      <c r="I4527" s="227" t="str">
        <f>IF('ESA Input'!AH4492="","",IF('ESA Input'!AH4492="Yes",'ESA Input'!D4492,""))</f>
        <v/>
      </c>
      <c r="J4527" s="235" t="str">
        <f>IF('ESA Input'!AH4492="","",IF('ESA Input'!AH4492="Yes",'ESA Input'!E4492,""))</f>
        <v/>
      </c>
      <c r="K4527" s="29" t="str">
        <f>IF('ESA Input'!AH4492="","",IF('ESA Input'!AH4492="Yes",'ESA Input'!H4492,""))</f>
        <v/>
      </c>
      <c r="L4527" s="236" t="str">
        <f>IF('ESA Input'!AH4492="","",IF('ESA Input'!AH4492="Yes",'ESA Input'!G4492,""))</f>
        <v/>
      </c>
      <c r="M4527" s="31" t="str">
        <f t="shared" si="423"/>
        <v/>
      </c>
      <c r="N4527" s="208" t="str">
        <f t="shared" si="424"/>
        <v/>
      </c>
      <c r="O4527" s="209" t="str">
        <f t="shared" si="425"/>
        <v/>
      </c>
      <c r="P4527" s="209" t="str">
        <f t="shared" si="426"/>
        <v/>
      </c>
      <c r="Q4527" s="31" t="str">
        <f t="shared" si="427"/>
        <v/>
      </c>
      <c r="R4527" s="129" t="s">
        <v>9</v>
      </c>
      <c r="S4527" s="128" t="s">
        <v>9</v>
      </c>
      <c r="T4527" s="1"/>
    </row>
    <row r="4528" spans="1:20" ht="15.75" hidden="1" customHeight="1">
      <c r="A4528" s="1" t="str">
        <f t="shared" si="1"/>
        <v/>
      </c>
      <c r="B4528" s="268" t="str">
        <f t="shared" si="422"/>
        <v>X</v>
      </c>
      <c r="C4528" s="1"/>
      <c r="D4528" s="27" t="str">
        <f>IF('ESA Input'!AH4493="","",IF('ESA Input'!AH4493="Yes",'ESA Input'!B4493,"Ineligible"))</f>
        <v/>
      </c>
      <c r="E4528" s="242" t="str">
        <f>IF('ESA Input'!AH4493="","",'ESA Input'!AH4493)</f>
        <v/>
      </c>
      <c r="F4528" s="461" t="str">
        <f>IF('ESA Input'!AH4493="","",IF('ESA Input'!AH4493="YES",'ESA Input'!AG4493,""))</f>
        <v/>
      </c>
      <c r="G4528" s="462"/>
      <c r="H4528" s="201" t="str">
        <f>IF('ESA Input'!AH4493="","",IF('ESA Input'!AH4493="Yes",'ESA Input'!J4493,""))</f>
        <v/>
      </c>
      <c r="I4528" s="227" t="str">
        <f>IF('ESA Input'!AH4493="","",IF('ESA Input'!AH4493="Yes",'ESA Input'!D4493,""))</f>
        <v/>
      </c>
      <c r="J4528" s="235" t="str">
        <f>IF('ESA Input'!AH4493="","",IF('ESA Input'!AH4493="Yes",'ESA Input'!E4493,""))</f>
        <v/>
      </c>
      <c r="K4528" s="29" t="str">
        <f>IF('ESA Input'!AH4493="","",IF('ESA Input'!AH4493="Yes",'ESA Input'!H4493,""))</f>
        <v/>
      </c>
      <c r="L4528" s="236" t="str">
        <f>IF('ESA Input'!AH4493="","",IF('ESA Input'!AH4493="Yes",'ESA Input'!G4493,""))</f>
        <v/>
      </c>
      <c r="M4528" s="31" t="str">
        <f t="shared" si="423"/>
        <v/>
      </c>
      <c r="N4528" s="208" t="str">
        <f t="shared" si="424"/>
        <v/>
      </c>
      <c r="O4528" s="209" t="str">
        <f t="shared" si="425"/>
        <v/>
      </c>
      <c r="P4528" s="209" t="str">
        <f t="shared" si="426"/>
        <v/>
      </c>
      <c r="Q4528" s="31" t="str">
        <f t="shared" si="427"/>
        <v/>
      </c>
      <c r="R4528" s="129" t="s">
        <v>9</v>
      </c>
      <c r="S4528" s="128" t="s">
        <v>9</v>
      </c>
      <c r="T4528" s="1"/>
    </row>
    <row r="4529" spans="1:20" ht="15.75" hidden="1" customHeight="1">
      <c r="A4529" s="1" t="str">
        <f t="shared" si="1"/>
        <v/>
      </c>
      <c r="B4529" s="268" t="str">
        <f t="shared" si="422"/>
        <v>X</v>
      </c>
      <c r="C4529" s="1"/>
      <c r="D4529" s="27" t="str">
        <f>IF('ESA Input'!AH4494="","",IF('ESA Input'!AH4494="Yes",'ESA Input'!B4494,"Ineligible"))</f>
        <v/>
      </c>
      <c r="E4529" s="242" t="str">
        <f>IF('ESA Input'!AH4494="","",'ESA Input'!AH4494)</f>
        <v/>
      </c>
      <c r="F4529" s="461" t="str">
        <f>IF('ESA Input'!AH4494="","",IF('ESA Input'!AH4494="YES",'ESA Input'!AG4494,""))</f>
        <v/>
      </c>
      <c r="G4529" s="462"/>
      <c r="H4529" s="201" t="str">
        <f>IF('ESA Input'!AH4494="","",IF('ESA Input'!AH4494="Yes",'ESA Input'!J4494,""))</f>
        <v/>
      </c>
      <c r="I4529" s="227" t="str">
        <f>IF('ESA Input'!AH4494="","",IF('ESA Input'!AH4494="Yes",'ESA Input'!D4494,""))</f>
        <v/>
      </c>
      <c r="J4529" s="235" t="str">
        <f>IF('ESA Input'!AH4494="","",IF('ESA Input'!AH4494="Yes",'ESA Input'!E4494,""))</f>
        <v/>
      </c>
      <c r="K4529" s="29" t="str">
        <f>IF('ESA Input'!AH4494="","",IF('ESA Input'!AH4494="Yes",'ESA Input'!H4494,""))</f>
        <v/>
      </c>
      <c r="L4529" s="236" t="str">
        <f>IF('ESA Input'!AH4494="","",IF('ESA Input'!AH4494="Yes",'ESA Input'!G4494,""))</f>
        <v/>
      </c>
      <c r="M4529" s="31" t="str">
        <f t="shared" si="423"/>
        <v/>
      </c>
      <c r="N4529" s="208" t="str">
        <f t="shared" si="424"/>
        <v/>
      </c>
      <c r="O4529" s="209" t="str">
        <f t="shared" si="425"/>
        <v/>
      </c>
      <c r="P4529" s="209" t="str">
        <f t="shared" si="426"/>
        <v/>
      </c>
      <c r="Q4529" s="31" t="str">
        <f t="shared" si="427"/>
        <v/>
      </c>
      <c r="R4529" s="129" t="s">
        <v>9</v>
      </c>
      <c r="S4529" s="128" t="s">
        <v>9</v>
      </c>
      <c r="T4529" s="1"/>
    </row>
    <row r="4530" spans="1:20" ht="15.75" hidden="1" customHeight="1">
      <c r="A4530" s="1" t="str">
        <f t="shared" si="1"/>
        <v/>
      </c>
      <c r="B4530" s="268" t="str">
        <f t="shared" si="422"/>
        <v>X</v>
      </c>
      <c r="C4530" s="1"/>
      <c r="D4530" s="27" t="str">
        <f>IF('ESA Input'!AH4495="","",IF('ESA Input'!AH4495="Yes",'ESA Input'!B4495,"Ineligible"))</f>
        <v/>
      </c>
      <c r="E4530" s="242" t="str">
        <f>IF('ESA Input'!AH4495="","",'ESA Input'!AH4495)</f>
        <v/>
      </c>
      <c r="F4530" s="461" t="str">
        <f>IF('ESA Input'!AH4495="","",IF('ESA Input'!AH4495="YES",'ESA Input'!AG4495,""))</f>
        <v/>
      </c>
      <c r="G4530" s="462"/>
      <c r="H4530" s="201" t="str">
        <f>IF('ESA Input'!AH4495="","",IF('ESA Input'!AH4495="Yes",'ESA Input'!J4495,""))</f>
        <v/>
      </c>
      <c r="I4530" s="227" t="str">
        <f>IF('ESA Input'!AH4495="","",IF('ESA Input'!AH4495="Yes",'ESA Input'!D4495,""))</f>
        <v/>
      </c>
      <c r="J4530" s="235" t="str">
        <f>IF('ESA Input'!AH4495="","",IF('ESA Input'!AH4495="Yes",'ESA Input'!E4495,""))</f>
        <v/>
      </c>
      <c r="K4530" s="29" t="str">
        <f>IF('ESA Input'!AH4495="","",IF('ESA Input'!AH4495="Yes",'ESA Input'!H4495,""))</f>
        <v/>
      </c>
      <c r="L4530" s="236" t="str">
        <f>IF('ESA Input'!AH4495="","",IF('ESA Input'!AH4495="Yes",'ESA Input'!G4495,""))</f>
        <v/>
      </c>
      <c r="M4530" s="31" t="str">
        <f t="shared" si="423"/>
        <v/>
      </c>
      <c r="N4530" s="208" t="str">
        <f t="shared" si="424"/>
        <v/>
      </c>
      <c r="O4530" s="209" t="str">
        <f t="shared" si="425"/>
        <v/>
      </c>
      <c r="P4530" s="209" t="str">
        <f t="shared" si="426"/>
        <v/>
      </c>
      <c r="Q4530" s="31" t="str">
        <f t="shared" si="427"/>
        <v/>
      </c>
      <c r="R4530" s="129" t="s">
        <v>9</v>
      </c>
      <c r="S4530" s="128" t="s">
        <v>9</v>
      </c>
      <c r="T4530" s="1"/>
    </row>
    <row r="4531" spans="1:20" ht="15.75" hidden="1" customHeight="1">
      <c r="A4531" s="1" t="str">
        <f t="shared" si="1"/>
        <v/>
      </c>
      <c r="B4531" s="268" t="str">
        <f t="shared" si="422"/>
        <v>X</v>
      </c>
      <c r="C4531" s="1"/>
      <c r="D4531" s="27" t="str">
        <f>IF('ESA Input'!AH4496="","",IF('ESA Input'!AH4496="Yes",'ESA Input'!B4496,"Ineligible"))</f>
        <v/>
      </c>
      <c r="E4531" s="242" t="str">
        <f>IF('ESA Input'!AH4496="","",'ESA Input'!AH4496)</f>
        <v/>
      </c>
      <c r="F4531" s="461" t="str">
        <f>IF('ESA Input'!AH4496="","",IF('ESA Input'!AH4496="YES",'ESA Input'!AG4496,""))</f>
        <v/>
      </c>
      <c r="G4531" s="462"/>
      <c r="H4531" s="201" t="str">
        <f>IF('ESA Input'!AH4496="","",IF('ESA Input'!AH4496="Yes",'ESA Input'!J4496,""))</f>
        <v/>
      </c>
      <c r="I4531" s="227" t="str">
        <f>IF('ESA Input'!AH4496="","",IF('ESA Input'!AH4496="Yes",'ESA Input'!D4496,""))</f>
        <v/>
      </c>
      <c r="J4531" s="235" t="str">
        <f>IF('ESA Input'!AH4496="","",IF('ESA Input'!AH4496="Yes",'ESA Input'!E4496,""))</f>
        <v/>
      </c>
      <c r="K4531" s="29" t="str">
        <f>IF('ESA Input'!AH4496="","",IF('ESA Input'!AH4496="Yes",'ESA Input'!H4496,""))</f>
        <v/>
      </c>
      <c r="L4531" s="236" t="str">
        <f>IF('ESA Input'!AH4496="","",IF('ESA Input'!AH4496="Yes",'ESA Input'!G4496,""))</f>
        <v/>
      </c>
      <c r="M4531" s="31" t="str">
        <f t="shared" si="423"/>
        <v/>
      </c>
      <c r="N4531" s="208" t="str">
        <f t="shared" si="424"/>
        <v/>
      </c>
      <c r="O4531" s="209" t="str">
        <f t="shared" si="425"/>
        <v/>
      </c>
      <c r="P4531" s="209" t="str">
        <f t="shared" si="426"/>
        <v/>
      </c>
      <c r="Q4531" s="31" t="str">
        <f t="shared" si="427"/>
        <v/>
      </c>
      <c r="R4531" s="129" t="s">
        <v>9</v>
      </c>
      <c r="S4531" s="128" t="s">
        <v>9</v>
      </c>
      <c r="T4531" s="1"/>
    </row>
    <row r="4532" spans="1:20" ht="15.75" hidden="1" customHeight="1">
      <c r="A4532" s="1" t="str">
        <f t="shared" si="1"/>
        <v/>
      </c>
      <c r="B4532" s="268" t="str">
        <f t="shared" si="422"/>
        <v>X</v>
      </c>
      <c r="C4532" s="1"/>
      <c r="D4532" s="27" t="str">
        <f>IF('ESA Input'!AH4497="","",IF('ESA Input'!AH4497="Yes",'ESA Input'!B4497,"Ineligible"))</f>
        <v/>
      </c>
      <c r="E4532" s="242" t="str">
        <f>IF('ESA Input'!AH4497="","",'ESA Input'!AH4497)</f>
        <v/>
      </c>
      <c r="F4532" s="461" t="str">
        <f>IF('ESA Input'!AH4497="","",IF('ESA Input'!AH4497="YES",'ESA Input'!AG4497,""))</f>
        <v/>
      </c>
      <c r="G4532" s="462"/>
      <c r="H4532" s="201" t="str">
        <f>IF('ESA Input'!AH4497="","",IF('ESA Input'!AH4497="Yes",'ESA Input'!J4497,""))</f>
        <v/>
      </c>
      <c r="I4532" s="227" t="str">
        <f>IF('ESA Input'!AH4497="","",IF('ESA Input'!AH4497="Yes",'ESA Input'!D4497,""))</f>
        <v/>
      </c>
      <c r="J4532" s="235" t="str">
        <f>IF('ESA Input'!AH4497="","",IF('ESA Input'!AH4497="Yes",'ESA Input'!E4497,""))</f>
        <v/>
      </c>
      <c r="K4532" s="29" t="str">
        <f>IF('ESA Input'!AH4497="","",IF('ESA Input'!AH4497="Yes",'ESA Input'!H4497,""))</f>
        <v/>
      </c>
      <c r="L4532" s="236" t="str">
        <f>IF('ESA Input'!AH4497="","",IF('ESA Input'!AH4497="Yes",'ESA Input'!G4497,""))</f>
        <v/>
      </c>
      <c r="M4532" s="31" t="str">
        <f t="shared" si="423"/>
        <v/>
      </c>
      <c r="N4532" s="208" t="str">
        <f t="shared" si="424"/>
        <v/>
      </c>
      <c r="O4532" s="209" t="str">
        <f t="shared" si="425"/>
        <v/>
      </c>
      <c r="P4532" s="209" t="str">
        <f t="shared" si="426"/>
        <v/>
      </c>
      <c r="Q4532" s="31" t="str">
        <f t="shared" si="427"/>
        <v/>
      </c>
      <c r="R4532" s="129" t="s">
        <v>9</v>
      </c>
      <c r="S4532" s="128" t="s">
        <v>9</v>
      </c>
      <c r="T4532" s="1"/>
    </row>
    <row r="4533" spans="1:20" ht="15.75" hidden="1" customHeight="1">
      <c r="A4533" s="1" t="str">
        <f t="shared" si="1"/>
        <v/>
      </c>
      <c r="B4533" s="268" t="str">
        <f t="shared" si="422"/>
        <v>X</v>
      </c>
      <c r="C4533" s="1"/>
      <c r="D4533" s="27" t="str">
        <f>IF('ESA Input'!AH4498="","",IF('ESA Input'!AH4498="Yes",'ESA Input'!B4498,"Ineligible"))</f>
        <v/>
      </c>
      <c r="E4533" s="242" t="str">
        <f>IF('ESA Input'!AH4498="","",'ESA Input'!AH4498)</f>
        <v/>
      </c>
      <c r="F4533" s="461" t="str">
        <f>IF('ESA Input'!AH4498="","",IF('ESA Input'!AH4498="YES",'ESA Input'!AG4498,""))</f>
        <v/>
      </c>
      <c r="G4533" s="462"/>
      <c r="H4533" s="201" t="str">
        <f>IF('ESA Input'!AH4498="","",IF('ESA Input'!AH4498="Yes",'ESA Input'!J4498,""))</f>
        <v/>
      </c>
      <c r="I4533" s="227" t="str">
        <f>IF('ESA Input'!AH4498="","",IF('ESA Input'!AH4498="Yes",'ESA Input'!D4498,""))</f>
        <v/>
      </c>
      <c r="J4533" s="235" t="str">
        <f>IF('ESA Input'!AH4498="","",IF('ESA Input'!AH4498="Yes",'ESA Input'!E4498,""))</f>
        <v/>
      </c>
      <c r="K4533" s="29" t="str">
        <f>IF('ESA Input'!AH4498="","",IF('ESA Input'!AH4498="Yes",'ESA Input'!H4498,""))</f>
        <v/>
      </c>
      <c r="L4533" s="236" t="str">
        <f>IF('ESA Input'!AH4498="","",IF('ESA Input'!AH4498="Yes",'ESA Input'!G4498,""))</f>
        <v/>
      </c>
      <c r="M4533" s="31" t="str">
        <f t="shared" si="423"/>
        <v/>
      </c>
      <c r="N4533" s="208" t="str">
        <f t="shared" si="424"/>
        <v/>
      </c>
      <c r="O4533" s="209" t="str">
        <f t="shared" si="425"/>
        <v/>
      </c>
      <c r="P4533" s="209" t="str">
        <f t="shared" si="426"/>
        <v/>
      </c>
      <c r="Q4533" s="31" t="str">
        <f t="shared" si="427"/>
        <v/>
      </c>
      <c r="R4533" s="129" t="s">
        <v>9</v>
      </c>
      <c r="S4533" s="128" t="s">
        <v>9</v>
      </c>
      <c r="T4533" s="1"/>
    </row>
    <row r="4534" spans="1:20" ht="15.75" hidden="1" customHeight="1">
      <c r="A4534" s="1" t="str">
        <f t="shared" si="1"/>
        <v/>
      </c>
      <c r="B4534" s="268" t="str">
        <f t="shared" si="422"/>
        <v>X</v>
      </c>
      <c r="C4534" s="1"/>
      <c r="D4534" s="27" t="str">
        <f>IF('ESA Input'!AH4499="","",IF('ESA Input'!AH4499="Yes",'ESA Input'!B4499,"Ineligible"))</f>
        <v/>
      </c>
      <c r="E4534" s="242" t="str">
        <f>IF('ESA Input'!AH4499="","",'ESA Input'!AH4499)</f>
        <v/>
      </c>
      <c r="F4534" s="461" t="str">
        <f>IF('ESA Input'!AH4499="","",IF('ESA Input'!AH4499="YES",'ESA Input'!AG4499,""))</f>
        <v/>
      </c>
      <c r="G4534" s="462"/>
      <c r="H4534" s="201" t="str">
        <f>IF('ESA Input'!AH4499="","",IF('ESA Input'!AH4499="Yes",'ESA Input'!J4499,""))</f>
        <v/>
      </c>
      <c r="I4534" s="227" t="str">
        <f>IF('ESA Input'!AH4499="","",IF('ESA Input'!AH4499="Yes",'ESA Input'!D4499,""))</f>
        <v/>
      </c>
      <c r="J4534" s="235" t="str">
        <f>IF('ESA Input'!AH4499="","",IF('ESA Input'!AH4499="Yes",'ESA Input'!E4499,""))</f>
        <v/>
      </c>
      <c r="K4534" s="29" t="str">
        <f>IF('ESA Input'!AH4499="","",IF('ESA Input'!AH4499="Yes",'ESA Input'!H4499,""))</f>
        <v/>
      </c>
      <c r="L4534" s="236" t="str">
        <f>IF('ESA Input'!AH4499="","",IF('ESA Input'!AH4499="Yes",'ESA Input'!G4499,""))</f>
        <v/>
      </c>
      <c r="M4534" s="31" t="str">
        <f t="shared" si="423"/>
        <v/>
      </c>
      <c r="N4534" s="208" t="str">
        <f t="shared" si="424"/>
        <v/>
      </c>
      <c r="O4534" s="209" t="str">
        <f t="shared" si="425"/>
        <v/>
      </c>
      <c r="P4534" s="209" t="str">
        <f t="shared" si="426"/>
        <v/>
      </c>
      <c r="Q4534" s="31" t="str">
        <f t="shared" si="427"/>
        <v/>
      </c>
      <c r="R4534" s="129" t="s">
        <v>9</v>
      </c>
      <c r="S4534" s="128" t="s">
        <v>9</v>
      </c>
      <c r="T4534" s="1"/>
    </row>
    <row r="4535" spans="1:20" ht="15.75" hidden="1" customHeight="1">
      <c r="A4535" s="1" t="str">
        <f t="shared" si="1"/>
        <v/>
      </c>
      <c r="B4535" s="268" t="str">
        <f t="shared" si="422"/>
        <v>X</v>
      </c>
      <c r="C4535" s="1"/>
      <c r="D4535" s="27" t="str">
        <f>IF('ESA Input'!AH4500="","",IF('ESA Input'!AH4500="Yes",'ESA Input'!B4500,"Ineligible"))</f>
        <v/>
      </c>
      <c r="E4535" s="242" t="str">
        <f>IF('ESA Input'!AH4500="","",'ESA Input'!AH4500)</f>
        <v/>
      </c>
      <c r="F4535" s="461" t="str">
        <f>IF('ESA Input'!AH4500="","",IF('ESA Input'!AH4500="YES",'ESA Input'!AG4500,""))</f>
        <v/>
      </c>
      <c r="G4535" s="462"/>
      <c r="H4535" s="201" t="str">
        <f>IF('ESA Input'!AH4500="","",IF('ESA Input'!AH4500="Yes",'ESA Input'!J4500,""))</f>
        <v/>
      </c>
      <c r="I4535" s="227" t="str">
        <f>IF('ESA Input'!AH4500="","",IF('ESA Input'!AH4500="Yes",'ESA Input'!D4500,""))</f>
        <v/>
      </c>
      <c r="J4535" s="235" t="str">
        <f>IF('ESA Input'!AH4500="","",IF('ESA Input'!AH4500="Yes",'ESA Input'!E4500,""))</f>
        <v/>
      </c>
      <c r="K4535" s="29" t="str">
        <f>IF('ESA Input'!AH4500="","",IF('ESA Input'!AH4500="Yes",'ESA Input'!H4500,""))</f>
        <v/>
      </c>
      <c r="L4535" s="236" t="str">
        <f>IF('ESA Input'!AH4500="","",IF('ESA Input'!AH4500="Yes",'ESA Input'!G4500,""))</f>
        <v/>
      </c>
      <c r="M4535" s="31" t="str">
        <f t="shared" si="423"/>
        <v/>
      </c>
      <c r="N4535" s="208" t="str">
        <f t="shared" si="424"/>
        <v/>
      </c>
      <c r="O4535" s="209" t="str">
        <f t="shared" si="425"/>
        <v/>
      </c>
      <c r="P4535" s="209" t="str">
        <f t="shared" si="426"/>
        <v/>
      </c>
      <c r="Q4535" s="31" t="str">
        <f t="shared" si="427"/>
        <v/>
      </c>
      <c r="R4535" s="129" t="s">
        <v>9</v>
      </c>
      <c r="S4535" s="128" t="s">
        <v>9</v>
      </c>
      <c r="T4535" s="1"/>
    </row>
    <row r="4536" spans="1:20" ht="15.75" hidden="1" customHeight="1">
      <c r="A4536" s="1" t="str">
        <f t="shared" si="1"/>
        <v/>
      </c>
      <c r="B4536" s="268" t="str">
        <f t="shared" si="422"/>
        <v>X</v>
      </c>
      <c r="C4536" s="1"/>
      <c r="D4536" s="27" t="str">
        <f>IF('ESA Input'!AH4501="","",IF('ESA Input'!AH4501="Yes",'ESA Input'!B4501,"Ineligible"))</f>
        <v/>
      </c>
      <c r="E4536" s="242" t="str">
        <f>IF('ESA Input'!AH4501="","",'ESA Input'!AH4501)</f>
        <v/>
      </c>
      <c r="F4536" s="461" t="str">
        <f>IF('ESA Input'!AH4501="","",IF('ESA Input'!AH4501="YES",'ESA Input'!AG4501,""))</f>
        <v/>
      </c>
      <c r="G4536" s="462"/>
      <c r="H4536" s="201" t="str">
        <f>IF('ESA Input'!AH4501="","",IF('ESA Input'!AH4501="Yes",'ESA Input'!J4501,""))</f>
        <v/>
      </c>
      <c r="I4536" s="227" t="str">
        <f>IF('ESA Input'!AH4501="","",IF('ESA Input'!AH4501="Yes",'ESA Input'!D4501,""))</f>
        <v/>
      </c>
      <c r="J4536" s="235" t="str">
        <f>IF('ESA Input'!AH4501="","",IF('ESA Input'!AH4501="Yes",'ESA Input'!E4501,""))</f>
        <v/>
      </c>
      <c r="K4536" s="29" t="str">
        <f>IF('ESA Input'!AH4501="","",IF('ESA Input'!AH4501="Yes",'ESA Input'!H4501,""))</f>
        <v/>
      </c>
      <c r="L4536" s="236" t="str">
        <f>IF('ESA Input'!AH4501="","",IF('ESA Input'!AH4501="Yes",'ESA Input'!G4501,""))</f>
        <v/>
      </c>
      <c r="M4536" s="31" t="str">
        <f t="shared" si="423"/>
        <v/>
      </c>
      <c r="N4536" s="208" t="str">
        <f t="shared" si="424"/>
        <v/>
      </c>
      <c r="O4536" s="209" t="str">
        <f t="shared" si="425"/>
        <v/>
      </c>
      <c r="P4536" s="209" t="str">
        <f t="shared" si="426"/>
        <v/>
      </c>
      <c r="Q4536" s="31" t="str">
        <f t="shared" si="427"/>
        <v/>
      </c>
      <c r="R4536" s="129" t="s">
        <v>9</v>
      </c>
      <c r="S4536" s="128" t="s">
        <v>9</v>
      </c>
      <c r="T4536" s="1"/>
    </row>
    <row r="4537" spans="1:20" ht="15.75" hidden="1" customHeight="1">
      <c r="A4537" s="1" t="str">
        <f t="shared" si="1"/>
        <v/>
      </c>
      <c r="B4537" s="268" t="str">
        <f t="shared" si="422"/>
        <v>X</v>
      </c>
      <c r="C4537" s="1"/>
      <c r="D4537" s="27" t="str">
        <f>IF('ESA Input'!AH4502="","",IF('ESA Input'!AH4502="Yes",'ESA Input'!B4502,"Ineligible"))</f>
        <v/>
      </c>
      <c r="E4537" s="242" t="str">
        <f>IF('ESA Input'!AH4502="","",'ESA Input'!AH4502)</f>
        <v/>
      </c>
      <c r="F4537" s="461" t="str">
        <f>IF('ESA Input'!AH4502="","",IF('ESA Input'!AH4502="YES",'ESA Input'!AG4502,""))</f>
        <v/>
      </c>
      <c r="G4537" s="462"/>
      <c r="H4537" s="201" t="str">
        <f>IF('ESA Input'!AH4502="","",IF('ESA Input'!AH4502="Yes",'ESA Input'!J4502,""))</f>
        <v/>
      </c>
      <c r="I4537" s="227" t="str">
        <f>IF('ESA Input'!AH4502="","",IF('ESA Input'!AH4502="Yes",'ESA Input'!D4502,""))</f>
        <v/>
      </c>
      <c r="J4537" s="235" t="str">
        <f>IF('ESA Input'!AH4502="","",IF('ESA Input'!AH4502="Yes",'ESA Input'!E4502,""))</f>
        <v/>
      </c>
      <c r="K4537" s="29" t="str">
        <f>IF('ESA Input'!AH4502="","",IF('ESA Input'!AH4502="Yes",'ESA Input'!H4502,""))</f>
        <v/>
      </c>
      <c r="L4537" s="236" t="str">
        <f>IF('ESA Input'!AH4502="","",IF('ESA Input'!AH4502="Yes",'ESA Input'!G4502,""))</f>
        <v/>
      </c>
      <c r="M4537" s="31" t="str">
        <f t="shared" si="423"/>
        <v/>
      </c>
      <c r="N4537" s="208" t="str">
        <f t="shared" si="424"/>
        <v/>
      </c>
      <c r="O4537" s="209" t="str">
        <f t="shared" si="425"/>
        <v/>
      </c>
      <c r="P4537" s="209" t="str">
        <f t="shared" si="426"/>
        <v/>
      </c>
      <c r="Q4537" s="31" t="str">
        <f t="shared" si="427"/>
        <v/>
      </c>
      <c r="R4537" s="129" t="s">
        <v>9</v>
      </c>
      <c r="S4537" s="128" t="s">
        <v>9</v>
      </c>
      <c r="T4537" s="1"/>
    </row>
    <row r="4538" spans="1:20" ht="15.75" hidden="1" customHeight="1">
      <c r="A4538" s="1" t="str">
        <f t="shared" si="1"/>
        <v/>
      </c>
      <c r="B4538" s="268" t="str">
        <f t="shared" si="422"/>
        <v>X</v>
      </c>
      <c r="C4538" s="1"/>
      <c r="D4538" s="27" t="str">
        <f>IF('ESA Input'!AH4503="","",IF('ESA Input'!AH4503="Yes",'ESA Input'!B4503,"Ineligible"))</f>
        <v/>
      </c>
      <c r="E4538" s="242" t="str">
        <f>IF('ESA Input'!AH4503="","",'ESA Input'!AH4503)</f>
        <v/>
      </c>
      <c r="F4538" s="461" t="str">
        <f>IF('ESA Input'!AH4503="","",IF('ESA Input'!AH4503="YES",'ESA Input'!AG4503,""))</f>
        <v/>
      </c>
      <c r="G4538" s="462"/>
      <c r="H4538" s="201" t="str">
        <f>IF('ESA Input'!AH4503="","",IF('ESA Input'!AH4503="Yes",'ESA Input'!J4503,""))</f>
        <v/>
      </c>
      <c r="I4538" s="227" t="str">
        <f>IF('ESA Input'!AH4503="","",IF('ESA Input'!AH4503="Yes",'ESA Input'!D4503,""))</f>
        <v/>
      </c>
      <c r="J4538" s="235" t="str">
        <f>IF('ESA Input'!AH4503="","",IF('ESA Input'!AH4503="Yes",'ESA Input'!E4503,""))</f>
        <v/>
      </c>
      <c r="K4538" s="29" t="str">
        <f>IF('ESA Input'!AH4503="","",IF('ESA Input'!AH4503="Yes",'ESA Input'!H4503,""))</f>
        <v/>
      </c>
      <c r="L4538" s="236" t="str">
        <f>IF('ESA Input'!AH4503="","",IF('ESA Input'!AH4503="Yes",'ESA Input'!G4503,""))</f>
        <v/>
      </c>
      <c r="M4538" s="31" t="str">
        <f t="shared" si="423"/>
        <v/>
      </c>
      <c r="N4538" s="208" t="str">
        <f t="shared" si="424"/>
        <v/>
      </c>
      <c r="O4538" s="209" t="str">
        <f t="shared" si="425"/>
        <v/>
      </c>
      <c r="P4538" s="209" t="str">
        <f t="shared" si="426"/>
        <v/>
      </c>
      <c r="Q4538" s="31" t="str">
        <f t="shared" si="427"/>
        <v/>
      </c>
      <c r="R4538" s="129" t="s">
        <v>9</v>
      </c>
      <c r="S4538" s="128" t="s">
        <v>9</v>
      </c>
      <c r="T4538" s="1"/>
    </row>
    <row r="4539" spans="1:20" ht="15.75" hidden="1" customHeight="1">
      <c r="A4539" s="1" t="str">
        <f t="shared" si="1"/>
        <v/>
      </c>
      <c r="B4539" s="268" t="str">
        <f t="shared" si="422"/>
        <v>X</v>
      </c>
      <c r="C4539" s="1"/>
      <c r="D4539" s="27" t="str">
        <f>IF('ESA Input'!AH4504="","",IF('ESA Input'!AH4504="Yes",'ESA Input'!B4504,"Ineligible"))</f>
        <v/>
      </c>
      <c r="E4539" s="242" t="str">
        <f>IF('ESA Input'!AH4504="","",'ESA Input'!AH4504)</f>
        <v/>
      </c>
      <c r="F4539" s="461" t="str">
        <f>IF('ESA Input'!AH4504="","",IF('ESA Input'!AH4504="YES",'ESA Input'!AG4504,""))</f>
        <v/>
      </c>
      <c r="G4539" s="462"/>
      <c r="H4539" s="201" t="str">
        <f>IF('ESA Input'!AH4504="","",IF('ESA Input'!AH4504="Yes",'ESA Input'!J4504,""))</f>
        <v/>
      </c>
      <c r="I4539" s="227" t="str">
        <f>IF('ESA Input'!AH4504="","",IF('ESA Input'!AH4504="Yes",'ESA Input'!D4504,""))</f>
        <v/>
      </c>
      <c r="J4539" s="235" t="str">
        <f>IF('ESA Input'!AH4504="","",IF('ESA Input'!AH4504="Yes",'ESA Input'!E4504,""))</f>
        <v/>
      </c>
      <c r="K4539" s="29" t="str">
        <f>IF('ESA Input'!AH4504="","",IF('ESA Input'!AH4504="Yes",'ESA Input'!H4504,""))</f>
        <v/>
      </c>
      <c r="L4539" s="236" t="str">
        <f>IF('ESA Input'!AH4504="","",IF('ESA Input'!AH4504="Yes",'ESA Input'!G4504,""))</f>
        <v/>
      </c>
      <c r="M4539" s="31" t="str">
        <f t="shared" si="423"/>
        <v/>
      </c>
      <c r="N4539" s="208" t="str">
        <f t="shared" si="424"/>
        <v/>
      </c>
      <c r="O4539" s="209" t="str">
        <f t="shared" si="425"/>
        <v/>
      </c>
      <c r="P4539" s="209" t="str">
        <f t="shared" si="426"/>
        <v/>
      </c>
      <c r="Q4539" s="31" t="str">
        <f t="shared" si="427"/>
        <v/>
      </c>
      <c r="R4539" s="129" t="s">
        <v>9</v>
      </c>
      <c r="S4539" s="128" t="s">
        <v>9</v>
      </c>
      <c r="T4539" s="1"/>
    </row>
    <row r="4540" spans="1:20" ht="15.75" hidden="1" customHeight="1">
      <c r="A4540" s="1" t="str">
        <f t="shared" si="1"/>
        <v/>
      </c>
      <c r="B4540" s="268" t="str">
        <f t="shared" si="422"/>
        <v>X</v>
      </c>
      <c r="C4540" s="1"/>
      <c r="D4540" s="27" t="str">
        <f>IF('ESA Input'!AH4505="","",IF('ESA Input'!AH4505="Yes",'ESA Input'!B4505,"Ineligible"))</f>
        <v/>
      </c>
      <c r="E4540" s="242" t="str">
        <f>IF('ESA Input'!AH4505="","",'ESA Input'!AH4505)</f>
        <v/>
      </c>
      <c r="F4540" s="461" t="str">
        <f>IF('ESA Input'!AH4505="","",IF('ESA Input'!AH4505="YES",'ESA Input'!AG4505,""))</f>
        <v/>
      </c>
      <c r="G4540" s="462"/>
      <c r="H4540" s="201" t="str">
        <f>IF('ESA Input'!AH4505="","",IF('ESA Input'!AH4505="Yes",'ESA Input'!J4505,""))</f>
        <v/>
      </c>
      <c r="I4540" s="227" t="str">
        <f>IF('ESA Input'!AH4505="","",IF('ESA Input'!AH4505="Yes",'ESA Input'!D4505,""))</f>
        <v/>
      </c>
      <c r="J4540" s="235" t="str">
        <f>IF('ESA Input'!AH4505="","",IF('ESA Input'!AH4505="Yes",'ESA Input'!E4505,""))</f>
        <v/>
      </c>
      <c r="K4540" s="29" t="str">
        <f>IF('ESA Input'!AH4505="","",IF('ESA Input'!AH4505="Yes",'ESA Input'!H4505,""))</f>
        <v/>
      </c>
      <c r="L4540" s="236" t="str">
        <f>IF('ESA Input'!AH4505="","",IF('ESA Input'!AH4505="Yes",'ESA Input'!G4505,""))</f>
        <v/>
      </c>
      <c r="M4540" s="31" t="str">
        <f t="shared" si="423"/>
        <v/>
      </c>
      <c r="N4540" s="208" t="str">
        <f t="shared" si="424"/>
        <v/>
      </c>
      <c r="O4540" s="209" t="str">
        <f t="shared" si="425"/>
        <v/>
      </c>
      <c r="P4540" s="209" t="str">
        <f t="shared" si="426"/>
        <v/>
      </c>
      <c r="Q4540" s="31" t="str">
        <f t="shared" si="427"/>
        <v/>
      </c>
      <c r="R4540" s="129" t="s">
        <v>9</v>
      </c>
      <c r="S4540" s="128" t="s">
        <v>9</v>
      </c>
      <c r="T4540" s="1"/>
    </row>
    <row r="4541" spans="1:20" ht="15.75" hidden="1" customHeight="1">
      <c r="A4541" s="1" t="str">
        <f t="shared" si="1"/>
        <v/>
      </c>
      <c r="B4541" s="268" t="str">
        <f t="shared" si="422"/>
        <v>X</v>
      </c>
      <c r="C4541" s="1"/>
      <c r="D4541" s="27" t="str">
        <f>IF('ESA Input'!AH4506="","",IF('ESA Input'!AH4506="Yes",'ESA Input'!B4506,"Ineligible"))</f>
        <v/>
      </c>
      <c r="E4541" s="242" t="str">
        <f>IF('ESA Input'!AH4506="","",'ESA Input'!AH4506)</f>
        <v/>
      </c>
      <c r="F4541" s="461" t="str">
        <f>IF('ESA Input'!AH4506="","",IF('ESA Input'!AH4506="YES",'ESA Input'!AG4506,""))</f>
        <v/>
      </c>
      <c r="G4541" s="462"/>
      <c r="H4541" s="201" t="str">
        <f>IF('ESA Input'!AH4506="","",IF('ESA Input'!AH4506="Yes",'ESA Input'!J4506,""))</f>
        <v/>
      </c>
      <c r="I4541" s="227" t="str">
        <f>IF('ESA Input'!AH4506="","",IF('ESA Input'!AH4506="Yes",'ESA Input'!D4506,""))</f>
        <v/>
      </c>
      <c r="J4541" s="235" t="str">
        <f>IF('ESA Input'!AH4506="","",IF('ESA Input'!AH4506="Yes",'ESA Input'!E4506,""))</f>
        <v/>
      </c>
      <c r="K4541" s="29" t="str">
        <f>IF('ESA Input'!AH4506="","",IF('ESA Input'!AH4506="Yes",'ESA Input'!H4506,""))</f>
        <v/>
      </c>
      <c r="L4541" s="236" t="str">
        <f>IF('ESA Input'!AH4506="","",IF('ESA Input'!AH4506="Yes",'ESA Input'!G4506,""))</f>
        <v/>
      </c>
      <c r="M4541" s="31" t="str">
        <f t="shared" si="423"/>
        <v/>
      </c>
      <c r="N4541" s="208" t="str">
        <f t="shared" si="424"/>
        <v/>
      </c>
      <c r="O4541" s="209" t="str">
        <f t="shared" si="425"/>
        <v/>
      </c>
      <c r="P4541" s="209" t="str">
        <f t="shared" si="426"/>
        <v/>
      </c>
      <c r="Q4541" s="31" t="str">
        <f t="shared" si="427"/>
        <v/>
      </c>
      <c r="R4541" s="129" t="s">
        <v>9</v>
      </c>
      <c r="S4541" s="128" t="s">
        <v>9</v>
      </c>
      <c r="T4541" s="1"/>
    </row>
    <row r="4542" spans="1:20" ht="15.75" hidden="1" customHeight="1">
      <c r="A4542" s="1" t="str">
        <f t="shared" si="1"/>
        <v/>
      </c>
      <c r="B4542" s="268" t="str">
        <f t="shared" si="422"/>
        <v>X</v>
      </c>
      <c r="C4542" s="1"/>
      <c r="D4542" s="27" t="str">
        <f>IF('ESA Input'!AH4507="","",IF('ESA Input'!AH4507="Yes",'ESA Input'!B4507,"Ineligible"))</f>
        <v/>
      </c>
      <c r="E4542" s="242" t="str">
        <f>IF('ESA Input'!AH4507="","",'ESA Input'!AH4507)</f>
        <v/>
      </c>
      <c r="F4542" s="461" t="str">
        <f>IF('ESA Input'!AH4507="","",IF('ESA Input'!AH4507="YES",'ESA Input'!AG4507,""))</f>
        <v/>
      </c>
      <c r="G4542" s="462"/>
      <c r="H4542" s="201" t="str">
        <f>IF('ESA Input'!AH4507="","",IF('ESA Input'!AH4507="Yes",'ESA Input'!J4507,""))</f>
        <v/>
      </c>
      <c r="I4542" s="227" t="str">
        <f>IF('ESA Input'!AH4507="","",IF('ESA Input'!AH4507="Yes",'ESA Input'!D4507,""))</f>
        <v/>
      </c>
      <c r="J4542" s="235" t="str">
        <f>IF('ESA Input'!AH4507="","",IF('ESA Input'!AH4507="Yes",'ESA Input'!E4507,""))</f>
        <v/>
      </c>
      <c r="K4542" s="29" t="str">
        <f>IF('ESA Input'!AH4507="","",IF('ESA Input'!AH4507="Yes",'ESA Input'!H4507,""))</f>
        <v/>
      </c>
      <c r="L4542" s="236" t="str">
        <f>IF('ESA Input'!AH4507="","",IF('ESA Input'!AH4507="Yes",'ESA Input'!G4507,""))</f>
        <v/>
      </c>
      <c r="M4542" s="31" t="str">
        <f t="shared" si="423"/>
        <v/>
      </c>
      <c r="N4542" s="208" t="str">
        <f t="shared" si="424"/>
        <v/>
      </c>
      <c r="O4542" s="209" t="str">
        <f t="shared" si="425"/>
        <v/>
      </c>
      <c r="P4542" s="209" t="str">
        <f t="shared" si="426"/>
        <v/>
      </c>
      <c r="Q4542" s="31" t="str">
        <f t="shared" si="427"/>
        <v/>
      </c>
      <c r="R4542" s="129" t="s">
        <v>9</v>
      </c>
      <c r="S4542" s="128" t="s">
        <v>9</v>
      </c>
      <c r="T4542" s="1"/>
    </row>
    <row r="4543" spans="1:20" ht="15.75" hidden="1" customHeight="1">
      <c r="A4543" s="1" t="str">
        <f t="shared" si="1"/>
        <v/>
      </c>
      <c r="B4543" s="268" t="str">
        <f t="shared" si="422"/>
        <v>X</v>
      </c>
      <c r="C4543" s="1"/>
      <c r="D4543" s="27" t="str">
        <f>IF('ESA Input'!AH4508="","",IF('ESA Input'!AH4508="Yes",'ESA Input'!B4508,"Ineligible"))</f>
        <v/>
      </c>
      <c r="E4543" s="242" t="str">
        <f>IF('ESA Input'!AH4508="","",'ESA Input'!AH4508)</f>
        <v/>
      </c>
      <c r="F4543" s="461" t="str">
        <f>IF('ESA Input'!AH4508="","",IF('ESA Input'!AH4508="YES",'ESA Input'!AG4508,""))</f>
        <v/>
      </c>
      <c r="G4543" s="462"/>
      <c r="H4543" s="201" t="str">
        <f>IF('ESA Input'!AH4508="","",IF('ESA Input'!AH4508="Yes",'ESA Input'!J4508,""))</f>
        <v/>
      </c>
      <c r="I4543" s="227" t="str">
        <f>IF('ESA Input'!AH4508="","",IF('ESA Input'!AH4508="Yes",'ESA Input'!D4508,""))</f>
        <v/>
      </c>
      <c r="J4543" s="235" t="str">
        <f>IF('ESA Input'!AH4508="","",IF('ESA Input'!AH4508="Yes",'ESA Input'!E4508,""))</f>
        <v/>
      </c>
      <c r="K4543" s="29" t="str">
        <f>IF('ESA Input'!AH4508="","",IF('ESA Input'!AH4508="Yes",'ESA Input'!H4508,""))</f>
        <v/>
      </c>
      <c r="L4543" s="236" t="str">
        <f>IF('ESA Input'!AH4508="","",IF('ESA Input'!AH4508="Yes",'ESA Input'!G4508,""))</f>
        <v/>
      </c>
      <c r="M4543" s="31" t="str">
        <f t="shared" si="423"/>
        <v/>
      </c>
      <c r="N4543" s="208" t="str">
        <f t="shared" si="424"/>
        <v/>
      </c>
      <c r="O4543" s="209" t="str">
        <f t="shared" si="425"/>
        <v/>
      </c>
      <c r="P4543" s="209" t="str">
        <f t="shared" si="426"/>
        <v/>
      </c>
      <c r="Q4543" s="31" t="str">
        <f t="shared" si="427"/>
        <v/>
      </c>
      <c r="R4543" s="129" t="s">
        <v>9</v>
      </c>
      <c r="S4543" s="128" t="s">
        <v>9</v>
      </c>
      <c r="T4543" s="1"/>
    </row>
    <row r="4544" spans="1:20" ht="15.75" hidden="1" customHeight="1">
      <c r="A4544" s="1" t="str">
        <f t="shared" si="1"/>
        <v/>
      </c>
      <c r="B4544" s="268" t="str">
        <f t="shared" si="422"/>
        <v>X</v>
      </c>
      <c r="C4544" s="1"/>
      <c r="D4544" s="27" t="str">
        <f>IF('ESA Input'!AH4509="","",IF('ESA Input'!AH4509="Yes",'ESA Input'!B4509,"Ineligible"))</f>
        <v/>
      </c>
      <c r="E4544" s="242" t="str">
        <f>IF('ESA Input'!AH4509="","",'ESA Input'!AH4509)</f>
        <v/>
      </c>
      <c r="F4544" s="461" t="str">
        <f>IF('ESA Input'!AH4509="","",IF('ESA Input'!AH4509="YES",'ESA Input'!AG4509,""))</f>
        <v/>
      </c>
      <c r="G4544" s="462"/>
      <c r="H4544" s="201" t="str">
        <f>IF('ESA Input'!AH4509="","",IF('ESA Input'!AH4509="Yes",'ESA Input'!J4509,""))</f>
        <v/>
      </c>
      <c r="I4544" s="227" t="str">
        <f>IF('ESA Input'!AH4509="","",IF('ESA Input'!AH4509="Yes",'ESA Input'!D4509,""))</f>
        <v/>
      </c>
      <c r="J4544" s="235" t="str">
        <f>IF('ESA Input'!AH4509="","",IF('ESA Input'!AH4509="Yes",'ESA Input'!E4509,""))</f>
        <v/>
      </c>
      <c r="K4544" s="29" t="str">
        <f>IF('ESA Input'!AH4509="","",IF('ESA Input'!AH4509="Yes",'ESA Input'!H4509,""))</f>
        <v/>
      </c>
      <c r="L4544" s="236" t="str">
        <f>IF('ESA Input'!AH4509="","",IF('ESA Input'!AH4509="Yes",'ESA Input'!G4509,""))</f>
        <v/>
      </c>
      <c r="M4544" s="31" t="str">
        <f t="shared" si="423"/>
        <v/>
      </c>
      <c r="N4544" s="208" t="str">
        <f t="shared" si="424"/>
        <v/>
      </c>
      <c r="O4544" s="209" t="str">
        <f t="shared" si="425"/>
        <v/>
      </c>
      <c r="P4544" s="209" t="str">
        <f t="shared" si="426"/>
        <v/>
      </c>
      <c r="Q4544" s="31" t="str">
        <f t="shared" si="427"/>
        <v/>
      </c>
      <c r="R4544" s="129" t="s">
        <v>9</v>
      </c>
      <c r="S4544" s="128" t="s">
        <v>9</v>
      </c>
      <c r="T4544" s="1"/>
    </row>
    <row r="4545" spans="1:20" ht="15.75" hidden="1" customHeight="1">
      <c r="A4545" s="1" t="str">
        <f t="shared" si="1"/>
        <v/>
      </c>
      <c r="B4545" s="268" t="str">
        <f t="shared" si="422"/>
        <v>X</v>
      </c>
      <c r="C4545" s="1"/>
      <c r="D4545" s="27" t="str">
        <f>IF('ESA Input'!AH4510="","",IF('ESA Input'!AH4510="Yes",'ESA Input'!B4510,"Ineligible"))</f>
        <v/>
      </c>
      <c r="E4545" s="242" t="str">
        <f>IF('ESA Input'!AH4510="","",'ESA Input'!AH4510)</f>
        <v/>
      </c>
      <c r="F4545" s="461" t="str">
        <f>IF('ESA Input'!AH4510="","",IF('ESA Input'!AH4510="YES",'ESA Input'!AG4510,""))</f>
        <v/>
      </c>
      <c r="G4545" s="462"/>
      <c r="H4545" s="201" t="str">
        <f>IF('ESA Input'!AH4510="","",IF('ESA Input'!AH4510="Yes",'ESA Input'!J4510,""))</f>
        <v/>
      </c>
      <c r="I4545" s="227" t="str">
        <f>IF('ESA Input'!AH4510="","",IF('ESA Input'!AH4510="Yes",'ESA Input'!D4510,""))</f>
        <v/>
      </c>
      <c r="J4545" s="235" t="str">
        <f>IF('ESA Input'!AH4510="","",IF('ESA Input'!AH4510="Yes",'ESA Input'!E4510,""))</f>
        <v/>
      </c>
      <c r="K4545" s="29" t="str">
        <f>IF('ESA Input'!AH4510="","",IF('ESA Input'!AH4510="Yes",'ESA Input'!H4510,""))</f>
        <v/>
      </c>
      <c r="L4545" s="236" t="str">
        <f>IF('ESA Input'!AH4510="","",IF('ESA Input'!AH4510="Yes",'ESA Input'!G4510,""))</f>
        <v/>
      </c>
      <c r="M4545" s="31" t="str">
        <f t="shared" si="423"/>
        <v/>
      </c>
      <c r="N4545" s="208" t="str">
        <f t="shared" si="424"/>
        <v/>
      </c>
      <c r="O4545" s="209" t="str">
        <f t="shared" si="425"/>
        <v/>
      </c>
      <c r="P4545" s="209" t="str">
        <f t="shared" si="426"/>
        <v/>
      </c>
      <c r="Q4545" s="31" t="str">
        <f t="shared" si="427"/>
        <v/>
      </c>
      <c r="R4545" s="129" t="s">
        <v>9</v>
      </c>
      <c r="S4545" s="128" t="s">
        <v>9</v>
      </c>
      <c r="T4545" s="1"/>
    </row>
    <row r="4546" spans="1:20" ht="15.75" hidden="1" customHeight="1">
      <c r="A4546" s="1" t="str">
        <f t="shared" si="1"/>
        <v/>
      </c>
      <c r="B4546" s="268" t="str">
        <f t="shared" si="422"/>
        <v>X</v>
      </c>
      <c r="C4546" s="1"/>
      <c r="D4546" s="27" t="str">
        <f>IF('ESA Input'!AH4511="","",IF('ESA Input'!AH4511="Yes",'ESA Input'!B4511,"Ineligible"))</f>
        <v/>
      </c>
      <c r="E4546" s="242" t="str">
        <f>IF('ESA Input'!AH4511="","",'ESA Input'!AH4511)</f>
        <v/>
      </c>
      <c r="F4546" s="461" t="str">
        <f>IF('ESA Input'!AH4511="","",IF('ESA Input'!AH4511="YES",'ESA Input'!AG4511,""))</f>
        <v/>
      </c>
      <c r="G4546" s="462"/>
      <c r="H4546" s="201" t="str">
        <f>IF('ESA Input'!AH4511="","",IF('ESA Input'!AH4511="Yes",'ESA Input'!J4511,""))</f>
        <v/>
      </c>
      <c r="I4546" s="227" t="str">
        <f>IF('ESA Input'!AH4511="","",IF('ESA Input'!AH4511="Yes",'ESA Input'!D4511,""))</f>
        <v/>
      </c>
      <c r="J4546" s="235" t="str">
        <f>IF('ESA Input'!AH4511="","",IF('ESA Input'!AH4511="Yes",'ESA Input'!E4511,""))</f>
        <v/>
      </c>
      <c r="K4546" s="29" t="str">
        <f>IF('ESA Input'!AH4511="","",IF('ESA Input'!AH4511="Yes",'ESA Input'!H4511,""))</f>
        <v/>
      </c>
      <c r="L4546" s="236" t="str">
        <f>IF('ESA Input'!AH4511="","",IF('ESA Input'!AH4511="Yes",'ESA Input'!G4511,""))</f>
        <v/>
      </c>
      <c r="M4546" s="31" t="str">
        <f t="shared" si="423"/>
        <v/>
      </c>
      <c r="N4546" s="208" t="str">
        <f t="shared" si="424"/>
        <v/>
      </c>
      <c r="O4546" s="209" t="str">
        <f t="shared" si="425"/>
        <v/>
      </c>
      <c r="P4546" s="209" t="str">
        <f t="shared" si="426"/>
        <v/>
      </c>
      <c r="Q4546" s="31" t="str">
        <f t="shared" si="427"/>
        <v/>
      </c>
      <c r="R4546" s="129" t="s">
        <v>9</v>
      </c>
      <c r="S4546" s="128" t="s">
        <v>9</v>
      </c>
      <c r="T4546" s="1"/>
    </row>
    <row r="4547" spans="1:20" ht="15.75" hidden="1" customHeight="1">
      <c r="A4547" s="1" t="str">
        <f t="shared" si="1"/>
        <v/>
      </c>
      <c r="B4547" s="268" t="str">
        <f t="shared" si="422"/>
        <v>X</v>
      </c>
      <c r="C4547" s="1"/>
      <c r="D4547" s="27" t="str">
        <f>IF('ESA Input'!AH4512="","",IF('ESA Input'!AH4512="Yes",'ESA Input'!B4512,"Ineligible"))</f>
        <v/>
      </c>
      <c r="E4547" s="242" t="str">
        <f>IF('ESA Input'!AH4512="","",'ESA Input'!AH4512)</f>
        <v/>
      </c>
      <c r="F4547" s="461" t="str">
        <f>IF('ESA Input'!AH4512="","",IF('ESA Input'!AH4512="YES",'ESA Input'!AG4512,""))</f>
        <v/>
      </c>
      <c r="G4547" s="462"/>
      <c r="H4547" s="201" t="str">
        <f>IF('ESA Input'!AH4512="","",IF('ESA Input'!AH4512="Yes",'ESA Input'!J4512,""))</f>
        <v/>
      </c>
      <c r="I4547" s="227" t="str">
        <f>IF('ESA Input'!AH4512="","",IF('ESA Input'!AH4512="Yes",'ESA Input'!D4512,""))</f>
        <v/>
      </c>
      <c r="J4547" s="235" t="str">
        <f>IF('ESA Input'!AH4512="","",IF('ESA Input'!AH4512="Yes",'ESA Input'!E4512,""))</f>
        <v/>
      </c>
      <c r="K4547" s="29" t="str">
        <f>IF('ESA Input'!AH4512="","",IF('ESA Input'!AH4512="Yes",'ESA Input'!H4512,""))</f>
        <v/>
      </c>
      <c r="L4547" s="236" t="str">
        <f>IF('ESA Input'!AH4512="","",IF('ESA Input'!AH4512="Yes",'ESA Input'!G4512,""))</f>
        <v/>
      </c>
      <c r="M4547" s="31" t="str">
        <f t="shared" si="423"/>
        <v/>
      </c>
      <c r="N4547" s="208" t="str">
        <f t="shared" si="424"/>
        <v/>
      </c>
      <c r="O4547" s="209" t="str">
        <f t="shared" si="425"/>
        <v/>
      </c>
      <c r="P4547" s="209" t="str">
        <f t="shared" si="426"/>
        <v/>
      </c>
      <c r="Q4547" s="31" t="str">
        <f t="shared" si="427"/>
        <v/>
      </c>
      <c r="R4547" s="129" t="s">
        <v>9</v>
      </c>
      <c r="S4547" s="128" t="s">
        <v>9</v>
      </c>
      <c r="T4547" s="1"/>
    </row>
    <row r="4548" spans="1:20" ht="15.75" hidden="1" customHeight="1">
      <c r="A4548" s="1" t="str">
        <f t="shared" si="1"/>
        <v/>
      </c>
      <c r="B4548" s="268" t="str">
        <f t="shared" si="422"/>
        <v>X</v>
      </c>
      <c r="C4548" s="1"/>
      <c r="D4548" s="27" t="str">
        <f>IF('ESA Input'!AH4513="","",IF('ESA Input'!AH4513="Yes",'ESA Input'!B4513,"Ineligible"))</f>
        <v/>
      </c>
      <c r="E4548" s="242" t="str">
        <f>IF('ESA Input'!AH4513="","",'ESA Input'!AH4513)</f>
        <v/>
      </c>
      <c r="F4548" s="461" t="str">
        <f>IF('ESA Input'!AH4513="","",IF('ESA Input'!AH4513="YES",'ESA Input'!AG4513,""))</f>
        <v/>
      </c>
      <c r="G4548" s="462"/>
      <c r="H4548" s="201" t="str">
        <f>IF('ESA Input'!AH4513="","",IF('ESA Input'!AH4513="Yes",'ESA Input'!J4513,""))</f>
        <v/>
      </c>
      <c r="I4548" s="227" t="str">
        <f>IF('ESA Input'!AH4513="","",IF('ESA Input'!AH4513="Yes",'ESA Input'!D4513,""))</f>
        <v/>
      </c>
      <c r="J4548" s="235" t="str">
        <f>IF('ESA Input'!AH4513="","",IF('ESA Input'!AH4513="Yes",'ESA Input'!E4513,""))</f>
        <v/>
      </c>
      <c r="K4548" s="29" t="str">
        <f>IF('ESA Input'!AH4513="","",IF('ESA Input'!AH4513="Yes",'ESA Input'!H4513,""))</f>
        <v/>
      </c>
      <c r="L4548" s="236" t="str">
        <f>IF('ESA Input'!AH4513="","",IF('ESA Input'!AH4513="Yes",'ESA Input'!G4513,""))</f>
        <v/>
      </c>
      <c r="M4548" s="31" t="str">
        <f t="shared" si="423"/>
        <v/>
      </c>
      <c r="N4548" s="208" t="str">
        <f t="shared" si="424"/>
        <v/>
      </c>
      <c r="O4548" s="209" t="str">
        <f t="shared" si="425"/>
        <v/>
      </c>
      <c r="P4548" s="209" t="str">
        <f t="shared" si="426"/>
        <v/>
      </c>
      <c r="Q4548" s="31" t="str">
        <f t="shared" si="427"/>
        <v/>
      </c>
      <c r="R4548" s="129" t="s">
        <v>9</v>
      </c>
      <c r="S4548" s="128" t="s">
        <v>9</v>
      </c>
      <c r="T4548" s="1"/>
    </row>
    <row r="4549" spans="1:20" ht="15.75" hidden="1" customHeight="1">
      <c r="A4549" s="1" t="str">
        <f t="shared" si="1"/>
        <v/>
      </c>
      <c r="B4549" s="268" t="str">
        <f t="shared" si="422"/>
        <v>X</v>
      </c>
      <c r="C4549" s="1"/>
      <c r="D4549" s="27" t="str">
        <f>IF('ESA Input'!AH4514="","",IF('ESA Input'!AH4514="Yes",'ESA Input'!B4514,"Ineligible"))</f>
        <v/>
      </c>
      <c r="E4549" s="242" t="str">
        <f>IF('ESA Input'!AH4514="","",'ESA Input'!AH4514)</f>
        <v/>
      </c>
      <c r="F4549" s="461" t="str">
        <f>IF('ESA Input'!AH4514="","",IF('ESA Input'!AH4514="YES",'ESA Input'!AG4514,""))</f>
        <v/>
      </c>
      <c r="G4549" s="462"/>
      <c r="H4549" s="201" t="str">
        <f>IF('ESA Input'!AH4514="","",IF('ESA Input'!AH4514="Yes",'ESA Input'!J4514,""))</f>
        <v/>
      </c>
      <c r="I4549" s="227" t="str">
        <f>IF('ESA Input'!AH4514="","",IF('ESA Input'!AH4514="Yes",'ESA Input'!D4514,""))</f>
        <v/>
      </c>
      <c r="J4549" s="235" t="str">
        <f>IF('ESA Input'!AH4514="","",IF('ESA Input'!AH4514="Yes",'ESA Input'!E4514,""))</f>
        <v/>
      </c>
      <c r="K4549" s="29" t="str">
        <f>IF('ESA Input'!AH4514="","",IF('ESA Input'!AH4514="Yes",'ESA Input'!H4514,""))</f>
        <v/>
      </c>
      <c r="L4549" s="236" t="str">
        <f>IF('ESA Input'!AH4514="","",IF('ESA Input'!AH4514="Yes",'ESA Input'!G4514,""))</f>
        <v/>
      </c>
      <c r="M4549" s="31" t="str">
        <f t="shared" si="423"/>
        <v/>
      </c>
      <c r="N4549" s="208" t="str">
        <f t="shared" si="424"/>
        <v/>
      </c>
      <c r="O4549" s="209" t="str">
        <f t="shared" si="425"/>
        <v/>
      </c>
      <c r="P4549" s="209" t="str">
        <f t="shared" si="426"/>
        <v/>
      </c>
      <c r="Q4549" s="31" t="str">
        <f t="shared" si="427"/>
        <v/>
      </c>
      <c r="R4549" s="129" t="s">
        <v>9</v>
      </c>
      <c r="S4549" s="128" t="s">
        <v>9</v>
      </c>
      <c r="T4549" s="1"/>
    </row>
    <row r="4550" spans="1:20" ht="15.75" hidden="1" customHeight="1">
      <c r="A4550" s="1" t="str">
        <f t="shared" si="1"/>
        <v/>
      </c>
      <c r="B4550" s="268" t="str">
        <f t="shared" si="422"/>
        <v>X</v>
      </c>
      <c r="C4550" s="1"/>
      <c r="D4550" s="27" t="str">
        <f>IF('ESA Input'!AH4515="","",IF('ESA Input'!AH4515="Yes",'ESA Input'!B4515,"Ineligible"))</f>
        <v/>
      </c>
      <c r="E4550" s="242" t="str">
        <f>IF('ESA Input'!AH4515="","",'ESA Input'!AH4515)</f>
        <v/>
      </c>
      <c r="F4550" s="461" t="str">
        <f>IF('ESA Input'!AH4515="","",IF('ESA Input'!AH4515="YES",'ESA Input'!AG4515,""))</f>
        <v/>
      </c>
      <c r="G4550" s="462"/>
      <c r="H4550" s="201" t="str">
        <f>IF('ESA Input'!AH4515="","",IF('ESA Input'!AH4515="Yes",'ESA Input'!J4515,""))</f>
        <v/>
      </c>
      <c r="I4550" s="227" t="str">
        <f>IF('ESA Input'!AH4515="","",IF('ESA Input'!AH4515="Yes",'ESA Input'!D4515,""))</f>
        <v/>
      </c>
      <c r="J4550" s="235" t="str">
        <f>IF('ESA Input'!AH4515="","",IF('ESA Input'!AH4515="Yes",'ESA Input'!E4515,""))</f>
        <v/>
      </c>
      <c r="K4550" s="29" t="str">
        <f>IF('ESA Input'!AH4515="","",IF('ESA Input'!AH4515="Yes",'ESA Input'!H4515,""))</f>
        <v/>
      </c>
      <c r="L4550" s="236" t="str">
        <f>IF('ESA Input'!AH4515="","",IF('ESA Input'!AH4515="Yes",'ESA Input'!G4515,""))</f>
        <v/>
      </c>
      <c r="M4550" s="31" t="str">
        <f t="shared" si="423"/>
        <v/>
      </c>
      <c r="N4550" s="208" t="str">
        <f t="shared" si="424"/>
        <v/>
      </c>
      <c r="O4550" s="209" t="str">
        <f t="shared" si="425"/>
        <v/>
      </c>
      <c r="P4550" s="209" t="str">
        <f t="shared" si="426"/>
        <v/>
      </c>
      <c r="Q4550" s="31" t="str">
        <f t="shared" si="427"/>
        <v/>
      </c>
      <c r="R4550" s="129" t="s">
        <v>9</v>
      </c>
      <c r="S4550" s="128" t="s">
        <v>9</v>
      </c>
      <c r="T4550" s="1"/>
    </row>
    <row r="4551" spans="1:20" ht="15.75" hidden="1" customHeight="1">
      <c r="A4551" s="1" t="str">
        <f t="shared" si="1"/>
        <v/>
      </c>
      <c r="B4551" s="268" t="str">
        <f t="shared" si="422"/>
        <v>X</v>
      </c>
      <c r="C4551" s="1"/>
      <c r="D4551" s="27" t="str">
        <f>IF('ESA Input'!AH4516="","",IF('ESA Input'!AH4516="Yes",'ESA Input'!B4516,"Ineligible"))</f>
        <v/>
      </c>
      <c r="E4551" s="242" t="str">
        <f>IF('ESA Input'!AH4516="","",'ESA Input'!AH4516)</f>
        <v/>
      </c>
      <c r="F4551" s="461" t="str">
        <f>IF('ESA Input'!AH4516="","",IF('ESA Input'!AH4516="YES",'ESA Input'!AG4516,""))</f>
        <v/>
      </c>
      <c r="G4551" s="462"/>
      <c r="H4551" s="201" t="str">
        <f>IF('ESA Input'!AH4516="","",IF('ESA Input'!AH4516="Yes",'ESA Input'!J4516,""))</f>
        <v/>
      </c>
      <c r="I4551" s="227" t="str">
        <f>IF('ESA Input'!AH4516="","",IF('ESA Input'!AH4516="Yes",'ESA Input'!D4516,""))</f>
        <v/>
      </c>
      <c r="J4551" s="235" t="str">
        <f>IF('ESA Input'!AH4516="","",IF('ESA Input'!AH4516="Yes",'ESA Input'!E4516,""))</f>
        <v/>
      </c>
      <c r="K4551" s="29" t="str">
        <f>IF('ESA Input'!AH4516="","",IF('ESA Input'!AH4516="Yes",'ESA Input'!H4516,""))</f>
        <v/>
      </c>
      <c r="L4551" s="236" t="str">
        <f>IF('ESA Input'!AH4516="","",IF('ESA Input'!AH4516="Yes",'ESA Input'!G4516,""))</f>
        <v/>
      </c>
      <c r="M4551" s="31" t="str">
        <f t="shared" si="423"/>
        <v/>
      </c>
      <c r="N4551" s="208" t="str">
        <f t="shared" si="424"/>
        <v/>
      </c>
      <c r="O4551" s="209" t="str">
        <f t="shared" si="425"/>
        <v/>
      </c>
      <c r="P4551" s="209" t="str">
        <f t="shared" si="426"/>
        <v/>
      </c>
      <c r="Q4551" s="31" t="str">
        <f t="shared" si="427"/>
        <v/>
      </c>
      <c r="R4551" s="129" t="s">
        <v>9</v>
      </c>
      <c r="S4551" s="128" t="s">
        <v>9</v>
      </c>
      <c r="T4551" s="1"/>
    </row>
    <row r="4552" spans="1:20" ht="15.75" hidden="1" customHeight="1">
      <c r="A4552" s="1" t="str">
        <f t="shared" si="1"/>
        <v/>
      </c>
      <c r="B4552" s="268" t="str">
        <f t="shared" si="422"/>
        <v>X</v>
      </c>
      <c r="C4552" s="1"/>
      <c r="D4552" s="27" t="str">
        <f>IF('ESA Input'!AH4517="","",IF('ESA Input'!AH4517="Yes",'ESA Input'!B4517,"Ineligible"))</f>
        <v/>
      </c>
      <c r="E4552" s="242" t="str">
        <f>IF('ESA Input'!AH4517="","",'ESA Input'!AH4517)</f>
        <v/>
      </c>
      <c r="F4552" s="461" t="str">
        <f>IF('ESA Input'!AH4517="","",IF('ESA Input'!AH4517="YES",'ESA Input'!AG4517,""))</f>
        <v/>
      </c>
      <c r="G4552" s="462"/>
      <c r="H4552" s="201" t="str">
        <f>IF('ESA Input'!AH4517="","",IF('ESA Input'!AH4517="Yes",'ESA Input'!J4517,""))</f>
        <v/>
      </c>
      <c r="I4552" s="227" t="str">
        <f>IF('ESA Input'!AH4517="","",IF('ESA Input'!AH4517="Yes",'ESA Input'!D4517,""))</f>
        <v/>
      </c>
      <c r="J4552" s="235" t="str">
        <f>IF('ESA Input'!AH4517="","",IF('ESA Input'!AH4517="Yes",'ESA Input'!E4517,""))</f>
        <v/>
      </c>
      <c r="K4552" s="29" t="str">
        <f>IF('ESA Input'!AH4517="","",IF('ESA Input'!AH4517="Yes",'ESA Input'!H4517,""))</f>
        <v/>
      </c>
      <c r="L4552" s="236" t="str">
        <f>IF('ESA Input'!AH4517="","",IF('ESA Input'!AH4517="Yes",'ESA Input'!G4517,""))</f>
        <v/>
      </c>
      <c r="M4552" s="31" t="str">
        <f t="shared" si="423"/>
        <v/>
      </c>
      <c r="N4552" s="208" t="str">
        <f t="shared" si="424"/>
        <v/>
      </c>
      <c r="O4552" s="209" t="str">
        <f t="shared" si="425"/>
        <v/>
      </c>
      <c r="P4552" s="209" t="str">
        <f t="shared" si="426"/>
        <v/>
      </c>
      <c r="Q4552" s="31" t="str">
        <f t="shared" si="427"/>
        <v/>
      </c>
      <c r="R4552" s="129" t="s">
        <v>9</v>
      </c>
      <c r="S4552" s="128" t="s">
        <v>9</v>
      </c>
      <c r="T4552" s="1"/>
    </row>
    <row r="4553" spans="1:20" ht="15.75" hidden="1" customHeight="1">
      <c r="A4553" s="1" t="str">
        <f t="shared" si="1"/>
        <v/>
      </c>
      <c r="B4553" s="268" t="str">
        <f t="shared" si="422"/>
        <v>X</v>
      </c>
      <c r="C4553" s="1"/>
      <c r="D4553" s="27" t="str">
        <f>IF('ESA Input'!AH4518="","",IF('ESA Input'!AH4518="Yes",'ESA Input'!B4518,"Ineligible"))</f>
        <v/>
      </c>
      <c r="E4553" s="242" t="str">
        <f>IF('ESA Input'!AH4518="","",'ESA Input'!AH4518)</f>
        <v/>
      </c>
      <c r="F4553" s="461" t="str">
        <f>IF('ESA Input'!AH4518="","",IF('ESA Input'!AH4518="YES",'ESA Input'!AG4518,""))</f>
        <v/>
      </c>
      <c r="G4553" s="462"/>
      <c r="H4553" s="201" t="str">
        <f>IF('ESA Input'!AH4518="","",IF('ESA Input'!AH4518="Yes",'ESA Input'!J4518,""))</f>
        <v/>
      </c>
      <c r="I4553" s="227" t="str">
        <f>IF('ESA Input'!AH4518="","",IF('ESA Input'!AH4518="Yes",'ESA Input'!D4518,""))</f>
        <v/>
      </c>
      <c r="J4553" s="235" t="str">
        <f>IF('ESA Input'!AH4518="","",IF('ESA Input'!AH4518="Yes",'ESA Input'!E4518,""))</f>
        <v/>
      </c>
      <c r="K4553" s="29" t="str">
        <f>IF('ESA Input'!AH4518="","",IF('ESA Input'!AH4518="Yes",'ESA Input'!H4518,""))</f>
        <v/>
      </c>
      <c r="L4553" s="236" t="str">
        <f>IF('ESA Input'!AH4518="","",IF('ESA Input'!AH4518="Yes",'ESA Input'!G4518,""))</f>
        <v/>
      </c>
      <c r="M4553" s="31" t="str">
        <f t="shared" si="423"/>
        <v/>
      </c>
      <c r="N4553" s="208" t="str">
        <f t="shared" si="424"/>
        <v/>
      </c>
      <c r="O4553" s="209" t="str">
        <f t="shared" si="425"/>
        <v/>
      </c>
      <c r="P4553" s="209" t="str">
        <f t="shared" si="426"/>
        <v/>
      </c>
      <c r="Q4553" s="31" t="str">
        <f t="shared" si="427"/>
        <v/>
      </c>
      <c r="R4553" s="129" t="s">
        <v>9</v>
      </c>
      <c r="S4553" s="128" t="s">
        <v>9</v>
      </c>
      <c r="T4553" s="1"/>
    </row>
    <row r="4554" spans="1:20" ht="15.75" hidden="1" customHeight="1">
      <c r="A4554" s="1" t="str">
        <f t="shared" si="1"/>
        <v/>
      </c>
      <c r="B4554" s="268" t="str">
        <f t="shared" si="422"/>
        <v>X</v>
      </c>
      <c r="C4554" s="1"/>
      <c r="D4554" s="27" t="str">
        <f>IF('ESA Input'!AH4519="","",IF('ESA Input'!AH4519="Yes",'ESA Input'!B4519,"Ineligible"))</f>
        <v/>
      </c>
      <c r="E4554" s="242" t="str">
        <f>IF('ESA Input'!AH4519="","",'ESA Input'!AH4519)</f>
        <v/>
      </c>
      <c r="F4554" s="461" t="str">
        <f>IF('ESA Input'!AH4519="","",IF('ESA Input'!AH4519="YES",'ESA Input'!AG4519,""))</f>
        <v/>
      </c>
      <c r="G4554" s="462"/>
      <c r="H4554" s="201" t="str">
        <f>IF('ESA Input'!AH4519="","",IF('ESA Input'!AH4519="Yes",'ESA Input'!J4519,""))</f>
        <v/>
      </c>
      <c r="I4554" s="227" t="str">
        <f>IF('ESA Input'!AH4519="","",IF('ESA Input'!AH4519="Yes",'ESA Input'!D4519,""))</f>
        <v/>
      </c>
      <c r="J4554" s="235" t="str">
        <f>IF('ESA Input'!AH4519="","",IF('ESA Input'!AH4519="Yes",'ESA Input'!E4519,""))</f>
        <v/>
      </c>
      <c r="K4554" s="29" t="str">
        <f>IF('ESA Input'!AH4519="","",IF('ESA Input'!AH4519="Yes",'ESA Input'!H4519,""))</f>
        <v/>
      </c>
      <c r="L4554" s="236" t="str">
        <f>IF('ESA Input'!AH4519="","",IF('ESA Input'!AH4519="Yes",'ESA Input'!G4519,""))</f>
        <v/>
      </c>
      <c r="M4554" s="31" t="str">
        <f t="shared" si="423"/>
        <v/>
      </c>
      <c r="N4554" s="208" t="str">
        <f t="shared" si="424"/>
        <v/>
      </c>
      <c r="O4554" s="209" t="str">
        <f t="shared" si="425"/>
        <v/>
      </c>
      <c r="P4554" s="209" t="str">
        <f t="shared" si="426"/>
        <v/>
      </c>
      <c r="Q4554" s="31" t="str">
        <f t="shared" si="427"/>
        <v/>
      </c>
      <c r="R4554" s="129" t="s">
        <v>9</v>
      </c>
      <c r="S4554" s="128" t="s">
        <v>9</v>
      </c>
      <c r="T4554" s="1"/>
    </row>
    <row r="4555" spans="1:20" ht="15.75" hidden="1" customHeight="1">
      <c r="A4555" s="1" t="str">
        <f t="shared" si="1"/>
        <v/>
      </c>
      <c r="B4555" s="268" t="str">
        <f t="shared" si="422"/>
        <v>X</v>
      </c>
      <c r="C4555" s="1"/>
      <c r="D4555" s="27" t="str">
        <f>IF('ESA Input'!AH4520="","",IF('ESA Input'!AH4520="Yes",'ESA Input'!B4520,"Ineligible"))</f>
        <v/>
      </c>
      <c r="E4555" s="242" t="str">
        <f>IF('ESA Input'!AH4520="","",'ESA Input'!AH4520)</f>
        <v/>
      </c>
      <c r="F4555" s="461" t="str">
        <f>IF('ESA Input'!AH4520="","",IF('ESA Input'!AH4520="YES",'ESA Input'!AG4520,""))</f>
        <v/>
      </c>
      <c r="G4555" s="462"/>
      <c r="H4555" s="201" t="str">
        <f>IF('ESA Input'!AH4520="","",IF('ESA Input'!AH4520="Yes",'ESA Input'!J4520,""))</f>
        <v/>
      </c>
      <c r="I4555" s="227" t="str">
        <f>IF('ESA Input'!AH4520="","",IF('ESA Input'!AH4520="Yes",'ESA Input'!D4520,""))</f>
        <v/>
      </c>
      <c r="J4555" s="235" t="str">
        <f>IF('ESA Input'!AH4520="","",IF('ESA Input'!AH4520="Yes",'ESA Input'!E4520,""))</f>
        <v/>
      </c>
      <c r="K4555" s="29" t="str">
        <f>IF('ESA Input'!AH4520="","",IF('ESA Input'!AH4520="Yes",'ESA Input'!H4520,""))</f>
        <v/>
      </c>
      <c r="L4555" s="236" t="str">
        <f>IF('ESA Input'!AH4520="","",IF('ESA Input'!AH4520="Yes",'ESA Input'!G4520,""))</f>
        <v/>
      </c>
      <c r="M4555" s="31" t="str">
        <f t="shared" si="423"/>
        <v/>
      </c>
      <c r="N4555" s="208" t="str">
        <f t="shared" si="424"/>
        <v/>
      </c>
      <c r="O4555" s="209" t="str">
        <f t="shared" si="425"/>
        <v/>
      </c>
      <c r="P4555" s="209" t="str">
        <f t="shared" si="426"/>
        <v/>
      </c>
      <c r="Q4555" s="31" t="str">
        <f t="shared" si="427"/>
        <v/>
      </c>
      <c r="R4555" s="129" t="s">
        <v>9</v>
      </c>
      <c r="S4555" s="128" t="s">
        <v>9</v>
      </c>
      <c r="T4555" s="1"/>
    </row>
    <row r="4556" spans="1:20" ht="15.75" hidden="1" customHeight="1">
      <c r="A4556" s="1" t="str">
        <f t="shared" si="1"/>
        <v/>
      </c>
      <c r="B4556" s="268" t="str">
        <f t="shared" si="422"/>
        <v>X</v>
      </c>
      <c r="C4556" s="1"/>
      <c r="D4556" s="27" t="str">
        <f>IF('ESA Input'!AH4521="","",IF('ESA Input'!AH4521="Yes",'ESA Input'!B4521,"Ineligible"))</f>
        <v/>
      </c>
      <c r="E4556" s="242" t="str">
        <f>IF('ESA Input'!AH4521="","",'ESA Input'!AH4521)</f>
        <v/>
      </c>
      <c r="F4556" s="461" t="str">
        <f>IF('ESA Input'!AH4521="","",IF('ESA Input'!AH4521="YES",'ESA Input'!AG4521,""))</f>
        <v/>
      </c>
      <c r="G4556" s="462"/>
      <c r="H4556" s="201" t="str">
        <f>IF('ESA Input'!AH4521="","",IF('ESA Input'!AH4521="Yes",'ESA Input'!J4521,""))</f>
        <v/>
      </c>
      <c r="I4556" s="227" t="str">
        <f>IF('ESA Input'!AH4521="","",IF('ESA Input'!AH4521="Yes",'ESA Input'!D4521,""))</f>
        <v/>
      </c>
      <c r="J4556" s="235" t="str">
        <f>IF('ESA Input'!AH4521="","",IF('ESA Input'!AH4521="Yes",'ESA Input'!E4521,""))</f>
        <v/>
      </c>
      <c r="K4556" s="29" t="str">
        <f>IF('ESA Input'!AH4521="","",IF('ESA Input'!AH4521="Yes",'ESA Input'!H4521,""))</f>
        <v/>
      </c>
      <c r="L4556" s="236" t="str">
        <f>IF('ESA Input'!AH4521="","",IF('ESA Input'!AH4521="Yes",'ESA Input'!G4521,""))</f>
        <v/>
      </c>
      <c r="M4556" s="31" t="str">
        <f t="shared" si="423"/>
        <v/>
      </c>
      <c r="N4556" s="208" t="str">
        <f t="shared" si="424"/>
        <v/>
      </c>
      <c r="O4556" s="209" t="str">
        <f t="shared" si="425"/>
        <v/>
      </c>
      <c r="P4556" s="209" t="str">
        <f t="shared" si="426"/>
        <v/>
      </c>
      <c r="Q4556" s="31" t="str">
        <f t="shared" si="427"/>
        <v/>
      </c>
      <c r="R4556" s="129" t="s">
        <v>9</v>
      </c>
      <c r="S4556" s="128" t="s">
        <v>9</v>
      </c>
      <c r="T4556" s="1"/>
    </row>
    <row r="4557" spans="1:20" ht="15.75" hidden="1" customHeight="1">
      <c r="A4557" s="1" t="str">
        <f t="shared" si="1"/>
        <v/>
      </c>
      <c r="B4557" s="268" t="str">
        <f t="shared" si="422"/>
        <v>X</v>
      </c>
      <c r="C4557" s="1"/>
      <c r="D4557" s="27" t="str">
        <f>IF('ESA Input'!AH4522="","",IF('ESA Input'!AH4522="Yes",'ESA Input'!B4522,"Ineligible"))</f>
        <v/>
      </c>
      <c r="E4557" s="242" t="str">
        <f>IF('ESA Input'!AH4522="","",'ESA Input'!AH4522)</f>
        <v/>
      </c>
      <c r="F4557" s="461" t="str">
        <f>IF('ESA Input'!AH4522="","",IF('ESA Input'!AH4522="YES",'ESA Input'!AG4522,""))</f>
        <v/>
      </c>
      <c r="G4557" s="462"/>
      <c r="H4557" s="201" t="str">
        <f>IF('ESA Input'!AH4522="","",IF('ESA Input'!AH4522="Yes",'ESA Input'!J4522,""))</f>
        <v/>
      </c>
      <c r="I4557" s="227" t="str">
        <f>IF('ESA Input'!AH4522="","",IF('ESA Input'!AH4522="Yes",'ESA Input'!D4522,""))</f>
        <v/>
      </c>
      <c r="J4557" s="235" t="str">
        <f>IF('ESA Input'!AH4522="","",IF('ESA Input'!AH4522="Yes",'ESA Input'!E4522,""))</f>
        <v/>
      </c>
      <c r="K4557" s="29" t="str">
        <f>IF('ESA Input'!AH4522="","",IF('ESA Input'!AH4522="Yes",'ESA Input'!H4522,""))</f>
        <v/>
      </c>
      <c r="L4557" s="236" t="str">
        <f>IF('ESA Input'!AH4522="","",IF('ESA Input'!AH4522="Yes",'ESA Input'!G4522,""))</f>
        <v/>
      </c>
      <c r="M4557" s="31" t="str">
        <f t="shared" si="423"/>
        <v/>
      </c>
      <c r="N4557" s="208" t="str">
        <f t="shared" si="424"/>
        <v/>
      </c>
      <c r="O4557" s="209" t="str">
        <f t="shared" si="425"/>
        <v/>
      </c>
      <c r="P4557" s="209" t="str">
        <f t="shared" si="426"/>
        <v/>
      </c>
      <c r="Q4557" s="31" t="str">
        <f t="shared" si="427"/>
        <v/>
      </c>
      <c r="R4557" s="129" t="s">
        <v>9</v>
      </c>
      <c r="S4557" s="128" t="s">
        <v>9</v>
      </c>
      <c r="T4557" s="1"/>
    </row>
    <row r="4558" spans="1:20" ht="15.75" hidden="1" customHeight="1">
      <c r="A4558" s="1" t="str">
        <f t="shared" si="1"/>
        <v/>
      </c>
      <c r="B4558" s="268" t="str">
        <f t="shared" si="422"/>
        <v>X</v>
      </c>
      <c r="C4558" s="1"/>
      <c r="D4558" s="27" t="str">
        <f>IF('ESA Input'!AH4523="","",IF('ESA Input'!AH4523="Yes",'ESA Input'!B4523,"Ineligible"))</f>
        <v/>
      </c>
      <c r="E4558" s="242" t="str">
        <f>IF('ESA Input'!AH4523="","",'ESA Input'!AH4523)</f>
        <v/>
      </c>
      <c r="F4558" s="461" t="str">
        <f>IF('ESA Input'!AH4523="","",IF('ESA Input'!AH4523="YES",'ESA Input'!AG4523,""))</f>
        <v/>
      </c>
      <c r="G4558" s="462"/>
      <c r="H4558" s="201" t="str">
        <f>IF('ESA Input'!AH4523="","",IF('ESA Input'!AH4523="Yes",'ESA Input'!J4523,""))</f>
        <v/>
      </c>
      <c r="I4558" s="227" t="str">
        <f>IF('ESA Input'!AH4523="","",IF('ESA Input'!AH4523="Yes",'ESA Input'!D4523,""))</f>
        <v/>
      </c>
      <c r="J4558" s="235" t="str">
        <f>IF('ESA Input'!AH4523="","",IF('ESA Input'!AH4523="Yes",'ESA Input'!E4523,""))</f>
        <v/>
      </c>
      <c r="K4558" s="29" t="str">
        <f>IF('ESA Input'!AH4523="","",IF('ESA Input'!AH4523="Yes",'ESA Input'!H4523,""))</f>
        <v/>
      </c>
      <c r="L4558" s="236" t="str">
        <f>IF('ESA Input'!AH4523="","",IF('ESA Input'!AH4523="Yes",'ESA Input'!G4523,""))</f>
        <v/>
      </c>
      <c r="M4558" s="31" t="str">
        <f t="shared" si="423"/>
        <v/>
      </c>
      <c r="N4558" s="208" t="str">
        <f t="shared" si="424"/>
        <v/>
      </c>
      <c r="O4558" s="209" t="str">
        <f t="shared" si="425"/>
        <v/>
      </c>
      <c r="P4558" s="209" t="str">
        <f t="shared" si="426"/>
        <v/>
      </c>
      <c r="Q4558" s="31" t="str">
        <f t="shared" si="427"/>
        <v/>
      </c>
      <c r="R4558" s="129" t="s">
        <v>9</v>
      </c>
      <c r="S4558" s="128" t="s">
        <v>9</v>
      </c>
      <c r="T4558" s="1"/>
    </row>
    <row r="4559" spans="1:20" ht="15.75" hidden="1" customHeight="1">
      <c r="A4559" s="1" t="str">
        <f t="shared" si="1"/>
        <v/>
      </c>
      <c r="B4559" s="268" t="str">
        <f t="shared" si="422"/>
        <v>X</v>
      </c>
      <c r="C4559" s="1"/>
      <c r="D4559" s="27" t="str">
        <f>IF('ESA Input'!AH4524="","",IF('ESA Input'!AH4524="Yes",'ESA Input'!B4524,"Ineligible"))</f>
        <v/>
      </c>
      <c r="E4559" s="242" t="str">
        <f>IF('ESA Input'!AH4524="","",'ESA Input'!AH4524)</f>
        <v/>
      </c>
      <c r="F4559" s="461" t="str">
        <f>IF('ESA Input'!AH4524="","",IF('ESA Input'!AH4524="YES",'ESA Input'!AG4524,""))</f>
        <v/>
      </c>
      <c r="G4559" s="462"/>
      <c r="H4559" s="201" t="str">
        <f>IF('ESA Input'!AH4524="","",IF('ESA Input'!AH4524="Yes",'ESA Input'!J4524,""))</f>
        <v/>
      </c>
      <c r="I4559" s="227" t="str">
        <f>IF('ESA Input'!AH4524="","",IF('ESA Input'!AH4524="Yes",'ESA Input'!D4524,""))</f>
        <v/>
      </c>
      <c r="J4559" s="235" t="str">
        <f>IF('ESA Input'!AH4524="","",IF('ESA Input'!AH4524="Yes",'ESA Input'!E4524,""))</f>
        <v/>
      </c>
      <c r="K4559" s="29" t="str">
        <f>IF('ESA Input'!AH4524="","",IF('ESA Input'!AH4524="Yes",'ESA Input'!H4524,""))</f>
        <v/>
      </c>
      <c r="L4559" s="236" t="str">
        <f>IF('ESA Input'!AH4524="","",IF('ESA Input'!AH4524="Yes",'ESA Input'!G4524,""))</f>
        <v/>
      </c>
      <c r="M4559" s="31" t="str">
        <f t="shared" si="423"/>
        <v/>
      </c>
      <c r="N4559" s="208" t="str">
        <f t="shared" si="424"/>
        <v/>
      </c>
      <c r="O4559" s="209" t="str">
        <f t="shared" si="425"/>
        <v/>
      </c>
      <c r="P4559" s="209" t="str">
        <f t="shared" si="426"/>
        <v/>
      </c>
      <c r="Q4559" s="31" t="str">
        <f t="shared" si="427"/>
        <v/>
      </c>
      <c r="R4559" s="129" t="s">
        <v>9</v>
      </c>
      <c r="S4559" s="128" t="s">
        <v>9</v>
      </c>
      <c r="T4559" s="1"/>
    </row>
    <row r="4560" spans="1:20" ht="15.75" hidden="1" customHeight="1">
      <c r="A4560" s="1" t="str">
        <f t="shared" si="1"/>
        <v/>
      </c>
      <c r="B4560" s="268" t="str">
        <f t="shared" si="422"/>
        <v>X</v>
      </c>
      <c r="C4560" s="1"/>
      <c r="D4560" s="27" t="str">
        <f>IF('ESA Input'!AH4525="","",IF('ESA Input'!AH4525="Yes",'ESA Input'!B4525,"Ineligible"))</f>
        <v/>
      </c>
      <c r="E4560" s="242" t="str">
        <f>IF('ESA Input'!AH4525="","",'ESA Input'!AH4525)</f>
        <v/>
      </c>
      <c r="F4560" s="461" t="str">
        <f>IF('ESA Input'!AH4525="","",IF('ESA Input'!AH4525="YES",'ESA Input'!AG4525,""))</f>
        <v/>
      </c>
      <c r="G4560" s="462"/>
      <c r="H4560" s="201" t="str">
        <f>IF('ESA Input'!AH4525="","",IF('ESA Input'!AH4525="Yes",'ESA Input'!J4525,""))</f>
        <v/>
      </c>
      <c r="I4560" s="227" t="str">
        <f>IF('ESA Input'!AH4525="","",IF('ESA Input'!AH4525="Yes",'ESA Input'!D4525,""))</f>
        <v/>
      </c>
      <c r="J4560" s="235" t="str">
        <f>IF('ESA Input'!AH4525="","",IF('ESA Input'!AH4525="Yes",'ESA Input'!E4525,""))</f>
        <v/>
      </c>
      <c r="K4560" s="29" t="str">
        <f>IF('ESA Input'!AH4525="","",IF('ESA Input'!AH4525="Yes",'ESA Input'!H4525,""))</f>
        <v/>
      </c>
      <c r="L4560" s="236" t="str">
        <f>IF('ESA Input'!AH4525="","",IF('ESA Input'!AH4525="Yes",'ESA Input'!G4525,""))</f>
        <v/>
      </c>
      <c r="M4560" s="31" t="str">
        <f t="shared" si="423"/>
        <v/>
      </c>
      <c r="N4560" s="208" t="str">
        <f t="shared" si="424"/>
        <v/>
      </c>
      <c r="O4560" s="209" t="str">
        <f t="shared" si="425"/>
        <v/>
      </c>
      <c r="P4560" s="209" t="str">
        <f t="shared" si="426"/>
        <v/>
      </c>
      <c r="Q4560" s="31" t="str">
        <f t="shared" si="427"/>
        <v/>
      </c>
      <c r="R4560" s="129" t="s">
        <v>9</v>
      </c>
      <c r="S4560" s="128" t="s">
        <v>9</v>
      </c>
      <c r="T4560" s="1"/>
    </row>
    <row r="4561" spans="1:20" ht="15.75" hidden="1" customHeight="1">
      <c r="A4561" s="1" t="str">
        <f t="shared" si="1"/>
        <v/>
      </c>
      <c r="B4561" s="268" t="str">
        <f t="shared" si="422"/>
        <v>X</v>
      </c>
      <c r="C4561" s="1"/>
      <c r="D4561" s="27" t="str">
        <f>IF('ESA Input'!AH4526="","",IF('ESA Input'!AH4526="Yes",'ESA Input'!B4526,"Ineligible"))</f>
        <v/>
      </c>
      <c r="E4561" s="242" t="str">
        <f>IF('ESA Input'!AH4526="","",'ESA Input'!AH4526)</f>
        <v/>
      </c>
      <c r="F4561" s="461" t="str">
        <f>IF('ESA Input'!AH4526="","",IF('ESA Input'!AH4526="YES",'ESA Input'!AG4526,""))</f>
        <v/>
      </c>
      <c r="G4561" s="462"/>
      <c r="H4561" s="201" t="str">
        <f>IF('ESA Input'!AH4526="","",IF('ESA Input'!AH4526="Yes",'ESA Input'!J4526,""))</f>
        <v/>
      </c>
      <c r="I4561" s="227" t="str">
        <f>IF('ESA Input'!AH4526="","",IF('ESA Input'!AH4526="Yes",'ESA Input'!D4526,""))</f>
        <v/>
      </c>
      <c r="J4561" s="235" t="str">
        <f>IF('ESA Input'!AH4526="","",IF('ESA Input'!AH4526="Yes",'ESA Input'!E4526,""))</f>
        <v/>
      </c>
      <c r="K4561" s="29" t="str">
        <f>IF('ESA Input'!AH4526="","",IF('ESA Input'!AH4526="Yes",'ESA Input'!H4526,""))</f>
        <v/>
      </c>
      <c r="L4561" s="236" t="str">
        <f>IF('ESA Input'!AH4526="","",IF('ESA Input'!AH4526="Yes",'ESA Input'!G4526,""))</f>
        <v/>
      </c>
      <c r="M4561" s="31" t="str">
        <f t="shared" si="423"/>
        <v/>
      </c>
      <c r="N4561" s="208" t="str">
        <f t="shared" si="424"/>
        <v/>
      </c>
      <c r="O4561" s="209" t="str">
        <f t="shared" si="425"/>
        <v/>
      </c>
      <c r="P4561" s="209" t="str">
        <f t="shared" si="426"/>
        <v/>
      </c>
      <c r="Q4561" s="31" t="str">
        <f t="shared" si="427"/>
        <v/>
      </c>
      <c r="R4561" s="129" t="s">
        <v>9</v>
      </c>
      <c r="S4561" s="128" t="s">
        <v>9</v>
      </c>
      <c r="T4561" s="1"/>
    </row>
    <row r="4562" spans="1:20" ht="15.75" hidden="1" customHeight="1">
      <c r="A4562" s="1" t="str">
        <f t="shared" si="1"/>
        <v/>
      </c>
      <c r="B4562" s="268" t="str">
        <f t="shared" si="422"/>
        <v>X</v>
      </c>
      <c r="C4562" s="1"/>
      <c r="D4562" s="27" t="str">
        <f>IF('ESA Input'!AH4527="","",IF('ESA Input'!AH4527="Yes",'ESA Input'!B4527,"Ineligible"))</f>
        <v/>
      </c>
      <c r="E4562" s="242" t="str">
        <f>IF('ESA Input'!AH4527="","",'ESA Input'!AH4527)</f>
        <v/>
      </c>
      <c r="F4562" s="461" t="str">
        <f>IF('ESA Input'!AH4527="","",IF('ESA Input'!AH4527="YES",'ESA Input'!AG4527,""))</f>
        <v/>
      </c>
      <c r="G4562" s="462"/>
      <c r="H4562" s="201" t="str">
        <f>IF('ESA Input'!AH4527="","",IF('ESA Input'!AH4527="Yes",'ESA Input'!J4527,""))</f>
        <v/>
      </c>
      <c r="I4562" s="227" t="str">
        <f>IF('ESA Input'!AH4527="","",IF('ESA Input'!AH4527="Yes",'ESA Input'!D4527,""))</f>
        <v/>
      </c>
      <c r="J4562" s="235" t="str">
        <f>IF('ESA Input'!AH4527="","",IF('ESA Input'!AH4527="Yes",'ESA Input'!E4527,""))</f>
        <v/>
      </c>
      <c r="K4562" s="29" t="str">
        <f>IF('ESA Input'!AH4527="","",IF('ESA Input'!AH4527="Yes",'ESA Input'!H4527,""))</f>
        <v/>
      </c>
      <c r="L4562" s="236" t="str">
        <f>IF('ESA Input'!AH4527="","",IF('ESA Input'!AH4527="Yes",'ESA Input'!G4527,""))</f>
        <v/>
      </c>
      <c r="M4562" s="31" t="str">
        <f t="shared" si="423"/>
        <v/>
      </c>
      <c r="N4562" s="208" t="str">
        <f t="shared" si="424"/>
        <v/>
      </c>
      <c r="O4562" s="209" t="str">
        <f t="shared" si="425"/>
        <v/>
      </c>
      <c r="P4562" s="209" t="str">
        <f t="shared" si="426"/>
        <v/>
      </c>
      <c r="Q4562" s="31" t="str">
        <f t="shared" si="427"/>
        <v/>
      </c>
      <c r="R4562" s="129" t="s">
        <v>9</v>
      </c>
      <c r="S4562" s="128" t="s">
        <v>9</v>
      </c>
      <c r="T4562" s="1"/>
    </row>
    <row r="4563" spans="1:20" ht="15.75" hidden="1" customHeight="1">
      <c r="A4563" s="1" t="str">
        <f t="shared" si="1"/>
        <v/>
      </c>
      <c r="B4563" s="268" t="str">
        <f t="shared" si="422"/>
        <v>X</v>
      </c>
      <c r="C4563" s="1"/>
      <c r="D4563" s="27" t="str">
        <f>IF('ESA Input'!AH4528="","",IF('ESA Input'!AH4528="Yes",'ESA Input'!B4528,"Ineligible"))</f>
        <v/>
      </c>
      <c r="E4563" s="242" t="str">
        <f>IF('ESA Input'!AH4528="","",'ESA Input'!AH4528)</f>
        <v/>
      </c>
      <c r="F4563" s="461" t="str">
        <f>IF('ESA Input'!AH4528="","",IF('ESA Input'!AH4528="YES",'ESA Input'!AG4528,""))</f>
        <v/>
      </c>
      <c r="G4563" s="462"/>
      <c r="H4563" s="201" t="str">
        <f>IF('ESA Input'!AH4528="","",IF('ESA Input'!AH4528="Yes",'ESA Input'!J4528,""))</f>
        <v/>
      </c>
      <c r="I4563" s="227" t="str">
        <f>IF('ESA Input'!AH4528="","",IF('ESA Input'!AH4528="Yes",'ESA Input'!D4528,""))</f>
        <v/>
      </c>
      <c r="J4563" s="235" t="str">
        <f>IF('ESA Input'!AH4528="","",IF('ESA Input'!AH4528="Yes",'ESA Input'!E4528,""))</f>
        <v/>
      </c>
      <c r="K4563" s="29" t="str">
        <f>IF('ESA Input'!AH4528="","",IF('ESA Input'!AH4528="Yes",'ESA Input'!H4528,""))</f>
        <v/>
      </c>
      <c r="L4563" s="236" t="str">
        <f>IF('ESA Input'!AH4528="","",IF('ESA Input'!AH4528="Yes",'ESA Input'!G4528,""))</f>
        <v/>
      </c>
      <c r="M4563" s="31" t="str">
        <f t="shared" si="423"/>
        <v/>
      </c>
      <c r="N4563" s="208" t="str">
        <f t="shared" si="424"/>
        <v/>
      </c>
      <c r="O4563" s="209" t="str">
        <f t="shared" si="425"/>
        <v/>
      </c>
      <c r="P4563" s="209" t="str">
        <f t="shared" si="426"/>
        <v/>
      </c>
      <c r="Q4563" s="31" t="str">
        <f t="shared" si="427"/>
        <v/>
      </c>
      <c r="R4563" s="129" t="s">
        <v>9</v>
      </c>
      <c r="S4563" s="128" t="s">
        <v>9</v>
      </c>
      <c r="T4563" s="1"/>
    </row>
    <row r="4564" spans="1:20" ht="15.75" hidden="1" customHeight="1">
      <c r="A4564" s="1" t="str">
        <f t="shared" si="1"/>
        <v/>
      </c>
      <c r="B4564" s="268" t="str">
        <f t="shared" si="422"/>
        <v>X</v>
      </c>
      <c r="C4564" s="1"/>
      <c r="D4564" s="27" t="str">
        <f>IF('ESA Input'!AH4529="","",IF('ESA Input'!AH4529="Yes",'ESA Input'!B4529,"Ineligible"))</f>
        <v/>
      </c>
      <c r="E4564" s="242" t="str">
        <f>IF('ESA Input'!AH4529="","",'ESA Input'!AH4529)</f>
        <v/>
      </c>
      <c r="F4564" s="461" t="str">
        <f>IF('ESA Input'!AH4529="","",IF('ESA Input'!AH4529="YES",'ESA Input'!AG4529,""))</f>
        <v/>
      </c>
      <c r="G4564" s="462"/>
      <c r="H4564" s="201" t="str">
        <f>IF('ESA Input'!AH4529="","",IF('ESA Input'!AH4529="Yes",'ESA Input'!J4529,""))</f>
        <v/>
      </c>
      <c r="I4564" s="227" t="str">
        <f>IF('ESA Input'!AH4529="","",IF('ESA Input'!AH4529="Yes",'ESA Input'!D4529,""))</f>
        <v/>
      </c>
      <c r="J4564" s="235" t="str">
        <f>IF('ESA Input'!AH4529="","",IF('ESA Input'!AH4529="Yes",'ESA Input'!E4529,""))</f>
        <v/>
      </c>
      <c r="K4564" s="29" t="str">
        <f>IF('ESA Input'!AH4529="","",IF('ESA Input'!AH4529="Yes",'ESA Input'!H4529,""))</f>
        <v/>
      </c>
      <c r="L4564" s="236" t="str">
        <f>IF('ESA Input'!AH4529="","",IF('ESA Input'!AH4529="Yes",'ESA Input'!G4529,""))</f>
        <v/>
      </c>
      <c r="M4564" s="31" t="str">
        <f t="shared" si="423"/>
        <v/>
      </c>
      <c r="N4564" s="208" t="str">
        <f t="shared" si="424"/>
        <v/>
      </c>
      <c r="O4564" s="209" t="str">
        <f t="shared" si="425"/>
        <v/>
      </c>
      <c r="P4564" s="209" t="str">
        <f t="shared" si="426"/>
        <v/>
      </c>
      <c r="Q4564" s="31" t="str">
        <f t="shared" si="427"/>
        <v/>
      </c>
      <c r="R4564" s="129" t="s">
        <v>9</v>
      </c>
      <c r="S4564" s="128" t="s">
        <v>9</v>
      </c>
      <c r="T4564" s="1"/>
    </row>
    <row r="4565" spans="1:20" ht="15.75" hidden="1" customHeight="1">
      <c r="A4565" s="1" t="str">
        <f t="shared" si="1"/>
        <v/>
      </c>
      <c r="B4565" s="268" t="str">
        <f t="shared" si="422"/>
        <v>X</v>
      </c>
      <c r="C4565" s="1"/>
      <c r="D4565" s="27" t="str">
        <f>IF('ESA Input'!AH4530="","",IF('ESA Input'!AH4530="Yes",'ESA Input'!B4530,"Ineligible"))</f>
        <v/>
      </c>
      <c r="E4565" s="242" t="str">
        <f>IF('ESA Input'!AH4530="","",'ESA Input'!AH4530)</f>
        <v/>
      </c>
      <c r="F4565" s="461" t="str">
        <f>IF('ESA Input'!AH4530="","",IF('ESA Input'!AH4530="YES",'ESA Input'!AG4530,""))</f>
        <v/>
      </c>
      <c r="G4565" s="462"/>
      <c r="H4565" s="201" t="str">
        <f>IF('ESA Input'!AH4530="","",IF('ESA Input'!AH4530="Yes",'ESA Input'!J4530,""))</f>
        <v/>
      </c>
      <c r="I4565" s="227" t="str">
        <f>IF('ESA Input'!AH4530="","",IF('ESA Input'!AH4530="Yes",'ESA Input'!D4530,""))</f>
        <v/>
      </c>
      <c r="J4565" s="235" t="str">
        <f>IF('ESA Input'!AH4530="","",IF('ESA Input'!AH4530="Yes",'ESA Input'!E4530,""))</f>
        <v/>
      </c>
      <c r="K4565" s="29" t="str">
        <f>IF('ESA Input'!AH4530="","",IF('ESA Input'!AH4530="Yes",'ESA Input'!H4530,""))</f>
        <v/>
      </c>
      <c r="L4565" s="236" t="str">
        <f>IF('ESA Input'!AH4530="","",IF('ESA Input'!AH4530="Yes",'ESA Input'!G4530,""))</f>
        <v/>
      </c>
      <c r="M4565" s="31" t="str">
        <f t="shared" si="423"/>
        <v/>
      </c>
      <c r="N4565" s="208" t="str">
        <f t="shared" si="424"/>
        <v/>
      </c>
      <c r="O4565" s="209" t="str">
        <f t="shared" si="425"/>
        <v/>
      </c>
      <c r="P4565" s="209" t="str">
        <f t="shared" si="426"/>
        <v/>
      </c>
      <c r="Q4565" s="31" t="str">
        <f t="shared" si="427"/>
        <v/>
      </c>
      <c r="R4565" s="129" t="s">
        <v>9</v>
      </c>
      <c r="S4565" s="128" t="s">
        <v>9</v>
      </c>
      <c r="T4565" s="1"/>
    </row>
    <row r="4566" spans="1:20" ht="15.75" hidden="1" customHeight="1">
      <c r="A4566" s="1" t="str">
        <f t="shared" si="1"/>
        <v/>
      </c>
      <c r="B4566" s="268" t="str">
        <f t="shared" si="422"/>
        <v>X</v>
      </c>
      <c r="C4566" s="1"/>
      <c r="D4566" s="27" t="str">
        <f>IF('ESA Input'!AH4531="","",IF('ESA Input'!AH4531="Yes",'ESA Input'!B4531,"Ineligible"))</f>
        <v/>
      </c>
      <c r="E4566" s="242" t="str">
        <f>IF('ESA Input'!AH4531="","",'ESA Input'!AH4531)</f>
        <v/>
      </c>
      <c r="F4566" s="461" t="str">
        <f>IF('ESA Input'!AH4531="","",IF('ESA Input'!AH4531="YES",'ESA Input'!AG4531,""))</f>
        <v/>
      </c>
      <c r="G4566" s="462"/>
      <c r="H4566" s="201" t="str">
        <f>IF('ESA Input'!AH4531="","",IF('ESA Input'!AH4531="Yes",'ESA Input'!J4531,""))</f>
        <v/>
      </c>
      <c r="I4566" s="227" t="str">
        <f>IF('ESA Input'!AH4531="","",IF('ESA Input'!AH4531="Yes",'ESA Input'!D4531,""))</f>
        <v/>
      </c>
      <c r="J4566" s="235" t="str">
        <f>IF('ESA Input'!AH4531="","",IF('ESA Input'!AH4531="Yes",'ESA Input'!E4531,""))</f>
        <v/>
      </c>
      <c r="K4566" s="29" t="str">
        <f>IF('ESA Input'!AH4531="","",IF('ESA Input'!AH4531="Yes",'ESA Input'!H4531,""))</f>
        <v/>
      </c>
      <c r="L4566" s="236" t="str">
        <f>IF('ESA Input'!AH4531="","",IF('ESA Input'!AH4531="Yes",'ESA Input'!G4531,""))</f>
        <v/>
      </c>
      <c r="M4566" s="31" t="str">
        <f t="shared" si="423"/>
        <v/>
      </c>
      <c r="N4566" s="208" t="str">
        <f t="shared" si="424"/>
        <v/>
      </c>
      <c r="O4566" s="209" t="str">
        <f t="shared" si="425"/>
        <v/>
      </c>
      <c r="P4566" s="209" t="str">
        <f t="shared" si="426"/>
        <v/>
      </c>
      <c r="Q4566" s="31" t="str">
        <f t="shared" si="427"/>
        <v/>
      </c>
      <c r="R4566" s="129" t="s">
        <v>9</v>
      </c>
      <c r="S4566" s="128" t="s">
        <v>9</v>
      </c>
      <c r="T4566" s="1"/>
    </row>
    <row r="4567" spans="1:20" ht="15.75" hidden="1" customHeight="1">
      <c r="A4567" s="1" t="str">
        <f t="shared" si="1"/>
        <v/>
      </c>
      <c r="B4567" s="268" t="str">
        <f t="shared" si="422"/>
        <v>X</v>
      </c>
      <c r="C4567" s="1"/>
      <c r="D4567" s="27" t="str">
        <f>IF('ESA Input'!AH4532="","",IF('ESA Input'!AH4532="Yes",'ESA Input'!B4532,"Ineligible"))</f>
        <v/>
      </c>
      <c r="E4567" s="242" t="str">
        <f>IF('ESA Input'!AH4532="","",'ESA Input'!AH4532)</f>
        <v/>
      </c>
      <c r="F4567" s="461" t="str">
        <f>IF('ESA Input'!AH4532="","",IF('ESA Input'!AH4532="YES",'ESA Input'!AG4532,""))</f>
        <v/>
      </c>
      <c r="G4567" s="462"/>
      <c r="H4567" s="201" t="str">
        <f>IF('ESA Input'!AH4532="","",IF('ESA Input'!AH4532="Yes",'ESA Input'!J4532,""))</f>
        <v/>
      </c>
      <c r="I4567" s="227" t="str">
        <f>IF('ESA Input'!AH4532="","",IF('ESA Input'!AH4532="Yes",'ESA Input'!D4532,""))</f>
        <v/>
      </c>
      <c r="J4567" s="235" t="str">
        <f>IF('ESA Input'!AH4532="","",IF('ESA Input'!AH4532="Yes",'ESA Input'!E4532,""))</f>
        <v/>
      </c>
      <c r="K4567" s="29" t="str">
        <f>IF('ESA Input'!AH4532="","",IF('ESA Input'!AH4532="Yes",'ESA Input'!H4532,""))</f>
        <v/>
      </c>
      <c r="L4567" s="236" t="str">
        <f>IF('ESA Input'!AH4532="","",IF('ESA Input'!AH4532="Yes",'ESA Input'!G4532,""))</f>
        <v/>
      </c>
      <c r="M4567" s="31" t="str">
        <f t="shared" si="423"/>
        <v/>
      </c>
      <c r="N4567" s="208" t="str">
        <f t="shared" si="424"/>
        <v/>
      </c>
      <c r="O4567" s="209" t="str">
        <f t="shared" si="425"/>
        <v/>
      </c>
      <c r="P4567" s="209" t="str">
        <f t="shared" si="426"/>
        <v/>
      </c>
      <c r="Q4567" s="31" t="str">
        <f t="shared" si="427"/>
        <v/>
      </c>
      <c r="R4567" s="129" t="s">
        <v>9</v>
      </c>
      <c r="S4567" s="128" t="s">
        <v>9</v>
      </c>
      <c r="T4567" s="1"/>
    </row>
    <row r="4568" spans="1:20" ht="15.75" hidden="1" customHeight="1">
      <c r="A4568" s="1" t="str">
        <f t="shared" si="1"/>
        <v/>
      </c>
      <c r="B4568" s="268" t="str">
        <f t="shared" si="422"/>
        <v>X</v>
      </c>
      <c r="C4568" s="1"/>
      <c r="D4568" s="27" t="str">
        <f>IF('ESA Input'!AH4533="","",IF('ESA Input'!AH4533="Yes",'ESA Input'!B4533,"Ineligible"))</f>
        <v/>
      </c>
      <c r="E4568" s="242" t="str">
        <f>IF('ESA Input'!AH4533="","",'ESA Input'!AH4533)</f>
        <v/>
      </c>
      <c r="F4568" s="461" t="str">
        <f>IF('ESA Input'!AH4533="","",IF('ESA Input'!AH4533="YES",'ESA Input'!AG4533,""))</f>
        <v/>
      </c>
      <c r="G4568" s="462"/>
      <c r="H4568" s="201" t="str">
        <f>IF('ESA Input'!AH4533="","",IF('ESA Input'!AH4533="Yes",'ESA Input'!J4533,""))</f>
        <v/>
      </c>
      <c r="I4568" s="227" t="str">
        <f>IF('ESA Input'!AH4533="","",IF('ESA Input'!AH4533="Yes",'ESA Input'!D4533,""))</f>
        <v/>
      </c>
      <c r="J4568" s="235" t="str">
        <f>IF('ESA Input'!AH4533="","",IF('ESA Input'!AH4533="Yes",'ESA Input'!E4533,""))</f>
        <v/>
      </c>
      <c r="K4568" s="29" t="str">
        <f>IF('ESA Input'!AH4533="","",IF('ESA Input'!AH4533="Yes",'ESA Input'!H4533,""))</f>
        <v/>
      </c>
      <c r="L4568" s="236" t="str">
        <f>IF('ESA Input'!AH4533="","",IF('ESA Input'!AH4533="Yes",'ESA Input'!G4533,""))</f>
        <v/>
      </c>
      <c r="M4568" s="31" t="str">
        <f t="shared" si="423"/>
        <v/>
      </c>
      <c r="N4568" s="208" t="str">
        <f t="shared" si="424"/>
        <v/>
      </c>
      <c r="O4568" s="209" t="str">
        <f t="shared" si="425"/>
        <v/>
      </c>
      <c r="P4568" s="209" t="str">
        <f t="shared" si="426"/>
        <v/>
      </c>
      <c r="Q4568" s="31" t="str">
        <f t="shared" si="427"/>
        <v/>
      </c>
      <c r="R4568" s="129" t="s">
        <v>9</v>
      </c>
      <c r="S4568" s="128" t="s">
        <v>9</v>
      </c>
      <c r="T4568" s="1"/>
    </row>
    <row r="4569" spans="1:20" ht="15.75" hidden="1" customHeight="1">
      <c r="A4569" s="1" t="str">
        <f t="shared" si="1"/>
        <v/>
      </c>
      <c r="B4569" s="268" t="str">
        <f t="shared" si="422"/>
        <v>X</v>
      </c>
      <c r="C4569" s="1"/>
      <c r="D4569" s="27" t="str">
        <f>IF('ESA Input'!AH4534="","",IF('ESA Input'!AH4534="Yes",'ESA Input'!B4534,"Ineligible"))</f>
        <v/>
      </c>
      <c r="E4569" s="242" t="str">
        <f>IF('ESA Input'!AH4534="","",'ESA Input'!AH4534)</f>
        <v/>
      </c>
      <c r="F4569" s="461" t="str">
        <f>IF('ESA Input'!AH4534="","",IF('ESA Input'!AH4534="YES",'ESA Input'!AG4534,""))</f>
        <v/>
      </c>
      <c r="G4569" s="462"/>
      <c r="H4569" s="201" t="str">
        <f>IF('ESA Input'!AH4534="","",IF('ESA Input'!AH4534="Yes",'ESA Input'!J4534,""))</f>
        <v/>
      </c>
      <c r="I4569" s="227" t="str">
        <f>IF('ESA Input'!AH4534="","",IF('ESA Input'!AH4534="Yes",'ESA Input'!D4534,""))</f>
        <v/>
      </c>
      <c r="J4569" s="235" t="str">
        <f>IF('ESA Input'!AH4534="","",IF('ESA Input'!AH4534="Yes",'ESA Input'!E4534,""))</f>
        <v/>
      </c>
      <c r="K4569" s="29" t="str">
        <f>IF('ESA Input'!AH4534="","",IF('ESA Input'!AH4534="Yes",'ESA Input'!H4534,""))</f>
        <v/>
      </c>
      <c r="L4569" s="236" t="str">
        <f>IF('ESA Input'!AH4534="","",IF('ESA Input'!AH4534="Yes",'ESA Input'!G4534,""))</f>
        <v/>
      </c>
      <c r="M4569" s="31" t="str">
        <f t="shared" si="423"/>
        <v/>
      </c>
      <c r="N4569" s="208" t="str">
        <f t="shared" si="424"/>
        <v/>
      </c>
      <c r="O4569" s="209" t="str">
        <f t="shared" si="425"/>
        <v/>
      </c>
      <c r="P4569" s="209" t="str">
        <f t="shared" si="426"/>
        <v/>
      </c>
      <c r="Q4569" s="31" t="str">
        <f t="shared" si="427"/>
        <v/>
      </c>
      <c r="R4569" s="129" t="s">
        <v>9</v>
      </c>
      <c r="S4569" s="128" t="s">
        <v>9</v>
      </c>
      <c r="T4569" s="1"/>
    </row>
    <row r="4570" spans="1:20" ht="15.75" hidden="1" customHeight="1">
      <c r="A4570" s="1" t="str">
        <f t="shared" si="1"/>
        <v/>
      </c>
      <c r="B4570" s="268" t="str">
        <f t="shared" si="422"/>
        <v>X</v>
      </c>
      <c r="C4570" s="1"/>
      <c r="D4570" s="27" t="str">
        <f>IF('ESA Input'!AH4535="","",IF('ESA Input'!AH4535="Yes",'ESA Input'!B4535,"Ineligible"))</f>
        <v/>
      </c>
      <c r="E4570" s="242" t="str">
        <f>IF('ESA Input'!AH4535="","",'ESA Input'!AH4535)</f>
        <v/>
      </c>
      <c r="F4570" s="461" t="str">
        <f>IF('ESA Input'!AH4535="","",IF('ESA Input'!AH4535="YES",'ESA Input'!AG4535,""))</f>
        <v/>
      </c>
      <c r="G4570" s="462"/>
      <c r="H4570" s="201" t="str">
        <f>IF('ESA Input'!AH4535="","",IF('ESA Input'!AH4535="Yes",'ESA Input'!J4535,""))</f>
        <v/>
      </c>
      <c r="I4570" s="227" t="str">
        <f>IF('ESA Input'!AH4535="","",IF('ESA Input'!AH4535="Yes",'ESA Input'!D4535,""))</f>
        <v/>
      </c>
      <c r="J4570" s="235" t="str">
        <f>IF('ESA Input'!AH4535="","",IF('ESA Input'!AH4535="Yes",'ESA Input'!E4535,""))</f>
        <v/>
      </c>
      <c r="K4570" s="29" t="str">
        <f>IF('ESA Input'!AH4535="","",IF('ESA Input'!AH4535="Yes",'ESA Input'!H4535,""))</f>
        <v/>
      </c>
      <c r="L4570" s="236" t="str">
        <f>IF('ESA Input'!AH4535="","",IF('ESA Input'!AH4535="Yes",'ESA Input'!G4535,""))</f>
        <v/>
      </c>
      <c r="M4570" s="31" t="str">
        <f t="shared" si="423"/>
        <v/>
      </c>
      <c r="N4570" s="208" t="str">
        <f t="shared" si="424"/>
        <v/>
      </c>
      <c r="O4570" s="209" t="str">
        <f t="shared" si="425"/>
        <v/>
      </c>
      <c r="P4570" s="209" t="str">
        <f t="shared" si="426"/>
        <v/>
      </c>
      <c r="Q4570" s="31" t="str">
        <f t="shared" si="427"/>
        <v/>
      </c>
      <c r="R4570" s="129" t="s">
        <v>9</v>
      </c>
      <c r="S4570" s="128" t="s">
        <v>9</v>
      </c>
      <c r="T4570" s="1"/>
    </row>
    <row r="4571" spans="1:20" ht="15.75" hidden="1" customHeight="1">
      <c r="A4571" s="1" t="str">
        <f t="shared" si="1"/>
        <v/>
      </c>
      <c r="B4571" s="268" t="str">
        <f t="shared" si="422"/>
        <v>X</v>
      </c>
      <c r="C4571" s="1"/>
      <c r="D4571" s="27" t="str">
        <f>IF('ESA Input'!AH4536="","",IF('ESA Input'!AH4536="Yes",'ESA Input'!B4536,"Ineligible"))</f>
        <v/>
      </c>
      <c r="E4571" s="242" t="str">
        <f>IF('ESA Input'!AH4536="","",'ESA Input'!AH4536)</f>
        <v/>
      </c>
      <c r="F4571" s="461" t="str">
        <f>IF('ESA Input'!AH4536="","",IF('ESA Input'!AH4536="YES",'ESA Input'!AG4536,""))</f>
        <v/>
      </c>
      <c r="G4571" s="462"/>
      <c r="H4571" s="201" t="str">
        <f>IF('ESA Input'!AH4536="","",IF('ESA Input'!AH4536="Yes",'ESA Input'!J4536,""))</f>
        <v/>
      </c>
      <c r="I4571" s="227" t="str">
        <f>IF('ESA Input'!AH4536="","",IF('ESA Input'!AH4536="Yes",'ESA Input'!D4536,""))</f>
        <v/>
      </c>
      <c r="J4571" s="235" t="str">
        <f>IF('ESA Input'!AH4536="","",IF('ESA Input'!AH4536="Yes",'ESA Input'!E4536,""))</f>
        <v/>
      </c>
      <c r="K4571" s="29" t="str">
        <f>IF('ESA Input'!AH4536="","",IF('ESA Input'!AH4536="Yes",'ESA Input'!H4536,""))</f>
        <v/>
      </c>
      <c r="L4571" s="236" t="str">
        <f>IF('ESA Input'!AH4536="","",IF('ESA Input'!AH4536="Yes",'ESA Input'!G4536,""))</f>
        <v/>
      </c>
      <c r="M4571" s="31" t="str">
        <f t="shared" si="423"/>
        <v/>
      </c>
      <c r="N4571" s="208" t="str">
        <f t="shared" si="424"/>
        <v/>
      </c>
      <c r="O4571" s="209" t="str">
        <f t="shared" si="425"/>
        <v/>
      </c>
      <c r="P4571" s="209" t="str">
        <f t="shared" si="426"/>
        <v/>
      </c>
      <c r="Q4571" s="31" t="str">
        <f t="shared" si="427"/>
        <v/>
      </c>
      <c r="R4571" s="129" t="s">
        <v>9</v>
      </c>
      <c r="S4571" s="128" t="s">
        <v>9</v>
      </c>
      <c r="T4571" s="1"/>
    </row>
    <row r="4572" spans="1:20" ht="15.75" hidden="1" customHeight="1">
      <c r="A4572" s="1" t="str">
        <f t="shared" si="1"/>
        <v/>
      </c>
      <c r="B4572" s="268" t="str">
        <f t="shared" si="422"/>
        <v>X</v>
      </c>
      <c r="C4572" s="1"/>
      <c r="D4572" s="27" t="str">
        <f>IF('ESA Input'!AH4537="","",IF('ESA Input'!AH4537="Yes",'ESA Input'!B4537,"Ineligible"))</f>
        <v/>
      </c>
      <c r="E4572" s="242" t="str">
        <f>IF('ESA Input'!AH4537="","",'ESA Input'!AH4537)</f>
        <v/>
      </c>
      <c r="F4572" s="461" t="str">
        <f>IF('ESA Input'!AH4537="","",IF('ESA Input'!AH4537="YES",'ESA Input'!AG4537,""))</f>
        <v/>
      </c>
      <c r="G4572" s="462"/>
      <c r="H4572" s="201" t="str">
        <f>IF('ESA Input'!AH4537="","",IF('ESA Input'!AH4537="Yes",'ESA Input'!J4537,""))</f>
        <v/>
      </c>
      <c r="I4572" s="227" t="str">
        <f>IF('ESA Input'!AH4537="","",IF('ESA Input'!AH4537="Yes",'ESA Input'!D4537,""))</f>
        <v/>
      </c>
      <c r="J4572" s="235" t="str">
        <f>IF('ESA Input'!AH4537="","",IF('ESA Input'!AH4537="Yes",'ESA Input'!E4537,""))</f>
        <v/>
      </c>
      <c r="K4572" s="29" t="str">
        <f>IF('ESA Input'!AH4537="","",IF('ESA Input'!AH4537="Yes",'ESA Input'!H4537,""))</f>
        <v/>
      </c>
      <c r="L4572" s="236" t="str">
        <f>IF('ESA Input'!AH4537="","",IF('ESA Input'!AH4537="Yes",'ESA Input'!G4537,""))</f>
        <v/>
      </c>
      <c r="M4572" s="31" t="str">
        <f t="shared" si="423"/>
        <v/>
      </c>
      <c r="N4572" s="208" t="str">
        <f t="shared" si="424"/>
        <v/>
      </c>
      <c r="O4572" s="209" t="str">
        <f t="shared" si="425"/>
        <v/>
      </c>
      <c r="P4572" s="209" t="str">
        <f t="shared" si="426"/>
        <v/>
      </c>
      <c r="Q4572" s="31" t="str">
        <f t="shared" si="427"/>
        <v/>
      </c>
      <c r="R4572" s="129" t="s">
        <v>9</v>
      </c>
      <c r="S4572" s="128" t="s">
        <v>9</v>
      </c>
      <c r="T4572" s="1"/>
    </row>
    <row r="4573" spans="1:20" ht="15.75" hidden="1" customHeight="1">
      <c r="A4573" s="1" t="str">
        <f t="shared" si="1"/>
        <v/>
      </c>
      <c r="B4573" s="268" t="str">
        <f t="shared" si="422"/>
        <v>X</v>
      </c>
      <c r="C4573" s="1"/>
      <c r="D4573" s="27" t="str">
        <f>IF('ESA Input'!AH4538="","",IF('ESA Input'!AH4538="Yes",'ESA Input'!B4538,"Ineligible"))</f>
        <v/>
      </c>
      <c r="E4573" s="242" t="str">
        <f>IF('ESA Input'!AH4538="","",'ESA Input'!AH4538)</f>
        <v/>
      </c>
      <c r="F4573" s="461" t="str">
        <f>IF('ESA Input'!AH4538="","",IF('ESA Input'!AH4538="YES",'ESA Input'!AG4538,""))</f>
        <v/>
      </c>
      <c r="G4573" s="462"/>
      <c r="H4573" s="201" t="str">
        <f>IF('ESA Input'!AH4538="","",IF('ESA Input'!AH4538="Yes",'ESA Input'!J4538,""))</f>
        <v/>
      </c>
      <c r="I4573" s="227" t="str">
        <f>IF('ESA Input'!AH4538="","",IF('ESA Input'!AH4538="Yes",'ESA Input'!D4538,""))</f>
        <v/>
      </c>
      <c r="J4573" s="235" t="str">
        <f>IF('ESA Input'!AH4538="","",IF('ESA Input'!AH4538="Yes",'ESA Input'!E4538,""))</f>
        <v/>
      </c>
      <c r="K4573" s="29" t="str">
        <f>IF('ESA Input'!AH4538="","",IF('ESA Input'!AH4538="Yes",'ESA Input'!H4538,""))</f>
        <v/>
      </c>
      <c r="L4573" s="236" t="str">
        <f>IF('ESA Input'!AH4538="","",IF('ESA Input'!AH4538="Yes",'ESA Input'!G4538,""))</f>
        <v/>
      </c>
      <c r="M4573" s="31" t="str">
        <f t="shared" si="423"/>
        <v/>
      </c>
      <c r="N4573" s="208" t="str">
        <f t="shared" si="424"/>
        <v/>
      </c>
      <c r="O4573" s="209" t="str">
        <f t="shared" si="425"/>
        <v/>
      </c>
      <c r="P4573" s="209" t="str">
        <f t="shared" si="426"/>
        <v/>
      </c>
      <c r="Q4573" s="31" t="str">
        <f t="shared" si="427"/>
        <v/>
      </c>
      <c r="R4573" s="129" t="s">
        <v>9</v>
      </c>
      <c r="S4573" s="128" t="s">
        <v>9</v>
      </c>
      <c r="T4573" s="1"/>
    </row>
    <row r="4574" spans="1:20" ht="15.75" hidden="1" customHeight="1">
      <c r="A4574" s="1" t="str">
        <f t="shared" si="1"/>
        <v/>
      </c>
      <c r="B4574" s="268" t="str">
        <f t="shared" si="422"/>
        <v>X</v>
      </c>
      <c r="C4574" s="1"/>
      <c r="D4574" s="27" t="str">
        <f>IF('ESA Input'!AH4539="","",IF('ESA Input'!AH4539="Yes",'ESA Input'!B4539,"Ineligible"))</f>
        <v/>
      </c>
      <c r="E4574" s="242" t="str">
        <f>IF('ESA Input'!AH4539="","",'ESA Input'!AH4539)</f>
        <v/>
      </c>
      <c r="F4574" s="461" t="str">
        <f>IF('ESA Input'!AH4539="","",IF('ESA Input'!AH4539="YES",'ESA Input'!AG4539,""))</f>
        <v/>
      </c>
      <c r="G4574" s="462"/>
      <c r="H4574" s="201" t="str">
        <f>IF('ESA Input'!AH4539="","",IF('ESA Input'!AH4539="Yes",'ESA Input'!J4539,""))</f>
        <v/>
      </c>
      <c r="I4574" s="227" t="str">
        <f>IF('ESA Input'!AH4539="","",IF('ESA Input'!AH4539="Yes",'ESA Input'!D4539,""))</f>
        <v/>
      </c>
      <c r="J4574" s="235" t="str">
        <f>IF('ESA Input'!AH4539="","",IF('ESA Input'!AH4539="Yes",'ESA Input'!E4539,""))</f>
        <v/>
      </c>
      <c r="K4574" s="29" t="str">
        <f>IF('ESA Input'!AH4539="","",IF('ESA Input'!AH4539="Yes",'ESA Input'!H4539,""))</f>
        <v/>
      </c>
      <c r="L4574" s="236" t="str">
        <f>IF('ESA Input'!AH4539="","",IF('ESA Input'!AH4539="Yes",'ESA Input'!G4539,""))</f>
        <v/>
      </c>
      <c r="M4574" s="31" t="str">
        <f t="shared" si="423"/>
        <v/>
      </c>
      <c r="N4574" s="208" t="str">
        <f t="shared" si="424"/>
        <v/>
      </c>
      <c r="O4574" s="209" t="str">
        <f t="shared" si="425"/>
        <v/>
      </c>
      <c r="P4574" s="209" t="str">
        <f t="shared" si="426"/>
        <v/>
      </c>
      <c r="Q4574" s="31" t="str">
        <f t="shared" si="427"/>
        <v/>
      </c>
      <c r="R4574" s="129" t="s">
        <v>9</v>
      </c>
      <c r="S4574" s="128" t="s">
        <v>9</v>
      </c>
      <c r="T4574" s="1"/>
    </row>
    <row r="4575" spans="1:20" ht="15.75" hidden="1" customHeight="1">
      <c r="A4575" s="1" t="str">
        <f t="shared" si="1"/>
        <v/>
      </c>
      <c r="B4575" s="268" t="str">
        <f t="shared" si="422"/>
        <v>X</v>
      </c>
      <c r="C4575" s="1"/>
      <c r="D4575" s="27" t="str">
        <f>IF('ESA Input'!AH4540="","",IF('ESA Input'!AH4540="Yes",'ESA Input'!B4540,"Ineligible"))</f>
        <v/>
      </c>
      <c r="E4575" s="242" t="str">
        <f>IF('ESA Input'!AH4540="","",'ESA Input'!AH4540)</f>
        <v/>
      </c>
      <c r="F4575" s="461" t="str">
        <f>IF('ESA Input'!AH4540="","",IF('ESA Input'!AH4540="YES",'ESA Input'!AG4540,""))</f>
        <v/>
      </c>
      <c r="G4575" s="462"/>
      <c r="H4575" s="201" t="str">
        <f>IF('ESA Input'!AH4540="","",IF('ESA Input'!AH4540="Yes",'ESA Input'!J4540,""))</f>
        <v/>
      </c>
      <c r="I4575" s="227" t="str">
        <f>IF('ESA Input'!AH4540="","",IF('ESA Input'!AH4540="Yes",'ESA Input'!D4540,""))</f>
        <v/>
      </c>
      <c r="J4575" s="235" t="str">
        <f>IF('ESA Input'!AH4540="","",IF('ESA Input'!AH4540="Yes",'ESA Input'!E4540,""))</f>
        <v/>
      </c>
      <c r="K4575" s="29" t="str">
        <f>IF('ESA Input'!AH4540="","",IF('ESA Input'!AH4540="Yes",'ESA Input'!H4540,""))</f>
        <v/>
      </c>
      <c r="L4575" s="236" t="str">
        <f>IF('ESA Input'!AH4540="","",IF('ESA Input'!AH4540="Yes",'ESA Input'!G4540,""))</f>
        <v/>
      </c>
      <c r="M4575" s="31" t="str">
        <f t="shared" si="423"/>
        <v/>
      </c>
      <c r="N4575" s="208" t="str">
        <f t="shared" si="424"/>
        <v/>
      </c>
      <c r="O4575" s="209" t="str">
        <f t="shared" si="425"/>
        <v/>
      </c>
      <c r="P4575" s="209" t="str">
        <f t="shared" si="426"/>
        <v/>
      </c>
      <c r="Q4575" s="31" t="str">
        <f t="shared" si="427"/>
        <v/>
      </c>
      <c r="R4575" s="129" t="s">
        <v>9</v>
      </c>
      <c r="S4575" s="128" t="s">
        <v>9</v>
      </c>
      <c r="T4575" s="1"/>
    </row>
    <row r="4576" spans="1:20" ht="15.75" hidden="1" customHeight="1">
      <c r="A4576" s="1" t="str">
        <f t="shared" si="1"/>
        <v/>
      </c>
      <c r="B4576" s="268" t="str">
        <f t="shared" si="422"/>
        <v>X</v>
      </c>
      <c r="C4576" s="1"/>
      <c r="D4576" s="27" t="str">
        <f>IF('ESA Input'!AH4541="","",IF('ESA Input'!AH4541="Yes",'ESA Input'!B4541,"Ineligible"))</f>
        <v/>
      </c>
      <c r="E4576" s="242" t="str">
        <f>IF('ESA Input'!AH4541="","",'ESA Input'!AH4541)</f>
        <v/>
      </c>
      <c r="F4576" s="461" t="str">
        <f>IF('ESA Input'!AH4541="","",IF('ESA Input'!AH4541="YES",'ESA Input'!AG4541,""))</f>
        <v/>
      </c>
      <c r="G4576" s="462"/>
      <c r="H4576" s="201" t="str">
        <f>IF('ESA Input'!AH4541="","",IF('ESA Input'!AH4541="Yes",'ESA Input'!J4541,""))</f>
        <v/>
      </c>
      <c r="I4576" s="227" t="str">
        <f>IF('ESA Input'!AH4541="","",IF('ESA Input'!AH4541="Yes",'ESA Input'!D4541,""))</f>
        <v/>
      </c>
      <c r="J4576" s="235" t="str">
        <f>IF('ESA Input'!AH4541="","",IF('ESA Input'!AH4541="Yes",'ESA Input'!E4541,""))</f>
        <v/>
      </c>
      <c r="K4576" s="29" t="str">
        <f>IF('ESA Input'!AH4541="","",IF('ESA Input'!AH4541="Yes",'ESA Input'!H4541,""))</f>
        <v/>
      </c>
      <c r="L4576" s="236" t="str">
        <f>IF('ESA Input'!AH4541="","",IF('ESA Input'!AH4541="Yes",'ESA Input'!G4541,""))</f>
        <v/>
      </c>
      <c r="M4576" s="31" t="str">
        <f t="shared" si="423"/>
        <v/>
      </c>
      <c r="N4576" s="208" t="str">
        <f t="shared" si="424"/>
        <v/>
      </c>
      <c r="O4576" s="209" t="str">
        <f t="shared" si="425"/>
        <v/>
      </c>
      <c r="P4576" s="209" t="str">
        <f t="shared" si="426"/>
        <v/>
      </c>
      <c r="Q4576" s="31" t="str">
        <f t="shared" si="427"/>
        <v/>
      </c>
      <c r="R4576" s="129" t="s">
        <v>9</v>
      </c>
      <c r="S4576" s="128" t="s">
        <v>9</v>
      </c>
      <c r="T4576" s="1"/>
    </row>
    <row r="4577" spans="1:20" ht="15.75" hidden="1" customHeight="1">
      <c r="A4577" s="1" t="str">
        <f t="shared" si="1"/>
        <v/>
      </c>
      <c r="B4577" s="268" t="str">
        <f t="shared" si="422"/>
        <v>X</v>
      </c>
      <c r="C4577" s="1"/>
      <c r="D4577" s="27" t="str">
        <f>IF('ESA Input'!AH4542="","",IF('ESA Input'!AH4542="Yes",'ESA Input'!B4542,"Ineligible"))</f>
        <v/>
      </c>
      <c r="E4577" s="242" t="str">
        <f>IF('ESA Input'!AH4542="","",'ESA Input'!AH4542)</f>
        <v/>
      </c>
      <c r="F4577" s="461" t="str">
        <f>IF('ESA Input'!AH4542="","",IF('ESA Input'!AH4542="YES",'ESA Input'!AG4542,""))</f>
        <v/>
      </c>
      <c r="G4577" s="462"/>
      <c r="H4577" s="201" t="str">
        <f>IF('ESA Input'!AH4542="","",IF('ESA Input'!AH4542="Yes",'ESA Input'!J4542,""))</f>
        <v/>
      </c>
      <c r="I4577" s="227" t="str">
        <f>IF('ESA Input'!AH4542="","",IF('ESA Input'!AH4542="Yes",'ESA Input'!D4542,""))</f>
        <v/>
      </c>
      <c r="J4577" s="235" t="str">
        <f>IF('ESA Input'!AH4542="","",IF('ESA Input'!AH4542="Yes",'ESA Input'!E4542,""))</f>
        <v/>
      </c>
      <c r="K4577" s="29" t="str">
        <f>IF('ESA Input'!AH4542="","",IF('ESA Input'!AH4542="Yes",'ESA Input'!H4542,""))</f>
        <v/>
      </c>
      <c r="L4577" s="236" t="str">
        <f>IF('ESA Input'!AH4542="","",IF('ESA Input'!AH4542="Yes",'ESA Input'!G4542,""))</f>
        <v/>
      </c>
      <c r="M4577" s="31" t="str">
        <f t="shared" si="423"/>
        <v/>
      </c>
      <c r="N4577" s="208" t="str">
        <f t="shared" si="424"/>
        <v/>
      </c>
      <c r="O4577" s="209" t="str">
        <f t="shared" si="425"/>
        <v/>
      </c>
      <c r="P4577" s="209" t="str">
        <f t="shared" si="426"/>
        <v/>
      </c>
      <c r="Q4577" s="31" t="str">
        <f t="shared" si="427"/>
        <v/>
      </c>
      <c r="R4577" s="129" t="s">
        <v>9</v>
      </c>
      <c r="S4577" s="128" t="s">
        <v>9</v>
      </c>
      <c r="T4577" s="1"/>
    </row>
    <row r="4578" spans="1:20" ht="15.75" hidden="1" customHeight="1">
      <c r="A4578" s="1" t="str">
        <f t="shared" si="1"/>
        <v/>
      </c>
      <c r="B4578" s="268" t="str">
        <f t="shared" si="422"/>
        <v>X</v>
      </c>
      <c r="C4578" s="1"/>
      <c r="D4578" s="27" t="str">
        <f>IF('ESA Input'!AH4543="","",IF('ESA Input'!AH4543="Yes",'ESA Input'!B4543,"Ineligible"))</f>
        <v/>
      </c>
      <c r="E4578" s="242" t="str">
        <f>IF('ESA Input'!AH4543="","",'ESA Input'!AH4543)</f>
        <v/>
      </c>
      <c r="F4578" s="461" t="str">
        <f>IF('ESA Input'!AH4543="","",IF('ESA Input'!AH4543="YES",'ESA Input'!AG4543,""))</f>
        <v/>
      </c>
      <c r="G4578" s="462"/>
      <c r="H4578" s="201" t="str">
        <f>IF('ESA Input'!AH4543="","",IF('ESA Input'!AH4543="Yes",'ESA Input'!J4543,""))</f>
        <v/>
      </c>
      <c r="I4578" s="227" t="str">
        <f>IF('ESA Input'!AH4543="","",IF('ESA Input'!AH4543="Yes",'ESA Input'!D4543,""))</f>
        <v/>
      </c>
      <c r="J4578" s="235" t="str">
        <f>IF('ESA Input'!AH4543="","",IF('ESA Input'!AH4543="Yes",'ESA Input'!E4543,""))</f>
        <v/>
      </c>
      <c r="K4578" s="29" t="str">
        <f>IF('ESA Input'!AH4543="","",IF('ESA Input'!AH4543="Yes",'ESA Input'!H4543,""))</f>
        <v/>
      </c>
      <c r="L4578" s="236" t="str">
        <f>IF('ESA Input'!AH4543="","",IF('ESA Input'!AH4543="Yes",'ESA Input'!G4543,""))</f>
        <v/>
      </c>
      <c r="M4578" s="31" t="str">
        <f t="shared" si="423"/>
        <v/>
      </c>
      <c r="N4578" s="208" t="str">
        <f t="shared" si="424"/>
        <v/>
      </c>
      <c r="O4578" s="209" t="str">
        <f t="shared" si="425"/>
        <v/>
      </c>
      <c r="P4578" s="209" t="str">
        <f t="shared" si="426"/>
        <v/>
      </c>
      <c r="Q4578" s="31" t="str">
        <f t="shared" si="427"/>
        <v/>
      </c>
      <c r="R4578" s="129" t="s">
        <v>9</v>
      </c>
      <c r="S4578" s="128" t="s">
        <v>9</v>
      </c>
      <c r="T4578" s="1"/>
    </row>
    <row r="4579" spans="1:20" ht="15.75" hidden="1" customHeight="1">
      <c r="A4579" s="1" t="str">
        <f t="shared" si="1"/>
        <v/>
      </c>
      <c r="B4579" s="268" t="str">
        <f t="shared" si="422"/>
        <v>X</v>
      </c>
      <c r="C4579" s="1"/>
      <c r="D4579" s="27" t="str">
        <f>IF('ESA Input'!AH4544="","",IF('ESA Input'!AH4544="Yes",'ESA Input'!B4544,"Ineligible"))</f>
        <v/>
      </c>
      <c r="E4579" s="242" t="str">
        <f>IF('ESA Input'!AH4544="","",'ESA Input'!AH4544)</f>
        <v/>
      </c>
      <c r="F4579" s="461" t="str">
        <f>IF('ESA Input'!AH4544="","",IF('ESA Input'!AH4544="YES",'ESA Input'!AG4544,""))</f>
        <v/>
      </c>
      <c r="G4579" s="462"/>
      <c r="H4579" s="201" t="str">
        <f>IF('ESA Input'!AH4544="","",IF('ESA Input'!AH4544="Yes",'ESA Input'!J4544,""))</f>
        <v/>
      </c>
      <c r="I4579" s="227" t="str">
        <f>IF('ESA Input'!AH4544="","",IF('ESA Input'!AH4544="Yes",'ESA Input'!D4544,""))</f>
        <v/>
      </c>
      <c r="J4579" s="235" t="str">
        <f>IF('ESA Input'!AH4544="","",IF('ESA Input'!AH4544="Yes",'ESA Input'!E4544,""))</f>
        <v/>
      </c>
      <c r="K4579" s="29" t="str">
        <f>IF('ESA Input'!AH4544="","",IF('ESA Input'!AH4544="Yes",'ESA Input'!H4544,""))</f>
        <v/>
      </c>
      <c r="L4579" s="236" t="str">
        <f>IF('ESA Input'!AH4544="","",IF('ESA Input'!AH4544="Yes",'ESA Input'!G4544,""))</f>
        <v/>
      </c>
      <c r="M4579" s="31" t="str">
        <f t="shared" si="423"/>
        <v/>
      </c>
      <c r="N4579" s="208" t="str">
        <f t="shared" si="424"/>
        <v/>
      </c>
      <c r="O4579" s="209" t="str">
        <f t="shared" si="425"/>
        <v/>
      </c>
      <c r="P4579" s="209" t="str">
        <f t="shared" si="426"/>
        <v/>
      </c>
      <c r="Q4579" s="31" t="str">
        <f t="shared" si="427"/>
        <v/>
      </c>
      <c r="R4579" s="129" t="s">
        <v>9</v>
      </c>
      <c r="S4579" s="128" t="s">
        <v>9</v>
      </c>
      <c r="T4579" s="1"/>
    </row>
    <row r="4580" spans="1:20" ht="15.75" hidden="1" customHeight="1">
      <c r="A4580" s="1" t="str">
        <f t="shared" si="1"/>
        <v/>
      </c>
      <c r="B4580" s="268" t="str">
        <f t="shared" si="422"/>
        <v>X</v>
      </c>
      <c r="C4580" s="1"/>
      <c r="D4580" s="27" t="str">
        <f>IF('ESA Input'!AH4545="","",IF('ESA Input'!AH4545="Yes",'ESA Input'!B4545,"Ineligible"))</f>
        <v/>
      </c>
      <c r="E4580" s="242" t="str">
        <f>IF('ESA Input'!AH4545="","",'ESA Input'!AH4545)</f>
        <v/>
      </c>
      <c r="F4580" s="461" t="str">
        <f>IF('ESA Input'!AH4545="","",IF('ESA Input'!AH4545="YES",'ESA Input'!AG4545,""))</f>
        <v/>
      </c>
      <c r="G4580" s="462"/>
      <c r="H4580" s="201" t="str">
        <f>IF('ESA Input'!AH4545="","",IF('ESA Input'!AH4545="Yes",'ESA Input'!J4545,""))</f>
        <v/>
      </c>
      <c r="I4580" s="227" t="str">
        <f>IF('ESA Input'!AH4545="","",IF('ESA Input'!AH4545="Yes",'ESA Input'!D4545,""))</f>
        <v/>
      </c>
      <c r="J4580" s="235" t="str">
        <f>IF('ESA Input'!AH4545="","",IF('ESA Input'!AH4545="Yes",'ESA Input'!E4545,""))</f>
        <v/>
      </c>
      <c r="K4580" s="29" t="str">
        <f>IF('ESA Input'!AH4545="","",IF('ESA Input'!AH4545="Yes",'ESA Input'!H4545,""))</f>
        <v/>
      </c>
      <c r="L4580" s="236" t="str">
        <f>IF('ESA Input'!AH4545="","",IF('ESA Input'!AH4545="Yes",'ESA Input'!G4545,""))</f>
        <v/>
      </c>
      <c r="M4580" s="31" t="str">
        <f t="shared" si="423"/>
        <v/>
      </c>
      <c r="N4580" s="208" t="str">
        <f t="shared" si="424"/>
        <v/>
      </c>
      <c r="O4580" s="209" t="str">
        <f t="shared" si="425"/>
        <v/>
      </c>
      <c r="P4580" s="209" t="str">
        <f t="shared" si="426"/>
        <v/>
      </c>
      <c r="Q4580" s="31" t="str">
        <f t="shared" si="427"/>
        <v/>
      </c>
      <c r="R4580" s="129" t="s">
        <v>9</v>
      </c>
      <c r="S4580" s="128" t="s">
        <v>9</v>
      </c>
      <c r="T4580" s="1"/>
    </row>
    <row r="4581" spans="1:20" ht="15.75" hidden="1" customHeight="1">
      <c r="A4581" s="1" t="str">
        <f t="shared" si="1"/>
        <v/>
      </c>
      <c r="B4581" s="268" t="str">
        <f t="shared" si="422"/>
        <v>X</v>
      </c>
      <c r="C4581" s="1"/>
      <c r="D4581" s="27" t="str">
        <f>IF('ESA Input'!AH4546="","",IF('ESA Input'!AH4546="Yes",'ESA Input'!B4546,"Ineligible"))</f>
        <v/>
      </c>
      <c r="E4581" s="242" t="str">
        <f>IF('ESA Input'!AH4546="","",'ESA Input'!AH4546)</f>
        <v/>
      </c>
      <c r="F4581" s="461" t="str">
        <f>IF('ESA Input'!AH4546="","",IF('ESA Input'!AH4546="YES",'ESA Input'!AG4546,""))</f>
        <v/>
      </c>
      <c r="G4581" s="462"/>
      <c r="H4581" s="201" t="str">
        <f>IF('ESA Input'!AH4546="","",IF('ESA Input'!AH4546="Yes",'ESA Input'!J4546,""))</f>
        <v/>
      </c>
      <c r="I4581" s="227" t="str">
        <f>IF('ESA Input'!AH4546="","",IF('ESA Input'!AH4546="Yes",'ESA Input'!D4546,""))</f>
        <v/>
      </c>
      <c r="J4581" s="235" t="str">
        <f>IF('ESA Input'!AH4546="","",IF('ESA Input'!AH4546="Yes",'ESA Input'!E4546,""))</f>
        <v/>
      </c>
      <c r="K4581" s="29" t="str">
        <f>IF('ESA Input'!AH4546="","",IF('ESA Input'!AH4546="Yes",'ESA Input'!H4546,""))</f>
        <v/>
      </c>
      <c r="L4581" s="236" t="str">
        <f>IF('ESA Input'!AH4546="","",IF('ESA Input'!AH4546="Yes",'ESA Input'!G4546,""))</f>
        <v/>
      </c>
      <c r="M4581" s="31" t="str">
        <f t="shared" si="423"/>
        <v/>
      </c>
      <c r="N4581" s="208" t="str">
        <f t="shared" si="424"/>
        <v/>
      </c>
      <c r="O4581" s="209" t="str">
        <f t="shared" si="425"/>
        <v/>
      </c>
      <c r="P4581" s="209" t="str">
        <f t="shared" si="426"/>
        <v/>
      </c>
      <c r="Q4581" s="31" t="str">
        <f t="shared" si="427"/>
        <v/>
      </c>
      <c r="R4581" s="129" t="s">
        <v>9</v>
      </c>
      <c r="S4581" s="128" t="s">
        <v>9</v>
      </c>
      <c r="T4581" s="1"/>
    </row>
    <row r="4582" spans="1:20" ht="15.75" hidden="1" customHeight="1">
      <c r="A4582" s="1" t="str">
        <f t="shared" si="1"/>
        <v/>
      </c>
      <c r="B4582" s="268" t="str">
        <f t="shared" ref="B4582:B4645" si="428">IF(Q4582&gt;M4582,"+",IF(Q4582&lt;M4582,"-","X"))</f>
        <v>X</v>
      </c>
      <c r="C4582" s="1"/>
      <c r="D4582" s="27" t="str">
        <f>IF('ESA Input'!AH4547="","",IF('ESA Input'!AH4547="Yes",'ESA Input'!B4547,"Ineligible"))</f>
        <v/>
      </c>
      <c r="E4582" s="242" t="str">
        <f>IF('ESA Input'!AH4547="","",'ESA Input'!AH4547)</f>
        <v/>
      </c>
      <c r="F4582" s="461" t="str">
        <f>IF('ESA Input'!AH4547="","",IF('ESA Input'!AH4547="YES",'ESA Input'!AG4547,""))</f>
        <v/>
      </c>
      <c r="G4582" s="462"/>
      <c r="H4582" s="201" t="str">
        <f>IF('ESA Input'!AH4547="","",IF('ESA Input'!AH4547="Yes",'ESA Input'!J4547,""))</f>
        <v/>
      </c>
      <c r="I4582" s="227" t="str">
        <f>IF('ESA Input'!AH4547="","",IF('ESA Input'!AH4547="Yes",'ESA Input'!D4547,""))</f>
        <v/>
      </c>
      <c r="J4582" s="235" t="str">
        <f>IF('ESA Input'!AH4547="","",IF('ESA Input'!AH4547="Yes",'ESA Input'!E4547,""))</f>
        <v/>
      </c>
      <c r="K4582" s="29" t="str">
        <f>IF('ESA Input'!AH4547="","",IF('ESA Input'!AH4547="Yes",'ESA Input'!H4547,""))</f>
        <v/>
      </c>
      <c r="L4582" s="236" t="str">
        <f>IF('ESA Input'!AH4547="","",IF('ESA Input'!AH4547="Yes",'ESA Input'!G4547,""))</f>
        <v/>
      </c>
      <c r="M4582" s="31" t="str">
        <f t="shared" si="423"/>
        <v/>
      </c>
      <c r="N4582" s="208" t="str">
        <f t="shared" si="424"/>
        <v/>
      </c>
      <c r="O4582" s="209" t="str">
        <f t="shared" si="425"/>
        <v/>
      </c>
      <c r="P4582" s="209" t="str">
        <f t="shared" si="426"/>
        <v/>
      </c>
      <c r="Q4582" s="31" t="str">
        <f t="shared" si="427"/>
        <v/>
      </c>
      <c r="R4582" s="129" t="s">
        <v>9</v>
      </c>
      <c r="S4582" s="128" t="s">
        <v>9</v>
      </c>
      <c r="T4582" s="1"/>
    </row>
    <row r="4583" spans="1:20" ht="15.75" hidden="1" customHeight="1">
      <c r="A4583" s="1" t="str">
        <f t="shared" si="1"/>
        <v/>
      </c>
      <c r="B4583" s="268" t="str">
        <f t="shared" si="428"/>
        <v>X</v>
      </c>
      <c r="C4583" s="1"/>
      <c r="D4583" s="27" t="str">
        <f>IF('ESA Input'!AH4548="","",IF('ESA Input'!AH4548="Yes",'ESA Input'!B4548,"Ineligible"))</f>
        <v/>
      </c>
      <c r="E4583" s="242" t="str">
        <f>IF('ESA Input'!AH4548="","",'ESA Input'!AH4548)</f>
        <v/>
      </c>
      <c r="F4583" s="461" t="str">
        <f>IF('ESA Input'!AH4548="","",IF('ESA Input'!AH4548="YES",'ESA Input'!AG4548,""))</f>
        <v/>
      </c>
      <c r="G4583" s="462"/>
      <c r="H4583" s="201" t="str">
        <f>IF('ESA Input'!AH4548="","",IF('ESA Input'!AH4548="Yes",'ESA Input'!J4548,""))</f>
        <v/>
      </c>
      <c r="I4583" s="227" t="str">
        <f>IF('ESA Input'!AH4548="","",IF('ESA Input'!AH4548="Yes",'ESA Input'!D4548,""))</f>
        <v/>
      </c>
      <c r="J4583" s="235" t="str">
        <f>IF('ESA Input'!AH4548="","",IF('ESA Input'!AH4548="Yes",'ESA Input'!E4548,""))</f>
        <v/>
      </c>
      <c r="K4583" s="29" t="str">
        <f>IF('ESA Input'!AH4548="","",IF('ESA Input'!AH4548="Yes",'ESA Input'!H4548,""))</f>
        <v/>
      </c>
      <c r="L4583" s="236" t="str">
        <f>IF('ESA Input'!AH4548="","",IF('ESA Input'!AH4548="Yes",'ESA Input'!G4548,""))</f>
        <v/>
      </c>
      <c r="M4583" s="31" t="str">
        <f t="shared" ref="M4583:M4646" si="429">IF($D4583="","",SUM(J4583:L4583))</f>
        <v/>
      </c>
      <c r="N4583" s="208" t="str">
        <f t="shared" ref="N4583:N4646" si="430">J4583</f>
        <v/>
      </c>
      <c r="O4583" s="209" t="str">
        <f t="shared" ref="O4583:O4646" si="431">K4583</f>
        <v/>
      </c>
      <c r="P4583" s="209" t="str">
        <f t="shared" ref="P4583:P4646" si="432">L4583</f>
        <v/>
      </c>
      <c r="Q4583" s="31" t="str">
        <f t="shared" ref="Q4583:Q4646" si="433">IF($D4583="","",SUM(N4583:P4583))</f>
        <v/>
      </c>
      <c r="R4583" s="129" t="s">
        <v>9</v>
      </c>
      <c r="S4583" s="128" t="s">
        <v>9</v>
      </c>
      <c r="T4583" s="1"/>
    </row>
    <row r="4584" spans="1:20" ht="15.75" hidden="1" customHeight="1">
      <c r="A4584" s="1" t="str">
        <f t="shared" si="1"/>
        <v/>
      </c>
      <c r="B4584" s="268" t="str">
        <f t="shared" si="428"/>
        <v>X</v>
      </c>
      <c r="C4584" s="1"/>
      <c r="D4584" s="27" t="str">
        <f>IF('ESA Input'!AH4549="","",IF('ESA Input'!AH4549="Yes",'ESA Input'!B4549,"Ineligible"))</f>
        <v/>
      </c>
      <c r="E4584" s="242" t="str">
        <f>IF('ESA Input'!AH4549="","",'ESA Input'!AH4549)</f>
        <v/>
      </c>
      <c r="F4584" s="461" t="str">
        <f>IF('ESA Input'!AH4549="","",IF('ESA Input'!AH4549="YES",'ESA Input'!AG4549,""))</f>
        <v/>
      </c>
      <c r="G4584" s="462"/>
      <c r="H4584" s="201" t="str">
        <f>IF('ESA Input'!AH4549="","",IF('ESA Input'!AH4549="Yes",'ESA Input'!J4549,""))</f>
        <v/>
      </c>
      <c r="I4584" s="227" t="str">
        <f>IF('ESA Input'!AH4549="","",IF('ESA Input'!AH4549="Yes",'ESA Input'!D4549,""))</f>
        <v/>
      </c>
      <c r="J4584" s="235" t="str">
        <f>IF('ESA Input'!AH4549="","",IF('ESA Input'!AH4549="Yes",'ESA Input'!E4549,""))</f>
        <v/>
      </c>
      <c r="K4584" s="29" t="str">
        <f>IF('ESA Input'!AH4549="","",IF('ESA Input'!AH4549="Yes",'ESA Input'!H4549,""))</f>
        <v/>
      </c>
      <c r="L4584" s="236" t="str">
        <f>IF('ESA Input'!AH4549="","",IF('ESA Input'!AH4549="Yes",'ESA Input'!G4549,""))</f>
        <v/>
      </c>
      <c r="M4584" s="31" t="str">
        <f t="shared" si="429"/>
        <v/>
      </c>
      <c r="N4584" s="208" t="str">
        <f t="shared" si="430"/>
        <v/>
      </c>
      <c r="O4584" s="209" t="str">
        <f t="shared" si="431"/>
        <v/>
      </c>
      <c r="P4584" s="209" t="str">
        <f t="shared" si="432"/>
        <v/>
      </c>
      <c r="Q4584" s="31" t="str">
        <f t="shared" si="433"/>
        <v/>
      </c>
      <c r="R4584" s="129" t="s">
        <v>9</v>
      </c>
      <c r="S4584" s="128" t="s">
        <v>9</v>
      </c>
      <c r="T4584" s="1"/>
    </row>
    <row r="4585" spans="1:20" ht="15.75" hidden="1" customHeight="1">
      <c r="A4585" s="1" t="str">
        <f t="shared" si="1"/>
        <v/>
      </c>
      <c r="B4585" s="268" t="str">
        <f t="shared" si="428"/>
        <v>X</v>
      </c>
      <c r="C4585" s="1"/>
      <c r="D4585" s="27" t="str">
        <f>IF('ESA Input'!AH4550="","",IF('ESA Input'!AH4550="Yes",'ESA Input'!B4550,"Ineligible"))</f>
        <v/>
      </c>
      <c r="E4585" s="242" t="str">
        <f>IF('ESA Input'!AH4550="","",'ESA Input'!AH4550)</f>
        <v/>
      </c>
      <c r="F4585" s="461" t="str">
        <f>IF('ESA Input'!AH4550="","",IF('ESA Input'!AH4550="YES",'ESA Input'!AG4550,""))</f>
        <v/>
      </c>
      <c r="G4585" s="462"/>
      <c r="H4585" s="201" t="str">
        <f>IF('ESA Input'!AH4550="","",IF('ESA Input'!AH4550="Yes",'ESA Input'!J4550,""))</f>
        <v/>
      </c>
      <c r="I4585" s="227" t="str">
        <f>IF('ESA Input'!AH4550="","",IF('ESA Input'!AH4550="Yes",'ESA Input'!D4550,""))</f>
        <v/>
      </c>
      <c r="J4585" s="235" t="str">
        <f>IF('ESA Input'!AH4550="","",IF('ESA Input'!AH4550="Yes",'ESA Input'!E4550,""))</f>
        <v/>
      </c>
      <c r="K4585" s="29" t="str">
        <f>IF('ESA Input'!AH4550="","",IF('ESA Input'!AH4550="Yes",'ESA Input'!H4550,""))</f>
        <v/>
      </c>
      <c r="L4585" s="236" t="str">
        <f>IF('ESA Input'!AH4550="","",IF('ESA Input'!AH4550="Yes",'ESA Input'!G4550,""))</f>
        <v/>
      </c>
      <c r="M4585" s="31" t="str">
        <f t="shared" si="429"/>
        <v/>
      </c>
      <c r="N4585" s="208" t="str">
        <f t="shared" si="430"/>
        <v/>
      </c>
      <c r="O4585" s="209" t="str">
        <f t="shared" si="431"/>
        <v/>
      </c>
      <c r="P4585" s="209" t="str">
        <f t="shared" si="432"/>
        <v/>
      </c>
      <c r="Q4585" s="31" t="str">
        <f t="shared" si="433"/>
        <v/>
      </c>
      <c r="R4585" s="129" t="s">
        <v>9</v>
      </c>
      <c r="S4585" s="128" t="s">
        <v>9</v>
      </c>
      <c r="T4585" s="1"/>
    </row>
    <row r="4586" spans="1:20" ht="15.75" hidden="1" customHeight="1">
      <c r="A4586" s="1" t="str">
        <f t="shared" si="1"/>
        <v/>
      </c>
      <c r="B4586" s="268" t="str">
        <f t="shared" si="428"/>
        <v>X</v>
      </c>
      <c r="C4586" s="1"/>
      <c r="D4586" s="27" t="str">
        <f>IF('ESA Input'!AH4551="","",IF('ESA Input'!AH4551="Yes",'ESA Input'!B4551,"Ineligible"))</f>
        <v/>
      </c>
      <c r="E4586" s="242" t="str">
        <f>IF('ESA Input'!AH4551="","",'ESA Input'!AH4551)</f>
        <v/>
      </c>
      <c r="F4586" s="461" t="str">
        <f>IF('ESA Input'!AH4551="","",IF('ESA Input'!AH4551="YES",'ESA Input'!AG4551,""))</f>
        <v/>
      </c>
      <c r="G4586" s="462"/>
      <c r="H4586" s="201" t="str">
        <f>IF('ESA Input'!AH4551="","",IF('ESA Input'!AH4551="Yes",'ESA Input'!J4551,""))</f>
        <v/>
      </c>
      <c r="I4586" s="227" t="str">
        <f>IF('ESA Input'!AH4551="","",IF('ESA Input'!AH4551="Yes",'ESA Input'!D4551,""))</f>
        <v/>
      </c>
      <c r="J4586" s="235" t="str">
        <f>IF('ESA Input'!AH4551="","",IF('ESA Input'!AH4551="Yes",'ESA Input'!E4551,""))</f>
        <v/>
      </c>
      <c r="K4586" s="29" t="str">
        <f>IF('ESA Input'!AH4551="","",IF('ESA Input'!AH4551="Yes",'ESA Input'!H4551,""))</f>
        <v/>
      </c>
      <c r="L4586" s="236" t="str">
        <f>IF('ESA Input'!AH4551="","",IF('ESA Input'!AH4551="Yes",'ESA Input'!G4551,""))</f>
        <v/>
      </c>
      <c r="M4586" s="31" t="str">
        <f t="shared" si="429"/>
        <v/>
      </c>
      <c r="N4586" s="208" t="str">
        <f t="shared" si="430"/>
        <v/>
      </c>
      <c r="O4586" s="209" t="str">
        <f t="shared" si="431"/>
        <v/>
      </c>
      <c r="P4586" s="209" t="str">
        <f t="shared" si="432"/>
        <v/>
      </c>
      <c r="Q4586" s="31" t="str">
        <f t="shared" si="433"/>
        <v/>
      </c>
      <c r="R4586" s="129" t="s">
        <v>9</v>
      </c>
      <c r="S4586" s="128" t="s">
        <v>9</v>
      </c>
      <c r="T4586" s="1"/>
    </row>
    <row r="4587" spans="1:20" ht="15.75" hidden="1" customHeight="1">
      <c r="A4587" s="1" t="str">
        <f t="shared" si="1"/>
        <v/>
      </c>
      <c r="B4587" s="268" t="str">
        <f t="shared" si="428"/>
        <v>X</v>
      </c>
      <c r="C4587" s="1"/>
      <c r="D4587" s="27" t="str">
        <f>IF('ESA Input'!AH4552="","",IF('ESA Input'!AH4552="Yes",'ESA Input'!B4552,"Ineligible"))</f>
        <v/>
      </c>
      <c r="E4587" s="242" t="str">
        <f>IF('ESA Input'!AH4552="","",'ESA Input'!AH4552)</f>
        <v/>
      </c>
      <c r="F4587" s="461" t="str">
        <f>IF('ESA Input'!AH4552="","",IF('ESA Input'!AH4552="YES",'ESA Input'!AG4552,""))</f>
        <v/>
      </c>
      <c r="G4587" s="462"/>
      <c r="H4587" s="201" t="str">
        <f>IF('ESA Input'!AH4552="","",IF('ESA Input'!AH4552="Yes",'ESA Input'!J4552,""))</f>
        <v/>
      </c>
      <c r="I4587" s="227" t="str">
        <f>IF('ESA Input'!AH4552="","",IF('ESA Input'!AH4552="Yes",'ESA Input'!D4552,""))</f>
        <v/>
      </c>
      <c r="J4587" s="235" t="str">
        <f>IF('ESA Input'!AH4552="","",IF('ESA Input'!AH4552="Yes",'ESA Input'!E4552,""))</f>
        <v/>
      </c>
      <c r="K4587" s="29" t="str">
        <f>IF('ESA Input'!AH4552="","",IF('ESA Input'!AH4552="Yes",'ESA Input'!H4552,""))</f>
        <v/>
      </c>
      <c r="L4587" s="236" t="str">
        <f>IF('ESA Input'!AH4552="","",IF('ESA Input'!AH4552="Yes",'ESA Input'!G4552,""))</f>
        <v/>
      </c>
      <c r="M4587" s="31" t="str">
        <f t="shared" si="429"/>
        <v/>
      </c>
      <c r="N4587" s="208" t="str">
        <f t="shared" si="430"/>
        <v/>
      </c>
      <c r="O4587" s="209" t="str">
        <f t="shared" si="431"/>
        <v/>
      </c>
      <c r="P4587" s="209" t="str">
        <f t="shared" si="432"/>
        <v/>
      </c>
      <c r="Q4587" s="31" t="str">
        <f t="shared" si="433"/>
        <v/>
      </c>
      <c r="R4587" s="129" t="s">
        <v>9</v>
      </c>
      <c r="S4587" s="128" t="s">
        <v>9</v>
      </c>
      <c r="T4587" s="1"/>
    </row>
    <row r="4588" spans="1:20" ht="15.75" hidden="1" customHeight="1">
      <c r="A4588" s="1" t="str">
        <f t="shared" si="1"/>
        <v/>
      </c>
      <c r="B4588" s="268" t="str">
        <f t="shared" si="428"/>
        <v>X</v>
      </c>
      <c r="C4588" s="1"/>
      <c r="D4588" s="27" t="str">
        <f>IF('ESA Input'!AH4553="","",IF('ESA Input'!AH4553="Yes",'ESA Input'!B4553,"Ineligible"))</f>
        <v/>
      </c>
      <c r="E4588" s="242" t="str">
        <f>IF('ESA Input'!AH4553="","",'ESA Input'!AH4553)</f>
        <v/>
      </c>
      <c r="F4588" s="461" t="str">
        <f>IF('ESA Input'!AH4553="","",IF('ESA Input'!AH4553="YES",'ESA Input'!AG4553,""))</f>
        <v/>
      </c>
      <c r="G4588" s="462"/>
      <c r="H4588" s="201" t="str">
        <f>IF('ESA Input'!AH4553="","",IF('ESA Input'!AH4553="Yes",'ESA Input'!J4553,""))</f>
        <v/>
      </c>
      <c r="I4588" s="227" t="str">
        <f>IF('ESA Input'!AH4553="","",IF('ESA Input'!AH4553="Yes",'ESA Input'!D4553,""))</f>
        <v/>
      </c>
      <c r="J4588" s="235" t="str">
        <f>IF('ESA Input'!AH4553="","",IF('ESA Input'!AH4553="Yes",'ESA Input'!E4553,""))</f>
        <v/>
      </c>
      <c r="K4588" s="29" t="str">
        <f>IF('ESA Input'!AH4553="","",IF('ESA Input'!AH4553="Yes",'ESA Input'!H4553,""))</f>
        <v/>
      </c>
      <c r="L4588" s="236" t="str">
        <f>IF('ESA Input'!AH4553="","",IF('ESA Input'!AH4553="Yes",'ESA Input'!G4553,""))</f>
        <v/>
      </c>
      <c r="M4588" s="31" t="str">
        <f t="shared" si="429"/>
        <v/>
      </c>
      <c r="N4588" s="208" t="str">
        <f t="shared" si="430"/>
        <v/>
      </c>
      <c r="O4588" s="209" t="str">
        <f t="shared" si="431"/>
        <v/>
      </c>
      <c r="P4588" s="209" t="str">
        <f t="shared" si="432"/>
        <v/>
      </c>
      <c r="Q4588" s="31" t="str">
        <f t="shared" si="433"/>
        <v/>
      </c>
      <c r="R4588" s="129" t="s">
        <v>9</v>
      </c>
      <c r="S4588" s="128" t="s">
        <v>9</v>
      </c>
      <c r="T4588" s="1"/>
    </row>
    <row r="4589" spans="1:20" ht="15.75" hidden="1" customHeight="1">
      <c r="A4589" s="1" t="str">
        <f t="shared" si="1"/>
        <v/>
      </c>
      <c r="B4589" s="268" t="str">
        <f t="shared" si="428"/>
        <v>X</v>
      </c>
      <c r="C4589" s="1"/>
      <c r="D4589" s="27" t="str">
        <f>IF('ESA Input'!AH4554="","",IF('ESA Input'!AH4554="Yes",'ESA Input'!B4554,"Ineligible"))</f>
        <v/>
      </c>
      <c r="E4589" s="242" t="str">
        <f>IF('ESA Input'!AH4554="","",'ESA Input'!AH4554)</f>
        <v/>
      </c>
      <c r="F4589" s="461" t="str">
        <f>IF('ESA Input'!AH4554="","",IF('ESA Input'!AH4554="YES",'ESA Input'!AG4554,""))</f>
        <v/>
      </c>
      <c r="G4589" s="462"/>
      <c r="H4589" s="201" t="str">
        <f>IF('ESA Input'!AH4554="","",IF('ESA Input'!AH4554="Yes",'ESA Input'!J4554,""))</f>
        <v/>
      </c>
      <c r="I4589" s="227" t="str">
        <f>IF('ESA Input'!AH4554="","",IF('ESA Input'!AH4554="Yes",'ESA Input'!D4554,""))</f>
        <v/>
      </c>
      <c r="J4589" s="235" t="str">
        <f>IF('ESA Input'!AH4554="","",IF('ESA Input'!AH4554="Yes",'ESA Input'!E4554,""))</f>
        <v/>
      </c>
      <c r="K4589" s="29" t="str">
        <f>IF('ESA Input'!AH4554="","",IF('ESA Input'!AH4554="Yes",'ESA Input'!H4554,""))</f>
        <v/>
      </c>
      <c r="L4589" s="236" t="str">
        <f>IF('ESA Input'!AH4554="","",IF('ESA Input'!AH4554="Yes",'ESA Input'!G4554,""))</f>
        <v/>
      </c>
      <c r="M4589" s="31" t="str">
        <f t="shared" si="429"/>
        <v/>
      </c>
      <c r="N4589" s="208" t="str">
        <f t="shared" si="430"/>
        <v/>
      </c>
      <c r="O4589" s="209" t="str">
        <f t="shared" si="431"/>
        <v/>
      </c>
      <c r="P4589" s="209" t="str">
        <f t="shared" si="432"/>
        <v/>
      </c>
      <c r="Q4589" s="31" t="str">
        <f t="shared" si="433"/>
        <v/>
      </c>
      <c r="R4589" s="129" t="s">
        <v>9</v>
      </c>
      <c r="S4589" s="128" t="s">
        <v>9</v>
      </c>
      <c r="T4589" s="1"/>
    </row>
    <row r="4590" spans="1:20" ht="15.75" hidden="1" customHeight="1">
      <c r="A4590" s="1" t="str">
        <f t="shared" si="1"/>
        <v/>
      </c>
      <c r="B4590" s="268" t="str">
        <f t="shared" si="428"/>
        <v>X</v>
      </c>
      <c r="C4590" s="1"/>
      <c r="D4590" s="27" t="str">
        <f>IF('ESA Input'!AH4555="","",IF('ESA Input'!AH4555="Yes",'ESA Input'!B4555,"Ineligible"))</f>
        <v/>
      </c>
      <c r="E4590" s="242" t="str">
        <f>IF('ESA Input'!AH4555="","",'ESA Input'!AH4555)</f>
        <v/>
      </c>
      <c r="F4590" s="461" t="str">
        <f>IF('ESA Input'!AH4555="","",IF('ESA Input'!AH4555="YES",'ESA Input'!AG4555,""))</f>
        <v/>
      </c>
      <c r="G4590" s="462"/>
      <c r="H4590" s="201" t="str">
        <f>IF('ESA Input'!AH4555="","",IF('ESA Input'!AH4555="Yes",'ESA Input'!J4555,""))</f>
        <v/>
      </c>
      <c r="I4590" s="227" t="str">
        <f>IF('ESA Input'!AH4555="","",IF('ESA Input'!AH4555="Yes",'ESA Input'!D4555,""))</f>
        <v/>
      </c>
      <c r="J4590" s="235" t="str">
        <f>IF('ESA Input'!AH4555="","",IF('ESA Input'!AH4555="Yes",'ESA Input'!E4555,""))</f>
        <v/>
      </c>
      <c r="K4590" s="29" t="str">
        <f>IF('ESA Input'!AH4555="","",IF('ESA Input'!AH4555="Yes",'ESA Input'!H4555,""))</f>
        <v/>
      </c>
      <c r="L4590" s="236" t="str">
        <f>IF('ESA Input'!AH4555="","",IF('ESA Input'!AH4555="Yes",'ESA Input'!G4555,""))</f>
        <v/>
      </c>
      <c r="M4590" s="31" t="str">
        <f t="shared" si="429"/>
        <v/>
      </c>
      <c r="N4590" s="208" t="str">
        <f t="shared" si="430"/>
        <v/>
      </c>
      <c r="O4590" s="209" t="str">
        <f t="shared" si="431"/>
        <v/>
      </c>
      <c r="P4590" s="209" t="str">
        <f t="shared" si="432"/>
        <v/>
      </c>
      <c r="Q4590" s="31" t="str">
        <f t="shared" si="433"/>
        <v/>
      </c>
      <c r="R4590" s="129" t="s">
        <v>9</v>
      </c>
      <c r="S4590" s="128" t="s">
        <v>9</v>
      </c>
      <c r="T4590" s="1"/>
    </row>
    <row r="4591" spans="1:20" ht="15.75" hidden="1" customHeight="1">
      <c r="A4591" s="1" t="str">
        <f t="shared" si="1"/>
        <v/>
      </c>
      <c r="B4591" s="268" t="str">
        <f t="shared" si="428"/>
        <v>X</v>
      </c>
      <c r="C4591" s="1"/>
      <c r="D4591" s="27" t="str">
        <f>IF('ESA Input'!AH4556="","",IF('ESA Input'!AH4556="Yes",'ESA Input'!B4556,"Ineligible"))</f>
        <v/>
      </c>
      <c r="E4591" s="242" t="str">
        <f>IF('ESA Input'!AH4556="","",'ESA Input'!AH4556)</f>
        <v/>
      </c>
      <c r="F4591" s="461" t="str">
        <f>IF('ESA Input'!AH4556="","",IF('ESA Input'!AH4556="YES",'ESA Input'!AG4556,""))</f>
        <v/>
      </c>
      <c r="G4591" s="462"/>
      <c r="H4591" s="201" t="str">
        <f>IF('ESA Input'!AH4556="","",IF('ESA Input'!AH4556="Yes",'ESA Input'!J4556,""))</f>
        <v/>
      </c>
      <c r="I4591" s="227" t="str">
        <f>IF('ESA Input'!AH4556="","",IF('ESA Input'!AH4556="Yes",'ESA Input'!D4556,""))</f>
        <v/>
      </c>
      <c r="J4591" s="235" t="str">
        <f>IF('ESA Input'!AH4556="","",IF('ESA Input'!AH4556="Yes",'ESA Input'!E4556,""))</f>
        <v/>
      </c>
      <c r="K4591" s="29" t="str">
        <f>IF('ESA Input'!AH4556="","",IF('ESA Input'!AH4556="Yes",'ESA Input'!H4556,""))</f>
        <v/>
      </c>
      <c r="L4591" s="236" t="str">
        <f>IF('ESA Input'!AH4556="","",IF('ESA Input'!AH4556="Yes",'ESA Input'!G4556,""))</f>
        <v/>
      </c>
      <c r="M4591" s="31" t="str">
        <f t="shared" si="429"/>
        <v/>
      </c>
      <c r="N4591" s="208" t="str">
        <f t="shared" si="430"/>
        <v/>
      </c>
      <c r="O4591" s="209" t="str">
        <f t="shared" si="431"/>
        <v/>
      </c>
      <c r="P4591" s="209" t="str">
        <f t="shared" si="432"/>
        <v/>
      </c>
      <c r="Q4591" s="31" t="str">
        <f t="shared" si="433"/>
        <v/>
      </c>
      <c r="R4591" s="129" t="s">
        <v>9</v>
      </c>
      <c r="S4591" s="128" t="s">
        <v>9</v>
      </c>
      <c r="T4591" s="1"/>
    </row>
    <row r="4592" spans="1:20" ht="15.75" hidden="1" customHeight="1">
      <c r="A4592" s="1" t="str">
        <f t="shared" si="1"/>
        <v/>
      </c>
      <c r="B4592" s="268" t="str">
        <f t="shared" si="428"/>
        <v>X</v>
      </c>
      <c r="C4592" s="1"/>
      <c r="D4592" s="27" t="str">
        <f>IF('ESA Input'!AH4557="","",IF('ESA Input'!AH4557="Yes",'ESA Input'!B4557,"Ineligible"))</f>
        <v/>
      </c>
      <c r="E4592" s="242" t="str">
        <f>IF('ESA Input'!AH4557="","",'ESA Input'!AH4557)</f>
        <v/>
      </c>
      <c r="F4592" s="461" t="str">
        <f>IF('ESA Input'!AH4557="","",IF('ESA Input'!AH4557="YES",'ESA Input'!AG4557,""))</f>
        <v/>
      </c>
      <c r="G4592" s="462"/>
      <c r="H4592" s="201" t="str">
        <f>IF('ESA Input'!AH4557="","",IF('ESA Input'!AH4557="Yes",'ESA Input'!J4557,""))</f>
        <v/>
      </c>
      <c r="I4592" s="227" t="str">
        <f>IF('ESA Input'!AH4557="","",IF('ESA Input'!AH4557="Yes",'ESA Input'!D4557,""))</f>
        <v/>
      </c>
      <c r="J4592" s="235" t="str">
        <f>IF('ESA Input'!AH4557="","",IF('ESA Input'!AH4557="Yes",'ESA Input'!E4557,""))</f>
        <v/>
      </c>
      <c r="K4592" s="29" t="str">
        <f>IF('ESA Input'!AH4557="","",IF('ESA Input'!AH4557="Yes",'ESA Input'!H4557,""))</f>
        <v/>
      </c>
      <c r="L4592" s="236" t="str">
        <f>IF('ESA Input'!AH4557="","",IF('ESA Input'!AH4557="Yes",'ESA Input'!G4557,""))</f>
        <v/>
      </c>
      <c r="M4592" s="31" t="str">
        <f t="shared" si="429"/>
        <v/>
      </c>
      <c r="N4592" s="208" t="str">
        <f t="shared" si="430"/>
        <v/>
      </c>
      <c r="O4592" s="209" t="str">
        <f t="shared" si="431"/>
        <v/>
      </c>
      <c r="P4592" s="209" t="str">
        <f t="shared" si="432"/>
        <v/>
      </c>
      <c r="Q4592" s="31" t="str">
        <f t="shared" si="433"/>
        <v/>
      </c>
      <c r="R4592" s="129" t="s">
        <v>9</v>
      </c>
      <c r="S4592" s="128" t="s">
        <v>9</v>
      </c>
      <c r="T4592" s="1"/>
    </row>
    <row r="4593" spans="1:20" ht="15.75" hidden="1" customHeight="1">
      <c r="A4593" s="1" t="str">
        <f t="shared" si="1"/>
        <v/>
      </c>
      <c r="B4593" s="268" t="str">
        <f t="shared" si="428"/>
        <v>X</v>
      </c>
      <c r="C4593" s="1"/>
      <c r="D4593" s="27" t="str">
        <f>IF('ESA Input'!AH4558="","",IF('ESA Input'!AH4558="Yes",'ESA Input'!B4558,"Ineligible"))</f>
        <v/>
      </c>
      <c r="E4593" s="242" t="str">
        <f>IF('ESA Input'!AH4558="","",'ESA Input'!AH4558)</f>
        <v/>
      </c>
      <c r="F4593" s="461" t="str">
        <f>IF('ESA Input'!AH4558="","",IF('ESA Input'!AH4558="YES",'ESA Input'!AG4558,""))</f>
        <v/>
      </c>
      <c r="G4593" s="462"/>
      <c r="H4593" s="201" t="str">
        <f>IF('ESA Input'!AH4558="","",IF('ESA Input'!AH4558="Yes",'ESA Input'!J4558,""))</f>
        <v/>
      </c>
      <c r="I4593" s="227" t="str">
        <f>IF('ESA Input'!AH4558="","",IF('ESA Input'!AH4558="Yes",'ESA Input'!D4558,""))</f>
        <v/>
      </c>
      <c r="J4593" s="235" t="str">
        <f>IF('ESA Input'!AH4558="","",IF('ESA Input'!AH4558="Yes",'ESA Input'!E4558,""))</f>
        <v/>
      </c>
      <c r="K4593" s="29" t="str">
        <f>IF('ESA Input'!AH4558="","",IF('ESA Input'!AH4558="Yes",'ESA Input'!H4558,""))</f>
        <v/>
      </c>
      <c r="L4593" s="236" t="str">
        <f>IF('ESA Input'!AH4558="","",IF('ESA Input'!AH4558="Yes",'ESA Input'!G4558,""))</f>
        <v/>
      </c>
      <c r="M4593" s="31" t="str">
        <f t="shared" si="429"/>
        <v/>
      </c>
      <c r="N4593" s="208" t="str">
        <f t="shared" si="430"/>
        <v/>
      </c>
      <c r="O4593" s="209" t="str">
        <f t="shared" si="431"/>
        <v/>
      </c>
      <c r="P4593" s="209" t="str">
        <f t="shared" si="432"/>
        <v/>
      </c>
      <c r="Q4593" s="31" t="str">
        <f t="shared" si="433"/>
        <v/>
      </c>
      <c r="R4593" s="129" t="s">
        <v>9</v>
      </c>
      <c r="S4593" s="128" t="s">
        <v>9</v>
      </c>
      <c r="T4593" s="1"/>
    </row>
    <row r="4594" spans="1:20" ht="15.75" hidden="1" customHeight="1">
      <c r="A4594" s="1" t="str">
        <f t="shared" si="1"/>
        <v/>
      </c>
      <c r="B4594" s="268" t="str">
        <f t="shared" si="428"/>
        <v>X</v>
      </c>
      <c r="C4594" s="1"/>
      <c r="D4594" s="27" t="str">
        <f>IF('ESA Input'!AH4559="","",IF('ESA Input'!AH4559="Yes",'ESA Input'!B4559,"Ineligible"))</f>
        <v/>
      </c>
      <c r="E4594" s="242" t="str">
        <f>IF('ESA Input'!AH4559="","",'ESA Input'!AH4559)</f>
        <v/>
      </c>
      <c r="F4594" s="461" t="str">
        <f>IF('ESA Input'!AH4559="","",IF('ESA Input'!AH4559="YES",'ESA Input'!AG4559,""))</f>
        <v/>
      </c>
      <c r="G4594" s="462"/>
      <c r="H4594" s="201" t="str">
        <f>IF('ESA Input'!AH4559="","",IF('ESA Input'!AH4559="Yes",'ESA Input'!J4559,""))</f>
        <v/>
      </c>
      <c r="I4594" s="227" t="str">
        <f>IF('ESA Input'!AH4559="","",IF('ESA Input'!AH4559="Yes",'ESA Input'!D4559,""))</f>
        <v/>
      </c>
      <c r="J4594" s="235" t="str">
        <f>IF('ESA Input'!AH4559="","",IF('ESA Input'!AH4559="Yes",'ESA Input'!E4559,""))</f>
        <v/>
      </c>
      <c r="K4594" s="29" t="str">
        <f>IF('ESA Input'!AH4559="","",IF('ESA Input'!AH4559="Yes",'ESA Input'!H4559,""))</f>
        <v/>
      </c>
      <c r="L4594" s="236" t="str">
        <f>IF('ESA Input'!AH4559="","",IF('ESA Input'!AH4559="Yes",'ESA Input'!G4559,""))</f>
        <v/>
      </c>
      <c r="M4594" s="31" t="str">
        <f t="shared" si="429"/>
        <v/>
      </c>
      <c r="N4594" s="208" t="str">
        <f t="shared" si="430"/>
        <v/>
      </c>
      <c r="O4594" s="209" t="str">
        <f t="shared" si="431"/>
        <v/>
      </c>
      <c r="P4594" s="209" t="str">
        <f t="shared" si="432"/>
        <v/>
      </c>
      <c r="Q4594" s="31" t="str">
        <f t="shared" si="433"/>
        <v/>
      </c>
      <c r="R4594" s="129" t="s">
        <v>9</v>
      </c>
      <c r="S4594" s="128" t="s">
        <v>9</v>
      </c>
      <c r="T4594" s="1"/>
    </row>
    <row r="4595" spans="1:20" ht="15.75" hidden="1" customHeight="1">
      <c r="A4595" s="1" t="str">
        <f t="shared" si="1"/>
        <v/>
      </c>
      <c r="B4595" s="268" t="str">
        <f t="shared" si="428"/>
        <v>X</v>
      </c>
      <c r="C4595" s="1"/>
      <c r="D4595" s="27" t="str">
        <f>IF('ESA Input'!AH4560="","",IF('ESA Input'!AH4560="Yes",'ESA Input'!B4560,"Ineligible"))</f>
        <v/>
      </c>
      <c r="E4595" s="242" t="str">
        <f>IF('ESA Input'!AH4560="","",'ESA Input'!AH4560)</f>
        <v/>
      </c>
      <c r="F4595" s="461" t="str">
        <f>IF('ESA Input'!AH4560="","",IF('ESA Input'!AH4560="YES",'ESA Input'!AG4560,""))</f>
        <v/>
      </c>
      <c r="G4595" s="462"/>
      <c r="H4595" s="201" t="str">
        <f>IF('ESA Input'!AH4560="","",IF('ESA Input'!AH4560="Yes",'ESA Input'!J4560,""))</f>
        <v/>
      </c>
      <c r="I4595" s="227" t="str">
        <f>IF('ESA Input'!AH4560="","",IF('ESA Input'!AH4560="Yes",'ESA Input'!D4560,""))</f>
        <v/>
      </c>
      <c r="J4595" s="235" t="str">
        <f>IF('ESA Input'!AH4560="","",IF('ESA Input'!AH4560="Yes",'ESA Input'!E4560,""))</f>
        <v/>
      </c>
      <c r="K4595" s="29" t="str">
        <f>IF('ESA Input'!AH4560="","",IF('ESA Input'!AH4560="Yes",'ESA Input'!H4560,""))</f>
        <v/>
      </c>
      <c r="L4595" s="236" t="str">
        <f>IF('ESA Input'!AH4560="","",IF('ESA Input'!AH4560="Yes",'ESA Input'!G4560,""))</f>
        <v/>
      </c>
      <c r="M4595" s="31" t="str">
        <f t="shared" si="429"/>
        <v/>
      </c>
      <c r="N4595" s="208" t="str">
        <f t="shared" si="430"/>
        <v/>
      </c>
      <c r="O4595" s="209" t="str">
        <f t="shared" si="431"/>
        <v/>
      </c>
      <c r="P4595" s="209" t="str">
        <f t="shared" si="432"/>
        <v/>
      </c>
      <c r="Q4595" s="31" t="str">
        <f t="shared" si="433"/>
        <v/>
      </c>
      <c r="R4595" s="129" t="s">
        <v>9</v>
      </c>
      <c r="S4595" s="128" t="s">
        <v>9</v>
      </c>
      <c r="T4595" s="1"/>
    </row>
    <row r="4596" spans="1:20" ht="15.75" hidden="1" customHeight="1">
      <c r="A4596" s="1" t="str">
        <f t="shared" si="1"/>
        <v/>
      </c>
      <c r="B4596" s="268" t="str">
        <f t="shared" si="428"/>
        <v>X</v>
      </c>
      <c r="C4596" s="1"/>
      <c r="D4596" s="27" t="str">
        <f>IF('ESA Input'!AH4561="","",IF('ESA Input'!AH4561="Yes",'ESA Input'!B4561,"Ineligible"))</f>
        <v/>
      </c>
      <c r="E4596" s="242" t="str">
        <f>IF('ESA Input'!AH4561="","",'ESA Input'!AH4561)</f>
        <v/>
      </c>
      <c r="F4596" s="461" t="str">
        <f>IF('ESA Input'!AH4561="","",IF('ESA Input'!AH4561="YES",'ESA Input'!AG4561,""))</f>
        <v/>
      </c>
      <c r="G4596" s="462"/>
      <c r="H4596" s="201" t="str">
        <f>IF('ESA Input'!AH4561="","",IF('ESA Input'!AH4561="Yes",'ESA Input'!J4561,""))</f>
        <v/>
      </c>
      <c r="I4596" s="227" t="str">
        <f>IF('ESA Input'!AH4561="","",IF('ESA Input'!AH4561="Yes",'ESA Input'!D4561,""))</f>
        <v/>
      </c>
      <c r="J4596" s="235" t="str">
        <f>IF('ESA Input'!AH4561="","",IF('ESA Input'!AH4561="Yes",'ESA Input'!E4561,""))</f>
        <v/>
      </c>
      <c r="K4596" s="29" t="str">
        <f>IF('ESA Input'!AH4561="","",IF('ESA Input'!AH4561="Yes",'ESA Input'!H4561,""))</f>
        <v/>
      </c>
      <c r="L4596" s="236" t="str">
        <f>IF('ESA Input'!AH4561="","",IF('ESA Input'!AH4561="Yes",'ESA Input'!G4561,""))</f>
        <v/>
      </c>
      <c r="M4596" s="31" t="str">
        <f t="shared" si="429"/>
        <v/>
      </c>
      <c r="N4596" s="208" t="str">
        <f t="shared" si="430"/>
        <v/>
      </c>
      <c r="O4596" s="209" t="str">
        <f t="shared" si="431"/>
        <v/>
      </c>
      <c r="P4596" s="209" t="str">
        <f t="shared" si="432"/>
        <v/>
      </c>
      <c r="Q4596" s="31" t="str">
        <f t="shared" si="433"/>
        <v/>
      </c>
      <c r="R4596" s="129" t="s">
        <v>9</v>
      </c>
      <c r="S4596" s="128" t="s">
        <v>9</v>
      </c>
      <c r="T4596" s="1"/>
    </row>
    <row r="4597" spans="1:20" ht="15.75" hidden="1" customHeight="1">
      <c r="A4597" s="1" t="str">
        <f t="shared" si="1"/>
        <v/>
      </c>
      <c r="B4597" s="268" t="str">
        <f t="shared" si="428"/>
        <v>X</v>
      </c>
      <c r="C4597" s="1"/>
      <c r="D4597" s="27" t="str">
        <f>IF('ESA Input'!AH4562="","",IF('ESA Input'!AH4562="Yes",'ESA Input'!B4562,"Ineligible"))</f>
        <v/>
      </c>
      <c r="E4597" s="242" t="str">
        <f>IF('ESA Input'!AH4562="","",'ESA Input'!AH4562)</f>
        <v/>
      </c>
      <c r="F4597" s="461" t="str">
        <f>IF('ESA Input'!AH4562="","",IF('ESA Input'!AH4562="YES",'ESA Input'!AG4562,""))</f>
        <v/>
      </c>
      <c r="G4597" s="462"/>
      <c r="H4597" s="201" t="str">
        <f>IF('ESA Input'!AH4562="","",IF('ESA Input'!AH4562="Yes",'ESA Input'!J4562,""))</f>
        <v/>
      </c>
      <c r="I4597" s="227" t="str">
        <f>IF('ESA Input'!AH4562="","",IF('ESA Input'!AH4562="Yes",'ESA Input'!D4562,""))</f>
        <v/>
      </c>
      <c r="J4597" s="235" t="str">
        <f>IF('ESA Input'!AH4562="","",IF('ESA Input'!AH4562="Yes",'ESA Input'!E4562,""))</f>
        <v/>
      </c>
      <c r="K4597" s="29" t="str">
        <f>IF('ESA Input'!AH4562="","",IF('ESA Input'!AH4562="Yes",'ESA Input'!H4562,""))</f>
        <v/>
      </c>
      <c r="L4597" s="236" t="str">
        <f>IF('ESA Input'!AH4562="","",IF('ESA Input'!AH4562="Yes",'ESA Input'!G4562,""))</f>
        <v/>
      </c>
      <c r="M4597" s="31" t="str">
        <f t="shared" si="429"/>
        <v/>
      </c>
      <c r="N4597" s="208" t="str">
        <f t="shared" si="430"/>
        <v/>
      </c>
      <c r="O4597" s="209" t="str">
        <f t="shared" si="431"/>
        <v/>
      </c>
      <c r="P4597" s="209" t="str">
        <f t="shared" si="432"/>
        <v/>
      </c>
      <c r="Q4597" s="31" t="str">
        <f t="shared" si="433"/>
        <v/>
      </c>
      <c r="R4597" s="129" t="s">
        <v>9</v>
      </c>
      <c r="S4597" s="128" t="s">
        <v>9</v>
      </c>
      <c r="T4597" s="1"/>
    </row>
    <row r="4598" spans="1:20" ht="15.75" hidden="1" customHeight="1">
      <c r="A4598" s="1" t="str">
        <f t="shared" si="1"/>
        <v/>
      </c>
      <c r="B4598" s="268" t="str">
        <f t="shared" si="428"/>
        <v>X</v>
      </c>
      <c r="C4598" s="1"/>
      <c r="D4598" s="27" t="str">
        <f>IF('ESA Input'!AH4563="","",IF('ESA Input'!AH4563="Yes",'ESA Input'!B4563,"Ineligible"))</f>
        <v/>
      </c>
      <c r="E4598" s="242" t="str">
        <f>IF('ESA Input'!AH4563="","",'ESA Input'!AH4563)</f>
        <v/>
      </c>
      <c r="F4598" s="461" t="str">
        <f>IF('ESA Input'!AH4563="","",IF('ESA Input'!AH4563="YES",'ESA Input'!AG4563,""))</f>
        <v/>
      </c>
      <c r="G4598" s="462"/>
      <c r="H4598" s="201" t="str">
        <f>IF('ESA Input'!AH4563="","",IF('ESA Input'!AH4563="Yes",'ESA Input'!J4563,""))</f>
        <v/>
      </c>
      <c r="I4598" s="227" t="str">
        <f>IF('ESA Input'!AH4563="","",IF('ESA Input'!AH4563="Yes",'ESA Input'!D4563,""))</f>
        <v/>
      </c>
      <c r="J4598" s="235" t="str">
        <f>IF('ESA Input'!AH4563="","",IF('ESA Input'!AH4563="Yes",'ESA Input'!E4563,""))</f>
        <v/>
      </c>
      <c r="K4598" s="29" t="str">
        <f>IF('ESA Input'!AH4563="","",IF('ESA Input'!AH4563="Yes",'ESA Input'!H4563,""))</f>
        <v/>
      </c>
      <c r="L4598" s="236" t="str">
        <f>IF('ESA Input'!AH4563="","",IF('ESA Input'!AH4563="Yes",'ESA Input'!G4563,""))</f>
        <v/>
      </c>
      <c r="M4598" s="31" t="str">
        <f t="shared" si="429"/>
        <v/>
      </c>
      <c r="N4598" s="208" t="str">
        <f t="shared" si="430"/>
        <v/>
      </c>
      <c r="O4598" s="209" t="str">
        <f t="shared" si="431"/>
        <v/>
      </c>
      <c r="P4598" s="209" t="str">
        <f t="shared" si="432"/>
        <v/>
      </c>
      <c r="Q4598" s="31" t="str">
        <f t="shared" si="433"/>
        <v/>
      </c>
      <c r="R4598" s="129" t="s">
        <v>9</v>
      </c>
      <c r="S4598" s="128" t="s">
        <v>9</v>
      </c>
      <c r="T4598" s="1"/>
    </row>
    <row r="4599" spans="1:20" ht="15.75" hidden="1" customHeight="1">
      <c r="A4599" s="1" t="str">
        <f t="shared" si="1"/>
        <v/>
      </c>
      <c r="B4599" s="268" t="str">
        <f t="shared" si="428"/>
        <v>X</v>
      </c>
      <c r="C4599" s="1"/>
      <c r="D4599" s="27" t="str">
        <f>IF('ESA Input'!AH4564="","",IF('ESA Input'!AH4564="Yes",'ESA Input'!B4564,"Ineligible"))</f>
        <v/>
      </c>
      <c r="E4599" s="242" t="str">
        <f>IF('ESA Input'!AH4564="","",'ESA Input'!AH4564)</f>
        <v/>
      </c>
      <c r="F4599" s="461" t="str">
        <f>IF('ESA Input'!AH4564="","",IF('ESA Input'!AH4564="YES",'ESA Input'!AG4564,""))</f>
        <v/>
      </c>
      <c r="G4599" s="462"/>
      <c r="H4599" s="201" t="str">
        <f>IF('ESA Input'!AH4564="","",IF('ESA Input'!AH4564="Yes",'ESA Input'!J4564,""))</f>
        <v/>
      </c>
      <c r="I4599" s="227" t="str">
        <f>IF('ESA Input'!AH4564="","",IF('ESA Input'!AH4564="Yes",'ESA Input'!D4564,""))</f>
        <v/>
      </c>
      <c r="J4599" s="235" t="str">
        <f>IF('ESA Input'!AH4564="","",IF('ESA Input'!AH4564="Yes",'ESA Input'!E4564,""))</f>
        <v/>
      </c>
      <c r="K4599" s="29" t="str">
        <f>IF('ESA Input'!AH4564="","",IF('ESA Input'!AH4564="Yes",'ESA Input'!H4564,""))</f>
        <v/>
      </c>
      <c r="L4599" s="236" t="str">
        <f>IF('ESA Input'!AH4564="","",IF('ESA Input'!AH4564="Yes",'ESA Input'!G4564,""))</f>
        <v/>
      </c>
      <c r="M4599" s="31" t="str">
        <f t="shared" si="429"/>
        <v/>
      </c>
      <c r="N4599" s="208" t="str">
        <f t="shared" si="430"/>
        <v/>
      </c>
      <c r="O4599" s="209" t="str">
        <f t="shared" si="431"/>
        <v/>
      </c>
      <c r="P4599" s="209" t="str">
        <f t="shared" si="432"/>
        <v/>
      </c>
      <c r="Q4599" s="31" t="str">
        <f t="shared" si="433"/>
        <v/>
      </c>
      <c r="R4599" s="129" t="s">
        <v>9</v>
      </c>
      <c r="S4599" s="128" t="s">
        <v>9</v>
      </c>
      <c r="T4599" s="1"/>
    </row>
    <row r="4600" spans="1:20" ht="15.75" hidden="1" customHeight="1">
      <c r="A4600" s="1" t="str">
        <f t="shared" si="1"/>
        <v/>
      </c>
      <c r="B4600" s="268" t="str">
        <f t="shared" si="428"/>
        <v>X</v>
      </c>
      <c r="C4600" s="1"/>
      <c r="D4600" s="27" t="str">
        <f>IF('ESA Input'!AH4565="","",IF('ESA Input'!AH4565="Yes",'ESA Input'!B4565,"Ineligible"))</f>
        <v/>
      </c>
      <c r="E4600" s="242" t="str">
        <f>IF('ESA Input'!AH4565="","",'ESA Input'!AH4565)</f>
        <v/>
      </c>
      <c r="F4600" s="461" t="str">
        <f>IF('ESA Input'!AH4565="","",IF('ESA Input'!AH4565="YES",'ESA Input'!AG4565,""))</f>
        <v/>
      </c>
      <c r="G4600" s="462"/>
      <c r="H4600" s="201" t="str">
        <f>IF('ESA Input'!AH4565="","",IF('ESA Input'!AH4565="Yes",'ESA Input'!J4565,""))</f>
        <v/>
      </c>
      <c r="I4600" s="227" t="str">
        <f>IF('ESA Input'!AH4565="","",IF('ESA Input'!AH4565="Yes",'ESA Input'!D4565,""))</f>
        <v/>
      </c>
      <c r="J4600" s="235" t="str">
        <f>IF('ESA Input'!AH4565="","",IF('ESA Input'!AH4565="Yes",'ESA Input'!E4565,""))</f>
        <v/>
      </c>
      <c r="K4600" s="29" t="str">
        <f>IF('ESA Input'!AH4565="","",IF('ESA Input'!AH4565="Yes",'ESA Input'!H4565,""))</f>
        <v/>
      </c>
      <c r="L4600" s="236" t="str">
        <f>IF('ESA Input'!AH4565="","",IF('ESA Input'!AH4565="Yes",'ESA Input'!G4565,""))</f>
        <v/>
      </c>
      <c r="M4600" s="31" t="str">
        <f t="shared" si="429"/>
        <v/>
      </c>
      <c r="N4600" s="208" t="str">
        <f t="shared" si="430"/>
        <v/>
      </c>
      <c r="O4600" s="209" t="str">
        <f t="shared" si="431"/>
        <v/>
      </c>
      <c r="P4600" s="209" t="str">
        <f t="shared" si="432"/>
        <v/>
      </c>
      <c r="Q4600" s="31" t="str">
        <f t="shared" si="433"/>
        <v/>
      </c>
      <c r="R4600" s="129" t="s">
        <v>9</v>
      </c>
      <c r="S4600" s="128" t="s">
        <v>9</v>
      </c>
      <c r="T4600" s="1"/>
    </row>
    <row r="4601" spans="1:20" ht="15.75" hidden="1" customHeight="1">
      <c r="A4601" s="1" t="str">
        <f t="shared" si="1"/>
        <v/>
      </c>
      <c r="B4601" s="268" t="str">
        <f t="shared" si="428"/>
        <v>X</v>
      </c>
      <c r="C4601" s="1"/>
      <c r="D4601" s="27" t="str">
        <f>IF('ESA Input'!AH4566="","",IF('ESA Input'!AH4566="Yes",'ESA Input'!B4566,"Ineligible"))</f>
        <v/>
      </c>
      <c r="E4601" s="242" t="str">
        <f>IF('ESA Input'!AH4566="","",'ESA Input'!AH4566)</f>
        <v/>
      </c>
      <c r="F4601" s="461" t="str">
        <f>IF('ESA Input'!AH4566="","",IF('ESA Input'!AH4566="YES",'ESA Input'!AG4566,""))</f>
        <v/>
      </c>
      <c r="G4601" s="462"/>
      <c r="H4601" s="201" t="str">
        <f>IF('ESA Input'!AH4566="","",IF('ESA Input'!AH4566="Yes",'ESA Input'!J4566,""))</f>
        <v/>
      </c>
      <c r="I4601" s="227" t="str">
        <f>IF('ESA Input'!AH4566="","",IF('ESA Input'!AH4566="Yes",'ESA Input'!D4566,""))</f>
        <v/>
      </c>
      <c r="J4601" s="235" t="str">
        <f>IF('ESA Input'!AH4566="","",IF('ESA Input'!AH4566="Yes",'ESA Input'!E4566,""))</f>
        <v/>
      </c>
      <c r="K4601" s="29" t="str">
        <f>IF('ESA Input'!AH4566="","",IF('ESA Input'!AH4566="Yes",'ESA Input'!H4566,""))</f>
        <v/>
      </c>
      <c r="L4601" s="236" t="str">
        <f>IF('ESA Input'!AH4566="","",IF('ESA Input'!AH4566="Yes",'ESA Input'!G4566,""))</f>
        <v/>
      </c>
      <c r="M4601" s="31" t="str">
        <f t="shared" si="429"/>
        <v/>
      </c>
      <c r="N4601" s="208" t="str">
        <f t="shared" si="430"/>
        <v/>
      </c>
      <c r="O4601" s="209" t="str">
        <f t="shared" si="431"/>
        <v/>
      </c>
      <c r="P4601" s="209" t="str">
        <f t="shared" si="432"/>
        <v/>
      </c>
      <c r="Q4601" s="31" t="str">
        <f t="shared" si="433"/>
        <v/>
      </c>
      <c r="R4601" s="129" t="s">
        <v>9</v>
      </c>
      <c r="S4601" s="128" t="s">
        <v>9</v>
      </c>
      <c r="T4601" s="1"/>
    </row>
    <row r="4602" spans="1:20" ht="15.75" hidden="1" customHeight="1">
      <c r="A4602" s="1" t="str">
        <f t="shared" si="1"/>
        <v/>
      </c>
      <c r="B4602" s="268" t="str">
        <f t="shared" si="428"/>
        <v>X</v>
      </c>
      <c r="C4602" s="1"/>
      <c r="D4602" s="27" t="str">
        <f>IF('ESA Input'!AH4567="","",IF('ESA Input'!AH4567="Yes",'ESA Input'!B4567,"Ineligible"))</f>
        <v/>
      </c>
      <c r="E4602" s="242" t="str">
        <f>IF('ESA Input'!AH4567="","",'ESA Input'!AH4567)</f>
        <v/>
      </c>
      <c r="F4602" s="461" t="str">
        <f>IF('ESA Input'!AH4567="","",IF('ESA Input'!AH4567="YES",'ESA Input'!AG4567,""))</f>
        <v/>
      </c>
      <c r="G4602" s="462"/>
      <c r="H4602" s="201" t="str">
        <f>IF('ESA Input'!AH4567="","",IF('ESA Input'!AH4567="Yes",'ESA Input'!J4567,""))</f>
        <v/>
      </c>
      <c r="I4602" s="227" t="str">
        <f>IF('ESA Input'!AH4567="","",IF('ESA Input'!AH4567="Yes",'ESA Input'!D4567,""))</f>
        <v/>
      </c>
      <c r="J4602" s="235" t="str">
        <f>IF('ESA Input'!AH4567="","",IF('ESA Input'!AH4567="Yes",'ESA Input'!E4567,""))</f>
        <v/>
      </c>
      <c r="K4602" s="29" t="str">
        <f>IF('ESA Input'!AH4567="","",IF('ESA Input'!AH4567="Yes",'ESA Input'!H4567,""))</f>
        <v/>
      </c>
      <c r="L4602" s="236" t="str">
        <f>IF('ESA Input'!AH4567="","",IF('ESA Input'!AH4567="Yes",'ESA Input'!G4567,""))</f>
        <v/>
      </c>
      <c r="M4602" s="31" t="str">
        <f t="shared" si="429"/>
        <v/>
      </c>
      <c r="N4602" s="208" t="str">
        <f t="shared" si="430"/>
        <v/>
      </c>
      <c r="O4602" s="209" t="str">
        <f t="shared" si="431"/>
        <v/>
      </c>
      <c r="P4602" s="209" t="str">
        <f t="shared" si="432"/>
        <v/>
      </c>
      <c r="Q4602" s="31" t="str">
        <f t="shared" si="433"/>
        <v/>
      </c>
      <c r="R4602" s="129" t="s">
        <v>9</v>
      </c>
      <c r="S4602" s="128" t="s">
        <v>9</v>
      </c>
      <c r="T4602" s="1"/>
    </row>
    <row r="4603" spans="1:20" ht="15.75" hidden="1" customHeight="1">
      <c r="A4603" s="1" t="str">
        <f t="shared" si="1"/>
        <v/>
      </c>
      <c r="B4603" s="268" t="str">
        <f t="shared" si="428"/>
        <v>X</v>
      </c>
      <c r="C4603" s="1"/>
      <c r="D4603" s="27" t="str">
        <f>IF('ESA Input'!AH4568="","",IF('ESA Input'!AH4568="Yes",'ESA Input'!B4568,"Ineligible"))</f>
        <v/>
      </c>
      <c r="E4603" s="242" t="str">
        <f>IF('ESA Input'!AH4568="","",'ESA Input'!AH4568)</f>
        <v/>
      </c>
      <c r="F4603" s="461" t="str">
        <f>IF('ESA Input'!AH4568="","",IF('ESA Input'!AH4568="YES",'ESA Input'!AG4568,""))</f>
        <v/>
      </c>
      <c r="G4603" s="462"/>
      <c r="H4603" s="201" t="str">
        <f>IF('ESA Input'!AH4568="","",IF('ESA Input'!AH4568="Yes",'ESA Input'!J4568,""))</f>
        <v/>
      </c>
      <c r="I4603" s="227" t="str">
        <f>IF('ESA Input'!AH4568="","",IF('ESA Input'!AH4568="Yes",'ESA Input'!D4568,""))</f>
        <v/>
      </c>
      <c r="J4603" s="235" t="str">
        <f>IF('ESA Input'!AH4568="","",IF('ESA Input'!AH4568="Yes",'ESA Input'!E4568,""))</f>
        <v/>
      </c>
      <c r="K4603" s="29" t="str">
        <f>IF('ESA Input'!AH4568="","",IF('ESA Input'!AH4568="Yes",'ESA Input'!H4568,""))</f>
        <v/>
      </c>
      <c r="L4603" s="236" t="str">
        <f>IF('ESA Input'!AH4568="","",IF('ESA Input'!AH4568="Yes",'ESA Input'!G4568,""))</f>
        <v/>
      </c>
      <c r="M4603" s="31" t="str">
        <f t="shared" si="429"/>
        <v/>
      </c>
      <c r="N4603" s="208" t="str">
        <f t="shared" si="430"/>
        <v/>
      </c>
      <c r="O4603" s="209" t="str">
        <f t="shared" si="431"/>
        <v/>
      </c>
      <c r="P4603" s="209" t="str">
        <f t="shared" si="432"/>
        <v/>
      </c>
      <c r="Q4603" s="31" t="str">
        <f t="shared" si="433"/>
        <v/>
      </c>
      <c r="R4603" s="129" t="s">
        <v>9</v>
      </c>
      <c r="S4603" s="128" t="s">
        <v>9</v>
      </c>
      <c r="T4603" s="1"/>
    </row>
    <row r="4604" spans="1:20" ht="15.75" hidden="1" customHeight="1">
      <c r="A4604" s="1" t="str">
        <f t="shared" si="1"/>
        <v/>
      </c>
      <c r="B4604" s="268" t="str">
        <f t="shared" si="428"/>
        <v>X</v>
      </c>
      <c r="C4604" s="1"/>
      <c r="D4604" s="27" t="str">
        <f>IF('ESA Input'!AH4569="","",IF('ESA Input'!AH4569="Yes",'ESA Input'!B4569,"Ineligible"))</f>
        <v/>
      </c>
      <c r="E4604" s="242" t="str">
        <f>IF('ESA Input'!AH4569="","",'ESA Input'!AH4569)</f>
        <v/>
      </c>
      <c r="F4604" s="461" t="str">
        <f>IF('ESA Input'!AH4569="","",IF('ESA Input'!AH4569="YES",'ESA Input'!AG4569,""))</f>
        <v/>
      </c>
      <c r="G4604" s="462"/>
      <c r="H4604" s="201" t="str">
        <f>IF('ESA Input'!AH4569="","",IF('ESA Input'!AH4569="Yes",'ESA Input'!J4569,""))</f>
        <v/>
      </c>
      <c r="I4604" s="227" t="str">
        <f>IF('ESA Input'!AH4569="","",IF('ESA Input'!AH4569="Yes",'ESA Input'!D4569,""))</f>
        <v/>
      </c>
      <c r="J4604" s="235" t="str">
        <f>IF('ESA Input'!AH4569="","",IF('ESA Input'!AH4569="Yes",'ESA Input'!E4569,""))</f>
        <v/>
      </c>
      <c r="K4604" s="29" t="str">
        <f>IF('ESA Input'!AH4569="","",IF('ESA Input'!AH4569="Yes",'ESA Input'!H4569,""))</f>
        <v/>
      </c>
      <c r="L4604" s="236" t="str">
        <f>IF('ESA Input'!AH4569="","",IF('ESA Input'!AH4569="Yes",'ESA Input'!G4569,""))</f>
        <v/>
      </c>
      <c r="M4604" s="31" t="str">
        <f t="shared" si="429"/>
        <v/>
      </c>
      <c r="N4604" s="208" t="str">
        <f t="shared" si="430"/>
        <v/>
      </c>
      <c r="O4604" s="209" t="str">
        <f t="shared" si="431"/>
        <v/>
      </c>
      <c r="P4604" s="209" t="str">
        <f t="shared" si="432"/>
        <v/>
      </c>
      <c r="Q4604" s="31" t="str">
        <f t="shared" si="433"/>
        <v/>
      </c>
      <c r="R4604" s="129" t="s">
        <v>9</v>
      </c>
      <c r="S4604" s="128" t="s">
        <v>9</v>
      </c>
      <c r="T4604" s="1"/>
    </row>
    <row r="4605" spans="1:20" ht="15.75" hidden="1" customHeight="1">
      <c r="A4605" s="1" t="str">
        <f t="shared" si="1"/>
        <v/>
      </c>
      <c r="B4605" s="268" t="str">
        <f t="shared" si="428"/>
        <v>X</v>
      </c>
      <c r="C4605" s="1"/>
      <c r="D4605" s="27" t="str">
        <f>IF('ESA Input'!AH4570="","",IF('ESA Input'!AH4570="Yes",'ESA Input'!B4570,"Ineligible"))</f>
        <v/>
      </c>
      <c r="E4605" s="242" t="str">
        <f>IF('ESA Input'!AH4570="","",'ESA Input'!AH4570)</f>
        <v/>
      </c>
      <c r="F4605" s="461" t="str">
        <f>IF('ESA Input'!AH4570="","",IF('ESA Input'!AH4570="YES",'ESA Input'!AG4570,""))</f>
        <v/>
      </c>
      <c r="G4605" s="462"/>
      <c r="H4605" s="201" t="str">
        <f>IF('ESA Input'!AH4570="","",IF('ESA Input'!AH4570="Yes",'ESA Input'!J4570,""))</f>
        <v/>
      </c>
      <c r="I4605" s="227" t="str">
        <f>IF('ESA Input'!AH4570="","",IF('ESA Input'!AH4570="Yes",'ESA Input'!D4570,""))</f>
        <v/>
      </c>
      <c r="J4605" s="235" t="str">
        <f>IF('ESA Input'!AH4570="","",IF('ESA Input'!AH4570="Yes",'ESA Input'!E4570,""))</f>
        <v/>
      </c>
      <c r="K4605" s="29" t="str">
        <f>IF('ESA Input'!AH4570="","",IF('ESA Input'!AH4570="Yes",'ESA Input'!H4570,""))</f>
        <v/>
      </c>
      <c r="L4605" s="236" t="str">
        <f>IF('ESA Input'!AH4570="","",IF('ESA Input'!AH4570="Yes",'ESA Input'!G4570,""))</f>
        <v/>
      </c>
      <c r="M4605" s="31" t="str">
        <f t="shared" si="429"/>
        <v/>
      </c>
      <c r="N4605" s="208" t="str">
        <f t="shared" si="430"/>
        <v/>
      </c>
      <c r="O4605" s="209" t="str">
        <f t="shared" si="431"/>
        <v/>
      </c>
      <c r="P4605" s="209" t="str">
        <f t="shared" si="432"/>
        <v/>
      </c>
      <c r="Q4605" s="31" t="str">
        <f t="shared" si="433"/>
        <v/>
      </c>
      <c r="R4605" s="129" t="s">
        <v>9</v>
      </c>
      <c r="S4605" s="128" t="s">
        <v>9</v>
      </c>
      <c r="T4605" s="1"/>
    </row>
    <row r="4606" spans="1:20" ht="15.75" hidden="1" customHeight="1">
      <c r="A4606" s="1" t="str">
        <f t="shared" si="1"/>
        <v/>
      </c>
      <c r="B4606" s="268" t="str">
        <f t="shared" si="428"/>
        <v>X</v>
      </c>
      <c r="C4606" s="1"/>
      <c r="D4606" s="27" t="str">
        <f>IF('ESA Input'!AH4571="","",IF('ESA Input'!AH4571="Yes",'ESA Input'!B4571,"Ineligible"))</f>
        <v/>
      </c>
      <c r="E4606" s="242" t="str">
        <f>IF('ESA Input'!AH4571="","",'ESA Input'!AH4571)</f>
        <v/>
      </c>
      <c r="F4606" s="461" t="str">
        <f>IF('ESA Input'!AH4571="","",IF('ESA Input'!AH4571="YES",'ESA Input'!AG4571,""))</f>
        <v/>
      </c>
      <c r="G4606" s="462"/>
      <c r="H4606" s="201" t="str">
        <f>IF('ESA Input'!AH4571="","",IF('ESA Input'!AH4571="Yes",'ESA Input'!J4571,""))</f>
        <v/>
      </c>
      <c r="I4606" s="227" t="str">
        <f>IF('ESA Input'!AH4571="","",IF('ESA Input'!AH4571="Yes",'ESA Input'!D4571,""))</f>
        <v/>
      </c>
      <c r="J4606" s="235" t="str">
        <f>IF('ESA Input'!AH4571="","",IF('ESA Input'!AH4571="Yes",'ESA Input'!E4571,""))</f>
        <v/>
      </c>
      <c r="K4606" s="29" t="str">
        <f>IF('ESA Input'!AH4571="","",IF('ESA Input'!AH4571="Yes",'ESA Input'!H4571,""))</f>
        <v/>
      </c>
      <c r="L4606" s="236" t="str">
        <f>IF('ESA Input'!AH4571="","",IF('ESA Input'!AH4571="Yes",'ESA Input'!G4571,""))</f>
        <v/>
      </c>
      <c r="M4606" s="31" t="str">
        <f t="shared" si="429"/>
        <v/>
      </c>
      <c r="N4606" s="208" t="str">
        <f t="shared" si="430"/>
        <v/>
      </c>
      <c r="O4606" s="209" t="str">
        <f t="shared" si="431"/>
        <v/>
      </c>
      <c r="P4606" s="209" t="str">
        <f t="shared" si="432"/>
        <v/>
      </c>
      <c r="Q4606" s="31" t="str">
        <f t="shared" si="433"/>
        <v/>
      </c>
      <c r="R4606" s="129" t="s">
        <v>9</v>
      </c>
      <c r="S4606" s="128" t="s">
        <v>9</v>
      </c>
      <c r="T4606" s="1"/>
    </row>
    <row r="4607" spans="1:20" ht="15.75" hidden="1" customHeight="1">
      <c r="A4607" s="1" t="str">
        <f t="shared" si="1"/>
        <v/>
      </c>
      <c r="B4607" s="268" t="str">
        <f t="shared" si="428"/>
        <v>X</v>
      </c>
      <c r="C4607" s="1"/>
      <c r="D4607" s="27" t="str">
        <f>IF('ESA Input'!AH4572="","",IF('ESA Input'!AH4572="Yes",'ESA Input'!B4572,"Ineligible"))</f>
        <v/>
      </c>
      <c r="E4607" s="242" t="str">
        <f>IF('ESA Input'!AH4572="","",'ESA Input'!AH4572)</f>
        <v/>
      </c>
      <c r="F4607" s="461" t="str">
        <f>IF('ESA Input'!AH4572="","",IF('ESA Input'!AH4572="YES",'ESA Input'!AG4572,""))</f>
        <v/>
      </c>
      <c r="G4607" s="462"/>
      <c r="H4607" s="201" t="str">
        <f>IF('ESA Input'!AH4572="","",IF('ESA Input'!AH4572="Yes",'ESA Input'!J4572,""))</f>
        <v/>
      </c>
      <c r="I4607" s="227" t="str">
        <f>IF('ESA Input'!AH4572="","",IF('ESA Input'!AH4572="Yes",'ESA Input'!D4572,""))</f>
        <v/>
      </c>
      <c r="J4607" s="235" t="str">
        <f>IF('ESA Input'!AH4572="","",IF('ESA Input'!AH4572="Yes",'ESA Input'!E4572,""))</f>
        <v/>
      </c>
      <c r="K4607" s="29" t="str">
        <f>IF('ESA Input'!AH4572="","",IF('ESA Input'!AH4572="Yes",'ESA Input'!H4572,""))</f>
        <v/>
      </c>
      <c r="L4607" s="236" t="str">
        <f>IF('ESA Input'!AH4572="","",IF('ESA Input'!AH4572="Yes",'ESA Input'!G4572,""))</f>
        <v/>
      </c>
      <c r="M4607" s="31" t="str">
        <f t="shared" si="429"/>
        <v/>
      </c>
      <c r="N4607" s="208" t="str">
        <f t="shared" si="430"/>
        <v/>
      </c>
      <c r="O4607" s="209" t="str">
        <f t="shared" si="431"/>
        <v/>
      </c>
      <c r="P4607" s="209" t="str">
        <f t="shared" si="432"/>
        <v/>
      </c>
      <c r="Q4607" s="31" t="str">
        <f t="shared" si="433"/>
        <v/>
      </c>
      <c r="R4607" s="129" t="s">
        <v>9</v>
      </c>
      <c r="S4607" s="128" t="s">
        <v>9</v>
      </c>
      <c r="T4607" s="1"/>
    </row>
    <row r="4608" spans="1:20" ht="15.75" hidden="1" customHeight="1">
      <c r="A4608" s="1" t="str">
        <f t="shared" si="1"/>
        <v/>
      </c>
      <c r="B4608" s="268" t="str">
        <f t="shared" si="428"/>
        <v>X</v>
      </c>
      <c r="C4608" s="1"/>
      <c r="D4608" s="27" t="str">
        <f>IF('ESA Input'!AH4573="","",IF('ESA Input'!AH4573="Yes",'ESA Input'!B4573,"Ineligible"))</f>
        <v/>
      </c>
      <c r="E4608" s="242" t="str">
        <f>IF('ESA Input'!AH4573="","",'ESA Input'!AH4573)</f>
        <v/>
      </c>
      <c r="F4608" s="461" t="str">
        <f>IF('ESA Input'!AH4573="","",IF('ESA Input'!AH4573="YES",'ESA Input'!AG4573,""))</f>
        <v/>
      </c>
      <c r="G4608" s="462"/>
      <c r="H4608" s="201" t="str">
        <f>IF('ESA Input'!AH4573="","",IF('ESA Input'!AH4573="Yes",'ESA Input'!J4573,""))</f>
        <v/>
      </c>
      <c r="I4608" s="227" t="str">
        <f>IF('ESA Input'!AH4573="","",IF('ESA Input'!AH4573="Yes",'ESA Input'!D4573,""))</f>
        <v/>
      </c>
      <c r="J4608" s="235" t="str">
        <f>IF('ESA Input'!AH4573="","",IF('ESA Input'!AH4573="Yes",'ESA Input'!E4573,""))</f>
        <v/>
      </c>
      <c r="K4608" s="29" t="str">
        <f>IF('ESA Input'!AH4573="","",IF('ESA Input'!AH4573="Yes",'ESA Input'!H4573,""))</f>
        <v/>
      </c>
      <c r="L4608" s="236" t="str">
        <f>IF('ESA Input'!AH4573="","",IF('ESA Input'!AH4573="Yes",'ESA Input'!G4573,""))</f>
        <v/>
      </c>
      <c r="M4608" s="31" t="str">
        <f t="shared" si="429"/>
        <v/>
      </c>
      <c r="N4608" s="208" t="str">
        <f t="shared" si="430"/>
        <v/>
      </c>
      <c r="O4608" s="209" t="str">
        <f t="shared" si="431"/>
        <v/>
      </c>
      <c r="P4608" s="209" t="str">
        <f t="shared" si="432"/>
        <v/>
      </c>
      <c r="Q4608" s="31" t="str">
        <f t="shared" si="433"/>
        <v/>
      </c>
      <c r="R4608" s="129" t="s">
        <v>9</v>
      </c>
      <c r="S4608" s="128" t="s">
        <v>9</v>
      </c>
      <c r="T4608" s="1"/>
    </row>
    <row r="4609" spans="1:20" ht="15.75" hidden="1" customHeight="1">
      <c r="A4609" s="1" t="str">
        <f t="shared" si="1"/>
        <v/>
      </c>
      <c r="B4609" s="268" t="str">
        <f t="shared" si="428"/>
        <v>X</v>
      </c>
      <c r="C4609" s="1"/>
      <c r="D4609" s="27" t="str">
        <f>IF('ESA Input'!AH4574="","",IF('ESA Input'!AH4574="Yes",'ESA Input'!B4574,"Ineligible"))</f>
        <v/>
      </c>
      <c r="E4609" s="242" t="str">
        <f>IF('ESA Input'!AH4574="","",'ESA Input'!AH4574)</f>
        <v/>
      </c>
      <c r="F4609" s="461" t="str">
        <f>IF('ESA Input'!AH4574="","",IF('ESA Input'!AH4574="YES",'ESA Input'!AG4574,""))</f>
        <v/>
      </c>
      <c r="G4609" s="462"/>
      <c r="H4609" s="201" t="str">
        <f>IF('ESA Input'!AH4574="","",IF('ESA Input'!AH4574="Yes",'ESA Input'!J4574,""))</f>
        <v/>
      </c>
      <c r="I4609" s="227" t="str">
        <f>IF('ESA Input'!AH4574="","",IF('ESA Input'!AH4574="Yes",'ESA Input'!D4574,""))</f>
        <v/>
      </c>
      <c r="J4609" s="235" t="str">
        <f>IF('ESA Input'!AH4574="","",IF('ESA Input'!AH4574="Yes",'ESA Input'!E4574,""))</f>
        <v/>
      </c>
      <c r="K4609" s="29" t="str">
        <f>IF('ESA Input'!AH4574="","",IF('ESA Input'!AH4574="Yes",'ESA Input'!H4574,""))</f>
        <v/>
      </c>
      <c r="L4609" s="236" t="str">
        <f>IF('ESA Input'!AH4574="","",IF('ESA Input'!AH4574="Yes",'ESA Input'!G4574,""))</f>
        <v/>
      </c>
      <c r="M4609" s="31" t="str">
        <f t="shared" si="429"/>
        <v/>
      </c>
      <c r="N4609" s="208" t="str">
        <f t="shared" si="430"/>
        <v/>
      </c>
      <c r="O4609" s="209" t="str">
        <f t="shared" si="431"/>
        <v/>
      </c>
      <c r="P4609" s="209" t="str">
        <f t="shared" si="432"/>
        <v/>
      </c>
      <c r="Q4609" s="31" t="str">
        <f t="shared" si="433"/>
        <v/>
      </c>
      <c r="R4609" s="129" t="s">
        <v>9</v>
      </c>
      <c r="S4609" s="128" t="s">
        <v>9</v>
      </c>
      <c r="T4609" s="1"/>
    </row>
    <row r="4610" spans="1:20" ht="15.75" hidden="1" customHeight="1">
      <c r="A4610" s="1" t="str">
        <f t="shared" si="1"/>
        <v/>
      </c>
      <c r="B4610" s="268" t="str">
        <f t="shared" si="428"/>
        <v>X</v>
      </c>
      <c r="C4610" s="1"/>
      <c r="D4610" s="27" t="str">
        <f>IF('ESA Input'!AH4575="","",IF('ESA Input'!AH4575="Yes",'ESA Input'!B4575,"Ineligible"))</f>
        <v/>
      </c>
      <c r="E4610" s="242" t="str">
        <f>IF('ESA Input'!AH4575="","",'ESA Input'!AH4575)</f>
        <v/>
      </c>
      <c r="F4610" s="461" t="str">
        <f>IF('ESA Input'!AH4575="","",IF('ESA Input'!AH4575="YES",'ESA Input'!AG4575,""))</f>
        <v/>
      </c>
      <c r="G4610" s="462"/>
      <c r="H4610" s="201" t="str">
        <f>IF('ESA Input'!AH4575="","",IF('ESA Input'!AH4575="Yes",'ESA Input'!J4575,""))</f>
        <v/>
      </c>
      <c r="I4610" s="227" t="str">
        <f>IF('ESA Input'!AH4575="","",IF('ESA Input'!AH4575="Yes",'ESA Input'!D4575,""))</f>
        <v/>
      </c>
      <c r="J4610" s="235" t="str">
        <f>IF('ESA Input'!AH4575="","",IF('ESA Input'!AH4575="Yes",'ESA Input'!E4575,""))</f>
        <v/>
      </c>
      <c r="K4610" s="29" t="str">
        <f>IF('ESA Input'!AH4575="","",IF('ESA Input'!AH4575="Yes",'ESA Input'!H4575,""))</f>
        <v/>
      </c>
      <c r="L4610" s="236" t="str">
        <f>IF('ESA Input'!AH4575="","",IF('ESA Input'!AH4575="Yes",'ESA Input'!G4575,""))</f>
        <v/>
      </c>
      <c r="M4610" s="31" t="str">
        <f t="shared" si="429"/>
        <v/>
      </c>
      <c r="N4610" s="208" t="str">
        <f t="shared" si="430"/>
        <v/>
      </c>
      <c r="O4610" s="209" t="str">
        <f t="shared" si="431"/>
        <v/>
      </c>
      <c r="P4610" s="209" t="str">
        <f t="shared" si="432"/>
        <v/>
      </c>
      <c r="Q4610" s="31" t="str">
        <f t="shared" si="433"/>
        <v/>
      </c>
      <c r="R4610" s="129" t="s">
        <v>9</v>
      </c>
      <c r="S4610" s="128" t="s">
        <v>9</v>
      </c>
      <c r="T4610" s="1"/>
    </row>
    <row r="4611" spans="1:20" ht="15.75" hidden="1" customHeight="1">
      <c r="A4611" s="1" t="str">
        <f t="shared" si="1"/>
        <v/>
      </c>
      <c r="B4611" s="268" t="str">
        <f t="shared" si="428"/>
        <v>X</v>
      </c>
      <c r="C4611" s="1"/>
      <c r="D4611" s="27" t="str">
        <f>IF('ESA Input'!AH4576="","",IF('ESA Input'!AH4576="Yes",'ESA Input'!B4576,"Ineligible"))</f>
        <v/>
      </c>
      <c r="E4611" s="242" t="str">
        <f>IF('ESA Input'!AH4576="","",'ESA Input'!AH4576)</f>
        <v/>
      </c>
      <c r="F4611" s="461" t="str">
        <f>IF('ESA Input'!AH4576="","",IF('ESA Input'!AH4576="YES",'ESA Input'!AG4576,""))</f>
        <v/>
      </c>
      <c r="G4611" s="462"/>
      <c r="H4611" s="201" t="str">
        <f>IF('ESA Input'!AH4576="","",IF('ESA Input'!AH4576="Yes",'ESA Input'!J4576,""))</f>
        <v/>
      </c>
      <c r="I4611" s="227" t="str">
        <f>IF('ESA Input'!AH4576="","",IF('ESA Input'!AH4576="Yes",'ESA Input'!D4576,""))</f>
        <v/>
      </c>
      <c r="J4611" s="235" t="str">
        <f>IF('ESA Input'!AH4576="","",IF('ESA Input'!AH4576="Yes",'ESA Input'!E4576,""))</f>
        <v/>
      </c>
      <c r="K4611" s="29" t="str">
        <f>IF('ESA Input'!AH4576="","",IF('ESA Input'!AH4576="Yes",'ESA Input'!H4576,""))</f>
        <v/>
      </c>
      <c r="L4611" s="236" t="str">
        <f>IF('ESA Input'!AH4576="","",IF('ESA Input'!AH4576="Yes",'ESA Input'!G4576,""))</f>
        <v/>
      </c>
      <c r="M4611" s="31" t="str">
        <f t="shared" si="429"/>
        <v/>
      </c>
      <c r="N4611" s="208" t="str">
        <f t="shared" si="430"/>
        <v/>
      </c>
      <c r="O4611" s="209" t="str">
        <f t="shared" si="431"/>
        <v/>
      </c>
      <c r="P4611" s="209" t="str">
        <f t="shared" si="432"/>
        <v/>
      </c>
      <c r="Q4611" s="31" t="str">
        <f t="shared" si="433"/>
        <v/>
      </c>
      <c r="R4611" s="129" t="s">
        <v>9</v>
      </c>
      <c r="S4611" s="128" t="s">
        <v>9</v>
      </c>
      <c r="T4611" s="1"/>
    </row>
    <row r="4612" spans="1:20" ht="15.75" hidden="1" customHeight="1">
      <c r="A4612" s="1" t="str">
        <f t="shared" si="1"/>
        <v/>
      </c>
      <c r="B4612" s="268" t="str">
        <f t="shared" si="428"/>
        <v>X</v>
      </c>
      <c r="C4612" s="1"/>
      <c r="D4612" s="27" t="str">
        <f>IF('ESA Input'!AH4577="","",IF('ESA Input'!AH4577="Yes",'ESA Input'!B4577,"Ineligible"))</f>
        <v/>
      </c>
      <c r="E4612" s="242" t="str">
        <f>IF('ESA Input'!AH4577="","",'ESA Input'!AH4577)</f>
        <v/>
      </c>
      <c r="F4612" s="461" t="str">
        <f>IF('ESA Input'!AH4577="","",IF('ESA Input'!AH4577="YES",'ESA Input'!AG4577,""))</f>
        <v/>
      </c>
      <c r="G4612" s="462"/>
      <c r="H4612" s="201" t="str">
        <f>IF('ESA Input'!AH4577="","",IF('ESA Input'!AH4577="Yes",'ESA Input'!J4577,""))</f>
        <v/>
      </c>
      <c r="I4612" s="227" t="str">
        <f>IF('ESA Input'!AH4577="","",IF('ESA Input'!AH4577="Yes",'ESA Input'!D4577,""))</f>
        <v/>
      </c>
      <c r="J4612" s="235" t="str">
        <f>IF('ESA Input'!AH4577="","",IF('ESA Input'!AH4577="Yes",'ESA Input'!E4577,""))</f>
        <v/>
      </c>
      <c r="K4612" s="29" t="str">
        <f>IF('ESA Input'!AH4577="","",IF('ESA Input'!AH4577="Yes",'ESA Input'!H4577,""))</f>
        <v/>
      </c>
      <c r="L4612" s="236" t="str">
        <f>IF('ESA Input'!AH4577="","",IF('ESA Input'!AH4577="Yes",'ESA Input'!G4577,""))</f>
        <v/>
      </c>
      <c r="M4612" s="31" t="str">
        <f t="shared" si="429"/>
        <v/>
      </c>
      <c r="N4612" s="208" t="str">
        <f t="shared" si="430"/>
        <v/>
      </c>
      <c r="O4612" s="209" t="str">
        <f t="shared" si="431"/>
        <v/>
      </c>
      <c r="P4612" s="209" t="str">
        <f t="shared" si="432"/>
        <v/>
      </c>
      <c r="Q4612" s="31" t="str">
        <f t="shared" si="433"/>
        <v/>
      </c>
      <c r="R4612" s="129" t="s">
        <v>9</v>
      </c>
      <c r="S4612" s="128" t="s">
        <v>9</v>
      </c>
      <c r="T4612" s="1"/>
    </row>
    <row r="4613" spans="1:20" ht="15.75" hidden="1" customHeight="1">
      <c r="A4613" s="1" t="str">
        <f t="shared" si="1"/>
        <v/>
      </c>
      <c r="B4613" s="268" t="str">
        <f t="shared" si="428"/>
        <v>X</v>
      </c>
      <c r="C4613" s="1"/>
      <c r="D4613" s="27" t="str">
        <f>IF('ESA Input'!AH4578="","",IF('ESA Input'!AH4578="Yes",'ESA Input'!B4578,"Ineligible"))</f>
        <v/>
      </c>
      <c r="E4613" s="242" t="str">
        <f>IF('ESA Input'!AH4578="","",'ESA Input'!AH4578)</f>
        <v/>
      </c>
      <c r="F4613" s="461" t="str">
        <f>IF('ESA Input'!AH4578="","",IF('ESA Input'!AH4578="YES",'ESA Input'!AG4578,""))</f>
        <v/>
      </c>
      <c r="G4613" s="462"/>
      <c r="H4613" s="201" t="str">
        <f>IF('ESA Input'!AH4578="","",IF('ESA Input'!AH4578="Yes",'ESA Input'!J4578,""))</f>
        <v/>
      </c>
      <c r="I4613" s="227" t="str">
        <f>IF('ESA Input'!AH4578="","",IF('ESA Input'!AH4578="Yes",'ESA Input'!D4578,""))</f>
        <v/>
      </c>
      <c r="J4613" s="235" t="str">
        <f>IF('ESA Input'!AH4578="","",IF('ESA Input'!AH4578="Yes",'ESA Input'!E4578,""))</f>
        <v/>
      </c>
      <c r="K4613" s="29" t="str">
        <f>IF('ESA Input'!AH4578="","",IF('ESA Input'!AH4578="Yes",'ESA Input'!H4578,""))</f>
        <v/>
      </c>
      <c r="L4613" s="236" t="str">
        <f>IF('ESA Input'!AH4578="","",IF('ESA Input'!AH4578="Yes",'ESA Input'!G4578,""))</f>
        <v/>
      </c>
      <c r="M4613" s="31" t="str">
        <f t="shared" si="429"/>
        <v/>
      </c>
      <c r="N4613" s="208" t="str">
        <f t="shared" si="430"/>
        <v/>
      </c>
      <c r="O4613" s="209" t="str">
        <f t="shared" si="431"/>
        <v/>
      </c>
      <c r="P4613" s="209" t="str">
        <f t="shared" si="432"/>
        <v/>
      </c>
      <c r="Q4613" s="31" t="str">
        <f t="shared" si="433"/>
        <v/>
      </c>
      <c r="R4613" s="129" t="s">
        <v>9</v>
      </c>
      <c r="S4613" s="128" t="s">
        <v>9</v>
      </c>
      <c r="T4613" s="1"/>
    </row>
    <row r="4614" spans="1:20" ht="15.75" hidden="1" customHeight="1">
      <c r="A4614" s="1" t="str">
        <f t="shared" si="1"/>
        <v/>
      </c>
      <c r="B4614" s="268" t="str">
        <f t="shared" si="428"/>
        <v>X</v>
      </c>
      <c r="C4614" s="1"/>
      <c r="D4614" s="27" t="str">
        <f>IF('ESA Input'!AH4579="","",IF('ESA Input'!AH4579="Yes",'ESA Input'!B4579,"Ineligible"))</f>
        <v/>
      </c>
      <c r="E4614" s="242" t="str">
        <f>IF('ESA Input'!AH4579="","",'ESA Input'!AH4579)</f>
        <v/>
      </c>
      <c r="F4614" s="461" t="str">
        <f>IF('ESA Input'!AH4579="","",IF('ESA Input'!AH4579="YES",'ESA Input'!AG4579,""))</f>
        <v/>
      </c>
      <c r="G4614" s="462"/>
      <c r="H4614" s="201" t="str">
        <f>IF('ESA Input'!AH4579="","",IF('ESA Input'!AH4579="Yes",'ESA Input'!J4579,""))</f>
        <v/>
      </c>
      <c r="I4614" s="227" t="str">
        <f>IF('ESA Input'!AH4579="","",IF('ESA Input'!AH4579="Yes",'ESA Input'!D4579,""))</f>
        <v/>
      </c>
      <c r="J4614" s="235" t="str">
        <f>IF('ESA Input'!AH4579="","",IF('ESA Input'!AH4579="Yes",'ESA Input'!E4579,""))</f>
        <v/>
      </c>
      <c r="K4614" s="29" t="str">
        <f>IF('ESA Input'!AH4579="","",IF('ESA Input'!AH4579="Yes",'ESA Input'!H4579,""))</f>
        <v/>
      </c>
      <c r="L4614" s="236" t="str">
        <f>IF('ESA Input'!AH4579="","",IF('ESA Input'!AH4579="Yes",'ESA Input'!G4579,""))</f>
        <v/>
      </c>
      <c r="M4614" s="31" t="str">
        <f t="shared" si="429"/>
        <v/>
      </c>
      <c r="N4614" s="208" t="str">
        <f t="shared" si="430"/>
        <v/>
      </c>
      <c r="O4614" s="209" t="str">
        <f t="shared" si="431"/>
        <v/>
      </c>
      <c r="P4614" s="209" t="str">
        <f t="shared" si="432"/>
        <v/>
      </c>
      <c r="Q4614" s="31" t="str">
        <f t="shared" si="433"/>
        <v/>
      </c>
      <c r="R4614" s="129" t="s">
        <v>9</v>
      </c>
      <c r="S4614" s="128" t="s">
        <v>9</v>
      </c>
      <c r="T4614" s="1"/>
    </row>
    <row r="4615" spans="1:20" ht="15.75" hidden="1" customHeight="1">
      <c r="A4615" s="1" t="str">
        <f t="shared" si="1"/>
        <v/>
      </c>
      <c r="B4615" s="268" t="str">
        <f t="shared" si="428"/>
        <v>X</v>
      </c>
      <c r="C4615" s="1"/>
      <c r="D4615" s="27" t="str">
        <f>IF('ESA Input'!AH4580="","",IF('ESA Input'!AH4580="Yes",'ESA Input'!B4580,"Ineligible"))</f>
        <v/>
      </c>
      <c r="E4615" s="242" t="str">
        <f>IF('ESA Input'!AH4580="","",'ESA Input'!AH4580)</f>
        <v/>
      </c>
      <c r="F4615" s="461" t="str">
        <f>IF('ESA Input'!AH4580="","",IF('ESA Input'!AH4580="YES",'ESA Input'!AG4580,""))</f>
        <v/>
      </c>
      <c r="G4615" s="462"/>
      <c r="H4615" s="201" t="str">
        <f>IF('ESA Input'!AH4580="","",IF('ESA Input'!AH4580="Yes",'ESA Input'!J4580,""))</f>
        <v/>
      </c>
      <c r="I4615" s="227" t="str">
        <f>IF('ESA Input'!AH4580="","",IF('ESA Input'!AH4580="Yes",'ESA Input'!D4580,""))</f>
        <v/>
      </c>
      <c r="J4615" s="235" t="str">
        <f>IF('ESA Input'!AH4580="","",IF('ESA Input'!AH4580="Yes",'ESA Input'!E4580,""))</f>
        <v/>
      </c>
      <c r="K4615" s="29" t="str">
        <f>IF('ESA Input'!AH4580="","",IF('ESA Input'!AH4580="Yes",'ESA Input'!H4580,""))</f>
        <v/>
      </c>
      <c r="L4615" s="236" t="str">
        <f>IF('ESA Input'!AH4580="","",IF('ESA Input'!AH4580="Yes",'ESA Input'!G4580,""))</f>
        <v/>
      </c>
      <c r="M4615" s="31" t="str">
        <f t="shared" si="429"/>
        <v/>
      </c>
      <c r="N4615" s="208" t="str">
        <f t="shared" si="430"/>
        <v/>
      </c>
      <c r="O4615" s="209" t="str">
        <f t="shared" si="431"/>
        <v/>
      </c>
      <c r="P4615" s="209" t="str">
        <f t="shared" si="432"/>
        <v/>
      </c>
      <c r="Q4615" s="31" t="str">
        <f t="shared" si="433"/>
        <v/>
      </c>
      <c r="R4615" s="129" t="s">
        <v>9</v>
      </c>
      <c r="S4615" s="128" t="s">
        <v>9</v>
      </c>
      <c r="T4615" s="1"/>
    </row>
    <row r="4616" spans="1:20" ht="15.75" hidden="1" customHeight="1">
      <c r="A4616" s="1" t="str">
        <f t="shared" si="1"/>
        <v/>
      </c>
      <c r="B4616" s="268" t="str">
        <f t="shared" si="428"/>
        <v>X</v>
      </c>
      <c r="C4616" s="1"/>
      <c r="D4616" s="27" t="str">
        <f>IF('ESA Input'!AH4581="","",IF('ESA Input'!AH4581="Yes",'ESA Input'!B4581,"Ineligible"))</f>
        <v/>
      </c>
      <c r="E4616" s="242" t="str">
        <f>IF('ESA Input'!AH4581="","",'ESA Input'!AH4581)</f>
        <v/>
      </c>
      <c r="F4616" s="461" t="str">
        <f>IF('ESA Input'!AH4581="","",IF('ESA Input'!AH4581="YES",'ESA Input'!AG4581,""))</f>
        <v/>
      </c>
      <c r="G4616" s="462"/>
      <c r="H4616" s="201" t="str">
        <f>IF('ESA Input'!AH4581="","",IF('ESA Input'!AH4581="Yes",'ESA Input'!J4581,""))</f>
        <v/>
      </c>
      <c r="I4616" s="227" t="str">
        <f>IF('ESA Input'!AH4581="","",IF('ESA Input'!AH4581="Yes",'ESA Input'!D4581,""))</f>
        <v/>
      </c>
      <c r="J4616" s="235" t="str">
        <f>IF('ESA Input'!AH4581="","",IF('ESA Input'!AH4581="Yes",'ESA Input'!E4581,""))</f>
        <v/>
      </c>
      <c r="K4616" s="29" t="str">
        <f>IF('ESA Input'!AH4581="","",IF('ESA Input'!AH4581="Yes",'ESA Input'!H4581,""))</f>
        <v/>
      </c>
      <c r="L4616" s="236" t="str">
        <f>IF('ESA Input'!AH4581="","",IF('ESA Input'!AH4581="Yes",'ESA Input'!G4581,""))</f>
        <v/>
      </c>
      <c r="M4616" s="31" t="str">
        <f t="shared" si="429"/>
        <v/>
      </c>
      <c r="N4616" s="208" t="str">
        <f t="shared" si="430"/>
        <v/>
      </c>
      <c r="O4616" s="209" t="str">
        <f t="shared" si="431"/>
        <v/>
      </c>
      <c r="P4616" s="209" t="str">
        <f t="shared" si="432"/>
        <v/>
      </c>
      <c r="Q4616" s="31" t="str">
        <f t="shared" si="433"/>
        <v/>
      </c>
      <c r="R4616" s="129" t="s">
        <v>9</v>
      </c>
      <c r="S4616" s="128" t="s">
        <v>9</v>
      </c>
      <c r="T4616" s="1"/>
    </row>
    <row r="4617" spans="1:20" ht="15.75" hidden="1" customHeight="1">
      <c r="A4617" s="1" t="str">
        <f t="shared" si="1"/>
        <v/>
      </c>
      <c r="B4617" s="268" t="str">
        <f t="shared" si="428"/>
        <v>X</v>
      </c>
      <c r="C4617" s="1"/>
      <c r="D4617" s="27" t="str">
        <f>IF('ESA Input'!AH4582="","",IF('ESA Input'!AH4582="Yes",'ESA Input'!B4582,"Ineligible"))</f>
        <v/>
      </c>
      <c r="E4617" s="242" t="str">
        <f>IF('ESA Input'!AH4582="","",'ESA Input'!AH4582)</f>
        <v/>
      </c>
      <c r="F4617" s="461" t="str">
        <f>IF('ESA Input'!AH4582="","",IF('ESA Input'!AH4582="YES",'ESA Input'!AG4582,""))</f>
        <v/>
      </c>
      <c r="G4617" s="462"/>
      <c r="H4617" s="201" t="str">
        <f>IF('ESA Input'!AH4582="","",IF('ESA Input'!AH4582="Yes",'ESA Input'!J4582,""))</f>
        <v/>
      </c>
      <c r="I4617" s="227" t="str">
        <f>IF('ESA Input'!AH4582="","",IF('ESA Input'!AH4582="Yes",'ESA Input'!D4582,""))</f>
        <v/>
      </c>
      <c r="J4617" s="235" t="str">
        <f>IF('ESA Input'!AH4582="","",IF('ESA Input'!AH4582="Yes",'ESA Input'!E4582,""))</f>
        <v/>
      </c>
      <c r="K4617" s="29" t="str">
        <f>IF('ESA Input'!AH4582="","",IF('ESA Input'!AH4582="Yes",'ESA Input'!H4582,""))</f>
        <v/>
      </c>
      <c r="L4617" s="236" t="str">
        <f>IF('ESA Input'!AH4582="","",IF('ESA Input'!AH4582="Yes",'ESA Input'!G4582,""))</f>
        <v/>
      </c>
      <c r="M4617" s="31" t="str">
        <f t="shared" si="429"/>
        <v/>
      </c>
      <c r="N4617" s="208" t="str">
        <f t="shared" si="430"/>
        <v/>
      </c>
      <c r="O4617" s="209" t="str">
        <f t="shared" si="431"/>
        <v/>
      </c>
      <c r="P4617" s="209" t="str">
        <f t="shared" si="432"/>
        <v/>
      </c>
      <c r="Q4617" s="31" t="str">
        <f t="shared" si="433"/>
        <v/>
      </c>
      <c r="R4617" s="129" t="s">
        <v>9</v>
      </c>
      <c r="S4617" s="128" t="s">
        <v>9</v>
      </c>
      <c r="T4617" s="1"/>
    </row>
    <row r="4618" spans="1:20" ht="15.75" hidden="1" customHeight="1">
      <c r="A4618" s="1" t="str">
        <f t="shared" si="1"/>
        <v/>
      </c>
      <c r="B4618" s="268" t="str">
        <f t="shared" si="428"/>
        <v>X</v>
      </c>
      <c r="C4618" s="1"/>
      <c r="D4618" s="27" t="str">
        <f>IF('ESA Input'!AH4583="","",IF('ESA Input'!AH4583="Yes",'ESA Input'!B4583,"Ineligible"))</f>
        <v/>
      </c>
      <c r="E4618" s="242" t="str">
        <f>IF('ESA Input'!AH4583="","",'ESA Input'!AH4583)</f>
        <v/>
      </c>
      <c r="F4618" s="461" t="str">
        <f>IF('ESA Input'!AH4583="","",IF('ESA Input'!AH4583="YES",'ESA Input'!AG4583,""))</f>
        <v/>
      </c>
      <c r="G4618" s="462"/>
      <c r="H4618" s="201" t="str">
        <f>IF('ESA Input'!AH4583="","",IF('ESA Input'!AH4583="Yes",'ESA Input'!J4583,""))</f>
        <v/>
      </c>
      <c r="I4618" s="227" t="str">
        <f>IF('ESA Input'!AH4583="","",IF('ESA Input'!AH4583="Yes",'ESA Input'!D4583,""))</f>
        <v/>
      </c>
      <c r="J4618" s="235" t="str">
        <f>IF('ESA Input'!AH4583="","",IF('ESA Input'!AH4583="Yes",'ESA Input'!E4583,""))</f>
        <v/>
      </c>
      <c r="K4618" s="29" t="str">
        <f>IF('ESA Input'!AH4583="","",IF('ESA Input'!AH4583="Yes",'ESA Input'!H4583,""))</f>
        <v/>
      </c>
      <c r="L4618" s="236" t="str">
        <f>IF('ESA Input'!AH4583="","",IF('ESA Input'!AH4583="Yes",'ESA Input'!G4583,""))</f>
        <v/>
      </c>
      <c r="M4618" s="31" t="str">
        <f t="shared" si="429"/>
        <v/>
      </c>
      <c r="N4618" s="208" t="str">
        <f t="shared" si="430"/>
        <v/>
      </c>
      <c r="O4618" s="209" t="str">
        <f t="shared" si="431"/>
        <v/>
      </c>
      <c r="P4618" s="209" t="str">
        <f t="shared" si="432"/>
        <v/>
      </c>
      <c r="Q4618" s="31" t="str">
        <f t="shared" si="433"/>
        <v/>
      </c>
      <c r="R4618" s="129" t="s">
        <v>9</v>
      </c>
      <c r="S4618" s="128" t="s">
        <v>9</v>
      </c>
      <c r="T4618" s="1"/>
    </row>
    <row r="4619" spans="1:20" ht="15.75" hidden="1" customHeight="1">
      <c r="A4619" s="1" t="str">
        <f t="shared" si="1"/>
        <v/>
      </c>
      <c r="B4619" s="268" t="str">
        <f t="shared" si="428"/>
        <v>X</v>
      </c>
      <c r="C4619" s="1"/>
      <c r="D4619" s="27" t="str">
        <f>IF('ESA Input'!AH4584="","",IF('ESA Input'!AH4584="Yes",'ESA Input'!B4584,"Ineligible"))</f>
        <v/>
      </c>
      <c r="E4619" s="242" t="str">
        <f>IF('ESA Input'!AH4584="","",'ESA Input'!AH4584)</f>
        <v/>
      </c>
      <c r="F4619" s="461" t="str">
        <f>IF('ESA Input'!AH4584="","",IF('ESA Input'!AH4584="YES",'ESA Input'!AG4584,""))</f>
        <v/>
      </c>
      <c r="G4619" s="462"/>
      <c r="H4619" s="201" t="str">
        <f>IF('ESA Input'!AH4584="","",IF('ESA Input'!AH4584="Yes",'ESA Input'!J4584,""))</f>
        <v/>
      </c>
      <c r="I4619" s="227" t="str">
        <f>IF('ESA Input'!AH4584="","",IF('ESA Input'!AH4584="Yes",'ESA Input'!D4584,""))</f>
        <v/>
      </c>
      <c r="J4619" s="235" t="str">
        <f>IF('ESA Input'!AH4584="","",IF('ESA Input'!AH4584="Yes",'ESA Input'!E4584,""))</f>
        <v/>
      </c>
      <c r="K4619" s="29" t="str">
        <f>IF('ESA Input'!AH4584="","",IF('ESA Input'!AH4584="Yes",'ESA Input'!H4584,""))</f>
        <v/>
      </c>
      <c r="L4619" s="236" t="str">
        <f>IF('ESA Input'!AH4584="","",IF('ESA Input'!AH4584="Yes",'ESA Input'!G4584,""))</f>
        <v/>
      </c>
      <c r="M4619" s="31" t="str">
        <f t="shared" si="429"/>
        <v/>
      </c>
      <c r="N4619" s="208" t="str">
        <f t="shared" si="430"/>
        <v/>
      </c>
      <c r="O4619" s="209" t="str">
        <f t="shared" si="431"/>
        <v/>
      </c>
      <c r="P4619" s="209" t="str">
        <f t="shared" si="432"/>
        <v/>
      </c>
      <c r="Q4619" s="31" t="str">
        <f t="shared" si="433"/>
        <v/>
      </c>
      <c r="R4619" s="129" t="s">
        <v>9</v>
      </c>
      <c r="S4619" s="128" t="s">
        <v>9</v>
      </c>
      <c r="T4619" s="1"/>
    </row>
    <row r="4620" spans="1:20" ht="15.75" hidden="1" customHeight="1">
      <c r="A4620" s="1" t="str">
        <f t="shared" si="1"/>
        <v/>
      </c>
      <c r="B4620" s="268" t="str">
        <f t="shared" si="428"/>
        <v>X</v>
      </c>
      <c r="C4620" s="1"/>
      <c r="D4620" s="27" t="str">
        <f>IF('ESA Input'!AH4585="","",IF('ESA Input'!AH4585="Yes",'ESA Input'!B4585,"Ineligible"))</f>
        <v/>
      </c>
      <c r="E4620" s="242" t="str">
        <f>IF('ESA Input'!AH4585="","",'ESA Input'!AH4585)</f>
        <v/>
      </c>
      <c r="F4620" s="461" t="str">
        <f>IF('ESA Input'!AH4585="","",IF('ESA Input'!AH4585="YES",'ESA Input'!AG4585,""))</f>
        <v/>
      </c>
      <c r="G4620" s="462"/>
      <c r="H4620" s="201" t="str">
        <f>IF('ESA Input'!AH4585="","",IF('ESA Input'!AH4585="Yes",'ESA Input'!J4585,""))</f>
        <v/>
      </c>
      <c r="I4620" s="227" t="str">
        <f>IF('ESA Input'!AH4585="","",IF('ESA Input'!AH4585="Yes",'ESA Input'!D4585,""))</f>
        <v/>
      </c>
      <c r="J4620" s="235" t="str">
        <f>IF('ESA Input'!AH4585="","",IF('ESA Input'!AH4585="Yes",'ESA Input'!E4585,""))</f>
        <v/>
      </c>
      <c r="K4620" s="29" t="str">
        <f>IF('ESA Input'!AH4585="","",IF('ESA Input'!AH4585="Yes",'ESA Input'!H4585,""))</f>
        <v/>
      </c>
      <c r="L4620" s="236" t="str">
        <f>IF('ESA Input'!AH4585="","",IF('ESA Input'!AH4585="Yes",'ESA Input'!G4585,""))</f>
        <v/>
      </c>
      <c r="M4620" s="31" t="str">
        <f t="shared" si="429"/>
        <v/>
      </c>
      <c r="N4620" s="208" t="str">
        <f t="shared" si="430"/>
        <v/>
      </c>
      <c r="O4620" s="209" t="str">
        <f t="shared" si="431"/>
        <v/>
      </c>
      <c r="P4620" s="209" t="str">
        <f t="shared" si="432"/>
        <v/>
      </c>
      <c r="Q4620" s="31" t="str">
        <f t="shared" si="433"/>
        <v/>
      </c>
      <c r="R4620" s="129" t="s">
        <v>9</v>
      </c>
      <c r="S4620" s="128" t="s">
        <v>9</v>
      </c>
      <c r="T4620" s="1"/>
    </row>
    <row r="4621" spans="1:20" ht="15.75" hidden="1" customHeight="1">
      <c r="A4621" s="1" t="str">
        <f t="shared" si="1"/>
        <v/>
      </c>
      <c r="B4621" s="268" t="str">
        <f t="shared" si="428"/>
        <v>X</v>
      </c>
      <c r="C4621" s="1"/>
      <c r="D4621" s="27" t="str">
        <f>IF('ESA Input'!AH4586="","",IF('ESA Input'!AH4586="Yes",'ESA Input'!B4586,"Ineligible"))</f>
        <v/>
      </c>
      <c r="E4621" s="242" t="str">
        <f>IF('ESA Input'!AH4586="","",'ESA Input'!AH4586)</f>
        <v/>
      </c>
      <c r="F4621" s="461" t="str">
        <f>IF('ESA Input'!AH4586="","",IF('ESA Input'!AH4586="YES",'ESA Input'!AG4586,""))</f>
        <v/>
      </c>
      <c r="G4621" s="462"/>
      <c r="H4621" s="201" t="str">
        <f>IF('ESA Input'!AH4586="","",IF('ESA Input'!AH4586="Yes",'ESA Input'!J4586,""))</f>
        <v/>
      </c>
      <c r="I4621" s="227" t="str">
        <f>IF('ESA Input'!AH4586="","",IF('ESA Input'!AH4586="Yes",'ESA Input'!D4586,""))</f>
        <v/>
      </c>
      <c r="J4621" s="235" t="str">
        <f>IF('ESA Input'!AH4586="","",IF('ESA Input'!AH4586="Yes",'ESA Input'!E4586,""))</f>
        <v/>
      </c>
      <c r="K4621" s="29" t="str">
        <f>IF('ESA Input'!AH4586="","",IF('ESA Input'!AH4586="Yes",'ESA Input'!H4586,""))</f>
        <v/>
      </c>
      <c r="L4621" s="236" t="str">
        <f>IF('ESA Input'!AH4586="","",IF('ESA Input'!AH4586="Yes",'ESA Input'!G4586,""))</f>
        <v/>
      </c>
      <c r="M4621" s="31" t="str">
        <f t="shared" si="429"/>
        <v/>
      </c>
      <c r="N4621" s="208" t="str">
        <f t="shared" si="430"/>
        <v/>
      </c>
      <c r="O4621" s="209" t="str">
        <f t="shared" si="431"/>
        <v/>
      </c>
      <c r="P4621" s="209" t="str">
        <f t="shared" si="432"/>
        <v/>
      </c>
      <c r="Q4621" s="31" t="str">
        <f t="shared" si="433"/>
        <v/>
      </c>
      <c r="R4621" s="129" t="s">
        <v>9</v>
      </c>
      <c r="S4621" s="128" t="s">
        <v>9</v>
      </c>
      <c r="T4621" s="1"/>
    </row>
    <row r="4622" spans="1:20" ht="15.75" hidden="1" customHeight="1">
      <c r="A4622" s="1" t="str">
        <f t="shared" si="1"/>
        <v/>
      </c>
      <c r="B4622" s="268" t="str">
        <f t="shared" si="428"/>
        <v>X</v>
      </c>
      <c r="C4622" s="1"/>
      <c r="D4622" s="27" t="str">
        <f>IF('ESA Input'!AH4587="","",IF('ESA Input'!AH4587="Yes",'ESA Input'!B4587,"Ineligible"))</f>
        <v/>
      </c>
      <c r="E4622" s="242" t="str">
        <f>IF('ESA Input'!AH4587="","",'ESA Input'!AH4587)</f>
        <v/>
      </c>
      <c r="F4622" s="461" t="str">
        <f>IF('ESA Input'!AH4587="","",IF('ESA Input'!AH4587="YES",'ESA Input'!AG4587,""))</f>
        <v/>
      </c>
      <c r="G4622" s="462"/>
      <c r="H4622" s="201" t="str">
        <f>IF('ESA Input'!AH4587="","",IF('ESA Input'!AH4587="Yes",'ESA Input'!J4587,""))</f>
        <v/>
      </c>
      <c r="I4622" s="227" t="str">
        <f>IF('ESA Input'!AH4587="","",IF('ESA Input'!AH4587="Yes",'ESA Input'!D4587,""))</f>
        <v/>
      </c>
      <c r="J4622" s="235" t="str">
        <f>IF('ESA Input'!AH4587="","",IF('ESA Input'!AH4587="Yes",'ESA Input'!E4587,""))</f>
        <v/>
      </c>
      <c r="K4622" s="29" t="str">
        <f>IF('ESA Input'!AH4587="","",IF('ESA Input'!AH4587="Yes",'ESA Input'!H4587,""))</f>
        <v/>
      </c>
      <c r="L4622" s="236" t="str">
        <f>IF('ESA Input'!AH4587="","",IF('ESA Input'!AH4587="Yes",'ESA Input'!G4587,""))</f>
        <v/>
      </c>
      <c r="M4622" s="31" t="str">
        <f t="shared" si="429"/>
        <v/>
      </c>
      <c r="N4622" s="208" t="str">
        <f t="shared" si="430"/>
        <v/>
      </c>
      <c r="O4622" s="209" t="str">
        <f t="shared" si="431"/>
        <v/>
      </c>
      <c r="P4622" s="209" t="str">
        <f t="shared" si="432"/>
        <v/>
      </c>
      <c r="Q4622" s="31" t="str">
        <f t="shared" si="433"/>
        <v/>
      </c>
      <c r="R4622" s="129" t="s">
        <v>9</v>
      </c>
      <c r="S4622" s="128" t="s">
        <v>9</v>
      </c>
      <c r="T4622" s="1"/>
    </row>
    <row r="4623" spans="1:20" ht="15.75" hidden="1" customHeight="1">
      <c r="A4623" s="1" t="str">
        <f t="shared" si="1"/>
        <v/>
      </c>
      <c r="B4623" s="268" t="str">
        <f t="shared" si="428"/>
        <v>X</v>
      </c>
      <c r="C4623" s="1"/>
      <c r="D4623" s="27" t="str">
        <f>IF('ESA Input'!AH4588="","",IF('ESA Input'!AH4588="Yes",'ESA Input'!B4588,"Ineligible"))</f>
        <v/>
      </c>
      <c r="E4623" s="242" t="str">
        <f>IF('ESA Input'!AH4588="","",'ESA Input'!AH4588)</f>
        <v/>
      </c>
      <c r="F4623" s="461" t="str">
        <f>IF('ESA Input'!AH4588="","",IF('ESA Input'!AH4588="YES",'ESA Input'!AG4588,""))</f>
        <v/>
      </c>
      <c r="G4623" s="462"/>
      <c r="H4623" s="201" t="str">
        <f>IF('ESA Input'!AH4588="","",IF('ESA Input'!AH4588="Yes",'ESA Input'!J4588,""))</f>
        <v/>
      </c>
      <c r="I4623" s="227" t="str">
        <f>IF('ESA Input'!AH4588="","",IF('ESA Input'!AH4588="Yes",'ESA Input'!D4588,""))</f>
        <v/>
      </c>
      <c r="J4623" s="235" t="str">
        <f>IF('ESA Input'!AH4588="","",IF('ESA Input'!AH4588="Yes",'ESA Input'!E4588,""))</f>
        <v/>
      </c>
      <c r="K4623" s="29" t="str">
        <f>IF('ESA Input'!AH4588="","",IF('ESA Input'!AH4588="Yes",'ESA Input'!H4588,""))</f>
        <v/>
      </c>
      <c r="L4623" s="236" t="str">
        <f>IF('ESA Input'!AH4588="","",IF('ESA Input'!AH4588="Yes",'ESA Input'!G4588,""))</f>
        <v/>
      </c>
      <c r="M4623" s="31" t="str">
        <f t="shared" si="429"/>
        <v/>
      </c>
      <c r="N4623" s="208" t="str">
        <f t="shared" si="430"/>
        <v/>
      </c>
      <c r="O4623" s="209" t="str">
        <f t="shared" si="431"/>
        <v/>
      </c>
      <c r="P4623" s="209" t="str">
        <f t="shared" si="432"/>
        <v/>
      </c>
      <c r="Q4623" s="31" t="str">
        <f t="shared" si="433"/>
        <v/>
      </c>
      <c r="R4623" s="129" t="s">
        <v>9</v>
      </c>
      <c r="S4623" s="128" t="s">
        <v>9</v>
      </c>
      <c r="T4623" s="1"/>
    </row>
    <row r="4624" spans="1:20" ht="15.75" hidden="1" customHeight="1">
      <c r="A4624" s="1" t="str">
        <f t="shared" si="1"/>
        <v/>
      </c>
      <c r="B4624" s="268" t="str">
        <f t="shared" si="428"/>
        <v>X</v>
      </c>
      <c r="C4624" s="1"/>
      <c r="D4624" s="27" t="str">
        <f>IF('ESA Input'!AH4589="","",IF('ESA Input'!AH4589="Yes",'ESA Input'!B4589,"Ineligible"))</f>
        <v/>
      </c>
      <c r="E4624" s="242" t="str">
        <f>IF('ESA Input'!AH4589="","",'ESA Input'!AH4589)</f>
        <v/>
      </c>
      <c r="F4624" s="461" t="str">
        <f>IF('ESA Input'!AH4589="","",IF('ESA Input'!AH4589="YES",'ESA Input'!AG4589,""))</f>
        <v/>
      </c>
      <c r="G4624" s="462"/>
      <c r="H4624" s="201" t="str">
        <f>IF('ESA Input'!AH4589="","",IF('ESA Input'!AH4589="Yes",'ESA Input'!J4589,""))</f>
        <v/>
      </c>
      <c r="I4624" s="227" t="str">
        <f>IF('ESA Input'!AH4589="","",IF('ESA Input'!AH4589="Yes",'ESA Input'!D4589,""))</f>
        <v/>
      </c>
      <c r="J4624" s="235" t="str">
        <f>IF('ESA Input'!AH4589="","",IF('ESA Input'!AH4589="Yes",'ESA Input'!E4589,""))</f>
        <v/>
      </c>
      <c r="K4624" s="29" t="str">
        <f>IF('ESA Input'!AH4589="","",IF('ESA Input'!AH4589="Yes",'ESA Input'!H4589,""))</f>
        <v/>
      </c>
      <c r="L4624" s="236" t="str">
        <f>IF('ESA Input'!AH4589="","",IF('ESA Input'!AH4589="Yes",'ESA Input'!G4589,""))</f>
        <v/>
      </c>
      <c r="M4624" s="31" t="str">
        <f t="shared" si="429"/>
        <v/>
      </c>
      <c r="N4624" s="208" t="str">
        <f t="shared" si="430"/>
        <v/>
      </c>
      <c r="O4624" s="209" t="str">
        <f t="shared" si="431"/>
        <v/>
      </c>
      <c r="P4624" s="209" t="str">
        <f t="shared" si="432"/>
        <v/>
      </c>
      <c r="Q4624" s="31" t="str">
        <f t="shared" si="433"/>
        <v/>
      </c>
      <c r="R4624" s="129" t="s">
        <v>9</v>
      </c>
      <c r="S4624" s="128" t="s">
        <v>9</v>
      </c>
      <c r="T4624" s="1"/>
    </row>
    <row r="4625" spans="1:20" ht="15.75" hidden="1" customHeight="1">
      <c r="A4625" s="1" t="str">
        <f t="shared" si="1"/>
        <v/>
      </c>
      <c r="B4625" s="268" t="str">
        <f t="shared" si="428"/>
        <v>X</v>
      </c>
      <c r="C4625" s="1"/>
      <c r="D4625" s="27" t="str">
        <f>IF('ESA Input'!AH4590="","",IF('ESA Input'!AH4590="Yes",'ESA Input'!B4590,"Ineligible"))</f>
        <v/>
      </c>
      <c r="E4625" s="242" t="str">
        <f>IF('ESA Input'!AH4590="","",'ESA Input'!AH4590)</f>
        <v/>
      </c>
      <c r="F4625" s="461" t="str">
        <f>IF('ESA Input'!AH4590="","",IF('ESA Input'!AH4590="YES",'ESA Input'!AG4590,""))</f>
        <v/>
      </c>
      <c r="G4625" s="462"/>
      <c r="H4625" s="201" t="str">
        <f>IF('ESA Input'!AH4590="","",IF('ESA Input'!AH4590="Yes",'ESA Input'!J4590,""))</f>
        <v/>
      </c>
      <c r="I4625" s="227" t="str">
        <f>IF('ESA Input'!AH4590="","",IF('ESA Input'!AH4590="Yes",'ESA Input'!D4590,""))</f>
        <v/>
      </c>
      <c r="J4625" s="235" t="str">
        <f>IF('ESA Input'!AH4590="","",IF('ESA Input'!AH4590="Yes",'ESA Input'!E4590,""))</f>
        <v/>
      </c>
      <c r="K4625" s="29" t="str">
        <f>IF('ESA Input'!AH4590="","",IF('ESA Input'!AH4590="Yes",'ESA Input'!H4590,""))</f>
        <v/>
      </c>
      <c r="L4625" s="236" t="str">
        <f>IF('ESA Input'!AH4590="","",IF('ESA Input'!AH4590="Yes",'ESA Input'!G4590,""))</f>
        <v/>
      </c>
      <c r="M4625" s="31" t="str">
        <f t="shared" si="429"/>
        <v/>
      </c>
      <c r="N4625" s="208" t="str">
        <f t="shared" si="430"/>
        <v/>
      </c>
      <c r="O4625" s="209" t="str">
        <f t="shared" si="431"/>
        <v/>
      </c>
      <c r="P4625" s="209" t="str">
        <f t="shared" si="432"/>
        <v/>
      </c>
      <c r="Q4625" s="31" t="str">
        <f t="shared" si="433"/>
        <v/>
      </c>
      <c r="R4625" s="129" t="s">
        <v>9</v>
      </c>
      <c r="S4625" s="128" t="s">
        <v>9</v>
      </c>
      <c r="T4625" s="1"/>
    </row>
    <row r="4626" spans="1:20" ht="15.75" hidden="1" customHeight="1">
      <c r="A4626" s="1" t="str">
        <f t="shared" si="1"/>
        <v/>
      </c>
      <c r="B4626" s="268" t="str">
        <f t="shared" si="428"/>
        <v>X</v>
      </c>
      <c r="C4626" s="1"/>
      <c r="D4626" s="27" t="str">
        <f>IF('ESA Input'!AH4591="","",IF('ESA Input'!AH4591="Yes",'ESA Input'!B4591,"Ineligible"))</f>
        <v/>
      </c>
      <c r="E4626" s="242" t="str">
        <f>IF('ESA Input'!AH4591="","",'ESA Input'!AH4591)</f>
        <v/>
      </c>
      <c r="F4626" s="461" t="str">
        <f>IF('ESA Input'!AH4591="","",IF('ESA Input'!AH4591="YES",'ESA Input'!AG4591,""))</f>
        <v/>
      </c>
      <c r="G4626" s="462"/>
      <c r="H4626" s="201" t="str">
        <f>IF('ESA Input'!AH4591="","",IF('ESA Input'!AH4591="Yes",'ESA Input'!J4591,""))</f>
        <v/>
      </c>
      <c r="I4626" s="227" t="str">
        <f>IF('ESA Input'!AH4591="","",IF('ESA Input'!AH4591="Yes",'ESA Input'!D4591,""))</f>
        <v/>
      </c>
      <c r="J4626" s="235" t="str">
        <f>IF('ESA Input'!AH4591="","",IF('ESA Input'!AH4591="Yes",'ESA Input'!E4591,""))</f>
        <v/>
      </c>
      <c r="K4626" s="29" t="str">
        <f>IF('ESA Input'!AH4591="","",IF('ESA Input'!AH4591="Yes",'ESA Input'!H4591,""))</f>
        <v/>
      </c>
      <c r="L4626" s="236" t="str">
        <f>IF('ESA Input'!AH4591="","",IF('ESA Input'!AH4591="Yes",'ESA Input'!G4591,""))</f>
        <v/>
      </c>
      <c r="M4626" s="31" t="str">
        <f t="shared" si="429"/>
        <v/>
      </c>
      <c r="N4626" s="208" t="str">
        <f t="shared" si="430"/>
        <v/>
      </c>
      <c r="O4626" s="209" t="str">
        <f t="shared" si="431"/>
        <v/>
      </c>
      <c r="P4626" s="209" t="str">
        <f t="shared" si="432"/>
        <v/>
      </c>
      <c r="Q4626" s="31" t="str">
        <f t="shared" si="433"/>
        <v/>
      </c>
      <c r="R4626" s="129" t="s">
        <v>9</v>
      </c>
      <c r="S4626" s="128" t="s">
        <v>9</v>
      </c>
      <c r="T4626" s="1"/>
    </row>
    <row r="4627" spans="1:20" ht="15.75" hidden="1" customHeight="1">
      <c r="A4627" s="1" t="str">
        <f t="shared" si="1"/>
        <v/>
      </c>
      <c r="B4627" s="268" t="str">
        <f t="shared" si="428"/>
        <v>X</v>
      </c>
      <c r="C4627" s="1"/>
      <c r="D4627" s="27" t="str">
        <f>IF('ESA Input'!AH4592="","",IF('ESA Input'!AH4592="Yes",'ESA Input'!B4592,"Ineligible"))</f>
        <v/>
      </c>
      <c r="E4627" s="242" t="str">
        <f>IF('ESA Input'!AH4592="","",'ESA Input'!AH4592)</f>
        <v/>
      </c>
      <c r="F4627" s="461" t="str">
        <f>IF('ESA Input'!AH4592="","",IF('ESA Input'!AH4592="YES",'ESA Input'!AG4592,""))</f>
        <v/>
      </c>
      <c r="G4627" s="462"/>
      <c r="H4627" s="201" t="str">
        <f>IF('ESA Input'!AH4592="","",IF('ESA Input'!AH4592="Yes",'ESA Input'!J4592,""))</f>
        <v/>
      </c>
      <c r="I4627" s="227" t="str">
        <f>IF('ESA Input'!AH4592="","",IF('ESA Input'!AH4592="Yes",'ESA Input'!D4592,""))</f>
        <v/>
      </c>
      <c r="J4627" s="235" t="str">
        <f>IF('ESA Input'!AH4592="","",IF('ESA Input'!AH4592="Yes",'ESA Input'!E4592,""))</f>
        <v/>
      </c>
      <c r="K4627" s="29" t="str">
        <f>IF('ESA Input'!AH4592="","",IF('ESA Input'!AH4592="Yes",'ESA Input'!H4592,""))</f>
        <v/>
      </c>
      <c r="L4627" s="236" t="str">
        <f>IF('ESA Input'!AH4592="","",IF('ESA Input'!AH4592="Yes",'ESA Input'!G4592,""))</f>
        <v/>
      </c>
      <c r="M4627" s="31" t="str">
        <f t="shared" si="429"/>
        <v/>
      </c>
      <c r="N4627" s="208" t="str">
        <f t="shared" si="430"/>
        <v/>
      </c>
      <c r="O4627" s="209" t="str">
        <f t="shared" si="431"/>
        <v/>
      </c>
      <c r="P4627" s="209" t="str">
        <f t="shared" si="432"/>
        <v/>
      </c>
      <c r="Q4627" s="31" t="str">
        <f t="shared" si="433"/>
        <v/>
      </c>
      <c r="R4627" s="129" t="s">
        <v>9</v>
      </c>
      <c r="S4627" s="128" t="s">
        <v>9</v>
      </c>
      <c r="T4627" s="1"/>
    </row>
    <row r="4628" spans="1:20" ht="15.75" hidden="1" customHeight="1">
      <c r="A4628" s="1" t="str">
        <f t="shared" si="1"/>
        <v/>
      </c>
      <c r="B4628" s="268" t="str">
        <f t="shared" si="428"/>
        <v>X</v>
      </c>
      <c r="C4628" s="1"/>
      <c r="D4628" s="27" t="str">
        <f>IF('ESA Input'!AH4593="","",IF('ESA Input'!AH4593="Yes",'ESA Input'!B4593,"Ineligible"))</f>
        <v/>
      </c>
      <c r="E4628" s="242" t="str">
        <f>IF('ESA Input'!AH4593="","",'ESA Input'!AH4593)</f>
        <v/>
      </c>
      <c r="F4628" s="461" t="str">
        <f>IF('ESA Input'!AH4593="","",IF('ESA Input'!AH4593="YES",'ESA Input'!AG4593,""))</f>
        <v/>
      </c>
      <c r="G4628" s="462"/>
      <c r="H4628" s="201" t="str">
        <f>IF('ESA Input'!AH4593="","",IF('ESA Input'!AH4593="Yes",'ESA Input'!J4593,""))</f>
        <v/>
      </c>
      <c r="I4628" s="227" t="str">
        <f>IF('ESA Input'!AH4593="","",IF('ESA Input'!AH4593="Yes",'ESA Input'!D4593,""))</f>
        <v/>
      </c>
      <c r="J4628" s="235" t="str">
        <f>IF('ESA Input'!AH4593="","",IF('ESA Input'!AH4593="Yes",'ESA Input'!E4593,""))</f>
        <v/>
      </c>
      <c r="K4628" s="29" t="str">
        <f>IF('ESA Input'!AH4593="","",IF('ESA Input'!AH4593="Yes",'ESA Input'!H4593,""))</f>
        <v/>
      </c>
      <c r="L4628" s="236" t="str">
        <f>IF('ESA Input'!AH4593="","",IF('ESA Input'!AH4593="Yes",'ESA Input'!G4593,""))</f>
        <v/>
      </c>
      <c r="M4628" s="31" t="str">
        <f t="shared" si="429"/>
        <v/>
      </c>
      <c r="N4628" s="208" t="str">
        <f t="shared" si="430"/>
        <v/>
      </c>
      <c r="O4628" s="209" t="str">
        <f t="shared" si="431"/>
        <v/>
      </c>
      <c r="P4628" s="209" t="str">
        <f t="shared" si="432"/>
        <v/>
      </c>
      <c r="Q4628" s="31" t="str">
        <f t="shared" si="433"/>
        <v/>
      </c>
      <c r="R4628" s="129" t="s">
        <v>9</v>
      </c>
      <c r="S4628" s="128" t="s">
        <v>9</v>
      </c>
      <c r="T4628" s="1"/>
    </row>
    <row r="4629" spans="1:20" ht="15.75" hidden="1" customHeight="1">
      <c r="A4629" s="1" t="str">
        <f t="shared" si="1"/>
        <v/>
      </c>
      <c r="B4629" s="268" t="str">
        <f t="shared" si="428"/>
        <v>X</v>
      </c>
      <c r="C4629" s="1"/>
      <c r="D4629" s="27" t="str">
        <f>IF('ESA Input'!AH4594="","",IF('ESA Input'!AH4594="Yes",'ESA Input'!B4594,"Ineligible"))</f>
        <v/>
      </c>
      <c r="E4629" s="242" t="str">
        <f>IF('ESA Input'!AH4594="","",'ESA Input'!AH4594)</f>
        <v/>
      </c>
      <c r="F4629" s="461" t="str">
        <f>IF('ESA Input'!AH4594="","",IF('ESA Input'!AH4594="YES",'ESA Input'!AG4594,""))</f>
        <v/>
      </c>
      <c r="G4629" s="462"/>
      <c r="H4629" s="201" t="str">
        <f>IF('ESA Input'!AH4594="","",IF('ESA Input'!AH4594="Yes",'ESA Input'!J4594,""))</f>
        <v/>
      </c>
      <c r="I4629" s="227" t="str">
        <f>IF('ESA Input'!AH4594="","",IF('ESA Input'!AH4594="Yes",'ESA Input'!D4594,""))</f>
        <v/>
      </c>
      <c r="J4629" s="235" t="str">
        <f>IF('ESA Input'!AH4594="","",IF('ESA Input'!AH4594="Yes",'ESA Input'!E4594,""))</f>
        <v/>
      </c>
      <c r="K4629" s="29" t="str">
        <f>IF('ESA Input'!AH4594="","",IF('ESA Input'!AH4594="Yes",'ESA Input'!H4594,""))</f>
        <v/>
      </c>
      <c r="L4629" s="236" t="str">
        <f>IF('ESA Input'!AH4594="","",IF('ESA Input'!AH4594="Yes",'ESA Input'!G4594,""))</f>
        <v/>
      </c>
      <c r="M4629" s="31" t="str">
        <f t="shared" si="429"/>
        <v/>
      </c>
      <c r="N4629" s="208" t="str">
        <f t="shared" si="430"/>
        <v/>
      </c>
      <c r="O4629" s="209" t="str">
        <f t="shared" si="431"/>
        <v/>
      </c>
      <c r="P4629" s="209" t="str">
        <f t="shared" si="432"/>
        <v/>
      </c>
      <c r="Q4629" s="31" t="str">
        <f t="shared" si="433"/>
        <v/>
      </c>
      <c r="R4629" s="129" t="s">
        <v>9</v>
      </c>
      <c r="S4629" s="128" t="s">
        <v>9</v>
      </c>
      <c r="T4629" s="1"/>
    </row>
    <row r="4630" spans="1:20" ht="15.75" hidden="1" customHeight="1">
      <c r="A4630" s="1" t="str">
        <f t="shared" si="1"/>
        <v/>
      </c>
      <c r="B4630" s="268" t="str">
        <f t="shared" si="428"/>
        <v>X</v>
      </c>
      <c r="C4630" s="1"/>
      <c r="D4630" s="27" t="str">
        <f>IF('ESA Input'!AH4595="","",IF('ESA Input'!AH4595="Yes",'ESA Input'!B4595,"Ineligible"))</f>
        <v/>
      </c>
      <c r="E4630" s="242" t="str">
        <f>IF('ESA Input'!AH4595="","",'ESA Input'!AH4595)</f>
        <v/>
      </c>
      <c r="F4630" s="461" t="str">
        <f>IF('ESA Input'!AH4595="","",IF('ESA Input'!AH4595="YES",'ESA Input'!AG4595,""))</f>
        <v/>
      </c>
      <c r="G4630" s="462"/>
      <c r="H4630" s="201" t="str">
        <f>IF('ESA Input'!AH4595="","",IF('ESA Input'!AH4595="Yes",'ESA Input'!J4595,""))</f>
        <v/>
      </c>
      <c r="I4630" s="227" t="str">
        <f>IF('ESA Input'!AH4595="","",IF('ESA Input'!AH4595="Yes",'ESA Input'!D4595,""))</f>
        <v/>
      </c>
      <c r="J4630" s="235" t="str">
        <f>IF('ESA Input'!AH4595="","",IF('ESA Input'!AH4595="Yes",'ESA Input'!E4595,""))</f>
        <v/>
      </c>
      <c r="K4630" s="29" t="str">
        <f>IF('ESA Input'!AH4595="","",IF('ESA Input'!AH4595="Yes",'ESA Input'!H4595,""))</f>
        <v/>
      </c>
      <c r="L4630" s="236" t="str">
        <f>IF('ESA Input'!AH4595="","",IF('ESA Input'!AH4595="Yes",'ESA Input'!G4595,""))</f>
        <v/>
      </c>
      <c r="M4630" s="31" t="str">
        <f t="shared" si="429"/>
        <v/>
      </c>
      <c r="N4630" s="208" t="str">
        <f t="shared" si="430"/>
        <v/>
      </c>
      <c r="O4630" s="209" t="str">
        <f t="shared" si="431"/>
        <v/>
      </c>
      <c r="P4630" s="209" t="str">
        <f t="shared" si="432"/>
        <v/>
      </c>
      <c r="Q4630" s="31" t="str">
        <f t="shared" si="433"/>
        <v/>
      </c>
      <c r="R4630" s="129" t="s">
        <v>9</v>
      </c>
      <c r="S4630" s="128" t="s">
        <v>9</v>
      </c>
      <c r="T4630" s="1"/>
    </row>
    <row r="4631" spans="1:20" ht="15.75" hidden="1" customHeight="1">
      <c r="A4631" s="1" t="str">
        <f t="shared" si="1"/>
        <v/>
      </c>
      <c r="B4631" s="268" t="str">
        <f t="shared" si="428"/>
        <v>X</v>
      </c>
      <c r="C4631" s="1"/>
      <c r="D4631" s="27" t="str">
        <f>IF('ESA Input'!AH4596="","",IF('ESA Input'!AH4596="Yes",'ESA Input'!B4596,"Ineligible"))</f>
        <v/>
      </c>
      <c r="E4631" s="242" t="str">
        <f>IF('ESA Input'!AH4596="","",'ESA Input'!AH4596)</f>
        <v/>
      </c>
      <c r="F4631" s="461" t="str">
        <f>IF('ESA Input'!AH4596="","",IF('ESA Input'!AH4596="YES",'ESA Input'!AG4596,""))</f>
        <v/>
      </c>
      <c r="G4631" s="462"/>
      <c r="H4631" s="201" t="str">
        <f>IF('ESA Input'!AH4596="","",IF('ESA Input'!AH4596="Yes",'ESA Input'!J4596,""))</f>
        <v/>
      </c>
      <c r="I4631" s="227" t="str">
        <f>IF('ESA Input'!AH4596="","",IF('ESA Input'!AH4596="Yes",'ESA Input'!D4596,""))</f>
        <v/>
      </c>
      <c r="J4631" s="235" t="str">
        <f>IF('ESA Input'!AH4596="","",IF('ESA Input'!AH4596="Yes",'ESA Input'!E4596,""))</f>
        <v/>
      </c>
      <c r="K4631" s="29" t="str">
        <f>IF('ESA Input'!AH4596="","",IF('ESA Input'!AH4596="Yes",'ESA Input'!H4596,""))</f>
        <v/>
      </c>
      <c r="L4631" s="236" t="str">
        <f>IF('ESA Input'!AH4596="","",IF('ESA Input'!AH4596="Yes",'ESA Input'!G4596,""))</f>
        <v/>
      </c>
      <c r="M4631" s="31" t="str">
        <f t="shared" si="429"/>
        <v/>
      </c>
      <c r="N4631" s="208" t="str">
        <f t="shared" si="430"/>
        <v/>
      </c>
      <c r="O4631" s="209" t="str">
        <f t="shared" si="431"/>
        <v/>
      </c>
      <c r="P4631" s="209" t="str">
        <f t="shared" si="432"/>
        <v/>
      </c>
      <c r="Q4631" s="31" t="str">
        <f t="shared" si="433"/>
        <v/>
      </c>
      <c r="R4631" s="129" t="s">
        <v>9</v>
      </c>
      <c r="S4631" s="128" t="s">
        <v>9</v>
      </c>
      <c r="T4631" s="1"/>
    </row>
    <row r="4632" spans="1:20" ht="15.75" hidden="1" customHeight="1">
      <c r="A4632" s="1" t="str">
        <f t="shared" si="1"/>
        <v/>
      </c>
      <c r="B4632" s="268" t="str">
        <f t="shared" si="428"/>
        <v>X</v>
      </c>
      <c r="C4632" s="1"/>
      <c r="D4632" s="27" t="str">
        <f>IF('ESA Input'!AH4597="","",IF('ESA Input'!AH4597="Yes",'ESA Input'!B4597,"Ineligible"))</f>
        <v/>
      </c>
      <c r="E4632" s="242" t="str">
        <f>IF('ESA Input'!AH4597="","",'ESA Input'!AH4597)</f>
        <v/>
      </c>
      <c r="F4632" s="461" t="str">
        <f>IF('ESA Input'!AH4597="","",IF('ESA Input'!AH4597="YES",'ESA Input'!AG4597,""))</f>
        <v/>
      </c>
      <c r="G4632" s="462"/>
      <c r="H4632" s="201" t="str">
        <f>IF('ESA Input'!AH4597="","",IF('ESA Input'!AH4597="Yes",'ESA Input'!J4597,""))</f>
        <v/>
      </c>
      <c r="I4632" s="227" t="str">
        <f>IF('ESA Input'!AH4597="","",IF('ESA Input'!AH4597="Yes",'ESA Input'!D4597,""))</f>
        <v/>
      </c>
      <c r="J4632" s="235" t="str">
        <f>IF('ESA Input'!AH4597="","",IF('ESA Input'!AH4597="Yes",'ESA Input'!E4597,""))</f>
        <v/>
      </c>
      <c r="K4632" s="29" t="str">
        <f>IF('ESA Input'!AH4597="","",IF('ESA Input'!AH4597="Yes",'ESA Input'!H4597,""))</f>
        <v/>
      </c>
      <c r="L4632" s="236" t="str">
        <f>IF('ESA Input'!AH4597="","",IF('ESA Input'!AH4597="Yes",'ESA Input'!G4597,""))</f>
        <v/>
      </c>
      <c r="M4632" s="31" t="str">
        <f t="shared" si="429"/>
        <v/>
      </c>
      <c r="N4632" s="208" t="str">
        <f t="shared" si="430"/>
        <v/>
      </c>
      <c r="O4632" s="209" t="str">
        <f t="shared" si="431"/>
        <v/>
      </c>
      <c r="P4632" s="209" t="str">
        <f t="shared" si="432"/>
        <v/>
      </c>
      <c r="Q4632" s="31" t="str">
        <f t="shared" si="433"/>
        <v/>
      </c>
      <c r="R4632" s="129" t="s">
        <v>9</v>
      </c>
      <c r="S4632" s="128" t="s">
        <v>9</v>
      </c>
      <c r="T4632" s="1"/>
    </row>
    <row r="4633" spans="1:20" ht="15.75" hidden="1" customHeight="1">
      <c r="A4633" s="1" t="str">
        <f t="shared" si="1"/>
        <v/>
      </c>
      <c r="B4633" s="268" t="str">
        <f t="shared" si="428"/>
        <v>X</v>
      </c>
      <c r="C4633" s="1"/>
      <c r="D4633" s="27" t="str">
        <f>IF('ESA Input'!AH4598="","",IF('ESA Input'!AH4598="Yes",'ESA Input'!B4598,"Ineligible"))</f>
        <v/>
      </c>
      <c r="E4633" s="242" t="str">
        <f>IF('ESA Input'!AH4598="","",'ESA Input'!AH4598)</f>
        <v/>
      </c>
      <c r="F4633" s="461" t="str">
        <f>IF('ESA Input'!AH4598="","",IF('ESA Input'!AH4598="YES",'ESA Input'!AG4598,""))</f>
        <v/>
      </c>
      <c r="G4633" s="462"/>
      <c r="H4633" s="201" t="str">
        <f>IF('ESA Input'!AH4598="","",IF('ESA Input'!AH4598="Yes",'ESA Input'!J4598,""))</f>
        <v/>
      </c>
      <c r="I4633" s="227" t="str">
        <f>IF('ESA Input'!AH4598="","",IF('ESA Input'!AH4598="Yes",'ESA Input'!D4598,""))</f>
        <v/>
      </c>
      <c r="J4633" s="235" t="str">
        <f>IF('ESA Input'!AH4598="","",IF('ESA Input'!AH4598="Yes",'ESA Input'!E4598,""))</f>
        <v/>
      </c>
      <c r="K4633" s="29" t="str">
        <f>IF('ESA Input'!AH4598="","",IF('ESA Input'!AH4598="Yes",'ESA Input'!H4598,""))</f>
        <v/>
      </c>
      <c r="L4633" s="236" t="str">
        <f>IF('ESA Input'!AH4598="","",IF('ESA Input'!AH4598="Yes",'ESA Input'!G4598,""))</f>
        <v/>
      </c>
      <c r="M4633" s="31" t="str">
        <f t="shared" si="429"/>
        <v/>
      </c>
      <c r="N4633" s="208" t="str">
        <f t="shared" si="430"/>
        <v/>
      </c>
      <c r="O4633" s="209" t="str">
        <f t="shared" si="431"/>
        <v/>
      </c>
      <c r="P4633" s="209" t="str">
        <f t="shared" si="432"/>
        <v/>
      </c>
      <c r="Q4633" s="31" t="str">
        <f t="shared" si="433"/>
        <v/>
      </c>
      <c r="R4633" s="129" t="s">
        <v>9</v>
      </c>
      <c r="S4633" s="128" t="s">
        <v>9</v>
      </c>
      <c r="T4633" s="1"/>
    </row>
    <row r="4634" spans="1:20" ht="15.75" hidden="1" customHeight="1">
      <c r="A4634" s="1" t="str">
        <f t="shared" si="1"/>
        <v/>
      </c>
      <c r="B4634" s="268" t="str">
        <f t="shared" si="428"/>
        <v>X</v>
      </c>
      <c r="C4634" s="1"/>
      <c r="D4634" s="27" t="str">
        <f>IF('ESA Input'!AH4599="","",IF('ESA Input'!AH4599="Yes",'ESA Input'!B4599,"Ineligible"))</f>
        <v/>
      </c>
      <c r="E4634" s="242" t="str">
        <f>IF('ESA Input'!AH4599="","",'ESA Input'!AH4599)</f>
        <v/>
      </c>
      <c r="F4634" s="461" t="str">
        <f>IF('ESA Input'!AH4599="","",IF('ESA Input'!AH4599="YES",'ESA Input'!AG4599,""))</f>
        <v/>
      </c>
      <c r="G4634" s="462"/>
      <c r="H4634" s="201" t="str">
        <f>IF('ESA Input'!AH4599="","",IF('ESA Input'!AH4599="Yes",'ESA Input'!J4599,""))</f>
        <v/>
      </c>
      <c r="I4634" s="227" t="str">
        <f>IF('ESA Input'!AH4599="","",IF('ESA Input'!AH4599="Yes",'ESA Input'!D4599,""))</f>
        <v/>
      </c>
      <c r="J4634" s="235" t="str">
        <f>IF('ESA Input'!AH4599="","",IF('ESA Input'!AH4599="Yes",'ESA Input'!E4599,""))</f>
        <v/>
      </c>
      <c r="K4634" s="29" t="str">
        <f>IF('ESA Input'!AH4599="","",IF('ESA Input'!AH4599="Yes",'ESA Input'!H4599,""))</f>
        <v/>
      </c>
      <c r="L4634" s="236" t="str">
        <f>IF('ESA Input'!AH4599="","",IF('ESA Input'!AH4599="Yes",'ESA Input'!G4599,""))</f>
        <v/>
      </c>
      <c r="M4634" s="31" t="str">
        <f t="shared" si="429"/>
        <v/>
      </c>
      <c r="N4634" s="208" t="str">
        <f t="shared" si="430"/>
        <v/>
      </c>
      <c r="O4634" s="209" t="str">
        <f t="shared" si="431"/>
        <v/>
      </c>
      <c r="P4634" s="209" t="str">
        <f t="shared" si="432"/>
        <v/>
      </c>
      <c r="Q4634" s="31" t="str">
        <f t="shared" si="433"/>
        <v/>
      </c>
      <c r="R4634" s="129" t="s">
        <v>9</v>
      </c>
      <c r="S4634" s="128" t="s">
        <v>9</v>
      </c>
      <c r="T4634" s="1"/>
    </row>
    <row r="4635" spans="1:20" ht="15.75" hidden="1" customHeight="1">
      <c r="A4635" s="1" t="str">
        <f t="shared" si="1"/>
        <v/>
      </c>
      <c r="B4635" s="268" t="str">
        <f t="shared" si="428"/>
        <v>X</v>
      </c>
      <c r="C4635" s="1"/>
      <c r="D4635" s="27" t="str">
        <f>IF('ESA Input'!AH4600="","",IF('ESA Input'!AH4600="Yes",'ESA Input'!B4600,"Ineligible"))</f>
        <v/>
      </c>
      <c r="E4635" s="242" t="str">
        <f>IF('ESA Input'!AH4600="","",'ESA Input'!AH4600)</f>
        <v/>
      </c>
      <c r="F4635" s="461" t="str">
        <f>IF('ESA Input'!AH4600="","",IF('ESA Input'!AH4600="YES",'ESA Input'!AG4600,""))</f>
        <v/>
      </c>
      <c r="G4635" s="462"/>
      <c r="H4635" s="201" t="str">
        <f>IF('ESA Input'!AH4600="","",IF('ESA Input'!AH4600="Yes",'ESA Input'!J4600,""))</f>
        <v/>
      </c>
      <c r="I4635" s="227" t="str">
        <f>IF('ESA Input'!AH4600="","",IF('ESA Input'!AH4600="Yes",'ESA Input'!D4600,""))</f>
        <v/>
      </c>
      <c r="J4635" s="235" t="str">
        <f>IF('ESA Input'!AH4600="","",IF('ESA Input'!AH4600="Yes",'ESA Input'!E4600,""))</f>
        <v/>
      </c>
      <c r="K4635" s="29" t="str">
        <f>IF('ESA Input'!AH4600="","",IF('ESA Input'!AH4600="Yes",'ESA Input'!H4600,""))</f>
        <v/>
      </c>
      <c r="L4635" s="236" t="str">
        <f>IF('ESA Input'!AH4600="","",IF('ESA Input'!AH4600="Yes",'ESA Input'!G4600,""))</f>
        <v/>
      </c>
      <c r="M4635" s="31" t="str">
        <f t="shared" si="429"/>
        <v/>
      </c>
      <c r="N4635" s="208" t="str">
        <f t="shared" si="430"/>
        <v/>
      </c>
      <c r="O4635" s="209" t="str">
        <f t="shared" si="431"/>
        <v/>
      </c>
      <c r="P4635" s="209" t="str">
        <f t="shared" si="432"/>
        <v/>
      </c>
      <c r="Q4635" s="31" t="str">
        <f t="shared" si="433"/>
        <v/>
      </c>
      <c r="R4635" s="129" t="s">
        <v>9</v>
      </c>
      <c r="S4635" s="128" t="s">
        <v>9</v>
      </c>
      <c r="T4635" s="1"/>
    </row>
    <row r="4636" spans="1:20" ht="15.75" hidden="1" customHeight="1">
      <c r="A4636" s="1" t="str">
        <f t="shared" si="1"/>
        <v/>
      </c>
      <c r="B4636" s="268" t="str">
        <f t="shared" si="428"/>
        <v>X</v>
      </c>
      <c r="C4636" s="1"/>
      <c r="D4636" s="27" t="str">
        <f>IF('ESA Input'!AH4601="","",IF('ESA Input'!AH4601="Yes",'ESA Input'!B4601,"Ineligible"))</f>
        <v/>
      </c>
      <c r="E4636" s="242" t="str">
        <f>IF('ESA Input'!AH4601="","",'ESA Input'!AH4601)</f>
        <v/>
      </c>
      <c r="F4636" s="461" t="str">
        <f>IF('ESA Input'!AH4601="","",IF('ESA Input'!AH4601="YES",'ESA Input'!AG4601,""))</f>
        <v/>
      </c>
      <c r="G4636" s="462"/>
      <c r="H4636" s="201" t="str">
        <f>IF('ESA Input'!AH4601="","",IF('ESA Input'!AH4601="Yes",'ESA Input'!J4601,""))</f>
        <v/>
      </c>
      <c r="I4636" s="227" t="str">
        <f>IF('ESA Input'!AH4601="","",IF('ESA Input'!AH4601="Yes",'ESA Input'!D4601,""))</f>
        <v/>
      </c>
      <c r="J4636" s="235" t="str">
        <f>IF('ESA Input'!AH4601="","",IF('ESA Input'!AH4601="Yes",'ESA Input'!E4601,""))</f>
        <v/>
      </c>
      <c r="K4636" s="29" t="str">
        <f>IF('ESA Input'!AH4601="","",IF('ESA Input'!AH4601="Yes",'ESA Input'!H4601,""))</f>
        <v/>
      </c>
      <c r="L4636" s="236" t="str">
        <f>IF('ESA Input'!AH4601="","",IF('ESA Input'!AH4601="Yes",'ESA Input'!G4601,""))</f>
        <v/>
      </c>
      <c r="M4636" s="31" t="str">
        <f t="shared" si="429"/>
        <v/>
      </c>
      <c r="N4636" s="208" t="str">
        <f t="shared" si="430"/>
        <v/>
      </c>
      <c r="O4636" s="209" t="str">
        <f t="shared" si="431"/>
        <v/>
      </c>
      <c r="P4636" s="209" t="str">
        <f t="shared" si="432"/>
        <v/>
      </c>
      <c r="Q4636" s="31" t="str">
        <f t="shared" si="433"/>
        <v/>
      </c>
      <c r="R4636" s="129" t="s">
        <v>9</v>
      </c>
      <c r="S4636" s="128" t="s">
        <v>9</v>
      </c>
      <c r="T4636" s="1"/>
    </row>
    <row r="4637" spans="1:20" ht="15.75" hidden="1" customHeight="1">
      <c r="A4637" s="1" t="str">
        <f t="shared" si="1"/>
        <v/>
      </c>
      <c r="B4637" s="268" t="str">
        <f t="shared" si="428"/>
        <v>X</v>
      </c>
      <c r="C4637" s="1"/>
      <c r="D4637" s="27" t="str">
        <f>IF('ESA Input'!AH4602="","",IF('ESA Input'!AH4602="Yes",'ESA Input'!B4602,"Ineligible"))</f>
        <v/>
      </c>
      <c r="E4637" s="242" t="str">
        <f>IF('ESA Input'!AH4602="","",'ESA Input'!AH4602)</f>
        <v/>
      </c>
      <c r="F4637" s="461" t="str">
        <f>IF('ESA Input'!AH4602="","",IF('ESA Input'!AH4602="YES",'ESA Input'!AG4602,""))</f>
        <v/>
      </c>
      <c r="G4637" s="462"/>
      <c r="H4637" s="201" t="str">
        <f>IF('ESA Input'!AH4602="","",IF('ESA Input'!AH4602="Yes",'ESA Input'!J4602,""))</f>
        <v/>
      </c>
      <c r="I4637" s="227" t="str">
        <f>IF('ESA Input'!AH4602="","",IF('ESA Input'!AH4602="Yes",'ESA Input'!D4602,""))</f>
        <v/>
      </c>
      <c r="J4637" s="235" t="str">
        <f>IF('ESA Input'!AH4602="","",IF('ESA Input'!AH4602="Yes",'ESA Input'!E4602,""))</f>
        <v/>
      </c>
      <c r="K4637" s="29" t="str">
        <f>IF('ESA Input'!AH4602="","",IF('ESA Input'!AH4602="Yes",'ESA Input'!H4602,""))</f>
        <v/>
      </c>
      <c r="L4637" s="236" t="str">
        <f>IF('ESA Input'!AH4602="","",IF('ESA Input'!AH4602="Yes",'ESA Input'!G4602,""))</f>
        <v/>
      </c>
      <c r="M4637" s="31" t="str">
        <f t="shared" si="429"/>
        <v/>
      </c>
      <c r="N4637" s="208" t="str">
        <f t="shared" si="430"/>
        <v/>
      </c>
      <c r="O4637" s="209" t="str">
        <f t="shared" si="431"/>
        <v/>
      </c>
      <c r="P4637" s="209" t="str">
        <f t="shared" si="432"/>
        <v/>
      </c>
      <c r="Q4637" s="31" t="str">
        <f t="shared" si="433"/>
        <v/>
      </c>
      <c r="R4637" s="129" t="s">
        <v>9</v>
      </c>
      <c r="S4637" s="128" t="s">
        <v>9</v>
      </c>
      <c r="T4637" s="1"/>
    </row>
    <row r="4638" spans="1:20" ht="15.75" hidden="1" customHeight="1">
      <c r="A4638" s="1" t="str">
        <f t="shared" si="1"/>
        <v/>
      </c>
      <c r="B4638" s="268" t="str">
        <f t="shared" si="428"/>
        <v>X</v>
      </c>
      <c r="C4638" s="1"/>
      <c r="D4638" s="27" t="str">
        <f>IF('ESA Input'!AH4603="","",IF('ESA Input'!AH4603="Yes",'ESA Input'!B4603,"Ineligible"))</f>
        <v/>
      </c>
      <c r="E4638" s="242" t="str">
        <f>IF('ESA Input'!AH4603="","",'ESA Input'!AH4603)</f>
        <v/>
      </c>
      <c r="F4638" s="461" t="str">
        <f>IF('ESA Input'!AH4603="","",IF('ESA Input'!AH4603="YES",'ESA Input'!AG4603,""))</f>
        <v/>
      </c>
      <c r="G4638" s="462"/>
      <c r="H4638" s="201" t="str">
        <f>IF('ESA Input'!AH4603="","",IF('ESA Input'!AH4603="Yes",'ESA Input'!J4603,""))</f>
        <v/>
      </c>
      <c r="I4638" s="227" t="str">
        <f>IF('ESA Input'!AH4603="","",IF('ESA Input'!AH4603="Yes",'ESA Input'!D4603,""))</f>
        <v/>
      </c>
      <c r="J4638" s="235" t="str">
        <f>IF('ESA Input'!AH4603="","",IF('ESA Input'!AH4603="Yes",'ESA Input'!E4603,""))</f>
        <v/>
      </c>
      <c r="K4638" s="29" t="str">
        <f>IF('ESA Input'!AH4603="","",IF('ESA Input'!AH4603="Yes",'ESA Input'!H4603,""))</f>
        <v/>
      </c>
      <c r="L4638" s="236" t="str">
        <f>IF('ESA Input'!AH4603="","",IF('ESA Input'!AH4603="Yes",'ESA Input'!G4603,""))</f>
        <v/>
      </c>
      <c r="M4638" s="31" t="str">
        <f t="shared" si="429"/>
        <v/>
      </c>
      <c r="N4638" s="208" t="str">
        <f t="shared" si="430"/>
        <v/>
      </c>
      <c r="O4638" s="209" t="str">
        <f t="shared" si="431"/>
        <v/>
      </c>
      <c r="P4638" s="209" t="str">
        <f t="shared" si="432"/>
        <v/>
      </c>
      <c r="Q4638" s="31" t="str">
        <f t="shared" si="433"/>
        <v/>
      </c>
      <c r="R4638" s="129" t="s">
        <v>9</v>
      </c>
      <c r="S4638" s="128" t="s">
        <v>9</v>
      </c>
      <c r="T4638" s="1"/>
    </row>
    <row r="4639" spans="1:20" ht="15.75" hidden="1" customHeight="1">
      <c r="A4639" s="1" t="str">
        <f t="shared" si="1"/>
        <v/>
      </c>
      <c r="B4639" s="268" t="str">
        <f t="shared" si="428"/>
        <v>X</v>
      </c>
      <c r="C4639" s="1"/>
      <c r="D4639" s="27" t="str">
        <f>IF('ESA Input'!AH4604="","",IF('ESA Input'!AH4604="Yes",'ESA Input'!B4604,"Ineligible"))</f>
        <v/>
      </c>
      <c r="E4639" s="242" t="str">
        <f>IF('ESA Input'!AH4604="","",'ESA Input'!AH4604)</f>
        <v/>
      </c>
      <c r="F4639" s="461" t="str">
        <f>IF('ESA Input'!AH4604="","",IF('ESA Input'!AH4604="YES",'ESA Input'!AG4604,""))</f>
        <v/>
      </c>
      <c r="G4639" s="462"/>
      <c r="H4639" s="201" t="str">
        <f>IF('ESA Input'!AH4604="","",IF('ESA Input'!AH4604="Yes",'ESA Input'!J4604,""))</f>
        <v/>
      </c>
      <c r="I4639" s="227" t="str">
        <f>IF('ESA Input'!AH4604="","",IF('ESA Input'!AH4604="Yes",'ESA Input'!D4604,""))</f>
        <v/>
      </c>
      <c r="J4639" s="235" t="str">
        <f>IF('ESA Input'!AH4604="","",IF('ESA Input'!AH4604="Yes",'ESA Input'!E4604,""))</f>
        <v/>
      </c>
      <c r="K4639" s="29" t="str">
        <f>IF('ESA Input'!AH4604="","",IF('ESA Input'!AH4604="Yes",'ESA Input'!H4604,""))</f>
        <v/>
      </c>
      <c r="L4639" s="236" t="str">
        <f>IF('ESA Input'!AH4604="","",IF('ESA Input'!AH4604="Yes",'ESA Input'!G4604,""))</f>
        <v/>
      </c>
      <c r="M4639" s="31" t="str">
        <f t="shared" si="429"/>
        <v/>
      </c>
      <c r="N4639" s="208" t="str">
        <f t="shared" si="430"/>
        <v/>
      </c>
      <c r="O4639" s="209" t="str">
        <f t="shared" si="431"/>
        <v/>
      </c>
      <c r="P4639" s="209" t="str">
        <f t="shared" si="432"/>
        <v/>
      </c>
      <c r="Q4639" s="31" t="str">
        <f t="shared" si="433"/>
        <v/>
      </c>
      <c r="R4639" s="129" t="s">
        <v>9</v>
      </c>
      <c r="S4639" s="128" t="s">
        <v>9</v>
      </c>
      <c r="T4639" s="1"/>
    </row>
    <row r="4640" spans="1:20" ht="15.75" hidden="1" customHeight="1">
      <c r="A4640" s="1" t="str">
        <f t="shared" si="1"/>
        <v/>
      </c>
      <c r="B4640" s="268" t="str">
        <f t="shared" si="428"/>
        <v>X</v>
      </c>
      <c r="C4640" s="1"/>
      <c r="D4640" s="27" t="str">
        <f>IF('ESA Input'!AH4605="","",IF('ESA Input'!AH4605="Yes",'ESA Input'!B4605,"Ineligible"))</f>
        <v/>
      </c>
      <c r="E4640" s="242" t="str">
        <f>IF('ESA Input'!AH4605="","",'ESA Input'!AH4605)</f>
        <v/>
      </c>
      <c r="F4640" s="461" t="str">
        <f>IF('ESA Input'!AH4605="","",IF('ESA Input'!AH4605="YES",'ESA Input'!AG4605,""))</f>
        <v/>
      </c>
      <c r="G4640" s="462"/>
      <c r="H4640" s="201" t="str">
        <f>IF('ESA Input'!AH4605="","",IF('ESA Input'!AH4605="Yes",'ESA Input'!J4605,""))</f>
        <v/>
      </c>
      <c r="I4640" s="227" t="str">
        <f>IF('ESA Input'!AH4605="","",IF('ESA Input'!AH4605="Yes",'ESA Input'!D4605,""))</f>
        <v/>
      </c>
      <c r="J4640" s="235" t="str">
        <f>IF('ESA Input'!AH4605="","",IF('ESA Input'!AH4605="Yes",'ESA Input'!E4605,""))</f>
        <v/>
      </c>
      <c r="K4640" s="29" t="str">
        <f>IF('ESA Input'!AH4605="","",IF('ESA Input'!AH4605="Yes",'ESA Input'!H4605,""))</f>
        <v/>
      </c>
      <c r="L4640" s="236" t="str">
        <f>IF('ESA Input'!AH4605="","",IF('ESA Input'!AH4605="Yes",'ESA Input'!G4605,""))</f>
        <v/>
      </c>
      <c r="M4640" s="31" t="str">
        <f t="shared" si="429"/>
        <v/>
      </c>
      <c r="N4640" s="208" t="str">
        <f t="shared" si="430"/>
        <v/>
      </c>
      <c r="O4640" s="209" t="str">
        <f t="shared" si="431"/>
        <v/>
      </c>
      <c r="P4640" s="209" t="str">
        <f t="shared" si="432"/>
        <v/>
      </c>
      <c r="Q4640" s="31" t="str">
        <f t="shared" si="433"/>
        <v/>
      </c>
      <c r="R4640" s="129" t="s">
        <v>9</v>
      </c>
      <c r="S4640" s="128" t="s">
        <v>9</v>
      </c>
      <c r="T4640" s="1"/>
    </row>
    <row r="4641" spans="1:20" ht="15.75" hidden="1" customHeight="1">
      <c r="A4641" s="1" t="str">
        <f t="shared" si="1"/>
        <v/>
      </c>
      <c r="B4641" s="268" t="str">
        <f t="shared" si="428"/>
        <v>X</v>
      </c>
      <c r="C4641" s="1"/>
      <c r="D4641" s="27" t="str">
        <f>IF('ESA Input'!AH4606="","",IF('ESA Input'!AH4606="Yes",'ESA Input'!B4606,"Ineligible"))</f>
        <v/>
      </c>
      <c r="E4641" s="242" t="str">
        <f>IF('ESA Input'!AH4606="","",'ESA Input'!AH4606)</f>
        <v/>
      </c>
      <c r="F4641" s="461" t="str">
        <f>IF('ESA Input'!AH4606="","",IF('ESA Input'!AH4606="YES",'ESA Input'!AG4606,""))</f>
        <v/>
      </c>
      <c r="G4641" s="462"/>
      <c r="H4641" s="201" t="str">
        <f>IF('ESA Input'!AH4606="","",IF('ESA Input'!AH4606="Yes",'ESA Input'!J4606,""))</f>
        <v/>
      </c>
      <c r="I4641" s="227" t="str">
        <f>IF('ESA Input'!AH4606="","",IF('ESA Input'!AH4606="Yes",'ESA Input'!D4606,""))</f>
        <v/>
      </c>
      <c r="J4641" s="235" t="str">
        <f>IF('ESA Input'!AH4606="","",IF('ESA Input'!AH4606="Yes",'ESA Input'!E4606,""))</f>
        <v/>
      </c>
      <c r="K4641" s="29" t="str">
        <f>IF('ESA Input'!AH4606="","",IF('ESA Input'!AH4606="Yes",'ESA Input'!H4606,""))</f>
        <v/>
      </c>
      <c r="L4641" s="236" t="str">
        <f>IF('ESA Input'!AH4606="","",IF('ESA Input'!AH4606="Yes",'ESA Input'!G4606,""))</f>
        <v/>
      </c>
      <c r="M4641" s="31" t="str">
        <f t="shared" si="429"/>
        <v/>
      </c>
      <c r="N4641" s="208" t="str">
        <f t="shared" si="430"/>
        <v/>
      </c>
      <c r="O4641" s="209" t="str">
        <f t="shared" si="431"/>
        <v/>
      </c>
      <c r="P4641" s="209" t="str">
        <f t="shared" si="432"/>
        <v/>
      </c>
      <c r="Q4641" s="31" t="str">
        <f t="shared" si="433"/>
        <v/>
      </c>
      <c r="R4641" s="129" t="s">
        <v>9</v>
      </c>
      <c r="S4641" s="128" t="s">
        <v>9</v>
      </c>
      <c r="T4641" s="1"/>
    </row>
    <row r="4642" spans="1:20" ht="15.75" hidden="1" customHeight="1">
      <c r="A4642" s="1" t="str">
        <f t="shared" si="1"/>
        <v/>
      </c>
      <c r="B4642" s="268" t="str">
        <f t="shared" si="428"/>
        <v>X</v>
      </c>
      <c r="C4642" s="1"/>
      <c r="D4642" s="27" t="str">
        <f>IF('ESA Input'!AH4607="","",IF('ESA Input'!AH4607="Yes",'ESA Input'!B4607,"Ineligible"))</f>
        <v/>
      </c>
      <c r="E4642" s="242" t="str">
        <f>IF('ESA Input'!AH4607="","",'ESA Input'!AH4607)</f>
        <v/>
      </c>
      <c r="F4642" s="461" t="str">
        <f>IF('ESA Input'!AH4607="","",IF('ESA Input'!AH4607="YES",'ESA Input'!AG4607,""))</f>
        <v/>
      </c>
      <c r="G4642" s="462"/>
      <c r="H4642" s="201" t="str">
        <f>IF('ESA Input'!AH4607="","",IF('ESA Input'!AH4607="Yes",'ESA Input'!J4607,""))</f>
        <v/>
      </c>
      <c r="I4642" s="227" t="str">
        <f>IF('ESA Input'!AH4607="","",IF('ESA Input'!AH4607="Yes",'ESA Input'!D4607,""))</f>
        <v/>
      </c>
      <c r="J4642" s="235" t="str">
        <f>IF('ESA Input'!AH4607="","",IF('ESA Input'!AH4607="Yes",'ESA Input'!E4607,""))</f>
        <v/>
      </c>
      <c r="K4642" s="29" t="str">
        <f>IF('ESA Input'!AH4607="","",IF('ESA Input'!AH4607="Yes",'ESA Input'!H4607,""))</f>
        <v/>
      </c>
      <c r="L4642" s="236" t="str">
        <f>IF('ESA Input'!AH4607="","",IF('ESA Input'!AH4607="Yes",'ESA Input'!G4607,""))</f>
        <v/>
      </c>
      <c r="M4642" s="31" t="str">
        <f t="shared" si="429"/>
        <v/>
      </c>
      <c r="N4642" s="208" t="str">
        <f t="shared" si="430"/>
        <v/>
      </c>
      <c r="O4642" s="209" t="str">
        <f t="shared" si="431"/>
        <v/>
      </c>
      <c r="P4642" s="209" t="str">
        <f t="shared" si="432"/>
        <v/>
      </c>
      <c r="Q4642" s="31" t="str">
        <f t="shared" si="433"/>
        <v/>
      </c>
      <c r="R4642" s="129" t="s">
        <v>9</v>
      </c>
      <c r="S4642" s="128" t="s">
        <v>9</v>
      </c>
      <c r="T4642" s="1"/>
    </row>
    <row r="4643" spans="1:20" ht="15.75" hidden="1" customHeight="1">
      <c r="A4643" s="1" t="str">
        <f t="shared" si="1"/>
        <v/>
      </c>
      <c r="B4643" s="268" t="str">
        <f t="shared" si="428"/>
        <v>X</v>
      </c>
      <c r="C4643" s="1"/>
      <c r="D4643" s="27" t="str">
        <f>IF('ESA Input'!AH4608="","",IF('ESA Input'!AH4608="Yes",'ESA Input'!B4608,"Ineligible"))</f>
        <v/>
      </c>
      <c r="E4643" s="242" t="str">
        <f>IF('ESA Input'!AH4608="","",'ESA Input'!AH4608)</f>
        <v/>
      </c>
      <c r="F4643" s="461" t="str">
        <f>IF('ESA Input'!AH4608="","",IF('ESA Input'!AH4608="YES",'ESA Input'!AG4608,""))</f>
        <v/>
      </c>
      <c r="G4643" s="462"/>
      <c r="H4643" s="201" t="str">
        <f>IF('ESA Input'!AH4608="","",IF('ESA Input'!AH4608="Yes",'ESA Input'!J4608,""))</f>
        <v/>
      </c>
      <c r="I4643" s="227" t="str">
        <f>IF('ESA Input'!AH4608="","",IF('ESA Input'!AH4608="Yes",'ESA Input'!D4608,""))</f>
        <v/>
      </c>
      <c r="J4643" s="235" t="str">
        <f>IF('ESA Input'!AH4608="","",IF('ESA Input'!AH4608="Yes",'ESA Input'!E4608,""))</f>
        <v/>
      </c>
      <c r="K4643" s="29" t="str">
        <f>IF('ESA Input'!AH4608="","",IF('ESA Input'!AH4608="Yes",'ESA Input'!H4608,""))</f>
        <v/>
      </c>
      <c r="L4643" s="236" t="str">
        <f>IF('ESA Input'!AH4608="","",IF('ESA Input'!AH4608="Yes",'ESA Input'!G4608,""))</f>
        <v/>
      </c>
      <c r="M4643" s="31" t="str">
        <f t="shared" si="429"/>
        <v/>
      </c>
      <c r="N4643" s="208" t="str">
        <f t="shared" si="430"/>
        <v/>
      </c>
      <c r="O4643" s="209" t="str">
        <f t="shared" si="431"/>
        <v/>
      </c>
      <c r="P4643" s="209" t="str">
        <f t="shared" si="432"/>
        <v/>
      </c>
      <c r="Q4643" s="31" t="str">
        <f t="shared" si="433"/>
        <v/>
      </c>
      <c r="R4643" s="129" t="s">
        <v>9</v>
      </c>
      <c r="S4643" s="128" t="s">
        <v>9</v>
      </c>
      <c r="T4643" s="1"/>
    </row>
    <row r="4644" spans="1:20" ht="15.75" hidden="1" customHeight="1">
      <c r="A4644" s="1" t="str">
        <f t="shared" si="1"/>
        <v/>
      </c>
      <c r="B4644" s="268" t="str">
        <f t="shared" si="428"/>
        <v>X</v>
      </c>
      <c r="C4644" s="1"/>
      <c r="D4644" s="27" t="str">
        <f>IF('ESA Input'!AH4609="","",IF('ESA Input'!AH4609="Yes",'ESA Input'!B4609,"Ineligible"))</f>
        <v/>
      </c>
      <c r="E4644" s="242" t="str">
        <f>IF('ESA Input'!AH4609="","",'ESA Input'!AH4609)</f>
        <v/>
      </c>
      <c r="F4644" s="461" t="str">
        <f>IF('ESA Input'!AH4609="","",IF('ESA Input'!AH4609="YES",'ESA Input'!AG4609,""))</f>
        <v/>
      </c>
      <c r="G4644" s="462"/>
      <c r="H4644" s="201" t="str">
        <f>IF('ESA Input'!AH4609="","",IF('ESA Input'!AH4609="Yes",'ESA Input'!J4609,""))</f>
        <v/>
      </c>
      <c r="I4644" s="227" t="str">
        <f>IF('ESA Input'!AH4609="","",IF('ESA Input'!AH4609="Yes",'ESA Input'!D4609,""))</f>
        <v/>
      </c>
      <c r="J4644" s="235" t="str">
        <f>IF('ESA Input'!AH4609="","",IF('ESA Input'!AH4609="Yes",'ESA Input'!E4609,""))</f>
        <v/>
      </c>
      <c r="K4644" s="29" t="str">
        <f>IF('ESA Input'!AH4609="","",IF('ESA Input'!AH4609="Yes",'ESA Input'!H4609,""))</f>
        <v/>
      </c>
      <c r="L4644" s="236" t="str">
        <f>IF('ESA Input'!AH4609="","",IF('ESA Input'!AH4609="Yes",'ESA Input'!G4609,""))</f>
        <v/>
      </c>
      <c r="M4644" s="31" t="str">
        <f t="shared" si="429"/>
        <v/>
      </c>
      <c r="N4644" s="208" t="str">
        <f t="shared" si="430"/>
        <v/>
      </c>
      <c r="O4644" s="209" t="str">
        <f t="shared" si="431"/>
        <v/>
      </c>
      <c r="P4644" s="209" t="str">
        <f t="shared" si="432"/>
        <v/>
      </c>
      <c r="Q4644" s="31" t="str">
        <f t="shared" si="433"/>
        <v/>
      </c>
      <c r="R4644" s="129" t="s">
        <v>9</v>
      </c>
      <c r="S4644" s="128" t="s">
        <v>9</v>
      </c>
      <c r="T4644" s="1"/>
    </row>
    <row r="4645" spans="1:20" ht="15.75" hidden="1" customHeight="1">
      <c r="A4645" s="1" t="str">
        <f t="shared" si="1"/>
        <v/>
      </c>
      <c r="B4645" s="268" t="str">
        <f t="shared" si="428"/>
        <v>X</v>
      </c>
      <c r="C4645" s="1"/>
      <c r="D4645" s="27" t="str">
        <f>IF('ESA Input'!AH4610="","",IF('ESA Input'!AH4610="Yes",'ESA Input'!B4610,"Ineligible"))</f>
        <v/>
      </c>
      <c r="E4645" s="242" t="str">
        <f>IF('ESA Input'!AH4610="","",'ESA Input'!AH4610)</f>
        <v/>
      </c>
      <c r="F4645" s="461" t="str">
        <f>IF('ESA Input'!AH4610="","",IF('ESA Input'!AH4610="YES",'ESA Input'!AG4610,""))</f>
        <v/>
      </c>
      <c r="G4645" s="462"/>
      <c r="H4645" s="201" t="str">
        <f>IF('ESA Input'!AH4610="","",IF('ESA Input'!AH4610="Yes",'ESA Input'!J4610,""))</f>
        <v/>
      </c>
      <c r="I4645" s="227" t="str">
        <f>IF('ESA Input'!AH4610="","",IF('ESA Input'!AH4610="Yes",'ESA Input'!D4610,""))</f>
        <v/>
      </c>
      <c r="J4645" s="235" t="str">
        <f>IF('ESA Input'!AH4610="","",IF('ESA Input'!AH4610="Yes",'ESA Input'!E4610,""))</f>
        <v/>
      </c>
      <c r="K4645" s="29" t="str">
        <f>IF('ESA Input'!AH4610="","",IF('ESA Input'!AH4610="Yes",'ESA Input'!H4610,""))</f>
        <v/>
      </c>
      <c r="L4645" s="236" t="str">
        <f>IF('ESA Input'!AH4610="","",IF('ESA Input'!AH4610="Yes",'ESA Input'!G4610,""))</f>
        <v/>
      </c>
      <c r="M4645" s="31" t="str">
        <f t="shared" si="429"/>
        <v/>
      </c>
      <c r="N4645" s="208" t="str">
        <f t="shared" si="430"/>
        <v/>
      </c>
      <c r="O4645" s="209" t="str">
        <f t="shared" si="431"/>
        <v/>
      </c>
      <c r="P4645" s="209" t="str">
        <f t="shared" si="432"/>
        <v/>
      </c>
      <c r="Q4645" s="31" t="str">
        <f t="shared" si="433"/>
        <v/>
      </c>
      <c r="R4645" s="129" t="s">
        <v>9</v>
      </c>
      <c r="S4645" s="128" t="s">
        <v>9</v>
      </c>
      <c r="T4645" s="1"/>
    </row>
    <row r="4646" spans="1:20" ht="15.75" hidden="1" customHeight="1">
      <c r="A4646" s="1" t="str">
        <f t="shared" si="1"/>
        <v/>
      </c>
      <c r="B4646" s="268" t="str">
        <f t="shared" ref="B4646:B4709" si="434">IF(Q4646&gt;M4646,"+",IF(Q4646&lt;M4646,"-","X"))</f>
        <v>X</v>
      </c>
      <c r="C4646" s="1"/>
      <c r="D4646" s="27" t="str">
        <f>IF('ESA Input'!AH4611="","",IF('ESA Input'!AH4611="Yes",'ESA Input'!B4611,"Ineligible"))</f>
        <v/>
      </c>
      <c r="E4646" s="242" t="str">
        <f>IF('ESA Input'!AH4611="","",'ESA Input'!AH4611)</f>
        <v/>
      </c>
      <c r="F4646" s="461" t="str">
        <f>IF('ESA Input'!AH4611="","",IF('ESA Input'!AH4611="YES",'ESA Input'!AG4611,""))</f>
        <v/>
      </c>
      <c r="G4646" s="462"/>
      <c r="H4646" s="201" t="str">
        <f>IF('ESA Input'!AH4611="","",IF('ESA Input'!AH4611="Yes",'ESA Input'!J4611,""))</f>
        <v/>
      </c>
      <c r="I4646" s="227" t="str">
        <f>IF('ESA Input'!AH4611="","",IF('ESA Input'!AH4611="Yes",'ESA Input'!D4611,""))</f>
        <v/>
      </c>
      <c r="J4646" s="235" t="str">
        <f>IF('ESA Input'!AH4611="","",IF('ESA Input'!AH4611="Yes",'ESA Input'!E4611,""))</f>
        <v/>
      </c>
      <c r="K4646" s="29" t="str">
        <f>IF('ESA Input'!AH4611="","",IF('ESA Input'!AH4611="Yes",'ESA Input'!H4611,""))</f>
        <v/>
      </c>
      <c r="L4646" s="236" t="str">
        <f>IF('ESA Input'!AH4611="","",IF('ESA Input'!AH4611="Yes",'ESA Input'!G4611,""))</f>
        <v/>
      </c>
      <c r="M4646" s="31" t="str">
        <f t="shared" si="429"/>
        <v/>
      </c>
      <c r="N4646" s="208" t="str">
        <f t="shared" si="430"/>
        <v/>
      </c>
      <c r="O4646" s="209" t="str">
        <f t="shared" si="431"/>
        <v/>
      </c>
      <c r="P4646" s="209" t="str">
        <f t="shared" si="432"/>
        <v/>
      </c>
      <c r="Q4646" s="31" t="str">
        <f t="shared" si="433"/>
        <v/>
      </c>
      <c r="R4646" s="129" t="s">
        <v>9</v>
      </c>
      <c r="S4646" s="128" t="s">
        <v>9</v>
      </c>
      <c r="T4646" s="1"/>
    </row>
    <row r="4647" spans="1:20" ht="15.75" hidden="1" customHeight="1">
      <c r="A4647" s="1" t="str">
        <f t="shared" si="1"/>
        <v/>
      </c>
      <c r="B4647" s="268" t="str">
        <f t="shared" si="434"/>
        <v>X</v>
      </c>
      <c r="C4647" s="1"/>
      <c r="D4647" s="27" t="str">
        <f>IF('ESA Input'!AH4612="","",IF('ESA Input'!AH4612="Yes",'ESA Input'!B4612,"Ineligible"))</f>
        <v/>
      </c>
      <c r="E4647" s="242" t="str">
        <f>IF('ESA Input'!AH4612="","",'ESA Input'!AH4612)</f>
        <v/>
      </c>
      <c r="F4647" s="461" t="str">
        <f>IF('ESA Input'!AH4612="","",IF('ESA Input'!AH4612="YES",'ESA Input'!AG4612,""))</f>
        <v/>
      </c>
      <c r="G4647" s="462"/>
      <c r="H4647" s="201" t="str">
        <f>IF('ESA Input'!AH4612="","",IF('ESA Input'!AH4612="Yes",'ESA Input'!J4612,""))</f>
        <v/>
      </c>
      <c r="I4647" s="227" t="str">
        <f>IF('ESA Input'!AH4612="","",IF('ESA Input'!AH4612="Yes",'ESA Input'!D4612,""))</f>
        <v/>
      </c>
      <c r="J4647" s="235" t="str">
        <f>IF('ESA Input'!AH4612="","",IF('ESA Input'!AH4612="Yes",'ESA Input'!E4612,""))</f>
        <v/>
      </c>
      <c r="K4647" s="29" t="str">
        <f>IF('ESA Input'!AH4612="","",IF('ESA Input'!AH4612="Yes",'ESA Input'!H4612,""))</f>
        <v/>
      </c>
      <c r="L4647" s="236" t="str">
        <f>IF('ESA Input'!AH4612="","",IF('ESA Input'!AH4612="Yes",'ESA Input'!G4612,""))</f>
        <v/>
      </c>
      <c r="M4647" s="31" t="str">
        <f t="shared" ref="M4647:M4710" si="435">IF($D4647="","",SUM(J4647:L4647))</f>
        <v/>
      </c>
      <c r="N4647" s="208" t="str">
        <f t="shared" ref="N4647:N4710" si="436">J4647</f>
        <v/>
      </c>
      <c r="O4647" s="209" t="str">
        <f t="shared" ref="O4647:O4710" si="437">K4647</f>
        <v/>
      </c>
      <c r="P4647" s="209" t="str">
        <f t="shared" ref="P4647:P4710" si="438">L4647</f>
        <v/>
      </c>
      <c r="Q4647" s="31" t="str">
        <f t="shared" ref="Q4647:Q4710" si="439">IF($D4647="","",SUM(N4647:P4647))</f>
        <v/>
      </c>
      <c r="R4647" s="129" t="s">
        <v>9</v>
      </c>
      <c r="S4647" s="128" t="s">
        <v>9</v>
      </c>
      <c r="T4647" s="1"/>
    </row>
    <row r="4648" spans="1:20" ht="15.75" hidden="1" customHeight="1">
      <c r="A4648" s="1" t="str">
        <f t="shared" si="1"/>
        <v/>
      </c>
      <c r="B4648" s="268" t="str">
        <f t="shared" si="434"/>
        <v>X</v>
      </c>
      <c r="C4648" s="1"/>
      <c r="D4648" s="27" t="str">
        <f>IF('ESA Input'!AH4613="","",IF('ESA Input'!AH4613="Yes",'ESA Input'!B4613,"Ineligible"))</f>
        <v/>
      </c>
      <c r="E4648" s="242" t="str">
        <f>IF('ESA Input'!AH4613="","",'ESA Input'!AH4613)</f>
        <v/>
      </c>
      <c r="F4648" s="461" t="str">
        <f>IF('ESA Input'!AH4613="","",IF('ESA Input'!AH4613="YES",'ESA Input'!AG4613,""))</f>
        <v/>
      </c>
      <c r="G4648" s="462"/>
      <c r="H4648" s="201" t="str">
        <f>IF('ESA Input'!AH4613="","",IF('ESA Input'!AH4613="Yes",'ESA Input'!J4613,""))</f>
        <v/>
      </c>
      <c r="I4648" s="227" t="str">
        <f>IF('ESA Input'!AH4613="","",IF('ESA Input'!AH4613="Yes",'ESA Input'!D4613,""))</f>
        <v/>
      </c>
      <c r="J4648" s="235" t="str">
        <f>IF('ESA Input'!AH4613="","",IF('ESA Input'!AH4613="Yes",'ESA Input'!E4613,""))</f>
        <v/>
      </c>
      <c r="K4648" s="29" t="str">
        <f>IF('ESA Input'!AH4613="","",IF('ESA Input'!AH4613="Yes",'ESA Input'!H4613,""))</f>
        <v/>
      </c>
      <c r="L4648" s="236" t="str">
        <f>IF('ESA Input'!AH4613="","",IF('ESA Input'!AH4613="Yes",'ESA Input'!G4613,""))</f>
        <v/>
      </c>
      <c r="M4648" s="31" t="str">
        <f t="shared" si="435"/>
        <v/>
      </c>
      <c r="N4648" s="208" t="str">
        <f t="shared" si="436"/>
        <v/>
      </c>
      <c r="O4648" s="209" t="str">
        <f t="shared" si="437"/>
        <v/>
      </c>
      <c r="P4648" s="209" t="str">
        <f t="shared" si="438"/>
        <v/>
      </c>
      <c r="Q4648" s="31" t="str">
        <f t="shared" si="439"/>
        <v/>
      </c>
      <c r="R4648" s="129" t="s">
        <v>9</v>
      </c>
      <c r="S4648" s="128" t="s">
        <v>9</v>
      </c>
      <c r="T4648" s="1"/>
    </row>
    <row r="4649" spans="1:20" ht="15.75" hidden="1" customHeight="1">
      <c r="A4649" s="1" t="str">
        <f t="shared" si="1"/>
        <v/>
      </c>
      <c r="B4649" s="268" t="str">
        <f t="shared" si="434"/>
        <v>X</v>
      </c>
      <c r="C4649" s="1"/>
      <c r="D4649" s="27" t="str">
        <f>IF('ESA Input'!AH4614="","",IF('ESA Input'!AH4614="Yes",'ESA Input'!B4614,"Ineligible"))</f>
        <v/>
      </c>
      <c r="E4649" s="242" t="str">
        <f>IF('ESA Input'!AH4614="","",'ESA Input'!AH4614)</f>
        <v/>
      </c>
      <c r="F4649" s="461" t="str">
        <f>IF('ESA Input'!AH4614="","",IF('ESA Input'!AH4614="YES",'ESA Input'!AG4614,""))</f>
        <v/>
      </c>
      <c r="G4649" s="462"/>
      <c r="H4649" s="201" t="str">
        <f>IF('ESA Input'!AH4614="","",IF('ESA Input'!AH4614="Yes",'ESA Input'!J4614,""))</f>
        <v/>
      </c>
      <c r="I4649" s="227" t="str">
        <f>IF('ESA Input'!AH4614="","",IF('ESA Input'!AH4614="Yes",'ESA Input'!D4614,""))</f>
        <v/>
      </c>
      <c r="J4649" s="235" t="str">
        <f>IF('ESA Input'!AH4614="","",IF('ESA Input'!AH4614="Yes",'ESA Input'!E4614,""))</f>
        <v/>
      </c>
      <c r="K4649" s="29" t="str">
        <f>IF('ESA Input'!AH4614="","",IF('ESA Input'!AH4614="Yes",'ESA Input'!H4614,""))</f>
        <v/>
      </c>
      <c r="L4649" s="236" t="str">
        <f>IF('ESA Input'!AH4614="","",IF('ESA Input'!AH4614="Yes",'ESA Input'!G4614,""))</f>
        <v/>
      </c>
      <c r="M4649" s="31" t="str">
        <f t="shared" si="435"/>
        <v/>
      </c>
      <c r="N4649" s="208" t="str">
        <f t="shared" si="436"/>
        <v/>
      </c>
      <c r="O4649" s="209" t="str">
        <f t="shared" si="437"/>
        <v/>
      </c>
      <c r="P4649" s="209" t="str">
        <f t="shared" si="438"/>
        <v/>
      </c>
      <c r="Q4649" s="31" t="str">
        <f t="shared" si="439"/>
        <v/>
      </c>
      <c r="R4649" s="129" t="s">
        <v>9</v>
      </c>
      <c r="S4649" s="128" t="s">
        <v>9</v>
      </c>
      <c r="T4649" s="1"/>
    </row>
    <row r="4650" spans="1:20" ht="15.75" hidden="1" customHeight="1">
      <c r="A4650" s="1" t="str">
        <f t="shared" si="1"/>
        <v/>
      </c>
      <c r="B4650" s="268" t="str">
        <f t="shared" si="434"/>
        <v>X</v>
      </c>
      <c r="C4650" s="1"/>
      <c r="D4650" s="27" t="str">
        <f>IF('ESA Input'!AH4615="","",IF('ESA Input'!AH4615="Yes",'ESA Input'!B4615,"Ineligible"))</f>
        <v/>
      </c>
      <c r="E4650" s="242" t="str">
        <f>IF('ESA Input'!AH4615="","",'ESA Input'!AH4615)</f>
        <v/>
      </c>
      <c r="F4650" s="461" t="str">
        <f>IF('ESA Input'!AH4615="","",IF('ESA Input'!AH4615="YES",'ESA Input'!AG4615,""))</f>
        <v/>
      </c>
      <c r="G4650" s="462"/>
      <c r="H4650" s="201" t="str">
        <f>IF('ESA Input'!AH4615="","",IF('ESA Input'!AH4615="Yes",'ESA Input'!J4615,""))</f>
        <v/>
      </c>
      <c r="I4650" s="227" t="str">
        <f>IF('ESA Input'!AH4615="","",IF('ESA Input'!AH4615="Yes",'ESA Input'!D4615,""))</f>
        <v/>
      </c>
      <c r="J4650" s="235" t="str">
        <f>IF('ESA Input'!AH4615="","",IF('ESA Input'!AH4615="Yes",'ESA Input'!E4615,""))</f>
        <v/>
      </c>
      <c r="K4650" s="29" t="str">
        <f>IF('ESA Input'!AH4615="","",IF('ESA Input'!AH4615="Yes",'ESA Input'!H4615,""))</f>
        <v/>
      </c>
      <c r="L4650" s="236" t="str">
        <f>IF('ESA Input'!AH4615="","",IF('ESA Input'!AH4615="Yes",'ESA Input'!G4615,""))</f>
        <v/>
      </c>
      <c r="M4650" s="31" t="str">
        <f t="shared" si="435"/>
        <v/>
      </c>
      <c r="N4650" s="208" t="str">
        <f t="shared" si="436"/>
        <v/>
      </c>
      <c r="O4650" s="209" t="str">
        <f t="shared" si="437"/>
        <v/>
      </c>
      <c r="P4650" s="209" t="str">
        <f t="shared" si="438"/>
        <v/>
      </c>
      <c r="Q4650" s="31" t="str">
        <f t="shared" si="439"/>
        <v/>
      </c>
      <c r="R4650" s="129" t="s">
        <v>9</v>
      </c>
      <c r="S4650" s="128" t="s">
        <v>9</v>
      </c>
      <c r="T4650" s="1"/>
    </row>
    <row r="4651" spans="1:20" ht="15.75" hidden="1" customHeight="1">
      <c r="A4651" s="1" t="str">
        <f t="shared" si="1"/>
        <v/>
      </c>
      <c r="B4651" s="268" t="str">
        <f t="shared" si="434"/>
        <v>X</v>
      </c>
      <c r="C4651" s="1"/>
      <c r="D4651" s="27" t="str">
        <f>IF('ESA Input'!AH4616="","",IF('ESA Input'!AH4616="Yes",'ESA Input'!B4616,"Ineligible"))</f>
        <v/>
      </c>
      <c r="E4651" s="242" t="str">
        <f>IF('ESA Input'!AH4616="","",'ESA Input'!AH4616)</f>
        <v/>
      </c>
      <c r="F4651" s="461" t="str">
        <f>IF('ESA Input'!AH4616="","",IF('ESA Input'!AH4616="YES",'ESA Input'!AG4616,""))</f>
        <v/>
      </c>
      <c r="G4651" s="462"/>
      <c r="H4651" s="201" t="str">
        <f>IF('ESA Input'!AH4616="","",IF('ESA Input'!AH4616="Yes",'ESA Input'!J4616,""))</f>
        <v/>
      </c>
      <c r="I4651" s="227" t="str">
        <f>IF('ESA Input'!AH4616="","",IF('ESA Input'!AH4616="Yes",'ESA Input'!D4616,""))</f>
        <v/>
      </c>
      <c r="J4651" s="235" t="str">
        <f>IF('ESA Input'!AH4616="","",IF('ESA Input'!AH4616="Yes",'ESA Input'!E4616,""))</f>
        <v/>
      </c>
      <c r="K4651" s="29" t="str">
        <f>IF('ESA Input'!AH4616="","",IF('ESA Input'!AH4616="Yes",'ESA Input'!H4616,""))</f>
        <v/>
      </c>
      <c r="L4651" s="236" t="str">
        <f>IF('ESA Input'!AH4616="","",IF('ESA Input'!AH4616="Yes",'ESA Input'!G4616,""))</f>
        <v/>
      </c>
      <c r="M4651" s="31" t="str">
        <f t="shared" si="435"/>
        <v/>
      </c>
      <c r="N4651" s="208" t="str">
        <f t="shared" si="436"/>
        <v/>
      </c>
      <c r="O4651" s="209" t="str">
        <f t="shared" si="437"/>
        <v/>
      </c>
      <c r="P4651" s="209" t="str">
        <f t="shared" si="438"/>
        <v/>
      </c>
      <c r="Q4651" s="31" t="str">
        <f t="shared" si="439"/>
        <v/>
      </c>
      <c r="R4651" s="129" t="s">
        <v>9</v>
      </c>
      <c r="S4651" s="128" t="s">
        <v>9</v>
      </c>
      <c r="T4651" s="1"/>
    </row>
    <row r="4652" spans="1:20" ht="15.75" hidden="1" customHeight="1">
      <c r="A4652" s="1" t="str">
        <f t="shared" si="1"/>
        <v/>
      </c>
      <c r="B4652" s="268" t="str">
        <f t="shared" si="434"/>
        <v>X</v>
      </c>
      <c r="C4652" s="1"/>
      <c r="D4652" s="27" t="str">
        <f>IF('ESA Input'!AH4617="","",IF('ESA Input'!AH4617="Yes",'ESA Input'!B4617,"Ineligible"))</f>
        <v/>
      </c>
      <c r="E4652" s="242" t="str">
        <f>IF('ESA Input'!AH4617="","",'ESA Input'!AH4617)</f>
        <v/>
      </c>
      <c r="F4652" s="461" t="str">
        <f>IF('ESA Input'!AH4617="","",IF('ESA Input'!AH4617="YES",'ESA Input'!AG4617,""))</f>
        <v/>
      </c>
      <c r="G4652" s="462"/>
      <c r="H4652" s="201" t="str">
        <f>IF('ESA Input'!AH4617="","",IF('ESA Input'!AH4617="Yes",'ESA Input'!J4617,""))</f>
        <v/>
      </c>
      <c r="I4652" s="227" t="str">
        <f>IF('ESA Input'!AH4617="","",IF('ESA Input'!AH4617="Yes",'ESA Input'!D4617,""))</f>
        <v/>
      </c>
      <c r="J4652" s="235" t="str">
        <f>IF('ESA Input'!AH4617="","",IF('ESA Input'!AH4617="Yes",'ESA Input'!E4617,""))</f>
        <v/>
      </c>
      <c r="K4652" s="29" t="str">
        <f>IF('ESA Input'!AH4617="","",IF('ESA Input'!AH4617="Yes",'ESA Input'!H4617,""))</f>
        <v/>
      </c>
      <c r="L4652" s="236" t="str">
        <f>IF('ESA Input'!AH4617="","",IF('ESA Input'!AH4617="Yes",'ESA Input'!G4617,""))</f>
        <v/>
      </c>
      <c r="M4652" s="31" t="str">
        <f t="shared" si="435"/>
        <v/>
      </c>
      <c r="N4652" s="208" t="str">
        <f t="shared" si="436"/>
        <v/>
      </c>
      <c r="O4652" s="209" t="str">
        <f t="shared" si="437"/>
        <v/>
      </c>
      <c r="P4652" s="209" t="str">
        <f t="shared" si="438"/>
        <v/>
      </c>
      <c r="Q4652" s="31" t="str">
        <f t="shared" si="439"/>
        <v/>
      </c>
      <c r="R4652" s="129" t="s">
        <v>9</v>
      </c>
      <c r="S4652" s="128" t="s">
        <v>9</v>
      </c>
      <c r="T4652" s="1"/>
    </row>
    <row r="4653" spans="1:20" ht="15.75" hidden="1" customHeight="1">
      <c r="A4653" s="1" t="str">
        <f t="shared" si="1"/>
        <v/>
      </c>
      <c r="B4653" s="268" t="str">
        <f t="shared" si="434"/>
        <v>X</v>
      </c>
      <c r="C4653" s="1"/>
      <c r="D4653" s="27" t="str">
        <f>IF('ESA Input'!AH4618="","",IF('ESA Input'!AH4618="Yes",'ESA Input'!B4618,"Ineligible"))</f>
        <v/>
      </c>
      <c r="E4653" s="242" t="str">
        <f>IF('ESA Input'!AH4618="","",'ESA Input'!AH4618)</f>
        <v/>
      </c>
      <c r="F4653" s="461" t="str">
        <f>IF('ESA Input'!AH4618="","",IF('ESA Input'!AH4618="YES",'ESA Input'!AG4618,""))</f>
        <v/>
      </c>
      <c r="G4653" s="462"/>
      <c r="H4653" s="201" t="str">
        <f>IF('ESA Input'!AH4618="","",IF('ESA Input'!AH4618="Yes",'ESA Input'!J4618,""))</f>
        <v/>
      </c>
      <c r="I4653" s="227" t="str">
        <f>IF('ESA Input'!AH4618="","",IF('ESA Input'!AH4618="Yes",'ESA Input'!D4618,""))</f>
        <v/>
      </c>
      <c r="J4653" s="235" t="str">
        <f>IF('ESA Input'!AH4618="","",IF('ESA Input'!AH4618="Yes",'ESA Input'!E4618,""))</f>
        <v/>
      </c>
      <c r="K4653" s="29" t="str">
        <f>IF('ESA Input'!AH4618="","",IF('ESA Input'!AH4618="Yes",'ESA Input'!H4618,""))</f>
        <v/>
      </c>
      <c r="L4653" s="236" t="str">
        <f>IF('ESA Input'!AH4618="","",IF('ESA Input'!AH4618="Yes",'ESA Input'!G4618,""))</f>
        <v/>
      </c>
      <c r="M4653" s="31" t="str">
        <f t="shared" si="435"/>
        <v/>
      </c>
      <c r="N4653" s="208" t="str">
        <f t="shared" si="436"/>
        <v/>
      </c>
      <c r="O4653" s="209" t="str">
        <f t="shared" si="437"/>
        <v/>
      </c>
      <c r="P4653" s="209" t="str">
        <f t="shared" si="438"/>
        <v/>
      </c>
      <c r="Q4653" s="31" t="str">
        <f t="shared" si="439"/>
        <v/>
      </c>
      <c r="R4653" s="129" t="s">
        <v>9</v>
      </c>
      <c r="S4653" s="128" t="s">
        <v>9</v>
      </c>
      <c r="T4653" s="1"/>
    </row>
    <row r="4654" spans="1:20" ht="15.75" hidden="1" customHeight="1">
      <c r="A4654" s="1" t="str">
        <f t="shared" si="1"/>
        <v/>
      </c>
      <c r="B4654" s="268" t="str">
        <f t="shared" si="434"/>
        <v>X</v>
      </c>
      <c r="C4654" s="1"/>
      <c r="D4654" s="27" t="str">
        <f>IF('ESA Input'!AH4619="","",IF('ESA Input'!AH4619="Yes",'ESA Input'!B4619,"Ineligible"))</f>
        <v/>
      </c>
      <c r="E4654" s="242" t="str">
        <f>IF('ESA Input'!AH4619="","",'ESA Input'!AH4619)</f>
        <v/>
      </c>
      <c r="F4654" s="461" t="str">
        <f>IF('ESA Input'!AH4619="","",IF('ESA Input'!AH4619="YES",'ESA Input'!AG4619,""))</f>
        <v/>
      </c>
      <c r="G4654" s="462"/>
      <c r="H4654" s="201" t="str">
        <f>IF('ESA Input'!AH4619="","",IF('ESA Input'!AH4619="Yes",'ESA Input'!J4619,""))</f>
        <v/>
      </c>
      <c r="I4654" s="227" t="str">
        <f>IF('ESA Input'!AH4619="","",IF('ESA Input'!AH4619="Yes",'ESA Input'!D4619,""))</f>
        <v/>
      </c>
      <c r="J4654" s="235" t="str">
        <f>IF('ESA Input'!AH4619="","",IF('ESA Input'!AH4619="Yes",'ESA Input'!E4619,""))</f>
        <v/>
      </c>
      <c r="K4654" s="29" t="str">
        <f>IF('ESA Input'!AH4619="","",IF('ESA Input'!AH4619="Yes",'ESA Input'!H4619,""))</f>
        <v/>
      </c>
      <c r="L4654" s="236" t="str">
        <f>IF('ESA Input'!AH4619="","",IF('ESA Input'!AH4619="Yes",'ESA Input'!G4619,""))</f>
        <v/>
      </c>
      <c r="M4654" s="31" t="str">
        <f t="shared" si="435"/>
        <v/>
      </c>
      <c r="N4654" s="208" t="str">
        <f t="shared" si="436"/>
        <v/>
      </c>
      <c r="O4654" s="209" t="str">
        <f t="shared" si="437"/>
        <v/>
      </c>
      <c r="P4654" s="209" t="str">
        <f t="shared" si="438"/>
        <v/>
      </c>
      <c r="Q4654" s="31" t="str">
        <f t="shared" si="439"/>
        <v/>
      </c>
      <c r="R4654" s="129" t="s">
        <v>9</v>
      </c>
      <c r="S4654" s="128" t="s">
        <v>9</v>
      </c>
      <c r="T4654" s="1"/>
    </row>
    <row r="4655" spans="1:20" ht="15.75" hidden="1" customHeight="1">
      <c r="A4655" s="1" t="str">
        <f t="shared" si="1"/>
        <v/>
      </c>
      <c r="B4655" s="268" t="str">
        <f t="shared" si="434"/>
        <v>X</v>
      </c>
      <c r="C4655" s="1"/>
      <c r="D4655" s="27" t="str">
        <f>IF('ESA Input'!AH4620="","",IF('ESA Input'!AH4620="Yes",'ESA Input'!B4620,"Ineligible"))</f>
        <v/>
      </c>
      <c r="E4655" s="242" t="str">
        <f>IF('ESA Input'!AH4620="","",'ESA Input'!AH4620)</f>
        <v/>
      </c>
      <c r="F4655" s="461" t="str">
        <f>IF('ESA Input'!AH4620="","",IF('ESA Input'!AH4620="YES",'ESA Input'!AG4620,""))</f>
        <v/>
      </c>
      <c r="G4655" s="462"/>
      <c r="H4655" s="201" t="str">
        <f>IF('ESA Input'!AH4620="","",IF('ESA Input'!AH4620="Yes",'ESA Input'!J4620,""))</f>
        <v/>
      </c>
      <c r="I4655" s="227" t="str">
        <f>IF('ESA Input'!AH4620="","",IF('ESA Input'!AH4620="Yes",'ESA Input'!D4620,""))</f>
        <v/>
      </c>
      <c r="J4655" s="235" t="str">
        <f>IF('ESA Input'!AH4620="","",IF('ESA Input'!AH4620="Yes",'ESA Input'!E4620,""))</f>
        <v/>
      </c>
      <c r="K4655" s="29" t="str">
        <f>IF('ESA Input'!AH4620="","",IF('ESA Input'!AH4620="Yes",'ESA Input'!H4620,""))</f>
        <v/>
      </c>
      <c r="L4655" s="236" t="str">
        <f>IF('ESA Input'!AH4620="","",IF('ESA Input'!AH4620="Yes",'ESA Input'!G4620,""))</f>
        <v/>
      </c>
      <c r="M4655" s="31" t="str">
        <f t="shared" si="435"/>
        <v/>
      </c>
      <c r="N4655" s="208" t="str">
        <f t="shared" si="436"/>
        <v/>
      </c>
      <c r="O4655" s="209" t="str">
        <f t="shared" si="437"/>
        <v/>
      </c>
      <c r="P4655" s="209" t="str">
        <f t="shared" si="438"/>
        <v/>
      </c>
      <c r="Q4655" s="31" t="str">
        <f t="shared" si="439"/>
        <v/>
      </c>
      <c r="R4655" s="129" t="s">
        <v>9</v>
      </c>
      <c r="S4655" s="128" t="s">
        <v>9</v>
      </c>
      <c r="T4655" s="1"/>
    </row>
    <row r="4656" spans="1:20" ht="15.75" hidden="1" customHeight="1">
      <c r="A4656" s="1" t="str">
        <f t="shared" si="1"/>
        <v/>
      </c>
      <c r="B4656" s="268" t="str">
        <f t="shared" si="434"/>
        <v>X</v>
      </c>
      <c r="C4656" s="1"/>
      <c r="D4656" s="27" t="str">
        <f>IF('ESA Input'!AH4621="","",IF('ESA Input'!AH4621="Yes",'ESA Input'!B4621,"Ineligible"))</f>
        <v/>
      </c>
      <c r="E4656" s="242" t="str">
        <f>IF('ESA Input'!AH4621="","",'ESA Input'!AH4621)</f>
        <v/>
      </c>
      <c r="F4656" s="461" t="str">
        <f>IF('ESA Input'!AH4621="","",IF('ESA Input'!AH4621="YES",'ESA Input'!AG4621,""))</f>
        <v/>
      </c>
      <c r="G4656" s="462"/>
      <c r="H4656" s="201" t="str">
        <f>IF('ESA Input'!AH4621="","",IF('ESA Input'!AH4621="Yes",'ESA Input'!J4621,""))</f>
        <v/>
      </c>
      <c r="I4656" s="227" t="str">
        <f>IF('ESA Input'!AH4621="","",IF('ESA Input'!AH4621="Yes",'ESA Input'!D4621,""))</f>
        <v/>
      </c>
      <c r="J4656" s="235" t="str">
        <f>IF('ESA Input'!AH4621="","",IF('ESA Input'!AH4621="Yes",'ESA Input'!E4621,""))</f>
        <v/>
      </c>
      <c r="K4656" s="29" t="str">
        <f>IF('ESA Input'!AH4621="","",IF('ESA Input'!AH4621="Yes",'ESA Input'!H4621,""))</f>
        <v/>
      </c>
      <c r="L4656" s="236" t="str">
        <f>IF('ESA Input'!AH4621="","",IF('ESA Input'!AH4621="Yes",'ESA Input'!G4621,""))</f>
        <v/>
      </c>
      <c r="M4656" s="31" t="str">
        <f t="shared" si="435"/>
        <v/>
      </c>
      <c r="N4656" s="208" t="str">
        <f t="shared" si="436"/>
        <v/>
      </c>
      <c r="O4656" s="209" t="str">
        <f t="shared" si="437"/>
        <v/>
      </c>
      <c r="P4656" s="209" t="str">
        <f t="shared" si="438"/>
        <v/>
      </c>
      <c r="Q4656" s="31" t="str">
        <f t="shared" si="439"/>
        <v/>
      </c>
      <c r="R4656" s="129" t="s">
        <v>9</v>
      </c>
      <c r="S4656" s="128" t="s">
        <v>9</v>
      </c>
      <c r="T4656" s="1"/>
    </row>
    <row r="4657" spans="1:20" ht="15.75" hidden="1" customHeight="1">
      <c r="A4657" s="1" t="str">
        <f t="shared" si="1"/>
        <v/>
      </c>
      <c r="B4657" s="268" t="str">
        <f t="shared" si="434"/>
        <v>X</v>
      </c>
      <c r="C4657" s="1"/>
      <c r="D4657" s="27" t="str">
        <f>IF('ESA Input'!AH4622="","",IF('ESA Input'!AH4622="Yes",'ESA Input'!B4622,"Ineligible"))</f>
        <v/>
      </c>
      <c r="E4657" s="242" t="str">
        <f>IF('ESA Input'!AH4622="","",'ESA Input'!AH4622)</f>
        <v/>
      </c>
      <c r="F4657" s="461" t="str">
        <f>IF('ESA Input'!AH4622="","",IF('ESA Input'!AH4622="YES",'ESA Input'!AG4622,""))</f>
        <v/>
      </c>
      <c r="G4657" s="462"/>
      <c r="H4657" s="201" t="str">
        <f>IF('ESA Input'!AH4622="","",IF('ESA Input'!AH4622="Yes",'ESA Input'!J4622,""))</f>
        <v/>
      </c>
      <c r="I4657" s="227" t="str">
        <f>IF('ESA Input'!AH4622="","",IF('ESA Input'!AH4622="Yes",'ESA Input'!D4622,""))</f>
        <v/>
      </c>
      <c r="J4657" s="235" t="str">
        <f>IF('ESA Input'!AH4622="","",IF('ESA Input'!AH4622="Yes",'ESA Input'!E4622,""))</f>
        <v/>
      </c>
      <c r="K4657" s="29" t="str">
        <f>IF('ESA Input'!AH4622="","",IF('ESA Input'!AH4622="Yes",'ESA Input'!H4622,""))</f>
        <v/>
      </c>
      <c r="L4657" s="236" t="str">
        <f>IF('ESA Input'!AH4622="","",IF('ESA Input'!AH4622="Yes",'ESA Input'!G4622,""))</f>
        <v/>
      </c>
      <c r="M4657" s="31" t="str">
        <f t="shared" si="435"/>
        <v/>
      </c>
      <c r="N4657" s="208" t="str">
        <f t="shared" si="436"/>
        <v/>
      </c>
      <c r="O4657" s="209" t="str">
        <f t="shared" si="437"/>
        <v/>
      </c>
      <c r="P4657" s="209" t="str">
        <f t="shared" si="438"/>
        <v/>
      </c>
      <c r="Q4657" s="31" t="str">
        <f t="shared" si="439"/>
        <v/>
      </c>
      <c r="R4657" s="129" t="s">
        <v>9</v>
      </c>
      <c r="S4657" s="128" t="s">
        <v>9</v>
      </c>
      <c r="T4657" s="1"/>
    </row>
    <row r="4658" spans="1:20" ht="15.75" hidden="1" customHeight="1">
      <c r="A4658" s="1" t="str">
        <f t="shared" si="1"/>
        <v/>
      </c>
      <c r="B4658" s="268" t="str">
        <f t="shared" si="434"/>
        <v>X</v>
      </c>
      <c r="C4658" s="1"/>
      <c r="D4658" s="27" t="str">
        <f>IF('ESA Input'!AH4623="","",IF('ESA Input'!AH4623="Yes",'ESA Input'!B4623,"Ineligible"))</f>
        <v/>
      </c>
      <c r="E4658" s="242" t="str">
        <f>IF('ESA Input'!AH4623="","",'ESA Input'!AH4623)</f>
        <v/>
      </c>
      <c r="F4658" s="461" t="str">
        <f>IF('ESA Input'!AH4623="","",IF('ESA Input'!AH4623="YES",'ESA Input'!AG4623,""))</f>
        <v/>
      </c>
      <c r="G4658" s="462"/>
      <c r="H4658" s="201" t="str">
        <f>IF('ESA Input'!AH4623="","",IF('ESA Input'!AH4623="Yes",'ESA Input'!J4623,""))</f>
        <v/>
      </c>
      <c r="I4658" s="227" t="str">
        <f>IF('ESA Input'!AH4623="","",IF('ESA Input'!AH4623="Yes",'ESA Input'!D4623,""))</f>
        <v/>
      </c>
      <c r="J4658" s="235" t="str">
        <f>IF('ESA Input'!AH4623="","",IF('ESA Input'!AH4623="Yes",'ESA Input'!E4623,""))</f>
        <v/>
      </c>
      <c r="K4658" s="29" t="str">
        <f>IF('ESA Input'!AH4623="","",IF('ESA Input'!AH4623="Yes",'ESA Input'!H4623,""))</f>
        <v/>
      </c>
      <c r="L4658" s="236" t="str">
        <f>IF('ESA Input'!AH4623="","",IF('ESA Input'!AH4623="Yes",'ESA Input'!G4623,""))</f>
        <v/>
      </c>
      <c r="M4658" s="31" t="str">
        <f t="shared" si="435"/>
        <v/>
      </c>
      <c r="N4658" s="208" t="str">
        <f t="shared" si="436"/>
        <v/>
      </c>
      <c r="O4658" s="209" t="str">
        <f t="shared" si="437"/>
        <v/>
      </c>
      <c r="P4658" s="209" t="str">
        <f t="shared" si="438"/>
        <v/>
      </c>
      <c r="Q4658" s="31" t="str">
        <f t="shared" si="439"/>
        <v/>
      </c>
      <c r="R4658" s="129" t="s">
        <v>9</v>
      </c>
      <c r="S4658" s="128" t="s">
        <v>9</v>
      </c>
      <c r="T4658" s="1"/>
    </row>
    <row r="4659" spans="1:20" ht="15.75" hidden="1" customHeight="1">
      <c r="A4659" s="1" t="str">
        <f t="shared" si="1"/>
        <v/>
      </c>
      <c r="B4659" s="268" t="str">
        <f t="shared" si="434"/>
        <v>X</v>
      </c>
      <c r="C4659" s="1"/>
      <c r="D4659" s="27" t="str">
        <f>IF('ESA Input'!AH4624="","",IF('ESA Input'!AH4624="Yes",'ESA Input'!B4624,"Ineligible"))</f>
        <v/>
      </c>
      <c r="E4659" s="242" t="str">
        <f>IF('ESA Input'!AH4624="","",'ESA Input'!AH4624)</f>
        <v/>
      </c>
      <c r="F4659" s="461" t="str">
        <f>IF('ESA Input'!AH4624="","",IF('ESA Input'!AH4624="YES",'ESA Input'!AG4624,""))</f>
        <v/>
      </c>
      <c r="G4659" s="462"/>
      <c r="H4659" s="201" t="str">
        <f>IF('ESA Input'!AH4624="","",IF('ESA Input'!AH4624="Yes",'ESA Input'!J4624,""))</f>
        <v/>
      </c>
      <c r="I4659" s="227" t="str">
        <f>IF('ESA Input'!AH4624="","",IF('ESA Input'!AH4624="Yes",'ESA Input'!D4624,""))</f>
        <v/>
      </c>
      <c r="J4659" s="235" t="str">
        <f>IF('ESA Input'!AH4624="","",IF('ESA Input'!AH4624="Yes",'ESA Input'!E4624,""))</f>
        <v/>
      </c>
      <c r="K4659" s="29" t="str">
        <f>IF('ESA Input'!AH4624="","",IF('ESA Input'!AH4624="Yes",'ESA Input'!H4624,""))</f>
        <v/>
      </c>
      <c r="L4659" s="236" t="str">
        <f>IF('ESA Input'!AH4624="","",IF('ESA Input'!AH4624="Yes",'ESA Input'!G4624,""))</f>
        <v/>
      </c>
      <c r="M4659" s="31" t="str">
        <f t="shared" si="435"/>
        <v/>
      </c>
      <c r="N4659" s="208" t="str">
        <f t="shared" si="436"/>
        <v/>
      </c>
      <c r="O4659" s="209" t="str">
        <f t="shared" si="437"/>
        <v/>
      </c>
      <c r="P4659" s="209" t="str">
        <f t="shared" si="438"/>
        <v/>
      </c>
      <c r="Q4659" s="31" t="str">
        <f t="shared" si="439"/>
        <v/>
      </c>
      <c r="R4659" s="129" t="s">
        <v>9</v>
      </c>
      <c r="S4659" s="128" t="s">
        <v>9</v>
      </c>
      <c r="T4659" s="1"/>
    </row>
    <row r="4660" spans="1:20" ht="15.75" hidden="1" customHeight="1">
      <c r="A4660" s="1" t="str">
        <f t="shared" si="1"/>
        <v/>
      </c>
      <c r="B4660" s="268" t="str">
        <f t="shared" si="434"/>
        <v>X</v>
      </c>
      <c r="C4660" s="1"/>
      <c r="D4660" s="27" t="str">
        <f>IF('ESA Input'!AH4625="","",IF('ESA Input'!AH4625="Yes",'ESA Input'!B4625,"Ineligible"))</f>
        <v/>
      </c>
      <c r="E4660" s="242" t="str">
        <f>IF('ESA Input'!AH4625="","",'ESA Input'!AH4625)</f>
        <v/>
      </c>
      <c r="F4660" s="461" t="str">
        <f>IF('ESA Input'!AH4625="","",IF('ESA Input'!AH4625="YES",'ESA Input'!AG4625,""))</f>
        <v/>
      </c>
      <c r="G4660" s="462"/>
      <c r="H4660" s="201" t="str">
        <f>IF('ESA Input'!AH4625="","",IF('ESA Input'!AH4625="Yes",'ESA Input'!J4625,""))</f>
        <v/>
      </c>
      <c r="I4660" s="227" t="str">
        <f>IF('ESA Input'!AH4625="","",IF('ESA Input'!AH4625="Yes",'ESA Input'!D4625,""))</f>
        <v/>
      </c>
      <c r="J4660" s="235" t="str">
        <f>IF('ESA Input'!AH4625="","",IF('ESA Input'!AH4625="Yes",'ESA Input'!E4625,""))</f>
        <v/>
      </c>
      <c r="K4660" s="29" t="str">
        <f>IF('ESA Input'!AH4625="","",IF('ESA Input'!AH4625="Yes",'ESA Input'!H4625,""))</f>
        <v/>
      </c>
      <c r="L4660" s="236" t="str">
        <f>IF('ESA Input'!AH4625="","",IF('ESA Input'!AH4625="Yes",'ESA Input'!G4625,""))</f>
        <v/>
      </c>
      <c r="M4660" s="31" t="str">
        <f t="shared" si="435"/>
        <v/>
      </c>
      <c r="N4660" s="208" t="str">
        <f t="shared" si="436"/>
        <v/>
      </c>
      <c r="O4660" s="209" t="str">
        <f t="shared" si="437"/>
        <v/>
      </c>
      <c r="P4660" s="209" t="str">
        <f t="shared" si="438"/>
        <v/>
      </c>
      <c r="Q4660" s="31" t="str">
        <f t="shared" si="439"/>
        <v/>
      </c>
      <c r="R4660" s="129" t="s">
        <v>9</v>
      </c>
      <c r="S4660" s="128" t="s">
        <v>9</v>
      </c>
      <c r="T4660" s="1"/>
    </row>
    <row r="4661" spans="1:20" ht="15.75" hidden="1" customHeight="1">
      <c r="A4661" s="1" t="str">
        <f t="shared" si="1"/>
        <v/>
      </c>
      <c r="B4661" s="268" t="str">
        <f t="shared" si="434"/>
        <v>X</v>
      </c>
      <c r="C4661" s="1"/>
      <c r="D4661" s="27" t="str">
        <f>IF('ESA Input'!AH4626="","",IF('ESA Input'!AH4626="Yes",'ESA Input'!B4626,"Ineligible"))</f>
        <v/>
      </c>
      <c r="E4661" s="242" t="str">
        <f>IF('ESA Input'!AH4626="","",'ESA Input'!AH4626)</f>
        <v/>
      </c>
      <c r="F4661" s="461" t="str">
        <f>IF('ESA Input'!AH4626="","",IF('ESA Input'!AH4626="YES",'ESA Input'!AG4626,""))</f>
        <v/>
      </c>
      <c r="G4661" s="462"/>
      <c r="H4661" s="201" t="str">
        <f>IF('ESA Input'!AH4626="","",IF('ESA Input'!AH4626="Yes",'ESA Input'!J4626,""))</f>
        <v/>
      </c>
      <c r="I4661" s="227" t="str">
        <f>IF('ESA Input'!AH4626="","",IF('ESA Input'!AH4626="Yes",'ESA Input'!D4626,""))</f>
        <v/>
      </c>
      <c r="J4661" s="235" t="str">
        <f>IF('ESA Input'!AH4626="","",IF('ESA Input'!AH4626="Yes",'ESA Input'!E4626,""))</f>
        <v/>
      </c>
      <c r="K4661" s="29" t="str">
        <f>IF('ESA Input'!AH4626="","",IF('ESA Input'!AH4626="Yes",'ESA Input'!H4626,""))</f>
        <v/>
      </c>
      <c r="L4661" s="236" t="str">
        <f>IF('ESA Input'!AH4626="","",IF('ESA Input'!AH4626="Yes",'ESA Input'!G4626,""))</f>
        <v/>
      </c>
      <c r="M4661" s="31" t="str">
        <f t="shared" si="435"/>
        <v/>
      </c>
      <c r="N4661" s="208" t="str">
        <f t="shared" si="436"/>
        <v/>
      </c>
      <c r="O4661" s="209" t="str">
        <f t="shared" si="437"/>
        <v/>
      </c>
      <c r="P4661" s="209" t="str">
        <f t="shared" si="438"/>
        <v/>
      </c>
      <c r="Q4661" s="31" t="str">
        <f t="shared" si="439"/>
        <v/>
      </c>
      <c r="R4661" s="129" t="s">
        <v>9</v>
      </c>
      <c r="S4661" s="128" t="s">
        <v>9</v>
      </c>
      <c r="T4661" s="1"/>
    </row>
    <row r="4662" spans="1:20" ht="15.75" hidden="1" customHeight="1">
      <c r="A4662" s="1" t="str">
        <f t="shared" si="1"/>
        <v/>
      </c>
      <c r="B4662" s="268" t="str">
        <f t="shared" si="434"/>
        <v>X</v>
      </c>
      <c r="C4662" s="1"/>
      <c r="D4662" s="27" t="str">
        <f>IF('ESA Input'!AH4627="","",IF('ESA Input'!AH4627="Yes",'ESA Input'!B4627,"Ineligible"))</f>
        <v/>
      </c>
      <c r="E4662" s="242" t="str">
        <f>IF('ESA Input'!AH4627="","",'ESA Input'!AH4627)</f>
        <v/>
      </c>
      <c r="F4662" s="461" t="str">
        <f>IF('ESA Input'!AH4627="","",IF('ESA Input'!AH4627="YES",'ESA Input'!AG4627,""))</f>
        <v/>
      </c>
      <c r="G4662" s="462"/>
      <c r="H4662" s="201" t="str">
        <f>IF('ESA Input'!AH4627="","",IF('ESA Input'!AH4627="Yes",'ESA Input'!J4627,""))</f>
        <v/>
      </c>
      <c r="I4662" s="227" t="str">
        <f>IF('ESA Input'!AH4627="","",IF('ESA Input'!AH4627="Yes",'ESA Input'!D4627,""))</f>
        <v/>
      </c>
      <c r="J4662" s="235" t="str">
        <f>IF('ESA Input'!AH4627="","",IF('ESA Input'!AH4627="Yes",'ESA Input'!E4627,""))</f>
        <v/>
      </c>
      <c r="K4662" s="29" t="str">
        <f>IF('ESA Input'!AH4627="","",IF('ESA Input'!AH4627="Yes",'ESA Input'!H4627,""))</f>
        <v/>
      </c>
      <c r="L4662" s="236" t="str">
        <f>IF('ESA Input'!AH4627="","",IF('ESA Input'!AH4627="Yes",'ESA Input'!G4627,""))</f>
        <v/>
      </c>
      <c r="M4662" s="31" t="str">
        <f t="shared" si="435"/>
        <v/>
      </c>
      <c r="N4662" s="208" t="str">
        <f t="shared" si="436"/>
        <v/>
      </c>
      <c r="O4662" s="209" t="str">
        <f t="shared" si="437"/>
        <v/>
      </c>
      <c r="P4662" s="209" t="str">
        <f t="shared" si="438"/>
        <v/>
      </c>
      <c r="Q4662" s="31" t="str">
        <f t="shared" si="439"/>
        <v/>
      </c>
      <c r="R4662" s="129" t="s">
        <v>9</v>
      </c>
      <c r="S4662" s="128" t="s">
        <v>9</v>
      </c>
      <c r="T4662" s="1"/>
    </row>
    <row r="4663" spans="1:20" ht="15.75" hidden="1" customHeight="1">
      <c r="A4663" s="1" t="str">
        <f t="shared" si="1"/>
        <v/>
      </c>
      <c r="B4663" s="268" t="str">
        <f t="shared" si="434"/>
        <v>X</v>
      </c>
      <c r="C4663" s="1"/>
      <c r="D4663" s="27" t="str">
        <f>IF('ESA Input'!AH4628="","",IF('ESA Input'!AH4628="Yes",'ESA Input'!B4628,"Ineligible"))</f>
        <v/>
      </c>
      <c r="E4663" s="242" t="str">
        <f>IF('ESA Input'!AH4628="","",'ESA Input'!AH4628)</f>
        <v/>
      </c>
      <c r="F4663" s="461" t="str">
        <f>IF('ESA Input'!AH4628="","",IF('ESA Input'!AH4628="YES",'ESA Input'!AG4628,""))</f>
        <v/>
      </c>
      <c r="G4663" s="462"/>
      <c r="H4663" s="201" t="str">
        <f>IF('ESA Input'!AH4628="","",IF('ESA Input'!AH4628="Yes",'ESA Input'!J4628,""))</f>
        <v/>
      </c>
      <c r="I4663" s="227" t="str">
        <f>IF('ESA Input'!AH4628="","",IF('ESA Input'!AH4628="Yes",'ESA Input'!D4628,""))</f>
        <v/>
      </c>
      <c r="J4663" s="235" t="str">
        <f>IF('ESA Input'!AH4628="","",IF('ESA Input'!AH4628="Yes",'ESA Input'!E4628,""))</f>
        <v/>
      </c>
      <c r="K4663" s="29" t="str">
        <f>IF('ESA Input'!AH4628="","",IF('ESA Input'!AH4628="Yes",'ESA Input'!H4628,""))</f>
        <v/>
      </c>
      <c r="L4663" s="236" t="str">
        <f>IF('ESA Input'!AH4628="","",IF('ESA Input'!AH4628="Yes",'ESA Input'!G4628,""))</f>
        <v/>
      </c>
      <c r="M4663" s="31" t="str">
        <f t="shared" si="435"/>
        <v/>
      </c>
      <c r="N4663" s="208" t="str">
        <f t="shared" si="436"/>
        <v/>
      </c>
      <c r="O4663" s="209" t="str">
        <f t="shared" si="437"/>
        <v/>
      </c>
      <c r="P4663" s="209" t="str">
        <f t="shared" si="438"/>
        <v/>
      </c>
      <c r="Q4663" s="31" t="str">
        <f t="shared" si="439"/>
        <v/>
      </c>
      <c r="R4663" s="129" t="s">
        <v>9</v>
      </c>
      <c r="S4663" s="128" t="s">
        <v>9</v>
      </c>
      <c r="T4663" s="1"/>
    </row>
    <row r="4664" spans="1:20" ht="15.75" hidden="1" customHeight="1">
      <c r="A4664" s="1" t="str">
        <f t="shared" si="1"/>
        <v/>
      </c>
      <c r="B4664" s="268" t="str">
        <f t="shared" si="434"/>
        <v>X</v>
      </c>
      <c r="C4664" s="1"/>
      <c r="D4664" s="27" t="str">
        <f>IF('ESA Input'!AH4629="","",IF('ESA Input'!AH4629="Yes",'ESA Input'!B4629,"Ineligible"))</f>
        <v/>
      </c>
      <c r="E4664" s="242" t="str">
        <f>IF('ESA Input'!AH4629="","",'ESA Input'!AH4629)</f>
        <v/>
      </c>
      <c r="F4664" s="461" t="str">
        <f>IF('ESA Input'!AH4629="","",IF('ESA Input'!AH4629="YES",'ESA Input'!AG4629,""))</f>
        <v/>
      </c>
      <c r="G4664" s="462"/>
      <c r="H4664" s="201" t="str">
        <f>IF('ESA Input'!AH4629="","",IF('ESA Input'!AH4629="Yes",'ESA Input'!J4629,""))</f>
        <v/>
      </c>
      <c r="I4664" s="227" t="str">
        <f>IF('ESA Input'!AH4629="","",IF('ESA Input'!AH4629="Yes",'ESA Input'!D4629,""))</f>
        <v/>
      </c>
      <c r="J4664" s="235" t="str">
        <f>IF('ESA Input'!AH4629="","",IF('ESA Input'!AH4629="Yes",'ESA Input'!E4629,""))</f>
        <v/>
      </c>
      <c r="K4664" s="29" t="str">
        <f>IF('ESA Input'!AH4629="","",IF('ESA Input'!AH4629="Yes",'ESA Input'!H4629,""))</f>
        <v/>
      </c>
      <c r="L4664" s="236" t="str">
        <f>IF('ESA Input'!AH4629="","",IF('ESA Input'!AH4629="Yes",'ESA Input'!G4629,""))</f>
        <v/>
      </c>
      <c r="M4664" s="31" t="str">
        <f t="shared" si="435"/>
        <v/>
      </c>
      <c r="N4664" s="208" t="str">
        <f t="shared" si="436"/>
        <v/>
      </c>
      <c r="O4664" s="209" t="str">
        <f t="shared" si="437"/>
        <v/>
      </c>
      <c r="P4664" s="209" t="str">
        <f t="shared" si="438"/>
        <v/>
      </c>
      <c r="Q4664" s="31" t="str">
        <f t="shared" si="439"/>
        <v/>
      </c>
      <c r="R4664" s="129" t="s">
        <v>9</v>
      </c>
      <c r="S4664" s="128" t="s">
        <v>9</v>
      </c>
      <c r="T4664" s="1"/>
    </row>
    <row r="4665" spans="1:20" ht="15.75" hidden="1" customHeight="1">
      <c r="A4665" s="1" t="str">
        <f t="shared" si="1"/>
        <v/>
      </c>
      <c r="B4665" s="268" t="str">
        <f t="shared" si="434"/>
        <v>X</v>
      </c>
      <c r="C4665" s="1"/>
      <c r="D4665" s="27" t="str">
        <f>IF('ESA Input'!AH4630="","",IF('ESA Input'!AH4630="Yes",'ESA Input'!B4630,"Ineligible"))</f>
        <v/>
      </c>
      <c r="E4665" s="242" t="str">
        <f>IF('ESA Input'!AH4630="","",'ESA Input'!AH4630)</f>
        <v/>
      </c>
      <c r="F4665" s="461" t="str">
        <f>IF('ESA Input'!AH4630="","",IF('ESA Input'!AH4630="YES",'ESA Input'!AG4630,""))</f>
        <v/>
      </c>
      <c r="G4665" s="462"/>
      <c r="H4665" s="201" t="str">
        <f>IF('ESA Input'!AH4630="","",IF('ESA Input'!AH4630="Yes",'ESA Input'!J4630,""))</f>
        <v/>
      </c>
      <c r="I4665" s="227" t="str">
        <f>IF('ESA Input'!AH4630="","",IF('ESA Input'!AH4630="Yes",'ESA Input'!D4630,""))</f>
        <v/>
      </c>
      <c r="J4665" s="235" t="str">
        <f>IF('ESA Input'!AH4630="","",IF('ESA Input'!AH4630="Yes",'ESA Input'!E4630,""))</f>
        <v/>
      </c>
      <c r="K4665" s="29" t="str">
        <f>IF('ESA Input'!AH4630="","",IF('ESA Input'!AH4630="Yes",'ESA Input'!H4630,""))</f>
        <v/>
      </c>
      <c r="L4665" s="236" t="str">
        <f>IF('ESA Input'!AH4630="","",IF('ESA Input'!AH4630="Yes",'ESA Input'!G4630,""))</f>
        <v/>
      </c>
      <c r="M4665" s="31" t="str">
        <f t="shared" si="435"/>
        <v/>
      </c>
      <c r="N4665" s="208" t="str">
        <f t="shared" si="436"/>
        <v/>
      </c>
      <c r="O4665" s="209" t="str">
        <f t="shared" si="437"/>
        <v/>
      </c>
      <c r="P4665" s="209" t="str">
        <f t="shared" si="438"/>
        <v/>
      </c>
      <c r="Q4665" s="31" t="str">
        <f t="shared" si="439"/>
        <v/>
      </c>
      <c r="R4665" s="129" t="s">
        <v>9</v>
      </c>
      <c r="S4665" s="128" t="s">
        <v>9</v>
      </c>
      <c r="T4665" s="1"/>
    </row>
    <row r="4666" spans="1:20" ht="15.75" hidden="1" customHeight="1">
      <c r="A4666" s="1" t="str">
        <f t="shared" si="1"/>
        <v/>
      </c>
      <c r="B4666" s="268" t="str">
        <f t="shared" si="434"/>
        <v>X</v>
      </c>
      <c r="C4666" s="1"/>
      <c r="D4666" s="27" t="str">
        <f>IF('ESA Input'!AH4631="","",IF('ESA Input'!AH4631="Yes",'ESA Input'!B4631,"Ineligible"))</f>
        <v/>
      </c>
      <c r="E4666" s="242" t="str">
        <f>IF('ESA Input'!AH4631="","",'ESA Input'!AH4631)</f>
        <v/>
      </c>
      <c r="F4666" s="461" t="str">
        <f>IF('ESA Input'!AH4631="","",IF('ESA Input'!AH4631="YES",'ESA Input'!AG4631,""))</f>
        <v/>
      </c>
      <c r="G4666" s="462"/>
      <c r="H4666" s="201" t="str">
        <f>IF('ESA Input'!AH4631="","",IF('ESA Input'!AH4631="Yes",'ESA Input'!J4631,""))</f>
        <v/>
      </c>
      <c r="I4666" s="227" t="str">
        <f>IF('ESA Input'!AH4631="","",IF('ESA Input'!AH4631="Yes",'ESA Input'!D4631,""))</f>
        <v/>
      </c>
      <c r="J4666" s="235" t="str">
        <f>IF('ESA Input'!AH4631="","",IF('ESA Input'!AH4631="Yes",'ESA Input'!E4631,""))</f>
        <v/>
      </c>
      <c r="K4666" s="29" t="str">
        <f>IF('ESA Input'!AH4631="","",IF('ESA Input'!AH4631="Yes",'ESA Input'!H4631,""))</f>
        <v/>
      </c>
      <c r="L4666" s="236" t="str">
        <f>IF('ESA Input'!AH4631="","",IF('ESA Input'!AH4631="Yes",'ESA Input'!G4631,""))</f>
        <v/>
      </c>
      <c r="M4666" s="31" t="str">
        <f t="shared" si="435"/>
        <v/>
      </c>
      <c r="N4666" s="208" t="str">
        <f t="shared" si="436"/>
        <v/>
      </c>
      <c r="O4666" s="209" t="str">
        <f t="shared" si="437"/>
        <v/>
      </c>
      <c r="P4666" s="209" t="str">
        <f t="shared" si="438"/>
        <v/>
      </c>
      <c r="Q4666" s="31" t="str">
        <f t="shared" si="439"/>
        <v/>
      </c>
      <c r="R4666" s="129" t="s">
        <v>9</v>
      </c>
      <c r="S4666" s="128" t="s">
        <v>9</v>
      </c>
      <c r="T4666" s="1"/>
    </row>
    <row r="4667" spans="1:20" ht="15.75" hidden="1" customHeight="1">
      <c r="A4667" s="1" t="str">
        <f t="shared" si="1"/>
        <v/>
      </c>
      <c r="B4667" s="268" t="str">
        <f t="shared" si="434"/>
        <v>X</v>
      </c>
      <c r="C4667" s="1"/>
      <c r="D4667" s="27" t="str">
        <f>IF('ESA Input'!AH4632="","",IF('ESA Input'!AH4632="Yes",'ESA Input'!B4632,"Ineligible"))</f>
        <v/>
      </c>
      <c r="E4667" s="242" t="str">
        <f>IF('ESA Input'!AH4632="","",'ESA Input'!AH4632)</f>
        <v/>
      </c>
      <c r="F4667" s="461" t="str">
        <f>IF('ESA Input'!AH4632="","",IF('ESA Input'!AH4632="YES",'ESA Input'!AG4632,""))</f>
        <v/>
      </c>
      <c r="G4667" s="462"/>
      <c r="H4667" s="201" t="str">
        <f>IF('ESA Input'!AH4632="","",IF('ESA Input'!AH4632="Yes",'ESA Input'!J4632,""))</f>
        <v/>
      </c>
      <c r="I4667" s="227" t="str">
        <f>IF('ESA Input'!AH4632="","",IF('ESA Input'!AH4632="Yes",'ESA Input'!D4632,""))</f>
        <v/>
      </c>
      <c r="J4667" s="235" t="str">
        <f>IF('ESA Input'!AH4632="","",IF('ESA Input'!AH4632="Yes",'ESA Input'!E4632,""))</f>
        <v/>
      </c>
      <c r="K4667" s="29" t="str">
        <f>IF('ESA Input'!AH4632="","",IF('ESA Input'!AH4632="Yes",'ESA Input'!H4632,""))</f>
        <v/>
      </c>
      <c r="L4667" s="236" t="str">
        <f>IF('ESA Input'!AH4632="","",IF('ESA Input'!AH4632="Yes",'ESA Input'!G4632,""))</f>
        <v/>
      </c>
      <c r="M4667" s="31" t="str">
        <f t="shared" si="435"/>
        <v/>
      </c>
      <c r="N4667" s="208" t="str">
        <f t="shared" si="436"/>
        <v/>
      </c>
      <c r="O4667" s="209" t="str">
        <f t="shared" si="437"/>
        <v/>
      </c>
      <c r="P4667" s="209" t="str">
        <f t="shared" si="438"/>
        <v/>
      </c>
      <c r="Q4667" s="31" t="str">
        <f t="shared" si="439"/>
        <v/>
      </c>
      <c r="R4667" s="129" t="s">
        <v>9</v>
      </c>
      <c r="S4667" s="128" t="s">
        <v>9</v>
      </c>
      <c r="T4667" s="1"/>
    </row>
    <row r="4668" spans="1:20" ht="15.75" hidden="1" customHeight="1">
      <c r="A4668" s="1" t="str">
        <f t="shared" si="1"/>
        <v/>
      </c>
      <c r="B4668" s="268" t="str">
        <f t="shared" si="434"/>
        <v>X</v>
      </c>
      <c r="C4668" s="1"/>
      <c r="D4668" s="27" t="str">
        <f>IF('ESA Input'!AH4633="","",IF('ESA Input'!AH4633="Yes",'ESA Input'!B4633,"Ineligible"))</f>
        <v/>
      </c>
      <c r="E4668" s="242" t="str">
        <f>IF('ESA Input'!AH4633="","",'ESA Input'!AH4633)</f>
        <v/>
      </c>
      <c r="F4668" s="461" t="str">
        <f>IF('ESA Input'!AH4633="","",IF('ESA Input'!AH4633="YES",'ESA Input'!AG4633,""))</f>
        <v/>
      </c>
      <c r="G4668" s="462"/>
      <c r="H4668" s="201" t="str">
        <f>IF('ESA Input'!AH4633="","",IF('ESA Input'!AH4633="Yes",'ESA Input'!J4633,""))</f>
        <v/>
      </c>
      <c r="I4668" s="227" t="str">
        <f>IF('ESA Input'!AH4633="","",IF('ESA Input'!AH4633="Yes",'ESA Input'!D4633,""))</f>
        <v/>
      </c>
      <c r="J4668" s="235" t="str">
        <f>IF('ESA Input'!AH4633="","",IF('ESA Input'!AH4633="Yes",'ESA Input'!E4633,""))</f>
        <v/>
      </c>
      <c r="K4668" s="29" t="str">
        <f>IF('ESA Input'!AH4633="","",IF('ESA Input'!AH4633="Yes",'ESA Input'!H4633,""))</f>
        <v/>
      </c>
      <c r="L4668" s="236" t="str">
        <f>IF('ESA Input'!AH4633="","",IF('ESA Input'!AH4633="Yes",'ESA Input'!G4633,""))</f>
        <v/>
      </c>
      <c r="M4668" s="31" t="str">
        <f t="shared" si="435"/>
        <v/>
      </c>
      <c r="N4668" s="208" t="str">
        <f t="shared" si="436"/>
        <v/>
      </c>
      <c r="O4668" s="209" t="str">
        <f t="shared" si="437"/>
        <v/>
      </c>
      <c r="P4668" s="209" t="str">
        <f t="shared" si="438"/>
        <v/>
      </c>
      <c r="Q4668" s="31" t="str">
        <f t="shared" si="439"/>
        <v/>
      </c>
      <c r="R4668" s="129" t="s">
        <v>9</v>
      </c>
      <c r="S4668" s="128" t="s">
        <v>9</v>
      </c>
      <c r="T4668" s="1"/>
    </row>
    <row r="4669" spans="1:20" ht="15.75" hidden="1" customHeight="1">
      <c r="A4669" s="1" t="str">
        <f t="shared" si="1"/>
        <v/>
      </c>
      <c r="B4669" s="268" t="str">
        <f t="shared" si="434"/>
        <v>X</v>
      </c>
      <c r="C4669" s="1"/>
      <c r="D4669" s="27" t="str">
        <f>IF('ESA Input'!AH4634="","",IF('ESA Input'!AH4634="Yes",'ESA Input'!B4634,"Ineligible"))</f>
        <v/>
      </c>
      <c r="E4669" s="242" t="str">
        <f>IF('ESA Input'!AH4634="","",'ESA Input'!AH4634)</f>
        <v/>
      </c>
      <c r="F4669" s="461" t="str">
        <f>IF('ESA Input'!AH4634="","",IF('ESA Input'!AH4634="YES",'ESA Input'!AG4634,""))</f>
        <v/>
      </c>
      <c r="G4669" s="462"/>
      <c r="H4669" s="201" t="str">
        <f>IF('ESA Input'!AH4634="","",IF('ESA Input'!AH4634="Yes",'ESA Input'!J4634,""))</f>
        <v/>
      </c>
      <c r="I4669" s="227" t="str">
        <f>IF('ESA Input'!AH4634="","",IF('ESA Input'!AH4634="Yes",'ESA Input'!D4634,""))</f>
        <v/>
      </c>
      <c r="J4669" s="235" t="str">
        <f>IF('ESA Input'!AH4634="","",IF('ESA Input'!AH4634="Yes",'ESA Input'!E4634,""))</f>
        <v/>
      </c>
      <c r="K4669" s="29" t="str">
        <f>IF('ESA Input'!AH4634="","",IF('ESA Input'!AH4634="Yes",'ESA Input'!H4634,""))</f>
        <v/>
      </c>
      <c r="L4669" s="236" t="str">
        <f>IF('ESA Input'!AH4634="","",IF('ESA Input'!AH4634="Yes",'ESA Input'!G4634,""))</f>
        <v/>
      </c>
      <c r="M4669" s="31" t="str">
        <f t="shared" si="435"/>
        <v/>
      </c>
      <c r="N4669" s="208" t="str">
        <f t="shared" si="436"/>
        <v/>
      </c>
      <c r="O4669" s="209" t="str">
        <f t="shared" si="437"/>
        <v/>
      </c>
      <c r="P4669" s="209" t="str">
        <f t="shared" si="438"/>
        <v/>
      </c>
      <c r="Q4669" s="31" t="str">
        <f t="shared" si="439"/>
        <v/>
      </c>
      <c r="R4669" s="129" t="s">
        <v>9</v>
      </c>
      <c r="S4669" s="128" t="s">
        <v>9</v>
      </c>
      <c r="T4669" s="1"/>
    </row>
    <row r="4670" spans="1:20" ht="15.75" hidden="1" customHeight="1">
      <c r="A4670" s="1" t="str">
        <f t="shared" si="1"/>
        <v/>
      </c>
      <c r="B4670" s="268" t="str">
        <f t="shared" si="434"/>
        <v>X</v>
      </c>
      <c r="C4670" s="1"/>
      <c r="D4670" s="27" t="str">
        <f>IF('ESA Input'!AH4635="","",IF('ESA Input'!AH4635="Yes",'ESA Input'!B4635,"Ineligible"))</f>
        <v/>
      </c>
      <c r="E4670" s="242" t="str">
        <f>IF('ESA Input'!AH4635="","",'ESA Input'!AH4635)</f>
        <v/>
      </c>
      <c r="F4670" s="461" t="str">
        <f>IF('ESA Input'!AH4635="","",IF('ESA Input'!AH4635="YES",'ESA Input'!AG4635,""))</f>
        <v/>
      </c>
      <c r="G4670" s="462"/>
      <c r="H4670" s="201" t="str">
        <f>IF('ESA Input'!AH4635="","",IF('ESA Input'!AH4635="Yes",'ESA Input'!J4635,""))</f>
        <v/>
      </c>
      <c r="I4670" s="227" t="str">
        <f>IF('ESA Input'!AH4635="","",IF('ESA Input'!AH4635="Yes",'ESA Input'!D4635,""))</f>
        <v/>
      </c>
      <c r="J4670" s="235" t="str">
        <f>IF('ESA Input'!AH4635="","",IF('ESA Input'!AH4635="Yes",'ESA Input'!E4635,""))</f>
        <v/>
      </c>
      <c r="K4670" s="29" t="str">
        <f>IF('ESA Input'!AH4635="","",IF('ESA Input'!AH4635="Yes",'ESA Input'!H4635,""))</f>
        <v/>
      </c>
      <c r="L4670" s="236" t="str">
        <f>IF('ESA Input'!AH4635="","",IF('ESA Input'!AH4635="Yes",'ESA Input'!G4635,""))</f>
        <v/>
      </c>
      <c r="M4670" s="31" t="str">
        <f t="shared" si="435"/>
        <v/>
      </c>
      <c r="N4670" s="208" t="str">
        <f t="shared" si="436"/>
        <v/>
      </c>
      <c r="O4670" s="209" t="str">
        <f t="shared" si="437"/>
        <v/>
      </c>
      <c r="P4670" s="209" t="str">
        <f t="shared" si="438"/>
        <v/>
      </c>
      <c r="Q4670" s="31" t="str">
        <f t="shared" si="439"/>
        <v/>
      </c>
      <c r="R4670" s="129" t="s">
        <v>9</v>
      </c>
      <c r="S4670" s="128" t="s">
        <v>9</v>
      </c>
      <c r="T4670" s="1"/>
    </row>
    <row r="4671" spans="1:20" ht="15.75" hidden="1" customHeight="1">
      <c r="A4671" s="1" t="str">
        <f t="shared" si="1"/>
        <v/>
      </c>
      <c r="B4671" s="268" t="str">
        <f t="shared" si="434"/>
        <v>X</v>
      </c>
      <c r="C4671" s="1"/>
      <c r="D4671" s="27" t="str">
        <f>IF('ESA Input'!AH4636="","",IF('ESA Input'!AH4636="Yes",'ESA Input'!B4636,"Ineligible"))</f>
        <v/>
      </c>
      <c r="E4671" s="242" t="str">
        <f>IF('ESA Input'!AH4636="","",'ESA Input'!AH4636)</f>
        <v/>
      </c>
      <c r="F4671" s="461" t="str">
        <f>IF('ESA Input'!AH4636="","",IF('ESA Input'!AH4636="YES",'ESA Input'!AG4636,""))</f>
        <v/>
      </c>
      <c r="G4671" s="462"/>
      <c r="H4671" s="201" t="str">
        <f>IF('ESA Input'!AH4636="","",IF('ESA Input'!AH4636="Yes",'ESA Input'!J4636,""))</f>
        <v/>
      </c>
      <c r="I4671" s="227" t="str">
        <f>IF('ESA Input'!AH4636="","",IF('ESA Input'!AH4636="Yes",'ESA Input'!D4636,""))</f>
        <v/>
      </c>
      <c r="J4671" s="235" t="str">
        <f>IF('ESA Input'!AH4636="","",IF('ESA Input'!AH4636="Yes",'ESA Input'!E4636,""))</f>
        <v/>
      </c>
      <c r="K4671" s="29" t="str">
        <f>IF('ESA Input'!AH4636="","",IF('ESA Input'!AH4636="Yes",'ESA Input'!H4636,""))</f>
        <v/>
      </c>
      <c r="L4671" s="236" t="str">
        <f>IF('ESA Input'!AH4636="","",IF('ESA Input'!AH4636="Yes",'ESA Input'!G4636,""))</f>
        <v/>
      </c>
      <c r="M4671" s="31" t="str">
        <f t="shared" si="435"/>
        <v/>
      </c>
      <c r="N4671" s="208" t="str">
        <f t="shared" si="436"/>
        <v/>
      </c>
      <c r="O4671" s="209" t="str">
        <f t="shared" si="437"/>
        <v/>
      </c>
      <c r="P4671" s="209" t="str">
        <f t="shared" si="438"/>
        <v/>
      </c>
      <c r="Q4671" s="31" t="str">
        <f t="shared" si="439"/>
        <v/>
      </c>
      <c r="R4671" s="129" t="s">
        <v>9</v>
      </c>
      <c r="S4671" s="128" t="s">
        <v>9</v>
      </c>
      <c r="T4671" s="1"/>
    </row>
    <row r="4672" spans="1:20" ht="15.75" hidden="1" customHeight="1">
      <c r="A4672" s="1" t="str">
        <f t="shared" si="1"/>
        <v/>
      </c>
      <c r="B4672" s="268" t="str">
        <f t="shared" si="434"/>
        <v>X</v>
      </c>
      <c r="C4672" s="1"/>
      <c r="D4672" s="27" t="str">
        <f>IF('ESA Input'!AH4637="","",IF('ESA Input'!AH4637="Yes",'ESA Input'!B4637,"Ineligible"))</f>
        <v/>
      </c>
      <c r="E4672" s="242" t="str">
        <f>IF('ESA Input'!AH4637="","",'ESA Input'!AH4637)</f>
        <v/>
      </c>
      <c r="F4672" s="461" t="str">
        <f>IF('ESA Input'!AH4637="","",IF('ESA Input'!AH4637="YES",'ESA Input'!AG4637,""))</f>
        <v/>
      </c>
      <c r="G4672" s="462"/>
      <c r="H4672" s="201" t="str">
        <f>IF('ESA Input'!AH4637="","",IF('ESA Input'!AH4637="Yes",'ESA Input'!J4637,""))</f>
        <v/>
      </c>
      <c r="I4672" s="227" t="str">
        <f>IF('ESA Input'!AH4637="","",IF('ESA Input'!AH4637="Yes",'ESA Input'!D4637,""))</f>
        <v/>
      </c>
      <c r="J4672" s="235" t="str">
        <f>IF('ESA Input'!AH4637="","",IF('ESA Input'!AH4637="Yes",'ESA Input'!E4637,""))</f>
        <v/>
      </c>
      <c r="K4672" s="29" t="str">
        <f>IF('ESA Input'!AH4637="","",IF('ESA Input'!AH4637="Yes",'ESA Input'!H4637,""))</f>
        <v/>
      </c>
      <c r="L4672" s="236" t="str">
        <f>IF('ESA Input'!AH4637="","",IF('ESA Input'!AH4637="Yes",'ESA Input'!G4637,""))</f>
        <v/>
      </c>
      <c r="M4672" s="31" t="str">
        <f t="shared" si="435"/>
        <v/>
      </c>
      <c r="N4672" s="208" t="str">
        <f t="shared" si="436"/>
        <v/>
      </c>
      <c r="O4672" s="209" t="str">
        <f t="shared" si="437"/>
        <v/>
      </c>
      <c r="P4672" s="209" t="str">
        <f t="shared" si="438"/>
        <v/>
      </c>
      <c r="Q4672" s="31" t="str">
        <f t="shared" si="439"/>
        <v/>
      </c>
      <c r="R4672" s="129" t="s">
        <v>9</v>
      </c>
      <c r="S4672" s="128" t="s">
        <v>9</v>
      </c>
      <c r="T4672" s="1"/>
    </row>
    <row r="4673" spans="1:20" ht="15.75" hidden="1" customHeight="1">
      <c r="A4673" s="1" t="str">
        <f t="shared" si="1"/>
        <v/>
      </c>
      <c r="B4673" s="268" t="str">
        <f t="shared" si="434"/>
        <v>X</v>
      </c>
      <c r="C4673" s="1"/>
      <c r="D4673" s="27" t="str">
        <f>IF('ESA Input'!AH4638="","",IF('ESA Input'!AH4638="Yes",'ESA Input'!B4638,"Ineligible"))</f>
        <v/>
      </c>
      <c r="E4673" s="242" t="str">
        <f>IF('ESA Input'!AH4638="","",'ESA Input'!AH4638)</f>
        <v/>
      </c>
      <c r="F4673" s="461" t="str">
        <f>IF('ESA Input'!AH4638="","",IF('ESA Input'!AH4638="YES",'ESA Input'!AG4638,""))</f>
        <v/>
      </c>
      <c r="G4673" s="462"/>
      <c r="H4673" s="201" t="str">
        <f>IF('ESA Input'!AH4638="","",IF('ESA Input'!AH4638="Yes",'ESA Input'!J4638,""))</f>
        <v/>
      </c>
      <c r="I4673" s="227" t="str">
        <f>IF('ESA Input'!AH4638="","",IF('ESA Input'!AH4638="Yes",'ESA Input'!D4638,""))</f>
        <v/>
      </c>
      <c r="J4673" s="235" t="str">
        <f>IF('ESA Input'!AH4638="","",IF('ESA Input'!AH4638="Yes",'ESA Input'!E4638,""))</f>
        <v/>
      </c>
      <c r="K4673" s="29" t="str">
        <f>IF('ESA Input'!AH4638="","",IF('ESA Input'!AH4638="Yes",'ESA Input'!H4638,""))</f>
        <v/>
      </c>
      <c r="L4673" s="236" t="str">
        <f>IF('ESA Input'!AH4638="","",IF('ESA Input'!AH4638="Yes",'ESA Input'!G4638,""))</f>
        <v/>
      </c>
      <c r="M4673" s="31" t="str">
        <f t="shared" si="435"/>
        <v/>
      </c>
      <c r="N4673" s="208" t="str">
        <f t="shared" si="436"/>
        <v/>
      </c>
      <c r="O4673" s="209" t="str">
        <f t="shared" si="437"/>
        <v/>
      </c>
      <c r="P4673" s="209" t="str">
        <f t="shared" si="438"/>
        <v/>
      </c>
      <c r="Q4673" s="31" t="str">
        <f t="shared" si="439"/>
        <v/>
      </c>
      <c r="R4673" s="129" t="s">
        <v>9</v>
      </c>
      <c r="S4673" s="128" t="s">
        <v>9</v>
      </c>
      <c r="T4673" s="1"/>
    </row>
    <row r="4674" spans="1:20" ht="15.75" hidden="1" customHeight="1">
      <c r="A4674" s="1" t="str">
        <f t="shared" si="1"/>
        <v/>
      </c>
      <c r="B4674" s="268" t="str">
        <f t="shared" si="434"/>
        <v>X</v>
      </c>
      <c r="C4674" s="1"/>
      <c r="D4674" s="27" t="str">
        <f>IF('ESA Input'!AH4639="","",IF('ESA Input'!AH4639="Yes",'ESA Input'!B4639,"Ineligible"))</f>
        <v/>
      </c>
      <c r="E4674" s="242" t="str">
        <f>IF('ESA Input'!AH4639="","",'ESA Input'!AH4639)</f>
        <v/>
      </c>
      <c r="F4674" s="461" t="str">
        <f>IF('ESA Input'!AH4639="","",IF('ESA Input'!AH4639="YES",'ESA Input'!AG4639,""))</f>
        <v/>
      </c>
      <c r="G4674" s="462"/>
      <c r="H4674" s="201" t="str">
        <f>IF('ESA Input'!AH4639="","",IF('ESA Input'!AH4639="Yes",'ESA Input'!J4639,""))</f>
        <v/>
      </c>
      <c r="I4674" s="227" t="str">
        <f>IF('ESA Input'!AH4639="","",IF('ESA Input'!AH4639="Yes",'ESA Input'!D4639,""))</f>
        <v/>
      </c>
      <c r="J4674" s="235" t="str">
        <f>IF('ESA Input'!AH4639="","",IF('ESA Input'!AH4639="Yes",'ESA Input'!E4639,""))</f>
        <v/>
      </c>
      <c r="K4674" s="29" t="str">
        <f>IF('ESA Input'!AH4639="","",IF('ESA Input'!AH4639="Yes",'ESA Input'!H4639,""))</f>
        <v/>
      </c>
      <c r="L4674" s="236" t="str">
        <f>IF('ESA Input'!AH4639="","",IF('ESA Input'!AH4639="Yes",'ESA Input'!G4639,""))</f>
        <v/>
      </c>
      <c r="M4674" s="31" t="str">
        <f t="shared" si="435"/>
        <v/>
      </c>
      <c r="N4674" s="208" t="str">
        <f t="shared" si="436"/>
        <v/>
      </c>
      <c r="O4674" s="209" t="str">
        <f t="shared" si="437"/>
        <v/>
      </c>
      <c r="P4674" s="209" t="str">
        <f t="shared" si="438"/>
        <v/>
      </c>
      <c r="Q4674" s="31" t="str">
        <f t="shared" si="439"/>
        <v/>
      </c>
      <c r="R4674" s="129" t="s">
        <v>9</v>
      </c>
      <c r="S4674" s="128" t="s">
        <v>9</v>
      </c>
      <c r="T4674" s="1"/>
    </row>
    <row r="4675" spans="1:20" ht="15.75" hidden="1" customHeight="1">
      <c r="A4675" s="1" t="str">
        <f t="shared" si="1"/>
        <v/>
      </c>
      <c r="B4675" s="268" t="str">
        <f t="shared" si="434"/>
        <v>X</v>
      </c>
      <c r="C4675" s="1"/>
      <c r="D4675" s="27" t="str">
        <f>IF('ESA Input'!AH4640="","",IF('ESA Input'!AH4640="Yes",'ESA Input'!B4640,"Ineligible"))</f>
        <v/>
      </c>
      <c r="E4675" s="242" t="str">
        <f>IF('ESA Input'!AH4640="","",'ESA Input'!AH4640)</f>
        <v/>
      </c>
      <c r="F4675" s="461" t="str">
        <f>IF('ESA Input'!AH4640="","",IF('ESA Input'!AH4640="YES",'ESA Input'!AG4640,""))</f>
        <v/>
      </c>
      <c r="G4675" s="462"/>
      <c r="H4675" s="201" t="str">
        <f>IF('ESA Input'!AH4640="","",IF('ESA Input'!AH4640="Yes",'ESA Input'!J4640,""))</f>
        <v/>
      </c>
      <c r="I4675" s="227" t="str">
        <f>IF('ESA Input'!AH4640="","",IF('ESA Input'!AH4640="Yes",'ESA Input'!D4640,""))</f>
        <v/>
      </c>
      <c r="J4675" s="235" t="str">
        <f>IF('ESA Input'!AH4640="","",IF('ESA Input'!AH4640="Yes",'ESA Input'!E4640,""))</f>
        <v/>
      </c>
      <c r="K4675" s="29" t="str">
        <f>IF('ESA Input'!AH4640="","",IF('ESA Input'!AH4640="Yes",'ESA Input'!H4640,""))</f>
        <v/>
      </c>
      <c r="L4675" s="236" t="str">
        <f>IF('ESA Input'!AH4640="","",IF('ESA Input'!AH4640="Yes",'ESA Input'!G4640,""))</f>
        <v/>
      </c>
      <c r="M4675" s="31" t="str">
        <f t="shared" si="435"/>
        <v/>
      </c>
      <c r="N4675" s="208" t="str">
        <f t="shared" si="436"/>
        <v/>
      </c>
      <c r="O4675" s="209" t="str">
        <f t="shared" si="437"/>
        <v/>
      </c>
      <c r="P4675" s="209" t="str">
        <f t="shared" si="438"/>
        <v/>
      </c>
      <c r="Q4675" s="31" t="str">
        <f t="shared" si="439"/>
        <v/>
      </c>
      <c r="R4675" s="129" t="s">
        <v>9</v>
      </c>
      <c r="S4675" s="128" t="s">
        <v>9</v>
      </c>
      <c r="T4675" s="1"/>
    </row>
    <row r="4676" spans="1:20" ht="15.75" hidden="1" customHeight="1">
      <c r="A4676" s="1" t="str">
        <f t="shared" si="1"/>
        <v/>
      </c>
      <c r="B4676" s="268" t="str">
        <f t="shared" si="434"/>
        <v>X</v>
      </c>
      <c r="C4676" s="1"/>
      <c r="D4676" s="27" t="str">
        <f>IF('ESA Input'!AH4641="","",IF('ESA Input'!AH4641="Yes",'ESA Input'!B4641,"Ineligible"))</f>
        <v/>
      </c>
      <c r="E4676" s="242" t="str">
        <f>IF('ESA Input'!AH4641="","",'ESA Input'!AH4641)</f>
        <v/>
      </c>
      <c r="F4676" s="461" t="str">
        <f>IF('ESA Input'!AH4641="","",IF('ESA Input'!AH4641="YES",'ESA Input'!AG4641,""))</f>
        <v/>
      </c>
      <c r="G4676" s="462"/>
      <c r="H4676" s="201" t="str">
        <f>IF('ESA Input'!AH4641="","",IF('ESA Input'!AH4641="Yes",'ESA Input'!J4641,""))</f>
        <v/>
      </c>
      <c r="I4676" s="227" t="str">
        <f>IF('ESA Input'!AH4641="","",IF('ESA Input'!AH4641="Yes",'ESA Input'!D4641,""))</f>
        <v/>
      </c>
      <c r="J4676" s="235" t="str">
        <f>IF('ESA Input'!AH4641="","",IF('ESA Input'!AH4641="Yes",'ESA Input'!E4641,""))</f>
        <v/>
      </c>
      <c r="K4676" s="29" t="str">
        <f>IF('ESA Input'!AH4641="","",IF('ESA Input'!AH4641="Yes",'ESA Input'!H4641,""))</f>
        <v/>
      </c>
      <c r="L4676" s="236" t="str">
        <f>IF('ESA Input'!AH4641="","",IF('ESA Input'!AH4641="Yes",'ESA Input'!G4641,""))</f>
        <v/>
      </c>
      <c r="M4676" s="31" t="str">
        <f t="shared" si="435"/>
        <v/>
      </c>
      <c r="N4676" s="208" t="str">
        <f t="shared" si="436"/>
        <v/>
      </c>
      <c r="O4676" s="209" t="str">
        <f t="shared" si="437"/>
        <v/>
      </c>
      <c r="P4676" s="209" t="str">
        <f t="shared" si="438"/>
        <v/>
      </c>
      <c r="Q4676" s="31" t="str">
        <f t="shared" si="439"/>
        <v/>
      </c>
      <c r="R4676" s="129" t="s">
        <v>9</v>
      </c>
      <c r="S4676" s="128" t="s">
        <v>9</v>
      </c>
      <c r="T4676" s="1"/>
    </row>
    <row r="4677" spans="1:20" ht="15.75" hidden="1" customHeight="1">
      <c r="A4677" s="1" t="str">
        <f t="shared" si="1"/>
        <v/>
      </c>
      <c r="B4677" s="268" t="str">
        <f t="shared" si="434"/>
        <v>X</v>
      </c>
      <c r="C4677" s="1"/>
      <c r="D4677" s="27" t="str">
        <f>IF('ESA Input'!AH4642="","",IF('ESA Input'!AH4642="Yes",'ESA Input'!B4642,"Ineligible"))</f>
        <v/>
      </c>
      <c r="E4677" s="242" t="str">
        <f>IF('ESA Input'!AH4642="","",'ESA Input'!AH4642)</f>
        <v/>
      </c>
      <c r="F4677" s="461" t="str">
        <f>IF('ESA Input'!AH4642="","",IF('ESA Input'!AH4642="YES",'ESA Input'!AG4642,""))</f>
        <v/>
      </c>
      <c r="G4677" s="462"/>
      <c r="H4677" s="201" t="str">
        <f>IF('ESA Input'!AH4642="","",IF('ESA Input'!AH4642="Yes",'ESA Input'!J4642,""))</f>
        <v/>
      </c>
      <c r="I4677" s="227" t="str">
        <f>IF('ESA Input'!AH4642="","",IF('ESA Input'!AH4642="Yes",'ESA Input'!D4642,""))</f>
        <v/>
      </c>
      <c r="J4677" s="235" t="str">
        <f>IF('ESA Input'!AH4642="","",IF('ESA Input'!AH4642="Yes",'ESA Input'!E4642,""))</f>
        <v/>
      </c>
      <c r="K4677" s="29" t="str">
        <f>IF('ESA Input'!AH4642="","",IF('ESA Input'!AH4642="Yes",'ESA Input'!H4642,""))</f>
        <v/>
      </c>
      <c r="L4677" s="236" t="str">
        <f>IF('ESA Input'!AH4642="","",IF('ESA Input'!AH4642="Yes",'ESA Input'!G4642,""))</f>
        <v/>
      </c>
      <c r="M4677" s="31" t="str">
        <f t="shared" si="435"/>
        <v/>
      </c>
      <c r="N4677" s="208" t="str">
        <f t="shared" si="436"/>
        <v/>
      </c>
      <c r="O4677" s="209" t="str">
        <f t="shared" si="437"/>
        <v/>
      </c>
      <c r="P4677" s="209" t="str">
        <f t="shared" si="438"/>
        <v/>
      </c>
      <c r="Q4677" s="31" t="str">
        <f t="shared" si="439"/>
        <v/>
      </c>
      <c r="R4677" s="129" t="s">
        <v>9</v>
      </c>
      <c r="S4677" s="128" t="s">
        <v>9</v>
      </c>
      <c r="T4677" s="1"/>
    </row>
    <row r="4678" spans="1:20" ht="15.75" hidden="1" customHeight="1">
      <c r="A4678" s="1" t="str">
        <f t="shared" si="1"/>
        <v/>
      </c>
      <c r="B4678" s="268" t="str">
        <f t="shared" si="434"/>
        <v>X</v>
      </c>
      <c r="C4678" s="1"/>
      <c r="D4678" s="27" t="str">
        <f>IF('ESA Input'!AH4643="","",IF('ESA Input'!AH4643="Yes",'ESA Input'!B4643,"Ineligible"))</f>
        <v/>
      </c>
      <c r="E4678" s="242" t="str">
        <f>IF('ESA Input'!AH4643="","",'ESA Input'!AH4643)</f>
        <v/>
      </c>
      <c r="F4678" s="461" t="str">
        <f>IF('ESA Input'!AH4643="","",IF('ESA Input'!AH4643="YES",'ESA Input'!AG4643,""))</f>
        <v/>
      </c>
      <c r="G4678" s="462"/>
      <c r="H4678" s="201" t="str">
        <f>IF('ESA Input'!AH4643="","",IF('ESA Input'!AH4643="Yes",'ESA Input'!J4643,""))</f>
        <v/>
      </c>
      <c r="I4678" s="227" t="str">
        <f>IF('ESA Input'!AH4643="","",IF('ESA Input'!AH4643="Yes",'ESA Input'!D4643,""))</f>
        <v/>
      </c>
      <c r="J4678" s="235" t="str">
        <f>IF('ESA Input'!AH4643="","",IF('ESA Input'!AH4643="Yes",'ESA Input'!E4643,""))</f>
        <v/>
      </c>
      <c r="K4678" s="29" t="str">
        <f>IF('ESA Input'!AH4643="","",IF('ESA Input'!AH4643="Yes",'ESA Input'!H4643,""))</f>
        <v/>
      </c>
      <c r="L4678" s="236" t="str">
        <f>IF('ESA Input'!AH4643="","",IF('ESA Input'!AH4643="Yes",'ESA Input'!G4643,""))</f>
        <v/>
      </c>
      <c r="M4678" s="31" t="str">
        <f t="shared" si="435"/>
        <v/>
      </c>
      <c r="N4678" s="208" t="str">
        <f t="shared" si="436"/>
        <v/>
      </c>
      <c r="O4678" s="209" t="str">
        <f t="shared" si="437"/>
        <v/>
      </c>
      <c r="P4678" s="209" t="str">
        <f t="shared" si="438"/>
        <v/>
      </c>
      <c r="Q4678" s="31" t="str">
        <f t="shared" si="439"/>
        <v/>
      </c>
      <c r="R4678" s="129" t="s">
        <v>9</v>
      </c>
      <c r="S4678" s="128" t="s">
        <v>9</v>
      </c>
      <c r="T4678" s="1"/>
    </row>
    <row r="4679" spans="1:20" ht="15.75" hidden="1" customHeight="1">
      <c r="A4679" s="1" t="str">
        <f t="shared" si="1"/>
        <v/>
      </c>
      <c r="B4679" s="268" t="str">
        <f t="shared" si="434"/>
        <v>X</v>
      </c>
      <c r="C4679" s="1"/>
      <c r="D4679" s="27" t="str">
        <f>IF('ESA Input'!AH4644="","",IF('ESA Input'!AH4644="Yes",'ESA Input'!B4644,"Ineligible"))</f>
        <v/>
      </c>
      <c r="E4679" s="242" t="str">
        <f>IF('ESA Input'!AH4644="","",'ESA Input'!AH4644)</f>
        <v/>
      </c>
      <c r="F4679" s="461" t="str">
        <f>IF('ESA Input'!AH4644="","",IF('ESA Input'!AH4644="YES",'ESA Input'!AG4644,""))</f>
        <v/>
      </c>
      <c r="G4679" s="462"/>
      <c r="H4679" s="201" t="str">
        <f>IF('ESA Input'!AH4644="","",IF('ESA Input'!AH4644="Yes",'ESA Input'!J4644,""))</f>
        <v/>
      </c>
      <c r="I4679" s="227" t="str">
        <f>IF('ESA Input'!AH4644="","",IF('ESA Input'!AH4644="Yes",'ESA Input'!D4644,""))</f>
        <v/>
      </c>
      <c r="J4679" s="235" t="str">
        <f>IF('ESA Input'!AH4644="","",IF('ESA Input'!AH4644="Yes",'ESA Input'!E4644,""))</f>
        <v/>
      </c>
      <c r="K4679" s="29" t="str">
        <f>IF('ESA Input'!AH4644="","",IF('ESA Input'!AH4644="Yes",'ESA Input'!H4644,""))</f>
        <v/>
      </c>
      <c r="L4679" s="236" t="str">
        <f>IF('ESA Input'!AH4644="","",IF('ESA Input'!AH4644="Yes",'ESA Input'!G4644,""))</f>
        <v/>
      </c>
      <c r="M4679" s="31" t="str">
        <f t="shared" si="435"/>
        <v/>
      </c>
      <c r="N4679" s="208" t="str">
        <f t="shared" si="436"/>
        <v/>
      </c>
      <c r="O4679" s="209" t="str">
        <f t="shared" si="437"/>
        <v/>
      </c>
      <c r="P4679" s="209" t="str">
        <f t="shared" si="438"/>
        <v/>
      </c>
      <c r="Q4679" s="31" t="str">
        <f t="shared" si="439"/>
        <v/>
      </c>
      <c r="R4679" s="129" t="s">
        <v>9</v>
      </c>
      <c r="S4679" s="128" t="s">
        <v>9</v>
      </c>
      <c r="T4679" s="1"/>
    </row>
    <row r="4680" spans="1:20" ht="15.75" hidden="1" customHeight="1">
      <c r="A4680" s="1" t="str">
        <f t="shared" si="1"/>
        <v/>
      </c>
      <c r="B4680" s="268" t="str">
        <f t="shared" si="434"/>
        <v>X</v>
      </c>
      <c r="C4680" s="1"/>
      <c r="D4680" s="27" t="str">
        <f>IF('ESA Input'!AH4645="","",IF('ESA Input'!AH4645="Yes",'ESA Input'!B4645,"Ineligible"))</f>
        <v/>
      </c>
      <c r="E4680" s="242" t="str">
        <f>IF('ESA Input'!AH4645="","",'ESA Input'!AH4645)</f>
        <v/>
      </c>
      <c r="F4680" s="461" t="str">
        <f>IF('ESA Input'!AH4645="","",IF('ESA Input'!AH4645="YES",'ESA Input'!AG4645,""))</f>
        <v/>
      </c>
      <c r="G4680" s="462"/>
      <c r="H4680" s="201" t="str">
        <f>IF('ESA Input'!AH4645="","",IF('ESA Input'!AH4645="Yes",'ESA Input'!J4645,""))</f>
        <v/>
      </c>
      <c r="I4680" s="227" t="str">
        <f>IF('ESA Input'!AH4645="","",IF('ESA Input'!AH4645="Yes",'ESA Input'!D4645,""))</f>
        <v/>
      </c>
      <c r="J4680" s="235" t="str">
        <f>IF('ESA Input'!AH4645="","",IF('ESA Input'!AH4645="Yes",'ESA Input'!E4645,""))</f>
        <v/>
      </c>
      <c r="K4680" s="29" t="str">
        <f>IF('ESA Input'!AH4645="","",IF('ESA Input'!AH4645="Yes",'ESA Input'!H4645,""))</f>
        <v/>
      </c>
      <c r="L4680" s="236" t="str">
        <f>IF('ESA Input'!AH4645="","",IF('ESA Input'!AH4645="Yes",'ESA Input'!G4645,""))</f>
        <v/>
      </c>
      <c r="M4680" s="31" t="str">
        <f t="shared" si="435"/>
        <v/>
      </c>
      <c r="N4680" s="208" t="str">
        <f t="shared" si="436"/>
        <v/>
      </c>
      <c r="O4680" s="209" t="str">
        <f t="shared" si="437"/>
        <v/>
      </c>
      <c r="P4680" s="209" t="str">
        <f t="shared" si="438"/>
        <v/>
      </c>
      <c r="Q4680" s="31" t="str">
        <f t="shared" si="439"/>
        <v/>
      </c>
      <c r="R4680" s="129" t="s">
        <v>9</v>
      </c>
      <c r="S4680" s="128" t="s">
        <v>9</v>
      </c>
      <c r="T4680" s="1"/>
    </row>
    <row r="4681" spans="1:20" ht="15.75" hidden="1" customHeight="1">
      <c r="A4681" s="1" t="str">
        <f t="shared" si="1"/>
        <v/>
      </c>
      <c r="B4681" s="268" t="str">
        <f t="shared" si="434"/>
        <v>X</v>
      </c>
      <c r="C4681" s="1"/>
      <c r="D4681" s="27" t="str">
        <f>IF('ESA Input'!AH4646="","",IF('ESA Input'!AH4646="Yes",'ESA Input'!B4646,"Ineligible"))</f>
        <v/>
      </c>
      <c r="E4681" s="242" t="str">
        <f>IF('ESA Input'!AH4646="","",'ESA Input'!AH4646)</f>
        <v/>
      </c>
      <c r="F4681" s="461" t="str">
        <f>IF('ESA Input'!AH4646="","",IF('ESA Input'!AH4646="YES",'ESA Input'!AG4646,""))</f>
        <v/>
      </c>
      <c r="G4681" s="462"/>
      <c r="H4681" s="201" t="str">
        <f>IF('ESA Input'!AH4646="","",IF('ESA Input'!AH4646="Yes",'ESA Input'!J4646,""))</f>
        <v/>
      </c>
      <c r="I4681" s="227" t="str">
        <f>IF('ESA Input'!AH4646="","",IF('ESA Input'!AH4646="Yes",'ESA Input'!D4646,""))</f>
        <v/>
      </c>
      <c r="J4681" s="235" t="str">
        <f>IF('ESA Input'!AH4646="","",IF('ESA Input'!AH4646="Yes",'ESA Input'!E4646,""))</f>
        <v/>
      </c>
      <c r="K4681" s="29" t="str">
        <f>IF('ESA Input'!AH4646="","",IF('ESA Input'!AH4646="Yes",'ESA Input'!H4646,""))</f>
        <v/>
      </c>
      <c r="L4681" s="236" t="str">
        <f>IF('ESA Input'!AH4646="","",IF('ESA Input'!AH4646="Yes",'ESA Input'!G4646,""))</f>
        <v/>
      </c>
      <c r="M4681" s="31" t="str">
        <f t="shared" si="435"/>
        <v/>
      </c>
      <c r="N4681" s="208" t="str">
        <f t="shared" si="436"/>
        <v/>
      </c>
      <c r="O4681" s="209" t="str">
        <f t="shared" si="437"/>
        <v/>
      </c>
      <c r="P4681" s="209" t="str">
        <f t="shared" si="438"/>
        <v/>
      </c>
      <c r="Q4681" s="31" t="str">
        <f t="shared" si="439"/>
        <v/>
      </c>
      <c r="R4681" s="129" t="s">
        <v>9</v>
      </c>
      <c r="S4681" s="128" t="s">
        <v>9</v>
      </c>
      <c r="T4681" s="1"/>
    </row>
    <row r="4682" spans="1:20" ht="15.75" hidden="1" customHeight="1">
      <c r="A4682" s="1" t="str">
        <f t="shared" si="1"/>
        <v/>
      </c>
      <c r="B4682" s="268" t="str">
        <f t="shared" si="434"/>
        <v>X</v>
      </c>
      <c r="C4682" s="1"/>
      <c r="D4682" s="27" t="str">
        <f>IF('ESA Input'!AH4647="","",IF('ESA Input'!AH4647="Yes",'ESA Input'!B4647,"Ineligible"))</f>
        <v/>
      </c>
      <c r="E4682" s="242" t="str">
        <f>IF('ESA Input'!AH4647="","",'ESA Input'!AH4647)</f>
        <v/>
      </c>
      <c r="F4682" s="461" t="str">
        <f>IF('ESA Input'!AH4647="","",IF('ESA Input'!AH4647="YES",'ESA Input'!AG4647,""))</f>
        <v/>
      </c>
      <c r="G4682" s="462"/>
      <c r="H4682" s="201" t="str">
        <f>IF('ESA Input'!AH4647="","",IF('ESA Input'!AH4647="Yes",'ESA Input'!J4647,""))</f>
        <v/>
      </c>
      <c r="I4682" s="227" t="str">
        <f>IF('ESA Input'!AH4647="","",IF('ESA Input'!AH4647="Yes",'ESA Input'!D4647,""))</f>
        <v/>
      </c>
      <c r="J4682" s="235" t="str">
        <f>IF('ESA Input'!AH4647="","",IF('ESA Input'!AH4647="Yes",'ESA Input'!E4647,""))</f>
        <v/>
      </c>
      <c r="K4682" s="29" t="str">
        <f>IF('ESA Input'!AH4647="","",IF('ESA Input'!AH4647="Yes",'ESA Input'!H4647,""))</f>
        <v/>
      </c>
      <c r="L4682" s="236" t="str">
        <f>IF('ESA Input'!AH4647="","",IF('ESA Input'!AH4647="Yes",'ESA Input'!G4647,""))</f>
        <v/>
      </c>
      <c r="M4682" s="31" t="str">
        <f t="shared" si="435"/>
        <v/>
      </c>
      <c r="N4682" s="208" t="str">
        <f t="shared" si="436"/>
        <v/>
      </c>
      <c r="O4682" s="209" t="str">
        <f t="shared" si="437"/>
        <v/>
      </c>
      <c r="P4682" s="209" t="str">
        <f t="shared" si="438"/>
        <v/>
      </c>
      <c r="Q4682" s="31" t="str">
        <f t="shared" si="439"/>
        <v/>
      </c>
      <c r="R4682" s="129" t="s">
        <v>9</v>
      </c>
      <c r="S4682" s="128" t="s">
        <v>9</v>
      </c>
      <c r="T4682" s="1"/>
    </row>
    <row r="4683" spans="1:20" ht="15.75" hidden="1" customHeight="1">
      <c r="A4683" s="1" t="str">
        <f t="shared" si="1"/>
        <v/>
      </c>
      <c r="B4683" s="268" t="str">
        <f t="shared" si="434"/>
        <v>X</v>
      </c>
      <c r="C4683" s="1"/>
      <c r="D4683" s="27" t="str">
        <f>IF('ESA Input'!AH4648="","",IF('ESA Input'!AH4648="Yes",'ESA Input'!B4648,"Ineligible"))</f>
        <v/>
      </c>
      <c r="E4683" s="242" t="str">
        <f>IF('ESA Input'!AH4648="","",'ESA Input'!AH4648)</f>
        <v/>
      </c>
      <c r="F4683" s="461" t="str">
        <f>IF('ESA Input'!AH4648="","",IF('ESA Input'!AH4648="YES",'ESA Input'!AG4648,""))</f>
        <v/>
      </c>
      <c r="G4683" s="462"/>
      <c r="H4683" s="201" t="str">
        <f>IF('ESA Input'!AH4648="","",IF('ESA Input'!AH4648="Yes",'ESA Input'!J4648,""))</f>
        <v/>
      </c>
      <c r="I4683" s="227" t="str">
        <f>IF('ESA Input'!AH4648="","",IF('ESA Input'!AH4648="Yes",'ESA Input'!D4648,""))</f>
        <v/>
      </c>
      <c r="J4683" s="235" t="str">
        <f>IF('ESA Input'!AH4648="","",IF('ESA Input'!AH4648="Yes",'ESA Input'!E4648,""))</f>
        <v/>
      </c>
      <c r="K4683" s="29" t="str">
        <f>IF('ESA Input'!AH4648="","",IF('ESA Input'!AH4648="Yes",'ESA Input'!H4648,""))</f>
        <v/>
      </c>
      <c r="L4683" s="236" t="str">
        <f>IF('ESA Input'!AH4648="","",IF('ESA Input'!AH4648="Yes",'ESA Input'!G4648,""))</f>
        <v/>
      </c>
      <c r="M4683" s="31" t="str">
        <f t="shared" si="435"/>
        <v/>
      </c>
      <c r="N4683" s="208" t="str">
        <f t="shared" si="436"/>
        <v/>
      </c>
      <c r="O4683" s="209" t="str">
        <f t="shared" si="437"/>
        <v/>
      </c>
      <c r="P4683" s="209" t="str">
        <f t="shared" si="438"/>
        <v/>
      </c>
      <c r="Q4683" s="31" t="str">
        <f t="shared" si="439"/>
        <v/>
      </c>
      <c r="R4683" s="129" t="s">
        <v>9</v>
      </c>
      <c r="S4683" s="128" t="s">
        <v>9</v>
      </c>
      <c r="T4683" s="1"/>
    </row>
    <row r="4684" spans="1:20" ht="15.75" hidden="1" customHeight="1">
      <c r="A4684" s="1" t="str">
        <f t="shared" si="1"/>
        <v/>
      </c>
      <c r="B4684" s="268" t="str">
        <f t="shared" si="434"/>
        <v>X</v>
      </c>
      <c r="C4684" s="1"/>
      <c r="D4684" s="27" t="str">
        <f>IF('ESA Input'!AH4649="","",IF('ESA Input'!AH4649="Yes",'ESA Input'!B4649,"Ineligible"))</f>
        <v/>
      </c>
      <c r="E4684" s="242" t="str">
        <f>IF('ESA Input'!AH4649="","",'ESA Input'!AH4649)</f>
        <v/>
      </c>
      <c r="F4684" s="461" t="str">
        <f>IF('ESA Input'!AH4649="","",IF('ESA Input'!AH4649="YES",'ESA Input'!AG4649,""))</f>
        <v/>
      </c>
      <c r="G4684" s="462"/>
      <c r="H4684" s="201" t="str">
        <f>IF('ESA Input'!AH4649="","",IF('ESA Input'!AH4649="Yes",'ESA Input'!J4649,""))</f>
        <v/>
      </c>
      <c r="I4684" s="227" t="str">
        <f>IF('ESA Input'!AH4649="","",IF('ESA Input'!AH4649="Yes",'ESA Input'!D4649,""))</f>
        <v/>
      </c>
      <c r="J4684" s="235" t="str">
        <f>IF('ESA Input'!AH4649="","",IF('ESA Input'!AH4649="Yes",'ESA Input'!E4649,""))</f>
        <v/>
      </c>
      <c r="K4684" s="29" t="str">
        <f>IF('ESA Input'!AH4649="","",IF('ESA Input'!AH4649="Yes",'ESA Input'!H4649,""))</f>
        <v/>
      </c>
      <c r="L4684" s="236" t="str">
        <f>IF('ESA Input'!AH4649="","",IF('ESA Input'!AH4649="Yes",'ESA Input'!G4649,""))</f>
        <v/>
      </c>
      <c r="M4684" s="31" t="str">
        <f t="shared" si="435"/>
        <v/>
      </c>
      <c r="N4684" s="208" t="str">
        <f t="shared" si="436"/>
        <v/>
      </c>
      <c r="O4684" s="209" t="str">
        <f t="shared" si="437"/>
        <v/>
      </c>
      <c r="P4684" s="209" t="str">
        <f t="shared" si="438"/>
        <v/>
      </c>
      <c r="Q4684" s="31" t="str">
        <f t="shared" si="439"/>
        <v/>
      </c>
      <c r="R4684" s="129" t="s">
        <v>9</v>
      </c>
      <c r="S4684" s="128" t="s">
        <v>9</v>
      </c>
      <c r="T4684" s="1"/>
    </row>
    <row r="4685" spans="1:20" ht="15.75" hidden="1" customHeight="1">
      <c r="A4685" s="1" t="str">
        <f t="shared" si="1"/>
        <v/>
      </c>
      <c r="B4685" s="268" t="str">
        <f t="shared" si="434"/>
        <v>X</v>
      </c>
      <c r="C4685" s="1"/>
      <c r="D4685" s="27" t="str">
        <f>IF('ESA Input'!AH4650="","",IF('ESA Input'!AH4650="Yes",'ESA Input'!B4650,"Ineligible"))</f>
        <v/>
      </c>
      <c r="E4685" s="242" t="str">
        <f>IF('ESA Input'!AH4650="","",'ESA Input'!AH4650)</f>
        <v/>
      </c>
      <c r="F4685" s="461" t="str">
        <f>IF('ESA Input'!AH4650="","",IF('ESA Input'!AH4650="YES",'ESA Input'!AG4650,""))</f>
        <v/>
      </c>
      <c r="G4685" s="462"/>
      <c r="H4685" s="201" t="str">
        <f>IF('ESA Input'!AH4650="","",IF('ESA Input'!AH4650="Yes",'ESA Input'!J4650,""))</f>
        <v/>
      </c>
      <c r="I4685" s="227" t="str">
        <f>IF('ESA Input'!AH4650="","",IF('ESA Input'!AH4650="Yes",'ESA Input'!D4650,""))</f>
        <v/>
      </c>
      <c r="J4685" s="235" t="str">
        <f>IF('ESA Input'!AH4650="","",IF('ESA Input'!AH4650="Yes",'ESA Input'!E4650,""))</f>
        <v/>
      </c>
      <c r="K4685" s="29" t="str">
        <f>IF('ESA Input'!AH4650="","",IF('ESA Input'!AH4650="Yes",'ESA Input'!H4650,""))</f>
        <v/>
      </c>
      <c r="L4685" s="236" t="str">
        <f>IF('ESA Input'!AH4650="","",IF('ESA Input'!AH4650="Yes",'ESA Input'!G4650,""))</f>
        <v/>
      </c>
      <c r="M4685" s="31" t="str">
        <f t="shared" si="435"/>
        <v/>
      </c>
      <c r="N4685" s="208" t="str">
        <f t="shared" si="436"/>
        <v/>
      </c>
      <c r="O4685" s="209" t="str">
        <f t="shared" si="437"/>
        <v/>
      </c>
      <c r="P4685" s="209" t="str">
        <f t="shared" si="438"/>
        <v/>
      </c>
      <c r="Q4685" s="31" t="str">
        <f t="shared" si="439"/>
        <v/>
      </c>
      <c r="R4685" s="129" t="s">
        <v>9</v>
      </c>
      <c r="S4685" s="128" t="s">
        <v>9</v>
      </c>
      <c r="T4685" s="1"/>
    </row>
    <row r="4686" spans="1:20" ht="15.75" hidden="1" customHeight="1">
      <c r="A4686" s="1" t="str">
        <f t="shared" si="1"/>
        <v/>
      </c>
      <c r="B4686" s="268" t="str">
        <f t="shared" si="434"/>
        <v>X</v>
      </c>
      <c r="C4686" s="1"/>
      <c r="D4686" s="27" t="str">
        <f>IF('ESA Input'!AH4651="","",IF('ESA Input'!AH4651="Yes",'ESA Input'!B4651,"Ineligible"))</f>
        <v/>
      </c>
      <c r="E4686" s="242" t="str">
        <f>IF('ESA Input'!AH4651="","",'ESA Input'!AH4651)</f>
        <v/>
      </c>
      <c r="F4686" s="461" t="str">
        <f>IF('ESA Input'!AH4651="","",IF('ESA Input'!AH4651="YES",'ESA Input'!AG4651,""))</f>
        <v/>
      </c>
      <c r="G4686" s="462"/>
      <c r="H4686" s="201" t="str">
        <f>IF('ESA Input'!AH4651="","",IF('ESA Input'!AH4651="Yes",'ESA Input'!J4651,""))</f>
        <v/>
      </c>
      <c r="I4686" s="227" t="str">
        <f>IF('ESA Input'!AH4651="","",IF('ESA Input'!AH4651="Yes",'ESA Input'!D4651,""))</f>
        <v/>
      </c>
      <c r="J4686" s="235" t="str">
        <f>IF('ESA Input'!AH4651="","",IF('ESA Input'!AH4651="Yes",'ESA Input'!E4651,""))</f>
        <v/>
      </c>
      <c r="K4686" s="29" t="str">
        <f>IF('ESA Input'!AH4651="","",IF('ESA Input'!AH4651="Yes",'ESA Input'!H4651,""))</f>
        <v/>
      </c>
      <c r="L4686" s="236" t="str">
        <f>IF('ESA Input'!AH4651="","",IF('ESA Input'!AH4651="Yes",'ESA Input'!G4651,""))</f>
        <v/>
      </c>
      <c r="M4686" s="31" t="str">
        <f t="shared" si="435"/>
        <v/>
      </c>
      <c r="N4686" s="208" t="str">
        <f t="shared" si="436"/>
        <v/>
      </c>
      <c r="O4686" s="209" t="str">
        <f t="shared" si="437"/>
        <v/>
      </c>
      <c r="P4686" s="209" t="str">
        <f t="shared" si="438"/>
        <v/>
      </c>
      <c r="Q4686" s="31" t="str">
        <f t="shared" si="439"/>
        <v/>
      </c>
      <c r="R4686" s="129" t="s">
        <v>9</v>
      </c>
      <c r="S4686" s="128" t="s">
        <v>9</v>
      </c>
      <c r="T4686" s="1"/>
    </row>
    <row r="4687" spans="1:20" ht="15.75" hidden="1" customHeight="1">
      <c r="A4687" s="1" t="str">
        <f t="shared" si="1"/>
        <v/>
      </c>
      <c r="B4687" s="268" t="str">
        <f t="shared" si="434"/>
        <v>X</v>
      </c>
      <c r="C4687" s="1"/>
      <c r="D4687" s="27" t="str">
        <f>IF('ESA Input'!AH4652="","",IF('ESA Input'!AH4652="Yes",'ESA Input'!B4652,"Ineligible"))</f>
        <v/>
      </c>
      <c r="E4687" s="242" t="str">
        <f>IF('ESA Input'!AH4652="","",'ESA Input'!AH4652)</f>
        <v/>
      </c>
      <c r="F4687" s="461" t="str">
        <f>IF('ESA Input'!AH4652="","",IF('ESA Input'!AH4652="YES",'ESA Input'!AG4652,""))</f>
        <v/>
      </c>
      <c r="G4687" s="462"/>
      <c r="H4687" s="201" t="str">
        <f>IF('ESA Input'!AH4652="","",IF('ESA Input'!AH4652="Yes",'ESA Input'!J4652,""))</f>
        <v/>
      </c>
      <c r="I4687" s="227" t="str">
        <f>IF('ESA Input'!AH4652="","",IF('ESA Input'!AH4652="Yes",'ESA Input'!D4652,""))</f>
        <v/>
      </c>
      <c r="J4687" s="235" t="str">
        <f>IF('ESA Input'!AH4652="","",IF('ESA Input'!AH4652="Yes",'ESA Input'!E4652,""))</f>
        <v/>
      </c>
      <c r="K4687" s="29" t="str">
        <f>IF('ESA Input'!AH4652="","",IF('ESA Input'!AH4652="Yes",'ESA Input'!H4652,""))</f>
        <v/>
      </c>
      <c r="L4687" s="236" t="str">
        <f>IF('ESA Input'!AH4652="","",IF('ESA Input'!AH4652="Yes",'ESA Input'!G4652,""))</f>
        <v/>
      </c>
      <c r="M4687" s="31" t="str">
        <f t="shared" si="435"/>
        <v/>
      </c>
      <c r="N4687" s="208" t="str">
        <f t="shared" si="436"/>
        <v/>
      </c>
      <c r="O4687" s="209" t="str">
        <f t="shared" si="437"/>
        <v/>
      </c>
      <c r="P4687" s="209" t="str">
        <f t="shared" si="438"/>
        <v/>
      </c>
      <c r="Q4687" s="31" t="str">
        <f t="shared" si="439"/>
        <v/>
      </c>
      <c r="R4687" s="129" t="s">
        <v>9</v>
      </c>
      <c r="S4687" s="128" t="s">
        <v>9</v>
      </c>
      <c r="T4687" s="1"/>
    </row>
    <row r="4688" spans="1:20" ht="15.75" hidden="1" customHeight="1">
      <c r="A4688" s="1" t="str">
        <f t="shared" si="1"/>
        <v/>
      </c>
      <c r="B4688" s="268" t="str">
        <f t="shared" si="434"/>
        <v>X</v>
      </c>
      <c r="C4688" s="1"/>
      <c r="D4688" s="27" t="str">
        <f>IF('ESA Input'!AH4653="","",IF('ESA Input'!AH4653="Yes",'ESA Input'!B4653,"Ineligible"))</f>
        <v/>
      </c>
      <c r="E4688" s="242" t="str">
        <f>IF('ESA Input'!AH4653="","",'ESA Input'!AH4653)</f>
        <v/>
      </c>
      <c r="F4688" s="461" t="str">
        <f>IF('ESA Input'!AH4653="","",IF('ESA Input'!AH4653="YES",'ESA Input'!AG4653,""))</f>
        <v/>
      </c>
      <c r="G4688" s="462"/>
      <c r="H4688" s="201" t="str">
        <f>IF('ESA Input'!AH4653="","",IF('ESA Input'!AH4653="Yes",'ESA Input'!J4653,""))</f>
        <v/>
      </c>
      <c r="I4688" s="227" t="str">
        <f>IF('ESA Input'!AH4653="","",IF('ESA Input'!AH4653="Yes",'ESA Input'!D4653,""))</f>
        <v/>
      </c>
      <c r="J4688" s="235" t="str">
        <f>IF('ESA Input'!AH4653="","",IF('ESA Input'!AH4653="Yes",'ESA Input'!E4653,""))</f>
        <v/>
      </c>
      <c r="K4688" s="29" t="str">
        <f>IF('ESA Input'!AH4653="","",IF('ESA Input'!AH4653="Yes",'ESA Input'!H4653,""))</f>
        <v/>
      </c>
      <c r="L4688" s="236" t="str">
        <f>IF('ESA Input'!AH4653="","",IF('ESA Input'!AH4653="Yes",'ESA Input'!G4653,""))</f>
        <v/>
      </c>
      <c r="M4688" s="31" t="str">
        <f t="shared" si="435"/>
        <v/>
      </c>
      <c r="N4688" s="208" t="str">
        <f t="shared" si="436"/>
        <v/>
      </c>
      <c r="O4688" s="209" t="str">
        <f t="shared" si="437"/>
        <v/>
      </c>
      <c r="P4688" s="209" t="str">
        <f t="shared" si="438"/>
        <v/>
      </c>
      <c r="Q4688" s="31" t="str">
        <f t="shared" si="439"/>
        <v/>
      </c>
      <c r="R4688" s="129" t="s">
        <v>9</v>
      </c>
      <c r="S4688" s="128" t="s">
        <v>9</v>
      </c>
      <c r="T4688" s="1"/>
    </row>
    <row r="4689" spans="1:20" ht="15.75" hidden="1" customHeight="1">
      <c r="A4689" s="1" t="str">
        <f t="shared" si="1"/>
        <v/>
      </c>
      <c r="B4689" s="268" t="str">
        <f t="shared" si="434"/>
        <v>X</v>
      </c>
      <c r="C4689" s="1"/>
      <c r="D4689" s="27" t="str">
        <f>IF('ESA Input'!AH4654="","",IF('ESA Input'!AH4654="Yes",'ESA Input'!B4654,"Ineligible"))</f>
        <v/>
      </c>
      <c r="E4689" s="242" t="str">
        <f>IF('ESA Input'!AH4654="","",'ESA Input'!AH4654)</f>
        <v/>
      </c>
      <c r="F4689" s="461" t="str">
        <f>IF('ESA Input'!AH4654="","",IF('ESA Input'!AH4654="YES",'ESA Input'!AG4654,""))</f>
        <v/>
      </c>
      <c r="G4689" s="462"/>
      <c r="H4689" s="201" t="str">
        <f>IF('ESA Input'!AH4654="","",IF('ESA Input'!AH4654="Yes",'ESA Input'!J4654,""))</f>
        <v/>
      </c>
      <c r="I4689" s="227" t="str">
        <f>IF('ESA Input'!AH4654="","",IF('ESA Input'!AH4654="Yes",'ESA Input'!D4654,""))</f>
        <v/>
      </c>
      <c r="J4689" s="235" t="str">
        <f>IF('ESA Input'!AH4654="","",IF('ESA Input'!AH4654="Yes",'ESA Input'!E4654,""))</f>
        <v/>
      </c>
      <c r="K4689" s="29" t="str">
        <f>IF('ESA Input'!AH4654="","",IF('ESA Input'!AH4654="Yes",'ESA Input'!H4654,""))</f>
        <v/>
      </c>
      <c r="L4689" s="236" t="str">
        <f>IF('ESA Input'!AH4654="","",IF('ESA Input'!AH4654="Yes",'ESA Input'!G4654,""))</f>
        <v/>
      </c>
      <c r="M4689" s="31" t="str">
        <f t="shared" si="435"/>
        <v/>
      </c>
      <c r="N4689" s="208" t="str">
        <f t="shared" si="436"/>
        <v/>
      </c>
      <c r="O4689" s="209" t="str">
        <f t="shared" si="437"/>
        <v/>
      </c>
      <c r="P4689" s="209" t="str">
        <f t="shared" si="438"/>
        <v/>
      </c>
      <c r="Q4689" s="31" t="str">
        <f t="shared" si="439"/>
        <v/>
      </c>
      <c r="R4689" s="129" t="s">
        <v>9</v>
      </c>
      <c r="S4689" s="128" t="s">
        <v>9</v>
      </c>
      <c r="T4689" s="1"/>
    </row>
    <row r="4690" spans="1:20" ht="15.75" hidden="1" customHeight="1">
      <c r="A4690" s="1" t="str">
        <f t="shared" si="1"/>
        <v/>
      </c>
      <c r="B4690" s="268" t="str">
        <f t="shared" si="434"/>
        <v>X</v>
      </c>
      <c r="C4690" s="1"/>
      <c r="D4690" s="27" t="str">
        <f>IF('ESA Input'!AH4655="","",IF('ESA Input'!AH4655="Yes",'ESA Input'!B4655,"Ineligible"))</f>
        <v/>
      </c>
      <c r="E4690" s="242" t="str">
        <f>IF('ESA Input'!AH4655="","",'ESA Input'!AH4655)</f>
        <v/>
      </c>
      <c r="F4690" s="461" t="str">
        <f>IF('ESA Input'!AH4655="","",IF('ESA Input'!AH4655="YES",'ESA Input'!AG4655,""))</f>
        <v/>
      </c>
      <c r="G4690" s="462"/>
      <c r="H4690" s="201" t="str">
        <f>IF('ESA Input'!AH4655="","",IF('ESA Input'!AH4655="Yes",'ESA Input'!J4655,""))</f>
        <v/>
      </c>
      <c r="I4690" s="227" t="str">
        <f>IF('ESA Input'!AH4655="","",IF('ESA Input'!AH4655="Yes",'ESA Input'!D4655,""))</f>
        <v/>
      </c>
      <c r="J4690" s="235" t="str">
        <f>IF('ESA Input'!AH4655="","",IF('ESA Input'!AH4655="Yes",'ESA Input'!E4655,""))</f>
        <v/>
      </c>
      <c r="K4690" s="29" t="str">
        <f>IF('ESA Input'!AH4655="","",IF('ESA Input'!AH4655="Yes",'ESA Input'!H4655,""))</f>
        <v/>
      </c>
      <c r="L4690" s="236" t="str">
        <f>IF('ESA Input'!AH4655="","",IF('ESA Input'!AH4655="Yes",'ESA Input'!G4655,""))</f>
        <v/>
      </c>
      <c r="M4690" s="31" t="str">
        <f t="shared" si="435"/>
        <v/>
      </c>
      <c r="N4690" s="208" t="str">
        <f t="shared" si="436"/>
        <v/>
      </c>
      <c r="O4690" s="209" t="str">
        <f t="shared" si="437"/>
        <v/>
      </c>
      <c r="P4690" s="209" t="str">
        <f t="shared" si="438"/>
        <v/>
      </c>
      <c r="Q4690" s="31" t="str">
        <f t="shared" si="439"/>
        <v/>
      </c>
      <c r="R4690" s="129" t="s">
        <v>9</v>
      </c>
      <c r="S4690" s="128" t="s">
        <v>9</v>
      </c>
      <c r="T4690" s="1"/>
    </row>
    <row r="4691" spans="1:20" ht="15.75" hidden="1" customHeight="1">
      <c r="A4691" s="1" t="str">
        <f t="shared" si="1"/>
        <v/>
      </c>
      <c r="B4691" s="268" t="str">
        <f t="shared" si="434"/>
        <v>X</v>
      </c>
      <c r="C4691" s="1"/>
      <c r="D4691" s="27" t="str">
        <f>IF('ESA Input'!AH4656="","",IF('ESA Input'!AH4656="Yes",'ESA Input'!B4656,"Ineligible"))</f>
        <v/>
      </c>
      <c r="E4691" s="242" t="str">
        <f>IF('ESA Input'!AH4656="","",'ESA Input'!AH4656)</f>
        <v/>
      </c>
      <c r="F4691" s="461" t="str">
        <f>IF('ESA Input'!AH4656="","",IF('ESA Input'!AH4656="YES",'ESA Input'!AG4656,""))</f>
        <v/>
      </c>
      <c r="G4691" s="462"/>
      <c r="H4691" s="201" t="str">
        <f>IF('ESA Input'!AH4656="","",IF('ESA Input'!AH4656="Yes",'ESA Input'!J4656,""))</f>
        <v/>
      </c>
      <c r="I4691" s="227" t="str">
        <f>IF('ESA Input'!AH4656="","",IF('ESA Input'!AH4656="Yes",'ESA Input'!D4656,""))</f>
        <v/>
      </c>
      <c r="J4691" s="235" t="str">
        <f>IF('ESA Input'!AH4656="","",IF('ESA Input'!AH4656="Yes",'ESA Input'!E4656,""))</f>
        <v/>
      </c>
      <c r="K4691" s="29" t="str">
        <f>IF('ESA Input'!AH4656="","",IF('ESA Input'!AH4656="Yes",'ESA Input'!H4656,""))</f>
        <v/>
      </c>
      <c r="L4691" s="236" t="str">
        <f>IF('ESA Input'!AH4656="","",IF('ESA Input'!AH4656="Yes",'ESA Input'!G4656,""))</f>
        <v/>
      </c>
      <c r="M4691" s="31" t="str">
        <f t="shared" si="435"/>
        <v/>
      </c>
      <c r="N4691" s="208" t="str">
        <f t="shared" si="436"/>
        <v/>
      </c>
      <c r="O4691" s="209" t="str">
        <f t="shared" si="437"/>
        <v/>
      </c>
      <c r="P4691" s="209" t="str">
        <f t="shared" si="438"/>
        <v/>
      </c>
      <c r="Q4691" s="31" t="str">
        <f t="shared" si="439"/>
        <v/>
      </c>
      <c r="R4691" s="129" t="s">
        <v>9</v>
      </c>
      <c r="S4691" s="128" t="s">
        <v>9</v>
      </c>
      <c r="T4691" s="1"/>
    </row>
    <row r="4692" spans="1:20" ht="15.75" hidden="1" customHeight="1">
      <c r="A4692" s="1" t="str">
        <f t="shared" si="1"/>
        <v/>
      </c>
      <c r="B4692" s="268" t="str">
        <f t="shared" si="434"/>
        <v>X</v>
      </c>
      <c r="C4692" s="1"/>
      <c r="D4692" s="27" t="str">
        <f>IF('ESA Input'!AH4657="","",IF('ESA Input'!AH4657="Yes",'ESA Input'!B4657,"Ineligible"))</f>
        <v/>
      </c>
      <c r="E4692" s="242" t="str">
        <f>IF('ESA Input'!AH4657="","",'ESA Input'!AH4657)</f>
        <v/>
      </c>
      <c r="F4692" s="461" t="str">
        <f>IF('ESA Input'!AH4657="","",IF('ESA Input'!AH4657="YES",'ESA Input'!AG4657,""))</f>
        <v/>
      </c>
      <c r="G4692" s="462"/>
      <c r="H4692" s="201" t="str">
        <f>IF('ESA Input'!AH4657="","",IF('ESA Input'!AH4657="Yes",'ESA Input'!J4657,""))</f>
        <v/>
      </c>
      <c r="I4692" s="227" t="str">
        <f>IF('ESA Input'!AH4657="","",IF('ESA Input'!AH4657="Yes",'ESA Input'!D4657,""))</f>
        <v/>
      </c>
      <c r="J4692" s="235" t="str">
        <f>IF('ESA Input'!AH4657="","",IF('ESA Input'!AH4657="Yes",'ESA Input'!E4657,""))</f>
        <v/>
      </c>
      <c r="K4692" s="29" t="str">
        <f>IF('ESA Input'!AH4657="","",IF('ESA Input'!AH4657="Yes",'ESA Input'!H4657,""))</f>
        <v/>
      </c>
      <c r="L4692" s="236" t="str">
        <f>IF('ESA Input'!AH4657="","",IF('ESA Input'!AH4657="Yes",'ESA Input'!G4657,""))</f>
        <v/>
      </c>
      <c r="M4692" s="31" t="str">
        <f t="shared" si="435"/>
        <v/>
      </c>
      <c r="N4692" s="208" t="str">
        <f t="shared" si="436"/>
        <v/>
      </c>
      <c r="O4692" s="209" t="str">
        <f t="shared" si="437"/>
        <v/>
      </c>
      <c r="P4692" s="209" t="str">
        <f t="shared" si="438"/>
        <v/>
      </c>
      <c r="Q4692" s="31" t="str">
        <f t="shared" si="439"/>
        <v/>
      </c>
      <c r="R4692" s="129" t="s">
        <v>9</v>
      </c>
      <c r="S4692" s="128" t="s">
        <v>9</v>
      </c>
      <c r="T4692" s="1"/>
    </row>
    <row r="4693" spans="1:20" ht="15.75" hidden="1" customHeight="1">
      <c r="A4693" s="1" t="str">
        <f t="shared" si="1"/>
        <v/>
      </c>
      <c r="B4693" s="268" t="str">
        <f t="shared" si="434"/>
        <v>X</v>
      </c>
      <c r="C4693" s="1"/>
      <c r="D4693" s="27" t="str">
        <f>IF('ESA Input'!AH4658="","",IF('ESA Input'!AH4658="Yes",'ESA Input'!B4658,"Ineligible"))</f>
        <v/>
      </c>
      <c r="E4693" s="242" t="str">
        <f>IF('ESA Input'!AH4658="","",'ESA Input'!AH4658)</f>
        <v/>
      </c>
      <c r="F4693" s="461" t="str">
        <f>IF('ESA Input'!AH4658="","",IF('ESA Input'!AH4658="YES",'ESA Input'!AG4658,""))</f>
        <v/>
      </c>
      <c r="G4693" s="462"/>
      <c r="H4693" s="201" t="str">
        <f>IF('ESA Input'!AH4658="","",IF('ESA Input'!AH4658="Yes",'ESA Input'!J4658,""))</f>
        <v/>
      </c>
      <c r="I4693" s="227" t="str">
        <f>IF('ESA Input'!AH4658="","",IF('ESA Input'!AH4658="Yes",'ESA Input'!D4658,""))</f>
        <v/>
      </c>
      <c r="J4693" s="235" t="str">
        <f>IF('ESA Input'!AH4658="","",IF('ESA Input'!AH4658="Yes",'ESA Input'!E4658,""))</f>
        <v/>
      </c>
      <c r="K4693" s="29" t="str">
        <f>IF('ESA Input'!AH4658="","",IF('ESA Input'!AH4658="Yes",'ESA Input'!H4658,""))</f>
        <v/>
      </c>
      <c r="L4693" s="236" t="str">
        <f>IF('ESA Input'!AH4658="","",IF('ESA Input'!AH4658="Yes",'ESA Input'!G4658,""))</f>
        <v/>
      </c>
      <c r="M4693" s="31" t="str">
        <f t="shared" si="435"/>
        <v/>
      </c>
      <c r="N4693" s="208" t="str">
        <f t="shared" si="436"/>
        <v/>
      </c>
      <c r="O4693" s="209" t="str">
        <f t="shared" si="437"/>
        <v/>
      </c>
      <c r="P4693" s="209" t="str">
        <f t="shared" si="438"/>
        <v/>
      </c>
      <c r="Q4693" s="31" t="str">
        <f t="shared" si="439"/>
        <v/>
      </c>
      <c r="R4693" s="129" t="s">
        <v>9</v>
      </c>
      <c r="S4693" s="128" t="s">
        <v>9</v>
      </c>
      <c r="T4693" s="1"/>
    </row>
    <row r="4694" spans="1:20" ht="15.75" hidden="1" customHeight="1">
      <c r="A4694" s="1" t="str">
        <f t="shared" si="1"/>
        <v/>
      </c>
      <c r="B4694" s="268" t="str">
        <f t="shared" si="434"/>
        <v>X</v>
      </c>
      <c r="C4694" s="1"/>
      <c r="D4694" s="27" t="str">
        <f>IF('ESA Input'!AH4659="","",IF('ESA Input'!AH4659="Yes",'ESA Input'!B4659,"Ineligible"))</f>
        <v/>
      </c>
      <c r="E4694" s="242" t="str">
        <f>IF('ESA Input'!AH4659="","",'ESA Input'!AH4659)</f>
        <v/>
      </c>
      <c r="F4694" s="461" t="str">
        <f>IF('ESA Input'!AH4659="","",IF('ESA Input'!AH4659="YES",'ESA Input'!AG4659,""))</f>
        <v/>
      </c>
      <c r="G4694" s="462"/>
      <c r="H4694" s="201" t="str">
        <f>IF('ESA Input'!AH4659="","",IF('ESA Input'!AH4659="Yes",'ESA Input'!J4659,""))</f>
        <v/>
      </c>
      <c r="I4694" s="227" t="str">
        <f>IF('ESA Input'!AH4659="","",IF('ESA Input'!AH4659="Yes",'ESA Input'!D4659,""))</f>
        <v/>
      </c>
      <c r="J4694" s="235" t="str">
        <f>IF('ESA Input'!AH4659="","",IF('ESA Input'!AH4659="Yes",'ESA Input'!E4659,""))</f>
        <v/>
      </c>
      <c r="K4694" s="29" t="str">
        <f>IF('ESA Input'!AH4659="","",IF('ESA Input'!AH4659="Yes",'ESA Input'!H4659,""))</f>
        <v/>
      </c>
      <c r="L4694" s="236" t="str">
        <f>IF('ESA Input'!AH4659="","",IF('ESA Input'!AH4659="Yes",'ESA Input'!G4659,""))</f>
        <v/>
      </c>
      <c r="M4694" s="31" t="str">
        <f t="shared" si="435"/>
        <v/>
      </c>
      <c r="N4694" s="208" t="str">
        <f t="shared" si="436"/>
        <v/>
      </c>
      <c r="O4694" s="209" t="str">
        <f t="shared" si="437"/>
        <v/>
      </c>
      <c r="P4694" s="209" t="str">
        <f t="shared" si="438"/>
        <v/>
      </c>
      <c r="Q4694" s="31" t="str">
        <f t="shared" si="439"/>
        <v/>
      </c>
      <c r="R4694" s="129" t="s">
        <v>9</v>
      </c>
      <c r="S4694" s="128" t="s">
        <v>9</v>
      </c>
      <c r="T4694" s="1"/>
    </row>
    <row r="4695" spans="1:20" ht="15.75" hidden="1" customHeight="1">
      <c r="A4695" s="1" t="str">
        <f t="shared" si="1"/>
        <v/>
      </c>
      <c r="B4695" s="268" t="str">
        <f t="shared" si="434"/>
        <v>X</v>
      </c>
      <c r="C4695" s="1"/>
      <c r="D4695" s="27" t="str">
        <f>IF('ESA Input'!AH4660="","",IF('ESA Input'!AH4660="Yes",'ESA Input'!B4660,"Ineligible"))</f>
        <v/>
      </c>
      <c r="E4695" s="242" t="str">
        <f>IF('ESA Input'!AH4660="","",'ESA Input'!AH4660)</f>
        <v/>
      </c>
      <c r="F4695" s="461" t="str">
        <f>IF('ESA Input'!AH4660="","",IF('ESA Input'!AH4660="YES",'ESA Input'!AG4660,""))</f>
        <v/>
      </c>
      <c r="G4695" s="462"/>
      <c r="H4695" s="201" t="str">
        <f>IF('ESA Input'!AH4660="","",IF('ESA Input'!AH4660="Yes",'ESA Input'!J4660,""))</f>
        <v/>
      </c>
      <c r="I4695" s="227" t="str">
        <f>IF('ESA Input'!AH4660="","",IF('ESA Input'!AH4660="Yes",'ESA Input'!D4660,""))</f>
        <v/>
      </c>
      <c r="J4695" s="235" t="str">
        <f>IF('ESA Input'!AH4660="","",IF('ESA Input'!AH4660="Yes",'ESA Input'!E4660,""))</f>
        <v/>
      </c>
      <c r="K4695" s="29" t="str">
        <f>IF('ESA Input'!AH4660="","",IF('ESA Input'!AH4660="Yes",'ESA Input'!H4660,""))</f>
        <v/>
      </c>
      <c r="L4695" s="236" t="str">
        <f>IF('ESA Input'!AH4660="","",IF('ESA Input'!AH4660="Yes",'ESA Input'!G4660,""))</f>
        <v/>
      </c>
      <c r="M4695" s="31" t="str">
        <f t="shared" si="435"/>
        <v/>
      </c>
      <c r="N4695" s="208" t="str">
        <f t="shared" si="436"/>
        <v/>
      </c>
      <c r="O4695" s="209" t="str">
        <f t="shared" si="437"/>
        <v/>
      </c>
      <c r="P4695" s="209" t="str">
        <f t="shared" si="438"/>
        <v/>
      </c>
      <c r="Q4695" s="31" t="str">
        <f t="shared" si="439"/>
        <v/>
      </c>
      <c r="R4695" s="129" t="s">
        <v>9</v>
      </c>
      <c r="S4695" s="128" t="s">
        <v>9</v>
      </c>
      <c r="T4695" s="1"/>
    </row>
    <row r="4696" spans="1:20" ht="15.75" hidden="1" customHeight="1">
      <c r="A4696" s="1" t="str">
        <f t="shared" si="1"/>
        <v/>
      </c>
      <c r="B4696" s="268" t="str">
        <f t="shared" si="434"/>
        <v>X</v>
      </c>
      <c r="C4696" s="1"/>
      <c r="D4696" s="27" t="str">
        <f>IF('ESA Input'!AH4661="","",IF('ESA Input'!AH4661="Yes",'ESA Input'!B4661,"Ineligible"))</f>
        <v/>
      </c>
      <c r="E4696" s="242" t="str">
        <f>IF('ESA Input'!AH4661="","",'ESA Input'!AH4661)</f>
        <v/>
      </c>
      <c r="F4696" s="461" t="str">
        <f>IF('ESA Input'!AH4661="","",IF('ESA Input'!AH4661="YES",'ESA Input'!AG4661,""))</f>
        <v/>
      </c>
      <c r="G4696" s="462"/>
      <c r="H4696" s="201" t="str">
        <f>IF('ESA Input'!AH4661="","",IF('ESA Input'!AH4661="Yes",'ESA Input'!J4661,""))</f>
        <v/>
      </c>
      <c r="I4696" s="227" t="str">
        <f>IF('ESA Input'!AH4661="","",IF('ESA Input'!AH4661="Yes",'ESA Input'!D4661,""))</f>
        <v/>
      </c>
      <c r="J4696" s="235" t="str">
        <f>IF('ESA Input'!AH4661="","",IF('ESA Input'!AH4661="Yes",'ESA Input'!E4661,""))</f>
        <v/>
      </c>
      <c r="K4696" s="29" t="str">
        <f>IF('ESA Input'!AH4661="","",IF('ESA Input'!AH4661="Yes",'ESA Input'!H4661,""))</f>
        <v/>
      </c>
      <c r="L4696" s="236" t="str">
        <f>IF('ESA Input'!AH4661="","",IF('ESA Input'!AH4661="Yes",'ESA Input'!G4661,""))</f>
        <v/>
      </c>
      <c r="M4696" s="31" t="str">
        <f t="shared" si="435"/>
        <v/>
      </c>
      <c r="N4696" s="208" t="str">
        <f t="shared" si="436"/>
        <v/>
      </c>
      <c r="O4696" s="209" t="str">
        <f t="shared" si="437"/>
        <v/>
      </c>
      <c r="P4696" s="209" t="str">
        <f t="shared" si="438"/>
        <v/>
      </c>
      <c r="Q4696" s="31" t="str">
        <f t="shared" si="439"/>
        <v/>
      </c>
      <c r="R4696" s="129" t="s">
        <v>9</v>
      </c>
      <c r="S4696" s="128" t="s">
        <v>9</v>
      </c>
      <c r="T4696" s="1"/>
    </row>
    <row r="4697" spans="1:20" ht="15.75" hidden="1" customHeight="1">
      <c r="A4697" s="1" t="str">
        <f t="shared" si="1"/>
        <v/>
      </c>
      <c r="B4697" s="268" t="str">
        <f t="shared" si="434"/>
        <v>X</v>
      </c>
      <c r="C4697" s="1"/>
      <c r="D4697" s="27" t="str">
        <f>IF('ESA Input'!AH4662="","",IF('ESA Input'!AH4662="Yes",'ESA Input'!B4662,"Ineligible"))</f>
        <v/>
      </c>
      <c r="E4697" s="242" t="str">
        <f>IF('ESA Input'!AH4662="","",'ESA Input'!AH4662)</f>
        <v/>
      </c>
      <c r="F4697" s="461" t="str">
        <f>IF('ESA Input'!AH4662="","",IF('ESA Input'!AH4662="YES",'ESA Input'!AG4662,""))</f>
        <v/>
      </c>
      <c r="G4697" s="462"/>
      <c r="H4697" s="201" t="str">
        <f>IF('ESA Input'!AH4662="","",IF('ESA Input'!AH4662="Yes",'ESA Input'!J4662,""))</f>
        <v/>
      </c>
      <c r="I4697" s="227" t="str">
        <f>IF('ESA Input'!AH4662="","",IF('ESA Input'!AH4662="Yes",'ESA Input'!D4662,""))</f>
        <v/>
      </c>
      <c r="J4697" s="235" t="str">
        <f>IF('ESA Input'!AH4662="","",IF('ESA Input'!AH4662="Yes",'ESA Input'!E4662,""))</f>
        <v/>
      </c>
      <c r="K4697" s="29" t="str">
        <f>IF('ESA Input'!AH4662="","",IF('ESA Input'!AH4662="Yes",'ESA Input'!H4662,""))</f>
        <v/>
      </c>
      <c r="L4697" s="236" t="str">
        <f>IF('ESA Input'!AH4662="","",IF('ESA Input'!AH4662="Yes",'ESA Input'!G4662,""))</f>
        <v/>
      </c>
      <c r="M4697" s="31" t="str">
        <f t="shared" si="435"/>
        <v/>
      </c>
      <c r="N4697" s="208" t="str">
        <f t="shared" si="436"/>
        <v/>
      </c>
      <c r="O4697" s="209" t="str">
        <f t="shared" si="437"/>
        <v/>
      </c>
      <c r="P4697" s="209" t="str">
        <f t="shared" si="438"/>
        <v/>
      </c>
      <c r="Q4697" s="31" t="str">
        <f t="shared" si="439"/>
        <v/>
      </c>
      <c r="R4697" s="129" t="s">
        <v>9</v>
      </c>
      <c r="S4697" s="128" t="s">
        <v>9</v>
      </c>
      <c r="T4697" s="1"/>
    </row>
    <row r="4698" spans="1:20" ht="15.75" hidden="1" customHeight="1">
      <c r="A4698" s="1" t="str">
        <f t="shared" si="1"/>
        <v/>
      </c>
      <c r="B4698" s="268" t="str">
        <f t="shared" si="434"/>
        <v>X</v>
      </c>
      <c r="C4698" s="1"/>
      <c r="D4698" s="27" t="str">
        <f>IF('ESA Input'!AH4663="","",IF('ESA Input'!AH4663="Yes",'ESA Input'!B4663,"Ineligible"))</f>
        <v/>
      </c>
      <c r="E4698" s="242" t="str">
        <f>IF('ESA Input'!AH4663="","",'ESA Input'!AH4663)</f>
        <v/>
      </c>
      <c r="F4698" s="461" t="str">
        <f>IF('ESA Input'!AH4663="","",IF('ESA Input'!AH4663="YES",'ESA Input'!AG4663,""))</f>
        <v/>
      </c>
      <c r="G4698" s="462"/>
      <c r="H4698" s="201" t="str">
        <f>IF('ESA Input'!AH4663="","",IF('ESA Input'!AH4663="Yes",'ESA Input'!J4663,""))</f>
        <v/>
      </c>
      <c r="I4698" s="227" t="str">
        <f>IF('ESA Input'!AH4663="","",IF('ESA Input'!AH4663="Yes",'ESA Input'!D4663,""))</f>
        <v/>
      </c>
      <c r="J4698" s="235" t="str">
        <f>IF('ESA Input'!AH4663="","",IF('ESA Input'!AH4663="Yes",'ESA Input'!E4663,""))</f>
        <v/>
      </c>
      <c r="K4698" s="29" t="str">
        <f>IF('ESA Input'!AH4663="","",IF('ESA Input'!AH4663="Yes",'ESA Input'!H4663,""))</f>
        <v/>
      </c>
      <c r="L4698" s="236" t="str">
        <f>IF('ESA Input'!AH4663="","",IF('ESA Input'!AH4663="Yes",'ESA Input'!G4663,""))</f>
        <v/>
      </c>
      <c r="M4698" s="31" t="str">
        <f t="shared" si="435"/>
        <v/>
      </c>
      <c r="N4698" s="208" t="str">
        <f t="shared" si="436"/>
        <v/>
      </c>
      <c r="O4698" s="209" t="str">
        <f t="shared" si="437"/>
        <v/>
      </c>
      <c r="P4698" s="209" t="str">
        <f t="shared" si="438"/>
        <v/>
      </c>
      <c r="Q4698" s="31" t="str">
        <f t="shared" si="439"/>
        <v/>
      </c>
      <c r="R4698" s="129" t="s">
        <v>9</v>
      </c>
      <c r="S4698" s="128" t="s">
        <v>9</v>
      </c>
      <c r="T4698" s="1"/>
    </row>
    <row r="4699" spans="1:20" ht="15.75" hidden="1" customHeight="1">
      <c r="A4699" s="1" t="str">
        <f t="shared" si="1"/>
        <v/>
      </c>
      <c r="B4699" s="268" t="str">
        <f t="shared" si="434"/>
        <v>X</v>
      </c>
      <c r="C4699" s="1"/>
      <c r="D4699" s="27" t="str">
        <f>IF('ESA Input'!AH4664="","",IF('ESA Input'!AH4664="Yes",'ESA Input'!B4664,"Ineligible"))</f>
        <v/>
      </c>
      <c r="E4699" s="242" t="str">
        <f>IF('ESA Input'!AH4664="","",'ESA Input'!AH4664)</f>
        <v/>
      </c>
      <c r="F4699" s="461" t="str">
        <f>IF('ESA Input'!AH4664="","",IF('ESA Input'!AH4664="YES",'ESA Input'!AG4664,""))</f>
        <v/>
      </c>
      <c r="G4699" s="462"/>
      <c r="H4699" s="201" t="str">
        <f>IF('ESA Input'!AH4664="","",IF('ESA Input'!AH4664="Yes",'ESA Input'!J4664,""))</f>
        <v/>
      </c>
      <c r="I4699" s="227" t="str">
        <f>IF('ESA Input'!AH4664="","",IF('ESA Input'!AH4664="Yes",'ESA Input'!D4664,""))</f>
        <v/>
      </c>
      <c r="J4699" s="235" t="str">
        <f>IF('ESA Input'!AH4664="","",IF('ESA Input'!AH4664="Yes",'ESA Input'!E4664,""))</f>
        <v/>
      </c>
      <c r="K4699" s="29" t="str">
        <f>IF('ESA Input'!AH4664="","",IF('ESA Input'!AH4664="Yes",'ESA Input'!H4664,""))</f>
        <v/>
      </c>
      <c r="L4699" s="236" t="str">
        <f>IF('ESA Input'!AH4664="","",IF('ESA Input'!AH4664="Yes",'ESA Input'!G4664,""))</f>
        <v/>
      </c>
      <c r="M4699" s="31" t="str">
        <f t="shared" si="435"/>
        <v/>
      </c>
      <c r="N4699" s="208" t="str">
        <f t="shared" si="436"/>
        <v/>
      </c>
      <c r="O4699" s="209" t="str">
        <f t="shared" si="437"/>
        <v/>
      </c>
      <c r="P4699" s="209" t="str">
        <f t="shared" si="438"/>
        <v/>
      </c>
      <c r="Q4699" s="31" t="str">
        <f t="shared" si="439"/>
        <v/>
      </c>
      <c r="R4699" s="129" t="s">
        <v>9</v>
      </c>
      <c r="S4699" s="128" t="s">
        <v>9</v>
      </c>
      <c r="T4699" s="1"/>
    </row>
    <row r="4700" spans="1:20" ht="15.75" hidden="1" customHeight="1">
      <c r="A4700" s="1" t="str">
        <f t="shared" si="1"/>
        <v/>
      </c>
      <c r="B4700" s="268" t="str">
        <f t="shared" si="434"/>
        <v>X</v>
      </c>
      <c r="C4700" s="1"/>
      <c r="D4700" s="27" t="str">
        <f>IF('ESA Input'!AH4665="","",IF('ESA Input'!AH4665="Yes",'ESA Input'!B4665,"Ineligible"))</f>
        <v/>
      </c>
      <c r="E4700" s="242" t="str">
        <f>IF('ESA Input'!AH4665="","",'ESA Input'!AH4665)</f>
        <v/>
      </c>
      <c r="F4700" s="461" t="str">
        <f>IF('ESA Input'!AH4665="","",IF('ESA Input'!AH4665="YES",'ESA Input'!AG4665,""))</f>
        <v/>
      </c>
      <c r="G4700" s="462"/>
      <c r="H4700" s="201" t="str">
        <f>IF('ESA Input'!AH4665="","",IF('ESA Input'!AH4665="Yes",'ESA Input'!J4665,""))</f>
        <v/>
      </c>
      <c r="I4700" s="227" t="str">
        <f>IF('ESA Input'!AH4665="","",IF('ESA Input'!AH4665="Yes",'ESA Input'!D4665,""))</f>
        <v/>
      </c>
      <c r="J4700" s="235" t="str">
        <f>IF('ESA Input'!AH4665="","",IF('ESA Input'!AH4665="Yes",'ESA Input'!E4665,""))</f>
        <v/>
      </c>
      <c r="K4700" s="29" t="str">
        <f>IF('ESA Input'!AH4665="","",IF('ESA Input'!AH4665="Yes",'ESA Input'!H4665,""))</f>
        <v/>
      </c>
      <c r="L4700" s="236" t="str">
        <f>IF('ESA Input'!AH4665="","",IF('ESA Input'!AH4665="Yes",'ESA Input'!G4665,""))</f>
        <v/>
      </c>
      <c r="M4700" s="31" t="str">
        <f t="shared" si="435"/>
        <v/>
      </c>
      <c r="N4700" s="208" t="str">
        <f t="shared" si="436"/>
        <v/>
      </c>
      <c r="O4700" s="209" t="str">
        <f t="shared" si="437"/>
        <v/>
      </c>
      <c r="P4700" s="209" t="str">
        <f t="shared" si="438"/>
        <v/>
      </c>
      <c r="Q4700" s="31" t="str">
        <f t="shared" si="439"/>
        <v/>
      </c>
      <c r="R4700" s="129" t="s">
        <v>9</v>
      </c>
      <c r="S4700" s="128" t="s">
        <v>9</v>
      </c>
      <c r="T4700" s="1"/>
    </row>
    <row r="4701" spans="1:20" ht="15.75" hidden="1" customHeight="1">
      <c r="A4701" s="1" t="str">
        <f t="shared" si="1"/>
        <v/>
      </c>
      <c r="B4701" s="268" t="str">
        <f t="shared" si="434"/>
        <v>X</v>
      </c>
      <c r="C4701" s="1"/>
      <c r="D4701" s="27" t="str">
        <f>IF('ESA Input'!AH4666="","",IF('ESA Input'!AH4666="Yes",'ESA Input'!B4666,"Ineligible"))</f>
        <v/>
      </c>
      <c r="E4701" s="242" t="str">
        <f>IF('ESA Input'!AH4666="","",'ESA Input'!AH4666)</f>
        <v/>
      </c>
      <c r="F4701" s="461" t="str">
        <f>IF('ESA Input'!AH4666="","",IF('ESA Input'!AH4666="YES",'ESA Input'!AG4666,""))</f>
        <v/>
      </c>
      <c r="G4701" s="462"/>
      <c r="H4701" s="201" t="str">
        <f>IF('ESA Input'!AH4666="","",IF('ESA Input'!AH4666="Yes",'ESA Input'!J4666,""))</f>
        <v/>
      </c>
      <c r="I4701" s="227" t="str">
        <f>IF('ESA Input'!AH4666="","",IF('ESA Input'!AH4666="Yes",'ESA Input'!D4666,""))</f>
        <v/>
      </c>
      <c r="J4701" s="235" t="str">
        <f>IF('ESA Input'!AH4666="","",IF('ESA Input'!AH4666="Yes",'ESA Input'!E4666,""))</f>
        <v/>
      </c>
      <c r="K4701" s="29" t="str">
        <f>IF('ESA Input'!AH4666="","",IF('ESA Input'!AH4666="Yes",'ESA Input'!H4666,""))</f>
        <v/>
      </c>
      <c r="L4701" s="236" t="str">
        <f>IF('ESA Input'!AH4666="","",IF('ESA Input'!AH4666="Yes",'ESA Input'!G4666,""))</f>
        <v/>
      </c>
      <c r="M4701" s="31" t="str">
        <f t="shared" si="435"/>
        <v/>
      </c>
      <c r="N4701" s="208" t="str">
        <f t="shared" si="436"/>
        <v/>
      </c>
      <c r="O4701" s="209" t="str">
        <f t="shared" si="437"/>
        <v/>
      </c>
      <c r="P4701" s="209" t="str">
        <f t="shared" si="438"/>
        <v/>
      </c>
      <c r="Q4701" s="31" t="str">
        <f t="shared" si="439"/>
        <v/>
      </c>
      <c r="R4701" s="129" t="s">
        <v>9</v>
      </c>
      <c r="S4701" s="128" t="s">
        <v>9</v>
      </c>
      <c r="T4701" s="1"/>
    </row>
    <row r="4702" spans="1:20" ht="15.75" hidden="1" customHeight="1">
      <c r="A4702" s="1" t="str">
        <f t="shared" si="1"/>
        <v/>
      </c>
      <c r="B4702" s="268" t="str">
        <f t="shared" si="434"/>
        <v>X</v>
      </c>
      <c r="C4702" s="1"/>
      <c r="D4702" s="27" t="str">
        <f>IF('ESA Input'!AH4667="","",IF('ESA Input'!AH4667="Yes",'ESA Input'!B4667,"Ineligible"))</f>
        <v/>
      </c>
      <c r="E4702" s="242" t="str">
        <f>IF('ESA Input'!AH4667="","",'ESA Input'!AH4667)</f>
        <v/>
      </c>
      <c r="F4702" s="461" t="str">
        <f>IF('ESA Input'!AH4667="","",IF('ESA Input'!AH4667="YES",'ESA Input'!AG4667,""))</f>
        <v/>
      </c>
      <c r="G4702" s="462"/>
      <c r="H4702" s="201" t="str">
        <f>IF('ESA Input'!AH4667="","",IF('ESA Input'!AH4667="Yes",'ESA Input'!J4667,""))</f>
        <v/>
      </c>
      <c r="I4702" s="227" t="str">
        <f>IF('ESA Input'!AH4667="","",IF('ESA Input'!AH4667="Yes",'ESA Input'!D4667,""))</f>
        <v/>
      </c>
      <c r="J4702" s="235" t="str">
        <f>IF('ESA Input'!AH4667="","",IF('ESA Input'!AH4667="Yes",'ESA Input'!E4667,""))</f>
        <v/>
      </c>
      <c r="K4702" s="29" t="str">
        <f>IF('ESA Input'!AH4667="","",IF('ESA Input'!AH4667="Yes",'ESA Input'!H4667,""))</f>
        <v/>
      </c>
      <c r="L4702" s="236" t="str">
        <f>IF('ESA Input'!AH4667="","",IF('ESA Input'!AH4667="Yes",'ESA Input'!G4667,""))</f>
        <v/>
      </c>
      <c r="M4702" s="31" t="str">
        <f t="shared" si="435"/>
        <v/>
      </c>
      <c r="N4702" s="208" t="str">
        <f t="shared" si="436"/>
        <v/>
      </c>
      <c r="O4702" s="209" t="str">
        <f t="shared" si="437"/>
        <v/>
      </c>
      <c r="P4702" s="209" t="str">
        <f t="shared" si="438"/>
        <v/>
      </c>
      <c r="Q4702" s="31" t="str">
        <f t="shared" si="439"/>
        <v/>
      </c>
      <c r="R4702" s="129" t="s">
        <v>9</v>
      </c>
      <c r="S4702" s="128" t="s">
        <v>9</v>
      </c>
      <c r="T4702" s="1"/>
    </row>
    <row r="4703" spans="1:20" ht="15.75" hidden="1" customHeight="1">
      <c r="A4703" s="1" t="str">
        <f t="shared" si="1"/>
        <v/>
      </c>
      <c r="B4703" s="268" t="str">
        <f t="shared" si="434"/>
        <v>X</v>
      </c>
      <c r="C4703" s="1"/>
      <c r="D4703" s="27" t="str">
        <f>IF('ESA Input'!AH4668="","",IF('ESA Input'!AH4668="Yes",'ESA Input'!B4668,"Ineligible"))</f>
        <v/>
      </c>
      <c r="E4703" s="242" t="str">
        <f>IF('ESA Input'!AH4668="","",'ESA Input'!AH4668)</f>
        <v/>
      </c>
      <c r="F4703" s="461" t="str">
        <f>IF('ESA Input'!AH4668="","",IF('ESA Input'!AH4668="YES",'ESA Input'!AG4668,""))</f>
        <v/>
      </c>
      <c r="G4703" s="462"/>
      <c r="H4703" s="201" t="str">
        <f>IF('ESA Input'!AH4668="","",IF('ESA Input'!AH4668="Yes",'ESA Input'!J4668,""))</f>
        <v/>
      </c>
      <c r="I4703" s="227" t="str">
        <f>IF('ESA Input'!AH4668="","",IF('ESA Input'!AH4668="Yes",'ESA Input'!D4668,""))</f>
        <v/>
      </c>
      <c r="J4703" s="235" t="str">
        <f>IF('ESA Input'!AH4668="","",IF('ESA Input'!AH4668="Yes",'ESA Input'!E4668,""))</f>
        <v/>
      </c>
      <c r="K4703" s="29" t="str">
        <f>IF('ESA Input'!AH4668="","",IF('ESA Input'!AH4668="Yes",'ESA Input'!H4668,""))</f>
        <v/>
      </c>
      <c r="L4703" s="236" t="str">
        <f>IF('ESA Input'!AH4668="","",IF('ESA Input'!AH4668="Yes",'ESA Input'!G4668,""))</f>
        <v/>
      </c>
      <c r="M4703" s="31" t="str">
        <f t="shared" si="435"/>
        <v/>
      </c>
      <c r="N4703" s="208" t="str">
        <f t="shared" si="436"/>
        <v/>
      </c>
      <c r="O4703" s="209" t="str">
        <f t="shared" si="437"/>
        <v/>
      </c>
      <c r="P4703" s="209" t="str">
        <f t="shared" si="438"/>
        <v/>
      </c>
      <c r="Q4703" s="31" t="str">
        <f t="shared" si="439"/>
        <v/>
      </c>
      <c r="R4703" s="129" t="s">
        <v>9</v>
      </c>
      <c r="S4703" s="128" t="s">
        <v>9</v>
      </c>
      <c r="T4703" s="1"/>
    </row>
    <row r="4704" spans="1:20" ht="15.75" hidden="1" customHeight="1">
      <c r="A4704" s="1" t="str">
        <f t="shared" si="1"/>
        <v/>
      </c>
      <c r="B4704" s="268" t="str">
        <f t="shared" si="434"/>
        <v>X</v>
      </c>
      <c r="C4704" s="1"/>
      <c r="D4704" s="27" t="str">
        <f>IF('ESA Input'!AH4669="","",IF('ESA Input'!AH4669="Yes",'ESA Input'!B4669,"Ineligible"))</f>
        <v/>
      </c>
      <c r="E4704" s="242" t="str">
        <f>IF('ESA Input'!AH4669="","",'ESA Input'!AH4669)</f>
        <v/>
      </c>
      <c r="F4704" s="461" t="str">
        <f>IF('ESA Input'!AH4669="","",IF('ESA Input'!AH4669="YES",'ESA Input'!AG4669,""))</f>
        <v/>
      </c>
      <c r="G4704" s="462"/>
      <c r="H4704" s="201" t="str">
        <f>IF('ESA Input'!AH4669="","",IF('ESA Input'!AH4669="Yes",'ESA Input'!J4669,""))</f>
        <v/>
      </c>
      <c r="I4704" s="227" t="str">
        <f>IF('ESA Input'!AH4669="","",IF('ESA Input'!AH4669="Yes",'ESA Input'!D4669,""))</f>
        <v/>
      </c>
      <c r="J4704" s="235" t="str">
        <f>IF('ESA Input'!AH4669="","",IF('ESA Input'!AH4669="Yes",'ESA Input'!E4669,""))</f>
        <v/>
      </c>
      <c r="K4704" s="29" t="str">
        <f>IF('ESA Input'!AH4669="","",IF('ESA Input'!AH4669="Yes",'ESA Input'!H4669,""))</f>
        <v/>
      </c>
      <c r="L4704" s="236" t="str">
        <f>IF('ESA Input'!AH4669="","",IF('ESA Input'!AH4669="Yes",'ESA Input'!G4669,""))</f>
        <v/>
      </c>
      <c r="M4704" s="31" t="str">
        <f t="shared" si="435"/>
        <v/>
      </c>
      <c r="N4704" s="208" t="str">
        <f t="shared" si="436"/>
        <v/>
      </c>
      <c r="O4704" s="209" t="str">
        <f t="shared" si="437"/>
        <v/>
      </c>
      <c r="P4704" s="209" t="str">
        <f t="shared" si="438"/>
        <v/>
      </c>
      <c r="Q4704" s="31" t="str">
        <f t="shared" si="439"/>
        <v/>
      </c>
      <c r="R4704" s="129" t="s">
        <v>9</v>
      </c>
      <c r="S4704" s="128" t="s">
        <v>9</v>
      </c>
      <c r="T4704" s="1"/>
    </row>
    <row r="4705" spans="1:20" ht="15.75" hidden="1" customHeight="1">
      <c r="A4705" s="1" t="str">
        <f t="shared" si="1"/>
        <v/>
      </c>
      <c r="B4705" s="268" t="str">
        <f t="shared" si="434"/>
        <v>X</v>
      </c>
      <c r="C4705" s="1"/>
      <c r="D4705" s="27" t="str">
        <f>IF('ESA Input'!AH4670="","",IF('ESA Input'!AH4670="Yes",'ESA Input'!B4670,"Ineligible"))</f>
        <v/>
      </c>
      <c r="E4705" s="242" t="str">
        <f>IF('ESA Input'!AH4670="","",'ESA Input'!AH4670)</f>
        <v/>
      </c>
      <c r="F4705" s="461" t="str">
        <f>IF('ESA Input'!AH4670="","",IF('ESA Input'!AH4670="YES",'ESA Input'!AG4670,""))</f>
        <v/>
      </c>
      <c r="G4705" s="462"/>
      <c r="H4705" s="201" t="str">
        <f>IF('ESA Input'!AH4670="","",IF('ESA Input'!AH4670="Yes",'ESA Input'!J4670,""))</f>
        <v/>
      </c>
      <c r="I4705" s="227" t="str">
        <f>IF('ESA Input'!AH4670="","",IF('ESA Input'!AH4670="Yes",'ESA Input'!D4670,""))</f>
        <v/>
      </c>
      <c r="J4705" s="235" t="str">
        <f>IF('ESA Input'!AH4670="","",IF('ESA Input'!AH4670="Yes",'ESA Input'!E4670,""))</f>
        <v/>
      </c>
      <c r="K4705" s="29" t="str">
        <f>IF('ESA Input'!AH4670="","",IF('ESA Input'!AH4670="Yes",'ESA Input'!H4670,""))</f>
        <v/>
      </c>
      <c r="L4705" s="236" t="str">
        <f>IF('ESA Input'!AH4670="","",IF('ESA Input'!AH4670="Yes",'ESA Input'!G4670,""))</f>
        <v/>
      </c>
      <c r="M4705" s="31" t="str">
        <f t="shared" si="435"/>
        <v/>
      </c>
      <c r="N4705" s="208" t="str">
        <f t="shared" si="436"/>
        <v/>
      </c>
      <c r="O4705" s="209" t="str">
        <f t="shared" si="437"/>
        <v/>
      </c>
      <c r="P4705" s="209" t="str">
        <f t="shared" si="438"/>
        <v/>
      </c>
      <c r="Q4705" s="31" t="str">
        <f t="shared" si="439"/>
        <v/>
      </c>
      <c r="R4705" s="129" t="s">
        <v>9</v>
      </c>
      <c r="S4705" s="128" t="s">
        <v>9</v>
      </c>
      <c r="T4705" s="1"/>
    </row>
    <row r="4706" spans="1:20" ht="15.75" hidden="1" customHeight="1">
      <c r="A4706" s="1" t="str">
        <f t="shared" si="1"/>
        <v/>
      </c>
      <c r="B4706" s="268" t="str">
        <f t="shared" si="434"/>
        <v>X</v>
      </c>
      <c r="C4706" s="1"/>
      <c r="D4706" s="27" t="str">
        <f>IF('ESA Input'!AH4671="","",IF('ESA Input'!AH4671="Yes",'ESA Input'!B4671,"Ineligible"))</f>
        <v/>
      </c>
      <c r="E4706" s="242" t="str">
        <f>IF('ESA Input'!AH4671="","",'ESA Input'!AH4671)</f>
        <v/>
      </c>
      <c r="F4706" s="461" t="str">
        <f>IF('ESA Input'!AH4671="","",IF('ESA Input'!AH4671="YES",'ESA Input'!AG4671,""))</f>
        <v/>
      </c>
      <c r="G4706" s="462"/>
      <c r="H4706" s="201" t="str">
        <f>IF('ESA Input'!AH4671="","",IF('ESA Input'!AH4671="Yes",'ESA Input'!J4671,""))</f>
        <v/>
      </c>
      <c r="I4706" s="227" t="str">
        <f>IF('ESA Input'!AH4671="","",IF('ESA Input'!AH4671="Yes",'ESA Input'!D4671,""))</f>
        <v/>
      </c>
      <c r="J4706" s="235" t="str">
        <f>IF('ESA Input'!AH4671="","",IF('ESA Input'!AH4671="Yes",'ESA Input'!E4671,""))</f>
        <v/>
      </c>
      <c r="K4706" s="29" t="str">
        <f>IF('ESA Input'!AH4671="","",IF('ESA Input'!AH4671="Yes",'ESA Input'!H4671,""))</f>
        <v/>
      </c>
      <c r="L4706" s="236" t="str">
        <f>IF('ESA Input'!AH4671="","",IF('ESA Input'!AH4671="Yes",'ESA Input'!G4671,""))</f>
        <v/>
      </c>
      <c r="M4706" s="31" t="str">
        <f t="shared" si="435"/>
        <v/>
      </c>
      <c r="N4706" s="208" t="str">
        <f t="shared" si="436"/>
        <v/>
      </c>
      <c r="O4706" s="209" t="str">
        <f t="shared" si="437"/>
        <v/>
      </c>
      <c r="P4706" s="209" t="str">
        <f t="shared" si="438"/>
        <v/>
      </c>
      <c r="Q4706" s="31" t="str">
        <f t="shared" si="439"/>
        <v/>
      </c>
      <c r="R4706" s="129" t="s">
        <v>9</v>
      </c>
      <c r="S4706" s="128" t="s">
        <v>9</v>
      </c>
      <c r="T4706" s="1"/>
    </row>
    <row r="4707" spans="1:20" ht="15.75" hidden="1" customHeight="1">
      <c r="A4707" s="1" t="str">
        <f t="shared" si="1"/>
        <v/>
      </c>
      <c r="B4707" s="268" t="str">
        <f t="shared" si="434"/>
        <v>X</v>
      </c>
      <c r="C4707" s="1"/>
      <c r="D4707" s="27" t="str">
        <f>IF('ESA Input'!AH4672="","",IF('ESA Input'!AH4672="Yes",'ESA Input'!B4672,"Ineligible"))</f>
        <v/>
      </c>
      <c r="E4707" s="242" t="str">
        <f>IF('ESA Input'!AH4672="","",'ESA Input'!AH4672)</f>
        <v/>
      </c>
      <c r="F4707" s="461" t="str">
        <f>IF('ESA Input'!AH4672="","",IF('ESA Input'!AH4672="YES",'ESA Input'!AG4672,""))</f>
        <v/>
      </c>
      <c r="G4707" s="462"/>
      <c r="H4707" s="201" t="str">
        <f>IF('ESA Input'!AH4672="","",IF('ESA Input'!AH4672="Yes",'ESA Input'!J4672,""))</f>
        <v/>
      </c>
      <c r="I4707" s="227" t="str">
        <f>IF('ESA Input'!AH4672="","",IF('ESA Input'!AH4672="Yes",'ESA Input'!D4672,""))</f>
        <v/>
      </c>
      <c r="J4707" s="235" t="str">
        <f>IF('ESA Input'!AH4672="","",IF('ESA Input'!AH4672="Yes",'ESA Input'!E4672,""))</f>
        <v/>
      </c>
      <c r="K4707" s="29" t="str">
        <f>IF('ESA Input'!AH4672="","",IF('ESA Input'!AH4672="Yes",'ESA Input'!H4672,""))</f>
        <v/>
      </c>
      <c r="L4707" s="236" t="str">
        <f>IF('ESA Input'!AH4672="","",IF('ESA Input'!AH4672="Yes",'ESA Input'!G4672,""))</f>
        <v/>
      </c>
      <c r="M4707" s="31" t="str">
        <f t="shared" si="435"/>
        <v/>
      </c>
      <c r="N4707" s="208" t="str">
        <f t="shared" si="436"/>
        <v/>
      </c>
      <c r="O4707" s="209" t="str">
        <f t="shared" si="437"/>
        <v/>
      </c>
      <c r="P4707" s="209" t="str">
        <f t="shared" si="438"/>
        <v/>
      </c>
      <c r="Q4707" s="31" t="str">
        <f t="shared" si="439"/>
        <v/>
      </c>
      <c r="R4707" s="129" t="s">
        <v>9</v>
      </c>
      <c r="S4707" s="128" t="s">
        <v>9</v>
      </c>
      <c r="T4707" s="1"/>
    </row>
    <row r="4708" spans="1:20" ht="15.75" hidden="1" customHeight="1">
      <c r="A4708" s="1" t="str">
        <f t="shared" si="1"/>
        <v/>
      </c>
      <c r="B4708" s="268" t="str">
        <f t="shared" si="434"/>
        <v>X</v>
      </c>
      <c r="C4708" s="1"/>
      <c r="D4708" s="27" t="str">
        <f>IF('ESA Input'!AH4673="","",IF('ESA Input'!AH4673="Yes",'ESA Input'!B4673,"Ineligible"))</f>
        <v/>
      </c>
      <c r="E4708" s="242" t="str">
        <f>IF('ESA Input'!AH4673="","",'ESA Input'!AH4673)</f>
        <v/>
      </c>
      <c r="F4708" s="461" t="str">
        <f>IF('ESA Input'!AH4673="","",IF('ESA Input'!AH4673="YES",'ESA Input'!AG4673,""))</f>
        <v/>
      </c>
      <c r="G4708" s="462"/>
      <c r="H4708" s="201" t="str">
        <f>IF('ESA Input'!AH4673="","",IF('ESA Input'!AH4673="Yes",'ESA Input'!J4673,""))</f>
        <v/>
      </c>
      <c r="I4708" s="227" t="str">
        <f>IF('ESA Input'!AH4673="","",IF('ESA Input'!AH4673="Yes",'ESA Input'!D4673,""))</f>
        <v/>
      </c>
      <c r="J4708" s="235" t="str">
        <f>IF('ESA Input'!AH4673="","",IF('ESA Input'!AH4673="Yes",'ESA Input'!E4673,""))</f>
        <v/>
      </c>
      <c r="K4708" s="29" t="str">
        <f>IF('ESA Input'!AH4673="","",IF('ESA Input'!AH4673="Yes",'ESA Input'!H4673,""))</f>
        <v/>
      </c>
      <c r="L4708" s="236" t="str">
        <f>IF('ESA Input'!AH4673="","",IF('ESA Input'!AH4673="Yes",'ESA Input'!G4673,""))</f>
        <v/>
      </c>
      <c r="M4708" s="31" t="str">
        <f t="shared" si="435"/>
        <v/>
      </c>
      <c r="N4708" s="208" t="str">
        <f t="shared" si="436"/>
        <v/>
      </c>
      <c r="O4708" s="209" t="str">
        <f t="shared" si="437"/>
        <v/>
      </c>
      <c r="P4708" s="209" t="str">
        <f t="shared" si="438"/>
        <v/>
      </c>
      <c r="Q4708" s="31" t="str">
        <f t="shared" si="439"/>
        <v/>
      </c>
      <c r="R4708" s="129" t="s">
        <v>9</v>
      </c>
      <c r="S4708" s="128" t="s">
        <v>9</v>
      </c>
      <c r="T4708" s="1"/>
    </row>
    <row r="4709" spans="1:20" ht="15.75" hidden="1" customHeight="1">
      <c r="A4709" s="1" t="str">
        <f t="shared" si="1"/>
        <v/>
      </c>
      <c r="B4709" s="268" t="str">
        <f t="shared" si="434"/>
        <v>X</v>
      </c>
      <c r="C4709" s="1"/>
      <c r="D4709" s="27" t="str">
        <f>IF('ESA Input'!AH4674="","",IF('ESA Input'!AH4674="Yes",'ESA Input'!B4674,"Ineligible"))</f>
        <v/>
      </c>
      <c r="E4709" s="242" t="str">
        <f>IF('ESA Input'!AH4674="","",'ESA Input'!AH4674)</f>
        <v/>
      </c>
      <c r="F4709" s="461" t="str">
        <f>IF('ESA Input'!AH4674="","",IF('ESA Input'!AH4674="YES",'ESA Input'!AG4674,""))</f>
        <v/>
      </c>
      <c r="G4709" s="462"/>
      <c r="H4709" s="201" t="str">
        <f>IF('ESA Input'!AH4674="","",IF('ESA Input'!AH4674="Yes",'ESA Input'!J4674,""))</f>
        <v/>
      </c>
      <c r="I4709" s="227" t="str">
        <f>IF('ESA Input'!AH4674="","",IF('ESA Input'!AH4674="Yes",'ESA Input'!D4674,""))</f>
        <v/>
      </c>
      <c r="J4709" s="235" t="str">
        <f>IF('ESA Input'!AH4674="","",IF('ESA Input'!AH4674="Yes",'ESA Input'!E4674,""))</f>
        <v/>
      </c>
      <c r="K4709" s="29" t="str">
        <f>IF('ESA Input'!AH4674="","",IF('ESA Input'!AH4674="Yes",'ESA Input'!H4674,""))</f>
        <v/>
      </c>
      <c r="L4709" s="236" t="str">
        <f>IF('ESA Input'!AH4674="","",IF('ESA Input'!AH4674="Yes",'ESA Input'!G4674,""))</f>
        <v/>
      </c>
      <c r="M4709" s="31" t="str">
        <f t="shared" si="435"/>
        <v/>
      </c>
      <c r="N4709" s="208" t="str">
        <f t="shared" si="436"/>
        <v/>
      </c>
      <c r="O4709" s="209" t="str">
        <f t="shared" si="437"/>
        <v/>
      </c>
      <c r="P4709" s="209" t="str">
        <f t="shared" si="438"/>
        <v/>
      </c>
      <c r="Q4709" s="31" t="str">
        <f t="shared" si="439"/>
        <v/>
      </c>
      <c r="R4709" s="129" t="s">
        <v>9</v>
      </c>
      <c r="S4709" s="128" t="s">
        <v>9</v>
      </c>
      <c r="T4709" s="1"/>
    </row>
    <row r="4710" spans="1:20" ht="15.75" hidden="1" customHeight="1">
      <c r="A4710" s="1" t="str">
        <f t="shared" si="1"/>
        <v/>
      </c>
      <c r="B4710" s="268" t="str">
        <f t="shared" ref="B4710:B4773" si="440">IF(Q4710&gt;M4710,"+",IF(Q4710&lt;M4710,"-","X"))</f>
        <v>X</v>
      </c>
      <c r="C4710" s="1"/>
      <c r="D4710" s="27" t="str">
        <f>IF('ESA Input'!AH4675="","",IF('ESA Input'!AH4675="Yes",'ESA Input'!B4675,"Ineligible"))</f>
        <v/>
      </c>
      <c r="E4710" s="242" t="str">
        <f>IF('ESA Input'!AH4675="","",'ESA Input'!AH4675)</f>
        <v/>
      </c>
      <c r="F4710" s="461" t="str">
        <f>IF('ESA Input'!AH4675="","",IF('ESA Input'!AH4675="YES",'ESA Input'!AG4675,""))</f>
        <v/>
      </c>
      <c r="G4710" s="462"/>
      <c r="H4710" s="201" t="str">
        <f>IF('ESA Input'!AH4675="","",IF('ESA Input'!AH4675="Yes",'ESA Input'!J4675,""))</f>
        <v/>
      </c>
      <c r="I4710" s="227" t="str">
        <f>IF('ESA Input'!AH4675="","",IF('ESA Input'!AH4675="Yes",'ESA Input'!D4675,""))</f>
        <v/>
      </c>
      <c r="J4710" s="235" t="str">
        <f>IF('ESA Input'!AH4675="","",IF('ESA Input'!AH4675="Yes",'ESA Input'!E4675,""))</f>
        <v/>
      </c>
      <c r="K4710" s="29" t="str">
        <f>IF('ESA Input'!AH4675="","",IF('ESA Input'!AH4675="Yes",'ESA Input'!H4675,""))</f>
        <v/>
      </c>
      <c r="L4710" s="236" t="str">
        <f>IF('ESA Input'!AH4675="","",IF('ESA Input'!AH4675="Yes",'ESA Input'!G4675,""))</f>
        <v/>
      </c>
      <c r="M4710" s="31" t="str">
        <f t="shared" si="435"/>
        <v/>
      </c>
      <c r="N4710" s="208" t="str">
        <f t="shared" si="436"/>
        <v/>
      </c>
      <c r="O4710" s="209" t="str">
        <f t="shared" si="437"/>
        <v/>
      </c>
      <c r="P4710" s="209" t="str">
        <f t="shared" si="438"/>
        <v/>
      </c>
      <c r="Q4710" s="31" t="str">
        <f t="shared" si="439"/>
        <v/>
      </c>
      <c r="R4710" s="129" t="s">
        <v>9</v>
      </c>
      <c r="S4710" s="128" t="s">
        <v>9</v>
      </c>
      <c r="T4710" s="1"/>
    </row>
    <row r="4711" spans="1:20" ht="15.75" hidden="1" customHeight="1">
      <c r="A4711" s="1" t="str">
        <f t="shared" si="1"/>
        <v/>
      </c>
      <c r="B4711" s="268" t="str">
        <f t="shared" si="440"/>
        <v>X</v>
      </c>
      <c r="C4711" s="1"/>
      <c r="D4711" s="27" t="str">
        <f>IF('ESA Input'!AH4676="","",IF('ESA Input'!AH4676="Yes",'ESA Input'!B4676,"Ineligible"))</f>
        <v/>
      </c>
      <c r="E4711" s="242" t="str">
        <f>IF('ESA Input'!AH4676="","",'ESA Input'!AH4676)</f>
        <v/>
      </c>
      <c r="F4711" s="461" t="str">
        <f>IF('ESA Input'!AH4676="","",IF('ESA Input'!AH4676="YES",'ESA Input'!AG4676,""))</f>
        <v/>
      </c>
      <c r="G4711" s="462"/>
      <c r="H4711" s="201" t="str">
        <f>IF('ESA Input'!AH4676="","",IF('ESA Input'!AH4676="Yes",'ESA Input'!J4676,""))</f>
        <v/>
      </c>
      <c r="I4711" s="227" t="str">
        <f>IF('ESA Input'!AH4676="","",IF('ESA Input'!AH4676="Yes",'ESA Input'!D4676,""))</f>
        <v/>
      </c>
      <c r="J4711" s="235" t="str">
        <f>IF('ESA Input'!AH4676="","",IF('ESA Input'!AH4676="Yes",'ESA Input'!E4676,""))</f>
        <v/>
      </c>
      <c r="K4711" s="29" t="str">
        <f>IF('ESA Input'!AH4676="","",IF('ESA Input'!AH4676="Yes",'ESA Input'!H4676,""))</f>
        <v/>
      </c>
      <c r="L4711" s="236" t="str">
        <f>IF('ESA Input'!AH4676="","",IF('ESA Input'!AH4676="Yes",'ESA Input'!G4676,""))</f>
        <v/>
      </c>
      <c r="M4711" s="31" t="str">
        <f t="shared" ref="M4711:M4774" si="441">IF($D4711="","",SUM(J4711:L4711))</f>
        <v/>
      </c>
      <c r="N4711" s="208" t="str">
        <f t="shared" ref="N4711:N4774" si="442">J4711</f>
        <v/>
      </c>
      <c r="O4711" s="209" t="str">
        <f t="shared" ref="O4711:O4774" si="443">K4711</f>
        <v/>
      </c>
      <c r="P4711" s="209" t="str">
        <f t="shared" ref="P4711:P4774" si="444">L4711</f>
        <v/>
      </c>
      <c r="Q4711" s="31" t="str">
        <f t="shared" ref="Q4711:Q4774" si="445">IF($D4711="","",SUM(N4711:P4711))</f>
        <v/>
      </c>
      <c r="R4711" s="129" t="s">
        <v>9</v>
      </c>
      <c r="S4711" s="128" t="s">
        <v>9</v>
      </c>
      <c r="T4711" s="1"/>
    </row>
    <row r="4712" spans="1:20" ht="15.75" hidden="1" customHeight="1">
      <c r="A4712" s="1" t="str">
        <f t="shared" si="1"/>
        <v/>
      </c>
      <c r="B4712" s="268" t="str">
        <f t="shared" si="440"/>
        <v>X</v>
      </c>
      <c r="C4712" s="1"/>
      <c r="D4712" s="27" t="str">
        <f>IF('ESA Input'!AH4677="","",IF('ESA Input'!AH4677="Yes",'ESA Input'!B4677,"Ineligible"))</f>
        <v/>
      </c>
      <c r="E4712" s="242" t="str">
        <f>IF('ESA Input'!AH4677="","",'ESA Input'!AH4677)</f>
        <v/>
      </c>
      <c r="F4712" s="461" t="str">
        <f>IF('ESA Input'!AH4677="","",IF('ESA Input'!AH4677="YES",'ESA Input'!AG4677,""))</f>
        <v/>
      </c>
      <c r="G4712" s="462"/>
      <c r="H4712" s="201" t="str">
        <f>IF('ESA Input'!AH4677="","",IF('ESA Input'!AH4677="Yes",'ESA Input'!J4677,""))</f>
        <v/>
      </c>
      <c r="I4712" s="227" t="str">
        <f>IF('ESA Input'!AH4677="","",IF('ESA Input'!AH4677="Yes",'ESA Input'!D4677,""))</f>
        <v/>
      </c>
      <c r="J4712" s="235" t="str">
        <f>IF('ESA Input'!AH4677="","",IF('ESA Input'!AH4677="Yes",'ESA Input'!E4677,""))</f>
        <v/>
      </c>
      <c r="K4712" s="29" t="str">
        <f>IF('ESA Input'!AH4677="","",IF('ESA Input'!AH4677="Yes",'ESA Input'!H4677,""))</f>
        <v/>
      </c>
      <c r="L4712" s="236" t="str">
        <f>IF('ESA Input'!AH4677="","",IF('ESA Input'!AH4677="Yes",'ESA Input'!G4677,""))</f>
        <v/>
      </c>
      <c r="M4712" s="31" t="str">
        <f t="shared" si="441"/>
        <v/>
      </c>
      <c r="N4712" s="208" t="str">
        <f t="shared" si="442"/>
        <v/>
      </c>
      <c r="O4712" s="209" t="str">
        <f t="shared" si="443"/>
        <v/>
      </c>
      <c r="P4712" s="209" t="str">
        <f t="shared" si="444"/>
        <v/>
      </c>
      <c r="Q4712" s="31" t="str">
        <f t="shared" si="445"/>
        <v/>
      </c>
      <c r="R4712" s="129" t="s">
        <v>9</v>
      </c>
      <c r="S4712" s="128" t="s">
        <v>9</v>
      </c>
      <c r="T4712" s="1"/>
    </row>
    <row r="4713" spans="1:20" ht="15.75" hidden="1" customHeight="1">
      <c r="A4713" s="1" t="str">
        <f t="shared" si="1"/>
        <v/>
      </c>
      <c r="B4713" s="268" t="str">
        <f t="shared" si="440"/>
        <v>X</v>
      </c>
      <c r="C4713" s="1"/>
      <c r="D4713" s="27" t="str">
        <f>IF('ESA Input'!AH4678="","",IF('ESA Input'!AH4678="Yes",'ESA Input'!B4678,"Ineligible"))</f>
        <v/>
      </c>
      <c r="E4713" s="242" t="str">
        <f>IF('ESA Input'!AH4678="","",'ESA Input'!AH4678)</f>
        <v/>
      </c>
      <c r="F4713" s="461" t="str">
        <f>IF('ESA Input'!AH4678="","",IF('ESA Input'!AH4678="YES",'ESA Input'!AG4678,""))</f>
        <v/>
      </c>
      <c r="G4713" s="462"/>
      <c r="H4713" s="201" t="str">
        <f>IF('ESA Input'!AH4678="","",IF('ESA Input'!AH4678="Yes",'ESA Input'!J4678,""))</f>
        <v/>
      </c>
      <c r="I4713" s="227" t="str">
        <f>IF('ESA Input'!AH4678="","",IF('ESA Input'!AH4678="Yes",'ESA Input'!D4678,""))</f>
        <v/>
      </c>
      <c r="J4713" s="235" t="str">
        <f>IF('ESA Input'!AH4678="","",IF('ESA Input'!AH4678="Yes",'ESA Input'!E4678,""))</f>
        <v/>
      </c>
      <c r="K4713" s="29" t="str">
        <f>IF('ESA Input'!AH4678="","",IF('ESA Input'!AH4678="Yes",'ESA Input'!H4678,""))</f>
        <v/>
      </c>
      <c r="L4713" s="236" t="str">
        <f>IF('ESA Input'!AH4678="","",IF('ESA Input'!AH4678="Yes",'ESA Input'!G4678,""))</f>
        <v/>
      </c>
      <c r="M4713" s="31" t="str">
        <f t="shared" si="441"/>
        <v/>
      </c>
      <c r="N4713" s="208" t="str">
        <f t="shared" si="442"/>
        <v/>
      </c>
      <c r="O4713" s="209" t="str">
        <f t="shared" si="443"/>
        <v/>
      </c>
      <c r="P4713" s="209" t="str">
        <f t="shared" si="444"/>
        <v/>
      </c>
      <c r="Q4713" s="31" t="str">
        <f t="shared" si="445"/>
        <v/>
      </c>
      <c r="R4713" s="129" t="s">
        <v>9</v>
      </c>
      <c r="S4713" s="128" t="s">
        <v>9</v>
      </c>
      <c r="T4713" s="1"/>
    </row>
    <row r="4714" spans="1:20" ht="15.75" hidden="1" customHeight="1">
      <c r="A4714" s="1" t="str">
        <f t="shared" si="1"/>
        <v/>
      </c>
      <c r="B4714" s="268" t="str">
        <f t="shared" si="440"/>
        <v>X</v>
      </c>
      <c r="C4714" s="1"/>
      <c r="D4714" s="27" t="str">
        <f>IF('ESA Input'!AH4679="","",IF('ESA Input'!AH4679="Yes",'ESA Input'!B4679,"Ineligible"))</f>
        <v/>
      </c>
      <c r="E4714" s="242" t="str">
        <f>IF('ESA Input'!AH4679="","",'ESA Input'!AH4679)</f>
        <v/>
      </c>
      <c r="F4714" s="461" t="str">
        <f>IF('ESA Input'!AH4679="","",IF('ESA Input'!AH4679="YES",'ESA Input'!AG4679,""))</f>
        <v/>
      </c>
      <c r="G4714" s="462"/>
      <c r="H4714" s="201" t="str">
        <f>IF('ESA Input'!AH4679="","",IF('ESA Input'!AH4679="Yes",'ESA Input'!J4679,""))</f>
        <v/>
      </c>
      <c r="I4714" s="227" t="str">
        <f>IF('ESA Input'!AH4679="","",IF('ESA Input'!AH4679="Yes",'ESA Input'!D4679,""))</f>
        <v/>
      </c>
      <c r="J4714" s="235" t="str">
        <f>IF('ESA Input'!AH4679="","",IF('ESA Input'!AH4679="Yes",'ESA Input'!E4679,""))</f>
        <v/>
      </c>
      <c r="K4714" s="29" t="str">
        <f>IF('ESA Input'!AH4679="","",IF('ESA Input'!AH4679="Yes",'ESA Input'!H4679,""))</f>
        <v/>
      </c>
      <c r="L4714" s="236" t="str">
        <f>IF('ESA Input'!AH4679="","",IF('ESA Input'!AH4679="Yes",'ESA Input'!G4679,""))</f>
        <v/>
      </c>
      <c r="M4714" s="31" t="str">
        <f t="shared" si="441"/>
        <v/>
      </c>
      <c r="N4714" s="208" t="str">
        <f t="shared" si="442"/>
        <v/>
      </c>
      <c r="O4714" s="209" t="str">
        <f t="shared" si="443"/>
        <v/>
      </c>
      <c r="P4714" s="209" t="str">
        <f t="shared" si="444"/>
        <v/>
      </c>
      <c r="Q4714" s="31" t="str">
        <f t="shared" si="445"/>
        <v/>
      </c>
      <c r="R4714" s="129" t="s">
        <v>9</v>
      </c>
      <c r="S4714" s="128" t="s">
        <v>9</v>
      </c>
      <c r="T4714" s="1"/>
    </row>
    <row r="4715" spans="1:20" ht="15.75" hidden="1" customHeight="1">
      <c r="A4715" s="1" t="str">
        <f t="shared" si="1"/>
        <v/>
      </c>
      <c r="B4715" s="268" t="str">
        <f t="shared" si="440"/>
        <v>X</v>
      </c>
      <c r="C4715" s="1"/>
      <c r="D4715" s="27" t="str">
        <f>IF('ESA Input'!AH4680="","",IF('ESA Input'!AH4680="Yes",'ESA Input'!B4680,"Ineligible"))</f>
        <v/>
      </c>
      <c r="E4715" s="242" t="str">
        <f>IF('ESA Input'!AH4680="","",'ESA Input'!AH4680)</f>
        <v/>
      </c>
      <c r="F4715" s="461" t="str">
        <f>IF('ESA Input'!AH4680="","",IF('ESA Input'!AH4680="YES",'ESA Input'!AG4680,""))</f>
        <v/>
      </c>
      <c r="G4715" s="462"/>
      <c r="H4715" s="201" t="str">
        <f>IF('ESA Input'!AH4680="","",IF('ESA Input'!AH4680="Yes",'ESA Input'!J4680,""))</f>
        <v/>
      </c>
      <c r="I4715" s="227" t="str">
        <f>IF('ESA Input'!AH4680="","",IF('ESA Input'!AH4680="Yes",'ESA Input'!D4680,""))</f>
        <v/>
      </c>
      <c r="J4715" s="235" t="str">
        <f>IF('ESA Input'!AH4680="","",IF('ESA Input'!AH4680="Yes",'ESA Input'!E4680,""))</f>
        <v/>
      </c>
      <c r="K4715" s="29" t="str">
        <f>IF('ESA Input'!AH4680="","",IF('ESA Input'!AH4680="Yes",'ESA Input'!H4680,""))</f>
        <v/>
      </c>
      <c r="L4715" s="236" t="str">
        <f>IF('ESA Input'!AH4680="","",IF('ESA Input'!AH4680="Yes",'ESA Input'!G4680,""))</f>
        <v/>
      </c>
      <c r="M4715" s="31" t="str">
        <f t="shared" si="441"/>
        <v/>
      </c>
      <c r="N4715" s="208" t="str">
        <f t="shared" si="442"/>
        <v/>
      </c>
      <c r="O4715" s="209" t="str">
        <f t="shared" si="443"/>
        <v/>
      </c>
      <c r="P4715" s="209" t="str">
        <f t="shared" si="444"/>
        <v/>
      </c>
      <c r="Q4715" s="31" t="str">
        <f t="shared" si="445"/>
        <v/>
      </c>
      <c r="R4715" s="129" t="s">
        <v>9</v>
      </c>
      <c r="S4715" s="128" t="s">
        <v>9</v>
      </c>
      <c r="T4715" s="1"/>
    </row>
    <row r="4716" spans="1:20" ht="15.75" hidden="1" customHeight="1">
      <c r="A4716" s="1" t="str">
        <f t="shared" si="1"/>
        <v/>
      </c>
      <c r="B4716" s="268" t="str">
        <f t="shared" si="440"/>
        <v>X</v>
      </c>
      <c r="C4716" s="1"/>
      <c r="D4716" s="27" t="str">
        <f>IF('ESA Input'!AH4681="","",IF('ESA Input'!AH4681="Yes",'ESA Input'!B4681,"Ineligible"))</f>
        <v/>
      </c>
      <c r="E4716" s="242" t="str">
        <f>IF('ESA Input'!AH4681="","",'ESA Input'!AH4681)</f>
        <v/>
      </c>
      <c r="F4716" s="461" t="str">
        <f>IF('ESA Input'!AH4681="","",IF('ESA Input'!AH4681="YES",'ESA Input'!AG4681,""))</f>
        <v/>
      </c>
      <c r="G4716" s="462"/>
      <c r="H4716" s="201" t="str">
        <f>IF('ESA Input'!AH4681="","",IF('ESA Input'!AH4681="Yes",'ESA Input'!J4681,""))</f>
        <v/>
      </c>
      <c r="I4716" s="227" t="str">
        <f>IF('ESA Input'!AH4681="","",IF('ESA Input'!AH4681="Yes",'ESA Input'!D4681,""))</f>
        <v/>
      </c>
      <c r="J4716" s="235" t="str">
        <f>IF('ESA Input'!AH4681="","",IF('ESA Input'!AH4681="Yes",'ESA Input'!E4681,""))</f>
        <v/>
      </c>
      <c r="K4716" s="29" t="str">
        <f>IF('ESA Input'!AH4681="","",IF('ESA Input'!AH4681="Yes",'ESA Input'!H4681,""))</f>
        <v/>
      </c>
      <c r="L4716" s="236" t="str">
        <f>IF('ESA Input'!AH4681="","",IF('ESA Input'!AH4681="Yes",'ESA Input'!G4681,""))</f>
        <v/>
      </c>
      <c r="M4716" s="31" t="str">
        <f t="shared" si="441"/>
        <v/>
      </c>
      <c r="N4716" s="208" t="str">
        <f t="shared" si="442"/>
        <v/>
      </c>
      <c r="O4716" s="209" t="str">
        <f t="shared" si="443"/>
        <v/>
      </c>
      <c r="P4716" s="209" t="str">
        <f t="shared" si="444"/>
        <v/>
      </c>
      <c r="Q4716" s="31" t="str">
        <f t="shared" si="445"/>
        <v/>
      </c>
      <c r="R4716" s="129" t="s">
        <v>9</v>
      </c>
      <c r="S4716" s="128" t="s">
        <v>9</v>
      </c>
      <c r="T4716" s="1"/>
    </row>
    <row r="4717" spans="1:20" ht="15.75" hidden="1" customHeight="1">
      <c r="A4717" s="1" t="str">
        <f t="shared" si="1"/>
        <v/>
      </c>
      <c r="B4717" s="268" t="str">
        <f t="shared" si="440"/>
        <v>X</v>
      </c>
      <c r="C4717" s="1"/>
      <c r="D4717" s="27" t="str">
        <f>IF('ESA Input'!AH4682="","",IF('ESA Input'!AH4682="Yes",'ESA Input'!B4682,"Ineligible"))</f>
        <v/>
      </c>
      <c r="E4717" s="242" t="str">
        <f>IF('ESA Input'!AH4682="","",'ESA Input'!AH4682)</f>
        <v/>
      </c>
      <c r="F4717" s="461" t="str">
        <f>IF('ESA Input'!AH4682="","",IF('ESA Input'!AH4682="YES",'ESA Input'!AG4682,""))</f>
        <v/>
      </c>
      <c r="G4717" s="462"/>
      <c r="H4717" s="201" t="str">
        <f>IF('ESA Input'!AH4682="","",IF('ESA Input'!AH4682="Yes",'ESA Input'!J4682,""))</f>
        <v/>
      </c>
      <c r="I4717" s="227" t="str">
        <f>IF('ESA Input'!AH4682="","",IF('ESA Input'!AH4682="Yes",'ESA Input'!D4682,""))</f>
        <v/>
      </c>
      <c r="J4717" s="235" t="str">
        <f>IF('ESA Input'!AH4682="","",IF('ESA Input'!AH4682="Yes",'ESA Input'!E4682,""))</f>
        <v/>
      </c>
      <c r="K4717" s="29" t="str">
        <f>IF('ESA Input'!AH4682="","",IF('ESA Input'!AH4682="Yes",'ESA Input'!H4682,""))</f>
        <v/>
      </c>
      <c r="L4717" s="236" t="str">
        <f>IF('ESA Input'!AH4682="","",IF('ESA Input'!AH4682="Yes",'ESA Input'!G4682,""))</f>
        <v/>
      </c>
      <c r="M4717" s="31" t="str">
        <f t="shared" si="441"/>
        <v/>
      </c>
      <c r="N4717" s="208" t="str">
        <f t="shared" si="442"/>
        <v/>
      </c>
      <c r="O4717" s="209" t="str">
        <f t="shared" si="443"/>
        <v/>
      </c>
      <c r="P4717" s="209" t="str">
        <f t="shared" si="444"/>
        <v/>
      </c>
      <c r="Q4717" s="31" t="str">
        <f t="shared" si="445"/>
        <v/>
      </c>
      <c r="R4717" s="129" t="s">
        <v>9</v>
      </c>
      <c r="S4717" s="128" t="s">
        <v>9</v>
      </c>
      <c r="T4717" s="1"/>
    </row>
    <row r="4718" spans="1:20" ht="15.75" hidden="1" customHeight="1">
      <c r="A4718" s="1" t="str">
        <f t="shared" si="1"/>
        <v/>
      </c>
      <c r="B4718" s="268" t="str">
        <f t="shared" si="440"/>
        <v>X</v>
      </c>
      <c r="C4718" s="1"/>
      <c r="D4718" s="27" t="str">
        <f>IF('ESA Input'!AH4683="","",IF('ESA Input'!AH4683="Yes",'ESA Input'!B4683,"Ineligible"))</f>
        <v/>
      </c>
      <c r="E4718" s="242" t="str">
        <f>IF('ESA Input'!AH4683="","",'ESA Input'!AH4683)</f>
        <v/>
      </c>
      <c r="F4718" s="461" t="str">
        <f>IF('ESA Input'!AH4683="","",IF('ESA Input'!AH4683="YES",'ESA Input'!AG4683,""))</f>
        <v/>
      </c>
      <c r="G4718" s="462"/>
      <c r="H4718" s="201" t="str">
        <f>IF('ESA Input'!AH4683="","",IF('ESA Input'!AH4683="Yes",'ESA Input'!J4683,""))</f>
        <v/>
      </c>
      <c r="I4718" s="227" t="str">
        <f>IF('ESA Input'!AH4683="","",IF('ESA Input'!AH4683="Yes",'ESA Input'!D4683,""))</f>
        <v/>
      </c>
      <c r="J4718" s="235" t="str">
        <f>IF('ESA Input'!AH4683="","",IF('ESA Input'!AH4683="Yes",'ESA Input'!E4683,""))</f>
        <v/>
      </c>
      <c r="K4718" s="29" t="str">
        <f>IF('ESA Input'!AH4683="","",IF('ESA Input'!AH4683="Yes",'ESA Input'!H4683,""))</f>
        <v/>
      </c>
      <c r="L4718" s="236" t="str">
        <f>IF('ESA Input'!AH4683="","",IF('ESA Input'!AH4683="Yes",'ESA Input'!G4683,""))</f>
        <v/>
      </c>
      <c r="M4718" s="31" t="str">
        <f t="shared" si="441"/>
        <v/>
      </c>
      <c r="N4718" s="208" t="str">
        <f t="shared" si="442"/>
        <v/>
      </c>
      <c r="O4718" s="209" t="str">
        <f t="shared" si="443"/>
        <v/>
      </c>
      <c r="P4718" s="209" t="str">
        <f t="shared" si="444"/>
        <v/>
      </c>
      <c r="Q4718" s="31" t="str">
        <f t="shared" si="445"/>
        <v/>
      </c>
      <c r="R4718" s="129" t="s">
        <v>9</v>
      </c>
      <c r="S4718" s="128" t="s">
        <v>9</v>
      </c>
      <c r="T4718" s="1"/>
    </row>
    <row r="4719" spans="1:20" ht="15.75" hidden="1" customHeight="1">
      <c r="A4719" s="1" t="str">
        <f t="shared" si="1"/>
        <v/>
      </c>
      <c r="B4719" s="268" t="str">
        <f t="shared" si="440"/>
        <v>X</v>
      </c>
      <c r="C4719" s="1"/>
      <c r="D4719" s="27" t="str">
        <f>IF('ESA Input'!AH4684="","",IF('ESA Input'!AH4684="Yes",'ESA Input'!B4684,"Ineligible"))</f>
        <v/>
      </c>
      <c r="E4719" s="242" t="str">
        <f>IF('ESA Input'!AH4684="","",'ESA Input'!AH4684)</f>
        <v/>
      </c>
      <c r="F4719" s="461" t="str">
        <f>IF('ESA Input'!AH4684="","",IF('ESA Input'!AH4684="YES",'ESA Input'!AG4684,""))</f>
        <v/>
      </c>
      <c r="G4719" s="462"/>
      <c r="H4719" s="201" t="str">
        <f>IF('ESA Input'!AH4684="","",IF('ESA Input'!AH4684="Yes",'ESA Input'!J4684,""))</f>
        <v/>
      </c>
      <c r="I4719" s="227" t="str">
        <f>IF('ESA Input'!AH4684="","",IF('ESA Input'!AH4684="Yes",'ESA Input'!D4684,""))</f>
        <v/>
      </c>
      <c r="J4719" s="235" t="str">
        <f>IF('ESA Input'!AH4684="","",IF('ESA Input'!AH4684="Yes",'ESA Input'!E4684,""))</f>
        <v/>
      </c>
      <c r="K4719" s="29" t="str">
        <f>IF('ESA Input'!AH4684="","",IF('ESA Input'!AH4684="Yes",'ESA Input'!H4684,""))</f>
        <v/>
      </c>
      <c r="L4719" s="236" t="str">
        <f>IF('ESA Input'!AH4684="","",IF('ESA Input'!AH4684="Yes",'ESA Input'!G4684,""))</f>
        <v/>
      </c>
      <c r="M4719" s="31" t="str">
        <f t="shared" si="441"/>
        <v/>
      </c>
      <c r="N4719" s="208" t="str">
        <f t="shared" si="442"/>
        <v/>
      </c>
      <c r="O4719" s="209" t="str">
        <f t="shared" si="443"/>
        <v/>
      </c>
      <c r="P4719" s="209" t="str">
        <f t="shared" si="444"/>
        <v/>
      </c>
      <c r="Q4719" s="31" t="str">
        <f t="shared" si="445"/>
        <v/>
      </c>
      <c r="R4719" s="129" t="s">
        <v>9</v>
      </c>
      <c r="S4719" s="128" t="s">
        <v>9</v>
      </c>
      <c r="T4719" s="1"/>
    </row>
    <row r="4720" spans="1:20" ht="15.75" hidden="1" customHeight="1">
      <c r="A4720" s="1" t="str">
        <f t="shared" si="1"/>
        <v/>
      </c>
      <c r="B4720" s="268" t="str">
        <f t="shared" si="440"/>
        <v>X</v>
      </c>
      <c r="C4720" s="1"/>
      <c r="D4720" s="27" t="str">
        <f>IF('ESA Input'!AH4685="","",IF('ESA Input'!AH4685="Yes",'ESA Input'!B4685,"Ineligible"))</f>
        <v/>
      </c>
      <c r="E4720" s="242" t="str">
        <f>IF('ESA Input'!AH4685="","",'ESA Input'!AH4685)</f>
        <v/>
      </c>
      <c r="F4720" s="461" t="str">
        <f>IF('ESA Input'!AH4685="","",IF('ESA Input'!AH4685="YES",'ESA Input'!AG4685,""))</f>
        <v/>
      </c>
      <c r="G4720" s="462"/>
      <c r="H4720" s="201" t="str">
        <f>IF('ESA Input'!AH4685="","",IF('ESA Input'!AH4685="Yes",'ESA Input'!J4685,""))</f>
        <v/>
      </c>
      <c r="I4720" s="227" t="str">
        <f>IF('ESA Input'!AH4685="","",IF('ESA Input'!AH4685="Yes",'ESA Input'!D4685,""))</f>
        <v/>
      </c>
      <c r="J4720" s="235" t="str">
        <f>IF('ESA Input'!AH4685="","",IF('ESA Input'!AH4685="Yes",'ESA Input'!E4685,""))</f>
        <v/>
      </c>
      <c r="K4720" s="29" t="str">
        <f>IF('ESA Input'!AH4685="","",IF('ESA Input'!AH4685="Yes",'ESA Input'!H4685,""))</f>
        <v/>
      </c>
      <c r="L4720" s="236" t="str">
        <f>IF('ESA Input'!AH4685="","",IF('ESA Input'!AH4685="Yes",'ESA Input'!G4685,""))</f>
        <v/>
      </c>
      <c r="M4720" s="31" t="str">
        <f t="shared" si="441"/>
        <v/>
      </c>
      <c r="N4720" s="208" t="str">
        <f t="shared" si="442"/>
        <v/>
      </c>
      <c r="O4720" s="209" t="str">
        <f t="shared" si="443"/>
        <v/>
      </c>
      <c r="P4720" s="209" t="str">
        <f t="shared" si="444"/>
        <v/>
      </c>
      <c r="Q4720" s="31" t="str">
        <f t="shared" si="445"/>
        <v/>
      </c>
      <c r="R4720" s="129" t="s">
        <v>9</v>
      </c>
      <c r="S4720" s="128" t="s">
        <v>9</v>
      </c>
      <c r="T4720" s="1"/>
    </row>
    <row r="4721" spans="1:20" ht="15.75" hidden="1" customHeight="1">
      <c r="A4721" s="1" t="str">
        <f t="shared" si="1"/>
        <v/>
      </c>
      <c r="B4721" s="268" t="str">
        <f t="shared" si="440"/>
        <v>X</v>
      </c>
      <c r="C4721" s="1"/>
      <c r="D4721" s="27" t="str">
        <f>IF('ESA Input'!AH4686="","",IF('ESA Input'!AH4686="Yes",'ESA Input'!B4686,"Ineligible"))</f>
        <v/>
      </c>
      <c r="E4721" s="242" t="str">
        <f>IF('ESA Input'!AH4686="","",'ESA Input'!AH4686)</f>
        <v/>
      </c>
      <c r="F4721" s="461" t="str">
        <f>IF('ESA Input'!AH4686="","",IF('ESA Input'!AH4686="YES",'ESA Input'!AG4686,""))</f>
        <v/>
      </c>
      <c r="G4721" s="462"/>
      <c r="H4721" s="201" t="str">
        <f>IF('ESA Input'!AH4686="","",IF('ESA Input'!AH4686="Yes",'ESA Input'!J4686,""))</f>
        <v/>
      </c>
      <c r="I4721" s="227" t="str">
        <f>IF('ESA Input'!AH4686="","",IF('ESA Input'!AH4686="Yes",'ESA Input'!D4686,""))</f>
        <v/>
      </c>
      <c r="J4721" s="235" t="str">
        <f>IF('ESA Input'!AH4686="","",IF('ESA Input'!AH4686="Yes",'ESA Input'!E4686,""))</f>
        <v/>
      </c>
      <c r="K4721" s="29" t="str">
        <f>IF('ESA Input'!AH4686="","",IF('ESA Input'!AH4686="Yes",'ESA Input'!H4686,""))</f>
        <v/>
      </c>
      <c r="L4721" s="236" t="str">
        <f>IF('ESA Input'!AH4686="","",IF('ESA Input'!AH4686="Yes",'ESA Input'!G4686,""))</f>
        <v/>
      </c>
      <c r="M4721" s="31" t="str">
        <f t="shared" si="441"/>
        <v/>
      </c>
      <c r="N4721" s="208" t="str">
        <f t="shared" si="442"/>
        <v/>
      </c>
      <c r="O4721" s="209" t="str">
        <f t="shared" si="443"/>
        <v/>
      </c>
      <c r="P4721" s="209" t="str">
        <f t="shared" si="444"/>
        <v/>
      </c>
      <c r="Q4721" s="31" t="str">
        <f t="shared" si="445"/>
        <v/>
      </c>
      <c r="R4721" s="129" t="s">
        <v>9</v>
      </c>
      <c r="S4721" s="128" t="s">
        <v>9</v>
      </c>
      <c r="T4721" s="1"/>
    </row>
    <row r="4722" spans="1:20" ht="15.75" hidden="1" customHeight="1">
      <c r="A4722" s="1" t="str">
        <f t="shared" si="1"/>
        <v/>
      </c>
      <c r="B4722" s="268" t="str">
        <f t="shared" si="440"/>
        <v>X</v>
      </c>
      <c r="C4722" s="1"/>
      <c r="D4722" s="27" t="str">
        <f>IF('ESA Input'!AH4687="","",IF('ESA Input'!AH4687="Yes",'ESA Input'!B4687,"Ineligible"))</f>
        <v/>
      </c>
      <c r="E4722" s="242" t="str">
        <f>IF('ESA Input'!AH4687="","",'ESA Input'!AH4687)</f>
        <v/>
      </c>
      <c r="F4722" s="461" t="str">
        <f>IF('ESA Input'!AH4687="","",IF('ESA Input'!AH4687="YES",'ESA Input'!AG4687,""))</f>
        <v/>
      </c>
      <c r="G4722" s="462"/>
      <c r="H4722" s="201" t="str">
        <f>IF('ESA Input'!AH4687="","",IF('ESA Input'!AH4687="Yes",'ESA Input'!J4687,""))</f>
        <v/>
      </c>
      <c r="I4722" s="227" t="str">
        <f>IF('ESA Input'!AH4687="","",IF('ESA Input'!AH4687="Yes",'ESA Input'!D4687,""))</f>
        <v/>
      </c>
      <c r="J4722" s="235" t="str">
        <f>IF('ESA Input'!AH4687="","",IF('ESA Input'!AH4687="Yes",'ESA Input'!E4687,""))</f>
        <v/>
      </c>
      <c r="K4722" s="29" t="str">
        <f>IF('ESA Input'!AH4687="","",IF('ESA Input'!AH4687="Yes",'ESA Input'!H4687,""))</f>
        <v/>
      </c>
      <c r="L4722" s="236" t="str">
        <f>IF('ESA Input'!AH4687="","",IF('ESA Input'!AH4687="Yes",'ESA Input'!G4687,""))</f>
        <v/>
      </c>
      <c r="M4722" s="31" t="str">
        <f t="shared" si="441"/>
        <v/>
      </c>
      <c r="N4722" s="208" t="str">
        <f t="shared" si="442"/>
        <v/>
      </c>
      <c r="O4722" s="209" t="str">
        <f t="shared" si="443"/>
        <v/>
      </c>
      <c r="P4722" s="209" t="str">
        <f t="shared" si="444"/>
        <v/>
      </c>
      <c r="Q4722" s="31" t="str">
        <f t="shared" si="445"/>
        <v/>
      </c>
      <c r="R4722" s="129" t="s">
        <v>9</v>
      </c>
      <c r="S4722" s="128" t="s">
        <v>9</v>
      </c>
      <c r="T4722" s="1"/>
    </row>
    <row r="4723" spans="1:20" ht="15.75" hidden="1" customHeight="1">
      <c r="A4723" s="1" t="str">
        <f t="shared" si="1"/>
        <v/>
      </c>
      <c r="B4723" s="268" t="str">
        <f t="shared" si="440"/>
        <v>X</v>
      </c>
      <c r="C4723" s="1"/>
      <c r="D4723" s="27" t="str">
        <f>IF('ESA Input'!AH4688="","",IF('ESA Input'!AH4688="Yes",'ESA Input'!B4688,"Ineligible"))</f>
        <v/>
      </c>
      <c r="E4723" s="242" t="str">
        <f>IF('ESA Input'!AH4688="","",'ESA Input'!AH4688)</f>
        <v/>
      </c>
      <c r="F4723" s="461" t="str">
        <f>IF('ESA Input'!AH4688="","",IF('ESA Input'!AH4688="YES",'ESA Input'!AG4688,""))</f>
        <v/>
      </c>
      <c r="G4723" s="462"/>
      <c r="H4723" s="201" t="str">
        <f>IF('ESA Input'!AH4688="","",IF('ESA Input'!AH4688="Yes",'ESA Input'!J4688,""))</f>
        <v/>
      </c>
      <c r="I4723" s="227" t="str">
        <f>IF('ESA Input'!AH4688="","",IF('ESA Input'!AH4688="Yes",'ESA Input'!D4688,""))</f>
        <v/>
      </c>
      <c r="J4723" s="235" t="str">
        <f>IF('ESA Input'!AH4688="","",IF('ESA Input'!AH4688="Yes",'ESA Input'!E4688,""))</f>
        <v/>
      </c>
      <c r="K4723" s="29" t="str">
        <f>IF('ESA Input'!AH4688="","",IF('ESA Input'!AH4688="Yes",'ESA Input'!H4688,""))</f>
        <v/>
      </c>
      <c r="L4723" s="236" t="str">
        <f>IF('ESA Input'!AH4688="","",IF('ESA Input'!AH4688="Yes",'ESA Input'!G4688,""))</f>
        <v/>
      </c>
      <c r="M4723" s="31" t="str">
        <f t="shared" si="441"/>
        <v/>
      </c>
      <c r="N4723" s="208" t="str">
        <f t="shared" si="442"/>
        <v/>
      </c>
      <c r="O4723" s="209" t="str">
        <f t="shared" si="443"/>
        <v/>
      </c>
      <c r="P4723" s="209" t="str">
        <f t="shared" si="444"/>
        <v/>
      </c>
      <c r="Q4723" s="31" t="str">
        <f t="shared" si="445"/>
        <v/>
      </c>
      <c r="R4723" s="129" t="s">
        <v>9</v>
      </c>
      <c r="S4723" s="128" t="s">
        <v>9</v>
      </c>
      <c r="T4723" s="1"/>
    </row>
    <row r="4724" spans="1:20" ht="15.75" hidden="1" customHeight="1">
      <c r="A4724" s="1" t="str">
        <f t="shared" si="1"/>
        <v/>
      </c>
      <c r="B4724" s="268" t="str">
        <f t="shared" si="440"/>
        <v>X</v>
      </c>
      <c r="C4724" s="1"/>
      <c r="D4724" s="27" t="str">
        <f>IF('ESA Input'!AH4689="","",IF('ESA Input'!AH4689="Yes",'ESA Input'!B4689,"Ineligible"))</f>
        <v/>
      </c>
      <c r="E4724" s="242" t="str">
        <f>IF('ESA Input'!AH4689="","",'ESA Input'!AH4689)</f>
        <v/>
      </c>
      <c r="F4724" s="461" t="str">
        <f>IF('ESA Input'!AH4689="","",IF('ESA Input'!AH4689="YES",'ESA Input'!AG4689,""))</f>
        <v/>
      </c>
      <c r="G4724" s="462"/>
      <c r="H4724" s="201" t="str">
        <f>IF('ESA Input'!AH4689="","",IF('ESA Input'!AH4689="Yes",'ESA Input'!J4689,""))</f>
        <v/>
      </c>
      <c r="I4724" s="227" t="str">
        <f>IF('ESA Input'!AH4689="","",IF('ESA Input'!AH4689="Yes",'ESA Input'!D4689,""))</f>
        <v/>
      </c>
      <c r="J4724" s="235" t="str">
        <f>IF('ESA Input'!AH4689="","",IF('ESA Input'!AH4689="Yes",'ESA Input'!E4689,""))</f>
        <v/>
      </c>
      <c r="K4724" s="29" t="str">
        <f>IF('ESA Input'!AH4689="","",IF('ESA Input'!AH4689="Yes",'ESA Input'!H4689,""))</f>
        <v/>
      </c>
      <c r="L4724" s="236" t="str">
        <f>IF('ESA Input'!AH4689="","",IF('ESA Input'!AH4689="Yes",'ESA Input'!G4689,""))</f>
        <v/>
      </c>
      <c r="M4724" s="31" t="str">
        <f t="shared" si="441"/>
        <v/>
      </c>
      <c r="N4724" s="208" t="str">
        <f t="shared" si="442"/>
        <v/>
      </c>
      <c r="O4724" s="209" t="str">
        <f t="shared" si="443"/>
        <v/>
      </c>
      <c r="P4724" s="209" t="str">
        <f t="shared" si="444"/>
        <v/>
      </c>
      <c r="Q4724" s="31" t="str">
        <f t="shared" si="445"/>
        <v/>
      </c>
      <c r="R4724" s="129" t="s">
        <v>9</v>
      </c>
      <c r="S4724" s="128" t="s">
        <v>9</v>
      </c>
      <c r="T4724" s="1"/>
    </row>
    <row r="4725" spans="1:20" ht="15.75" hidden="1" customHeight="1">
      <c r="A4725" s="1" t="str">
        <f t="shared" si="1"/>
        <v/>
      </c>
      <c r="B4725" s="268" t="str">
        <f t="shared" si="440"/>
        <v>X</v>
      </c>
      <c r="C4725" s="1"/>
      <c r="D4725" s="27" t="str">
        <f>IF('ESA Input'!AH4690="","",IF('ESA Input'!AH4690="Yes",'ESA Input'!B4690,"Ineligible"))</f>
        <v/>
      </c>
      <c r="E4725" s="242" t="str">
        <f>IF('ESA Input'!AH4690="","",'ESA Input'!AH4690)</f>
        <v/>
      </c>
      <c r="F4725" s="461" t="str">
        <f>IF('ESA Input'!AH4690="","",IF('ESA Input'!AH4690="YES",'ESA Input'!AG4690,""))</f>
        <v/>
      </c>
      <c r="G4725" s="462"/>
      <c r="H4725" s="201" t="str">
        <f>IF('ESA Input'!AH4690="","",IF('ESA Input'!AH4690="Yes",'ESA Input'!J4690,""))</f>
        <v/>
      </c>
      <c r="I4725" s="227" t="str">
        <f>IF('ESA Input'!AH4690="","",IF('ESA Input'!AH4690="Yes",'ESA Input'!D4690,""))</f>
        <v/>
      </c>
      <c r="J4725" s="235" t="str">
        <f>IF('ESA Input'!AH4690="","",IF('ESA Input'!AH4690="Yes",'ESA Input'!E4690,""))</f>
        <v/>
      </c>
      <c r="K4725" s="29" t="str">
        <f>IF('ESA Input'!AH4690="","",IF('ESA Input'!AH4690="Yes",'ESA Input'!H4690,""))</f>
        <v/>
      </c>
      <c r="L4725" s="236" t="str">
        <f>IF('ESA Input'!AH4690="","",IF('ESA Input'!AH4690="Yes",'ESA Input'!G4690,""))</f>
        <v/>
      </c>
      <c r="M4725" s="31" t="str">
        <f t="shared" si="441"/>
        <v/>
      </c>
      <c r="N4725" s="208" t="str">
        <f t="shared" si="442"/>
        <v/>
      </c>
      <c r="O4725" s="209" t="str">
        <f t="shared" si="443"/>
        <v/>
      </c>
      <c r="P4725" s="209" t="str">
        <f t="shared" si="444"/>
        <v/>
      </c>
      <c r="Q4725" s="31" t="str">
        <f t="shared" si="445"/>
        <v/>
      </c>
      <c r="R4725" s="129" t="s">
        <v>9</v>
      </c>
      <c r="S4725" s="128" t="s">
        <v>9</v>
      </c>
      <c r="T4725" s="1"/>
    </row>
    <row r="4726" spans="1:20" ht="15.75" hidden="1" customHeight="1">
      <c r="A4726" s="1" t="str">
        <f t="shared" si="1"/>
        <v/>
      </c>
      <c r="B4726" s="268" t="str">
        <f t="shared" si="440"/>
        <v>X</v>
      </c>
      <c r="C4726" s="1"/>
      <c r="D4726" s="27" t="str">
        <f>IF('ESA Input'!AH4691="","",IF('ESA Input'!AH4691="Yes",'ESA Input'!B4691,"Ineligible"))</f>
        <v/>
      </c>
      <c r="E4726" s="242" t="str">
        <f>IF('ESA Input'!AH4691="","",'ESA Input'!AH4691)</f>
        <v/>
      </c>
      <c r="F4726" s="461" t="str">
        <f>IF('ESA Input'!AH4691="","",IF('ESA Input'!AH4691="YES",'ESA Input'!AG4691,""))</f>
        <v/>
      </c>
      <c r="G4726" s="462"/>
      <c r="H4726" s="201" t="str">
        <f>IF('ESA Input'!AH4691="","",IF('ESA Input'!AH4691="Yes",'ESA Input'!J4691,""))</f>
        <v/>
      </c>
      <c r="I4726" s="227" t="str">
        <f>IF('ESA Input'!AH4691="","",IF('ESA Input'!AH4691="Yes",'ESA Input'!D4691,""))</f>
        <v/>
      </c>
      <c r="J4726" s="235" t="str">
        <f>IF('ESA Input'!AH4691="","",IF('ESA Input'!AH4691="Yes",'ESA Input'!E4691,""))</f>
        <v/>
      </c>
      <c r="K4726" s="29" t="str">
        <f>IF('ESA Input'!AH4691="","",IF('ESA Input'!AH4691="Yes",'ESA Input'!H4691,""))</f>
        <v/>
      </c>
      <c r="L4726" s="236" t="str">
        <f>IF('ESA Input'!AH4691="","",IF('ESA Input'!AH4691="Yes",'ESA Input'!G4691,""))</f>
        <v/>
      </c>
      <c r="M4726" s="31" t="str">
        <f t="shared" si="441"/>
        <v/>
      </c>
      <c r="N4726" s="208" t="str">
        <f t="shared" si="442"/>
        <v/>
      </c>
      <c r="O4726" s="209" t="str">
        <f t="shared" si="443"/>
        <v/>
      </c>
      <c r="P4726" s="209" t="str">
        <f t="shared" si="444"/>
        <v/>
      </c>
      <c r="Q4726" s="31" t="str">
        <f t="shared" si="445"/>
        <v/>
      </c>
      <c r="R4726" s="129" t="s">
        <v>9</v>
      </c>
      <c r="S4726" s="128" t="s">
        <v>9</v>
      </c>
      <c r="T4726" s="1"/>
    </row>
    <row r="4727" spans="1:20" ht="15.75" hidden="1" customHeight="1">
      <c r="A4727" s="1" t="str">
        <f t="shared" si="1"/>
        <v/>
      </c>
      <c r="B4727" s="268" t="str">
        <f t="shared" si="440"/>
        <v>X</v>
      </c>
      <c r="C4727" s="1"/>
      <c r="D4727" s="27" t="str">
        <f>IF('ESA Input'!AH4692="","",IF('ESA Input'!AH4692="Yes",'ESA Input'!B4692,"Ineligible"))</f>
        <v/>
      </c>
      <c r="E4727" s="242" t="str">
        <f>IF('ESA Input'!AH4692="","",'ESA Input'!AH4692)</f>
        <v/>
      </c>
      <c r="F4727" s="461" t="str">
        <f>IF('ESA Input'!AH4692="","",IF('ESA Input'!AH4692="YES",'ESA Input'!AG4692,""))</f>
        <v/>
      </c>
      <c r="G4727" s="462"/>
      <c r="H4727" s="201" t="str">
        <f>IF('ESA Input'!AH4692="","",IF('ESA Input'!AH4692="Yes",'ESA Input'!J4692,""))</f>
        <v/>
      </c>
      <c r="I4727" s="227" t="str">
        <f>IF('ESA Input'!AH4692="","",IF('ESA Input'!AH4692="Yes",'ESA Input'!D4692,""))</f>
        <v/>
      </c>
      <c r="J4727" s="235" t="str">
        <f>IF('ESA Input'!AH4692="","",IF('ESA Input'!AH4692="Yes",'ESA Input'!E4692,""))</f>
        <v/>
      </c>
      <c r="K4727" s="29" t="str">
        <f>IF('ESA Input'!AH4692="","",IF('ESA Input'!AH4692="Yes",'ESA Input'!H4692,""))</f>
        <v/>
      </c>
      <c r="L4727" s="236" t="str">
        <f>IF('ESA Input'!AH4692="","",IF('ESA Input'!AH4692="Yes",'ESA Input'!G4692,""))</f>
        <v/>
      </c>
      <c r="M4727" s="31" t="str">
        <f t="shared" si="441"/>
        <v/>
      </c>
      <c r="N4727" s="208" t="str">
        <f t="shared" si="442"/>
        <v/>
      </c>
      <c r="O4727" s="209" t="str">
        <f t="shared" si="443"/>
        <v/>
      </c>
      <c r="P4727" s="209" t="str">
        <f t="shared" si="444"/>
        <v/>
      </c>
      <c r="Q4727" s="31" t="str">
        <f t="shared" si="445"/>
        <v/>
      </c>
      <c r="R4727" s="129" t="s">
        <v>9</v>
      </c>
      <c r="S4727" s="128" t="s">
        <v>9</v>
      </c>
      <c r="T4727" s="1"/>
    </row>
    <row r="4728" spans="1:20" ht="15.75" hidden="1" customHeight="1">
      <c r="A4728" s="1" t="str">
        <f t="shared" si="1"/>
        <v/>
      </c>
      <c r="B4728" s="268" t="str">
        <f t="shared" si="440"/>
        <v>X</v>
      </c>
      <c r="C4728" s="1"/>
      <c r="D4728" s="27" t="str">
        <f>IF('ESA Input'!AH4693="","",IF('ESA Input'!AH4693="Yes",'ESA Input'!B4693,"Ineligible"))</f>
        <v/>
      </c>
      <c r="E4728" s="242" t="str">
        <f>IF('ESA Input'!AH4693="","",'ESA Input'!AH4693)</f>
        <v/>
      </c>
      <c r="F4728" s="461" t="str">
        <f>IF('ESA Input'!AH4693="","",IF('ESA Input'!AH4693="YES",'ESA Input'!AG4693,""))</f>
        <v/>
      </c>
      <c r="G4728" s="462"/>
      <c r="H4728" s="201" t="str">
        <f>IF('ESA Input'!AH4693="","",IF('ESA Input'!AH4693="Yes",'ESA Input'!J4693,""))</f>
        <v/>
      </c>
      <c r="I4728" s="227" t="str">
        <f>IF('ESA Input'!AH4693="","",IF('ESA Input'!AH4693="Yes",'ESA Input'!D4693,""))</f>
        <v/>
      </c>
      <c r="J4728" s="235" t="str">
        <f>IF('ESA Input'!AH4693="","",IF('ESA Input'!AH4693="Yes",'ESA Input'!E4693,""))</f>
        <v/>
      </c>
      <c r="K4728" s="29" t="str">
        <f>IF('ESA Input'!AH4693="","",IF('ESA Input'!AH4693="Yes",'ESA Input'!H4693,""))</f>
        <v/>
      </c>
      <c r="L4728" s="236" t="str">
        <f>IF('ESA Input'!AH4693="","",IF('ESA Input'!AH4693="Yes",'ESA Input'!G4693,""))</f>
        <v/>
      </c>
      <c r="M4728" s="31" t="str">
        <f t="shared" si="441"/>
        <v/>
      </c>
      <c r="N4728" s="208" t="str">
        <f t="shared" si="442"/>
        <v/>
      </c>
      <c r="O4728" s="209" t="str">
        <f t="shared" si="443"/>
        <v/>
      </c>
      <c r="P4728" s="209" t="str">
        <f t="shared" si="444"/>
        <v/>
      </c>
      <c r="Q4728" s="31" t="str">
        <f t="shared" si="445"/>
        <v/>
      </c>
      <c r="R4728" s="129" t="s">
        <v>9</v>
      </c>
      <c r="S4728" s="128" t="s">
        <v>9</v>
      </c>
      <c r="T4728" s="1"/>
    </row>
    <row r="4729" spans="1:20" ht="15.75" hidden="1" customHeight="1">
      <c r="A4729" s="1" t="str">
        <f t="shared" si="1"/>
        <v/>
      </c>
      <c r="B4729" s="268" t="str">
        <f t="shared" si="440"/>
        <v>X</v>
      </c>
      <c r="C4729" s="1"/>
      <c r="D4729" s="27" t="str">
        <f>IF('ESA Input'!AH4694="","",IF('ESA Input'!AH4694="Yes",'ESA Input'!B4694,"Ineligible"))</f>
        <v/>
      </c>
      <c r="E4729" s="242" t="str">
        <f>IF('ESA Input'!AH4694="","",'ESA Input'!AH4694)</f>
        <v/>
      </c>
      <c r="F4729" s="461" t="str">
        <f>IF('ESA Input'!AH4694="","",IF('ESA Input'!AH4694="YES",'ESA Input'!AG4694,""))</f>
        <v/>
      </c>
      <c r="G4729" s="462"/>
      <c r="H4729" s="201" t="str">
        <f>IF('ESA Input'!AH4694="","",IF('ESA Input'!AH4694="Yes",'ESA Input'!J4694,""))</f>
        <v/>
      </c>
      <c r="I4729" s="227" t="str">
        <f>IF('ESA Input'!AH4694="","",IF('ESA Input'!AH4694="Yes",'ESA Input'!D4694,""))</f>
        <v/>
      </c>
      <c r="J4729" s="235" t="str">
        <f>IF('ESA Input'!AH4694="","",IF('ESA Input'!AH4694="Yes",'ESA Input'!E4694,""))</f>
        <v/>
      </c>
      <c r="K4729" s="29" t="str">
        <f>IF('ESA Input'!AH4694="","",IF('ESA Input'!AH4694="Yes",'ESA Input'!H4694,""))</f>
        <v/>
      </c>
      <c r="L4729" s="236" t="str">
        <f>IF('ESA Input'!AH4694="","",IF('ESA Input'!AH4694="Yes",'ESA Input'!G4694,""))</f>
        <v/>
      </c>
      <c r="M4729" s="31" t="str">
        <f t="shared" si="441"/>
        <v/>
      </c>
      <c r="N4729" s="208" t="str">
        <f t="shared" si="442"/>
        <v/>
      </c>
      <c r="O4729" s="209" t="str">
        <f t="shared" si="443"/>
        <v/>
      </c>
      <c r="P4729" s="209" t="str">
        <f t="shared" si="444"/>
        <v/>
      </c>
      <c r="Q4729" s="31" t="str">
        <f t="shared" si="445"/>
        <v/>
      </c>
      <c r="R4729" s="129" t="s">
        <v>9</v>
      </c>
      <c r="S4729" s="128" t="s">
        <v>9</v>
      </c>
      <c r="T4729" s="1"/>
    </row>
    <row r="4730" spans="1:20" ht="15.75" hidden="1" customHeight="1">
      <c r="A4730" s="1" t="str">
        <f t="shared" si="1"/>
        <v/>
      </c>
      <c r="B4730" s="268" t="str">
        <f t="shared" si="440"/>
        <v>X</v>
      </c>
      <c r="C4730" s="1"/>
      <c r="D4730" s="27" t="str">
        <f>IF('ESA Input'!AH4695="","",IF('ESA Input'!AH4695="Yes",'ESA Input'!B4695,"Ineligible"))</f>
        <v/>
      </c>
      <c r="E4730" s="242" t="str">
        <f>IF('ESA Input'!AH4695="","",'ESA Input'!AH4695)</f>
        <v/>
      </c>
      <c r="F4730" s="461" t="str">
        <f>IF('ESA Input'!AH4695="","",IF('ESA Input'!AH4695="YES",'ESA Input'!AG4695,""))</f>
        <v/>
      </c>
      <c r="G4730" s="462"/>
      <c r="H4730" s="201" t="str">
        <f>IF('ESA Input'!AH4695="","",IF('ESA Input'!AH4695="Yes",'ESA Input'!J4695,""))</f>
        <v/>
      </c>
      <c r="I4730" s="227" t="str">
        <f>IF('ESA Input'!AH4695="","",IF('ESA Input'!AH4695="Yes",'ESA Input'!D4695,""))</f>
        <v/>
      </c>
      <c r="J4730" s="235" t="str">
        <f>IF('ESA Input'!AH4695="","",IF('ESA Input'!AH4695="Yes",'ESA Input'!E4695,""))</f>
        <v/>
      </c>
      <c r="K4730" s="29" t="str">
        <f>IF('ESA Input'!AH4695="","",IF('ESA Input'!AH4695="Yes",'ESA Input'!H4695,""))</f>
        <v/>
      </c>
      <c r="L4730" s="236" t="str">
        <f>IF('ESA Input'!AH4695="","",IF('ESA Input'!AH4695="Yes",'ESA Input'!G4695,""))</f>
        <v/>
      </c>
      <c r="M4730" s="31" t="str">
        <f t="shared" si="441"/>
        <v/>
      </c>
      <c r="N4730" s="208" t="str">
        <f t="shared" si="442"/>
        <v/>
      </c>
      <c r="O4730" s="209" t="str">
        <f t="shared" si="443"/>
        <v/>
      </c>
      <c r="P4730" s="209" t="str">
        <f t="shared" si="444"/>
        <v/>
      </c>
      <c r="Q4730" s="31" t="str">
        <f t="shared" si="445"/>
        <v/>
      </c>
      <c r="R4730" s="129" t="s">
        <v>9</v>
      </c>
      <c r="S4730" s="128" t="s">
        <v>9</v>
      </c>
      <c r="T4730" s="1"/>
    </row>
    <row r="4731" spans="1:20" ht="15.75" hidden="1" customHeight="1">
      <c r="A4731" s="1" t="str">
        <f t="shared" si="1"/>
        <v/>
      </c>
      <c r="B4731" s="268" t="str">
        <f t="shared" si="440"/>
        <v>X</v>
      </c>
      <c r="C4731" s="1"/>
      <c r="D4731" s="27" t="str">
        <f>IF('ESA Input'!AH4696="","",IF('ESA Input'!AH4696="Yes",'ESA Input'!B4696,"Ineligible"))</f>
        <v/>
      </c>
      <c r="E4731" s="242" t="str">
        <f>IF('ESA Input'!AH4696="","",'ESA Input'!AH4696)</f>
        <v/>
      </c>
      <c r="F4731" s="461" t="str">
        <f>IF('ESA Input'!AH4696="","",IF('ESA Input'!AH4696="YES",'ESA Input'!AG4696,""))</f>
        <v/>
      </c>
      <c r="G4731" s="462"/>
      <c r="H4731" s="201" t="str">
        <f>IF('ESA Input'!AH4696="","",IF('ESA Input'!AH4696="Yes",'ESA Input'!J4696,""))</f>
        <v/>
      </c>
      <c r="I4731" s="227" t="str">
        <f>IF('ESA Input'!AH4696="","",IF('ESA Input'!AH4696="Yes",'ESA Input'!D4696,""))</f>
        <v/>
      </c>
      <c r="J4731" s="235" t="str">
        <f>IF('ESA Input'!AH4696="","",IF('ESA Input'!AH4696="Yes",'ESA Input'!E4696,""))</f>
        <v/>
      </c>
      <c r="K4731" s="29" t="str">
        <f>IF('ESA Input'!AH4696="","",IF('ESA Input'!AH4696="Yes",'ESA Input'!H4696,""))</f>
        <v/>
      </c>
      <c r="L4731" s="236" t="str">
        <f>IF('ESA Input'!AH4696="","",IF('ESA Input'!AH4696="Yes",'ESA Input'!G4696,""))</f>
        <v/>
      </c>
      <c r="M4731" s="31" t="str">
        <f t="shared" si="441"/>
        <v/>
      </c>
      <c r="N4731" s="208" t="str">
        <f t="shared" si="442"/>
        <v/>
      </c>
      <c r="O4731" s="209" t="str">
        <f t="shared" si="443"/>
        <v/>
      </c>
      <c r="P4731" s="209" t="str">
        <f t="shared" si="444"/>
        <v/>
      </c>
      <c r="Q4731" s="31" t="str">
        <f t="shared" si="445"/>
        <v/>
      </c>
      <c r="R4731" s="129" t="s">
        <v>9</v>
      </c>
      <c r="S4731" s="128" t="s">
        <v>9</v>
      </c>
      <c r="T4731" s="1"/>
    </row>
    <row r="4732" spans="1:20" ht="15.75" hidden="1" customHeight="1">
      <c r="A4732" s="1" t="str">
        <f t="shared" si="1"/>
        <v/>
      </c>
      <c r="B4732" s="268" t="str">
        <f t="shared" si="440"/>
        <v>X</v>
      </c>
      <c r="C4732" s="1"/>
      <c r="D4732" s="27" t="str">
        <f>IF('ESA Input'!AH4697="","",IF('ESA Input'!AH4697="Yes",'ESA Input'!B4697,"Ineligible"))</f>
        <v/>
      </c>
      <c r="E4732" s="242" t="str">
        <f>IF('ESA Input'!AH4697="","",'ESA Input'!AH4697)</f>
        <v/>
      </c>
      <c r="F4732" s="461" t="str">
        <f>IF('ESA Input'!AH4697="","",IF('ESA Input'!AH4697="YES",'ESA Input'!AG4697,""))</f>
        <v/>
      </c>
      <c r="G4732" s="462"/>
      <c r="H4732" s="201" t="str">
        <f>IF('ESA Input'!AH4697="","",IF('ESA Input'!AH4697="Yes",'ESA Input'!J4697,""))</f>
        <v/>
      </c>
      <c r="I4732" s="227" t="str">
        <f>IF('ESA Input'!AH4697="","",IF('ESA Input'!AH4697="Yes",'ESA Input'!D4697,""))</f>
        <v/>
      </c>
      <c r="J4732" s="235" t="str">
        <f>IF('ESA Input'!AH4697="","",IF('ESA Input'!AH4697="Yes",'ESA Input'!E4697,""))</f>
        <v/>
      </c>
      <c r="K4732" s="29" t="str">
        <f>IF('ESA Input'!AH4697="","",IF('ESA Input'!AH4697="Yes",'ESA Input'!H4697,""))</f>
        <v/>
      </c>
      <c r="L4732" s="236" t="str">
        <f>IF('ESA Input'!AH4697="","",IF('ESA Input'!AH4697="Yes",'ESA Input'!G4697,""))</f>
        <v/>
      </c>
      <c r="M4732" s="31" t="str">
        <f t="shared" si="441"/>
        <v/>
      </c>
      <c r="N4732" s="208" t="str">
        <f t="shared" si="442"/>
        <v/>
      </c>
      <c r="O4732" s="209" t="str">
        <f t="shared" si="443"/>
        <v/>
      </c>
      <c r="P4732" s="209" t="str">
        <f t="shared" si="444"/>
        <v/>
      </c>
      <c r="Q4732" s="31" t="str">
        <f t="shared" si="445"/>
        <v/>
      </c>
      <c r="R4732" s="129" t="s">
        <v>9</v>
      </c>
      <c r="S4732" s="128" t="s">
        <v>9</v>
      </c>
      <c r="T4732" s="1"/>
    </row>
    <row r="4733" spans="1:20" ht="15.75" hidden="1" customHeight="1">
      <c r="A4733" s="1" t="str">
        <f t="shared" si="1"/>
        <v/>
      </c>
      <c r="B4733" s="268" t="str">
        <f t="shared" si="440"/>
        <v>X</v>
      </c>
      <c r="C4733" s="1"/>
      <c r="D4733" s="27" t="str">
        <f>IF('ESA Input'!AH4698="","",IF('ESA Input'!AH4698="Yes",'ESA Input'!B4698,"Ineligible"))</f>
        <v/>
      </c>
      <c r="E4733" s="242" t="str">
        <f>IF('ESA Input'!AH4698="","",'ESA Input'!AH4698)</f>
        <v/>
      </c>
      <c r="F4733" s="461" t="str">
        <f>IF('ESA Input'!AH4698="","",IF('ESA Input'!AH4698="YES",'ESA Input'!AG4698,""))</f>
        <v/>
      </c>
      <c r="G4733" s="462"/>
      <c r="H4733" s="201" t="str">
        <f>IF('ESA Input'!AH4698="","",IF('ESA Input'!AH4698="Yes",'ESA Input'!J4698,""))</f>
        <v/>
      </c>
      <c r="I4733" s="227" t="str">
        <f>IF('ESA Input'!AH4698="","",IF('ESA Input'!AH4698="Yes",'ESA Input'!D4698,""))</f>
        <v/>
      </c>
      <c r="J4733" s="235" t="str">
        <f>IF('ESA Input'!AH4698="","",IF('ESA Input'!AH4698="Yes",'ESA Input'!E4698,""))</f>
        <v/>
      </c>
      <c r="K4733" s="29" t="str">
        <f>IF('ESA Input'!AH4698="","",IF('ESA Input'!AH4698="Yes",'ESA Input'!H4698,""))</f>
        <v/>
      </c>
      <c r="L4733" s="236" t="str">
        <f>IF('ESA Input'!AH4698="","",IF('ESA Input'!AH4698="Yes",'ESA Input'!G4698,""))</f>
        <v/>
      </c>
      <c r="M4733" s="31" t="str">
        <f t="shared" si="441"/>
        <v/>
      </c>
      <c r="N4733" s="208" t="str">
        <f t="shared" si="442"/>
        <v/>
      </c>
      <c r="O4733" s="209" t="str">
        <f t="shared" si="443"/>
        <v/>
      </c>
      <c r="P4733" s="209" t="str">
        <f t="shared" si="444"/>
        <v/>
      </c>
      <c r="Q4733" s="31" t="str">
        <f t="shared" si="445"/>
        <v/>
      </c>
      <c r="R4733" s="129" t="s">
        <v>9</v>
      </c>
      <c r="S4733" s="128" t="s">
        <v>9</v>
      </c>
      <c r="T4733" s="1"/>
    </row>
    <row r="4734" spans="1:20" ht="15.75" hidden="1" customHeight="1">
      <c r="A4734" s="1" t="str">
        <f t="shared" si="1"/>
        <v/>
      </c>
      <c r="B4734" s="268" t="str">
        <f t="shared" si="440"/>
        <v>X</v>
      </c>
      <c r="C4734" s="1"/>
      <c r="D4734" s="27" t="str">
        <f>IF('ESA Input'!AH4699="","",IF('ESA Input'!AH4699="Yes",'ESA Input'!B4699,"Ineligible"))</f>
        <v/>
      </c>
      <c r="E4734" s="242" t="str">
        <f>IF('ESA Input'!AH4699="","",'ESA Input'!AH4699)</f>
        <v/>
      </c>
      <c r="F4734" s="461" t="str">
        <f>IF('ESA Input'!AH4699="","",IF('ESA Input'!AH4699="YES",'ESA Input'!AG4699,""))</f>
        <v/>
      </c>
      <c r="G4734" s="462"/>
      <c r="H4734" s="201" t="str">
        <f>IF('ESA Input'!AH4699="","",IF('ESA Input'!AH4699="Yes",'ESA Input'!J4699,""))</f>
        <v/>
      </c>
      <c r="I4734" s="227" t="str">
        <f>IF('ESA Input'!AH4699="","",IF('ESA Input'!AH4699="Yes",'ESA Input'!D4699,""))</f>
        <v/>
      </c>
      <c r="J4734" s="235" t="str">
        <f>IF('ESA Input'!AH4699="","",IF('ESA Input'!AH4699="Yes",'ESA Input'!E4699,""))</f>
        <v/>
      </c>
      <c r="K4734" s="29" t="str">
        <f>IF('ESA Input'!AH4699="","",IF('ESA Input'!AH4699="Yes",'ESA Input'!H4699,""))</f>
        <v/>
      </c>
      <c r="L4734" s="236" t="str">
        <f>IF('ESA Input'!AH4699="","",IF('ESA Input'!AH4699="Yes",'ESA Input'!G4699,""))</f>
        <v/>
      </c>
      <c r="M4734" s="31" t="str">
        <f t="shared" si="441"/>
        <v/>
      </c>
      <c r="N4734" s="208" t="str">
        <f t="shared" si="442"/>
        <v/>
      </c>
      <c r="O4734" s="209" t="str">
        <f t="shared" si="443"/>
        <v/>
      </c>
      <c r="P4734" s="209" t="str">
        <f t="shared" si="444"/>
        <v/>
      </c>
      <c r="Q4734" s="31" t="str">
        <f t="shared" si="445"/>
        <v/>
      </c>
      <c r="R4734" s="129" t="s">
        <v>9</v>
      </c>
      <c r="S4734" s="128" t="s">
        <v>9</v>
      </c>
      <c r="T4734" s="1"/>
    </row>
    <row r="4735" spans="1:20" ht="15.75" hidden="1" customHeight="1">
      <c r="A4735" s="1" t="str">
        <f t="shared" si="1"/>
        <v/>
      </c>
      <c r="B4735" s="268" t="str">
        <f t="shared" si="440"/>
        <v>X</v>
      </c>
      <c r="C4735" s="1"/>
      <c r="D4735" s="27" t="str">
        <f>IF('ESA Input'!AH4700="","",IF('ESA Input'!AH4700="Yes",'ESA Input'!B4700,"Ineligible"))</f>
        <v/>
      </c>
      <c r="E4735" s="242" t="str">
        <f>IF('ESA Input'!AH4700="","",'ESA Input'!AH4700)</f>
        <v/>
      </c>
      <c r="F4735" s="461" t="str">
        <f>IF('ESA Input'!AH4700="","",IF('ESA Input'!AH4700="YES",'ESA Input'!AG4700,""))</f>
        <v/>
      </c>
      <c r="G4735" s="462"/>
      <c r="H4735" s="201" t="str">
        <f>IF('ESA Input'!AH4700="","",IF('ESA Input'!AH4700="Yes",'ESA Input'!J4700,""))</f>
        <v/>
      </c>
      <c r="I4735" s="227" t="str">
        <f>IF('ESA Input'!AH4700="","",IF('ESA Input'!AH4700="Yes",'ESA Input'!D4700,""))</f>
        <v/>
      </c>
      <c r="J4735" s="235" t="str">
        <f>IF('ESA Input'!AH4700="","",IF('ESA Input'!AH4700="Yes",'ESA Input'!E4700,""))</f>
        <v/>
      </c>
      <c r="K4735" s="29" t="str">
        <f>IF('ESA Input'!AH4700="","",IF('ESA Input'!AH4700="Yes",'ESA Input'!H4700,""))</f>
        <v/>
      </c>
      <c r="L4735" s="236" t="str">
        <f>IF('ESA Input'!AH4700="","",IF('ESA Input'!AH4700="Yes",'ESA Input'!G4700,""))</f>
        <v/>
      </c>
      <c r="M4735" s="31" t="str">
        <f t="shared" si="441"/>
        <v/>
      </c>
      <c r="N4735" s="208" t="str">
        <f t="shared" si="442"/>
        <v/>
      </c>
      <c r="O4735" s="209" t="str">
        <f t="shared" si="443"/>
        <v/>
      </c>
      <c r="P4735" s="209" t="str">
        <f t="shared" si="444"/>
        <v/>
      </c>
      <c r="Q4735" s="31" t="str">
        <f t="shared" si="445"/>
        <v/>
      </c>
      <c r="R4735" s="129" t="s">
        <v>9</v>
      </c>
      <c r="S4735" s="128" t="s">
        <v>9</v>
      </c>
      <c r="T4735" s="1"/>
    </row>
    <row r="4736" spans="1:20" ht="15.75" hidden="1" customHeight="1">
      <c r="A4736" s="1" t="str">
        <f t="shared" si="1"/>
        <v/>
      </c>
      <c r="B4736" s="268" t="str">
        <f t="shared" si="440"/>
        <v>X</v>
      </c>
      <c r="C4736" s="1"/>
      <c r="D4736" s="27" t="str">
        <f>IF('ESA Input'!AH4701="","",IF('ESA Input'!AH4701="Yes",'ESA Input'!B4701,"Ineligible"))</f>
        <v/>
      </c>
      <c r="E4736" s="242" t="str">
        <f>IF('ESA Input'!AH4701="","",'ESA Input'!AH4701)</f>
        <v/>
      </c>
      <c r="F4736" s="461" t="str">
        <f>IF('ESA Input'!AH4701="","",IF('ESA Input'!AH4701="YES",'ESA Input'!AG4701,""))</f>
        <v/>
      </c>
      <c r="G4736" s="462"/>
      <c r="H4736" s="201" t="str">
        <f>IF('ESA Input'!AH4701="","",IF('ESA Input'!AH4701="Yes",'ESA Input'!J4701,""))</f>
        <v/>
      </c>
      <c r="I4736" s="227" t="str">
        <f>IF('ESA Input'!AH4701="","",IF('ESA Input'!AH4701="Yes",'ESA Input'!D4701,""))</f>
        <v/>
      </c>
      <c r="J4736" s="235" t="str">
        <f>IF('ESA Input'!AH4701="","",IF('ESA Input'!AH4701="Yes",'ESA Input'!E4701,""))</f>
        <v/>
      </c>
      <c r="K4736" s="29" t="str">
        <f>IF('ESA Input'!AH4701="","",IF('ESA Input'!AH4701="Yes",'ESA Input'!H4701,""))</f>
        <v/>
      </c>
      <c r="L4736" s="236" t="str">
        <f>IF('ESA Input'!AH4701="","",IF('ESA Input'!AH4701="Yes",'ESA Input'!G4701,""))</f>
        <v/>
      </c>
      <c r="M4736" s="31" t="str">
        <f t="shared" si="441"/>
        <v/>
      </c>
      <c r="N4736" s="208" t="str">
        <f t="shared" si="442"/>
        <v/>
      </c>
      <c r="O4736" s="209" t="str">
        <f t="shared" si="443"/>
        <v/>
      </c>
      <c r="P4736" s="209" t="str">
        <f t="shared" si="444"/>
        <v/>
      </c>
      <c r="Q4736" s="31" t="str">
        <f t="shared" si="445"/>
        <v/>
      </c>
      <c r="R4736" s="129" t="s">
        <v>9</v>
      </c>
      <c r="S4736" s="128" t="s">
        <v>9</v>
      </c>
      <c r="T4736" s="1"/>
    </row>
    <row r="4737" spans="1:20" ht="15.75" hidden="1" customHeight="1">
      <c r="A4737" s="1" t="str">
        <f t="shared" si="1"/>
        <v/>
      </c>
      <c r="B4737" s="268" t="str">
        <f t="shared" si="440"/>
        <v>X</v>
      </c>
      <c r="C4737" s="1"/>
      <c r="D4737" s="27" t="str">
        <f>IF('ESA Input'!AH4702="","",IF('ESA Input'!AH4702="Yes",'ESA Input'!B4702,"Ineligible"))</f>
        <v/>
      </c>
      <c r="E4737" s="242" t="str">
        <f>IF('ESA Input'!AH4702="","",'ESA Input'!AH4702)</f>
        <v/>
      </c>
      <c r="F4737" s="461" t="str">
        <f>IF('ESA Input'!AH4702="","",IF('ESA Input'!AH4702="YES",'ESA Input'!AG4702,""))</f>
        <v/>
      </c>
      <c r="G4737" s="462"/>
      <c r="H4737" s="201" t="str">
        <f>IF('ESA Input'!AH4702="","",IF('ESA Input'!AH4702="Yes",'ESA Input'!J4702,""))</f>
        <v/>
      </c>
      <c r="I4737" s="227" t="str">
        <f>IF('ESA Input'!AH4702="","",IF('ESA Input'!AH4702="Yes",'ESA Input'!D4702,""))</f>
        <v/>
      </c>
      <c r="J4737" s="235" t="str">
        <f>IF('ESA Input'!AH4702="","",IF('ESA Input'!AH4702="Yes",'ESA Input'!E4702,""))</f>
        <v/>
      </c>
      <c r="K4737" s="29" t="str">
        <f>IF('ESA Input'!AH4702="","",IF('ESA Input'!AH4702="Yes",'ESA Input'!H4702,""))</f>
        <v/>
      </c>
      <c r="L4737" s="236" t="str">
        <f>IF('ESA Input'!AH4702="","",IF('ESA Input'!AH4702="Yes",'ESA Input'!G4702,""))</f>
        <v/>
      </c>
      <c r="M4737" s="31" t="str">
        <f t="shared" si="441"/>
        <v/>
      </c>
      <c r="N4737" s="208" t="str">
        <f t="shared" si="442"/>
        <v/>
      </c>
      <c r="O4737" s="209" t="str">
        <f t="shared" si="443"/>
        <v/>
      </c>
      <c r="P4737" s="209" t="str">
        <f t="shared" si="444"/>
        <v/>
      </c>
      <c r="Q4737" s="31" t="str">
        <f t="shared" si="445"/>
        <v/>
      </c>
      <c r="R4737" s="129" t="s">
        <v>9</v>
      </c>
      <c r="S4737" s="128" t="s">
        <v>9</v>
      </c>
      <c r="T4737" s="1"/>
    </row>
    <row r="4738" spans="1:20" ht="15.75" hidden="1" customHeight="1">
      <c r="A4738" s="1" t="str">
        <f t="shared" si="1"/>
        <v/>
      </c>
      <c r="B4738" s="268" t="str">
        <f t="shared" si="440"/>
        <v>X</v>
      </c>
      <c r="C4738" s="1"/>
      <c r="D4738" s="27" t="str">
        <f>IF('ESA Input'!AH4703="","",IF('ESA Input'!AH4703="Yes",'ESA Input'!B4703,"Ineligible"))</f>
        <v/>
      </c>
      <c r="E4738" s="242" t="str">
        <f>IF('ESA Input'!AH4703="","",'ESA Input'!AH4703)</f>
        <v/>
      </c>
      <c r="F4738" s="461" t="str">
        <f>IF('ESA Input'!AH4703="","",IF('ESA Input'!AH4703="YES",'ESA Input'!AG4703,""))</f>
        <v/>
      </c>
      <c r="G4738" s="462"/>
      <c r="H4738" s="201" t="str">
        <f>IF('ESA Input'!AH4703="","",IF('ESA Input'!AH4703="Yes",'ESA Input'!J4703,""))</f>
        <v/>
      </c>
      <c r="I4738" s="227" t="str">
        <f>IF('ESA Input'!AH4703="","",IF('ESA Input'!AH4703="Yes",'ESA Input'!D4703,""))</f>
        <v/>
      </c>
      <c r="J4738" s="235" t="str">
        <f>IF('ESA Input'!AH4703="","",IF('ESA Input'!AH4703="Yes",'ESA Input'!E4703,""))</f>
        <v/>
      </c>
      <c r="K4738" s="29" t="str">
        <f>IF('ESA Input'!AH4703="","",IF('ESA Input'!AH4703="Yes",'ESA Input'!H4703,""))</f>
        <v/>
      </c>
      <c r="L4738" s="236" t="str">
        <f>IF('ESA Input'!AH4703="","",IF('ESA Input'!AH4703="Yes",'ESA Input'!G4703,""))</f>
        <v/>
      </c>
      <c r="M4738" s="31" t="str">
        <f t="shared" si="441"/>
        <v/>
      </c>
      <c r="N4738" s="208" t="str">
        <f t="shared" si="442"/>
        <v/>
      </c>
      <c r="O4738" s="209" t="str">
        <f t="shared" si="443"/>
        <v/>
      </c>
      <c r="P4738" s="209" t="str">
        <f t="shared" si="444"/>
        <v/>
      </c>
      <c r="Q4738" s="31" t="str">
        <f t="shared" si="445"/>
        <v/>
      </c>
      <c r="R4738" s="129" t="s">
        <v>9</v>
      </c>
      <c r="S4738" s="128" t="s">
        <v>9</v>
      </c>
      <c r="T4738" s="1"/>
    </row>
    <row r="4739" spans="1:20" ht="15.75" hidden="1" customHeight="1">
      <c r="A4739" s="1" t="str">
        <f t="shared" si="1"/>
        <v/>
      </c>
      <c r="B4739" s="268" t="str">
        <f t="shared" si="440"/>
        <v>X</v>
      </c>
      <c r="C4739" s="1"/>
      <c r="D4739" s="27" t="str">
        <f>IF('ESA Input'!AH4704="","",IF('ESA Input'!AH4704="Yes",'ESA Input'!B4704,"Ineligible"))</f>
        <v/>
      </c>
      <c r="E4739" s="242" t="str">
        <f>IF('ESA Input'!AH4704="","",'ESA Input'!AH4704)</f>
        <v/>
      </c>
      <c r="F4739" s="461" t="str">
        <f>IF('ESA Input'!AH4704="","",IF('ESA Input'!AH4704="YES",'ESA Input'!AG4704,""))</f>
        <v/>
      </c>
      <c r="G4739" s="462"/>
      <c r="H4739" s="201" t="str">
        <f>IF('ESA Input'!AH4704="","",IF('ESA Input'!AH4704="Yes",'ESA Input'!J4704,""))</f>
        <v/>
      </c>
      <c r="I4739" s="227" t="str">
        <f>IF('ESA Input'!AH4704="","",IF('ESA Input'!AH4704="Yes",'ESA Input'!D4704,""))</f>
        <v/>
      </c>
      <c r="J4739" s="235" t="str">
        <f>IF('ESA Input'!AH4704="","",IF('ESA Input'!AH4704="Yes",'ESA Input'!E4704,""))</f>
        <v/>
      </c>
      <c r="K4739" s="29" t="str">
        <f>IF('ESA Input'!AH4704="","",IF('ESA Input'!AH4704="Yes",'ESA Input'!H4704,""))</f>
        <v/>
      </c>
      <c r="L4739" s="236" t="str">
        <f>IF('ESA Input'!AH4704="","",IF('ESA Input'!AH4704="Yes",'ESA Input'!G4704,""))</f>
        <v/>
      </c>
      <c r="M4739" s="31" t="str">
        <f t="shared" si="441"/>
        <v/>
      </c>
      <c r="N4739" s="208" t="str">
        <f t="shared" si="442"/>
        <v/>
      </c>
      <c r="O4739" s="209" t="str">
        <f t="shared" si="443"/>
        <v/>
      </c>
      <c r="P4739" s="209" t="str">
        <f t="shared" si="444"/>
        <v/>
      </c>
      <c r="Q4739" s="31" t="str">
        <f t="shared" si="445"/>
        <v/>
      </c>
      <c r="R4739" s="129" t="s">
        <v>9</v>
      </c>
      <c r="S4739" s="128" t="s">
        <v>9</v>
      </c>
      <c r="T4739" s="1"/>
    </row>
    <row r="4740" spans="1:20" ht="15.75" hidden="1" customHeight="1">
      <c r="A4740" s="1" t="str">
        <f t="shared" si="1"/>
        <v/>
      </c>
      <c r="B4740" s="268" t="str">
        <f t="shared" si="440"/>
        <v>X</v>
      </c>
      <c r="C4740" s="1"/>
      <c r="D4740" s="27" t="str">
        <f>IF('ESA Input'!AH4705="","",IF('ESA Input'!AH4705="Yes",'ESA Input'!B4705,"Ineligible"))</f>
        <v/>
      </c>
      <c r="E4740" s="242" t="str">
        <f>IF('ESA Input'!AH4705="","",'ESA Input'!AH4705)</f>
        <v/>
      </c>
      <c r="F4740" s="461" t="str">
        <f>IF('ESA Input'!AH4705="","",IF('ESA Input'!AH4705="YES",'ESA Input'!AG4705,""))</f>
        <v/>
      </c>
      <c r="G4740" s="462"/>
      <c r="H4740" s="201" t="str">
        <f>IF('ESA Input'!AH4705="","",IF('ESA Input'!AH4705="Yes",'ESA Input'!J4705,""))</f>
        <v/>
      </c>
      <c r="I4740" s="227" t="str">
        <f>IF('ESA Input'!AH4705="","",IF('ESA Input'!AH4705="Yes",'ESA Input'!D4705,""))</f>
        <v/>
      </c>
      <c r="J4740" s="235" t="str">
        <f>IF('ESA Input'!AH4705="","",IF('ESA Input'!AH4705="Yes",'ESA Input'!E4705,""))</f>
        <v/>
      </c>
      <c r="K4740" s="29" t="str">
        <f>IF('ESA Input'!AH4705="","",IF('ESA Input'!AH4705="Yes",'ESA Input'!H4705,""))</f>
        <v/>
      </c>
      <c r="L4740" s="236" t="str">
        <f>IF('ESA Input'!AH4705="","",IF('ESA Input'!AH4705="Yes",'ESA Input'!G4705,""))</f>
        <v/>
      </c>
      <c r="M4740" s="31" t="str">
        <f t="shared" si="441"/>
        <v/>
      </c>
      <c r="N4740" s="208" t="str">
        <f t="shared" si="442"/>
        <v/>
      </c>
      <c r="O4740" s="209" t="str">
        <f t="shared" si="443"/>
        <v/>
      </c>
      <c r="P4740" s="209" t="str">
        <f t="shared" si="444"/>
        <v/>
      </c>
      <c r="Q4740" s="31" t="str">
        <f t="shared" si="445"/>
        <v/>
      </c>
      <c r="R4740" s="129" t="s">
        <v>9</v>
      </c>
      <c r="S4740" s="128" t="s">
        <v>9</v>
      </c>
      <c r="T4740" s="1"/>
    </row>
    <row r="4741" spans="1:20" ht="15.75" hidden="1" customHeight="1">
      <c r="A4741" s="1" t="str">
        <f t="shared" si="1"/>
        <v/>
      </c>
      <c r="B4741" s="268" t="str">
        <f t="shared" si="440"/>
        <v>X</v>
      </c>
      <c r="C4741" s="1"/>
      <c r="D4741" s="27" t="str">
        <f>IF('ESA Input'!AH4706="","",IF('ESA Input'!AH4706="Yes",'ESA Input'!B4706,"Ineligible"))</f>
        <v/>
      </c>
      <c r="E4741" s="242" t="str">
        <f>IF('ESA Input'!AH4706="","",'ESA Input'!AH4706)</f>
        <v/>
      </c>
      <c r="F4741" s="461" t="str">
        <f>IF('ESA Input'!AH4706="","",IF('ESA Input'!AH4706="YES",'ESA Input'!AG4706,""))</f>
        <v/>
      </c>
      <c r="G4741" s="462"/>
      <c r="H4741" s="201" t="str">
        <f>IF('ESA Input'!AH4706="","",IF('ESA Input'!AH4706="Yes",'ESA Input'!J4706,""))</f>
        <v/>
      </c>
      <c r="I4741" s="227" t="str">
        <f>IF('ESA Input'!AH4706="","",IF('ESA Input'!AH4706="Yes",'ESA Input'!D4706,""))</f>
        <v/>
      </c>
      <c r="J4741" s="235" t="str">
        <f>IF('ESA Input'!AH4706="","",IF('ESA Input'!AH4706="Yes",'ESA Input'!E4706,""))</f>
        <v/>
      </c>
      <c r="K4741" s="29" t="str">
        <f>IF('ESA Input'!AH4706="","",IF('ESA Input'!AH4706="Yes",'ESA Input'!H4706,""))</f>
        <v/>
      </c>
      <c r="L4741" s="236" t="str">
        <f>IF('ESA Input'!AH4706="","",IF('ESA Input'!AH4706="Yes",'ESA Input'!G4706,""))</f>
        <v/>
      </c>
      <c r="M4741" s="31" t="str">
        <f t="shared" si="441"/>
        <v/>
      </c>
      <c r="N4741" s="208" t="str">
        <f t="shared" si="442"/>
        <v/>
      </c>
      <c r="O4741" s="209" t="str">
        <f t="shared" si="443"/>
        <v/>
      </c>
      <c r="P4741" s="209" t="str">
        <f t="shared" si="444"/>
        <v/>
      </c>
      <c r="Q4741" s="31" t="str">
        <f t="shared" si="445"/>
        <v/>
      </c>
      <c r="R4741" s="129" t="s">
        <v>9</v>
      </c>
      <c r="S4741" s="128" t="s">
        <v>9</v>
      </c>
      <c r="T4741" s="1"/>
    </row>
    <row r="4742" spans="1:20" ht="15.75" hidden="1" customHeight="1">
      <c r="A4742" s="1" t="str">
        <f t="shared" si="1"/>
        <v/>
      </c>
      <c r="B4742" s="268" t="str">
        <f t="shared" si="440"/>
        <v>X</v>
      </c>
      <c r="C4742" s="1"/>
      <c r="D4742" s="27" t="str">
        <f>IF('ESA Input'!AH4707="","",IF('ESA Input'!AH4707="Yes",'ESA Input'!B4707,"Ineligible"))</f>
        <v/>
      </c>
      <c r="E4742" s="242" t="str">
        <f>IF('ESA Input'!AH4707="","",'ESA Input'!AH4707)</f>
        <v/>
      </c>
      <c r="F4742" s="461" t="str">
        <f>IF('ESA Input'!AH4707="","",IF('ESA Input'!AH4707="YES",'ESA Input'!AG4707,""))</f>
        <v/>
      </c>
      <c r="G4742" s="462"/>
      <c r="H4742" s="201" t="str">
        <f>IF('ESA Input'!AH4707="","",IF('ESA Input'!AH4707="Yes",'ESA Input'!J4707,""))</f>
        <v/>
      </c>
      <c r="I4742" s="227" t="str">
        <f>IF('ESA Input'!AH4707="","",IF('ESA Input'!AH4707="Yes",'ESA Input'!D4707,""))</f>
        <v/>
      </c>
      <c r="J4742" s="235" t="str">
        <f>IF('ESA Input'!AH4707="","",IF('ESA Input'!AH4707="Yes",'ESA Input'!E4707,""))</f>
        <v/>
      </c>
      <c r="K4742" s="29" t="str">
        <f>IF('ESA Input'!AH4707="","",IF('ESA Input'!AH4707="Yes",'ESA Input'!H4707,""))</f>
        <v/>
      </c>
      <c r="L4742" s="236" t="str">
        <f>IF('ESA Input'!AH4707="","",IF('ESA Input'!AH4707="Yes",'ESA Input'!G4707,""))</f>
        <v/>
      </c>
      <c r="M4742" s="31" t="str">
        <f t="shared" si="441"/>
        <v/>
      </c>
      <c r="N4742" s="208" t="str">
        <f t="shared" si="442"/>
        <v/>
      </c>
      <c r="O4742" s="209" t="str">
        <f t="shared" si="443"/>
        <v/>
      </c>
      <c r="P4742" s="209" t="str">
        <f t="shared" si="444"/>
        <v/>
      </c>
      <c r="Q4742" s="31" t="str">
        <f t="shared" si="445"/>
        <v/>
      </c>
      <c r="R4742" s="129" t="s">
        <v>9</v>
      </c>
      <c r="S4742" s="128" t="s">
        <v>9</v>
      </c>
      <c r="T4742" s="1"/>
    </row>
    <row r="4743" spans="1:20" ht="15.75" hidden="1" customHeight="1">
      <c r="A4743" s="1" t="str">
        <f t="shared" si="1"/>
        <v/>
      </c>
      <c r="B4743" s="268" t="str">
        <f t="shared" si="440"/>
        <v>X</v>
      </c>
      <c r="C4743" s="1"/>
      <c r="D4743" s="27" t="str">
        <f>IF('ESA Input'!AH4708="","",IF('ESA Input'!AH4708="Yes",'ESA Input'!B4708,"Ineligible"))</f>
        <v/>
      </c>
      <c r="E4743" s="242" t="str">
        <f>IF('ESA Input'!AH4708="","",'ESA Input'!AH4708)</f>
        <v/>
      </c>
      <c r="F4743" s="461" t="str">
        <f>IF('ESA Input'!AH4708="","",IF('ESA Input'!AH4708="YES",'ESA Input'!AG4708,""))</f>
        <v/>
      </c>
      <c r="G4743" s="462"/>
      <c r="H4743" s="201" t="str">
        <f>IF('ESA Input'!AH4708="","",IF('ESA Input'!AH4708="Yes",'ESA Input'!J4708,""))</f>
        <v/>
      </c>
      <c r="I4743" s="227" t="str">
        <f>IF('ESA Input'!AH4708="","",IF('ESA Input'!AH4708="Yes",'ESA Input'!D4708,""))</f>
        <v/>
      </c>
      <c r="J4743" s="235" t="str">
        <f>IF('ESA Input'!AH4708="","",IF('ESA Input'!AH4708="Yes",'ESA Input'!E4708,""))</f>
        <v/>
      </c>
      <c r="K4743" s="29" t="str">
        <f>IF('ESA Input'!AH4708="","",IF('ESA Input'!AH4708="Yes",'ESA Input'!H4708,""))</f>
        <v/>
      </c>
      <c r="L4743" s="236" t="str">
        <f>IF('ESA Input'!AH4708="","",IF('ESA Input'!AH4708="Yes",'ESA Input'!G4708,""))</f>
        <v/>
      </c>
      <c r="M4743" s="31" t="str">
        <f t="shared" si="441"/>
        <v/>
      </c>
      <c r="N4743" s="208" t="str">
        <f t="shared" si="442"/>
        <v/>
      </c>
      <c r="O4743" s="209" t="str">
        <f t="shared" si="443"/>
        <v/>
      </c>
      <c r="P4743" s="209" t="str">
        <f t="shared" si="444"/>
        <v/>
      </c>
      <c r="Q4743" s="31" t="str">
        <f t="shared" si="445"/>
        <v/>
      </c>
      <c r="R4743" s="129" t="s">
        <v>9</v>
      </c>
      <c r="S4743" s="128" t="s">
        <v>9</v>
      </c>
      <c r="T4743" s="1"/>
    </row>
    <row r="4744" spans="1:20" ht="15.75" hidden="1" customHeight="1">
      <c r="A4744" s="1" t="str">
        <f t="shared" si="1"/>
        <v/>
      </c>
      <c r="B4744" s="268" t="str">
        <f t="shared" si="440"/>
        <v>X</v>
      </c>
      <c r="C4744" s="1"/>
      <c r="D4744" s="27" t="str">
        <f>IF('ESA Input'!AH4709="","",IF('ESA Input'!AH4709="Yes",'ESA Input'!B4709,"Ineligible"))</f>
        <v/>
      </c>
      <c r="E4744" s="242" t="str">
        <f>IF('ESA Input'!AH4709="","",'ESA Input'!AH4709)</f>
        <v/>
      </c>
      <c r="F4744" s="461" t="str">
        <f>IF('ESA Input'!AH4709="","",IF('ESA Input'!AH4709="YES",'ESA Input'!AG4709,""))</f>
        <v/>
      </c>
      <c r="G4744" s="462"/>
      <c r="H4744" s="201" t="str">
        <f>IF('ESA Input'!AH4709="","",IF('ESA Input'!AH4709="Yes",'ESA Input'!J4709,""))</f>
        <v/>
      </c>
      <c r="I4744" s="227" t="str">
        <f>IF('ESA Input'!AH4709="","",IF('ESA Input'!AH4709="Yes",'ESA Input'!D4709,""))</f>
        <v/>
      </c>
      <c r="J4744" s="235" t="str">
        <f>IF('ESA Input'!AH4709="","",IF('ESA Input'!AH4709="Yes",'ESA Input'!E4709,""))</f>
        <v/>
      </c>
      <c r="K4744" s="29" t="str">
        <f>IF('ESA Input'!AH4709="","",IF('ESA Input'!AH4709="Yes",'ESA Input'!H4709,""))</f>
        <v/>
      </c>
      <c r="L4744" s="236" t="str">
        <f>IF('ESA Input'!AH4709="","",IF('ESA Input'!AH4709="Yes",'ESA Input'!G4709,""))</f>
        <v/>
      </c>
      <c r="M4744" s="31" t="str">
        <f t="shared" si="441"/>
        <v/>
      </c>
      <c r="N4744" s="208" t="str">
        <f t="shared" si="442"/>
        <v/>
      </c>
      <c r="O4744" s="209" t="str">
        <f t="shared" si="443"/>
        <v/>
      </c>
      <c r="P4744" s="209" t="str">
        <f t="shared" si="444"/>
        <v/>
      </c>
      <c r="Q4744" s="31" t="str">
        <f t="shared" si="445"/>
        <v/>
      </c>
      <c r="R4744" s="129" t="s">
        <v>9</v>
      </c>
      <c r="S4744" s="128" t="s">
        <v>9</v>
      </c>
      <c r="T4744" s="1"/>
    </row>
    <row r="4745" spans="1:20" ht="15.75" hidden="1" customHeight="1">
      <c r="A4745" s="1" t="str">
        <f t="shared" si="1"/>
        <v/>
      </c>
      <c r="B4745" s="268" t="str">
        <f t="shared" si="440"/>
        <v>X</v>
      </c>
      <c r="C4745" s="1"/>
      <c r="D4745" s="27" t="str">
        <f>IF('ESA Input'!AH4710="","",IF('ESA Input'!AH4710="Yes",'ESA Input'!B4710,"Ineligible"))</f>
        <v/>
      </c>
      <c r="E4745" s="242" t="str">
        <f>IF('ESA Input'!AH4710="","",'ESA Input'!AH4710)</f>
        <v/>
      </c>
      <c r="F4745" s="461" t="str">
        <f>IF('ESA Input'!AH4710="","",IF('ESA Input'!AH4710="YES",'ESA Input'!AG4710,""))</f>
        <v/>
      </c>
      <c r="G4745" s="462"/>
      <c r="H4745" s="201" t="str">
        <f>IF('ESA Input'!AH4710="","",IF('ESA Input'!AH4710="Yes",'ESA Input'!J4710,""))</f>
        <v/>
      </c>
      <c r="I4745" s="227" t="str">
        <f>IF('ESA Input'!AH4710="","",IF('ESA Input'!AH4710="Yes",'ESA Input'!D4710,""))</f>
        <v/>
      </c>
      <c r="J4745" s="235" t="str">
        <f>IF('ESA Input'!AH4710="","",IF('ESA Input'!AH4710="Yes",'ESA Input'!E4710,""))</f>
        <v/>
      </c>
      <c r="K4745" s="29" t="str">
        <f>IF('ESA Input'!AH4710="","",IF('ESA Input'!AH4710="Yes",'ESA Input'!H4710,""))</f>
        <v/>
      </c>
      <c r="L4745" s="236" t="str">
        <f>IF('ESA Input'!AH4710="","",IF('ESA Input'!AH4710="Yes",'ESA Input'!G4710,""))</f>
        <v/>
      </c>
      <c r="M4745" s="31" t="str">
        <f t="shared" si="441"/>
        <v/>
      </c>
      <c r="N4745" s="208" t="str">
        <f t="shared" si="442"/>
        <v/>
      </c>
      <c r="O4745" s="209" t="str">
        <f t="shared" si="443"/>
        <v/>
      </c>
      <c r="P4745" s="209" t="str">
        <f t="shared" si="444"/>
        <v/>
      </c>
      <c r="Q4745" s="31" t="str">
        <f t="shared" si="445"/>
        <v/>
      </c>
      <c r="R4745" s="129" t="s">
        <v>9</v>
      </c>
      <c r="S4745" s="128" t="s">
        <v>9</v>
      </c>
      <c r="T4745" s="1"/>
    </row>
    <row r="4746" spans="1:20" ht="15.75" hidden="1" customHeight="1">
      <c r="A4746" s="1" t="str">
        <f t="shared" si="1"/>
        <v/>
      </c>
      <c r="B4746" s="268" t="str">
        <f t="shared" si="440"/>
        <v>X</v>
      </c>
      <c r="C4746" s="1"/>
      <c r="D4746" s="27" t="str">
        <f>IF('ESA Input'!AH4711="","",IF('ESA Input'!AH4711="Yes",'ESA Input'!B4711,"Ineligible"))</f>
        <v/>
      </c>
      <c r="E4746" s="242" t="str">
        <f>IF('ESA Input'!AH4711="","",'ESA Input'!AH4711)</f>
        <v/>
      </c>
      <c r="F4746" s="461" t="str">
        <f>IF('ESA Input'!AH4711="","",IF('ESA Input'!AH4711="YES",'ESA Input'!AG4711,""))</f>
        <v/>
      </c>
      <c r="G4746" s="462"/>
      <c r="H4746" s="201" t="str">
        <f>IF('ESA Input'!AH4711="","",IF('ESA Input'!AH4711="Yes",'ESA Input'!J4711,""))</f>
        <v/>
      </c>
      <c r="I4746" s="227" t="str">
        <f>IF('ESA Input'!AH4711="","",IF('ESA Input'!AH4711="Yes",'ESA Input'!D4711,""))</f>
        <v/>
      </c>
      <c r="J4746" s="235" t="str">
        <f>IF('ESA Input'!AH4711="","",IF('ESA Input'!AH4711="Yes",'ESA Input'!E4711,""))</f>
        <v/>
      </c>
      <c r="K4746" s="29" t="str">
        <f>IF('ESA Input'!AH4711="","",IF('ESA Input'!AH4711="Yes",'ESA Input'!H4711,""))</f>
        <v/>
      </c>
      <c r="L4746" s="236" t="str">
        <f>IF('ESA Input'!AH4711="","",IF('ESA Input'!AH4711="Yes",'ESA Input'!G4711,""))</f>
        <v/>
      </c>
      <c r="M4746" s="31" t="str">
        <f t="shared" si="441"/>
        <v/>
      </c>
      <c r="N4746" s="208" t="str">
        <f t="shared" si="442"/>
        <v/>
      </c>
      <c r="O4746" s="209" t="str">
        <f t="shared" si="443"/>
        <v/>
      </c>
      <c r="P4746" s="209" t="str">
        <f t="shared" si="444"/>
        <v/>
      </c>
      <c r="Q4746" s="31" t="str">
        <f t="shared" si="445"/>
        <v/>
      </c>
      <c r="R4746" s="129" t="s">
        <v>9</v>
      </c>
      <c r="S4746" s="128" t="s">
        <v>9</v>
      </c>
      <c r="T4746" s="1"/>
    </row>
    <row r="4747" spans="1:20" ht="15.75" hidden="1" customHeight="1">
      <c r="A4747" s="1" t="str">
        <f t="shared" si="1"/>
        <v/>
      </c>
      <c r="B4747" s="268" t="str">
        <f t="shared" si="440"/>
        <v>X</v>
      </c>
      <c r="C4747" s="1"/>
      <c r="D4747" s="27" t="str">
        <f>IF('ESA Input'!AH4712="","",IF('ESA Input'!AH4712="Yes",'ESA Input'!B4712,"Ineligible"))</f>
        <v/>
      </c>
      <c r="E4747" s="242" t="str">
        <f>IF('ESA Input'!AH4712="","",'ESA Input'!AH4712)</f>
        <v/>
      </c>
      <c r="F4747" s="461" t="str">
        <f>IF('ESA Input'!AH4712="","",IF('ESA Input'!AH4712="YES",'ESA Input'!AG4712,""))</f>
        <v/>
      </c>
      <c r="G4747" s="462"/>
      <c r="H4747" s="201" t="str">
        <f>IF('ESA Input'!AH4712="","",IF('ESA Input'!AH4712="Yes",'ESA Input'!J4712,""))</f>
        <v/>
      </c>
      <c r="I4747" s="227" t="str">
        <f>IF('ESA Input'!AH4712="","",IF('ESA Input'!AH4712="Yes",'ESA Input'!D4712,""))</f>
        <v/>
      </c>
      <c r="J4747" s="235" t="str">
        <f>IF('ESA Input'!AH4712="","",IF('ESA Input'!AH4712="Yes",'ESA Input'!E4712,""))</f>
        <v/>
      </c>
      <c r="K4747" s="29" t="str">
        <f>IF('ESA Input'!AH4712="","",IF('ESA Input'!AH4712="Yes",'ESA Input'!H4712,""))</f>
        <v/>
      </c>
      <c r="L4747" s="236" t="str">
        <f>IF('ESA Input'!AH4712="","",IF('ESA Input'!AH4712="Yes",'ESA Input'!G4712,""))</f>
        <v/>
      </c>
      <c r="M4747" s="31" t="str">
        <f t="shared" si="441"/>
        <v/>
      </c>
      <c r="N4747" s="208" t="str">
        <f t="shared" si="442"/>
        <v/>
      </c>
      <c r="O4747" s="209" t="str">
        <f t="shared" si="443"/>
        <v/>
      </c>
      <c r="P4747" s="209" t="str">
        <f t="shared" si="444"/>
        <v/>
      </c>
      <c r="Q4747" s="31" t="str">
        <f t="shared" si="445"/>
        <v/>
      </c>
      <c r="R4747" s="129" t="s">
        <v>9</v>
      </c>
      <c r="S4747" s="128" t="s">
        <v>9</v>
      </c>
      <c r="T4747" s="1"/>
    </row>
    <row r="4748" spans="1:20" ht="15.75" hidden="1" customHeight="1">
      <c r="A4748" s="1" t="str">
        <f t="shared" si="1"/>
        <v/>
      </c>
      <c r="B4748" s="268" t="str">
        <f t="shared" si="440"/>
        <v>X</v>
      </c>
      <c r="C4748" s="1"/>
      <c r="D4748" s="27" t="str">
        <f>IF('ESA Input'!AH4713="","",IF('ESA Input'!AH4713="Yes",'ESA Input'!B4713,"Ineligible"))</f>
        <v/>
      </c>
      <c r="E4748" s="242" t="str">
        <f>IF('ESA Input'!AH4713="","",'ESA Input'!AH4713)</f>
        <v/>
      </c>
      <c r="F4748" s="461" t="str">
        <f>IF('ESA Input'!AH4713="","",IF('ESA Input'!AH4713="YES",'ESA Input'!AG4713,""))</f>
        <v/>
      </c>
      <c r="G4748" s="462"/>
      <c r="H4748" s="201" t="str">
        <f>IF('ESA Input'!AH4713="","",IF('ESA Input'!AH4713="Yes",'ESA Input'!J4713,""))</f>
        <v/>
      </c>
      <c r="I4748" s="227" t="str">
        <f>IF('ESA Input'!AH4713="","",IF('ESA Input'!AH4713="Yes",'ESA Input'!D4713,""))</f>
        <v/>
      </c>
      <c r="J4748" s="235" t="str">
        <f>IF('ESA Input'!AH4713="","",IF('ESA Input'!AH4713="Yes",'ESA Input'!E4713,""))</f>
        <v/>
      </c>
      <c r="K4748" s="29" t="str">
        <f>IF('ESA Input'!AH4713="","",IF('ESA Input'!AH4713="Yes",'ESA Input'!H4713,""))</f>
        <v/>
      </c>
      <c r="L4748" s="236" t="str">
        <f>IF('ESA Input'!AH4713="","",IF('ESA Input'!AH4713="Yes",'ESA Input'!G4713,""))</f>
        <v/>
      </c>
      <c r="M4748" s="31" t="str">
        <f t="shared" si="441"/>
        <v/>
      </c>
      <c r="N4748" s="208" t="str">
        <f t="shared" si="442"/>
        <v/>
      </c>
      <c r="O4748" s="209" t="str">
        <f t="shared" si="443"/>
        <v/>
      </c>
      <c r="P4748" s="209" t="str">
        <f t="shared" si="444"/>
        <v/>
      </c>
      <c r="Q4748" s="31" t="str">
        <f t="shared" si="445"/>
        <v/>
      </c>
      <c r="R4748" s="129" t="s">
        <v>9</v>
      </c>
      <c r="S4748" s="128" t="s">
        <v>9</v>
      </c>
      <c r="T4748" s="1"/>
    </row>
    <row r="4749" spans="1:20" ht="15.75" hidden="1" customHeight="1">
      <c r="A4749" s="1" t="str">
        <f t="shared" si="1"/>
        <v/>
      </c>
      <c r="B4749" s="268" t="str">
        <f t="shared" si="440"/>
        <v>X</v>
      </c>
      <c r="C4749" s="1"/>
      <c r="D4749" s="27" t="str">
        <f>IF('ESA Input'!AH4714="","",IF('ESA Input'!AH4714="Yes",'ESA Input'!B4714,"Ineligible"))</f>
        <v/>
      </c>
      <c r="E4749" s="242" t="str">
        <f>IF('ESA Input'!AH4714="","",'ESA Input'!AH4714)</f>
        <v/>
      </c>
      <c r="F4749" s="461" t="str">
        <f>IF('ESA Input'!AH4714="","",IF('ESA Input'!AH4714="YES",'ESA Input'!AG4714,""))</f>
        <v/>
      </c>
      <c r="G4749" s="462"/>
      <c r="H4749" s="201" t="str">
        <f>IF('ESA Input'!AH4714="","",IF('ESA Input'!AH4714="Yes",'ESA Input'!J4714,""))</f>
        <v/>
      </c>
      <c r="I4749" s="227" t="str">
        <f>IF('ESA Input'!AH4714="","",IF('ESA Input'!AH4714="Yes",'ESA Input'!D4714,""))</f>
        <v/>
      </c>
      <c r="J4749" s="235" t="str">
        <f>IF('ESA Input'!AH4714="","",IF('ESA Input'!AH4714="Yes",'ESA Input'!E4714,""))</f>
        <v/>
      </c>
      <c r="K4749" s="29" t="str">
        <f>IF('ESA Input'!AH4714="","",IF('ESA Input'!AH4714="Yes",'ESA Input'!H4714,""))</f>
        <v/>
      </c>
      <c r="L4749" s="236" t="str">
        <f>IF('ESA Input'!AH4714="","",IF('ESA Input'!AH4714="Yes",'ESA Input'!G4714,""))</f>
        <v/>
      </c>
      <c r="M4749" s="31" t="str">
        <f t="shared" si="441"/>
        <v/>
      </c>
      <c r="N4749" s="208" t="str">
        <f t="shared" si="442"/>
        <v/>
      </c>
      <c r="O4749" s="209" t="str">
        <f t="shared" si="443"/>
        <v/>
      </c>
      <c r="P4749" s="209" t="str">
        <f t="shared" si="444"/>
        <v/>
      </c>
      <c r="Q4749" s="31" t="str">
        <f t="shared" si="445"/>
        <v/>
      </c>
      <c r="R4749" s="129" t="s">
        <v>9</v>
      </c>
      <c r="S4749" s="128" t="s">
        <v>9</v>
      </c>
      <c r="T4749" s="1"/>
    </row>
    <row r="4750" spans="1:20" ht="15.75" hidden="1" customHeight="1">
      <c r="A4750" s="1" t="str">
        <f t="shared" si="1"/>
        <v/>
      </c>
      <c r="B4750" s="268" t="str">
        <f t="shared" si="440"/>
        <v>X</v>
      </c>
      <c r="C4750" s="1"/>
      <c r="D4750" s="27" t="str">
        <f>IF('ESA Input'!AH4715="","",IF('ESA Input'!AH4715="Yes",'ESA Input'!B4715,"Ineligible"))</f>
        <v/>
      </c>
      <c r="E4750" s="242" t="str">
        <f>IF('ESA Input'!AH4715="","",'ESA Input'!AH4715)</f>
        <v/>
      </c>
      <c r="F4750" s="461" t="str">
        <f>IF('ESA Input'!AH4715="","",IF('ESA Input'!AH4715="YES",'ESA Input'!AG4715,""))</f>
        <v/>
      </c>
      <c r="G4750" s="462"/>
      <c r="H4750" s="201" t="str">
        <f>IF('ESA Input'!AH4715="","",IF('ESA Input'!AH4715="Yes",'ESA Input'!J4715,""))</f>
        <v/>
      </c>
      <c r="I4750" s="227" t="str">
        <f>IF('ESA Input'!AH4715="","",IF('ESA Input'!AH4715="Yes",'ESA Input'!D4715,""))</f>
        <v/>
      </c>
      <c r="J4750" s="235" t="str">
        <f>IF('ESA Input'!AH4715="","",IF('ESA Input'!AH4715="Yes",'ESA Input'!E4715,""))</f>
        <v/>
      </c>
      <c r="K4750" s="29" t="str">
        <f>IF('ESA Input'!AH4715="","",IF('ESA Input'!AH4715="Yes",'ESA Input'!H4715,""))</f>
        <v/>
      </c>
      <c r="L4750" s="236" t="str">
        <f>IF('ESA Input'!AH4715="","",IF('ESA Input'!AH4715="Yes",'ESA Input'!G4715,""))</f>
        <v/>
      </c>
      <c r="M4750" s="31" t="str">
        <f t="shared" si="441"/>
        <v/>
      </c>
      <c r="N4750" s="208" t="str">
        <f t="shared" si="442"/>
        <v/>
      </c>
      <c r="O4750" s="209" t="str">
        <f t="shared" si="443"/>
        <v/>
      </c>
      <c r="P4750" s="209" t="str">
        <f t="shared" si="444"/>
        <v/>
      </c>
      <c r="Q4750" s="31" t="str">
        <f t="shared" si="445"/>
        <v/>
      </c>
      <c r="R4750" s="129" t="s">
        <v>9</v>
      </c>
      <c r="S4750" s="128" t="s">
        <v>9</v>
      </c>
      <c r="T4750" s="1"/>
    </row>
    <row r="4751" spans="1:20" ht="15.75" hidden="1" customHeight="1">
      <c r="A4751" s="1" t="str">
        <f t="shared" si="1"/>
        <v/>
      </c>
      <c r="B4751" s="268" t="str">
        <f t="shared" si="440"/>
        <v>X</v>
      </c>
      <c r="C4751" s="1"/>
      <c r="D4751" s="27" t="str">
        <f>IF('ESA Input'!AH4716="","",IF('ESA Input'!AH4716="Yes",'ESA Input'!B4716,"Ineligible"))</f>
        <v/>
      </c>
      <c r="E4751" s="242" t="str">
        <f>IF('ESA Input'!AH4716="","",'ESA Input'!AH4716)</f>
        <v/>
      </c>
      <c r="F4751" s="461" t="str">
        <f>IF('ESA Input'!AH4716="","",IF('ESA Input'!AH4716="YES",'ESA Input'!AG4716,""))</f>
        <v/>
      </c>
      <c r="G4751" s="462"/>
      <c r="H4751" s="201" t="str">
        <f>IF('ESA Input'!AH4716="","",IF('ESA Input'!AH4716="Yes",'ESA Input'!J4716,""))</f>
        <v/>
      </c>
      <c r="I4751" s="227" t="str">
        <f>IF('ESA Input'!AH4716="","",IF('ESA Input'!AH4716="Yes",'ESA Input'!D4716,""))</f>
        <v/>
      </c>
      <c r="J4751" s="235" t="str">
        <f>IF('ESA Input'!AH4716="","",IF('ESA Input'!AH4716="Yes",'ESA Input'!E4716,""))</f>
        <v/>
      </c>
      <c r="K4751" s="29" t="str">
        <f>IF('ESA Input'!AH4716="","",IF('ESA Input'!AH4716="Yes",'ESA Input'!H4716,""))</f>
        <v/>
      </c>
      <c r="L4751" s="236" t="str">
        <f>IF('ESA Input'!AH4716="","",IF('ESA Input'!AH4716="Yes",'ESA Input'!G4716,""))</f>
        <v/>
      </c>
      <c r="M4751" s="31" t="str">
        <f t="shared" si="441"/>
        <v/>
      </c>
      <c r="N4751" s="208" t="str">
        <f t="shared" si="442"/>
        <v/>
      </c>
      <c r="O4751" s="209" t="str">
        <f t="shared" si="443"/>
        <v/>
      </c>
      <c r="P4751" s="209" t="str">
        <f t="shared" si="444"/>
        <v/>
      </c>
      <c r="Q4751" s="31" t="str">
        <f t="shared" si="445"/>
        <v/>
      </c>
      <c r="R4751" s="129" t="s">
        <v>9</v>
      </c>
      <c r="S4751" s="128" t="s">
        <v>9</v>
      </c>
      <c r="T4751" s="1"/>
    </row>
    <row r="4752" spans="1:20" ht="15.75" hidden="1" customHeight="1">
      <c r="A4752" s="1" t="str">
        <f t="shared" si="1"/>
        <v/>
      </c>
      <c r="B4752" s="268" t="str">
        <f t="shared" si="440"/>
        <v>X</v>
      </c>
      <c r="C4752" s="1"/>
      <c r="D4752" s="27" t="str">
        <f>IF('ESA Input'!AH4717="","",IF('ESA Input'!AH4717="Yes",'ESA Input'!B4717,"Ineligible"))</f>
        <v/>
      </c>
      <c r="E4752" s="242" t="str">
        <f>IF('ESA Input'!AH4717="","",'ESA Input'!AH4717)</f>
        <v/>
      </c>
      <c r="F4752" s="461" t="str">
        <f>IF('ESA Input'!AH4717="","",IF('ESA Input'!AH4717="YES",'ESA Input'!AG4717,""))</f>
        <v/>
      </c>
      <c r="G4752" s="462"/>
      <c r="H4752" s="201" t="str">
        <f>IF('ESA Input'!AH4717="","",IF('ESA Input'!AH4717="Yes",'ESA Input'!J4717,""))</f>
        <v/>
      </c>
      <c r="I4752" s="227" t="str">
        <f>IF('ESA Input'!AH4717="","",IF('ESA Input'!AH4717="Yes",'ESA Input'!D4717,""))</f>
        <v/>
      </c>
      <c r="J4752" s="235" t="str">
        <f>IF('ESA Input'!AH4717="","",IF('ESA Input'!AH4717="Yes",'ESA Input'!E4717,""))</f>
        <v/>
      </c>
      <c r="K4752" s="29" t="str">
        <f>IF('ESA Input'!AH4717="","",IF('ESA Input'!AH4717="Yes",'ESA Input'!H4717,""))</f>
        <v/>
      </c>
      <c r="L4752" s="236" t="str">
        <f>IF('ESA Input'!AH4717="","",IF('ESA Input'!AH4717="Yes",'ESA Input'!G4717,""))</f>
        <v/>
      </c>
      <c r="M4752" s="31" t="str">
        <f t="shared" si="441"/>
        <v/>
      </c>
      <c r="N4752" s="208" t="str">
        <f t="shared" si="442"/>
        <v/>
      </c>
      <c r="O4752" s="209" t="str">
        <f t="shared" si="443"/>
        <v/>
      </c>
      <c r="P4752" s="209" t="str">
        <f t="shared" si="444"/>
        <v/>
      </c>
      <c r="Q4752" s="31" t="str">
        <f t="shared" si="445"/>
        <v/>
      </c>
      <c r="R4752" s="129" t="s">
        <v>9</v>
      </c>
      <c r="S4752" s="128" t="s">
        <v>9</v>
      </c>
      <c r="T4752" s="1"/>
    </row>
    <row r="4753" spans="1:20" ht="15.75" hidden="1" customHeight="1">
      <c r="A4753" s="1" t="str">
        <f t="shared" si="1"/>
        <v/>
      </c>
      <c r="B4753" s="268" t="str">
        <f t="shared" si="440"/>
        <v>X</v>
      </c>
      <c r="C4753" s="1"/>
      <c r="D4753" s="27" t="str">
        <f>IF('ESA Input'!AH4718="","",IF('ESA Input'!AH4718="Yes",'ESA Input'!B4718,"Ineligible"))</f>
        <v/>
      </c>
      <c r="E4753" s="242" t="str">
        <f>IF('ESA Input'!AH4718="","",'ESA Input'!AH4718)</f>
        <v/>
      </c>
      <c r="F4753" s="461" t="str">
        <f>IF('ESA Input'!AH4718="","",IF('ESA Input'!AH4718="YES",'ESA Input'!AG4718,""))</f>
        <v/>
      </c>
      <c r="G4753" s="462"/>
      <c r="H4753" s="201" t="str">
        <f>IF('ESA Input'!AH4718="","",IF('ESA Input'!AH4718="Yes",'ESA Input'!J4718,""))</f>
        <v/>
      </c>
      <c r="I4753" s="227" t="str">
        <f>IF('ESA Input'!AH4718="","",IF('ESA Input'!AH4718="Yes",'ESA Input'!D4718,""))</f>
        <v/>
      </c>
      <c r="J4753" s="235" t="str">
        <f>IF('ESA Input'!AH4718="","",IF('ESA Input'!AH4718="Yes",'ESA Input'!E4718,""))</f>
        <v/>
      </c>
      <c r="K4753" s="29" t="str">
        <f>IF('ESA Input'!AH4718="","",IF('ESA Input'!AH4718="Yes",'ESA Input'!H4718,""))</f>
        <v/>
      </c>
      <c r="L4753" s="236" t="str">
        <f>IF('ESA Input'!AH4718="","",IF('ESA Input'!AH4718="Yes",'ESA Input'!G4718,""))</f>
        <v/>
      </c>
      <c r="M4753" s="31" t="str">
        <f t="shared" si="441"/>
        <v/>
      </c>
      <c r="N4753" s="208" t="str">
        <f t="shared" si="442"/>
        <v/>
      </c>
      <c r="O4753" s="209" t="str">
        <f t="shared" si="443"/>
        <v/>
      </c>
      <c r="P4753" s="209" t="str">
        <f t="shared" si="444"/>
        <v/>
      </c>
      <c r="Q4753" s="31" t="str">
        <f t="shared" si="445"/>
        <v/>
      </c>
      <c r="R4753" s="129" t="s">
        <v>9</v>
      </c>
      <c r="S4753" s="128" t="s">
        <v>9</v>
      </c>
      <c r="T4753" s="1"/>
    </row>
    <row r="4754" spans="1:20" ht="15.75" hidden="1" customHeight="1">
      <c r="A4754" s="1" t="str">
        <f t="shared" si="1"/>
        <v/>
      </c>
      <c r="B4754" s="268" t="str">
        <f t="shared" si="440"/>
        <v>X</v>
      </c>
      <c r="C4754" s="1"/>
      <c r="D4754" s="27" t="str">
        <f>IF('ESA Input'!AH4719="","",IF('ESA Input'!AH4719="Yes",'ESA Input'!B4719,"Ineligible"))</f>
        <v/>
      </c>
      <c r="E4754" s="242" t="str">
        <f>IF('ESA Input'!AH4719="","",'ESA Input'!AH4719)</f>
        <v/>
      </c>
      <c r="F4754" s="461" t="str">
        <f>IF('ESA Input'!AH4719="","",IF('ESA Input'!AH4719="YES",'ESA Input'!AG4719,""))</f>
        <v/>
      </c>
      <c r="G4754" s="462"/>
      <c r="H4754" s="201" t="str">
        <f>IF('ESA Input'!AH4719="","",IF('ESA Input'!AH4719="Yes",'ESA Input'!J4719,""))</f>
        <v/>
      </c>
      <c r="I4754" s="227" t="str">
        <f>IF('ESA Input'!AH4719="","",IF('ESA Input'!AH4719="Yes",'ESA Input'!D4719,""))</f>
        <v/>
      </c>
      <c r="J4754" s="235" t="str">
        <f>IF('ESA Input'!AH4719="","",IF('ESA Input'!AH4719="Yes",'ESA Input'!E4719,""))</f>
        <v/>
      </c>
      <c r="K4754" s="29" t="str">
        <f>IF('ESA Input'!AH4719="","",IF('ESA Input'!AH4719="Yes",'ESA Input'!H4719,""))</f>
        <v/>
      </c>
      <c r="L4754" s="236" t="str">
        <f>IF('ESA Input'!AH4719="","",IF('ESA Input'!AH4719="Yes",'ESA Input'!G4719,""))</f>
        <v/>
      </c>
      <c r="M4754" s="31" t="str">
        <f t="shared" si="441"/>
        <v/>
      </c>
      <c r="N4754" s="208" t="str">
        <f t="shared" si="442"/>
        <v/>
      </c>
      <c r="O4754" s="209" t="str">
        <f t="shared" si="443"/>
        <v/>
      </c>
      <c r="P4754" s="209" t="str">
        <f t="shared" si="444"/>
        <v/>
      </c>
      <c r="Q4754" s="31" t="str">
        <f t="shared" si="445"/>
        <v/>
      </c>
      <c r="R4754" s="129" t="s">
        <v>9</v>
      </c>
      <c r="S4754" s="128" t="s">
        <v>9</v>
      </c>
      <c r="T4754" s="1"/>
    </row>
    <row r="4755" spans="1:20" ht="15.75" hidden="1" customHeight="1">
      <c r="A4755" s="1" t="str">
        <f t="shared" si="1"/>
        <v/>
      </c>
      <c r="B4755" s="268" t="str">
        <f t="shared" si="440"/>
        <v>X</v>
      </c>
      <c r="C4755" s="1"/>
      <c r="D4755" s="27" t="str">
        <f>IF('ESA Input'!AH4720="","",IF('ESA Input'!AH4720="Yes",'ESA Input'!B4720,"Ineligible"))</f>
        <v/>
      </c>
      <c r="E4755" s="242" t="str">
        <f>IF('ESA Input'!AH4720="","",'ESA Input'!AH4720)</f>
        <v/>
      </c>
      <c r="F4755" s="461" t="str">
        <f>IF('ESA Input'!AH4720="","",IF('ESA Input'!AH4720="YES",'ESA Input'!AG4720,""))</f>
        <v/>
      </c>
      <c r="G4755" s="462"/>
      <c r="H4755" s="201" t="str">
        <f>IF('ESA Input'!AH4720="","",IF('ESA Input'!AH4720="Yes",'ESA Input'!J4720,""))</f>
        <v/>
      </c>
      <c r="I4755" s="227" t="str">
        <f>IF('ESA Input'!AH4720="","",IF('ESA Input'!AH4720="Yes",'ESA Input'!D4720,""))</f>
        <v/>
      </c>
      <c r="J4755" s="235" t="str">
        <f>IF('ESA Input'!AH4720="","",IF('ESA Input'!AH4720="Yes",'ESA Input'!E4720,""))</f>
        <v/>
      </c>
      <c r="K4755" s="29" t="str">
        <f>IF('ESA Input'!AH4720="","",IF('ESA Input'!AH4720="Yes",'ESA Input'!H4720,""))</f>
        <v/>
      </c>
      <c r="L4755" s="236" t="str">
        <f>IF('ESA Input'!AH4720="","",IF('ESA Input'!AH4720="Yes",'ESA Input'!G4720,""))</f>
        <v/>
      </c>
      <c r="M4755" s="31" t="str">
        <f t="shared" si="441"/>
        <v/>
      </c>
      <c r="N4755" s="208" t="str">
        <f t="shared" si="442"/>
        <v/>
      </c>
      <c r="O4755" s="209" t="str">
        <f t="shared" si="443"/>
        <v/>
      </c>
      <c r="P4755" s="209" t="str">
        <f t="shared" si="444"/>
        <v/>
      </c>
      <c r="Q4755" s="31" t="str">
        <f t="shared" si="445"/>
        <v/>
      </c>
      <c r="R4755" s="129" t="s">
        <v>9</v>
      </c>
      <c r="S4755" s="128" t="s">
        <v>9</v>
      </c>
      <c r="T4755" s="1"/>
    </row>
    <row r="4756" spans="1:20" ht="15.75" hidden="1" customHeight="1">
      <c r="A4756" s="1" t="str">
        <f t="shared" si="1"/>
        <v/>
      </c>
      <c r="B4756" s="268" t="str">
        <f t="shared" si="440"/>
        <v>X</v>
      </c>
      <c r="C4756" s="1"/>
      <c r="D4756" s="27" t="str">
        <f>IF('ESA Input'!AH4721="","",IF('ESA Input'!AH4721="Yes",'ESA Input'!B4721,"Ineligible"))</f>
        <v/>
      </c>
      <c r="E4756" s="242" t="str">
        <f>IF('ESA Input'!AH4721="","",'ESA Input'!AH4721)</f>
        <v/>
      </c>
      <c r="F4756" s="461" t="str">
        <f>IF('ESA Input'!AH4721="","",IF('ESA Input'!AH4721="YES",'ESA Input'!AG4721,""))</f>
        <v/>
      </c>
      <c r="G4756" s="462"/>
      <c r="H4756" s="201" t="str">
        <f>IF('ESA Input'!AH4721="","",IF('ESA Input'!AH4721="Yes",'ESA Input'!J4721,""))</f>
        <v/>
      </c>
      <c r="I4756" s="227" t="str">
        <f>IF('ESA Input'!AH4721="","",IF('ESA Input'!AH4721="Yes",'ESA Input'!D4721,""))</f>
        <v/>
      </c>
      <c r="J4756" s="235" t="str">
        <f>IF('ESA Input'!AH4721="","",IF('ESA Input'!AH4721="Yes",'ESA Input'!E4721,""))</f>
        <v/>
      </c>
      <c r="K4756" s="29" t="str">
        <f>IF('ESA Input'!AH4721="","",IF('ESA Input'!AH4721="Yes",'ESA Input'!H4721,""))</f>
        <v/>
      </c>
      <c r="L4756" s="236" t="str">
        <f>IF('ESA Input'!AH4721="","",IF('ESA Input'!AH4721="Yes",'ESA Input'!G4721,""))</f>
        <v/>
      </c>
      <c r="M4756" s="31" t="str">
        <f t="shared" si="441"/>
        <v/>
      </c>
      <c r="N4756" s="208" t="str">
        <f t="shared" si="442"/>
        <v/>
      </c>
      <c r="O4756" s="209" t="str">
        <f t="shared" si="443"/>
        <v/>
      </c>
      <c r="P4756" s="209" t="str">
        <f t="shared" si="444"/>
        <v/>
      </c>
      <c r="Q4756" s="31" t="str">
        <f t="shared" si="445"/>
        <v/>
      </c>
      <c r="R4756" s="129" t="s">
        <v>9</v>
      </c>
      <c r="S4756" s="128" t="s">
        <v>9</v>
      </c>
      <c r="T4756" s="1"/>
    </row>
    <row r="4757" spans="1:20" ht="15.75" hidden="1" customHeight="1">
      <c r="A4757" s="1" t="str">
        <f t="shared" si="1"/>
        <v/>
      </c>
      <c r="B4757" s="268" t="str">
        <f t="shared" si="440"/>
        <v>X</v>
      </c>
      <c r="C4757" s="1"/>
      <c r="D4757" s="27" t="str">
        <f>IF('ESA Input'!AH4722="","",IF('ESA Input'!AH4722="Yes",'ESA Input'!B4722,"Ineligible"))</f>
        <v/>
      </c>
      <c r="E4757" s="242" t="str">
        <f>IF('ESA Input'!AH4722="","",'ESA Input'!AH4722)</f>
        <v/>
      </c>
      <c r="F4757" s="461" t="str">
        <f>IF('ESA Input'!AH4722="","",IF('ESA Input'!AH4722="YES",'ESA Input'!AG4722,""))</f>
        <v/>
      </c>
      <c r="G4757" s="462"/>
      <c r="H4757" s="201" t="str">
        <f>IF('ESA Input'!AH4722="","",IF('ESA Input'!AH4722="Yes",'ESA Input'!J4722,""))</f>
        <v/>
      </c>
      <c r="I4757" s="227" t="str">
        <f>IF('ESA Input'!AH4722="","",IF('ESA Input'!AH4722="Yes",'ESA Input'!D4722,""))</f>
        <v/>
      </c>
      <c r="J4757" s="235" t="str">
        <f>IF('ESA Input'!AH4722="","",IF('ESA Input'!AH4722="Yes",'ESA Input'!E4722,""))</f>
        <v/>
      </c>
      <c r="K4757" s="29" t="str">
        <f>IF('ESA Input'!AH4722="","",IF('ESA Input'!AH4722="Yes",'ESA Input'!H4722,""))</f>
        <v/>
      </c>
      <c r="L4757" s="236" t="str">
        <f>IF('ESA Input'!AH4722="","",IF('ESA Input'!AH4722="Yes",'ESA Input'!G4722,""))</f>
        <v/>
      </c>
      <c r="M4757" s="31" t="str">
        <f t="shared" si="441"/>
        <v/>
      </c>
      <c r="N4757" s="208" t="str">
        <f t="shared" si="442"/>
        <v/>
      </c>
      <c r="O4757" s="209" t="str">
        <f t="shared" si="443"/>
        <v/>
      </c>
      <c r="P4757" s="209" t="str">
        <f t="shared" si="444"/>
        <v/>
      </c>
      <c r="Q4757" s="31" t="str">
        <f t="shared" si="445"/>
        <v/>
      </c>
      <c r="R4757" s="129" t="s">
        <v>9</v>
      </c>
      <c r="S4757" s="128" t="s">
        <v>9</v>
      </c>
      <c r="T4757" s="1"/>
    </row>
    <row r="4758" spans="1:20" ht="15.75" hidden="1" customHeight="1">
      <c r="A4758" s="1" t="str">
        <f t="shared" si="1"/>
        <v/>
      </c>
      <c r="B4758" s="268" t="str">
        <f t="shared" si="440"/>
        <v>X</v>
      </c>
      <c r="C4758" s="1"/>
      <c r="D4758" s="27" t="str">
        <f>IF('ESA Input'!AH4723="","",IF('ESA Input'!AH4723="Yes",'ESA Input'!B4723,"Ineligible"))</f>
        <v/>
      </c>
      <c r="E4758" s="242" t="str">
        <f>IF('ESA Input'!AH4723="","",'ESA Input'!AH4723)</f>
        <v/>
      </c>
      <c r="F4758" s="461" t="str">
        <f>IF('ESA Input'!AH4723="","",IF('ESA Input'!AH4723="YES",'ESA Input'!AG4723,""))</f>
        <v/>
      </c>
      <c r="G4758" s="462"/>
      <c r="H4758" s="201" t="str">
        <f>IF('ESA Input'!AH4723="","",IF('ESA Input'!AH4723="Yes",'ESA Input'!J4723,""))</f>
        <v/>
      </c>
      <c r="I4758" s="227" t="str">
        <f>IF('ESA Input'!AH4723="","",IF('ESA Input'!AH4723="Yes",'ESA Input'!D4723,""))</f>
        <v/>
      </c>
      <c r="J4758" s="235" t="str">
        <f>IF('ESA Input'!AH4723="","",IF('ESA Input'!AH4723="Yes",'ESA Input'!E4723,""))</f>
        <v/>
      </c>
      <c r="K4758" s="29" t="str">
        <f>IF('ESA Input'!AH4723="","",IF('ESA Input'!AH4723="Yes",'ESA Input'!H4723,""))</f>
        <v/>
      </c>
      <c r="L4758" s="236" t="str">
        <f>IF('ESA Input'!AH4723="","",IF('ESA Input'!AH4723="Yes",'ESA Input'!G4723,""))</f>
        <v/>
      </c>
      <c r="M4758" s="31" t="str">
        <f t="shared" si="441"/>
        <v/>
      </c>
      <c r="N4758" s="208" t="str">
        <f t="shared" si="442"/>
        <v/>
      </c>
      <c r="O4758" s="209" t="str">
        <f t="shared" si="443"/>
        <v/>
      </c>
      <c r="P4758" s="209" t="str">
        <f t="shared" si="444"/>
        <v/>
      </c>
      <c r="Q4758" s="31" t="str">
        <f t="shared" si="445"/>
        <v/>
      </c>
      <c r="R4758" s="129" t="s">
        <v>9</v>
      </c>
      <c r="S4758" s="128" t="s">
        <v>9</v>
      </c>
      <c r="T4758" s="1"/>
    </row>
    <row r="4759" spans="1:20" ht="15.75" hidden="1" customHeight="1">
      <c r="A4759" s="1" t="str">
        <f t="shared" si="1"/>
        <v/>
      </c>
      <c r="B4759" s="268" t="str">
        <f t="shared" si="440"/>
        <v>X</v>
      </c>
      <c r="C4759" s="1"/>
      <c r="D4759" s="27" t="str">
        <f>IF('ESA Input'!AH4724="","",IF('ESA Input'!AH4724="Yes",'ESA Input'!B4724,"Ineligible"))</f>
        <v/>
      </c>
      <c r="E4759" s="242" t="str">
        <f>IF('ESA Input'!AH4724="","",'ESA Input'!AH4724)</f>
        <v/>
      </c>
      <c r="F4759" s="461" t="str">
        <f>IF('ESA Input'!AH4724="","",IF('ESA Input'!AH4724="YES",'ESA Input'!AG4724,""))</f>
        <v/>
      </c>
      <c r="G4759" s="462"/>
      <c r="H4759" s="201" t="str">
        <f>IF('ESA Input'!AH4724="","",IF('ESA Input'!AH4724="Yes",'ESA Input'!J4724,""))</f>
        <v/>
      </c>
      <c r="I4759" s="227" t="str">
        <f>IF('ESA Input'!AH4724="","",IF('ESA Input'!AH4724="Yes",'ESA Input'!D4724,""))</f>
        <v/>
      </c>
      <c r="J4759" s="235" t="str">
        <f>IF('ESA Input'!AH4724="","",IF('ESA Input'!AH4724="Yes",'ESA Input'!E4724,""))</f>
        <v/>
      </c>
      <c r="K4759" s="29" t="str">
        <f>IF('ESA Input'!AH4724="","",IF('ESA Input'!AH4724="Yes",'ESA Input'!H4724,""))</f>
        <v/>
      </c>
      <c r="L4759" s="236" t="str">
        <f>IF('ESA Input'!AH4724="","",IF('ESA Input'!AH4724="Yes",'ESA Input'!G4724,""))</f>
        <v/>
      </c>
      <c r="M4759" s="31" t="str">
        <f t="shared" si="441"/>
        <v/>
      </c>
      <c r="N4759" s="208" t="str">
        <f t="shared" si="442"/>
        <v/>
      </c>
      <c r="O4759" s="209" t="str">
        <f t="shared" si="443"/>
        <v/>
      </c>
      <c r="P4759" s="209" t="str">
        <f t="shared" si="444"/>
        <v/>
      </c>
      <c r="Q4759" s="31" t="str">
        <f t="shared" si="445"/>
        <v/>
      </c>
      <c r="R4759" s="129" t="s">
        <v>9</v>
      </c>
      <c r="S4759" s="128" t="s">
        <v>9</v>
      </c>
      <c r="T4759" s="1"/>
    </row>
    <row r="4760" spans="1:20" ht="15.75" hidden="1" customHeight="1">
      <c r="A4760" s="1" t="str">
        <f t="shared" si="1"/>
        <v/>
      </c>
      <c r="B4760" s="268" t="str">
        <f t="shared" si="440"/>
        <v>X</v>
      </c>
      <c r="C4760" s="1"/>
      <c r="D4760" s="27" t="str">
        <f>IF('ESA Input'!AH4725="","",IF('ESA Input'!AH4725="Yes",'ESA Input'!B4725,"Ineligible"))</f>
        <v/>
      </c>
      <c r="E4760" s="242" t="str">
        <f>IF('ESA Input'!AH4725="","",'ESA Input'!AH4725)</f>
        <v/>
      </c>
      <c r="F4760" s="461" t="str">
        <f>IF('ESA Input'!AH4725="","",IF('ESA Input'!AH4725="YES",'ESA Input'!AG4725,""))</f>
        <v/>
      </c>
      <c r="G4760" s="462"/>
      <c r="H4760" s="201" t="str">
        <f>IF('ESA Input'!AH4725="","",IF('ESA Input'!AH4725="Yes",'ESA Input'!J4725,""))</f>
        <v/>
      </c>
      <c r="I4760" s="227" t="str">
        <f>IF('ESA Input'!AH4725="","",IF('ESA Input'!AH4725="Yes",'ESA Input'!D4725,""))</f>
        <v/>
      </c>
      <c r="J4760" s="235" t="str">
        <f>IF('ESA Input'!AH4725="","",IF('ESA Input'!AH4725="Yes",'ESA Input'!E4725,""))</f>
        <v/>
      </c>
      <c r="K4760" s="29" t="str">
        <f>IF('ESA Input'!AH4725="","",IF('ESA Input'!AH4725="Yes",'ESA Input'!H4725,""))</f>
        <v/>
      </c>
      <c r="L4760" s="236" t="str">
        <f>IF('ESA Input'!AH4725="","",IF('ESA Input'!AH4725="Yes",'ESA Input'!G4725,""))</f>
        <v/>
      </c>
      <c r="M4760" s="31" t="str">
        <f t="shared" si="441"/>
        <v/>
      </c>
      <c r="N4760" s="208" t="str">
        <f t="shared" si="442"/>
        <v/>
      </c>
      <c r="O4760" s="209" t="str">
        <f t="shared" si="443"/>
        <v/>
      </c>
      <c r="P4760" s="209" t="str">
        <f t="shared" si="444"/>
        <v/>
      </c>
      <c r="Q4760" s="31" t="str">
        <f t="shared" si="445"/>
        <v/>
      </c>
      <c r="R4760" s="129" t="s">
        <v>9</v>
      </c>
      <c r="S4760" s="128" t="s">
        <v>9</v>
      </c>
      <c r="T4760" s="1"/>
    </row>
    <row r="4761" spans="1:20" ht="15.75" hidden="1" customHeight="1">
      <c r="A4761" s="1" t="str">
        <f t="shared" si="1"/>
        <v/>
      </c>
      <c r="B4761" s="268" t="str">
        <f t="shared" si="440"/>
        <v>X</v>
      </c>
      <c r="C4761" s="1"/>
      <c r="D4761" s="27" t="str">
        <f>IF('ESA Input'!AH4726="","",IF('ESA Input'!AH4726="Yes",'ESA Input'!B4726,"Ineligible"))</f>
        <v/>
      </c>
      <c r="E4761" s="242" t="str">
        <f>IF('ESA Input'!AH4726="","",'ESA Input'!AH4726)</f>
        <v/>
      </c>
      <c r="F4761" s="461" t="str">
        <f>IF('ESA Input'!AH4726="","",IF('ESA Input'!AH4726="YES",'ESA Input'!AG4726,""))</f>
        <v/>
      </c>
      <c r="G4761" s="462"/>
      <c r="H4761" s="201" t="str">
        <f>IF('ESA Input'!AH4726="","",IF('ESA Input'!AH4726="Yes",'ESA Input'!J4726,""))</f>
        <v/>
      </c>
      <c r="I4761" s="227" t="str">
        <f>IF('ESA Input'!AH4726="","",IF('ESA Input'!AH4726="Yes",'ESA Input'!D4726,""))</f>
        <v/>
      </c>
      <c r="J4761" s="235" t="str">
        <f>IF('ESA Input'!AH4726="","",IF('ESA Input'!AH4726="Yes",'ESA Input'!E4726,""))</f>
        <v/>
      </c>
      <c r="K4761" s="29" t="str">
        <f>IF('ESA Input'!AH4726="","",IF('ESA Input'!AH4726="Yes",'ESA Input'!H4726,""))</f>
        <v/>
      </c>
      <c r="L4761" s="236" t="str">
        <f>IF('ESA Input'!AH4726="","",IF('ESA Input'!AH4726="Yes",'ESA Input'!G4726,""))</f>
        <v/>
      </c>
      <c r="M4761" s="31" t="str">
        <f t="shared" si="441"/>
        <v/>
      </c>
      <c r="N4761" s="208" t="str">
        <f t="shared" si="442"/>
        <v/>
      </c>
      <c r="O4761" s="209" t="str">
        <f t="shared" si="443"/>
        <v/>
      </c>
      <c r="P4761" s="209" t="str">
        <f t="shared" si="444"/>
        <v/>
      </c>
      <c r="Q4761" s="31" t="str">
        <f t="shared" si="445"/>
        <v/>
      </c>
      <c r="R4761" s="129" t="s">
        <v>9</v>
      </c>
      <c r="S4761" s="128" t="s">
        <v>9</v>
      </c>
      <c r="T4761" s="1"/>
    </row>
    <row r="4762" spans="1:20" ht="15.75" hidden="1" customHeight="1">
      <c r="A4762" s="1" t="str">
        <f t="shared" si="1"/>
        <v/>
      </c>
      <c r="B4762" s="268" t="str">
        <f t="shared" si="440"/>
        <v>X</v>
      </c>
      <c r="C4762" s="1"/>
      <c r="D4762" s="27" t="str">
        <f>IF('ESA Input'!AH4727="","",IF('ESA Input'!AH4727="Yes",'ESA Input'!B4727,"Ineligible"))</f>
        <v/>
      </c>
      <c r="E4762" s="242" t="str">
        <f>IF('ESA Input'!AH4727="","",'ESA Input'!AH4727)</f>
        <v/>
      </c>
      <c r="F4762" s="461" t="str">
        <f>IF('ESA Input'!AH4727="","",IF('ESA Input'!AH4727="YES",'ESA Input'!AG4727,""))</f>
        <v/>
      </c>
      <c r="G4762" s="462"/>
      <c r="H4762" s="201" t="str">
        <f>IF('ESA Input'!AH4727="","",IF('ESA Input'!AH4727="Yes",'ESA Input'!J4727,""))</f>
        <v/>
      </c>
      <c r="I4762" s="227" t="str">
        <f>IF('ESA Input'!AH4727="","",IF('ESA Input'!AH4727="Yes",'ESA Input'!D4727,""))</f>
        <v/>
      </c>
      <c r="J4762" s="235" t="str">
        <f>IF('ESA Input'!AH4727="","",IF('ESA Input'!AH4727="Yes",'ESA Input'!E4727,""))</f>
        <v/>
      </c>
      <c r="K4762" s="29" t="str">
        <f>IF('ESA Input'!AH4727="","",IF('ESA Input'!AH4727="Yes",'ESA Input'!H4727,""))</f>
        <v/>
      </c>
      <c r="L4762" s="236" t="str">
        <f>IF('ESA Input'!AH4727="","",IF('ESA Input'!AH4727="Yes",'ESA Input'!G4727,""))</f>
        <v/>
      </c>
      <c r="M4762" s="31" t="str">
        <f t="shared" si="441"/>
        <v/>
      </c>
      <c r="N4762" s="208" t="str">
        <f t="shared" si="442"/>
        <v/>
      </c>
      <c r="O4762" s="209" t="str">
        <f t="shared" si="443"/>
        <v/>
      </c>
      <c r="P4762" s="209" t="str">
        <f t="shared" si="444"/>
        <v/>
      </c>
      <c r="Q4762" s="31" t="str">
        <f t="shared" si="445"/>
        <v/>
      </c>
      <c r="R4762" s="129" t="s">
        <v>9</v>
      </c>
      <c r="S4762" s="128" t="s">
        <v>9</v>
      </c>
      <c r="T4762" s="1"/>
    </row>
    <row r="4763" spans="1:20" ht="15.75" hidden="1" customHeight="1">
      <c r="A4763" s="1" t="str">
        <f t="shared" si="1"/>
        <v/>
      </c>
      <c r="B4763" s="268" t="str">
        <f t="shared" si="440"/>
        <v>X</v>
      </c>
      <c r="C4763" s="1"/>
      <c r="D4763" s="27" t="str">
        <f>IF('ESA Input'!AH4728="","",IF('ESA Input'!AH4728="Yes",'ESA Input'!B4728,"Ineligible"))</f>
        <v/>
      </c>
      <c r="E4763" s="242" t="str">
        <f>IF('ESA Input'!AH4728="","",'ESA Input'!AH4728)</f>
        <v/>
      </c>
      <c r="F4763" s="461" t="str">
        <f>IF('ESA Input'!AH4728="","",IF('ESA Input'!AH4728="YES",'ESA Input'!AG4728,""))</f>
        <v/>
      </c>
      <c r="G4763" s="462"/>
      <c r="H4763" s="201" t="str">
        <f>IF('ESA Input'!AH4728="","",IF('ESA Input'!AH4728="Yes",'ESA Input'!J4728,""))</f>
        <v/>
      </c>
      <c r="I4763" s="227" t="str">
        <f>IF('ESA Input'!AH4728="","",IF('ESA Input'!AH4728="Yes",'ESA Input'!D4728,""))</f>
        <v/>
      </c>
      <c r="J4763" s="235" t="str">
        <f>IF('ESA Input'!AH4728="","",IF('ESA Input'!AH4728="Yes",'ESA Input'!E4728,""))</f>
        <v/>
      </c>
      <c r="K4763" s="29" t="str">
        <f>IF('ESA Input'!AH4728="","",IF('ESA Input'!AH4728="Yes",'ESA Input'!H4728,""))</f>
        <v/>
      </c>
      <c r="L4763" s="236" t="str">
        <f>IF('ESA Input'!AH4728="","",IF('ESA Input'!AH4728="Yes",'ESA Input'!G4728,""))</f>
        <v/>
      </c>
      <c r="M4763" s="31" t="str">
        <f t="shared" si="441"/>
        <v/>
      </c>
      <c r="N4763" s="208" t="str">
        <f t="shared" si="442"/>
        <v/>
      </c>
      <c r="O4763" s="209" t="str">
        <f t="shared" si="443"/>
        <v/>
      </c>
      <c r="P4763" s="209" t="str">
        <f t="shared" si="444"/>
        <v/>
      </c>
      <c r="Q4763" s="31" t="str">
        <f t="shared" si="445"/>
        <v/>
      </c>
      <c r="R4763" s="129" t="s">
        <v>9</v>
      </c>
      <c r="S4763" s="128" t="s">
        <v>9</v>
      </c>
      <c r="T4763" s="1"/>
    </row>
    <row r="4764" spans="1:20" ht="15.75" hidden="1" customHeight="1">
      <c r="A4764" s="1" t="str">
        <f t="shared" si="1"/>
        <v/>
      </c>
      <c r="B4764" s="268" t="str">
        <f t="shared" si="440"/>
        <v>X</v>
      </c>
      <c r="C4764" s="1"/>
      <c r="D4764" s="27" t="str">
        <f>IF('ESA Input'!AH4729="","",IF('ESA Input'!AH4729="Yes",'ESA Input'!B4729,"Ineligible"))</f>
        <v/>
      </c>
      <c r="E4764" s="242" t="str">
        <f>IF('ESA Input'!AH4729="","",'ESA Input'!AH4729)</f>
        <v/>
      </c>
      <c r="F4764" s="461" t="str">
        <f>IF('ESA Input'!AH4729="","",IF('ESA Input'!AH4729="YES",'ESA Input'!AG4729,""))</f>
        <v/>
      </c>
      <c r="G4764" s="462"/>
      <c r="H4764" s="201" t="str">
        <f>IF('ESA Input'!AH4729="","",IF('ESA Input'!AH4729="Yes",'ESA Input'!J4729,""))</f>
        <v/>
      </c>
      <c r="I4764" s="227" t="str">
        <f>IF('ESA Input'!AH4729="","",IF('ESA Input'!AH4729="Yes",'ESA Input'!D4729,""))</f>
        <v/>
      </c>
      <c r="J4764" s="235" t="str">
        <f>IF('ESA Input'!AH4729="","",IF('ESA Input'!AH4729="Yes",'ESA Input'!E4729,""))</f>
        <v/>
      </c>
      <c r="K4764" s="29" t="str">
        <f>IF('ESA Input'!AH4729="","",IF('ESA Input'!AH4729="Yes",'ESA Input'!H4729,""))</f>
        <v/>
      </c>
      <c r="L4764" s="236" t="str">
        <f>IF('ESA Input'!AH4729="","",IF('ESA Input'!AH4729="Yes",'ESA Input'!G4729,""))</f>
        <v/>
      </c>
      <c r="M4764" s="31" t="str">
        <f t="shared" si="441"/>
        <v/>
      </c>
      <c r="N4764" s="208" t="str">
        <f t="shared" si="442"/>
        <v/>
      </c>
      <c r="O4764" s="209" t="str">
        <f t="shared" si="443"/>
        <v/>
      </c>
      <c r="P4764" s="209" t="str">
        <f t="shared" si="444"/>
        <v/>
      </c>
      <c r="Q4764" s="31" t="str">
        <f t="shared" si="445"/>
        <v/>
      </c>
      <c r="R4764" s="129" t="s">
        <v>9</v>
      </c>
      <c r="S4764" s="128" t="s">
        <v>9</v>
      </c>
      <c r="T4764" s="1"/>
    </row>
    <row r="4765" spans="1:20" ht="15.75" hidden="1" customHeight="1">
      <c r="A4765" s="1" t="str">
        <f t="shared" si="1"/>
        <v/>
      </c>
      <c r="B4765" s="268" t="str">
        <f t="shared" si="440"/>
        <v>X</v>
      </c>
      <c r="C4765" s="1"/>
      <c r="D4765" s="27" t="str">
        <f>IF('ESA Input'!AH4730="","",IF('ESA Input'!AH4730="Yes",'ESA Input'!B4730,"Ineligible"))</f>
        <v/>
      </c>
      <c r="E4765" s="242" t="str">
        <f>IF('ESA Input'!AH4730="","",'ESA Input'!AH4730)</f>
        <v/>
      </c>
      <c r="F4765" s="461" t="str">
        <f>IF('ESA Input'!AH4730="","",IF('ESA Input'!AH4730="YES",'ESA Input'!AG4730,""))</f>
        <v/>
      </c>
      <c r="G4765" s="462"/>
      <c r="H4765" s="201" t="str">
        <f>IF('ESA Input'!AH4730="","",IF('ESA Input'!AH4730="Yes",'ESA Input'!J4730,""))</f>
        <v/>
      </c>
      <c r="I4765" s="227" t="str">
        <f>IF('ESA Input'!AH4730="","",IF('ESA Input'!AH4730="Yes",'ESA Input'!D4730,""))</f>
        <v/>
      </c>
      <c r="J4765" s="235" t="str">
        <f>IF('ESA Input'!AH4730="","",IF('ESA Input'!AH4730="Yes",'ESA Input'!E4730,""))</f>
        <v/>
      </c>
      <c r="K4765" s="29" t="str">
        <f>IF('ESA Input'!AH4730="","",IF('ESA Input'!AH4730="Yes",'ESA Input'!H4730,""))</f>
        <v/>
      </c>
      <c r="L4765" s="236" t="str">
        <f>IF('ESA Input'!AH4730="","",IF('ESA Input'!AH4730="Yes",'ESA Input'!G4730,""))</f>
        <v/>
      </c>
      <c r="M4765" s="31" t="str">
        <f t="shared" si="441"/>
        <v/>
      </c>
      <c r="N4765" s="208" t="str">
        <f t="shared" si="442"/>
        <v/>
      </c>
      <c r="O4765" s="209" t="str">
        <f t="shared" si="443"/>
        <v/>
      </c>
      <c r="P4765" s="209" t="str">
        <f t="shared" si="444"/>
        <v/>
      </c>
      <c r="Q4765" s="31" t="str">
        <f t="shared" si="445"/>
        <v/>
      </c>
      <c r="R4765" s="129" t="s">
        <v>9</v>
      </c>
      <c r="S4765" s="128" t="s">
        <v>9</v>
      </c>
      <c r="T4765" s="1"/>
    </row>
    <row r="4766" spans="1:20" ht="15.75" hidden="1" customHeight="1">
      <c r="A4766" s="1" t="str">
        <f t="shared" si="1"/>
        <v/>
      </c>
      <c r="B4766" s="268" t="str">
        <f t="shared" si="440"/>
        <v>X</v>
      </c>
      <c r="C4766" s="1"/>
      <c r="D4766" s="27" t="str">
        <f>IF('ESA Input'!AH4731="","",IF('ESA Input'!AH4731="Yes",'ESA Input'!B4731,"Ineligible"))</f>
        <v/>
      </c>
      <c r="E4766" s="242" t="str">
        <f>IF('ESA Input'!AH4731="","",'ESA Input'!AH4731)</f>
        <v/>
      </c>
      <c r="F4766" s="461" t="str">
        <f>IF('ESA Input'!AH4731="","",IF('ESA Input'!AH4731="YES",'ESA Input'!AG4731,""))</f>
        <v/>
      </c>
      <c r="G4766" s="462"/>
      <c r="H4766" s="201" t="str">
        <f>IF('ESA Input'!AH4731="","",IF('ESA Input'!AH4731="Yes",'ESA Input'!J4731,""))</f>
        <v/>
      </c>
      <c r="I4766" s="227" t="str">
        <f>IF('ESA Input'!AH4731="","",IF('ESA Input'!AH4731="Yes",'ESA Input'!D4731,""))</f>
        <v/>
      </c>
      <c r="J4766" s="235" t="str">
        <f>IF('ESA Input'!AH4731="","",IF('ESA Input'!AH4731="Yes",'ESA Input'!E4731,""))</f>
        <v/>
      </c>
      <c r="K4766" s="29" t="str">
        <f>IF('ESA Input'!AH4731="","",IF('ESA Input'!AH4731="Yes",'ESA Input'!H4731,""))</f>
        <v/>
      </c>
      <c r="L4766" s="236" t="str">
        <f>IF('ESA Input'!AH4731="","",IF('ESA Input'!AH4731="Yes",'ESA Input'!G4731,""))</f>
        <v/>
      </c>
      <c r="M4766" s="31" t="str">
        <f t="shared" si="441"/>
        <v/>
      </c>
      <c r="N4766" s="208" t="str">
        <f t="shared" si="442"/>
        <v/>
      </c>
      <c r="O4766" s="209" t="str">
        <f t="shared" si="443"/>
        <v/>
      </c>
      <c r="P4766" s="209" t="str">
        <f t="shared" si="444"/>
        <v/>
      </c>
      <c r="Q4766" s="31" t="str">
        <f t="shared" si="445"/>
        <v/>
      </c>
      <c r="R4766" s="129" t="s">
        <v>9</v>
      </c>
      <c r="S4766" s="128" t="s">
        <v>9</v>
      </c>
      <c r="T4766" s="1"/>
    </row>
    <row r="4767" spans="1:20" ht="15.75" hidden="1" customHeight="1">
      <c r="A4767" s="1" t="str">
        <f t="shared" si="1"/>
        <v/>
      </c>
      <c r="B4767" s="268" t="str">
        <f t="shared" si="440"/>
        <v>X</v>
      </c>
      <c r="C4767" s="1"/>
      <c r="D4767" s="27" t="str">
        <f>IF('ESA Input'!AH4732="","",IF('ESA Input'!AH4732="Yes",'ESA Input'!B4732,"Ineligible"))</f>
        <v/>
      </c>
      <c r="E4767" s="242" t="str">
        <f>IF('ESA Input'!AH4732="","",'ESA Input'!AH4732)</f>
        <v/>
      </c>
      <c r="F4767" s="461" t="str">
        <f>IF('ESA Input'!AH4732="","",IF('ESA Input'!AH4732="YES",'ESA Input'!AG4732,""))</f>
        <v/>
      </c>
      <c r="G4767" s="462"/>
      <c r="H4767" s="201" t="str">
        <f>IF('ESA Input'!AH4732="","",IF('ESA Input'!AH4732="Yes",'ESA Input'!J4732,""))</f>
        <v/>
      </c>
      <c r="I4767" s="227" t="str">
        <f>IF('ESA Input'!AH4732="","",IF('ESA Input'!AH4732="Yes",'ESA Input'!D4732,""))</f>
        <v/>
      </c>
      <c r="J4767" s="235" t="str">
        <f>IF('ESA Input'!AH4732="","",IF('ESA Input'!AH4732="Yes",'ESA Input'!E4732,""))</f>
        <v/>
      </c>
      <c r="K4767" s="29" t="str">
        <f>IF('ESA Input'!AH4732="","",IF('ESA Input'!AH4732="Yes",'ESA Input'!H4732,""))</f>
        <v/>
      </c>
      <c r="L4767" s="236" t="str">
        <f>IF('ESA Input'!AH4732="","",IF('ESA Input'!AH4732="Yes",'ESA Input'!G4732,""))</f>
        <v/>
      </c>
      <c r="M4767" s="31" t="str">
        <f t="shared" si="441"/>
        <v/>
      </c>
      <c r="N4767" s="208" t="str">
        <f t="shared" si="442"/>
        <v/>
      </c>
      <c r="O4767" s="209" t="str">
        <f t="shared" si="443"/>
        <v/>
      </c>
      <c r="P4767" s="209" t="str">
        <f t="shared" si="444"/>
        <v/>
      </c>
      <c r="Q4767" s="31" t="str">
        <f t="shared" si="445"/>
        <v/>
      </c>
      <c r="R4767" s="129" t="s">
        <v>9</v>
      </c>
      <c r="S4767" s="128" t="s">
        <v>9</v>
      </c>
      <c r="T4767" s="1"/>
    </row>
    <row r="4768" spans="1:20" ht="15.75" hidden="1" customHeight="1">
      <c r="A4768" s="1" t="str">
        <f t="shared" si="1"/>
        <v/>
      </c>
      <c r="B4768" s="268" t="str">
        <f t="shared" si="440"/>
        <v>X</v>
      </c>
      <c r="C4768" s="1"/>
      <c r="D4768" s="27" t="str">
        <f>IF('ESA Input'!AH4733="","",IF('ESA Input'!AH4733="Yes",'ESA Input'!B4733,"Ineligible"))</f>
        <v/>
      </c>
      <c r="E4768" s="242" t="str">
        <f>IF('ESA Input'!AH4733="","",'ESA Input'!AH4733)</f>
        <v/>
      </c>
      <c r="F4768" s="461" t="str">
        <f>IF('ESA Input'!AH4733="","",IF('ESA Input'!AH4733="YES",'ESA Input'!AG4733,""))</f>
        <v/>
      </c>
      <c r="G4768" s="462"/>
      <c r="H4768" s="201" t="str">
        <f>IF('ESA Input'!AH4733="","",IF('ESA Input'!AH4733="Yes",'ESA Input'!J4733,""))</f>
        <v/>
      </c>
      <c r="I4768" s="227" t="str">
        <f>IF('ESA Input'!AH4733="","",IF('ESA Input'!AH4733="Yes",'ESA Input'!D4733,""))</f>
        <v/>
      </c>
      <c r="J4768" s="235" t="str">
        <f>IF('ESA Input'!AH4733="","",IF('ESA Input'!AH4733="Yes",'ESA Input'!E4733,""))</f>
        <v/>
      </c>
      <c r="K4768" s="29" t="str">
        <f>IF('ESA Input'!AH4733="","",IF('ESA Input'!AH4733="Yes",'ESA Input'!H4733,""))</f>
        <v/>
      </c>
      <c r="L4768" s="236" t="str">
        <f>IF('ESA Input'!AH4733="","",IF('ESA Input'!AH4733="Yes",'ESA Input'!G4733,""))</f>
        <v/>
      </c>
      <c r="M4768" s="31" t="str">
        <f t="shared" si="441"/>
        <v/>
      </c>
      <c r="N4768" s="208" t="str">
        <f t="shared" si="442"/>
        <v/>
      </c>
      <c r="O4768" s="209" t="str">
        <f t="shared" si="443"/>
        <v/>
      </c>
      <c r="P4768" s="209" t="str">
        <f t="shared" si="444"/>
        <v/>
      </c>
      <c r="Q4768" s="31" t="str">
        <f t="shared" si="445"/>
        <v/>
      </c>
      <c r="R4768" s="129" t="s">
        <v>9</v>
      </c>
      <c r="S4768" s="128" t="s">
        <v>9</v>
      </c>
      <c r="T4768" s="1"/>
    </row>
    <row r="4769" spans="1:20" ht="15.75" hidden="1" customHeight="1">
      <c r="A4769" s="1" t="str">
        <f t="shared" si="1"/>
        <v/>
      </c>
      <c r="B4769" s="268" t="str">
        <f t="shared" si="440"/>
        <v>X</v>
      </c>
      <c r="C4769" s="1"/>
      <c r="D4769" s="27" t="str">
        <f>IF('ESA Input'!AH4734="","",IF('ESA Input'!AH4734="Yes",'ESA Input'!B4734,"Ineligible"))</f>
        <v/>
      </c>
      <c r="E4769" s="242" t="str">
        <f>IF('ESA Input'!AH4734="","",'ESA Input'!AH4734)</f>
        <v/>
      </c>
      <c r="F4769" s="461" t="str">
        <f>IF('ESA Input'!AH4734="","",IF('ESA Input'!AH4734="YES",'ESA Input'!AG4734,""))</f>
        <v/>
      </c>
      <c r="G4769" s="462"/>
      <c r="H4769" s="201" t="str">
        <f>IF('ESA Input'!AH4734="","",IF('ESA Input'!AH4734="Yes",'ESA Input'!J4734,""))</f>
        <v/>
      </c>
      <c r="I4769" s="227" t="str">
        <f>IF('ESA Input'!AH4734="","",IF('ESA Input'!AH4734="Yes",'ESA Input'!D4734,""))</f>
        <v/>
      </c>
      <c r="J4769" s="235" t="str">
        <f>IF('ESA Input'!AH4734="","",IF('ESA Input'!AH4734="Yes",'ESA Input'!E4734,""))</f>
        <v/>
      </c>
      <c r="K4769" s="29" t="str">
        <f>IF('ESA Input'!AH4734="","",IF('ESA Input'!AH4734="Yes",'ESA Input'!H4734,""))</f>
        <v/>
      </c>
      <c r="L4769" s="236" t="str">
        <f>IF('ESA Input'!AH4734="","",IF('ESA Input'!AH4734="Yes",'ESA Input'!G4734,""))</f>
        <v/>
      </c>
      <c r="M4769" s="31" t="str">
        <f t="shared" si="441"/>
        <v/>
      </c>
      <c r="N4769" s="208" t="str">
        <f t="shared" si="442"/>
        <v/>
      </c>
      <c r="O4769" s="209" t="str">
        <f t="shared" si="443"/>
        <v/>
      </c>
      <c r="P4769" s="209" t="str">
        <f t="shared" si="444"/>
        <v/>
      </c>
      <c r="Q4769" s="31" t="str">
        <f t="shared" si="445"/>
        <v/>
      </c>
      <c r="R4769" s="129" t="s">
        <v>9</v>
      </c>
      <c r="S4769" s="128" t="s">
        <v>9</v>
      </c>
      <c r="T4769" s="1"/>
    </row>
    <row r="4770" spans="1:20" ht="15.75" hidden="1" customHeight="1">
      <c r="A4770" s="1" t="str">
        <f t="shared" si="1"/>
        <v/>
      </c>
      <c r="B4770" s="268" t="str">
        <f t="shared" si="440"/>
        <v>X</v>
      </c>
      <c r="C4770" s="1"/>
      <c r="D4770" s="27" t="str">
        <f>IF('ESA Input'!AH4735="","",IF('ESA Input'!AH4735="Yes",'ESA Input'!B4735,"Ineligible"))</f>
        <v/>
      </c>
      <c r="E4770" s="242" t="str">
        <f>IF('ESA Input'!AH4735="","",'ESA Input'!AH4735)</f>
        <v/>
      </c>
      <c r="F4770" s="461" t="str">
        <f>IF('ESA Input'!AH4735="","",IF('ESA Input'!AH4735="YES",'ESA Input'!AG4735,""))</f>
        <v/>
      </c>
      <c r="G4770" s="462"/>
      <c r="H4770" s="201" t="str">
        <f>IF('ESA Input'!AH4735="","",IF('ESA Input'!AH4735="Yes",'ESA Input'!J4735,""))</f>
        <v/>
      </c>
      <c r="I4770" s="227" t="str">
        <f>IF('ESA Input'!AH4735="","",IF('ESA Input'!AH4735="Yes",'ESA Input'!D4735,""))</f>
        <v/>
      </c>
      <c r="J4770" s="235" t="str">
        <f>IF('ESA Input'!AH4735="","",IF('ESA Input'!AH4735="Yes",'ESA Input'!E4735,""))</f>
        <v/>
      </c>
      <c r="K4770" s="29" t="str">
        <f>IF('ESA Input'!AH4735="","",IF('ESA Input'!AH4735="Yes",'ESA Input'!H4735,""))</f>
        <v/>
      </c>
      <c r="L4770" s="236" t="str">
        <f>IF('ESA Input'!AH4735="","",IF('ESA Input'!AH4735="Yes",'ESA Input'!G4735,""))</f>
        <v/>
      </c>
      <c r="M4770" s="31" t="str">
        <f t="shared" si="441"/>
        <v/>
      </c>
      <c r="N4770" s="208" t="str">
        <f t="shared" si="442"/>
        <v/>
      </c>
      <c r="O4770" s="209" t="str">
        <f t="shared" si="443"/>
        <v/>
      </c>
      <c r="P4770" s="209" t="str">
        <f t="shared" si="444"/>
        <v/>
      </c>
      <c r="Q4770" s="31" t="str">
        <f t="shared" si="445"/>
        <v/>
      </c>
      <c r="R4770" s="129" t="s">
        <v>9</v>
      </c>
      <c r="S4770" s="128" t="s">
        <v>9</v>
      </c>
      <c r="T4770" s="1"/>
    </row>
    <row r="4771" spans="1:20" ht="15.75" hidden="1" customHeight="1">
      <c r="A4771" s="1" t="str">
        <f t="shared" si="1"/>
        <v/>
      </c>
      <c r="B4771" s="268" t="str">
        <f t="shared" si="440"/>
        <v>X</v>
      </c>
      <c r="C4771" s="1"/>
      <c r="D4771" s="27" t="str">
        <f>IF('ESA Input'!AH4736="","",IF('ESA Input'!AH4736="Yes",'ESA Input'!B4736,"Ineligible"))</f>
        <v/>
      </c>
      <c r="E4771" s="242" t="str">
        <f>IF('ESA Input'!AH4736="","",'ESA Input'!AH4736)</f>
        <v/>
      </c>
      <c r="F4771" s="461" t="str">
        <f>IF('ESA Input'!AH4736="","",IF('ESA Input'!AH4736="YES",'ESA Input'!AG4736,""))</f>
        <v/>
      </c>
      <c r="G4771" s="462"/>
      <c r="H4771" s="201" t="str">
        <f>IF('ESA Input'!AH4736="","",IF('ESA Input'!AH4736="Yes",'ESA Input'!J4736,""))</f>
        <v/>
      </c>
      <c r="I4771" s="227" t="str">
        <f>IF('ESA Input'!AH4736="","",IF('ESA Input'!AH4736="Yes",'ESA Input'!D4736,""))</f>
        <v/>
      </c>
      <c r="J4771" s="235" t="str">
        <f>IF('ESA Input'!AH4736="","",IF('ESA Input'!AH4736="Yes",'ESA Input'!E4736,""))</f>
        <v/>
      </c>
      <c r="K4771" s="29" t="str">
        <f>IF('ESA Input'!AH4736="","",IF('ESA Input'!AH4736="Yes",'ESA Input'!H4736,""))</f>
        <v/>
      </c>
      <c r="L4771" s="236" t="str">
        <f>IF('ESA Input'!AH4736="","",IF('ESA Input'!AH4736="Yes",'ESA Input'!G4736,""))</f>
        <v/>
      </c>
      <c r="M4771" s="31" t="str">
        <f t="shared" si="441"/>
        <v/>
      </c>
      <c r="N4771" s="208" t="str">
        <f t="shared" si="442"/>
        <v/>
      </c>
      <c r="O4771" s="209" t="str">
        <f t="shared" si="443"/>
        <v/>
      </c>
      <c r="P4771" s="209" t="str">
        <f t="shared" si="444"/>
        <v/>
      </c>
      <c r="Q4771" s="31" t="str">
        <f t="shared" si="445"/>
        <v/>
      </c>
      <c r="R4771" s="129" t="s">
        <v>9</v>
      </c>
      <c r="S4771" s="128" t="s">
        <v>9</v>
      </c>
      <c r="T4771" s="1"/>
    </row>
    <row r="4772" spans="1:20" ht="15.75" hidden="1" customHeight="1">
      <c r="A4772" s="1" t="str">
        <f t="shared" si="1"/>
        <v/>
      </c>
      <c r="B4772" s="268" t="str">
        <f t="shared" si="440"/>
        <v>X</v>
      </c>
      <c r="C4772" s="1"/>
      <c r="D4772" s="27" t="str">
        <f>IF('ESA Input'!AH4737="","",IF('ESA Input'!AH4737="Yes",'ESA Input'!B4737,"Ineligible"))</f>
        <v/>
      </c>
      <c r="E4772" s="242" t="str">
        <f>IF('ESA Input'!AH4737="","",'ESA Input'!AH4737)</f>
        <v/>
      </c>
      <c r="F4772" s="461" t="str">
        <f>IF('ESA Input'!AH4737="","",IF('ESA Input'!AH4737="YES",'ESA Input'!AG4737,""))</f>
        <v/>
      </c>
      <c r="G4772" s="462"/>
      <c r="H4772" s="201" t="str">
        <f>IF('ESA Input'!AH4737="","",IF('ESA Input'!AH4737="Yes",'ESA Input'!J4737,""))</f>
        <v/>
      </c>
      <c r="I4772" s="227" t="str">
        <f>IF('ESA Input'!AH4737="","",IF('ESA Input'!AH4737="Yes",'ESA Input'!D4737,""))</f>
        <v/>
      </c>
      <c r="J4772" s="235" t="str">
        <f>IF('ESA Input'!AH4737="","",IF('ESA Input'!AH4737="Yes",'ESA Input'!E4737,""))</f>
        <v/>
      </c>
      <c r="K4772" s="29" t="str">
        <f>IF('ESA Input'!AH4737="","",IF('ESA Input'!AH4737="Yes",'ESA Input'!H4737,""))</f>
        <v/>
      </c>
      <c r="L4772" s="236" t="str">
        <f>IF('ESA Input'!AH4737="","",IF('ESA Input'!AH4737="Yes",'ESA Input'!G4737,""))</f>
        <v/>
      </c>
      <c r="M4772" s="31" t="str">
        <f t="shared" si="441"/>
        <v/>
      </c>
      <c r="N4772" s="208" t="str">
        <f t="shared" si="442"/>
        <v/>
      </c>
      <c r="O4772" s="209" t="str">
        <f t="shared" si="443"/>
        <v/>
      </c>
      <c r="P4772" s="209" t="str">
        <f t="shared" si="444"/>
        <v/>
      </c>
      <c r="Q4772" s="31" t="str">
        <f t="shared" si="445"/>
        <v/>
      </c>
      <c r="R4772" s="129" t="s">
        <v>9</v>
      </c>
      <c r="S4772" s="128" t="s">
        <v>9</v>
      </c>
      <c r="T4772" s="1"/>
    </row>
    <row r="4773" spans="1:20" ht="15.75" hidden="1" customHeight="1">
      <c r="A4773" s="1" t="str">
        <f t="shared" si="1"/>
        <v/>
      </c>
      <c r="B4773" s="268" t="str">
        <f t="shared" si="440"/>
        <v>X</v>
      </c>
      <c r="C4773" s="1"/>
      <c r="D4773" s="27" t="str">
        <f>IF('ESA Input'!AH4738="","",IF('ESA Input'!AH4738="Yes",'ESA Input'!B4738,"Ineligible"))</f>
        <v/>
      </c>
      <c r="E4773" s="242" t="str">
        <f>IF('ESA Input'!AH4738="","",'ESA Input'!AH4738)</f>
        <v/>
      </c>
      <c r="F4773" s="461" t="str">
        <f>IF('ESA Input'!AH4738="","",IF('ESA Input'!AH4738="YES",'ESA Input'!AG4738,""))</f>
        <v/>
      </c>
      <c r="G4773" s="462"/>
      <c r="H4773" s="201" t="str">
        <f>IF('ESA Input'!AH4738="","",IF('ESA Input'!AH4738="Yes",'ESA Input'!J4738,""))</f>
        <v/>
      </c>
      <c r="I4773" s="227" t="str">
        <f>IF('ESA Input'!AH4738="","",IF('ESA Input'!AH4738="Yes",'ESA Input'!D4738,""))</f>
        <v/>
      </c>
      <c r="J4773" s="235" t="str">
        <f>IF('ESA Input'!AH4738="","",IF('ESA Input'!AH4738="Yes",'ESA Input'!E4738,""))</f>
        <v/>
      </c>
      <c r="K4773" s="29" t="str">
        <f>IF('ESA Input'!AH4738="","",IF('ESA Input'!AH4738="Yes",'ESA Input'!H4738,""))</f>
        <v/>
      </c>
      <c r="L4773" s="236" t="str">
        <f>IF('ESA Input'!AH4738="","",IF('ESA Input'!AH4738="Yes",'ESA Input'!G4738,""))</f>
        <v/>
      </c>
      <c r="M4773" s="31" t="str">
        <f t="shared" si="441"/>
        <v/>
      </c>
      <c r="N4773" s="208" t="str">
        <f t="shared" si="442"/>
        <v/>
      </c>
      <c r="O4773" s="209" t="str">
        <f t="shared" si="443"/>
        <v/>
      </c>
      <c r="P4773" s="209" t="str">
        <f t="shared" si="444"/>
        <v/>
      </c>
      <c r="Q4773" s="31" t="str">
        <f t="shared" si="445"/>
        <v/>
      </c>
      <c r="R4773" s="129" t="s">
        <v>9</v>
      </c>
      <c r="S4773" s="128" t="s">
        <v>9</v>
      </c>
      <c r="T4773" s="1"/>
    </row>
    <row r="4774" spans="1:20" ht="15.75" hidden="1" customHeight="1">
      <c r="A4774" s="1" t="str">
        <f t="shared" si="1"/>
        <v/>
      </c>
      <c r="B4774" s="268" t="str">
        <f t="shared" ref="B4774:B4837" si="446">IF(Q4774&gt;M4774,"+",IF(Q4774&lt;M4774,"-","X"))</f>
        <v>X</v>
      </c>
      <c r="C4774" s="1"/>
      <c r="D4774" s="27" t="str">
        <f>IF('ESA Input'!AH4739="","",IF('ESA Input'!AH4739="Yes",'ESA Input'!B4739,"Ineligible"))</f>
        <v/>
      </c>
      <c r="E4774" s="242" t="str">
        <f>IF('ESA Input'!AH4739="","",'ESA Input'!AH4739)</f>
        <v/>
      </c>
      <c r="F4774" s="461" t="str">
        <f>IF('ESA Input'!AH4739="","",IF('ESA Input'!AH4739="YES",'ESA Input'!AG4739,""))</f>
        <v/>
      </c>
      <c r="G4774" s="462"/>
      <c r="H4774" s="201" t="str">
        <f>IF('ESA Input'!AH4739="","",IF('ESA Input'!AH4739="Yes",'ESA Input'!J4739,""))</f>
        <v/>
      </c>
      <c r="I4774" s="227" t="str">
        <f>IF('ESA Input'!AH4739="","",IF('ESA Input'!AH4739="Yes",'ESA Input'!D4739,""))</f>
        <v/>
      </c>
      <c r="J4774" s="235" t="str">
        <f>IF('ESA Input'!AH4739="","",IF('ESA Input'!AH4739="Yes",'ESA Input'!E4739,""))</f>
        <v/>
      </c>
      <c r="K4774" s="29" t="str">
        <f>IF('ESA Input'!AH4739="","",IF('ESA Input'!AH4739="Yes",'ESA Input'!H4739,""))</f>
        <v/>
      </c>
      <c r="L4774" s="236" t="str">
        <f>IF('ESA Input'!AH4739="","",IF('ESA Input'!AH4739="Yes",'ESA Input'!G4739,""))</f>
        <v/>
      </c>
      <c r="M4774" s="31" t="str">
        <f t="shared" si="441"/>
        <v/>
      </c>
      <c r="N4774" s="208" t="str">
        <f t="shared" si="442"/>
        <v/>
      </c>
      <c r="O4774" s="209" t="str">
        <f t="shared" si="443"/>
        <v/>
      </c>
      <c r="P4774" s="209" t="str">
        <f t="shared" si="444"/>
        <v/>
      </c>
      <c r="Q4774" s="31" t="str">
        <f t="shared" si="445"/>
        <v/>
      </c>
      <c r="R4774" s="129" t="s">
        <v>9</v>
      </c>
      <c r="S4774" s="128" t="s">
        <v>9</v>
      </c>
      <c r="T4774" s="1"/>
    </row>
    <row r="4775" spans="1:20" ht="15.75" hidden="1" customHeight="1">
      <c r="A4775" s="1" t="str">
        <f t="shared" si="1"/>
        <v/>
      </c>
      <c r="B4775" s="268" t="str">
        <f t="shared" si="446"/>
        <v>X</v>
      </c>
      <c r="C4775" s="1"/>
      <c r="D4775" s="27" t="str">
        <f>IF('ESA Input'!AH4740="","",IF('ESA Input'!AH4740="Yes",'ESA Input'!B4740,"Ineligible"))</f>
        <v/>
      </c>
      <c r="E4775" s="242" t="str">
        <f>IF('ESA Input'!AH4740="","",'ESA Input'!AH4740)</f>
        <v/>
      </c>
      <c r="F4775" s="461" t="str">
        <f>IF('ESA Input'!AH4740="","",IF('ESA Input'!AH4740="YES",'ESA Input'!AG4740,""))</f>
        <v/>
      </c>
      <c r="G4775" s="462"/>
      <c r="H4775" s="201" t="str">
        <f>IF('ESA Input'!AH4740="","",IF('ESA Input'!AH4740="Yes",'ESA Input'!J4740,""))</f>
        <v/>
      </c>
      <c r="I4775" s="227" t="str">
        <f>IF('ESA Input'!AH4740="","",IF('ESA Input'!AH4740="Yes",'ESA Input'!D4740,""))</f>
        <v/>
      </c>
      <c r="J4775" s="235" t="str">
        <f>IF('ESA Input'!AH4740="","",IF('ESA Input'!AH4740="Yes",'ESA Input'!E4740,""))</f>
        <v/>
      </c>
      <c r="K4775" s="29" t="str">
        <f>IF('ESA Input'!AH4740="","",IF('ESA Input'!AH4740="Yes",'ESA Input'!H4740,""))</f>
        <v/>
      </c>
      <c r="L4775" s="236" t="str">
        <f>IF('ESA Input'!AH4740="","",IF('ESA Input'!AH4740="Yes",'ESA Input'!G4740,""))</f>
        <v/>
      </c>
      <c r="M4775" s="31" t="str">
        <f t="shared" ref="M4775:M4838" si="447">IF($D4775="","",SUM(J4775:L4775))</f>
        <v/>
      </c>
      <c r="N4775" s="208" t="str">
        <f t="shared" ref="N4775:N4838" si="448">J4775</f>
        <v/>
      </c>
      <c r="O4775" s="209" t="str">
        <f t="shared" ref="O4775:O4838" si="449">K4775</f>
        <v/>
      </c>
      <c r="P4775" s="209" t="str">
        <f t="shared" ref="P4775:P4838" si="450">L4775</f>
        <v/>
      </c>
      <c r="Q4775" s="31" t="str">
        <f t="shared" ref="Q4775:Q4838" si="451">IF($D4775="","",SUM(N4775:P4775))</f>
        <v/>
      </c>
      <c r="R4775" s="129" t="s">
        <v>9</v>
      </c>
      <c r="S4775" s="128" t="s">
        <v>9</v>
      </c>
      <c r="T4775" s="1"/>
    </row>
    <row r="4776" spans="1:20" ht="15.75" hidden="1" customHeight="1">
      <c r="A4776" s="1" t="str">
        <f t="shared" si="1"/>
        <v/>
      </c>
      <c r="B4776" s="268" t="str">
        <f t="shared" si="446"/>
        <v>X</v>
      </c>
      <c r="C4776" s="1"/>
      <c r="D4776" s="27" t="str">
        <f>IF('ESA Input'!AH4741="","",IF('ESA Input'!AH4741="Yes",'ESA Input'!B4741,"Ineligible"))</f>
        <v/>
      </c>
      <c r="E4776" s="242" t="str">
        <f>IF('ESA Input'!AH4741="","",'ESA Input'!AH4741)</f>
        <v/>
      </c>
      <c r="F4776" s="461" t="str">
        <f>IF('ESA Input'!AH4741="","",IF('ESA Input'!AH4741="YES",'ESA Input'!AG4741,""))</f>
        <v/>
      </c>
      <c r="G4776" s="462"/>
      <c r="H4776" s="201" t="str">
        <f>IF('ESA Input'!AH4741="","",IF('ESA Input'!AH4741="Yes",'ESA Input'!J4741,""))</f>
        <v/>
      </c>
      <c r="I4776" s="227" t="str">
        <f>IF('ESA Input'!AH4741="","",IF('ESA Input'!AH4741="Yes",'ESA Input'!D4741,""))</f>
        <v/>
      </c>
      <c r="J4776" s="235" t="str">
        <f>IF('ESA Input'!AH4741="","",IF('ESA Input'!AH4741="Yes",'ESA Input'!E4741,""))</f>
        <v/>
      </c>
      <c r="K4776" s="29" t="str">
        <f>IF('ESA Input'!AH4741="","",IF('ESA Input'!AH4741="Yes",'ESA Input'!H4741,""))</f>
        <v/>
      </c>
      <c r="L4776" s="236" t="str">
        <f>IF('ESA Input'!AH4741="","",IF('ESA Input'!AH4741="Yes",'ESA Input'!G4741,""))</f>
        <v/>
      </c>
      <c r="M4776" s="31" t="str">
        <f t="shared" si="447"/>
        <v/>
      </c>
      <c r="N4776" s="208" t="str">
        <f t="shared" si="448"/>
        <v/>
      </c>
      <c r="O4776" s="209" t="str">
        <f t="shared" si="449"/>
        <v/>
      </c>
      <c r="P4776" s="209" t="str">
        <f t="shared" si="450"/>
        <v/>
      </c>
      <c r="Q4776" s="31" t="str">
        <f t="shared" si="451"/>
        <v/>
      </c>
      <c r="R4776" s="129" t="s">
        <v>9</v>
      </c>
      <c r="S4776" s="128" t="s">
        <v>9</v>
      </c>
      <c r="T4776" s="1"/>
    </row>
    <row r="4777" spans="1:20" ht="15.75" hidden="1" customHeight="1">
      <c r="A4777" s="1" t="str">
        <f t="shared" si="1"/>
        <v/>
      </c>
      <c r="B4777" s="268" t="str">
        <f t="shared" si="446"/>
        <v>X</v>
      </c>
      <c r="C4777" s="1"/>
      <c r="D4777" s="27" t="str">
        <f>IF('ESA Input'!AH4742="","",IF('ESA Input'!AH4742="Yes",'ESA Input'!B4742,"Ineligible"))</f>
        <v/>
      </c>
      <c r="E4777" s="242" t="str">
        <f>IF('ESA Input'!AH4742="","",'ESA Input'!AH4742)</f>
        <v/>
      </c>
      <c r="F4777" s="461" t="str">
        <f>IF('ESA Input'!AH4742="","",IF('ESA Input'!AH4742="YES",'ESA Input'!AG4742,""))</f>
        <v/>
      </c>
      <c r="G4777" s="462"/>
      <c r="H4777" s="201" t="str">
        <f>IF('ESA Input'!AH4742="","",IF('ESA Input'!AH4742="Yes",'ESA Input'!J4742,""))</f>
        <v/>
      </c>
      <c r="I4777" s="227" t="str">
        <f>IF('ESA Input'!AH4742="","",IF('ESA Input'!AH4742="Yes",'ESA Input'!D4742,""))</f>
        <v/>
      </c>
      <c r="J4777" s="235" t="str">
        <f>IF('ESA Input'!AH4742="","",IF('ESA Input'!AH4742="Yes",'ESA Input'!E4742,""))</f>
        <v/>
      </c>
      <c r="K4777" s="29" t="str">
        <f>IF('ESA Input'!AH4742="","",IF('ESA Input'!AH4742="Yes",'ESA Input'!H4742,""))</f>
        <v/>
      </c>
      <c r="L4777" s="236" t="str">
        <f>IF('ESA Input'!AH4742="","",IF('ESA Input'!AH4742="Yes",'ESA Input'!G4742,""))</f>
        <v/>
      </c>
      <c r="M4777" s="31" t="str">
        <f t="shared" si="447"/>
        <v/>
      </c>
      <c r="N4777" s="208" t="str">
        <f t="shared" si="448"/>
        <v/>
      </c>
      <c r="O4777" s="209" t="str">
        <f t="shared" si="449"/>
        <v/>
      </c>
      <c r="P4777" s="209" t="str">
        <f t="shared" si="450"/>
        <v/>
      </c>
      <c r="Q4777" s="31" t="str">
        <f t="shared" si="451"/>
        <v/>
      </c>
      <c r="R4777" s="129" t="s">
        <v>9</v>
      </c>
      <c r="S4777" s="128" t="s">
        <v>9</v>
      </c>
      <c r="T4777" s="1"/>
    </row>
    <row r="4778" spans="1:20" ht="15.75" hidden="1" customHeight="1">
      <c r="A4778" s="1" t="str">
        <f t="shared" si="1"/>
        <v/>
      </c>
      <c r="B4778" s="268" t="str">
        <f t="shared" si="446"/>
        <v>X</v>
      </c>
      <c r="C4778" s="1"/>
      <c r="D4778" s="27" t="str">
        <f>IF('ESA Input'!AH4743="","",IF('ESA Input'!AH4743="Yes",'ESA Input'!B4743,"Ineligible"))</f>
        <v/>
      </c>
      <c r="E4778" s="242" t="str">
        <f>IF('ESA Input'!AH4743="","",'ESA Input'!AH4743)</f>
        <v/>
      </c>
      <c r="F4778" s="461" t="str">
        <f>IF('ESA Input'!AH4743="","",IF('ESA Input'!AH4743="YES",'ESA Input'!AG4743,""))</f>
        <v/>
      </c>
      <c r="G4778" s="462"/>
      <c r="H4778" s="201" t="str">
        <f>IF('ESA Input'!AH4743="","",IF('ESA Input'!AH4743="Yes",'ESA Input'!J4743,""))</f>
        <v/>
      </c>
      <c r="I4778" s="227" t="str">
        <f>IF('ESA Input'!AH4743="","",IF('ESA Input'!AH4743="Yes",'ESA Input'!D4743,""))</f>
        <v/>
      </c>
      <c r="J4778" s="235" t="str">
        <f>IF('ESA Input'!AH4743="","",IF('ESA Input'!AH4743="Yes",'ESA Input'!E4743,""))</f>
        <v/>
      </c>
      <c r="K4778" s="29" t="str">
        <f>IF('ESA Input'!AH4743="","",IF('ESA Input'!AH4743="Yes",'ESA Input'!H4743,""))</f>
        <v/>
      </c>
      <c r="L4778" s="236" t="str">
        <f>IF('ESA Input'!AH4743="","",IF('ESA Input'!AH4743="Yes",'ESA Input'!G4743,""))</f>
        <v/>
      </c>
      <c r="M4778" s="31" t="str">
        <f t="shared" si="447"/>
        <v/>
      </c>
      <c r="N4778" s="208" t="str">
        <f t="shared" si="448"/>
        <v/>
      </c>
      <c r="O4778" s="209" t="str">
        <f t="shared" si="449"/>
        <v/>
      </c>
      <c r="P4778" s="209" t="str">
        <f t="shared" si="450"/>
        <v/>
      </c>
      <c r="Q4778" s="31" t="str">
        <f t="shared" si="451"/>
        <v/>
      </c>
      <c r="R4778" s="129" t="s">
        <v>9</v>
      </c>
      <c r="S4778" s="128" t="s">
        <v>9</v>
      </c>
      <c r="T4778" s="1"/>
    </row>
    <row r="4779" spans="1:20" ht="15.75" hidden="1" customHeight="1">
      <c r="A4779" s="1" t="str">
        <f t="shared" si="1"/>
        <v/>
      </c>
      <c r="B4779" s="268" t="str">
        <f t="shared" si="446"/>
        <v>X</v>
      </c>
      <c r="C4779" s="1"/>
      <c r="D4779" s="27" t="str">
        <f>IF('ESA Input'!AH4744="","",IF('ESA Input'!AH4744="Yes",'ESA Input'!B4744,"Ineligible"))</f>
        <v/>
      </c>
      <c r="E4779" s="242" t="str">
        <f>IF('ESA Input'!AH4744="","",'ESA Input'!AH4744)</f>
        <v/>
      </c>
      <c r="F4779" s="461" t="str">
        <f>IF('ESA Input'!AH4744="","",IF('ESA Input'!AH4744="YES",'ESA Input'!AG4744,""))</f>
        <v/>
      </c>
      <c r="G4779" s="462"/>
      <c r="H4779" s="201" t="str">
        <f>IF('ESA Input'!AH4744="","",IF('ESA Input'!AH4744="Yes",'ESA Input'!J4744,""))</f>
        <v/>
      </c>
      <c r="I4779" s="227" t="str">
        <f>IF('ESA Input'!AH4744="","",IF('ESA Input'!AH4744="Yes",'ESA Input'!D4744,""))</f>
        <v/>
      </c>
      <c r="J4779" s="235" t="str">
        <f>IF('ESA Input'!AH4744="","",IF('ESA Input'!AH4744="Yes",'ESA Input'!E4744,""))</f>
        <v/>
      </c>
      <c r="K4779" s="29" t="str">
        <f>IF('ESA Input'!AH4744="","",IF('ESA Input'!AH4744="Yes",'ESA Input'!H4744,""))</f>
        <v/>
      </c>
      <c r="L4779" s="236" t="str">
        <f>IF('ESA Input'!AH4744="","",IF('ESA Input'!AH4744="Yes",'ESA Input'!G4744,""))</f>
        <v/>
      </c>
      <c r="M4779" s="31" t="str">
        <f t="shared" si="447"/>
        <v/>
      </c>
      <c r="N4779" s="208" t="str">
        <f t="shared" si="448"/>
        <v/>
      </c>
      <c r="O4779" s="209" t="str">
        <f t="shared" si="449"/>
        <v/>
      </c>
      <c r="P4779" s="209" t="str">
        <f t="shared" si="450"/>
        <v/>
      </c>
      <c r="Q4779" s="31" t="str">
        <f t="shared" si="451"/>
        <v/>
      </c>
      <c r="R4779" s="129" t="s">
        <v>9</v>
      </c>
      <c r="S4779" s="128" t="s">
        <v>9</v>
      </c>
      <c r="T4779" s="1"/>
    </row>
    <row r="4780" spans="1:20" ht="15.75" hidden="1" customHeight="1">
      <c r="A4780" s="1" t="str">
        <f t="shared" si="1"/>
        <v/>
      </c>
      <c r="B4780" s="268" t="str">
        <f t="shared" si="446"/>
        <v>X</v>
      </c>
      <c r="C4780" s="1"/>
      <c r="D4780" s="27" t="str">
        <f>IF('ESA Input'!AH4745="","",IF('ESA Input'!AH4745="Yes",'ESA Input'!B4745,"Ineligible"))</f>
        <v/>
      </c>
      <c r="E4780" s="242" t="str">
        <f>IF('ESA Input'!AH4745="","",'ESA Input'!AH4745)</f>
        <v/>
      </c>
      <c r="F4780" s="461" t="str">
        <f>IF('ESA Input'!AH4745="","",IF('ESA Input'!AH4745="YES",'ESA Input'!AG4745,""))</f>
        <v/>
      </c>
      <c r="G4780" s="462"/>
      <c r="H4780" s="201" t="str">
        <f>IF('ESA Input'!AH4745="","",IF('ESA Input'!AH4745="Yes",'ESA Input'!J4745,""))</f>
        <v/>
      </c>
      <c r="I4780" s="227" t="str">
        <f>IF('ESA Input'!AH4745="","",IF('ESA Input'!AH4745="Yes",'ESA Input'!D4745,""))</f>
        <v/>
      </c>
      <c r="J4780" s="235" t="str">
        <f>IF('ESA Input'!AH4745="","",IF('ESA Input'!AH4745="Yes",'ESA Input'!E4745,""))</f>
        <v/>
      </c>
      <c r="K4780" s="29" t="str">
        <f>IF('ESA Input'!AH4745="","",IF('ESA Input'!AH4745="Yes",'ESA Input'!H4745,""))</f>
        <v/>
      </c>
      <c r="L4780" s="236" t="str">
        <f>IF('ESA Input'!AH4745="","",IF('ESA Input'!AH4745="Yes",'ESA Input'!G4745,""))</f>
        <v/>
      </c>
      <c r="M4780" s="31" t="str">
        <f t="shared" si="447"/>
        <v/>
      </c>
      <c r="N4780" s="208" t="str">
        <f t="shared" si="448"/>
        <v/>
      </c>
      <c r="O4780" s="209" t="str">
        <f t="shared" si="449"/>
        <v/>
      </c>
      <c r="P4780" s="209" t="str">
        <f t="shared" si="450"/>
        <v/>
      </c>
      <c r="Q4780" s="31" t="str">
        <f t="shared" si="451"/>
        <v/>
      </c>
      <c r="R4780" s="129" t="s">
        <v>9</v>
      </c>
      <c r="S4780" s="128" t="s">
        <v>9</v>
      </c>
      <c r="T4780" s="1"/>
    </row>
    <row r="4781" spans="1:20" ht="15.75" hidden="1" customHeight="1">
      <c r="A4781" s="1" t="str">
        <f t="shared" si="1"/>
        <v/>
      </c>
      <c r="B4781" s="268" t="str">
        <f t="shared" si="446"/>
        <v>X</v>
      </c>
      <c r="C4781" s="1"/>
      <c r="D4781" s="27" t="str">
        <f>IF('ESA Input'!AH4746="","",IF('ESA Input'!AH4746="Yes",'ESA Input'!B4746,"Ineligible"))</f>
        <v/>
      </c>
      <c r="E4781" s="242" t="str">
        <f>IF('ESA Input'!AH4746="","",'ESA Input'!AH4746)</f>
        <v/>
      </c>
      <c r="F4781" s="461" t="str">
        <f>IF('ESA Input'!AH4746="","",IF('ESA Input'!AH4746="YES",'ESA Input'!AG4746,""))</f>
        <v/>
      </c>
      <c r="G4781" s="462"/>
      <c r="H4781" s="201" t="str">
        <f>IF('ESA Input'!AH4746="","",IF('ESA Input'!AH4746="Yes",'ESA Input'!J4746,""))</f>
        <v/>
      </c>
      <c r="I4781" s="227" t="str">
        <f>IF('ESA Input'!AH4746="","",IF('ESA Input'!AH4746="Yes",'ESA Input'!D4746,""))</f>
        <v/>
      </c>
      <c r="J4781" s="235" t="str">
        <f>IF('ESA Input'!AH4746="","",IF('ESA Input'!AH4746="Yes",'ESA Input'!E4746,""))</f>
        <v/>
      </c>
      <c r="K4781" s="29" t="str">
        <f>IF('ESA Input'!AH4746="","",IF('ESA Input'!AH4746="Yes",'ESA Input'!H4746,""))</f>
        <v/>
      </c>
      <c r="L4781" s="236" t="str">
        <f>IF('ESA Input'!AH4746="","",IF('ESA Input'!AH4746="Yes",'ESA Input'!G4746,""))</f>
        <v/>
      </c>
      <c r="M4781" s="31" t="str">
        <f t="shared" si="447"/>
        <v/>
      </c>
      <c r="N4781" s="208" t="str">
        <f t="shared" si="448"/>
        <v/>
      </c>
      <c r="O4781" s="209" t="str">
        <f t="shared" si="449"/>
        <v/>
      </c>
      <c r="P4781" s="209" t="str">
        <f t="shared" si="450"/>
        <v/>
      </c>
      <c r="Q4781" s="31" t="str">
        <f t="shared" si="451"/>
        <v/>
      </c>
      <c r="R4781" s="129" t="s">
        <v>9</v>
      </c>
      <c r="S4781" s="128" t="s">
        <v>9</v>
      </c>
      <c r="T4781" s="1"/>
    </row>
    <row r="4782" spans="1:20" ht="15.75" hidden="1" customHeight="1">
      <c r="A4782" s="1" t="str">
        <f t="shared" si="1"/>
        <v/>
      </c>
      <c r="B4782" s="268" t="str">
        <f t="shared" si="446"/>
        <v>X</v>
      </c>
      <c r="C4782" s="1"/>
      <c r="D4782" s="27" t="str">
        <f>IF('ESA Input'!AH4747="","",IF('ESA Input'!AH4747="Yes",'ESA Input'!B4747,"Ineligible"))</f>
        <v/>
      </c>
      <c r="E4782" s="242" t="str">
        <f>IF('ESA Input'!AH4747="","",'ESA Input'!AH4747)</f>
        <v/>
      </c>
      <c r="F4782" s="461" t="str">
        <f>IF('ESA Input'!AH4747="","",IF('ESA Input'!AH4747="YES",'ESA Input'!AG4747,""))</f>
        <v/>
      </c>
      <c r="G4782" s="462"/>
      <c r="H4782" s="201" t="str">
        <f>IF('ESA Input'!AH4747="","",IF('ESA Input'!AH4747="Yes",'ESA Input'!J4747,""))</f>
        <v/>
      </c>
      <c r="I4782" s="227" t="str">
        <f>IF('ESA Input'!AH4747="","",IF('ESA Input'!AH4747="Yes",'ESA Input'!D4747,""))</f>
        <v/>
      </c>
      <c r="J4782" s="235" t="str">
        <f>IF('ESA Input'!AH4747="","",IF('ESA Input'!AH4747="Yes",'ESA Input'!E4747,""))</f>
        <v/>
      </c>
      <c r="K4782" s="29" t="str">
        <f>IF('ESA Input'!AH4747="","",IF('ESA Input'!AH4747="Yes",'ESA Input'!H4747,""))</f>
        <v/>
      </c>
      <c r="L4782" s="236" t="str">
        <f>IF('ESA Input'!AH4747="","",IF('ESA Input'!AH4747="Yes",'ESA Input'!G4747,""))</f>
        <v/>
      </c>
      <c r="M4782" s="31" t="str">
        <f t="shared" si="447"/>
        <v/>
      </c>
      <c r="N4782" s="208" t="str">
        <f t="shared" si="448"/>
        <v/>
      </c>
      <c r="O4782" s="209" t="str">
        <f t="shared" si="449"/>
        <v/>
      </c>
      <c r="P4782" s="209" t="str">
        <f t="shared" si="450"/>
        <v/>
      </c>
      <c r="Q4782" s="31" t="str">
        <f t="shared" si="451"/>
        <v/>
      </c>
      <c r="R4782" s="129" t="s">
        <v>9</v>
      </c>
      <c r="S4782" s="128" t="s">
        <v>9</v>
      </c>
      <c r="T4782" s="1"/>
    </row>
    <row r="4783" spans="1:20" ht="15.75" hidden="1" customHeight="1">
      <c r="A4783" s="1" t="str">
        <f t="shared" si="1"/>
        <v/>
      </c>
      <c r="B4783" s="268" t="str">
        <f t="shared" si="446"/>
        <v>X</v>
      </c>
      <c r="C4783" s="1"/>
      <c r="D4783" s="27" t="str">
        <f>IF('ESA Input'!AH4748="","",IF('ESA Input'!AH4748="Yes",'ESA Input'!B4748,"Ineligible"))</f>
        <v/>
      </c>
      <c r="E4783" s="242" t="str">
        <f>IF('ESA Input'!AH4748="","",'ESA Input'!AH4748)</f>
        <v/>
      </c>
      <c r="F4783" s="461" t="str">
        <f>IF('ESA Input'!AH4748="","",IF('ESA Input'!AH4748="YES",'ESA Input'!AG4748,""))</f>
        <v/>
      </c>
      <c r="G4783" s="462"/>
      <c r="H4783" s="201" t="str">
        <f>IF('ESA Input'!AH4748="","",IF('ESA Input'!AH4748="Yes",'ESA Input'!J4748,""))</f>
        <v/>
      </c>
      <c r="I4783" s="227" t="str">
        <f>IF('ESA Input'!AH4748="","",IF('ESA Input'!AH4748="Yes",'ESA Input'!D4748,""))</f>
        <v/>
      </c>
      <c r="J4783" s="235" t="str">
        <f>IF('ESA Input'!AH4748="","",IF('ESA Input'!AH4748="Yes",'ESA Input'!E4748,""))</f>
        <v/>
      </c>
      <c r="K4783" s="29" t="str">
        <f>IF('ESA Input'!AH4748="","",IF('ESA Input'!AH4748="Yes",'ESA Input'!H4748,""))</f>
        <v/>
      </c>
      <c r="L4783" s="236" t="str">
        <f>IF('ESA Input'!AH4748="","",IF('ESA Input'!AH4748="Yes",'ESA Input'!G4748,""))</f>
        <v/>
      </c>
      <c r="M4783" s="31" t="str">
        <f t="shared" si="447"/>
        <v/>
      </c>
      <c r="N4783" s="208" t="str">
        <f t="shared" si="448"/>
        <v/>
      </c>
      <c r="O4783" s="209" t="str">
        <f t="shared" si="449"/>
        <v/>
      </c>
      <c r="P4783" s="209" t="str">
        <f t="shared" si="450"/>
        <v/>
      </c>
      <c r="Q4783" s="31" t="str">
        <f t="shared" si="451"/>
        <v/>
      </c>
      <c r="R4783" s="129" t="s">
        <v>9</v>
      </c>
      <c r="S4783" s="128" t="s">
        <v>9</v>
      </c>
      <c r="T4783" s="1"/>
    </row>
    <row r="4784" spans="1:20" ht="15.75" hidden="1" customHeight="1">
      <c r="A4784" s="1" t="str">
        <f t="shared" si="1"/>
        <v/>
      </c>
      <c r="B4784" s="268" t="str">
        <f t="shared" si="446"/>
        <v>X</v>
      </c>
      <c r="C4784" s="1"/>
      <c r="D4784" s="27" t="str">
        <f>IF('ESA Input'!AH4749="","",IF('ESA Input'!AH4749="Yes",'ESA Input'!B4749,"Ineligible"))</f>
        <v/>
      </c>
      <c r="E4784" s="242" t="str">
        <f>IF('ESA Input'!AH4749="","",'ESA Input'!AH4749)</f>
        <v/>
      </c>
      <c r="F4784" s="461" t="str">
        <f>IF('ESA Input'!AH4749="","",IF('ESA Input'!AH4749="YES",'ESA Input'!AG4749,""))</f>
        <v/>
      </c>
      <c r="G4784" s="462"/>
      <c r="H4784" s="201" t="str">
        <f>IF('ESA Input'!AH4749="","",IF('ESA Input'!AH4749="Yes",'ESA Input'!J4749,""))</f>
        <v/>
      </c>
      <c r="I4784" s="227" t="str">
        <f>IF('ESA Input'!AH4749="","",IF('ESA Input'!AH4749="Yes",'ESA Input'!D4749,""))</f>
        <v/>
      </c>
      <c r="J4784" s="235" t="str">
        <f>IF('ESA Input'!AH4749="","",IF('ESA Input'!AH4749="Yes",'ESA Input'!E4749,""))</f>
        <v/>
      </c>
      <c r="K4784" s="29" t="str">
        <f>IF('ESA Input'!AH4749="","",IF('ESA Input'!AH4749="Yes",'ESA Input'!H4749,""))</f>
        <v/>
      </c>
      <c r="L4784" s="236" t="str">
        <f>IF('ESA Input'!AH4749="","",IF('ESA Input'!AH4749="Yes",'ESA Input'!G4749,""))</f>
        <v/>
      </c>
      <c r="M4784" s="31" t="str">
        <f t="shared" si="447"/>
        <v/>
      </c>
      <c r="N4784" s="208" t="str">
        <f t="shared" si="448"/>
        <v/>
      </c>
      <c r="O4784" s="209" t="str">
        <f t="shared" si="449"/>
        <v/>
      </c>
      <c r="P4784" s="209" t="str">
        <f t="shared" si="450"/>
        <v/>
      </c>
      <c r="Q4784" s="31" t="str">
        <f t="shared" si="451"/>
        <v/>
      </c>
      <c r="R4784" s="129" t="s">
        <v>9</v>
      </c>
      <c r="S4784" s="128" t="s">
        <v>9</v>
      </c>
      <c r="T4784" s="1"/>
    </row>
    <row r="4785" spans="1:20" ht="15.75" hidden="1" customHeight="1">
      <c r="A4785" s="1" t="str">
        <f t="shared" si="1"/>
        <v/>
      </c>
      <c r="B4785" s="268" t="str">
        <f t="shared" si="446"/>
        <v>X</v>
      </c>
      <c r="C4785" s="1"/>
      <c r="D4785" s="27" t="str">
        <f>IF('ESA Input'!AH4750="","",IF('ESA Input'!AH4750="Yes",'ESA Input'!B4750,"Ineligible"))</f>
        <v/>
      </c>
      <c r="E4785" s="242" t="str">
        <f>IF('ESA Input'!AH4750="","",'ESA Input'!AH4750)</f>
        <v/>
      </c>
      <c r="F4785" s="461" t="str">
        <f>IF('ESA Input'!AH4750="","",IF('ESA Input'!AH4750="YES",'ESA Input'!AG4750,""))</f>
        <v/>
      </c>
      <c r="G4785" s="462"/>
      <c r="H4785" s="201" t="str">
        <f>IF('ESA Input'!AH4750="","",IF('ESA Input'!AH4750="Yes",'ESA Input'!J4750,""))</f>
        <v/>
      </c>
      <c r="I4785" s="227" t="str">
        <f>IF('ESA Input'!AH4750="","",IF('ESA Input'!AH4750="Yes",'ESA Input'!D4750,""))</f>
        <v/>
      </c>
      <c r="J4785" s="235" t="str">
        <f>IF('ESA Input'!AH4750="","",IF('ESA Input'!AH4750="Yes",'ESA Input'!E4750,""))</f>
        <v/>
      </c>
      <c r="K4785" s="29" t="str">
        <f>IF('ESA Input'!AH4750="","",IF('ESA Input'!AH4750="Yes",'ESA Input'!H4750,""))</f>
        <v/>
      </c>
      <c r="L4785" s="236" t="str">
        <f>IF('ESA Input'!AH4750="","",IF('ESA Input'!AH4750="Yes",'ESA Input'!G4750,""))</f>
        <v/>
      </c>
      <c r="M4785" s="31" t="str">
        <f t="shared" si="447"/>
        <v/>
      </c>
      <c r="N4785" s="208" t="str">
        <f t="shared" si="448"/>
        <v/>
      </c>
      <c r="O4785" s="209" t="str">
        <f t="shared" si="449"/>
        <v/>
      </c>
      <c r="P4785" s="209" t="str">
        <f t="shared" si="450"/>
        <v/>
      </c>
      <c r="Q4785" s="31" t="str">
        <f t="shared" si="451"/>
        <v/>
      </c>
      <c r="R4785" s="129" t="s">
        <v>9</v>
      </c>
      <c r="S4785" s="128" t="s">
        <v>9</v>
      </c>
      <c r="T4785" s="1"/>
    </row>
    <row r="4786" spans="1:20" ht="15.75" hidden="1" customHeight="1">
      <c r="A4786" s="1" t="str">
        <f t="shared" si="1"/>
        <v/>
      </c>
      <c r="B4786" s="268" t="str">
        <f t="shared" si="446"/>
        <v>X</v>
      </c>
      <c r="C4786" s="1"/>
      <c r="D4786" s="27" t="str">
        <f>IF('ESA Input'!AH4751="","",IF('ESA Input'!AH4751="Yes",'ESA Input'!B4751,"Ineligible"))</f>
        <v/>
      </c>
      <c r="E4786" s="242" t="str">
        <f>IF('ESA Input'!AH4751="","",'ESA Input'!AH4751)</f>
        <v/>
      </c>
      <c r="F4786" s="461" t="str">
        <f>IF('ESA Input'!AH4751="","",IF('ESA Input'!AH4751="YES",'ESA Input'!AG4751,""))</f>
        <v/>
      </c>
      <c r="G4786" s="462"/>
      <c r="H4786" s="201" t="str">
        <f>IF('ESA Input'!AH4751="","",IF('ESA Input'!AH4751="Yes",'ESA Input'!J4751,""))</f>
        <v/>
      </c>
      <c r="I4786" s="227" t="str">
        <f>IF('ESA Input'!AH4751="","",IF('ESA Input'!AH4751="Yes",'ESA Input'!D4751,""))</f>
        <v/>
      </c>
      <c r="J4786" s="235" t="str">
        <f>IF('ESA Input'!AH4751="","",IF('ESA Input'!AH4751="Yes",'ESA Input'!E4751,""))</f>
        <v/>
      </c>
      <c r="K4786" s="29" t="str">
        <f>IF('ESA Input'!AH4751="","",IF('ESA Input'!AH4751="Yes",'ESA Input'!H4751,""))</f>
        <v/>
      </c>
      <c r="L4786" s="236" t="str">
        <f>IF('ESA Input'!AH4751="","",IF('ESA Input'!AH4751="Yes",'ESA Input'!G4751,""))</f>
        <v/>
      </c>
      <c r="M4786" s="31" t="str">
        <f t="shared" si="447"/>
        <v/>
      </c>
      <c r="N4786" s="208" t="str">
        <f t="shared" si="448"/>
        <v/>
      </c>
      <c r="O4786" s="209" t="str">
        <f t="shared" si="449"/>
        <v/>
      </c>
      <c r="P4786" s="209" t="str">
        <f t="shared" si="450"/>
        <v/>
      </c>
      <c r="Q4786" s="31" t="str">
        <f t="shared" si="451"/>
        <v/>
      </c>
      <c r="R4786" s="129" t="s">
        <v>9</v>
      </c>
      <c r="S4786" s="128" t="s">
        <v>9</v>
      </c>
      <c r="T4786" s="1"/>
    </row>
    <row r="4787" spans="1:20" ht="15.75" hidden="1" customHeight="1">
      <c r="A4787" s="1" t="str">
        <f t="shared" si="1"/>
        <v/>
      </c>
      <c r="B4787" s="268" t="str">
        <f t="shared" si="446"/>
        <v>X</v>
      </c>
      <c r="C4787" s="1"/>
      <c r="D4787" s="27" t="str">
        <f>IF('ESA Input'!AH4752="","",IF('ESA Input'!AH4752="Yes",'ESA Input'!B4752,"Ineligible"))</f>
        <v/>
      </c>
      <c r="E4787" s="242" t="str">
        <f>IF('ESA Input'!AH4752="","",'ESA Input'!AH4752)</f>
        <v/>
      </c>
      <c r="F4787" s="461" t="str">
        <f>IF('ESA Input'!AH4752="","",IF('ESA Input'!AH4752="YES",'ESA Input'!AG4752,""))</f>
        <v/>
      </c>
      <c r="G4787" s="462"/>
      <c r="H4787" s="201" t="str">
        <f>IF('ESA Input'!AH4752="","",IF('ESA Input'!AH4752="Yes",'ESA Input'!J4752,""))</f>
        <v/>
      </c>
      <c r="I4787" s="227" t="str">
        <f>IF('ESA Input'!AH4752="","",IF('ESA Input'!AH4752="Yes",'ESA Input'!D4752,""))</f>
        <v/>
      </c>
      <c r="J4787" s="235" t="str">
        <f>IF('ESA Input'!AH4752="","",IF('ESA Input'!AH4752="Yes",'ESA Input'!E4752,""))</f>
        <v/>
      </c>
      <c r="K4787" s="29" t="str">
        <f>IF('ESA Input'!AH4752="","",IF('ESA Input'!AH4752="Yes",'ESA Input'!H4752,""))</f>
        <v/>
      </c>
      <c r="L4787" s="236" t="str">
        <f>IF('ESA Input'!AH4752="","",IF('ESA Input'!AH4752="Yes",'ESA Input'!G4752,""))</f>
        <v/>
      </c>
      <c r="M4787" s="31" t="str">
        <f t="shared" si="447"/>
        <v/>
      </c>
      <c r="N4787" s="208" t="str">
        <f t="shared" si="448"/>
        <v/>
      </c>
      <c r="O4787" s="209" t="str">
        <f t="shared" si="449"/>
        <v/>
      </c>
      <c r="P4787" s="209" t="str">
        <f t="shared" si="450"/>
        <v/>
      </c>
      <c r="Q4787" s="31" t="str">
        <f t="shared" si="451"/>
        <v/>
      </c>
      <c r="R4787" s="129" t="s">
        <v>9</v>
      </c>
      <c r="S4787" s="128" t="s">
        <v>9</v>
      </c>
      <c r="T4787" s="1"/>
    </row>
    <row r="4788" spans="1:20" ht="15.75" hidden="1" customHeight="1">
      <c r="A4788" s="1" t="str">
        <f t="shared" si="1"/>
        <v/>
      </c>
      <c r="B4788" s="268" t="str">
        <f t="shared" si="446"/>
        <v>X</v>
      </c>
      <c r="C4788" s="1"/>
      <c r="D4788" s="27" t="str">
        <f>IF('ESA Input'!AH4753="","",IF('ESA Input'!AH4753="Yes",'ESA Input'!B4753,"Ineligible"))</f>
        <v/>
      </c>
      <c r="E4788" s="242" t="str">
        <f>IF('ESA Input'!AH4753="","",'ESA Input'!AH4753)</f>
        <v/>
      </c>
      <c r="F4788" s="461" t="str">
        <f>IF('ESA Input'!AH4753="","",IF('ESA Input'!AH4753="YES",'ESA Input'!AG4753,""))</f>
        <v/>
      </c>
      <c r="G4788" s="462"/>
      <c r="H4788" s="201" t="str">
        <f>IF('ESA Input'!AH4753="","",IF('ESA Input'!AH4753="Yes",'ESA Input'!J4753,""))</f>
        <v/>
      </c>
      <c r="I4788" s="227" t="str">
        <f>IF('ESA Input'!AH4753="","",IF('ESA Input'!AH4753="Yes",'ESA Input'!D4753,""))</f>
        <v/>
      </c>
      <c r="J4788" s="235" t="str">
        <f>IF('ESA Input'!AH4753="","",IF('ESA Input'!AH4753="Yes",'ESA Input'!E4753,""))</f>
        <v/>
      </c>
      <c r="K4788" s="29" t="str">
        <f>IF('ESA Input'!AH4753="","",IF('ESA Input'!AH4753="Yes",'ESA Input'!H4753,""))</f>
        <v/>
      </c>
      <c r="L4788" s="236" t="str">
        <f>IF('ESA Input'!AH4753="","",IF('ESA Input'!AH4753="Yes",'ESA Input'!G4753,""))</f>
        <v/>
      </c>
      <c r="M4788" s="31" t="str">
        <f t="shared" si="447"/>
        <v/>
      </c>
      <c r="N4788" s="208" t="str">
        <f t="shared" si="448"/>
        <v/>
      </c>
      <c r="O4788" s="209" t="str">
        <f t="shared" si="449"/>
        <v/>
      </c>
      <c r="P4788" s="209" t="str">
        <f t="shared" si="450"/>
        <v/>
      </c>
      <c r="Q4788" s="31" t="str">
        <f t="shared" si="451"/>
        <v/>
      </c>
      <c r="R4788" s="129" t="s">
        <v>9</v>
      </c>
      <c r="S4788" s="128" t="s">
        <v>9</v>
      </c>
      <c r="T4788" s="1"/>
    </row>
    <row r="4789" spans="1:20" ht="15.75" hidden="1" customHeight="1">
      <c r="A4789" s="1" t="str">
        <f t="shared" si="1"/>
        <v/>
      </c>
      <c r="B4789" s="268" t="str">
        <f t="shared" si="446"/>
        <v>X</v>
      </c>
      <c r="C4789" s="1"/>
      <c r="D4789" s="27" t="str">
        <f>IF('ESA Input'!AH4754="","",IF('ESA Input'!AH4754="Yes",'ESA Input'!B4754,"Ineligible"))</f>
        <v/>
      </c>
      <c r="E4789" s="242" t="str">
        <f>IF('ESA Input'!AH4754="","",'ESA Input'!AH4754)</f>
        <v/>
      </c>
      <c r="F4789" s="461" t="str">
        <f>IF('ESA Input'!AH4754="","",IF('ESA Input'!AH4754="YES",'ESA Input'!AG4754,""))</f>
        <v/>
      </c>
      <c r="G4789" s="462"/>
      <c r="H4789" s="201" t="str">
        <f>IF('ESA Input'!AH4754="","",IF('ESA Input'!AH4754="Yes",'ESA Input'!J4754,""))</f>
        <v/>
      </c>
      <c r="I4789" s="227" t="str">
        <f>IF('ESA Input'!AH4754="","",IF('ESA Input'!AH4754="Yes",'ESA Input'!D4754,""))</f>
        <v/>
      </c>
      <c r="J4789" s="235" t="str">
        <f>IF('ESA Input'!AH4754="","",IF('ESA Input'!AH4754="Yes",'ESA Input'!E4754,""))</f>
        <v/>
      </c>
      <c r="K4789" s="29" t="str">
        <f>IF('ESA Input'!AH4754="","",IF('ESA Input'!AH4754="Yes",'ESA Input'!H4754,""))</f>
        <v/>
      </c>
      <c r="L4789" s="236" t="str">
        <f>IF('ESA Input'!AH4754="","",IF('ESA Input'!AH4754="Yes",'ESA Input'!G4754,""))</f>
        <v/>
      </c>
      <c r="M4789" s="31" t="str">
        <f t="shared" si="447"/>
        <v/>
      </c>
      <c r="N4789" s="208" t="str">
        <f t="shared" si="448"/>
        <v/>
      </c>
      <c r="O4789" s="209" t="str">
        <f t="shared" si="449"/>
        <v/>
      </c>
      <c r="P4789" s="209" t="str">
        <f t="shared" si="450"/>
        <v/>
      </c>
      <c r="Q4789" s="31" t="str">
        <f t="shared" si="451"/>
        <v/>
      </c>
      <c r="R4789" s="129" t="s">
        <v>9</v>
      </c>
      <c r="S4789" s="128" t="s">
        <v>9</v>
      </c>
      <c r="T4789" s="1"/>
    </row>
    <row r="4790" spans="1:20" ht="15.75" hidden="1" customHeight="1">
      <c r="A4790" s="1" t="str">
        <f t="shared" si="1"/>
        <v/>
      </c>
      <c r="B4790" s="268" t="str">
        <f t="shared" si="446"/>
        <v>X</v>
      </c>
      <c r="C4790" s="1"/>
      <c r="D4790" s="27" t="str">
        <f>IF('ESA Input'!AH4755="","",IF('ESA Input'!AH4755="Yes",'ESA Input'!B4755,"Ineligible"))</f>
        <v/>
      </c>
      <c r="E4790" s="242" t="str">
        <f>IF('ESA Input'!AH4755="","",'ESA Input'!AH4755)</f>
        <v/>
      </c>
      <c r="F4790" s="461" t="str">
        <f>IF('ESA Input'!AH4755="","",IF('ESA Input'!AH4755="YES",'ESA Input'!AG4755,""))</f>
        <v/>
      </c>
      <c r="G4790" s="462"/>
      <c r="H4790" s="201" t="str">
        <f>IF('ESA Input'!AH4755="","",IF('ESA Input'!AH4755="Yes",'ESA Input'!J4755,""))</f>
        <v/>
      </c>
      <c r="I4790" s="227" t="str">
        <f>IF('ESA Input'!AH4755="","",IF('ESA Input'!AH4755="Yes",'ESA Input'!D4755,""))</f>
        <v/>
      </c>
      <c r="J4790" s="235" t="str">
        <f>IF('ESA Input'!AH4755="","",IF('ESA Input'!AH4755="Yes",'ESA Input'!E4755,""))</f>
        <v/>
      </c>
      <c r="K4790" s="29" t="str">
        <f>IF('ESA Input'!AH4755="","",IF('ESA Input'!AH4755="Yes",'ESA Input'!H4755,""))</f>
        <v/>
      </c>
      <c r="L4790" s="236" t="str">
        <f>IF('ESA Input'!AH4755="","",IF('ESA Input'!AH4755="Yes",'ESA Input'!G4755,""))</f>
        <v/>
      </c>
      <c r="M4790" s="31" t="str">
        <f t="shared" si="447"/>
        <v/>
      </c>
      <c r="N4790" s="208" t="str">
        <f t="shared" si="448"/>
        <v/>
      </c>
      <c r="O4790" s="209" t="str">
        <f t="shared" si="449"/>
        <v/>
      </c>
      <c r="P4790" s="209" t="str">
        <f t="shared" si="450"/>
        <v/>
      </c>
      <c r="Q4790" s="31" t="str">
        <f t="shared" si="451"/>
        <v/>
      </c>
      <c r="R4790" s="129" t="s">
        <v>9</v>
      </c>
      <c r="S4790" s="128" t="s">
        <v>9</v>
      </c>
      <c r="T4790" s="1"/>
    </row>
    <row r="4791" spans="1:20" ht="15.75" hidden="1" customHeight="1">
      <c r="A4791" s="1" t="str">
        <f t="shared" si="1"/>
        <v/>
      </c>
      <c r="B4791" s="268" t="str">
        <f t="shared" si="446"/>
        <v>X</v>
      </c>
      <c r="C4791" s="1"/>
      <c r="D4791" s="27" t="str">
        <f>IF('ESA Input'!AH4756="","",IF('ESA Input'!AH4756="Yes",'ESA Input'!B4756,"Ineligible"))</f>
        <v/>
      </c>
      <c r="E4791" s="242" t="str">
        <f>IF('ESA Input'!AH4756="","",'ESA Input'!AH4756)</f>
        <v/>
      </c>
      <c r="F4791" s="461" t="str">
        <f>IF('ESA Input'!AH4756="","",IF('ESA Input'!AH4756="YES",'ESA Input'!AG4756,""))</f>
        <v/>
      </c>
      <c r="G4791" s="462"/>
      <c r="H4791" s="201" t="str">
        <f>IF('ESA Input'!AH4756="","",IF('ESA Input'!AH4756="Yes",'ESA Input'!J4756,""))</f>
        <v/>
      </c>
      <c r="I4791" s="227" t="str">
        <f>IF('ESA Input'!AH4756="","",IF('ESA Input'!AH4756="Yes",'ESA Input'!D4756,""))</f>
        <v/>
      </c>
      <c r="J4791" s="235" t="str">
        <f>IF('ESA Input'!AH4756="","",IF('ESA Input'!AH4756="Yes",'ESA Input'!E4756,""))</f>
        <v/>
      </c>
      <c r="K4791" s="29" t="str">
        <f>IF('ESA Input'!AH4756="","",IF('ESA Input'!AH4756="Yes",'ESA Input'!H4756,""))</f>
        <v/>
      </c>
      <c r="L4791" s="236" t="str">
        <f>IF('ESA Input'!AH4756="","",IF('ESA Input'!AH4756="Yes",'ESA Input'!G4756,""))</f>
        <v/>
      </c>
      <c r="M4791" s="31" t="str">
        <f t="shared" si="447"/>
        <v/>
      </c>
      <c r="N4791" s="208" t="str">
        <f t="shared" si="448"/>
        <v/>
      </c>
      <c r="O4791" s="209" t="str">
        <f t="shared" si="449"/>
        <v/>
      </c>
      <c r="P4791" s="209" t="str">
        <f t="shared" si="450"/>
        <v/>
      </c>
      <c r="Q4791" s="31" t="str">
        <f t="shared" si="451"/>
        <v/>
      </c>
      <c r="R4791" s="129" t="s">
        <v>9</v>
      </c>
      <c r="S4791" s="128" t="s">
        <v>9</v>
      </c>
      <c r="T4791" s="1"/>
    </row>
    <row r="4792" spans="1:20" ht="15.75" hidden="1" customHeight="1">
      <c r="A4792" s="1" t="str">
        <f t="shared" si="1"/>
        <v/>
      </c>
      <c r="B4792" s="268" t="str">
        <f t="shared" si="446"/>
        <v>X</v>
      </c>
      <c r="C4792" s="1"/>
      <c r="D4792" s="27" t="str">
        <f>IF('ESA Input'!AH4757="","",IF('ESA Input'!AH4757="Yes",'ESA Input'!B4757,"Ineligible"))</f>
        <v/>
      </c>
      <c r="E4792" s="242" t="str">
        <f>IF('ESA Input'!AH4757="","",'ESA Input'!AH4757)</f>
        <v/>
      </c>
      <c r="F4792" s="461" t="str">
        <f>IF('ESA Input'!AH4757="","",IF('ESA Input'!AH4757="YES",'ESA Input'!AG4757,""))</f>
        <v/>
      </c>
      <c r="G4792" s="462"/>
      <c r="H4792" s="201" t="str">
        <f>IF('ESA Input'!AH4757="","",IF('ESA Input'!AH4757="Yes",'ESA Input'!J4757,""))</f>
        <v/>
      </c>
      <c r="I4792" s="227" t="str">
        <f>IF('ESA Input'!AH4757="","",IF('ESA Input'!AH4757="Yes",'ESA Input'!D4757,""))</f>
        <v/>
      </c>
      <c r="J4792" s="235" t="str">
        <f>IF('ESA Input'!AH4757="","",IF('ESA Input'!AH4757="Yes",'ESA Input'!E4757,""))</f>
        <v/>
      </c>
      <c r="K4792" s="29" t="str">
        <f>IF('ESA Input'!AH4757="","",IF('ESA Input'!AH4757="Yes",'ESA Input'!H4757,""))</f>
        <v/>
      </c>
      <c r="L4792" s="236" t="str">
        <f>IF('ESA Input'!AH4757="","",IF('ESA Input'!AH4757="Yes",'ESA Input'!G4757,""))</f>
        <v/>
      </c>
      <c r="M4792" s="31" t="str">
        <f t="shared" si="447"/>
        <v/>
      </c>
      <c r="N4792" s="208" t="str">
        <f t="shared" si="448"/>
        <v/>
      </c>
      <c r="O4792" s="209" t="str">
        <f t="shared" si="449"/>
        <v/>
      </c>
      <c r="P4792" s="209" t="str">
        <f t="shared" si="450"/>
        <v/>
      </c>
      <c r="Q4792" s="31" t="str">
        <f t="shared" si="451"/>
        <v/>
      </c>
      <c r="R4792" s="129" t="s">
        <v>9</v>
      </c>
      <c r="S4792" s="128" t="s">
        <v>9</v>
      </c>
      <c r="T4792" s="1"/>
    </row>
    <row r="4793" spans="1:20" ht="15.75" hidden="1" customHeight="1">
      <c r="A4793" s="1" t="str">
        <f t="shared" si="1"/>
        <v/>
      </c>
      <c r="B4793" s="268" t="str">
        <f t="shared" si="446"/>
        <v>X</v>
      </c>
      <c r="C4793" s="1"/>
      <c r="D4793" s="27" t="str">
        <f>IF('ESA Input'!AH4758="","",IF('ESA Input'!AH4758="Yes",'ESA Input'!B4758,"Ineligible"))</f>
        <v/>
      </c>
      <c r="E4793" s="242" t="str">
        <f>IF('ESA Input'!AH4758="","",'ESA Input'!AH4758)</f>
        <v/>
      </c>
      <c r="F4793" s="461" t="str">
        <f>IF('ESA Input'!AH4758="","",IF('ESA Input'!AH4758="YES",'ESA Input'!AG4758,""))</f>
        <v/>
      </c>
      <c r="G4793" s="462"/>
      <c r="H4793" s="201" t="str">
        <f>IF('ESA Input'!AH4758="","",IF('ESA Input'!AH4758="Yes",'ESA Input'!J4758,""))</f>
        <v/>
      </c>
      <c r="I4793" s="227" t="str">
        <f>IF('ESA Input'!AH4758="","",IF('ESA Input'!AH4758="Yes",'ESA Input'!D4758,""))</f>
        <v/>
      </c>
      <c r="J4793" s="235" t="str">
        <f>IF('ESA Input'!AH4758="","",IF('ESA Input'!AH4758="Yes",'ESA Input'!E4758,""))</f>
        <v/>
      </c>
      <c r="K4793" s="29" t="str">
        <f>IF('ESA Input'!AH4758="","",IF('ESA Input'!AH4758="Yes",'ESA Input'!H4758,""))</f>
        <v/>
      </c>
      <c r="L4793" s="236" t="str">
        <f>IF('ESA Input'!AH4758="","",IF('ESA Input'!AH4758="Yes",'ESA Input'!G4758,""))</f>
        <v/>
      </c>
      <c r="M4793" s="31" t="str">
        <f t="shared" si="447"/>
        <v/>
      </c>
      <c r="N4793" s="208" t="str">
        <f t="shared" si="448"/>
        <v/>
      </c>
      <c r="O4793" s="209" t="str">
        <f t="shared" si="449"/>
        <v/>
      </c>
      <c r="P4793" s="209" t="str">
        <f t="shared" si="450"/>
        <v/>
      </c>
      <c r="Q4793" s="31" t="str">
        <f t="shared" si="451"/>
        <v/>
      </c>
      <c r="R4793" s="129" t="s">
        <v>9</v>
      </c>
      <c r="S4793" s="128" t="s">
        <v>9</v>
      </c>
      <c r="T4793" s="1"/>
    </row>
    <row r="4794" spans="1:20" ht="15.75" hidden="1" customHeight="1">
      <c r="A4794" s="1" t="str">
        <f t="shared" si="1"/>
        <v/>
      </c>
      <c r="B4794" s="268" t="str">
        <f t="shared" si="446"/>
        <v>X</v>
      </c>
      <c r="C4794" s="1"/>
      <c r="D4794" s="27" t="str">
        <f>IF('ESA Input'!AH4759="","",IF('ESA Input'!AH4759="Yes",'ESA Input'!B4759,"Ineligible"))</f>
        <v/>
      </c>
      <c r="E4794" s="242" t="str">
        <f>IF('ESA Input'!AH4759="","",'ESA Input'!AH4759)</f>
        <v/>
      </c>
      <c r="F4794" s="461" t="str">
        <f>IF('ESA Input'!AH4759="","",IF('ESA Input'!AH4759="YES",'ESA Input'!AG4759,""))</f>
        <v/>
      </c>
      <c r="G4794" s="462"/>
      <c r="H4794" s="201" t="str">
        <f>IF('ESA Input'!AH4759="","",IF('ESA Input'!AH4759="Yes",'ESA Input'!J4759,""))</f>
        <v/>
      </c>
      <c r="I4794" s="227" t="str">
        <f>IF('ESA Input'!AH4759="","",IF('ESA Input'!AH4759="Yes",'ESA Input'!D4759,""))</f>
        <v/>
      </c>
      <c r="J4794" s="235" t="str">
        <f>IF('ESA Input'!AH4759="","",IF('ESA Input'!AH4759="Yes",'ESA Input'!E4759,""))</f>
        <v/>
      </c>
      <c r="K4794" s="29" t="str">
        <f>IF('ESA Input'!AH4759="","",IF('ESA Input'!AH4759="Yes",'ESA Input'!H4759,""))</f>
        <v/>
      </c>
      <c r="L4794" s="236" t="str">
        <f>IF('ESA Input'!AH4759="","",IF('ESA Input'!AH4759="Yes",'ESA Input'!G4759,""))</f>
        <v/>
      </c>
      <c r="M4794" s="31" t="str">
        <f t="shared" si="447"/>
        <v/>
      </c>
      <c r="N4794" s="208" t="str">
        <f t="shared" si="448"/>
        <v/>
      </c>
      <c r="O4794" s="209" t="str">
        <f t="shared" si="449"/>
        <v/>
      </c>
      <c r="P4794" s="209" t="str">
        <f t="shared" si="450"/>
        <v/>
      </c>
      <c r="Q4794" s="31" t="str">
        <f t="shared" si="451"/>
        <v/>
      </c>
      <c r="R4794" s="129" t="s">
        <v>9</v>
      </c>
      <c r="S4794" s="128" t="s">
        <v>9</v>
      </c>
      <c r="T4794" s="1"/>
    </row>
    <row r="4795" spans="1:20" ht="15.75" hidden="1" customHeight="1">
      <c r="A4795" s="1" t="str">
        <f t="shared" si="1"/>
        <v/>
      </c>
      <c r="B4795" s="268" t="str">
        <f t="shared" si="446"/>
        <v>X</v>
      </c>
      <c r="C4795" s="1"/>
      <c r="D4795" s="27" t="str">
        <f>IF('ESA Input'!AH4760="","",IF('ESA Input'!AH4760="Yes",'ESA Input'!B4760,"Ineligible"))</f>
        <v/>
      </c>
      <c r="E4795" s="242" t="str">
        <f>IF('ESA Input'!AH4760="","",'ESA Input'!AH4760)</f>
        <v/>
      </c>
      <c r="F4795" s="461" t="str">
        <f>IF('ESA Input'!AH4760="","",IF('ESA Input'!AH4760="YES",'ESA Input'!AG4760,""))</f>
        <v/>
      </c>
      <c r="G4795" s="462"/>
      <c r="H4795" s="201" t="str">
        <f>IF('ESA Input'!AH4760="","",IF('ESA Input'!AH4760="Yes",'ESA Input'!J4760,""))</f>
        <v/>
      </c>
      <c r="I4795" s="227" t="str">
        <f>IF('ESA Input'!AH4760="","",IF('ESA Input'!AH4760="Yes",'ESA Input'!D4760,""))</f>
        <v/>
      </c>
      <c r="J4795" s="235" t="str">
        <f>IF('ESA Input'!AH4760="","",IF('ESA Input'!AH4760="Yes",'ESA Input'!E4760,""))</f>
        <v/>
      </c>
      <c r="K4795" s="29" t="str">
        <f>IF('ESA Input'!AH4760="","",IF('ESA Input'!AH4760="Yes",'ESA Input'!H4760,""))</f>
        <v/>
      </c>
      <c r="L4795" s="236" t="str">
        <f>IF('ESA Input'!AH4760="","",IF('ESA Input'!AH4760="Yes",'ESA Input'!G4760,""))</f>
        <v/>
      </c>
      <c r="M4795" s="31" t="str">
        <f t="shared" si="447"/>
        <v/>
      </c>
      <c r="N4795" s="208" t="str">
        <f t="shared" si="448"/>
        <v/>
      </c>
      <c r="O4795" s="209" t="str">
        <f t="shared" si="449"/>
        <v/>
      </c>
      <c r="P4795" s="209" t="str">
        <f t="shared" si="450"/>
        <v/>
      </c>
      <c r="Q4795" s="31" t="str">
        <f t="shared" si="451"/>
        <v/>
      </c>
      <c r="R4795" s="129" t="s">
        <v>9</v>
      </c>
      <c r="S4795" s="128" t="s">
        <v>9</v>
      </c>
      <c r="T4795" s="1"/>
    </row>
    <row r="4796" spans="1:20" ht="15.75" hidden="1" customHeight="1">
      <c r="A4796" s="1" t="str">
        <f t="shared" si="1"/>
        <v/>
      </c>
      <c r="B4796" s="268" t="str">
        <f t="shared" si="446"/>
        <v>X</v>
      </c>
      <c r="C4796" s="1"/>
      <c r="D4796" s="27" t="str">
        <f>IF('ESA Input'!AH4761="","",IF('ESA Input'!AH4761="Yes",'ESA Input'!B4761,"Ineligible"))</f>
        <v/>
      </c>
      <c r="E4796" s="242" t="str">
        <f>IF('ESA Input'!AH4761="","",'ESA Input'!AH4761)</f>
        <v/>
      </c>
      <c r="F4796" s="461" t="str">
        <f>IF('ESA Input'!AH4761="","",IF('ESA Input'!AH4761="YES",'ESA Input'!AG4761,""))</f>
        <v/>
      </c>
      <c r="G4796" s="462"/>
      <c r="H4796" s="201" t="str">
        <f>IF('ESA Input'!AH4761="","",IF('ESA Input'!AH4761="Yes",'ESA Input'!J4761,""))</f>
        <v/>
      </c>
      <c r="I4796" s="227" t="str">
        <f>IF('ESA Input'!AH4761="","",IF('ESA Input'!AH4761="Yes",'ESA Input'!D4761,""))</f>
        <v/>
      </c>
      <c r="J4796" s="235" t="str">
        <f>IF('ESA Input'!AH4761="","",IF('ESA Input'!AH4761="Yes",'ESA Input'!E4761,""))</f>
        <v/>
      </c>
      <c r="K4796" s="29" t="str">
        <f>IF('ESA Input'!AH4761="","",IF('ESA Input'!AH4761="Yes",'ESA Input'!H4761,""))</f>
        <v/>
      </c>
      <c r="L4796" s="236" t="str">
        <f>IF('ESA Input'!AH4761="","",IF('ESA Input'!AH4761="Yes",'ESA Input'!G4761,""))</f>
        <v/>
      </c>
      <c r="M4796" s="31" t="str">
        <f t="shared" si="447"/>
        <v/>
      </c>
      <c r="N4796" s="208" t="str">
        <f t="shared" si="448"/>
        <v/>
      </c>
      <c r="O4796" s="209" t="str">
        <f t="shared" si="449"/>
        <v/>
      </c>
      <c r="P4796" s="209" t="str">
        <f t="shared" si="450"/>
        <v/>
      </c>
      <c r="Q4796" s="31" t="str">
        <f t="shared" si="451"/>
        <v/>
      </c>
      <c r="R4796" s="129" t="s">
        <v>9</v>
      </c>
      <c r="S4796" s="128" t="s">
        <v>9</v>
      </c>
      <c r="T4796" s="1"/>
    </row>
    <row r="4797" spans="1:20" ht="15.75" hidden="1" customHeight="1">
      <c r="A4797" s="1" t="str">
        <f t="shared" si="1"/>
        <v/>
      </c>
      <c r="B4797" s="268" t="str">
        <f t="shared" si="446"/>
        <v>X</v>
      </c>
      <c r="C4797" s="1"/>
      <c r="D4797" s="27" t="str">
        <f>IF('ESA Input'!AH4762="","",IF('ESA Input'!AH4762="Yes",'ESA Input'!B4762,"Ineligible"))</f>
        <v/>
      </c>
      <c r="E4797" s="242" t="str">
        <f>IF('ESA Input'!AH4762="","",'ESA Input'!AH4762)</f>
        <v/>
      </c>
      <c r="F4797" s="461" t="str">
        <f>IF('ESA Input'!AH4762="","",IF('ESA Input'!AH4762="YES",'ESA Input'!AG4762,""))</f>
        <v/>
      </c>
      <c r="G4797" s="462"/>
      <c r="H4797" s="201" t="str">
        <f>IF('ESA Input'!AH4762="","",IF('ESA Input'!AH4762="Yes",'ESA Input'!J4762,""))</f>
        <v/>
      </c>
      <c r="I4797" s="227" t="str">
        <f>IF('ESA Input'!AH4762="","",IF('ESA Input'!AH4762="Yes",'ESA Input'!D4762,""))</f>
        <v/>
      </c>
      <c r="J4797" s="235" t="str">
        <f>IF('ESA Input'!AH4762="","",IF('ESA Input'!AH4762="Yes",'ESA Input'!E4762,""))</f>
        <v/>
      </c>
      <c r="K4797" s="29" t="str">
        <f>IF('ESA Input'!AH4762="","",IF('ESA Input'!AH4762="Yes",'ESA Input'!H4762,""))</f>
        <v/>
      </c>
      <c r="L4797" s="236" t="str">
        <f>IF('ESA Input'!AH4762="","",IF('ESA Input'!AH4762="Yes",'ESA Input'!G4762,""))</f>
        <v/>
      </c>
      <c r="M4797" s="31" t="str">
        <f t="shared" si="447"/>
        <v/>
      </c>
      <c r="N4797" s="208" t="str">
        <f t="shared" si="448"/>
        <v/>
      </c>
      <c r="O4797" s="209" t="str">
        <f t="shared" si="449"/>
        <v/>
      </c>
      <c r="P4797" s="209" t="str">
        <f t="shared" si="450"/>
        <v/>
      </c>
      <c r="Q4797" s="31" t="str">
        <f t="shared" si="451"/>
        <v/>
      </c>
      <c r="R4797" s="129" t="s">
        <v>9</v>
      </c>
      <c r="S4797" s="128" t="s">
        <v>9</v>
      </c>
      <c r="T4797" s="1"/>
    </row>
    <row r="4798" spans="1:20" ht="15.75" hidden="1" customHeight="1">
      <c r="A4798" s="1" t="str">
        <f t="shared" si="1"/>
        <v/>
      </c>
      <c r="B4798" s="268" t="str">
        <f t="shared" si="446"/>
        <v>X</v>
      </c>
      <c r="C4798" s="1"/>
      <c r="D4798" s="27" t="str">
        <f>IF('ESA Input'!AH4763="","",IF('ESA Input'!AH4763="Yes",'ESA Input'!B4763,"Ineligible"))</f>
        <v/>
      </c>
      <c r="E4798" s="242" t="str">
        <f>IF('ESA Input'!AH4763="","",'ESA Input'!AH4763)</f>
        <v/>
      </c>
      <c r="F4798" s="461" t="str">
        <f>IF('ESA Input'!AH4763="","",IF('ESA Input'!AH4763="YES",'ESA Input'!AG4763,""))</f>
        <v/>
      </c>
      <c r="G4798" s="462"/>
      <c r="H4798" s="201" t="str">
        <f>IF('ESA Input'!AH4763="","",IF('ESA Input'!AH4763="Yes",'ESA Input'!J4763,""))</f>
        <v/>
      </c>
      <c r="I4798" s="227" t="str">
        <f>IF('ESA Input'!AH4763="","",IF('ESA Input'!AH4763="Yes",'ESA Input'!D4763,""))</f>
        <v/>
      </c>
      <c r="J4798" s="235" t="str">
        <f>IF('ESA Input'!AH4763="","",IF('ESA Input'!AH4763="Yes",'ESA Input'!E4763,""))</f>
        <v/>
      </c>
      <c r="K4798" s="29" t="str">
        <f>IF('ESA Input'!AH4763="","",IF('ESA Input'!AH4763="Yes",'ESA Input'!H4763,""))</f>
        <v/>
      </c>
      <c r="L4798" s="236" t="str">
        <f>IF('ESA Input'!AH4763="","",IF('ESA Input'!AH4763="Yes",'ESA Input'!G4763,""))</f>
        <v/>
      </c>
      <c r="M4798" s="31" t="str">
        <f t="shared" si="447"/>
        <v/>
      </c>
      <c r="N4798" s="208" t="str">
        <f t="shared" si="448"/>
        <v/>
      </c>
      <c r="O4798" s="209" t="str">
        <f t="shared" si="449"/>
        <v/>
      </c>
      <c r="P4798" s="209" t="str">
        <f t="shared" si="450"/>
        <v/>
      </c>
      <c r="Q4798" s="31" t="str">
        <f t="shared" si="451"/>
        <v/>
      </c>
      <c r="R4798" s="129" t="s">
        <v>9</v>
      </c>
      <c r="S4798" s="128" t="s">
        <v>9</v>
      </c>
      <c r="T4798" s="1"/>
    </row>
    <row r="4799" spans="1:20" ht="15.75" hidden="1" customHeight="1">
      <c r="A4799" s="1" t="str">
        <f t="shared" si="1"/>
        <v/>
      </c>
      <c r="B4799" s="268" t="str">
        <f t="shared" si="446"/>
        <v>X</v>
      </c>
      <c r="C4799" s="1"/>
      <c r="D4799" s="27" t="str">
        <f>IF('ESA Input'!AH4764="","",IF('ESA Input'!AH4764="Yes",'ESA Input'!B4764,"Ineligible"))</f>
        <v/>
      </c>
      <c r="E4799" s="242" t="str">
        <f>IF('ESA Input'!AH4764="","",'ESA Input'!AH4764)</f>
        <v/>
      </c>
      <c r="F4799" s="461" t="str">
        <f>IF('ESA Input'!AH4764="","",IF('ESA Input'!AH4764="YES",'ESA Input'!AG4764,""))</f>
        <v/>
      </c>
      <c r="G4799" s="462"/>
      <c r="H4799" s="201" t="str">
        <f>IF('ESA Input'!AH4764="","",IF('ESA Input'!AH4764="Yes",'ESA Input'!J4764,""))</f>
        <v/>
      </c>
      <c r="I4799" s="227" t="str">
        <f>IF('ESA Input'!AH4764="","",IF('ESA Input'!AH4764="Yes",'ESA Input'!D4764,""))</f>
        <v/>
      </c>
      <c r="J4799" s="235" t="str">
        <f>IF('ESA Input'!AH4764="","",IF('ESA Input'!AH4764="Yes",'ESA Input'!E4764,""))</f>
        <v/>
      </c>
      <c r="K4799" s="29" t="str">
        <f>IF('ESA Input'!AH4764="","",IF('ESA Input'!AH4764="Yes",'ESA Input'!H4764,""))</f>
        <v/>
      </c>
      <c r="L4799" s="236" t="str">
        <f>IF('ESA Input'!AH4764="","",IF('ESA Input'!AH4764="Yes",'ESA Input'!G4764,""))</f>
        <v/>
      </c>
      <c r="M4799" s="31" t="str">
        <f t="shared" si="447"/>
        <v/>
      </c>
      <c r="N4799" s="208" t="str">
        <f t="shared" si="448"/>
        <v/>
      </c>
      <c r="O4799" s="209" t="str">
        <f t="shared" si="449"/>
        <v/>
      </c>
      <c r="P4799" s="209" t="str">
        <f t="shared" si="450"/>
        <v/>
      </c>
      <c r="Q4799" s="31" t="str">
        <f t="shared" si="451"/>
        <v/>
      </c>
      <c r="R4799" s="129" t="s">
        <v>9</v>
      </c>
      <c r="S4799" s="128" t="s">
        <v>9</v>
      </c>
      <c r="T4799" s="1"/>
    </row>
    <row r="4800" spans="1:20" ht="15.75" hidden="1" customHeight="1">
      <c r="A4800" s="1" t="str">
        <f t="shared" si="1"/>
        <v/>
      </c>
      <c r="B4800" s="268" t="str">
        <f t="shared" si="446"/>
        <v>X</v>
      </c>
      <c r="C4800" s="1"/>
      <c r="D4800" s="27" t="str">
        <f>IF('ESA Input'!AH4765="","",IF('ESA Input'!AH4765="Yes",'ESA Input'!B4765,"Ineligible"))</f>
        <v/>
      </c>
      <c r="E4800" s="242" t="str">
        <f>IF('ESA Input'!AH4765="","",'ESA Input'!AH4765)</f>
        <v/>
      </c>
      <c r="F4800" s="461" t="str">
        <f>IF('ESA Input'!AH4765="","",IF('ESA Input'!AH4765="YES",'ESA Input'!AG4765,""))</f>
        <v/>
      </c>
      <c r="G4800" s="462"/>
      <c r="H4800" s="201" t="str">
        <f>IF('ESA Input'!AH4765="","",IF('ESA Input'!AH4765="Yes",'ESA Input'!J4765,""))</f>
        <v/>
      </c>
      <c r="I4800" s="227" t="str">
        <f>IF('ESA Input'!AH4765="","",IF('ESA Input'!AH4765="Yes",'ESA Input'!D4765,""))</f>
        <v/>
      </c>
      <c r="J4800" s="235" t="str">
        <f>IF('ESA Input'!AH4765="","",IF('ESA Input'!AH4765="Yes",'ESA Input'!E4765,""))</f>
        <v/>
      </c>
      <c r="K4800" s="29" t="str">
        <f>IF('ESA Input'!AH4765="","",IF('ESA Input'!AH4765="Yes",'ESA Input'!H4765,""))</f>
        <v/>
      </c>
      <c r="L4800" s="236" t="str">
        <f>IF('ESA Input'!AH4765="","",IF('ESA Input'!AH4765="Yes",'ESA Input'!G4765,""))</f>
        <v/>
      </c>
      <c r="M4800" s="31" t="str">
        <f t="shared" si="447"/>
        <v/>
      </c>
      <c r="N4800" s="208" t="str">
        <f t="shared" si="448"/>
        <v/>
      </c>
      <c r="O4800" s="209" t="str">
        <f t="shared" si="449"/>
        <v/>
      </c>
      <c r="P4800" s="209" t="str">
        <f t="shared" si="450"/>
        <v/>
      </c>
      <c r="Q4800" s="31" t="str">
        <f t="shared" si="451"/>
        <v/>
      </c>
      <c r="R4800" s="129" t="s">
        <v>9</v>
      </c>
      <c r="S4800" s="128" t="s">
        <v>9</v>
      </c>
      <c r="T4800" s="1"/>
    </row>
    <row r="4801" spans="1:20" ht="15.75" hidden="1" customHeight="1">
      <c r="A4801" s="1" t="str">
        <f t="shared" si="1"/>
        <v/>
      </c>
      <c r="B4801" s="268" t="str">
        <f t="shared" si="446"/>
        <v>X</v>
      </c>
      <c r="C4801" s="1"/>
      <c r="D4801" s="27" t="str">
        <f>IF('ESA Input'!AH4766="","",IF('ESA Input'!AH4766="Yes",'ESA Input'!B4766,"Ineligible"))</f>
        <v/>
      </c>
      <c r="E4801" s="242" t="str">
        <f>IF('ESA Input'!AH4766="","",'ESA Input'!AH4766)</f>
        <v/>
      </c>
      <c r="F4801" s="461" t="str">
        <f>IF('ESA Input'!AH4766="","",IF('ESA Input'!AH4766="YES",'ESA Input'!AG4766,""))</f>
        <v/>
      </c>
      <c r="G4801" s="462"/>
      <c r="H4801" s="201" t="str">
        <f>IF('ESA Input'!AH4766="","",IF('ESA Input'!AH4766="Yes",'ESA Input'!J4766,""))</f>
        <v/>
      </c>
      <c r="I4801" s="227" t="str">
        <f>IF('ESA Input'!AH4766="","",IF('ESA Input'!AH4766="Yes",'ESA Input'!D4766,""))</f>
        <v/>
      </c>
      <c r="J4801" s="235" t="str">
        <f>IF('ESA Input'!AH4766="","",IF('ESA Input'!AH4766="Yes",'ESA Input'!E4766,""))</f>
        <v/>
      </c>
      <c r="K4801" s="29" t="str">
        <f>IF('ESA Input'!AH4766="","",IF('ESA Input'!AH4766="Yes",'ESA Input'!H4766,""))</f>
        <v/>
      </c>
      <c r="L4801" s="236" t="str">
        <f>IF('ESA Input'!AH4766="","",IF('ESA Input'!AH4766="Yes",'ESA Input'!G4766,""))</f>
        <v/>
      </c>
      <c r="M4801" s="31" t="str">
        <f t="shared" si="447"/>
        <v/>
      </c>
      <c r="N4801" s="208" t="str">
        <f t="shared" si="448"/>
        <v/>
      </c>
      <c r="O4801" s="209" t="str">
        <f t="shared" si="449"/>
        <v/>
      </c>
      <c r="P4801" s="209" t="str">
        <f t="shared" si="450"/>
        <v/>
      </c>
      <c r="Q4801" s="31" t="str">
        <f t="shared" si="451"/>
        <v/>
      </c>
      <c r="R4801" s="129" t="s">
        <v>9</v>
      </c>
      <c r="S4801" s="128" t="s">
        <v>9</v>
      </c>
      <c r="T4801" s="1"/>
    </row>
    <row r="4802" spans="1:20" ht="15.75" hidden="1" customHeight="1">
      <c r="A4802" s="1" t="str">
        <f t="shared" si="1"/>
        <v/>
      </c>
      <c r="B4802" s="268" t="str">
        <f t="shared" si="446"/>
        <v>X</v>
      </c>
      <c r="C4802" s="1"/>
      <c r="D4802" s="27" t="str">
        <f>IF('ESA Input'!AH4767="","",IF('ESA Input'!AH4767="Yes",'ESA Input'!B4767,"Ineligible"))</f>
        <v/>
      </c>
      <c r="E4802" s="242" t="str">
        <f>IF('ESA Input'!AH4767="","",'ESA Input'!AH4767)</f>
        <v/>
      </c>
      <c r="F4802" s="461" t="str">
        <f>IF('ESA Input'!AH4767="","",IF('ESA Input'!AH4767="YES",'ESA Input'!AG4767,""))</f>
        <v/>
      </c>
      <c r="G4802" s="462"/>
      <c r="H4802" s="201" t="str">
        <f>IF('ESA Input'!AH4767="","",IF('ESA Input'!AH4767="Yes",'ESA Input'!J4767,""))</f>
        <v/>
      </c>
      <c r="I4802" s="227" t="str">
        <f>IF('ESA Input'!AH4767="","",IF('ESA Input'!AH4767="Yes",'ESA Input'!D4767,""))</f>
        <v/>
      </c>
      <c r="J4802" s="235" t="str">
        <f>IF('ESA Input'!AH4767="","",IF('ESA Input'!AH4767="Yes",'ESA Input'!E4767,""))</f>
        <v/>
      </c>
      <c r="K4802" s="29" t="str">
        <f>IF('ESA Input'!AH4767="","",IF('ESA Input'!AH4767="Yes",'ESA Input'!H4767,""))</f>
        <v/>
      </c>
      <c r="L4802" s="236" t="str">
        <f>IF('ESA Input'!AH4767="","",IF('ESA Input'!AH4767="Yes",'ESA Input'!G4767,""))</f>
        <v/>
      </c>
      <c r="M4802" s="31" t="str">
        <f t="shared" si="447"/>
        <v/>
      </c>
      <c r="N4802" s="208" t="str">
        <f t="shared" si="448"/>
        <v/>
      </c>
      <c r="O4802" s="209" t="str">
        <f t="shared" si="449"/>
        <v/>
      </c>
      <c r="P4802" s="209" t="str">
        <f t="shared" si="450"/>
        <v/>
      </c>
      <c r="Q4802" s="31" t="str">
        <f t="shared" si="451"/>
        <v/>
      </c>
      <c r="R4802" s="129" t="s">
        <v>9</v>
      </c>
      <c r="S4802" s="128" t="s">
        <v>9</v>
      </c>
      <c r="T4802" s="1"/>
    </row>
    <row r="4803" spans="1:20" ht="15.75" hidden="1" customHeight="1">
      <c r="A4803" s="1" t="str">
        <f t="shared" si="1"/>
        <v/>
      </c>
      <c r="B4803" s="268" t="str">
        <f t="shared" si="446"/>
        <v>X</v>
      </c>
      <c r="C4803" s="1"/>
      <c r="D4803" s="27" t="str">
        <f>IF('ESA Input'!AH4768="","",IF('ESA Input'!AH4768="Yes",'ESA Input'!B4768,"Ineligible"))</f>
        <v/>
      </c>
      <c r="E4803" s="242" t="str">
        <f>IF('ESA Input'!AH4768="","",'ESA Input'!AH4768)</f>
        <v/>
      </c>
      <c r="F4803" s="461" t="str">
        <f>IF('ESA Input'!AH4768="","",IF('ESA Input'!AH4768="YES",'ESA Input'!AG4768,""))</f>
        <v/>
      </c>
      <c r="G4803" s="462"/>
      <c r="H4803" s="201" t="str">
        <f>IF('ESA Input'!AH4768="","",IF('ESA Input'!AH4768="Yes",'ESA Input'!J4768,""))</f>
        <v/>
      </c>
      <c r="I4803" s="227" t="str">
        <f>IF('ESA Input'!AH4768="","",IF('ESA Input'!AH4768="Yes",'ESA Input'!D4768,""))</f>
        <v/>
      </c>
      <c r="J4803" s="235" t="str">
        <f>IF('ESA Input'!AH4768="","",IF('ESA Input'!AH4768="Yes",'ESA Input'!E4768,""))</f>
        <v/>
      </c>
      <c r="K4803" s="29" t="str">
        <f>IF('ESA Input'!AH4768="","",IF('ESA Input'!AH4768="Yes",'ESA Input'!H4768,""))</f>
        <v/>
      </c>
      <c r="L4803" s="236" t="str">
        <f>IF('ESA Input'!AH4768="","",IF('ESA Input'!AH4768="Yes",'ESA Input'!G4768,""))</f>
        <v/>
      </c>
      <c r="M4803" s="31" t="str">
        <f t="shared" si="447"/>
        <v/>
      </c>
      <c r="N4803" s="208" t="str">
        <f t="shared" si="448"/>
        <v/>
      </c>
      <c r="O4803" s="209" t="str">
        <f t="shared" si="449"/>
        <v/>
      </c>
      <c r="P4803" s="209" t="str">
        <f t="shared" si="450"/>
        <v/>
      </c>
      <c r="Q4803" s="31" t="str">
        <f t="shared" si="451"/>
        <v/>
      </c>
      <c r="R4803" s="129" t="s">
        <v>9</v>
      </c>
      <c r="S4803" s="128" t="s">
        <v>9</v>
      </c>
      <c r="T4803" s="1"/>
    </row>
    <row r="4804" spans="1:20" ht="15.75" hidden="1" customHeight="1">
      <c r="A4804" s="1" t="str">
        <f t="shared" si="1"/>
        <v/>
      </c>
      <c r="B4804" s="268" t="str">
        <f t="shared" si="446"/>
        <v>X</v>
      </c>
      <c r="C4804" s="1"/>
      <c r="D4804" s="27" t="str">
        <f>IF('ESA Input'!AH4769="","",IF('ESA Input'!AH4769="Yes",'ESA Input'!B4769,"Ineligible"))</f>
        <v/>
      </c>
      <c r="E4804" s="242" t="str">
        <f>IF('ESA Input'!AH4769="","",'ESA Input'!AH4769)</f>
        <v/>
      </c>
      <c r="F4804" s="461" t="str">
        <f>IF('ESA Input'!AH4769="","",IF('ESA Input'!AH4769="YES",'ESA Input'!AG4769,""))</f>
        <v/>
      </c>
      <c r="G4804" s="462"/>
      <c r="H4804" s="201" t="str">
        <f>IF('ESA Input'!AH4769="","",IF('ESA Input'!AH4769="Yes",'ESA Input'!J4769,""))</f>
        <v/>
      </c>
      <c r="I4804" s="227" t="str">
        <f>IF('ESA Input'!AH4769="","",IF('ESA Input'!AH4769="Yes",'ESA Input'!D4769,""))</f>
        <v/>
      </c>
      <c r="J4804" s="235" t="str">
        <f>IF('ESA Input'!AH4769="","",IF('ESA Input'!AH4769="Yes",'ESA Input'!E4769,""))</f>
        <v/>
      </c>
      <c r="K4804" s="29" t="str">
        <f>IF('ESA Input'!AH4769="","",IF('ESA Input'!AH4769="Yes",'ESA Input'!H4769,""))</f>
        <v/>
      </c>
      <c r="L4804" s="236" t="str">
        <f>IF('ESA Input'!AH4769="","",IF('ESA Input'!AH4769="Yes",'ESA Input'!G4769,""))</f>
        <v/>
      </c>
      <c r="M4804" s="31" t="str">
        <f t="shared" si="447"/>
        <v/>
      </c>
      <c r="N4804" s="208" t="str">
        <f t="shared" si="448"/>
        <v/>
      </c>
      <c r="O4804" s="209" t="str">
        <f t="shared" si="449"/>
        <v/>
      </c>
      <c r="P4804" s="209" t="str">
        <f t="shared" si="450"/>
        <v/>
      </c>
      <c r="Q4804" s="31" t="str">
        <f t="shared" si="451"/>
        <v/>
      </c>
      <c r="R4804" s="129" t="s">
        <v>9</v>
      </c>
      <c r="S4804" s="128" t="s">
        <v>9</v>
      </c>
      <c r="T4804" s="1"/>
    </row>
    <row r="4805" spans="1:20" ht="15.75" hidden="1" customHeight="1">
      <c r="A4805" s="1" t="str">
        <f t="shared" si="1"/>
        <v/>
      </c>
      <c r="B4805" s="268" t="str">
        <f t="shared" si="446"/>
        <v>X</v>
      </c>
      <c r="C4805" s="1"/>
      <c r="D4805" s="27" t="str">
        <f>IF('ESA Input'!AH4770="","",IF('ESA Input'!AH4770="Yes",'ESA Input'!B4770,"Ineligible"))</f>
        <v/>
      </c>
      <c r="E4805" s="242" t="str">
        <f>IF('ESA Input'!AH4770="","",'ESA Input'!AH4770)</f>
        <v/>
      </c>
      <c r="F4805" s="461" t="str">
        <f>IF('ESA Input'!AH4770="","",IF('ESA Input'!AH4770="YES",'ESA Input'!AG4770,""))</f>
        <v/>
      </c>
      <c r="G4805" s="462"/>
      <c r="H4805" s="201" t="str">
        <f>IF('ESA Input'!AH4770="","",IF('ESA Input'!AH4770="Yes",'ESA Input'!J4770,""))</f>
        <v/>
      </c>
      <c r="I4805" s="227" t="str">
        <f>IF('ESA Input'!AH4770="","",IF('ESA Input'!AH4770="Yes",'ESA Input'!D4770,""))</f>
        <v/>
      </c>
      <c r="J4805" s="235" t="str">
        <f>IF('ESA Input'!AH4770="","",IF('ESA Input'!AH4770="Yes",'ESA Input'!E4770,""))</f>
        <v/>
      </c>
      <c r="K4805" s="29" t="str">
        <f>IF('ESA Input'!AH4770="","",IF('ESA Input'!AH4770="Yes",'ESA Input'!H4770,""))</f>
        <v/>
      </c>
      <c r="L4805" s="236" t="str">
        <f>IF('ESA Input'!AH4770="","",IF('ESA Input'!AH4770="Yes",'ESA Input'!G4770,""))</f>
        <v/>
      </c>
      <c r="M4805" s="31" t="str">
        <f t="shared" si="447"/>
        <v/>
      </c>
      <c r="N4805" s="208" t="str">
        <f t="shared" si="448"/>
        <v/>
      </c>
      <c r="O4805" s="209" t="str">
        <f t="shared" si="449"/>
        <v/>
      </c>
      <c r="P4805" s="209" t="str">
        <f t="shared" si="450"/>
        <v/>
      </c>
      <c r="Q4805" s="31" t="str">
        <f t="shared" si="451"/>
        <v/>
      </c>
      <c r="R4805" s="129" t="s">
        <v>9</v>
      </c>
      <c r="S4805" s="128" t="s">
        <v>9</v>
      </c>
      <c r="T4805" s="1"/>
    </row>
    <row r="4806" spans="1:20" ht="15.75" hidden="1" customHeight="1">
      <c r="A4806" s="1" t="str">
        <f t="shared" si="1"/>
        <v/>
      </c>
      <c r="B4806" s="268" t="str">
        <f t="shared" si="446"/>
        <v>X</v>
      </c>
      <c r="C4806" s="1"/>
      <c r="D4806" s="27" t="str">
        <f>IF('ESA Input'!AH4771="","",IF('ESA Input'!AH4771="Yes",'ESA Input'!B4771,"Ineligible"))</f>
        <v/>
      </c>
      <c r="E4806" s="242" t="str">
        <f>IF('ESA Input'!AH4771="","",'ESA Input'!AH4771)</f>
        <v/>
      </c>
      <c r="F4806" s="461" t="str">
        <f>IF('ESA Input'!AH4771="","",IF('ESA Input'!AH4771="YES",'ESA Input'!AG4771,""))</f>
        <v/>
      </c>
      <c r="G4806" s="462"/>
      <c r="H4806" s="201" t="str">
        <f>IF('ESA Input'!AH4771="","",IF('ESA Input'!AH4771="Yes",'ESA Input'!J4771,""))</f>
        <v/>
      </c>
      <c r="I4806" s="227" t="str">
        <f>IF('ESA Input'!AH4771="","",IF('ESA Input'!AH4771="Yes",'ESA Input'!D4771,""))</f>
        <v/>
      </c>
      <c r="J4806" s="235" t="str">
        <f>IF('ESA Input'!AH4771="","",IF('ESA Input'!AH4771="Yes",'ESA Input'!E4771,""))</f>
        <v/>
      </c>
      <c r="K4806" s="29" t="str">
        <f>IF('ESA Input'!AH4771="","",IF('ESA Input'!AH4771="Yes",'ESA Input'!H4771,""))</f>
        <v/>
      </c>
      <c r="L4806" s="236" t="str">
        <f>IF('ESA Input'!AH4771="","",IF('ESA Input'!AH4771="Yes",'ESA Input'!G4771,""))</f>
        <v/>
      </c>
      <c r="M4806" s="31" t="str">
        <f t="shared" si="447"/>
        <v/>
      </c>
      <c r="N4806" s="208" t="str">
        <f t="shared" si="448"/>
        <v/>
      </c>
      <c r="O4806" s="209" t="str">
        <f t="shared" si="449"/>
        <v/>
      </c>
      <c r="P4806" s="209" t="str">
        <f t="shared" si="450"/>
        <v/>
      </c>
      <c r="Q4806" s="31" t="str">
        <f t="shared" si="451"/>
        <v/>
      </c>
      <c r="R4806" s="129" t="s">
        <v>9</v>
      </c>
      <c r="S4806" s="128" t="s">
        <v>9</v>
      </c>
      <c r="T4806" s="1"/>
    </row>
    <row r="4807" spans="1:20" ht="15.75" hidden="1" customHeight="1">
      <c r="A4807" s="1" t="str">
        <f t="shared" si="1"/>
        <v/>
      </c>
      <c r="B4807" s="268" t="str">
        <f t="shared" si="446"/>
        <v>X</v>
      </c>
      <c r="C4807" s="1"/>
      <c r="D4807" s="27" t="str">
        <f>IF('ESA Input'!AH4772="","",IF('ESA Input'!AH4772="Yes",'ESA Input'!B4772,"Ineligible"))</f>
        <v/>
      </c>
      <c r="E4807" s="242" t="str">
        <f>IF('ESA Input'!AH4772="","",'ESA Input'!AH4772)</f>
        <v/>
      </c>
      <c r="F4807" s="461" t="str">
        <f>IF('ESA Input'!AH4772="","",IF('ESA Input'!AH4772="YES",'ESA Input'!AG4772,""))</f>
        <v/>
      </c>
      <c r="G4807" s="462"/>
      <c r="H4807" s="201" t="str">
        <f>IF('ESA Input'!AH4772="","",IF('ESA Input'!AH4772="Yes",'ESA Input'!J4772,""))</f>
        <v/>
      </c>
      <c r="I4807" s="227" t="str">
        <f>IF('ESA Input'!AH4772="","",IF('ESA Input'!AH4772="Yes",'ESA Input'!D4772,""))</f>
        <v/>
      </c>
      <c r="J4807" s="235" t="str">
        <f>IF('ESA Input'!AH4772="","",IF('ESA Input'!AH4772="Yes",'ESA Input'!E4772,""))</f>
        <v/>
      </c>
      <c r="K4807" s="29" t="str">
        <f>IF('ESA Input'!AH4772="","",IF('ESA Input'!AH4772="Yes",'ESA Input'!H4772,""))</f>
        <v/>
      </c>
      <c r="L4807" s="236" t="str">
        <f>IF('ESA Input'!AH4772="","",IF('ESA Input'!AH4772="Yes",'ESA Input'!G4772,""))</f>
        <v/>
      </c>
      <c r="M4807" s="31" t="str">
        <f t="shared" si="447"/>
        <v/>
      </c>
      <c r="N4807" s="208" t="str">
        <f t="shared" si="448"/>
        <v/>
      </c>
      <c r="O4807" s="209" t="str">
        <f t="shared" si="449"/>
        <v/>
      </c>
      <c r="P4807" s="209" t="str">
        <f t="shared" si="450"/>
        <v/>
      </c>
      <c r="Q4807" s="31" t="str">
        <f t="shared" si="451"/>
        <v/>
      </c>
      <c r="R4807" s="129" t="s">
        <v>9</v>
      </c>
      <c r="S4807" s="128" t="s">
        <v>9</v>
      </c>
      <c r="T4807" s="1"/>
    </row>
    <row r="4808" spans="1:20" ht="15.75" hidden="1" customHeight="1">
      <c r="A4808" s="1" t="str">
        <f t="shared" si="1"/>
        <v/>
      </c>
      <c r="B4808" s="268" t="str">
        <f t="shared" si="446"/>
        <v>X</v>
      </c>
      <c r="C4808" s="1"/>
      <c r="D4808" s="27" t="str">
        <f>IF('ESA Input'!AH4773="","",IF('ESA Input'!AH4773="Yes",'ESA Input'!B4773,"Ineligible"))</f>
        <v/>
      </c>
      <c r="E4808" s="242" t="str">
        <f>IF('ESA Input'!AH4773="","",'ESA Input'!AH4773)</f>
        <v/>
      </c>
      <c r="F4808" s="461" t="str">
        <f>IF('ESA Input'!AH4773="","",IF('ESA Input'!AH4773="YES",'ESA Input'!AG4773,""))</f>
        <v/>
      </c>
      <c r="G4808" s="462"/>
      <c r="H4808" s="201" t="str">
        <f>IF('ESA Input'!AH4773="","",IF('ESA Input'!AH4773="Yes",'ESA Input'!J4773,""))</f>
        <v/>
      </c>
      <c r="I4808" s="227" t="str">
        <f>IF('ESA Input'!AH4773="","",IF('ESA Input'!AH4773="Yes",'ESA Input'!D4773,""))</f>
        <v/>
      </c>
      <c r="J4808" s="235" t="str">
        <f>IF('ESA Input'!AH4773="","",IF('ESA Input'!AH4773="Yes",'ESA Input'!E4773,""))</f>
        <v/>
      </c>
      <c r="K4808" s="29" t="str">
        <f>IF('ESA Input'!AH4773="","",IF('ESA Input'!AH4773="Yes",'ESA Input'!H4773,""))</f>
        <v/>
      </c>
      <c r="L4808" s="236" t="str">
        <f>IF('ESA Input'!AH4773="","",IF('ESA Input'!AH4773="Yes",'ESA Input'!G4773,""))</f>
        <v/>
      </c>
      <c r="M4808" s="31" t="str">
        <f t="shared" si="447"/>
        <v/>
      </c>
      <c r="N4808" s="208" t="str">
        <f t="shared" si="448"/>
        <v/>
      </c>
      <c r="O4808" s="209" t="str">
        <f t="shared" si="449"/>
        <v/>
      </c>
      <c r="P4808" s="209" t="str">
        <f t="shared" si="450"/>
        <v/>
      </c>
      <c r="Q4808" s="31" t="str">
        <f t="shared" si="451"/>
        <v/>
      </c>
      <c r="R4808" s="129" t="s">
        <v>9</v>
      </c>
      <c r="S4808" s="128" t="s">
        <v>9</v>
      </c>
      <c r="T4808" s="1"/>
    </row>
    <row r="4809" spans="1:20" ht="15.75" hidden="1" customHeight="1">
      <c r="A4809" s="1" t="str">
        <f t="shared" si="1"/>
        <v/>
      </c>
      <c r="B4809" s="268" t="str">
        <f t="shared" si="446"/>
        <v>X</v>
      </c>
      <c r="C4809" s="1"/>
      <c r="D4809" s="27" t="str">
        <f>IF('ESA Input'!AH4774="","",IF('ESA Input'!AH4774="Yes",'ESA Input'!B4774,"Ineligible"))</f>
        <v/>
      </c>
      <c r="E4809" s="242" t="str">
        <f>IF('ESA Input'!AH4774="","",'ESA Input'!AH4774)</f>
        <v/>
      </c>
      <c r="F4809" s="461" t="str">
        <f>IF('ESA Input'!AH4774="","",IF('ESA Input'!AH4774="YES",'ESA Input'!AG4774,""))</f>
        <v/>
      </c>
      <c r="G4809" s="462"/>
      <c r="H4809" s="201" t="str">
        <f>IF('ESA Input'!AH4774="","",IF('ESA Input'!AH4774="Yes",'ESA Input'!J4774,""))</f>
        <v/>
      </c>
      <c r="I4809" s="227" t="str">
        <f>IF('ESA Input'!AH4774="","",IF('ESA Input'!AH4774="Yes",'ESA Input'!D4774,""))</f>
        <v/>
      </c>
      <c r="J4809" s="235" t="str">
        <f>IF('ESA Input'!AH4774="","",IF('ESA Input'!AH4774="Yes",'ESA Input'!E4774,""))</f>
        <v/>
      </c>
      <c r="K4809" s="29" t="str">
        <f>IF('ESA Input'!AH4774="","",IF('ESA Input'!AH4774="Yes",'ESA Input'!H4774,""))</f>
        <v/>
      </c>
      <c r="L4809" s="236" t="str">
        <f>IF('ESA Input'!AH4774="","",IF('ESA Input'!AH4774="Yes",'ESA Input'!G4774,""))</f>
        <v/>
      </c>
      <c r="M4809" s="31" t="str">
        <f t="shared" si="447"/>
        <v/>
      </c>
      <c r="N4809" s="208" t="str">
        <f t="shared" si="448"/>
        <v/>
      </c>
      <c r="O4809" s="209" t="str">
        <f t="shared" si="449"/>
        <v/>
      </c>
      <c r="P4809" s="209" t="str">
        <f t="shared" si="450"/>
        <v/>
      </c>
      <c r="Q4809" s="31" t="str">
        <f t="shared" si="451"/>
        <v/>
      </c>
      <c r="R4809" s="129" t="s">
        <v>9</v>
      </c>
      <c r="S4809" s="128" t="s">
        <v>9</v>
      </c>
      <c r="T4809" s="1"/>
    </row>
    <row r="4810" spans="1:20" ht="15.75" hidden="1" customHeight="1">
      <c r="A4810" s="1" t="str">
        <f t="shared" si="1"/>
        <v/>
      </c>
      <c r="B4810" s="268" t="str">
        <f t="shared" si="446"/>
        <v>X</v>
      </c>
      <c r="C4810" s="1"/>
      <c r="D4810" s="27" t="str">
        <f>IF('ESA Input'!AH4775="","",IF('ESA Input'!AH4775="Yes",'ESA Input'!B4775,"Ineligible"))</f>
        <v/>
      </c>
      <c r="E4810" s="242" t="str">
        <f>IF('ESA Input'!AH4775="","",'ESA Input'!AH4775)</f>
        <v/>
      </c>
      <c r="F4810" s="461" t="str">
        <f>IF('ESA Input'!AH4775="","",IF('ESA Input'!AH4775="YES",'ESA Input'!AG4775,""))</f>
        <v/>
      </c>
      <c r="G4810" s="462"/>
      <c r="H4810" s="201" t="str">
        <f>IF('ESA Input'!AH4775="","",IF('ESA Input'!AH4775="Yes",'ESA Input'!J4775,""))</f>
        <v/>
      </c>
      <c r="I4810" s="227" t="str">
        <f>IF('ESA Input'!AH4775="","",IF('ESA Input'!AH4775="Yes",'ESA Input'!D4775,""))</f>
        <v/>
      </c>
      <c r="J4810" s="235" t="str">
        <f>IF('ESA Input'!AH4775="","",IF('ESA Input'!AH4775="Yes",'ESA Input'!E4775,""))</f>
        <v/>
      </c>
      <c r="K4810" s="29" t="str">
        <f>IF('ESA Input'!AH4775="","",IF('ESA Input'!AH4775="Yes",'ESA Input'!H4775,""))</f>
        <v/>
      </c>
      <c r="L4810" s="236" t="str">
        <f>IF('ESA Input'!AH4775="","",IF('ESA Input'!AH4775="Yes",'ESA Input'!G4775,""))</f>
        <v/>
      </c>
      <c r="M4810" s="31" t="str">
        <f t="shared" si="447"/>
        <v/>
      </c>
      <c r="N4810" s="208" t="str">
        <f t="shared" si="448"/>
        <v/>
      </c>
      <c r="O4810" s="209" t="str">
        <f t="shared" si="449"/>
        <v/>
      </c>
      <c r="P4810" s="209" t="str">
        <f t="shared" si="450"/>
        <v/>
      </c>
      <c r="Q4810" s="31" t="str">
        <f t="shared" si="451"/>
        <v/>
      </c>
      <c r="R4810" s="129" t="s">
        <v>9</v>
      </c>
      <c r="S4810" s="128" t="s">
        <v>9</v>
      </c>
      <c r="T4810" s="1"/>
    </row>
    <row r="4811" spans="1:20" ht="15.75" hidden="1" customHeight="1">
      <c r="A4811" s="1" t="str">
        <f t="shared" si="1"/>
        <v/>
      </c>
      <c r="B4811" s="268" t="str">
        <f t="shared" si="446"/>
        <v>X</v>
      </c>
      <c r="C4811" s="1"/>
      <c r="D4811" s="27" t="str">
        <f>IF('ESA Input'!AH4776="","",IF('ESA Input'!AH4776="Yes",'ESA Input'!B4776,"Ineligible"))</f>
        <v/>
      </c>
      <c r="E4811" s="242" t="str">
        <f>IF('ESA Input'!AH4776="","",'ESA Input'!AH4776)</f>
        <v/>
      </c>
      <c r="F4811" s="461" t="str">
        <f>IF('ESA Input'!AH4776="","",IF('ESA Input'!AH4776="YES",'ESA Input'!AG4776,""))</f>
        <v/>
      </c>
      <c r="G4811" s="462"/>
      <c r="H4811" s="201" t="str">
        <f>IF('ESA Input'!AH4776="","",IF('ESA Input'!AH4776="Yes",'ESA Input'!J4776,""))</f>
        <v/>
      </c>
      <c r="I4811" s="227" t="str">
        <f>IF('ESA Input'!AH4776="","",IF('ESA Input'!AH4776="Yes",'ESA Input'!D4776,""))</f>
        <v/>
      </c>
      <c r="J4811" s="235" t="str">
        <f>IF('ESA Input'!AH4776="","",IF('ESA Input'!AH4776="Yes",'ESA Input'!E4776,""))</f>
        <v/>
      </c>
      <c r="K4811" s="29" t="str">
        <f>IF('ESA Input'!AH4776="","",IF('ESA Input'!AH4776="Yes",'ESA Input'!H4776,""))</f>
        <v/>
      </c>
      <c r="L4811" s="236" t="str">
        <f>IF('ESA Input'!AH4776="","",IF('ESA Input'!AH4776="Yes",'ESA Input'!G4776,""))</f>
        <v/>
      </c>
      <c r="M4811" s="31" t="str">
        <f t="shared" si="447"/>
        <v/>
      </c>
      <c r="N4811" s="208" t="str">
        <f t="shared" si="448"/>
        <v/>
      </c>
      <c r="O4811" s="209" t="str">
        <f t="shared" si="449"/>
        <v/>
      </c>
      <c r="P4811" s="209" t="str">
        <f t="shared" si="450"/>
        <v/>
      </c>
      <c r="Q4811" s="31" t="str">
        <f t="shared" si="451"/>
        <v/>
      </c>
      <c r="R4811" s="129" t="s">
        <v>9</v>
      </c>
      <c r="S4811" s="128" t="s">
        <v>9</v>
      </c>
      <c r="T4811" s="1"/>
    </row>
    <row r="4812" spans="1:20" ht="15.75" hidden="1" customHeight="1">
      <c r="A4812" s="1" t="str">
        <f t="shared" si="1"/>
        <v/>
      </c>
      <c r="B4812" s="268" t="str">
        <f t="shared" si="446"/>
        <v>X</v>
      </c>
      <c r="C4812" s="1"/>
      <c r="D4812" s="27" t="str">
        <f>IF('ESA Input'!AH4777="","",IF('ESA Input'!AH4777="Yes",'ESA Input'!B4777,"Ineligible"))</f>
        <v/>
      </c>
      <c r="E4812" s="242" t="str">
        <f>IF('ESA Input'!AH4777="","",'ESA Input'!AH4777)</f>
        <v/>
      </c>
      <c r="F4812" s="461" t="str">
        <f>IF('ESA Input'!AH4777="","",IF('ESA Input'!AH4777="YES",'ESA Input'!AG4777,""))</f>
        <v/>
      </c>
      <c r="G4812" s="462"/>
      <c r="H4812" s="201" t="str">
        <f>IF('ESA Input'!AH4777="","",IF('ESA Input'!AH4777="Yes",'ESA Input'!J4777,""))</f>
        <v/>
      </c>
      <c r="I4812" s="227" t="str">
        <f>IF('ESA Input'!AH4777="","",IF('ESA Input'!AH4777="Yes",'ESA Input'!D4777,""))</f>
        <v/>
      </c>
      <c r="J4812" s="235" t="str">
        <f>IF('ESA Input'!AH4777="","",IF('ESA Input'!AH4777="Yes",'ESA Input'!E4777,""))</f>
        <v/>
      </c>
      <c r="K4812" s="29" t="str">
        <f>IF('ESA Input'!AH4777="","",IF('ESA Input'!AH4777="Yes",'ESA Input'!H4777,""))</f>
        <v/>
      </c>
      <c r="L4812" s="236" t="str">
        <f>IF('ESA Input'!AH4777="","",IF('ESA Input'!AH4777="Yes",'ESA Input'!G4777,""))</f>
        <v/>
      </c>
      <c r="M4812" s="31" t="str">
        <f t="shared" si="447"/>
        <v/>
      </c>
      <c r="N4812" s="208" t="str">
        <f t="shared" si="448"/>
        <v/>
      </c>
      <c r="O4812" s="209" t="str">
        <f t="shared" si="449"/>
        <v/>
      </c>
      <c r="P4812" s="209" t="str">
        <f t="shared" si="450"/>
        <v/>
      </c>
      <c r="Q4812" s="31" t="str">
        <f t="shared" si="451"/>
        <v/>
      </c>
      <c r="R4812" s="129" t="s">
        <v>9</v>
      </c>
      <c r="S4812" s="128" t="s">
        <v>9</v>
      </c>
      <c r="T4812" s="1"/>
    </row>
    <row r="4813" spans="1:20" ht="15.75" hidden="1" customHeight="1">
      <c r="A4813" s="1" t="str">
        <f t="shared" si="1"/>
        <v/>
      </c>
      <c r="B4813" s="268" t="str">
        <f t="shared" si="446"/>
        <v>X</v>
      </c>
      <c r="C4813" s="1"/>
      <c r="D4813" s="27" t="str">
        <f>IF('ESA Input'!AH4778="","",IF('ESA Input'!AH4778="Yes",'ESA Input'!B4778,"Ineligible"))</f>
        <v/>
      </c>
      <c r="E4813" s="242" t="str">
        <f>IF('ESA Input'!AH4778="","",'ESA Input'!AH4778)</f>
        <v/>
      </c>
      <c r="F4813" s="461" t="str">
        <f>IF('ESA Input'!AH4778="","",IF('ESA Input'!AH4778="YES",'ESA Input'!AG4778,""))</f>
        <v/>
      </c>
      <c r="G4813" s="462"/>
      <c r="H4813" s="201" t="str">
        <f>IF('ESA Input'!AH4778="","",IF('ESA Input'!AH4778="Yes",'ESA Input'!J4778,""))</f>
        <v/>
      </c>
      <c r="I4813" s="227" t="str">
        <f>IF('ESA Input'!AH4778="","",IF('ESA Input'!AH4778="Yes",'ESA Input'!D4778,""))</f>
        <v/>
      </c>
      <c r="J4813" s="235" t="str">
        <f>IF('ESA Input'!AH4778="","",IF('ESA Input'!AH4778="Yes",'ESA Input'!E4778,""))</f>
        <v/>
      </c>
      <c r="K4813" s="29" t="str">
        <f>IF('ESA Input'!AH4778="","",IF('ESA Input'!AH4778="Yes",'ESA Input'!H4778,""))</f>
        <v/>
      </c>
      <c r="L4813" s="236" t="str">
        <f>IF('ESA Input'!AH4778="","",IF('ESA Input'!AH4778="Yes",'ESA Input'!G4778,""))</f>
        <v/>
      </c>
      <c r="M4813" s="31" t="str">
        <f t="shared" si="447"/>
        <v/>
      </c>
      <c r="N4813" s="208" t="str">
        <f t="shared" si="448"/>
        <v/>
      </c>
      <c r="O4813" s="209" t="str">
        <f t="shared" si="449"/>
        <v/>
      </c>
      <c r="P4813" s="209" t="str">
        <f t="shared" si="450"/>
        <v/>
      </c>
      <c r="Q4813" s="31" t="str">
        <f t="shared" si="451"/>
        <v/>
      </c>
      <c r="R4813" s="129" t="s">
        <v>9</v>
      </c>
      <c r="S4813" s="128" t="s">
        <v>9</v>
      </c>
      <c r="T4813" s="1"/>
    </row>
    <row r="4814" spans="1:20" ht="15.75" hidden="1" customHeight="1">
      <c r="A4814" s="1" t="str">
        <f t="shared" si="1"/>
        <v/>
      </c>
      <c r="B4814" s="268" t="str">
        <f t="shared" si="446"/>
        <v>X</v>
      </c>
      <c r="C4814" s="1"/>
      <c r="D4814" s="27" t="str">
        <f>IF('ESA Input'!AH4779="","",IF('ESA Input'!AH4779="Yes",'ESA Input'!B4779,"Ineligible"))</f>
        <v/>
      </c>
      <c r="E4814" s="242" t="str">
        <f>IF('ESA Input'!AH4779="","",'ESA Input'!AH4779)</f>
        <v/>
      </c>
      <c r="F4814" s="461" t="str">
        <f>IF('ESA Input'!AH4779="","",IF('ESA Input'!AH4779="YES",'ESA Input'!AG4779,""))</f>
        <v/>
      </c>
      <c r="G4814" s="462"/>
      <c r="H4814" s="201" t="str">
        <f>IF('ESA Input'!AH4779="","",IF('ESA Input'!AH4779="Yes",'ESA Input'!J4779,""))</f>
        <v/>
      </c>
      <c r="I4814" s="227" t="str">
        <f>IF('ESA Input'!AH4779="","",IF('ESA Input'!AH4779="Yes",'ESA Input'!D4779,""))</f>
        <v/>
      </c>
      <c r="J4814" s="235" t="str">
        <f>IF('ESA Input'!AH4779="","",IF('ESA Input'!AH4779="Yes",'ESA Input'!E4779,""))</f>
        <v/>
      </c>
      <c r="K4814" s="29" t="str">
        <f>IF('ESA Input'!AH4779="","",IF('ESA Input'!AH4779="Yes",'ESA Input'!H4779,""))</f>
        <v/>
      </c>
      <c r="L4814" s="236" t="str">
        <f>IF('ESA Input'!AH4779="","",IF('ESA Input'!AH4779="Yes",'ESA Input'!G4779,""))</f>
        <v/>
      </c>
      <c r="M4814" s="31" t="str">
        <f t="shared" si="447"/>
        <v/>
      </c>
      <c r="N4814" s="208" t="str">
        <f t="shared" si="448"/>
        <v/>
      </c>
      <c r="O4814" s="209" t="str">
        <f t="shared" si="449"/>
        <v/>
      </c>
      <c r="P4814" s="209" t="str">
        <f t="shared" si="450"/>
        <v/>
      </c>
      <c r="Q4814" s="31" t="str">
        <f t="shared" si="451"/>
        <v/>
      </c>
      <c r="R4814" s="129" t="s">
        <v>9</v>
      </c>
      <c r="S4814" s="128" t="s">
        <v>9</v>
      </c>
      <c r="T4814" s="1"/>
    </row>
    <row r="4815" spans="1:20" ht="15.75" hidden="1" customHeight="1">
      <c r="A4815" s="1" t="str">
        <f t="shared" si="1"/>
        <v/>
      </c>
      <c r="B4815" s="268" t="str">
        <f t="shared" si="446"/>
        <v>X</v>
      </c>
      <c r="C4815" s="1"/>
      <c r="D4815" s="27" t="str">
        <f>IF('ESA Input'!AH4780="","",IF('ESA Input'!AH4780="Yes",'ESA Input'!B4780,"Ineligible"))</f>
        <v/>
      </c>
      <c r="E4815" s="242" t="str">
        <f>IF('ESA Input'!AH4780="","",'ESA Input'!AH4780)</f>
        <v/>
      </c>
      <c r="F4815" s="461" t="str">
        <f>IF('ESA Input'!AH4780="","",IF('ESA Input'!AH4780="YES",'ESA Input'!AG4780,""))</f>
        <v/>
      </c>
      <c r="G4815" s="462"/>
      <c r="H4815" s="201" t="str">
        <f>IF('ESA Input'!AH4780="","",IF('ESA Input'!AH4780="Yes",'ESA Input'!J4780,""))</f>
        <v/>
      </c>
      <c r="I4815" s="227" t="str">
        <f>IF('ESA Input'!AH4780="","",IF('ESA Input'!AH4780="Yes",'ESA Input'!D4780,""))</f>
        <v/>
      </c>
      <c r="J4815" s="235" t="str">
        <f>IF('ESA Input'!AH4780="","",IF('ESA Input'!AH4780="Yes",'ESA Input'!E4780,""))</f>
        <v/>
      </c>
      <c r="K4815" s="29" t="str">
        <f>IF('ESA Input'!AH4780="","",IF('ESA Input'!AH4780="Yes",'ESA Input'!H4780,""))</f>
        <v/>
      </c>
      <c r="L4815" s="236" t="str">
        <f>IF('ESA Input'!AH4780="","",IF('ESA Input'!AH4780="Yes",'ESA Input'!G4780,""))</f>
        <v/>
      </c>
      <c r="M4815" s="31" t="str">
        <f t="shared" si="447"/>
        <v/>
      </c>
      <c r="N4815" s="208" t="str">
        <f t="shared" si="448"/>
        <v/>
      </c>
      <c r="O4815" s="209" t="str">
        <f t="shared" si="449"/>
        <v/>
      </c>
      <c r="P4815" s="209" t="str">
        <f t="shared" si="450"/>
        <v/>
      </c>
      <c r="Q4815" s="31" t="str">
        <f t="shared" si="451"/>
        <v/>
      </c>
      <c r="R4815" s="129" t="s">
        <v>9</v>
      </c>
      <c r="S4815" s="128" t="s">
        <v>9</v>
      </c>
      <c r="T4815" s="1"/>
    </row>
    <row r="4816" spans="1:20" ht="15.75" hidden="1" customHeight="1">
      <c r="A4816" s="1" t="str">
        <f t="shared" si="1"/>
        <v/>
      </c>
      <c r="B4816" s="268" t="str">
        <f t="shared" si="446"/>
        <v>X</v>
      </c>
      <c r="C4816" s="1"/>
      <c r="D4816" s="27" t="str">
        <f>IF('ESA Input'!AH4781="","",IF('ESA Input'!AH4781="Yes",'ESA Input'!B4781,"Ineligible"))</f>
        <v/>
      </c>
      <c r="E4816" s="242" t="str">
        <f>IF('ESA Input'!AH4781="","",'ESA Input'!AH4781)</f>
        <v/>
      </c>
      <c r="F4816" s="461" t="str">
        <f>IF('ESA Input'!AH4781="","",IF('ESA Input'!AH4781="YES",'ESA Input'!AG4781,""))</f>
        <v/>
      </c>
      <c r="G4816" s="462"/>
      <c r="H4816" s="201" t="str">
        <f>IF('ESA Input'!AH4781="","",IF('ESA Input'!AH4781="Yes",'ESA Input'!J4781,""))</f>
        <v/>
      </c>
      <c r="I4816" s="227" t="str">
        <f>IF('ESA Input'!AH4781="","",IF('ESA Input'!AH4781="Yes",'ESA Input'!D4781,""))</f>
        <v/>
      </c>
      <c r="J4816" s="235" t="str">
        <f>IF('ESA Input'!AH4781="","",IF('ESA Input'!AH4781="Yes",'ESA Input'!E4781,""))</f>
        <v/>
      </c>
      <c r="K4816" s="29" t="str">
        <f>IF('ESA Input'!AH4781="","",IF('ESA Input'!AH4781="Yes",'ESA Input'!H4781,""))</f>
        <v/>
      </c>
      <c r="L4816" s="236" t="str">
        <f>IF('ESA Input'!AH4781="","",IF('ESA Input'!AH4781="Yes",'ESA Input'!G4781,""))</f>
        <v/>
      </c>
      <c r="M4816" s="31" t="str">
        <f t="shared" si="447"/>
        <v/>
      </c>
      <c r="N4816" s="208" t="str">
        <f t="shared" si="448"/>
        <v/>
      </c>
      <c r="O4816" s="209" t="str">
        <f t="shared" si="449"/>
        <v/>
      </c>
      <c r="P4816" s="209" t="str">
        <f t="shared" si="450"/>
        <v/>
      </c>
      <c r="Q4816" s="31" t="str">
        <f t="shared" si="451"/>
        <v/>
      </c>
      <c r="R4816" s="129" t="s">
        <v>9</v>
      </c>
      <c r="S4816" s="128" t="s">
        <v>9</v>
      </c>
      <c r="T4816" s="1"/>
    </row>
    <row r="4817" spans="1:20" ht="15.75" hidden="1" customHeight="1">
      <c r="A4817" s="1" t="str">
        <f t="shared" si="1"/>
        <v/>
      </c>
      <c r="B4817" s="268" t="str">
        <f t="shared" si="446"/>
        <v>X</v>
      </c>
      <c r="C4817" s="1"/>
      <c r="D4817" s="27" t="str">
        <f>IF('ESA Input'!AH4782="","",IF('ESA Input'!AH4782="Yes",'ESA Input'!B4782,"Ineligible"))</f>
        <v/>
      </c>
      <c r="E4817" s="242" t="str">
        <f>IF('ESA Input'!AH4782="","",'ESA Input'!AH4782)</f>
        <v/>
      </c>
      <c r="F4817" s="461" t="str">
        <f>IF('ESA Input'!AH4782="","",IF('ESA Input'!AH4782="YES",'ESA Input'!AG4782,""))</f>
        <v/>
      </c>
      <c r="G4817" s="462"/>
      <c r="H4817" s="201" t="str">
        <f>IF('ESA Input'!AH4782="","",IF('ESA Input'!AH4782="Yes",'ESA Input'!J4782,""))</f>
        <v/>
      </c>
      <c r="I4817" s="227" t="str">
        <f>IF('ESA Input'!AH4782="","",IF('ESA Input'!AH4782="Yes",'ESA Input'!D4782,""))</f>
        <v/>
      </c>
      <c r="J4817" s="235" t="str">
        <f>IF('ESA Input'!AH4782="","",IF('ESA Input'!AH4782="Yes",'ESA Input'!E4782,""))</f>
        <v/>
      </c>
      <c r="K4817" s="29" t="str">
        <f>IF('ESA Input'!AH4782="","",IF('ESA Input'!AH4782="Yes",'ESA Input'!H4782,""))</f>
        <v/>
      </c>
      <c r="L4817" s="236" t="str">
        <f>IF('ESA Input'!AH4782="","",IF('ESA Input'!AH4782="Yes",'ESA Input'!G4782,""))</f>
        <v/>
      </c>
      <c r="M4817" s="31" t="str">
        <f t="shared" si="447"/>
        <v/>
      </c>
      <c r="N4817" s="208" t="str">
        <f t="shared" si="448"/>
        <v/>
      </c>
      <c r="O4817" s="209" t="str">
        <f t="shared" si="449"/>
        <v/>
      </c>
      <c r="P4817" s="209" t="str">
        <f t="shared" si="450"/>
        <v/>
      </c>
      <c r="Q4817" s="31" t="str">
        <f t="shared" si="451"/>
        <v/>
      </c>
      <c r="R4817" s="129" t="s">
        <v>9</v>
      </c>
      <c r="S4817" s="128" t="s">
        <v>9</v>
      </c>
      <c r="T4817" s="1"/>
    </row>
    <row r="4818" spans="1:20" ht="15.75" hidden="1" customHeight="1">
      <c r="A4818" s="1" t="str">
        <f t="shared" si="1"/>
        <v/>
      </c>
      <c r="B4818" s="268" t="str">
        <f t="shared" si="446"/>
        <v>X</v>
      </c>
      <c r="C4818" s="1"/>
      <c r="D4818" s="27" t="str">
        <f>IF('ESA Input'!AH4783="","",IF('ESA Input'!AH4783="Yes",'ESA Input'!B4783,"Ineligible"))</f>
        <v/>
      </c>
      <c r="E4818" s="242" t="str">
        <f>IF('ESA Input'!AH4783="","",'ESA Input'!AH4783)</f>
        <v/>
      </c>
      <c r="F4818" s="461" t="str">
        <f>IF('ESA Input'!AH4783="","",IF('ESA Input'!AH4783="YES",'ESA Input'!AG4783,""))</f>
        <v/>
      </c>
      <c r="G4818" s="462"/>
      <c r="H4818" s="201" t="str">
        <f>IF('ESA Input'!AH4783="","",IF('ESA Input'!AH4783="Yes",'ESA Input'!J4783,""))</f>
        <v/>
      </c>
      <c r="I4818" s="227" t="str">
        <f>IF('ESA Input'!AH4783="","",IF('ESA Input'!AH4783="Yes",'ESA Input'!D4783,""))</f>
        <v/>
      </c>
      <c r="J4818" s="235" t="str">
        <f>IF('ESA Input'!AH4783="","",IF('ESA Input'!AH4783="Yes",'ESA Input'!E4783,""))</f>
        <v/>
      </c>
      <c r="K4818" s="29" t="str">
        <f>IF('ESA Input'!AH4783="","",IF('ESA Input'!AH4783="Yes",'ESA Input'!H4783,""))</f>
        <v/>
      </c>
      <c r="L4818" s="236" t="str">
        <f>IF('ESA Input'!AH4783="","",IF('ESA Input'!AH4783="Yes",'ESA Input'!G4783,""))</f>
        <v/>
      </c>
      <c r="M4818" s="31" t="str">
        <f t="shared" si="447"/>
        <v/>
      </c>
      <c r="N4818" s="208" t="str">
        <f t="shared" si="448"/>
        <v/>
      </c>
      <c r="O4818" s="209" t="str">
        <f t="shared" si="449"/>
        <v/>
      </c>
      <c r="P4818" s="209" t="str">
        <f t="shared" si="450"/>
        <v/>
      </c>
      <c r="Q4818" s="31" t="str">
        <f t="shared" si="451"/>
        <v/>
      </c>
      <c r="R4818" s="129" t="s">
        <v>9</v>
      </c>
      <c r="S4818" s="128" t="s">
        <v>9</v>
      </c>
      <c r="T4818" s="1"/>
    </row>
    <row r="4819" spans="1:20" ht="15.75" hidden="1" customHeight="1">
      <c r="A4819" s="1" t="str">
        <f t="shared" si="1"/>
        <v/>
      </c>
      <c r="B4819" s="268" t="str">
        <f t="shared" si="446"/>
        <v>X</v>
      </c>
      <c r="C4819" s="1"/>
      <c r="D4819" s="27" t="str">
        <f>IF('ESA Input'!AH4784="","",IF('ESA Input'!AH4784="Yes",'ESA Input'!B4784,"Ineligible"))</f>
        <v/>
      </c>
      <c r="E4819" s="242" t="str">
        <f>IF('ESA Input'!AH4784="","",'ESA Input'!AH4784)</f>
        <v/>
      </c>
      <c r="F4819" s="461" t="str">
        <f>IF('ESA Input'!AH4784="","",IF('ESA Input'!AH4784="YES",'ESA Input'!AG4784,""))</f>
        <v/>
      </c>
      <c r="G4819" s="462"/>
      <c r="H4819" s="201" t="str">
        <f>IF('ESA Input'!AH4784="","",IF('ESA Input'!AH4784="Yes",'ESA Input'!J4784,""))</f>
        <v/>
      </c>
      <c r="I4819" s="227" t="str">
        <f>IF('ESA Input'!AH4784="","",IF('ESA Input'!AH4784="Yes",'ESA Input'!D4784,""))</f>
        <v/>
      </c>
      <c r="J4819" s="235" t="str">
        <f>IF('ESA Input'!AH4784="","",IF('ESA Input'!AH4784="Yes",'ESA Input'!E4784,""))</f>
        <v/>
      </c>
      <c r="K4819" s="29" t="str">
        <f>IF('ESA Input'!AH4784="","",IF('ESA Input'!AH4784="Yes",'ESA Input'!H4784,""))</f>
        <v/>
      </c>
      <c r="L4819" s="236" t="str">
        <f>IF('ESA Input'!AH4784="","",IF('ESA Input'!AH4784="Yes",'ESA Input'!G4784,""))</f>
        <v/>
      </c>
      <c r="M4819" s="31" t="str">
        <f t="shared" si="447"/>
        <v/>
      </c>
      <c r="N4819" s="208" t="str">
        <f t="shared" si="448"/>
        <v/>
      </c>
      <c r="O4819" s="209" t="str">
        <f t="shared" si="449"/>
        <v/>
      </c>
      <c r="P4819" s="209" t="str">
        <f t="shared" si="450"/>
        <v/>
      </c>
      <c r="Q4819" s="31" t="str">
        <f t="shared" si="451"/>
        <v/>
      </c>
      <c r="R4819" s="129" t="s">
        <v>9</v>
      </c>
      <c r="S4819" s="128" t="s">
        <v>9</v>
      </c>
      <c r="T4819" s="1"/>
    </row>
    <row r="4820" spans="1:20" ht="15.75" hidden="1" customHeight="1">
      <c r="A4820" s="1" t="str">
        <f t="shared" si="1"/>
        <v/>
      </c>
      <c r="B4820" s="268" t="str">
        <f t="shared" si="446"/>
        <v>X</v>
      </c>
      <c r="C4820" s="1"/>
      <c r="D4820" s="27" t="str">
        <f>IF('ESA Input'!AH4785="","",IF('ESA Input'!AH4785="Yes",'ESA Input'!B4785,"Ineligible"))</f>
        <v/>
      </c>
      <c r="E4820" s="242" t="str">
        <f>IF('ESA Input'!AH4785="","",'ESA Input'!AH4785)</f>
        <v/>
      </c>
      <c r="F4820" s="461" t="str">
        <f>IF('ESA Input'!AH4785="","",IF('ESA Input'!AH4785="YES",'ESA Input'!AG4785,""))</f>
        <v/>
      </c>
      <c r="G4820" s="462"/>
      <c r="H4820" s="201" t="str">
        <f>IF('ESA Input'!AH4785="","",IF('ESA Input'!AH4785="Yes",'ESA Input'!J4785,""))</f>
        <v/>
      </c>
      <c r="I4820" s="227" t="str">
        <f>IF('ESA Input'!AH4785="","",IF('ESA Input'!AH4785="Yes",'ESA Input'!D4785,""))</f>
        <v/>
      </c>
      <c r="J4820" s="235" t="str">
        <f>IF('ESA Input'!AH4785="","",IF('ESA Input'!AH4785="Yes",'ESA Input'!E4785,""))</f>
        <v/>
      </c>
      <c r="K4820" s="29" t="str">
        <f>IF('ESA Input'!AH4785="","",IF('ESA Input'!AH4785="Yes",'ESA Input'!H4785,""))</f>
        <v/>
      </c>
      <c r="L4820" s="236" t="str">
        <f>IF('ESA Input'!AH4785="","",IF('ESA Input'!AH4785="Yes",'ESA Input'!G4785,""))</f>
        <v/>
      </c>
      <c r="M4820" s="31" t="str">
        <f t="shared" si="447"/>
        <v/>
      </c>
      <c r="N4820" s="208" t="str">
        <f t="shared" si="448"/>
        <v/>
      </c>
      <c r="O4820" s="209" t="str">
        <f t="shared" si="449"/>
        <v/>
      </c>
      <c r="P4820" s="209" t="str">
        <f t="shared" si="450"/>
        <v/>
      </c>
      <c r="Q4820" s="31" t="str">
        <f t="shared" si="451"/>
        <v/>
      </c>
      <c r="R4820" s="129" t="s">
        <v>9</v>
      </c>
      <c r="S4820" s="128" t="s">
        <v>9</v>
      </c>
      <c r="T4820" s="1"/>
    </row>
    <row r="4821" spans="1:20" ht="15.75" hidden="1" customHeight="1">
      <c r="A4821" s="1" t="str">
        <f t="shared" si="1"/>
        <v/>
      </c>
      <c r="B4821" s="268" t="str">
        <f t="shared" si="446"/>
        <v>X</v>
      </c>
      <c r="C4821" s="1"/>
      <c r="D4821" s="27" t="str">
        <f>IF('ESA Input'!AH4786="","",IF('ESA Input'!AH4786="Yes",'ESA Input'!B4786,"Ineligible"))</f>
        <v/>
      </c>
      <c r="E4821" s="242" t="str">
        <f>IF('ESA Input'!AH4786="","",'ESA Input'!AH4786)</f>
        <v/>
      </c>
      <c r="F4821" s="461" t="str">
        <f>IF('ESA Input'!AH4786="","",IF('ESA Input'!AH4786="YES",'ESA Input'!AG4786,""))</f>
        <v/>
      </c>
      <c r="G4821" s="462"/>
      <c r="H4821" s="201" t="str">
        <f>IF('ESA Input'!AH4786="","",IF('ESA Input'!AH4786="Yes",'ESA Input'!J4786,""))</f>
        <v/>
      </c>
      <c r="I4821" s="227" t="str">
        <f>IF('ESA Input'!AH4786="","",IF('ESA Input'!AH4786="Yes",'ESA Input'!D4786,""))</f>
        <v/>
      </c>
      <c r="J4821" s="235" t="str">
        <f>IF('ESA Input'!AH4786="","",IF('ESA Input'!AH4786="Yes",'ESA Input'!E4786,""))</f>
        <v/>
      </c>
      <c r="K4821" s="29" t="str">
        <f>IF('ESA Input'!AH4786="","",IF('ESA Input'!AH4786="Yes",'ESA Input'!H4786,""))</f>
        <v/>
      </c>
      <c r="L4821" s="236" t="str">
        <f>IF('ESA Input'!AH4786="","",IF('ESA Input'!AH4786="Yes",'ESA Input'!G4786,""))</f>
        <v/>
      </c>
      <c r="M4821" s="31" t="str">
        <f t="shared" si="447"/>
        <v/>
      </c>
      <c r="N4821" s="208" t="str">
        <f t="shared" si="448"/>
        <v/>
      </c>
      <c r="O4821" s="209" t="str">
        <f t="shared" si="449"/>
        <v/>
      </c>
      <c r="P4821" s="209" t="str">
        <f t="shared" si="450"/>
        <v/>
      </c>
      <c r="Q4821" s="31" t="str">
        <f t="shared" si="451"/>
        <v/>
      </c>
      <c r="R4821" s="129" t="s">
        <v>9</v>
      </c>
      <c r="S4821" s="128" t="s">
        <v>9</v>
      </c>
      <c r="T4821" s="1"/>
    </row>
    <row r="4822" spans="1:20" ht="15.75" hidden="1" customHeight="1">
      <c r="A4822" s="1" t="str">
        <f t="shared" si="1"/>
        <v/>
      </c>
      <c r="B4822" s="268" t="str">
        <f t="shared" si="446"/>
        <v>X</v>
      </c>
      <c r="C4822" s="1"/>
      <c r="D4822" s="27" t="str">
        <f>IF('ESA Input'!AH4787="","",IF('ESA Input'!AH4787="Yes",'ESA Input'!B4787,"Ineligible"))</f>
        <v/>
      </c>
      <c r="E4822" s="242" t="str">
        <f>IF('ESA Input'!AH4787="","",'ESA Input'!AH4787)</f>
        <v/>
      </c>
      <c r="F4822" s="461" t="str">
        <f>IF('ESA Input'!AH4787="","",IF('ESA Input'!AH4787="YES",'ESA Input'!AG4787,""))</f>
        <v/>
      </c>
      <c r="G4822" s="462"/>
      <c r="H4822" s="201" t="str">
        <f>IF('ESA Input'!AH4787="","",IF('ESA Input'!AH4787="Yes",'ESA Input'!J4787,""))</f>
        <v/>
      </c>
      <c r="I4822" s="227" t="str">
        <f>IF('ESA Input'!AH4787="","",IF('ESA Input'!AH4787="Yes",'ESA Input'!D4787,""))</f>
        <v/>
      </c>
      <c r="J4822" s="235" t="str">
        <f>IF('ESA Input'!AH4787="","",IF('ESA Input'!AH4787="Yes",'ESA Input'!E4787,""))</f>
        <v/>
      </c>
      <c r="K4822" s="29" t="str">
        <f>IF('ESA Input'!AH4787="","",IF('ESA Input'!AH4787="Yes",'ESA Input'!H4787,""))</f>
        <v/>
      </c>
      <c r="L4822" s="236" t="str">
        <f>IF('ESA Input'!AH4787="","",IF('ESA Input'!AH4787="Yes",'ESA Input'!G4787,""))</f>
        <v/>
      </c>
      <c r="M4822" s="31" t="str">
        <f t="shared" si="447"/>
        <v/>
      </c>
      <c r="N4822" s="208" t="str">
        <f t="shared" si="448"/>
        <v/>
      </c>
      <c r="O4822" s="209" t="str">
        <f t="shared" si="449"/>
        <v/>
      </c>
      <c r="P4822" s="209" t="str">
        <f t="shared" si="450"/>
        <v/>
      </c>
      <c r="Q4822" s="31" t="str">
        <f t="shared" si="451"/>
        <v/>
      </c>
      <c r="R4822" s="129" t="s">
        <v>9</v>
      </c>
      <c r="S4822" s="128" t="s">
        <v>9</v>
      </c>
      <c r="T4822" s="1"/>
    </row>
    <row r="4823" spans="1:20" ht="15.75" hidden="1" customHeight="1">
      <c r="A4823" s="1" t="str">
        <f t="shared" si="1"/>
        <v/>
      </c>
      <c r="B4823" s="268" t="str">
        <f t="shared" si="446"/>
        <v>X</v>
      </c>
      <c r="C4823" s="1"/>
      <c r="D4823" s="27" t="str">
        <f>IF('ESA Input'!AH4788="","",IF('ESA Input'!AH4788="Yes",'ESA Input'!B4788,"Ineligible"))</f>
        <v/>
      </c>
      <c r="E4823" s="242" t="str">
        <f>IF('ESA Input'!AH4788="","",'ESA Input'!AH4788)</f>
        <v/>
      </c>
      <c r="F4823" s="461" t="str">
        <f>IF('ESA Input'!AH4788="","",IF('ESA Input'!AH4788="YES",'ESA Input'!AG4788,""))</f>
        <v/>
      </c>
      <c r="G4823" s="462"/>
      <c r="H4823" s="201" t="str">
        <f>IF('ESA Input'!AH4788="","",IF('ESA Input'!AH4788="Yes",'ESA Input'!J4788,""))</f>
        <v/>
      </c>
      <c r="I4823" s="227" t="str">
        <f>IF('ESA Input'!AH4788="","",IF('ESA Input'!AH4788="Yes",'ESA Input'!D4788,""))</f>
        <v/>
      </c>
      <c r="J4823" s="235" t="str">
        <f>IF('ESA Input'!AH4788="","",IF('ESA Input'!AH4788="Yes",'ESA Input'!E4788,""))</f>
        <v/>
      </c>
      <c r="K4823" s="29" t="str">
        <f>IF('ESA Input'!AH4788="","",IF('ESA Input'!AH4788="Yes",'ESA Input'!H4788,""))</f>
        <v/>
      </c>
      <c r="L4823" s="236" t="str">
        <f>IF('ESA Input'!AH4788="","",IF('ESA Input'!AH4788="Yes",'ESA Input'!G4788,""))</f>
        <v/>
      </c>
      <c r="M4823" s="31" t="str">
        <f t="shared" si="447"/>
        <v/>
      </c>
      <c r="N4823" s="208" t="str">
        <f t="shared" si="448"/>
        <v/>
      </c>
      <c r="O4823" s="209" t="str">
        <f t="shared" si="449"/>
        <v/>
      </c>
      <c r="P4823" s="209" t="str">
        <f t="shared" si="450"/>
        <v/>
      </c>
      <c r="Q4823" s="31" t="str">
        <f t="shared" si="451"/>
        <v/>
      </c>
      <c r="R4823" s="129" t="s">
        <v>9</v>
      </c>
      <c r="S4823" s="128" t="s">
        <v>9</v>
      </c>
      <c r="T4823" s="1"/>
    </row>
    <row r="4824" spans="1:20" ht="15.75" hidden="1" customHeight="1">
      <c r="A4824" s="1" t="str">
        <f t="shared" si="1"/>
        <v/>
      </c>
      <c r="B4824" s="268" t="str">
        <f t="shared" si="446"/>
        <v>X</v>
      </c>
      <c r="C4824" s="1"/>
      <c r="D4824" s="27" t="str">
        <f>IF('ESA Input'!AH4789="","",IF('ESA Input'!AH4789="Yes",'ESA Input'!B4789,"Ineligible"))</f>
        <v/>
      </c>
      <c r="E4824" s="242" t="str">
        <f>IF('ESA Input'!AH4789="","",'ESA Input'!AH4789)</f>
        <v/>
      </c>
      <c r="F4824" s="461" t="str">
        <f>IF('ESA Input'!AH4789="","",IF('ESA Input'!AH4789="YES",'ESA Input'!AG4789,""))</f>
        <v/>
      </c>
      <c r="G4824" s="462"/>
      <c r="H4824" s="201" t="str">
        <f>IF('ESA Input'!AH4789="","",IF('ESA Input'!AH4789="Yes",'ESA Input'!J4789,""))</f>
        <v/>
      </c>
      <c r="I4824" s="227" t="str">
        <f>IF('ESA Input'!AH4789="","",IF('ESA Input'!AH4789="Yes",'ESA Input'!D4789,""))</f>
        <v/>
      </c>
      <c r="J4824" s="235" t="str">
        <f>IF('ESA Input'!AH4789="","",IF('ESA Input'!AH4789="Yes",'ESA Input'!E4789,""))</f>
        <v/>
      </c>
      <c r="K4824" s="29" t="str">
        <f>IF('ESA Input'!AH4789="","",IF('ESA Input'!AH4789="Yes",'ESA Input'!H4789,""))</f>
        <v/>
      </c>
      <c r="L4824" s="236" t="str">
        <f>IF('ESA Input'!AH4789="","",IF('ESA Input'!AH4789="Yes",'ESA Input'!G4789,""))</f>
        <v/>
      </c>
      <c r="M4824" s="31" t="str">
        <f t="shared" si="447"/>
        <v/>
      </c>
      <c r="N4824" s="208" t="str">
        <f t="shared" si="448"/>
        <v/>
      </c>
      <c r="O4824" s="209" t="str">
        <f t="shared" si="449"/>
        <v/>
      </c>
      <c r="P4824" s="209" t="str">
        <f t="shared" si="450"/>
        <v/>
      </c>
      <c r="Q4824" s="31" t="str">
        <f t="shared" si="451"/>
        <v/>
      </c>
      <c r="R4824" s="129" t="s">
        <v>9</v>
      </c>
      <c r="S4824" s="128" t="s">
        <v>9</v>
      </c>
      <c r="T4824" s="1"/>
    </row>
    <row r="4825" spans="1:20" ht="15.75" hidden="1" customHeight="1">
      <c r="A4825" s="1" t="str">
        <f t="shared" si="1"/>
        <v/>
      </c>
      <c r="B4825" s="268" t="str">
        <f t="shared" si="446"/>
        <v>X</v>
      </c>
      <c r="C4825" s="1"/>
      <c r="D4825" s="27" t="str">
        <f>IF('ESA Input'!AH4790="","",IF('ESA Input'!AH4790="Yes",'ESA Input'!B4790,"Ineligible"))</f>
        <v/>
      </c>
      <c r="E4825" s="242" t="str">
        <f>IF('ESA Input'!AH4790="","",'ESA Input'!AH4790)</f>
        <v/>
      </c>
      <c r="F4825" s="461" t="str">
        <f>IF('ESA Input'!AH4790="","",IF('ESA Input'!AH4790="YES",'ESA Input'!AG4790,""))</f>
        <v/>
      </c>
      <c r="G4825" s="462"/>
      <c r="H4825" s="201" t="str">
        <f>IF('ESA Input'!AH4790="","",IF('ESA Input'!AH4790="Yes",'ESA Input'!J4790,""))</f>
        <v/>
      </c>
      <c r="I4825" s="227" t="str">
        <f>IF('ESA Input'!AH4790="","",IF('ESA Input'!AH4790="Yes",'ESA Input'!D4790,""))</f>
        <v/>
      </c>
      <c r="J4825" s="235" t="str">
        <f>IF('ESA Input'!AH4790="","",IF('ESA Input'!AH4790="Yes",'ESA Input'!E4790,""))</f>
        <v/>
      </c>
      <c r="K4825" s="29" t="str">
        <f>IF('ESA Input'!AH4790="","",IF('ESA Input'!AH4790="Yes",'ESA Input'!H4790,""))</f>
        <v/>
      </c>
      <c r="L4825" s="236" t="str">
        <f>IF('ESA Input'!AH4790="","",IF('ESA Input'!AH4790="Yes",'ESA Input'!G4790,""))</f>
        <v/>
      </c>
      <c r="M4825" s="31" t="str">
        <f t="shared" si="447"/>
        <v/>
      </c>
      <c r="N4825" s="208" t="str">
        <f t="shared" si="448"/>
        <v/>
      </c>
      <c r="O4825" s="209" t="str">
        <f t="shared" si="449"/>
        <v/>
      </c>
      <c r="P4825" s="209" t="str">
        <f t="shared" si="450"/>
        <v/>
      </c>
      <c r="Q4825" s="31" t="str">
        <f t="shared" si="451"/>
        <v/>
      </c>
      <c r="R4825" s="129" t="s">
        <v>9</v>
      </c>
      <c r="S4825" s="128" t="s">
        <v>9</v>
      </c>
      <c r="T4825" s="1"/>
    </row>
    <row r="4826" spans="1:20" ht="15.75" hidden="1" customHeight="1">
      <c r="A4826" s="1" t="str">
        <f t="shared" si="1"/>
        <v/>
      </c>
      <c r="B4826" s="268" t="str">
        <f t="shared" si="446"/>
        <v>X</v>
      </c>
      <c r="C4826" s="1"/>
      <c r="D4826" s="27" t="str">
        <f>IF('ESA Input'!AH4791="","",IF('ESA Input'!AH4791="Yes",'ESA Input'!B4791,"Ineligible"))</f>
        <v/>
      </c>
      <c r="E4826" s="242" t="str">
        <f>IF('ESA Input'!AH4791="","",'ESA Input'!AH4791)</f>
        <v/>
      </c>
      <c r="F4826" s="461" t="str">
        <f>IF('ESA Input'!AH4791="","",IF('ESA Input'!AH4791="YES",'ESA Input'!AG4791,""))</f>
        <v/>
      </c>
      <c r="G4826" s="462"/>
      <c r="H4826" s="201" t="str">
        <f>IF('ESA Input'!AH4791="","",IF('ESA Input'!AH4791="Yes",'ESA Input'!J4791,""))</f>
        <v/>
      </c>
      <c r="I4826" s="227" t="str">
        <f>IF('ESA Input'!AH4791="","",IF('ESA Input'!AH4791="Yes",'ESA Input'!D4791,""))</f>
        <v/>
      </c>
      <c r="J4826" s="235" t="str">
        <f>IF('ESA Input'!AH4791="","",IF('ESA Input'!AH4791="Yes",'ESA Input'!E4791,""))</f>
        <v/>
      </c>
      <c r="K4826" s="29" t="str">
        <f>IF('ESA Input'!AH4791="","",IF('ESA Input'!AH4791="Yes",'ESA Input'!H4791,""))</f>
        <v/>
      </c>
      <c r="L4826" s="236" t="str">
        <f>IF('ESA Input'!AH4791="","",IF('ESA Input'!AH4791="Yes",'ESA Input'!G4791,""))</f>
        <v/>
      </c>
      <c r="M4826" s="31" t="str">
        <f t="shared" si="447"/>
        <v/>
      </c>
      <c r="N4826" s="208" t="str">
        <f t="shared" si="448"/>
        <v/>
      </c>
      <c r="O4826" s="209" t="str">
        <f t="shared" si="449"/>
        <v/>
      </c>
      <c r="P4826" s="209" t="str">
        <f t="shared" si="450"/>
        <v/>
      </c>
      <c r="Q4826" s="31" t="str">
        <f t="shared" si="451"/>
        <v/>
      </c>
      <c r="R4826" s="129" t="s">
        <v>9</v>
      </c>
      <c r="S4826" s="128" t="s">
        <v>9</v>
      </c>
      <c r="T4826" s="1"/>
    </row>
    <row r="4827" spans="1:20" ht="15.75" hidden="1" customHeight="1">
      <c r="A4827" s="1" t="str">
        <f t="shared" si="1"/>
        <v/>
      </c>
      <c r="B4827" s="268" t="str">
        <f t="shared" si="446"/>
        <v>X</v>
      </c>
      <c r="C4827" s="1"/>
      <c r="D4827" s="27" t="str">
        <f>IF('ESA Input'!AH4792="","",IF('ESA Input'!AH4792="Yes",'ESA Input'!B4792,"Ineligible"))</f>
        <v/>
      </c>
      <c r="E4827" s="242" t="str">
        <f>IF('ESA Input'!AH4792="","",'ESA Input'!AH4792)</f>
        <v/>
      </c>
      <c r="F4827" s="461" t="str">
        <f>IF('ESA Input'!AH4792="","",IF('ESA Input'!AH4792="YES",'ESA Input'!AG4792,""))</f>
        <v/>
      </c>
      <c r="G4827" s="462"/>
      <c r="H4827" s="201" t="str">
        <f>IF('ESA Input'!AH4792="","",IF('ESA Input'!AH4792="Yes",'ESA Input'!J4792,""))</f>
        <v/>
      </c>
      <c r="I4827" s="227" t="str">
        <f>IF('ESA Input'!AH4792="","",IF('ESA Input'!AH4792="Yes",'ESA Input'!D4792,""))</f>
        <v/>
      </c>
      <c r="J4827" s="235" t="str">
        <f>IF('ESA Input'!AH4792="","",IF('ESA Input'!AH4792="Yes",'ESA Input'!E4792,""))</f>
        <v/>
      </c>
      <c r="K4827" s="29" t="str">
        <f>IF('ESA Input'!AH4792="","",IF('ESA Input'!AH4792="Yes",'ESA Input'!H4792,""))</f>
        <v/>
      </c>
      <c r="L4827" s="236" t="str">
        <f>IF('ESA Input'!AH4792="","",IF('ESA Input'!AH4792="Yes",'ESA Input'!G4792,""))</f>
        <v/>
      </c>
      <c r="M4827" s="31" t="str">
        <f t="shared" si="447"/>
        <v/>
      </c>
      <c r="N4827" s="208" t="str">
        <f t="shared" si="448"/>
        <v/>
      </c>
      <c r="O4827" s="209" t="str">
        <f t="shared" si="449"/>
        <v/>
      </c>
      <c r="P4827" s="209" t="str">
        <f t="shared" si="450"/>
        <v/>
      </c>
      <c r="Q4827" s="31" t="str">
        <f t="shared" si="451"/>
        <v/>
      </c>
      <c r="R4827" s="129" t="s">
        <v>9</v>
      </c>
      <c r="S4827" s="128" t="s">
        <v>9</v>
      </c>
      <c r="T4827" s="1"/>
    </row>
    <row r="4828" spans="1:20" ht="15.75" hidden="1" customHeight="1">
      <c r="A4828" s="1" t="str">
        <f t="shared" si="1"/>
        <v/>
      </c>
      <c r="B4828" s="268" t="str">
        <f t="shared" si="446"/>
        <v>X</v>
      </c>
      <c r="C4828" s="1"/>
      <c r="D4828" s="27" t="str">
        <f>IF('ESA Input'!AH4793="","",IF('ESA Input'!AH4793="Yes",'ESA Input'!B4793,"Ineligible"))</f>
        <v/>
      </c>
      <c r="E4828" s="242" t="str">
        <f>IF('ESA Input'!AH4793="","",'ESA Input'!AH4793)</f>
        <v/>
      </c>
      <c r="F4828" s="461" t="str">
        <f>IF('ESA Input'!AH4793="","",IF('ESA Input'!AH4793="YES",'ESA Input'!AG4793,""))</f>
        <v/>
      </c>
      <c r="G4828" s="462"/>
      <c r="H4828" s="201" t="str">
        <f>IF('ESA Input'!AH4793="","",IF('ESA Input'!AH4793="Yes",'ESA Input'!J4793,""))</f>
        <v/>
      </c>
      <c r="I4828" s="227" t="str">
        <f>IF('ESA Input'!AH4793="","",IF('ESA Input'!AH4793="Yes",'ESA Input'!D4793,""))</f>
        <v/>
      </c>
      <c r="J4828" s="235" t="str">
        <f>IF('ESA Input'!AH4793="","",IF('ESA Input'!AH4793="Yes",'ESA Input'!E4793,""))</f>
        <v/>
      </c>
      <c r="K4828" s="29" t="str">
        <f>IF('ESA Input'!AH4793="","",IF('ESA Input'!AH4793="Yes",'ESA Input'!H4793,""))</f>
        <v/>
      </c>
      <c r="L4828" s="236" t="str">
        <f>IF('ESA Input'!AH4793="","",IF('ESA Input'!AH4793="Yes",'ESA Input'!G4793,""))</f>
        <v/>
      </c>
      <c r="M4828" s="31" t="str">
        <f t="shared" si="447"/>
        <v/>
      </c>
      <c r="N4828" s="208" t="str">
        <f t="shared" si="448"/>
        <v/>
      </c>
      <c r="O4828" s="209" t="str">
        <f t="shared" si="449"/>
        <v/>
      </c>
      <c r="P4828" s="209" t="str">
        <f t="shared" si="450"/>
        <v/>
      </c>
      <c r="Q4828" s="31" t="str">
        <f t="shared" si="451"/>
        <v/>
      </c>
      <c r="R4828" s="129" t="s">
        <v>9</v>
      </c>
      <c r="S4828" s="128" t="s">
        <v>9</v>
      </c>
      <c r="T4828" s="1"/>
    </row>
    <row r="4829" spans="1:20" ht="15.75" hidden="1" customHeight="1">
      <c r="A4829" s="1" t="str">
        <f t="shared" si="1"/>
        <v/>
      </c>
      <c r="B4829" s="268" t="str">
        <f t="shared" si="446"/>
        <v>X</v>
      </c>
      <c r="C4829" s="1"/>
      <c r="D4829" s="27" t="str">
        <f>IF('ESA Input'!AH4794="","",IF('ESA Input'!AH4794="Yes",'ESA Input'!B4794,"Ineligible"))</f>
        <v/>
      </c>
      <c r="E4829" s="242" t="str">
        <f>IF('ESA Input'!AH4794="","",'ESA Input'!AH4794)</f>
        <v/>
      </c>
      <c r="F4829" s="461" t="str">
        <f>IF('ESA Input'!AH4794="","",IF('ESA Input'!AH4794="YES",'ESA Input'!AG4794,""))</f>
        <v/>
      </c>
      <c r="G4829" s="462"/>
      <c r="H4829" s="201" t="str">
        <f>IF('ESA Input'!AH4794="","",IF('ESA Input'!AH4794="Yes",'ESA Input'!J4794,""))</f>
        <v/>
      </c>
      <c r="I4829" s="227" t="str">
        <f>IF('ESA Input'!AH4794="","",IF('ESA Input'!AH4794="Yes",'ESA Input'!D4794,""))</f>
        <v/>
      </c>
      <c r="J4829" s="235" t="str">
        <f>IF('ESA Input'!AH4794="","",IF('ESA Input'!AH4794="Yes",'ESA Input'!E4794,""))</f>
        <v/>
      </c>
      <c r="K4829" s="29" t="str">
        <f>IF('ESA Input'!AH4794="","",IF('ESA Input'!AH4794="Yes",'ESA Input'!H4794,""))</f>
        <v/>
      </c>
      <c r="L4829" s="236" t="str">
        <f>IF('ESA Input'!AH4794="","",IF('ESA Input'!AH4794="Yes",'ESA Input'!G4794,""))</f>
        <v/>
      </c>
      <c r="M4829" s="31" t="str">
        <f t="shared" si="447"/>
        <v/>
      </c>
      <c r="N4829" s="208" t="str">
        <f t="shared" si="448"/>
        <v/>
      </c>
      <c r="O4829" s="209" t="str">
        <f t="shared" si="449"/>
        <v/>
      </c>
      <c r="P4829" s="209" t="str">
        <f t="shared" si="450"/>
        <v/>
      </c>
      <c r="Q4829" s="31" t="str">
        <f t="shared" si="451"/>
        <v/>
      </c>
      <c r="R4829" s="129" t="s">
        <v>9</v>
      </c>
      <c r="S4829" s="128" t="s">
        <v>9</v>
      </c>
      <c r="T4829" s="1"/>
    </row>
    <row r="4830" spans="1:20" ht="15.75" hidden="1" customHeight="1">
      <c r="A4830" s="1" t="str">
        <f t="shared" si="1"/>
        <v/>
      </c>
      <c r="B4830" s="268" t="str">
        <f t="shared" si="446"/>
        <v>X</v>
      </c>
      <c r="C4830" s="1"/>
      <c r="D4830" s="27" t="str">
        <f>IF('ESA Input'!AH4795="","",IF('ESA Input'!AH4795="Yes",'ESA Input'!B4795,"Ineligible"))</f>
        <v/>
      </c>
      <c r="E4830" s="242" t="str">
        <f>IF('ESA Input'!AH4795="","",'ESA Input'!AH4795)</f>
        <v/>
      </c>
      <c r="F4830" s="461" t="str">
        <f>IF('ESA Input'!AH4795="","",IF('ESA Input'!AH4795="YES",'ESA Input'!AG4795,""))</f>
        <v/>
      </c>
      <c r="G4830" s="462"/>
      <c r="H4830" s="201" t="str">
        <f>IF('ESA Input'!AH4795="","",IF('ESA Input'!AH4795="Yes",'ESA Input'!J4795,""))</f>
        <v/>
      </c>
      <c r="I4830" s="227" t="str">
        <f>IF('ESA Input'!AH4795="","",IF('ESA Input'!AH4795="Yes",'ESA Input'!D4795,""))</f>
        <v/>
      </c>
      <c r="J4830" s="235" t="str">
        <f>IF('ESA Input'!AH4795="","",IF('ESA Input'!AH4795="Yes",'ESA Input'!E4795,""))</f>
        <v/>
      </c>
      <c r="K4830" s="29" t="str">
        <f>IF('ESA Input'!AH4795="","",IF('ESA Input'!AH4795="Yes",'ESA Input'!H4795,""))</f>
        <v/>
      </c>
      <c r="L4830" s="236" t="str">
        <f>IF('ESA Input'!AH4795="","",IF('ESA Input'!AH4795="Yes",'ESA Input'!G4795,""))</f>
        <v/>
      </c>
      <c r="M4830" s="31" t="str">
        <f t="shared" si="447"/>
        <v/>
      </c>
      <c r="N4830" s="208" t="str">
        <f t="shared" si="448"/>
        <v/>
      </c>
      <c r="O4830" s="209" t="str">
        <f t="shared" si="449"/>
        <v/>
      </c>
      <c r="P4830" s="209" t="str">
        <f t="shared" si="450"/>
        <v/>
      </c>
      <c r="Q4830" s="31" t="str">
        <f t="shared" si="451"/>
        <v/>
      </c>
      <c r="R4830" s="129" t="s">
        <v>9</v>
      </c>
      <c r="S4830" s="128" t="s">
        <v>9</v>
      </c>
      <c r="T4830" s="1"/>
    </row>
    <row r="4831" spans="1:20" ht="15.75" hidden="1" customHeight="1">
      <c r="A4831" s="1" t="str">
        <f t="shared" si="1"/>
        <v/>
      </c>
      <c r="B4831" s="268" t="str">
        <f t="shared" si="446"/>
        <v>X</v>
      </c>
      <c r="C4831" s="1"/>
      <c r="D4831" s="27" t="str">
        <f>IF('ESA Input'!AH4796="","",IF('ESA Input'!AH4796="Yes",'ESA Input'!B4796,"Ineligible"))</f>
        <v/>
      </c>
      <c r="E4831" s="242" t="str">
        <f>IF('ESA Input'!AH4796="","",'ESA Input'!AH4796)</f>
        <v/>
      </c>
      <c r="F4831" s="461" t="str">
        <f>IF('ESA Input'!AH4796="","",IF('ESA Input'!AH4796="YES",'ESA Input'!AG4796,""))</f>
        <v/>
      </c>
      <c r="G4831" s="462"/>
      <c r="H4831" s="201" t="str">
        <f>IF('ESA Input'!AH4796="","",IF('ESA Input'!AH4796="Yes",'ESA Input'!J4796,""))</f>
        <v/>
      </c>
      <c r="I4831" s="227" t="str">
        <f>IF('ESA Input'!AH4796="","",IF('ESA Input'!AH4796="Yes",'ESA Input'!D4796,""))</f>
        <v/>
      </c>
      <c r="J4831" s="235" t="str">
        <f>IF('ESA Input'!AH4796="","",IF('ESA Input'!AH4796="Yes",'ESA Input'!E4796,""))</f>
        <v/>
      </c>
      <c r="K4831" s="29" t="str">
        <f>IF('ESA Input'!AH4796="","",IF('ESA Input'!AH4796="Yes",'ESA Input'!H4796,""))</f>
        <v/>
      </c>
      <c r="L4831" s="236" t="str">
        <f>IF('ESA Input'!AH4796="","",IF('ESA Input'!AH4796="Yes",'ESA Input'!G4796,""))</f>
        <v/>
      </c>
      <c r="M4831" s="31" t="str">
        <f t="shared" si="447"/>
        <v/>
      </c>
      <c r="N4831" s="208" t="str">
        <f t="shared" si="448"/>
        <v/>
      </c>
      <c r="O4831" s="209" t="str">
        <f t="shared" si="449"/>
        <v/>
      </c>
      <c r="P4831" s="209" t="str">
        <f t="shared" si="450"/>
        <v/>
      </c>
      <c r="Q4831" s="31" t="str">
        <f t="shared" si="451"/>
        <v/>
      </c>
      <c r="R4831" s="129" t="s">
        <v>9</v>
      </c>
      <c r="S4831" s="128" t="s">
        <v>9</v>
      </c>
      <c r="T4831" s="1"/>
    </row>
    <row r="4832" spans="1:20" ht="15.75" hidden="1" customHeight="1">
      <c r="A4832" s="1" t="str">
        <f t="shared" si="1"/>
        <v/>
      </c>
      <c r="B4832" s="268" t="str">
        <f t="shared" si="446"/>
        <v>X</v>
      </c>
      <c r="C4832" s="1"/>
      <c r="D4832" s="27" t="str">
        <f>IF('ESA Input'!AH4797="","",IF('ESA Input'!AH4797="Yes",'ESA Input'!B4797,"Ineligible"))</f>
        <v/>
      </c>
      <c r="E4832" s="242" t="str">
        <f>IF('ESA Input'!AH4797="","",'ESA Input'!AH4797)</f>
        <v/>
      </c>
      <c r="F4832" s="461" t="str">
        <f>IF('ESA Input'!AH4797="","",IF('ESA Input'!AH4797="YES",'ESA Input'!AG4797,""))</f>
        <v/>
      </c>
      <c r="G4832" s="462"/>
      <c r="H4832" s="201" t="str">
        <f>IF('ESA Input'!AH4797="","",IF('ESA Input'!AH4797="Yes",'ESA Input'!J4797,""))</f>
        <v/>
      </c>
      <c r="I4832" s="227" t="str">
        <f>IF('ESA Input'!AH4797="","",IF('ESA Input'!AH4797="Yes",'ESA Input'!D4797,""))</f>
        <v/>
      </c>
      <c r="J4832" s="235" t="str">
        <f>IF('ESA Input'!AH4797="","",IF('ESA Input'!AH4797="Yes",'ESA Input'!E4797,""))</f>
        <v/>
      </c>
      <c r="K4832" s="29" t="str">
        <f>IF('ESA Input'!AH4797="","",IF('ESA Input'!AH4797="Yes",'ESA Input'!H4797,""))</f>
        <v/>
      </c>
      <c r="L4832" s="236" t="str">
        <f>IF('ESA Input'!AH4797="","",IF('ESA Input'!AH4797="Yes",'ESA Input'!G4797,""))</f>
        <v/>
      </c>
      <c r="M4832" s="31" t="str">
        <f t="shared" si="447"/>
        <v/>
      </c>
      <c r="N4832" s="208" t="str">
        <f t="shared" si="448"/>
        <v/>
      </c>
      <c r="O4832" s="209" t="str">
        <f t="shared" si="449"/>
        <v/>
      </c>
      <c r="P4832" s="209" t="str">
        <f t="shared" si="450"/>
        <v/>
      </c>
      <c r="Q4832" s="31" t="str">
        <f t="shared" si="451"/>
        <v/>
      </c>
      <c r="R4832" s="129" t="s">
        <v>9</v>
      </c>
      <c r="S4832" s="128" t="s">
        <v>9</v>
      </c>
      <c r="T4832" s="1"/>
    </row>
    <row r="4833" spans="1:20" ht="15.75" hidden="1" customHeight="1">
      <c r="A4833" s="1" t="str">
        <f t="shared" si="1"/>
        <v/>
      </c>
      <c r="B4833" s="268" t="str">
        <f t="shared" si="446"/>
        <v>X</v>
      </c>
      <c r="C4833" s="1"/>
      <c r="D4833" s="27" t="str">
        <f>IF('ESA Input'!AH4798="","",IF('ESA Input'!AH4798="Yes",'ESA Input'!B4798,"Ineligible"))</f>
        <v/>
      </c>
      <c r="E4833" s="242" t="str">
        <f>IF('ESA Input'!AH4798="","",'ESA Input'!AH4798)</f>
        <v/>
      </c>
      <c r="F4833" s="461" t="str">
        <f>IF('ESA Input'!AH4798="","",IF('ESA Input'!AH4798="YES",'ESA Input'!AG4798,""))</f>
        <v/>
      </c>
      <c r="G4833" s="462"/>
      <c r="H4833" s="201" t="str">
        <f>IF('ESA Input'!AH4798="","",IF('ESA Input'!AH4798="Yes",'ESA Input'!J4798,""))</f>
        <v/>
      </c>
      <c r="I4833" s="227" t="str">
        <f>IF('ESA Input'!AH4798="","",IF('ESA Input'!AH4798="Yes",'ESA Input'!D4798,""))</f>
        <v/>
      </c>
      <c r="J4833" s="235" t="str">
        <f>IF('ESA Input'!AH4798="","",IF('ESA Input'!AH4798="Yes",'ESA Input'!E4798,""))</f>
        <v/>
      </c>
      <c r="K4833" s="29" t="str">
        <f>IF('ESA Input'!AH4798="","",IF('ESA Input'!AH4798="Yes",'ESA Input'!H4798,""))</f>
        <v/>
      </c>
      <c r="L4833" s="236" t="str">
        <f>IF('ESA Input'!AH4798="","",IF('ESA Input'!AH4798="Yes",'ESA Input'!G4798,""))</f>
        <v/>
      </c>
      <c r="M4833" s="31" t="str">
        <f t="shared" si="447"/>
        <v/>
      </c>
      <c r="N4833" s="208" t="str">
        <f t="shared" si="448"/>
        <v/>
      </c>
      <c r="O4833" s="209" t="str">
        <f t="shared" si="449"/>
        <v/>
      </c>
      <c r="P4833" s="209" t="str">
        <f t="shared" si="450"/>
        <v/>
      </c>
      <c r="Q4833" s="31" t="str">
        <f t="shared" si="451"/>
        <v/>
      </c>
      <c r="R4833" s="129" t="s">
        <v>9</v>
      </c>
      <c r="S4833" s="128" t="s">
        <v>9</v>
      </c>
      <c r="T4833" s="1"/>
    </row>
    <row r="4834" spans="1:20" ht="15.75" hidden="1" customHeight="1">
      <c r="A4834" s="1" t="str">
        <f t="shared" si="1"/>
        <v/>
      </c>
      <c r="B4834" s="268" t="str">
        <f t="shared" si="446"/>
        <v>X</v>
      </c>
      <c r="C4834" s="1"/>
      <c r="D4834" s="27" t="str">
        <f>IF('ESA Input'!AH4799="","",IF('ESA Input'!AH4799="Yes",'ESA Input'!B4799,"Ineligible"))</f>
        <v/>
      </c>
      <c r="E4834" s="242" t="str">
        <f>IF('ESA Input'!AH4799="","",'ESA Input'!AH4799)</f>
        <v/>
      </c>
      <c r="F4834" s="461" t="str">
        <f>IF('ESA Input'!AH4799="","",IF('ESA Input'!AH4799="YES",'ESA Input'!AG4799,""))</f>
        <v/>
      </c>
      <c r="G4834" s="462"/>
      <c r="H4834" s="201" t="str">
        <f>IF('ESA Input'!AH4799="","",IF('ESA Input'!AH4799="Yes",'ESA Input'!J4799,""))</f>
        <v/>
      </c>
      <c r="I4834" s="227" t="str">
        <f>IF('ESA Input'!AH4799="","",IF('ESA Input'!AH4799="Yes",'ESA Input'!D4799,""))</f>
        <v/>
      </c>
      <c r="J4834" s="235" t="str">
        <f>IF('ESA Input'!AH4799="","",IF('ESA Input'!AH4799="Yes",'ESA Input'!E4799,""))</f>
        <v/>
      </c>
      <c r="K4834" s="29" t="str">
        <f>IF('ESA Input'!AH4799="","",IF('ESA Input'!AH4799="Yes",'ESA Input'!H4799,""))</f>
        <v/>
      </c>
      <c r="L4834" s="236" t="str">
        <f>IF('ESA Input'!AH4799="","",IF('ESA Input'!AH4799="Yes",'ESA Input'!G4799,""))</f>
        <v/>
      </c>
      <c r="M4834" s="31" t="str">
        <f t="shared" si="447"/>
        <v/>
      </c>
      <c r="N4834" s="208" t="str">
        <f t="shared" si="448"/>
        <v/>
      </c>
      <c r="O4834" s="209" t="str">
        <f t="shared" si="449"/>
        <v/>
      </c>
      <c r="P4834" s="209" t="str">
        <f t="shared" si="450"/>
        <v/>
      </c>
      <c r="Q4834" s="31" t="str">
        <f t="shared" si="451"/>
        <v/>
      </c>
      <c r="R4834" s="129" t="s">
        <v>9</v>
      </c>
      <c r="S4834" s="128" t="s">
        <v>9</v>
      </c>
      <c r="T4834" s="1"/>
    </row>
    <row r="4835" spans="1:20" ht="15.75" hidden="1" customHeight="1">
      <c r="A4835" s="1" t="str">
        <f t="shared" si="1"/>
        <v/>
      </c>
      <c r="B4835" s="268" t="str">
        <f t="shared" si="446"/>
        <v>X</v>
      </c>
      <c r="C4835" s="1"/>
      <c r="D4835" s="27" t="str">
        <f>IF('ESA Input'!AH4800="","",IF('ESA Input'!AH4800="Yes",'ESA Input'!B4800,"Ineligible"))</f>
        <v/>
      </c>
      <c r="E4835" s="242" t="str">
        <f>IF('ESA Input'!AH4800="","",'ESA Input'!AH4800)</f>
        <v/>
      </c>
      <c r="F4835" s="461" t="str">
        <f>IF('ESA Input'!AH4800="","",IF('ESA Input'!AH4800="YES",'ESA Input'!AG4800,""))</f>
        <v/>
      </c>
      <c r="G4835" s="462"/>
      <c r="H4835" s="201" t="str">
        <f>IF('ESA Input'!AH4800="","",IF('ESA Input'!AH4800="Yes",'ESA Input'!J4800,""))</f>
        <v/>
      </c>
      <c r="I4835" s="227" t="str">
        <f>IF('ESA Input'!AH4800="","",IF('ESA Input'!AH4800="Yes",'ESA Input'!D4800,""))</f>
        <v/>
      </c>
      <c r="J4835" s="235" t="str">
        <f>IF('ESA Input'!AH4800="","",IF('ESA Input'!AH4800="Yes",'ESA Input'!E4800,""))</f>
        <v/>
      </c>
      <c r="K4835" s="29" t="str">
        <f>IF('ESA Input'!AH4800="","",IF('ESA Input'!AH4800="Yes",'ESA Input'!H4800,""))</f>
        <v/>
      </c>
      <c r="L4835" s="236" t="str">
        <f>IF('ESA Input'!AH4800="","",IF('ESA Input'!AH4800="Yes",'ESA Input'!G4800,""))</f>
        <v/>
      </c>
      <c r="M4835" s="31" t="str">
        <f t="shared" si="447"/>
        <v/>
      </c>
      <c r="N4835" s="208" t="str">
        <f t="shared" si="448"/>
        <v/>
      </c>
      <c r="O4835" s="209" t="str">
        <f t="shared" si="449"/>
        <v/>
      </c>
      <c r="P4835" s="209" t="str">
        <f t="shared" si="450"/>
        <v/>
      </c>
      <c r="Q4835" s="31" t="str">
        <f t="shared" si="451"/>
        <v/>
      </c>
      <c r="R4835" s="129" t="s">
        <v>9</v>
      </c>
      <c r="S4835" s="128" t="s">
        <v>9</v>
      </c>
      <c r="T4835" s="1"/>
    </row>
    <row r="4836" spans="1:20" ht="15.75" hidden="1" customHeight="1">
      <c r="A4836" s="1" t="str">
        <f t="shared" si="1"/>
        <v/>
      </c>
      <c r="B4836" s="268" t="str">
        <f t="shared" si="446"/>
        <v>X</v>
      </c>
      <c r="C4836" s="1"/>
      <c r="D4836" s="27" t="str">
        <f>IF('ESA Input'!AH4801="","",IF('ESA Input'!AH4801="Yes",'ESA Input'!B4801,"Ineligible"))</f>
        <v/>
      </c>
      <c r="E4836" s="242" t="str">
        <f>IF('ESA Input'!AH4801="","",'ESA Input'!AH4801)</f>
        <v/>
      </c>
      <c r="F4836" s="461" t="str">
        <f>IF('ESA Input'!AH4801="","",IF('ESA Input'!AH4801="YES",'ESA Input'!AG4801,""))</f>
        <v/>
      </c>
      <c r="G4836" s="462"/>
      <c r="H4836" s="201" t="str">
        <f>IF('ESA Input'!AH4801="","",IF('ESA Input'!AH4801="Yes",'ESA Input'!J4801,""))</f>
        <v/>
      </c>
      <c r="I4836" s="227" t="str">
        <f>IF('ESA Input'!AH4801="","",IF('ESA Input'!AH4801="Yes",'ESA Input'!D4801,""))</f>
        <v/>
      </c>
      <c r="J4836" s="235" t="str">
        <f>IF('ESA Input'!AH4801="","",IF('ESA Input'!AH4801="Yes",'ESA Input'!E4801,""))</f>
        <v/>
      </c>
      <c r="K4836" s="29" t="str">
        <f>IF('ESA Input'!AH4801="","",IF('ESA Input'!AH4801="Yes",'ESA Input'!H4801,""))</f>
        <v/>
      </c>
      <c r="L4836" s="236" t="str">
        <f>IF('ESA Input'!AH4801="","",IF('ESA Input'!AH4801="Yes",'ESA Input'!G4801,""))</f>
        <v/>
      </c>
      <c r="M4836" s="31" t="str">
        <f t="shared" si="447"/>
        <v/>
      </c>
      <c r="N4836" s="208" t="str">
        <f t="shared" si="448"/>
        <v/>
      </c>
      <c r="O4836" s="209" t="str">
        <f t="shared" si="449"/>
        <v/>
      </c>
      <c r="P4836" s="209" t="str">
        <f t="shared" si="450"/>
        <v/>
      </c>
      <c r="Q4836" s="31" t="str">
        <f t="shared" si="451"/>
        <v/>
      </c>
      <c r="R4836" s="129" t="s">
        <v>9</v>
      </c>
      <c r="S4836" s="128" t="s">
        <v>9</v>
      </c>
      <c r="T4836" s="1"/>
    </row>
    <row r="4837" spans="1:20" ht="15.75" hidden="1" customHeight="1">
      <c r="A4837" s="1" t="str">
        <f t="shared" si="1"/>
        <v/>
      </c>
      <c r="B4837" s="268" t="str">
        <f t="shared" si="446"/>
        <v>X</v>
      </c>
      <c r="C4837" s="1"/>
      <c r="D4837" s="27" t="str">
        <f>IF('ESA Input'!AH4802="","",IF('ESA Input'!AH4802="Yes",'ESA Input'!B4802,"Ineligible"))</f>
        <v/>
      </c>
      <c r="E4837" s="242" t="str">
        <f>IF('ESA Input'!AH4802="","",'ESA Input'!AH4802)</f>
        <v/>
      </c>
      <c r="F4837" s="461" t="str">
        <f>IF('ESA Input'!AH4802="","",IF('ESA Input'!AH4802="YES",'ESA Input'!AG4802,""))</f>
        <v/>
      </c>
      <c r="G4837" s="462"/>
      <c r="H4837" s="201" t="str">
        <f>IF('ESA Input'!AH4802="","",IF('ESA Input'!AH4802="Yes",'ESA Input'!J4802,""))</f>
        <v/>
      </c>
      <c r="I4837" s="227" t="str">
        <f>IF('ESA Input'!AH4802="","",IF('ESA Input'!AH4802="Yes",'ESA Input'!D4802,""))</f>
        <v/>
      </c>
      <c r="J4837" s="235" t="str">
        <f>IF('ESA Input'!AH4802="","",IF('ESA Input'!AH4802="Yes",'ESA Input'!E4802,""))</f>
        <v/>
      </c>
      <c r="K4837" s="29" t="str">
        <f>IF('ESA Input'!AH4802="","",IF('ESA Input'!AH4802="Yes",'ESA Input'!H4802,""))</f>
        <v/>
      </c>
      <c r="L4837" s="236" t="str">
        <f>IF('ESA Input'!AH4802="","",IF('ESA Input'!AH4802="Yes",'ESA Input'!G4802,""))</f>
        <v/>
      </c>
      <c r="M4837" s="31" t="str">
        <f t="shared" si="447"/>
        <v/>
      </c>
      <c r="N4837" s="208" t="str">
        <f t="shared" si="448"/>
        <v/>
      </c>
      <c r="O4837" s="209" t="str">
        <f t="shared" si="449"/>
        <v/>
      </c>
      <c r="P4837" s="209" t="str">
        <f t="shared" si="450"/>
        <v/>
      </c>
      <c r="Q4837" s="31" t="str">
        <f t="shared" si="451"/>
        <v/>
      </c>
      <c r="R4837" s="129" t="s">
        <v>9</v>
      </c>
      <c r="S4837" s="128" t="s">
        <v>9</v>
      </c>
      <c r="T4837" s="1"/>
    </row>
    <row r="4838" spans="1:20" ht="15.75" hidden="1" customHeight="1">
      <c r="A4838" s="1" t="str">
        <f t="shared" si="1"/>
        <v/>
      </c>
      <c r="B4838" s="268" t="str">
        <f t="shared" ref="B4838:B4901" si="452">IF(Q4838&gt;M4838,"+",IF(Q4838&lt;M4838,"-","X"))</f>
        <v>X</v>
      </c>
      <c r="C4838" s="1"/>
      <c r="D4838" s="27" t="str">
        <f>IF('ESA Input'!AH4803="","",IF('ESA Input'!AH4803="Yes",'ESA Input'!B4803,"Ineligible"))</f>
        <v/>
      </c>
      <c r="E4838" s="242" t="str">
        <f>IF('ESA Input'!AH4803="","",'ESA Input'!AH4803)</f>
        <v/>
      </c>
      <c r="F4838" s="461" t="str">
        <f>IF('ESA Input'!AH4803="","",IF('ESA Input'!AH4803="YES",'ESA Input'!AG4803,""))</f>
        <v/>
      </c>
      <c r="G4838" s="462"/>
      <c r="H4838" s="201" t="str">
        <f>IF('ESA Input'!AH4803="","",IF('ESA Input'!AH4803="Yes",'ESA Input'!J4803,""))</f>
        <v/>
      </c>
      <c r="I4838" s="227" t="str">
        <f>IF('ESA Input'!AH4803="","",IF('ESA Input'!AH4803="Yes",'ESA Input'!D4803,""))</f>
        <v/>
      </c>
      <c r="J4838" s="235" t="str">
        <f>IF('ESA Input'!AH4803="","",IF('ESA Input'!AH4803="Yes",'ESA Input'!E4803,""))</f>
        <v/>
      </c>
      <c r="K4838" s="29" t="str">
        <f>IF('ESA Input'!AH4803="","",IF('ESA Input'!AH4803="Yes",'ESA Input'!H4803,""))</f>
        <v/>
      </c>
      <c r="L4838" s="236" t="str">
        <f>IF('ESA Input'!AH4803="","",IF('ESA Input'!AH4803="Yes",'ESA Input'!G4803,""))</f>
        <v/>
      </c>
      <c r="M4838" s="31" t="str">
        <f t="shared" si="447"/>
        <v/>
      </c>
      <c r="N4838" s="208" t="str">
        <f t="shared" si="448"/>
        <v/>
      </c>
      <c r="O4838" s="209" t="str">
        <f t="shared" si="449"/>
        <v/>
      </c>
      <c r="P4838" s="209" t="str">
        <f t="shared" si="450"/>
        <v/>
      </c>
      <c r="Q4838" s="31" t="str">
        <f t="shared" si="451"/>
        <v/>
      </c>
      <c r="R4838" s="129" t="s">
        <v>9</v>
      </c>
      <c r="S4838" s="128" t="s">
        <v>9</v>
      </c>
      <c r="T4838" s="1"/>
    </row>
    <row r="4839" spans="1:20" ht="15.75" hidden="1" customHeight="1">
      <c r="A4839" s="1" t="str">
        <f t="shared" si="1"/>
        <v/>
      </c>
      <c r="B4839" s="268" t="str">
        <f t="shared" si="452"/>
        <v>X</v>
      </c>
      <c r="C4839" s="1"/>
      <c r="D4839" s="27" t="str">
        <f>IF('ESA Input'!AH4804="","",IF('ESA Input'!AH4804="Yes",'ESA Input'!B4804,"Ineligible"))</f>
        <v/>
      </c>
      <c r="E4839" s="242" t="str">
        <f>IF('ESA Input'!AH4804="","",'ESA Input'!AH4804)</f>
        <v/>
      </c>
      <c r="F4839" s="461" t="str">
        <f>IF('ESA Input'!AH4804="","",IF('ESA Input'!AH4804="YES",'ESA Input'!AG4804,""))</f>
        <v/>
      </c>
      <c r="G4839" s="462"/>
      <c r="H4839" s="201" t="str">
        <f>IF('ESA Input'!AH4804="","",IF('ESA Input'!AH4804="Yes",'ESA Input'!J4804,""))</f>
        <v/>
      </c>
      <c r="I4839" s="227" t="str">
        <f>IF('ESA Input'!AH4804="","",IF('ESA Input'!AH4804="Yes",'ESA Input'!D4804,""))</f>
        <v/>
      </c>
      <c r="J4839" s="235" t="str">
        <f>IF('ESA Input'!AH4804="","",IF('ESA Input'!AH4804="Yes",'ESA Input'!E4804,""))</f>
        <v/>
      </c>
      <c r="K4839" s="29" t="str">
        <f>IF('ESA Input'!AH4804="","",IF('ESA Input'!AH4804="Yes",'ESA Input'!H4804,""))</f>
        <v/>
      </c>
      <c r="L4839" s="236" t="str">
        <f>IF('ESA Input'!AH4804="","",IF('ESA Input'!AH4804="Yes",'ESA Input'!G4804,""))</f>
        <v/>
      </c>
      <c r="M4839" s="31" t="str">
        <f t="shared" ref="M4839:M4902" si="453">IF($D4839="","",SUM(J4839:L4839))</f>
        <v/>
      </c>
      <c r="N4839" s="208" t="str">
        <f t="shared" ref="N4839:N4902" si="454">J4839</f>
        <v/>
      </c>
      <c r="O4839" s="209" t="str">
        <f t="shared" ref="O4839:O4902" si="455">K4839</f>
        <v/>
      </c>
      <c r="P4839" s="209" t="str">
        <f t="shared" ref="P4839:P4902" si="456">L4839</f>
        <v/>
      </c>
      <c r="Q4839" s="31" t="str">
        <f t="shared" ref="Q4839:Q4902" si="457">IF($D4839="","",SUM(N4839:P4839))</f>
        <v/>
      </c>
      <c r="R4839" s="129" t="s">
        <v>9</v>
      </c>
      <c r="S4839" s="128" t="s">
        <v>9</v>
      </c>
      <c r="T4839" s="1"/>
    </row>
    <row r="4840" spans="1:20" ht="15.75" hidden="1" customHeight="1">
      <c r="A4840" s="1" t="str">
        <f t="shared" si="1"/>
        <v/>
      </c>
      <c r="B4840" s="268" t="str">
        <f t="shared" si="452"/>
        <v>X</v>
      </c>
      <c r="C4840" s="1"/>
      <c r="D4840" s="27" t="str">
        <f>IF('ESA Input'!AH4805="","",IF('ESA Input'!AH4805="Yes",'ESA Input'!B4805,"Ineligible"))</f>
        <v/>
      </c>
      <c r="E4840" s="242" t="str">
        <f>IF('ESA Input'!AH4805="","",'ESA Input'!AH4805)</f>
        <v/>
      </c>
      <c r="F4840" s="461" t="str">
        <f>IF('ESA Input'!AH4805="","",IF('ESA Input'!AH4805="YES",'ESA Input'!AG4805,""))</f>
        <v/>
      </c>
      <c r="G4840" s="462"/>
      <c r="H4840" s="201" t="str">
        <f>IF('ESA Input'!AH4805="","",IF('ESA Input'!AH4805="Yes",'ESA Input'!J4805,""))</f>
        <v/>
      </c>
      <c r="I4840" s="227" t="str">
        <f>IF('ESA Input'!AH4805="","",IF('ESA Input'!AH4805="Yes",'ESA Input'!D4805,""))</f>
        <v/>
      </c>
      <c r="J4840" s="235" t="str">
        <f>IF('ESA Input'!AH4805="","",IF('ESA Input'!AH4805="Yes",'ESA Input'!E4805,""))</f>
        <v/>
      </c>
      <c r="K4840" s="29" t="str">
        <f>IF('ESA Input'!AH4805="","",IF('ESA Input'!AH4805="Yes",'ESA Input'!H4805,""))</f>
        <v/>
      </c>
      <c r="L4840" s="236" t="str">
        <f>IF('ESA Input'!AH4805="","",IF('ESA Input'!AH4805="Yes",'ESA Input'!G4805,""))</f>
        <v/>
      </c>
      <c r="M4840" s="31" t="str">
        <f t="shared" si="453"/>
        <v/>
      </c>
      <c r="N4840" s="208" t="str">
        <f t="shared" si="454"/>
        <v/>
      </c>
      <c r="O4840" s="209" t="str">
        <f t="shared" si="455"/>
        <v/>
      </c>
      <c r="P4840" s="209" t="str">
        <f t="shared" si="456"/>
        <v/>
      </c>
      <c r="Q4840" s="31" t="str">
        <f t="shared" si="457"/>
        <v/>
      </c>
      <c r="R4840" s="129" t="s">
        <v>9</v>
      </c>
      <c r="S4840" s="128" t="s">
        <v>9</v>
      </c>
      <c r="T4840" s="1"/>
    </row>
    <row r="4841" spans="1:20" ht="15.75" hidden="1" customHeight="1">
      <c r="A4841" s="1" t="str">
        <f t="shared" si="1"/>
        <v/>
      </c>
      <c r="B4841" s="268" t="str">
        <f t="shared" si="452"/>
        <v>X</v>
      </c>
      <c r="C4841" s="1"/>
      <c r="D4841" s="27" t="str">
        <f>IF('ESA Input'!AH4806="","",IF('ESA Input'!AH4806="Yes",'ESA Input'!B4806,"Ineligible"))</f>
        <v/>
      </c>
      <c r="E4841" s="242" t="str">
        <f>IF('ESA Input'!AH4806="","",'ESA Input'!AH4806)</f>
        <v/>
      </c>
      <c r="F4841" s="461" t="str">
        <f>IF('ESA Input'!AH4806="","",IF('ESA Input'!AH4806="YES",'ESA Input'!AG4806,""))</f>
        <v/>
      </c>
      <c r="G4841" s="462"/>
      <c r="H4841" s="201" t="str">
        <f>IF('ESA Input'!AH4806="","",IF('ESA Input'!AH4806="Yes",'ESA Input'!J4806,""))</f>
        <v/>
      </c>
      <c r="I4841" s="227" t="str">
        <f>IF('ESA Input'!AH4806="","",IF('ESA Input'!AH4806="Yes",'ESA Input'!D4806,""))</f>
        <v/>
      </c>
      <c r="J4841" s="235" t="str">
        <f>IF('ESA Input'!AH4806="","",IF('ESA Input'!AH4806="Yes",'ESA Input'!E4806,""))</f>
        <v/>
      </c>
      <c r="K4841" s="29" t="str">
        <f>IF('ESA Input'!AH4806="","",IF('ESA Input'!AH4806="Yes",'ESA Input'!H4806,""))</f>
        <v/>
      </c>
      <c r="L4841" s="236" t="str">
        <f>IF('ESA Input'!AH4806="","",IF('ESA Input'!AH4806="Yes",'ESA Input'!G4806,""))</f>
        <v/>
      </c>
      <c r="M4841" s="31" t="str">
        <f t="shared" si="453"/>
        <v/>
      </c>
      <c r="N4841" s="208" t="str">
        <f t="shared" si="454"/>
        <v/>
      </c>
      <c r="O4841" s="209" t="str">
        <f t="shared" si="455"/>
        <v/>
      </c>
      <c r="P4841" s="209" t="str">
        <f t="shared" si="456"/>
        <v/>
      </c>
      <c r="Q4841" s="31" t="str">
        <f t="shared" si="457"/>
        <v/>
      </c>
      <c r="R4841" s="129" t="s">
        <v>9</v>
      </c>
      <c r="S4841" s="128" t="s">
        <v>9</v>
      </c>
      <c r="T4841" s="1"/>
    </row>
    <row r="4842" spans="1:20" ht="15.75" hidden="1" customHeight="1">
      <c r="A4842" s="1" t="str">
        <f t="shared" si="1"/>
        <v/>
      </c>
      <c r="B4842" s="268" t="str">
        <f t="shared" si="452"/>
        <v>X</v>
      </c>
      <c r="C4842" s="1"/>
      <c r="D4842" s="27" t="str">
        <f>IF('ESA Input'!AH4807="","",IF('ESA Input'!AH4807="Yes",'ESA Input'!B4807,"Ineligible"))</f>
        <v/>
      </c>
      <c r="E4842" s="242" t="str">
        <f>IF('ESA Input'!AH4807="","",'ESA Input'!AH4807)</f>
        <v/>
      </c>
      <c r="F4842" s="461" t="str">
        <f>IF('ESA Input'!AH4807="","",IF('ESA Input'!AH4807="YES",'ESA Input'!AG4807,""))</f>
        <v/>
      </c>
      <c r="G4842" s="462"/>
      <c r="H4842" s="201" t="str">
        <f>IF('ESA Input'!AH4807="","",IF('ESA Input'!AH4807="Yes",'ESA Input'!J4807,""))</f>
        <v/>
      </c>
      <c r="I4842" s="227" t="str">
        <f>IF('ESA Input'!AH4807="","",IF('ESA Input'!AH4807="Yes",'ESA Input'!D4807,""))</f>
        <v/>
      </c>
      <c r="J4842" s="235" t="str">
        <f>IF('ESA Input'!AH4807="","",IF('ESA Input'!AH4807="Yes",'ESA Input'!E4807,""))</f>
        <v/>
      </c>
      <c r="K4842" s="29" t="str">
        <f>IF('ESA Input'!AH4807="","",IF('ESA Input'!AH4807="Yes",'ESA Input'!H4807,""))</f>
        <v/>
      </c>
      <c r="L4842" s="236" t="str">
        <f>IF('ESA Input'!AH4807="","",IF('ESA Input'!AH4807="Yes",'ESA Input'!G4807,""))</f>
        <v/>
      </c>
      <c r="M4842" s="31" t="str">
        <f t="shared" si="453"/>
        <v/>
      </c>
      <c r="N4842" s="208" t="str">
        <f t="shared" si="454"/>
        <v/>
      </c>
      <c r="O4842" s="209" t="str">
        <f t="shared" si="455"/>
        <v/>
      </c>
      <c r="P4842" s="209" t="str">
        <f t="shared" si="456"/>
        <v/>
      </c>
      <c r="Q4842" s="31" t="str">
        <f t="shared" si="457"/>
        <v/>
      </c>
      <c r="R4842" s="129" t="s">
        <v>9</v>
      </c>
      <c r="S4842" s="128" t="s">
        <v>9</v>
      </c>
      <c r="T4842" s="1"/>
    </row>
    <row r="4843" spans="1:20" ht="15.75" hidden="1" customHeight="1">
      <c r="A4843" s="1" t="str">
        <f t="shared" si="1"/>
        <v/>
      </c>
      <c r="B4843" s="268" t="str">
        <f t="shared" si="452"/>
        <v>X</v>
      </c>
      <c r="C4843" s="1"/>
      <c r="D4843" s="27" t="str">
        <f>IF('ESA Input'!AH4808="","",IF('ESA Input'!AH4808="Yes",'ESA Input'!B4808,"Ineligible"))</f>
        <v/>
      </c>
      <c r="E4843" s="242" t="str">
        <f>IF('ESA Input'!AH4808="","",'ESA Input'!AH4808)</f>
        <v/>
      </c>
      <c r="F4843" s="461" t="str">
        <f>IF('ESA Input'!AH4808="","",IF('ESA Input'!AH4808="YES",'ESA Input'!AG4808,""))</f>
        <v/>
      </c>
      <c r="G4843" s="462"/>
      <c r="H4843" s="201" t="str">
        <f>IF('ESA Input'!AH4808="","",IF('ESA Input'!AH4808="Yes",'ESA Input'!J4808,""))</f>
        <v/>
      </c>
      <c r="I4843" s="227" t="str">
        <f>IF('ESA Input'!AH4808="","",IF('ESA Input'!AH4808="Yes",'ESA Input'!D4808,""))</f>
        <v/>
      </c>
      <c r="J4843" s="235" t="str">
        <f>IF('ESA Input'!AH4808="","",IF('ESA Input'!AH4808="Yes",'ESA Input'!E4808,""))</f>
        <v/>
      </c>
      <c r="K4843" s="29" t="str">
        <f>IF('ESA Input'!AH4808="","",IF('ESA Input'!AH4808="Yes",'ESA Input'!H4808,""))</f>
        <v/>
      </c>
      <c r="L4843" s="236" t="str">
        <f>IF('ESA Input'!AH4808="","",IF('ESA Input'!AH4808="Yes",'ESA Input'!G4808,""))</f>
        <v/>
      </c>
      <c r="M4843" s="31" t="str">
        <f t="shared" si="453"/>
        <v/>
      </c>
      <c r="N4843" s="208" t="str">
        <f t="shared" si="454"/>
        <v/>
      </c>
      <c r="O4843" s="209" t="str">
        <f t="shared" si="455"/>
        <v/>
      </c>
      <c r="P4843" s="209" t="str">
        <f t="shared" si="456"/>
        <v/>
      </c>
      <c r="Q4843" s="31" t="str">
        <f t="shared" si="457"/>
        <v/>
      </c>
      <c r="R4843" s="129" t="s">
        <v>9</v>
      </c>
      <c r="S4843" s="128" t="s">
        <v>9</v>
      </c>
      <c r="T4843" s="1"/>
    </row>
    <row r="4844" spans="1:20" ht="15.75" hidden="1" customHeight="1">
      <c r="A4844" s="1" t="str">
        <f t="shared" si="1"/>
        <v/>
      </c>
      <c r="B4844" s="268" t="str">
        <f t="shared" si="452"/>
        <v>X</v>
      </c>
      <c r="C4844" s="1"/>
      <c r="D4844" s="27" t="str">
        <f>IF('ESA Input'!AH4809="","",IF('ESA Input'!AH4809="Yes",'ESA Input'!B4809,"Ineligible"))</f>
        <v/>
      </c>
      <c r="E4844" s="242" t="str">
        <f>IF('ESA Input'!AH4809="","",'ESA Input'!AH4809)</f>
        <v/>
      </c>
      <c r="F4844" s="461" t="str">
        <f>IF('ESA Input'!AH4809="","",IF('ESA Input'!AH4809="YES",'ESA Input'!AG4809,""))</f>
        <v/>
      </c>
      <c r="G4844" s="462"/>
      <c r="H4844" s="201" t="str">
        <f>IF('ESA Input'!AH4809="","",IF('ESA Input'!AH4809="Yes",'ESA Input'!J4809,""))</f>
        <v/>
      </c>
      <c r="I4844" s="227" t="str">
        <f>IF('ESA Input'!AH4809="","",IF('ESA Input'!AH4809="Yes",'ESA Input'!D4809,""))</f>
        <v/>
      </c>
      <c r="J4844" s="235" t="str">
        <f>IF('ESA Input'!AH4809="","",IF('ESA Input'!AH4809="Yes",'ESA Input'!E4809,""))</f>
        <v/>
      </c>
      <c r="K4844" s="29" t="str">
        <f>IF('ESA Input'!AH4809="","",IF('ESA Input'!AH4809="Yes",'ESA Input'!H4809,""))</f>
        <v/>
      </c>
      <c r="L4844" s="236" t="str">
        <f>IF('ESA Input'!AH4809="","",IF('ESA Input'!AH4809="Yes",'ESA Input'!G4809,""))</f>
        <v/>
      </c>
      <c r="M4844" s="31" t="str">
        <f t="shared" si="453"/>
        <v/>
      </c>
      <c r="N4844" s="208" t="str">
        <f t="shared" si="454"/>
        <v/>
      </c>
      <c r="O4844" s="209" t="str">
        <f t="shared" si="455"/>
        <v/>
      </c>
      <c r="P4844" s="209" t="str">
        <f t="shared" si="456"/>
        <v/>
      </c>
      <c r="Q4844" s="31" t="str">
        <f t="shared" si="457"/>
        <v/>
      </c>
      <c r="R4844" s="129" t="s">
        <v>9</v>
      </c>
      <c r="S4844" s="128" t="s">
        <v>9</v>
      </c>
      <c r="T4844" s="1"/>
    </row>
    <row r="4845" spans="1:20" ht="15.75" hidden="1" customHeight="1">
      <c r="A4845" s="1" t="str">
        <f t="shared" si="1"/>
        <v/>
      </c>
      <c r="B4845" s="268" t="str">
        <f t="shared" si="452"/>
        <v>X</v>
      </c>
      <c r="C4845" s="1"/>
      <c r="D4845" s="27" t="str">
        <f>IF('ESA Input'!AH4810="","",IF('ESA Input'!AH4810="Yes",'ESA Input'!B4810,"Ineligible"))</f>
        <v/>
      </c>
      <c r="E4845" s="242" t="str">
        <f>IF('ESA Input'!AH4810="","",'ESA Input'!AH4810)</f>
        <v/>
      </c>
      <c r="F4845" s="461" t="str">
        <f>IF('ESA Input'!AH4810="","",IF('ESA Input'!AH4810="YES",'ESA Input'!AG4810,""))</f>
        <v/>
      </c>
      <c r="G4845" s="462"/>
      <c r="H4845" s="201" t="str">
        <f>IF('ESA Input'!AH4810="","",IF('ESA Input'!AH4810="Yes",'ESA Input'!J4810,""))</f>
        <v/>
      </c>
      <c r="I4845" s="227" t="str">
        <f>IF('ESA Input'!AH4810="","",IF('ESA Input'!AH4810="Yes",'ESA Input'!D4810,""))</f>
        <v/>
      </c>
      <c r="J4845" s="235" t="str">
        <f>IF('ESA Input'!AH4810="","",IF('ESA Input'!AH4810="Yes",'ESA Input'!E4810,""))</f>
        <v/>
      </c>
      <c r="K4845" s="29" t="str">
        <f>IF('ESA Input'!AH4810="","",IF('ESA Input'!AH4810="Yes",'ESA Input'!H4810,""))</f>
        <v/>
      </c>
      <c r="L4845" s="236" t="str">
        <f>IF('ESA Input'!AH4810="","",IF('ESA Input'!AH4810="Yes",'ESA Input'!G4810,""))</f>
        <v/>
      </c>
      <c r="M4845" s="31" t="str">
        <f t="shared" si="453"/>
        <v/>
      </c>
      <c r="N4845" s="208" t="str">
        <f t="shared" si="454"/>
        <v/>
      </c>
      <c r="O4845" s="209" t="str">
        <f t="shared" si="455"/>
        <v/>
      </c>
      <c r="P4845" s="209" t="str">
        <f t="shared" si="456"/>
        <v/>
      </c>
      <c r="Q4845" s="31" t="str">
        <f t="shared" si="457"/>
        <v/>
      </c>
      <c r="R4845" s="129" t="s">
        <v>9</v>
      </c>
      <c r="S4845" s="128" t="s">
        <v>9</v>
      </c>
      <c r="T4845" s="1"/>
    </row>
    <row r="4846" spans="1:20" ht="15.75" hidden="1" customHeight="1">
      <c r="A4846" s="1" t="str">
        <f t="shared" si="1"/>
        <v/>
      </c>
      <c r="B4846" s="268" t="str">
        <f t="shared" si="452"/>
        <v>X</v>
      </c>
      <c r="C4846" s="1"/>
      <c r="D4846" s="27" t="str">
        <f>IF('ESA Input'!AH4811="","",IF('ESA Input'!AH4811="Yes",'ESA Input'!B4811,"Ineligible"))</f>
        <v/>
      </c>
      <c r="E4846" s="242" t="str">
        <f>IF('ESA Input'!AH4811="","",'ESA Input'!AH4811)</f>
        <v/>
      </c>
      <c r="F4846" s="461" t="str">
        <f>IF('ESA Input'!AH4811="","",IF('ESA Input'!AH4811="YES",'ESA Input'!AG4811,""))</f>
        <v/>
      </c>
      <c r="G4846" s="462"/>
      <c r="H4846" s="201" t="str">
        <f>IF('ESA Input'!AH4811="","",IF('ESA Input'!AH4811="Yes",'ESA Input'!J4811,""))</f>
        <v/>
      </c>
      <c r="I4846" s="227" t="str">
        <f>IF('ESA Input'!AH4811="","",IF('ESA Input'!AH4811="Yes",'ESA Input'!D4811,""))</f>
        <v/>
      </c>
      <c r="J4846" s="235" t="str">
        <f>IF('ESA Input'!AH4811="","",IF('ESA Input'!AH4811="Yes",'ESA Input'!E4811,""))</f>
        <v/>
      </c>
      <c r="K4846" s="29" t="str">
        <f>IF('ESA Input'!AH4811="","",IF('ESA Input'!AH4811="Yes",'ESA Input'!H4811,""))</f>
        <v/>
      </c>
      <c r="L4846" s="236" t="str">
        <f>IF('ESA Input'!AH4811="","",IF('ESA Input'!AH4811="Yes",'ESA Input'!G4811,""))</f>
        <v/>
      </c>
      <c r="M4846" s="31" t="str">
        <f t="shared" si="453"/>
        <v/>
      </c>
      <c r="N4846" s="208" t="str">
        <f t="shared" si="454"/>
        <v/>
      </c>
      <c r="O4846" s="209" t="str">
        <f t="shared" si="455"/>
        <v/>
      </c>
      <c r="P4846" s="209" t="str">
        <f t="shared" si="456"/>
        <v/>
      </c>
      <c r="Q4846" s="31" t="str">
        <f t="shared" si="457"/>
        <v/>
      </c>
      <c r="R4846" s="129" t="s">
        <v>9</v>
      </c>
      <c r="S4846" s="128" t="s">
        <v>9</v>
      </c>
      <c r="T4846" s="1"/>
    </row>
    <row r="4847" spans="1:20" ht="15.75" hidden="1" customHeight="1">
      <c r="A4847" s="1" t="str">
        <f t="shared" si="1"/>
        <v/>
      </c>
      <c r="B4847" s="268" t="str">
        <f t="shared" si="452"/>
        <v>X</v>
      </c>
      <c r="C4847" s="1"/>
      <c r="D4847" s="27" t="str">
        <f>IF('ESA Input'!AH4812="","",IF('ESA Input'!AH4812="Yes",'ESA Input'!B4812,"Ineligible"))</f>
        <v/>
      </c>
      <c r="E4847" s="242" t="str">
        <f>IF('ESA Input'!AH4812="","",'ESA Input'!AH4812)</f>
        <v/>
      </c>
      <c r="F4847" s="461" t="str">
        <f>IF('ESA Input'!AH4812="","",IF('ESA Input'!AH4812="YES",'ESA Input'!AG4812,""))</f>
        <v/>
      </c>
      <c r="G4847" s="462"/>
      <c r="H4847" s="201" t="str">
        <f>IF('ESA Input'!AH4812="","",IF('ESA Input'!AH4812="Yes",'ESA Input'!J4812,""))</f>
        <v/>
      </c>
      <c r="I4847" s="227" t="str">
        <f>IF('ESA Input'!AH4812="","",IF('ESA Input'!AH4812="Yes",'ESA Input'!D4812,""))</f>
        <v/>
      </c>
      <c r="J4847" s="235" t="str">
        <f>IF('ESA Input'!AH4812="","",IF('ESA Input'!AH4812="Yes",'ESA Input'!E4812,""))</f>
        <v/>
      </c>
      <c r="K4847" s="29" t="str">
        <f>IF('ESA Input'!AH4812="","",IF('ESA Input'!AH4812="Yes",'ESA Input'!H4812,""))</f>
        <v/>
      </c>
      <c r="L4847" s="236" t="str">
        <f>IF('ESA Input'!AH4812="","",IF('ESA Input'!AH4812="Yes",'ESA Input'!G4812,""))</f>
        <v/>
      </c>
      <c r="M4847" s="31" t="str">
        <f t="shared" si="453"/>
        <v/>
      </c>
      <c r="N4847" s="208" t="str">
        <f t="shared" si="454"/>
        <v/>
      </c>
      <c r="O4847" s="209" t="str">
        <f t="shared" si="455"/>
        <v/>
      </c>
      <c r="P4847" s="209" t="str">
        <f t="shared" si="456"/>
        <v/>
      </c>
      <c r="Q4847" s="31" t="str">
        <f t="shared" si="457"/>
        <v/>
      </c>
      <c r="R4847" s="129" t="s">
        <v>9</v>
      </c>
      <c r="S4847" s="128" t="s">
        <v>9</v>
      </c>
      <c r="T4847" s="1"/>
    </row>
    <row r="4848" spans="1:20" ht="15.75" hidden="1" customHeight="1">
      <c r="A4848" s="1" t="str">
        <f t="shared" si="1"/>
        <v/>
      </c>
      <c r="B4848" s="268" t="str">
        <f t="shared" si="452"/>
        <v>X</v>
      </c>
      <c r="C4848" s="1"/>
      <c r="D4848" s="27" t="str">
        <f>IF('ESA Input'!AH4813="","",IF('ESA Input'!AH4813="Yes",'ESA Input'!B4813,"Ineligible"))</f>
        <v/>
      </c>
      <c r="E4848" s="242" t="str">
        <f>IF('ESA Input'!AH4813="","",'ESA Input'!AH4813)</f>
        <v/>
      </c>
      <c r="F4848" s="461" t="str">
        <f>IF('ESA Input'!AH4813="","",IF('ESA Input'!AH4813="YES",'ESA Input'!AG4813,""))</f>
        <v/>
      </c>
      <c r="G4848" s="462"/>
      <c r="H4848" s="201" t="str">
        <f>IF('ESA Input'!AH4813="","",IF('ESA Input'!AH4813="Yes",'ESA Input'!J4813,""))</f>
        <v/>
      </c>
      <c r="I4848" s="227" t="str">
        <f>IF('ESA Input'!AH4813="","",IF('ESA Input'!AH4813="Yes",'ESA Input'!D4813,""))</f>
        <v/>
      </c>
      <c r="J4848" s="235" t="str">
        <f>IF('ESA Input'!AH4813="","",IF('ESA Input'!AH4813="Yes",'ESA Input'!E4813,""))</f>
        <v/>
      </c>
      <c r="K4848" s="29" t="str">
        <f>IF('ESA Input'!AH4813="","",IF('ESA Input'!AH4813="Yes",'ESA Input'!H4813,""))</f>
        <v/>
      </c>
      <c r="L4848" s="236" t="str">
        <f>IF('ESA Input'!AH4813="","",IF('ESA Input'!AH4813="Yes",'ESA Input'!G4813,""))</f>
        <v/>
      </c>
      <c r="M4848" s="31" t="str">
        <f t="shared" si="453"/>
        <v/>
      </c>
      <c r="N4848" s="208" t="str">
        <f t="shared" si="454"/>
        <v/>
      </c>
      <c r="O4848" s="209" t="str">
        <f t="shared" si="455"/>
        <v/>
      </c>
      <c r="P4848" s="209" t="str">
        <f t="shared" si="456"/>
        <v/>
      </c>
      <c r="Q4848" s="31" t="str">
        <f t="shared" si="457"/>
        <v/>
      </c>
      <c r="R4848" s="129" t="s">
        <v>9</v>
      </c>
      <c r="S4848" s="128" t="s">
        <v>9</v>
      </c>
      <c r="T4848" s="1"/>
    </row>
    <row r="4849" spans="1:20" ht="15.75" hidden="1" customHeight="1">
      <c r="A4849" s="1" t="str">
        <f t="shared" si="1"/>
        <v/>
      </c>
      <c r="B4849" s="268" t="str">
        <f t="shared" si="452"/>
        <v>X</v>
      </c>
      <c r="C4849" s="1"/>
      <c r="D4849" s="27" t="str">
        <f>IF('ESA Input'!AH4814="","",IF('ESA Input'!AH4814="Yes",'ESA Input'!B4814,"Ineligible"))</f>
        <v/>
      </c>
      <c r="E4849" s="242" t="str">
        <f>IF('ESA Input'!AH4814="","",'ESA Input'!AH4814)</f>
        <v/>
      </c>
      <c r="F4849" s="461" t="str">
        <f>IF('ESA Input'!AH4814="","",IF('ESA Input'!AH4814="YES",'ESA Input'!AG4814,""))</f>
        <v/>
      </c>
      <c r="G4849" s="462"/>
      <c r="H4849" s="201" t="str">
        <f>IF('ESA Input'!AH4814="","",IF('ESA Input'!AH4814="Yes",'ESA Input'!J4814,""))</f>
        <v/>
      </c>
      <c r="I4849" s="227" t="str">
        <f>IF('ESA Input'!AH4814="","",IF('ESA Input'!AH4814="Yes",'ESA Input'!D4814,""))</f>
        <v/>
      </c>
      <c r="J4849" s="235" t="str">
        <f>IF('ESA Input'!AH4814="","",IF('ESA Input'!AH4814="Yes",'ESA Input'!E4814,""))</f>
        <v/>
      </c>
      <c r="K4849" s="29" t="str">
        <f>IF('ESA Input'!AH4814="","",IF('ESA Input'!AH4814="Yes",'ESA Input'!H4814,""))</f>
        <v/>
      </c>
      <c r="L4849" s="236" t="str">
        <f>IF('ESA Input'!AH4814="","",IF('ESA Input'!AH4814="Yes",'ESA Input'!G4814,""))</f>
        <v/>
      </c>
      <c r="M4849" s="31" t="str">
        <f t="shared" si="453"/>
        <v/>
      </c>
      <c r="N4849" s="208" t="str">
        <f t="shared" si="454"/>
        <v/>
      </c>
      <c r="O4849" s="209" t="str">
        <f t="shared" si="455"/>
        <v/>
      </c>
      <c r="P4849" s="209" t="str">
        <f t="shared" si="456"/>
        <v/>
      </c>
      <c r="Q4849" s="31" t="str">
        <f t="shared" si="457"/>
        <v/>
      </c>
      <c r="R4849" s="129" t="s">
        <v>9</v>
      </c>
      <c r="S4849" s="128" t="s">
        <v>9</v>
      </c>
      <c r="T4849" s="1"/>
    </row>
    <row r="4850" spans="1:20" ht="15.75" hidden="1" customHeight="1">
      <c r="A4850" s="1" t="str">
        <f t="shared" si="1"/>
        <v/>
      </c>
      <c r="B4850" s="268" t="str">
        <f t="shared" si="452"/>
        <v>X</v>
      </c>
      <c r="C4850" s="1"/>
      <c r="D4850" s="27" t="str">
        <f>IF('ESA Input'!AH4815="","",IF('ESA Input'!AH4815="Yes",'ESA Input'!B4815,"Ineligible"))</f>
        <v/>
      </c>
      <c r="E4850" s="242" t="str">
        <f>IF('ESA Input'!AH4815="","",'ESA Input'!AH4815)</f>
        <v/>
      </c>
      <c r="F4850" s="461" t="str">
        <f>IF('ESA Input'!AH4815="","",IF('ESA Input'!AH4815="YES",'ESA Input'!AG4815,""))</f>
        <v/>
      </c>
      <c r="G4850" s="462"/>
      <c r="H4850" s="201" t="str">
        <f>IF('ESA Input'!AH4815="","",IF('ESA Input'!AH4815="Yes",'ESA Input'!J4815,""))</f>
        <v/>
      </c>
      <c r="I4850" s="227" t="str">
        <f>IF('ESA Input'!AH4815="","",IF('ESA Input'!AH4815="Yes",'ESA Input'!D4815,""))</f>
        <v/>
      </c>
      <c r="J4850" s="235" t="str">
        <f>IF('ESA Input'!AH4815="","",IF('ESA Input'!AH4815="Yes",'ESA Input'!E4815,""))</f>
        <v/>
      </c>
      <c r="K4850" s="29" t="str">
        <f>IF('ESA Input'!AH4815="","",IF('ESA Input'!AH4815="Yes",'ESA Input'!H4815,""))</f>
        <v/>
      </c>
      <c r="L4850" s="236" t="str">
        <f>IF('ESA Input'!AH4815="","",IF('ESA Input'!AH4815="Yes",'ESA Input'!G4815,""))</f>
        <v/>
      </c>
      <c r="M4850" s="31" t="str">
        <f t="shared" si="453"/>
        <v/>
      </c>
      <c r="N4850" s="208" t="str">
        <f t="shared" si="454"/>
        <v/>
      </c>
      <c r="O4850" s="209" t="str">
        <f t="shared" si="455"/>
        <v/>
      </c>
      <c r="P4850" s="209" t="str">
        <f t="shared" si="456"/>
        <v/>
      </c>
      <c r="Q4850" s="31" t="str">
        <f t="shared" si="457"/>
        <v/>
      </c>
      <c r="R4850" s="129" t="s">
        <v>9</v>
      </c>
      <c r="S4850" s="128" t="s">
        <v>9</v>
      </c>
      <c r="T4850" s="1"/>
    </row>
    <row r="4851" spans="1:20" ht="15.75" hidden="1" customHeight="1">
      <c r="A4851" s="1" t="str">
        <f t="shared" si="1"/>
        <v/>
      </c>
      <c r="B4851" s="268" t="str">
        <f t="shared" si="452"/>
        <v>X</v>
      </c>
      <c r="C4851" s="1"/>
      <c r="D4851" s="27" t="str">
        <f>IF('ESA Input'!AH4816="","",IF('ESA Input'!AH4816="Yes",'ESA Input'!B4816,"Ineligible"))</f>
        <v/>
      </c>
      <c r="E4851" s="242" t="str">
        <f>IF('ESA Input'!AH4816="","",'ESA Input'!AH4816)</f>
        <v/>
      </c>
      <c r="F4851" s="461" t="str">
        <f>IF('ESA Input'!AH4816="","",IF('ESA Input'!AH4816="YES",'ESA Input'!AG4816,""))</f>
        <v/>
      </c>
      <c r="G4851" s="462"/>
      <c r="H4851" s="201" t="str">
        <f>IF('ESA Input'!AH4816="","",IF('ESA Input'!AH4816="Yes",'ESA Input'!J4816,""))</f>
        <v/>
      </c>
      <c r="I4851" s="227" t="str">
        <f>IF('ESA Input'!AH4816="","",IF('ESA Input'!AH4816="Yes",'ESA Input'!D4816,""))</f>
        <v/>
      </c>
      <c r="J4851" s="235" t="str">
        <f>IF('ESA Input'!AH4816="","",IF('ESA Input'!AH4816="Yes",'ESA Input'!E4816,""))</f>
        <v/>
      </c>
      <c r="K4851" s="29" t="str">
        <f>IF('ESA Input'!AH4816="","",IF('ESA Input'!AH4816="Yes",'ESA Input'!H4816,""))</f>
        <v/>
      </c>
      <c r="L4851" s="236" t="str">
        <f>IF('ESA Input'!AH4816="","",IF('ESA Input'!AH4816="Yes",'ESA Input'!G4816,""))</f>
        <v/>
      </c>
      <c r="M4851" s="31" t="str">
        <f t="shared" si="453"/>
        <v/>
      </c>
      <c r="N4851" s="208" t="str">
        <f t="shared" si="454"/>
        <v/>
      </c>
      <c r="O4851" s="209" t="str">
        <f t="shared" si="455"/>
        <v/>
      </c>
      <c r="P4851" s="209" t="str">
        <f t="shared" si="456"/>
        <v/>
      </c>
      <c r="Q4851" s="31" t="str">
        <f t="shared" si="457"/>
        <v/>
      </c>
      <c r="R4851" s="129" t="s">
        <v>9</v>
      </c>
      <c r="S4851" s="128" t="s">
        <v>9</v>
      </c>
      <c r="T4851" s="1"/>
    </row>
    <row r="4852" spans="1:20" ht="15.75" hidden="1" customHeight="1">
      <c r="A4852" s="1" t="str">
        <f t="shared" si="1"/>
        <v/>
      </c>
      <c r="B4852" s="268" t="str">
        <f t="shared" si="452"/>
        <v>X</v>
      </c>
      <c r="C4852" s="1"/>
      <c r="D4852" s="27" t="str">
        <f>IF('ESA Input'!AH4817="","",IF('ESA Input'!AH4817="Yes",'ESA Input'!B4817,"Ineligible"))</f>
        <v/>
      </c>
      <c r="E4852" s="242" t="str">
        <f>IF('ESA Input'!AH4817="","",'ESA Input'!AH4817)</f>
        <v/>
      </c>
      <c r="F4852" s="461" t="str">
        <f>IF('ESA Input'!AH4817="","",IF('ESA Input'!AH4817="YES",'ESA Input'!AG4817,""))</f>
        <v/>
      </c>
      <c r="G4852" s="462"/>
      <c r="H4852" s="201" t="str">
        <f>IF('ESA Input'!AH4817="","",IF('ESA Input'!AH4817="Yes",'ESA Input'!J4817,""))</f>
        <v/>
      </c>
      <c r="I4852" s="227" t="str">
        <f>IF('ESA Input'!AH4817="","",IF('ESA Input'!AH4817="Yes",'ESA Input'!D4817,""))</f>
        <v/>
      </c>
      <c r="J4852" s="235" t="str">
        <f>IF('ESA Input'!AH4817="","",IF('ESA Input'!AH4817="Yes",'ESA Input'!E4817,""))</f>
        <v/>
      </c>
      <c r="K4852" s="29" t="str">
        <f>IF('ESA Input'!AH4817="","",IF('ESA Input'!AH4817="Yes",'ESA Input'!H4817,""))</f>
        <v/>
      </c>
      <c r="L4852" s="236" t="str">
        <f>IF('ESA Input'!AH4817="","",IF('ESA Input'!AH4817="Yes",'ESA Input'!G4817,""))</f>
        <v/>
      </c>
      <c r="M4852" s="31" t="str">
        <f t="shared" si="453"/>
        <v/>
      </c>
      <c r="N4852" s="208" t="str">
        <f t="shared" si="454"/>
        <v/>
      </c>
      <c r="O4852" s="209" t="str">
        <f t="shared" si="455"/>
        <v/>
      </c>
      <c r="P4852" s="209" t="str">
        <f t="shared" si="456"/>
        <v/>
      </c>
      <c r="Q4852" s="31" t="str">
        <f t="shared" si="457"/>
        <v/>
      </c>
      <c r="R4852" s="129" t="s">
        <v>9</v>
      </c>
      <c r="S4852" s="128" t="s">
        <v>9</v>
      </c>
      <c r="T4852" s="1"/>
    </row>
    <row r="4853" spans="1:20" ht="15.75" hidden="1" customHeight="1">
      <c r="A4853" s="1" t="str">
        <f t="shared" si="1"/>
        <v/>
      </c>
      <c r="B4853" s="268" t="str">
        <f t="shared" si="452"/>
        <v>X</v>
      </c>
      <c r="C4853" s="1"/>
      <c r="D4853" s="27" t="str">
        <f>IF('ESA Input'!AH4818="","",IF('ESA Input'!AH4818="Yes",'ESA Input'!B4818,"Ineligible"))</f>
        <v/>
      </c>
      <c r="E4853" s="242" t="str">
        <f>IF('ESA Input'!AH4818="","",'ESA Input'!AH4818)</f>
        <v/>
      </c>
      <c r="F4853" s="461" t="str">
        <f>IF('ESA Input'!AH4818="","",IF('ESA Input'!AH4818="YES",'ESA Input'!AG4818,""))</f>
        <v/>
      </c>
      <c r="G4853" s="462"/>
      <c r="H4853" s="201" t="str">
        <f>IF('ESA Input'!AH4818="","",IF('ESA Input'!AH4818="Yes",'ESA Input'!J4818,""))</f>
        <v/>
      </c>
      <c r="I4853" s="227" t="str">
        <f>IF('ESA Input'!AH4818="","",IF('ESA Input'!AH4818="Yes",'ESA Input'!D4818,""))</f>
        <v/>
      </c>
      <c r="J4853" s="235" t="str">
        <f>IF('ESA Input'!AH4818="","",IF('ESA Input'!AH4818="Yes",'ESA Input'!E4818,""))</f>
        <v/>
      </c>
      <c r="K4853" s="29" t="str">
        <f>IF('ESA Input'!AH4818="","",IF('ESA Input'!AH4818="Yes",'ESA Input'!H4818,""))</f>
        <v/>
      </c>
      <c r="L4853" s="236" t="str">
        <f>IF('ESA Input'!AH4818="","",IF('ESA Input'!AH4818="Yes",'ESA Input'!G4818,""))</f>
        <v/>
      </c>
      <c r="M4853" s="31" t="str">
        <f t="shared" si="453"/>
        <v/>
      </c>
      <c r="N4853" s="208" t="str">
        <f t="shared" si="454"/>
        <v/>
      </c>
      <c r="O4853" s="209" t="str">
        <f t="shared" si="455"/>
        <v/>
      </c>
      <c r="P4853" s="209" t="str">
        <f t="shared" si="456"/>
        <v/>
      </c>
      <c r="Q4853" s="31" t="str">
        <f t="shared" si="457"/>
        <v/>
      </c>
      <c r="R4853" s="129" t="s">
        <v>9</v>
      </c>
      <c r="S4853" s="128" t="s">
        <v>9</v>
      </c>
      <c r="T4853" s="1"/>
    </row>
    <row r="4854" spans="1:20" ht="15.75" hidden="1" customHeight="1">
      <c r="A4854" s="1" t="str">
        <f t="shared" si="1"/>
        <v/>
      </c>
      <c r="B4854" s="268" t="str">
        <f t="shared" si="452"/>
        <v>X</v>
      </c>
      <c r="C4854" s="1"/>
      <c r="D4854" s="27" t="str">
        <f>IF('ESA Input'!AH4819="","",IF('ESA Input'!AH4819="Yes",'ESA Input'!B4819,"Ineligible"))</f>
        <v/>
      </c>
      <c r="E4854" s="242" t="str">
        <f>IF('ESA Input'!AH4819="","",'ESA Input'!AH4819)</f>
        <v/>
      </c>
      <c r="F4854" s="461" t="str">
        <f>IF('ESA Input'!AH4819="","",IF('ESA Input'!AH4819="YES",'ESA Input'!AG4819,""))</f>
        <v/>
      </c>
      <c r="G4854" s="462"/>
      <c r="H4854" s="201" t="str">
        <f>IF('ESA Input'!AH4819="","",IF('ESA Input'!AH4819="Yes",'ESA Input'!J4819,""))</f>
        <v/>
      </c>
      <c r="I4854" s="227" t="str">
        <f>IF('ESA Input'!AH4819="","",IF('ESA Input'!AH4819="Yes",'ESA Input'!D4819,""))</f>
        <v/>
      </c>
      <c r="J4854" s="235" t="str">
        <f>IF('ESA Input'!AH4819="","",IF('ESA Input'!AH4819="Yes",'ESA Input'!E4819,""))</f>
        <v/>
      </c>
      <c r="K4854" s="29" t="str">
        <f>IF('ESA Input'!AH4819="","",IF('ESA Input'!AH4819="Yes",'ESA Input'!H4819,""))</f>
        <v/>
      </c>
      <c r="L4854" s="236" t="str">
        <f>IF('ESA Input'!AH4819="","",IF('ESA Input'!AH4819="Yes",'ESA Input'!G4819,""))</f>
        <v/>
      </c>
      <c r="M4854" s="31" t="str">
        <f t="shared" si="453"/>
        <v/>
      </c>
      <c r="N4854" s="208" t="str">
        <f t="shared" si="454"/>
        <v/>
      </c>
      <c r="O4854" s="209" t="str">
        <f t="shared" si="455"/>
        <v/>
      </c>
      <c r="P4854" s="209" t="str">
        <f t="shared" si="456"/>
        <v/>
      </c>
      <c r="Q4854" s="31" t="str">
        <f t="shared" si="457"/>
        <v/>
      </c>
      <c r="R4854" s="129" t="s">
        <v>9</v>
      </c>
      <c r="S4854" s="128" t="s">
        <v>9</v>
      </c>
      <c r="T4854" s="1"/>
    </row>
    <row r="4855" spans="1:20" ht="15.75" hidden="1" customHeight="1">
      <c r="A4855" s="1" t="str">
        <f t="shared" si="1"/>
        <v/>
      </c>
      <c r="B4855" s="268" t="str">
        <f t="shared" si="452"/>
        <v>X</v>
      </c>
      <c r="C4855" s="1"/>
      <c r="D4855" s="27" t="str">
        <f>IF('ESA Input'!AH4820="","",IF('ESA Input'!AH4820="Yes",'ESA Input'!B4820,"Ineligible"))</f>
        <v/>
      </c>
      <c r="E4855" s="242" t="str">
        <f>IF('ESA Input'!AH4820="","",'ESA Input'!AH4820)</f>
        <v/>
      </c>
      <c r="F4855" s="461" t="str">
        <f>IF('ESA Input'!AH4820="","",IF('ESA Input'!AH4820="YES",'ESA Input'!AG4820,""))</f>
        <v/>
      </c>
      <c r="G4855" s="462"/>
      <c r="H4855" s="201" t="str">
        <f>IF('ESA Input'!AH4820="","",IF('ESA Input'!AH4820="Yes",'ESA Input'!J4820,""))</f>
        <v/>
      </c>
      <c r="I4855" s="227" t="str">
        <f>IF('ESA Input'!AH4820="","",IF('ESA Input'!AH4820="Yes",'ESA Input'!D4820,""))</f>
        <v/>
      </c>
      <c r="J4855" s="235" t="str">
        <f>IF('ESA Input'!AH4820="","",IF('ESA Input'!AH4820="Yes",'ESA Input'!E4820,""))</f>
        <v/>
      </c>
      <c r="K4855" s="29" t="str">
        <f>IF('ESA Input'!AH4820="","",IF('ESA Input'!AH4820="Yes",'ESA Input'!H4820,""))</f>
        <v/>
      </c>
      <c r="L4855" s="236" t="str">
        <f>IF('ESA Input'!AH4820="","",IF('ESA Input'!AH4820="Yes",'ESA Input'!G4820,""))</f>
        <v/>
      </c>
      <c r="M4855" s="31" t="str">
        <f t="shared" si="453"/>
        <v/>
      </c>
      <c r="N4855" s="208" t="str">
        <f t="shared" si="454"/>
        <v/>
      </c>
      <c r="O4855" s="209" t="str">
        <f t="shared" si="455"/>
        <v/>
      </c>
      <c r="P4855" s="209" t="str">
        <f t="shared" si="456"/>
        <v/>
      </c>
      <c r="Q4855" s="31" t="str">
        <f t="shared" si="457"/>
        <v/>
      </c>
      <c r="R4855" s="129" t="s">
        <v>9</v>
      </c>
      <c r="S4855" s="128" t="s">
        <v>9</v>
      </c>
      <c r="T4855" s="1"/>
    </row>
    <row r="4856" spans="1:20" ht="15.75" hidden="1" customHeight="1">
      <c r="A4856" s="1" t="str">
        <f t="shared" si="1"/>
        <v/>
      </c>
      <c r="B4856" s="268" t="str">
        <f t="shared" si="452"/>
        <v>X</v>
      </c>
      <c r="C4856" s="1"/>
      <c r="D4856" s="27" t="str">
        <f>IF('ESA Input'!AH4821="","",IF('ESA Input'!AH4821="Yes",'ESA Input'!B4821,"Ineligible"))</f>
        <v/>
      </c>
      <c r="E4856" s="242" t="str">
        <f>IF('ESA Input'!AH4821="","",'ESA Input'!AH4821)</f>
        <v/>
      </c>
      <c r="F4856" s="461" t="str">
        <f>IF('ESA Input'!AH4821="","",IF('ESA Input'!AH4821="YES",'ESA Input'!AG4821,""))</f>
        <v/>
      </c>
      <c r="G4856" s="462"/>
      <c r="H4856" s="201" t="str">
        <f>IF('ESA Input'!AH4821="","",IF('ESA Input'!AH4821="Yes",'ESA Input'!J4821,""))</f>
        <v/>
      </c>
      <c r="I4856" s="227" t="str">
        <f>IF('ESA Input'!AH4821="","",IF('ESA Input'!AH4821="Yes",'ESA Input'!D4821,""))</f>
        <v/>
      </c>
      <c r="J4856" s="235" t="str">
        <f>IF('ESA Input'!AH4821="","",IF('ESA Input'!AH4821="Yes",'ESA Input'!E4821,""))</f>
        <v/>
      </c>
      <c r="K4856" s="29" t="str">
        <f>IF('ESA Input'!AH4821="","",IF('ESA Input'!AH4821="Yes",'ESA Input'!H4821,""))</f>
        <v/>
      </c>
      <c r="L4856" s="236" t="str">
        <f>IF('ESA Input'!AH4821="","",IF('ESA Input'!AH4821="Yes",'ESA Input'!G4821,""))</f>
        <v/>
      </c>
      <c r="M4856" s="31" t="str">
        <f t="shared" si="453"/>
        <v/>
      </c>
      <c r="N4856" s="208" t="str">
        <f t="shared" si="454"/>
        <v/>
      </c>
      <c r="O4856" s="209" t="str">
        <f t="shared" si="455"/>
        <v/>
      </c>
      <c r="P4856" s="209" t="str">
        <f t="shared" si="456"/>
        <v/>
      </c>
      <c r="Q4856" s="31" t="str">
        <f t="shared" si="457"/>
        <v/>
      </c>
      <c r="R4856" s="129" t="s">
        <v>9</v>
      </c>
      <c r="S4856" s="128" t="s">
        <v>9</v>
      </c>
      <c r="T4856" s="1"/>
    </row>
    <row r="4857" spans="1:20" ht="15.75" hidden="1" customHeight="1">
      <c r="A4857" s="1" t="str">
        <f t="shared" si="1"/>
        <v/>
      </c>
      <c r="B4857" s="268" t="str">
        <f t="shared" si="452"/>
        <v>X</v>
      </c>
      <c r="C4857" s="1"/>
      <c r="D4857" s="27" t="str">
        <f>IF('ESA Input'!AH4822="","",IF('ESA Input'!AH4822="Yes",'ESA Input'!B4822,"Ineligible"))</f>
        <v/>
      </c>
      <c r="E4857" s="242" t="str">
        <f>IF('ESA Input'!AH4822="","",'ESA Input'!AH4822)</f>
        <v/>
      </c>
      <c r="F4857" s="461" t="str">
        <f>IF('ESA Input'!AH4822="","",IF('ESA Input'!AH4822="YES",'ESA Input'!AG4822,""))</f>
        <v/>
      </c>
      <c r="G4857" s="462"/>
      <c r="H4857" s="201" t="str">
        <f>IF('ESA Input'!AH4822="","",IF('ESA Input'!AH4822="Yes",'ESA Input'!J4822,""))</f>
        <v/>
      </c>
      <c r="I4857" s="227" t="str">
        <f>IF('ESA Input'!AH4822="","",IF('ESA Input'!AH4822="Yes",'ESA Input'!D4822,""))</f>
        <v/>
      </c>
      <c r="J4857" s="235" t="str">
        <f>IF('ESA Input'!AH4822="","",IF('ESA Input'!AH4822="Yes",'ESA Input'!E4822,""))</f>
        <v/>
      </c>
      <c r="K4857" s="29" t="str">
        <f>IF('ESA Input'!AH4822="","",IF('ESA Input'!AH4822="Yes",'ESA Input'!H4822,""))</f>
        <v/>
      </c>
      <c r="L4857" s="236" t="str">
        <f>IF('ESA Input'!AH4822="","",IF('ESA Input'!AH4822="Yes",'ESA Input'!G4822,""))</f>
        <v/>
      </c>
      <c r="M4857" s="31" t="str">
        <f t="shared" si="453"/>
        <v/>
      </c>
      <c r="N4857" s="208" t="str">
        <f t="shared" si="454"/>
        <v/>
      </c>
      <c r="O4857" s="209" t="str">
        <f t="shared" si="455"/>
        <v/>
      </c>
      <c r="P4857" s="209" t="str">
        <f t="shared" si="456"/>
        <v/>
      </c>
      <c r="Q4857" s="31" t="str">
        <f t="shared" si="457"/>
        <v/>
      </c>
      <c r="R4857" s="129" t="s">
        <v>9</v>
      </c>
      <c r="S4857" s="128" t="s">
        <v>9</v>
      </c>
      <c r="T4857" s="1"/>
    </row>
    <row r="4858" spans="1:20" ht="15.75" hidden="1" customHeight="1">
      <c r="A4858" s="1" t="str">
        <f t="shared" si="1"/>
        <v/>
      </c>
      <c r="B4858" s="268" t="str">
        <f t="shared" si="452"/>
        <v>X</v>
      </c>
      <c r="C4858" s="1"/>
      <c r="D4858" s="27" t="str">
        <f>IF('ESA Input'!AH4823="","",IF('ESA Input'!AH4823="Yes",'ESA Input'!B4823,"Ineligible"))</f>
        <v/>
      </c>
      <c r="E4858" s="242" t="str">
        <f>IF('ESA Input'!AH4823="","",'ESA Input'!AH4823)</f>
        <v/>
      </c>
      <c r="F4858" s="461" t="str">
        <f>IF('ESA Input'!AH4823="","",IF('ESA Input'!AH4823="YES",'ESA Input'!AG4823,""))</f>
        <v/>
      </c>
      <c r="G4858" s="462"/>
      <c r="H4858" s="201" t="str">
        <f>IF('ESA Input'!AH4823="","",IF('ESA Input'!AH4823="Yes",'ESA Input'!J4823,""))</f>
        <v/>
      </c>
      <c r="I4858" s="227" t="str">
        <f>IF('ESA Input'!AH4823="","",IF('ESA Input'!AH4823="Yes",'ESA Input'!D4823,""))</f>
        <v/>
      </c>
      <c r="J4858" s="235" t="str">
        <f>IF('ESA Input'!AH4823="","",IF('ESA Input'!AH4823="Yes",'ESA Input'!E4823,""))</f>
        <v/>
      </c>
      <c r="K4858" s="29" t="str">
        <f>IF('ESA Input'!AH4823="","",IF('ESA Input'!AH4823="Yes",'ESA Input'!H4823,""))</f>
        <v/>
      </c>
      <c r="L4858" s="236" t="str">
        <f>IF('ESA Input'!AH4823="","",IF('ESA Input'!AH4823="Yes",'ESA Input'!G4823,""))</f>
        <v/>
      </c>
      <c r="M4858" s="31" t="str">
        <f t="shared" si="453"/>
        <v/>
      </c>
      <c r="N4858" s="208" t="str">
        <f t="shared" si="454"/>
        <v/>
      </c>
      <c r="O4858" s="209" t="str">
        <f t="shared" si="455"/>
        <v/>
      </c>
      <c r="P4858" s="209" t="str">
        <f t="shared" si="456"/>
        <v/>
      </c>
      <c r="Q4858" s="31" t="str">
        <f t="shared" si="457"/>
        <v/>
      </c>
      <c r="R4858" s="129" t="s">
        <v>9</v>
      </c>
      <c r="S4858" s="128" t="s">
        <v>9</v>
      </c>
      <c r="T4858" s="1"/>
    </row>
    <row r="4859" spans="1:20" ht="15.75" hidden="1" customHeight="1">
      <c r="A4859" s="1" t="str">
        <f t="shared" si="1"/>
        <v/>
      </c>
      <c r="B4859" s="268" t="str">
        <f t="shared" si="452"/>
        <v>X</v>
      </c>
      <c r="C4859" s="1"/>
      <c r="D4859" s="27" t="str">
        <f>IF('ESA Input'!AH4824="","",IF('ESA Input'!AH4824="Yes",'ESA Input'!B4824,"Ineligible"))</f>
        <v/>
      </c>
      <c r="E4859" s="242" t="str">
        <f>IF('ESA Input'!AH4824="","",'ESA Input'!AH4824)</f>
        <v/>
      </c>
      <c r="F4859" s="461" t="str">
        <f>IF('ESA Input'!AH4824="","",IF('ESA Input'!AH4824="YES",'ESA Input'!AG4824,""))</f>
        <v/>
      </c>
      <c r="G4859" s="462"/>
      <c r="H4859" s="201" t="str">
        <f>IF('ESA Input'!AH4824="","",IF('ESA Input'!AH4824="Yes",'ESA Input'!J4824,""))</f>
        <v/>
      </c>
      <c r="I4859" s="227" t="str">
        <f>IF('ESA Input'!AH4824="","",IF('ESA Input'!AH4824="Yes",'ESA Input'!D4824,""))</f>
        <v/>
      </c>
      <c r="J4859" s="235" t="str">
        <f>IF('ESA Input'!AH4824="","",IF('ESA Input'!AH4824="Yes",'ESA Input'!E4824,""))</f>
        <v/>
      </c>
      <c r="K4859" s="29" t="str">
        <f>IF('ESA Input'!AH4824="","",IF('ESA Input'!AH4824="Yes",'ESA Input'!H4824,""))</f>
        <v/>
      </c>
      <c r="L4859" s="236" t="str">
        <f>IF('ESA Input'!AH4824="","",IF('ESA Input'!AH4824="Yes",'ESA Input'!G4824,""))</f>
        <v/>
      </c>
      <c r="M4859" s="31" t="str">
        <f t="shared" si="453"/>
        <v/>
      </c>
      <c r="N4859" s="208" t="str">
        <f t="shared" si="454"/>
        <v/>
      </c>
      <c r="O4859" s="209" t="str">
        <f t="shared" si="455"/>
        <v/>
      </c>
      <c r="P4859" s="209" t="str">
        <f t="shared" si="456"/>
        <v/>
      </c>
      <c r="Q4859" s="31" t="str">
        <f t="shared" si="457"/>
        <v/>
      </c>
      <c r="R4859" s="129" t="s">
        <v>9</v>
      </c>
      <c r="S4859" s="128" t="s">
        <v>9</v>
      </c>
      <c r="T4859" s="1"/>
    </row>
    <row r="4860" spans="1:20" ht="15.75" hidden="1" customHeight="1">
      <c r="A4860" s="1" t="str">
        <f t="shared" si="1"/>
        <v/>
      </c>
      <c r="B4860" s="268" t="str">
        <f t="shared" si="452"/>
        <v>X</v>
      </c>
      <c r="C4860" s="1"/>
      <c r="D4860" s="27" t="str">
        <f>IF('ESA Input'!AH4825="","",IF('ESA Input'!AH4825="Yes",'ESA Input'!B4825,"Ineligible"))</f>
        <v/>
      </c>
      <c r="E4860" s="242" t="str">
        <f>IF('ESA Input'!AH4825="","",'ESA Input'!AH4825)</f>
        <v/>
      </c>
      <c r="F4860" s="461" t="str">
        <f>IF('ESA Input'!AH4825="","",IF('ESA Input'!AH4825="YES",'ESA Input'!AG4825,""))</f>
        <v/>
      </c>
      <c r="G4860" s="462"/>
      <c r="H4860" s="201" t="str">
        <f>IF('ESA Input'!AH4825="","",IF('ESA Input'!AH4825="Yes",'ESA Input'!J4825,""))</f>
        <v/>
      </c>
      <c r="I4860" s="227" t="str">
        <f>IF('ESA Input'!AH4825="","",IF('ESA Input'!AH4825="Yes",'ESA Input'!D4825,""))</f>
        <v/>
      </c>
      <c r="J4860" s="235" t="str">
        <f>IF('ESA Input'!AH4825="","",IF('ESA Input'!AH4825="Yes",'ESA Input'!E4825,""))</f>
        <v/>
      </c>
      <c r="K4860" s="29" t="str">
        <f>IF('ESA Input'!AH4825="","",IF('ESA Input'!AH4825="Yes",'ESA Input'!H4825,""))</f>
        <v/>
      </c>
      <c r="L4860" s="236" t="str">
        <f>IF('ESA Input'!AH4825="","",IF('ESA Input'!AH4825="Yes",'ESA Input'!G4825,""))</f>
        <v/>
      </c>
      <c r="M4860" s="31" t="str">
        <f t="shared" si="453"/>
        <v/>
      </c>
      <c r="N4860" s="208" t="str">
        <f t="shared" si="454"/>
        <v/>
      </c>
      <c r="O4860" s="209" t="str">
        <f t="shared" si="455"/>
        <v/>
      </c>
      <c r="P4860" s="209" t="str">
        <f t="shared" si="456"/>
        <v/>
      </c>
      <c r="Q4860" s="31" t="str">
        <f t="shared" si="457"/>
        <v/>
      </c>
      <c r="R4860" s="129" t="s">
        <v>9</v>
      </c>
      <c r="S4860" s="128" t="s">
        <v>9</v>
      </c>
      <c r="T4860" s="1"/>
    </row>
    <row r="4861" spans="1:20" ht="15.75" hidden="1" customHeight="1">
      <c r="A4861" s="1" t="str">
        <f t="shared" si="1"/>
        <v/>
      </c>
      <c r="B4861" s="268" t="str">
        <f t="shared" si="452"/>
        <v>X</v>
      </c>
      <c r="C4861" s="1"/>
      <c r="D4861" s="27" t="str">
        <f>IF('ESA Input'!AH4826="","",IF('ESA Input'!AH4826="Yes",'ESA Input'!B4826,"Ineligible"))</f>
        <v/>
      </c>
      <c r="E4861" s="242" t="str">
        <f>IF('ESA Input'!AH4826="","",'ESA Input'!AH4826)</f>
        <v/>
      </c>
      <c r="F4861" s="461" t="str">
        <f>IF('ESA Input'!AH4826="","",IF('ESA Input'!AH4826="YES",'ESA Input'!AG4826,""))</f>
        <v/>
      </c>
      <c r="G4861" s="462"/>
      <c r="H4861" s="201" t="str">
        <f>IF('ESA Input'!AH4826="","",IF('ESA Input'!AH4826="Yes",'ESA Input'!J4826,""))</f>
        <v/>
      </c>
      <c r="I4861" s="227" t="str">
        <f>IF('ESA Input'!AH4826="","",IF('ESA Input'!AH4826="Yes",'ESA Input'!D4826,""))</f>
        <v/>
      </c>
      <c r="J4861" s="235" t="str">
        <f>IF('ESA Input'!AH4826="","",IF('ESA Input'!AH4826="Yes",'ESA Input'!E4826,""))</f>
        <v/>
      </c>
      <c r="K4861" s="29" t="str">
        <f>IF('ESA Input'!AH4826="","",IF('ESA Input'!AH4826="Yes",'ESA Input'!H4826,""))</f>
        <v/>
      </c>
      <c r="L4861" s="236" t="str">
        <f>IF('ESA Input'!AH4826="","",IF('ESA Input'!AH4826="Yes",'ESA Input'!G4826,""))</f>
        <v/>
      </c>
      <c r="M4861" s="31" t="str">
        <f t="shared" si="453"/>
        <v/>
      </c>
      <c r="N4861" s="208" t="str">
        <f t="shared" si="454"/>
        <v/>
      </c>
      <c r="O4861" s="209" t="str">
        <f t="shared" si="455"/>
        <v/>
      </c>
      <c r="P4861" s="209" t="str">
        <f t="shared" si="456"/>
        <v/>
      </c>
      <c r="Q4861" s="31" t="str">
        <f t="shared" si="457"/>
        <v/>
      </c>
      <c r="R4861" s="129" t="s">
        <v>9</v>
      </c>
      <c r="S4861" s="128" t="s">
        <v>9</v>
      </c>
      <c r="T4861" s="1"/>
    </row>
    <row r="4862" spans="1:20" ht="15.75" hidden="1" customHeight="1">
      <c r="A4862" s="1" t="str">
        <f t="shared" si="1"/>
        <v/>
      </c>
      <c r="B4862" s="268" t="str">
        <f t="shared" si="452"/>
        <v>X</v>
      </c>
      <c r="C4862" s="1"/>
      <c r="D4862" s="27" t="str">
        <f>IF('ESA Input'!AH4827="","",IF('ESA Input'!AH4827="Yes",'ESA Input'!B4827,"Ineligible"))</f>
        <v/>
      </c>
      <c r="E4862" s="242" t="str">
        <f>IF('ESA Input'!AH4827="","",'ESA Input'!AH4827)</f>
        <v/>
      </c>
      <c r="F4862" s="461" t="str">
        <f>IF('ESA Input'!AH4827="","",IF('ESA Input'!AH4827="YES",'ESA Input'!AG4827,""))</f>
        <v/>
      </c>
      <c r="G4862" s="462"/>
      <c r="H4862" s="201" t="str">
        <f>IF('ESA Input'!AH4827="","",IF('ESA Input'!AH4827="Yes",'ESA Input'!J4827,""))</f>
        <v/>
      </c>
      <c r="I4862" s="227" t="str">
        <f>IF('ESA Input'!AH4827="","",IF('ESA Input'!AH4827="Yes",'ESA Input'!D4827,""))</f>
        <v/>
      </c>
      <c r="J4862" s="235" t="str">
        <f>IF('ESA Input'!AH4827="","",IF('ESA Input'!AH4827="Yes",'ESA Input'!E4827,""))</f>
        <v/>
      </c>
      <c r="K4862" s="29" t="str">
        <f>IF('ESA Input'!AH4827="","",IF('ESA Input'!AH4827="Yes",'ESA Input'!H4827,""))</f>
        <v/>
      </c>
      <c r="L4862" s="236" t="str">
        <f>IF('ESA Input'!AH4827="","",IF('ESA Input'!AH4827="Yes",'ESA Input'!G4827,""))</f>
        <v/>
      </c>
      <c r="M4862" s="31" t="str">
        <f t="shared" si="453"/>
        <v/>
      </c>
      <c r="N4862" s="208" t="str">
        <f t="shared" si="454"/>
        <v/>
      </c>
      <c r="O4862" s="209" t="str">
        <f t="shared" si="455"/>
        <v/>
      </c>
      <c r="P4862" s="209" t="str">
        <f t="shared" si="456"/>
        <v/>
      </c>
      <c r="Q4862" s="31" t="str">
        <f t="shared" si="457"/>
        <v/>
      </c>
      <c r="R4862" s="129" t="s">
        <v>9</v>
      </c>
      <c r="S4862" s="128" t="s">
        <v>9</v>
      </c>
      <c r="T4862" s="1"/>
    </row>
    <row r="4863" spans="1:20" ht="15.75" hidden="1" customHeight="1">
      <c r="A4863" s="1" t="str">
        <f t="shared" si="1"/>
        <v/>
      </c>
      <c r="B4863" s="268" t="str">
        <f t="shared" si="452"/>
        <v>X</v>
      </c>
      <c r="C4863" s="1"/>
      <c r="D4863" s="27" t="str">
        <f>IF('ESA Input'!AH4828="","",IF('ESA Input'!AH4828="Yes",'ESA Input'!B4828,"Ineligible"))</f>
        <v/>
      </c>
      <c r="E4863" s="242" t="str">
        <f>IF('ESA Input'!AH4828="","",'ESA Input'!AH4828)</f>
        <v/>
      </c>
      <c r="F4863" s="461" t="str">
        <f>IF('ESA Input'!AH4828="","",IF('ESA Input'!AH4828="YES",'ESA Input'!AG4828,""))</f>
        <v/>
      </c>
      <c r="G4863" s="462"/>
      <c r="H4863" s="201" t="str">
        <f>IF('ESA Input'!AH4828="","",IF('ESA Input'!AH4828="Yes",'ESA Input'!J4828,""))</f>
        <v/>
      </c>
      <c r="I4863" s="227" t="str">
        <f>IF('ESA Input'!AH4828="","",IF('ESA Input'!AH4828="Yes",'ESA Input'!D4828,""))</f>
        <v/>
      </c>
      <c r="J4863" s="235" t="str">
        <f>IF('ESA Input'!AH4828="","",IF('ESA Input'!AH4828="Yes",'ESA Input'!E4828,""))</f>
        <v/>
      </c>
      <c r="K4863" s="29" t="str">
        <f>IF('ESA Input'!AH4828="","",IF('ESA Input'!AH4828="Yes",'ESA Input'!H4828,""))</f>
        <v/>
      </c>
      <c r="L4863" s="236" t="str">
        <f>IF('ESA Input'!AH4828="","",IF('ESA Input'!AH4828="Yes",'ESA Input'!G4828,""))</f>
        <v/>
      </c>
      <c r="M4863" s="31" t="str">
        <f t="shared" si="453"/>
        <v/>
      </c>
      <c r="N4863" s="208" t="str">
        <f t="shared" si="454"/>
        <v/>
      </c>
      <c r="O4863" s="209" t="str">
        <f t="shared" si="455"/>
        <v/>
      </c>
      <c r="P4863" s="209" t="str">
        <f t="shared" si="456"/>
        <v/>
      </c>
      <c r="Q4863" s="31" t="str">
        <f t="shared" si="457"/>
        <v/>
      </c>
      <c r="R4863" s="129" t="s">
        <v>9</v>
      </c>
      <c r="S4863" s="128" t="s">
        <v>9</v>
      </c>
      <c r="T4863" s="1"/>
    </row>
    <row r="4864" spans="1:20" ht="15.75" hidden="1" customHeight="1">
      <c r="A4864" s="1" t="str">
        <f t="shared" si="1"/>
        <v/>
      </c>
      <c r="B4864" s="268" t="str">
        <f t="shared" si="452"/>
        <v>X</v>
      </c>
      <c r="C4864" s="1"/>
      <c r="D4864" s="27" t="str">
        <f>IF('ESA Input'!AH4829="","",IF('ESA Input'!AH4829="Yes",'ESA Input'!B4829,"Ineligible"))</f>
        <v/>
      </c>
      <c r="E4864" s="242" t="str">
        <f>IF('ESA Input'!AH4829="","",'ESA Input'!AH4829)</f>
        <v/>
      </c>
      <c r="F4864" s="461" t="str">
        <f>IF('ESA Input'!AH4829="","",IF('ESA Input'!AH4829="YES",'ESA Input'!AG4829,""))</f>
        <v/>
      </c>
      <c r="G4864" s="462"/>
      <c r="H4864" s="201" t="str">
        <f>IF('ESA Input'!AH4829="","",IF('ESA Input'!AH4829="Yes",'ESA Input'!J4829,""))</f>
        <v/>
      </c>
      <c r="I4864" s="227" t="str">
        <f>IF('ESA Input'!AH4829="","",IF('ESA Input'!AH4829="Yes",'ESA Input'!D4829,""))</f>
        <v/>
      </c>
      <c r="J4864" s="235" t="str">
        <f>IF('ESA Input'!AH4829="","",IF('ESA Input'!AH4829="Yes",'ESA Input'!E4829,""))</f>
        <v/>
      </c>
      <c r="K4864" s="29" t="str">
        <f>IF('ESA Input'!AH4829="","",IF('ESA Input'!AH4829="Yes",'ESA Input'!H4829,""))</f>
        <v/>
      </c>
      <c r="L4864" s="236" t="str">
        <f>IF('ESA Input'!AH4829="","",IF('ESA Input'!AH4829="Yes",'ESA Input'!G4829,""))</f>
        <v/>
      </c>
      <c r="M4864" s="31" t="str">
        <f t="shared" si="453"/>
        <v/>
      </c>
      <c r="N4864" s="208" t="str">
        <f t="shared" si="454"/>
        <v/>
      </c>
      <c r="O4864" s="209" t="str">
        <f t="shared" si="455"/>
        <v/>
      </c>
      <c r="P4864" s="209" t="str">
        <f t="shared" si="456"/>
        <v/>
      </c>
      <c r="Q4864" s="31" t="str">
        <f t="shared" si="457"/>
        <v/>
      </c>
      <c r="R4864" s="129" t="s">
        <v>9</v>
      </c>
      <c r="S4864" s="128" t="s">
        <v>9</v>
      </c>
      <c r="T4864" s="1"/>
    </row>
    <row r="4865" spans="1:20" ht="15.75" hidden="1" customHeight="1">
      <c r="A4865" s="1" t="str">
        <f t="shared" si="1"/>
        <v/>
      </c>
      <c r="B4865" s="268" t="str">
        <f t="shared" si="452"/>
        <v>X</v>
      </c>
      <c r="C4865" s="1"/>
      <c r="D4865" s="27" t="str">
        <f>IF('ESA Input'!AH4830="","",IF('ESA Input'!AH4830="Yes",'ESA Input'!B4830,"Ineligible"))</f>
        <v/>
      </c>
      <c r="E4865" s="242" t="str">
        <f>IF('ESA Input'!AH4830="","",'ESA Input'!AH4830)</f>
        <v/>
      </c>
      <c r="F4865" s="461" t="str">
        <f>IF('ESA Input'!AH4830="","",IF('ESA Input'!AH4830="YES",'ESA Input'!AG4830,""))</f>
        <v/>
      </c>
      <c r="G4865" s="462"/>
      <c r="H4865" s="201" t="str">
        <f>IF('ESA Input'!AH4830="","",IF('ESA Input'!AH4830="Yes",'ESA Input'!J4830,""))</f>
        <v/>
      </c>
      <c r="I4865" s="227" t="str">
        <f>IF('ESA Input'!AH4830="","",IF('ESA Input'!AH4830="Yes",'ESA Input'!D4830,""))</f>
        <v/>
      </c>
      <c r="J4865" s="235" t="str">
        <f>IF('ESA Input'!AH4830="","",IF('ESA Input'!AH4830="Yes",'ESA Input'!E4830,""))</f>
        <v/>
      </c>
      <c r="K4865" s="29" t="str">
        <f>IF('ESA Input'!AH4830="","",IF('ESA Input'!AH4830="Yes",'ESA Input'!H4830,""))</f>
        <v/>
      </c>
      <c r="L4865" s="236" t="str">
        <f>IF('ESA Input'!AH4830="","",IF('ESA Input'!AH4830="Yes",'ESA Input'!G4830,""))</f>
        <v/>
      </c>
      <c r="M4865" s="31" t="str">
        <f t="shared" si="453"/>
        <v/>
      </c>
      <c r="N4865" s="208" t="str">
        <f t="shared" si="454"/>
        <v/>
      </c>
      <c r="O4865" s="209" t="str">
        <f t="shared" si="455"/>
        <v/>
      </c>
      <c r="P4865" s="209" t="str">
        <f t="shared" si="456"/>
        <v/>
      </c>
      <c r="Q4865" s="31" t="str">
        <f t="shared" si="457"/>
        <v/>
      </c>
      <c r="R4865" s="129" t="s">
        <v>9</v>
      </c>
      <c r="S4865" s="128" t="s">
        <v>9</v>
      </c>
      <c r="T4865" s="1"/>
    </row>
    <row r="4866" spans="1:20" ht="15.75" hidden="1" customHeight="1">
      <c r="A4866" s="1" t="str">
        <f t="shared" si="1"/>
        <v/>
      </c>
      <c r="B4866" s="268" t="str">
        <f t="shared" si="452"/>
        <v>X</v>
      </c>
      <c r="C4866" s="1"/>
      <c r="D4866" s="27" t="str">
        <f>IF('ESA Input'!AH4831="","",IF('ESA Input'!AH4831="Yes",'ESA Input'!B4831,"Ineligible"))</f>
        <v/>
      </c>
      <c r="E4866" s="242" t="str">
        <f>IF('ESA Input'!AH4831="","",'ESA Input'!AH4831)</f>
        <v/>
      </c>
      <c r="F4866" s="461" t="str">
        <f>IF('ESA Input'!AH4831="","",IF('ESA Input'!AH4831="YES",'ESA Input'!AG4831,""))</f>
        <v/>
      </c>
      <c r="G4866" s="462"/>
      <c r="H4866" s="201" t="str">
        <f>IF('ESA Input'!AH4831="","",IF('ESA Input'!AH4831="Yes",'ESA Input'!J4831,""))</f>
        <v/>
      </c>
      <c r="I4866" s="227" t="str">
        <f>IF('ESA Input'!AH4831="","",IF('ESA Input'!AH4831="Yes",'ESA Input'!D4831,""))</f>
        <v/>
      </c>
      <c r="J4866" s="235" t="str">
        <f>IF('ESA Input'!AH4831="","",IF('ESA Input'!AH4831="Yes",'ESA Input'!E4831,""))</f>
        <v/>
      </c>
      <c r="K4866" s="29" t="str">
        <f>IF('ESA Input'!AH4831="","",IF('ESA Input'!AH4831="Yes",'ESA Input'!H4831,""))</f>
        <v/>
      </c>
      <c r="L4866" s="236" t="str">
        <f>IF('ESA Input'!AH4831="","",IF('ESA Input'!AH4831="Yes",'ESA Input'!G4831,""))</f>
        <v/>
      </c>
      <c r="M4866" s="31" t="str">
        <f t="shared" si="453"/>
        <v/>
      </c>
      <c r="N4866" s="208" t="str">
        <f t="shared" si="454"/>
        <v/>
      </c>
      <c r="O4866" s="209" t="str">
        <f t="shared" si="455"/>
        <v/>
      </c>
      <c r="P4866" s="209" t="str">
        <f t="shared" si="456"/>
        <v/>
      </c>
      <c r="Q4866" s="31" t="str">
        <f t="shared" si="457"/>
        <v/>
      </c>
      <c r="R4866" s="129" t="s">
        <v>9</v>
      </c>
      <c r="S4866" s="128" t="s">
        <v>9</v>
      </c>
      <c r="T4866" s="1"/>
    </row>
    <row r="4867" spans="1:20" ht="15.75" hidden="1" customHeight="1">
      <c r="A4867" s="1" t="str">
        <f t="shared" si="1"/>
        <v/>
      </c>
      <c r="B4867" s="268" t="str">
        <f t="shared" si="452"/>
        <v>X</v>
      </c>
      <c r="C4867" s="1"/>
      <c r="D4867" s="27" t="str">
        <f>IF('ESA Input'!AH4832="","",IF('ESA Input'!AH4832="Yes",'ESA Input'!B4832,"Ineligible"))</f>
        <v/>
      </c>
      <c r="E4867" s="242" t="str">
        <f>IF('ESA Input'!AH4832="","",'ESA Input'!AH4832)</f>
        <v/>
      </c>
      <c r="F4867" s="461" t="str">
        <f>IF('ESA Input'!AH4832="","",IF('ESA Input'!AH4832="YES",'ESA Input'!AG4832,""))</f>
        <v/>
      </c>
      <c r="G4867" s="462"/>
      <c r="H4867" s="201" t="str">
        <f>IF('ESA Input'!AH4832="","",IF('ESA Input'!AH4832="Yes",'ESA Input'!J4832,""))</f>
        <v/>
      </c>
      <c r="I4867" s="227" t="str">
        <f>IF('ESA Input'!AH4832="","",IF('ESA Input'!AH4832="Yes",'ESA Input'!D4832,""))</f>
        <v/>
      </c>
      <c r="J4867" s="235" t="str">
        <f>IF('ESA Input'!AH4832="","",IF('ESA Input'!AH4832="Yes",'ESA Input'!E4832,""))</f>
        <v/>
      </c>
      <c r="K4867" s="29" t="str">
        <f>IF('ESA Input'!AH4832="","",IF('ESA Input'!AH4832="Yes",'ESA Input'!H4832,""))</f>
        <v/>
      </c>
      <c r="L4867" s="236" t="str">
        <f>IF('ESA Input'!AH4832="","",IF('ESA Input'!AH4832="Yes",'ESA Input'!G4832,""))</f>
        <v/>
      </c>
      <c r="M4867" s="31" t="str">
        <f t="shared" si="453"/>
        <v/>
      </c>
      <c r="N4867" s="208" t="str">
        <f t="shared" si="454"/>
        <v/>
      </c>
      <c r="O4867" s="209" t="str">
        <f t="shared" si="455"/>
        <v/>
      </c>
      <c r="P4867" s="209" t="str">
        <f t="shared" si="456"/>
        <v/>
      </c>
      <c r="Q4867" s="31" t="str">
        <f t="shared" si="457"/>
        <v/>
      </c>
      <c r="R4867" s="129" t="s">
        <v>9</v>
      </c>
      <c r="S4867" s="128" t="s">
        <v>9</v>
      </c>
      <c r="T4867" s="1"/>
    </row>
    <row r="4868" spans="1:20" ht="15.75" hidden="1" customHeight="1">
      <c r="A4868" s="1" t="str">
        <f t="shared" si="1"/>
        <v/>
      </c>
      <c r="B4868" s="268" t="str">
        <f t="shared" si="452"/>
        <v>X</v>
      </c>
      <c r="C4868" s="1"/>
      <c r="D4868" s="27" t="str">
        <f>IF('ESA Input'!AH4833="","",IF('ESA Input'!AH4833="Yes",'ESA Input'!B4833,"Ineligible"))</f>
        <v/>
      </c>
      <c r="E4868" s="242" t="str">
        <f>IF('ESA Input'!AH4833="","",'ESA Input'!AH4833)</f>
        <v/>
      </c>
      <c r="F4868" s="461" t="str">
        <f>IF('ESA Input'!AH4833="","",IF('ESA Input'!AH4833="YES",'ESA Input'!AG4833,""))</f>
        <v/>
      </c>
      <c r="G4868" s="462"/>
      <c r="H4868" s="201" t="str">
        <f>IF('ESA Input'!AH4833="","",IF('ESA Input'!AH4833="Yes",'ESA Input'!J4833,""))</f>
        <v/>
      </c>
      <c r="I4868" s="227" t="str">
        <f>IF('ESA Input'!AH4833="","",IF('ESA Input'!AH4833="Yes",'ESA Input'!D4833,""))</f>
        <v/>
      </c>
      <c r="J4868" s="235" t="str">
        <f>IF('ESA Input'!AH4833="","",IF('ESA Input'!AH4833="Yes",'ESA Input'!E4833,""))</f>
        <v/>
      </c>
      <c r="K4868" s="29" t="str">
        <f>IF('ESA Input'!AH4833="","",IF('ESA Input'!AH4833="Yes",'ESA Input'!H4833,""))</f>
        <v/>
      </c>
      <c r="L4868" s="236" t="str">
        <f>IF('ESA Input'!AH4833="","",IF('ESA Input'!AH4833="Yes",'ESA Input'!G4833,""))</f>
        <v/>
      </c>
      <c r="M4868" s="31" t="str">
        <f t="shared" si="453"/>
        <v/>
      </c>
      <c r="N4868" s="208" t="str">
        <f t="shared" si="454"/>
        <v/>
      </c>
      <c r="O4868" s="209" t="str">
        <f t="shared" si="455"/>
        <v/>
      </c>
      <c r="P4868" s="209" t="str">
        <f t="shared" si="456"/>
        <v/>
      </c>
      <c r="Q4868" s="31" t="str">
        <f t="shared" si="457"/>
        <v/>
      </c>
      <c r="R4868" s="129" t="s">
        <v>9</v>
      </c>
      <c r="S4868" s="128" t="s">
        <v>9</v>
      </c>
      <c r="T4868" s="1"/>
    </row>
    <row r="4869" spans="1:20" ht="15.75" hidden="1" customHeight="1">
      <c r="A4869" s="1" t="str">
        <f t="shared" si="1"/>
        <v/>
      </c>
      <c r="B4869" s="268" t="str">
        <f t="shared" si="452"/>
        <v>X</v>
      </c>
      <c r="C4869" s="1"/>
      <c r="D4869" s="27" t="str">
        <f>IF('ESA Input'!AH4834="","",IF('ESA Input'!AH4834="Yes",'ESA Input'!B4834,"Ineligible"))</f>
        <v/>
      </c>
      <c r="E4869" s="242" t="str">
        <f>IF('ESA Input'!AH4834="","",'ESA Input'!AH4834)</f>
        <v/>
      </c>
      <c r="F4869" s="461" t="str">
        <f>IF('ESA Input'!AH4834="","",IF('ESA Input'!AH4834="YES",'ESA Input'!AG4834,""))</f>
        <v/>
      </c>
      <c r="G4869" s="462"/>
      <c r="H4869" s="201" t="str">
        <f>IF('ESA Input'!AH4834="","",IF('ESA Input'!AH4834="Yes",'ESA Input'!J4834,""))</f>
        <v/>
      </c>
      <c r="I4869" s="227" t="str">
        <f>IF('ESA Input'!AH4834="","",IF('ESA Input'!AH4834="Yes",'ESA Input'!D4834,""))</f>
        <v/>
      </c>
      <c r="J4869" s="235" t="str">
        <f>IF('ESA Input'!AH4834="","",IF('ESA Input'!AH4834="Yes",'ESA Input'!E4834,""))</f>
        <v/>
      </c>
      <c r="K4869" s="29" t="str">
        <f>IF('ESA Input'!AH4834="","",IF('ESA Input'!AH4834="Yes",'ESA Input'!H4834,""))</f>
        <v/>
      </c>
      <c r="L4869" s="236" t="str">
        <f>IF('ESA Input'!AH4834="","",IF('ESA Input'!AH4834="Yes",'ESA Input'!G4834,""))</f>
        <v/>
      </c>
      <c r="M4869" s="31" t="str">
        <f t="shared" si="453"/>
        <v/>
      </c>
      <c r="N4869" s="208" t="str">
        <f t="shared" si="454"/>
        <v/>
      </c>
      <c r="O4869" s="209" t="str">
        <f t="shared" si="455"/>
        <v/>
      </c>
      <c r="P4869" s="209" t="str">
        <f t="shared" si="456"/>
        <v/>
      </c>
      <c r="Q4869" s="31" t="str">
        <f t="shared" si="457"/>
        <v/>
      </c>
      <c r="R4869" s="129" t="s">
        <v>9</v>
      </c>
      <c r="S4869" s="128" t="s">
        <v>9</v>
      </c>
      <c r="T4869" s="1"/>
    </row>
    <row r="4870" spans="1:20" ht="15.75" hidden="1" customHeight="1">
      <c r="A4870" s="1" t="str">
        <f t="shared" si="1"/>
        <v/>
      </c>
      <c r="B4870" s="268" t="str">
        <f t="shared" si="452"/>
        <v>X</v>
      </c>
      <c r="C4870" s="1"/>
      <c r="D4870" s="27" t="str">
        <f>IF('ESA Input'!AH4835="","",IF('ESA Input'!AH4835="Yes",'ESA Input'!B4835,"Ineligible"))</f>
        <v/>
      </c>
      <c r="E4870" s="242" t="str">
        <f>IF('ESA Input'!AH4835="","",'ESA Input'!AH4835)</f>
        <v/>
      </c>
      <c r="F4870" s="461" t="str">
        <f>IF('ESA Input'!AH4835="","",IF('ESA Input'!AH4835="YES",'ESA Input'!AG4835,""))</f>
        <v/>
      </c>
      <c r="G4870" s="462"/>
      <c r="H4870" s="201" t="str">
        <f>IF('ESA Input'!AH4835="","",IF('ESA Input'!AH4835="Yes",'ESA Input'!J4835,""))</f>
        <v/>
      </c>
      <c r="I4870" s="227" t="str">
        <f>IF('ESA Input'!AH4835="","",IF('ESA Input'!AH4835="Yes",'ESA Input'!D4835,""))</f>
        <v/>
      </c>
      <c r="J4870" s="235" t="str">
        <f>IF('ESA Input'!AH4835="","",IF('ESA Input'!AH4835="Yes",'ESA Input'!E4835,""))</f>
        <v/>
      </c>
      <c r="K4870" s="29" t="str">
        <f>IF('ESA Input'!AH4835="","",IF('ESA Input'!AH4835="Yes",'ESA Input'!H4835,""))</f>
        <v/>
      </c>
      <c r="L4870" s="236" t="str">
        <f>IF('ESA Input'!AH4835="","",IF('ESA Input'!AH4835="Yes",'ESA Input'!G4835,""))</f>
        <v/>
      </c>
      <c r="M4870" s="31" t="str">
        <f t="shared" si="453"/>
        <v/>
      </c>
      <c r="N4870" s="208" t="str">
        <f t="shared" si="454"/>
        <v/>
      </c>
      <c r="O4870" s="209" t="str">
        <f t="shared" si="455"/>
        <v/>
      </c>
      <c r="P4870" s="209" t="str">
        <f t="shared" si="456"/>
        <v/>
      </c>
      <c r="Q4870" s="31" t="str">
        <f t="shared" si="457"/>
        <v/>
      </c>
      <c r="R4870" s="129" t="s">
        <v>9</v>
      </c>
      <c r="S4870" s="128" t="s">
        <v>9</v>
      </c>
      <c r="T4870" s="1"/>
    </row>
    <row r="4871" spans="1:20" ht="15.75" hidden="1" customHeight="1">
      <c r="A4871" s="1" t="str">
        <f t="shared" si="1"/>
        <v/>
      </c>
      <c r="B4871" s="268" t="str">
        <f t="shared" si="452"/>
        <v>X</v>
      </c>
      <c r="C4871" s="1"/>
      <c r="D4871" s="27" t="str">
        <f>IF('ESA Input'!AH4836="","",IF('ESA Input'!AH4836="Yes",'ESA Input'!B4836,"Ineligible"))</f>
        <v/>
      </c>
      <c r="E4871" s="242" t="str">
        <f>IF('ESA Input'!AH4836="","",'ESA Input'!AH4836)</f>
        <v/>
      </c>
      <c r="F4871" s="461" t="str">
        <f>IF('ESA Input'!AH4836="","",IF('ESA Input'!AH4836="YES",'ESA Input'!AG4836,""))</f>
        <v/>
      </c>
      <c r="G4871" s="462"/>
      <c r="H4871" s="201" t="str">
        <f>IF('ESA Input'!AH4836="","",IF('ESA Input'!AH4836="Yes",'ESA Input'!J4836,""))</f>
        <v/>
      </c>
      <c r="I4871" s="227" t="str">
        <f>IF('ESA Input'!AH4836="","",IF('ESA Input'!AH4836="Yes",'ESA Input'!D4836,""))</f>
        <v/>
      </c>
      <c r="J4871" s="235" t="str">
        <f>IF('ESA Input'!AH4836="","",IF('ESA Input'!AH4836="Yes",'ESA Input'!E4836,""))</f>
        <v/>
      </c>
      <c r="K4871" s="29" t="str">
        <f>IF('ESA Input'!AH4836="","",IF('ESA Input'!AH4836="Yes",'ESA Input'!H4836,""))</f>
        <v/>
      </c>
      <c r="L4871" s="236" t="str">
        <f>IF('ESA Input'!AH4836="","",IF('ESA Input'!AH4836="Yes",'ESA Input'!G4836,""))</f>
        <v/>
      </c>
      <c r="M4871" s="31" t="str">
        <f t="shared" si="453"/>
        <v/>
      </c>
      <c r="N4871" s="208" t="str">
        <f t="shared" si="454"/>
        <v/>
      </c>
      <c r="O4871" s="209" t="str">
        <f t="shared" si="455"/>
        <v/>
      </c>
      <c r="P4871" s="209" t="str">
        <f t="shared" si="456"/>
        <v/>
      </c>
      <c r="Q4871" s="31" t="str">
        <f t="shared" si="457"/>
        <v/>
      </c>
      <c r="R4871" s="129" t="s">
        <v>9</v>
      </c>
      <c r="S4871" s="128" t="s">
        <v>9</v>
      </c>
      <c r="T4871" s="1"/>
    </row>
    <row r="4872" spans="1:20" ht="15.75" hidden="1" customHeight="1">
      <c r="A4872" s="1" t="str">
        <f t="shared" si="1"/>
        <v/>
      </c>
      <c r="B4872" s="268" t="str">
        <f t="shared" si="452"/>
        <v>X</v>
      </c>
      <c r="C4872" s="1"/>
      <c r="D4872" s="27" t="str">
        <f>IF('ESA Input'!AH4837="","",IF('ESA Input'!AH4837="Yes",'ESA Input'!B4837,"Ineligible"))</f>
        <v/>
      </c>
      <c r="E4872" s="242" t="str">
        <f>IF('ESA Input'!AH4837="","",'ESA Input'!AH4837)</f>
        <v/>
      </c>
      <c r="F4872" s="461" t="str">
        <f>IF('ESA Input'!AH4837="","",IF('ESA Input'!AH4837="YES",'ESA Input'!AG4837,""))</f>
        <v/>
      </c>
      <c r="G4872" s="462"/>
      <c r="H4872" s="201" t="str">
        <f>IF('ESA Input'!AH4837="","",IF('ESA Input'!AH4837="Yes",'ESA Input'!J4837,""))</f>
        <v/>
      </c>
      <c r="I4872" s="227" t="str">
        <f>IF('ESA Input'!AH4837="","",IF('ESA Input'!AH4837="Yes",'ESA Input'!D4837,""))</f>
        <v/>
      </c>
      <c r="J4872" s="235" t="str">
        <f>IF('ESA Input'!AH4837="","",IF('ESA Input'!AH4837="Yes",'ESA Input'!E4837,""))</f>
        <v/>
      </c>
      <c r="K4872" s="29" t="str">
        <f>IF('ESA Input'!AH4837="","",IF('ESA Input'!AH4837="Yes",'ESA Input'!H4837,""))</f>
        <v/>
      </c>
      <c r="L4872" s="236" t="str">
        <f>IF('ESA Input'!AH4837="","",IF('ESA Input'!AH4837="Yes",'ESA Input'!G4837,""))</f>
        <v/>
      </c>
      <c r="M4872" s="31" t="str">
        <f t="shared" si="453"/>
        <v/>
      </c>
      <c r="N4872" s="208" t="str">
        <f t="shared" si="454"/>
        <v/>
      </c>
      <c r="O4872" s="209" t="str">
        <f t="shared" si="455"/>
        <v/>
      </c>
      <c r="P4872" s="209" t="str">
        <f t="shared" si="456"/>
        <v/>
      </c>
      <c r="Q4872" s="31" t="str">
        <f t="shared" si="457"/>
        <v/>
      </c>
      <c r="R4872" s="129" t="s">
        <v>9</v>
      </c>
      <c r="S4872" s="128" t="s">
        <v>9</v>
      </c>
      <c r="T4872" s="1"/>
    </row>
    <row r="4873" spans="1:20" ht="15.75" hidden="1" customHeight="1">
      <c r="A4873" s="1" t="str">
        <f t="shared" si="1"/>
        <v/>
      </c>
      <c r="B4873" s="268" t="str">
        <f t="shared" si="452"/>
        <v>X</v>
      </c>
      <c r="C4873" s="1"/>
      <c r="D4873" s="27" t="str">
        <f>IF('ESA Input'!AH4838="","",IF('ESA Input'!AH4838="Yes",'ESA Input'!B4838,"Ineligible"))</f>
        <v/>
      </c>
      <c r="E4873" s="242" t="str">
        <f>IF('ESA Input'!AH4838="","",'ESA Input'!AH4838)</f>
        <v/>
      </c>
      <c r="F4873" s="461" t="str">
        <f>IF('ESA Input'!AH4838="","",IF('ESA Input'!AH4838="YES",'ESA Input'!AG4838,""))</f>
        <v/>
      </c>
      <c r="G4873" s="462"/>
      <c r="H4873" s="201" t="str">
        <f>IF('ESA Input'!AH4838="","",IF('ESA Input'!AH4838="Yes",'ESA Input'!J4838,""))</f>
        <v/>
      </c>
      <c r="I4873" s="227" t="str">
        <f>IF('ESA Input'!AH4838="","",IF('ESA Input'!AH4838="Yes",'ESA Input'!D4838,""))</f>
        <v/>
      </c>
      <c r="J4873" s="235" t="str">
        <f>IF('ESA Input'!AH4838="","",IF('ESA Input'!AH4838="Yes",'ESA Input'!E4838,""))</f>
        <v/>
      </c>
      <c r="K4873" s="29" t="str">
        <f>IF('ESA Input'!AH4838="","",IF('ESA Input'!AH4838="Yes",'ESA Input'!H4838,""))</f>
        <v/>
      </c>
      <c r="L4873" s="236" t="str">
        <f>IF('ESA Input'!AH4838="","",IF('ESA Input'!AH4838="Yes",'ESA Input'!G4838,""))</f>
        <v/>
      </c>
      <c r="M4873" s="31" t="str">
        <f t="shared" si="453"/>
        <v/>
      </c>
      <c r="N4873" s="208" t="str">
        <f t="shared" si="454"/>
        <v/>
      </c>
      <c r="O4873" s="209" t="str">
        <f t="shared" si="455"/>
        <v/>
      </c>
      <c r="P4873" s="209" t="str">
        <f t="shared" si="456"/>
        <v/>
      </c>
      <c r="Q4873" s="31" t="str">
        <f t="shared" si="457"/>
        <v/>
      </c>
      <c r="R4873" s="129" t="s">
        <v>9</v>
      </c>
      <c r="S4873" s="128" t="s">
        <v>9</v>
      </c>
      <c r="T4873" s="1"/>
    </row>
    <row r="4874" spans="1:20" ht="15.75" hidden="1" customHeight="1">
      <c r="A4874" s="1" t="str">
        <f t="shared" si="1"/>
        <v/>
      </c>
      <c r="B4874" s="268" t="str">
        <f t="shared" si="452"/>
        <v>X</v>
      </c>
      <c r="C4874" s="1"/>
      <c r="D4874" s="27" t="str">
        <f>IF('ESA Input'!AH4839="","",IF('ESA Input'!AH4839="Yes",'ESA Input'!B4839,"Ineligible"))</f>
        <v/>
      </c>
      <c r="E4874" s="242" t="str">
        <f>IF('ESA Input'!AH4839="","",'ESA Input'!AH4839)</f>
        <v/>
      </c>
      <c r="F4874" s="461" t="str">
        <f>IF('ESA Input'!AH4839="","",IF('ESA Input'!AH4839="YES",'ESA Input'!AG4839,""))</f>
        <v/>
      </c>
      <c r="G4874" s="462"/>
      <c r="H4874" s="201" t="str">
        <f>IF('ESA Input'!AH4839="","",IF('ESA Input'!AH4839="Yes",'ESA Input'!J4839,""))</f>
        <v/>
      </c>
      <c r="I4874" s="227" t="str">
        <f>IF('ESA Input'!AH4839="","",IF('ESA Input'!AH4839="Yes",'ESA Input'!D4839,""))</f>
        <v/>
      </c>
      <c r="J4874" s="235" t="str">
        <f>IF('ESA Input'!AH4839="","",IF('ESA Input'!AH4839="Yes",'ESA Input'!E4839,""))</f>
        <v/>
      </c>
      <c r="K4874" s="29" t="str">
        <f>IF('ESA Input'!AH4839="","",IF('ESA Input'!AH4839="Yes",'ESA Input'!H4839,""))</f>
        <v/>
      </c>
      <c r="L4874" s="236" t="str">
        <f>IF('ESA Input'!AH4839="","",IF('ESA Input'!AH4839="Yes",'ESA Input'!G4839,""))</f>
        <v/>
      </c>
      <c r="M4874" s="31" t="str">
        <f t="shared" si="453"/>
        <v/>
      </c>
      <c r="N4874" s="208" t="str">
        <f t="shared" si="454"/>
        <v/>
      </c>
      <c r="O4874" s="209" t="str">
        <f t="shared" si="455"/>
        <v/>
      </c>
      <c r="P4874" s="209" t="str">
        <f t="shared" si="456"/>
        <v/>
      </c>
      <c r="Q4874" s="31" t="str">
        <f t="shared" si="457"/>
        <v/>
      </c>
      <c r="R4874" s="129" t="s">
        <v>9</v>
      </c>
      <c r="S4874" s="128" t="s">
        <v>9</v>
      </c>
      <c r="T4874" s="1"/>
    </row>
    <row r="4875" spans="1:20" ht="15.75" hidden="1" customHeight="1">
      <c r="A4875" s="1" t="str">
        <f t="shared" si="1"/>
        <v/>
      </c>
      <c r="B4875" s="268" t="str">
        <f t="shared" si="452"/>
        <v>X</v>
      </c>
      <c r="C4875" s="1"/>
      <c r="D4875" s="27" t="str">
        <f>IF('ESA Input'!AH4840="","",IF('ESA Input'!AH4840="Yes",'ESA Input'!B4840,"Ineligible"))</f>
        <v/>
      </c>
      <c r="E4875" s="242" t="str">
        <f>IF('ESA Input'!AH4840="","",'ESA Input'!AH4840)</f>
        <v/>
      </c>
      <c r="F4875" s="461" t="str">
        <f>IF('ESA Input'!AH4840="","",IF('ESA Input'!AH4840="YES",'ESA Input'!AG4840,""))</f>
        <v/>
      </c>
      <c r="G4875" s="462"/>
      <c r="H4875" s="201" t="str">
        <f>IF('ESA Input'!AH4840="","",IF('ESA Input'!AH4840="Yes",'ESA Input'!J4840,""))</f>
        <v/>
      </c>
      <c r="I4875" s="227" t="str">
        <f>IF('ESA Input'!AH4840="","",IF('ESA Input'!AH4840="Yes",'ESA Input'!D4840,""))</f>
        <v/>
      </c>
      <c r="J4875" s="235" t="str">
        <f>IF('ESA Input'!AH4840="","",IF('ESA Input'!AH4840="Yes",'ESA Input'!E4840,""))</f>
        <v/>
      </c>
      <c r="K4875" s="29" t="str">
        <f>IF('ESA Input'!AH4840="","",IF('ESA Input'!AH4840="Yes",'ESA Input'!H4840,""))</f>
        <v/>
      </c>
      <c r="L4875" s="236" t="str">
        <f>IF('ESA Input'!AH4840="","",IF('ESA Input'!AH4840="Yes",'ESA Input'!G4840,""))</f>
        <v/>
      </c>
      <c r="M4875" s="31" t="str">
        <f t="shared" si="453"/>
        <v/>
      </c>
      <c r="N4875" s="208" t="str">
        <f t="shared" si="454"/>
        <v/>
      </c>
      <c r="O4875" s="209" t="str">
        <f t="shared" si="455"/>
        <v/>
      </c>
      <c r="P4875" s="209" t="str">
        <f t="shared" si="456"/>
        <v/>
      </c>
      <c r="Q4875" s="31" t="str">
        <f t="shared" si="457"/>
        <v/>
      </c>
      <c r="R4875" s="129" t="s">
        <v>9</v>
      </c>
      <c r="S4875" s="128" t="s">
        <v>9</v>
      </c>
      <c r="T4875" s="1"/>
    </row>
    <row r="4876" spans="1:20" ht="15.75" hidden="1" customHeight="1">
      <c r="A4876" s="1" t="str">
        <f t="shared" si="1"/>
        <v/>
      </c>
      <c r="B4876" s="268" t="str">
        <f t="shared" si="452"/>
        <v>X</v>
      </c>
      <c r="C4876" s="1"/>
      <c r="D4876" s="27" t="str">
        <f>IF('ESA Input'!AH4841="","",IF('ESA Input'!AH4841="Yes",'ESA Input'!B4841,"Ineligible"))</f>
        <v/>
      </c>
      <c r="E4876" s="242" t="str">
        <f>IF('ESA Input'!AH4841="","",'ESA Input'!AH4841)</f>
        <v/>
      </c>
      <c r="F4876" s="461" t="str">
        <f>IF('ESA Input'!AH4841="","",IF('ESA Input'!AH4841="YES",'ESA Input'!AG4841,""))</f>
        <v/>
      </c>
      <c r="G4876" s="462"/>
      <c r="H4876" s="201" t="str">
        <f>IF('ESA Input'!AH4841="","",IF('ESA Input'!AH4841="Yes",'ESA Input'!J4841,""))</f>
        <v/>
      </c>
      <c r="I4876" s="227" t="str">
        <f>IF('ESA Input'!AH4841="","",IF('ESA Input'!AH4841="Yes",'ESA Input'!D4841,""))</f>
        <v/>
      </c>
      <c r="J4876" s="235" t="str">
        <f>IF('ESA Input'!AH4841="","",IF('ESA Input'!AH4841="Yes",'ESA Input'!E4841,""))</f>
        <v/>
      </c>
      <c r="K4876" s="29" t="str">
        <f>IF('ESA Input'!AH4841="","",IF('ESA Input'!AH4841="Yes",'ESA Input'!H4841,""))</f>
        <v/>
      </c>
      <c r="L4876" s="236" t="str">
        <f>IF('ESA Input'!AH4841="","",IF('ESA Input'!AH4841="Yes",'ESA Input'!G4841,""))</f>
        <v/>
      </c>
      <c r="M4876" s="31" t="str">
        <f t="shared" si="453"/>
        <v/>
      </c>
      <c r="N4876" s="208" t="str">
        <f t="shared" si="454"/>
        <v/>
      </c>
      <c r="O4876" s="209" t="str">
        <f t="shared" si="455"/>
        <v/>
      </c>
      <c r="P4876" s="209" t="str">
        <f t="shared" si="456"/>
        <v/>
      </c>
      <c r="Q4876" s="31" t="str">
        <f t="shared" si="457"/>
        <v/>
      </c>
      <c r="R4876" s="129" t="s">
        <v>9</v>
      </c>
      <c r="S4876" s="128" t="s">
        <v>9</v>
      </c>
      <c r="T4876" s="1"/>
    </row>
    <row r="4877" spans="1:20" ht="15.75" hidden="1" customHeight="1">
      <c r="A4877" s="1" t="str">
        <f t="shared" si="1"/>
        <v/>
      </c>
      <c r="B4877" s="268" t="str">
        <f t="shared" si="452"/>
        <v>X</v>
      </c>
      <c r="C4877" s="1"/>
      <c r="D4877" s="27" t="str">
        <f>IF('ESA Input'!AH4842="","",IF('ESA Input'!AH4842="Yes",'ESA Input'!B4842,"Ineligible"))</f>
        <v/>
      </c>
      <c r="E4877" s="242" t="str">
        <f>IF('ESA Input'!AH4842="","",'ESA Input'!AH4842)</f>
        <v/>
      </c>
      <c r="F4877" s="461" t="str">
        <f>IF('ESA Input'!AH4842="","",IF('ESA Input'!AH4842="YES",'ESA Input'!AG4842,""))</f>
        <v/>
      </c>
      <c r="G4877" s="462"/>
      <c r="H4877" s="201" t="str">
        <f>IF('ESA Input'!AH4842="","",IF('ESA Input'!AH4842="Yes",'ESA Input'!J4842,""))</f>
        <v/>
      </c>
      <c r="I4877" s="227" t="str">
        <f>IF('ESA Input'!AH4842="","",IF('ESA Input'!AH4842="Yes",'ESA Input'!D4842,""))</f>
        <v/>
      </c>
      <c r="J4877" s="235" t="str">
        <f>IF('ESA Input'!AH4842="","",IF('ESA Input'!AH4842="Yes",'ESA Input'!E4842,""))</f>
        <v/>
      </c>
      <c r="K4877" s="29" t="str">
        <f>IF('ESA Input'!AH4842="","",IF('ESA Input'!AH4842="Yes",'ESA Input'!H4842,""))</f>
        <v/>
      </c>
      <c r="L4877" s="236" t="str">
        <f>IF('ESA Input'!AH4842="","",IF('ESA Input'!AH4842="Yes",'ESA Input'!G4842,""))</f>
        <v/>
      </c>
      <c r="M4877" s="31" t="str">
        <f t="shared" si="453"/>
        <v/>
      </c>
      <c r="N4877" s="208" t="str">
        <f t="shared" si="454"/>
        <v/>
      </c>
      <c r="O4877" s="209" t="str">
        <f t="shared" si="455"/>
        <v/>
      </c>
      <c r="P4877" s="209" t="str">
        <f t="shared" si="456"/>
        <v/>
      </c>
      <c r="Q4877" s="31" t="str">
        <f t="shared" si="457"/>
        <v/>
      </c>
      <c r="R4877" s="129" t="s">
        <v>9</v>
      </c>
      <c r="S4877" s="128" t="s">
        <v>9</v>
      </c>
      <c r="T4877" s="1"/>
    </row>
    <row r="4878" spans="1:20" ht="15.75" hidden="1" customHeight="1">
      <c r="A4878" s="1" t="str">
        <f t="shared" si="1"/>
        <v/>
      </c>
      <c r="B4878" s="268" t="str">
        <f t="shared" si="452"/>
        <v>X</v>
      </c>
      <c r="C4878" s="1"/>
      <c r="D4878" s="27" t="str">
        <f>IF('ESA Input'!AH4843="","",IF('ESA Input'!AH4843="Yes",'ESA Input'!B4843,"Ineligible"))</f>
        <v/>
      </c>
      <c r="E4878" s="242" t="str">
        <f>IF('ESA Input'!AH4843="","",'ESA Input'!AH4843)</f>
        <v/>
      </c>
      <c r="F4878" s="461" t="str">
        <f>IF('ESA Input'!AH4843="","",IF('ESA Input'!AH4843="YES",'ESA Input'!AG4843,""))</f>
        <v/>
      </c>
      <c r="G4878" s="462"/>
      <c r="H4878" s="201" t="str">
        <f>IF('ESA Input'!AH4843="","",IF('ESA Input'!AH4843="Yes",'ESA Input'!J4843,""))</f>
        <v/>
      </c>
      <c r="I4878" s="227" t="str">
        <f>IF('ESA Input'!AH4843="","",IF('ESA Input'!AH4843="Yes",'ESA Input'!D4843,""))</f>
        <v/>
      </c>
      <c r="J4878" s="235" t="str">
        <f>IF('ESA Input'!AH4843="","",IF('ESA Input'!AH4843="Yes",'ESA Input'!E4843,""))</f>
        <v/>
      </c>
      <c r="K4878" s="29" t="str">
        <f>IF('ESA Input'!AH4843="","",IF('ESA Input'!AH4843="Yes",'ESA Input'!H4843,""))</f>
        <v/>
      </c>
      <c r="L4878" s="236" t="str">
        <f>IF('ESA Input'!AH4843="","",IF('ESA Input'!AH4843="Yes",'ESA Input'!G4843,""))</f>
        <v/>
      </c>
      <c r="M4878" s="31" t="str">
        <f t="shared" si="453"/>
        <v/>
      </c>
      <c r="N4878" s="208" t="str">
        <f t="shared" si="454"/>
        <v/>
      </c>
      <c r="O4878" s="209" t="str">
        <f t="shared" si="455"/>
        <v/>
      </c>
      <c r="P4878" s="209" t="str">
        <f t="shared" si="456"/>
        <v/>
      </c>
      <c r="Q4878" s="31" t="str">
        <f t="shared" si="457"/>
        <v/>
      </c>
      <c r="R4878" s="129" t="s">
        <v>9</v>
      </c>
      <c r="S4878" s="128" t="s">
        <v>9</v>
      </c>
      <c r="T4878" s="1"/>
    </row>
    <row r="4879" spans="1:20" ht="15.75" hidden="1" customHeight="1">
      <c r="A4879" s="1" t="str">
        <f t="shared" si="1"/>
        <v/>
      </c>
      <c r="B4879" s="268" t="str">
        <f t="shared" si="452"/>
        <v>X</v>
      </c>
      <c r="C4879" s="1"/>
      <c r="D4879" s="27" t="str">
        <f>IF('ESA Input'!AH4844="","",IF('ESA Input'!AH4844="Yes",'ESA Input'!B4844,"Ineligible"))</f>
        <v/>
      </c>
      <c r="E4879" s="242" t="str">
        <f>IF('ESA Input'!AH4844="","",'ESA Input'!AH4844)</f>
        <v/>
      </c>
      <c r="F4879" s="461" t="str">
        <f>IF('ESA Input'!AH4844="","",IF('ESA Input'!AH4844="YES",'ESA Input'!AG4844,""))</f>
        <v/>
      </c>
      <c r="G4879" s="462"/>
      <c r="H4879" s="201" t="str">
        <f>IF('ESA Input'!AH4844="","",IF('ESA Input'!AH4844="Yes",'ESA Input'!J4844,""))</f>
        <v/>
      </c>
      <c r="I4879" s="227" t="str">
        <f>IF('ESA Input'!AH4844="","",IF('ESA Input'!AH4844="Yes",'ESA Input'!D4844,""))</f>
        <v/>
      </c>
      <c r="J4879" s="235" t="str">
        <f>IF('ESA Input'!AH4844="","",IF('ESA Input'!AH4844="Yes",'ESA Input'!E4844,""))</f>
        <v/>
      </c>
      <c r="K4879" s="29" t="str">
        <f>IF('ESA Input'!AH4844="","",IF('ESA Input'!AH4844="Yes",'ESA Input'!H4844,""))</f>
        <v/>
      </c>
      <c r="L4879" s="236" t="str">
        <f>IF('ESA Input'!AH4844="","",IF('ESA Input'!AH4844="Yes",'ESA Input'!G4844,""))</f>
        <v/>
      </c>
      <c r="M4879" s="31" t="str">
        <f t="shared" si="453"/>
        <v/>
      </c>
      <c r="N4879" s="208" t="str">
        <f t="shared" si="454"/>
        <v/>
      </c>
      <c r="O4879" s="209" t="str">
        <f t="shared" si="455"/>
        <v/>
      </c>
      <c r="P4879" s="209" t="str">
        <f t="shared" si="456"/>
        <v/>
      </c>
      <c r="Q4879" s="31" t="str">
        <f t="shared" si="457"/>
        <v/>
      </c>
      <c r="R4879" s="129" t="s">
        <v>9</v>
      </c>
      <c r="S4879" s="128" t="s">
        <v>9</v>
      </c>
      <c r="T4879" s="1"/>
    </row>
    <row r="4880" spans="1:20" ht="15.75" hidden="1" customHeight="1">
      <c r="A4880" s="1" t="str">
        <f t="shared" si="1"/>
        <v/>
      </c>
      <c r="B4880" s="268" t="str">
        <f t="shared" si="452"/>
        <v>X</v>
      </c>
      <c r="C4880" s="1"/>
      <c r="D4880" s="27" t="str">
        <f>IF('ESA Input'!AH4845="","",IF('ESA Input'!AH4845="Yes",'ESA Input'!B4845,"Ineligible"))</f>
        <v/>
      </c>
      <c r="E4880" s="242" t="str">
        <f>IF('ESA Input'!AH4845="","",'ESA Input'!AH4845)</f>
        <v/>
      </c>
      <c r="F4880" s="461" t="str">
        <f>IF('ESA Input'!AH4845="","",IF('ESA Input'!AH4845="YES",'ESA Input'!AG4845,""))</f>
        <v/>
      </c>
      <c r="G4880" s="462"/>
      <c r="H4880" s="201" t="str">
        <f>IF('ESA Input'!AH4845="","",IF('ESA Input'!AH4845="Yes",'ESA Input'!J4845,""))</f>
        <v/>
      </c>
      <c r="I4880" s="227" t="str">
        <f>IF('ESA Input'!AH4845="","",IF('ESA Input'!AH4845="Yes",'ESA Input'!D4845,""))</f>
        <v/>
      </c>
      <c r="J4880" s="235" t="str">
        <f>IF('ESA Input'!AH4845="","",IF('ESA Input'!AH4845="Yes",'ESA Input'!E4845,""))</f>
        <v/>
      </c>
      <c r="K4880" s="29" t="str">
        <f>IF('ESA Input'!AH4845="","",IF('ESA Input'!AH4845="Yes",'ESA Input'!H4845,""))</f>
        <v/>
      </c>
      <c r="L4880" s="236" t="str">
        <f>IF('ESA Input'!AH4845="","",IF('ESA Input'!AH4845="Yes",'ESA Input'!G4845,""))</f>
        <v/>
      </c>
      <c r="M4880" s="31" t="str">
        <f t="shared" si="453"/>
        <v/>
      </c>
      <c r="N4880" s="208" t="str">
        <f t="shared" si="454"/>
        <v/>
      </c>
      <c r="O4880" s="209" t="str">
        <f t="shared" si="455"/>
        <v/>
      </c>
      <c r="P4880" s="209" t="str">
        <f t="shared" si="456"/>
        <v/>
      </c>
      <c r="Q4880" s="31" t="str">
        <f t="shared" si="457"/>
        <v/>
      </c>
      <c r="R4880" s="129" t="s">
        <v>9</v>
      </c>
      <c r="S4880" s="128" t="s">
        <v>9</v>
      </c>
      <c r="T4880" s="1"/>
    </row>
    <row r="4881" spans="1:20" ht="15.75" hidden="1" customHeight="1">
      <c r="A4881" s="1" t="str">
        <f t="shared" si="1"/>
        <v/>
      </c>
      <c r="B4881" s="268" t="str">
        <f t="shared" si="452"/>
        <v>X</v>
      </c>
      <c r="C4881" s="1"/>
      <c r="D4881" s="27" t="str">
        <f>IF('ESA Input'!AH4846="","",IF('ESA Input'!AH4846="Yes",'ESA Input'!B4846,"Ineligible"))</f>
        <v/>
      </c>
      <c r="E4881" s="242" t="str">
        <f>IF('ESA Input'!AH4846="","",'ESA Input'!AH4846)</f>
        <v/>
      </c>
      <c r="F4881" s="461" t="str">
        <f>IF('ESA Input'!AH4846="","",IF('ESA Input'!AH4846="YES",'ESA Input'!AG4846,""))</f>
        <v/>
      </c>
      <c r="G4881" s="462"/>
      <c r="H4881" s="201" t="str">
        <f>IF('ESA Input'!AH4846="","",IF('ESA Input'!AH4846="Yes",'ESA Input'!J4846,""))</f>
        <v/>
      </c>
      <c r="I4881" s="227" t="str">
        <f>IF('ESA Input'!AH4846="","",IF('ESA Input'!AH4846="Yes",'ESA Input'!D4846,""))</f>
        <v/>
      </c>
      <c r="J4881" s="235" t="str">
        <f>IF('ESA Input'!AH4846="","",IF('ESA Input'!AH4846="Yes",'ESA Input'!E4846,""))</f>
        <v/>
      </c>
      <c r="K4881" s="29" t="str">
        <f>IF('ESA Input'!AH4846="","",IF('ESA Input'!AH4846="Yes",'ESA Input'!H4846,""))</f>
        <v/>
      </c>
      <c r="L4881" s="236" t="str">
        <f>IF('ESA Input'!AH4846="","",IF('ESA Input'!AH4846="Yes",'ESA Input'!G4846,""))</f>
        <v/>
      </c>
      <c r="M4881" s="31" t="str">
        <f t="shared" si="453"/>
        <v/>
      </c>
      <c r="N4881" s="208" t="str">
        <f t="shared" si="454"/>
        <v/>
      </c>
      <c r="O4881" s="209" t="str">
        <f t="shared" si="455"/>
        <v/>
      </c>
      <c r="P4881" s="209" t="str">
        <f t="shared" si="456"/>
        <v/>
      </c>
      <c r="Q4881" s="31" t="str">
        <f t="shared" si="457"/>
        <v/>
      </c>
      <c r="R4881" s="129" t="s">
        <v>9</v>
      </c>
      <c r="S4881" s="128" t="s">
        <v>9</v>
      </c>
      <c r="T4881" s="1"/>
    </row>
    <row r="4882" spans="1:20" ht="15.75" hidden="1" customHeight="1">
      <c r="A4882" s="1" t="str">
        <f t="shared" si="1"/>
        <v/>
      </c>
      <c r="B4882" s="268" t="str">
        <f t="shared" si="452"/>
        <v>X</v>
      </c>
      <c r="C4882" s="1"/>
      <c r="D4882" s="27" t="str">
        <f>IF('ESA Input'!AH4847="","",IF('ESA Input'!AH4847="Yes",'ESA Input'!B4847,"Ineligible"))</f>
        <v/>
      </c>
      <c r="E4882" s="242" t="str">
        <f>IF('ESA Input'!AH4847="","",'ESA Input'!AH4847)</f>
        <v/>
      </c>
      <c r="F4882" s="461" t="str">
        <f>IF('ESA Input'!AH4847="","",IF('ESA Input'!AH4847="YES",'ESA Input'!AG4847,""))</f>
        <v/>
      </c>
      <c r="G4882" s="462"/>
      <c r="H4882" s="201" t="str">
        <f>IF('ESA Input'!AH4847="","",IF('ESA Input'!AH4847="Yes",'ESA Input'!J4847,""))</f>
        <v/>
      </c>
      <c r="I4882" s="227" t="str">
        <f>IF('ESA Input'!AH4847="","",IF('ESA Input'!AH4847="Yes",'ESA Input'!D4847,""))</f>
        <v/>
      </c>
      <c r="J4882" s="235" t="str">
        <f>IF('ESA Input'!AH4847="","",IF('ESA Input'!AH4847="Yes",'ESA Input'!E4847,""))</f>
        <v/>
      </c>
      <c r="K4882" s="29" t="str">
        <f>IF('ESA Input'!AH4847="","",IF('ESA Input'!AH4847="Yes",'ESA Input'!H4847,""))</f>
        <v/>
      </c>
      <c r="L4882" s="236" t="str">
        <f>IF('ESA Input'!AH4847="","",IF('ESA Input'!AH4847="Yes",'ESA Input'!G4847,""))</f>
        <v/>
      </c>
      <c r="M4882" s="31" t="str">
        <f t="shared" si="453"/>
        <v/>
      </c>
      <c r="N4882" s="208" t="str">
        <f t="shared" si="454"/>
        <v/>
      </c>
      <c r="O4882" s="209" t="str">
        <f t="shared" si="455"/>
        <v/>
      </c>
      <c r="P4882" s="209" t="str">
        <f t="shared" si="456"/>
        <v/>
      </c>
      <c r="Q4882" s="31" t="str">
        <f t="shared" si="457"/>
        <v/>
      </c>
      <c r="R4882" s="129" t="s">
        <v>9</v>
      </c>
      <c r="S4882" s="128" t="s">
        <v>9</v>
      </c>
      <c r="T4882" s="1"/>
    </row>
    <row r="4883" spans="1:20" ht="15.75" hidden="1" customHeight="1">
      <c r="A4883" s="1" t="str">
        <f t="shared" si="1"/>
        <v/>
      </c>
      <c r="B4883" s="268" t="str">
        <f t="shared" si="452"/>
        <v>X</v>
      </c>
      <c r="C4883" s="1"/>
      <c r="D4883" s="27" t="str">
        <f>IF('ESA Input'!AH4848="","",IF('ESA Input'!AH4848="Yes",'ESA Input'!B4848,"Ineligible"))</f>
        <v/>
      </c>
      <c r="E4883" s="242" t="str">
        <f>IF('ESA Input'!AH4848="","",'ESA Input'!AH4848)</f>
        <v/>
      </c>
      <c r="F4883" s="461" t="str">
        <f>IF('ESA Input'!AH4848="","",IF('ESA Input'!AH4848="YES",'ESA Input'!AG4848,""))</f>
        <v/>
      </c>
      <c r="G4883" s="462"/>
      <c r="H4883" s="201" t="str">
        <f>IF('ESA Input'!AH4848="","",IF('ESA Input'!AH4848="Yes",'ESA Input'!J4848,""))</f>
        <v/>
      </c>
      <c r="I4883" s="227" t="str">
        <f>IF('ESA Input'!AH4848="","",IF('ESA Input'!AH4848="Yes",'ESA Input'!D4848,""))</f>
        <v/>
      </c>
      <c r="J4883" s="235" t="str">
        <f>IF('ESA Input'!AH4848="","",IF('ESA Input'!AH4848="Yes",'ESA Input'!E4848,""))</f>
        <v/>
      </c>
      <c r="K4883" s="29" t="str">
        <f>IF('ESA Input'!AH4848="","",IF('ESA Input'!AH4848="Yes",'ESA Input'!H4848,""))</f>
        <v/>
      </c>
      <c r="L4883" s="236" t="str">
        <f>IF('ESA Input'!AH4848="","",IF('ESA Input'!AH4848="Yes",'ESA Input'!G4848,""))</f>
        <v/>
      </c>
      <c r="M4883" s="31" t="str">
        <f t="shared" si="453"/>
        <v/>
      </c>
      <c r="N4883" s="208" t="str">
        <f t="shared" si="454"/>
        <v/>
      </c>
      <c r="O4883" s="209" t="str">
        <f t="shared" si="455"/>
        <v/>
      </c>
      <c r="P4883" s="209" t="str">
        <f t="shared" si="456"/>
        <v/>
      </c>
      <c r="Q4883" s="31" t="str">
        <f t="shared" si="457"/>
        <v/>
      </c>
      <c r="R4883" s="129" t="s">
        <v>9</v>
      </c>
      <c r="S4883" s="128" t="s">
        <v>9</v>
      </c>
      <c r="T4883" s="1"/>
    </row>
    <row r="4884" spans="1:20" ht="15.75" hidden="1" customHeight="1">
      <c r="A4884" s="1" t="str">
        <f t="shared" si="1"/>
        <v/>
      </c>
      <c r="B4884" s="268" t="str">
        <f t="shared" si="452"/>
        <v>X</v>
      </c>
      <c r="C4884" s="1"/>
      <c r="D4884" s="27" t="str">
        <f>IF('ESA Input'!AH4849="","",IF('ESA Input'!AH4849="Yes",'ESA Input'!B4849,"Ineligible"))</f>
        <v/>
      </c>
      <c r="E4884" s="242" t="str">
        <f>IF('ESA Input'!AH4849="","",'ESA Input'!AH4849)</f>
        <v/>
      </c>
      <c r="F4884" s="461" t="str">
        <f>IF('ESA Input'!AH4849="","",IF('ESA Input'!AH4849="YES",'ESA Input'!AG4849,""))</f>
        <v/>
      </c>
      <c r="G4884" s="462"/>
      <c r="H4884" s="201" t="str">
        <f>IF('ESA Input'!AH4849="","",IF('ESA Input'!AH4849="Yes",'ESA Input'!J4849,""))</f>
        <v/>
      </c>
      <c r="I4884" s="227" t="str">
        <f>IF('ESA Input'!AH4849="","",IF('ESA Input'!AH4849="Yes",'ESA Input'!D4849,""))</f>
        <v/>
      </c>
      <c r="J4884" s="235" t="str">
        <f>IF('ESA Input'!AH4849="","",IF('ESA Input'!AH4849="Yes",'ESA Input'!E4849,""))</f>
        <v/>
      </c>
      <c r="K4884" s="29" t="str">
        <f>IF('ESA Input'!AH4849="","",IF('ESA Input'!AH4849="Yes",'ESA Input'!H4849,""))</f>
        <v/>
      </c>
      <c r="L4884" s="236" t="str">
        <f>IF('ESA Input'!AH4849="","",IF('ESA Input'!AH4849="Yes",'ESA Input'!G4849,""))</f>
        <v/>
      </c>
      <c r="M4884" s="31" t="str">
        <f t="shared" si="453"/>
        <v/>
      </c>
      <c r="N4884" s="208" t="str">
        <f t="shared" si="454"/>
        <v/>
      </c>
      <c r="O4884" s="209" t="str">
        <f t="shared" si="455"/>
        <v/>
      </c>
      <c r="P4884" s="209" t="str">
        <f t="shared" si="456"/>
        <v/>
      </c>
      <c r="Q4884" s="31" t="str">
        <f t="shared" si="457"/>
        <v/>
      </c>
      <c r="R4884" s="129" t="s">
        <v>9</v>
      </c>
      <c r="S4884" s="128" t="s">
        <v>9</v>
      </c>
      <c r="T4884" s="1"/>
    </row>
    <row r="4885" spans="1:20" ht="15.75" hidden="1" customHeight="1">
      <c r="A4885" s="1" t="str">
        <f t="shared" si="1"/>
        <v/>
      </c>
      <c r="B4885" s="268" t="str">
        <f t="shared" si="452"/>
        <v>X</v>
      </c>
      <c r="C4885" s="1"/>
      <c r="D4885" s="27" t="str">
        <f>IF('ESA Input'!AH4850="","",IF('ESA Input'!AH4850="Yes",'ESA Input'!B4850,"Ineligible"))</f>
        <v/>
      </c>
      <c r="E4885" s="242" t="str">
        <f>IF('ESA Input'!AH4850="","",'ESA Input'!AH4850)</f>
        <v/>
      </c>
      <c r="F4885" s="461" t="str">
        <f>IF('ESA Input'!AH4850="","",IF('ESA Input'!AH4850="YES",'ESA Input'!AG4850,""))</f>
        <v/>
      </c>
      <c r="G4885" s="462"/>
      <c r="H4885" s="201" t="str">
        <f>IF('ESA Input'!AH4850="","",IF('ESA Input'!AH4850="Yes",'ESA Input'!J4850,""))</f>
        <v/>
      </c>
      <c r="I4885" s="227" t="str">
        <f>IF('ESA Input'!AH4850="","",IF('ESA Input'!AH4850="Yes",'ESA Input'!D4850,""))</f>
        <v/>
      </c>
      <c r="J4885" s="235" t="str">
        <f>IF('ESA Input'!AH4850="","",IF('ESA Input'!AH4850="Yes",'ESA Input'!E4850,""))</f>
        <v/>
      </c>
      <c r="K4885" s="29" t="str">
        <f>IF('ESA Input'!AH4850="","",IF('ESA Input'!AH4850="Yes",'ESA Input'!H4850,""))</f>
        <v/>
      </c>
      <c r="L4885" s="236" t="str">
        <f>IF('ESA Input'!AH4850="","",IF('ESA Input'!AH4850="Yes",'ESA Input'!G4850,""))</f>
        <v/>
      </c>
      <c r="M4885" s="31" t="str">
        <f t="shared" si="453"/>
        <v/>
      </c>
      <c r="N4885" s="208" t="str">
        <f t="shared" si="454"/>
        <v/>
      </c>
      <c r="O4885" s="209" t="str">
        <f t="shared" si="455"/>
        <v/>
      </c>
      <c r="P4885" s="209" t="str">
        <f t="shared" si="456"/>
        <v/>
      </c>
      <c r="Q4885" s="31" t="str">
        <f t="shared" si="457"/>
        <v/>
      </c>
      <c r="R4885" s="129" t="s">
        <v>9</v>
      </c>
      <c r="S4885" s="128" t="s">
        <v>9</v>
      </c>
      <c r="T4885" s="1"/>
    </row>
    <row r="4886" spans="1:20" ht="15.75" hidden="1" customHeight="1">
      <c r="A4886" s="1" t="str">
        <f t="shared" si="1"/>
        <v/>
      </c>
      <c r="B4886" s="268" t="str">
        <f t="shared" si="452"/>
        <v>X</v>
      </c>
      <c r="C4886" s="1"/>
      <c r="D4886" s="27" t="str">
        <f>IF('ESA Input'!AH4851="","",IF('ESA Input'!AH4851="Yes",'ESA Input'!B4851,"Ineligible"))</f>
        <v/>
      </c>
      <c r="E4886" s="242" t="str">
        <f>IF('ESA Input'!AH4851="","",'ESA Input'!AH4851)</f>
        <v/>
      </c>
      <c r="F4886" s="461" t="str">
        <f>IF('ESA Input'!AH4851="","",IF('ESA Input'!AH4851="YES",'ESA Input'!AG4851,""))</f>
        <v/>
      </c>
      <c r="G4886" s="462"/>
      <c r="H4886" s="201" t="str">
        <f>IF('ESA Input'!AH4851="","",IF('ESA Input'!AH4851="Yes",'ESA Input'!J4851,""))</f>
        <v/>
      </c>
      <c r="I4886" s="227" t="str">
        <f>IF('ESA Input'!AH4851="","",IF('ESA Input'!AH4851="Yes",'ESA Input'!D4851,""))</f>
        <v/>
      </c>
      <c r="J4886" s="235" t="str">
        <f>IF('ESA Input'!AH4851="","",IF('ESA Input'!AH4851="Yes",'ESA Input'!E4851,""))</f>
        <v/>
      </c>
      <c r="K4886" s="29" t="str">
        <f>IF('ESA Input'!AH4851="","",IF('ESA Input'!AH4851="Yes",'ESA Input'!H4851,""))</f>
        <v/>
      </c>
      <c r="L4886" s="236" t="str">
        <f>IF('ESA Input'!AH4851="","",IF('ESA Input'!AH4851="Yes",'ESA Input'!G4851,""))</f>
        <v/>
      </c>
      <c r="M4886" s="31" t="str">
        <f t="shared" si="453"/>
        <v/>
      </c>
      <c r="N4886" s="208" t="str">
        <f t="shared" si="454"/>
        <v/>
      </c>
      <c r="O4886" s="209" t="str">
        <f t="shared" si="455"/>
        <v/>
      </c>
      <c r="P4886" s="209" t="str">
        <f t="shared" si="456"/>
        <v/>
      </c>
      <c r="Q4886" s="31" t="str">
        <f t="shared" si="457"/>
        <v/>
      </c>
      <c r="R4886" s="129" t="s">
        <v>9</v>
      </c>
      <c r="S4886" s="128" t="s">
        <v>9</v>
      </c>
      <c r="T4886" s="1"/>
    </row>
    <row r="4887" spans="1:20" ht="15.75" hidden="1" customHeight="1">
      <c r="A4887" s="1" t="str">
        <f t="shared" si="1"/>
        <v/>
      </c>
      <c r="B4887" s="268" t="str">
        <f t="shared" si="452"/>
        <v>X</v>
      </c>
      <c r="C4887" s="1"/>
      <c r="D4887" s="27" t="str">
        <f>IF('ESA Input'!AH4852="","",IF('ESA Input'!AH4852="Yes",'ESA Input'!B4852,"Ineligible"))</f>
        <v/>
      </c>
      <c r="E4887" s="242" t="str">
        <f>IF('ESA Input'!AH4852="","",'ESA Input'!AH4852)</f>
        <v/>
      </c>
      <c r="F4887" s="461" t="str">
        <f>IF('ESA Input'!AH4852="","",IF('ESA Input'!AH4852="YES",'ESA Input'!AG4852,""))</f>
        <v/>
      </c>
      <c r="G4887" s="462"/>
      <c r="H4887" s="201" t="str">
        <f>IF('ESA Input'!AH4852="","",IF('ESA Input'!AH4852="Yes",'ESA Input'!J4852,""))</f>
        <v/>
      </c>
      <c r="I4887" s="227" t="str">
        <f>IF('ESA Input'!AH4852="","",IF('ESA Input'!AH4852="Yes",'ESA Input'!D4852,""))</f>
        <v/>
      </c>
      <c r="J4887" s="235" t="str">
        <f>IF('ESA Input'!AH4852="","",IF('ESA Input'!AH4852="Yes",'ESA Input'!E4852,""))</f>
        <v/>
      </c>
      <c r="K4887" s="29" t="str">
        <f>IF('ESA Input'!AH4852="","",IF('ESA Input'!AH4852="Yes",'ESA Input'!H4852,""))</f>
        <v/>
      </c>
      <c r="L4887" s="236" t="str">
        <f>IF('ESA Input'!AH4852="","",IF('ESA Input'!AH4852="Yes",'ESA Input'!G4852,""))</f>
        <v/>
      </c>
      <c r="M4887" s="31" t="str">
        <f t="shared" si="453"/>
        <v/>
      </c>
      <c r="N4887" s="208" t="str">
        <f t="shared" si="454"/>
        <v/>
      </c>
      <c r="O4887" s="209" t="str">
        <f t="shared" si="455"/>
        <v/>
      </c>
      <c r="P4887" s="209" t="str">
        <f t="shared" si="456"/>
        <v/>
      </c>
      <c r="Q4887" s="31" t="str">
        <f t="shared" si="457"/>
        <v/>
      </c>
      <c r="R4887" s="129" t="s">
        <v>9</v>
      </c>
      <c r="S4887" s="128" t="s">
        <v>9</v>
      </c>
      <c r="T4887" s="1"/>
    </row>
    <row r="4888" spans="1:20" ht="15.75" hidden="1" customHeight="1">
      <c r="A4888" s="1" t="str">
        <f t="shared" si="1"/>
        <v/>
      </c>
      <c r="B4888" s="268" t="str">
        <f t="shared" si="452"/>
        <v>X</v>
      </c>
      <c r="C4888" s="1"/>
      <c r="D4888" s="27" t="str">
        <f>IF('ESA Input'!AH4853="","",IF('ESA Input'!AH4853="Yes",'ESA Input'!B4853,"Ineligible"))</f>
        <v/>
      </c>
      <c r="E4888" s="242" t="str">
        <f>IF('ESA Input'!AH4853="","",'ESA Input'!AH4853)</f>
        <v/>
      </c>
      <c r="F4888" s="461" t="str">
        <f>IF('ESA Input'!AH4853="","",IF('ESA Input'!AH4853="YES",'ESA Input'!AG4853,""))</f>
        <v/>
      </c>
      <c r="G4888" s="462"/>
      <c r="H4888" s="201" t="str">
        <f>IF('ESA Input'!AH4853="","",IF('ESA Input'!AH4853="Yes",'ESA Input'!J4853,""))</f>
        <v/>
      </c>
      <c r="I4888" s="227" t="str">
        <f>IF('ESA Input'!AH4853="","",IF('ESA Input'!AH4853="Yes",'ESA Input'!D4853,""))</f>
        <v/>
      </c>
      <c r="J4888" s="235" t="str">
        <f>IF('ESA Input'!AH4853="","",IF('ESA Input'!AH4853="Yes",'ESA Input'!E4853,""))</f>
        <v/>
      </c>
      <c r="K4888" s="29" t="str">
        <f>IF('ESA Input'!AH4853="","",IF('ESA Input'!AH4853="Yes",'ESA Input'!H4853,""))</f>
        <v/>
      </c>
      <c r="L4888" s="236" t="str">
        <f>IF('ESA Input'!AH4853="","",IF('ESA Input'!AH4853="Yes",'ESA Input'!G4853,""))</f>
        <v/>
      </c>
      <c r="M4888" s="31" t="str">
        <f t="shared" si="453"/>
        <v/>
      </c>
      <c r="N4888" s="208" t="str">
        <f t="shared" si="454"/>
        <v/>
      </c>
      <c r="O4888" s="209" t="str">
        <f t="shared" si="455"/>
        <v/>
      </c>
      <c r="P4888" s="209" t="str">
        <f t="shared" si="456"/>
        <v/>
      </c>
      <c r="Q4888" s="31" t="str">
        <f t="shared" si="457"/>
        <v/>
      </c>
      <c r="R4888" s="129" t="s">
        <v>9</v>
      </c>
      <c r="S4888" s="128" t="s">
        <v>9</v>
      </c>
      <c r="T4888" s="1"/>
    </row>
    <row r="4889" spans="1:20" ht="15.75" hidden="1" customHeight="1">
      <c r="A4889" s="1" t="str">
        <f t="shared" si="1"/>
        <v/>
      </c>
      <c r="B4889" s="268" t="str">
        <f t="shared" si="452"/>
        <v>X</v>
      </c>
      <c r="C4889" s="1"/>
      <c r="D4889" s="27" t="str">
        <f>IF('ESA Input'!AH4854="","",IF('ESA Input'!AH4854="Yes",'ESA Input'!B4854,"Ineligible"))</f>
        <v/>
      </c>
      <c r="E4889" s="242" t="str">
        <f>IF('ESA Input'!AH4854="","",'ESA Input'!AH4854)</f>
        <v/>
      </c>
      <c r="F4889" s="461" t="str">
        <f>IF('ESA Input'!AH4854="","",IF('ESA Input'!AH4854="YES",'ESA Input'!AG4854,""))</f>
        <v/>
      </c>
      <c r="G4889" s="462"/>
      <c r="H4889" s="201" t="str">
        <f>IF('ESA Input'!AH4854="","",IF('ESA Input'!AH4854="Yes",'ESA Input'!J4854,""))</f>
        <v/>
      </c>
      <c r="I4889" s="227" t="str">
        <f>IF('ESA Input'!AH4854="","",IF('ESA Input'!AH4854="Yes",'ESA Input'!D4854,""))</f>
        <v/>
      </c>
      <c r="J4889" s="235" t="str">
        <f>IF('ESA Input'!AH4854="","",IF('ESA Input'!AH4854="Yes",'ESA Input'!E4854,""))</f>
        <v/>
      </c>
      <c r="K4889" s="29" t="str">
        <f>IF('ESA Input'!AH4854="","",IF('ESA Input'!AH4854="Yes",'ESA Input'!H4854,""))</f>
        <v/>
      </c>
      <c r="L4889" s="236" t="str">
        <f>IF('ESA Input'!AH4854="","",IF('ESA Input'!AH4854="Yes",'ESA Input'!G4854,""))</f>
        <v/>
      </c>
      <c r="M4889" s="31" t="str">
        <f t="shared" si="453"/>
        <v/>
      </c>
      <c r="N4889" s="208" t="str">
        <f t="shared" si="454"/>
        <v/>
      </c>
      <c r="O4889" s="209" t="str">
        <f t="shared" si="455"/>
        <v/>
      </c>
      <c r="P4889" s="209" t="str">
        <f t="shared" si="456"/>
        <v/>
      </c>
      <c r="Q4889" s="31" t="str">
        <f t="shared" si="457"/>
        <v/>
      </c>
      <c r="R4889" s="129" t="s">
        <v>9</v>
      </c>
      <c r="S4889" s="128" t="s">
        <v>9</v>
      </c>
      <c r="T4889" s="1"/>
    </row>
    <row r="4890" spans="1:20" ht="15.75" hidden="1" customHeight="1">
      <c r="A4890" s="1" t="str">
        <f t="shared" si="1"/>
        <v/>
      </c>
      <c r="B4890" s="268" t="str">
        <f t="shared" si="452"/>
        <v>X</v>
      </c>
      <c r="C4890" s="1"/>
      <c r="D4890" s="27" t="str">
        <f>IF('ESA Input'!AH4855="","",IF('ESA Input'!AH4855="Yes",'ESA Input'!B4855,"Ineligible"))</f>
        <v/>
      </c>
      <c r="E4890" s="242" t="str">
        <f>IF('ESA Input'!AH4855="","",'ESA Input'!AH4855)</f>
        <v/>
      </c>
      <c r="F4890" s="461" t="str">
        <f>IF('ESA Input'!AH4855="","",IF('ESA Input'!AH4855="YES",'ESA Input'!AG4855,""))</f>
        <v/>
      </c>
      <c r="G4890" s="462"/>
      <c r="H4890" s="201" t="str">
        <f>IF('ESA Input'!AH4855="","",IF('ESA Input'!AH4855="Yes",'ESA Input'!J4855,""))</f>
        <v/>
      </c>
      <c r="I4890" s="227" t="str">
        <f>IF('ESA Input'!AH4855="","",IF('ESA Input'!AH4855="Yes",'ESA Input'!D4855,""))</f>
        <v/>
      </c>
      <c r="J4890" s="235" t="str">
        <f>IF('ESA Input'!AH4855="","",IF('ESA Input'!AH4855="Yes",'ESA Input'!E4855,""))</f>
        <v/>
      </c>
      <c r="K4890" s="29" t="str">
        <f>IF('ESA Input'!AH4855="","",IF('ESA Input'!AH4855="Yes",'ESA Input'!H4855,""))</f>
        <v/>
      </c>
      <c r="L4890" s="236" t="str">
        <f>IF('ESA Input'!AH4855="","",IF('ESA Input'!AH4855="Yes",'ESA Input'!G4855,""))</f>
        <v/>
      </c>
      <c r="M4890" s="31" t="str">
        <f t="shared" si="453"/>
        <v/>
      </c>
      <c r="N4890" s="208" t="str">
        <f t="shared" si="454"/>
        <v/>
      </c>
      <c r="O4890" s="209" t="str">
        <f t="shared" si="455"/>
        <v/>
      </c>
      <c r="P4890" s="209" t="str">
        <f t="shared" si="456"/>
        <v/>
      </c>
      <c r="Q4890" s="31" t="str">
        <f t="shared" si="457"/>
        <v/>
      </c>
      <c r="R4890" s="129" t="s">
        <v>9</v>
      </c>
      <c r="S4890" s="128" t="s">
        <v>9</v>
      </c>
      <c r="T4890" s="1"/>
    </row>
    <row r="4891" spans="1:20" ht="15.75" hidden="1" customHeight="1">
      <c r="A4891" s="1" t="str">
        <f t="shared" si="1"/>
        <v/>
      </c>
      <c r="B4891" s="268" t="str">
        <f t="shared" si="452"/>
        <v>X</v>
      </c>
      <c r="C4891" s="1"/>
      <c r="D4891" s="27" t="str">
        <f>IF('ESA Input'!AH4856="","",IF('ESA Input'!AH4856="Yes",'ESA Input'!B4856,"Ineligible"))</f>
        <v/>
      </c>
      <c r="E4891" s="242" t="str">
        <f>IF('ESA Input'!AH4856="","",'ESA Input'!AH4856)</f>
        <v/>
      </c>
      <c r="F4891" s="461" t="str">
        <f>IF('ESA Input'!AH4856="","",IF('ESA Input'!AH4856="YES",'ESA Input'!AG4856,""))</f>
        <v/>
      </c>
      <c r="G4891" s="462"/>
      <c r="H4891" s="201" t="str">
        <f>IF('ESA Input'!AH4856="","",IF('ESA Input'!AH4856="Yes",'ESA Input'!J4856,""))</f>
        <v/>
      </c>
      <c r="I4891" s="227" t="str">
        <f>IF('ESA Input'!AH4856="","",IF('ESA Input'!AH4856="Yes",'ESA Input'!D4856,""))</f>
        <v/>
      </c>
      <c r="J4891" s="235" t="str">
        <f>IF('ESA Input'!AH4856="","",IF('ESA Input'!AH4856="Yes",'ESA Input'!E4856,""))</f>
        <v/>
      </c>
      <c r="K4891" s="29" t="str">
        <f>IF('ESA Input'!AH4856="","",IF('ESA Input'!AH4856="Yes",'ESA Input'!H4856,""))</f>
        <v/>
      </c>
      <c r="L4891" s="236" t="str">
        <f>IF('ESA Input'!AH4856="","",IF('ESA Input'!AH4856="Yes",'ESA Input'!G4856,""))</f>
        <v/>
      </c>
      <c r="M4891" s="31" t="str">
        <f t="shared" si="453"/>
        <v/>
      </c>
      <c r="N4891" s="208" t="str">
        <f t="shared" si="454"/>
        <v/>
      </c>
      <c r="O4891" s="209" t="str">
        <f t="shared" si="455"/>
        <v/>
      </c>
      <c r="P4891" s="209" t="str">
        <f t="shared" si="456"/>
        <v/>
      </c>
      <c r="Q4891" s="31" t="str">
        <f t="shared" si="457"/>
        <v/>
      </c>
      <c r="R4891" s="129" t="s">
        <v>9</v>
      </c>
      <c r="S4891" s="128" t="s">
        <v>9</v>
      </c>
      <c r="T4891" s="1"/>
    </row>
    <row r="4892" spans="1:20" ht="15.75" hidden="1" customHeight="1">
      <c r="A4892" s="1" t="str">
        <f t="shared" si="1"/>
        <v/>
      </c>
      <c r="B4892" s="268" t="str">
        <f t="shared" si="452"/>
        <v>X</v>
      </c>
      <c r="C4892" s="1"/>
      <c r="D4892" s="27" t="str">
        <f>IF('ESA Input'!AH4857="","",IF('ESA Input'!AH4857="Yes",'ESA Input'!B4857,"Ineligible"))</f>
        <v/>
      </c>
      <c r="E4892" s="242" t="str">
        <f>IF('ESA Input'!AH4857="","",'ESA Input'!AH4857)</f>
        <v/>
      </c>
      <c r="F4892" s="461" t="str">
        <f>IF('ESA Input'!AH4857="","",IF('ESA Input'!AH4857="YES",'ESA Input'!AG4857,""))</f>
        <v/>
      </c>
      <c r="G4892" s="462"/>
      <c r="H4892" s="201" t="str">
        <f>IF('ESA Input'!AH4857="","",IF('ESA Input'!AH4857="Yes",'ESA Input'!J4857,""))</f>
        <v/>
      </c>
      <c r="I4892" s="227" t="str">
        <f>IF('ESA Input'!AH4857="","",IF('ESA Input'!AH4857="Yes",'ESA Input'!D4857,""))</f>
        <v/>
      </c>
      <c r="J4892" s="235" t="str">
        <f>IF('ESA Input'!AH4857="","",IF('ESA Input'!AH4857="Yes",'ESA Input'!E4857,""))</f>
        <v/>
      </c>
      <c r="K4892" s="29" t="str">
        <f>IF('ESA Input'!AH4857="","",IF('ESA Input'!AH4857="Yes",'ESA Input'!H4857,""))</f>
        <v/>
      </c>
      <c r="L4892" s="236" t="str">
        <f>IF('ESA Input'!AH4857="","",IF('ESA Input'!AH4857="Yes",'ESA Input'!G4857,""))</f>
        <v/>
      </c>
      <c r="M4892" s="31" t="str">
        <f t="shared" si="453"/>
        <v/>
      </c>
      <c r="N4892" s="208" t="str">
        <f t="shared" si="454"/>
        <v/>
      </c>
      <c r="O4892" s="209" t="str">
        <f t="shared" si="455"/>
        <v/>
      </c>
      <c r="P4892" s="209" t="str">
        <f t="shared" si="456"/>
        <v/>
      </c>
      <c r="Q4892" s="31" t="str">
        <f t="shared" si="457"/>
        <v/>
      </c>
      <c r="R4892" s="129" t="s">
        <v>9</v>
      </c>
      <c r="S4892" s="128" t="s">
        <v>9</v>
      </c>
      <c r="T4892" s="1"/>
    </row>
    <row r="4893" spans="1:20" ht="15.75" hidden="1" customHeight="1">
      <c r="A4893" s="1" t="str">
        <f t="shared" si="1"/>
        <v/>
      </c>
      <c r="B4893" s="268" t="str">
        <f t="shared" si="452"/>
        <v>X</v>
      </c>
      <c r="C4893" s="1"/>
      <c r="D4893" s="27" t="str">
        <f>IF('ESA Input'!AH4858="","",IF('ESA Input'!AH4858="Yes",'ESA Input'!B4858,"Ineligible"))</f>
        <v/>
      </c>
      <c r="E4893" s="242" t="str">
        <f>IF('ESA Input'!AH4858="","",'ESA Input'!AH4858)</f>
        <v/>
      </c>
      <c r="F4893" s="461" t="str">
        <f>IF('ESA Input'!AH4858="","",IF('ESA Input'!AH4858="YES",'ESA Input'!AG4858,""))</f>
        <v/>
      </c>
      <c r="G4893" s="462"/>
      <c r="H4893" s="201" t="str">
        <f>IF('ESA Input'!AH4858="","",IF('ESA Input'!AH4858="Yes",'ESA Input'!J4858,""))</f>
        <v/>
      </c>
      <c r="I4893" s="227" t="str">
        <f>IF('ESA Input'!AH4858="","",IF('ESA Input'!AH4858="Yes",'ESA Input'!D4858,""))</f>
        <v/>
      </c>
      <c r="J4893" s="235" t="str">
        <f>IF('ESA Input'!AH4858="","",IF('ESA Input'!AH4858="Yes",'ESA Input'!E4858,""))</f>
        <v/>
      </c>
      <c r="K4893" s="29" t="str">
        <f>IF('ESA Input'!AH4858="","",IF('ESA Input'!AH4858="Yes",'ESA Input'!H4858,""))</f>
        <v/>
      </c>
      <c r="L4893" s="236" t="str">
        <f>IF('ESA Input'!AH4858="","",IF('ESA Input'!AH4858="Yes",'ESA Input'!G4858,""))</f>
        <v/>
      </c>
      <c r="M4893" s="31" t="str">
        <f t="shared" si="453"/>
        <v/>
      </c>
      <c r="N4893" s="208" t="str">
        <f t="shared" si="454"/>
        <v/>
      </c>
      <c r="O4893" s="209" t="str">
        <f t="shared" si="455"/>
        <v/>
      </c>
      <c r="P4893" s="209" t="str">
        <f t="shared" si="456"/>
        <v/>
      </c>
      <c r="Q4893" s="31" t="str">
        <f t="shared" si="457"/>
        <v/>
      </c>
      <c r="R4893" s="129" t="s">
        <v>9</v>
      </c>
      <c r="S4893" s="128" t="s">
        <v>9</v>
      </c>
      <c r="T4893" s="1"/>
    </row>
    <row r="4894" spans="1:20" ht="15.75" hidden="1" customHeight="1">
      <c r="A4894" s="1" t="str">
        <f t="shared" si="1"/>
        <v/>
      </c>
      <c r="B4894" s="268" t="str">
        <f t="shared" si="452"/>
        <v>X</v>
      </c>
      <c r="C4894" s="1"/>
      <c r="D4894" s="27" t="str">
        <f>IF('ESA Input'!AH4859="","",IF('ESA Input'!AH4859="Yes",'ESA Input'!B4859,"Ineligible"))</f>
        <v/>
      </c>
      <c r="E4894" s="242" t="str">
        <f>IF('ESA Input'!AH4859="","",'ESA Input'!AH4859)</f>
        <v/>
      </c>
      <c r="F4894" s="461" t="str">
        <f>IF('ESA Input'!AH4859="","",IF('ESA Input'!AH4859="YES",'ESA Input'!AG4859,""))</f>
        <v/>
      </c>
      <c r="G4894" s="462"/>
      <c r="H4894" s="201" t="str">
        <f>IF('ESA Input'!AH4859="","",IF('ESA Input'!AH4859="Yes",'ESA Input'!J4859,""))</f>
        <v/>
      </c>
      <c r="I4894" s="227" t="str">
        <f>IF('ESA Input'!AH4859="","",IF('ESA Input'!AH4859="Yes",'ESA Input'!D4859,""))</f>
        <v/>
      </c>
      <c r="J4894" s="235" t="str">
        <f>IF('ESA Input'!AH4859="","",IF('ESA Input'!AH4859="Yes",'ESA Input'!E4859,""))</f>
        <v/>
      </c>
      <c r="K4894" s="29" t="str">
        <f>IF('ESA Input'!AH4859="","",IF('ESA Input'!AH4859="Yes",'ESA Input'!H4859,""))</f>
        <v/>
      </c>
      <c r="L4894" s="236" t="str">
        <f>IF('ESA Input'!AH4859="","",IF('ESA Input'!AH4859="Yes",'ESA Input'!G4859,""))</f>
        <v/>
      </c>
      <c r="M4894" s="31" t="str">
        <f t="shared" si="453"/>
        <v/>
      </c>
      <c r="N4894" s="208" t="str">
        <f t="shared" si="454"/>
        <v/>
      </c>
      <c r="O4894" s="209" t="str">
        <f t="shared" si="455"/>
        <v/>
      </c>
      <c r="P4894" s="209" t="str">
        <f t="shared" si="456"/>
        <v/>
      </c>
      <c r="Q4894" s="31" t="str">
        <f t="shared" si="457"/>
        <v/>
      </c>
      <c r="R4894" s="129" t="s">
        <v>9</v>
      </c>
      <c r="S4894" s="128" t="s">
        <v>9</v>
      </c>
      <c r="T4894" s="1"/>
    </row>
    <row r="4895" spans="1:20" ht="15.75" hidden="1" customHeight="1">
      <c r="A4895" s="1" t="str">
        <f t="shared" si="1"/>
        <v/>
      </c>
      <c r="B4895" s="268" t="str">
        <f t="shared" si="452"/>
        <v>X</v>
      </c>
      <c r="C4895" s="1"/>
      <c r="D4895" s="27" t="str">
        <f>IF('ESA Input'!AH4860="","",IF('ESA Input'!AH4860="Yes",'ESA Input'!B4860,"Ineligible"))</f>
        <v/>
      </c>
      <c r="E4895" s="242" t="str">
        <f>IF('ESA Input'!AH4860="","",'ESA Input'!AH4860)</f>
        <v/>
      </c>
      <c r="F4895" s="461" t="str">
        <f>IF('ESA Input'!AH4860="","",IF('ESA Input'!AH4860="YES",'ESA Input'!AG4860,""))</f>
        <v/>
      </c>
      <c r="G4895" s="462"/>
      <c r="H4895" s="201" t="str">
        <f>IF('ESA Input'!AH4860="","",IF('ESA Input'!AH4860="Yes",'ESA Input'!J4860,""))</f>
        <v/>
      </c>
      <c r="I4895" s="227" t="str">
        <f>IF('ESA Input'!AH4860="","",IF('ESA Input'!AH4860="Yes",'ESA Input'!D4860,""))</f>
        <v/>
      </c>
      <c r="J4895" s="235" t="str">
        <f>IF('ESA Input'!AH4860="","",IF('ESA Input'!AH4860="Yes",'ESA Input'!E4860,""))</f>
        <v/>
      </c>
      <c r="K4895" s="29" t="str">
        <f>IF('ESA Input'!AH4860="","",IF('ESA Input'!AH4860="Yes",'ESA Input'!H4860,""))</f>
        <v/>
      </c>
      <c r="L4895" s="236" t="str">
        <f>IF('ESA Input'!AH4860="","",IF('ESA Input'!AH4860="Yes",'ESA Input'!G4860,""))</f>
        <v/>
      </c>
      <c r="M4895" s="31" t="str">
        <f t="shared" si="453"/>
        <v/>
      </c>
      <c r="N4895" s="208" t="str">
        <f t="shared" si="454"/>
        <v/>
      </c>
      <c r="O4895" s="209" t="str">
        <f t="shared" si="455"/>
        <v/>
      </c>
      <c r="P4895" s="209" t="str">
        <f t="shared" si="456"/>
        <v/>
      </c>
      <c r="Q4895" s="31" t="str">
        <f t="shared" si="457"/>
        <v/>
      </c>
      <c r="R4895" s="129" t="s">
        <v>9</v>
      </c>
      <c r="S4895" s="128" t="s">
        <v>9</v>
      </c>
      <c r="T4895" s="1"/>
    </row>
    <row r="4896" spans="1:20" ht="15.75" hidden="1" customHeight="1">
      <c r="A4896" s="1" t="str">
        <f t="shared" si="1"/>
        <v/>
      </c>
      <c r="B4896" s="268" t="str">
        <f t="shared" si="452"/>
        <v>X</v>
      </c>
      <c r="C4896" s="1"/>
      <c r="D4896" s="27" t="str">
        <f>IF('ESA Input'!AH4861="","",IF('ESA Input'!AH4861="Yes",'ESA Input'!B4861,"Ineligible"))</f>
        <v/>
      </c>
      <c r="E4896" s="242" t="str">
        <f>IF('ESA Input'!AH4861="","",'ESA Input'!AH4861)</f>
        <v/>
      </c>
      <c r="F4896" s="461" t="str">
        <f>IF('ESA Input'!AH4861="","",IF('ESA Input'!AH4861="YES",'ESA Input'!AG4861,""))</f>
        <v/>
      </c>
      <c r="G4896" s="462"/>
      <c r="H4896" s="201" t="str">
        <f>IF('ESA Input'!AH4861="","",IF('ESA Input'!AH4861="Yes",'ESA Input'!J4861,""))</f>
        <v/>
      </c>
      <c r="I4896" s="227" t="str">
        <f>IF('ESA Input'!AH4861="","",IF('ESA Input'!AH4861="Yes",'ESA Input'!D4861,""))</f>
        <v/>
      </c>
      <c r="J4896" s="235" t="str">
        <f>IF('ESA Input'!AH4861="","",IF('ESA Input'!AH4861="Yes",'ESA Input'!E4861,""))</f>
        <v/>
      </c>
      <c r="K4896" s="29" t="str">
        <f>IF('ESA Input'!AH4861="","",IF('ESA Input'!AH4861="Yes",'ESA Input'!H4861,""))</f>
        <v/>
      </c>
      <c r="L4896" s="236" t="str">
        <f>IF('ESA Input'!AH4861="","",IF('ESA Input'!AH4861="Yes",'ESA Input'!G4861,""))</f>
        <v/>
      </c>
      <c r="M4896" s="31" t="str">
        <f t="shared" si="453"/>
        <v/>
      </c>
      <c r="N4896" s="208" t="str">
        <f t="shared" si="454"/>
        <v/>
      </c>
      <c r="O4896" s="209" t="str">
        <f t="shared" si="455"/>
        <v/>
      </c>
      <c r="P4896" s="209" t="str">
        <f t="shared" si="456"/>
        <v/>
      </c>
      <c r="Q4896" s="31" t="str">
        <f t="shared" si="457"/>
        <v/>
      </c>
      <c r="R4896" s="129" t="s">
        <v>9</v>
      </c>
      <c r="S4896" s="128" t="s">
        <v>9</v>
      </c>
      <c r="T4896" s="1"/>
    </row>
    <row r="4897" spans="1:20" ht="15.75" hidden="1" customHeight="1">
      <c r="A4897" s="1" t="str">
        <f t="shared" si="1"/>
        <v/>
      </c>
      <c r="B4897" s="268" t="str">
        <f t="shared" si="452"/>
        <v>X</v>
      </c>
      <c r="C4897" s="1"/>
      <c r="D4897" s="27" t="str">
        <f>IF('ESA Input'!AH4862="","",IF('ESA Input'!AH4862="Yes",'ESA Input'!B4862,"Ineligible"))</f>
        <v/>
      </c>
      <c r="E4897" s="242" t="str">
        <f>IF('ESA Input'!AH4862="","",'ESA Input'!AH4862)</f>
        <v/>
      </c>
      <c r="F4897" s="461" t="str">
        <f>IF('ESA Input'!AH4862="","",IF('ESA Input'!AH4862="YES",'ESA Input'!AG4862,""))</f>
        <v/>
      </c>
      <c r="G4897" s="462"/>
      <c r="H4897" s="201" t="str">
        <f>IF('ESA Input'!AH4862="","",IF('ESA Input'!AH4862="Yes",'ESA Input'!J4862,""))</f>
        <v/>
      </c>
      <c r="I4897" s="227" t="str">
        <f>IF('ESA Input'!AH4862="","",IF('ESA Input'!AH4862="Yes",'ESA Input'!D4862,""))</f>
        <v/>
      </c>
      <c r="J4897" s="235" t="str">
        <f>IF('ESA Input'!AH4862="","",IF('ESA Input'!AH4862="Yes",'ESA Input'!E4862,""))</f>
        <v/>
      </c>
      <c r="K4897" s="29" t="str">
        <f>IF('ESA Input'!AH4862="","",IF('ESA Input'!AH4862="Yes",'ESA Input'!H4862,""))</f>
        <v/>
      </c>
      <c r="L4897" s="236" t="str">
        <f>IF('ESA Input'!AH4862="","",IF('ESA Input'!AH4862="Yes",'ESA Input'!G4862,""))</f>
        <v/>
      </c>
      <c r="M4897" s="31" t="str">
        <f t="shared" si="453"/>
        <v/>
      </c>
      <c r="N4897" s="208" t="str">
        <f t="shared" si="454"/>
        <v/>
      </c>
      <c r="O4897" s="209" t="str">
        <f t="shared" si="455"/>
        <v/>
      </c>
      <c r="P4897" s="209" t="str">
        <f t="shared" si="456"/>
        <v/>
      </c>
      <c r="Q4897" s="31" t="str">
        <f t="shared" si="457"/>
        <v/>
      </c>
      <c r="R4897" s="129" t="s">
        <v>9</v>
      </c>
      <c r="S4897" s="128" t="s">
        <v>9</v>
      </c>
      <c r="T4897" s="1"/>
    </row>
    <row r="4898" spans="1:20" ht="15.75" hidden="1" customHeight="1">
      <c r="A4898" s="1" t="str">
        <f t="shared" si="1"/>
        <v/>
      </c>
      <c r="B4898" s="268" t="str">
        <f t="shared" si="452"/>
        <v>X</v>
      </c>
      <c r="C4898" s="1"/>
      <c r="D4898" s="27" t="str">
        <f>IF('ESA Input'!AH4863="","",IF('ESA Input'!AH4863="Yes",'ESA Input'!B4863,"Ineligible"))</f>
        <v/>
      </c>
      <c r="E4898" s="242" t="str">
        <f>IF('ESA Input'!AH4863="","",'ESA Input'!AH4863)</f>
        <v/>
      </c>
      <c r="F4898" s="461" t="str">
        <f>IF('ESA Input'!AH4863="","",IF('ESA Input'!AH4863="YES",'ESA Input'!AG4863,""))</f>
        <v/>
      </c>
      <c r="G4898" s="462"/>
      <c r="H4898" s="201" t="str">
        <f>IF('ESA Input'!AH4863="","",IF('ESA Input'!AH4863="Yes",'ESA Input'!J4863,""))</f>
        <v/>
      </c>
      <c r="I4898" s="227" t="str">
        <f>IF('ESA Input'!AH4863="","",IF('ESA Input'!AH4863="Yes",'ESA Input'!D4863,""))</f>
        <v/>
      </c>
      <c r="J4898" s="235" t="str">
        <f>IF('ESA Input'!AH4863="","",IF('ESA Input'!AH4863="Yes",'ESA Input'!E4863,""))</f>
        <v/>
      </c>
      <c r="K4898" s="29" t="str">
        <f>IF('ESA Input'!AH4863="","",IF('ESA Input'!AH4863="Yes",'ESA Input'!H4863,""))</f>
        <v/>
      </c>
      <c r="L4898" s="236" t="str">
        <f>IF('ESA Input'!AH4863="","",IF('ESA Input'!AH4863="Yes",'ESA Input'!G4863,""))</f>
        <v/>
      </c>
      <c r="M4898" s="31" t="str">
        <f t="shared" si="453"/>
        <v/>
      </c>
      <c r="N4898" s="208" t="str">
        <f t="shared" si="454"/>
        <v/>
      </c>
      <c r="O4898" s="209" t="str">
        <f t="shared" si="455"/>
        <v/>
      </c>
      <c r="P4898" s="209" t="str">
        <f t="shared" si="456"/>
        <v/>
      </c>
      <c r="Q4898" s="31" t="str">
        <f t="shared" si="457"/>
        <v/>
      </c>
      <c r="R4898" s="129" t="s">
        <v>9</v>
      </c>
      <c r="S4898" s="128" t="s">
        <v>9</v>
      </c>
      <c r="T4898" s="1"/>
    </row>
    <row r="4899" spans="1:20" ht="15.75" hidden="1" customHeight="1">
      <c r="A4899" s="1" t="str">
        <f t="shared" si="1"/>
        <v/>
      </c>
      <c r="B4899" s="268" t="str">
        <f t="shared" si="452"/>
        <v>X</v>
      </c>
      <c r="C4899" s="1"/>
      <c r="D4899" s="27" t="str">
        <f>IF('ESA Input'!AH4864="","",IF('ESA Input'!AH4864="Yes",'ESA Input'!B4864,"Ineligible"))</f>
        <v/>
      </c>
      <c r="E4899" s="242" t="str">
        <f>IF('ESA Input'!AH4864="","",'ESA Input'!AH4864)</f>
        <v/>
      </c>
      <c r="F4899" s="461" t="str">
        <f>IF('ESA Input'!AH4864="","",IF('ESA Input'!AH4864="YES",'ESA Input'!AG4864,""))</f>
        <v/>
      </c>
      <c r="G4899" s="462"/>
      <c r="H4899" s="201" t="str">
        <f>IF('ESA Input'!AH4864="","",IF('ESA Input'!AH4864="Yes",'ESA Input'!J4864,""))</f>
        <v/>
      </c>
      <c r="I4899" s="227" t="str">
        <f>IF('ESA Input'!AH4864="","",IF('ESA Input'!AH4864="Yes",'ESA Input'!D4864,""))</f>
        <v/>
      </c>
      <c r="J4899" s="235" t="str">
        <f>IF('ESA Input'!AH4864="","",IF('ESA Input'!AH4864="Yes",'ESA Input'!E4864,""))</f>
        <v/>
      </c>
      <c r="K4899" s="29" t="str">
        <f>IF('ESA Input'!AH4864="","",IF('ESA Input'!AH4864="Yes",'ESA Input'!H4864,""))</f>
        <v/>
      </c>
      <c r="L4899" s="236" t="str">
        <f>IF('ESA Input'!AH4864="","",IF('ESA Input'!AH4864="Yes",'ESA Input'!G4864,""))</f>
        <v/>
      </c>
      <c r="M4899" s="31" t="str">
        <f t="shared" si="453"/>
        <v/>
      </c>
      <c r="N4899" s="208" t="str">
        <f t="shared" si="454"/>
        <v/>
      </c>
      <c r="O4899" s="209" t="str">
        <f t="shared" si="455"/>
        <v/>
      </c>
      <c r="P4899" s="209" t="str">
        <f t="shared" si="456"/>
        <v/>
      </c>
      <c r="Q4899" s="31" t="str">
        <f t="shared" si="457"/>
        <v/>
      </c>
      <c r="R4899" s="129" t="s">
        <v>9</v>
      </c>
      <c r="S4899" s="128" t="s">
        <v>9</v>
      </c>
      <c r="T4899" s="1"/>
    </row>
    <row r="4900" spans="1:20" ht="15.75" hidden="1" customHeight="1">
      <c r="A4900" s="1" t="str">
        <f t="shared" si="1"/>
        <v/>
      </c>
      <c r="B4900" s="268" t="str">
        <f t="shared" si="452"/>
        <v>X</v>
      </c>
      <c r="C4900" s="1"/>
      <c r="D4900" s="27" t="str">
        <f>IF('ESA Input'!AH4865="","",IF('ESA Input'!AH4865="Yes",'ESA Input'!B4865,"Ineligible"))</f>
        <v/>
      </c>
      <c r="E4900" s="242" t="str">
        <f>IF('ESA Input'!AH4865="","",'ESA Input'!AH4865)</f>
        <v/>
      </c>
      <c r="F4900" s="461" t="str">
        <f>IF('ESA Input'!AH4865="","",IF('ESA Input'!AH4865="YES",'ESA Input'!AG4865,""))</f>
        <v/>
      </c>
      <c r="G4900" s="462"/>
      <c r="H4900" s="201" t="str">
        <f>IF('ESA Input'!AH4865="","",IF('ESA Input'!AH4865="Yes",'ESA Input'!J4865,""))</f>
        <v/>
      </c>
      <c r="I4900" s="227" t="str">
        <f>IF('ESA Input'!AH4865="","",IF('ESA Input'!AH4865="Yes",'ESA Input'!D4865,""))</f>
        <v/>
      </c>
      <c r="J4900" s="235" t="str">
        <f>IF('ESA Input'!AH4865="","",IF('ESA Input'!AH4865="Yes",'ESA Input'!E4865,""))</f>
        <v/>
      </c>
      <c r="K4900" s="29" t="str">
        <f>IF('ESA Input'!AH4865="","",IF('ESA Input'!AH4865="Yes",'ESA Input'!H4865,""))</f>
        <v/>
      </c>
      <c r="L4900" s="236" t="str">
        <f>IF('ESA Input'!AH4865="","",IF('ESA Input'!AH4865="Yes",'ESA Input'!G4865,""))</f>
        <v/>
      </c>
      <c r="M4900" s="31" t="str">
        <f t="shared" si="453"/>
        <v/>
      </c>
      <c r="N4900" s="208" t="str">
        <f t="shared" si="454"/>
        <v/>
      </c>
      <c r="O4900" s="209" t="str">
        <f t="shared" si="455"/>
        <v/>
      </c>
      <c r="P4900" s="209" t="str">
        <f t="shared" si="456"/>
        <v/>
      </c>
      <c r="Q4900" s="31" t="str">
        <f t="shared" si="457"/>
        <v/>
      </c>
      <c r="R4900" s="129" t="s">
        <v>9</v>
      </c>
      <c r="S4900" s="128" t="s">
        <v>9</v>
      </c>
      <c r="T4900" s="1"/>
    </row>
    <row r="4901" spans="1:20" ht="15.75" hidden="1" customHeight="1">
      <c r="A4901" s="1" t="str">
        <f t="shared" si="1"/>
        <v/>
      </c>
      <c r="B4901" s="268" t="str">
        <f t="shared" si="452"/>
        <v>X</v>
      </c>
      <c r="C4901" s="1"/>
      <c r="D4901" s="27" t="str">
        <f>IF('ESA Input'!AH4866="","",IF('ESA Input'!AH4866="Yes",'ESA Input'!B4866,"Ineligible"))</f>
        <v/>
      </c>
      <c r="E4901" s="242" t="str">
        <f>IF('ESA Input'!AH4866="","",'ESA Input'!AH4866)</f>
        <v/>
      </c>
      <c r="F4901" s="461" t="str">
        <f>IF('ESA Input'!AH4866="","",IF('ESA Input'!AH4866="YES",'ESA Input'!AG4866,""))</f>
        <v/>
      </c>
      <c r="G4901" s="462"/>
      <c r="H4901" s="201" t="str">
        <f>IF('ESA Input'!AH4866="","",IF('ESA Input'!AH4866="Yes",'ESA Input'!J4866,""))</f>
        <v/>
      </c>
      <c r="I4901" s="227" t="str">
        <f>IF('ESA Input'!AH4866="","",IF('ESA Input'!AH4866="Yes",'ESA Input'!D4866,""))</f>
        <v/>
      </c>
      <c r="J4901" s="235" t="str">
        <f>IF('ESA Input'!AH4866="","",IF('ESA Input'!AH4866="Yes",'ESA Input'!E4866,""))</f>
        <v/>
      </c>
      <c r="K4901" s="29" t="str">
        <f>IF('ESA Input'!AH4866="","",IF('ESA Input'!AH4866="Yes",'ESA Input'!H4866,""))</f>
        <v/>
      </c>
      <c r="L4901" s="236" t="str">
        <f>IF('ESA Input'!AH4866="","",IF('ESA Input'!AH4866="Yes",'ESA Input'!G4866,""))</f>
        <v/>
      </c>
      <c r="M4901" s="31" t="str">
        <f t="shared" si="453"/>
        <v/>
      </c>
      <c r="N4901" s="208" t="str">
        <f t="shared" si="454"/>
        <v/>
      </c>
      <c r="O4901" s="209" t="str">
        <f t="shared" si="455"/>
        <v/>
      </c>
      <c r="P4901" s="209" t="str">
        <f t="shared" si="456"/>
        <v/>
      </c>
      <c r="Q4901" s="31" t="str">
        <f t="shared" si="457"/>
        <v/>
      </c>
      <c r="R4901" s="129" t="s">
        <v>9</v>
      </c>
      <c r="S4901" s="128" t="s">
        <v>9</v>
      </c>
      <c r="T4901" s="1"/>
    </row>
    <row r="4902" spans="1:20" ht="15.75" hidden="1" customHeight="1">
      <c r="A4902" s="1" t="str">
        <f t="shared" si="1"/>
        <v/>
      </c>
      <c r="B4902" s="268" t="str">
        <f t="shared" ref="B4902:B4965" si="458">IF(Q4902&gt;M4902,"+",IF(Q4902&lt;M4902,"-","X"))</f>
        <v>X</v>
      </c>
      <c r="C4902" s="1"/>
      <c r="D4902" s="27" t="str">
        <f>IF('ESA Input'!AH4867="","",IF('ESA Input'!AH4867="Yes",'ESA Input'!B4867,"Ineligible"))</f>
        <v/>
      </c>
      <c r="E4902" s="242" t="str">
        <f>IF('ESA Input'!AH4867="","",'ESA Input'!AH4867)</f>
        <v/>
      </c>
      <c r="F4902" s="461" t="str">
        <f>IF('ESA Input'!AH4867="","",IF('ESA Input'!AH4867="YES",'ESA Input'!AG4867,""))</f>
        <v/>
      </c>
      <c r="G4902" s="462"/>
      <c r="H4902" s="201" t="str">
        <f>IF('ESA Input'!AH4867="","",IF('ESA Input'!AH4867="Yes",'ESA Input'!J4867,""))</f>
        <v/>
      </c>
      <c r="I4902" s="227" t="str">
        <f>IF('ESA Input'!AH4867="","",IF('ESA Input'!AH4867="Yes",'ESA Input'!D4867,""))</f>
        <v/>
      </c>
      <c r="J4902" s="235" t="str">
        <f>IF('ESA Input'!AH4867="","",IF('ESA Input'!AH4867="Yes",'ESA Input'!E4867,""))</f>
        <v/>
      </c>
      <c r="K4902" s="29" t="str">
        <f>IF('ESA Input'!AH4867="","",IF('ESA Input'!AH4867="Yes",'ESA Input'!H4867,""))</f>
        <v/>
      </c>
      <c r="L4902" s="236" t="str">
        <f>IF('ESA Input'!AH4867="","",IF('ESA Input'!AH4867="Yes",'ESA Input'!G4867,""))</f>
        <v/>
      </c>
      <c r="M4902" s="31" t="str">
        <f t="shared" si="453"/>
        <v/>
      </c>
      <c r="N4902" s="208" t="str">
        <f t="shared" si="454"/>
        <v/>
      </c>
      <c r="O4902" s="209" t="str">
        <f t="shared" si="455"/>
        <v/>
      </c>
      <c r="P4902" s="209" t="str">
        <f t="shared" si="456"/>
        <v/>
      </c>
      <c r="Q4902" s="31" t="str">
        <f t="shared" si="457"/>
        <v/>
      </c>
      <c r="R4902" s="129" t="s">
        <v>9</v>
      </c>
      <c r="S4902" s="128" t="s">
        <v>9</v>
      </c>
      <c r="T4902" s="1"/>
    </row>
    <row r="4903" spans="1:20" ht="15.75" hidden="1" customHeight="1">
      <c r="A4903" s="1" t="str">
        <f t="shared" si="1"/>
        <v/>
      </c>
      <c r="B4903" s="268" t="str">
        <f t="shared" si="458"/>
        <v>X</v>
      </c>
      <c r="C4903" s="1"/>
      <c r="D4903" s="27" t="str">
        <f>IF('ESA Input'!AH4868="","",IF('ESA Input'!AH4868="Yes",'ESA Input'!B4868,"Ineligible"))</f>
        <v/>
      </c>
      <c r="E4903" s="242" t="str">
        <f>IF('ESA Input'!AH4868="","",'ESA Input'!AH4868)</f>
        <v/>
      </c>
      <c r="F4903" s="461" t="str">
        <f>IF('ESA Input'!AH4868="","",IF('ESA Input'!AH4868="YES",'ESA Input'!AG4868,""))</f>
        <v/>
      </c>
      <c r="G4903" s="462"/>
      <c r="H4903" s="201" t="str">
        <f>IF('ESA Input'!AH4868="","",IF('ESA Input'!AH4868="Yes",'ESA Input'!J4868,""))</f>
        <v/>
      </c>
      <c r="I4903" s="227" t="str">
        <f>IF('ESA Input'!AH4868="","",IF('ESA Input'!AH4868="Yes",'ESA Input'!D4868,""))</f>
        <v/>
      </c>
      <c r="J4903" s="235" t="str">
        <f>IF('ESA Input'!AH4868="","",IF('ESA Input'!AH4868="Yes",'ESA Input'!E4868,""))</f>
        <v/>
      </c>
      <c r="K4903" s="29" t="str">
        <f>IF('ESA Input'!AH4868="","",IF('ESA Input'!AH4868="Yes",'ESA Input'!H4868,""))</f>
        <v/>
      </c>
      <c r="L4903" s="236" t="str">
        <f>IF('ESA Input'!AH4868="","",IF('ESA Input'!AH4868="Yes",'ESA Input'!G4868,""))</f>
        <v/>
      </c>
      <c r="M4903" s="31" t="str">
        <f t="shared" ref="M4903:M4966" si="459">IF($D4903="","",SUM(J4903:L4903))</f>
        <v/>
      </c>
      <c r="N4903" s="208" t="str">
        <f t="shared" ref="N4903:N4966" si="460">J4903</f>
        <v/>
      </c>
      <c r="O4903" s="209" t="str">
        <f t="shared" ref="O4903:O4966" si="461">K4903</f>
        <v/>
      </c>
      <c r="P4903" s="209" t="str">
        <f t="shared" ref="P4903:P4966" si="462">L4903</f>
        <v/>
      </c>
      <c r="Q4903" s="31" t="str">
        <f t="shared" ref="Q4903:Q4966" si="463">IF($D4903="","",SUM(N4903:P4903))</f>
        <v/>
      </c>
      <c r="R4903" s="129" t="s">
        <v>9</v>
      </c>
      <c r="S4903" s="128" t="s">
        <v>9</v>
      </c>
      <c r="T4903" s="1"/>
    </row>
    <row r="4904" spans="1:20" ht="15.75" hidden="1" customHeight="1">
      <c r="A4904" s="1" t="str">
        <f t="shared" si="1"/>
        <v/>
      </c>
      <c r="B4904" s="268" t="str">
        <f t="shared" si="458"/>
        <v>X</v>
      </c>
      <c r="C4904" s="1"/>
      <c r="D4904" s="27" t="str">
        <f>IF('ESA Input'!AH4869="","",IF('ESA Input'!AH4869="Yes",'ESA Input'!B4869,"Ineligible"))</f>
        <v/>
      </c>
      <c r="E4904" s="242" t="str">
        <f>IF('ESA Input'!AH4869="","",'ESA Input'!AH4869)</f>
        <v/>
      </c>
      <c r="F4904" s="461" t="str">
        <f>IF('ESA Input'!AH4869="","",IF('ESA Input'!AH4869="YES",'ESA Input'!AG4869,""))</f>
        <v/>
      </c>
      <c r="G4904" s="462"/>
      <c r="H4904" s="201" t="str">
        <f>IF('ESA Input'!AH4869="","",IF('ESA Input'!AH4869="Yes",'ESA Input'!J4869,""))</f>
        <v/>
      </c>
      <c r="I4904" s="227" t="str">
        <f>IF('ESA Input'!AH4869="","",IF('ESA Input'!AH4869="Yes",'ESA Input'!D4869,""))</f>
        <v/>
      </c>
      <c r="J4904" s="235" t="str">
        <f>IF('ESA Input'!AH4869="","",IF('ESA Input'!AH4869="Yes",'ESA Input'!E4869,""))</f>
        <v/>
      </c>
      <c r="K4904" s="29" t="str">
        <f>IF('ESA Input'!AH4869="","",IF('ESA Input'!AH4869="Yes",'ESA Input'!H4869,""))</f>
        <v/>
      </c>
      <c r="L4904" s="236" t="str">
        <f>IF('ESA Input'!AH4869="","",IF('ESA Input'!AH4869="Yes",'ESA Input'!G4869,""))</f>
        <v/>
      </c>
      <c r="M4904" s="31" t="str">
        <f t="shared" si="459"/>
        <v/>
      </c>
      <c r="N4904" s="208" t="str">
        <f t="shared" si="460"/>
        <v/>
      </c>
      <c r="O4904" s="209" t="str">
        <f t="shared" si="461"/>
        <v/>
      </c>
      <c r="P4904" s="209" t="str">
        <f t="shared" si="462"/>
        <v/>
      </c>
      <c r="Q4904" s="31" t="str">
        <f t="shared" si="463"/>
        <v/>
      </c>
      <c r="R4904" s="129" t="s">
        <v>9</v>
      </c>
      <c r="S4904" s="128" t="s">
        <v>9</v>
      </c>
      <c r="T4904" s="1"/>
    </row>
    <row r="4905" spans="1:20" ht="15.75" hidden="1" customHeight="1">
      <c r="A4905" s="1" t="str">
        <f t="shared" si="1"/>
        <v/>
      </c>
      <c r="B4905" s="268" t="str">
        <f t="shared" si="458"/>
        <v>X</v>
      </c>
      <c r="C4905" s="1"/>
      <c r="D4905" s="27" t="str">
        <f>IF('ESA Input'!AH4870="","",IF('ESA Input'!AH4870="Yes",'ESA Input'!B4870,"Ineligible"))</f>
        <v/>
      </c>
      <c r="E4905" s="242" t="str">
        <f>IF('ESA Input'!AH4870="","",'ESA Input'!AH4870)</f>
        <v/>
      </c>
      <c r="F4905" s="461" t="str">
        <f>IF('ESA Input'!AH4870="","",IF('ESA Input'!AH4870="YES",'ESA Input'!AG4870,""))</f>
        <v/>
      </c>
      <c r="G4905" s="462"/>
      <c r="H4905" s="201" t="str">
        <f>IF('ESA Input'!AH4870="","",IF('ESA Input'!AH4870="Yes",'ESA Input'!J4870,""))</f>
        <v/>
      </c>
      <c r="I4905" s="227" t="str">
        <f>IF('ESA Input'!AH4870="","",IF('ESA Input'!AH4870="Yes",'ESA Input'!D4870,""))</f>
        <v/>
      </c>
      <c r="J4905" s="235" t="str">
        <f>IF('ESA Input'!AH4870="","",IF('ESA Input'!AH4870="Yes",'ESA Input'!E4870,""))</f>
        <v/>
      </c>
      <c r="K4905" s="29" t="str">
        <f>IF('ESA Input'!AH4870="","",IF('ESA Input'!AH4870="Yes",'ESA Input'!H4870,""))</f>
        <v/>
      </c>
      <c r="L4905" s="236" t="str">
        <f>IF('ESA Input'!AH4870="","",IF('ESA Input'!AH4870="Yes",'ESA Input'!G4870,""))</f>
        <v/>
      </c>
      <c r="M4905" s="31" t="str">
        <f t="shared" si="459"/>
        <v/>
      </c>
      <c r="N4905" s="208" t="str">
        <f t="shared" si="460"/>
        <v/>
      </c>
      <c r="O4905" s="209" t="str">
        <f t="shared" si="461"/>
        <v/>
      </c>
      <c r="P4905" s="209" t="str">
        <f t="shared" si="462"/>
        <v/>
      </c>
      <c r="Q4905" s="31" t="str">
        <f t="shared" si="463"/>
        <v/>
      </c>
      <c r="R4905" s="129" t="s">
        <v>9</v>
      </c>
      <c r="S4905" s="128" t="s">
        <v>9</v>
      </c>
      <c r="T4905" s="1"/>
    </row>
    <row r="4906" spans="1:20" ht="15.75" hidden="1" customHeight="1">
      <c r="A4906" s="1" t="str">
        <f t="shared" si="1"/>
        <v/>
      </c>
      <c r="B4906" s="268" t="str">
        <f t="shared" si="458"/>
        <v>X</v>
      </c>
      <c r="C4906" s="1"/>
      <c r="D4906" s="27" t="str">
        <f>IF('ESA Input'!AH4871="","",IF('ESA Input'!AH4871="Yes",'ESA Input'!B4871,"Ineligible"))</f>
        <v/>
      </c>
      <c r="E4906" s="242" t="str">
        <f>IF('ESA Input'!AH4871="","",'ESA Input'!AH4871)</f>
        <v/>
      </c>
      <c r="F4906" s="461" t="str">
        <f>IF('ESA Input'!AH4871="","",IF('ESA Input'!AH4871="YES",'ESA Input'!AG4871,""))</f>
        <v/>
      </c>
      <c r="G4906" s="462"/>
      <c r="H4906" s="201" t="str">
        <f>IF('ESA Input'!AH4871="","",IF('ESA Input'!AH4871="Yes",'ESA Input'!J4871,""))</f>
        <v/>
      </c>
      <c r="I4906" s="227" t="str">
        <f>IF('ESA Input'!AH4871="","",IF('ESA Input'!AH4871="Yes",'ESA Input'!D4871,""))</f>
        <v/>
      </c>
      <c r="J4906" s="235" t="str">
        <f>IF('ESA Input'!AH4871="","",IF('ESA Input'!AH4871="Yes",'ESA Input'!E4871,""))</f>
        <v/>
      </c>
      <c r="K4906" s="29" t="str">
        <f>IF('ESA Input'!AH4871="","",IF('ESA Input'!AH4871="Yes",'ESA Input'!H4871,""))</f>
        <v/>
      </c>
      <c r="L4906" s="236" t="str">
        <f>IF('ESA Input'!AH4871="","",IF('ESA Input'!AH4871="Yes",'ESA Input'!G4871,""))</f>
        <v/>
      </c>
      <c r="M4906" s="31" t="str">
        <f t="shared" si="459"/>
        <v/>
      </c>
      <c r="N4906" s="208" t="str">
        <f t="shared" si="460"/>
        <v/>
      </c>
      <c r="O4906" s="209" t="str">
        <f t="shared" si="461"/>
        <v/>
      </c>
      <c r="P4906" s="209" t="str">
        <f t="shared" si="462"/>
        <v/>
      </c>
      <c r="Q4906" s="31" t="str">
        <f t="shared" si="463"/>
        <v/>
      </c>
      <c r="R4906" s="129" t="s">
        <v>9</v>
      </c>
      <c r="S4906" s="128" t="s">
        <v>9</v>
      </c>
      <c r="T4906" s="1"/>
    </row>
    <row r="4907" spans="1:20" ht="15.75" hidden="1" customHeight="1">
      <c r="A4907" s="1" t="str">
        <f t="shared" si="1"/>
        <v/>
      </c>
      <c r="B4907" s="268" t="str">
        <f t="shared" si="458"/>
        <v>X</v>
      </c>
      <c r="C4907" s="1"/>
      <c r="D4907" s="27" t="str">
        <f>IF('ESA Input'!AH4872="","",IF('ESA Input'!AH4872="Yes",'ESA Input'!B4872,"Ineligible"))</f>
        <v/>
      </c>
      <c r="E4907" s="242" t="str">
        <f>IF('ESA Input'!AH4872="","",'ESA Input'!AH4872)</f>
        <v/>
      </c>
      <c r="F4907" s="461" t="str">
        <f>IF('ESA Input'!AH4872="","",IF('ESA Input'!AH4872="YES",'ESA Input'!AG4872,""))</f>
        <v/>
      </c>
      <c r="G4907" s="462"/>
      <c r="H4907" s="201" t="str">
        <f>IF('ESA Input'!AH4872="","",IF('ESA Input'!AH4872="Yes",'ESA Input'!J4872,""))</f>
        <v/>
      </c>
      <c r="I4907" s="227" t="str">
        <f>IF('ESA Input'!AH4872="","",IF('ESA Input'!AH4872="Yes",'ESA Input'!D4872,""))</f>
        <v/>
      </c>
      <c r="J4907" s="235" t="str">
        <f>IF('ESA Input'!AH4872="","",IF('ESA Input'!AH4872="Yes",'ESA Input'!E4872,""))</f>
        <v/>
      </c>
      <c r="K4907" s="29" t="str">
        <f>IF('ESA Input'!AH4872="","",IF('ESA Input'!AH4872="Yes",'ESA Input'!H4872,""))</f>
        <v/>
      </c>
      <c r="L4907" s="236" t="str">
        <f>IF('ESA Input'!AH4872="","",IF('ESA Input'!AH4872="Yes",'ESA Input'!G4872,""))</f>
        <v/>
      </c>
      <c r="M4907" s="31" t="str">
        <f t="shared" si="459"/>
        <v/>
      </c>
      <c r="N4907" s="208" t="str">
        <f t="shared" si="460"/>
        <v/>
      </c>
      <c r="O4907" s="209" t="str">
        <f t="shared" si="461"/>
        <v/>
      </c>
      <c r="P4907" s="209" t="str">
        <f t="shared" si="462"/>
        <v/>
      </c>
      <c r="Q4907" s="31" t="str">
        <f t="shared" si="463"/>
        <v/>
      </c>
      <c r="R4907" s="129" t="s">
        <v>9</v>
      </c>
      <c r="S4907" s="128" t="s">
        <v>9</v>
      </c>
      <c r="T4907" s="1"/>
    </row>
    <row r="4908" spans="1:20" ht="15.75" hidden="1" customHeight="1">
      <c r="A4908" s="1" t="str">
        <f t="shared" si="1"/>
        <v/>
      </c>
      <c r="B4908" s="268" t="str">
        <f t="shared" si="458"/>
        <v>X</v>
      </c>
      <c r="C4908" s="1"/>
      <c r="D4908" s="27" t="str">
        <f>IF('ESA Input'!AH4873="","",IF('ESA Input'!AH4873="Yes",'ESA Input'!B4873,"Ineligible"))</f>
        <v/>
      </c>
      <c r="E4908" s="242" t="str">
        <f>IF('ESA Input'!AH4873="","",'ESA Input'!AH4873)</f>
        <v/>
      </c>
      <c r="F4908" s="461" t="str">
        <f>IF('ESA Input'!AH4873="","",IF('ESA Input'!AH4873="YES",'ESA Input'!AG4873,""))</f>
        <v/>
      </c>
      <c r="G4908" s="462"/>
      <c r="H4908" s="201" t="str">
        <f>IF('ESA Input'!AH4873="","",IF('ESA Input'!AH4873="Yes",'ESA Input'!J4873,""))</f>
        <v/>
      </c>
      <c r="I4908" s="227" t="str">
        <f>IF('ESA Input'!AH4873="","",IF('ESA Input'!AH4873="Yes",'ESA Input'!D4873,""))</f>
        <v/>
      </c>
      <c r="J4908" s="235" t="str">
        <f>IF('ESA Input'!AH4873="","",IF('ESA Input'!AH4873="Yes",'ESA Input'!E4873,""))</f>
        <v/>
      </c>
      <c r="K4908" s="29" t="str">
        <f>IF('ESA Input'!AH4873="","",IF('ESA Input'!AH4873="Yes",'ESA Input'!H4873,""))</f>
        <v/>
      </c>
      <c r="L4908" s="236" t="str">
        <f>IF('ESA Input'!AH4873="","",IF('ESA Input'!AH4873="Yes",'ESA Input'!G4873,""))</f>
        <v/>
      </c>
      <c r="M4908" s="31" t="str">
        <f t="shared" si="459"/>
        <v/>
      </c>
      <c r="N4908" s="208" t="str">
        <f t="shared" si="460"/>
        <v/>
      </c>
      <c r="O4908" s="209" t="str">
        <f t="shared" si="461"/>
        <v/>
      </c>
      <c r="P4908" s="209" t="str">
        <f t="shared" si="462"/>
        <v/>
      </c>
      <c r="Q4908" s="31" t="str">
        <f t="shared" si="463"/>
        <v/>
      </c>
      <c r="R4908" s="129" t="s">
        <v>9</v>
      </c>
      <c r="S4908" s="128" t="s">
        <v>9</v>
      </c>
      <c r="T4908" s="1"/>
    </row>
    <row r="4909" spans="1:20" ht="15.75" hidden="1" customHeight="1">
      <c r="A4909" s="1" t="str">
        <f t="shared" si="1"/>
        <v/>
      </c>
      <c r="B4909" s="268" t="str">
        <f t="shared" si="458"/>
        <v>X</v>
      </c>
      <c r="C4909" s="1"/>
      <c r="D4909" s="27" t="str">
        <f>IF('ESA Input'!AH4874="","",IF('ESA Input'!AH4874="Yes",'ESA Input'!B4874,"Ineligible"))</f>
        <v/>
      </c>
      <c r="E4909" s="242" t="str">
        <f>IF('ESA Input'!AH4874="","",'ESA Input'!AH4874)</f>
        <v/>
      </c>
      <c r="F4909" s="461" t="str">
        <f>IF('ESA Input'!AH4874="","",IF('ESA Input'!AH4874="YES",'ESA Input'!AG4874,""))</f>
        <v/>
      </c>
      <c r="G4909" s="462"/>
      <c r="H4909" s="201" t="str">
        <f>IF('ESA Input'!AH4874="","",IF('ESA Input'!AH4874="Yes",'ESA Input'!J4874,""))</f>
        <v/>
      </c>
      <c r="I4909" s="227" t="str">
        <f>IF('ESA Input'!AH4874="","",IF('ESA Input'!AH4874="Yes",'ESA Input'!D4874,""))</f>
        <v/>
      </c>
      <c r="J4909" s="235" t="str">
        <f>IF('ESA Input'!AH4874="","",IF('ESA Input'!AH4874="Yes",'ESA Input'!E4874,""))</f>
        <v/>
      </c>
      <c r="K4909" s="29" t="str">
        <f>IF('ESA Input'!AH4874="","",IF('ESA Input'!AH4874="Yes",'ESA Input'!H4874,""))</f>
        <v/>
      </c>
      <c r="L4909" s="236" t="str">
        <f>IF('ESA Input'!AH4874="","",IF('ESA Input'!AH4874="Yes",'ESA Input'!G4874,""))</f>
        <v/>
      </c>
      <c r="M4909" s="31" t="str">
        <f t="shared" si="459"/>
        <v/>
      </c>
      <c r="N4909" s="208" t="str">
        <f t="shared" si="460"/>
        <v/>
      </c>
      <c r="O4909" s="209" t="str">
        <f t="shared" si="461"/>
        <v/>
      </c>
      <c r="P4909" s="209" t="str">
        <f t="shared" si="462"/>
        <v/>
      </c>
      <c r="Q4909" s="31" t="str">
        <f t="shared" si="463"/>
        <v/>
      </c>
      <c r="R4909" s="129" t="s">
        <v>9</v>
      </c>
      <c r="S4909" s="128" t="s">
        <v>9</v>
      </c>
      <c r="T4909" s="1"/>
    </row>
    <row r="4910" spans="1:20" ht="15.75" hidden="1" customHeight="1">
      <c r="A4910" s="1" t="str">
        <f t="shared" si="1"/>
        <v/>
      </c>
      <c r="B4910" s="268" t="str">
        <f t="shared" si="458"/>
        <v>X</v>
      </c>
      <c r="C4910" s="1"/>
      <c r="D4910" s="27" t="str">
        <f>IF('ESA Input'!AH4875="","",IF('ESA Input'!AH4875="Yes",'ESA Input'!B4875,"Ineligible"))</f>
        <v/>
      </c>
      <c r="E4910" s="242" t="str">
        <f>IF('ESA Input'!AH4875="","",'ESA Input'!AH4875)</f>
        <v/>
      </c>
      <c r="F4910" s="461" t="str">
        <f>IF('ESA Input'!AH4875="","",IF('ESA Input'!AH4875="YES",'ESA Input'!AG4875,""))</f>
        <v/>
      </c>
      <c r="G4910" s="462"/>
      <c r="H4910" s="201" t="str">
        <f>IF('ESA Input'!AH4875="","",IF('ESA Input'!AH4875="Yes",'ESA Input'!J4875,""))</f>
        <v/>
      </c>
      <c r="I4910" s="227" t="str">
        <f>IF('ESA Input'!AH4875="","",IF('ESA Input'!AH4875="Yes",'ESA Input'!D4875,""))</f>
        <v/>
      </c>
      <c r="J4910" s="235" t="str">
        <f>IF('ESA Input'!AH4875="","",IF('ESA Input'!AH4875="Yes",'ESA Input'!E4875,""))</f>
        <v/>
      </c>
      <c r="K4910" s="29" t="str">
        <f>IF('ESA Input'!AH4875="","",IF('ESA Input'!AH4875="Yes",'ESA Input'!H4875,""))</f>
        <v/>
      </c>
      <c r="L4910" s="236" t="str">
        <f>IF('ESA Input'!AH4875="","",IF('ESA Input'!AH4875="Yes",'ESA Input'!G4875,""))</f>
        <v/>
      </c>
      <c r="M4910" s="31" t="str">
        <f t="shared" si="459"/>
        <v/>
      </c>
      <c r="N4910" s="208" t="str">
        <f t="shared" si="460"/>
        <v/>
      </c>
      <c r="O4910" s="209" t="str">
        <f t="shared" si="461"/>
        <v/>
      </c>
      <c r="P4910" s="209" t="str">
        <f t="shared" si="462"/>
        <v/>
      </c>
      <c r="Q4910" s="31" t="str">
        <f t="shared" si="463"/>
        <v/>
      </c>
      <c r="R4910" s="129" t="s">
        <v>9</v>
      </c>
      <c r="S4910" s="128" t="s">
        <v>9</v>
      </c>
      <c r="T4910" s="1"/>
    </row>
    <row r="4911" spans="1:20" ht="15.75" hidden="1" customHeight="1">
      <c r="A4911" s="1" t="str">
        <f t="shared" si="1"/>
        <v/>
      </c>
      <c r="B4911" s="268" t="str">
        <f t="shared" si="458"/>
        <v>X</v>
      </c>
      <c r="C4911" s="1"/>
      <c r="D4911" s="27" t="str">
        <f>IF('ESA Input'!AH4876="","",IF('ESA Input'!AH4876="Yes",'ESA Input'!B4876,"Ineligible"))</f>
        <v/>
      </c>
      <c r="E4911" s="242" t="str">
        <f>IF('ESA Input'!AH4876="","",'ESA Input'!AH4876)</f>
        <v/>
      </c>
      <c r="F4911" s="461" t="str">
        <f>IF('ESA Input'!AH4876="","",IF('ESA Input'!AH4876="YES",'ESA Input'!AG4876,""))</f>
        <v/>
      </c>
      <c r="G4911" s="462"/>
      <c r="H4911" s="201" t="str">
        <f>IF('ESA Input'!AH4876="","",IF('ESA Input'!AH4876="Yes",'ESA Input'!J4876,""))</f>
        <v/>
      </c>
      <c r="I4911" s="227" t="str">
        <f>IF('ESA Input'!AH4876="","",IF('ESA Input'!AH4876="Yes",'ESA Input'!D4876,""))</f>
        <v/>
      </c>
      <c r="J4911" s="235" t="str">
        <f>IF('ESA Input'!AH4876="","",IF('ESA Input'!AH4876="Yes",'ESA Input'!E4876,""))</f>
        <v/>
      </c>
      <c r="K4911" s="29" t="str">
        <f>IF('ESA Input'!AH4876="","",IF('ESA Input'!AH4876="Yes",'ESA Input'!H4876,""))</f>
        <v/>
      </c>
      <c r="L4911" s="236" t="str">
        <f>IF('ESA Input'!AH4876="","",IF('ESA Input'!AH4876="Yes",'ESA Input'!G4876,""))</f>
        <v/>
      </c>
      <c r="M4911" s="31" t="str">
        <f t="shared" si="459"/>
        <v/>
      </c>
      <c r="N4911" s="208" t="str">
        <f t="shared" si="460"/>
        <v/>
      </c>
      <c r="O4911" s="209" t="str">
        <f t="shared" si="461"/>
        <v/>
      </c>
      <c r="P4911" s="209" t="str">
        <f t="shared" si="462"/>
        <v/>
      </c>
      <c r="Q4911" s="31" t="str">
        <f t="shared" si="463"/>
        <v/>
      </c>
      <c r="R4911" s="129" t="s">
        <v>9</v>
      </c>
      <c r="S4911" s="128" t="s">
        <v>9</v>
      </c>
      <c r="T4911" s="1"/>
    </row>
    <row r="4912" spans="1:20" ht="15.75" hidden="1" customHeight="1">
      <c r="A4912" s="1" t="str">
        <f t="shared" si="1"/>
        <v/>
      </c>
      <c r="B4912" s="268" t="str">
        <f t="shared" si="458"/>
        <v>X</v>
      </c>
      <c r="C4912" s="1"/>
      <c r="D4912" s="27" t="str">
        <f>IF('ESA Input'!AH4877="","",IF('ESA Input'!AH4877="Yes",'ESA Input'!B4877,"Ineligible"))</f>
        <v/>
      </c>
      <c r="E4912" s="242" t="str">
        <f>IF('ESA Input'!AH4877="","",'ESA Input'!AH4877)</f>
        <v/>
      </c>
      <c r="F4912" s="461" t="str">
        <f>IF('ESA Input'!AH4877="","",IF('ESA Input'!AH4877="YES",'ESA Input'!AG4877,""))</f>
        <v/>
      </c>
      <c r="G4912" s="462"/>
      <c r="H4912" s="201" t="str">
        <f>IF('ESA Input'!AH4877="","",IF('ESA Input'!AH4877="Yes",'ESA Input'!J4877,""))</f>
        <v/>
      </c>
      <c r="I4912" s="227" t="str">
        <f>IF('ESA Input'!AH4877="","",IF('ESA Input'!AH4877="Yes",'ESA Input'!D4877,""))</f>
        <v/>
      </c>
      <c r="J4912" s="235" t="str">
        <f>IF('ESA Input'!AH4877="","",IF('ESA Input'!AH4877="Yes",'ESA Input'!E4877,""))</f>
        <v/>
      </c>
      <c r="K4912" s="29" t="str">
        <f>IF('ESA Input'!AH4877="","",IF('ESA Input'!AH4877="Yes",'ESA Input'!H4877,""))</f>
        <v/>
      </c>
      <c r="L4912" s="236" t="str">
        <f>IF('ESA Input'!AH4877="","",IF('ESA Input'!AH4877="Yes",'ESA Input'!G4877,""))</f>
        <v/>
      </c>
      <c r="M4912" s="31" t="str">
        <f t="shared" si="459"/>
        <v/>
      </c>
      <c r="N4912" s="208" t="str">
        <f t="shared" si="460"/>
        <v/>
      </c>
      <c r="O4912" s="209" t="str">
        <f t="shared" si="461"/>
        <v/>
      </c>
      <c r="P4912" s="209" t="str">
        <f t="shared" si="462"/>
        <v/>
      </c>
      <c r="Q4912" s="31" t="str">
        <f t="shared" si="463"/>
        <v/>
      </c>
      <c r="R4912" s="129" t="s">
        <v>9</v>
      </c>
      <c r="S4912" s="128" t="s">
        <v>9</v>
      </c>
      <c r="T4912" s="1"/>
    </row>
    <row r="4913" spans="1:20" ht="15.75" hidden="1" customHeight="1">
      <c r="A4913" s="1" t="str">
        <f t="shared" si="1"/>
        <v/>
      </c>
      <c r="B4913" s="268" t="str">
        <f t="shared" si="458"/>
        <v>X</v>
      </c>
      <c r="C4913" s="1"/>
      <c r="D4913" s="27" t="str">
        <f>IF('ESA Input'!AH4878="","",IF('ESA Input'!AH4878="Yes",'ESA Input'!B4878,"Ineligible"))</f>
        <v/>
      </c>
      <c r="E4913" s="242" t="str">
        <f>IF('ESA Input'!AH4878="","",'ESA Input'!AH4878)</f>
        <v/>
      </c>
      <c r="F4913" s="461" t="str">
        <f>IF('ESA Input'!AH4878="","",IF('ESA Input'!AH4878="YES",'ESA Input'!AG4878,""))</f>
        <v/>
      </c>
      <c r="G4913" s="462"/>
      <c r="H4913" s="201" t="str">
        <f>IF('ESA Input'!AH4878="","",IF('ESA Input'!AH4878="Yes",'ESA Input'!J4878,""))</f>
        <v/>
      </c>
      <c r="I4913" s="227" t="str">
        <f>IF('ESA Input'!AH4878="","",IF('ESA Input'!AH4878="Yes",'ESA Input'!D4878,""))</f>
        <v/>
      </c>
      <c r="J4913" s="235" t="str">
        <f>IF('ESA Input'!AH4878="","",IF('ESA Input'!AH4878="Yes",'ESA Input'!E4878,""))</f>
        <v/>
      </c>
      <c r="K4913" s="29" t="str">
        <f>IF('ESA Input'!AH4878="","",IF('ESA Input'!AH4878="Yes",'ESA Input'!H4878,""))</f>
        <v/>
      </c>
      <c r="L4913" s="236" t="str">
        <f>IF('ESA Input'!AH4878="","",IF('ESA Input'!AH4878="Yes",'ESA Input'!G4878,""))</f>
        <v/>
      </c>
      <c r="M4913" s="31" t="str">
        <f t="shared" si="459"/>
        <v/>
      </c>
      <c r="N4913" s="208" t="str">
        <f t="shared" si="460"/>
        <v/>
      </c>
      <c r="O4913" s="209" t="str">
        <f t="shared" si="461"/>
        <v/>
      </c>
      <c r="P4913" s="209" t="str">
        <f t="shared" si="462"/>
        <v/>
      </c>
      <c r="Q4913" s="31" t="str">
        <f t="shared" si="463"/>
        <v/>
      </c>
      <c r="R4913" s="129" t="s">
        <v>9</v>
      </c>
      <c r="S4913" s="128" t="s">
        <v>9</v>
      </c>
      <c r="T4913" s="1"/>
    </row>
    <row r="4914" spans="1:20" ht="15.75" hidden="1" customHeight="1">
      <c r="A4914" s="1" t="str">
        <f t="shared" si="1"/>
        <v/>
      </c>
      <c r="B4914" s="268" t="str">
        <f t="shared" si="458"/>
        <v>X</v>
      </c>
      <c r="C4914" s="1"/>
      <c r="D4914" s="27" t="str">
        <f>IF('ESA Input'!AH4879="","",IF('ESA Input'!AH4879="Yes",'ESA Input'!B4879,"Ineligible"))</f>
        <v/>
      </c>
      <c r="E4914" s="242" t="str">
        <f>IF('ESA Input'!AH4879="","",'ESA Input'!AH4879)</f>
        <v/>
      </c>
      <c r="F4914" s="461" t="str">
        <f>IF('ESA Input'!AH4879="","",IF('ESA Input'!AH4879="YES",'ESA Input'!AG4879,""))</f>
        <v/>
      </c>
      <c r="G4914" s="462"/>
      <c r="H4914" s="201" t="str">
        <f>IF('ESA Input'!AH4879="","",IF('ESA Input'!AH4879="Yes",'ESA Input'!J4879,""))</f>
        <v/>
      </c>
      <c r="I4914" s="227" t="str">
        <f>IF('ESA Input'!AH4879="","",IF('ESA Input'!AH4879="Yes",'ESA Input'!D4879,""))</f>
        <v/>
      </c>
      <c r="J4914" s="235" t="str">
        <f>IF('ESA Input'!AH4879="","",IF('ESA Input'!AH4879="Yes",'ESA Input'!E4879,""))</f>
        <v/>
      </c>
      <c r="K4914" s="29" t="str">
        <f>IF('ESA Input'!AH4879="","",IF('ESA Input'!AH4879="Yes",'ESA Input'!H4879,""))</f>
        <v/>
      </c>
      <c r="L4914" s="236" t="str">
        <f>IF('ESA Input'!AH4879="","",IF('ESA Input'!AH4879="Yes",'ESA Input'!G4879,""))</f>
        <v/>
      </c>
      <c r="M4914" s="31" t="str">
        <f t="shared" si="459"/>
        <v/>
      </c>
      <c r="N4914" s="208" t="str">
        <f t="shared" si="460"/>
        <v/>
      </c>
      <c r="O4914" s="209" t="str">
        <f t="shared" si="461"/>
        <v/>
      </c>
      <c r="P4914" s="209" t="str">
        <f t="shared" si="462"/>
        <v/>
      </c>
      <c r="Q4914" s="31" t="str">
        <f t="shared" si="463"/>
        <v/>
      </c>
      <c r="R4914" s="129" t="s">
        <v>9</v>
      </c>
      <c r="S4914" s="128" t="s">
        <v>9</v>
      </c>
      <c r="T4914" s="1"/>
    </row>
    <row r="4915" spans="1:20" ht="15.75" hidden="1" customHeight="1">
      <c r="A4915" s="1" t="str">
        <f t="shared" si="1"/>
        <v/>
      </c>
      <c r="B4915" s="268" t="str">
        <f t="shared" si="458"/>
        <v>X</v>
      </c>
      <c r="C4915" s="1"/>
      <c r="D4915" s="27" t="str">
        <f>IF('ESA Input'!AH4880="","",IF('ESA Input'!AH4880="Yes",'ESA Input'!B4880,"Ineligible"))</f>
        <v/>
      </c>
      <c r="E4915" s="242" t="str">
        <f>IF('ESA Input'!AH4880="","",'ESA Input'!AH4880)</f>
        <v/>
      </c>
      <c r="F4915" s="461" t="str">
        <f>IF('ESA Input'!AH4880="","",IF('ESA Input'!AH4880="YES",'ESA Input'!AG4880,""))</f>
        <v/>
      </c>
      <c r="G4915" s="462"/>
      <c r="H4915" s="201" t="str">
        <f>IF('ESA Input'!AH4880="","",IF('ESA Input'!AH4880="Yes",'ESA Input'!J4880,""))</f>
        <v/>
      </c>
      <c r="I4915" s="227" t="str">
        <f>IF('ESA Input'!AH4880="","",IF('ESA Input'!AH4880="Yes",'ESA Input'!D4880,""))</f>
        <v/>
      </c>
      <c r="J4915" s="235" t="str">
        <f>IF('ESA Input'!AH4880="","",IF('ESA Input'!AH4880="Yes",'ESA Input'!E4880,""))</f>
        <v/>
      </c>
      <c r="K4915" s="29" t="str">
        <f>IF('ESA Input'!AH4880="","",IF('ESA Input'!AH4880="Yes",'ESA Input'!H4880,""))</f>
        <v/>
      </c>
      <c r="L4915" s="236" t="str">
        <f>IF('ESA Input'!AH4880="","",IF('ESA Input'!AH4880="Yes",'ESA Input'!G4880,""))</f>
        <v/>
      </c>
      <c r="M4915" s="31" t="str">
        <f t="shared" si="459"/>
        <v/>
      </c>
      <c r="N4915" s="208" t="str">
        <f t="shared" si="460"/>
        <v/>
      </c>
      <c r="O4915" s="209" t="str">
        <f t="shared" si="461"/>
        <v/>
      </c>
      <c r="P4915" s="209" t="str">
        <f t="shared" si="462"/>
        <v/>
      </c>
      <c r="Q4915" s="31" t="str">
        <f t="shared" si="463"/>
        <v/>
      </c>
      <c r="R4915" s="129" t="s">
        <v>9</v>
      </c>
      <c r="S4915" s="128" t="s">
        <v>9</v>
      </c>
      <c r="T4915" s="1"/>
    </row>
    <row r="4916" spans="1:20" ht="15.75" hidden="1" customHeight="1">
      <c r="A4916" s="1" t="str">
        <f t="shared" si="1"/>
        <v/>
      </c>
      <c r="B4916" s="268" t="str">
        <f t="shared" si="458"/>
        <v>X</v>
      </c>
      <c r="C4916" s="1"/>
      <c r="D4916" s="27" t="str">
        <f>IF('ESA Input'!AH4881="","",IF('ESA Input'!AH4881="Yes",'ESA Input'!B4881,"Ineligible"))</f>
        <v/>
      </c>
      <c r="E4916" s="242" t="str">
        <f>IF('ESA Input'!AH4881="","",'ESA Input'!AH4881)</f>
        <v/>
      </c>
      <c r="F4916" s="461" t="str">
        <f>IF('ESA Input'!AH4881="","",IF('ESA Input'!AH4881="YES",'ESA Input'!AG4881,""))</f>
        <v/>
      </c>
      <c r="G4916" s="462"/>
      <c r="H4916" s="201" t="str">
        <f>IF('ESA Input'!AH4881="","",IF('ESA Input'!AH4881="Yes",'ESA Input'!J4881,""))</f>
        <v/>
      </c>
      <c r="I4916" s="227" t="str">
        <f>IF('ESA Input'!AH4881="","",IF('ESA Input'!AH4881="Yes",'ESA Input'!D4881,""))</f>
        <v/>
      </c>
      <c r="J4916" s="235" t="str">
        <f>IF('ESA Input'!AH4881="","",IF('ESA Input'!AH4881="Yes",'ESA Input'!E4881,""))</f>
        <v/>
      </c>
      <c r="K4916" s="29" t="str">
        <f>IF('ESA Input'!AH4881="","",IF('ESA Input'!AH4881="Yes",'ESA Input'!H4881,""))</f>
        <v/>
      </c>
      <c r="L4916" s="236" t="str">
        <f>IF('ESA Input'!AH4881="","",IF('ESA Input'!AH4881="Yes",'ESA Input'!G4881,""))</f>
        <v/>
      </c>
      <c r="M4916" s="31" t="str">
        <f t="shared" si="459"/>
        <v/>
      </c>
      <c r="N4916" s="208" t="str">
        <f t="shared" si="460"/>
        <v/>
      </c>
      <c r="O4916" s="209" t="str">
        <f t="shared" si="461"/>
        <v/>
      </c>
      <c r="P4916" s="209" t="str">
        <f t="shared" si="462"/>
        <v/>
      </c>
      <c r="Q4916" s="31" t="str">
        <f t="shared" si="463"/>
        <v/>
      </c>
      <c r="R4916" s="129" t="s">
        <v>9</v>
      </c>
      <c r="S4916" s="128" t="s">
        <v>9</v>
      </c>
      <c r="T4916" s="1"/>
    </row>
    <row r="4917" spans="1:20" ht="15.75" hidden="1" customHeight="1">
      <c r="A4917" s="1" t="str">
        <f t="shared" si="1"/>
        <v/>
      </c>
      <c r="B4917" s="268" t="str">
        <f t="shared" si="458"/>
        <v>X</v>
      </c>
      <c r="C4917" s="1"/>
      <c r="D4917" s="27" t="str">
        <f>IF('ESA Input'!AH4882="","",IF('ESA Input'!AH4882="Yes",'ESA Input'!B4882,"Ineligible"))</f>
        <v/>
      </c>
      <c r="E4917" s="242" t="str">
        <f>IF('ESA Input'!AH4882="","",'ESA Input'!AH4882)</f>
        <v/>
      </c>
      <c r="F4917" s="461" t="str">
        <f>IF('ESA Input'!AH4882="","",IF('ESA Input'!AH4882="YES",'ESA Input'!AG4882,""))</f>
        <v/>
      </c>
      <c r="G4917" s="462"/>
      <c r="H4917" s="201" t="str">
        <f>IF('ESA Input'!AH4882="","",IF('ESA Input'!AH4882="Yes",'ESA Input'!J4882,""))</f>
        <v/>
      </c>
      <c r="I4917" s="227" t="str">
        <f>IF('ESA Input'!AH4882="","",IF('ESA Input'!AH4882="Yes",'ESA Input'!D4882,""))</f>
        <v/>
      </c>
      <c r="J4917" s="235" t="str">
        <f>IF('ESA Input'!AH4882="","",IF('ESA Input'!AH4882="Yes",'ESA Input'!E4882,""))</f>
        <v/>
      </c>
      <c r="K4917" s="29" t="str">
        <f>IF('ESA Input'!AH4882="","",IF('ESA Input'!AH4882="Yes",'ESA Input'!H4882,""))</f>
        <v/>
      </c>
      <c r="L4917" s="236" t="str">
        <f>IF('ESA Input'!AH4882="","",IF('ESA Input'!AH4882="Yes",'ESA Input'!G4882,""))</f>
        <v/>
      </c>
      <c r="M4917" s="31" t="str">
        <f t="shared" si="459"/>
        <v/>
      </c>
      <c r="N4917" s="208" t="str">
        <f t="shared" si="460"/>
        <v/>
      </c>
      <c r="O4917" s="209" t="str">
        <f t="shared" si="461"/>
        <v/>
      </c>
      <c r="P4917" s="209" t="str">
        <f t="shared" si="462"/>
        <v/>
      </c>
      <c r="Q4917" s="31" t="str">
        <f t="shared" si="463"/>
        <v/>
      </c>
      <c r="R4917" s="129" t="s">
        <v>9</v>
      </c>
      <c r="S4917" s="128" t="s">
        <v>9</v>
      </c>
      <c r="T4917" s="1"/>
    </row>
    <row r="4918" spans="1:20" ht="15.75" hidden="1" customHeight="1">
      <c r="A4918" s="1" t="str">
        <f t="shared" si="1"/>
        <v/>
      </c>
      <c r="B4918" s="268" t="str">
        <f t="shared" si="458"/>
        <v>X</v>
      </c>
      <c r="C4918" s="1"/>
      <c r="D4918" s="27" t="str">
        <f>IF('ESA Input'!AH4883="","",IF('ESA Input'!AH4883="Yes",'ESA Input'!B4883,"Ineligible"))</f>
        <v/>
      </c>
      <c r="E4918" s="242" t="str">
        <f>IF('ESA Input'!AH4883="","",'ESA Input'!AH4883)</f>
        <v/>
      </c>
      <c r="F4918" s="461" t="str">
        <f>IF('ESA Input'!AH4883="","",IF('ESA Input'!AH4883="YES",'ESA Input'!AG4883,""))</f>
        <v/>
      </c>
      <c r="G4918" s="462"/>
      <c r="H4918" s="201" t="str">
        <f>IF('ESA Input'!AH4883="","",IF('ESA Input'!AH4883="Yes",'ESA Input'!J4883,""))</f>
        <v/>
      </c>
      <c r="I4918" s="227" t="str">
        <f>IF('ESA Input'!AH4883="","",IF('ESA Input'!AH4883="Yes",'ESA Input'!D4883,""))</f>
        <v/>
      </c>
      <c r="J4918" s="235" t="str">
        <f>IF('ESA Input'!AH4883="","",IF('ESA Input'!AH4883="Yes",'ESA Input'!E4883,""))</f>
        <v/>
      </c>
      <c r="K4918" s="29" t="str">
        <f>IF('ESA Input'!AH4883="","",IF('ESA Input'!AH4883="Yes",'ESA Input'!H4883,""))</f>
        <v/>
      </c>
      <c r="L4918" s="236" t="str">
        <f>IF('ESA Input'!AH4883="","",IF('ESA Input'!AH4883="Yes",'ESA Input'!G4883,""))</f>
        <v/>
      </c>
      <c r="M4918" s="31" t="str">
        <f t="shared" si="459"/>
        <v/>
      </c>
      <c r="N4918" s="208" t="str">
        <f t="shared" si="460"/>
        <v/>
      </c>
      <c r="O4918" s="209" t="str">
        <f t="shared" si="461"/>
        <v/>
      </c>
      <c r="P4918" s="209" t="str">
        <f t="shared" si="462"/>
        <v/>
      </c>
      <c r="Q4918" s="31" t="str">
        <f t="shared" si="463"/>
        <v/>
      </c>
      <c r="R4918" s="129" t="s">
        <v>9</v>
      </c>
      <c r="S4918" s="128" t="s">
        <v>9</v>
      </c>
      <c r="T4918" s="1"/>
    </row>
    <row r="4919" spans="1:20" ht="15.75" hidden="1" customHeight="1">
      <c r="A4919" s="1" t="str">
        <f t="shared" si="1"/>
        <v/>
      </c>
      <c r="B4919" s="268" t="str">
        <f t="shared" si="458"/>
        <v>X</v>
      </c>
      <c r="C4919" s="1"/>
      <c r="D4919" s="27" t="str">
        <f>IF('ESA Input'!AH4884="","",IF('ESA Input'!AH4884="Yes",'ESA Input'!B4884,"Ineligible"))</f>
        <v/>
      </c>
      <c r="E4919" s="242" t="str">
        <f>IF('ESA Input'!AH4884="","",'ESA Input'!AH4884)</f>
        <v/>
      </c>
      <c r="F4919" s="461" t="str">
        <f>IF('ESA Input'!AH4884="","",IF('ESA Input'!AH4884="YES",'ESA Input'!AG4884,""))</f>
        <v/>
      </c>
      <c r="G4919" s="462"/>
      <c r="H4919" s="201" t="str">
        <f>IF('ESA Input'!AH4884="","",IF('ESA Input'!AH4884="Yes",'ESA Input'!J4884,""))</f>
        <v/>
      </c>
      <c r="I4919" s="227" t="str">
        <f>IF('ESA Input'!AH4884="","",IF('ESA Input'!AH4884="Yes",'ESA Input'!D4884,""))</f>
        <v/>
      </c>
      <c r="J4919" s="235" t="str">
        <f>IF('ESA Input'!AH4884="","",IF('ESA Input'!AH4884="Yes",'ESA Input'!E4884,""))</f>
        <v/>
      </c>
      <c r="K4919" s="29" t="str">
        <f>IF('ESA Input'!AH4884="","",IF('ESA Input'!AH4884="Yes",'ESA Input'!H4884,""))</f>
        <v/>
      </c>
      <c r="L4919" s="236" t="str">
        <f>IF('ESA Input'!AH4884="","",IF('ESA Input'!AH4884="Yes",'ESA Input'!G4884,""))</f>
        <v/>
      </c>
      <c r="M4919" s="31" t="str">
        <f t="shared" si="459"/>
        <v/>
      </c>
      <c r="N4919" s="208" t="str">
        <f t="shared" si="460"/>
        <v/>
      </c>
      <c r="O4919" s="209" t="str">
        <f t="shared" si="461"/>
        <v/>
      </c>
      <c r="P4919" s="209" t="str">
        <f t="shared" si="462"/>
        <v/>
      </c>
      <c r="Q4919" s="31" t="str">
        <f t="shared" si="463"/>
        <v/>
      </c>
      <c r="R4919" s="129" t="s">
        <v>9</v>
      </c>
      <c r="S4919" s="128" t="s">
        <v>9</v>
      </c>
      <c r="T4919" s="1"/>
    </row>
    <row r="4920" spans="1:20" ht="15.75" hidden="1" customHeight="1">
      <c r="A4920" s="1" t="str">
        <f t="shared" si="1"/>
        <v/>
      </c>
      <c r="B4920" s="268" t="str">
        <f t="shared" si="458"/>
        <v>X</v>
      </c>
      <c r="C4920" s="1"/>
      <c r="D4920" s="27" t="str">
        <f>IF('ESA Input'!AH4885="","",IF('ESA Input'!AH4885="Yes",'ESA Input'!B4885,"Ineligible"))</f>
        <v/>
      </c>
      <c r="E4920" s="242" t="str">
        <f>IF('ESA Input'!AH4885="","",'ESA Input'!AH4885)</f>
        <v/>
      </c>
      <c r="F4920" s="461" t="str">
        <f>IF('ESA Input'!AH4885="","",IF('ESA Input'!AH4885="YES",'ESA Input'!AG4885,""))</f>
        <v/>
      </c>
      <c r="G4920" s="462"/>
      <c r="H4920" s="201" t="str">
        <f>IF('ESA Input'!AH4885="","",IF('ESA Input'!AH4885="Yes",'ESA Input'!J4885,""))</f>
        <v/>
      </c>
      <c r="I4920" s="227" t="str">
        <f>IF('ESA Input'!AH4885="","",IF('ESA Input'!AH4885="Yes",'ESA Input'!D4885,""))</f>
        <v/>
      </c>
      <c r="J4920" s="235" t="str">
        <f>IF('ESA Input'!AH4885="","",IF('ESA Input'!AH4885="Yes",'ESA Input'!E4885,""))</f>
        <v/>
      </c>
      <c r="K4920" s="29" t="str">
        <f>IF('ESA Input'!AH4885="","",IF('ESA Input'!AH4885="Yes",'ESA Input'!H4885,""))</f>
        <v/>
      </c>
      <c r="L4920" s="236" t="str">
        <f>IF('ESA Input'!AH4885="","",IF('ESA Input'!AH4885="Yes",'ESA Input'!G4885,""))</f>
        <v/>
      </c>
      <c r="M4920" s="31" t="str">
        <f t="shared" si="459"/>
        <v/>
      </c>
      <c r="N4920" s="208" t="str">
        <f t="shared" si="460"/>
        <v/>
      </c>
      <c r="O4920" s="209" t="str">
        <f t="shared" si="461"/>
        <v/>
      </c>
      <c r="P4920" s="209" t="str">
        <f t="shared" si="462"/>
        <v/>
      </c>
      <c r="Q4920" s="31" t="str">
        <f t="shared" si="463"/>
        <v/>
      </c>
      <c r="R4920" s="129" t="s">
        <v>9</v>
      </c>
      <c r="S4920" s="128" t="s">
        <v>9</v>
      </c>
      <c r="T4920" s="1"/>
    </row>
    <row r="4921" spans="1:20" ht="15.75" hidden="1" customHeight="1">
      <c r="A4921" s="1" t="str">
        <f t="shared" si="1"/>
        <v/>
      </c>
      <c r="B4921" s="268" t="str">
        <f t="shared" si="458"/>
        <v>X</v>
      </c>
      <c r="C4921" s="1"/>
      <c r="D4921" s="27" t="str">
        <f>IF('ESA Input'!AH4886="","",IF('ESA Input'!AH4886="Yes",'ESA Input'!B4886,"Ineligible"))</f>
        <v/>
      </c>
      <c r="E4921" s="242" t="str">
        <f>IF('ESA Input'!AH4886="","",'ESA Input'!AH4886)</f>
        <v/>
      </c>
      <c r="F4921" s="461" t="str">
        <f>IF('ESA Input'!AH4886="","",IF('ESA Input'!AH4886="YES",'ESA Input'!AG4886,""))</f>
        <v/>
      </c>
      <c r="G4921" s="462"/>
      <c r="H4921" s="201" t="str">
        <f>IF('ESA Input'!AH4886="","",IF('ESA Input'!AH4886="Yes",'ESA Input'!J4886,""))</f>
        <v/>
      </c>
      <c r="I4921" s="227" t="str">
        <f>IF('ESA Input'!AH4886="","",IF('ESA Input'!AH4886="Yes",'ESA Input'!D4886,""))</f>
        <v/>
      </c>
      <c r="J4921" s="235" t="str">
        <f>IF('ESA Input'!AH4886="","",IF('ESA Input'!AH4886="Yes",'ESA Input'!E4886,""))</f>
        <v/>
      </c>
      <c r="K4921" s="29" t="str">
        <f>IF('ESA Input'!AH4886="","",IF('ESA Input'!AH4886="Yes",'ESA Input'!H4886,""))</f>
        <v/>
      </c>
      <c r="L4921" s="236" t="str">
        <f>IF('ESA Input'!AH4886="","",IF('ESA Input'!AH4886="Yes",'ESA Input'!G4886,""))</f>
        <v/>
      </c>
      <c r="M4921" s="31" t="str">
        <f t="shared" si="459"/>
        <v/>
      </c>
      <c r="N4921" s="208" t="str">
        <f t="shared" si="460"/>
        <v/>
      </c>
      <c r="O4921" s="209" t="str">
        <f t="shared" si="461"/>
        <v/>
      </c>
      <c r="P4921" s="209" t="str">
        <f t="shared" si="462"/>
        <v/>
      </c>
      <c r="Q4921" s="31" t="str">
        <f t="shared" si="463"/>
        <v/>
      </c>
      <c r="R4921" s="129" t="s">
        <v>9</v>
      </c>
      <c r="S4921" s="128" t="s">
        <v>9</v>
      </c>
      <c r="T4921" s="1"/>
    </row>
    <row r="4922" spans="1:20" ht="15.75" hidden="1" customHeight="1">
      <c r="A4922" s="1" t="str">
        <f t="shared" si="1"/>
        <v/>
      </c>
      <c r="B4922" s="268" t="str">
        <f t="shared" si="458"/>
        <v>X</v>
      </c>
      <c r="C4922" s="1"/>
      <c r="D4922" s="27" t="str">
        <f>IF('ESA Input'!AH4887="","",IF('ESA Input'!AH4887="Yes",'ESA Input'!B4887,"Ineligible"))</f>
        <v/>
      </c>
      <c r="E4922" s="242" t="str">
        <f>IF('ESA Input'!AH4887="","",'ESA Input'!AH4887)</f>
        <v/>
      </c>
      <c r="F4922" s="461" t="str">
        <f>IF('ESA Input'!AH4887="","",IF('ESA Input'!AH4887="YES",'ESA Input'!AG4887,""))</f>
        <v/>
      </c>
      <c r="G4922" s="462"/>
      <c r="H4922" s="201" t="str">
        <f>IF('ESA Input'!AH4887="","",IF('ESA Input'!AH4887="Yes",'ESA Input'!J4887,""))</f>
        <v/>
      </c>
      <c r="I4922" s="227" t="str">
        <f>IF('ESA Input'!AH4887="","",IF('ESA Input'!AH4887="Yes",'ESA Input'!D4887,""))</f>
        <v/>
      </c>
      <c r="J4922" s="235" t="str">
        <f>IF('ESA Input'!AH4887="","",IF('ESA Input'!AH4887="Yes",'ESA Input'!E4887,""))</f>
        <v/>
      </c>
      <c r="K4922" s="29" t="str">
        <f>IF('ESA Input'!AH4887="","",IF('ESA Input'!AH4887="Yes",'ESA Input'!H4887,""))</f>
        <v/>
      </c>
      <c r="L4922" s="236" t="str">
        <f>IF('ESA Input'!AH4887="","",IF('ESA Input'!AH4887="Yes",'ESA Input'!G4887,""))</f>
        <v/>
      </c>
      <c r="M4922" s="31" t="str">
        <f t="shared" si="459"/>
        <v/>
      </c>
      <c r="N4922" s="208" t="str">
        <f t="shared" si="460"/>
        <v/>
      </c>
      <c r="O4922" s="209" t="str">
        <f t="shared" si="461"/>
        <v/>
      </c>
      <c r="P4922" s="209" t="str">
        <f t="shared" si="462"/>
        <v/>
      </c>
      <c r="Q4922" s="31" t="str">
        <f t="shared" si="463"/>
        <v/>
      </c>
      <c r="R4922" s="129" t="s">
        <v>9</v>
      </c>
      <c r="S4922" s="128" t="s">
        <v>9</v>
      </c>
      <c r="T4922" s="1"/>
    </row>
    <row r="4923" spans="1:20" ht="15.75" hidden="1" customHeight="1">
      <c r="A4923" s="1" t="str">
        <f t="shared" si="1"/>
        <v/>
      </c>
      <c r="B4923" s="268" t="str">
        <f t="shared" si="458"/>
        <v>X</v>
      </c>
      <c r="C4923" s="1"/>
      <c r="D4923" s="27" t="str">
        <f>IF('ESA Input'!AH4888="","",IF('ESA Input'!AH4888="Yes",'ESA Input'!B4888,"Ineligible"))</f>
        <v/>
      </c>
      <c r="E4923" s="242" t="str">
        <f>IF('ESA Input'!AH4888="","",'ESA Input'!AH4888)</f>
        <v/>
      </c>
      <c r="F4923" s="461" t="str">
        <f>IF('ESA Input'!AH4888="","",IF('ESA Input'!AH4888="YES",'ESA Input'!AG4888,""))</f>
        <v/>
      </c>
      <c r="G4923" s="462"/>
      <c r="H4923" s="201" t="str">
        <f>IF('ESA Input'!AH4888="","",IF('ESA Input'!AH4888="Yes",'ESA Input'!J4888,""))</f>
        <v/>
      </c>
      <c r="I4923" s="227" t="str">
        <f>IF('ESA Input'!AH4888="","",IF('ESA Input'!AH4888="Yes",'ESA Input'!D4888,""))</f>
        <v/>
      </c>
      <c r="J4923" s="235" t="str">
        <f>IF('ESA Input'!AH4888="","",IF('ESA Input'!AH4888="Yes",'ESA Input'!E4888,""))</f>
        <v/>
      </c>
      <c r="K4923" s="29" t="str">
        <f>IF('ESA Input'!AH4888="","",IF('ESA Input'!AH4888="Yes",'ESA Input'!H4888,""))</f>
        <v/>
      </c>
      <c r="L4923" s="236" t="str">
        <f>IF('ESA Input'!AH4888="","",IF('ESA Input'!AH4888="Yes",'ESA Input'!G4888,""))</f>
        <v/>
      </c>
      <c r="M4923" s="31" t="str">
        <f t="shared" si="459"/>
        <v/>
      </c>
      <c r="N4923" s="208" t="str">
        <f t="shared" si="460"/>
        <v/>
      </c>
      <c r="O4923" s="209" t="str">
        <f t="shared" si="461"/>
        <v/>
      </c>
      <c r="P4923" s="209" t="str">
        <f t="shared" si="462"/>
        <v/>
      </c>
      <c r="Q4923" s="31" t="str">
        <f t="shared" si="463"/>
        <v/>
      </c>
      <c r="R4923" s="129" t="s">
        <v>9</v>
      </c>
      <c r="S4923" s="128" t="s">
        <v>9</v>
      </c>
      <c r="T4923" s="1"/>
    </row>
    <row r="4924" spans="1:20" ht="15.75" hidden="1" customHeight="1">
      <c r="A4924" s="1" t="str">
        <f t="shared" si="1"/>
        <v/>
      </c>
      <c r="B4924" s="268" t="str">
        <f t="shared" si="458"/>
        <v>X</v>
      </c>
      <c r="C4924" s="1"/>
      <c r="D4924" s="27" t="str">
        <f>IF('ESA Input'!AH4889="","",IF('ESA Input'!AH4889="Yes",'ESA Input'!B4889,"Ineligible"))</f>
        <v/>
      </c>
      <c r="E4924" s="242" t="str">
        <f>IF('ESA Input'!AH4889="","",'ESA Input'!AH4889)</f>
        <v/>
      </c>
      <c r="F4924" s="461" t="str">
        <f>IF('ESA Input'!AH4889="","",IF('ESA Input'!AH4889="YES",'ESA Input'!AG4889,""))</f>
        <v/>
      </c>
      <c r="G4924" s="462"/>
      <c r="H4924" s="201" t="str">
        <f>IF('ESA Input'!AH4889="","",IF('ESA Input'!AH4889="Yes",'ESA Input'!J4889,""))</f>
        <v/>
      </c>
      <c r="I4924" s="227" t="str">
        <f>IF('ESA Input'!AH4889="","",IF('ESA Input'!AH4889="Yes",'ESA Input'!D4889,""))</f>
        <v/>
      </c>
      <c r="J4924" s="235" t="str">
        <f>IF('ESA Input'!AH4889="","",IF('ESA Input'!AH4889="Yes",'ESA Input'!E4889,""))</f>
        <v/>
      </c>
      <c r="K4924" s="29" t="str">
        <f>IF('ESA Input'!AH4889="","",IF('ESA Input'!AH4889="Yes",'ESA Input'!H4889,""))</f>
        <v/>
      </c>
      <c r="L4924" s="236" t="str">
        <f>IF('ESA Input'!AH4889="","",IF('ESA Input'!AH4889="Yes",'ESA Input'!G4889,""))</f>
        <v/>
      </c>
      <c r="M4924" s="31" t="str">
        <f t="shared" si="459"/>
        <v/>
      </c>
      <c r="N4924" s="208" t="str">
        <f t="shared" si="460"/>
        <v/>
      </c>
      <c r="O4924" s="209" t="str">
        <f t="shared" si="461"/>
        <v/>
      </c>
      <c r="P4924" s="209" t="str">
        <f t="shared" si="462"/>
        <v/>
      </c>
      <c r="Q4924" s="31" t="str">
        <f t="shared" si="463"/>
        <v/>
      </c>
      <c r="R4924" s="129" t="s">
        <v>9</v>
      </c>
      <c r="S4924" s="128" t="s">
        <v>9</v>
      </c>
      <c r="T4924" s="1"/>
    </row>
    <row r="4925" spans="1:20" ht="15.75" hidden="1" customHeight="1">
      <c r="A4925" s="1" t="str">
        <f t="shared" si="1"/>
        <v/>
      </c>
      <c r="B4925" s="268" t="str">
        <f t="shared" si="458"/>
        <v>X</v>
      </c>
      <c r="C4925" s="1"/>
      <c r="D4925" s="27" t="str">
        <f>IF('ESA Input'!AH4890="","",IF('ESA Input'!AH4890="Yes",'ESA Input'!B4890,"Ineligible"))</f>
        <v/>
      </c>
      <c r="E4925" s="242" t="str">
        <f>IF('ESA Input'!AH4890="","",'ESA Input'!AH4890)</f>
        <v/>
      </c>
      <c r="F4925" s="461" t="str">
        <f>IF('ESA Input'!AH4890="","",IF('ESA Input'!AH4890="YES",'ESA Input'!AG4890,""))</f>
        <v/>
      </c>
      <c r="G4925" s="462"/>
      <c r="H4925" s="201" t="str">
        <f>IF('ESA Input'!AH4890="","",IF('ESA Input'!AH4890="Yes",'ESA Input'!J4890,""))</f>
        <v/>
      </c>
      <c r="I4925" s="227" t="str">
        <f>IF('ESA Input'!AH4890="","",IF('ESA Input'!AH4890="Yes",'ESA Input'!D4890,""))</f>
        <v/>
      </c>
      <c r="J4925" s="235" t="str">
        <f>IF('ESA Input'!AH4890="","",IF('ESA Input'!AH4890="Yes",'ESA Input'!E4890,""))</f>
        <v/>
      </c>
      <c r="K4925" s="29" t="str">
        <f>IF('ESA Input'!AH4890="","",IF('ESA Input'!AH4890="Yes",'ESA Input'!H4890,""))</f>
        <v/>
      </c>
      <c r="L4925" s="236" t="str">
        <f>IF('ESA Input'!AH4890="","",IF('ESA Input'!AH4890="Yes",'ESA Input'!G4890,""))</f>
        <v/>
      </c>
      <c r="M4925" s="31" t="str">
        <f t="shared" si="459"/>
        <v/>
      </c>
      <c r="N4925" s="208" t="str">
        <f t="shared" si="460"/>
        <v/>
      </c>
      <c r="O4925" s="209" t="str">
        <f t="shared" si="461"/>
        <v/>
      </c>
      <c r="P4925" s="209" t="str">
        <f t="shared" si="462"/>
        <v/>
      </c>
      <c r="Q4925" s="31" t="str">
        <f t="shared" si="463"/>
        <v/>
      </c>
      <c r="R4925" s="129" t="s">
        <v>9</v>
      </c>
      <c r="S4925" s="128" t="s">
        <v>9</v>
      </c>
      <c r="T4925" s="1"/>
    </row>
    <row r="4926" spans="1:20" ht="15.75" hidden="1" customHeight="1">
      <c r="A4926" s="1" t="str">
        <f t="shared" si="1"/>
        <v/>
      </c>
      <c r="B4926" s="268" t="str">
        <f t="shared" si="458"/>
        <v>X</v>
      </c>
      <c r="C4926" s="1"/>
      <c r="D4926" s="27" t="str">
        <f>IF('ESA Input'!AH4891="","",IF('ESA Input'!AH4891="Yes",'ESA Input'!B4891,"Ineligible"))</f>
        <v/>
      </c>
      <c r="E4926" s="242" t="str">
        <f>IF('ESA Input'!AH4891="","",'ESA Input'!AH4891)</f>
        <v/>
      </c>
      <c r="F4926" s="461" t="str">
        <f>IF('ESA Input'!AH4891="","",IF('ESA Input'!AH4891="YES",'ESA Input'!AG4891,""))</f>
        <v/>
      </c>
      <c r="G4926" s="462"/>
      <c r="H4926" s="201" t="str">
        <f>IF('ESA Input'!AH4891="","",IF('ESA Input'!AH4891="Yes",'ESA Input'!J4891,""))</f>
        <v/>
      </c>
      <c r="I4926" s="227" t="str">
        <f>IF('ESA Input'!AH4891="","",IF('ESA Input'!AH4891="Yes",'ESA Input'!D4891,""))</f>
        <v/>
      </c>
      <c r="J4926" s="235" t="str">
        <f>IF('ESA Input'!AH4891="","",IF('ESA Input'!AH4891="Yes",'ESA Input'!E4891,""))</f>
        <v/>
      </c>
      <c r="K4926" s="29" t="str">
        <f>IF('ESA Input'!AH4891="","",IF('ESA Input'!AH4891="Yes",'ESA Input'!H4891,""))</f>
        <v/>
      </c>
      <c r="L4926" s="236" t="str">
        <f>IF('ESA Input'!AH4891="","",IF('ESA Input'!AH4891="Yes",'ESA Input'!G4891,""))</f>
        <v/>
      </c>
      <c r="M4926" s="31" t="str">
        <f t="shared" si="459"/>
        <v/>
      </c>
      <c r="N4926" s="208" t="str">
        <f t="shared" si="460"/>
        <v/>
      </c>
      <c r="O4926" s="209" t="str">
        <f t="shared" si="461"/>
        <v/>
      </c>
      <c r="P4926" s="209" t="str">
        <f t="shared" si="462"/>
        <v/>
      </c>
      <c r="Q4926" s="31" t="str">
        <f t="shared" si="463"/>
        <v/>
      </c>
      <c r="R4926" s="129" t="s">
        <v>9</v>
      </c>
      <c r="S4926" s="128" t="s">
        <v>9</v>
      </c>
      <c r="T4926" s="1"/>
    </row>
    <row r="4927" spans="1:20" ht="15.75" hidden="1" customHeight="1">
      <c r="A4927" s="1" t="str">
        <f t="shared" si="1"/>
        <v/>
      </c>
      <c r="B4927" s="268" t="str">
        <f t="shared" si="458"/>
        <v>X</v>
      </c>
      <c r="C4927" s="1"/>
      <c r="D4927" s="27" t="str">
        <f>IF('ESA Input'!AH4892="","",IF('ESA Input'!AH4892="Yes",'ESA Input'!B4892,"Ineligible"))</f>
        <v/>
      </c>
      <c r="E4927" s="242" t="str">
        <f>IF('ESA Input'!AH4892="","",'ESA Input'!AH4892)</f>
        <v/>
      </c>
      <c r="F4927" s="461" t="str">
        <f>IF('ESA Input'!AH4892="","",IF('ESA Input'!AH4892="YES",'ESA Input'!AG4892,""))</f>
        <v/>
      </c>
      <c r="G4927" s="462"/>
      <c r="H4927" s="201" t="str">
        <f>IF('ESA Input'!AH4892="","",IF('ESA Input'!AH4892="Yes",'ESA Input'!J4892,""))</f>
        <v/>
      </c>
      <c r="I4927" s="227" t="str">
        <f>IF('ESA Input'!AH4892="","",IF('ESA Input'!AH4892="Yes",'ESA Input'!D4892,""))</f>
        <v/>
      </c>
      <c r="J4927" s="235" t="str">
        <f>IF('ESA Input'!AH4892="","",IF('ESA Input'!AH4892="Yes",'ESA Input'!E4892,""))</f>
        <v/>
      </c>
      <c r="K4927" s="29" t="str">
        <f>IF('ESA Input'!AH4892="","",IF('ESA Input'!AH4892="Yes",'ESA Input'!H4892,""))</f>
        <v/>
      </c>
      <c r="L4927" s="236" t="str">
        <f>IF('ESA Input'!AH4892="","",IF('ESA Input'!AH4892="Yes",'ESA Input'!G4892,""))</f>
        <v/>
      </c>
      <c r="M4927" s="31" t="str">
        <f t="shared" si="459"/>
        <v/>
      </c>
      <c r="N4927" s="208" t="str">
        <f t="shared" si="460"/>
        <v/>
      </c>
      <c r="O4927" s="209" t="str">
        <f t="shared" si="461"/>
        <v/>
      </c>
      <c r="P4927" s="209" t="str">
        <f t="shared" si="462"/>
        <v/>
      </c>
      <c r="Q4927" s="31" t="str">
        <f t="shared" si="463"/>
        <v/>
      </c>
      <c r="R4927" s="129" t="s">
        <v>9</v>
      </c>
      <c r="S4927" s="128" t="s">
        <v>9</v>
      </c>
      <c r="T4927" s="1"/>
    </row>
    <row r="4928" spans="1:20" ht="15.75" hidden="1" customHeight="1">
      <c r="A4928" s="1" t="str">
        <f t="shared" si="1"/>
        <v/>
      </c>
      <c r="B4928" s="268" t="str">
        <f t="shared" si="458"/>
        <v>X</v>
      </c>
      <c r="C4928" s="1"/>
      <c r="D4928" s="27" t="str">
        <f>IF('ESA Input'!AH4893="","",IF('ESA Input'!AH4893="Yes",'ESA Input'!B4893,"Ineligible"))</f>
        <v/>
      </c>
      <c r="E4928" s="242" t="str">
        <f>IF('ESA Input'!AH4893="","",'ESA Input'!AH4893)</f>
        <v/>
      </c>
      <c r="F4928" s="461" t="str">
        <f>IF('ESA Input'!AH4893="","",IF('ESA Input'!AH4893="YES",'ESA Input'!AG4893,""))</f>
        <v/>
      </c>
      <c r="G4928" s="462"/>
      <c r="H4928" s="201" t="str">
        <f>IF('ESA Input'!AH4893="","",IF('ESA Input'!AH4893="Yes",'ESA Input'!J4893,""))</f>
        <v/>
      </c>
      <c r="I4928" s="227" t="str">
        <f>IF('ESA Input'!AH4893="","",IF('ESA Input'!AH4893="Yes",'ESA Input'!D4893,""))</f>
        <v/>
      </c>
      <c r="J4928" s="235" t="str">
        <f>IF('ESA Input'!AH4893="","",IF('ESA Input'!AH4893="Yes",'ESA Input'!E4893,""))</f>
        <v/>
      </c>
      <c r="K4928" s="29" t="str">
        <f>IF('ESA Input'!AH4893="","",IF('ESA Input'!AH4893="Yes",'ESA Input'!H4893,""))</f>
        <v/>
      </c>
      <c r="L4928" s="236" t="str">
        <f>IF('ESA Input'!AH4893="","",IF('ESA Input'!AH4893="Yes",'ESA Input'!G4893,""))</f>
        <v/>
      </c>
      <c r="M4928" s="31" t="str">
        <f t="shared" si="459"/>
        <v/>
      </c>
      <c r="N4928" s="208" t="str">
        <f t="shared" si="460"/>
        <v/>
      </c>
      <c r="O4928" s="209" t="str">
        <f t="shared" si="461"/>
        <v/>
      </c>
      <c r="P4928" s="209" t="str">
        <f t="shared" si="462"/>
        <v/>
      </c>
      <c r="Q4928" s="31" t="str">
        <f t="shared" si="463"/>
        <v/>
      </c>
      <c r="R4928" s="129" t="s">
        <v>9</v>
      </c>
      <c r="S4928" s="128" t="s">
        <v>9</v>
      </c>
      <c r="T4928" s="1"/>
    </row>
    <row r="4929" spans="1:20" ht="15.75" hidden="1" customHeight="1">
      <c r="A4929" s="1" t="str">
        <f t="shared" si="1"/>
        <v/>
      </c>
      <c r="B4929" s="268" t="str">
        <f t="shared" si="458"/>
        <v>X</v>
      </c>
      <c r="C4929" s="1"/>
      <c r="D4929" s="27" t="str">
        <f>IF('ESA Input'!AH4894="","",IF('ESA Input'!AH4894="Yes",'ESA Input'!B4894,"Ineligible"))</f>
        <v/>
      </c>
      <c r="E4929" s="242" t="str">
        <f>IF('ESA Input'!AH4894="","",'ESA Input'!AH4894)</f>
        <v/>
      </c>
      <c r="F4929" s="461" t="str">
        <f>IF('ESA Input'!AH4894="","",IF('ESA Input'!AH4894="YES",'ESA Input'!AG4894,""))</f>
        <v/>
      </c>
      <c r="G4929" s="462"/>
      <c r="H4929" s="201" t="str">
        <f>IF('ESA Input'!AH4894="","",IF('ESA Input'!AH4894="Yes",'ESA Input'!J4894,""))</f>
        <v/>
      </c>
      <c r="I4929" s="227" t="str">
        <f>IF('ESA Input'!AH4894="","",IF('ESA Input'!AH4894="Yes",'ESA Input'!D4894,""))</f>
        <v/>
      </c>
      <c r="J4929" s="235" t="str">
        <f>IF('ESA Input'!AH4894="","",IF('ESA Input'!AH4894="Yes",'ESA Input'!E4894,""))</f>
        <v/>
      </c>
      <c r="K4929" s="29" t="str">
        <f>IF('ESA Input'!AH4894="","",IF('ESA Input'!AH4894="Yes",'ESA Input'!H4894,""))</f>
        <v/>
      </c>
      <c r="L4929" s="236" t="str">
        <f>IF('ESA Input'!AH4894="","",IF('ESA Input'!AH4894="Yes",'ESA Input'!G4894,""))</f>
        <v/>
      </c>
      <c r="M4929" s="31" t="str">
        <f t="shared" si="459"/>
        <v/>
      </c>
      <c r="N4929" s="208" t="str">
        <f t="shared" si="460"/>
        <v/>
      </c>
      <c r="O4929" s="209" t="str">
        <f t="shared" si="461"/>
        <v/>
      </c>
      <c r="P4929" s="209" t="str">
        <f t="shared" si="462"/>
        <v/>
      </c>
      <c r="Q4929" s="31" t="str">
        <f t="shared" si="463"/>
        <v/>
      </c>
      <c r="R4929" s="129" t="s">
        <v>9</v>
      </c>
      <c r="S4929" s="128" t="s">
        <v>9</v>
      </c>
      <c r="T4929" s="1"/>
    </row>
    <row r="4930" spans="1:20" ht="15.75" hidden="1" customHeight="1">
      <c r="A4930" s="1" t="str">
        <f t="shared" si="1"/>
        <v/>
      </c>
      <c r="B4930" s="268" t="str">
        <f t="shared" si="458"/>
        <v>X</v>
      </c>
      <c r="C4930" s="1"/>
      <c r="D4930" s="27" t="str">
        <f>IF('ESA Input'!AH4895="","",IF('ESA Input'!AH4895="Yes",'ESA Input'!B4895,"Ineligible"))</f>
        <v/>
      </c>
      <c r="E4930" s="242" t="str">
        <f>IF('ESA Input'!AH4895="","",'ESA Input'!AH4895)</f>
        <v/>
      </c>
      <c r="F4930" s="461" t="str">
        <f>IF('ESA Input'!AH4895="","",IF('ESA Input'!AH4895="YES",'ESA Input'!AG4895,""))</f>
        <v/>
      </c>
      <c r="G4930" s="462"/>
      <c r="H4930" s="201" t="str">
        <f>IF('ESA Input'!AH4895="","",IF('ESA Input'!AH4895="Yes",'ESA Input'!J4895,""))</f>
        <v/>
      </c>
      <c r="I4930" s="227" t="str">
        <f>IF('ESA Input'!AH4895="","",IF('ESA Input'!AH4895="Yes",'ESA Input'!D4895,""))</f>
        <v/>
      </c>
      <c r="J4930" s="235" t="str">
        <f>IF('ESA Input'!AH4895="","",IF('ESA Input'!AH4895="Yes",'ESA Input'!E4895,""))</f>
        <v/>
      </c>
      <c r="K4930" s="29" t="str">
        <f>IF('ESA Input'!AH4895="","",IF('ESA Input'!AH4895="Yes",'ESA Input'!H4895,""))</f>
        <v/>
      </c>
      <c r="L4930" s="236" t="str">
        <f>IF('ESA Input'!AH4895="","",IF('ESA Input'!AH4895="Yes",'ESA Input'!G4895,""))</f>
        <v/>
      </c>
      <c r="M4930" s="31" t="str">
        <f t="shared" si="459"/>
        <v/>
      </c>
      <c r="N4930" s="208" t="str">
        <f t="shared" si="460"/>
        <v/>
      </c>
      <c r="O4930" s="209" t="str">
        <f t="shared" si="461"/>
        <v/>
      </c>
      <c r="P4930" s="209" t="str">
        <f t="shared" si="462"/>
        <v/>
      </c>
      <c r="Q4930" s="31" t="str">
        <f t="shared" si="463"/>
        <v/>
      </c>
      <c r="R4930" s="129" t="s">
        <v>9</v>
      </c>
      <c r="S4930" s="128" t="s">
        <v>9</v>
      </c>
      <c r="T4930" s="1"/>
    </row>
    <row r="4931" spans="1:20" ht="15.75" hidden="1" customHeight="1">
      <c r="A4931" s="1" t="str">
        <f t="shared" si="1"/>
        <v/>
      </c>
      <c r="B4931" s="268" t="str">
        <f t="shared" si="458"/>
        <v>X</v>
      </c>
      <c r="C4931" s="1"/>
      <c r="D4931" s="27" t="str">
        <f>IF('ESA Input'!AH4896="","",IF('ESA Input'!AH4896="Yes",'ESA Input'!B4896,"Ineligible"))</f>
        <v/>
      </c>
      <c r="E4931" s="242" t="str">
        <f>IF('ESA Input'!AH4896="","",'ESA Input'!AH4896)</f>
        <v/>
      </c>
      <c r="F4931" s="461" t="str">
        <f>IF('ESA Input'!AH4896="","",IF('ESA Input'!AH4896="YES",'ESA Input'!AG4896,""))</f>
        <v/>
      </c>
      <c r="G4931" s="462"/>
      <c r="H4931" s="201" t="str">
        <f>IF('ESA Input'!AH4896="","",IF('ESA Input'!AH4896="Yes",'ESA Input'!J4896,""))</f>
        <v/>
      </c>
      <c r="I4931" s="227" t="str">
        <f>IF('ESA Input'!AH4896="","",IF('ESA Input'!AH4896="Yes",'ESA Input'!D4896,""))</f>
        <v/>
      </c>
      <c r="J4931" s="235" t="str">
        <f>IF('ESA Input'!AH4896="","",IF('ESA Input'!AH4896="Yes",'ESA Input'!E4896,""))</f>
        <v/>
      </c>
      <c r="K4931" s="29" t="str">
        <f>IF('ESA Input'!AH4896="","",IF('ESA Input'!AH4896="Yes",'ESA Input'!H4896,""))</f>
        <v/>
      </c>
      <c r="L4931" s="236" t="str">
        <f>IF('ESA Input'!AH4896="","",IF('ESA Input'!AH4896="Yes",'ESA Input'!G4896,""))</f>
        <v/>
      </c>
      <c r="M4931" s="31" t="str">
        <f t="shared" si="459"/>
        <v/>
      </c>
      <c r="N4931" s="208" t="str">
        <f t="shared" si="460"/>
        <v/>
      </c>
      <c r="O4931" s="209" t="str">
        <f t="shared" si="461"/>
        <v/>
      </c>
      <c r="P4931" s="209" t="str">
        <f t="shared" si="462"/>
        <v/>
      </c>
      <c r="Q4931" s="31" t="str">
        <f t="shared" si="463"/>
        <v/>
      </c>
      <c r="R4931" s="129" t="s">
        <v>9</v>
      </c>
      <c r="S4931" s="128" t="s">
        <v>9</v>
      </c>
      <c r="T4931" s="1"/>
    </row>
    <row r="4932" spans="1:20" ht="15.75" hidden="1" customHeight="1">
      <c r="A4932" s="1" t="str">
        <f t="shared" si="1"/>
        <v/>
      </c>
      <c r="B4932" s="268" t="str">
        <f t="shared" si="458"/>
        <v>X</v>
      </c>
      <c r="C4932" s="1"/>
      <c r="D4932" s="27" t="str">
        <f>IF('ESA Input'!AH4897="","",IF('ESA Input'!AH4897="Yes",'ESA Input'!B4897,"Ineligible"))</f>
        <v/>
      </c>
      <c r="E4932" s="242" t="str">
        <f>IF('ESA Input'!AH4897="","",'ESA Input'!AH4897)</f>
        <v/>
      </c>
      <c r="F4932" s="461" t="str">
        <f>IF('ESA Input'!AH4897="","",IF('ESA Input'!AH4897="YES",'ESA Input'!AG4897,""))</f>
        <v/>
      </c>
      <c r="G4932" s="462"/>
      <c r="H4932" s="201" t="str">
        <f>IF('ESA Input'!AH4897="","",IF('ESA Input'!AH4897="Yes",'ESA Input'!J4897,""))</f>
        <v/>
      </c>
      <c r="I4932" s="227" t="str">
        <f>IF('ESA Input'!AH4897="","",IF('ESA Input'!AH4897="Yes",'ESA Input'!D4897,""))</f>
        <v/>
      </c>
      <c r="J4932" s="235" t="str">
        <f>IF('ESA Input'!AH4897="","",IF('ESA Input'!AH4897="Yes",'ESA Input'!E4897,""))</f>
        <v/>
      </c>
      <c r="K4932" s="29" t="str">
        <f>IF('ESA Input'!AH4897="","",IF('ESA Input'!AH4897="Yes",'ESA Input'!H4897,""))</f>
        <v/>
      </c>
      <c r="L4932" s="236" t="str">
        <f>IF('ESA Input'!AH4897="","",IF('ESA Input'!AH4897="Yes",'ESA Input'!G4897,""))</f>
        <v/>
      </c>
      <c r="M4932" s="31" t="str">
        <f t="shared" si="459"/>
        <v/>
      </c>
      <c r="N4932" s="208" t="str">
        <f t="shared" si="460"/>
        <v/>
      </c>
      <c r="O4932" s="209" t="str">
        <f t="shared" si="461"/>
        <v/>
      </c>
      <c r="P4932" s="209" t="str">
        <f t="shared" si="462"/>
        <v/>
      </c>
      <c r="Q4932" s="31" t="str">
        <f t="shared" si="463"/>
        <v/>
      </c>
      <c r="R4932" s="129" t="s">
        <v>9</v>
      </c>
      <c r="S4932" s="128" t="s">
        <v>9</v>
      </c>
      <c r="T4932" s="1"/>
    </row>
    <row r="4933" spans="1:20" ht="15.75" hidden="1" customHeight="1">
      <c r="A4933" s="1" t="str">
        <f t="shared" si="1"/>
        <v/>
      </c>
      <c r="B4933" s="268" t="str">
        <f t="shared" si="458"/>
        <v>X</v>
      </c>
      <c r="C4933" s="1"/>
      <c r="D4933" s="27" t="str">
        <f>IF('ESA Input'!AH4898="","",IF('ESA Input'!AH4898="Yes",'ESA Input'!B4898,"Ineligible"))</f>
        <v/>
      </c>
      <c r="E4933" s="242" t="str">
        <f>IF('ESA Input'!AH4898="","",'ESA Input'!AH4898)</f>
        <v/>
      </c>
      <c r="F4933" s="461" t="str">
        <f>IF('ESA Input'!AH4898="","",IF('ESA Input'!AH4898="YES",'ESA Input'!AG4898,""))</f>
        <v/>
      </c>
      <c r="G4933" s="462"/>
      <c r="H4933" s="201" t="str">
        <f>IF('ESA Input'!AH4898="","",IF('ESA Input'!AH4898="Yes",'ESA Input'!J4898,""))</f>
        <v/>
      </c>
      <c r="I4933" s="227" t="str">
        <f>IF('ESA Input'!AH4898="","",IF('ESA Input'!AH4898="Yes",'ESA Input'!D4898,""))</f>
        <v/>
      </c>
      <c r="J4933" s="235" t="str">
        <f>IF('ESA Input'!AH4898="","",IF('ESA Input'!AH4898="Yes",'ESA Input'!E4898,""))</f>
        <v/>
      </c>
      <c r="K4933" s="29" t="str">
        <f>IF('ESA Input'!AH4898="","",IF('ESA Input'!AH4898="Yes",'ESA Input'!H4898,""))</f>
        <v/>
      </c>
      <c r="L4933" s="236" t="str">
        <f>IF('ESA Input'!AH4898="","",IF('ESA Input'!AH4898="Yes",'ESA Input'!G4898,""))</f>
        <v/>
      </c>
      <c r="M4933" s="31" t="str">
        <f t="shared" si="459"/>
        <v/>
      </c>
      <c r="N4933" s="208" t="str">
        <f t="shared" si="460"/>
        <v/>
      </c>
      <c r="O4933" s="209" t="str">
        <f t="shared" si="461"/>
        <v/>
      </c>
      <c r="P4933" s="209" t="str">
        <f t="shared" si="462"/>
        <v/>
      </c>
      <c r="Q4933" s="31" t="str">
        <f t="shared" si="463"/>
        <v/>
      </c>
      <c r="R4933" s="129" t="s">
        <v>9</v>
      </c>
      <c r="S4933" s="128" t="s">
        <v>9</v>
      </c>
      <c r="T4933" s="1"/>
    </row>
    <row r="4934" spans="1:20" ht="15.75" hidden="1" customHeight="1">
      <c r="A4934" s="1" t="str">
        <f t="shared" si="1"/>
        <v/>
      </c>
      <c r="B4934" s="268" t="str">
        <f t="shared" si="458"/>
        <v>X</v>
      </c>
      <c r="C4934" s="1"/>
      <c r="D4934" s="27" t="str">
        <f>IF('ESA Input'!AH4899="","",IF('ESA Input'!AH4899="Yes",'ESA Input'!B4899,"Ineligible"))</f>
        <v/>
      </c>
      <c r="E4934" s="242" t="str">
        <f>IF('ESA Input'!AH4899="","",'ESA Input'!AH4899)</f>
        <v/>
      </c>
      <c r="F4934" s="461" t="str">
        <f>IF('ESA Input'!AH4899="","",IF('ESA Input'!AH4899="YES",'ESA Input'!AG4899,""))</f>
        <v/>
      </c>
      <c r="G4934" s="462"/>
      <c r="H4934" s="201" t="str">
        <f>IF('ESA Input'!AH4899="","",IF('ESA Input'!AH4899="Yes",'ESA Input'!J4899,""))</f>
        <v/>
      </c>
      <c r="I4934" s="227" t="str">
        <f>IF('ESA Input'!AH4899="","",IF('ESA Input'!AH4899="Yes",'ESA Input'!D4899,""))</f>
        <v/>
      </c>
      <c r="J4934" s="235" t="str">
        <f>IF('ESA Input'!AH4899="","",IF('ESA Input'!AH4899="Yes",'ESA Input'!E4899,""))</f>
        <v/>
      </c>
      <c r="K4934" s="29" t="str">
        <f>IF('ESA Input'!AH4899="","",IF('ESA Input'!AH4899="Yes",'ESA Input'!H4899,""))</f>
        <v/>
      </c>
      <c r="L4934" s="236" t="str">
        <f>IF('ESA Input'!AH4899="","",IF('ESA Input'!AH4899="Yes",'ESA Input'!G4899,""))</f>
        <v/>
      </c>
      <c r="M4934" s="31" t="str">
        <f t="shared" si="459"/>
        <v/>
      </c>
      <c r="N4934" s="208" t="str">
        <f t="shared" si="460"/>
        <v/>
      </c>
      <c r="O4934" s="209" t="str">
        <f t="shared" si="461"/>
        <v/>
      </c>
      <c r="P4934" s="209" t="str">
        <f t="shared" si="462"/>
        <v/>
      </c>
      <c r="Q4934" s="31" t="str">
        <f t="shared" si="463"/>
        <v/>
      </c>
      <c r="R4934" s="129" t="s">
        <v>9</v>
      </c>
      <c r="S4934" s="128" t="s">
        <v>9</v>
      </c>
      <c r="T4934" s="1"/>
    </row>
    <row r="4935" spans="1:20" ht="15.75" hidden="1" customHeight="1">
      <c r="A4935" s="1" t="str">
        <f t="shared" si="1"/>
        <v/>
      </c>
      <c r="B4935" s="268" t="str">
        <f t="shared" si="458"/>
        <v>X</v>
      </c>
      <c r="C4935" s="1"/>
      <c r="D4935" s="27" t="str">
        <f>IF('ESA Input'!AH4900="","",IF('ESA Input'!AH4900="Yes",'ESA Input'!B4900,"Ineligible"))</f>
        <v/>
      </c>
      <c r="E4935" s="242" t="str">
        <f>IF('ESA Input'!AH4900="","",'ESA Input'!AH4900)</f>
        <v/>
      </c>
      <c r="F4935" s="461" t="str">
        <f>IF('ESA Input'!AH4900="","",IF('ESA Input'!AH4900="YES",'ESA Input'!AG4900,""))</f>
        <v/>
      </c>
      <c r="G4935" s="462"/>
      <c r="H4935" s="201" t="str">
        <f>IF('ESA Input'!AH4900="","",IF('ESA Input'!AH4900="Yes",'ESA Input'!J4900,""))</f>
        <v/>
      </c>
      <c r="I4935" s="227" t="str">
        <f>IF('ESA Input'!AH4900="","",IF('ESA Input'!AH4900="Yes",'ESA Input'!D4900,""))</f>
        <v/>
      </c>
      <c r="J4935" s="235" t="str">
        <f>IF('ESA Input'!AH4900="","",IF('ESA Input'!AH4900="Yes",'ESA Input'!E4900,""))</f>
        <v/>
      </c>
      <c r="K4935" s="29" t="str">
        <f>IF('ESA Input'!AH4900="","",IF('ESA Input'!AH4900="Yes",'ESA Input'!H4900,""))</f>
        <v/>
      </c>
      <c r="L4935" s="236" t="str">
        <f>IF('ESA Input'!AH4900="","",IF('ESA Input'!AH4900="Yes",'ESA Input'!G4900,""))</f>
        <v/>
      </c>
      <c r="M4935" s="31" t="str">
        <f t="shared" si="459"/>
        <v/>
      </c>
      <c r="N4935" s="208" t="str">
        <f t="shared" si="460"/>
        <v/>
      </c>
      <c r="O4935" s="209" t="str">
        <f t="shared" si="461"/>
        <v/>
      </c>
      <c r="P4935" s="209" t="str">
        <f t="shared" si="462"/>
        <v/>
      </c>
      <c r="Q4935" s="31" t="str">
        <f t="shared" si="463"/>
        <v/>
      </c>
      <c r="R4935" s="129" t="s">
        <v>9</v>
      </c>
      <c r="S4935" s="128" t="s">
        <v>9</v>
      </c>
      <c r="T4935" s="1"/>
    </row>
    <row r="4936" spans="1:20" ht="15.75" hidden="1" customHeight="1">
      <c r="A4936" s="1" t="str">
        <f t="shared" si="1"/>
        <v/>
      </c>
      <c r="B4936" s="268" t="str">
        <f t="shared" si="458"/>
        <v>X</v>
      </c>
      <c r="C4936" s="1"/>
      <c r="D4936" s="27" t="str">
        <f>IF('ESA Input'!AH4901="","",IF('ESA Input'!AH4901="Yes",'ESA Input'!B4901,"Ineligible"))</f>
        <v/>
      </c>
      <c r="E4936" s="242" t="str">
        <f>IF('ESA Input'!AH4901="","",'ESA Input'!AH4901)</f>
        <v/>
      </c>
      <c r="F4936" s="461" t="str">
        <f>IF('ESA Input'!AH4901="","",IF('ESA Input'!AH4901="YES",'ESA Input'!AG4901,""))</f>
        <v/>
      </c>
      <c r="G4936" s="462"/>
      <c r="H4936" s="201" t="str">
        <f>IF('ESA Input'!AH4901="","",IF('ESA Input'!AH4901="Yes",'ESA Input'!J4901,""))</f>
        <v/>
      </c>
      <c r="I4936" s="227" t="str">
        <f>IF('ESA Input'!AH4901="","",IF('ESA Input'!AH4901="Yes",'ESA Input'!D4901,""))</f>
        <v/>
      </c>
      <c r="J4936" s="235" t="str">
        <f>IF('ESA Input'!AH4901="","",IF('ESA Input'!AH4901="Yes",'ESA Input'!E4901,""))</f>
        <v/>
      </c>
      <c r="K4936" s="29" t="str">
        <f>IF('ESA Input'!AH4901="","",IF('ESA Input'!AH4901="Yes",'ESA Input'!H4901,""))</f>
        <v/>
      </c>
      <c r="L4936" s="236" t="str">
        <f>IF('ESA Input'!AH4901="","",IF('ESA Input'!AH4901="Yes",'ESA Input'!G4901,""))</f>
        <v/>
      </c>
      <c r="M4936" s="31" t="str">
        <f t="shared" si="459"/>
        <v/>
      </c>
      <c r="N4936" s="208" t="str">
        <f t="shared" si="460"/>
        <v/>
      </c>
      <c r="O4936" s="209" t="str">
        <f t="shared" si="461"/>
        <v/>
      </c>
      <c r="P4936" s="209" t="str">
        <f t="shared" si="462"/>
        <v/>
      </c>
      <c r="Q4936" s="31" t="str">
        <f t="shared" si="463"/>
        <v/>
      </c>
      <c r="R4936" s="129" t="s">
        <v>9</v>
      </c>
      <c r="S4936" s="128" t="s">
        <v>9</v>
      </c>
      <c r="T4936" s="1"/>
    </row>
    <row r="4937" spans="1:20" ht="15.75" hidden="1" customHeight="1">
      <c r="A4937" s="1" t="str">
        <f t="shared" si="1"/>
        <v/>
      </c>
      <c r="B4937" s="268" t="str">
        <f t="shared" si="458"/>
        <v>X</v>
      </c>
      <c r="C4937" s="1"/>
      <c r="D4937" s="27" t="str">
        <f>IF('ESA Input'!AH4902="","",IF('ESA Input'!AH4902="Yes",'ESA Input'!B4902,"Ineligible"))</f>
        <v/>
      </c>
      <c r="E4937" s="242" t="str">
        <f>IF('ESA Input'!AH4902="","",'ESA Input'!AH4902)</f>
        <v/>
      </c>
      <c r="F4937" s="461" t="str">
        <f>IF('ESA Input'!AH4902="","",IF('ESA Input'!AH4902="YES",'ESA Input'!AG4902,""))</f>
        <v/>
      </c>
      <c r="G4937" s="462"/>
      <c r="H4937" s="201" t="str">
        <f>IF('ESA Input'!AH4902="","",IF('ESA Input'!AH4902="Yes",'ESA Input'!J4902,""))</f>
        <v/>
      </c>
      <c r="I4937" s="227" t="str">
        <f>IF('ESA Input'!AH4902="","",IF('ESA Input'!AH4902="Yes",'ESA Input'!D4902,""))</f>
        <v/>
      </c>
      <c r="J4937" s="235" t="str">
        <f>IF('ESA Input'!AH4902="","",IF('ESA Input'!AH4902="Yes",'ESA Input'!E4902,""))</f>
        <v/>
      </c>
      <c r="K4937" s="29" t="str">
        <f>IF('ESA Input'!AH4902="","",IF('ESA Input'!AH4902="Yes",'ESA Input'!H4902,""))</f>
        <v/>
      </c>
      <c r="L4937" s="236" t="str">
        <f>IF('ESA Input'!AH4902="","",IF('ESA Input'!AH4902="Yes",'ESA Input'!G4902,""))</f>
        <v/>
      </c>
      <c r="M4937" s="31" t="str">
        <f t="shared" si="459"/>
        <v/>
      </c>
      <c r="N4937" s="208" t="str">
        <f t="shared" si="460"/>
        <v/>
      </c>
      <c r="O4937" s="209" t="str">
        <f t="shared" si="461"/>
        <v/>
      </c>
      <c r="P4937" s="209" t="str">
        <f t="shared" si="462"/>
        <v/>
      </c>
      <c r="Q4937" s="31" t="str">
        <f t="shared" si="463"/>
        <v/>
      </c>
      <c r="R4937" s="129" t="s">
        <v>9</v>
      </c>
      <c r="S4937" s="128" t="s">
        <v>9</v>
      </c>
      <c r="T4937" s="1"/>
    </row>
    <row r="4938" spans="1:20" ht="15.75" hidden="1" customHeight="1">
      <c r="A4938" s="1" t="str">
        <f t="shared" si="1"/>
        <v/>
      </c>
      <c r="B4938" s="268" t="str">
        <f t="shared" si="458"/>
        <v>X</v>
      </c>
      <c r="C4938" s="1"/>
      <c r="D4938" s="27" t="str">
        <f>IF('ESA Input'!AH4903="","",IF('ESA Input'!AH4903="Yes",'ESA Input'!B4903,"Ineligible"))</f>
        <v/>
      </c>
      <c r="E4938" s="242" t="str">
        <f>IF('ESA Input'!AH4903="","",'ESA Input'!AH4903)</f>
        <v/>
      </c>
      <c r="F4938" s="461" t="str">
        <f>IF('ESA Input'!AH4903="","",IF('ESA Input'!AH4903="YES",'ESA Input'!AG4903,""))</f>
        <v/>
      </c>
      <c r="G4938" s="462"/>
      <c r="H4938" s="201" t="str">
        <f>IF('ESA Input'!AH4903="","",IF('ESA Input'!AH4903="Yes",'ESA Input'!J4903,""))</f>
        <v/>
      </c>
      <c r="I4938" s="227" t="str">
        <f>IF('ESA Input'!AH4903="","",IF('ESA Input'!AH4903="Yes",'ESA Input'!D4903,""))</f>
        <v/>
      </c>
      <c r="J4938" s="235" t="str">
        <f>IF('ESA Input'!AH4903="","",IF('ESA Input'!AH4903="Yes",'ESA Input'!E4903,""))</f>
        <v/>
      </c>
      <c r="K4938" s="29" t="str">
        <f>IF('ESA Input'!AH4903="","",IF('ESA Input'!AH4903="Yes",'ESA Input'!H4903,""))</f>
        <v/>
      </c>
      <c r="L4938" s="236" t="str">
        <f>IF('ESA Input'!AH4903="","",IF('ESA Input'!AH4903="Yes",'ESA Input'!G4903,""))</f>
        <v/>
      </c>
      <c r="M4938" s="31" t="str">
        <f t="shared" si="459"/>
        <v/>
      </c>
      <c r="N4938" s="208" t="str">
        <f t="shared" si="460"/>
        <v/>
      </c>
      <c r="O4938" s="209" t="str">
        <f t="shared" si="461"/>
        <v/>
      </c>
      <c r="P4938" s="209" t="str">
        <f t="shared" si="462"/>
        <v/>
      </c>
      <c r="Q4938" s="31" t="str">
        <f t="shared" si="463"/>
        <v/>
      </c>
      <c r="R4938" s="129" t="s">
        <v>9</v>
      </c>
      <c r="S4938" s="128" t="s">
        <v>9</v>
      </c>
      <c r="T4938" s="1"/>
    </row>
    <row r="4939" spans="1:20" ht="15.75" hidden="1" customHeight="1">
      <c r="A4939" s="1" t="str">
        <f t="shared" si="1"/>
        <v/>
      </c>
      <c r="B4939" s="268" t="str">
        <f t="shared" si="458"/>
        <v>X</v>
      </c>
      <c r="C4939" s="1"/>
      <c r="D4939" s="27" t="str">
        <f>IF('ESA Input'!AH4904="","",IF('ESA Input'!AH4904="Yes",'ESA Input'!B4904,"Ineligible"))</f>
        <v/>
      </c>
      <c r="E4939" s="242" t="str">
        <f>IF('ESA Input'!AH4904="","",'ESA Input'!AH4904)</f>
        <v/>
      </c>
      <c r="F4939" s="461" t="str">
        <f>IF('ESA Input'!AH4904="","",IF('ESA Input'!AH4904="YES",'ESA Input'!AG4904,""))</f>
        <v/>
      </c>
      <c r="G4939" s="462"/>
      <c r="H4939" s="201" t="str">
        <f>IF('ESA Input'!AH4904="","",IF('ESA Input'!AH4904="Yes",'ESA Input'!J4904,""))</f>
        <v/>
      </c>
      <c r="I4939" s="227" t="str">
        <f>IF('ESA Input'!AH4904="","",IF('ESA Input'!AH4904="Yes",'ESA Input'!D4904,""))</f>
        <v/>
      </c>
      <c r="J4939" s="235" t="str">
        <f>IF('ESA Input'!AH4904="","",IF('ESA Input'!AH4904="Yes",'ESA Input'!E4904,""))</f>
        <v/>
      </c>
      <c r="K4939" s="29" t="str">
        <f>IF('ESA Input'!AH4904="","",IF('ESA Input'!AH4904="Yes",'ESA Input'!H4904,""))</f>
        <v/>
      </c>
      <c r="L4939" s="236" t="str">
        <f>IF('ESA Input'!AH4904="","",IF('ESA Input'!AH4904="Yes",'ESA Input'!G4904,""))</f>
        <v/>
      </c>
      <c r="M4939" s="31" t="str">
        <f t="shared" si="459"/>
        <v/>
      </c>
      <c r="N4939" s="208" t="str">
        <f t="shared" si="460"/>
        <v/>
      </c>
      <c r="O4939" s="209" t="str">
        <f t="shared" si="461"/>
        <v/>
      </c>
      <c r="P4939" s="209" t="str">
        <f t="shared" si="462"/>
        <v/>
      </c>
      <c r="Q4939" s="31" t="str">
        <f t="shared" si="463"/>
        <v/>
      </c>
      <c r="R4939" s="129" t="s">
        <v>9</v>
      </c>
      <c r="S4939" s="128" t="s">
        <v>9</v>
      </c>
      <c r="T4939" s="1"/>
    </row>
    <row r="4940" spans="1:20" ht="15.75" hidden="1" customHeight="1">
      <c r="A4940" s="1" t="str">
        <f t="shared" si="1"/>
        <v/>
      </c>
      <c r="B4940" s="268" t="str">
        <f t="shared" si="458"/>
        <v>X</v>
      </c>
      <c r="C4940" s="1"/>
      <c r="D4940" s="27" t="str">
        <f>IF('ESA Input'!AH4905="","",IF('ESA Input'!AH4905="Yes",'ESA Input'!B4905,"Ineligible"))</f>
        <v/>
      </c>
      <c r="E4940" s="242" t="str">
        <f>IF('ESA Input'!AH4905="","",'ESA Input'!AH4905)</f>
        <v/>
      </c>
      <c r="F4940" s="461" t="str">
        <f>IF('ESA Input'!AH4905="","",IF('ESA Input'!AH4905="YES",'ESA Input'!AG4905,""))</f>
        <v/>
      </c>
      <c r="G4940" s="462"/>
      <c r="H4940" s="201" t="str">
        <f>IF('ESA Input'!AH4905="","",IF('ESA Input'!AH4905="Yes",'ESA Input'!J4905,""))</f>
        <v/>
      </c>
      <c r="I4940" s="227" t="str">
        <f>IF('ESA Input'!AH4905="","",IF('ESA Input'!AH4905="Yes",'ESA Input'!D4905,""))</f>
        <v/>
      </c>
      <c r="J4940" s="235" t="str">
        <f>IF('ESA Input'!AH4905="","",IF('ESA Input'!AH4905="Yes",'ESA Input'!E4905,""))</f>
        <v/>
      </c>
      <c r="K4940" s="29" t="str">
        <f>IF('ESA Input'!AH4905="","",IF('ESA Input'!AH4905="Yes",'ESA Input'!H4905,""))</f>
        <v/>
      </c>
      <c r="L4940" s="236" t="str">
        <f>IF('ESA Input'!AH4905="","",IF('ESA Input'!AH4905="Yes",'ESA Input'!G4905,""))</f>
        <v/>
      </c>
      <c r="M4940" s="31" t="str">
        <f t="shared" si="459"/>
        <v/>
      </c>
      <c r="N4940" s="208" t="str">
        <f t="shared" si="460"/>
        <v/>
      </c>
      <c r="O4940" s="209" t="str">
        <f t="shared" si="461"/>
        <v/>
      </c>
      <c r="P4940" s="209" t="str">
        <f t="shared" si="462"/>
        <v/>
      </c>
      <c r="Q4940" s="31" t="str">
        <f t="shared" si="463"/>
        <v/>
      </c>
      <c r="R4940" s="129" t="s">
        <v>9</v>
      </c>
      <c r="S4940" s="128" t="s">
        <v>9</v>
      </c>
      <c r="T4940" s="1"/>
    </row>
    <row r="4941" spans="1:20" ht="15.75" hidden="1" customHeight="1">
      <c r="A4941" s="1" t="str">
        <f t="shared" si="1"/>
        <v/>
      </c>
      <c r="B4941" s="268" t="str">
        <f t="shared" si="458"/>
        <v>X</v>
      </c>
      <c r="C4941" s="1"/>
      <c r="D4941" s="27" t="str">
        <f>IF('ESA Input'!AH4906="","",IF('ESA Input'!AH4906="Yes",'ESA Input'!B4906,"Ineligible"))</f>
        <v/>
      </c>
      <c r="E4941" s="242" t="str">
        <f>IF('ESA Input'!AH4906="","",'ESA Input'!AH4906)</f>
        <v/>
      </c>
      <c r="F4941" s="461" t="str">
        <f>IF('ESA Input'!AH4906="","",IF('ESA Input'!AH4906="YES",'ESA Input'!AG4906,""))</f>
        <v/>
      </c>
      <c r="G4941" s="462"/>
      <c r="H4941" s="201" t="str">
        <f>IF('ESA Input'!AH4906="","",IF('ESA Input'!AH4906="Yes",'ESA Input'!J4906,""))</f>
        <v/>
      </c>
      <c r="I4941" s="227" t="str">
        <f>IF('ESA Input'!AH4906="","",IF('ESA Input'!AH4906="Yes",'ESA Input'!D4906,""))</f>
        <v/>
      </c>
      <c r="J4941" s="235" t="str">
        <f>IF('ESA Input'!AH4906="","",IF('ESA Input'!AH4906="Yes",'ESA Input'!E4906,""))</f>
        <v/>
      </c>
      <c r="K4941" s="29" t="str">
        <f>IF('ESA Input'!AH4906="","",IF('ESA Input'!AH4906="Yes",'ESA Input'!H4906,""))</f>
        <v/>
      </c>
      <c r="L4941" s="236" t="str">
        <f>IF('ESA Input'!AH4906="","",IF('ESA Input'!AH4906="Yes",'ESA Input'!G4906,""))</f>
        <v/>
      </c>
      <c r="M4941" s="31" t="str">
        <f t="shared" si="459"/>
        <v/>
      </c>
      <c r="N4941" s="208" t="str">
        <f t="shared" si="460"/>
        <v/>
      </c>
      <c r="O4941" s="209" t="str">
        <f t="shared" si="461"/>
        <v/>
      </c>
      <c r="P4941" s="209" t="str">
        <f t="shared" si="462"/>
        <v/>
      </c>
      <c r="Q4941" s="31" t="str">
        <f t="shared" si="463"/>
        <v/>
      </c>
      <c r="R4941" s="129" t="s">
        <v>9</v>
      </c>
      <c r="S4941" s="128" t="s">
        <v>9</v>
      </c>
      <c r="T4941" s="1"/>
    </row>
    <row r="4942" spans="1:20" ht="15.75" hidden="1" customHeight="1">
      <c r="A4942" s="1" t="str">
        <f t="shared" si="1"/>
        <v/>
      </c>
      <c r="B4942" s="268" t="str">
        <f t="shared" si="458"/>
        <v>X</v>
      </c>
      <c r="C4942" s="1"/>
      <c r="D4942" s="27" t="str">
        <f>IF('ESA Input'!AH4907="","",IF('ESA Input'!AH4907="Yes",'ESA Input'!B4907,"Ineligible"))</f>
        <v/>
      </c>
      <c r="E4942" s="242" t="str">
        <f>IF('ESA Input'!AH4907="","",'ESA Input'!AH4907)</f>
        <v/>
      </c>
      <c r="F4942" s="461" t="str">
        <f>IF('ESA Input'!AH4907="","",IF('ESA Input'!AH4907="YES",'ESA Input'!AG4907,""))</f>
        <v/>
      </c>
      <c r="G4942" s="462"/>
      <c r="H4942" s="201" t="str">
        <f>IF('ESA Input'!AH4907="","",IF('ESA Input'!AH4907="Yes",'ESA Input'!J4907,""))</f>
        <v/>
      </c>
      <c r="I4942" s="227" t="str">
        <f>IF('ESA Input'!AH4907="","",IF('ESA Input'!AH4907="Yes",'ESA Input'!D4907,""))</f>
        <v/>
      </c>
      <c r="J4942" s="235" t="str">
        <f>IF('ESA Input'!AH4907="","",IF('ESA Input'!AH4907="Yes",'ESA Input'!E4907,""))</f>
        <v/>
      </c>
      <c r="K4942" s="29" t="str">
        <f>IF('ESA Input'!AH4907="","",IF('ESA Input'!AH4907="Yes",'ESA Input'!H4907,""))</f>
        <v/>
      </c>
      <c r="L4942" s="236" t="str">
        <f>IF('ESA Input'!AH4907="","",IF('ESA Input'!AH4907="Yes",'ESA Input'!G4907,""))</f>
        <v/>
      </c>
      <c r="M4942" s="31" t="str">
        <f t="shared" si="459"/>
        <v/>
      </c>
      <c r="N4942" s="208" t="str">
        <f t="shared" si="460"/>
        <v/>
      </c>
      <c r="O4942" s="209" t="str">
        <f t="shared" si="461"/>
        <v/>
      </c>
      <c r="P4942" s="209" t="str">
        <f t="shared" si="462"/>
        <v/>
      </c>
      <c r="Q4942" s="31" t="str">
        <f t="shared" si="463"/>
        <v/>
      </c>
      <c r="R4942" s="129" t="s">
        <v>9</v>
      </c>
      <c r="S4942" s="128" t="s">
        <v>9</v>
      </c>
      <c r="T4942" s="1"/>
    </row>
    <row r="4943" spans="1:20" ht="15.75" hidden="1" customHeight="1">
      <c r="A4943" s="1" t="str">
        <f t="shared" si="1"/>
        <v/>
      </c>
      <c r="B4943" s="268" t="str">
        <f t="shared" si="458"/>
        <v>X</v>
      </c>
      <c r="C4943" s="1"/>
      <c r="D4943" s="27" t="str">
        <f>IF('ESA Input'!AH4908="","",IF('ESA Input'!AH4908="Yes",'ESA Input'!B4908,"Ineligible"))</f>
        <v/>
      </c>
      <c r="E4943" s="242" t="str">
        <f>IF('ESA Input'!AH4908="","",'ESA Input'!AH4908)</f>
        <v/>
      </c>
      <c r="F4943" s="461" t="str">
        <f>IF('ESA Input'!AH4908="","",IF('ESA Input'!AH4908="YES",'ESA Input'!AG4908,""))</f>
        <v/>
      </c>
      <c r="G4943" s="462"/>
      <c r="H4943" s="201" t="str">
        <f>IF('ESA Input'!AH4908="","",IF('ESA Input'!AH4908="Yes",'ESA Input'!J4908,""))</f>
        <v/>
      </c>
      <c r="I4943" s="227" t="str">
        <f>IF('ESA Input'!AH4908="","",IF('ESA Input'!AH4908="Yes",'ESA Input'!D4908,""))</f>
        <v/>
      </c>
      <c r="J4943" s="235" t="str">
        <f>IF('ESA Input'!AH4908="","",IF('ESA Input'!AH4908="Yes",'ESA Input'!E4908,""))</f>
        <v/>
      </c>
      <c r="K4943" s="29" t="str">
        <f>IF('ESA Input'!AH4908="","",IF('ESA Input'!AH4908="Yes",'ESA Input'!H4908,""))</f>
        <v/>
      </c>
      <c r="L4943" s="236" t="str">
        <f>IF('ESA Input'!AH4908="","",IF('ESA Input'!AH4908="Yes",'ESA Input'!G4908,""))</f>
        <v/>
      </c>
      <c r="M4943" s="31" t="str">
        <f t="shared" si="459"/>
        <v/>
      </c>
      <c r="N4943" s="208" t="str">
        <f t="shared" si="460"/>
        <v/>
      </c>
      <c r="O4943" s="209" t="str">
        <f t="shared" si="461"/>
        <v/>
      </c>
      <c r="P4943" s="209" t="str">
        <f t="shared" si="462"/>
        <v/>
      </c>
      <c r="Q4943" s="31" t="str">
        <f t="shared" si="463"/>
        <v/>
      </c>
      <c r="R4943" s="129" t="s">
        <v>9</v>
      </c>
      <c r="S4943" s="128" t="s">
        <v>9</v>
      </c>
      <c r="T4943" s="1"/>
    </row>
    <row r="4944" spans="1:20" ht="15.75" hidden="1" customHeight="1">
      <c r="A4944" s="1" t="str">
        <f t="shared" si="1"/>
        <v/>
      </c>
      <c r="B4944" s="268" t="str">
        <f t="shared" si="458"/>
        <v>X</v>
      </c>
      <c r="C4944" s="1"/>
      <c r="D4944" s="27" t="str">
        <f>IF('ESA Input'!AH4909="","",IF('ESA Input'!AH4909="Yes",'ESA Input'!B4909,"Ineligible"))</f>
        <v/>
      </c>
      <c r="E4944" s="242" t="str">
        <f>IF('ESA Input'!AH4909="","",'ESA Input'!AH4909)</f>
        <v/>
      </c>
      <c r="F4944" s="461" t="str">
        <f>IF('ESA Input'!AH4909="","",IF('ESA Input'!AH4909="YES",'ESA Input'!AG4909,""))</f>
        <v/>
      </c>
      <c r="G4944" s="462"/>
      <c r="H4944" s="201" t="str">
        <f>IF('ESA Input'!AH4909="","",IF('ESA Input'!AH4909="Yes",'ESA Input'!J4909,""))</f>
        <v/>
      </c>
      <c r="I4944" s="227" t="str">
        <f>IF('ESA Input'!AH4909="","",IF('ESA Input'!AH4909="Yes",'ESA Input'!D4909,""))</f>
        <v/>
      </c>
      <c r="J4944" s="235" t="str">
        <f>IF('ESA Input'!AH4909="","",IF('ESA Input'!AH4909="Yes",'ESA Input'!E4909,""))</f>
        <v/>
      </c>
      <c r="K4944" s="29" t="str">
        <f>IF('ESA Input'!AH4909="","",IF('ESA Input'!AH4909="Yes",'ESA Input'!H4909,""))</f>
        <v/>
      </c>
      <c r="L4944" s="236" t="str">
        <f>IF('ESA Input'!AH4909="","",IF('ESA Input'!AH4909="Yes",'ESA Input'!G4909,""))</f>
        <v/>
      </c>
      <c r="M4944" s="31" t="str">
        <f t="shared" si="459"/>
        <v/>
      </c>
      <c r="N4944" s="208" t="str">
        <f t="shared" si="460"/>
        <v/>
      </c>
      <c r="O4944" s="209" t="str">
        <f t="shared" si="461"/>
        <v/>
      </c>
      <c r="P4944" s="209" t="str">
        <f t="shared" si="462"/>
        <v/>
      </c>
      <c r="Q4944" s="31" t="str">
        <f t="shared" si="463"/>
        <v/>
      </c>
      <c r="R4944" s="129" t="s">
        <v>9</v>
      </c>
      <c r="S4944" s="128" t="s">
        <v>9</v>
      </c>
      <c r="T4944" s="1"/>
    </row>
    <row r="4945" spans="1:20" ht="15.75" hidden="1" customHeight="1">
      <c r="A4945" s="1" t="str">
        <f t="shared" si="1"/>
        <v/>
      </c>
      <c r="B4945" s="268" t="str">
        <f t="shared" si="458"/>
        <v>X</v>
      </c>
      <c r="C4945" s="1"/>
      <c r="D4945" s="27" t="str">
        <f>IF('ESA Input'!AH4910="","",IF('ESA Input'!AH4910="Yes",'ESA Input'!B4910,"Ineligible"))</f>
        <v/>
      </c>
      <c r="E4945" s="242" t="str">
        <f>IF('ESA Input'!AH4910="","",'ESA Input'!AH4910)</f>
        <v/>
      </c>
      <c r="F4945" s="461" t="str">
        <f>IF('ESA Input'!AH4910="","",IF('ESA Input'!AH4910="YES",'ESA Input'!AG4910,""))</f>
        <v/>
      </c>
      <c r="G4945" s="462"/>
      <c r="H4945" s="201" t="str">
        <f>IF('ESA Input'!AH4910="","",IF('ESA Input'!AH4910="Yes",'ESA Input'!J4910,""))</f>
        <v/>
      </c>
      <c r="I4945" s="227" t="str">
        <f>IF('ESA Input'!AH4910="","",IF('ESA Input'!AH4910="Yes",'ESA Input'!D4910,""))</f>
        <v/>
      </c>
      <c r="J4945" s="235" t="str">
        <f>IF('ESA Input'!AH4910="","",IF('ESA Input'!AH4910="Yes",'ESA Input'!E4910,""))</f>
        <v/>
      </c>
      <c r="K4945" s="29" t="str">
        <f>IF('ESA Input'!AH4910="","",IF('ESA Input'!AH4910="Yes",'ESA Input'!H4910,""))</f>
        <v/>
      </c>
      <c r="L4945" s="236" t="str">
        <f>IF('ESA Input'!AH4910="","",IF('ESA Input'!AH4910="Yes",'ESA Input'!G4910,""))</f>
        <v/>
      </c>
      <c r="M4945" s="31" t="str">
        <f t="shared" si="459"/>
        <v/>
      </c>
      <c r="N4945" s="208" t="str">
        <f t="shared" si="460"/>
        <v/>
      </c>
      <c r="O4945" s="209" t="str">
        <f t="shared" si="461"/>
        <v/>
      </c>
      <c r="P4945" s="209" t="str">
        <f t="shared" si="462"/>
        <v/>
      </c>
      <c r="Q4945" s="31" t="str">
        <f t="shared" si="463"/>
        <v/>
      </c>
      <c r="R4945" s="129" t="s">
        <v>9</v>
      </c>
      <c r="S4945" s="128" t="s">
        <v>9</v>
      </c>
      <c r="T4945" s="1"/>
    </row>
    <row r="4946" spans="1:20" ht="15.75" hidden="1" customHeight="1">
      <c r="A4946" s="1" t="str">
        <f t="shared" si="1"/>
        <v/>
      </c>
      <c r="B4946" s="268" t="str">
        <f t="shared" si="458"/>
        <v>X</v>
      </c>
      <c r="C4946" s="1"/>
      <c r="D4946" s="27" t="str">
        <f>IF('ESA Input'!AH4911="","",IF('ESA Input'!AH4911="Yes",'ESA Input'!B4911,"Ineligible"))</f>
        <v/>
      </c>
      <c r="E4946" s="242" t="str">
        <f>IF('ESA Input'!AH4911="","",'ESA Input'!AH4911)</f>
        <v/>
      </c>
      <c r="F4946" s="461" t="str">
        <f>IF('ESA Input'!AH4911="","",IF('ESA Input'!AH4911="YES",'ESA Input'!AG4911,""))</f>
        <v/>
      </c>
      <c r="G4946" s="462"/>
      <c r="H4946" s="201" t="str">
        <f>IF('ESA Input'!AH4911="","",IF('ESA Input'!AH4911="Yes",'ESA Input'!J4911,""))</f>
        <v/>
      </c>
      <c r="I4946" s="227" t="str">
        <f>IF('ESA Input'!AH4911="","",IF('ESA Input'!AH4911="Yes",'ESA Input'!D4911,""))</f>
        <v/>
      </c>
      <c r="J4946" s="235" t="str">
        <f>IF('ESA Input'!AH4911="","",IF('ESA Input'!AH4911="Yes",'ESA Input'!E4911,""))</f>
        <v/>
      </c>
      <c r="K4946" s="29" t="str">
        <f>IF('ESA Input'!AH4911="","",IF('ESA Input'!AH4911="Yes",'ESA Input'!H4911,""))</f>
        <v/>
      </c>
      <c r="L4946" s="236" t="str">
        <f>IF('ESA Input'!AH4911="","",IF('ESA Input'!AH4911="Yes",'ESA Input'!G4911,""))</f>
        <v/>
      </c>
      <c r="M4946" s="31" t="str">
        <f t="shared" si="459"/>
        <v/>
      </c>
      <c r="N4946" s="208" t="str">
        <f t="shared" si="460"/>
        <v/>
      </c>
      <c r="O4946" s="209" t="str">
        <f t="shared" si="461"/>
        <v/>
      </c>
      <c r="P4946" s="209" t="str">
        <f t="shared" si="462"/>
        <v/>
      </c>
      <c r="Q4946" s="31" t="str">
        <f t="shared" si="463"/>
        <v/>
      </c>
      <c r="R4946" s="129" t="s">
        <v>9</v>
      </c>
      <c r="S4946" s="128" t="s">
        <v>9</v>
      </c>
      <c r="T4946" s="1"/>
    </row>
    <row r="4947" spans="1:20" ht="15.75" hidden="1" customHeight="1">
      <c r="A4947" s="1" t="str">
        <f t="shared" si="1"/>
        <v/>
      </c>
      <c r="B4947" s="268" t="str">
        <f t="shared" si="458"/>
        <v>X</v>
      </c>
      <c r="C4947" s="1"/>
      <c r="D4947" s="27" t="str">
        <f>IF('ESA Input'!AH4912="","",IF('ESA Input'!AH4912="Yes",'ESA Input'!B4912,"Ineligible"))</f>
        <v/>
      </c>
      <c r="E4947" s="242" t="str">
        <f>IF('ESA Input'!AH4912="","",'ESA Input'!AH4912)</f>
        <v/>
      </c>
      <c r="F4947" s="461" t="str">
        <f>IF('ESA Input'!AH4912="","",IF('ESA Input'!AH4912="YES",'ESA Input'!AG4912,""))</f>
        <v/>
      </c>
      <c r="G4947" s="462"/>
      <c r="H4947" s="201" t="str">
        <f>IF('ESA Input'!AH4912="","",IF('ESA Input'!AH4912="Yes",'ESA Input'!J4912,""))</f>
        <v/>
      </c>
      <c r="I4947" s="227" t="str">
        <f>IF('ESA Input'!AH4912="","",IF('ESA Input'!AH4912="Yes",'ESA Input'!D4912,""))</f>
        <v/>
      </c>
      <c r="J4947" s="235" t="str">
        <f>IF('ESA Input'!AH4912="","",IF('ESA Input'!AH4912="Yes",'ESA Input'!E4912,""))</f>
        <v/>
      </c>
      <c r="K4947" s="29" t="str">
        <f>IF('ESA Input'!AH4912="","",IF('ESA Input'!AH4912="Yes",'ESA Input'!H4912,""))</f>
        <v/>
      </c>
      <c r="L4947" s="236" t="str">
        <f>IF('ESA Input'!AH4912="","",IF('ESA Input'!AH4912="Yes",'ESA Input'!G4912,""))</f>
        <v/>
      </c>
      <c r="M4947" s="31" t="str">
        <f t="shared" si="459"/>
        <v/>
      </c>
      <c r="N4947" s="208" t="str">
        <f t="shared" si="460"/>
        <v/>
      </c>
      <c r="O4947" s="209" t="str">
        <f t="shared" si="461"/>
        <v/>
      </c>
      <c r="P4947" s="209" t="str">
        <f t="shared" si="462"/>
        <v/>
      </c>
      <c r="Q4947" s="31" t="str">
        <f t="shared" si="463"/>
        <v/>
      </c>
      <c r="R4947" s="129" t="s">
        <v>9</v>
      </c>
      <c r="S4947" s="128" t="s">
        <v>9</v>
      </c>
      <c r="T4947" s="1"/>
    </row>
    <row r="4948" spans="1:20" ht="15.75" hidden="1" customHeight="1">
      <c r="A4948" s="1" t="str">
        <f t="shared" si="1"/>
        <v/>
      </c>
      <c r="B4948" s="268" t="str">
        <f t="shared" si="458"/>
        <v>X</v>
      </c>
      <c r="C4948" s="1"/>
      <c r="D4948" s="27" t="str">
        <f>IF('ESA Input'!AH4913="","",IF('ESA Input'!AH4913="Yes",'ESA Input'!B4913,"Ineligible"))</f>
        <v/>
      </c>
      <c r="E4948" s="242" t="str">
        <f>IF('ESA Input'!AH4913="","",'ESA Input'!AH4913)</f>
        <v/>
      </c>
      <c r="F4948" s="461" t="str">
        <f>IF('ESA Input'!AH4913="","",IF('ESA Input'!AH4913="YES",'ESA Input'!AG4913,""))</f>
        <v/>
      </c>
      <c r="G4948" s="462"/>
      <c r="H4948" s="201" t="str">
        <f>IF('ESA Input'!AH4913="","",IF('ESA Input'!AH4913="Yes",'ESA Input'!J4913,""))</f>
        <v/>
      </c>
      <c r="I4948" s="227" t="str">
        <f>IF('ESA Input'!AH4913="","",IF('ESA Input'!AH4913="Yes",'ESA Input'!D4913,""))</f>
        <v/>
      </c>
      <c r="J4948" s="235" t="str">
        <f>IF('ESA Input'!AH4913="","",IF('ESA Input'!AH4913="Yes",'ESA Input'!E4913,""))</f>
        <v/>
      </c>
      <c r="K4948" s="29" t="str">
        <f>IF('ESA Input'!AH4913="","",IF('ESA Input'!AH4913="Yes",'ESA Input'!H4913,""))</f>
        <v/>
      </c>
      <c r="L4948" s="236" t="str">
        <f>IF('ESA Input'!AH4913="","",IF('ESA Input'!AH4913="Yes",'ESA Input'!G4913,""))</f>
        <v/>
      </c>
      <c r="M4948" s="31" t="str">
        <f t="shared" si="459"/>
        <v/>
      </c>
      <c r="N4948" s="208" t="str">
        <f t="shared" si="460"/>
        <v/>
      </c>
      <c r="O4948" s="209" t="str">
        <f t="shared" si="461"/>
        <v/>
      </c>
      <c r="P4948" s="209" t="str">
        <f t="shared" si="462"/>
        <v/>
      </c>
      <c r="Q4948" s="31" t="str">
        <f t="shared" si="463"/>
        <v/>
      </c>
      <c r="R4948" s="129" t="s">
        <v>9</v>
      </c>
      <c r="S4948" s="128" t="s">
        <v>9</v>
      </c>
      <c r="T4948" s="1"/>
    </row>
    <row r="4949" spans="1:20" ht="15.75" hidden="1" customHeight="1">
      <c r="A4949" s="1" t="str">
        <f t="shared" si="1"/>
        <v/>
      </c>
      <c r="B4949" s="268" t="str">
        <f t="shared" si="458"/>
        <v>X</v>
      </c>
      <c r="C4949" s="1"/>
      <c r="D4949" s="27" t="str">
        <f>IF('ESA Input'!AH4914="","",IF('ESA Input'!AH4914="Yes",'ESA Input'!B4914,"Ineligible"))</f>
        <v/>
      </c>
      <c r="E4949" s="242" t="str">
        <f>IF('ESA Input'!AH4914="","",'ESA Input'!AH4914)</f>
        <v/>
      </c>
      <c r="F4949" s="461" t="str">
        <f>IF('ESA Input'!AH4914="","",IF('ESA Input'!AH4914="YES",'ESA Input'!AG4914,""))</f>
        <v/>
      </c>
      <c r="G4949" s="462"/>
      <c r="H4949" s="201" t="str">
        <f>IF('ESA Input'!AH4914="","",IF('ESA Input'!AH4914="Yes",'ESA Input'!J4914,""))</f>
        <v/>
      </c>
      <c r="I4949" s="227" t="str">
        <f>IF('ESA Input'!AH4914="","",IF('ESA Input'!AH4914="Yes",'ESA Input'!D4914,""))</f>
        <v/>
      </c>
      <c r="J4949" s="235" t="str">
        <f>IF('ESA Input'!AH4914="","",IF('ESA Input'!AH4914="Yes",'ESA Input'!E4914,""))</f>
        <v/>
      </c>
      <c r="K4949" s="29" t="str">
        <f>IF('ESA Input'!AH4914="","",IF('ESA Input'!AH4914="Yes",'ESA Input'!H4914,""))</f>
        <v/>
      </c>
      <c r="L4949" s="236" t="str">
        <f>IF('ESA Input'!AH4914="","",IF('ESA Input'!AH4914="Yes",'ESA Input'!G4914,""))</f>
        <v/>
      </c>
      <c r="M4949" s="31" t="str">
        <f t="shared" si="459"/>
        <v/>
      </c>
      <c r="N4949" s="208" t="str">
        <f t="shared" si="460"/>
        <v/>
      </c>
      <c r="O4949" s="209" t="str">
        <f t="shared" si="461"/>
        <v/>
      </c>
      <c r="P4949" s="209" t="str">
        <f t="shared" si="462"/>
        <v/>
      </c>
      <c r="Q4949" s="31" t="str">
        <f t="shared" si="463"/>
        <v/>
      </c>
      <c r="R4949" s="129" t="s">
        <v>9</v>
      </c>
      <c r="S4949" s="128" t="s">
        <v>9</v>
      </c>
      <c r="T4949" s="1"/>
    </row>
    <row r="4950" spans="1:20" ht="15.75" hidden="1" customHeight="1">
      <c r="A4950" s="1" t="str">
        <f t="shared" si="1"/>
        <v/>
      </c>
      <c r="B4950" s="268" t="str">
        <f t="shared" si="458"/>
        <v>X</v>
      </c>
      <c r="C4950" s="1"/>
      <c r="D4950" s="27" t="str">
        <f>IF('ESA Input'!AH4915="","",IF('ESA Input'!AH4915="Yes",'ESA Input'!B4915,"Ineligible"))</f>
        <v/>
      </c>
      <c r="E4950" s="242" t="str">
        <f>IF('ESA Input'!AH4915="","",'ESA Input'!AH4915)</f>
        <v/>
      </c>
      <c r="F4950" s="461" t="str">
        <f>IF('ESA Input'!AH4915="","",IF('ESA Input'!AH4915="YES",'ESA Input'!AG4915,""))</f>
        <v/>
      </c>
      <c r="G4950" s="462"/>
      <c r="H4950" s="201" t="str">
        <f>IF('ESA Input'!AH4915="","",IF('ESA Input'!AH4915="Yes",'ESA Input'!J4915,""))</f>
        <v/>
      </c>
      <c r="I4950" s="227" t="str">
        <f>IF('ESA Input'!AH4915="","",IF('ESA Input'!AH4915="Yes",'ESA Input'!D4915,""))</f>
        <v/>
      </c>
      <c r="J4950" s="235" t="str">
        <f>IF('ESA Input'!AH4915="","",IF('ESA Input'!AH4915="Yes",'ESA Input'!E4915,""))</f>
        <v/>
      </c>
      <c r="K4950" s="29" t="str">
        <f>IF('ESA Input'!AH4915="","",IF('ESA Input'!AH4915="Yes",'ESA Input'!H4915,""))</f>
        <v/>
      </c>
      <c r="L4950" s="236" t="str">
        <f>IF('ESA Input'!AH4915="","",IF('ESA Input'!AH4915="Yes",'ESA Input'!G4915,""))</f>
        <v/>
      </c>
      <c r="M4950" s="31" t="str">
        <f t="shared" si="459"/>
        <v/>
      </c>
      <c r="N4950" s="208" t="str">
        <f t="shared" si="460"/>
        <v/>
      </c>
      <c r="O4950" s="209" t="str">
        <f t="shared" si="461"/>
        <v/>
      </c>
      <c r="P4950" s="209" t="str">
        <f t="shared" si="462"/>
        <v/>
      </c>
      <c r="Q4950" s="31" t="str">
        <f t="shared" si="463"/>
        <v/>
      </c>
      <c r="R4950" s="129" t="s">
        <v>9</v>
      </c>
      <c r="S4950" s="128" t="s">
        <v>9</v>
      </c>
      <c r="T4950" s="1"/>
    </row>
    <row r="4951" spans="1:20" ht="15.75" hidden="1" customHeight="1">
      <c r="A4951" s="1" t="str">
        <f t="shared" si="1"/>
        <v/>
      </c>
      <c r="B4951" s="268" t="str">
        <f t="shared" si="458"/>
        <v>X</v>
      </c>
      <c r="C4951" s="1"/>
      <c r="D4951" s="27" t="str">
        <f>IF('ESA Input'!AH4916="","",IF('ESA Input'!AH4916="Yes",'ESA Input'!B4916,"Ineligible"))</f>
        <v/>
      </c>
      <c r="E4951" s="242" t="str">
        <f>IF('ESA Input'!AH4916="","",'ESA Input'!AH4916)</f>
        <v/>
      </c>
      <c r="F4951" s="461" t="str">
        <f>IF('ESA Input'!AH4916="","",IF('ESA Input'!AH4916="YES",'ESA Input'!AG4916,""))</f>
        <v/>
      </c>
      <c r="G4951" s="462"/>
      <c r="H4951" s="201" t="str">
        <f>IF('ESA Input'!AH4916="","",IF('ESA Input'!AH4916="Yes",'ESA Input'!J4916,""))</f>
        <v/>
      </c>
      <c r="I4951" s="227" t="str">
        <f>IF('ESA Input'!AH4916="","",IF('ESA Input'!AH4916="Yes",'ESA Input'!D4916,""))</f>
        <v/>
      </c>
      <c r="J4951" s="235" t="str">
        <f>IF('ESA Input'!AH4916="","",IF('ESA Input'!AH4916="Yes",'ESA Input'!E4916,""))</f>
        <v/>
      </c>
      <c r="K4951" s="29" t="str">
        <f>IF('ESA Input'!AH4916="","",IF('ESA Input'!AH4916="Yes",'ESA Input'!H4916,""))</f>
        <v/>
      </c>
      <c r="L4951" s="236" t="str">
        <f>IF('ESA Input'!AH4916="","",IF('ESA Input'!AH4916="Yes",'ESA Input'!G4916,""))</f>
        <v/>
      </c>
      <c r="M4951" s="31" t="str">
        <f t="shared" si="459"/>
        <v/>
      </c>
      <c r="N4951" s="208" t="str">
        <f t="shared" si="460"/>
        <v/>
      </c>
      <c r="O4951" s="209" t="str">
        <f t="shared" si="461"/>
        <v/>
      </c>
      <c r="P4951" s="209" t="str">
        <f t="shared" si="462"/>
        <v/>
      </c>
      <c r="Q4951" s="31" t="str">
        <f t="shared" si="463"/>
        <v/>
      </c>
      <c r="R4951" s="129" t="s">
        <v>9</v>
      </c>
      <c r="S4951" s="128" t="s">
        <v>9</v>
      </c>
      <c r="T4951" s="1"/>
    </row>
    <row r="4952" spans="1:20" ht="15.75" hidden="1" customHeight="1">
      <c r="A4952" s="1" t="str">
        <f t="shared" si="1"/>
        <v/>
      </c>
      <c r="B4952" s="268" t="str">
        <f t="shared" si="458"/>
        <v>X</v>
      </c>
      <c r="C4952" s="1"/>
      <c r="D4952" s="27" t="str">
        <f>IF('ESA Input'!AH4917="","",IF('ESA Input'!AH4917="Yes",'ESA Input'!B4917,"Ineligible"))</f>
        <v/>
      </c>
      <c r="E4952" s="242" t="str">
        <f>IF('ESA Input'!AH4917="","",'ESA Input'!AH4917)</f>
        <v/>
      </c>
      <c r="F4952" s="461" t="str">
        <f>IF('ESA Input'!AH4917="","",IF('ESA Input'!AH4917="YES",'ESA Input'!AG4917,""))</f>
        <v/>
      </c>
      <c r="G4952" s="462"/>
      <c r="H4952" s="201" t="str">
        <f>IF('ESA Input'!AH4917="","",IF('ESA Input'!AH4917="Yes",'ESA Input'!J4917,""))</f>
        <v/>
      </c>
      <c r="I4952" s="227" t="str">
        <f>IF('ESA Input'!AH4917="","",IF('ESA Input'!AH4917="Yes",'ESA Input'!D4917,""))</f>
        <v/>
      </c>
      <c r="J4952" s="235" t="str">
        <f>IF('ESA Input'!AH4917="","",IF('ESA Input'!AH4917="Yes",'ESA Input'!E4917,""))</f>
        <v/>
      </c>
      <c r="K4952" s="29" t="str">
        <f>IF('ESA Input'!AH4917="","",IF('ESA Input'!AH4917="Yes",'ESA Input'!H4917,""))</f>
        <v/>
      </c>
      <c r="L4952" s="236" t="str">
        <f>IF('ESA Input'!AH4917="","",IF('ESA Input'!AH4917="Yes",'ESA Input'!G4917,""))</f>
        <v/>
      </c>
      <c r="M4952" s="31" t="str">
        <f t="shared" si="459"/>
        <v/>
      </c>
      <c r="N4952" s="208" t="str">
        <f t="shared" si="460"/>
        <v/>
      </c>
      <c r="O4952" s="209" t="str">
        <f t="shared" si="461"/>
        <v/>
      </c>
      <c r="P4952" s="209" t="str">
        <f t="shared" si="462"/>
        <v/>
      </c>
      <c r="Q4952" s="31" t="str">
        <f t="shared" si="463"/>
        <v/>
      </c>
      <c r="R4952" s="129" t="s">
        <v>9</v>
      </c>
      <c r="S4952" s="128" t="s">
        <v>9</v>
      </c>
      <c r="T4952" s="1"/>
    </row>
    <row r="4953" spans="1:20" ht="15.75" hidden="1" customHeight="1">
      <c r="A4953" s="1" t="str">
        <f t="shared" si="1"/>
        <v/>
      </c>
      <c r="B4953" s="268" t="str">
        <f t="shared" si="458"/>
        <v>X</v>
      </c>
      <c r="C4953" s="1"/>
      <c r="D4953" s="27" t="str">
        <f>IF('ESA Input'!AH4918="","",IF('ESA Input'!AH4918="Yes",'ESA Input'!B4918,"Ineligible"))</f>
        <v/>
      </c>
      <c r="E4953" s="242" t="str">
        <f>IF('ESA Input'!AH4918="","",'ESA Input'!AH4918)</f>
        <v/>
      </c>
      <c r="F4953" s="461" t="str">
        <f>IF('ESA Input'!AH4918="","",IF('ESA Input'!AH4918="YES",'ESA Input'!AG4918,""))</f>
        <v/>
      </c>
      <c r="G4953" s="462"/>
      <c r="H4953" s="201" t="str">
        <f>IF('ESA Input'!AH4918="","",IF('ESA Input'!AH4918="Yes",'ESA Input'!J4918,""))</f>
        <v/>
      </c>
      <c r="I4953" s="227" t="str">
        <f>IF('ESA Input'!AH4918="","",IF('ESA Input'!AH4918="Yes",'ESA Input'!D4918,""))</f>
        <v/>
      </c>
      <c r="J4953" s="235" t="str">
        <f>IF('ESA Input'!AH4918="","",IF('ESA Input'!AH4918="Yes",'ESA Input'!E4918,""))</f>
        <v/>
      </c>
      <c r="K4953" s="29" t="str">
        <f>IF('ESA Input'!AH4918="","",IF('ESA Input'!AH4918="Yes",'ESA Input'!H4918,""))</f>
        <v/>
      </c>
      <c r="L4953" s="236" t="str">
        <f>IF('ESA Input'!AH4918="","",IF('ESA Input'!AH4918="Yes",'ESA Input'!G4918,""))</f>
        <v/>
      </c>
      <c r="M4953" s="31" t="str">
        <f t="shared" si="459"/>
        <v/>
      </c>
      <c r="N4953" s="208" t="str">
        <f t="shared" si="460"/>
        <v/>
      </c>
      <c r="O4953" s="209" t="str">
        <f t="shared" si="461"/>
        <v/>
      </c>
      <c r="P4953" s="209" t="str">
        <f t="shared" si="462"/>
        <v/>
      </c>
      <c r="Q4953" s="31" t="str">
        <f t="shared" si="463"/>
        <v/>
      </c>
      <c r="R4953" s="129" t="s">
        <v>9</v>
      </c>
      <c r="S4953" s="128" t="s">
        <v>9</v>
      </c>
      <c r="T4953" s="1"/>
    </row>
    <row r="4954" spans="1:20" ht="15.75" hidden="1" customHeight="1">
      <c r="A4954" s="1" t="str">
        <f t="shared" si="1"/>
        <v/>
      </c>
      <c r="B4954" s="268" t="str">
        <f t="shared" si="458"/>
        <v>X</v>
      </c>
      <c r="C4954" s="1"/>
      <c r="D4954" s="27" t="str">
        <f>IF('ESA Input'!AH4919="","",IF('ESA Input'!AH4919="Yes",'ESA Input'!B4919,"Ineligible"))</f>
        <v/>
      </c>
      <c r="E4954" s="242" t="str">
        <f>IF('ESA Input'!AH4919="","",'ESA Input'!AH4919)</f>
        <v/>
      </c>
      <c r="F4954" s="461" t="str">
        <f>IF('ESA Input'!AH4919="","",IF('ESA Input'!AH4919="YES",'ESA Input'!AG4919,""))</f>
        <v/>
      </c>
      <c r="G4954" s="462"/>
      <c r="H4954" s="201" t="str">
        <f>IF('ESA Input'!AH4919="","",IF('ESA Input'!AH4919="Yes",'ESA Input'!J4919,""))</f>
        <v/>
      </c>
      <c r="I4954" s="227" t="str">
        <f>IF('ESA Input'!AH4919="","",IF('ESA Input'!AH4919="Yes",'ESA Input'!D4919,""))</f>
        <v/>
      </c>
      <c r="J4954" s="235" t="str">
        <f>IF('ESA Input'!AH4919="","",IF('ESA Input'!AH4919="Yes",'ESA Input'!E4919,""))</f>
        <v/>
      </c>
      <c r="K4954" s="29" t="str">
        <f>IF('ESA Input'!AH4919="","",IF('ESA Input'!AH4919="Yes",'ESA Input'!H4919,""))</f>
        <v/>
      </c>
      <c r="L4954" s="236" t="str">
        <f>IF('ESA Input'!AH4919="","",IF('ESA Input'!AH4919="Yes",'ESA Input'!G4919,""))</f>
        <v/>
      </c>
      <c r="M4954" s="31" t="str">
        <f t="shared" si="459"/>
        <v/>
      </c>
      <c r="N4954" s="208" t="str">
        <f t="shared" si="460"/>
        <v/>
      </c>
      <c r="O4954" s="209" t="str">
        <f t="shared" si="461"/>
        <v/>
      </c>
      <c r="P4954" s="209" t="str">
        <f t="shared" si="462"/>
        <v/>
      </c>
      <c r="Q4954" s="31" t="str">
        <f t="shared" si="463"/>
        <v/>
      </c>
      <c r="R4954" s="129" t="s">
        <v>9</v>
      </c>
      <c r="S4954" s="128" t="s">
        <v>9</v>
      </c>
      <c r="T4954" s="1"/>
    </row>
    <row r="4955" spans="1:20" ht="15.75" hidden="1" customHeight="1">
      <c r="A4955" s="1" t="str">
        <f t="shared" si="1"/>
        <v/>
      </c>
      <c r="B4955" s="268" t="str">
        <f t="shared" si="458"/>
        <v>X</v>
      </c>
      <c r="C4955" s="1"/>
      <c r="D4955" s="27" t="str">
        <f>IF('ESA Input'!AH4920="","",IF('ESA Input'!AH4920="Yes",'ESA Input'!B4920,"Ineligible"))</f>
        <v/>
      </c>
      <c r="E4955" s="242" t="str">
        <f>IF('ESA Input'!AH4920="","",'ESA Input'!AH4920)</f>
        <v/>
      </c>
      <c r="F4955" s="461" t="str">
        <f>IF('ESA Input'!AH4920="","",IF('ESA Input'!AH4920="YES",'ESA Input'!AG4920,""))</f>
        <v/>
      </c>
      <c r="G4955" s="462"/>
      <c r="H4955" s="201" t="str">
        <f>IF('ESA Input'!AH4920="","",IF('ESA Input'!AH4920="Yes",'ESA Input'!J4920,""))</f>
        <v/>
      </c>
      <c r="I4955" s="227" t="str">
        <f>IF('ESA Input'!AH4920="","",IF('ESA Input'!AH4920="Yes",'ESA Input'!D4920,""))</f>
        <v/>
      </c>
      <c r="J4955" s="235" t="str">
        <f>IF('ESA Input'!AH4920="","",IF('ESA Input'!AH4920="Yes",'ESA Input'!E4920,""))</f>
        <v/>
      </c>
      <c r="K4955" s="29" t="str">
        <f>IF('ESA Input'!AH4920="","",IF('ESA Input'!AH4920="Yes",'ESA Input'!H4920,""))</f>
        <v/>
      </c>
      <c r="L4955" s="236" t="str">
        <f>IF('ESA Input'!AH4920="","",IF('ESA Input'!AH4920="Yes",'ESA Input'!G4920,""))</f>
        <v/>
      </c>
      <c r="M4955" s="31" t="str">
        <f t="shared" si="459"/>
        <v/>
      </c>
      <c r="N4955" s="208" t="str">
        <f t="shared" si="460"/>
        <v/>
      </c>
      <c r="O4955" s="209" t="str">
        <f t="shared" si="461"/>
        <v/>
      </c>
      <c r="P4955" s="209" t="str">
        <f t="shared" si="462"/>
        <v/>
      </c>
      <c r="Q4955" s="31" t="str">
        <f t="shared" si="463"/>
        <v/>
      </c>
      <c r="R4955" s="129" t="s">
        <v>9</v>
      </c>
      <c r="S4955" s="128" t="s">
        <v>9</v>
      </c>
      <c r="T4955" s="1"/>
    </row>
    <row r="4956" spans="1:20" ht="15.75" hidden="1" customHeight="1">
      <c r="A4956" s="1" t="str">
        <f t="shared" si="1"/>
        <v/>
      </c>
      <c r="B4956" s="268" t="str">
        <f t="shared" si="458"/>
        <v>X</v>
      </c>
      <c r="C4956" s="1"/>
      <c r="D4956" s="27" t="str">
        <f>IF('ESA Input'!AH4921="","",IF('ESA Input'!AH4921="Yes",'ESA Input'!B4921,"Ineligible"))</f>
        <v/>
      </c>
      <c r="E4956" s="242" t="str">
        <f>IF('ESA Input'!AH4921="","",'ESA Input'!AH4921)</f>
        <v/>
      </c>
      <c r="F4956" s="461" t="str">
        <f>IF('ESA Input'!AH4921="","",IF('ESA Input'!AH4921="YES",'ESA Input'!AG4921,""))</f>
        <v/>
      </c>
      <c r="G4956" s="462"/>
      <c r="H4956" s="201" t="str">
        <f>IF('ESA Input'!AH4921="","",IF('ESA Input'!AH4921="Yes",'ESA Input'!J4921,""))</f>
        <v/>
      </c>
      <c r="I4956" s="227" t="str">
        <f>IF('ESA Input'!AH4921="","",IF('ESA Input'!AH4921="Yes",'ESA Input'!D4921,""))</f>
        <v/>
      </c>
      <c r="J4956" s="235" t="str">
        <f>IF('ESA Input'!AH4921="","",IF('ESA Input'!AH4921="Yes",'ESA Input'!E4921,""))</f>
        <v/>
      </c>
      <c r="K4956" s="29" t="str">
        <f>IF('ESA Input'!AH4921="","",IF('ESA Input'!AH4921="Yes",'ESA Input'!H4921,""))</f>
        <v/>
      </c>
      <c r="L4956" s="236" t="str">
        <f>IF('ESA Input'!AH4921="","",IF('ESA Input'!AH4921="Yes",'ESA Input'!G4921,""))</f>
        <v/>
      </c>
      <c r="M4956" s="31" t="str">
        <f t="shared" si="459"/>
        <v/>
      </c>
      <c r="N4956" s="208" t="str">
        <f t="shared" si="460"/>
        <v/>
      </c>
      <c r="O4956" s="209" t="str">
        <f t="shared" si="461"/>
        <v/>
      </c>
      <c r="P4956" s="209" t="str">
        <f t="shared" si="462"/>
        <v/>
      </c>
      <c r="Q4956" s="31" t="str">
        <f t="shared" si="463"/>
        <v/>
      </c>
      <c r="R4956" s="129" t="s">
        <v>9</v>
      </c>
      <c r="S4956" s="128" t="s">
        <v>9</v>
      </c>
      <c r="T4956" s="1"/>
    </row>
    <row r="4957" spans="1:20" ht="15.75" hidden="1" customHeight="1">
      <c r="A4957" s="1" t="str">
        <f t="shared" si="1"/>
        <v/>
      </c>
      <c r="B4957" s="268" t="str">
        <f t="shared" si="458"/>
        <v>X</v>
      </c>
      <c r="C4957" s="1"/>
      <c r="D4957" s="27" t="str">
        <f>IF('ESA Input'!AH4922="","",IF('ESA Input'!AH4922="Yes",'ESA Input'!B4922,"Ineligible"))</f>
        <v/>
      </c>
      <c r="E4957" s="242" t="str">
        <f>IF('ESA Input'!AH4922="","",'ESA Input'!AH4922)</f>
        <v/>
      </c>
      <c r="F4957" s="461" t="str">
        <f>IF('ESA Input'!AH4922="","",IF('ESA Input'!AH4922="YES",'ESA Input'!AG4922,""))</f>
        <v/>
      </c>
      <c r="G4957" s="462"/>
      <c r="H4957" s="201" t="str">
        <f>IF('ESA Input'!AH4922="","",IF('ESA Input'!AH4922="Yes",'ESA Input'!J4922,""))</f>
        <v/>
      </c>
      <c r="I4957" s="227" t="str">
        <f>IF('ESA Input'!AH4922="","",IF('ESA Input'!AH4922="Yes",'ESA Input'!D4922,""))</f>
        <v/>
      </c>
      <c r="J4957" s="235" t="str">
        <f>IF('ESA Input'!AH4922="","",IF('ESA Input'!AH4922="Yes",'ESA Input'!E4922,""))</f>
        <v/>
      </c>
      <c r="K4957" s="29" t="str">
        <f>IF('ESA Input'!AH4922="","",IF('ESA Input'!AH4922="Yes",'ESA Input'!H4922,""))</f>
        <v/>
      </c>
      <c r="L4957" s="236" t="str">
        <f>IF('ESA Input'!AH4922="","",IF('ESA Input'!AH4922="Yes",'ESA Input'!G4922,""))</f>
        <v/>
      </c>
      <c r="M4957" s="31" t="str">
        <f t="shared" si="459"/>
        <v/>
      </c>
      <c r="N4957" s="208" t="str">
        <f t="shared" si="460"/>
        <v/>
      </c>
      <c r="O4957" s="209" t="str">
        <f t="shared" si="461"/>
        <v/>
      </c>
      <c r="P4957" s="209" t="str">
        <f t="shared" si="462"/>
        <v/>
      </c>
      <c r="Q4957" s="31" t="str">
        <f t="shared" si="463"/>
        <v/>
      </c>
      <c r="R4957" s="129" t="s">
        <v>9</v>
      </c>
      <c r="S4957" s="128" t="s">
        <v>9</v>
      </c>
      <c r="T4957" s="1"/>
    </row>
    <row r="4958" spans="1:20" ht="15.75" hidden="1" customHeight="1">
      <c r="A4958" s="1" t="str">
        <f t="shared" si="1"/>
        <v/>
      </c>
      <c r="B4958" s="268" t="str">
        <f t="shared" si="458"/>
        <v>X</v>
      </c>
      <c r="C4958" s="1"/>
      <c r="D4958" s="27" t="str">
        <f>IF('ESA Input'!AH4923="","",IF('ESA Input'!AH4923="Yes",'ESA Input'!B4923,"Ineligible"))</f>
        <v/>
      </c>
      <c r="E4958" s="242" t="str">
        <f>IF('ESA Input'!AH4923="","",'ESA Input'!AH4923)</f>
        <v/>
      </c>
      <c r="F4958" s="461" t="str">
        <f>IF('ESA Input'!AH4923="","",IF('ESA Input'!AH4923="YES",'ESA Input'!AG4923,""))</f>
        <v/>
      </c>
      <c r="G4958" s="462"/>
      <c r="H4958" s="201" t="str">
        <f>IF('ESA Input'!AH4923="","",IF('ESA Input'!AH4923="Yes",'ESA Input'!J4923,""))</f>
        <v/>
      </c>
      <c r="I4958" s="227" t="str">
        <f>IF('ESA Input'!AH4923="","",IF('ESA Input'!AH4923="Yes",'ESA Input'!D4923,""))</f>
        <v/>
      </c>
      <c r="J4958" s="235" t="str">
        <f>IF('ESA Input'!AH4923="","",IF('ESA Input'!AH4923="Yes",'ESA Input'!E4923,""))</f>
        <v/>
      </c>
      <c r="K4958" s="29" t="str">
        <f>IF('ESA Input'!AH4923="","",IF('ESA Input'!AH4923="Yes",'ESA Input'!H4923,""))</f>
        <v/>
      </c>
      <c r="L4958" s="236" t="str">
        <f>IF('ESA Input'!AH4923="","",IF('ESA Input'!AH4923="Yes",'ESA Input'!G4923,""))</f>
        <v/>
      </c>
      <c r="M4958" s="31" t="str">
        <f t="shared" si="459"/>
        <v/>
      </c>
      <c r="N4958" s="208" t="str">
        <f t="shared" si="460"/>
        <v/>
      </c>
      <c r="O4958" s="209" t="str">
        <f t="shared" si="461"/>
        <v/>
      </c>
      <c r="P4958" s="209" t="str">
        <f t="shared" si="462"/>
        <v/>
      </c>
      <c r="Q4958" s="31" t="str">
        <f t="shared" si="463"/>
        <v/>
      </c>
      <c r="R4958" s="129" t="s">
        <v>9</v>
      </c>
      <c r="S4958" s="128" t="s">
        <v>9</v>
      </c>
      <c r="T4958" s="1"/>
    </row>
    <row r="4959" spans="1:20" ht="15.75" hidden="1" customHeight="1">
      <c r="A4959" s="1" t="str">
        <f t="shared" si="1"/>
        <v/>
      </c>
      <c r="B4959" s="268" t="str">
        <f t="shared" si="458"/>
        <v>X</v>
      </c>
      <c r="C4959" s="1"/>
      <c r="D4959" s="27" t="str">
        <f>IF('ESA Input'!AH4924="","",IF('ESA Input'!AH4924="Yes",'ESA Input'!B4924,"Ineligible"))</f>
        <v/>
      </c>
      <c r="E4959" s="242" t="str">
        <f>IF('ESA Input'!AH4924="","",'ESA Input'!AH4924)</f>
        <v/>
      </c>
      <c r="F4959" s="461" t="str">
        <f>IF('ESA Input'!AH4924="","",IF('ESA Input'!AH4924="YES",'ESA Input'!AG4924,""))</f>
        <v/>
      </c>
      <c r="G4959" s="462"/>
      <c r="H4959" s="201" t="str">
        <f>IF('ESA Input'!AH4924="","",IF('ESA Input'!AH4924="Yes",'ESA Input'!J4924,""))</f>
        <v/>
      </c>
      <c r="I4959" s="227" t="str">
        <f>IF('ESA Input'!AH4924="","",IF('ESA Input'!AH4924="Yes",'ESA Input'!D4924,""))</f>
        <v/>
      </c>
      <c r="J4959" s="235" t="str">
        <f>IF('ESA Input'!AH4924="","",IF('ESA Input'!AH4924="Yes",'ESA Input'!E4924,""))</f>
        <v/>
      </c>
      <c r="K4959" s="29" t="str">
        <f>IF('ESA Input'!AH4924="","",IF('ESA Input'!AH4924="Yes",'ESA Input'!H4924,""))</f>
        <v/>
      </c>
      <c r="L4959" s="236" t="str">
        <f>IF('ESA Input'!AH4924="","",IF('ESA Input'!AH4924="Yes",'ESA Input'!G4924,""))</f>
        <v/>
      </c>
      <c r="M4959" s="31" t="str">
        <f t="shared" si="459"/>
        <v/>
      </c>
      <c r="N4959" s="208" t="str">
        <f t="shared" si="460"/>
        <v/>
      </c>
      <c r="O4959" s="209" t="str">
        <f t="shared" si="461"/>
        <v/>
      </c>
      <c r="P4959" s="209" t="str">
        <f t="shared" si="462"/>
        <v/>
      </c>
      <c r="Q4959" s="31" t="str">
        <f t="shared" si="463"/>
        <v/>
      </c>
      <c r="R4959" s="129" t="s">
        <v>9</v>
      </c>
      <c r="S4959" s="128" t="s">
        <v>9</v>
      </c>
      <c r="T4959" s="1"/>
    </row>
    <row r="4960" spans="1:20" ht="15.75" hidden="1" customHeight="1">
      <c r="A4960" s="1" t="str">
        <f t="shared" si="1"/>
        <v/>
      </c>
      <c r="B4960" s="268" t="str">
        <f t="shared" si="458"/>
        <v>X</v>
      </c>
      <c r="C4960" s="1"/>
      <c r="D4960" s="27" t="str">
        <f>IF('ESA Input'!AH4925="","",IF('ESA Input'!AH4925="Yes",'ESA Input'!B4925,"Ineligible"))</f>
        <v/>
      </c>
      <c r="E4960" s="242" t="str">
        <f>IF('ESA Input'!AH4925="","",'ESA Input'!AH4925)</f>
        <v/>
      </c>
      <c r="F4960" s="461" t="str">
        <f>IF('ESA Input'!AH4925="","",IF('ESA Input'!AH4925="YES",'ESA Input'!AG4925,""))</f>
        <v/>
      </c>
      <c r="G4960" s="462"/>
      <c r="H4960" s="201" t="str">
        <f>IF('ESA Input'!AH4925="","",IF('ESA Input'!AH4925="Yes",'ESA Input'!J4925,""))</f>
        <v/>
      </c>
      <c r="I4960" s="227" t="str">
        <f>IF('ESA Input'!AH4925="","",IF('ESA Input'!AH4925="Yes",'ESA Input'!D4925,""))</f>
        <v/>
      </c>
      <c r="J4960" s="235" t="str">
        <f>IF('ESA Input'!AH4925="","",IF('ESA Input'!AH4925="Yes",'ESA Input'!E4925,""))</f>
        <v/>
      </c>
      <c r="K4960" s="29" t="str">
        <f>IF('ESA Input'!AH4925="","",IF('ESA Input'!AH4925="Yes",'ESA Input'!H4925,""))</f>
        <v/>
      </c>
      <c r="L4960" s="236" t="str">
        <f>IF('ESA Input'!AH4925="","",IF('ESA Input'!AH4925="Yes",'ESA Input'!G4925,""))</f>
        <v/>
      </c>
      <c r="M4960" s="31" t="str">
        <f t="shared" si="459"/>
        <v/>
      </c>
      <c r="N4960" s="208" t="str">
        <f t="shared" si="460"/>
        <v/>
      </c>
      <c r="O4960" s="209" t="str">
        <f t="shared" si="461"/>
        <v/>
      </c>
      <c r="P4960" s="209" t="str">
        <f t="shared" si="462"/>
        <v/>
      </c>
      <c r="Q4960" s="31" t="str">
        <f t="shared" si="463"/>
        <v/>
      </c>
      <c r="R4960" s="129" t="s">
        <v>9</v>
      </c>
      <c r="S4960" s="128" t="s">
        <v>9</v>
      </c>
      <c r="T4960" s="1"/>
    </row>
    <row r="4961" spans="1:20" ht="15.75" hidden="1" customHeight="1">
      <c r="A4961" s="1" t="str">
        <f t="shared" si="1"/>
        <v/>
      </c>
      <c r="B4961" s="268" t="str">
        <f t="shared" si="458"/>
        <v>X</v>
      </c>
      <c r="C4961" s="1"/>
      <c r="D4961" s="27" t="str">
        <f>IF('ESA Input'!AH4926="","",IF('ESA Input'!AH4926="Yes",'ESA Input'!B4926,"Ineligible"))</f>
        <v/>
      </c>
      <c r="E4961" s="242" t="str">
        <f>IF('ESA Input'!AH4926="","",'ESA Input'!AH4926)</f>
        <v/>
      </c>
      <c r="F4961" s="461" t="str">
        <f>IF('ESA Input'!AH4926="","",IF('ESA Input'!AH4926="YES",'ESA Input'!AG4926,""))</f>
        <v/>
      </c>
      <c r="G4961" s="462"/>
      <c r="H4961" s="201" t="str">
        <f>IF('ESA Input'!AH4926="","",IF('ESA Input'!AH4926="Yes",'ESA Input'!J4926,""))</f>
        <v/>
      </c>
      <c r="I4961" s="227" t="str">
        <f>IF('ESA Input'!AH4926="","",IF('ESA Input'!AH4926="Yes",'ESA Input'!D4926,""))</f>
        <v/>
      </c>
      <c r="J4961" s="235" t="str">
        <f>IF('ESA Input'!AH4926="","",IF('ESA Input'!AH4926="Yes",'ESA Input'!E4926,""))</f>
        <v/>
      </c>
      <c r="K4961" s="29" t="str">
        <f>IF('ESA Input'!AH4926="","",IF('ESA Input'!AH4926="Yes",'ESA Input'!H4926,""))</f>
        <v/>
      </c>
      <c r="L4961" s="236" t="str">
        <f>IF('ESA Input'!AH4926="","",IF('ESA Input'!AH4926="Yes",'ESA Input'!G4926,""))</f>
        <v/>
      </c>
      <c r="M4961" s="31" t="str">
        <f t="shared" si="459"/>
        <v/>
      </c>
      <c r="N4961" s="208" t="str">
        <f t="shared" si="460"/>
        <v/>
      </c>
      <c r="O4961" s="209" t="str">
        <f t="shared" si="461"/>
        <v/>
      </c>
      <c r="P4961" s="209" t="str">
        <f t="shared" si="462"/>
        <v/>
      </c>
      <c r="Q4961" s="31" t="str">
        <f t="shared" si="463"/>
        <v/>
      </c>
      <c r="R4961" s="129" t="s">
        <v>9</v>
      </c>
      <c r="S4961" s="128" t="s">
        <v>9</v>
      </c>
      <c r="T4961" s="1"/>
    </row>
    <row r="4962" spans="1:20" ht="15.75" hidden="1" customHeight="1">
      <c r="A4962" s="1" t="str">
        <f t="shared" si="1"/>
        <v/>
      </c>
      <c r="B4962" s="268" t="str">
        <f t="shared" si="458"/>
        <v>X</v>
      </c>
      <c r="C4962" s="1"/>
      <c r="D4962" s="27" t="str">
        <f>IF('ESA Input'!AH4927="","",IF('ESA Input'!AH4927="Yes",'ESA Input'!B4927,"Ineligible"))</f>
        <v/>
      </c>
      <c r="E4962" s="242" t="str">
        <f>IF('ESA Input'!AH4927="","",'ESA Input'!AH4927)</f>
        <v/>
      </c>
      <c r="F4962" s="461" t="str">
        <f>IF('ESA Input'!AH4927="","",IF('ESA Input'!AH4927="YES",'ESA Input'!AG4927,""))</f>
        <v/>
      </c>
      <c r="G4962" s="462"/>
      <c r="H4962" s="201" t="str">
        <f>IF('ESA Input'!AH4927="","",IF('ESA Input'!AH4927="Yes",'ESA Input'!J4927,""))</f>
        <v/>
      </c>
      <c r="I4962" s="227" t="str">
        <f>IF('ESA Input'!AH4927="","",IF('ESA Input'!AH4927="Yes",'ESA Input'!D4927,""))</f>
        <v/>
      </c>
      <c r="J4962" s="235" t="str">
        <f>IF('ESA Input'!AH4927="","",IF('ESA Input'!AH4927="Yes",'ESA Input'!E4927,""))</f>
        <v/>
      </c>
      <c r="K4962" s="29" t="str">
        <f>IF('ESA Input'!AH4927="","",IF('ESA Input'!AH4927="Yes",'ESA Input'!H4927,""))</f>
        <v/>
      </c>
      <c r="L4962" s="236" t="str">
        <f>IF('ESA Input'!AH4927="","",IF('ESA Input'!AH4927="Yes",'ESA Input'!G4927,""))</f>
        <v/>
      </c>
      <c r="M4962" s="31" t="str">
        <f t="shared" si="459"/>
        <v/>
      </c>
      <c r="N4962" s="208" t="str">
        <f t="shared" si="460"/>
        <v/>
      </c>
      <c r="O4962" s="209" t="str">
        <f t="shared" si="461"/>
        <v/>
      </c>
      <c r="P4962" s="209" t="str">
        <f t="shared" si="462"/>
        <v/>
      </c>
      <c r="Q4962" s="31" t="str">
        <f t="shared" si="463"/>
        <v/>
      </c>
      <c r="R4962" s="129" t="s">
        <v>9</v>
      </c>
      <c r="S4962" s="128" t="s">
        <v>9</v>
      </c>
      <c r="T4962" s="1"/>
    </row>
    <row r="4963" spans="1:20" ht="15.75" hidden="1" customHeight="1">
      <c r="A4963" s="1" t="str">
        <f t="shared" si="1"/>
        <v/>
      </c>
      <c r="B4963" s="268" t="str">
        <f t="shared" si="458"/>
        <v>X</v>
      </c>
      <c r="C4963" s="1"/>
      <c r="D4963" s="27" t="str">
        <f>IF('ESA Input'!AH4928="","",IF('ESA Input'!AH4928="Yes",'ESA Input'!B4928,"Ineligible"))</f>
        <v/>
      </c>
      <c r="E4963" s="242" t="str">
        <f>IF('ESA Input'!AH4928="","",'ESA Input'!AH4928)</f>
        <v/>
      </c>
      <c r="F4963" s="461" t="str">
        <f>IF('ESA Input'!AH4928="","",IF('ESA Input'!AH4928="YES",'ESA Input'!AG4928,""))</f>
        <v/>
      </c>
      <c r="G4963" s="462"/>
      <c r="H4963" s="201" t="str">
        <f>IF('ESA Input'!AH4928="","",IF('ESA Input'!AH4928="Yes",'ESA Input'!J4928,""))</f>
        <v/>
      </c>
      <c r="I4963" s="227" t="str">
        <f>IF('ESA Input'!AH4928="","",IF('ESA Input'!AH4928="Yes",'ESA Input'!D4928,""))</f>
        <v/>
      </c>
      <c r="J4963" s="235" t="str">
        <f>IF('ESA Input'!AH4928="","",IF('ESA Input'!AH4928="Yes",'ESA Input'!E4928,""))</f>
        <v/>
      </c>
      <c r="K4963" s="29" t="str">
        <f>IF('ESA Input'!AH4928="","",IF('ESA Input'!AH4928="Yes",'ESA Input'!H4928,""))</f>
        <v/>
      </c>
      <c r="L4963" s="236" t="str">
        <f>IF('ESA Input'!AH4928="","",IF('ESA Input'!AH4928="Yes",'ESA Input'!G4928,""))</f>
        <v/>
      </c>
      <c r="M4963" s="31" t="str">
        <f t="shared" si="459"/>
        <v/>
      </c>
      <c r="N4963" s="208" t="str">
        <f t="shared" si="460"/>
        <v/>
      </c>
      <c r="O4963" s="209" t="str">
        <f t="shared" si="461"/>
        <v/>
      </c>
      <c r="P4963" s="209" t="str">
        <f t="shared" si="462"/>
        <v/>
      </c>
      <c r="Q4963" s="31" t="str">
        <f t="shared" si="463"/>
        <v/>
      </c>
      <c r="R4963" s="129" t="s">
        <v>9</v>
      </c>
      <c r="S4963" s="128" t="s">
        <v>9</v>
      </c>
      <c r="T4963" s="1"/>
    </row>
    <row r="4964" spans="1:20" ht="15.75" hidden="1" customHeight="1">
      <c r="A4964" s="1" t="str">
        <f t="shared" si="1"/>
        <v/>
      </c>
      <c r="B4964" s="268" t="str">
        <f t="shared" si="458"/>
        <v>X</v>
      </c>
      <c r="C4964" s="1"/>
      <c r="D4964" s="27" t="str">
        <f>IF('ESA Input'!AH4929="","",IF('ESA Input'!AH4929="Yes",'ESA Input'!B4929,"Ineligible"))</f>
        <v/>
      </c>
      <c r="E4964" s="242" t="str">
        <f>IF('ESA Input'!AH4929="","",'ESA Input'!AH4929)</f>
        <v/>
      </c>
      <c r="F4964" s="461" t="str">
        <f>IF('ESA Input'!AH4929="","",IF('ESA Input'!AH4929="YES",'ESA Input'!AG4929,""))</f>
        <v/>
      </c>
      <c r="G4964" s="462"/>
      <c r="H4964" s="201" t="str">
        <f>IF('ESA Input'!AH4929="","",IF('ESA Input'!AH4929="Yes",'ESA Input'!J4929,""))</f>
        <v/>
      </c>
      <c r="I4964" s="227" t="str">
        <f>IF('ESA Input'!AH4929="","",IF('ESA Input'!AH4929="Yes",'ESA Input'!D4929,""))</f>
        <v/>
      </c>
      <c r="J4964" s="235" t="str">
        <f>IF('ESA Input'!AH4929="","",IF('ESA Input'!AH4929="Yes",'ESA Input'!E4929,""))</f>
        <v/>
      </c>
      <c r="K4964" s="29" t="str">
        <f>IF('ESA Input'!AH4929="","",IF('ESA Input'!AH4929="Yes",'ESA Input'!H4929,""))</f>
        <v/>
      </c>
      <c r="L4964" s="236" t="str">
        <f>IF('ESA Input'!AH4929="","",IF('ESA Input'!AH4929="Yes",'ESA Input'!G4929,""))</f>
        <v/>
      </c>
      <c r="M4964" s="31" t="str">
        <f t="shared" si="459"/>
        <v/>
      </c>
      <c r="N4964" s="208" t="str">
        <f t="shared" si="460"/>
        <v/>
      </c>
      <c r="O4964" s="209" t="str">
        <f t="shared" si="461"/>
        <v/>
      </c>
      <c r="P4964" s="209" t="str">
        <f t="shared" si="462"/>
        <v/>
      </c>
      <c r="Q4964" s="31" t="str">
        <f t="shared" si="463"/>
        <v/>
      </c>
      <c r="R4964" s="129" t="s">
        <v>9</v>
      </c>
      <c r="S4964" s="128" t="s">
        <v>9</v>
      </c>
      <c r="T4964" s="1"/>
    </row>
    <row r="4965" spans="1:20" ht="15.75" hidden="1" customHeight="1">
      <c r="A4965" s="1" t="str">
        <f t="shared" si="1"/>
        <v/>
      </c>
      <c r="B4965" s="268" t="str">
        <f t="shared" si="458"/>
        <v>X</v>
      </c>
      <c r="C4965" s="1"/>
      <c r="D4965" s="27" t="str">
        <f>IF('ESA Input'!AH4930="","",IF('ESA Input'!AH4930="Yes",'ESA Input'!B4930,"Ineligible"))</f>
        <v/>
      </c>
      <c r="E4965" s="242" t="str">
        <f>IF('ESA Input'!AH4930="","",'ESA Input'!AH4930)</f>
        <v/>
      </c>
      <c r="F4965" s="461" t="str">
        <f>IF('ESA Input'!AH4930="","",IF('ESA Input'!AH4930="YES",'ESA Input'!AG4930,""))</f>
        <v/>
      </c>
      <c r="G4965" s="462"/>
      <c r="H4965" s="201" t="str">
        <f>IF('ESA Input'!AH4930="","",IF('ESA Input'!AH4930="Yes",'ESA Input'!J4930,""))</f>
        <v/>
      </c>
      <c r="I4965" s="227" t="str">
        <f>IF('ESA Input'!AH4930="","",IF('ESA Input'!AH4930="Yes",'ESA Input'!D4930,""))</f>
        <v/>
      </c>
      <c r="J4965" s="235" t="str">
        <f>IF('ESA Input'!AH4930="","",IF('ESA Input'!AH4930="Yes",'ESA Input'!E4930,""))</f>
        <v/>
      </c>
      <c r="K4965" s="29" t="str">
        <f>IF('ESA Input'!AH4930="","",IF('ESA Input'!AH4930="Yes",'ESA Input'!H4930,""))</f>
        <v/>
      </c>
      <c r="L4965" s="236" t="str">
        <f>IF('ESA Input'!AH4930="","",IF('ESA Input'!AH4930="Yes",'ESA Input'!G4930,""))</f>
        <v/>
      </c>
      <c r="M4965" s="31" t="str">
        <f t="shared" si="459"/>
        <v/>
      </c>
      <c r="N4965" s="208" t="str">
        <f t="shared" si="460"/>
        <v/>
      </c>
      <c r="O4965" s="209" t="str">
        <f t="shared" si="461"/>
        <v/>
      </c>
      <c r="P4965" s="209" t="str">
        <f t="shared" si="462"/>
        <v/>
      </c>
      <c r="Q4965" s="31" t="str">
        <f t="shared" si="463"/>
        <v/>
      </c>
      <c r="R4965" s="129" t="s">
        <v>9</v>
      </c>
      <c r="S4965" s="128" t="s">
        <v>9</v>
      </c>
      <c r="T4965" s="1"/>
    </row>
    <row r="4966" spans="1:20" ht="15.75" hidden="1" customHeight="1">
      <c r="A4966" s="1" t="str">
        <f t="shared" si="1"/>
        <v/>
      </c>
      <c r="B4966" s="268" t="str">
        <f t="shared" ref="B4966:B5021" si="464">IF(Q4966&gt;M4966,"+",IF(Q4966&lt;M4966,"-","X"))</f>
        <v>X</v>
      </c>
      <c r="C4966" s="1"/>
      <c r="D4966" s="27" t="str">
        <f>IF('ESA Input'!AH4931="","",IF('ESA Input'!AH4931="Yes",'ESA Input'!B4931,"Ineligible"))</f>
        <v/>
      </c>
      <c r="E4966" s="242" t="str">
        <f>IF('ESA Input'!AH4931="","",'ESA Input'!AH4931)</f>
        <v/>
      </c>
      <c r="F4966" s="461" t="str">
        <f>IF('ESA Input'!AH4931="","",IF('ESA Input'!AH4931="YES",'ESA Input'!AG4931,""))</f>
        <v/>
      </c>
      <c r="G4966" s="462"/>
      <c r="H4966" s="201" t="str">
        <f>IF('ESA Input'!AH4931="","",IF('ESA Input'!AH4931="Yes",'ESA Input'!J4931,""))</f>
        <v/>
      </c>
      <c r="I4966" s="227" t="str">
        <f>IF('ESA Input'!AH4931="","",IF('ESA Input'!AH4931="Yes",'ESA Input'!D4931,""))</f>
        <v/>
      </c>
      <c r="J4966" s="235" t="str">
        <f>IF('ESA Input'!AH4931="","",IF('ESA Input'!AH4931="Yes",'ESA Input'!E4931,""))</f>
        <v/>
      </c>
      <c r="K4966" s="29" t="str">
        <f>IF('ESA Input'!AH4931="","",IF('ESA Input'!AH4931="Yes",'ESA Input'!H4931,""))</f>
        <v/>
      </c>
      <c r="L4966" s="236" t="str">
        <f>IF('ESA Input'!AH4931="","",IF('ESA Input'!AH4931="Yes",'ESA Input'!G4931,""))</f>
        <v/>
      </c>
      <c r="M4966" s="31" t="str">
        <f t="shared" si="459"/>
        <v/>
      </c>
      <c r="N4966" s="208" t="str">
        <f t="shared" si="460"/>
        <v/>
      </c>
      <c r="O4966" s="209" t="str">
        <f t="shared" si="461"/>
        <v/>
      </c>
      <c r="P4966" s="209" t="str">
        <f t="shared" si="462"/>
        <v/>
      </c>
      <c r="Q4966" s="31" t="str">
        <f t="shared" si="463"/>
        <v/>
      </c>
      <c r="R4966" s="129" t="s">
        <v>9</v>
      </c>
      <c r="S4966" s="128" t="s">
        <v>9</v>
      </c>
      <c r="T4966" s="1"/>
    </row>
    <row r="4967" spans="1:20" ht="15.75" hidden="1" customHeight="1">
      <c r="A4967" s="1" t="str">
        <f t="shared" si="1"/>
        <v/>
      </c>
      <c r="B4967" s="268" t="str">
        <f t="shared" si="464"/>
        <v>X</v>
      </c>
      <c r="C4967" s="1"/>
      <c r="D4967" s="27" t="str">
        <f>IF('ESA Input'!AH4932="","",IF('ESA Input'!AH4932="Yes",'ESA Input'!B4932,"Ineligible"))</f>
        <v/>
      </c>
      <c r="E4967" s="242" t="str">
        <f>IF('ESA Input'!AH4932="","",'ESA Input'!AH4932)</f>
        <v/>
      </c>
      <c r="F4967" s="461" t="str">
        <f>IF('ESA Input'!AH4932="","",IF('ESA Input'!AH4932="YES",'ESA Input'!AG4932,""))</f>
        <v/>
      </c>
      <c r="G4967" s="462"/>
      <c r="H4967" s="201" t="str">
        <f>IF('ESA Input'!AH4932="","",IF('ESA Input'!AH4932="Yes",'ESA Input'!J4932,""))</f>
        <v/>
      </c>
      <c r="I4967" s="227" t="str">
        <f>IF('ESA Input'!AH4932="","",IF('ESA Input'!AH4932="Yes",'ESA Input'!D4932,""))</f>
        <v/>
      </c>
      <c r="J4967" s="235" t="str">
        <f>IF('ESA Input'!AH4932="","",IF('ESA Input'!AH4932="Yes",'ESA Input'!E4932,""))</f>
        <v/>
      </c>
      <c r="K4967" s="29" t="str">
        <f>IF('ESA Input'!AH4932="","",IF('ESA Input'!AH4932="Yes",'ESA Input'!H4932,""))</f>
        <v/>
      </c>
      <c r="L4967" s="236" t="str">
        <f>IF('ESA Input'!AH4932="","",IF('ESA Input'!AH4932="Yes",'ESA Input'!G4932,""))</f>
        <v/>
      </c>
      <c r="M4967" s="31" t="str">
        <f t="shared" ref="M4967:M5020" si="465">IF($D4967="","",SUM(J4967:L4967))</f>
        <v/>
      </c>
      <c r="N4967" s="208" t="str">
        <f t="shared" ref="N4967:N5020" si="466">J4967</f>
        <v/>
      </c>
      <c r="O4967" s="209" t="str">
        <f t="shared" ref="O4967:O5020" si="467">K4967</f>
        <v/>
      </c>
      <c r="P4967" s="209" t="str">
        <f t="shared" ref="P4967:P5020" si="468">L4967</f>
        <v/>
      </c>
      <c r="Q4967" s="31" t="str">
        <f t="shared" ref="Q4967:Q5020" si="469">IF($D4967="","",SUM(N4967:P4967))</f>
        <v/>
      </c>
      <c r="R4967" s="129" t="s">
        <v>9</v>
      </c>
      <c r="S4967" s="128" t="s">
        <v>9</v>
      </c>
      <c r="T4967" s="1"/>
    </row>
    <row r="4968" spans="1:20" ht="15.75" hidden="1" customHeight="1">
      <c r="A4968" s="1" t="str">
        <f t="shared" si="1"/>
        <v/>
      </c>
      <c r="B4968" s="268" t="str">
        <f t="shared" si="464"/>
        <v>X</v>
      </c>
      <c r="C4968" s="1"/>
      <c r="D4968" s="27" t="str">
        <f>IF('ESA Input'!AH4933="","",IF('ESA Input'!AH4933="Yes",'ESA Input'!B4933,"Ineligible"))</f>
        <v/>
      </c>
      <c r="E4968" s="242" t="str">
        <f>IF('ESA Input'!AH4933="","",'ESA Input'!AH4933)</f>
        <v/>
      </c>
      <c r="F4968" s="461" t="str">
        <f>IF('ESA Input'!AH4933="","",IF('ESA Input'!AH4933="YES",'ESA Input'!AG4933,""))</f>
        <v/>
      </c>
      <c r="G4968" s="462"/>
      <c r="H4968" s="201" t="str">
        <f>IF('ESA Input'!AH4933="","",IF('ESA Input'!AH4933="Yes",'ESA Input'!J4933,""))</f>
        <v/>
      </c>
      <c r="I4968" s="227" t="str">
        <f>IF('ESA Input'!AH4933="","",IF('ESA Input'!AH4933="Yes",'ESA Input'!D4933,""))</f>
        <v/>
      </c>
      <c r="J4968" s="235" t="str">
        <f>IF('ESA Input'!AH4933="","",IF('ESA Input'!AH4933="Yes",'ESA Input'!E4933,""))</f>
        <v/>
      </c>
      <c r="K4968" s="29" t="str">
        <f>IF('ESA Input'!AH4933="","",IF('ESA Input'!AH4933="Yes",'ESA Input'!H4933,""))</f>
        <v/>
      </c>
      <c r="L4968" s="236" t="str">
        <f>IF('ESA Input'!AH4933="","",IF('ESA Input'!AH4933="Yes",'ESA Input'!G4933,""))</f>
        <v/>
      </c>
      <c r="M4968" s="31" t="str">
        <f t="shared" si="465"/>
        <v/>
      </c>
      <c r="N4968" s="208" t="str">
        <f t="shared" si="466"/>
        <v/>
      </c>
      <c r="O4968" s="209" t="str">
        <f t="shared" si="467"/>
        <v/>
      </c>
      <c r="P4968" s="209" t="str">
        <f t="shared" si="468"/>
        <v/>
      </c>
      <c r="Q4968" s="31" t="str">
        <f t="shared" si="469"/>
        <v/>
      </c>
      <c r="R4968" s="129" t="s">
        <v>9</v>
      </c>
      <c r="S4968" s="128" t="s">
        <v>9</v>
      </c>
      <c r="T4968" s="1"/>
    </row>
    <row r="4969" spans="1:20" ht="15.75" hidden="1" customHeight="1">
      <c r="A4969" s="1" t="str">
        <f t="shared" si="1"/>
        <v/>
      </c>
      <c r="B4969" s="268" t="str">
        <f t="shared" si="464"/>
        <v>X</v>
      </c>
      <c r="C4969" s="1"/>
      <c r="D4969" s="27" t="str">
        <f>IF('ESA Input'!AH4934="","",IF('ESA Input'!AH4934="Yes",'ESA Input'!B4934,"Ineligible"))</f>
        <v/>
      </c>
      <c r="E4969" s="242" t="str">
        <f>IF('ESA Input'!AH4934="","",'ESA Input'!AH4934)</f>
        <v/>
      </c>
      <c r="F4969" s="461" t="str">
        <f>IF('ESA Input'!AH4934="","",IF('ESA Input'!AH4934="YES",'ESA Input'!AG4934,""))</f>
        <v/>
      </c>
      <c r="G4969" s="462"/>
      <c r="H4969" s="201" t="str">
        <f>IF('ESA Input'!AH4934="","",IF('ESA Input'!AH4934="Yes",'ESA Input'!J4934,""))</f>
        <v/>
      </c>
      <c r="I4969" s="227" t="str">
        <f>IF('ESA Input'!AH4934="","",IF('ESA Input'!AH4934="Yes",'ESA Input'!D4934,""))</f>
        <v/>
      </c>
      <c r="J4969" s="235" t="str">
        <f>IF('ESA Input'!AH4934="","",IF('ESA Input'!AH4934="Yes",'ESA Input'!E4934,""))</f>
        <v/>
      </c>
      <c r="K4969" s="29" t="str">
        <f>IF('ESA Input'!AH4934="","",IF('ESA Input'!AH4934="Yes",'ESA Input'!H4934,""))</f>
        <v/>
      </c>
      <c r="L4969" s="236" t="str">
        <f>IF('ESA Input'!AH4934="","",IF('ESA Input'!AH4934="Yes",'ESA Input'!G4934,""))</f>
        <v/>
      </c>
      <c r="M4969" s="31" t="str">
        <f t="shared" si="465"/>
        <v/>
      </c>
      <c r="N4969" s="208" t="str">
        <f t="shared" si="466"/>
        <v/>
      </c>
      <c r="O4969" s="209" t="str">
        <f t="shared" si="467"/>
        <v/>
      </c>
      <c r="P4969" s="209" t="str">
        <f t="shared" si="468"/>
        <v/>
      </c>
      <c r="Q4969" s="31" t="str">
        <f t="shared" si="469"/>
        <v/>
      </c>
      <c r="R4969" s="129" t="s">
        <v>9</v>
      </c>
      <c r="S4969" s="128" t="s">
        <v>9</v>
      </c>
      <c r="T4969" s="1"/>
    </row>
    <row r="4970" spans="1:20" ht="15.75" hidden="1" customHeight="1">
      <c r="A4970" s="1" t="str">
        <f t="shared" si="1"/>
        <v/>
      </c>
      <c r="B4970" s="268" t="str">
        <f t="shared" si="464"/>
        <v>X</v>
      </c>
      <c r="C4970" s="1"/>
      <c r="D4970" s="27" t="str">
        <f>IF('ESA Input'!AH4935="","",IF('ESA Input'!AH4935="Yes",'ESA Input'!B4935,"Ineligible"))</f>
        <v/>
      </c>
      <c r="E4970" s="242" t="str">
        <f>IF('ESA Input'!AH4935="","",'ESA Input'!AH4935)</f>
        <v/>
      </c>
      <c r="F4970" s="461" t="str">
        <f>IF('ESA Input'!AH4935="","",IF('ESA Input'!AH4935="YES",'ESA Input'!AG4935,""))</f>
        <v/>
      </c>
      <c r="G4970" s="462"/>
      <c r="H4970" s="201" t="str">
        <f>IF('ESA Input'!AH4935="","",IF('ESA Input'!AH4935="Yes",'ESA Input'!J4935,""))</f>
        <v/>
      </c>
      <c r="I4970" s="227" t="str">
        <f>IF('ESA Input'!AH4935="","",IF('ESA Input'!AH4935="Yes",'ESA Input'!D4935,""))</f>
        <v/>
      </c>
      <c r="J4970" s="235" t="str">
        <f>IF('ESA Input'!AH4935="","",IF('ESA Input'!AH4935="Yes",'ESA Input'!E4935,""))</f>
        <v/>
      </c>
      <c r="K4970" s="29" t="str">
        <f>IF('ESA Input'!AH4935="","",IF('ESA Input'!AH4935="Yes",'ESA Input'!H4935,""))</f>
        <v/>
      </c>
      <c r="L4970" s="236" t="str">
        <f>IF('ESA Input'!AH4935="","",IF('ESA Input'!AH4935="Yes",'ESA Input'!G4935,""))</f>
        <v/>
      </c>
      <c r="M4970" s="31" t="str">
        <f t="shared" si="465"/>
        <v/>
      </c>
      <c r="N4970" s="208" t="str">
        <f t="shared" si="466"/>
        <v/>
      </c>
      <c r="O4970" s="209" t="str">
        <f t="shared" si="467"/>
        <v/>
      </c>
      <c r="P4970" s="209" t="str">
        <f t="shared" si="468"/>
        <v/>
      </c>
      <c r="Q4970" s="31" t="str">
        <f t="shared" si="469"/>
        <v/>
      </c>
      <c r="R4970" s="129" t="s">
        <v>9</v>
      </c>
      <c r="S4970" s="128" t="s">
        <v>9</v>
      </c>
      <c r="T4970" s="1"/>
    </row>
    <row r="4971" spans="1:20" ht="15.75" hidden="1" customHeight="1">
      <c r="A4971" s="1" t="str">
        <f t="shared" si="1"/>
        <v/>
      </c>
      <c r="B4971" s="268" t="str">
        <f t="shared" si="464"/>
        <v>X</v>
      </c>
      <c r="C4971" s="1"/>
      <c r="D4971" s="27" t="str">
        <f>IF('ESA Input'!AH4936="","",IF('ESA Input'!AH4936="Yes",'ESA Input'!B4936,"Ineligible"))</f>
        <v/>
      </c>
      <c r="E4971" s="242" t="str">
        <f>IF('ESA Input'!AH4936="","",'ESA Input'!AH4936)</f>
        <v/>
      </c>
      <c r="F4971" s="461" t="str">
        <f>IF('ESA Input'!AH4936="","",IF('ESA Input'!AH4936="YES",'ESA Input'!AG4936,""))</f>
        <v/>
      </c>
      <c r="G4971" s="462"/>
      <c r="H4971" s="201" t="str">
        <f>IF('ESA Input'!AH4936="","",IF('ESA Input'!AH4936="Yes",'ESA Input'!J4936,""))</f>
        <v/>
      </c>
      <c r="I4971" s="227" t="str">
        <f>IF('ESA Input'!AH4936="","",IF('ESA Input'!AH4936="Yes",'ESA Input'!D4936,""))</f>
        <v/>
      </c>
      <c r="J4971" s="235" t="str">
        <f>IF('ESA Input'!AH4936="","",IF('ESA Input'!AH4936="Yes",'ESA Input'!E4936,""))</f>
        <v/>
      </c>
      <c r="K4971" s="29" t="str">
        <f>IF('ESA Input'!AH4936="","",IF('ESA Input'!AH4936="Yes",'ESA Input'!H4936,""))</f>
        <v/>
      </c>
      <c r="L4971" s="236" t="str">
        <f>IF('ESA Input'!AH4936="","",IF('ESA Input'!AH4936="Yes",'ESA Input'!G4936,""))</f>
        <v/>
      </c>
      <c r="M4971" s="31" t="str">
        <f t="shared" si="465"/>
        <v/>
      </c>
      <c r="N4971" s="208" t="str">
        <f t="shared" si="466"/>
        <v/>
      </c>
      <c r="O4971" s="209" t="str">
        <f t="shared" si="467"/>
        <v/>
      </c>
      <c r="P4971" s="209" t="str">
        <f t="shared" si="468"/>
        <v/>
      </c>
      <c r="Q4971" s="31" t="str">
        <f t="shared" si="469"/>
        <v/>
      </c>
      <c r="R4971" s="129" t="s">
        <v>9</v>
      </c>
      <c r="S4971" s="128" t="s">
        <v>9</v>
      </c>
      <c r="T4971" s="1"/>
    </row>
    <row r="4972" spans="1:20" ht="15.75" hidden="1" customHeight="1">
      <c r="A4972" s="1" t="str">
        <f t="shared" si="1"/>
        <v/>
      </c>
      <c r="B4972" s="268" t="str">
        <f t="shared" si="464"/>
        <v>X</v>
      </c>
      <c r="C4972" s="1"/>
      <c r="D4972" s="27" t="str">
        <f>IF('ESA Input'!AH4937="","",IF('ESA Input'!AH4937="Yes",'ESA Input'!B4937,"Ineligible"))</f>
        <v/>
      </c>
      <c r="E4972" s="242" t="str">
        <f>IF('ESA Input'!AH4937="","",'ESA Input'!AH4937)</f>
        <v/>
      </c>
      <c r="F4972" s="461" t="str">
        <f>IF('ESA Input'!AH4937="","",IF('ESA Input'!AH4937="YES",'ESA Input'!AG4937,""))</f>
        <v/>
      </c>
      <c r="G4972" s="462"/>
      <c r="H4972" s="201" t="str">
        <f>IF('ESA Input'!AH4937="","",IF('ESA Input'!AH4937="Yes",'ESA Input'!J4937,""))</f>
        <v/>
      </c>
      <c r="I4972" s="227" t="str">
        <f>IF('ESA Input'!AH4937="","",IF('ESA Input'!AH4937="Yes",'ESA Input'!D4937,""))</f>
        <v/>
      </c>
      <c r="J4972" s="235" t="str">
        <f>IF('ESA Input'!AH4937="","",IF('ESA Input'!AH4937="Yes",'ESA Input'!E4937,""))</f>
        <v/>
      </c>
      <c r="K4972" s="29" t="str">
        <f>IF('ESA Input'!AH4937="","",IF('ESA Input'!AH4937="Yes",'ESA Input'!H4937,""))</f>
        <v/>
      </c>
      <c r="L4972" s="236" t="str">
        <f>IF('ESA Input'!AH4937="","",IF('ESA Input'!AH4937="Yes",'ESA Input'!G4937,""))</f>
        <v/>
      </c>
      <c r="M4972" s="31" t="str">
        <f t="shared" si="465"/>
        <v/>
      </c>
      <c r="N4972" s="208" t="str">
        <f t="shared" si="466"/>
        <v/>
      </c>
      <c r="O4972" s="209" t="str">
        <f t="shared" si="467"/>
        <v/>
      </c>
      <c r="P4972" s="209" t="str">
        <f t="shared" si="468"/>
        <v/>
      </c>
      <c r="Q4972" s="31" t="str">
        <f t="shared" si="469"/>
        <v/>
      </c>
      <c r="R4972" s="129" t="s">
        <v>9</v>
      </c>
      <c r="S4972" s="128" t="s">
        <v>9</v>
      </c>
      <c r="T4972" s="1"/>
    </row>
    <row r="4973" spans="1:20" ht="15.75" hidden="1" customHeight="1">
      <c r="A4973" s="1" t="str">
        <f t="shared" si="1"/>
        <v/>
      </c>
      <c r="B4973" s="268" t="str">
        <f t="shared" si="464"/>
        <v>X</v>
      </c>
      <c r="C4973" s="1"/>
      <c r="D4973" s="27" t="str">
        <f>IF('ESA Input'!AH4938="","",IF('ESA Input'!AH4938="Yes",'ESA Input'!B4938,"Ineligible"))</f>
        <v/>
      </c>
      <c r="E4973" s="242" t="str">
        <f>IF('ESA Input'!AH4938="","",'ESA Input'!AH4938)</f>
        <v/>
      </c>
      <c r="F4973" s="461" t="str">
        <f>IF('ESA Input'!AH4938="","",IF('ESA Input'!AH4938="YES",'ESA Input'!AG4938,""))</f>
        <v/>
      </c>
      <c r="G4973" s="462"/>
      <c r="H4973" s="201" t="str">
        <f>IF('ESA Input'!AH4938="","",IF('ESA Input'!AH4938="Yes",'ESA Input'!J4938,""))</f>
        <v/>
      </c>
      <c r="I4973" s="227" t="str">
        <f>IF('ESA Input'!AH4938="","",IF('ESA Input'!AH4938="Yes",'ESA Input'!D4938,""))</f>
        <v/>
      </c>
      <c r="J4973" s="235" t="str">
        <f>IF('ESA Input'!AH4938="","",IF('ESA Input'!AH4938="Yes",'ESA Input'!E4938,""))</f>
        <v/>
      </c>
      <c r="K4973" s="29" t="str">
        <f>IF('ESA Input'!AH4938="","",IF('ESA Input'!AH4938="Yes",'ESA Input'!H4938,""))</f>
        <v/>
      </c>
      <c r="L4973" s="236" t="str">
        <f>IF('ESA Input'!AH4938="","",IF('ESA Input'!AH4938="Yes",'ESA Input'!G4938,""))</f>
        <v/>
      </c>
      <c r="M4973" s="31" t="str">
        <f t="shared" si="465"/>
        <v/>
      </c>
      <c r="N4973" s="208" t="str">
        <f t="shared" si="466"/>
        <v/>
      </c>
      <c r="O4973" s="209" t="str">
        <f t="shared" si="467"/>
        <v/>
      </c>
      <c r="P4973" s="209" t="str">
        <f t="shared" si="468"/>
        <v/>
      </c>
      <c r="Q4973" s="31" t="str">
        <f t="shared" si="469"/>
        <v/>
      </c>
      <c r="R4973" s="129" t="s">
        <v>9</v>
      </c>
      <c r="S4973" s="128" t="s">
        <v>9</v>
      </c>
      <c r="T4973" s="1"/>
    </row>
    <row r="4974" spans="1:20" ht="15.75" hidden="1" customHeight="1">
      <c r="A4974" s="1" t="str">
        <f t="shared" si="1"/>
        <v/>
      </c>
      <c r="B4974" s="268" t="str">
        <f t="shared" si="464"/>
        <v>X</v>
      </c>
      <c r="C4974" s="1"/>
      <c r="D4974" s="27" t="str">
        <f>IF('ESA Input'!AH4939="","",IF('ESA Input'!AH4939="Yes",'ESA Input'!B4939,"Ineligible"))</f>
        <v/>
      </c>
      <c r="E4974" s="242" t="str">
        <f>IF('ESA Input'!AH4939="","",'ESA Input'!AH4939)</f>
        <v/>
      </c>
      <c r="F4974" s="461" t="str">
        <f>IF('ESA Input'!AH4939="","",IF('ESA Input'!AH4939="YES",'ESA Input'!AG4939,""))</f>
        <v/>
      </c>
      <c r="G4974" s="462"/>
      <c r="H4974" s="201" t="str">
        <f>IF('ESA Input'!AH4939="","",IF('ESA Input'!AH4939="Yes",'ESA Input'!J4939,""))</f>
        <v/>
      </c>
      <c r="I4974" s="227" t="str">
        <f>IF('ESA Input'!AH4939="","",IF('ESA Input'!AH4939="Yes",'ESA Input'!D4939,""))</f>
        <v/>
      </c>
      <c r="J4974" s="235" t="str">
        <f>IF('ESA Input'!AH4939="","",IF('ESA Input'!AH4939="Yes",'ESA Input'!E4939,""))</f>
        <v/>
      </c>
      <c r="K4974" s="29" t="str">
        <f>IF('ESA Input'!AH4939="","",IF('ESA Input'!AH4939="Yes",'ESA Input'!H4939,""))</f>
        <v/>
      </c>
      <c r="L4974" s="236" t="str">
        <f>IF('ESA Input'!AH4939="","",IF('ESA Input'!AH4939="Yes",'ESA Input'!G4939,""))</f>
        <v/>
      </c>
      <c r="M4974" s="31" t="str">
        <f t="shared" si="465"/>
        <v/>
      </c>
      <c r="N4974" s="208" t="str">
        <f t="shared" si="466"/>
        <v/>
      </c>
      <c r="O4974" s="209" t="str">
        <f t="shared" si="467"/>
        <v/>
      </c>
      <c r="P4974" s="209" t="str">
        <f t="shared" si="468"/>
        <v/>
      </c>
      <c r="Q4974" s="31" t="str">
        <f t="shared" si="469"/>
        <v/>
      </c>
      <c r="R4974" s="129" t="s">
        <v>9</v>
      </c>
      <c r="S4974" s="128" t="s">
        <v>9</v>
      </c>
      <c r="T4974" s="1"/>
    </row>
    <row r="4975" spans="1:20" ht="15.75" hidden="1" customHeight="1">
      <c r="A4975" s="1" t="str">
        <f t="shared" si="1"/>
        <v/>
      </c>
      <c r="B4975" s="268" t="str">
        <f t="shared" si="464"/>
        <v>X</v>
      </c>
      <c r="C4975" s="1"/>
      <c r="D4975" s="27" t="str">
        <f>IF('ESA Input'!AH4940="","",IF('ESA Input'!AH4940="Yes",'ESA Input'!B4940,"Ineligible"))</f>
        <v/>
      </c>
      <c r="E4975" s="242" t="str">
        <f>IF('ESA Input'!AH4940="","",'ESA Input'!AH4940)</f>
        <v/>
      </c>
      <c r="F4975" s="461" t="str">
        <f>IF('ESA Input'!AH4940="","",IF('ESA Input'!AH4940="YES",'ESA Input'!AG4940,""))</f>
        <v/>
      </c>
      <c r="G4975" s="462"/>
      <c r="H4975" s="201" t="str">
        <f>IF('ESA Input'!AH4940="","",IF('ESA Input'!AH4940="Yes",'ESA Input'!J4940,""))</f>
        <v/>
      </c>
      <c r="I4975" s="227" t="str">
        <f>IF('ESA Input'!AH4940="","",IF('ESA Input'!AH4940="Yes",'ESA Input'!D4940,""))</f>
        <v/>
      </c>
      <c r="J4975" s="235" t="str">
        <f>IF('ESA Input'!AH4940="","",IF('ESA Input'!AH4940="Yes",'ESA Input'!E4940,""))</f>
        <v/>
      </c>
      <c r="K4975" s="29" t="str">
        <f>IF('ESA Input'!AH4940="","",IF('ESA Input'!AH4940="Yes",'ESA Input'!H4940,""))</f>
        <v/>
      </c>
      <c r="L4975" s="236" t="str">
        <f>IF('ESA Input'!AH4940="","",IF('ESA Input'!AH4940="Yes",'ESA Input'!G4940,""))</f>
        <v/>
      </c>
      <c r="M4975" s="31" t="str">
        <f t="shared" si="465"/>
        <v/>
      </c>
      <c r="N4975" s="208" t="str">
        <f t="shared" si="466"/>
        <v/>
      </c>
      <c r="O4975" s="209" t="str">
        <f t="shared" si="467"/>
        <v/>
      </c>
      <c r="P4975" s="209" t="str">
        <f t="shared" si="468"/>
        <v/>
      </c>
      <c r="Q4975" s="31" t="str">
        <f t="shared" si="469"/>
        <v/>
      </c>
      <c r="R4975" s="129" t="s">
        <v>9</v>
      </c>
      <c r="S4975" s="128" t="s">
        <v>9</v>
      </c>
      <c r="T4975" s="1"/>
    </row>
    <row r="4976" spans="1:20" ht="15.75" hidden="1" customHeight="1">
      <c r="A4976" s="1" t="str">
        <f t="shared" si="1"/>
        <v/>
      </c>
      <c r="B4976" s="268" t="str">
        <f t="shared" si="464"/>
        <v>X</v>
      </c>
      <c r="C4976" s="1"/>
      <c r="D4976" s="27" t="str">
        <f>IF('ESA Input'!AH4941="","",IF('ESA Input'!AH4941="Yes",'ESA Input'!B4941,"Ineligible"))</f>
        <v/>
      </c>
      <c r="E4976" s="242" t="str">
        <f>IF('ESA Input'!AH4941="","",'ESA Input'!AH4941)</f>
        <v/>
      </c>
      <c r="F4976" s="461" t="str">
        <f>IF('ESA Input'!AH4941="","",IF('ESA Input'!AH4941="YES",'ESA Input'!AG4941,""))</f>
        <v/>
      </c>
      <c r="G4976" s="462"/>
      <c r="H4976" s="201" t="str">
        <f>IF('ESA Input'!AH4941="","",IF('ESA Input'!AH4941="Yes",'ESA Input'!J4941,""))</f>
        <v/>
      </c>
      <c r="I4976" s="227" t="str">
        <f>IF('ESA Input'!AH4941="","",IF('ESA Input'!AH4941="Yes",'ESA Input'!D4941,""))</f>
        <v/>
      </c>
      <c r="J4976" s="235" t="str">
        <f>IF('ESA Input'!AH4941="","",IF('ESA Input'!AH4941="Yes",'ESA Input'!E4941,""))</f>
        <v/>
      </c>
      <c r="K4976" s="29" t="str">
        <f>IF('ESA Input'!AH4941="","",IF('ESA Input'!AH4941="Yes",'ESA Input'!H4941,""))</f>
        <v/>
      </c>
      <c r="L4976" s="236" t="str">
        <f>IF('ESA Input'!AH4941="","",IF('ESA Input'!AH4941="Yes",'ESA Input'!G4941,""))</f>
        <v/>
      </c>
      <c r="M4976" s="31" t="str">
        <f t="shared" si="465"/>
        <v/>
      </c>
      <c r="N4976" s="208" t="str">
        <f t="shared" si="466"/>
        <v/>
      </c>
      <c r="O4976" s="209" t="str">
        <f t="shared" si="467"/>
        <v/>
      </c>
      <c r="P4976" s="209" t="str">
        <f t="shared" si="468"/>
        <v/>
      </c>
      <c r="Q4976" s="31" t="str">
        <f t="shared" si="469"/>
        <v/>
      </c>
      <c r="R4976" s="129" t="s">
        <v>9</v>
      </c>
      <c r="S4976" s="128" t="s">
        <v>9</v>
      </c>
      <c r="T4976" s="1"/>
    </row>
    <row r="4977" spans="1:20" ht="15.75" hidden="1" customHeight="1">
      <c r="A4977" s="1" t="str">
        <f t="shared" si="1"/>
        <v/>
      </c>
      <c r="B4977" s="268" t="str">
        <f t="shared" si="464"/>
        <v>X</v>
      </c>
      <c r="C4977" s="1"/>
      <c r="D4977" s="27" t="str">
        <f>IF('ESA Input'!AH4942="","",IF('ESA Input'!AH4942="Yes",'ESA Input'!B4942,"Ineligible"))</f>
        <v/>
      </c>
      <c r="E4977" s="242" t="str">
        <f>IF('ESA Input'!AH4942="","",'ESA Input'!AH4942)</f>
        <v/>
      </c>
      <c r="F4977" s="461" t="str">
        <f>IF('ESA Input'!AH4942="","",IF('ESA Input'!AH4942="YES",'ESA Input'!AG4942,""))</f>
        <v/>
      </c>
      <c r="G4977" s="462"/>
      <c r="H4977" s="201" t="str">
        <f>IF('ESA Input'!AH4942="","",IF('ESA Input'!AH4942="Yes",'ESA Input'!J4942,""))</f>
        <v/>
      </c>
      <c r="I4977" s="227" t="str">
        <f>IF('ESA Input'!AH4942="","",IF('ESA Input'!AH4942="Yes",'ESA Input'!D4942,""))</f>
        <v/>
      </c>
      <c r="J4977" s="235" t="str">
        <f>IF('ESA Input'!AH4942="","",IF('ESA Input'!AH4942="Yes",'ESA Input'!E4942,""))</f>
        <v/>
      </c>
      <c r="K4977" s="29" t="str">
        <f>IF('ESA Input'!AH4942="","",IF('ESA Input'!AH4942="Yes",'ESA Input'!H4942,""))</f>
        <v/>
      </c>
      <c r="L4977" s="236" t="str">
        <f>IF('ESA Input'!AH4942="","",IF('ESA Input'!AH4942="Yes",'ESA Input'!G4942,""))</f>
        <v/>
      </c>
      <c r="M4977" s="31" t="str">
        <f t="shared" si="465"/>
        <v/>
      </c>
      <c r="N4977" s="208" t="str">
        <f t="shared" si="466"/>
        <v/>
      </c>
      <c r="O4977" s="209" t="str">
        <f t="shared" si="467"/>
        <v/>
      </c>
      <c r="P4977" s="209" t="str">
        <f t="shared" si="468"/>
        <v/>
      </c>
      <c r="Q4977" s="31" t="str">
        <f t="shared" si="469"/>
        <v/>
      </c>
      <c r="R4977" s="129" t="s">
        <v>9</v>
      </c>
      <c r="S4977" s="128" t="s">
        <v>9</v>
      </c>
      <c r="T4977" s="1"/>
    </row>
    <row r="4978" spans="1:20" ht="15.75" hidden="1" customHeight="1">
      <c r="A4978" s="1" t="str">
        <f t="shared" si="1"/>
        <v/>
      </c>
      <c r="B4978" s="268" t="str">
        <f t="shared" si="464"/>
        <v>X</v>
      </c>
      <c r="C4978" s="1"/>
      <c r="D4978" s="27" t="str">
        <f>IF('ESA Input'!AH4943="","",IF('ESA Input'!AH4943="Yes",'ESA Input'!B4943,"Ineligible"))</f>
        <v/>
      </c>
      <c r="E4978" s="242" t="str">
        <f>IF('ESA Input'!AH4943="","",'ESA Input'!AH4943)</f>
        <v/>
      </c>
      <c r="F4978" s="461" t="str">
        <f>IF('ESA Input'!AH4943="","",IF('ESA Input'!AH4943="YES",'ESA Input'!AG4943,""))</f>
        <v/>
      </c>
      <c r="G4978" s="462"/>
      <c r="H4978" s="201" t="str">
        <f>IF('ESA Input'!AH4943="","",IF('ESA Input'!AH4943="Yes",'ESA Input'!J4943,""))</f>
        <v/>
      </c>
      <c r="I4978" s="227" t="str">
        <f>IF('ESA Input'!AH4943="","",IF('ESA Input'!AH4943="Yes",'ESA Input'!D4943,""))</f>
        <v/>
      </c>
      <c r="J4978" s="235" t="str">
        <f>IF('ESA Input'!AH4943="","",IF('ESA Input'!AH4943="Yes",'ESA Input'!E4943,""))</f>
        <v/>
      </c>
      <c r="K4978" s="29" t="str">
        <f>IF('ESA Input'!AH4943="","",IF('ESA Input'!AH4943="Yes",'ESA Input'!H4943,""))</f>
        <v/>
      </c>
      <c r="L4978" s="236" t="str">
        <f>IF('ESA Input'!AH4943="","",IF('ESA Input'!AH4943="Yes",'ESA Input'!G4943,""))</f>
        <v/>
      </c>
      <c r="M4978" s="31" t="str">
        <f t="shared" si="465"/>
        <v/>
      </c>
      <c r="N4978" s="208" t="str">
        <f t="shared" si="466"/>
        <v/>
      </c>
      <c r="O4978" s="209" t="str">
        <f t="shared" si="467"/>
        <v/>
      </c>
      <c r="P4978" s="209" t="str">
        <f t="shared" si="468"/>
        <v/>
      </c>
      <c r="Q4978" s="31" t="str">
        <f t="shared" si="469"/>
        <v/>
      </c>
      <c r="R4978" s="129" t="s">
        <v>9</v>
      </c>
      <c r="S4978" s="128" t="s">
        <v>9</v>
      </c>
      <c r="T4978" s="1"/>
    </row>
    <row r="4979" spans="1:20" ht="15.75" hidden="1" customHeight="1">
      <c r="A4979" s="1" t="str">
        <f t="shared" si="1"/>
        <v/>
      </c>
      <c r="B4979" s="268" t="str">
        <f t="shared" si="464"/>
        <v>X</v>
      </c>
      <c r="C4979" s="1"/>
      <c r="D4979" s="27" t="str">
        <f>IF('ESA Input'!AH4944="","",IF('ESA Input'!AH4944="Yes",'ESA Input'!B4944,"Ineligible"))</f>
        <v/>
      </c>
      <c r="E4979" s="242" t="str">
        <f>IF('ESA Input'!AH4944="","",'ESA Input'!AH4944)</f>
        <v/>
      </c>
      <c r="F4979" s="461" t="str">
        <f>IF('ESA Input'!AH4944="","",IF('ESA Input'!AH4944="YES",'ESA Input'!AG4944,""))</f>
        <v/>
      </c>
      <c r="G4979" s="462"/>
      <c r="H4979" s="201" t="str">
        <f>IF('ESA Input'!AH4944="","",IF('ESA Input'!AH4944="Yes",'ESA Input'!J4944,""))</f>
        <v/>
      </c>
      <c r="I4979" s="227" t="str">
        <f>IF('ESA Input'!AH4944="","",IF('ESA Input'!AH4944="Yes",'ESA Input'!D4944,""))</f>
        <v/>
      </c>
      <c r="J4979" s="235" t="str">
        <f>IF('ESA Input'!AH4944="","",IF('ESA Input'!AH4944="Yes",'ESA Input'!E4944,""))</f>
        <v/>
      </c>
      <c r="K4979" s="29" t="str">
        <f>IF('ESA Input'!AH4944="","",IF('ESA Input'!AH4944="Yes",'ESA Input'!H4944,""))</f>
        <v/>
      </c>
      <c r="L4979" s="236" t="str">
        <f>IF('ESA Input'!AH4944="","",IF('ESA Input'!AH4944="Yes",'ESA Input'!G4944,""))</f>
        <v/>
      </c>
      <c r="M4979" s="31" t="str">
        <f t="shared" si="465"/>
        <v/>
      </c>
      <c r="N4979" s="208" t="str">
        <f t="shared" si="466"/>
        <v/>
      </c>
      <c r="O4979" s="209" t="str">
        <f t="shared" si="467"/>
        <v/>
      </c>
      <c r="P4979" s="209" t="str">
        <f t="shared" si="468"/>
        <v/>
      </c>
      <c r="Q4979" s="31" t="str">
        <f t="shared" si="469"/>
        <v/>
      </c>
      <c r="R4979" s="129" t="s">
        <v>9</v>
      </c>
      <c r="S4979" s="128" t="s">
        <v>9</v>
      </c>
      <c r="T4979" s="1"/>
    </row>
    <row r="4980" spans="1:20" ht="15.75" hidden="1" customHeight="1">
      <c r="A4980" s="1" t="str">
        <f t="shared" si="1"/>
        <v/>
      </c>
      <c r="B4980" s="268" t="str">
        <f t="shared" si="464"/>
        <v>X</v>
      </c>
      <c r="C4980" s="1"/>
      <c r="D4980" s="27" t="str">
        <f>IF('ESA Input'!AH4945="","",IF('ESA Input'!AH4945="Yes",'ESA Input'!B4945,"Ineligible"))</f>
        <v/>
      </c>
      <c r="E4980" s="242" t="str">
        <f>IF('ESA Input'!AH4945="","",'ESA Input'!AH4945)</f>
        <v/>
      </c>
      <c r="F4980" s="461" t="str">
        <f>IF('ESA Input'!AH4945="","",IF('ESA Input'!AH4945="YES",'ESA Input'!AG4945,""))</f>
        <v/>
      </c>
      <c r="G4980" s="462"/>
      <c r="H4980" s="201" t="str">
        <f>IF('ESA Input'!AH4945="","",IF('ESA Input'!AH4945="Yes",'ESA Input'!J4945,""))</f>
        <v/>
      </c>
      <c r="I4980" s="227" t="str">
        <f>IF('ESA Input'!AH4945="","",IF('ESA Input'!AH4945="Yes",'ESA Input'!D4945,""))</f>
        <v/>
      </c>
      <c r="J4980" s="235" t="str">
        <f>IF('ESA Input'!AH4945="","",IF('ESA Input'!AH4945="Yes",'ESA Input'!E4945,""))</f>
        <v/>
      </c>
      <c r="K4980" s="29" t="str">
        <f>IF('ESA Input'!AH4945="","",IF('ESA Input'!AH4945="Yes",'ESA Input'!H4945,""))</f>
        <v/>
      </c>
      <c r="L4980" s="236" t="str">
        <f>IF('ESA Input'!AH4945="","",IF('ESA Input'!AH4945="Yes",'ESA Input'!G4945,""))</f>
        <v/>
      </c>
      <c r="M4980" s="31" t="str">
        <f t="shared" si="465"/>
        <v/>
      </c>
      <c r="N4980" s="208" t="str">
        <f t="shared" si="466"/>
        <v/>
      </c>
      <c r="O4980" s="209" t="str">
        <f t="shared" si="467"/>
        <v/>
      </c>
      <c r="P4980" s="209" t="str">
        <f t="shared" si="468"/>
        <v/>
      </c>
      <c r="Q4980" s="31" t="str">
        <f t="shared" si="469"/>
        <v/>
      </c>
      <c r="R4980" s="129" t="s">
        <v>9</v>
      </c>
      <c r="S4980" s="128" t="s">
        <v>9</v>
      </c>
      <c r="T4980" s="1"/>
    </row>
    <row r="4981" spans="1:20" ht="15.75" hidden="1" customHeight="1">
      <c r="A4981" s="1" t="str">
        <f t="shared" si="1"/>
        <v/>
      </c>
      <c r="B4981" s="268" t="str">
        <f t="shared" si="464"/>
        <v>X</v>
      </c>
      <c r="C4981" s="1"/>
      <c r="D4981" s="27" t="str">
        <f>IF('ESA Input'!AH4946="","",IF('ESA Input'!AH4946="Yes",'ESA Input'!B4946,"Ineligible"))</f>
        <v/>
      </c>
      <c r="E4981" s="242" t="str">
        <f>IF('ESA Input'!AH4946="","",'ESA Input'!AH4946)</f>
        <v/>
      </c>
      <c r="F4981" s="461" t="str">
        <f>IF('ESA Input'!AH4946="","",IF('ESA Input'!AH4946="YES",'ESA Input'!AG4946,""))</f>
        <v/>
      </c>
      <c r="G4981" s="462"/>
      <c r="H4981" s="201" t="str">
        <f>IF('ESA Input'!AH4946="","",IF('ESA Input'!AH4946="Yes",'ESA Input'!J4946,""))</f>
        <v/>
      </c>
      <c r="I4981" s="227" t="str">
        <f>IF('ESA Input'!AH4946="","",IF('ESA Input'!AH4946="Yes",'ESA Input'!D4946,""))</f>
        <v/>
      </c>
      <c r="J4981" s="235" t="str">
        <f>IF('ESA Input'!AH4946="","",IF('ESA Input'!AH4946="Yes",'ESA Input'!E4946,""))</f>
        <v/>
      </c>
      <c r="K4981" s="29" t="str">
        <f>IF('ESA Input'!AH4946="","",IF('ESA Input'!AH4946="Yes",'ESA Input'!H4946,""))</f>
        <v/>
      </c>
      <c r="L4981" s="236" t="str">
        <f>IF('ESA Input'!AH4946="","",IF('ESA Input'!AH4946="Yes",'ESA Input'!G4946,""))</f>
        <v/>
      </c>
      <c r="M4981" s="31" t="str">
        <f t="shared" si="465"/>
        <v/>
      </c>
      <c r="N4981" s="208" t="str">
        <f t="shared" si="466"/>
        <v/>
      </c>
      <c r="O4981" s="209" t="str">
        <f t="shared" si="467"/>
        <v/>
      </c>
      <c r="P4981" s="209" t="str">
        <f t="shared" si="468"/>
        <v/>
      </c>
      <c r="Q4981" s="31" t="str">
        <f t="shared" si="469"/>
        <v/>
      </c>
      <c r="R4981" s="129" t="s">
        <v>9</v>
      </c>
      <c r="S4981" s="128" t="s">
        <v>9</v>
      </c>
      <c r="T4981" s="1"/>
    </row>
    <row r="4982" spans="1:20" ht="15.75" hidden="1" customHeight="1">
      <c r="A4982" s="1" t="str">
        <f t="shared" si="1"/>
        <v/>
      </c>
      <c r="B4982" s="268" t="str">
        <f t="shared" si="464"/>
        <v>X</v>
      </c>
      <c r="C4982" s="1"/>
      <c r="D4982" s="27" t="str">
        <f>IF('ESA Input'!AH4947="","",IF('ESA Input'!AH4947="Yes",'ESA Input'!B4947,"Ineligible"))</f>
        <v/>
      </c>
      <c r="E4982" s="242" t="str">
        <f>IF('ESA Input'!AH4947="","",'ESA Input'!AH4947)</f>
        <v/>
      </c>
      <c r="F4982" s="461" t="str">
        <f>IF('ESA Input'!AH4947="","",IF('ESA Input'!AH4947="YES",'ESA Input'!AG4947,""))</f>
        <v/>
      </c>
      <c r="G4982" s="462"/>
      <c r="H4982" s="201" t="str">
        <f>IF('ESA Input'!AH4947="","",IF('ESA Input'!AH4947="Yes",'ESA Input'!J4947,""))</f>
        <v/>
      </c>
      <c r="I4982" s="227" t="str">
        <f>IF('ESA Input'!AH4947="","",IF('ESA Input'!AH4947="Yes",'ESA Input'!D4947,""))</f>
        <v/>
      </c>
      <c r="J4982" s="235" t="str">
        <f>IF('ESA Input'!AH4947="","",IF('ESA Input'!AH4947="Yes",'ESA Input'!E4947,""))</f>
        <v/>
      </c>
      <c r="K4982" s="29" t="str">
        <f>IF('ESA Input'!AH4947="","",IF('ESA Input'!AH4947="Yes",'ESA Input'!H4947,""))</f>
        <v/>
      </c>
      <c r="L4982" s="236" t="str">
        <f>IF('ESA Input'!AH4947="","",IF('ESA Input'!AH4947="Yes",'ESA Input'!G4947,""))</f>
        <v/>
      </c>
      <c r="M4982" s="31" t="str">
        <f t="shared" si="465"/>
        <v/>
      </c>
      <c r="N4982" s="208" t="str">
        <f t="shared" si="466"/>
        <v/>
      </c>
      <c r="O4982" s="209" t="str">
        <f t="shared" si="467"/>
        <v/>
      </c>
      <c r="P4982" s="209" t="str">
        <f t="shared" si="468"/>
        <v/>
      </c>
      <c r="Q4982" s="31" t="str">
        <f t="shared" si="469"/>
        <v/>
      </c>
      <c r="R4982" s="129" t="s">
        <v>9</v>
      </c>
      <c r="S4982" s="128" t="s">
        <v>9</v>
      </c>
      <c r="T4982" s="1"/>
    </row>
    <row r="4983" spans="1:20" ht="15.75" hidden="1" customHeight="1">
      <c r="A4983" s="1" t="str">
        <f t="shared" si="1"/>
        <v/>
      </c>
      <c r="B4983" s="268" t="str">
        <f t="shared" si="464"/>
        <v>X</v>
      </c>
      <c r="C4983" s="1"/>
      <c r="D4983" s="27" t="str">
        <f>IF('ESA Input'!AH4948="","",IF('ESA Input'!AH4948="Yes",'ESA Input'!B4948,"Ineligible"))</f>
        <v/>
      </c>
      <c r="E4983" s="242" t="str">
        <f>IF('ESA Input'!AH4948="","",'ESA Input'!AH4948)</f>
        <v/>
      </c>
      <c r="F4983" s="461" t="str">
        <f>IF('ESA Input'!AH4948="","",IF('ESA Input'!AH4948="YES",'ESA Input'!AG4948,""))</f>
        <v/>
      </c>
      <c r="G4983" s="462"/>
      <c r="H4983" s="201" t="str">
        <f>IF('ESA Input'!AH4948="","",IF('ESA Input'!AH4948="Yes",'ESA Input'!J4948,""))</f>
        <v/>
      </c>
      <c r="I4983" s="227" t="str">
        <f>IF('ESA Input'!AH4948="","",IF('ESA Input'!AH4948="Yes",'ESA Input'!D4948,""))</f>
        <v/>
      </c>
      <c r="J4983" s="235" t="str">
        <f>IF('ESA Input'!AH4948="","",IF('ESA Input'!AH4948="Yes",'ESA Input'!E4948,""))</f>
        <v/>
      </c>
      <c r="K4983" s="29" t="str">
        <f>IF('ESA Input'!AH4948="","",IF('ESA Input'!AH4948="Yes",'ESA Input'!H4948,""))</f>
        <v/>
      </c>
      <c r="L4983" s="236" t="str">
        <f>IF('ESA Input'!AH4948="","",IF('ESA Input'!AH4948="Yes",'ESA Input'!G4948,""))</f>
        <v/>
      </c>
      <c r="M4983" s="31" t="str">
        <f t="shared" si="465"/>
        <v/>
      </c>
      <c r="N4983" s="208" t="str">
        <f t="shared" si="466"/>
        <v/>
      </c>
      <c r="O4983" s="209" t="str">
        <f t="shared" si="467"/>
        <v/>
      </c>
      <c r="P4983" s="209" t="str">
        <f t="shared" si="468"/>
        <v/>
      </c>
      <c r="Q4983" s="31" t="str">
        <f t="shared" si="469"/>
        <v/>
      </c>
      <c r="R4983" s="129" t="s">
        <v>9</v>
      </c>
      <c r="S4983" s="128" t="s">
        <v>9</v>
      </c>
      <c r="T4983" s="1"/>
    </row>
    <row r="4984" spans="1:20" ht="15.75" hidden="1" customHeight="1">
      <c r="A4984" s="1" t="str">
        <f t="shared" si="1"/>
        <v/>
      </c>
      <c r="B4984" s="268" t="str">
        <f t="shared" si="464"/>
        <v>X</v>
      </c>
      <c r="C4984" s="1"/>
      <c r="D4984" s="27" t="str">
        <f>IF('ESA Input'!AH4949="","",IF('ESA Input'!AH4949="Yes",'ESA Input'!B4949,"Ineligible"))</f>
        <v/>
      </c>
      <c r="E4984" s="242" t="str">
        <f>IF('ESA Input'!AH4949="","",'ESA Input'!AH4949)</f>
        <v/>
      </c>
      <c r="F4984" s="461" t="str">
        <f>IF('ESA Input'!AH4949="","",IF('ESA Input'!AH4949="YES",'ESA Input'!AG4949,""))</f>
        <v/>
      </c>
      <c r="G4984" s="462"/>
      <c r="H4984" s="201" t="str">
        <f>IF('ESA Input'!AH4949="","",IF('ESA Input'!AH4949="Yes",'ESA Input'!J4949,""))</f>
        <v/>
      </c>
      <c r="I4984" s="227" t="str">
        <f>IF('ESA Input'!AH4949="","",IF('ESA Input'!AH4949="Yes",'ESA Input'!D4949,""))</f>
        <v/>
      </c>
      <c r="J4984" s="235" t="str">
        <f>IF('ESA Input'!AH4949="","",IF('ESA Input'!AH4949="Yes",'ESA Input'!E4949,""))</f>
        <v/>
      </c>
      <c r="K4984" s="29" t="str">
        <f>IF('ESA Input'!AH4949="","",IF('ESA Input'!AH4949="Yes",'ESA Input'!H4949,""))</f>
        <v/>
      </c>
      <c r="L4984" s="236" t="str">
        <f>IF('ESA Input'!AH4949="","",IF('ESA Input'!AH4949="Yes",'ESA Input'!G4949,""))</f>
        <v/>
      </c>
      <c r="M4984" s="31" t="str">
        <f t="shared" si="465"/>
        <v/>
      </c>
      <c r="N4984" s="208" t="str">
        <f t="shared" si="466"/>
        <v/>
      </c>
      <c r="O4984" s="209" t="str">
        <f t="shared" si="467"/>
        <v/>
      </c>
      <c r="P4984" s="209" t="str">
        <f t="shared" si="468"/>
        <v/>
      </c>
      <c r="Q4984" s="31" t="str">
        <f t="shared" si="469"/>
        <v/>
      </c>
      <c r="R4984" s="129" t="s">
        <v>9</v>
      </c>
      <c r="S4984" s="128" t="s">
        <v>9</v>
      </c>
      <c r="T4984" s="1"/>
    </row>
    <row r="4985" spans="1:20" ht="15.75" hidden="1" customHeight="1">
      <c r="A4985" s="1" t="str">
        <f t="shared" si="1"/>
        <v/>
      </c>
      <c r="B4985" s="268" t="str">
        <f t="shared" si="464"/>
        <v>X</v>
      </c>
      <c r="C4985" s="1"/>
      <c r="D4985" s="27" t="str">
        <f>IF('ESA Input'!AH4950="","",IF('ESA Input'!AH4950="Yes",'ESA Input'!B4950,"Ineligible"))</f>
        <v/>
      </c>
      <c r="E4985" s="242" t="str">
        <f>IF('ESA Input'!AH4950="","",'ESA Input'!AH4950)</f>
        <v/>
      </c>
      <c r="F4985" s="461" t="str">
        <f>IF('ESA Input'!AH4950="","",IF('ESA Input'!AH4950="YES",'ESA Input'!AG4950,""))</f>
        <v/>
      </c>
      <c r="G4985" s="462"/>
      <c r="H4985" s="201" t="str">
        <f>IF('ESA Input'!AH4950="","",IF('ESA Input'!AH4950="Yes",'ESA Input'!J4950,""))</f>
        <v/>
      </c>
      <c r="I4985" s="227" t="str">
        <f>IF('ESA Input'!AH4950="","",IF('ESA Input'!AH4950="Yes",'ESA Input'!D4950,""))</f>
        <v/>
      </c>
      <c r="J4985" s="235" t="str">
        <f>IF('ESA Input'!AH4950="","",IF('ESA Input'!AH4950="Yes",'ESA Input'!E4950,""))</f>
        <v/>
      </c>
      <c r="K4985" s="29" t="str">
        <f>IF('ESA Input'!AH4950="","",IF('ESA Input'!AH4950="Yes",'ESA Input'!H4950,""))</f>
        <v/>
      </c>
      <c r="L4985" s="236" t="str">
        <f>IF('ESA Input'!AH4950="","",IF('ESA Input'!AH4950="Yes",'ESA Input'!G4950,""))</f>
        <v/>
      </c>
      <c r="M4985" s="31" t="str">
        <f t="shared" si="465"/>
        <v/>
      </c>
      <c r="N4985" s="208" t="str">
        <f t="shared" si="466"/>
        <v/>
      </c>
      <c r="O4985" s="209" t="str">
        <f t="shared" si="467"/>
        <v/>
      </c>
      <c r="P4985" s="209" t="str">
        <f t="shared" si="468"/>
        <v/>
      </c>
      <c r="Q4985" s="31" t="str">
        <f t="shared" si="469"/>
        <v/>
      </c>
      <c r="R4985" s="129" t="s">
        <v>9</v>
      </c>
      <c r="S4985" s="128" t="s">
        <v>9</v>
      </c>
      <c r="T4985" s="1"/>
    </row>
    <row r="4986" spans="1:20" ht="15.75" hidden="1" customHeight="1">
      <c r="A4986" s="1" t="str">
        <f t="shared" si="1"/>
        <v/>
      </c>
      <c r="B4986" s="268" t="str">
        <f t="shared" si="464"/>
        <v>X</v>
      </c>
      <c r="C4986" s="1"/>
      <c r="D4986" s="27" t="str">
        <f>IF('ESA Input'!AH4951="","",IF('ESA Input'!AH4951="Yes",'ESA Input'!B4951,"Ineligible"))</f>
        <v/>
      </c>
      <c r="E4986" s="242" t="str">
        <f>IF('ESA Input'!AH4951="","",'ESA Input'!AH4951)</f>
        <v/>
      </c>
      <c r="F4986" s="461" t="str">
        <f>IF('ESA Input'!AH4951="","",IF('ESA Input'!AH4951="YES",'ESA Input'!AG4951,""))</f>
        <v/>
      </c>
      <c r="G4986" s="462"/>
      <c r="H4986" s="201" t="str">
        <f>IF('ESA Input'!AH4951="","",IF('ESA Input'!AH4951="Yes",'ESA Input'!J4951,""))</f>
        <v/>
      </c>
      <c r="I4986" s="227" t="str">
        <f>IF('ESA Input'!AH4951="","",IF('ESA Input'!AH4951="Yes",'ESA Input'!D4951,""))</f>
        <v/>
      </c>
      <c r="J4986" s="235" t="str">
        <f>IF('ESA Input'!AH4951="","",IF('ESA Input'!AH4951="Yes",'ESA Input'!E4951,""))</f>
        <v/>
      </c>
      <c r="K4986" s="29" t="str">
        <f>IF('ESA Input'!AH4951="","",IF('ESA Input'!AH4951="Yes",'ESA Input'!H4951,""))</f>
        <v/>
      </c>
      <c r="L4986" s="236" t="str">
        <f>IF('ESA Input'!AH4951="","",IF('ESA Input'!AH4951="Yes",'ESA Input'!G4951,""))</f>
        <v/>
      </c>
      <c r="M4986" s="31" t="str">
        <f t="shared" si="465"/>
        <v/>
      </c>
      <c r="N4986" s="208" t="str">
        <f t="shared" si="466"/>
        <v/>
      </c>
      <c r="O4986" s="209" t="str">
        <f t="shared" si="467"/>
        <v/>
      </c>
      <c r="P4986" s="209" t="str">
        <f t="shared" si="468"/>
        <v/>
      </c>
      <c r="Q4986" s="31" t="str">
        <f t="shared" si="469"/>
        <v/>
      </c>
      <c r="R4986" s="129" t="s">
        <v>9</v>
      </c>
      <c r="S4986" s="128" t="s">
        <v>9</v>
      </c>
      <c r="T4986" s="1"/>
    </row>
    <row r="4987" spans="1:20" ht="15.75" hidden="1" customHeight="1">
      <c r="A4987" s="1" t="str">
        <f t="shared" si="1"/>
        <v/>
      </c>
      <c r="B4987" s="268" t="str">
        <f t="shared" si="464"/>
        <v>X</v>
      </c>
      <c r="C4987" s="1"/>
      <c r="D4987" s="27" t="str">
        <f>IF('ESA Input'!AH4952="","",IF('ESA Input'!AH4952="Yes",'ESA Input'!B4952,"Ineligible"))</f>
        <v/>
      </c>
      <c r="E4987" s="242" t="str">
        <f>IF('ESA Input'!AH4952="","",'ESA Input'!AH4952)</f>
        <v/>
      </c>
      <c r="F4987" s="461" t="str">
        <f>IF('ESA Input'!AH4952="","",IF('ESA Input'!AH4952="YES",'ESA Input'!AG4952,""))</f>
        <v/>
      </c>
      <c r="G4987" s="462"/>
      <c r="H4987" s="201" t="str">
        <f>IF('ESA Input'!AH4952="","",IF('ESA Input'!AH4952="Yes",'ESA Input'!J4952,""))</f>
        <v/>
      </c>
      <c r="I4987" s="227" t="str">
        <f>IF('ESA Input'!AH4952="","",IF('ESA Input'!AH4952="Yes",'ESA Input'!D4952,""))</f>
        <v/>
      </c>
      <c r="J4987" s="235" t="str">
        <f>IF('ESA Input'!AH4952="","",IF('ESA Input'!AH4952="Yes",'ESA Input'!E4952,""))</f>
        <v/>
      </c>
      <c r="K4987" s="29" t="str">
        <f>IF('ESA Input'!AH4952="","",IF('ESA Input'!AH4952="Yes",'ESA Input'!H4952,""))</f>
        <v/>
      </c>
      <c r="L4987" s="236" t="str">
        <f>IF('ESA Input'!AH4952="","",IF('ESA Input'!AH4952="Yes",'ESA Input'!G4952,""))</f>
        <v/>
      </c>
      <c r="M4987" s="31" t="str">
        <f t="shared" si="465"/>
        <v/>
      </c>
      <c r="N4987" s="208" t="str">
        <f t="shared" si="466"/>
        <v/>
      </c>
      <c r="O4987" s="209" t="str">
        <f t="shared" si="467"/>
        <v/>
      </c>
      <c r="P4987" s="209" t="str">
        <f t="shared" si="468"/>
        <v/>
      </c>
      <c r="Q4987" s="31" t="str">
        <f t="shared" si="469"/>
        <v/>
      </c>
      <c r="R4987" s="129" t="s">
        <v>9</v>
      </c>
      <c r="S4987" s="128" t="s">
        <v>9</v>
      </c>
      <c r="T4987" s="1"/>
    </row>
    <row r="4988" spans="1:20" ht="15.75" hidden="1" customHeight="1">
      <c r="A4988" s="1" t="str">
        <f t="shared" si="1"/>
        <v/>
      </c>
      <c r="B4988" s="268" t="str">
        <f t="shared" si="464"/>
        <v>X</v>
      </c>
      <c r="C4988" s="1"/>
      <c r="D4988" s="27" t="str">
        <f>IF('ESA Input'!AH4953="","",IF('ESA Input'!AH4953="Yes",'ESA Input'!B4953,"Ineligible"))</f>
        <v/>
      </c>
      <c r="E4988" s="242" t="str">
        <f>IF('ESA Input'!AH4953="","",'ESA Input'!AH4953)</f>
        <v/>
      </c>
      <c r="F4988" s="461" t="str">
        <f>IF('ESA Input'!AH4953="","",IF('ESA Input'!AH4953="YES",'ESA Input'!AG4953,""))</f>
        <v/>
      </c>
      <c r="G4988" s="462"/>
      <c r="H4988" s="201" t="str">
        <f>IF('ESA Input'!AH4953="","",IF('ESA Input'!AH4953="Yes",'ESA Input'!J4953,""))</f>
        <v/>
      </c>
      <c r="I4988" s="227" t="str">
        <f>IF('ESA Input'!AH4953="","",IF('ESA Input'!AH4953="Yes",'ESA Input'!D4953,""))</f>
        <v/>
      </c>
      <c r="J4988" s="235" t="str">
        <f>IF('ESA Input'!AH4953="","",IF('ESA Input'!AH4953="Yes",'ESA Input'!E4953,""))</f>
        <v/>
      </c>
      <c r="K4988" s="29" t="str">
        <f>IF('ESA Input'!AH4953="","",IF('ESA Input'!AH4953="Yes",'ESA Input'!H4953,""))</f>
        <v/>
      </c>
      <c r="L4988" s="236" t="str">
        <f>IF('ESA Input'!AH4953="","",IF('ESA Input'!AH4953="Yes",'ESA Input'!G4953,""))</f>
        <v/>
      </c>
      <c r="M4988" s="31" t="str">
        <f t="shared" si="465"/>
        <v/>
      </c>
      <c r="N4988" s="208" t="str">
        <f t="shared" si="466"/>
        <v/>
      </c>
      <c r="O4988" s="209" t="str">
        <f t="shared" si="467"/>
        <v/>
      </c>
      <c r="P4988" s="209" t="str">
        <f t="shared" si="468"/>
        <v/>
      </c>
      <c r="Q4988" s="31" t="str">
        <f t="shared" si="469"/>
        <v/>
      </c>
      <c r="R4988" s="129" t="s">
        <v>9</v>
      </c>
      <c r="S4988" s="128" t="s">
        <v>9</v>
      </c>
      <c r="T4988" s="1"/>
    </row>
    <row r="4989" spans="1:20" ht="15.75" hidden="1" customHeight="1">
      <c r="A4989" s="1" t="str">
        <f t="shared" si="1"/>
        <v/>
      </c>
      <c r="B4989" s="268" t="str">
        <f t="shared" si="464"/>
        <v>X</v>
      </c>
      <c r="C4989" s="1"/>
      <c r="D4989" s="27" t="str">
        <f>IF('ESA Input'!AH4954="","",IF('ESA Input'!AH4954="Yes",'ESA Input'!B4954,"Ineligible"))</f>
        <v/>
      </c>
      <c r="E4989" s="242" t="str">
        <f>IF('ESA Input'!AH4954="","",'ESA Input'!AH4954)</f>
        <v/>
      </c>
      <c r="F4989" s="461" t="str">
        <f>IF('ESA Input'!AH4954="","",IF('ESA Input'!AH4954="YES",'ESA Input'!AG4954,""))</f>
        <v/>
      </c>
      <c r="G4989" s="462"/>
      <c r="H4989" s="201" t="str">
        <f>IF('ESA Input'!AH4954="","",IF('ESA Input'!AH4954="Yes",'ESA Input'!J4954,""))</f>
        <v/>
      </c>
      <c r="I4989" s="227" t="str">
        <f>IF('ESA Input'!AH4954="","",IF('ESA Input'!AH4954="Yes",'ESA Input'!D4954,""))</f>
        <v/>
      </c>
      <c r="J4989" s="235" t="str">
        <f>IF('ESA Input'!AH4954="","",IF('ESA Input'!AH4954="Yes",'ESA Input'!E4954,""))</f>
        <v/>
      </c>
      <c r="K4989" s="29" t="str">
        <f>IF('ESA Input'!AH4954="","",IF('ESA Input'!AH4954="Yes",'ESA Input'!H4954,""))</f>
        <v/>
      </c>
      <c r="L4989" s="236" t="str">
        <f>IF('ESA Input'!AH4954="","",IF('ESA Input'!AH4954="Yes",'ESA Input'!G4954,""))</f>
        <v/>
      </c>
      <c r="M4989" s="31" t="str">
        <f t="shared" si="465"/>
        <v/>
      </c>
      <c r="N4989" s="208" t="str">
        <f t="shared" si="466"/>
        <v/>
      </c>
      <c r="O4989" s="209" t="str">
        <f t="shared" si="467"/>
        <v/>
      </c>
      <c r="P4989" s="209" t="str">
        <f t="shared" si="468"/>
        <v/>
      </c>
      <c r="Q4989" s="31" t="str">
        <f t="shared" si="469"/>
        <v/>
      </c>
      <c r="R4989" s="129" t="s">
        <v>9</v>
      </c>
      <c r="S4989" s="128" t="s">
        <v>9</v>
      </c>
      <c r="T4989" s="1"/>
    </row>
    <row r="4990" spans="1:20" ht="15.75" hidden="1" customHeight="1">
      <c r="A4990" s="1" t="str">
        <f t="shared" si="1"/>
        <v/>
      </c>
      <c r="B4990" s="268" t="str">
        <f t="shared" si="464"/>
        <v>X</v>
      </c>
      <c r="C4990" s="1"/>
      <c r="D4990" s="27" t="str">
        <f>IF('ESA Input'!AH4955="","",IF('ESA Input'!AH4955="Yes",'ESA Input'!B4955,"Ineligible"))</f>
        <v/>
      </c>
      <c r="E4990" s="242" t="str">
        <f>IF('ESA Input'!AH4955="","",'ESA Input'!AH4955)</f>
        <v/>
      </c>
      <c r="F4990" s="461" t="str">
        <f>IF('ESA Input'!AH4955="","",IF('ESA Input'!AH4955="YES",'ESA Input'!AG4955,""))</f>
        <v/>
      </c>
      <c r="G4990" s="462"/>
      <c r="H4990" s="201" t="str">
        <f>IF('ESA Input'!AH4955="","",IF('ESA Input'!AH4955="Yes",'ESA Input'!J4955,""))</f>
        <v/>
      </c>
      <c r="I4990" s="227" t="str">
        <f>IF('ESA Input'!AH4955="","",IF('ESA Input'!AH4955="Yes",'ESA Input'!D4955,""))</f>
        <v/>
      </c>
      <c r="J4990" s="235" t="str">
        <f>IF('ESA Input'!AH4955="","",IF('ESA Input'!AH4955="Yes",'ESA Input'!E4955,""))</f>
        <v/>
      </c>
      <c r="K4990" s="29" t="str">
        <f>IF('ESA Input'!AH4955="","",IF('ESA Input'!AH4955="Yes",'ESA Input'!H4955,""))</f>
        <v/>
      </c>
      <c r="L4990" s="236" t="str">
        <f>IF('ESA Input'!AH4955="","",IF('ESA Input'!AH4955="Yes",'ESA Input'!G4955,""))</f>
        <v/>
      </c>
      <c r="M4990" s="31" t="str">
        <f t="shared" si="465"/>
        <v/>
      </c>
      <c r="N4990" s="208" t="str">
        <f t="shared" si="466"/>
        <v/>
      </c>
      <c r="O4990" s="209" t="str">
        <f t="shared" si="467"/>
        <v/>
      </c>
      <c r="P4990" s="209" t="str">
        <f t="shared" si="468"/>
        <v/>
      </c>
      <c r="Q4990" s="31" t="str">
        <f t="shared" si="469"/>
        <v/>
      </c>
      <c r="R4990" s="129" t="s">
        <v>9</v>
      </c>
      <c r="S4990" s="128" t="s">
        <v>9</v>
      </c>
      <c r="T4990" s="1"/>
    </row>
    <row r="4991" spans="1:20" ht="15.75" hidden="1" customHeight="1">
      <c r="A4991" s="1" t="str">
        <f t="shared" si="1"/>
        <v/>
      </c>
      <c r="B4991" s="268" t="str">
        <f t="shared" si="464"/>
        <v>X</v>
      </c>
      <c r="C4991" s="1"/>
      <c r="D4991" s="27" t="str">
        <f>IF('ESA Input'!AH4956="","",IF('ESA Input'!AH4956="Yes",'ESA Input'!B4956,"Ineligible"))</f>
        <v/>
      </c>
      <c r="E4991" s="242" t="str">
        <f>IF('ESA Input'!AH4956="","",'ESA Input'!AH4956)</f>
        <v/>
      </c>
      <c r="F4991" s="461" t="str">
        <f>IF('ESA Input'!AH4956="","",IF('ESA Input'!AH4956="YES",'ESA Input'!AG4956,""))</f>
        <v/>
      </c>
      <c r="G4991" s="462"/>
      <c r="H4991" s="201" t="str">
        <f>IF('ESA Input'!AH4956="","",IF('ESA Input'!AH4956="Yes",'ESA Input'!J4956,""))</f>
        <v/>
      </c>
      <c r="I4991" s="227" t="str">
        <f>IF('ESA Input'!AH4956="","",IF('ESA Input'!AH4956="Yes",'ESA Input'!D4956,""))</f>
        <v/>
      </c>
      <c r="J4991" s="235" t="str">
        <f>IF('ESA Input'!AH4956="","",IF('ESA Input'!AH4956="Yes",'ESA Input'!E4956,""))</f>
        <v/>
      </c>
      <c r="K4991" s="29" t="str">
        <f>IF('ESA Input'!AH4956="","",IF('ESA Input'!AH4956="Yes",'ESA Input'!H4956,""))</f>
        <v/>
      </c>
      <c r="L4991" s="236" t="str">
        <f>IF('ESA Input'!AH4956="","",IF('ESA Input'!AH4956="Yes",'ESA Input'!G4956,""))</f>
        <v/>
      </c>
      <c r="M4991" s="31" t="str">
        <f t="shared" si="465"/>
        <v/>
      </c>
      <c r="N4991" s="208" t="str">
        <f t="shared" si="466"/>
        <v/>
      </c>
      <c r="O4991" s="209" t="str">
        <f t="shared" si="467"/>
        <v/>
      </c>
      <c r="P4991" s="209" t="str">
        <f t="shared" si="468"/>
        <v/>
      </c>
      <c r="Q4991" s="31" t="str">
        <f t="shared" si="469"/>
        <v/>
      </c>
      <c r="R4991" s="129" t="s">
        <v>9</v>
      </c>
      <c r="S4991" s="128" t="s">
        <v>9</v>
      </c>
      <c r="T4991" s="1"/>
    </row>
    <row r="4992" spans="1:20" ht="15.75" hidden="1" customHeight="1">
      <c r="A4992" s="1" t="str">
        <f t="shared" si="1"/>
        <v/>
      </c>
      <c r="B4992" s="268" t="str">
        <f t="shared" si="464"/>
        <v>X</v>
      </c>
      <c r="C4992" s="1"/>
      <c r="D4992" s="27" t="str">
        <f>IF('ESA Input'!AH4957="","",IF('ESA Input'!AH4957="Yes",'ESA Input'!B4957,"Ineligible"))</f>
        <v/>
      </c>
      <c r="E4992" s="242" t="str">
        <f>IF('ESA Input'!AH4957="","",'ESA Input'!AH4957)</f>
        <v/>
      </c>
      <c r="F4992" s="461" t="str">
        <f>IF('ESA Input'!AH4957="","",IF('ESA Input'!AH4957="YES",'ESA Input'!AG4957,""))</f>
        <v/>
      </c>
      <c r="G4992" s="462"/>
      <c r="H4992" s="201" t="str">
        <f>IF('ESA Input'!AH4957="","",IF('ESA Input'!AH4957="Yes",'ESA Input'!J4957,""))</f>
        <v/>
      </c>
      <c r="I4992" s="227" t="str">
        <f>IF('ESA Input'!AH4957="","",IF('ESA Input'!AH4957="Yes",'ESA Input'!D4957,""))</f>
        <v/>
      </c>
      <c r="J4992" s="235" t="str">
        <f>IF('ESA Input'!AH4957="","",IF('ESA Input'!AH4957="Yes",'ESA Input'!E4957,""))</f>
        <v/>
      </c>
      <c r="K4992" s="29" t="str">
        <f>IF('ESA Input'!AH4957="","",IF('ESA Input'!AH4957="Yes",'ESA Input'!H4957,""))</f>
        <v/>
      </c>
      <c r="L4992" s="236" t="str">
        <f>IF('ESA Input'!AH4957="","",IF('ESA Input'!AH4957="Yes",'ESA Input'!G4957,""))</f>
        <v/>
      </c>
      <c r="M4992" s="31" t="str">
        <f t="shared" si="465"/>
        <v/>
      </c>
      <c r="N4992" s="208" t="str">
        <f t="shared" si="466"/>
        <v/>
      </c>
      <c r="O4992" s="209" t="str">
        <f t="shared" si="467"/>
        <v/>
      </c>
      <c r="P4992" s="209" t="str">
        <f t="shared" si="468"/>
        <v/>
      </c>
      <c r="Q4992" s="31" t="str">
        <f t="shared" si="469"/>
        <v/>
      </c>
      <c r="R4992" s="129" t="s">
        <v>9</v>
      </c>
      <c r="S4992" s="128" t="s">
        <v>9</v>
      </c>
      <c r="T4992" s="1"/>
    </row>
    <row r="4993" spans="1:20" ht="15.75" hidden="1" customHeight="1">
      <c r="A4993" s="1" t="str">
        <f t="shared" si="1"/>
        <v/>
      </c>
      <c r="B4993" s="268" t="str">
        <f t="shared" si="464"/>
        <v>X</v>
      </c>
      <c r="C4993" s="1"/>
      <c r="D4993" s="27" t="str">
        <f>IF('ESA Input'!AH4958="","",IF('ESA Input'!AH4958="Yes",'ESA Input'!B4958,"Ineligible"))</f>
        <v/>
      </c>
      <c r="E4993" s="242" t="str">
        <f>IF('ESA Input'!AH4958="","",'ESA Input'!AH4958)</f>
        <v/>
      </c>
      <c r="F4993" s="461" t="str">
        <f>IF('ESA Input'!AH4958="","",IF('ESA Input'!AH4958="YES",'ESA Input'!AG4958,""))</f>
        <v/>
      </c>
      <c r="G4993" s="462"/>
      <c r="H4993" s="201" t="str">
        <f>IF('ESA Input'!AH4958="","",IF('ESA Input'!AH4958="Yes",'ESA Input'!J4958,""))</f>
        <v/>
      </c>
      <c r="I4993" s="227" t="str">
        <f>IF('ESA Input'!AH4958="","",IF('ESA Input'!AH4958="Yes",'ESA Input'!D4958,""))</f>
        <v/>
      </c>
      <c r="J4993" s="235" t="str">
        <f>IF('ESA Input'!AH4958="","",IF('ESA Input'!AH4958="Yes",'ESA Input'!E4958,""))</f>
        <v/>
      </c>
      <c r="K4993" s="29" t="str">
        <f>IF('ESA Input'!AH4958="","",IF('ESA Input'!AH4958="Yes",'ESA Input'!H4958,""))</f>
        <v/>
      </c>
      <c r="L4993" s="236" t="str">
        <f>IF('ESA Input'!AH4958="","",IF('ESA Input'!AH4958="Yes",'ESA Input'!G4958,""))</f>
        <v/>
      </c>
      <c r="M4993" s="31" t="str">
        <f t="shared" si="465"/>
        <v/>
      </c>
      <c r="N4993" s="208" t="str">
        <f t="shared" si="466"/>
        <v/>
      </c>
      <c r="O4993" s="209" t="str">
        <f t="shared" si="467"/>
        <v/>
      </c>
      <c r="P4993" s="209" t="str">
        <f t="shared" si="468"/>
        <v/>
      </c>
      <c r="Q4993" s="31" t="str">
        <f t="shared" si="469"/>
        <v/>
      </c>
      <c r="R4993" s="129" t="s">
        <v>9</v>
      </c>
      <c r="S4993" s="128" t="s">
        <v>9</v>
      </c>
      <c r="T4993" s="1"/>
    </row>
    <row r="4994" spans="1:20" ht="15.75" hidden="1" customHeight="1">
      <c r="A4994" s="1" t="str">
        <f t="shared" si="1"/>
        <v/>
      </c>
      <c r="B4994" s="268" t="str">
        <f t="shared" si="464"/>
        <v>X</v>
      </c>
      <c r="C4994" s="1"/>
      <c r="D4994" s="27" t="str">
        <f>IF('ESA Input'!AH4959="","",IF('ESA Input'!AH4959="Yes",'ESA Input'!B4959,"Ineligible"))</f>
        <v/>
      </c>
      <c r="E4994" s="242" t="str">
        <f>IF('ESA Input'!AH4959="","",'ESA Input'!AH4959)</f>
        <v/>
      </c>
      <c r="F4994" s="461" t="str">
        <f>IF('ESA Input'!AH4959="","",IF('ESA Input'!AH4959="YES",'ESA Input'!AG4959,""))</f>
        <v/>
      </c>
      <c r="G4994" s="462"/>
      <c r="H4994" s="201" t="str">
        <f>IF('ESA Input'!AH4959="","",IF('ESA Input'!AH4959="Yes",'ESA Input'!J4959,""))</f>
        <v/>
      </c>
      <c r="I4994" s="227" t="str">
        <f>IF('ESA Input'!AH4959="","",IF('ESA Input'!AH4959="Yes",'ESA Input'!D4959,""))</f>
        <v/>
      </c>
      <c r="J4994" s="235" t="str">
        <f>IF('ESA Input'!AH4959="","",IF('ESA Input'!AH4959="Yes",'ESA Input'!E4959,""))</f>
        <v/>
      </c>
      <c r="K4994" s="29" t="str">
        <f>IF('ESA Input'!AH4959="","",IF('ESA Input'!AH4959="Yes",'ESA Input'!H4959,""))</f>
        <v/>
      </c>
      <c r="L4994" s="236" t="str">
        <f>IF('ESA Input'!AH4959="","",IF('ESA Input'!AH4959="Yes",'ESA Input'!G4959,""))</f>
        <v/>
      </c>
      <c r="M4994" s="31" t="str">
        <f t="shared" si="465"/>
        <v/>
      </c>
      <c r="N4994" s="208" t="str">
        <f t="shared" si="466"/>
        <v/>
      </c>
      <c r="O4994" s="209" t="str">
        <f t="shared" si="467"/>
        <v/>
      </c>
      <c r="P4994" s="209" t="str">
        <f t="shared" si="468"/>
        <v/>
      </c>
      <c r="Q4994" s="31" t="str">
        <f t="shared" si="469"/>
        <v/>
      </c>
      <c r="R4994" s="129" t="s">
        <v>9</v>
      </c>
      <c r="S4994" s="128" t="s">
        <v>9</v>
      </c>
      <c r="T4994" s="1"/>
    </row>
    <row r="4995" spans="1:20" ht="15.75" hidden="1" customHeight="1">
      <c r="A4995" s="1" t="str">
        <f t="shared" si="1"/>
        <v/>
      </c>
      <c r="B4995" s="268" t="str">
        <f t="shared" si="464"/>
        <v>X</v>
      </c>
      <c r="C4995" s="1"/>
      <c r="D4995" s="27" t="str">
        <f>IF('ESA Input'!AH4960="","",IF('ESA Input'!AH4960="Yes",'ESA Input'!B4960,"Ineligible"))</f>
        <v/>
      </c>
      <c r="E4995" s="242" t="str">
        <f>IF('ESA Input'!AH4960="","",'ESA Input'!AH4960)</f>
        <v/>
      </c>
      <c r="F4995" s="461" t="str">
        <f>IF('ESA Input'!AH4960="","",IF('ESA Input'!AH4960="YES",'ESA Input'!AG4960,""))</f>
        <v/>
      </c>
      <c r="G4995" s="462"/>
      <c r="H4995" s="201" t="str">
        <f>IF('ESA Input'!AH4960="","",IF('ESA Input'!AH4960="Yes",'ESA Input'!J4960,""))</f>
        <v/>
      </c>
      <c r="I4995" s="227" t="str">
        <f>IF('ESA Input'!AH4960="","",IF('ESA Input'!AH4960="Yes",'ESA Input'!D4960,""))</f>
        <v/>
      </c>
      <c r="J4995" s="235" t="str">
        <f>IF('ESA Input'!AH4960="","",IF('ESA Input'!AH4960="Yes",'ESA Input'!E4960,""))</f>
        <v/>
      </c>
      <c r="K4995" s="29" t="str">
        <f>IF('ESA Input'!AH4960="","",IF('ESA Input'!AH4960="Yes",'ESA Input'!H4960,""))</f>
        <v/>
      </c>
      <c r="L4995" s="236" t="str">
        <f>IF('ESA Input'!AH4960="","",IF('ESA Input'!AH4960="Yes",'ESA Input'!G4960,""))</f>
        <v/>
      </c>
      <c r="M4995" s="31" t="str">
        <f t="shared" si="465"/>
        <v/>
      </c>
      <c r="N4995" s="208" t="str">
        <f t="shared" si="466"/>
        <v/>
      </c>
      <c r="O4995" s="209" t="str">
        <f t="shared" si="467"/>
        <v/>
      </c>
      <c r="P4995" s="209" t="str">
        <f t="shared" si="468"/>
        <v/>
      </c>
      <c r="Q4995" s="31" t="str">
        <f t="shared" si="469"/>
        <v/>
      </c>
      <c r="R4995" s="129" t="s">
        <v>9</v>
      </c>
      <c r="S4995" s="128" t="s">
        <v>9</v>
      </c>
      <c r="T4995" s="1"/>
    </row>
    <row r="4996" spans="1:20" ht="15.75" hidden="1" customHeight="1">
      <c r="A4996" s="1" t="str">
        <f t="shared" si="1"/>
        <v/>
      </c>
      <c r="B4996" s="268" t="str">
        <f t="shared" si="464"/>
        <v>X</v>
      </c>
      <c r="C4996" s="1"/>
      <c r="D4996" s="27" t="str">
        <f>IF('ESA Input'!AH4961="","",IF('ESA Input'!AH4961="Yes",'ESA Input'!B4961,"Ineligible"))</f>
        <v/>
      </c>
      <c r="E4996" s="242" t="str">
        <f>IF('ESA Input'!AH4961="","",'ESA Input'!AH4961)</f>
        <v/>
      </c>
      <c r="F4996" s="461" t="str">
        <f>IF('ESA Input'!AH4961="","",IF('ESA Input'!AH4961="YES",'ESA Input'!AG4961,""))</f>
        <v/>
      </c>
      <c r="G4996" s="462"/>
      <c r="H4996" s="201" t="str">
        <f>IF('ESA Input'!AH4961="","",IF('ESA Input'!AH4961="Yes",'ESA Input'!J4961,""))</f>
        <v/>
      </c>
      <c r="I4996" s="227" t="str">
        <f>IF('ESA Input'!AH4961="","",IF('ESA Input'!AH4961="Yes",'ESA Input'!D4961,""))</f>
        <v/>
      </c>
      <c r="J4996" s="235" t="str">
        <f>IF('ESA Input'!AH4961="","",IF('ESA Input'!AH4961="Yes",'ESA Input'!E4961,""))</f>
        <v/>
      </c>
      <c r="K4996" s="29" t="str">
        <f>IF('ESA Input'!AH4961="","",IF('ESA Input'!AH4961="Yes",'ESA Input'!H4961,""))</f>
        <v/>
      </c>
      <c r="L4996" s="236" t="str">
        <f>IF('ESA Input'!AH4961="","",IF('ESA Input'!AH4961="Yes",'ESA Input'!G4961,""))</f>
        <v/>
      </c>
      <c r="M4996" s="31" t="str">
        <f t="shared" si="465"/>
        <v/>
      </c>
      <c r="N4996" s="208" t="str">
        <f t="shared" si="466"/>
        <v/>
      </c>
      <c r="O4996" s="209" t="str">
        <f t="shared" si="467"/>
        <v/>
      </c>
      <c r="P4996" s="209" t="str">
        <f t="shared" si="468"/>
        <v/>
      </c>
      <c r="Q4996" s="31" t="str">
        <f t="shared" si="469"/>
        <v/>
      </c>
      <c r="R4996" s="129" t="s">
        <v>9</v>
      </c>
      <c r="S4996" s="128" t="s">
        <v>9</v>
      </c>
      <c r="T4996" s="1"/>
    </row>
    <row r="4997" spans="1:20" ht="15.75" hidden="1" customHeight="1">
      <c r="A4997" s="1" t="str">
        <f t="shared" si="1"/>
        <v/>
      </c>
      <c r="B4997" s="268" t="str">
        <f t="shared" si="464"/>
        <v>X</v>
      </c>
      <c r="C4997" s="1"/>
      <c r="D4997" s="27" t="str">
        <f>IF('ESA Input'!AH4962="","",IF('ESA Input'!AH4962="Yes",'ESA Input'!B4962,"Ineligible"))</f>
        <v/>
      </c>
      <c r="E4997" s="242" t="str">
        <f>IF('ESA Input'!AH4962="","",'ESA Input'!AH4962)</f>
        <v/>
      </c>
      <c r="F4997" s="461" t="str">
        <f>IF('ESA Input'!AH4962="","",IF('ESA Input'!AH4962="YES",'ESA Input'!AG4962,""))</f>
        <v/>
      </c>
      <c r="G4997" s="462"/>
      <c r="H4997" s="201" t="str">
        <f>IF('ESA Input'!AH4962="","",IF('ESA Input'!AH4962="Yes",'ESA Input'!J4962,""))</f>
        <v/>
      </c>
      <c r="I4997" s="227" t="str">
        <f>IF('ESA Input'!AH4962="","",IF('ESA Input'!AH4962="Yes",'ESA Input'!D4962,""))</f>
        <v/>
      </c>
      <c r="J4997" s="235" t="str">
        <f>IF('ESA Input'!AH4962="","",IF('ESA Input'!AH4962="Yes",'ESA Input'!E4962,""))</f>
        <v/>
      </c>
      <c r="K4997" s="29" t="str">
        <f>IF('ESA Input'!AH4962="","",IF('ESA Input'!AH4962="Yes",'ESA Input'!H4962,""))</f>
        <v/>
      </c>
      <c r="L4997" s="236" t="str">
        <f>IF('ESA Input'!AH4962="","",IF('ESA Input'!AH4962="Yes",'ESA Input'!G4962,""))</f>
        <v/>
      </c>
      <c r="M4997" s="31" t="str">
        <f t="shared" si="465"/>
        <v/>
      </c>
      <c r="N4997" s="208" t="str">
        <f t="shared" si="466"/>
        <v/>
      </c>
      <c r="O4997" s="209" t="str">
        <f t="shared" si="467"/>
        <v/>
      </c>
      <c r="P4997" s="209" t="str">
        <f t="shared" si="468"/>
        <v/>
      </c>
      <c r="Q4997" s="31" t="str">
        <f t="shared" si="469"/>
        <v/>
      </c>
      <c r="R4997" s="129" t="s">
        <v>9</v>
      </c>
      <c r="S4997" s="128" t="s">
        <v>9</v>
      </c>
      <c r="T4997" s="1"/>
    </row>
    <row r="4998" spans="1:20" ht="15.75" hidden="1" customHeight="1">
      <c r="A4998" s="1" t="str">
        <f t="shared" si="1"/>
        <v/>
      </c>
      <c r="B4998" s="268" t="str">
        <f t="shared" si="464"/>
        <v>X</v>
      </c>
      <c r="C4998" s="1"/>
      <c r="D4998" s="27" t="str">
        <f>IF('ESA Input'!AH4963="","",IF('ESA Input'!AH4963="Yes",'ESA Input'!B4963,"Ineligible"))</f>
        <v/>
      </c>
      <c r="E4998" s="242" t="str">
        <f>IF('ESA Input'!AH4963="","",'ESA Input'!AH4963)</f>
        <v/>
      </c>
      <c r="F4998" s="461" t="str">
        <f>IF('ESA Input'!AH4963="","",IF('ESA Input'!AH4963="YES",'ESA Input'!AG4963,""))</f>
        <v/>
      </c>
      <c r="G4998" s="462"/>
      <c r="H4998" s="201" t="str">
        <f>IF('ESA Input'!AH4963="","",IF('ESA Input'!AH4963="Yes",'ESA Input'!J4963,""))</f>
        <v/>
      </c>
      <c r="I4998" s="227" t="str">
        <f>IF('ESA Input'!AH4963="","",IF('ESA Input'!AH4963="Yes",'ESA Input'!D4963,""))</f>
        <v/>
      </c>
      <c r="J4998" s="235" t="str">
        <f>IF('ESA Input'!AH4963="","",IF('ESA Input'!AH4963="Yes",'ESA Input'!E4963,""))</f>
        <v/>
      </c>
      <c r="K4998" s="29" t="str">
        <f>IF('ESA Input'!AH4963="","",IF('ESA Input'!AH4963="Yes",'ESA Input'!H4963,""))</f>
        <v/>
      </c>
      <c r="L4998" s="236" t="str">
        <f>IF('ESA Input'!AH4963="","",IF('ESA Input'!AH4963="Yes",'ESA Input'!G4963,""))</f>
        <v/>
      </c>
      <c r="M4998" s="31" t="str">
        <f t="shared" si="465"/>
        <v/>
      </c>
      <c r="N4998" s="208" t="str">
        <f t="shared" si="466"/>
        <v/>
      </c>
      <c r="O4998" s="209" t="str">
        <f t="shared" si="467"/>
        <v/>
      </c>
      <c r="P4998" s="209" t="str">
        <f t="shared" si="468"/>
        <v/>
      </c>
      <c r="Q4998" s="31" t="str">
        <f t="shared" si="469"/>
        <v/>
      </c>
      <c r="R4998" s="129" t="s">
        <v>9</v>
      </c>
      <c r="S4998" s="128" t="s">
        <v>9</v>
      </c>
      <c r="T4998" s="1"/>
    </row>
    <row r="4999" spans="1:20" ht="15.75" hidden="1" customHeight="1">
      <c r="A4999" s="1" t="str">
        <f t="shared" si="1"/>
        <v/>
      </c>
      <c r="B4999" s="268" t="str">
        <f t="shared" si="464"/>
        <v>X</v>
      </c>
      <c r="C4999" s="1"/>
      <c r="D4999" s="27" t="str">
        <f>IF('ESA Input'!AH4964="","",IF('ESA Input'!AH4964="Yes",'ESA Input'!B4964,"Ineligible"))</f>
        <v/>
      </c>
      <c r="E4999" s="242" t="str">
        <f>IF('ESA Input'!AH4964="","",'ESA Input'!AH4964)</f>
        <v/>
      </c>
      <c r="F4999" s="461" t="str">
        <f>IF('ESA Input'!AH4964="","",IF('ESA Input'!AH4964="YES",'ESA Input'!AG4964,""))</f>
        <v/>
      </c>
      <c r="G4999" s="462"/>
      <c r="H4999" s="201" t="str">
        <f>IF('ESA Input'!AH4964="","",IF('ESA Input'!AH4964="Yes",'ESA Input'!J4964,""))</f>
        <v/>
      </c>
      <c r="I4999" s="227" t="str">
        <f>IF('ESA Input'!AH4964="","",IF('ESA Input'!AH4964="Yes",'ESA Input'!D4964,""))</f>
        <v/>
      </c>
      <c r="J4999" s="235" t="str">
        <f>IF('ESA Input'!AH4964="","",IF('ESA Input'!AH4964="Yes",'ESA Input'!E4964,""))</f>
        <v/>
      </c>
      <c r="K4999" s="29" t="str">
        <f>IF('ESA Input'!AH4964="","",IF('ESA Input'!AH4964="Yes",'ESA Input'!H4964,""))</f>
        <v/>
      </c>
      <c r="L4999" s="236" t="str">
        <f>IF('ESA Input'!AH4964="","",IF('ESA Input'!AH4964="Yes",'ESA Input'!G4964,""))</f>
        <v/>
      </c>
      <c r="M4999" s="31" t="str">
        <f t="shared" si="465"/>
        <v/>
      </c>
      <c r="N4999" s="208" t="str">
        <f t="shared" si="466"/>
        <v/>
      </c>
      <c r="O4999" s="209" t="str">
        <f t="shared" si="467"/>
        <v/>
      </c>
      <c r="P4999" s="209" t="str">
        <f t="shared" si="468"/>
        <v/>
      </c>
      <c r="Q4999" s="31" t="str">
        <f t="shared" si="469"/>
        <v/>
      </c>
      <c r="R4999" s="129" t="s">
        <v>9</v>
      </c>
      <c r="S4999" s="128" t="s">
        <v>9</v>
      </c>
      <c r="T4999" s="1"/>
    </row>
    <row r="5000" spans="1:20" ht="15.75" hidden="1" customHeight="1">
      <c r="A5000" s="1" t="str">
        <f t="shared" si="1"/>
        <v/>
      </c>
      <c r="B5000" s="268" t="str">
        <f t="shared" si="464"/>
        <v>X</v>
      </c>
      <c r="C5000" s="1"/>
      <c r="D5000" s="27" t="str">
        <f>IF('ESA Input'!AH4965="","",IF('ESA Input'!AH4965="Yes",'ESA Input'!B4965,"Ineligible"))</f>
        <v/>
      </c>
      <c r="E5000" s="242" t="str">
        <f>IF('ESA Input'!AH4965="","",'ESA Input'!AH4965)</f>
        <v/>
      </c>
      <c r="F5000" s="461" t="str">
        <f>IF('ESA Input'!AH4965="","",IF('ESA Input'!AH4965="YES",'ESA Input'!AG4965,""))</f>
        <v/>
      </c>
      <c r="G5000" s="462"/>
      <c r="H5000" s="201" t="str">
        <f>IF('ESA Input'!AH4965="","",IF('ESA Input'!AH4965="Yes",'ESA Input'!J4965,""))</f>
        <v/>
      </c>
      <c r="I5000" s="227" t="str">
        <f>IF('ESA Input'!AH4965="","",IF('ESA Input'!AH4965="Yes",'ESA Input'!D4965,""))</f>
        <v/>
      </c>
      <c r="J5000" s="235" t="str">
        <f>IF('ESA Input'!AH4965="","",IF('ESA Input'!AH4965="Yes",'ESA Input'!E4965,""))</f>
        <v/>
      </c>
      <c r="K5000" s="29" t="str">
        <f>IF('ESA Input'!AH4965="","",IF('ESA Input'!AH4965="Yes",'ESA Input'!H4965,""))</f>
        <v/>
      </c>
      <c r="L5000" s="236" t="str">
        <f>IF('ESA Input'!AH4965="","",IF('ESA Input'!AH4965="Yes",'ESA Input'!G4965,""))</f>
        <v/>
      </c>
      <c r="M5000" s="31" t="str">
        <f t="shared" si="465"/>
        <v/>
      </c>
      <c r="N5000" s="208" t="str">
        <f t="shared" si="466"/>
        <v/>
      </c>
      <c r="O5000" s="209" t="str">
        <f t="shared" si="467"/>
        <v/>
      </c>
      <c r="P5000" s="209" t="str">
        <f t="shared" si="468"/>
        <v/>
      </c>
      <c r="Q5000" s="31" t="str">
        <f t="shared" si="469"/>
        <v/>
      </c>
      <c r="R5000" s="129" t="s">
        <v>9</v>
      </c>
      <c r="S5000" s="128" t="s">
        <v>9</v>
      </c>
      <c r="T5000" s="1"/>
    </row>
    <row r="5001" spans="1:20" ht="15.75" hidden="1" customHeight="1">
      <c r="A5001" s="1" t="str">
        <f t="shared" si="1"/>
        <v/>
      </c>
      <c r="B5001" s="268" t="str">
        <f t="shared" si="464"/>
        <v>X</v>
      </c>
      <c r="C5001" s="1"/>
      <c r="D5001" s="27" t="str">
        <f>IF('ESA Input'!AH4966="","",IF('ESA Input'!AH4966="Yes",'ESA Input'!B4966,"Ineligible"))</f>
        <v/>
      </c>
      <c r="E5001" s="242" t="str">
        <f>IF('ESA Input'!AH4966="","",'ESA Input'!AH4966)</f>
        <v/>
      </c>
      <c r="F5001" s="461" t="str">
        <f>IF('ESA Input'!AH4966="","",IF('ESA Input'!AH4966="YES",'ESA Input'!AG4966,""))</f>
        <v/>
      </c>
      <c r="G5001" s="462"/>
      <c r="H5001" s="201" t="str">
        <f>IF('ESA Input'!AH4966="","",IF('ESA Input'!AH4966="Yes",'ESA Input'!J4966,""))</f>
        <v/>
      </c>
      <c r="I5001" s="227" t="str">
        <f>IF('ESA Input'!AH4966="","",IF('ESA Input'!AH4966="Yes",'ESA Input'!D4966,""))</f>
        <v/>
      </c>
      <c r="J5001" s="235" t="str">
        <f>IF('ESA Input'!AH4966="","",IF('ESA Input'!AH4966="Yes",'ESA Input'!E4966,""))</f>
        <v/>
      </c>
      <c r="K5001" s="29" t="str">
        <f>IF('ESA Input'!AH4966="","",IF('ESA Input'!AH4966="Yes",'ESA Input'!H4966,""))</f>
        <v/>
      </c>
      <c r="L5001" s="236" t="str">
        <f>IF('ESA Input'!AH4966="","",IF('ESA Input'!AH4966="Yes",'ESA Input'!G4966,""))</f>
        <v/>
      </c>
      <c r="M5001" s="31" t="str">
        <f t="shared" si="465"/>
        <v/>
      </c>
      <c r="N5001" s="208" t="str">
        <f t="shared" si="466"/>
        <v/>
      </c>
      <c r="O5001" s="209" t="str">
        <f t="shared" si="467"/>
        <v/>
      </c>
      <c r="P5001" s="209" t="str">
        <f t="shared" si="468"/>
        <v/>
      </c>
      <c r="Q5001" s="31" t="str">
        <f t="shared" si="469"/>
        <v/>
      </c>
      <c r="R5001" s="129" t="s">
        <v>9</v>
      </c>
      <c r="S5001" s="128" t="s">
        <v>9</v>
      </c>
      <c r="T5001" s="1"/>
    </row>
    <row r="5002" spans="1:20" ht="15.75" hidden="1" customHeight="1">
      <c r="A5002" s="1" t="str">
        <f t="shared" si="1"/>
        <v/>
      </c>
      <c r="B5002" s="268" t="str">
        <f t="shared" si="464"/>
        <v>X</v>
      </c>
      <c r="C5002" s="1"/>
      <c r="D5002" s="27" t="str">
        <f>IF('ESA Input'!AH4967="","",IF('ESA Input'!AH4967="Yes",'ESA Input'!B4967,"Ineligible"))</f>
        <v/>
      </c>
      <c r="E5002" s="242" t="str">
        <f>IF('ESA Input'!AH4967="","",'ESA Input'!AH4967)</f>
        <v/>
      </c>
      <c r="F5002" s="461" t="str">
        <f>IF('ESA Input'!AH4967="","",IF('ESA Input'!AH4967="YES",'ESA Input'!AG4967,""))</f>
        <v/>
      </c>
      <c r="G5002" s="462"/>
      <c r="H5002" s="201" t="str">
        <f>IF('ESA Input'!AH4967="","",IF('ESA Input'!AH4967="Yes",'ESA Input'!J4967,""))</f>
        <v/>
      </c>
      <c r="I5002" s="227" t="str">
        <f>IF('ESA Input'!AH4967="","",IF('ESA Input'!AH4967="Yes",'ESA Input'!D4967,""))</f>
        <v/>
      </c>
      <c r="J5002" s="235" t="str">
        <f>IF('ESA Input'!AH4967="","",IF('ESA Input'!AH4967="Yes",'ESA Input'!E4967,""))</f>
        <v/>
      </c>
      <c r="K5002" s="29" t="str">
        <f>IF('ESA Input'!AH4967="","",IF('ESA Input'!AH4967="Yes",'ESA Input'!H4967,""))</f>
        <v/>
      </c>
      <c r="L5002" s="236" t="str">
        <f>IF('ESA Input'!AH4967="","",IF('ESA Input'!AH4967="Yes",'ESA Input'!G4967,""))</f>
        <v/>
      </c>
      <c r="M5002" s="31" t="str">
        <f t="shared" si="465"/>
        <v/>
      </c>
      <c r="N5002" s="208" t="str">
        <f t="shared" si="466"/>
        <v/>
      </c>
      <c r="O5002" s="209" t="str">
        <f t="shared" si="467"/>
        <v/>
      </c>
      <c r="P5002" s="209" t="str">
        <f t="shared" si="468"/>
        <v/>
      </c>
      <c r="Q5002" s="31" t="str">
        <f t="shared" si="469"/>
        <v/>
      </c>
      <c r="R5002" s="129" t="s">
        <v>9</v>
      </c>
      <c r="S5002" s="128" t="s">
        <v>9</v>
      </c>
      <c r="T5002" s="1"/>
    </row>
    <row r="5003" spans="1:20" ht="15.75" hidden="1" customHeight="1">
      <c r="A5003" s="1" t="str">
        <f t="shared" si="1"/>
        <v/>
      </c>
      <c r="B5003" s="268" t="str">
        <f t="shared" si="464"/>
        <v>X</v>
      </c>
      <c r="C5003" s="1"/>
      <c r="D5003" s="27" t="str">
        <f>IF('ESA Input'!AH4968="","",IF('ESA Input'!AH4968="Yes",'ESA Input'!B4968,"Ineligible"))</f>
        <v/>
      </c>
      <c r="E5003" s="242" t="str">
        <f>IF('ESA Input'!AH4968="","",'ESA Input'!AH4968)</f>
        <v/>
      </c>
      <c r="F5003" s="461" t="str">
        <f>IF('ESA Input'!AH4968="","",IF('ESA Input'!AH4968="YES",'ESA Input'!AG4968,""))</f>
        <v/>
      </c>
      <c r="G5003" s="462"/>
      <c r="H5003" s="201" t="str">
        <f>IF('ESA Input'!AH4968="","",IF('ESA Input'!AH4968="Yes",'ESA Input'!J4968,""))</f>
        <v/>
      </c>
      <c r="I5003" s="227" t="str">
        <f>IF('ESA Input'!AH4968="","",IF('ESA Input'!AH4968="Yes",'ESA Input'!D4968,""))</f>
        <v/>
      </c>
      <c r="J5003" s="235" t="str">
        <f>IF('ESA Input'!AH4968="","",IF('ESA Input'!AH4968="Yes",'ESA Input'!E4968,""))</f>
        <v/>
      </c>
      <c r="K5003" s="29" t="str">
        <f>IF('ESA Input'!AH4968="","",IF('ESA Input'!AH4968="Yes",'ESA Input'!H4968,""))</f>
        <v/>
      </c>
      <c r="L5003" s="236" t="str">
        <f>IF('ESA Input'!AH4968="","",IF('ESA Input'!AH4968="Yes",'ESA Input'!G4968,""))</f>
        <v/>
      </c>
      <c r="M5003" s="31" t="str">
        <f t="shared" si="465"/>
        <v/>
      </c>
      <c r="N5003" s="208" t="str">
        <f t="shared" si="466"/>
        <v/>
      </c>
      <c r="O5003" s="209" t="str">
        <f t="shared" si="467"/>
        <v/>
      </c>
      <c r="P5003" s="209" t="str">
        <f t="shared" si="468"/>
        <v/>
      </c>
      <c r="Q5003" s="31" t="str">
        <f t="shared" si="469"/>
        <v/>
      </c>
      <c r="R5003" s="129" t="s">
        <v>9</v>
      </c>
      <c r="S5003" s="128" t="s">
        <v>9</v>
      </c>
      <c r="T5003" s="1"/>
    </row>
    <row r="5004" spans="1:20" ht="15.75" hidden="1" customHeight="1">
      <c r="A5004" s="1" t="str">
        <f t="shared" si="1"/>
        <v/>
      </c>
      <c r="B5004" s="268" t="str">
        <f t="shared" si="464"/>
        <v>X</v>
      </c>
      <c r="C5004" s="1"/>
      <c r="D5004" s="27" t="str">
        <f>IF('ESA Input'!AH4969="","",IF('ESA Input'!AH4969="Yes",'ESA Input'!B4969,"Ineligible"))</f>
        <v/>
      </c>
      <c r="E5004" s="242" t="str">
        <f>IF('ESA Input'!AH4969="","",'ESA Input'!AH4969)</f>
        <v/>
      </c>
      <c r="F5004" s="461" t="str">
        <f>IF('ESA Input'!AH4969="","",IF('ESA Input'!AH4969="YES",'ESA Input'!AG4969,""))</f>
        <v/>
      </c>
      <c r="G5004" s="462"/>
      <c r="H5004" s="201" t="str">
        <f>IF('ESA Input'!AH4969="","",IF('ESA Input'!AH4969="Yes",'ESA Input'!J4969,""))</f>
        <v/>
      </c>
      <c r="I5004" s="227" t="str">
        <f>IF('ESA Input'!AH4969="","",IF('ESA Input'!AH4969="Yes",'ESA Input'!D4969,""))</f>
        <v/>
      </c>
      <c r="J5004" s="235" t="str">
        <f>IF('ESA Input'!AH4969="","",IF('ESA Input'!AH4969="Yes",'ESA Input'!E4969,""))</f>
        <v/>
      </c>
      <c r="K5004" s="29" t="str">
        <f>IF('ESA Input'!AH4969="","",IF('ESA Input'!AH4969="Yes",'ESA Input'!H4969,""))</f>
        <v/>
      </c>
      <c r="L5004" s="236" t="str">
        <f>IF('ESA Input'!AH4969="","",IF('ESA Input'!AH4969="Yes",'ESA Input'!G4969,""))</f>
        <v/>
      </c>
      <c r="M5004" s="31" t="str">
        <f t="shared" si="465"/>
        <v/>
      </c>
      <c r="N5004" s="208" t="str">
        <f t="shared" si="466"/>
        <v/>
      </c>
      <c r="O5004" s="209" t="str">
        <f t="shared" si="467"/>
        <v/>
      </c>
      <c r="P5004" s="209" t="str">
        <f t="shared" si="468"/>
        <v/>
      </c>
      <c r="Q5004" s="31" t="str">
        <f t="shared" si="469"/>
        <v/>
      </c>
      <c r="R5004" s="129" t="s">
        <v>9</v>
      </c>
      <c r="S5004" s="128" t="s">
        <v>9</v>
      </c>
      <c r="T5004" s="1"/>
    </row>
    <row r="5005" spans="1:20" ht="15.75" hidden="1" customHeight="1">
      <c r="A5005" s="1" t="str">
        <f t="shared" si="1"/>
        <v/>
      </c>
      <c r="B5005" s="268" t="str">
        <f t="shared" si="464"/>
        <v>X</v>
      </c>
      <c r="C5005" s="1"/>
      <c r="D5005" s="27" t="str">
        <f>IF('ESA Input'!AH4970="","",IF('ESA Input'!AH4970="Yes",'ESA Input'!B4970,"Ineligible"))</f>
        <v/>
      </c>
      <c r="E5005" s="242" t="str">
        <f>IF('ESA Input'!AH4970="","",'ESA Input'!AH4970)</f>
        <v/>
      </c>
      <c r="F5005" s="461" t="str">
        <f>IF('ESA Input'!AH4970="","",IF('ESA Input'!AH4970="YES",'ESA Input'!AG4970,""))</f>
        <v/>
      </c>
      <c r="G5005" s="462"/>
      <c r="H5005" s="201" t="str">
        <f>IF('ESA Input'!AH4970="","",IF('ESA Input'!AH4970="Yes",'ESA Input'!J4970,""))</f>
        <v/>
      </c>
      <c r="I5005" s="227" t="str">
        <f>IF('ESA Input'!AH4970="","",IF('ESA Input'!AH4970="Yes",'ESA Input'!D4970,""))</f>
        <v/>
      </c>
      <c r="J5005" s="235" t="str">
        <f>IF('ESA Input'!AH4970="","",IF('ESA Input'!AH4970="Yes",'ESA Input'!E4970,""))</f>
        <v/>
      </c>
      <c r="K5005" s="29" t="str">
        <f>IF('ESA Input'!AH4970="","",IF('ESA Input'!AH4970="Yes",'ESA Input'!H4970,""))</f>
        <v/>
      </c>
      <c r="L5005" s="236" t="str">
        <f>IF('ESA Input'!AH4970="","",IF('ESA Input'!AH4970="Yes",'ESA Input'!G4970,""))</f>
        <v/>
      </c>
      <c r="M5005" s="31" t="str">
        <f t="shared" si="465"/>
        <v/>
      </c>
      <c r="N5005" s="208" t="str">
        <f t="shared" si="466"/>
        <v/>
      </c>
      <c r="O5005" s="209" t="str">
        <f t="shared" si="467"/>
        <v/>
      </c>
      <c r="P5005" s="209" t="str">
        <f t="shared" si="468"/>
        <v/>
      </c>
      <c r="Q5005" s="31" t="str">
        <f t="shared" si="469"/>
        <v/>
      </c>
      <c r="R5005" s="129" t="s">
        <v>9</v>
      </c>
      <c r="S5005" s="128" t="s">
        <v>9</v>
      </c>
      <c r="T5005" s="1"/>
    </row>
    <row r="5006" spans="1:20" ht="15.75" hidden="1" customHeight="1">
      <c r="A5006" s="1" t="str">
        <f t="shared" si="1"/>
        <v/>
      </c>
      <c r="B5006" s="268" t="str">
        <f t="shared" si="464"/>
        <v>X</v>
      </c>
      <c r="C5006" s="1"/>
      <c r="D5006" s="27" t="str">
        <f>IF('ESA Input'!AH4971="","",IF('ESA Input'!AH4971="Yes",'ESA Input'!B4971,"Ineligible"))</f>
        <v/>
      </c>
      <c r="E5006" s="242" t="str">
        <f>IF('ESA Input'!AH4971="","",'ESA Input'!AH4971)</f>
        <v/>
      </c>
      <c r="F5006" s="461" t="str">
        <f>IF('ESA Input'!AH4971="","",IF('ESA Input'!AH4971="YES",'ESA Input'!AG4971,""))</f>
        <v/>
      </c>
      <c r="G5006" s="462"/>
      <c r="H5006" s="201" t="str">
        <f>IF('ESA Input'!AH4971="","",IF('ESA Input'!AH4971="Yes",'ESA Input'!J4971,""))</f>
        <v/>
      </c>
      <c r="I5006" s="227" t="str">
        <f>IF('ESA Input'!AH4971="","",IF('ESA Input'!AH4971="Yes",'ESA Input'!D4971,""))</f>
        <v/>
      </c>
      <c r="J5006" s="235" t="str">
        <f>IF('ESA Input'!AH4971="","",IF('ESA Input'!AH4971="Yes",'ESA Input'!E4971,""))</f>
        <v/>
      </c>
      <c r="K5006" s="29" t="str">
        <f>IF('ESA Input'!AH4971="","",IF('ESA Input'!AH4971="Yes",'ESA Input'!H4971,""))</f>
        <v/>
      </c>
      <c r="L5006" s="236" t="str">
        <f>IF('ESA Input'!AH4971="","",IF('ESA Input'!AH4971="Yes",'ESA Input'!G4971,""))</f>
        <v/>
      </c>
      <c r="M5006" s="31" t="str">
        <f t="shared" si="465"/>
        <v/>
      </c>
      <c r="N5006" s="208" t="str">
        <f t="shared" si="466"/>
        <v/>
      </c>
      <c r="O5006" s="209" t="str">
        <f t="shared" si="467"/>
        <v/>
      </c>
      <c r="P5006" s="209" t="str">
        <f t="shared" si="468"/>
        <v/>
      </c>
      <c r="Q5006" s="31" t="str">
        <f t="shared" si="469"/>
        <v/>
      </c>
      <c r="R5006" s="129" t="s">
        <v>9</v>
      </c>
      <c r="S5006" s="128" t="s">
        <v>9</v>
      </c>
      <c r="T5006" s="1"/>
    </row>
    <row r="5007" spans="1:20" ht="15.75" hidden="1" customHeight="1">
      <c r="A5007" s="1" t="str">
        <f t="shared" si="1"/>
        <v/>
      </c>
      <c r="B5007" s="268" t="str">
        <f t="shared" si="464"/>
        <v>X</v>
      </c>
      <c r="C5007" s="1"/>
      <c r="D5007" s="27" t="str">
        <f>IF('ESA Input'!AH4972="","",IF('ESA Input'!AH4972="Yes",'ESA Input'!B4972,"Ineligible"))</f>
        <v/>
      </c>
      <c r="E5007" s="242" t="str">
        <f>IF('ESA Input'!AH4972="","",'ESA Input'!AH4972)</f>
        <v/>
      </c>
      <c r="F5007" s="461" t="str">
        <f>IF('ESA Input'!AH4972="","",IF('ESA Input'!AH4972="YES",'ESA Input'!AG4972,""))</f>
        <v/>
      </c>
      <c r="G5007" s="462"/>
      <c r="H5007" s="201" t="str">
        <f>IF('ESA Input'!AH4972="","",IF('ESA Input'!AH4972="Yes",'ESA Input'!J4972,""))</f>
        <v/>
      </c>
      <c r="I5007" s="227" t="str">
        <f>IF('ESA Input'!AH4972="","",IF('ESA Input'!AH4972="Yes",'ESA Input'!D4972,""))</f>
        <v/>
      </c>
      <c r="J5007" s="235" t="str">
        <f>IF('ESA Input'!AH4972="","",IF('ESA Input'!AH4972="Yes",'ESA Input'!E4972,""))</f>
        <v/>
      </c>
      <c r="K5007" s="29" t="str">
        <f>IF('ESA Input'!AH4972="","",IF('ESA Input'!AH4972="Yes",'ESA Input'!H4972,""))</f>
        <v/>
      </c>
      <c r="L5007" s="236" t="str">
        <f>IF('ESA Input'!AH4972="","",IF('ESA Input'!AH4972="Yes",'ESA Input'!G4972,""))</f>
        <v/>
      </c>
      <c r="M5007" s="31" t="str">
        <f t="shared" si="465"/>
        <v/>
      </c>
      <c r="N5007" s="208" t="str">
        <f t="shared" si="466"/>
        <v/>
      </c>
      <c r="O5007" s="209" t="str">
        <f t="shared" si="467"/>
        <v/>
      </c>
      <c r="P5007" s="209" t="str">
        <f t="shared" si="468"/>
        <v/>
      </c>
      <c r="Q5007" s="31" t="str">
        <f t="shared" si="469"/>
        <v/>
      </c>
      <c r="R5007" s="129" t="s">
        <v>9</v>
      </c>
      <c r="S5007" s="128" t="s">
        <v>9</v>
      </c>
      <c r="T5007" s="1"/>
    </row>
    <row r="5008" spans="1:20" ht="15.75" hidden="1" customHeight="1">
      <c r="A5008" s="1" t="str">
        <f t="shared" si="1"/>
        <v/>
      </c>
      <c r="B5008" s="268" t="str">
        <f t="shared" si="464"/>
        <v>X</v>
      </c>
      <c r="C5008" s="1"/>
      <c r="D5008" s="27" t="str">
        <f>IF('ESA Input'!AH4973="","",IF('ESA Input'!AH4973="Yes",'ESA Input'!B4973,"Ineligible"))</f>
        <v/>
      </c>
      <c r="E5008" s="242" t="str">
        <f>IF('ESA Input'!AH4973="","",'ESA Input'!AH4973)</f>
        <v/>
      </c>
      <c r="F5008" s="461" t="str">
        <f>IF('ESA Input'!AH4973="","",IF('ESA Input'!AH4973="YES",'ESA Input'!AG4973,""))</f>
        <v/>
      </c>
      <c r="G5008" s="462"/>
      <c r="H5008" s="201" t="str">
        <f>IF('ESA Input'!AH4973="","",IF('ESA Input'!AH4973="Yes",'ESA Input'!J4973,""))</f>
        <v/>
      </c>
      <c r="I5008" s="227" t="str">
        <f>IF('ESA Input'!AH4973="","",IF('ESA Input'!AH4973="Yes",'ESA Input'!D4973,""))</f>
        <v/>
      </c>
      <c r="J5008" s="235" t="str">
        <f>IF('ESA Input'!AH4973="","",IF('ESA Input'!AH4973="Yes",'ESA Input'!E4973,""))</f>
        <v/>
      </c>
      <c r="K5008" s="29" t="str">
        <f>IF('ESA Input'!AH4973="","",IF('ESA Input'!AH4973="Yes",'ESA Input'!H4973,""))</f>
        <v/>
      </c>
      <c r="L5008" s="236" t="str">
        <f>IF('ESA Input'!AH4973="","",IF('ESA Input'!AH4973="Yes",'ESA Input'!G4973,""))</f>
        <v/>
      </c>
      <c r="M5008" s="31" t="str">
        <f t="shared" si="465"/>
        <v/>
      </c>
      <c r="N5008" s="208" t="str">
        <f t="shared" si="466"/>
        <v/>
      </c>
      <c r="O5008" s="209" t="str">
        <f t="shared" si="467"/>
        <v/>
      </c>
      <c r="P5008" s="209" t="str">
        <f t="shared" si="468"/>
        <v/>
      </c>
      <c r="Q5008" s="31" t="str">
        <f t="shared" si="469"/>
        <v/>
      </c>
      <c r="R5008" s="129" t="s">
        <v>9</v>
      </c>
      <c r="S5008" s="128" t="s">
        <v>9</v>
      </c>
      <c r="T5008" s="1"/>
    </row>
    <row r="5009" spans="1:20" ht="15.75" hidden="1" customHeight="1">
      <c r="A5009" s="1" t="str">
        <f t="shared" si="1"/>
        <v/>
      </c>
      <c r="B5009" s="268" t="str">
        <f t="shared" si="464"/>
        <v>X</v>
      </c>
      <c r="C5009" s="1"/>
      <c r="D5009" s="27" t="str">
        <f>IF('ESA Input'!AH4974="","",IF('ESA Input'!AH4974="Yes",'ESA Input'!B4974,"Ineligible"))</f>
        <v/>
      </c>
      <c r="E5009" s="242" t="str">
        <f>IF('ESA Input'!AH4974="","",'ESA Input'!AH4974)</f>
        <v/>
      </c>
      <c r="F5009" s="461" t="str">
        <f>IF('ESA Input'!AH4974="","",IF('ESA Input'!AH4974="YES",'ESA Input'!AG4974,""))</f>
        <v/>
      </c>
      <c r="G5009" s="462"/>
      <c r="H5009" s="201" t="str">
        <f>IF('ESA Input'!AH4974="","",IF('ESA Input'!AH4974="Yes",'ESA Input'!J4974,""))</f>
        <v/>
      </c>
      <c r="I5009" s="227" t="str">
        <f>IF('ESA Input'!AH4974="","",IF('ESA Input'!AH4974="Yes",'ESA Input'!D4974,""))</f>
        <v/>
      </c>
      <c r="J5009" s="235" t="str">
        <f>IF('ESA Input'!AH4974="","",IF('ESA Input'!AH4974="Yes",'ESA Input'!E4974,""))</f>
        <v/>
      </c>
      <c r="K5009" s="29" t="str">
        <f>IF('ESA Input'!AH4974="","",IF('ESA Input'!AH4974="Yes",'ESA Input'!H4974,""))</f>
        <v/>
      </c>
      <c r="L5009" s="236" t="str">
        <f>IF('ESA Input'!AH4974="","",IF('ESA Input'!AH4974="Yes",'ESA Input'!G4974,""))</f>
        <v/>
      </c>
      <c r="M5009" s="31" t="str">
        <f t="shared" si="465"/>
        <v/>
      </c>
      <c r="N5009" s="208" t="str">
        <f t="shared" si="466"/>
        <v/>
      </c>
      <c r="O5009" s="209" t="str">
        <f t="shared" si="467"/>
        <v/>
      </c>
      <c r="P5009" s="209" t="str">
        <f t="shared" si="468"/>
        <v/>
      </c>
      <c r="Q5009" s="31" t="str">
        <f t="shared" si="469"/>
        <v/>
      </c>
      <c r="R5009" s="129" t="s">
        <v>9</v>
      </c>
      <c r="S5009" s="128" t="s">
        <v>9</v>
      </c>
      <c r="T5009" s="1"/>
    </row>
    <row r="5010" spans="1:20" ht="15.75" hidden="1" customHeight="1">
      <c r="A5010" s="1" t="str">
        <f t="shared" si="1"/>
        <v/>
      </c>
      <c r="B5010" s="268" t="str">
        <f t="shared" si="464"/>
        <v>X</v>
      </c>
      <c r="C5010" s="1"/>
      <c r="D5010" s="27" t="str">
        <f>IF('ESA Input'!AH4975="","",IF('ESA Input'!AH4975="Yes",'ESA Input'!B4975,"Ineligible"))</f>
        <v/>
      </c>
      <c r="E5010" s="242" t="str">
        <f>IF('ESA Input'!AH4975="","",'ESA Input'!AH4975)</f>
        <v/>
      </c>
      <c r="F5010" s="461" t="str">
        <f>IF('ESA Input'!AH4975="","",IF('ESA Input'!AH4975="YES",'ESA Input'!AG4975,""))</f>
        <v/>
      </c>
      <c r="G5010" s="462"/>
      <c r="H5010" s="201" t="str">
        <f>IF('ESA Input'!AH4975="","",IF('ESA Input'!AH4975="Yes",'ESA Input'!J4975,""))</f>
        <v/>
      </c>
      <c r="I5010" s="227" t="str">
        <f>IF('ESA Input'!AH4975="","",IF('ESA Input'!AH4975="Yes",'ESA Input'!D4975,""))</f>
        <v/>
      </c>
      <c r="J5010" s="235" t="str">
        <f>IF('ESA Input'!AH4975="","",IF('ESA Input'!AH4975="Yes",'ESA Input'!E4975,""))</f>
        <v/>
      </c>
      <c r="K5010" s="29" t="str">
        <f>IF('ESA Input'!AH4975="","",IF('ESA Input'!AH4975="Yes",'ESA Input'!H4975,""))</f>
        <v/>
      </c>
      <c r="L5010" s="236" t="str">
        <f>IF('ESA Input'!AH4975="","",IF('ESA Input'!AH4975="Yes",'ESA Input'!G4975,""))</f>
        <v/>
      </c>
      <c r="M5010" s="31" t="str">
        <f t="shared" si="465"/>
        <v/>
      </c>
      <c r="N5010" s="208" t="str">
        <f t="shared" si="466"/>
        <v/>
      </c>
      <c r="O5010" s="209" t="str">
        <f t="shared" si="467"/>
        <v/>
      </c>
      <c r="P5010" s="209" t="str">
        <f t="shared" si="468"/>
        <v/>
      </c>
      <c r="Q5010" s="31" t="str">
        <f t="shared" si="469"/>
        <v/>
      </c>
      <c r="R5010" s="129" t="s">
        <v>9</v>
      </c>
      <c r="S5010" s="128" t="s">
        <v>9</v>
      </c>
      <c r="T5010" s="1"/>
    </row>
    <row r="5011" spans="1:20" ht="15.75" hidden="1" customHeight="1">
      <c r="A5011" s="1" t="str">
        <f t="shared" si="1"/>
        <v/>
      </c>
      <c r="B5011" s="268" t="str">
        <f t="shared" si="464"/>
        <v>X</v>
      </c>
      <c r="C5011" s="1"/>
      <c r="D5011" s="27" t="str">
        <f>IF('ESA Input'!AH4976="","",IF('ESA Input'!AH4976="Yes",'ESA Input'!B4976,"Ineligible"))</f>
        <v/>
      </c>
      <c r="E5011" s="242" t="str">
        <f>IF('ESA Input'!AH4976="","",'ESA Input'!AH4976)</f>
        <v/>
      </c>
      <c r="F5011" s="461" t="str">
        <f>IF('ESA Input'!AH4976="","",IF('ESA Input'!AH4976="YES",'ESA Input'!AG4976,""))</f>
        <v/>
      </c>
      <c r="G5011" s="462"/>
      <c r="H5011" s="201" t="str">
        <f>IF('ESA Input'!AH4976="","",IF('ESA Input'!AH4976="Yes",'ESA Input'!J4976,""))</f>
        <v/>
      </c>
      <c r="I5011" s="227" t="str">
        <f>IF('ESA Input'!AH4976="","",IF('ESA Input'!AH4976="Yes",'ESA Input'!D4976,""))</f>
        <v/>
      </c>
      <c r="J5011" s="235" t="str">
        <f>IF('ESA Input'!AH4976="","",IF('ESA Input'!AH4976="Yes",'ESA Input'!E4976,""))</f>
        <v/>
      </c>
      <c r="K5011" s="29" t="str">
        <f>IF('ESA Input'!AH4976="","",IF('ESA Input'!AH4976="Yes",'ESA Input'!H4976,""))</f>
        <v/>
      </c>
      <c r="L5011" s="236" t="str">
        <f>IF('ESA Input'!AH4976="","",IF('ESA Input'!AH4976="Yes",'ESA Input'!G4976,""))</f>
        <v/>
      </c>
      <c r="M5011" s="31" t="str">
        <f t="shared" si="465"/>
        <v/>
      </c>
      <c r="N5011" s="208" t="str">
        <f t="shared" si="466"/>
        <v/>
      </c>
      <c r="O5011" s="209" t="str">
        <f t="shared" si="467"/>
        <v/>
      </c>
      <c r="P5011" s="209" t="str">
        <f t="shared" si="468"/>
        <v/>
      </c>
      <c r="Q5011" s="31" t="str">
        <f t="shared" si="469"/>
        <v/>
      </c>
      <c r="R5011" s="129" t="s">
        <v>9</v>
      </c>
      <c r="S5011" s="128" t="s">
        <v>9</v>
      </c>
      <c r="T5011" s="1"/>
    </row>
    <row r="5012" spans="1:20" ht="15.75" hidden="1" customHeight="1">
      <c r="A5012" s="1" t="str">
        <f t="shared" si="1"/>
        <v/>
      </c>
      <c r="B5012" s="268" t="str">
        <f t="shared" si="464"/>
        <v>X</v>
      </c>
      <c r="C5012" s="1"/>
      <c r="D5012" s="27" t="str">
        <f>IF('ESA Input'!AH4977="","",IF('ESA Input'!AH4977="Yes",'ESA Input'!B4977,"Ineligible"))</f>
        <v/>
      </c>
      <c r="E5012" s="242" t="str">
        <f>IF('ESA Input'!AH4977="","",'ESA Input'!AH4977)</f>
        <v/>
      </c>
      <c r="F5012" s="461" t="str">
        <f>IF('ESA Input'!AH4977="","",IF('ESA Input'!AH4977="YES",'ESA Input'!AG4977,""))</f>
        <v/>
      </c>
      <c r="G5012" s="462"/>
      <c r="H5012" s="201" t="str">
        <f>IF('ESA Input'!AH4977="","",IF('ESA Input'!AH4977="Yes",'ESA Input'!J4977,""))</f>
        <v/>
      </c>
      <c r="I5012" s="227" t="str">
        <f>IF('ESA Input'!AH4977="","",IF('ESA Input'!AH4977="Yes",'ESA Input'!D4977,""))</f>
        <v/>
      </c>
      <c r="J5012" s="235" t="str">
        <f>IF('ESA Input'!AH4977="","",IF('ESA Input'!AH4977="Yes",'ESA Input'!E4977,""))</f>
        <v/>
      </c>
      <c r="K5012" s="29" t="str">
        <f>IF('ESA Input'!AH4977="","",IF('ESA Input'!AH4977="Yes",'ESA Input'!H4977,""))</f>
        <v/>
      </c>
      <c r="L5012" s="236" t="str">
        <f>IF('ESA Input'!AH4977="","",IF('ESA Input'!AH4977="Yes",'ESA Input'!G4977,""))</f>
        <v/>
      </c>
      <c r="M5012" s="31" t="str">
        <f t="shared" si="465"/>
        <v/>
      </c>
      <c r="N5012" s="208" t="str">
        <f t="shared" si="466"/>
        <v/>
      </c>
      <c r="O5012" s="209" t="str">
        <f t="shared" si="467"/>
        <v/>
      </c>
      <c r="P5012" s="209" t="str">
        <f t="shared" si="468"/>
        <v/>
      </c>
      <c r="Q5012" s="31" t="str">
        <f t="shared" si="469"/>
        <v/>
      </c>
      <c r="R5012" s="129" t="s">
        <v>9</v>
      </c>
      <c r="S5012" s="128" t="s">
        <v>9</v>
      </c>
      <c r="T5012" s="1"/>
    </row>
    <row r="5013" spans="1:20" ht="15.75" hidden="1" customHeight="1">
      <c r="A5013" s="1" t="str">
        <f t="shared" si="1"/>
        <v/>
      </c>
      <c r="B5013" s="268" t="str">
        <f t="shared" si="464"/>
        <v>X</v>
      </c>
      <c r="C5013" s="1"/>
      <c r="D5013" s="27" t="str">
        <f>IF('ESA Input'!AH4978="","",IF('ESA Input'!AH4978="Yes",'ESA Input'!B4978,"Ineligible"))</f>
        <v/>
      </c>
      <c r="E5013" s="242" t="str">
        <f>IF('ESA Input'!AH4978="","",'ESA Input'!AH4978)</f>
        <v/>
      </c>
      <c r="F5013" s="461" t="str">
        <f>IF('ESA Input'!AH4978="","",IF('ESA Input'!AH4978="YES",'ESA Input'!AG4978,""))</f>
        <v/>
      </c>
      <c r="G5013" s="462"/>
      <c r="H5013" s="201" t="str">
        <f>IF('ESA Input'!AH4978="","",IF('ESA Input'!AH4978="Yes",'ESA Input'!J4978,""))</f>
        <v/>
      </c>
      <c r="I5013" s="227" t="str">
        <f>IF('ESA Input'!AH4978="","",IF('ESA Input'!AH4978="Yes",'ESA Input'!D4978,""))</f>
        <v/>
      </c>
      <c r="J5013" s="235" t="str">
        <f>IF('ESA Input'!AH4978="","",IF('ESA Input'!AH4978="Yes",'ESA Input'!E4978,""))</f>
        <v/>
      </c>
      <c r="K5013" s="29" t="str">
        <f>IF('ESA Input'!AH4978="","",IF('ESA Input'!AH4978="Yes",'ESA Input'!H4978,""))</f>
        <v/>
      </c>
      <c r="L5013" s="236" t="str">
        <f>IF('ESA Input'!AH4978="","",IF('ESA Input'!AH4978="Yes",'ESA Input'!G4978,""))</f>
        <v/>
      </c>
      <c r="M5013" s="31" t="str">
        <f t="shared" si="465"/>
        <v/>
      </c>
      <c r="N5013" s="208" t="str">
        <f t="shared" si="466"/>
        <v/>
      </c>
      <c r="O5013" s="209" t="str">
        <f t="shared" si="467"/>
        <v/>
      </c>
      <c r="P5013" s="209" t="str">
        <f t="shared" si="468"/>
        <v/>
      </c>
      <c r="Q5013" s="31" t="str">
        <f t="shared" si="469"/>
        <v/>
      </c>
      <c r="R5013" s="129" t="s">
        <v>9</v>
      </c>
      <c r="S5013" s="128" t="s">
        <v>9</v>
      </c>
      <c r="T5013" s="1"/>
    </row>
    <row r="5014" spans="1:20" ht="15.75" hidden="1" customHeight="1">
      <c r="A5014" s="1" t="str">
        <f t="shared" si="1"/>
        <v/>
      </c>
      <c r="B5014" s="268" t="str">
        <f t="shared" si="464"/>
        <v>X</v>
      </c>
      <c r="C5014" s="1"/>
      <c r="D5014" s="27" t="str">
        <f>IF('ESA Input'!AH4979="","",IF('ESA Input'!AH4979="Yes",'ESA Input'!B4979,"Ineligible"))</f>
        <v/>
      </c>
      <c r="E5014" s="242" t="str">
        <f>IF('ESA Input'!AH4979="","",'ESA Input'!AH4979)</f>
        <v/>
      </c>
      <c r="F5014" s="461" t="str">
        <f>IF('ESA Input'!AH4979="","",IF('ESA Input'!AH4979="YES",'ESA Input'!AG4979,""))</f>
        <v/>
      </c>
      <c r="G5014" s="462"/>
      <c r="H5014" s="201" t="str">
        <f>IF('ESA Input'!AH4979="","",IF('ESA Input'!AH4979="Yes",'ESA Input'!J4979,""))</f>
        <v/>
      </c>
      <c r="I5014" s="227" t="str">
        <f>IF('ESA Input'!AH4979="","",IF('ESA Input'!AH4979="Yes",'ESA Input'!D4979,""))</f>
        <v/>
      </c>
      <c r="J5014" s="235" t="str">
        <f>IF('ESA Input'!AH4979="","",IF('ESA Input'!AH4979="Yes",'ESA Input'!E4979,""))</f>
        <v/>
      </c>
      <c r="K5014" s="29" t="str">
        <f>IF('ESA Input'!AH4979="","",IF('ESA Input'!AH4979="Yes",'ESA Input'!H4979,""))</f>
        <v/>
      </c>
      <c r="L5014" s="236" t="str">
        <f>IF('ESA Input'!AH4979="","",IF('ESA Input'!AH4979="Yes",'ESA Input'!G4979,""))</f>
        <v/>
      </c>
      <c r="M5014" s="31" t="str">
        <f t="shared" si="465"/>
        <v/>
      </c>
      <c r="N5014" s="208" t="str">
        <f t="shared" si="466"/>
        <v/>
      </c>
      <c r="O5014" s="209" t="str">
        <f t="shared" si="467"/>
        <v/>
      </c>
      <c r="P5014" s="209" t="str">
        <f t="shared" si="468"/>
        <v/>
      </c>
      <c r="Q5014" s="31" t="str">
        <f t="shared" si="469"/>
        <v/>
      </c>
      <c r="R5014" s="129" t="s">
        <v>9</v>
      </c>
      <c r="S5014" s="128" t="s">
        <v>9</v>
      </c>
      <c r="T5014" s="1"/>
    </row>
    <row r="5015" spans="1:20" ht="15.75" hidden="1" customHeight="1">
      <c r="A5015" s="1" t="str">
        <f t="shared" si="1"/>
        <v/>
      </c>
      <c r="B5015" s="268" t="str">
        <f t="shared" si="464"/>
        <v>X</v>
      </c>
      <c r="C5015" s="1"/>
      <c r="D5015" s="27" t="str">
        <f>IF('ESA Input'!AH4980="","",IF('ESA Input'!AH4980="Yes",'ESA Input'!B4980,"Ineligible"))</f>
        <v/>
      </c>
      <c r="E5015" s="242" t="str">
        <f>IF('ESA Input'!AH4980="","",'ESA Input'!AH4980)</f>
        <v/>
      </c>
      <c r="F5015" s="461" t="str">
        <f>IF('ESA Input'!AH4980="","",IF('ESA Input'!AH4980="YES",'ESA Input'!AG4980,""))</f>
        <v/>
      </c>
      <c r="G5015" s="462"/>
      <c r="H5015" s="201" t="str">
        <f>IF('ESA Input'!AH4980="","",IF('ESA Input'!AH4980="Yes",'ESA Input'!J4980,""))</f>
        <v/>
      </c>
      <c r="I5015" s="227" t="str">
        <f>IF('ESA Input'!AH4980="","",IF('ESA Input'!AH4980="Yes",'ESA Input'!D4980,""))</f>
        <v/>
      </c>
      <c r="J5015" s="235" t="str">
        <f>IF('ESA Input'!AH4980="","",IF('ESA Input'!AH4980="Yes",'ESA Input'!E4980,""))</f>
        <v/>
      </c>
      <c r="K5015" s="29" t="str">
        <f>IF('ESA Input'!AH4980="","",IF('ESA Input'!AH4980="Yes",'ESA Input'!H4980,""))</f>
        <v/>
      </c>
      <c r="L5015" s="236" t="str">
        <f>IF('ESA Input'!AH4980="","",IF('ESA Input'!AH4980="Yes",'ESA Input'!G4980,""))</f>
        <v/>
      </c>
      <c r="M5015" s="31" t="str">
        <f t="shared" si="465"/>
        <v/>
      </c>
      <c r="N5015" s="208" t="str">
        <f t="shared" si="466"/>
        <v/>
      </c>
      <c r="O5015" s="209" t="str">
        <f t="shared" si="467"/>
        <v/>
      </c>
      <c r="P5015" s="209" t="str">
        <f t="shared" si="468"/>
        <v/>
      </c>
      <c r="Q5015" s="31" t="str">
        <f t="shared" si="469"/>
        <v/>
      </c>
      <c r="R5015" s="129" t="s">
        <v>9</v>
      </c>
      <c r="S5015" s="128" t="s">
        <v>9</v>
      </c>
      <c r="T5015" s="1"/>
    </row>
    <row r="5016" spans="1:20" ht="15.75" hidden="1" customHeight="1">
      <c r="A5016" s="1" t="str">
        <f t="shared" si="1"/>
        <v/>
      </c>
      <c r="B5016" s="268" t="str">
        <f t="shared" si="464"/>
        <v>X</v>
      </c>
      <c r="C5016" s="1"/>
      <c r="D5016" s="27" t="str">
        <f>IF('ESA Input'!AH4981="","",IF('ESA Input'!AH4981="Yes",'ESA Input'!B4981,"Ineligible"))</f>
        <v/>
      </c>
      <c r="E5016" s="242" t="str">
        <f>IF('ESA Input'!AH4981="","",'ESA Input'!AH4981)</f>
        <v/>
      </c>
      <c r="F5016" s="461" t="str">
        <f>IF('ESA Input'!AH4981="","",IF('ESA Input'!AH4981="YES",'ESA Input'!AG4981,""))</f>
        <v/>
      </c>
      <c r="G5016" s="462"/>
      <c r="H5016" s="201" t="str">
        <f>IF('ESA Input'!AH4981="","",IF('ESA Input'!AH4981="Yes",'ESA Input'!J4981,""))</f>
        <v/>
      </c>
      <c r="I5016" s="227" t="str">
        <f>IF('ESA Input'!AH4981="","",IF('ESA Input'!AH4981="Yes",'ESA Input'!D4981,""))</f>
        <v/>
      </c>
      <c r="J5016" s="235" t="str">
        <f>IF('ESA Input'!AH4981="","",IF('ESA Input'!AH4981="Yes",'ESA Input'!E4981,""))</f>
        <v/>
      </c>
      <c r="K5016" s="29" t="str">
        <f>IF('ESA Input'!AH4981="","",IF('ESA Input'!AH4981="Yes",'ESA Input'!H4981,""))</f>
        <v/>
      </c>
      <c r="L5016" s="236" t="str">
        <f>IF('ESA Input'!AH4981="","",IF('ESA Input'!AH4981="Yes",'ESA Input'!G4981,""))</f>
        <v/>
      </c>
      <c r="M5016" s="31" t="str">
        <f t="shared" si="465"/>
        <v/>
      </c>
      <c r="N5016" s="208" t="str">
        <f t="shared" si="466"/>
        <v/>
      </c>
      <c r="O5016" s="209" t="str">
        <f t="shared" si="467"/>
        <v/>
      </c>
      <c r="P5016" s="209" t="str">
        <f t="shared" si="468"/>
        <v/>
      </c>
      <c r="Q5016" s="31" t="str">
        <f t="shared" si="469"/>
        <v/>
      </c>
      <c r="R5016" s="129" t="s">
        <v>9</v>
      </c>
      <c r="S5016" s="128" t="s">
        <v>9</v>
      </c>
      <c r="T5016" s="1"/>
    </row>
    <row r="5017" spans="1:20" ht="15.75" hidden="1" customHeight="1">
      <c r="A5017" s="1" t="str">
        <f t="shared" si="1"/>
        <v/>
      </c>
      <c r="B5017" s="268" t="str">
        <f t="shared" si="464"/>
        <v>X</v>
      </c>
      <c r="C5017" s="1"/>
      <c r="D5017" s="27" t="str">
        <f>IF('ESA Input'!AH4982="","",IF('ESA Input'!AH4982="Yes",'ESA Input'!B4982,"Ineligible"))</f>
        <v/>
      </c>
      <c r="E5017" s="242" t="str">
        <f>IF('ESA Input'!AH4982="","",'ESA Input'!AH4982)</f>
        <v/>
      </c>
      <c r="F5017" s="461" t="str">
        <f>IF('ESA Input'!AH4982="","",IF('ESA Input'!AH4982="YES",'ESA Input'!AG4982,""))</f>
        <v/>
      </c>
      <c r="G5017" s="462"/>
      <c r="H5017" s="201" t="str">
        <f>IF('ESA Input'!AH4982="","",IF('ESA Input'!AH4982="Yes",'ESA Input'!J4982,""))</f>
        <v/>
      </c>
      <c r="I5017" s="227" t="str">
        <f>IF('ESA Input'!AH4982="","",IF('ESA Input'!AH4982="Yes",'ESA Input'!D4982,""))</f>
        <v/>
      </c>
      <c r="J5017" s="235" t="str">
        <f>IF('ESA Input'!AH4982="","",IF('ESA Input'!AH4982="Yes",'ESA Input'!E4982,""))</f>
        <v/>
      </c>
      <c r="K5017" s="29" t="str">
        <f>IF('ESA Input'!AH4982="","",IF('ESA Input'!AH4982="Yes",'ESA Input'!H4982,""))</f>
        <v/>
      </c>
      <c r="L5017" s="236" t="str">
        <f>IF('ESA Input'!AH4982="","",IF('ESA Input'!AH4982="Yes",'ESA Input'!G4982,""))</f>
        <v/>
      </c>
      <c r="M5017" s="31" t="str">
        <f t="shared" si="465"/>
        <v/>
      </c>
      <c r="N5017" s="208" t="str">
        <f t="shared" si="466"/>
        <v/>
      </c>
      <c r="O5017" s="209" t="str">
        <f t="shared" si="467"/>
        <v/>
      </c>
      <c r="P5017" s="209" t="str">
        <f t="shared" si="468"/>
        <v/>
      </c>
      <c r="Q5017" s="31" t="str">
        <f t="shared" si="469"/>
        <v/>
      </c>
      <c r="R5017" s="129" t="s">
        <v>9</v>
      </c>
      <c r="S5017" s="128" t="s">
        <v>9</v>
      </c>
      <c r="T5017" s="1"/>
    </row>
    <row r="5018" spans="1:20" ht="15.75" hidden="1" customHeight="1">
      <c r="A5018" s="1" t="str">
        <f t="shared" si="1"/>
        <v/>
      </c>
      <c r="B5018" s="268" t="str">
        <f t="shared" si="464"/>
        <v>X</v>
      </c>
      <c r="C5018" s="1"/>
      <c r="D5018" s="27" t="str">
        <f>IF('ESA Input'!AH4983="","",IF('ESA Input'!AH4983="Yes",'ESA Input'!B4983,"Ineligible"))</f>
        <v/>
      </c>
      <c r="E5018" s="242" t="str">
        <f>IF('ESA Input'!AH4983="","",'ESA Input'!AH4983)</f>
        <v/>
      </c>
      <c r="F5018" s="461" t="str">
        <f>IF('ESA Input'!AH4983="","",IF('ESA Input'!AH4983="YES",'ESA Input'!AG4983,""))</f>
        <v/>
      </c>
      <c r="G5018" s="462"/>
      <c r="H5018" s="201" t="str">
        <f>IF('ESA Input'!AH4983="","",IF('ESA Input'!AH4983="Yes",'ESA Input'!J4983,""))</f>
        <v/>
      </c>
      <c r="I5018" s="227" t="str">
        <f>IF('ESA Input'!AH4983="","",IF('ESA Input'!AH4983="Yes",'ESA Input'!D4983,""))</f>
        <v/>
      </c>
      <c r="J5018" s="235" t="str">
        <f>IF('ESA Input'!AH4983="","",IF('ESA Input'!AH4983="Yes",'ESA Input'!E4983,""))</f>
        <v/>
      </c>
      <c r="K5018" s="29" t="str">
        <f>IF('ESA Input'!AH4983="","",IF('ESA Input'!AH4983="Yes",'ESA Input'!H4983,""))</f>
        <v/>
      </c>
      <c r="L5018" s="236" t="str">
        <f>IF('ESA Input'!AH4983="","",IF('ESA Input'!AH4983="Yes",'ESA Input'!G4983,""))</f>
        <v/>
      </c>
      <c r="M5018" s="31" t="str">
        <f t="shared" si="465"/>
        <v/>
      </c>
      <c r="N5018" s="208" t="str">
        <f t="shared" si="466"/>
        <v/>
      </c>
      <c r="O5018" s="209" t="str">
        <f t="shared" si="467"/>
        <v/>
      </c>
      <c r="P5018" s="209" t="str">
        <f t="shared" si="468"/>
        <v/>
      </c>
      <c r="Q5018" s="31" t="str">
        <f t="shared" si="469"/>
        <v/>
      </c>
      <c r="R5018" s="129" t="s">
        <v>9</v>
      </c>
      <c r="S5018" s="128" t="s">
        <v>9</v>
      </c>
      <c r="T5018" s="1"/>
    </row>
    <row r="5019" spans="1:20" ht="15.75" hidden="1" customHeight="1">
      <c r="A5019" s="1" t="str">
        <f t="shared" si="1"/>
        <v/>
      </c>
      <c r="B5019" s="268" t="str">
        <f t="shared" si="464"/>
        <v>X</v>
      </c>
      <c r="C5019" s="1"/>
      <c r="D5019" s="27" t="str">
        <f>IF('ESA Input'!AH4984="","",IF('ESA Input'!AH4984="Yes",'ESA Input'!B4984,"Ineligible"))</f>
        <v/>
      </c>
      <c r="E5019" s="242" t="str">
        <f>IF('ESA Input'!AH4984="","",'ESA Input'!AH4984)</f>
        <v/>
      </c>
      <c r="F5019" s="461" t="str">
        <f>IF('ESA Input'!AH4984="","",IF('ESA Input'!AH4984="YES",'ESA Input'!AG4984,""))</f>
        <v/>
      </c>
      <c r="G5019" s="462"/>
      <c r="H5019" s="201" t="str">
        <f>IF('ESA Input'!AH4984="","",IF('ESA Input'!AH4984="Yes",'ESA Input'!J4984,""))</f>
        <v/>
      </c>
      <c r="I5019" s="227" t="str">
        <f>IF('ESA Input'!AH4984="","",IF('ESA Input'!AH4984="Yes",'ESA Input'!D4984,""))</f>
        <v/>
      </c>
      <c r="J5019" s="235" t="str">
        <f>IF('ESA Input'!AH4984="","",IF('ESA Input'!AH4984="Yes",'ESA Input'!E4984,""))</f>
        <v/>
      </c>
      <c r="K5019" s="29" t="str">
        <f>IF('ESA Input'!AH4984="","",IF('ESA Input'!AH4984="Yes",'ESA Input'!H4984,""))</f>
        <v/>
      </c>
      <c r="L5019" s="236" t="str">
        <f>IF('ESA Input'!AH4984="","",IF('ESA Input'!AH4984="Yes",'ESA Input'!G4984,""))</f>
        <v/>
      </c>
      <c r="M5019" s="31" t="str">
        <f t="shared" si="465"/>
        <v/>
      </c>
      <c r="N5019" s="208" t="str">
        <f t="shared" si="466"/>
        <v/>
      </c>
      <c r="O5019" s="209" t="str">
        <f t="shared" si="467"/>
        <v/>
      </c>
      <c r="P5019" s="209" t="str">
        <f t="shared" si="468"/>
        <v/>
      </c>
      <c r="Q5019" s="31" t="str">
        <f t="shared" si="469"/>
        <v/>
      </c>
      <c r="R5019" s="129" t="s">
        <v>9</v>
      </c>
      <c r="S5019" s="128" t="s">
        <v>9</v>
      </c>
      <c r="T5019" s="1"/>
    </row>
    <row r="5020" spans="1:20" ht="15.75" hidden="1" customHeight="1">
      <c r="A5020" s="1" t="str">
        <f t="shared" si="1"/>
        <v/>
      </c>
      <c r="B5020" s="268" t="str">
        <f t="shared" si="464"/>
        <v>X</v>
      </c>
      <c r="C5020" s="1"/>
      <c r="D5020" s="27" t="str">
        <f>IF('ESA Input'!AH4985="","",IF('ESA Input'!AH4985="Yes",'ESA Input'!B4985,"Ineligible"))</f>
        <v/>
      </c>
      <c r="E5020" s="242" t="str">
        <f>IF('ESA Input'!AH4985="","",'ESA Input'!AH4985)</f>
        <v/>
      </c>
      <c r="F5020" s="461" t="str">
        <f>IF('ESA Input'!AH4985="","",IF('ESA Input'!AH4985="YES",'ESA Input'!AG4985,""))</f>
        <v/>
      </c>
      <c r="G5020" s="462"/>
      <c r="H5020" s="201" t="str">
        <f>IF('ESA Input'!AH4985="","",IF('ESA Input'!AH4985="Yes",'ESA Input'!J4985,""))</f>
        <v/>
      </c>
      <c r="I5020" s="227" t="str">
        <f>IF('ESA Input'!AH4985="","",IF('ESA Input'!AH4985="Yes",'ESA Input'!D4985,""))</f>
        <v/>
      </c>
      <c r="J5020" s="235" t="str">
        <f>IF('ESA Input'!AH4985="","",IF('ESA Input'!AH4985="Yes",'ESA Input'!E4985,""))</f>
        <v/>
      </c>
      <c r="K5020" s="29" t="str">
        <f>IF('ESA Input'!AH4985="","",IF('ESA Input'!AH4985="Yes",'ESA Input'!H4985,""))</f>
        <v/>
      </c>
      <c r="L5020" s="236" t="str">
        <f>IF('ESA Input'!AH4985="","",IF('ESA Input'!AH4985="Yes",'ESA Input'!G4985,""))</f>
        <v/>
      </c>
      <c r="M5020" s="31" t="str">
        <f t="shared" si="465"/>
        <v/>
      </c>
      <c r="N5020" s="208" t="str">
        <f t="shared" si="466"/>
        <v/>
      </c>
      <c r="O5020" s="209" t="str">
        <f t="shared" si="467"/>
        <v/>
      </c>
      <c r="P5020" s="209" t="str">
        <f t="shared" si="468"/>
        <v/>
      </c>
      <c r="Q5020" s="31" t="str">
        <f t="shared" si="469"/>
        <v/>
      </c>
      <c r="R5020" s="129" t="s">
        <v>9</v>
      </c>
      <c r="S5020" s="128" t="s">
        <v>9</v>
      </c>
      <c r="T5020" s="1"/>
    </row>
    <row r="5021" spans="1:20" ht="17.25" hidden="1" customHeight="1" thickBot="1">
      <c r="A5021" s="1" t="s">
        <v>133</v>
      </c>
      <c r="B5021" s="268" t="str">
        <f t="shared" si="464"/>
        <v>X</v>
      </c>
      <c r="C5021" s="1"/>
      <c r="D5021" s="240" t="s">
        <v>134</v>
      </c>
      <c r="E5021" s="239" t="s">
        <v>134</v>
      </c>
      <c r="F5021" s="486" t="s">
        <v>134</v>
      </c>
      <c r="G5021" s="487"/>
      <c r="H5021" s="239" t="s">
        <v>134</v>
      </c>
      <c r="I5021" s="241" t="s">
        <v>134</v>
      </c>
      <c r="J5021" s="232" t="s">
        <v>134</v>
      </c>
      <c r="K5021" s="238" t="s">
        <v>134</v>
      </c>
      <c r="L5021" s="239" t="s">
        <v>134</v>
      </c>
      <c r="M5021" s="237" t="s">
        <v>134</v>
      </c>
      <c r="N5021" s="240" t="s">
        <v>134</v>
      </c>
      <c r="O5021" s="239" t="s">
        <v>134</v>
      </c>
      <c r="P5021" s="239" t="s">
        <v>134</v>
      </c>
      <c r="Q5021" s="241" t="s">
        <v>134</v>
      </c>
      <c r="R5021" s="87" t="s">
        <v>134</v>
      </c>
      <c r="S5021" s="241" t="s">
        <v>134</v>
      </c>
      <c r="T5021" s="1"/>
    </row>
    <row r="5022" spans="1:20" ht="15.75" customHeight="1" thickBot="1">
      <c r="A5022" s="34">
        <v>1</v>
      </c>
      <c r="B5022" s="268"/>
      <c r="C5022" s="1"/>
      <c r="D5022" s="469" t="s">
        <v>81</v>
      </c>
      <c r="E5022" s="470"/>
      <c r="F5022" s="470"/>
      <c r="G5022" s="470"/>
      <c r="H5022" s="382"/>
      <c r="I5022" s="382"/>
      <c r="J5022" s="382"/>
      <c r="K5022" s="382"/>
      <c r="L5022" s="382"/>
      <c r="M5022" s="382"/>
      <c r="N5022" s="382"/>
      <c r="O5022" s="382"/>
      <c r="P5022" s="382"/>
      <c r="Q5022" s="382"/>
      <c r="R5022" s="382"/>
      <c r="S5022" s="383"/>
      <c r="T5022" s="1"/>
    </row>
    <row r="5023" spans="1:20" ht="15.75" customHeight="1">
      <c r="A5023" s="1"/>
      <c r="B5023" s="268"/>
      <c r="C5023" s="1"/>
      <c r="D5023" s="1"/>
      <c r="E5023" s="214"/>
      <c r="F5023" s="210"/>
      <c r="G5023" s="210"/>
      <c r="H5023" s="1"/>
      <c r="I5023" s="1"/>
      <c r="J5023" s="1"/>
      <c r="K5023" s="1"/>
      <c r="L5023" s="1"/>
      <c r="M5023" s="1"/>
      <c r="N5023" s="1"/>
      <c r="O5023" s="1"/>
      <c r="P5023" s="1"/>
      <c r="Q5023" s="1"/>
      <c r="R5023" s="1"/>
      <c r="S5023" s="1"/>
      <c r="T5023" s="1"/>
    </row>
    <row r="5024" spans="1:20" ht="7.5" hidden="1" customHeight="1">
      <c r="A5024" s="1"/>
      <c r="B5024" s="268"/>
      <c r="C5024" s="4"/>
      <c r="D5024" s="4"/>
      <c r="E5024" s="216"/>
      <c r="F5024" s="193"/>
      <c r="G5024" s="281"/>
      <c r="H5024" s="4"/>
      <c r="I5024" s="4"/>
      <c r="J5024" s="4"/>
      <c r="K5024" s="4"/>
      <c r="L5024" s="4"/>
      <c r="M5024" s="4"/>
      <c r="N5024" s="4"/>
      <c r="O5024" s="4"/>
      <c r="P5024" s="4"/>
      <c r="Q5024" s="4"/>
      <c r="R5024" s="4"/>
      <c r="S5024" s="4"/>
      <c r="T5024" s="4"/>
    </row>
    <row r="5025" spans="1:20" ht="15.75" hidden="1" customHeight="1">
      <c r="A5025" s="1"/>
      <c r="B5025" s="268"/>
      <c r="C5025" s="1" t="s">
        <v>82</v>
      </c>
      <c r="D5025" s="1"/>
      <c r="E5025" s="214"/>
      <c r="F5025" s="192"/>
      <c r="G5025" s="280"/>
      <c r="H5025" s="1"/>
      <c r="I5025" s="1"/>
      <c r="J5025" s="1"/>
      <c r="K5025" s="1"/>
      <c r="L5025" s="1"/>
      <c r="M5025" s="1"/>
      <c r="N5025" s="1"/>
      <c r="O5025" s="1"/>
      <c r="P5025" s="1"/>
      <c r="Q5025" s="1"/>
      <c r="R5025" s="1"/>
      <c r="S5025" s="1"/>
      <c r="T5025" s="56" t="s">
        <v>83</v>
      </c>
    </row>
    <row r="5026" spans="1:20" ht="15.75" hidden="1" customHeight="1">
      <c r="A5026" s="1"/>
      <c r="B5026" s="268"/>
      <c r="C5026" s="57" t="s">
        <v>84</v>
      </c>
      <c r="D5026" s="1"/>
      <c r="E5026" s="214"/>
      <c r="F5026" s="192"/>
      <c r="G5026" s="280"/>
      <c r="H5026" s="1"/>
      <c r="I5026" s="1"/>
      <c r="J5026" s="1"/>
      <c r="K5026" s="1"/>
      <c r="L5026" s="1"/>
      <c r="M5026" s="1"/>
      <c r="N5026" s="1"/>
      <c r="O5026" s="1"/>
      <c r="P5026" s="1"/>
      <c r="Q5026" s="1"/>
      <c r="R5026" s="1"/>
      <c r="S5026" s="1"/>
      <c r="T5026" s="1"/>
    </row>
    <row r="5027" spans="1:20" ht="15.75" customHeight="1">
      <c r="A5027" s="1"/>
      <c r="B5027" s="268"/>
      <c r="C5027" s="1"/>
      <c r="D5027" s="1"/>
      <c r="E5027" s="214"/>
      <c r="F5027" s="192"/>
      <c r="G5027" s="280"/>
      <c r="H5027" s="1"/>
      <c r="I5027" s="1"/>
      <c r="J5027" s="1"/>
      <c r="K5027" s="1"/>
      <c r="L5027" s="1"/>
      <c r="M5027" s="1"/>
      <c r="N5027" s="1"/>
      <c r="O5027" s="1"/>
      <c r="P5027" s="1"/>
      <c r="Q5027" s="1"/>
      <c r="R5027" s="1"/>
      <c r="S5027" s="1"/>
      <c r="T5027" s="1"/>
    </row>
    <row r="5028" spans="1:20" ht="47.25" customHeight="1">
      <c r="A5028" s="1"/>
      <c r="B5028" s="268"/>
      <c r="C5028" s="211" t="s">
        <v>197</v>
      </c>
      <c r="D5028" s="475" t="s">
        <v>307</v>
      </c>
      <c r="E5028" s="475"/>
      <c r="F5028" s="475"/>
      <c r="G5028" s="475"/>
      <c r="H5028" s="475"/>
      <c r="I5028" s="475"/>
      <c r="J5028" s="475"/>
      <c r="K5028" s="475"/>
      <c r="L5028" s="475"/>
      <c r="M5028" s="475"/>
      <c r="N5028" s="475"/>
      <c r="O5028" s="475"/>
      <c r="P5028" s="475"/>
      <c r="Q5028" s="475"/>
      <c r="R5028" s="475"/>
      <c r="S5028" s="475"/>
      <c r="T5028" s="206"/>
    </row>
    <row r="5030" spans="1:20" ht="15" customHeight="1">
      <c r="C5030" s="468" t="str">
        <f>Version</f>
        <v>Version 007.21.10.26</v>
      </c>
      <c r="D5030" s="468"/>
      <c r="E5030" s="218"/>
      <c r="F5030" s="194"/>
      <c r="G5030" s="282"/>
    </row>
    <row r="5031" spans="1:20" ht="15" customHeight="1" thickBot="1"/>
    <row r="5032" spans="1:20" ht="5.0999999999999996" customHeight="1" thickTop="1">
      <c r="C5032" s="465"/>
      <c r="D5032" s="465"/>
      <c r="E5032" s="465"/>
      <c r="F5032" s="465"/>
      <c r="G5032" s="465"/>
      <c r="H5032" s="465"/>
      <c r="I5032" s="465"/>
      <c r="J5032" s="465"/>
      <c r="K5032" s="465"/>
      <c r="L5032" s="465"/>
      <c r="M5032" s="465"/>
      <c r="N5032" s="465"/>
      <c r="O5032" s="465"/>
      <c r="P5032" s="465"/>
      <c r="Q5032" s="465"/>
      <c r="R5032" s="465"/>
      <c r="S5032" s="465"/>
      <c r="T5032" s="465"/>
    </row>
    <row r="5033" spans="1:20" ht="15" customHeight="1">
      <c r="C5033" s="117" t="s">
        <v>198</v>
      </c>
      <c r="I5033" s="118" t="s">
        <v>234</v>
      </c>
      <c r="M5033" s="118"/>
      <c r="O5033" s="118"/>
      <c r="R5033" s="259"/>
      <c r="S5033" s="267"/>
      <c r="T5033" s="267" t="s">
        <v>223</v>
      </c>
    </row>
  </sheetData>
  <sheetProtection algorithmName="SHA-512" hashValue="06+qVtIDeiMo1PxRtbqH1RY88qK4avlZFh2POOyRnWLzh6SvApO1YHu217ZtCyME38335ENzfgi7K+PhQvPYiw==" saltValue="0gInpDGm2mB9cn9CKl2iIg==" spinCount="100000" sheet="1" selectLockedCells="1"/>
  <autoFilter ref="A36:S5022" xr:uid="{00000000-0001-0000-0200-000000000000}">
    <filterColumn colId="0">
      <filters>
        <filter val="1"/>
      </filters>
    </filterColumn>
    <filterColumn colId="5" showButton="0"/>
  </autoFilter>
  <mergeCells count="5016">
    <mergeCell ref="E2:Q2"/>
    <mergeCell ref="H26:J26"/>
    <mergeCell ref="K26:L26"/>
    <mergeCell ref="O21:S21"/>
    <mergeCell ref="R33:S33"/>
    <mergeCell ref="F5017:G5017"/>
    <mergeCell ref="F5018:G5018"/>
    <mergeCell ref="F5019:G5019"/>
    <mergeCell ref="F5020:G5020"/>
    <mergeCell ref="F5021:G5021"/>
    <mergeCell ref="F5012:G5012"/>
    <mergeCell ref="F5013:G5013"/>
    <mergeCell ref="F5014:G5014"/>
    <mergeCell ref="F5015:G5015"/>
    <mergeCell ref="F5016:G5016"/>
    <mergeCell ref="F5007:G5007"/>
    <mergeCell ref="F5008:G5008"/>
    <mergeCell ref="F5009:G5009"/>
    <mergeCell ref="F5010:G5010"/>
    <mergeCell ref="F5011:G5011"/>
    <mergeCell ref="F5002:G5002"/>
    <mergeCell ref="F5003:G5003"/>
    <mergeCell ref="F5004:G5004"/>
    <mergeCell ref="F5005:G5005"/>
    <mergeCell ref="F5006:G5006"/>
    <mergeCell ref="F4997:G4997"/>
    <mergeCell ref="F4998:G4998"/>
    <mergeCell ref="F4999:G4999"/>
    <mergeCell ref="F5000:G5000"/>
    <mergeCell ref="F5001:G5001"/>
    <mergeCell ref="F4992:G4992"/>
    <mergeCell ref="F4993:G4993"/>
    <mergeCell ref="F4994:G4994"/>
    <mergeCell ref="F4995:G4995"/>
    <mergeCell ref="F4996:G4996"/>
    <mergeCell ref="F4987:G4987"/>
    <mergeCell ref="F4988:G4988"/>
    <mergeCell ref="F4989:G4989"/>
    <mergeCell ref="F4990:G4990"/>
    <mergeCell ref="F4991:G4991"/>
    <mergeCell ref="F4982:G4982"/>
    <mergeCell ref="F4983:G4983"/>
    <mergeCell ref="F4984:G4984"/>
    <mergeCell ref="F4985:G4985"/>
    <mergeCell ref="F4986:G4986"/>
    <mergeCell ref="F4977:G4977"/>
    <mergeCell ref="F4978:G4978"/>
    <mergeCell ref="F4979:G4979"/>
    <mergeCell ref="F4980:G4980"/>
    <mergeCell ref="F4981:G4981"/>
    <mergeCell ref="F4972:G4972"/>
    <mergeCell ref="F4973:G4973"/>
    <mergeCell ref="F4974:G4974"/>
    <mergeCell ref="F4975:G4975"/>
    <mergeCell ref="F4976:G4976"/>
    <mergeCell ref="F4967:G4967"/>
    <mergeCell ref="F4968:G4968"/>
    <mergeCell ref="F4969:G4969"/>
    <mergeCell ref="F4970:G4970"/>
    <mergeCell ref="F4971:G4971"/>
    <mergeCell ref="F4962:G4962"/>
    <mergeCell ref="F4963:G4963"/>
    <mergeCell ref="F4964:G4964"/>
    <mergeCell ref="F4965:G4965"/>
    <mergeCell ref="F4966:G4966"/>
    <mergeCell ref="F4957:G4957"/>
    <mergeCell ref="F4958:G4958"/>
    <mergeCell ref="F4959:G4959"/>
    <mergeCell ref="F4960:G4960"/>
    <mergeCell ref="F4961:G4961"/>
    <mergeCell ref="F4952:G4952"/>
    <mergeCell ref="F4953:G4953"/>
    <mergeCell ref="F4954:G4954"/>
    <mergeCell ref="F4955:G4955"/>
    <mergeCell ref="F4956:G4956"/>
    <mergeCell ref="F4947:G4947"/>
    <mergeCell ref="F4948:G4948"/>
    <mergeCell ref="F4949:G4949"/>
    <mergeCell ref="F4950:G4950"/>
    <mergeCell ref="F4951:G4951"/>
    <mergeCell ref="F4942:G4942"/>
    <mergeCell ref="F4943:G4943"/>
    <mergeCell ref="F4944:G4944"/>
    <mergeCell ref="F4945:G4945"/>
    <mergeCell ref="F4946:G4946"/>
    <mergeCell ref="F4937:G4937"/>
    <mergeCell ref="F4938:G4938"/>
    <mergeCell ref="F4939:G4939"/>
    <mergeCell ref="F4940:G4940"/>
    <mergeCell ref="F4941:G4941"/>
    <mergeCell ref="F4932:G4932"/>
    <mergeCell ref="F4933:G4933"/>
    <mergeCell ref="F4934:G4934"/>
    <mergeCell ref="F4935:G4935"/>
    <mergeCell ref="F4936:G4936"/>
    <mergeCell ref="F4927:G4927"/>
    <mergeCell ref="F4928:G4928"/>
    <mergeCell ref="F4929:G4929"/>
    <mergeCell ref="F4930:G4930"/>
    <mergeCell ref="F4931:G4931"/>
    <mergeCell ref="F4922:G4922"/>
    <mergeCell ref="F4923:G4923"/>
    <mergeCell ref="F4924:G4924"/>
    <mergeCell ref="F4925:G4925"/>
    <mergeCell ref="F4926:G4926"/>
    <mergeCell ref="F4917:G4917"/>
    <mergeCell ref="F4918:G4918"/>
    <mergeCell ref="F4919:G4919"/>
    <mergeCell ref="F4920:G4920"/>
    <mergeCell ref="F4921:G4921"/>
    <mergeCell ref="F4912:G4912"/>
    <mergeCell ref="F4913:G4913"/>
    <mergeCell ref="F4914:G4914"/>
    <mergeCell ref="F4915:G4915"/>
    <mergeCell ref="F4916:G4916"/>
    <mergeCell ref="F4907:G4907"/>
    <mergeCell ref="F4908:G4908"/>
    <mergeCell ref="F4909:G4909"/>
    <mergeCell ref="F4910:G4910"/>
    <mergeCell ref="F4911:G4911"/>
    <mergeCell ref="F4902:G4902"/>
    <mergeCell ref="F4903:G4903"/>
    <mergeCell ref="F4904:G4904"/>
    <mergeCell ref="F4905:G4905"/>
    <mergeCell ref="F4906:G4906"/>
    <mergeCell ref="F4897:G4897"/>
    <mergeCell ref="F4898:G4898"/>
    <mergeCell ref="F4899:G4899"/>
    <mergeCell ref="F4900:G4900"/>
    <mergeCell ref="F4901:G4901"/>
    <mergeCell ref="F4892:G4892"/>
    <mergeCell ref="F4893:G4893"/>
    <mergeCell ref="F4894:G4894"/>
    <mergeCell ref="F4895:G4895"/>
    <mergeCell ref="F4896:G4896"/>
    <mergeCell ref="F4887:G4887"/>
    <mergeCell ref="F4888:G4888"/>
    <mergeCell ref="F4889:G4889"/>
    <mergeCell ref="F4890:G4890"/>
    <mergeCell ref="F4891:G4891"/>
    <mergeCell ref="F4882:G4882"/>
    <mergeCell ref="F4883:G4883"/>
    <mergeCell ref="F4884:G4884"/>
    <mergeCell ref="F4885:G4885"/>
    <mergeCell ref="F4886:G4886"/>
    <mergeCell ref="F4877:G4877"/>
    <mergeCell ref="F4878:G4878"/>
    <mergeCell ref="F4879:G4879"/>
    <mergeCell ref="F4880:G4880"/>
    <mergeCell ref="F4881:G4881"/>
    <mergeCell ref="F4872:G4872"/>
    <mergeCell ref="F4873:G4873"/>
    <mergeCell ref="F4874:G4874"/>
    <mergeCell ref="F4875:G4875"/>
    <mergeCell ref="F4876:G4876"/>
    <mergeCell ref="F4867:G4867"/>
    <mergeCell ref="F4868:G4868"/>
    <mergeCell ref="F4869:G4869"/>
    <mergeCell ref="F4870:G4870"/>
    <mergeCell ref="F4871:G4871"/>
    <mergeCell ref="F4862:G4862"/>
    <mergeCell ref="F4863:G4863"/>
    <mergeCell ref="F4864:G4864"/>
    <mergeCell ref="F4865:G4865"/>
    <mergeCell ref="F4866:G4866"/>
    <mergeCell ref="F4857:G4857"/>
    <mergeCell ref="F4858:G4858"/>
    <mergeCell ref="F4859:G4859"/>
    <mergeCell ref="F4860:G4860"/>
    <mergeCell ref="F4861:G4861"/>
    <mergeCell ref="F4852:G4852"/>
    <mergeCell ref="F4853:G4853"/>
    <mergeCell ref="F4854:G4854"/>
    <mergeCell ref="F4855:G4855"/>
    <mergeCell ref="F4856:G4856"/>
    <mergeCell ref="F4847:G4847"/>
    <mergeCell ref="F4848:G4848"/>
    <mergeCell ref="F4849:G4849"/>
    <mergeCell ref="F4850:G4850"/>
    <mergeCell ref="F4851:G4851"/>
    <mergeCell ref="F4842:G4842"/>
    <mergeCell ref="F4843:G4843"/>
    <mergeCell ref="F4844:G4844"/>
    <mergeCell ref="F4845:G4845"/>
    <mergeCell ref="F4846:G4846"/>
    <mergeCell ref="F4837:G4837"/>
    <mergeCell ref="F4838:G4838"/>
    <mergeCell ref="F4839:G4839"/>
    <mergeCell ref="F4840:G4840"/>
    <mergeCell ref="F4841:G4841"/>
    <mergeCell ref="F4832:G4832"/>
    <mergeCell ref="F4833:G4833"/>
    <mergeCell ref="F4834:G4834"/>
    <mergeCell ref="F4835:G4835"/>
    <mergeCell ref="F4836:G4836"/>
    <mergeCell ref="F4827:G4827"/>
    <mergeCell ref="F4828:G4828"/>
    <mergeCell ref="F4829:G4829"/>
    <mergeCell ref="F4830:G4830"/>
    <mergeCell ref="F4831:G4831"/>
    <mergeCell ref="F4822:G4822"/>
    <mergeCell ref="F4823:G4823"/>
    <mergeCell ref="F4824:G4824"/>
    <mergeCell ref="F4825:G4825"/>
    <mergeCell ref="F4826:G4826"/>
    <mergeCell ref="F4817:G4817"/>
    <mergeCell ref="F4818:G4818"/>
    <mergeCell ref="F4819:G4819"/>
    <mergeCell ref="F4820:G4820"/>
    <mergeCell ref="F4821:G4821"/>
    <mergeCell ref="F4812:G4812"/>
    <mergeCell ref="F4813:G4813"/>
    <mergeCell ref="F4814:G4814"/>
    <mergeCell ref="F4815:G4815"/>
    <mergeCell ref="F4816:G4816"/>
    <mergeCell ref="F4807:G4807"/>
    <mergeCell ref="F4808:G4808"/>
    <mergeCell ref="F4809:G4809"/>
    <mergeCell ref="F4810:G4810"/>
    <mergeCell ref="F4811:G4811"/>
    <mergeCell ref="F4802:G4802"/>
    <mergeCell ref="F4803:G4803"/>
    <mergeCell ref="F4804:G4804"/>
    <mergeCell ref="F4805:G4805"/>
    <mergeCell ref="F4806:G4806"/>
    <mergeCell ref="F4797:G4797"/>
    <mergeCell ref="F4798:G4798"/>
    <mergeCell ref="F4799:G4799"/>
    <mergeCell ref="F4800:G4800"/>
    <mergeCell ref="F4801:G4801"/>
    <mergeCell ref="F4792:G4792"/>
    <mergeCell ref="F4793:G4793"/>
    <mergeCell ref="F4794:G4794"/>
    <mergeCell ref="F4795:G4795"/>
    <mergeCell ref="F4796:G4796"/>
    <mergeCell ref="F4787:G4787"/>
    <mergeCell ref="F4788:G4788"/>
    <mergeCell ref="F4789:G4789"/>
    <mergeCell ref="F4790:G4790"/>
    <mergeCell ref="F4791:G4791"/>
    <mergeCell ref="F4782:G4782"/>
    <mergeCell ref="F4783:G4783"/>
    <mergeCell ref="F4784:G4784"/>
    <mergeCell ref="F4785:G4785"/>
    <mergeCell ref="F4786:G4786"/>
    <mergeCell ref="F4777:G4777"/>
    <mergeCell ref="F4778:G4778"/>
    <mergeCell ref="F4779:G4779"/>
    <mergeCell ref="F4780:G4780"/>
    <mergeCell ref="F4781:G4781"/>
    <mergeCell ref="F4772:G4772"/>
    <mergeCell ref="F4773:G4773"/>
    <mergeCell ref="F4774:G4774"/>
    <mergeCell ref="F4775:G4775"/>
    <mergeCell ref="F4776:G4776"/>
    <mergeCell ref="F4767:G4767"/>
    <mergeCell ref="F4768:G4768"/>
    <mergeCell ref="F4769:G4769"/>
    <mergeCell ref="F4770:G4770"/>
    <mergeCell ref="F4771:G4771"/>
    <mergeCell ref="F4762:G4762"/>
    <mergeCell ref="F4763:G4763"/>
    <mergeCell ref="F4764:G4764"/>
    <mergeCell ref="F4765:G4765"/>
    <mergeCell ref="F4766:G4766"/>
    <mergeCell ref="F4757:G4757"/>
    <mergeCell ref="F4758:G4758"/>
    <mergeCell ref="F4759:G4759"/>
    <mergeCell ref="F4760:G4760"/>
    <mergeCell ref="F4761:G4761"/>
    <mergeCell ref="F4752:G4752"/>
    <mergeCell ref="F4753:G4753"/>
    <mergeCell ref="F4754:G4754"/>
    <mergeCell ref="F4755:G4755"/>
    <mergeCell ref="F4756:G4756"/>
    <mergeCell ref="F4747:G4747"/>
    <mergeCell ref="F4748:G4748"/>
    <mergeCell ref="F4749:G4749"/>
    <mergeCell ref="F4750:G4750"/>
    <mergeCell ref="F4751:G4751"/>
    <mergeCell ref="F4742:G4742"/>
    <mergeCell ref="F4743:G4743"/>
    <mergeCell ref="F4744:G4744"/>
    <mergeCell ref="F4745:G4745"/>
    <mergeCell ref="F4746:G4746"/>
    <mergeCell ref="F4737:G4737"/>
    <mergeCell ref="F4738:G4738"/>
    <mergeCell ref="F4739:G4739"/>
    <mergeCell ref="F4740:G4740"/>
    <mergeCell ref="F4741:G4741"/>
    <mergeCell ref="F4732:G4732"/>
    <mergeCell ref="F4733:G4733"/>
    <mergeCell ref="F4734:G4734"/>
    <mergeCell ref="F4735:G4735"/>
    <mergeCell ref="F4736:G4736"/>
    <mergeCell ref="F4727:G4727"/>
    <mergeCell ref="F4728:G4728"/>
    <mergeCell ref="F4729:G4729"/>
    <mergeCell ref="F4730:G4730"/>
    <mergeCell ref="F4731:G4731"/>
    <mergeCell ref="F4722:G4722"/>
    <mergeCell ref="F4723:G4723"/>
    <mergeCell ref="F4724:G4724"/>
    <mergeCell ref="F4725:G4725"/>
    <mergeCell ref="F4726:G4726"/>
    <mergeCell ref="F4717:G4717"/>
    <mergeCell ref="F4718:G4718"/>
    <mergeCell ref="F4719:G4719"/>
    <mergeCell ref="F4720:G4720"/>
    <mergeCell ref="F4721:G4721"/>
    <mergeCell ref="F4712:G4712"/>
    <mergeCell ref="F4713:G4713"/>
    <mergeCell ref="F4714:G4714"/>
    <mergeCell ref="F4715:G4715"/>
    <mergeCell ref="F4716:G4716"/>
    <mergeCell ref="F4707:G4707"/>
    <mergeCell ref="F4708:G4708"/>
    <mergeCell ref="F4709:G4709"/>
    <mergeCell ref="F4710:G4710"/>
    <mergeCell ref="F4711:G4711"/>
    <mergeCell ref="F4702:G4702"/>
    <mergeCell ref="F4703:G4703"/>
    <mergeCell ref="F4704:G4704"/>
    <mergeCell ref="F4705:G4705"/>
    <mergeCell ref="F4706:G4706"/>
    <mergeCell ref="F4697:G4697"/>
    <mergeCell ref="F4698:G4698"/>
    <mergeCell ref="F4699:G4699"/>
    <mergeCell ref="F4700:G4700"/>
    <mergeCell ref="F4701:G4701"/>
    <mergeCell ref="F4692:G4692"/>
    <mergeCell ref="F4693:G4693"/>
    <mergeCell ref="F4694:G4694"/>
    <mergeCell ref="F4695:G4695"/>
    <mergeCell ref="F4696:G4696"/>
    <mergeCell ref="F4687:G4687"/>
    <mergeCell ref="F4688:G4688"/>
    <mergeCell ref="F4689:G4689"/>
    <mergeCell ref="F4690:G4690"/>
    <mergeCell ref="F4691:G4691"/>
    <mergeCell ref="F4682:G4682"/>
    <mergeCell ref="F4683:G4683"/>
    <mergeCell ref="F4684:G4684"/>
    <mergeCell ref="F4685:G4685"/>
    <mergeCell ref="F4686:G4686"/>
    <mergeCell ref="F4677:G4677"/>
    <mergeCell ref="F4678:G4678"/>
    <mergeCell ref="F4679:G4679"/>
    <mergeCell ref="F4680:G4680"/>
    <mergeCell ref="F4681:G4681"/>
    <mergeCell ref="F4672:G4672"/>
    <mergeCell ref="F4673:G4673"/>
    <mergeCell ref="F4674:G4674"/>
    <mergeCell ref="F4675:G4675"/>
    <mergeCell ref="F4676:G4676"/>
    <mergeCell ref="F4667:G4667"/>
    <mergeCell ref="F4668:G4668"/>
    <mergeCell ref="F4669:G4669"/>
    <mergeCell ref="F4670:G4670"/>
    <mergeCell ref="F4671:G4671"/>
    <mergeCell ref="F4662:G4662"/>
    <mergeCell ref="F4663:G4663"/>
    <mergeCell ref="F4664:G4664"/>
    <mergeCell ref="F4665:G4665"/>
    <mergeCell ref="F4666:G4666"/>
    <mergeCell ref="F4657:G4657"/>
    <mergeCell ref="F4658:G4658"/>
    <mergeCell ref="F4659:G4659"/>
    <mergeCell ref="F4660:G4660"/>
    <mergeCell ref="F4661:G4661"/>
    <mergeCell ref="F4652:G4652"/>
    <mergeCell ref="F4653:G4653"/>
    <mergeCell ref="F4654:G4654"/>
    <mergeCell ref="F4655:G4655"/>
    <mergeCell ref="F4656:G4656"/>
    <mergeCell ref="F4647:G4647"/>
    <mergeCell ref="F4648:G4648"/>
    <mergeCell ref="F4649:G4649"/>
    <mergeCell ref="F4650:G4650"/>
    <mergeCell ref="F4651:G4651"/>
    <mergeCell ref="F4642:G4642"/>
    <mergeCell ref="F4643:G4643"/>
    <mergeCell ref="F4644:G4644"/>
    <mergeCell ref="F4645:G4645"/>
    <mergeCell ref="F4646:G4646"/>
    <mergeCell ref="F4637:G4637"/>
    <mergeCell ref="F4638:G4638"/>
    <mergeCell ref="F4639:G4639"/>
    <mergeCell ref="F4640:G4640"/>
    <mergeCell ref="F4641:G4641"/>
    <mergeCell ref="F4632:G4632"/>
    <mergeCell ref="F4633:G4633"/>
    <mergeCell ref="F4634:G4634"/>
    <mergeCell ref="F4635:G4635"/>
    <mergeCell ref="F4636:G4636"/>
    <mergeCell ref="F4627:G4627"/>
    <mergeCell ref="F4628:G4628"/>
    <mergeCell ref="F4629:G4629"/>
    <mergeCell ref="F4630:G4630"/>
    <mergeCell ref="F4631:G4631"/>
    <mergeCell ref="F4622:G4622"/>
    <mergeCell ref="F4623:G4623"/>
    <mergeCell ref="F4624:G4624"/>
    <mergeCell ref="F4625:G4625"/>
    <mergeCell ref="F4626:G4626"/>
    <mergeCell ref="F4617:G4617"/>
    <mergeCell ref="F4618:G4618"/>
    <mergeCell ref="F4619:G4619"/>
    <mergeCell ref="F4620:G4620"/>
    <mergeCell ref="F4621:G4621"/>
    <mergeCell ref="F4612:G4612"/>
    <mergeCell ref="F4613:G4613"/>
    <mergeCell ref="F4614:G4614"/>
    <mergeCell ref="F4615:G4615"/>
    <mergeCell ref="F4616:G4616"/>
    <mergeCell ref="F4607:G4607"/>
    <mergeCell ref="F4608:G4608"/>
    <mergeCell ref="F4609:G4609"/>
    <mergeCell ref="F4610:G4610"/>
    <mergeCell ref="F4611:G4611"/>
    <mergeCell ref="F4602:G4602"/>
    <mergeCell ref="F4603:G4603"/>
    <mergeCell ref="F4604:G4604"/>
    <mergeCell ref="F4605:G4605"/>
    <mergeCell ref="F4606:G4606"/>
    <mergeCell ref="F4597:G4597"/>
    <mergeCell ref="F4598:G4598"/>
    <mergeCell ref="F4599:G4599"/>
    <mergeCell ref="F4600:G4600"/>
    <mergeCell ref="F4601:G4601"/>
    <mergeCell ref="F4592:G4592"/>
    <mergeCell ref="F4593:G4593"/>
    <mergeCell ref="F4594:G4594"/>
    <mergeCell ref="F4595:G4595"/>
    <mergeCell ref="F4596:G4596"/>
    <mergeCell ref="F4587:G4587"/>
    <mergeCell ref="F4588:G4588"/>
    <mergeCell ref="F4589:G4589"/>
    <mergeCell ref="F4590:G4590"/>
    <mergeCell ref="F4591:G4591"/>
    <mergeCell ref="F4582:G4582"/>
    <mergeCell ref="F4583:G4583"/>
    <mergeCell ref="F4584:G4584"/>
    <mergeCell ref="F4585:G4585"/>
    <mergeCell ref="F4586:G4586"/>
    <mergeCell ref="F4577:G4577"/>
    <mergeCell ref="F4578:G4578"/>
    <mergeCell ref="F4579:G4579"/>
    <mergeCell ref="F4580:G4580"/>
    <mergeCell ref="F4581:G4581"/>
    <mergeCell ref="F4572:G4572"/>
    <mergeCell ref="F4573:G4573"/>
    <mergeCell ref="F4574:G4574"/>
    <mergeCell ref="F4575:G4575"/>
    <mergeCell ref="F4576:G4576"/>
    <mergeCell ref="F4567:G4567"/>
    <mergeCell ref="F4568:G4568"/>
    <mergeCell ref="F4569:G4569"/>
    <mergeCell ref="F4570:G4570"/>
    <mergeCell ref="F4571:G4571"/>
    <mergeCell ref="F4562:G4562"/>
    <mergeCell ref="F4563:G4563"/>
    <mergeCell ref="F4564:G4564"/>
    <mergeCell ref="F4565:G4565"/>
    <mergeCell ref="F4566:G4566"/>
    <mergeCell ref="F4557:G4557"/>
    <mergeCell ref="F4558:G4558"/>
    <mergeCell ref="F4559:G4559"/>
    <mergeCell ref="F4560:G4560"/>
    <mergeCell ref="F4561:G4561"/>
    <mergeCell ref="F4552:G4552"/>
    <mergeCell ref="F4553:G4553"/>
    <mergeCell ref="F4554:G4554"/>
    <mergeCell ref="F4555:G4555"/>
    <mergeCell ref="F4556:G4556"/>
    <mergeCell ref="F4547:G4547"/>
    <mergeCell ref="F4548:G4548"/>
    <mergeCell ref="F4549:G4549"/>
    <mergeCell ref="F4550:G4550"/>
    <mergeCell ref="F4551:G4551"/>
    <mergeCell ref="F4542:G4542"/>
    <mergeCell ref="F4543:G4543"/>
    <mergeCell ref="F4544:G4544"/>
    <mergeCell ref="F4545:G4545"/>
    <mergeCell ref="F4546:G4546"/>
    <mergeCell ref="F4537:G4537"/>
    <mergeCell ref="F4538:G4538"/>
    <mergeCell ref="F4539:G4539"/>
    <mergeCell ref="F4540:G4540"/>
    <mergeCell ref="F4541:G4541"/>
    <mergeCell ref="F4532:G4532"/>
    <mergeCell ref="F4533:G4533"/>
    <mergeCell ref="F4534:G4534"/>
    <mergeCell ref="F4535:G4535"/>
    <mergeCell ref="F4536:G4536"/>
    <mergeCell ref="F4527:G4527"/>
    <mergeCell ref="F4528:G4528"/>
    <mergeCell ref="F4529:G4529"/>
    <mergeCell ref="F4530:G4530"/>
    <mergeCell ref="F4531:G4531"/>
    <mergeCell ref="F4522:G4522"/>
    <mergeCell ref="F4523:G4523"/>
    <mergeCell ref="F4524:G4524"/>
    <mergeCell ref="F4525:G4525"/>
    <mergeCell ref="F4526:G4526"/>
    <mergeCell ref="F4517:G4517"/>
    <mergeCell ref="F4518:G4518"/>
    <mergeCell ref="F4519:G4519"/>
    <mergeCell ref="F4520:G4520"/>
    <mergeCell ref="F4521:G4521"/>
    <mergeCell ref="F4512:G4512"/>
    <mergeCell ref="F4513:G4513"/>
    <mergeCell ref="F4514:G4514"/>
    <mergeCell ref="F4515:G4515"/>
    <mergeCell ref="F4516:G4516"/>
    <mergeCell ref="F4507:G4507"/>
    <mergeCell ref="F4508:G4508"/>
    <mergeCell ref="F4509:G4509"/>
    <mergeCell ref="F4510:G4510"/>
    <mergeCell ref="F4511:G4511"/>
    <mergeCell ref="F4502:G4502"/>
    <mergeCell ref="F4503:G4503"/>
    <mergeCell ref="F4504:G4504"/>
    <mergeCell ref="F4505:G4505"/>
    <mergeCell ref="F4506:G4506"/>
    <mergeCell ref="F4497:G4497"/>
    <mergeCell ref="F4498:G4498"/>
    <mergeCell ref="F4499:G4499"/>
    <mergeCell ref="F4500:G4500"/>
    <mergeCell ref="F4501:G4501"/>
    <mergeCell ref="F4492:G4492"/>
    <mergeCell ref="F4493:G4493"/>
    <mergeCell ref="F4494:G4494"/>
    <mergeCell ref="F4495:G4495"/>
    <mergeCell ref="F4496:G4496"/>
    <mergeCell ref="F4487:G4487"/>
    <mergeCell ref="F4488:G4488"/>
    <mergeCell ref="F4489:G4489"/>
    <mergeCell ref="F4490:G4490"/>
    <mergeCell ref="F4491:G4491"/>
    <mergeCell ref="F4482:G4482"/>
    <mergeCell ref="F4483:G4483"/>
    <mergeCell ref="F4484:G4484"/>
    <mergeCell ref="F4485:G4485"/>
    <mergeCell ref="F4486:G4486"/>
    <mergeCell ref="F4477:G4477"/>
    <mergeCell ref="F4478:G4478"/>
    <mergeCell ref="F4479:G4479"/>
    <mergeCell ref="F4480:G4480"/>
    <mergeCell ref="F4481:G4481"/>
    <mergeCell ref="F4472:G4472"/>
    <mergeCell ref="F4473:G4473"/>
    <mergeCell ref="F4474:G4474"/>
    <mergeCell ref="F4475:G4475"/>
    <mergeCell ref="F4476:G4476"/>
    <mergeCell ref="F4467:G4467"/>
    <mergeCell ref="F4468:G4468"/>
    <mergeCell ref="F4469:G4469"/>
    <mergeCell ref="F4470:G4470"/>
    <mergeCell ref="F4471:G4471"/>
    <mergeCell ref="F4462:G4462"/>
    <mergeCell ref="F4463:G4463"/>
    <mergeCell ref="F4464:G4464"/>
    <mergeCell ref="F4465:G4465"/>
    <mergeCell ref="F4466:G4466"/>
    <mergeCell ref="F4457:G4457"/>
    <mergeCell ref="F4458:G4458"/>
    <mergeCell ref="F4459:G4459"/>
    <mergeCell ref="F4460:G4460"/>
    <mergeCell ref="F4461:G4461"/>
    <mergeCell ref="F4452:G4452"/>
    <mergeCell ref="F4453:G4453"/>
    <mergeCell ref="F4454:G4454"/>
    <mergeCell ref="F4455:G4455"/>
    <mergeCell ref="F4456:G4456"/>
    <mergeCell ref="F4447:G4447"/>
    <mergeCell ref="F4448:G4448"/>
    <mergeCell ref="F4449:G4449"/>
    <mergeCell ref="F4450:G4450"/>
    <mergeCell ref="F4451:G4451"/>
    <mergeCell ref="F4442:G4442"/>
    <mergeCell ref="F4443:G4443"/>
    <mergeCell ref="F4444:G4444"/>
    <mergeCell ref="F4445:G4445"/>
    <mergeCell ref="F4446:G4446"/>
    <mergeCell ref="F4437:G4437"/>
    <mergeCell ref="F4438:G4438"/>
    <mergeCell ref="F4439:G4439"/>
    <mergeCell ref="F4440:G4440"/>
    <mergeCell ref="F4441:G4441"/>
    <mergeCell ref="F4432:G4432"/>
    <mergeCell ref="F4433:G4433"/>
    <mergeCell ref="F4434:G4434"/>
    <mergeCell ref="F4435:G4435"/>
    <mergeCell ref="F4436:G4436"/>
    <mergeCell ref="F4427:G4427"/>
    <mergeCell ref="F4428:G4428"/>
    <mergeCell ref="F4429:G4429"/>
    <mergeCell ref="F4430:G4430"/>
    <mergeCell ref="F4431:G4431"/>
    <mergeCell ref="F4422:G4422"/>
    <mergeCell ref="F4423:G4423"/>
    <mergeCell ref="F4424:G4424"/>
    <mergeCell ref="F4425:G4425"/>
    <mergeCell ref="F4426:G4426"/>
    <mergeCell ref="F4417:G4417"/>
    <mergeCell ref="F4418:G4418"/>
    <mergeCell ref="F4419:G4419"/>
    <mergeCell ref="F4420:G4420"/>
    <mergeCell ref="F4421:G4421"/>
    <mergeCell ref="F4412:G4412"/>
    <mergeCell ref="F4413:G4413"/>
    <mergeCell ref="F4414:G4414"/>
    <mergeCell ref="F4415:G4415"/>
    <mergeCell ref="F4416:G4416"/>
    <mergeCell ref="F4407:G4407"/>
    <mergeCell ref="F4408:G4408"/>
    <mergeCell ref="F4409:G4409"/>
    <mergeCell ref="F4410:G4410"/>
    <mergeCell ref="F4411:G4411"/>
    <mergeCell ref="F4402:G4402"/>
    <mergeCell ref="F4403:G4403"/>
    <mergeCell ref="F4404:G4404"/>
    <mergeCell ref="F4405:G4405"/>
    <mergeCell ref="F4406:G4406"/>
    <mergeCell ref="F4397:G4397"/>
    <mergeCell ref="F4398:G4398"/>
    <mergeCell ref="F4399:G4399"/>
    <mergeCell ref="F4400:G4400"/>
    <mergeCell ref="F4401:G4401"/>
    <mergeCell ref="F4392:G4392"/>
    <mergeCell ref="F4393:G4393"/>
    <mergeCell ref="F4394:G4394"/>
    <mergeCell ref="F4395:G4395"/>
    <mergeCell ref="F4396:G4396"/>
    <mergeCell ref="F4387:G4387"/>
    <mergeCell ref="F4388:G4388"/>
    <mergeCell ref="F4389:G4389"/>
    <mergeCell ref="F4390:G4390"/>
    <mergeCell ref="F4391:G4391"/>
    <mergeCell ref="F4382:G4382"/>
    <mergeCell ref="F4383:G4383"/>
    <mergeCell ref="F4384:G4384"/>
    <mergeCell ref="F4385:G4385"/>
    <mergeCell ref="F4386:G4386"/>
    <mergeCell ref="F4377:G4377"/>
    <mergeCell ref="F4378:G4378"/>
    <mergeCell ref="F4379:G4379"/>
    <mergeCell ref="F4380:G4380"/>
    <mergeCell ref="F4381:G4381"/>
    <mergeCell ref="F4372:G4372"/>
    <mergeCell ref="F4373:G4373"/>
    <mergeCell ref="F4374:G4374"/>
    <mergeCell ref="F4375:G4375"/>
    <mergeCell ref="F4376:G4376"/>
    <mergeCell ref="F4367:G4367"/>
    <mergeCell ref="F4368:G4368"/>
    <mergeCell ref="F4369:G4369"/>
    <mergeCell ref="F4370:G4370"/>
    <mergeCell ref="F4371:G4371"/>
    <mergeCell ref="F4362:G4362"/>
    <mergeCell ref="F4363:G4363"/>
    <mergeCell ref="F4364:G4364"/>
    <mergeCell ref="F4365:G4365"/>
    <mergeCell ref="F4366:G4366"/>
    <mergeCell ref="F4357:G4357"/>
    <mergeCell ref="F4358:G4358"/>
    <mergeCell ref="F4359:G4359"/>
    <mergeCell ref="F4360:G4360"/>
    <mergeCell ref="F4361:G4361"/>
    <mergeCell ref="F4352:G4352"/>
    <mergeCell ref="F4353:G4353"/>
    <mergeCell ref="F4354:G4354"/>
    <mergeCell ref="F4355:G4355"/>
    <mergeCell ref="F4356:G4356"/>
    <mergeCell ref="F4347:G4347"/>
    <mergeCell ref="F4348:G4348"/>
    <mergeCell ref="F4349:G4349"/>
    <mergeCell ref="F4350:G4350"/>
    <mergeCell ref="F4351:G4351"/>
    <mergeCell ref="F4342:G4342"/>
    <mergeCell ref="F4343:G4343"/>
    <mergeCell ref="F4344:G4344"/>
    <mergeCell ref="F4345:G4345"/>
    <mergeCell ref="F4346:G4346"/>
    <mergeCell ref="F4337:G4337"/>
    <mergeCell ref="F4338:G4338"/>
    <mergeCell ref="F4339:G4339"/>
    <mergeCell ref="F4340:G4340"/>
    <mergeCell ref="F4341:G4341"/>
    <mergeCell ref="F4332:G4332"/>
    <mergeCell ref="F4333:G4333"/>
    <mergeCell ref="F4334:G4334"/>
    <mergeCell ref="F4335:G4335"/>
    <mergeCell ref="F4336:G4336"/>
    <mergeCell ref="F4327:G4327"/>
    <mergeCell ref="F4328:G4328"/>
    <mergeCell ref="F4329:G4329"/>
    <mergeCell ref="F4330:G4330"/>
    <mergeCell ref="F4331:G4331"/>
    <mergeCell ref="F4322:G4322"/>
    <mergeCell ref="F4323:G4323"/>
    <mergeCell ref="F4324:G4324"/>
    <mergeCell ref="F4325:G4325"/>
    <mergeCell ref="F4326:G4326"/>
    <mergeCell ref="F4317:G4317"/>
    <mergeCell ref="F4318:G4318"/>
    <mergeCell ref="F4319:G4319"/>
    <mergeCell ref="F4320:G4320"/>
    <mergeCell ref="F4321:G4321"/>
    <mergeCell ref="F4312:G4312"/>
    <mergeCell ref="F4313:G4313"/>
    <mergeCell ref="F4314:G4314"/>
    <mergeCell ref="F4315:G4315"/>
    <mergeCell ref="F4316:G4316"/>
    <mergeCell ref="F4307:G4307"/>
    <mergeCell ref="F4308:G4308"/>
    <mergeCell ref="F4309:G4309"/>
    <mergeCell ref="F4310:G4310"/>
    <mergeCell ref="F4311:G4311"/>
    <mergeCell ref="F4302:G4302"/>
    <mergeCell ref="F4303:G4303"/>
    <mergeCell ref="F4304:G4304"/>
    <mergeCell ref="F4305:G4305"/>
    <mergeCell ref="F4306:G4306"/>
    <mergeCell ref="F4297:G4297"/>
    <mergeCell ref="F4298:G4298"/>
    <mergeCell ref="F4299:G4299"/>
    <mergeCell ref="F4300:G4300"/>
    <mergeCell ref="F4301:G4301"/>
    <mergeCell ref="F4292:G4292"/>
    <mergeCell ref="F4293:G4293"/>
    <mergeCell ref="F4294:G4294"/>
    <mergeCell ref="F4295:G4295"/>
    <mergeCell ref="F4296:G4296"/>
    <mergeCell ref="F4287:G4287"/>
    <mergeCell ref="F4288:G4288"/>
    <mergeCell ref="F4289:G4289"/>
    <mergeCell ref="F4290:G4290"/>
    <mergeCell ref="F4291:G4291"/>
    <mergeCell ref="F4282:G4282"/>
    <mergeCell ref="F4283:G4283"/>
    <mergeCell ref="F4284:G4284"/>
    <mergeCell ref="F4285:G4285"/>
    <mergeCell ref="F4286:G4286"/>
    <mergeCell ref="F4277:G4277"/>
    <mergeCell ref="F4278:G4278"/>
    <mergeCell ref="F4279:G4279"/>
    <mergeCell ref="F4280:G4280"/>
    <mergeCell ref="F4281:G4281"/>
    <mergeCell ref="F4272:G4272"/>
    <mergeCell ref="F4273:G4273"/>
    <mergeCell ref="F4274:G4274"/>
    <mergeCell ref="F4275:G4275"/>
    <mergeCell ref="F4276:G4276"/>
    <mergeCell ref="F4267:G4267"/>
    <mergeCell ref="F4268:G4268"/>
    <mergeCell ref="F4269:G4269"/>
    <mergeCell ref="F4270:G4270"/>
    <mergeCell ref="F4271:G4271"/>
    <mergeCell ref="F4262:G4262"/>
    <mergeCell ref="F4263:G4263"/>
    <mergeCell ref="F4264:G4264"/>
    <mergeCell ref="F4265:G4265"/>
    <mergeCell ref="F4266:G4266"/>
    <mergeCell ref="F4257:G4257"/>
    <mergeCell ref="F4258:G4258"/>
    <mergeCell ref="F4259:G4259"/>
    <mergeCell ref="F4260:G4260"/>
    <mergeCell ref="F4261:G4261"/>
    <mergeCell ref="F4252:G4252"/>
    <mergeCell ref="F4253:G4253"/>
    <mergeCell ref="F4254:G4254"/>
    <mergeCell ref="F4255:G4255"/>
    <mergeCell ref="F4256:G4256"/>
    <mergeCell ref="F4247:G4247"/>
    <mergeCell ref="F4248:G4248"/>
    <mergeCell ref="F4249:G4249"/>
    <mergeCell ref="F4250:G4250"/>
    <mergeCell ref="F4251:G4251"/>
    <mergeCell ref="F4242:G4242"/>
    <mergeCell ref="F4243:G4243"/>
    <mergeCell ref="F4244:G4244"/>
    <mergeCell ref="F4245:G4245"/>
    <mergeCell ref="F4246:G4246"/>
    <mergeCell ref="F4237:G4237"/>
    <mergeCell ref="F4238:G4238"/>
    <mergeCell ref="F4239:G4239"/>
    <mergeCell ref="F4240:G4240"/>
    <mergeCell ref="F4241:G4241"/>
    <mergeCell ref="F4232:G4232"/>
    <mergeCell ref="F4233:G4233"/>
    <mergeCell ref="F4234:G4234"/>
    <mergeCell ref="F4235:G4235"/>
    <mergeCell ref="F4236:G4236"/>
    <mergeCell ref="F4227:G4227"/>
    <mergeCell ref="F4228:G4228"/>
    <mergeCell ref="F4229:G4229"/>
    <mergeCell ref="F4230:G4230"/>
    <mergeCell ref="F4231:G4231"/>
    <mergeCell ref="F4222:G4222"/>
    <mergeCell ref="F4223:G4223"/>
    <mergeCell ref="F4224:G4224"/>
    <mergeCell ref="F4225:G4225"/>
    <mergeCell ref="F4226:G4226"/>
    <mergeCell ref="F4217:G4217"/>
    <mergeCell ref="F4218:G4218"/>
    <mergeCell ref="F4219:G4219"/>
    <mergeCell ref="F4220:G4220"/>
    <mergeCell ref="F4221:G4221"/>
    <mergeCell ref="F4212:G4212"/>
    <mergeCell ref="F4213:G4213"/>
    <mergeCell ref="F4214:G4214"/>
    <mergeCell ref="F4215:G4215"/>
    <mergeCell ref="F4216:G4216"/>
    <mergeCell ref="F4207:G4207"/>
    <mergeCell ref="F4208:G4208"/>
    <mergeCell ref="F4209:G4209"/>
    <mergeCell ref="F4210:G4210"/>
    <mergeCell ref="F4211:G4211"/>
    <mergeCell ref="F4202:G4202"/>
    <mergeCell ref="F4203:G4203"/>
    <mergeCell ref="F4204:G4204"/>
    <mergeCell ref="F4205:G4205"/>
    <mergeCell ref="F4206:G4206"/>
    <mergeCell ref="F4197:G4197"/>
    <mergeCell ref="F4198:G4198"/>
    <mergeCell ref="F4199:G4199"/>
    <mergeCell ref="F4200:G4200"/>
    <mergeCell ref="F4201:G4201"/>
    <mergeCell ref="F4192:G4192"/>
    <mergeCell ref="F4193:G4193"/>
    <mergeCell ref="F4194:G4194"/>
    <mergeCell ref="F4195:G4195"/>
    <mergeCell ref="F4196:G4196"/>
    <mergeCell ref="F4187:G4187"/>
    <mergeCell ref="F4188:G4188"/>
    <mergeCell ref="F4189:G4189"/>
    <mergeCell ref="F4190:G4190"/>
    <mergeCell ref="F4191:G4191"/>
    <mergeCell ref="F4182:G4182"/>
    <mergeCell ref="F4183:G4183"/>
    <mergeCell ref="F4184:G4184"/>
    <mergeCell ref="F4185:G4185"/>
    <mergeCell ref="F4186:G4186"/>
    <mergeCell ref="F4177:G4177"/>
    <mergeCell ref="F4178:G4178"/>
    <mergeCell ref="F4179:G4179"/>
    <mergeCell ref="F4180:G4180"/>
    <mergeCell ref="F4181:G4181"/>
    <mergeCell ref="F4172:G4172"/>
    <mergeCell ref="F4173:G4173"/>
    <mergeCell ref="F4174:G4174"/>
    <mergeCell ref="F4175:G4175"/>
    <mergeCell ref="F4176:G4176"/>
    <mergeCell ref="F4167:G4167"/>
    <mergeCell ref="F4168:G4168"/>
    <mergeCell ref="F4169:G4169"/>
    <mergeCell ref="F4170:G4170"/>
    <mergeCell ref="F4171:G4171"/>
    <mergeCell ref="F4162:G4162"/>
    <mergeCell ref="F4163:G4163"/>
    <mergeCell ref="F4164:G4164"/>
    <mergeCell ref="F4165:G4165"/>
    <mergeCell ref="F4166:G4166"/>
    <mergeCell ref="F4157:G4157"/>
    <mergeCell ref="F4158:G4158"/>
    <mergeCell ref="F4159:G4159"/>
    <mergeCell ref="F4160:G4160"/>
    <mergeCell ref="F4161:G4161"/>
    <mergeCell ref="F4152:G4152"/>
    <mergeCell ref="F4153:G4153"/>
    <mergeCell ref="F4154:G4154"/>
    <mergeCell ref="F4155:G4155"/>
    <mergeCell ref="F4156:G4156"/>
    <mergeCell ref="F4147:G4147"/>
    <mergeCell ref="F4148:G4148"/>
    <mergeCell ref="F4149:G4149"/>
    <mergeCell ref="F4150:G4150"/>
    <mergeCell ref="F4151:G4151"/>
    <mergeCell ref="F4142:G4142"/>
    <mergeCell ref="F4143:G4143"/>
    <mergeCell ref="F4144:G4144"/>
    <mergeCell ref="F4145:G4145"/>
    <mergeCell ref="F4146:G4146"/>
    <mergeCell ref="F4137:G4137"/>
    <mergeCell ref="F4138:G4138"/>
    <mergeCell ref="F4139:G4139"/>
    <mergeCell ref="F4140:G4140"/>
    <mergeCell ref="F4141:G4141"/>
    <mergeCell ref="F4132:G4132"/>
    <mergeCell ref="F4133:G4133"/>
    <mergeCell ref="F4134:G4134"/>
    <mergeCell ref="F4135:G4135"/>
    <mergeCell ref="F4136:G4136"/>
    <mergeCell ref="F4127:G4127"/>
    <mergeCell ref="F4128:G4128"/>
    <mergeCell ref="F4129:G4129"/>
    <mergeCell ref="F4130:G4130"/>
    <mergeCell ref="F4131:G4131"/>
    <mergeCell ref="F4122:G4122"/>
    <mergeCell ref="F4123:G4123"/>
    <mergeCell ref="F4124:G4124"/>
    <mergeCell ref="F4125:G4125"/>
    <mergeCell ref="F4126:G4126"/>
    <mergeCell ref="F4117:G4117"/>
    <mergeCell ref="F4118:G4118"/>
    <mergeCell ref="F4119:G4119"/>
    <mergeCell ref="F4120:G4120"/>
    <mergeCell ref="F4121:G4121"/>
    <mergeCell ref="F4112:G4112"/>
    <mergeCell ref="F4113:G4113"/>
    <mergeCell ref="F4114:G4114"/>
    <mergeCell ref="F4115:G4115"/>
    <mergeCell ref="F4116:G4116"/>
    <mergeCell ref="F4107:G4107"/>
    <mergeCell ref="F4108:G4108"/>
    <mergeCell ref="F4109:G4109"/>
    <mergeCell ref="F4110:G4110"/>
    <mergeCell ref="F4111:G4111"/>
    <mergeCell ref="F4102:G4102"/>
    <mergeCell ref="F4103:G4103"/>
    <mergeCell ref="F4104:G4104"/>
    <mergeCell ref="F4105:G4105"/>
    <mergeCell ref="F4106:G4106"/>
    <mergeCell ref="F4097:G4097"/>
    <mergeCell ref="F4098:G4098"/>
    <mergeCell ref="F4099:G4099"/>
    <mergeCell ref="F4100:G4100"/>
    <mergeCell ref="F4101:G4101"/>
    <mergeCell ref="F4092:G4092"/>
    <mergeCell ref="F4093:G4093"/>
    <mergeCell ref="F4094:G4094"/>
    <mergeCell ref="F4095:G4095"/>
    <mergeCell ref="F4096:G4096"/>
    <mergeCell ref="F4087:G4087"/>
    <mergeCell ref="F4088:G4088"/>
    <mergeCell ref="F4089:G4089"/>
    <mergeCell ref="F4090:G4090"/>
    <mergeCell ref="F4091:G4091"/>
    <mergeCell ref="F4082:G4082"/>
    <mergeCell ref="F4083:G4083"/>
    <mergeCell ref="F4084:G4084"/>
    <mergeCell ref="F4085:G4085"/>
    <mergeCell ref="F4086:G4086"/>
    <mergeCell ref="F4077:G4077"/>
    <mergeCell ref="F4078:G4078"/>
    <mergeCell ref="F4079:G4079"/>
    <mergeCell ref="F4080:G4080"/>
    <mergeCell ref="F4081:G4081"/>
    <mergeCell ref="F4072:G4072"/>
    <mergeCell ref="F4073:G4073"/>
    <mergeCell ref="F4074:G4074"/>
    <mergeCell ref="F4075:G4075"/>
    <mergeCell ref="F4076:G4076"/>
    <mergeCell ref="F4067:G4067"/>
    <mergeCell ref="F4068:G4068"/>
    <mergeCell ref="F4069:G4069"/>
    <mergeCell ref="F4070:G4070"/>
    <mergeCell ref="F4071:G4071"/>
    <mergeCell ref="F4062:G4062"/>
    <mergeCell ref="F4063:G4063"/>
    <mergeCell ref="F4064:G4064"/>
    <mergeCell ref="F4065:G4065"/>
    <mergeCell ref="F4066:G4066"/>
    <mergeCell ref="F4057:G4057"/>
    <mergeCell ref="F4058:G4058"/>
    <mergeCell ref="F4059:G4059"/>
    <mergeCell ref="F4060:G4060"/>
    <mergeCell ref="F4061:G4061"/>
    <mergeCell ref="F4052:G4052"/>
    <mergeCell ref="F4053:G4053"/>
    <mergeCell ref="F4054:G4054"/>
    <mergeCell ref="F4055:G4055"/>
    <mergeCell ref="F4056:G4056"/>
    <mergeCell ref="F4047:G4047"/>
    <mergeCell ref="F4048:G4048"/>
    <mergeCell ref="F4049:G4049"/>
    <mergeCell ref="F4050:G4050"/>
    <mergeCell ref="F4051:G4051"/>
    <mergeCell ref="F4042:G4042"/>
    <mergeCell ref="F4043:G4043"/>
    <mergeCell ref="F4044:G4044"/>
    <mergeCell ref="F4045:G4045"/>
    <mergeCell ref="F4046:G4046"/>
    <mergeCell ref="F4037:G4037"/>
    <mergeCell ref="F4038:G4038"/>
    <mergeCell ref="F4039:G4039"/>
    <mergeCell ref="F4040:G4040"/>
    <mergeCell ref="F4041:G4041"/>
    <mergeCell ref="F4032:G4032"/>
    <mergeCell ref="F4033:G4033"/>
    <mergeCell ref="F4034:G4034"/>
    <mergeCell ref="F4035:G4035"/>
    <mergeCell ref="F4036:G4036"/>
    <mergeCell ref="F4027:G4027"/>
    <mergeCell ref="F4028:G4028"/>
    <mergeCell ref="F4029:G4029"/>
    <mergeCell ref="F4030:G4030"/>
    <mergeCell ref="F4031:G4031"/>
    <mergeCell ref="F4022:G4022"/>
    <mergeCell ref="F4023:G4023"/>
    <mergeCell ref="F4024:G4024"/>
    <mergeCell ref="F4025:G4025"/>
    <mergeCell ref="F4026:G4026"/>
    <mergeCell ref="F4017:G4017"/>
    <mergeCell ref="F4018:G4018"/>
    <mergeCell ref="F4019:G4019"/>
    <mergeCell ref="F4020:G4020"/>
    <mergeCell ref="F4021:G4021"/>
    <mergeCell ref="F4012:G4012"/>
    <mergeCell ref="F4013:G4013"/>
    <mergeCell ref="F4014:G4014"/>
    <mergeCell ref="F4015:G4015"/>
    <mergeCell ref="F4016:G4016"/>
    <mergeCell ref="F4007:G4007"/>
    <mergeCell ref="F4008:G4008"/>
    <mergeCell ref="F4009:G4009"/>
    <mergeCell ref="F4010:G4010"/>
    <mergeCell ref="F4011:G4011"/>
    <mergeCell ref="F4002:G4002"/>
    <mergeCell ref="F4003:G4003"/>
    <mergeCell ref="F4004:G4004"/>
    <mergeCell ref="F4005:G4005"/>
    <mergeCell ref="F4006:G4006"/>
    <mergeCell ref="F3997:G3997"/>
    <mergeCell ref="F3998:G3998"/>
    <mergeCell ref="F3999:G3999"/>
    <mergeCell ref="F4000:G4000"/>
    <mergeCell ref="F4001:G4001"/>
    <mergeCell ref="F3992:G3992"/>
    <mergeCell ref="F3993:G3993"/>
    <mergeCell ref="F3994:G3994"/>
    <mergeCell ref="F3995:G3995"/>
    <mergeCell ref="F3996:G3996"/>
    <mergeCell ref="F3987:G3987"/>
    <mergeCell ref="F3988:G3988"/>
    <mergeCell ref="F3989:G3989"/>
    <mergeCell ref="F3990:G3990"/>
    <mergeCell ref="F3991:G3991"/>
    <mergeCell ref="F3982:G3982"/>
    <mergeCell ref="F3983:G3983"/>
    <mergeCell ref="F3984:G3984"/>
    <mergeCell ref="F3985:G3985"/>
    <mergeCell ref="F3986:G3986"/>
    <mergeCell ref="F3977:G3977"/>
    <mergeCell ref="F3978:G3978"/>
    <mergeCell ref="F3979:G3979"/>
    <mergeCell ref="F3980:G3980"/>
    <mergeCell ref="F3981:G3981"/>
    <mergeCell ref="F3972:G3972"/>
    <mergeCell ref="F3973:G3973"/>
    <mergeCell ref="F3974:G3974"/>
    <mergeCell ref="F3975:G3975"/>
    <mergeCell ref="F3976:G3976"/>
    <mergeCell ref="F3967:G3967"/>
    <mergeCell ref="F3968:G3968"/>
    <mergeCell ref="F3969:G3969"/>
    <mergeCell ref="F3970:G3970"/>
    <mergeCell ref="F3971:G3971"/>
    <mergeCell ref="F3962:G3962"/>
    <mergeCell ref="F3963:G3963"/>
    <mergeCell ref="F3964:G3964"/>
    <mergeCell ref="F3965:G3965"/>
    <mergeCell ref="F3966:G3966"/>
    <mergeCell ref="F3957:G3957"/>
    <mergeCell ref="F3958:G3958"/>
    <mergeCell ref="F3959:G3959"/>
    <mergeCell ref="F3960:G3960"/>
    <mergeCell ref="F3961:G3961"/>
    <mergeCell ref="F3952:G3952"/>
    <mergeCell ref="F3953:G3953"/>
    <mergeCell ref="F3954:G3954"/>
    <mergeCell ref="F3955:G3955"/>
    <mergeCell ref="F3956:G3956"/>
    <mergeCell ref="F3947:G3947"/>
    <mergeCell ref="F3948:G3948"/>
    <mergeCell ref="F3949:G3949"/>
    <mergeCell ref="F3950:G3950"/>
    <mergeCell ref="F3951:G3951"/>
    <mergeCell ref="F3942:G3942"/>
    <mergeCell ref="F3943:G3943"/>
    <mergeCell ref="F3944:G3944"/>
    <mergeCell ref="F3945:G3945"/>
    <mergeCell ref="F3946:G3946"/>
    <mergeCell ref="F3937:G3937"/>
    <mergeCell ref="F3938:G3938"/>
    <mergeCell ref="F3939:G3939"/>
    <mergeCell ref="F3940:G3940"/>
    <mergeCell ref="F3941:G3941"/>
    <mergeCell ref="F3932:G3932"/>
    <mergeCell ref="F3933:G3933"/>
    <mergeCell ref="F3934:G3934"/>
    <mergeCell ref="F3935:G3935"/>
    <mergeCell ref="F3936:G3936"/>
    <mergeCell ref="F3927:G3927"/>
    <mergeCell ref="F3928:G3928"/>
    <mergeCell ref="F3929:G3929"/>
    <mergeCell ref="F3930:G3930"/>
    <mergeCell ref="F3931:G3931"/>
    <mergeCell ref="F3922:G3922"/>
    <mergeCell ref="F3923:G3923"/>
    <mergeCell ref="F3924:G3924"/>
    <mergeCell ref="F3925:G3925"/>
    <mergeCell ref="F3926:G3926"/>
    <mergeCell ref="F3917:G3917"/>
    <mergeCell ref="F3918:G3918"/>
    <mergeCell ref="F3919:G3919"/>
    <mergeCell ref="F3920:G3920"/>
    <mergeCell ref="F3921:G3921"/>
    <mergeCell ref="F3912:G3912"/>
    <mergeCell ref="F3913:G3913"/>
    <mergeCell ref="F3914:G3914"/>
    <mergeCell ref="F3915:G3915"/>
    <mergeCell ref="F3916:G3916"/>
    <mergeCell ref="F3907:G3907"/>
    <mergeCell ref="F3908:G3908"/>
    <mergeCell ref="F3909:G3909"/>
    <mergeCell ref="F3910:G3910"/>
    <mergeCell ref="F3911:G3911"/>
    <mergeCell ref="F3902:G3902"/>
    <mergeCell ref="F3903:G3903"/>
    <mergeCell ref="F3904:G3904"/>
    <mergeCell ref="F3905:G3905"/>
    <mergeCell ref="F3906:G3906"/>
    <mergeCell ref="F3897:G3897"/>
    <mergeCell ref="F3898:G3898"/>
    <mergeCell ref="F3899:G3899"/>
    <mergeCell ref="F3900:G3900"/>
    <mergeCell ref="F3901:G3901"/>
    <mergeCell ref="F3892:G3892"/>
    <mergeCell ref="F3893:G3893"/>
    <mergeCell ref="F3894:G3894"/>
    <mergeCell ref="F3895:G3895"/>
    <mergeCell ref="F3896:G3896"/>
    <mergeCell ref="F3887:G3887"/>
    <mergeCell ref="F3888:G3888"/>
    <mergeCell ref="F3889:G3889"/>
    <mergeCell ref="F3890:G3890"/>
    <mergeCell ref="F3891:G3891"/>
    <mergeCell ref="F3882:G3882"/>
    <mergeCell ref="F3883:G3883"/>
    <mergeCell ref="F3884:G3884"/>
    <mergeCell ref="F3885:G3885"/>
    <mergeCell ref="F3886:G3886"/>
    <mergeCell ref="F3877:G3877"/>
    <mergeCell ref="F3878:G3878"/>
    <mergeCell ref="F3879:G3879"/>
    <mergeCell ref="F3880:G3880"/>
    <mergeCell ref="F3881:G3881"/>
    <mergeCell ref="F3872:G3872"/>
    <mergeCell ref="F3873:G3873"/>
    <mergeCell ref="F3874:G3874"/>
    <mergeCell ref="F3875:G3875"/>
    <mergeCell ref="F3876:G3876"/>
    <mergeCell ref="F3867:G3867"/>
    <mergeCell ref="F3868:G3868"/>
    <mergeCell ref="F3869:G3869"/>
    <mergeCell ref="F3870:G3870"/>
    <mergeCell ref="F3871:G3871"/>
    <mergeCell ref="F3862:G3862"/>
    <mergeCell ref="F3863:G3863"/>
    <mergeCell ref="F3864:G3864"/>
    <mergeCell ref="F3865:G3865"/>
    <mergeCell ref="F3866:G3866"/>
    <mergeCell ref="F3857:G3857"/>
    <mergeCell ref="F3858:G3858"/>
    <mergeCell ref="F3859:G3859"/>
    <mergeCell ref="F3860:G3860"/>
    <mergeCell ref="F3861:G3861"/>
    <mergeCell ref="F3852:G3852"/>
    <mergeCell ref="F3853:G3853"/>
    <mergeCell ref="F3854:G3854"/>
    <mergeCell ref="F3855:G3855"/>
    <mergeCell ref="F3856:G3856"/>
    <mergeCell ref="F3847:G3847"/>
    <mergeCell ref="F3848:G3848"/>
    <mergeCell ref="F3849:G3849"/>
    <mergeCell ref="F3850:G3850"/>
    <mergeCell ref="F3851:G3851"/>
    <mergeCell ref="F3842:G3842"/>
    <mergeCell ref="F3843:G3843"/>
    <mergeCell ref="F3844:G3844"/>
    <mergeCell ref="F3845:G3845"/>
    <mergeCell ref="F3846:G3846"/>
    <mergeCell ref="F3837:G3837"/>
    <mergeCell ref="F3838:G3838"/>
    <mergeCell ref="F3839:G3839"/>
    <mergeCell ref="F3840:G3840"/>
    <mergeCell ref="F3841:G3841"/>
    <mergeCell ref="F3832:G3832"/>
    <mergeCell ref="F3833:G3833"/>
    <mergeCell ref="F3834:G3834"/>
    <mergeCell ref="F3835:G3835"/>
    <mergeCell ref="F3836:G3836"/>
    <mergeCell ref="F3827:G3827"/>
    <mergeCell ref="F3828:G3828"/>
    <mergeCell ref="F3829:G3829"/>
    <mergeCell ref="F3830:G3830"/>
    <mergeCell ref="F3831:G3831"/>
    <mergeCell ref="F3822:G3822"/>
    <mergeCell ref="F3823:G3823"/>
    <mergeCell ref="F3824:G3824"/>
    <mergeCell ref="F3825:G3825"/>
    <mergeCell ref="F3826:G3826"/>
    <mergeCell ref="F3817:G3817"/>
    <mergeCell ref="F3818:G3818"/>
    <mergeCell ref="F3819:G3819"/>
    <mergeCell ref="F3820:G3820"/>
    <mergeCell ref="F3821:G3821"/>
    <mergeCell ref="F3812:G3812"/>
    <mergeCell ref="F3813:G3813"/>
    <mergeCell ref="F3814:G3814"/>
    <mergeCell ref="F3815:G3815"/>
    <mergeCell ref="F3816:G3816"/>
    <mergeCell ref="F3807:G3807"/>
    <mergeCell ref="F3808:G3808"/>
    <mergeCell ref="F3809:G3809"/>
    <mergeCell ref="F3810:G3810"/>
    <mergeCell ref="F3811:G3811"/>
    <mergeCell ref="F3802:G3802"/>
    <mergeCell ref="F3803:G3803"/>
    <mergeCell ref="F3804:G3804"/>
    <mergeCell ref="F3805:G3805"/>
    <mergeCell ref="F3806:G3806"/>
    <mergeCell ref="F3797:G3797"/>
    <mergeCell ref="F3798:G3798"/>
    <mergeCell ref="F3799:G3799"/>
    <mergeCell ref="F3800:G3800"/>
    <mergeCell ref="F3801:G3801"/>
    <mergeCell ref="F3792:G3792"/>
    <mergeCell ref="F3793:G3793"/>
    <mergeCell ref="F3794:G3794"/>
    <mergeCell ref="F3795:G3795"/>
    <mergeCell ref="F3796:G3796"/>
    <mergeCell ref="F3787:G3787"/>
    <mergeCell ref="F3788:G3788"/>
    <mergeCell ref="F3789:G3789"/>
    <mergeCell ref="F3790:G3790"/>
    <mergeCell ref="F3791:G3791"/>
    <mergeCell ref="F3782:G3782"/>
    <mergeCell ref="F3783:G3783"/>
    <mergeCell ref="F3784:G3784"/>
    <mergeCell ref="F3785:G3785"/>
    <mergeCell ref="F3786:G3786"/>
    <mergeCell ref="F3777:G3777"/>
    <mergeCell ref="F3778:G3778"/>
    <mergeCell ref="F3779:G3779"/>
    <mergeCell ref="F3780:G3780"/>
    <mergeCell ref="F3781:G3781"/>
    <mergeCell ref="F3772:G3772"/>
    <mergeCell ref="F3773:G3773"/>
    <mergeCell ref="F3774:G3774"/>
    <mergeCell ref="F3775:G3775"/>
    <mergeCell ref="F3776:G3776"/>
    <mergeCell ref="F3767:G3767"/>
    <mergeCell ref="F3768:G3768"/>
    <mergeCell ref="F3769:G3769"/>
    <mergeCell ref="F3770:G3770"/>
    <mergeCell ref="F3771:G3771"/>
    <mergeCell ref="F3762:G3762"/>
    <mergeCell ref="F3763:G3763"/>
    <mergeCell ref="F3764:G3764"/>
    <mergeCell ref="F3765:G3765"/>
    <mergeCell ref="F3766:G3766"/>
    <mergeCell ref="F3757:G3757"/>
    <mergeCell ref="F3758:G3758"/>
    <mergeCell ref="F3759:G3759"/>
    <mergeCell ref="F3760:G3760"/>
    <mergeCell ref="F3761:G3761"/>
    <mergeCell ref="F3752:G3752"/>
    <mergeCell ref="F3753:G3753"/>
    <mergeCell ref="F3754:G3754"/>
    <mergeCell ref="F3755:G3755"/>
    <mergeCell ref="F3756:G3756"/>
    <mergeCell ref="F3747:G3747"/>
    <mergeCell ref="F3748:G3748"/>
    <mergeCell ref="F3749:G3749"/>
    <mergeCell ref="F3750:G3750"/>
    <mergeCell ref="F3751:G3751"/>
    <mergeCell ref="F3742:G3742"/>
    <mergeCell ref="F3743:G3743"/>
    <mergeCell ref="F3744:G3744"/>
    <mergeCell ref="F3745:G3745"/>
    <mergeCell ref="F3746:G3746"/>
    <mergeCell ref="F3737:G3737"/>
    <mergeCell ref="F3738:G3738"/>
    <mergeCell ref="F3739:G3739"/>
    <mergeCell ref="F3740:G3740"/>
    <mergeCell ref="F3741:G3741"/>
    <mergeCell ref="F3732:G3732"/>
    <mergeCell ref="F3733:G3733"/>
    <mergeCell ref="F3734:G3734"/>
    <mergeCell ref="F3735:G3735"/>
    <mergeCell ref="F3736:G3736"/>
    <mergeCell ref="F3727:G3727"/>
    <mergeCell ref="F3728:G3728"/>
    <mergeCell ref="F3729:G3729"/>
    <mergeCell ref="F3730:G3730"/>
    <mergeCell ref="F3731:G3731"/>
    <mergeCell ref="F3722:G3722"/>
    <mergeCell ref="F3723:G3723"/>
    <mergeCell ref="F3724:G3724"/>
    <mergeCell ref="F3725:G3725"/>
    <mergeCell ref="F3726:G3726"/>
    <mergeCell ref="F3717:G3717"/>
    <mergeCell ref="F3718:G3718"/>
    <mergeCell ref="F3719:G3719"/>
    <mergeCell ref="F3720:G3720"/>
    <mergeCell ref="F3721:G3721"/>
    <mergeCell ref="F3712:G3712"/>
    <mergeCell ref="F3713:G3713"/>
    <mergeCell ref="F3714:G3714"/>
    <mergeCell ref="F3715:G3715"/>
    <mergeCell ref="F3716:G3716"/>
    <mergeCell ref="F3707:G3707"/>
    <mergeCell ref="F3708:G3708"/>
    <mergeCell ref="F3709:G3709"/>
    <mergeCell ref="F3710:G3710"/>
    <mergeCell ref="F3711:G3711"/>
    <mergeCell ref="F3702:G3702"/>
    <mergeCell ref="F3703:G3703"/>
    <mergeCell ref="F3704:G3704"/>
    <mergeCell ref="F3705:G3705"/>
    <mergeCell ref="F3706:G3706"/>
    <mergeCell ref="F3697:G3697"/>
    <mergeCell ref="F3698:G3698"/>
    <mergeCell ref="F3699:G3699"/>
    <mergeCell ref="F3700:G3700"/>
    <mergeCell ref="F3701:G3701"/>
    <mergeCell ref="F3692:G3692"/>
    <mergeCell ref="F3693:G3693"/>
    <mergeCell ref="F3694:G3694"/>
    <mergeCell ref="F3695:G3695"/>
    <mergeCell ref="F3696:G3696"/>
    <mergeCell ref="F3687:G3687"/>
    <mergeCell ref="F3688:G3688"/>
    <mergeCell ref="F3689:G3689"/>
    <mergeCell ref="F3690:G3690"/>
    <mergeCell ref="F3691:G3691"/>
    <mergeCell ref="F3682:G3682"/>
    <mergeCell ref="F3683:G3683"/>
    <mergeCell ref="F3684:G3684"/>
    <mergeCell ref="F3685:G3685"/>
    <mergeCell ref="F3686:G3686"/>
    <mergeCell ref="F3677:G3677"/>
    <mergeCell ref="F3678:G3678"/>
    <mergeCell ref="F3679:G3679"/>
    <mergeCell ref="F3680:G3680"/>
    <mergeCell ref="F3681:G3681"/>
    <mergeCell ref="F3672:G3672"/>
    <mergeCell ref="F3673:G3673"/>
    <mergeCell ref="F3674:G3674"/>
    <mergeCell ref="F3675:G3675"/>
    <mergeCell ref="F3676:G3676"/>
    <mergeCell ref="F3667:G3667"/>
    <mergeCell ref="F3668:G3668"/>
    <mergeCell ref="F3669:G3669"/>
    <mergeCell ref="F3670:G3670"/>
    <mergeCell ref="F3671:G3671"/>
    <mergeCell ref="F3662:G3662"/>
    <mergeCell ref="F3663:G3663"/>
    <mergeCell ref="F3664:G3664"/>
    <mergeCell ref="F3665:G3665"/>
    <mergeCell ref="F3666:G3666"/>
    <mergeCell ref="F3657:G3657"/>
    <mergeCell ref="F3658:G3658"/>
    <mergeCell ref="F3659:G3659"/>
    <mergeCell ref="F3660:G3660"/>
    <mergeCell ref="F3661:G3661"/>
    <mergeCell ref="F3652:G3652"/>
    <mergeCell ref="F3653:G3653"/>
    <mergeCell ref="F3654:G3654"/>
    <mergeCell ref="F3655:G3655"/>
    <mergeCell ref="F3656:G3656"/>
    <mergeCell ref="F3647:G3647"/>
    <mergeCell ref="F3648:G3648"/>
    <mergeCell ref="F3649:G3649"/>
    <mergeCell ref="F3650:G3650"/>
    <mergeCell ref="F3651:G3651"/>
    <mergeCell ref="F3642:G3642"/>
    <mergeCell ref="F3643:G3643"/>
    <mergeCell ref="F3644:G3644"/>
    <mergeCell ref="F3645:G3645"/>
    <mergeCell ref="F3646:G3646"/>
    <mergeCell ref="F3637:G3637"/>
    <mergeCell ref="F3638:G3638"/>
    <mergeCell ref="F3639:G3639"/>
    <mergeCell ref="F3640:G3640"/>
    <mergeCell ref="F3641:G3641"/>
    <mergeCell ref="F3632:G3632"/>
    <mergeCell ref="F3633:G3633"/>
    <mergeCell ref="F3634:G3634"/>
    <mergeCell ref="F3635:G3635"/>
    <mergeCell ref="F3636:G3636"/>
    <mergeCell ref="F3627:G3627"/>
    <mergeCell ref="F3628:G3628"/>
    <mergeCell ref="F3629:G3629"/>
    <mergeCell ref="F3630:G3630"/>
    <mergeCell ref="F3631:G3631"/>
    <mergeCell ref="F3622:G3622"/>
    <mergeCell ref="F3623:G3623"/>
    <mergeCell ref="F3624:G3624"/>
    <mergeCell ref="F3625:G3625"/>
    <mergeCell ref="F3626:G3626"/>
    <mergeCell ref="F3617:G3617"/>
    <mergeCell ref="F3618:G3618"/>
    <mergeCell ref="F3619:G3619"/>
    <mergeCell ref="F3620:G3620"/>
    <mergeCell ref="F3621:G3621"/>
    <mergeCell ref="F3612:G3612"/>
    <mergeCell ref="F3613:G3613"/>
    <mergeCell ref="F3614:G3614"/>
    <mergeCell ref="F3615:G3615"/>
    <mergeCell ref="F3616:G3616"/>
    <mergeCell ref="F3607:G3607"/>
    <mergeCell ref="F3608:G3608"/>
    <mergeCell ref="F3609:G3609"/>
    <mergeCell ref="F3610:G3610"/>
    <mergeCell ref="F3611:G3611"/>
    <mergeCell ref="F3602:G3602"/>
    <mergeCell ref="F3603:G3603"/>
    <mergeCell ref="F3604:G3604"/>
    <mergeCell ref="F3605:G3605"/>
    <mergeCell ref="F3606:G3606"/>
    <mergeCell ref="F3597:G3597"/>
    <mergeCell ref="F3598:G3598"/>
    <mergeCell ref="F3599:G3599"/>
    <mergeCell ref="F3600:G3600"/>
    <mergeCell ref="F3601:G3601"/>
    <mergeCell ref="F3592:G3592"/>
    <mergeCell ref="F3593:G3593"/>
    <mergeCell ref="F3594:G3594"/>
    <mergeCell ref="F3595:G3595"/>
    <mergeCell ref="F3596:G3596"/>
    <mergeCell ref="F3587:G3587"/>
    <mergeCell ref="F3588:G3588"/>
    <mergeCell ref="F3589:G3589"/>
    <mergeCell ref="F3590:G3590"/>
    <mergeCell ref="F3591:G3591"/>
    <mergeCell ref="F3582:G3582"/>
    <mergeCell ref="F3583:G3583"/>
    <mergeCell ref="F3584:G3584"/>
    <mergeCell ref="F3585:G3585"/>
    <mergeCell ref="F3586:G3586"/>
    <mergeCell ref="F3577:G3577"/>
    <mergeCell ref="F3578:G3578"/>
    <mergeCell ref="F3579:G3579"/>
    <mergeCell ref="F3580:G3580"/>
    <mergeCell ref="F3581:G3581"/>
    <mergeCell ref="F3572:G3572"/>
    <mergeCell ref="F3573:G3573"/>
    <mergeCell ref="F3574:G3574"/>
    <mergeCell ref="F3575:G3575"/>
    <mergeCell ref="F3576:G3576"/>
    <mergeCell ref="F3567:G3567"/>
    <mergeCell ref="F3568:G3568"/>
    <mergeCell ref="F3569:G3569"/>
    <mergeCell ref="F3570:G3570"/>
    <mergeCell ref="F3571:G3571"/>
    <mergeCell ref="F3562:G3562"/>
    <mergeCell ref="F3563:G3563"/>
    <mergeCell ref="F3564:G3564"/>
    <mergeCell ref="F3565:G3565"/>
    <mergeCell ref="F3566:G3566"/>
    <mergeCell ref="F3557:G3557"/>
    <mergeCell ref="F3558:G3558"/>
    <mergeCell ref="F3559:G3559"/>
    <mergeCell ref="F3560:G3560"/>
    <mergeCell ref="F3561:G3561"/>
    <mergeCell ref="F3552:G3552"/>
    <mergeCell ref="F3553:G3553"/>
    <mergeCell ref="F3554:G3554"/>
    <mergeCell ref="F3555:G3555"/>
    <mergeCell ref="F3556:G3556"/>
    <mergeCell ref="F3547:G3547"/>
    <mergeCell ref="F3548:G3548"/>
    <mergeCell ref="F3549:G3549"/>
    <mergeCell ref="F3550:G3550"/>
    <mergeCell ref="F3551:G3551"/>
    <mergeCell ref="F3542:G3542"/>
    <mergeCell ref="F3543:G3543"/>
    <mergeCell ref="F3544:G3544"/>
    <mergeCell ref="F3545:G3545"/>
    <mergeCell ref="F3546:G3546"/>
    <mergeCell ref="F3537:G3537"/>
    <mergeCell ref="F3538:G3538"/>
    <mergeCell ref="F3539:G3539"/>
    <mergeCell ref="F3540:G3540"/>
    <mergeCell ref="F3541:G3541"/>
    <mergeCell ref="F3532:G3532"/>
    <mergeCell ref="F3533:G3533"/>
    <mergeCell ref="F3534:G3534"/>
    <mergeCell ref="F3535:G3535"/>
    <mergeCell ref="F3536:G3536"/>
    <mergeCell ref="F3527:G3527"/>
    <mergeCell ref="F3528:G3528"/>
    <mergeCell ref="F3529:G3529"/>
    <mergeCell ref="F3530:G3530"/>
    <mergeCell ref="F3531:G3531"/>
    <mergeCell ref="F3522:G3522"/>
    <mergeCell ref="F3523:G3523"/>
    <mergeCell ref="F3524:G3524"/>
    <mergeCell ref="F3525:G3525"/>
    <mergeCell ref="F3526:G3526"/>
    <mergeCell ref="F3517:G3517"/>
    <mergeCell ref="F3518:G3518"/>
    <mergeCell ref="F3519:G3519"/>
    <mergeCell ref="F3520:G3520"/>
    <mergeCell ref="F3521:G3521"/>
    <mergeCell ref="F3512:G3512"/>
    <mergeCell ref="F3513:G3513"/>
    <mergeCell ref="F3514:G3514"/>
    <mergeCell ref="F3515:G3515"/>
    <mergeCell ref="F3516:G3516"/>
    <mergeCell ref="F3507:G3507"/>
    <mergeCell ref="F3508:G3508"/>
    <mergeCell ref="F3509:G3509"/>
    <mergeCell ref="F3510:G3510"/>
    <mergeCell ref="F3511:G3511"/>
    <mergeCell ref="F3502:G3502"/>
    <mergeCell ref="F3503:G3503"/>
    <mergeCell ref="F3504:G3504"/>
    <mergeCell ref="F3505:G3505"/>
    <mergeCell ref="F3506:G3506"/>
    <mergeCell ref="F3497:G3497"/>
    <mergeCell ref="F3498:G3498"/>
    <mergeCell ref="F3499:G3499"/>
    <mergeCell ref="F3500:G3500"/>
    <mergeCell ref="F3501:G3501"/>
    <mergeCell ref="F3492:G3492"/>
    <mergeCell ref="F3493:G3493"/>
    <mergeCell ref="F3494:G3494"/>
    <mergeCell ref="F3495:G3495"/>
    <mergeCell ref="F3496:G3496"/>
    <mergeCell ref="F3487:G3487"/>
    <mergeCell ref="F3488:G3488"/>
    <mergeCell ref="F3489:G3489"/>
    <mergeCell ref="F3490:G3490"/>
    <mergeCell ref="F3491:G3491"/>
    <mergeCell ref="F3482:G3482"/>
    <mergeCell ref="F3483:G3483"/>
    <mergeCell ref="F3484:G3484"/>
    <mergeCell ref="F3485:G3485"/>
    <mergeCell ref="F3486:G3486"/>
    <mergeCell ref="F3477:G3477"/>
    <mergeCell ref="F3478:G3478"/>
    <mergeCell ref="F3479:G3479"/>
    <mergeCell ref="F3480:G3480"/>
    <mergeCell ref="F3481:G3481"/>
    <mergeCell ref="F3472:G3472"/>
    <mergeCell ref="F3473:G3473"/>
    <mergeCell ref="F3474:G3474"/>
    <mergeCell ref="F3475:G3475"/>
    <mergeCell ref="F3476:G3476"/>
    <mergeCell ref="F3467:G3467"/>
    <mergeCell ref="F3468:G3468"/>
    <mergeCell ref="F3469:G3469"/>
    <mergeCell ref="F3470:G3470"/>
    <mergeCell ref="F3471:G3471"/>
    <mergeCell ref="F3462:G3462"/>
    <mergeCell ref="F3463:G3463"/>
    <mergeCell ref="F3464:G3464"/>
    <mergeCell ref="F3465:G3465"/>
    <mergeCell ref="F3466:G3466"/>
    <mergeCell ref="F3457:G3457"/>
    <mergeCell ref="F3458:G3458"/>
    <mergeCell ref="F3459:G3459"/>
    <mergeCell ref="F3460:G3460"/>
    <mergeCell ref="F3461:G3461"/>
    <mergeCell ref="F3452:G3452"/>
    <mergeCell ref="F3453:G3453"/>
    <mergeCell ref="F3454:G3454"/>
    <mergeCell ref="F3455:G3455"/>
    <mergeCell ref="F3456:G3456"/>
    <mergeCell ref="F3447:G3447"/>
    <mergeCell ref="F3448:G3448"/>
    <mergeCell ref="F3449:G3449"/>
    <mergeCell ref="F3450:G3450"/>
    <mergeCell ref="F3451:G3451"/>
    <mergeCell ref="F3442:G3442"/>
    <mergeCell ref="F3443:G3443"/>
    <mergeCell ref="F3444:G3444"/>
    <mergeCell ref="F3445:G3445"/>
    <mergeCell ref="F3446:G3446"/>
    <mergeCell ref="F3437:G3437"/>
    <mergeCell ref="F3438:G3438"/>
    <mergeCell ref="F3439:G3439"/>
    <mergeCell ref="F3440:G3440"/>
    <mergeCell ref="F3441:G3441"/>
    <mergeCell ref="F3432:G3432"/>
    <mergeCell ref="F3433:G3433"/>
    <mergeCell ref="F3434:G3434"/>
    <mergeCell ref="F3435:G3435"/>
    <mergeCell ref="F3436:G3436"/>
    <mergeCell ref="F3427:G3427"/>
    <mergeCell ref="F3428:G3428"/>
    <mergeCell ref="F3429:G3429"/>
    <mergeCell ref="F3430:G3430"/>
    <mergeCell ref="F3431:G3431"/>
    <mergeCell ref="F3422:G3422"/>
    <mergeCell ref="F3423:G3423"/>
    <mergeCell ref="F3424:G3424"/>
    <mergeCell ref="F3425:G3425"/>
    <mergeCell ref="F3426:G3426"/>
    <mergeCell ref="F3417:G3417"/>
    <mergeCell ref="F3418:G3418"/>
    <mergeCell ref="F3419:G3419"/>
    <mergeCell ref="F3420:G3420"/>
    <mergeCell ref="F3421:G3421"/>
    <mergeCell ref="F3412:G3412"/>
    <mergeCell ref="F3413:G3413"/>
    <mergeCell ref="F3414:G3414"/>
    <mergeCell ref="F3415:G3415"/>
    <mergeCell ref="F3416:G3416"/>
    <mergeCell ref="F3407:G3407"/>
    <mergeCell ref="F3408:G3408"/>
    <mergeCell ref="F3409:G3409"/>
    <mergeCell ref="F3410:G3410"/>
    <mergeCell ref="F3411:G3411"/>
    <mergeCell ref="F3402:G3402"/>
    <mergeCell ref="F3403:G3403"/>
    <mergeCell ref="F3404:G3404"/>
    <mergeCell ref="F3405:G3405"/>
    <mergeCell ref="F3406:G3406"/>
    <mergeCell ref="F3397:G3397"/>
    <mergeCell ref="F3398:G3398"/>
    <mergeCell ref="F3399:G3399"/>
    <mergeCell ref="F3400:G3400"/>
    <mergeCell ref="F3401:G3401"/>
    <mergeCell ref="F3392:G3392"/>
    <mergeCell ref="F3393:G3393"/>
    <mergeCell ref="F3394:G3394"/>
    <mergeCell ref="F3395:G3395"/>
    <mergeCell ref="F3396:G3396"/>
    <mergeCell ref="F3387:G3387"/>
    <mergeCell ref="F3388:G3388"/>
    <mergeCell ref="F3389:G3389"/>
    <mergeCell ref="F3390:G3390"/>
    <mergeCell ref="F3391:G3391"/>
    <mergeCell ref="F3382:G3382"/>
    <mergeCell ref="F3383:G3383"/>
    <mergeCell ref="F3384:G3384"/>
    <mergeCell ref="F3385:G3385"/>
    <mergeCell ref="F3386:G3386"/>
    <mergeCell ref="F3377:G3377"/>
    <mergeCell ref="F3378:G3378"/>
    <mergeCell ref="F3379:G3379"/>
    <mergeCell ref="F3380:G3380"/>
    <mergeCell ref="F3381:G3381"/>
    <mergeCell ref="F3372:G3372"/>
    <mergeCell ref="F3373:G3373"/>
    <mergeCell ref="F3374:G3374"/>
    <mergeCell ref="F3375:G3375"/>
    <mergeCell ref="F3376:G3376"/>
    <mergeCell ref="F3367:G3367"/>
    <mergeCell ref="F3368:G3368"/>
    <mergeCell ref="F3369:G3369"/>
    <mergeCell ref="F3370:G3370"/>
    <mergeCell ref="F3371:G3371"/>
    <mergeCell ref="F3362:G3362"/>
    <mergeCell ref="F3363:G3363"/>
    <mergeCell ref="F3364:G3364"/>
    <mergeCell ref="F3365:G3365"/>
    <mergeCell ref="F3366:G3366"/>
    <mergeCell ref="F3357:G3357"/>
    <mergeCell ref="F3358:G3358"/>
    <mergeCell ref="F3359:G3359"/>
    <mergeCell ref="F3360:G3360"/>
    <mergeCell ref="F3361:G3361"/>
    <mergeCell ref="F3352:G3352"/>
    <mergeCell ref="F3353:G3353"/>
    <mergeCell ref="F3354:G3354"/>
    <mergeCell ref="F3355:G3355"/>
    <mergeCell ref="F3356:G3356"/>
    <mergeCell ref="F3347:G3347"/>
    <mergeCell ref="F3348:G3348"/>
    <mergeCell ref="F3349:G3349"/>
    <mergeCell ref="F3350:G3350"/>
    <mergeCell ref="F3351:G3351"/>
    <mergeCell ref="F3342:G3342"/>
    <mergeCell ref="F3343:G3343"/>
    <mergeCell ref="F3344:G3344"/>
    <mergeCell ref="F3345:G3345"/>
    <mergeCell ref="F3346:G3346"/>
    <mergeCell ref="F3337:G3337"/>
    <mergeCell ref="F3338:G3338"/>
    <mergeCell ref="F3339:G3339"/>
    <mergeCell ref="F3340:G3340"/>
    <mergeCell ref="F3341:G3341"/>
    <mergeCell ref="F3332:G3332"/>
    <mergeCell ref="F3333:G3333"/>
    <mergeCell ref="F3334:G3334"/>
    <mergeCell ref="F3335:G3335"/>
    <mergeCell ref="F3336:G3336"/>
    <mergeCell ref="F3327:G3327"/>
    <mergeCell ref="F3328:G3328"/>
    <mergeCell ref="F3329:G3329"/>
    <mergeCell ref="F3330:G3330"/>
    <mergeCell ref="F3331:G3331"/>
    <mergeCell ref="F3322:G3322"/>
    <mergeCell ref="F3323:G3323"/>
    <mergeCell ref="F3324:G3324"/>
    <mergeCell ref="F3325:G3325"/>
    <mergeCell ref="F3326:G3326"/>
    <mergeCell ref="F3317:G3317"/>
    <mergeCell ref="F3318:G3318"/>
    <mergeCell ref="F3319:G3319"/>
    <mergeCell ref="F3320:G3320"/>
    <mergeCell ref="F3321:G3321"/>
    <mergeCell ref="F3312:G3312"/>
    <mergeCell ref="F3313:G3313"/>
    <mergeCell ref="F3314:G3314"/>
    <mergeCell ref="F3315:G3315"/>
    <mergeCell ref="F3316:G3316"/>
    <mergeCell ref="F3307:G3307"/>
    <mergeCell ref="F3308:G3308"/>
    <mergeCell ref="F3309:G3309"/>
    <mergeCell ref="F3310:G3310"/>
    <mergeCell ref="F3311:G3311"/>
    <mergeCell ref="F3302:G3302"/>
    <mergeCell ref="F3303:G3303"/>
    <mergeCell ref="F3304:G3304"/>
    <mergeCell ref="F3305:G3305"/>
    <mergeCell ref="F3306:G3306"/>
    <mergeCell ref="F3297:G3297"/>
    <mergeCell ref="F3298:G3298"/>
    <mergeCell ref="F3299:G3299"/>
    <mergeCell ref="F3300:G3300"/>
    <mergeCell ref="F3301:G3301"/>
    <mergeCell ref="F3292:G3292"/>
    <mergeCell ref="F3293:G3293"/>
    <mergeCell ref="F3294:G3294"/>
    <mergeCell ref="F3295:G3295"/>
    <mergeCell ref="F3296:G3296"/>
    <mergeCell ref="F3287:G3287"/>
    <mergeCell ref="F3288:G3288"/>
    <mergeCell ref="F3289:G3289"/>
    <mergeCell ref="F3290:G3290"/>
    <mergeCell ref="F3291:G3291"/>
    <mergeCell ref="F3282:G3282"/>
    <mergeCell ref="F3283:G3283"/>
    <mergeCell ref="F3284:G3284"/>
    <mergeCell ref="F3285:G3285"/>
    <mergeCell ref="F3286:G3286"/>
    <mergeCell ref="F3277:G3277"/>
    <mergeCell ref="F3278:G3278"/>
    <mergeCell ref="F3279:G3279"/>
    <mergeCell ref="F3280:G3280"/>
    <mergeCell ref="F3281:G3281"/>
    <mergeCell ref="F3272:G3272"/>
    <mergeCell ref="F3273:G3273"/>
    <mergeCell ref="F3274:G3274"/>
    <mergeCell ref="F3275:G3275"/>
    <mergeCell ref="F3276:G3276"/>
    <mergeCell ref="F3267:G3267"/>
    <mergeCell ref="F3268:G3268"/>
    <mergeCell ref="F3269:G3269"/>
    <mergeCell ref="F3270:G3270"/>
    <mergeCell ref="F3271:G3271"/>
    <mergeCell ref="F3262:G3262"/>
    <mergeCell ref="F3263:G3263"/>
    <mergeCell ref="F3264:G3264"/>
    <mergeCell ref="F3265:G3265"/>
    <mergeCell ref="F3266:G3266"/>
    <mergeCell ref="F3257:G3257"/>
    <mergeCell ref="F3258:G3258"/>
    <mergeCell ref="F3259:G3259"/>
    <mergeCell ref="F3260:G3260"/>
    <mergeCell ref="F3261:G3261"/>
    <mergeCell ref="F3252:G3252"/>
    <mergeCell ref="F3253:G3253"/>
    <mergeCell ref="F3254:G3254"/>
    <mergeCell ref="F3255:G3255"/>
    <mergeCell ref="F3256:G3256"/>
    <mergeCell ref="F3247:G3247"/>
    <mergeCell ref="F3248:G3248"/>
    <mergeCell ref="F3249:G3249"/>
    <mergeCell ref="F3250:G3250"/>
    <mergeCell ref="F3251:G3251"/>
    <mergeCell ref="F3242:G3242"/>
    <mergeCell ref="F3243:G3243"/>
    <mergeCell ref="F3244:G3244"/>
    <mergeCell ref="F3245:G3245"/>
    <mergeCell ref="F3246:G3246"/>
    <mergeCell ref="F3237:G3237"/>
    <mergeCell ref="F3238:G3238"/>
    <mergeCell ref="F3239:G3239"/>
    <mergeCell ref="F3240:G3240"/>
    <mergeCell ref="F3241:G3241"/>
    <mergeCell ref="F3232:G3232"/>
    <mergeCell ref="F3233:G3233"/>
    <mergeCell ref="F3234:G3234"/>
    <mergeCell ref="F3235:G3235"/>
    <mergeCell ref="F3236:G3236"/>
    <mergeCell ref="F3227:G3227"/>
    <mergeCell ref="F3228:G3228"/>
    <mergeCell ref="F3229:G3229"/>
    <mergeCell ref="F3230:G3230"/>
    <mergeCell ref="F3231:G3231"/>
    <mergeCell ref="F3222:G3222"/>
    <mergeCell ref="F3223:G3223"/>
    <mergeCell ref="F3224:G3224"/>
    <mergeCell ref="F3225:G3225"/>
    <mergeCell ref="F3226:G3226"/>
    <mergeCell ref="F3217:G3217"/>
    <mergeCell ref="F3218:G3218"/>
    <mergeCell ref="F3219:G3219"/>
    <mergeCell ref="F3220:G3220"/>
    <mergeCell ref="F3221:G3221"/>
    <mergeCell ref="F3212:G3212"/>
    <mergeCell ref="F3213:G3213"/>
    <mergeCell ref="F3214:G3214"/>
    <mergeCell ref="F3215:G3215"/>
    <mergeCell ref="F3216:G3216"/>
    <mergeCell ref="F3207:G3207"/>
    <mergeCell ref="F3208:G3208"/>
    <mergeCell ref="F3209:G3209"/>
    <mergeCell ref="F3210:G3210"/>
    <mergeCell ref="F3211:G3211"/>
    <mergeCell ref="F3202:G3202"/>
    <mergeCell ref="F3203:G3203"/>
    <mergeCell ref="F3204:G3204"/>
    <mergeCell ref="F3205:G3205"/>
    <mergeCell ref="F3206:G3206"/>
    <mergeCell ref="F3197:G3197"/>
    <mergeCell ref="F3198:G3198"/>
    <mergeCell ref="F3199:G3199"/>
    <mergeCell ref="F3200:G3200"/>
    <mergeCell ref="F3201:G3201"/>
    <mergeCell ref="F3192:G3192"/>
    <mergeCell ref="F3193:G3193"/>
    <mergeCell ref="F3194:G3194"/>
    <mergeCell ref="F3195:G3195"/>
    <mergeCell ref="F3196:G3196"/>
    <mergeCell ref="F3187:G3187"/>
    <mergeCell ref="F3188:G3188"/>
    <mergeCell ref="F3189:G3189"/>
    <mergeCell ref="F3190:G3190"/>
    <mergeCell ref="F3191:G3191"/>
    <mergeCell ref="F3182:G3182"/>
    <mergeCell ref="F3183:G3183"/>
    <mergeCell ref="F3184:G3184"/>
    <mergeCell ref="F3185:G3185"/>
    <mergeCell ref="F3186:G3186"/>
    <mergeCell ref="F3177:G3177"/>
    <mergeCell ref="F3178:G3178"/>
    <mergeCell ref="F3179:G3179"/>
    <mergeCell ref="F3180:G3180"/>
    <mergeCell ref="F3181:G3181"/>
    <mergeCell ref="F3172:G3172"/>
    <mergeCell ref="F3173:G3173"/>
    <mergeCell ref="F3174:G3174"/>
    <mergeCell ref="F3175:G3175"/>
    <mergeCell ref="F3176:G3176"/>
    <mergeCell ref="F3167:G3167"/>
    <mergeCell ref="F3168:G3168"/>
    <mergeCell ref="F3169:G3169"/>
    <mergeCell ref="F3170:G3170"/>
    <mergeCell ref="F3171:G3171"/>
    <mergeCell ref="F3162:G3162"/>
    <mergeCell ref="F3163:G3163"/>
    <mergeCell ref="F3164:G3164"/>
    <mergeCell ref="F3165:G3165"/>
    <mergeCell ref="F3166:G3166"/>
    <mergeCell ref="F3157:G3157"/>
    <mergeCell ref="F3158:G3158"/>
    <mergeCell ref="F3159:G3159"/>
    <mergeCell ref="F3160:G3160"/>
    <mergeCell ref="F3161:G3161"/>
    <mergeCell ref="F3152:G3152"/>
    <mergeCell ref="F3153:G3153"/>
    <mergeCell ref="F3154:G3154"/>
    <mergeCell ref="F3155:G3155"/>
    <mergeCell ref="F3156:G3156"/>
    <mergeCell ref="F3147:G3147"/>
    <mergeCell ref="F3148:G3148"/>
    <mergeCell ref="F3149:G3149"/>
    <mergeCell ref="F3150:G3150"/>
    <mergeCell ref="F3151:G3151"/>
    <mergeCell ref="F3142:G3142"/>
    <mergeCell ref="F3143:G3143"/>
    <mergeCell ref="F3144:G3144"/>
    <mergeCell ref="F3145:G3145"/>
    <mergeCell ref="F3146:G3146"/>
    <mergeCell ref="F3137:G3137"/>
    <mergeCell ref="F3138:G3138"/>
    <mergeCell ref="F3139:G3139"/>
    <mergeCell ref="F3140:G3140"/>
    <mergeCell ref="F3141:G3141"/>
    <mergeCell ref="F3132:G3132"/>
    <mergeCell ref="F3133:G3133"/>
    <mergeCell ref="F3134:G3134"/>
    <mergeCell ref="F3135:G3135"/>
    <mergeCell ref="F3136:G3136"/>
    <mergeCell ref="F3127:G3127"/>
    <mergeCell ref="F3128:G3128"/>
    <mergeCell ref="F3129:G3129"/>
    <mergeCell ref="F3130:G3130"/>
    <mergeCell ref="F3131:G3131"/>
    <mergeCell ref="F3122:G3122"/>
    <mergeCell ref="F3123:G3123"/>
    <mergeCell ref="F3124:G3124"/>
    <mergeCell ref="F3125:G3125"/>
    <mergeCell ref="F3126:G3126"/>
    <mergeCell ref="F3117:G3117"/>
    <mergeCell ref="F3118:G3118"/>
    <mergeCell ref="F3119:G3119"/>
    <mergeCell ref="F3120:G3120"/>
    <mergeCell ref="F3121:G3121"/>
    <mergeCell ref="F3112:G3112"/>
    <mergeCell ref="F3113:G3113"/>
    <mergeCell ref="F3114:G3114"/>
    <mergeCell ref="F3115:G3115"/>
    <mergeCell ref="F3116:G3116"/>
    <mergeCell ref="F3107:G3107"/>
    <mergeCell ref="F3108:G3108"/>
    <mergeCell ref="F3109:G3109"/>
    <mergeCell ref="F3110:G3110"/>
    <mergeCell ref="F3111:G3111"/>
    <mergeCell ref="F3102:G3102"/>
    <mergeCell ref="F3103:G3103"/>
    <mergeCell ref="F3104:G3104"/>
    <mergeCell ref="F3105:G3105"/>
    <mergeCell ref="F3106:G3106"/>
    <mergeCell ref="F3097:G3097"/>
    <mergeCell ref="F3098:G3098"/>
    <mergeCell ref="F3099:G3099"/>
    <mergeCell ref="F3100:G3100"/>
    <mergeCell ref="F3101:G3101"/>
    <mergeCell ref="F3092:G3092"/>
    <mergeCell ref="F3093:G3093"/>
    <mergeCell ref="F3094:G3094"/>
    <mergeCell ref="F3095:G3095"/>
    <mergeCell ref="F3096:G3096"/>
    <mergeCell ref="F3087:G3087"/>
    <mergeCell ref="F3088:G3088"/>
    <mergeCell ref="F3089:G3089"/>
    <mergeCell ref="F3090:G3090"/>
    <mergeCell ref="F3091:G3091"/>
    <mergeCell ref="F3082:G3082"/>
    <mergeCell ref="F3083:G3083"/>
    <mergeCell ref="F3084:G3084"/>
    <mergeCell ref="F3085:G3085"/>
    <mergeCell ref="F3086:G3086"/>
    <mergeCell ref="F3077:G3077"/>
    <mergeCell ref="F3078:G3078"/>
    <mergeCell ref="F3079:G3079"/>
    <mergeCell ref="F3080:G3080"/>
    <mergeCell ref="F3081:G3081"/>
    <mergeCell ref="F3072:G3072"/>
    <mergeCell ref="F3073:G3073"/>
    <mergeCell ref="F3074:G3074"/>
    <mergeCell ref="F3075:G3075"/>
    <mergeCell ref="F3076:G3076"/>
    <mergeCell ref="F3067:G3067"/>
    <mergeCell ref="F3068:G3068"/>
    <mergeCell ref="F3069:G3069"/>
    <mergeCell ref="F3070:G3070"/>
    <mergeCell ref="F3071:G3071"/>
    <mergeCell ref="F3062:G3062"/>
    <mergeCell ref="F3063:G3063"/>
    <mergeCell ref="F3064:G3064"/>
    <mergeCell ref="F3065:G3065"/>
    <mergeCell ref="F3066:G3066"/>
    <mergeCell ref="F3057:G3057"/>
    <mergeCell ref="F3058:G3058"/>
    <mergeCell ref="F3059:G3059"/>
    <mergeCell ref="F3060:G3060"/>
    <mergeCell ref="F3061:G3061"/>
    <mergeCell ref="F3052:G3052"/>
    <mergeCell ref="F3053:G3053"/>
    <mergeCell ref="F3054:G3054"/>
    <mergeCell ref="F3055:G3055"/>
    <mergeCell ref="F3056:G3056"/>
    <mergeCell ref="F3047:G3047"/>
    <mergeCell ref="F3048:G3048"/>
    <mergeCell ref="F3049:G3049"/>
    <mergeCell ref="F3050:G3050"/>
    <mergeCell ref="F3051:G3051"/>
    <mergeCell ref="F3042:G3042"/>
    <mergeCell ref="F3043:G3043"/>
    <mergeCell ref="F3044:G3044"/>
    <mergeCell ref="F3045:G3045"/>
    <mergeCell ref="F3046:G3046"/>
    <mergeCell ref="F3037:G3037"/>
    <mergeCell ref="F3038:G3038"/>
    <mergeCell ref="F3039:G3039"/>
    <mergeCell ref="F3040:G3040"/>
    <mergeCell ref="F3041:G3041"/>
    <mergeCell ref="F3032:G3032"/>
    <mergeCell ref="F3033:G3033"/>
    <mergeCell ref="F3034:G3034"/>
    <mergeCell ref="F3035:G3035"/>
    <mergeCell ref="F3036:G3036"/>
    <mergeCell ref="F3027:G3027"/>
    <mergeCell ref="F3028:G3028"/>
    <mergeCell ref="F3029:G3029"/>
    <mergeCell ref="F3030:G3030"/>
    <mergeCell ref="F3031:G3031"/>
    <mergeCell ref="F3022:G3022"/>
    <mergeCell ref="F3023:G3023"/>
    <mergeCell ref="F3024:G3024"/>
    <mergeCell ref="F3025:G3025"/>
    <mergeCell ref="F3026:G3026"/>
    <mergeCell ref="F3017:G3017"/>
    <mergeCell ref="F3018:G3018"/>
    <mergeCell ref="F3019:G3019"/>
    <mergeCell ref="F3020:G3020"/>
    <mergeCell ref="F3021:G3021"/>
    <mergeCell ref="F3012:G3012"/>
    <mergeCell ref="F3013:G3013"/>
    <mergeCell ref="F3014:G3014"/>
    <mergeCell ref="F3015:G3015"/>
    <mergeCell ref="F3016:G3016"/>
    <mergeCell ref="F3007:G3007"/>
    <mergeCell ref="F3008:G3008"/>
    <mergeCell ref="F3009:G3009"/>
    <mergeCell ref="F3010:G3010"/>
    <mergeCell ref="F3011:G3011"/>
    <mergeCell ref="F3002:G3002"/>
    <mergeCell ref="F3003:G3003"/>
    <mergeCell ref="F3004:G3004"/>
    <mergeCell ref="F3005:G3005"/>
    <mergeCell ref="F3006:G3006"/>
    <mergeCell ref="F2997:G2997"/>
    <mergeCell ref="F2998:G2998"/>
    <mergeCell ref="F2999:G2999"/>
    <mergeCell ref="F3000:G3000"/>
    <mergeCell ref="F3001:G3001"/>
    <mergeCell ref="F2992:G2992"/>
    <mergeCell ref="F2993:G2993"/>
    <mergeCell ref="F2994:G2994"/>
    <mergeCell ref="F2995:G2995"/>
    <mergeCell ref="F2996:G2996"/>
    <mergeCell ref="F2987:G2987"/>
    <mergeCell ref="F2988:G2988"/>
    <mergeCell ref="F2989:G2989"/>
    <mergeCell ref="F2990:G2990"/>
    <mergeCell ref="F2991:G2991"/>
    <mergeCell ref="F2982:G2982"/>
    <mergeCell ref="F2983:G2983"/>
    <mergeCell ref="F2984:G2984"/>
    <mergeCell ref="F2985:G2985"/>
    <mergeCell ref="F2986:G2986"/>
    <mergeCell ref="F2977:G2977"/>
    <mergeCell ref="F2978:G2978"/>
    <mergeCell ref="F2979:G2979"/>
    <mergeCell ref="F2980:G2980"/>
    <mergeCell ref="F2981:G2981"/>
    <mergeCell ref="F2972:G2972"/>
    <mergeCell ref="F2973:G2973"/>
    <mergeCell ref="F2974:G2974"/>
    <mergeCell ref="F2975:G2975"/>
    <mergeCell ref="F2976:G2976"/>
    <mergeCell ref="F2967:G2967"/>
    <mergeCell ref="F2968:G2968"/>
    <mergeCell ref="F2969:G2969"/>
    <mergeCell ref="F2970:G2970"/>
    <mergeCell ref="F2971:G2971"/>
    <mergeCell ref="F2962:G2962"/>
    <mergeCell ref="F2963:G2963"/>
    <mergeCell ref="F2964:G2964"/>
    <mergeCell ref="F2965:G2965"/>
    <mergeCell ref="F2966:G2966"/>
    <mergeCell ref="F2957:G2957"/>
    <mergeCell ref="F2958:G2958"/>
    <mergeCell ref="F2959:G2959"/>
    <mergeCell ref="F2960:G2960"/>
    <mergeCell ref="F2961:G2961"/>
    <mergeCell ref="F2952:G2952"/>
    <mergeCell ref="F2953:G2953"/>
    <mergeCell ref="F2954:G2954"/>
    <mergeCell ref="F2955:G2955"/>
    <mergeCell ref="F2956:G2956"/>
    <mergeCell ref="F2947:G2947"/>
    <mergeCell ref="F2948:G2948"/>
    <mergeCell ref="F2949:G2949"/>
    <mergeCell ref="F2950:G2950"/>
    <mergeCell ref="F2951:G2951"/>
    <mergeCell ref="F2942:G2942"/>
    <mergeCell ref="F2943:G2943"/>
    <mergeCell ref="F2944:G2944"/>
    <mergeCell ref="F2945:G2945"/>
    <mergeCell ref="F2946:G2946"/>
    <mergeCell ref="F2937:G2937"/>
    <mergeCell ref="F2938:G2938"/>
    <mergeCell ref="F2939:G2939"/>
    <mergeCell ref="F2940:G2940"/>
    <mergeCell ref="F2941:G2941"/>
    <mergeCell ref="F2932:G2932"/>
    <mergeCell ref="F2933:G2933"/>
    <mergeCell ref="F2934:G2934"/>
    <mergeCell ref="F2935:G2935"/>
    <mergeCell ref="F2936:G2936"/>
    <mergeCell ref="F2927:G2927"/>
    <mergeCell ref="F2928:G2928"/>
    <mergeCell ref="F2929:G2929"/>
    <mergeCell ref="F2930:G2930"/>
    <mergeCell ref="F2931:G2931"/>
    <mergeCell ref="F2922:G2922"/>
    <mergeCell ref="F2923:G2923"/>
    <mergeCell ref="F2924:G2924"/>
    <mergeCell ref="F2925:G2925"/>
    <mergeCell ref="F2926:G2926"/>
    <mergeCell ref="F2917:G2917"/>
    <mergeCell ref="F2918:G2918"/>
    <mergeCell ref="F2919:G2919"/>
    <mergeCell ref="F2920:G2920"/>
    <mergeCell ref="F2921:G2921"/>
    <mergeCell ref="F2912:G2912"/>
    <mergeCell ref="F2913:G2913"/>
    <mergeCell ref="F2914:G2914"/>
    <mergeCell ref="F2915:G2915"/>
    <mergeCell ref="F2916:G2916"/>
    <mergeCell ref="F2907:G2907"/>
    <mergeCell ref="F2908:G2908"/>
    <mergeCell ref="F2909:G2909"/>
    <mergeCell ref="F2910:G2910"/>
    <mergeCell ref="F2911:G2911"/>
    <mergeCell ref="F2902:G2902"/>
    <mergeCell ref="F2903:G2903"/>
    <mergeCell ref="F2904:G2904"/>
    <mergeCell ref="F2905:G2905"/>
    <mergeCell ref="F2906:G2906"/>
    <mergeCell ref="F2897:G2897"/>
    <mergeCell ref="F2898:G2898"/>
    <mergeCell ref="F2899:G2899"/>
    <mergeCell ref="F2900:G2900"/>
    <mergeCell ref="F2901:G2901"/>
    <mergeCell ref="F2892:G2892"/>
    <mergeCell ref="F2893:G2893"/>
    <mergeCell ref="F2894:G2894"/>
    <mergeCell ref="F2895:G2895"/>
    <mergeCell ref="F2896:G2896"/>
    <mergeCell ref="F2887:G2887"/>
    <mergeCell ref="F2888:G2888"/>
    <mergeCell ref="F2889:G2889"/>
    <mergeCell ref="F2890:G2890"/>
    <mergeCell ref="F2891:G2891"/>
    <mergeCell ref="F2882:G2882"/>
    <mergeCell ref="F2883:G2883"/>
    <mergeCell ref="F2884:G2884"/>
    <mergeCell ref="F2885:G2885"/>
    <mergeCell ref="F2886:G2886"/>
    <mergeCell ref="F2877:G2877"/>
    <mergeCell ref="F2878:G2878"/>
    <mergeCell ref="F2879:G2879"/>
    <mergeCell ref="F2880:G2880"/>
    <mergeCell ref="F2881:G2881"/>
    <mergeCell ref="F2872:G2872"/>
    <mergeCell ref="F2873:G2873"/>
    <mergeCell ref="F2874:G2874"/>
    <mergeCell ref="F2875:G2875"/>
    <mergeCell ref="F2876:G2876"/>
    <mergeCell ref="F2867:G2867"/>
    <mergeCell ref="F2868:G2868"/>
    <mergeCell ref="F2869:G2869"/>
    <mergeCell ref="F2870:G2870"/>
    <mergeCell ref="F2871:G2871"/>
    <mergeCell ref="F2862:G2862"/>
    <mergeCell ref="F2863:G2863"/>
    <mergeCell ref="F2864:G2864"/>
    <mergeCell ref="F2865:G2865"/>
    <mergeCell ref="F2866:G2866"/>
    <mergeCell ref="F2857:G2857"/>
    <mergeCell ref="F2858:G2858"/>
    <mergeCell ref="F2859:G2859"/>
    <mergeCell ref="F2860:G2860"/>
    <mergeCell ref="F2861:G2861"/>
    <mergeCell ref="F2852:G2852"/>
    <mergeCell ref="F2853:G2853"/>
    <mergeCell ref="F2854:G2854"/>
    <mergeCell ref="F2855:G2855"/>
    <mergeCell ref="F2856:G2856"/>
    <mergeCell ref="F2847:G2847"/>
    <mergeCell ref="F2848:G2848"/>
    <mergeCell ref="F2849:G2849"/>
    <mergeCell ref="F2850:G2850"/>
    <mergeCell ref="F2851:G2851"/>
    <mergeCell ref="F2842:G2842"/>
    <mergeCell ref="F2843:G2843"/>
    <mergeCell ref="F2844:G2844"/>
    <mergeCell ref="F2845:G2845"/>
    <mergeCell ref="F2846:G2846"/>
    <mergeCell ref="F2837:G2837"/>
    <mergeCell ref="F2838:G2838"/>
    <mergeCell ref="F2839:G2839"/>
    <mergeCell ref="F2840:G2840"/>
    <mergeCell ref="F2841:G2841"/>
    <mergeCell ref="F2832:G2832"/>
    <mergeCell ref="F2833:G2833"/>
    <mergeCell ref="F2834:G2834"/>
    <mergeCell ref="F2835:G2835"/>
    <mergeCell ref="F2836:G2836"/>
    <mergeCell ref="F2827:G2827"/>
    <mergeCell ref="F2828:G2828"/>
    <mergeCell ref="F2829:G2829"/>
    <mergeCell ref="F2830:G2830"/>
    <mergeCell ref="F2831:G2831"/>
    <mergeCell ref="F2822:G2822"/>
    <mergeCell ref="F2823:G2823"/>
    <mergeCell ref="F2824:G2824"/>
    <mergeCell ref="F2825:G2825"/>
    <mergeCell ref="F2826:G2826"/>
    <mergeCell ref="F2817:G2817"/>
    <mergeCell ref="F2818:G2818"/>
    <mergeCell ref="F2819:G2819"/>
    <mergeCell ref="F2820:G2820"/>
    <mergeCell ref="F2821:G2821"/>
    <mergeCell ref="F2812:G2812"/>
    <mergeCell ref="F2813:G2813"/>
    <mergeCell ref="F2814:G2814"/>
    <mergeCell ref="F2815:G2815"/>
    <mergeCell ref="F2816:G2816"/>
    <mergeCell ref="F2807:G2807"/>
    <mergeCell ref="F2808:G2808"/>
    <mergeCell ref="F2809:G2809"/>
    <mergeCell ref="F2810:G2810"/>
    <mergeCell ref="F2811:G2811"/>
    <mergeCell ref="F2802:G2802"/>
    <mergeCell ref="F2803:G2803"/>
    <mergeCell ref="F2804:G2804"/>
    <mergeCell ref="F2805:G2805"/>
    <mergeCell ref="F2806:G2806"/>
    <mergeCell ref="F2797:G2797"/>
    <mergeCell ref="F2798:G2798"/>
    <mergeCell ref="F2799:G2799"/>
    <mergeCell ref="F2800:G2800"/>
    <mergeCell ref="F2801:G2801"/>
    <mergeCell ref="F2792:G2792"/>
    <mergeCell ref="F2793:G2793"/>
    <mergeCell ref="F2794:G2794"/>
    <mergeCell ref="F2795:G2795"/>
    <mergeCell ref="F2796:G2796"/>
    <mergeCell ref="F2787:G2787"/>
    <mergeCell ref="F2788:G2788"/>
    <mergeCell ref="F2789:G2789"/>
    <mergeCell ref="F2790:G2790"/>
    <mergeCell ref="F2791:G2791"/>
    <mergeCell ref="F2782:G2782"/>
    <mergeCell ref="F2783:G2783"/>
    <mergeCell ref="F2784:G2784"/>
    <mergeCell ref="F2785:G2785"/>
    <mergeCell ref="F2786:G2786"/>
    <mergeCell ref="F2777:G2777"/>
    <mergeCell ref="F2778:G2778"/>
    <mergeCell ref="F2779:G2779"/>
    <mergeCell ref="F2780:G2780"/>
    <mergeCell ref="F2781:G2781"/>
    <mergeCell ref="F2772:G2772"/>
    <mergeCell ref="F2773:G2773"/>
    <mergeCell ref="F2774:G2774"/>
    <mergeCell ref="F2775:G2775"/>
    <mergeCell ref="F2776:G2776"/>
    <mergeCell ref="F2767:G2767"/>
    <mergeCell ref="F2768:G2768"/>
    <mergeCell ref="F2769:G2769"/>
    <mergeCell ref="F2770:G2770"/>
    <mergeCell ref="F2771:G2771"/>
    <mergeCell ref="F2762:G2762"/>
    <mergeCell ref="F2763:G2763"/>
    <mergeCell ref="F2764:G2764"/>
    <mergeCell ref="F2765:G2765"/>
    <mergeCell ref="F2766:G2766"/>
    <mergeCell ref="F2757:G2757"/>
    <mergeCell ref="F2758:G2758"/>
    <mergeCell ref="F2759:G2759"/>
    <mergeCell ref="F2760:G2760"/>
    <mergeCell ref="F2761:G2761"/>
    <mergeCell ref="F2752:G2752"/>
    <mergeCell ref="F2753:G2753"/>
    <mergeCell ref="F2754:G2754"/>
    <mergeCell ref="F2755:G2755"/>
    <mergeCell ref="F2756:G2756"/>
    <mergeCell ref="F2747:G2747"/>
    <mergeCell ref="F2748:G2748"/>
    <mergeCell ref="F2749:G2749"/>
    <mergeCell ref="F2750:G2750"/>
    <mergeCell ref="F2751:G2751"/>
    <mergeCell ref="F2742:G2742"/>
    <mergeCell ref="F2743:G2743"/>
    <mergeCell ref="F2744:G2744"/>
    <mergeCell ref="F2745:G2745"/>
    <mergeCell ref="F2746:G2746"/>
    <mergeCell ref="F2737:G2737"/>
    <mergeCell ref="F2738:G2738"/>
    <mergeCell ref="F2739:G2739"/>
    <mergeCell ref="F2740:G2740"/>
    <mergeCell ref="F2741:G2741"/>
    <mergeCell ref="F2732:G2732"/>
    <mergeCell ref="F2733:G2733"/>
    <mergeCell ref="F2734:G2734"/>
    <mergeCell ref="F2735:G2735"/>
    <mergeCell ref="F2736:G2736"/>
    <mergeCell ref="F2727:G2727"/>
    <mergeCell ref="F2728:G2728"/>
    <mergeCell ref="F2729:G2729"/>
    <mergeCell ref="F2730:G2730"/>
    <mergeCell ref="F2731:G2731"/>
    <mergeCell ref="F2722:G2722"/>
    <mergeCell ref="F2723:G2723"/>
    <mergeCell ref="F2724:G2724"/>
    <mergeCell ref="F2725:G2725"/>
    <mergeCell ref="F2726:G2726"/>
    <mergeCell ref="F2717:G2717"/>
    <mergeCell ref="F2718:G2718"/>
    <mergeCell ref="F2719:G2719"/>
    <mergeCell ref="F2720:G2720"/>
    <mergeCell ref="F2721:G2721"/>
    <mergeCell ref="F2712:G2712"/>
    <mergeCell ref="F2713:G2713"/>
    <mergeCell ref="F2714:G2714"/>
    <mergeCell ref="F2715:G2715"/>
    <mergeCell ref="F2716:G2716"/>
    <mergeCell ref="F2707:G2707"/>
    <mergeCell ref="F2708:G2708"/>
    <mergeCell ref="F2709:G2709"/>
    <mergeCell ref="F2710:G2710"/>
    <mergeCell ref="F2711:G2711"/>
    <mergeCell ref="F2702:G2702"/>
    <mergeCell ref="F2703:G2703"/>
    <mergeCell ref="F2704:G2704"/>
    <mergeCell ref="F2705:G2705"/>
    <mergeCell ref="F2706:G2706"/>
    <mergeCell ref="F2697:G2697"/>
    <mergeCell ref="F2698:G2698"/>
    <mergeCell ref="F2699:G2699"/>
    <mergeCell ref="F2700:G2700"/>
    <mergeCell ref="F2701:G2701"/>
    <mergeCell ref="F2692:G2692"/>
    <mergeCell ref="F2693:G2693"/>
    <mergeCell ref="F2694:G2694"/>
    <mergeCell ref="F2695:G2695"/>
    <mergeCell ref="F2696:G2696"/>
    <mergeCell ref="F2687:G2687"/>
    <mergeCell ref="F2688:G2688"/>
    <mergeCell ref="F2689:G2689"/>
    <mergeCell ref="F2690:G2690"/>
    <mergeCell ref="F2691:G2691"/>
    <mergeCell ref="F2682:G2682"/>
    <mergeCell ref="F2683:G2683"/>
    <mergeCell ref="F2684:G2684"/>
    <mergeCell ref="F2685:G2685"/>
    <mergeCell ref="F2686:G2686"/>
    <mergeCell ref="F2677:G2677"/>
    <mergeCell ref="F2678:G2678"/>
    <mergeCell ref="F2679:G2679"/>
    <mergeCell ref="F2680:G2680"/>
    <mergeCell ref="F2681:G2681"/>
    <mergeCell ref="F2672:G2672"/>
    <mergeCell ref="F2673:G2673"/>
    <mergeCell ref="F2674:G2674"/>
    <mergeCell ref="F2675:G2675"/>
    <mergeCell ref="F2676:G2676"/>
    <mergeCell ref="F2667:G2667"/>
    <mergeCell ref="F2668:G2668"/>
    <mergeCell ref="F2669:G2669"/>
    <mergeCell ref="F2670:G2670"/>
    <mergeCell ref="F2671:G2671"/>
    <mergeCell ref="F2662:G2662"/>
    <mergeCell ref="F2663:G2663"/>
    <mergeCell ref="F2664:G2664"/>
    <mergeCell ref="F2665:G2665"/>
    <mergeCell ref="F2666:G2666"/>
    <mergeCell ref="F2657:G2657"/>
    <mergeCell ref="F2658:G2658"/>
    <mergeCell ref="F2659:G2659"/>
    <mergeCell ref="F2660:G2660"/>
    <mergeCell ref="F2661:G2661"/>
    <mergeCell ref="F2652:G2652"/>
    <mergeCell ref="F2653:G2653"/>
    <mergeCell ref="F2654:G2654"/>
    <mergeCell ref="F2655:G2655"/>
    <mergeCell ref="F2656:G2656"/>
    <mergeCell ref="F2647:G2647"/>
    <mergeCell ref="F2648:G2648"/>
    <mergeCell ref="F2649:G2649"/>
    <mergeCell ref="F2650:G2650"/>
    <mergeCell ref="F2651:G2651"/>
    <mergeCell ref="F2642:G2642"/>
    <mergeCell ref="F2643:G2643"/>
    <mergeCell ref="F2644:G2644"/>
    <mergeCell ref="F2645:G2645"/>
    <mergeCell ref="F2646:G2646"/>
    <mergeCell ref="F2637:G2637"/>
    <mergeCell ref="F2638:G2638"/>
    <mergeCell ref="F2639:G2639"/>
    <mergeCell ref="F2640:G2640"/>
    <mergeCell ref="F2641:G2641"/>
    <mergeCell ref="F2632:G2632"/>
    <mergeCell ref="F2633:G2633"/>
    <mergeCell ref="F2634:G2634"/>
    <mergeCell ref="F2635:G2635"/>
    <mergeCell ref="F2636:G2636"/>
    <mergeCell ref="F2627:G2627"/>
    <mergeCell ref="F2628:G2628"/>
    <mergeCell ref="F2629:G2629"/>
    <mergeCell ref="F2630:G2630"/>
    <mergeCell ref="F2631:G2631"/>
    <mergeCell ref="F2622:G2622"/>
    <mergeCell ref="F2623:G2623"/>
    <mergeCell ref="F2624:G2624"/>
    <mergeCell ref="F2625:G2625"/>
    <mergeCell ref="F2626:G2626"/>
    <mergeCell ref="F2617:G2617"/>
    <mergeCell ref="F2618:G2618"/>
    <mergeCell ref="F2619:G2619"/>
    <mergeCell ref="F2620:G2620"/>
    <mergeCell ref="F2621:G2621"/>
    <mergeCell ref="F2612:G2612"/>
    <mergeCell ref="F2613:G2613"/>
    <mergeCell ref="F2614:G2614"/>
    <mergeCell ref="F2615:G2615"/>
    <mergeCell ref="F2616:G2616"/>
    <mergeCell ref="F2607:G2607"/>
    <mergeCell ref="F2608:G2608"/>
    <mergeCell ref="F2609:G2609"/>
    <mergeCell ref="F2610:G2610"/>
    <mergeCell ref="F2611:G2611"/>
    <mergeCell ref="F2602:G2602"/>
    <mergeCell ref="F2603:G2603"/>
    <mergeCell ref="F2604:G2604"/>
    <mergeCell ref="F2605:G2605"/>
    <mergeCell ref="F2606:G2606"/>
    <mergeCell ref="F2597:G2597"/>
    <mergeCell ref="F2598:G2598"/>
    <mergeCell ref="F2599:G2599"/>
    <mergeCell ref="F2600:G2600"/>
    <mergeCell ref="F2601:G2601"/>
    <mergeCell ref="F2592:G2592"/>
    <mergeCell ref="F2593:G2593"/>
    <mergeCell ref="F2594:G2594"/>
    <mergeCell ref="F2595:G2595"/>
    <mergeCell ref="F2596:G2596"/>
    <mergeCell ref="F2587:G2587"/>
    <mergeCell ref="F2588:G2588"/>
    <mergeCell ref="F2589:G2589"/>
    <mergeCell ref="F2590:G2590"/>
    <mergeCell ref="F2591:G2591"/>
    <mergeCell ref="F2582:G2582"/>
    <mergeCell ref="F2583:G2583"/>
    <mergeCell ref="F2584:G2584"/>
    <mergeCell ref="F2585:G2585"/>
    <mergeCell ref="F2586:G2586"/>
    <mergeCell ref="F2577:G2577"/>
    <mergeCell ref="F2578:G2578"/>
    <mergeCell ref="F2579:G2579"/>
    <mergeCell ref="F2580:G2580"/>
    <mergeCell ref="F2581:G2581"/>
    <mergeCell ref="F2572:G2572"/>
    <mergeCell ref="F2573:G2573"/>
    <mergeCell ref="F2574:G2574"/>
    <mergeCell ref="F2575:G2575"/>
    <mergeCell ref="F2576:G2576"/>
    <mergeCell ref="F2567:G2567"/>
    <mergeCell ref="F2568:G2568"/>
    <mergeCell ref="F2569:G2569"/>
    <mergeCell ref="F2570:G2570"/>
    <mergeCell ref="F2571:G2571"/>
    <mergeCell ref="F2562:G2562"/>
    <mergeCell ref="F2563:G2563"/>
    <mergeCell ref="F2564:G2564"/>
    <mergeCell ref="F2565:G2565"/>
    <mergeCell ref="F2566:G2566"/>
    <mergeCell ref="F2557:G2557"/>
    <mergeCell ref="F2558:G2558"/>
    <mergeCell ref="F2559:G2559"/>
    <mergeCell ref="F2560:G2560"/>
    <mergeCell ref="F2561:G2561"/>
    <mergeCell ref="F2552:G2552"/>
    <mergeCell ref="F2553:G2553"/>
    <mergeCell ref="F2554:G2554"/>
    <mergeCell ref="F2555:G2555"/>
    <mergeCell ref="F2556:G2556"/>
    <mergeCell ref="F2547:G2547"/>
    <mergeCell ref="F2548:G2548"/>
    <mergeCell ref="F2549:G2549"/>
    <mergeCell ref="F2550:G2550"/>
    <mergeCell ref="F2551:G2551"/>
    <mergeCell ref="F2542:G2542"/>
    <mergeCell ref="F2543:G2543"/>
    <mergeCell ref="F2544:G2544"/>
    <mergeCell ref="F2545:G2545"/>
    <mergeCell ref="F2546:G2546"/>
    <mergeCell ref="F2537:G2537"/>
    <mergeCell ref="F2538:G2538"/>
    <mergeCell ref="F2539:G2539"/>
    <mergeCell ref="F2540:G2540"/>
    <mergeCell ref="F2541:G2541"/>
    <mergeCell ref="F2532:G2532"/>
    <mergeCell ref="F2533:G2533"/>
    <mergeCell ref="F2534:G2534"/>
    <mergeCell ref="F2535:G2535"/>
    <mergeCell ref="F2536:G2536"/>
    <mergeCell ref="F2527:G2527"/>
    <mergeCell ref="F2528:G2528"/>
    <mergeCell ref="F2529:G2529"/>
    <mergeCell ref="F2530:G2530"/>
    <mergeCell ref="F2531:G2531"/>
    <mergeCell ref="F2522:G2522"/>
    <mergeCell ref="F2523:G2523"/>
    <mergeCell ref="F2524:G2524"/>
    <mergeCell ref="F2525:G2525"/>
    <mergeCell ref="F2526:G2526"/>
    <mergeCell ref="F2517:G2517"/>
    <mergeCell ref="F2518:G2518"/>
    <mergeCell ref="F2519:G2519"/>
    <mergeCell ref="F2520:G2520"/>
    <mergeCell ref="F2521:G2521"/>
    <mergeCell ref="F2512:G2512"/>
    <mergeCell ref="F2513:G2513"/>
    <mergeCell ref="F2514:G2514"/>
    <mergeCell ref="F2515:G2515"/>
    <mergeCell ref="F2516:G2516"/>
    <mergeCell ref="F2507:G2507"/>
    <mergeCell ref="F2508:G2508"/>
    <mergeCell ref="F2509:G2509"/>
    <mergeCell ref="F2510:G2510"/>
    <mergeCell ref="F2511:G2511"/>
    <mergeCell ref="F2502:G2502"/>
    <mergeCell ref="F2503:G2503"/>
    <mergeCell ref="F2504:G2504"/>
    <mergeCell ref="F2505:G2505"/>
    <mergeCell ref="F2506:G2506"/>
    <mergeCell ref="F2497:G2497"/>
    <mergeCell ref="F2498:G2498"/>
    <mergeCell ref="F2499:G2499"/>
    <mergeCell ref="F2500:G2500"/>
    <mergeCell ref="F2501:G2501"/>
    <mergeCell ref="F2492:G2492"/>
    <mergeCell ref="F2493:G2493"/>
    <mergeCell ref="F2494:G2494"/>
    <mergeCell ref="F2495:G2495"/>
    <mergeCell ref="F2496:G2496"/>
    <mergeCell ref="F2487:G2487"/>
    <mergeCell ref="F2488:G2488"/>
    <mergeCell ref="F2489:G2489"/>
    <mergeCell ref="F2490:G2490"/>
    <mergeCell ref="F2491:G2491"/>
    <mergeCell ref="F2482:G2482"/>
    <mergeCell ref="F2483:G2483"/>
    <mergeCell ref="F2484:G2484"/>
    <mergeCell ref="F2485:G2485"/>
    <mergeCell ref="F2486:G2486"/>
    <mergeCell ref="F2477:G2477"/>
    <mergeCell ref="F2478:G2478"/>
    <mergeCell ref="F2479:G2479"/>
    <mergeCell ref="F2480:G2480"/>
    <mergeCell ref="F2481:G2481"/>
    <mergeCell ref="F2472:G2472"/>
    <mergeCell ref="F2473:G2473"/>
    <mergeCell ref="F2474:G2474"/>
    <mergeCell ref="F2475:G2475"/>
    <mergeCell ref="F2476:G2476"/>
    <mergeCell ref="F2467:G2467"/>
    <mergeCell ref="F2468:G2468"/>
    <mergeCell ref="F2469:G2469"/>
    <mergeCell ref="F2470:G2470"/>
    <mergeCell ref="F2471:G2471"/>
    <mergeCell ref="F2462:G2462"/>
    <mergeCell ref="F2463:G2463"/>
    <mergeCell ref="F2464:G2464"/>
    <mergeCell ref="F2465:G2465"/>
    <mergeCell ref="F2466:G2466"/>
    <mergeCell ref="F2457:G2457"/>
    <mergeCell ref="F2458:G2458"/>
    <mergeCell ref="F2459:G2459"/>
    <mergeCell ref="F2460:G2460"/>
    <mergeCell ref="F2461:G2461"/>
    <mergeCell ref="F2452:G2452"/>
    <mergeCell ref="F2453:G2453"/>
    <mergeCell ref="F2454:G2454"/>
    <mergeCell ref="F2455:G2455"/>
    <mergeCell ref="F2456:G2456"/>
    <mergeCell ref="F2447:G2447"/>
    <mergeCell ref="F2448:G2448"/>
    <mergeCell ref="F2449:G2449"/>
    <mergeCell ref="F2450:G2450"/>
    <mergeCell ref="F2451:G2451"/>
    <mergeCell ref="F2442:G2442"/>
    <mergeCell ref="F2443:G2443"/>
    <mergeCell ref="F2444:G2444"/>
    <mergeCell ref="F2445:G2445"/>
    <mergeCell ref="F2446:G2446"/>
    <mergeCell ref="F2437:G2437"/>
    <mergeCell ref="F2438:G2438"/>
    <mergeCell ref="F2439:G2439"/>
    <mergeCell ref="F2440:G2440"/>
    <mergeCell ref="F2441:G2441"/>
    <mergeCell ref="F2432:G2432"/>
    <mergeCell ref="F2433:G2433"/>
    <mergeCell ref="F2434:G2434"/>
    <mergeCell ref="F2435:G2435"/>
    <mergeCell ref="F2436:G2436"/>
    <mergeCell ref="F2427:G2427"/>
    <mergeCell ref="F2428:G2428"/>
    <mergeCell ref="F2429:G2429"/>
    <mergeCell ref="F2430:G2430"/>
    <mergeCell ref="F2431:G2431"/>
    <mergeCell ref="F2422:G2422"/>
    <mergeCell ref="F2423:G2423"/>
    <mergeCell ref="F2424:G2424"/>
    <mergeCell ref="F2425:G2425"/>
    <mergeCell ref="F2426:G2426"/>
    <mergeCell ref="F2417:G2417"/>
    <mergeCell ref="F2418:G2418"/>
    <mergeCell ref="F2419:G2419"/>
    <mergeCell ref="F2420:G2420"/>
    <mergeCell ref="F2421:G2421"/>
    <mergeCell ref="F2412:G2412"/>
    <mergeCell ref="F2413:G2413"/>
    <mergeCell ref="F2414:G2414"/>
    <mergeCell ref="F2415:G2415"/>
    <mergeCell ref="F2416:G2416"/>
    <mergeCell ref="F2407:G2407"/>
    <mergeCell ref="F2408:G2408"/>
    <mergeCell ref="F2409:G2409"/>
    <mergeCell ref="F2410:G2410"/>
    <mergeCell ref="F2411:G2411"/>
    <mergeCell ref="F2402:G2402"/>
    <mergeCell ref="F2403:G2403"/>
    <mergeCell ref="F2404:G2404"/>
    <mergeCell ref="F2405:G2405"/>
    <mergeCell ref="F2406:G2406"/>
    <mergeCell ref="F2397:G2397"/>
    <mergeCell ref="F2398:G2398"/>
    <mergeCell ref="F2399:G2399"/>
    <mergeCell ref="F2400:G2400"/>
    <mergeCell ref="F2401:G2401"/>
    <mergeCell ref="F2392:G2392"/>
    <mergeCell ref="F2393:G2393"/>
    <mergeCell ref="F2394:G2394"/>
    <mergeCell ref="F2395:G2395"/>
    <mergeCell ref="F2396:G2396"/>
    <mergeCell ref="F2387:G2387"/>
    <mergeCell ref="F2388:G2388"/>
    <mergeCell ref="F2389:G2389"/>
    <mergeCell ref="F2390:G2390"/>
    <mergeCell ref="F2391:G2391"/>
    <mergeCell ref="F2382:G2382"/>
    <mergeCell ref="F2383:G2383"/>
    <mergeCell ref="F2384:G2384"/>
    <mergeCell ref="F2385:G2385"/>
    <mergeCell ref="F2386:G2386"/>
    <mergeCell ref="F2377:G2377"/>
    <mergeCell ref="F2378:G2378"/>
    <mergeCell ref="F2379:G2379"/>
    <mergeCell ref="F2380:G2380"/>
    <mergeCell ref="F2381:G2381"/>
    <mergeCell ref="F2372:G2372"/>
    <mergeCell ref="F2373:G2373"/>
    <mergeCell ref="F2374:G2374"/>
    <mergeCell ref="F2375:G2375"/>
    <mergeCell ref="F2376:G2376"/>
    <mergeCell ref="F2367:G2367"/>
    <mergeCell ref="F2368:G2368"/>
    <mergeCell ref="F2369:G2369"/>
    <mergeCell ref="F2370:G2370"/>
    <mergeCell ref="F2371:G2371"/>
    <mergeCell ref="F2362:G2362"/>
    <mergeCell ref="F2363:G2363"/>
    <mergeCell ref="F2364:G2364"/>
    <mergeCell ref="F2365:G2365"/>
    <mergeCell ref="F2366:G2366"/>
    <mergeCell ref="F2357:G2357"/>
    <mergeCell ref="F2358:G2358"/>
    <mergeCell ref="F2359:G2359"/>
    <mergeCell ref="F2360:G2360"/>
    <mergeCell ref="F2361:G2361"/>
    <mergeCell ref="F2352:G2352"/>
    <mergeCell ref="F2353:G2353"/>
    <mergeCell ref="F2354:G2354"/>
    <mergeCell ref="F2355:G2355"/>
    <mergeCell ref="F2356:G2356"/>
    <mergeCell ref="F2347:G2347"/>
    <mergeCell ref="F2348:G2348"/>
    <mergeCell ref="F2349:G2349"/>
    <mergeCell ref="F2350:G2350"/>
    <mergeCell ref="F2351:G2351"/>
    <mergeCell ref="F2342:G2342"/>
    <mergeCell ref="F2343:G2343"/>
    <mergeCell ref="F2344:G2344"/>
    <mergeCell ref="F2345:G2345"/>
    <mergeCell ref="F2346:G2346"/>
    <mergeCell ref="F2337:G2337"/>
    <mergeCell ref="F2338:G2338"/>
    <mergeCell ref="F2339:G2339"/>
    <mergeCell ref="F2340:G2340"/>
    <mergeCell ref="F2341:G2341"/>
    <mergeCell ref="F2332:G2332"/>
    <mergeCell ref="F2333:G2333"/>
    <mergeCell ref="F2334:G2334"/>
    <mergeCell ref="F2335:G2335"/>
    <mergeCell ref="F2336:G2336"/>
    <mergeCell ref="F2327:G2327"/>
    <mergeCell ref="F2328:G2328"/>
    <mergeCell ref="F2329:G2329"/>
    <mergeCell ref="F2330:G2330"/>
    <mergeCell ref="F2331:G2331"/>
    <mergeCell ref="F2322:G2322"/>
    <mergeCell ref="F2323:G2323"/>
    <mergeCell ref="F2324:G2324"/>
    <mergeCell ref="F2325:G2325"/>
    <mergeCell ref="F2326:G2326"/>
    <mergeCell ref="F2317:G2317"/>
    <mergeCell ref="F2318:G2318"/>
    <mergeCell ref="F2319:G2319"/>
    <mergeCell ref="F2320:G2320"/>
    <mergeCell ref="F2321:G2321"/>
    <mergeCell ref="F2312:G2312"/>
    <mergeCell ref="F2313:G2313"/>
    <mergeCell ref="F2314:G2314"/>
    <mergeCell ref="F2315:G2315"/>
    <mergeCell ref="F2316:G2316"/>
    <mergeCell ref="F2307:G2307"/>
    <mergeCell ref="F2308:G2308"/>
    <mergeCell ref="F2309:G2309"/>
    <mergeCell ref="F2310:G2310"/>
    <mergeCell ref="F2311:G2311"/>
    <mergeCell ref="F2302:G2302"/>
    <mergeCell ref="F2303:G2303"/>
    <mergeCell ref="F2304:G2304"/>
    <mergeCell ref="F2305:G2305"/>
    <mergeCell ref="F2306:G2306"/>
    <mergeCell ref="F2297:G2297"/>
    <mergeCell ref="F2298:G2298"/>
    <mergeCell ref="F2299:G2299"/>
    <mergeCell ref="F2300:G2300"/>
    <mergeCell ref="F2301:G2301"/>
    <mergeCell ref="F2292:G2292"/>
    <mergeCell ref="F2293:G2293"/>
    <mergeCell ref="F2294:G2294"/>
    <mergeCell ref="F2295:G2295"/>
    <mergeCell ref="F2296:G2296"/>
    <mergeCell ref="F2287:G2287"/>
    <mergeCell ref="F2288:G2288"/>
    <mergeCell ref="F2289:G2289"/>
    <mergeCell ref="F2290:G2290"/>
    <mergeCell ref="F2291:G2291"/>
    <mergeCell ref="F2282:G2282"/>
    <mergeCell ref="F2283:G2283"/>
    <mergeCell ref="F2284:G2284"/>
    <mergeCell ref="F2285:G2285"/>
    <mergeCell ref="F2286:G2286"/>
    <mergeCell ref="F2277:G2277"/>
    <mergeCell ref="F2278:G2278"/>
    <mergeCell ref="F2279:G2279"/>
    <mergeCell ref="F2280:G2280"/>
    <mergeCell ref="F2281:G2281"/>
    <mergeCell ref="F2272:G2272"/>
    <mergeCell ref="F2273:G2273"/>
    <mergeCell ref="F2274:G2274"/>
    <mergeCell ref="F2275:G2275"/>
    <mergeCell ref="F2276:G2276"/>
    <mergeCell ref="F2267:G2267"/>
    <mergeCell ref="F2268:G2268"/>
    <mergeCell ref="F2269:G2269"/>
    <mergeCell ref="F2270:G2270"/>
    <mergeCell ref="F2271:G2271"/>
    <mergeCell ref="F2262:G2262"/>
    <mergeCell ref="F2263:G2263"/>
    <mergeCell ref="F2264:G2264"/>
    <mergeCell ref="F2265:G2265"/>
    <mergeCell ref="F2266:G2266"/>
    <mergeCell ref="F2257:G2257"/>
    <mergeCell ref="F2258:G2258"/>
    <mergeCell ref="F2259:G2259"/>
    <mergeCell ref="F2260:G2260"/>
    <mergeCell ref="F2261:G2261"/>
    <mergeCell ref="F2252:G2252"/>
    <mergeCell ref="F2253:G2253"/>
    <mergeCell ref="F2254:G2254"/>
    <mergeCell ref="F2255:G2255"/>
    <mergeCell ref="F2256:G2256"/>
    <mergeCell ref="F2247:G2247"/>
    <mergeCell ref="F2248:G2248"/>
    <mergeCell ref="F2249:G2249"/>
    <mergeCell ref="F2250:G2250"/>
    <mergeCell ref="F2251:G2251"/>
    <mergeCell ref="F2242:G2242"/>
    <mergeCell ref="F2243:G2243"/>
    <mergeCell ref="F2244:G2244"/>
    <mergeCell ref="F2245:G2245"/>
    <mergeCell ref="F2246:G2246"/>
    <mergeCell ref="F2237:G2237"/>
    <mergeCell ref="F2238:G2238"/>
    <mergeCell ref="F2239:G2239"/>
    <mergeCell ref="F2240:G2240"/>
    <mergeCell ref="F2241:G2241"/>
    <mergeCell ref="F2232:G2232"/>
    <mergeCell ref="F2233:G2233"/>
    <mergeCell ref="F2234:G2234"/>
    <mergeCell ref="F2235:G2235"/>
    <mergeCell ref="F2236:G2236"/>
    <mergeCell ref="F2227:G2227"/>
    <mergeCell ref="F2228:G2228"/>
    <mergeCell ref="F2229:G2229"/>
    <mergeCell ref="F2230:G2230"/>
    <mergeCell ref="F2231:G2231"/>
    <mergeCell ref="F2222:G2222"/>
    <mergeCell ref="F2223:G2223"/>
    <mergeCell ref="F2224:G2224"/>
    <mergeCell ref="F2225:G2225"/>
    <mergeCell ref="F2226:G2226"/>
    <mergeCell ref="F2217:G2217"/>
    <mergeCell ref="F2218:G2218"/>
    <mergeCell ref="F2219:G2219"/>
    <mergeCell ref="F2220:G2220"/>
    <mergeCell ref="F2221:G2221"/>
    <mergeCell ref="F2212:G2212"/>
    <mergeCell ref="F2213:G2213"/>
    <mergeCell ref="F2214:G2214"/>
    <mergeCell ref="F2215:G2215"/>
    <mergeCell ref="F2216:G2216"/>
    <mergeCell ref="F2207:G2207"/>
    <mergeCell ref="F2208:G2208"/>
    <mergeCell ref="F2209:G2209"/>
    <mergeCell ref="F2210:G2210"/>
    <mergeCell ref="F2211:G2211"/>
    <mergeCell ref="F2202:G2202"/>
    <mergeCell ref="F2203:G2203"/>
    <mergeCell ref="F2204:G2204"/>
    <mergeCell ref="F2205:G2205"/>
    <mergeCell ref="F2206:G2206"/>
    <mergeCell ref="F2197:G2197"/>
    <mergeCell ref="F2198:G2198"/>
    <mergeCell ref="F2199:G2199"/>
    <mergeCell ref="F2200:G2200"/>
    <mergeCell ref="F2201:G2201"/>
    <mergeCell ref="F2192:G2192"/>
    <mergeCell ref="F2193:G2193"/>
    <mergeCell ref="F2194:G2194"/>
    <mergeCell ref="F2195:G2195"/>
    <mergeCell ref="F2196:G2196"/>
    <mergeCell ref="F2187:G2187"/>
    <mergeCell ref="F2188:G2188"/>
    <mergeCell ref="F2189:G2189"/>
    <mergeCell ref="F2190:G2190"/>
    <mergeCell ref="F2191:G2191"/>
    <mergeCell ref="F2182:G2182"/>
    <mergeCell ref="F2183:G2183"/>
    <mergeCell ref="F2184:G2184"/>
    <mergeCell ref="F2185:G2185"/>
    <mergeCell ref="F2186:G2186"/>
    <mergeCell ref="F2177:G2177"/>
    <mergeCell ref="F2178:G2178"/>
    <mergeCell ref="F2179:G2179"/>
    <mergeCell ref="F2180:G2180"/>
    <mergeCell ref="F2181:G2181"/>
    <mergeCell ref="F2172:G2172"/>
    <mergeCell ref="F2173:G2173"/>
    <mergeCell ref="F2174:G2174"/>
    <mergeCell ref="F2175:G2175"/>
    <mergeCell ref="F2176:G2176"/>
    <mergeCell ref="F2167:G2167"/>
    <mergeCell ref="F2168:G2168"/>
    <mergeCell ref="F2169:G2169"/>
    <mergeCell ref="F2170:G2170"/>
    <mergeCell ref="F2171:G2171"/>
    <mergeCell ref="F2162:G2162"/>
    <mergeCell ref="F2163:G2163"/>
    <mergeCell ref="F2164:G2164"/>
    <mergeCell ref="F2165:G2165"/>
    <mergeCell ref="F2166:G2166"/>
    <mergeCell ref="F2157:G2157"/>
    <mergeCell ref="F2158:G2158"/>
    <mergeCell ref="F2159:G2159"/>
    <mergeCell ref="F2160:G2160"/>
    <mergeCell ref="F2161:G2161"/>
    <mergeCell ref="F2152:G2152"/>
    <mergeCell ref="F2153:G2153"/>
    <mergeCell ref="F2154:G2154"/>
    <mergeCell ref="F2155:G2155"/>
    <mergeCell ref="F2156:G2156"/>
    <mergeCell ref="F2147:G2147"/>
    <mergeCell ref="F2148:G2148"/>
    <mergeCell ref="F2149:G2149"/>
    <mergeCell ref="F2150:G2150"/>
    <mergeCell ref="F2151:G2151"/>
    <mergeCell ref="F2142:G2142"/>
    <mergeCell ref="F2143:G2143"/>
    <mergeCell ref="F2144:G2144"/>
    <mergeCell ref="F2145:G2145"/>
    <mergeCell ref="F2146:G2146"/>
    <mergeCell ref="F2137:G2137"/>
    <mergeCell ref="F2138:G2138"/>
    <mergeCell ref="F2139:G2139"/>
    <mergeCell ref="F2140:G2140"/>
    <mergeCell ref="F2141:G2141"/>
    <mergeCell ref="F2132:G2132"/>
    <mergeCell ref="F2133:G2133"/>
    <mergeCell ref="F2134:G2134"/>
    <mergeCell ref="F2135:G2135"/>
    <mergeCell ref="F2136:G2136"/>
    <mergeCell ref="F2127:G2127"/>
    <mergeCell ref="F2128:G2128"/>
    <mergeCell ref="F2129:G2129"/>
    <mergeCell ref="F2130:G2130"/>
    <mergeCell ref="F2131:G2131"/>
    <mergeCell ref="F2122:G2122"/>
    <mergeCell ref="F2123:G2123"/>
    <mergeCell ref="F2124:G2124"/>
    <mergeCell ref="F2125:G2125"/>
    <mergeCell ref="F2126:G2126"/>
    <mergeCell ref="F2117:G2117"/>
    <mergeCell ref="F2118:G2118"/>
    <mergeCell ref="F2119:G2119"/>
    <mergeCell ref="F2120:G2120"/>
    <mergeCell ref="F2121:G2121"/>
    <mergeCell ref="F2112:G2112"/>
    <mergeCell ref="F2113:G2113"/>
    <mergeCell ref="F2114:G2114"/>
    <mergeCell ref="F2115:G2115"/>
    <mergeCell ref="F2116:G2116"/>
    <mergeCell ref="F2107:G2107"/>
    <mergeCell ref="F2108:G2108"/>
    <mergeCell ref="F2109:G2109"/>
    <mergeCell ref="F2110:G2110"/>
    <mergeCell ref="F2111:G2111"/>
    <mergeCell ref="F2102:G2102"/>
    <mergeCell ref="F2103:G2103"/>
    <mergeCell ref="F2104:G2104"/>
    <mergeCell ref="F2105:G2105"/>
    <mergeCell ref="F2106:G2106"/>
    <mergeCell ref="F2097:G2097"/>
    <mergeCell ref="F2098:G2098"/>
    <mergeCell ref="F2099:G2099"/>
    <mergeCell ref="F2100:G2100"/>
    <mergeCell ref="F2101:G2101"/>
    <mergeCell ref="F2092:G2092"/>
    <mergeCell ref="F2093:G2093"/>
    <mergeCell ref="F2094:G2094"/>
    <mergeCell ref="F2095:G2095"/>
    <mergeCell ref="F2096:G2096"/>
    <mergeCell ref="F2087:G2087"/>
    <mergeCell ref="F2088:G2088"/>
    <mergeCell ref="F2089:G2089"/>
    <mergeCell ref="F2090:G2090"/>
    <mergeCell ref="F2091:G2091"/>
    <mergeCell ref="F2082:G2082"/>
    <mergeCell ref="F2083:G2083"/>
    <mergeCell ref="F2084:G2084"/>
    <mergeCell ref="F2085:G2085"/>
    <mergeCell ref="F2086:G2086"/>
    <mergeCell ref="F2077:G2077"/>
    <mergeCell ref="F2078:G2078"/>
    <mergeCell ref="F2079:G2079"/>
    <mergeCell ref="F2080:G2080"/>
    <mergeCell ref="F2081:G2081"/>
    <mergeCell ref="F2072:G2072"/>
    <mergeCell ref="F2073:G2073"/>
    <mergeCell ref="F2074:G2074"/>
    <mergeCell ref="F2075:G2075"/>
    <mergeCell ref="F2076:G2076"/>
    <mergeCell ref="F2067:G2067"/>
    <mergeCell ref="F2068:G2068"/>
    <mergeCell ref="F2069:G2069"/>
    <mergeCell ref="F2070:G2070"/>
    <mergeCell ref="F2071:G2071"/>
    <mergeCell ref="F2062:G2062"/>
    <mergeCell ref="F2063:G2063"/>
    <mergeCell ref="F2064:G2064"/>
    <mergeCell ref="F2065:G2065"/>
    <mergeCell ref="F2066:G2066"/>
    <mergeCell ref="F2057:G2057"/>
    <mergeCell ref="F2058:G2058"/>
    <mergeCell ref="F2059:G2059"/>
    <mergeCell ref="F2060:G2060"/>
    <mergeCell ref="F2061:G2061"/>
    <mergeCell ref="F2052:G2052"/>
    <mergeCell ref="F2053:G2053"/>
    <mergeCell ref="F2054:G2054"/>
    <mergeCell ref="F2055:G2055"/>
    <mergeCell ref="F2056:G2056"/>
    <mergeCell ref="F2047:G2047"/>
    <mergeCell ref="F2048:G2048"/>
    <mergeCell ref="F2049:G2049"/>
    <mergeCell ref="F2050:G2050"/>
    <mergeCell ref="F2051:G2051"/>
    <mergeCell ref="F2042:G2042"/>
    <mergeCell ref="F2043:G2043"/>
    <mergeCell ref="F2044:G2044"/>
    <mergeCell ref="F2045:G2045"/>
    <mergeCell ref="F2046:G2046"/>
    <mergeCell ref="F2037:G2037"/>
    <mergeCell ref="F2038:G2038"/>
    <mergeCell ref="F2039:G2039"/>
    <mergeCell ref="F2040:G2040"/>
    <mergeCell ref="F2041:G2041"/>
    <mergeCell ref="F2032:G2032"/>
    <mergeCell ref="F2033:G2033"/>
    <mergeCell ref="F2034:G2034"/>
    <mergeCell ref="F2035:G2035"/>
    <mergeCell ref="F2036:G2036"/>
    <mergeCell ref="F2027:G2027"/>
    <mergeCell ref="F2028:G2028"/>
    <mergeCell ref="F2029:G2029"/>
    <mergeCell ref="F2030:G2030"/>
    <mergeCell ref="F2031:G2031"/>
    <mergeCell ref="F2022:G2022"/>
    <mergeCell ref="F2023:G2023"/>
    <mergeCell ref="F2024:G2024"/>
    <mergeCell ref="F2025:G2025"/>
    <mergeCell ref="F2026:G2026"/>
    <mergeCell ref="F2017:G2017"/>
    <mergeCell ref="F2018:G2018"/>
    <mergeCell ref="F2019:G2019"/>
    <mergeCell ref="F2020:G2020"/>
    <mergeCell ref="F2021:G2021"/>
    <mergeCell ref="F2012:G2012"/>
    <mergeCell ref="F2013:G2013"/>
    <mergeCell ref="F2014:G2014"/>
    <mergeCell ref="F2015:G2015"/>
    <mergeCell ref="F2016:G2016"/>
    <mergeCell ref="F2007:G2007"/>
    <mergeCell ref="F2008:G2008"/>
    <mergeCell ref="F2009:G2009"/>
    <mergeCell ref="F2010:G2010"/>
    <mergeCell ref="F2011:G2011"/>
    <mergeCell ref="F2002:G2002"/>
    <mergeCell ref="F2003:G2003"/>
    <mergeCell ref="F2004:G2004"/>
    <mergeCell ref="F2005:G2005"/>
    <mergeCell ref="F2006:G2006"/>
    <mergeCell ref="F1997:G1997"/>
    <mergeCell ref="F1998:G1998"/>
    <mergeCell ref="F1999:G1999"/>
    <mergeCell ref="F2000:G2000"/>
    <mergeCell ref="F2001:G2001"/>
    <mergeCell ref="F1992:G1992"/>
    <mergeCell ref="F1993:G1993"/>
    <mergeCell ref="F1994:G1994"/>
    <mergeCell ref="F1995:G1995"/>
    <mergeCell ref="F1996:G1996"/>
    <mergeCell ref="F1987:G1987"/>
    <mergeCell ref="F1988:G1988"/>
    <mergeCell ref="F1989:G1989"/>
    <mergeCell ref="F1990:G1990"/>
    <mergeCell ref="F1991:G1991"/>
    <mergeCell ref="F1982:G1982"/>
    <mergeCell ref="F1983:G1983"/>
    <mergeCell ref="F1984:G1984"/>
    <mergeCell ref="F1985:G1985"/>
    <mergeCell ref="F1986:G1986"/>
    <mergeCell ref="F1977:G1977"/>
    <mergeCell ref="F1978:G1978"/>
    <mergeCell ref="F1979:G1979"/>
    <mergeCell ref="F1980:G1980"/>
    <mergeCell ref="F1981:G1981"/>
    <mergeCell ref="F1972:G1972"/>
    <mergeCell ref="F1973:G1973"/>
    <mergeCell ref="F1974:G1974"/>
    <mergeCell ref="F1975:G1975"/>
    <mergeCell ref="F1976:G1976"/>
    <mergeCell ref="F1967:G1967"/>
    <mergeCell ref="F1968:G1968"/>
    <mergeCell ref="F1969:G1969"/>
    <mergeCell ref="F1970:G1970"/>
    <mergeCell ref="F1971:G1971"/>
    <mergeCell ref="F1962:G1962"/>
    <mergeCell ref="F1963:G1963"/>
    <mergeCell ref="F1964:G1964"/>
    <mergeCell ref="F1965:G1965"/>
    <mergeCell ref="F1966:G1966"/>
    <mergeCell ref="F1957:G1957"/>
    <mergeCell ref="F1958:G1958"/>
    <mergeCell ref="F1959:G1959"/>
    <mergeCell ref="F1960:G1960"/>
    <mergeCell ref="F1961:G1961"/>
    <mergeCell ref="F1952:G1952"/>
    <mergeCell ref="F1953:G1953"/>
    <mergeCell ref="F1954:G1954"/>
    <mergeCell ref="F1955:G1955"/>
    <mergeCell ref="F1956:G1956"/>
    <mergeCell ref="F1947:G1947"/>
    <mergeCell ref="F1948:G1948"/>
    <mergeCell ref="F1949:G1949"/>
    <mergeCell ref="F1950:G1950"/>
    <mergeCell ref="F1951:G1951"/>
    <mergeCell ref="F1942:G1942"/>
    <mergeCell ref="F1943:G1943"/>
    <mergeCell ref="F1944:G1944"/>
    <mergeCell ref="F1945:G1945"/>
    <mergeCell ref="F1946:G1946"/>
    <mergeCell ref="F1937:G1937"/>
    <mergeCell ref="F1938:G1938"/>
    <mergeCell ref="F1939:G1939"/>
    <mergeCell ref="F1940:G1940"/>
    <mergeCell ref="F1941:G1941"/>
    <mergeCell ref="F1932:G1932"/>
    <mergeCell ref="F1933:G1933"/>
    <mergeCell ref="F1934:G1934"/>
    <mergeCell ref="F1935:G1935"/>
    <mergeCell ref="F1936:G1936"/>
    <mergeCell ref="F1927:G1927"/>
    <mergeCell ref="F1928:G1928"/>
    <mergeCell ref="F1929:G1929"/>
    <mergeCell ref="F1930:G1930"/>
    <mergeCell ref="F1931:G1931"/>
    <mergeCell ref="F1922:G1922"/>
    <mergeCell ref="F1923:G1923"/>
    <mergeCell ref="F1924:G1924"/>
    <mergeCell ref="F1925:G1925"/>
    <mergeCell ref="F1926:G1926"/>
    <mergeCell ref="F1917:G1917"/>
    <mergeCell ref="F1918:G1918"/>
    <mergeCell ref="F1919:G1919"/>
    <mergeCell ref="F1920:G1920"/>
    <mergeCell ref="F1921:G1921"/>
    <mergeCell ref="F1912:G1912"/>
    <mergeCell ref="F1913:G1913"/>
    <mergeCell ref="F1914:G1914"/>
    <mergeCell ref="F1915:G1915"/>
    <mergeCell ref="F1916:G1916"/>
    <mergeCell ref="F1907:G1907"/>
    <mergeCell ref="F1908:G1908"/>
    <mergeCell ref="F1909:G1909"/>
    <mergeCell ref="F1910:G1910"/>
    <mergeCell ref="F1911:G1911"/>
    <mergeCell ref="F1902:G1902"/>
    <mergeCell ref="F1903:G1903"/>
    <mergeCell ref="F1904:G1904"/>
    <mergeCell ref="F1905:G1905"/>
    <mergeCell ref="F1906:G1906"/>
    <mergeCell ref="F1897:G1897"/>
    <mergeCell ref="F1898:G1898"/>
    <mergeCell ref="F1899:G1899"/>
    <mergeCell ref="F1900:G1900"/>
    <mergeCell ref="F1901:G1901"/>
    <mergeCell ref="F1892:G1892"/>
    <mergeCell ref="F1893:G1893"/>
    <mergeCell ref="F1894:G1894"/>
    <mergeCell ref="F1895:G1895"/>
    <mergeCell ref="F1896:G1896"/>
    <mergeCell ref="F1887:G1887"/>
    <mergeCell ref="F1888:G1888"/>
    <mergeCell ref="F1889:G1889"/>
    <mergeCell ref="F1890:G1890"/>
    <mergeCell ref="F1891:G1891"/>
    <mergeCell ref="F1882:G1882"/>
    <mergeCell ref="F1883:G1883"/>
    <mergeCell ref="F1884:G1884"/>
    <mergeCell ref="F1885:G1885"/>
    <mergeCell ref="F1886:G1886"/>
    <mergeCell ref="F1877:G1877"/>
    <mergeCell ref="F1878:G1878"/>
    <mergeCell ref="F1879:G1879"/>
    <mergeCell ref="F1880:G1880"/>
    <mergeCell ref="F1881:G1881"/>
    <mergeCell ref="F1872:G1872"/>
    <mergeCell ref="F1873:G1873"/>
    <mergeCell ref="F1874:G1874"/>
    <mergeCell ref="F1875:G1875"/>
    <mergeCell ref="F1876:G1876"/>
    <mergeCell ref="F1867:G1867"/>
    <mergeCell ref="F1868:G1868"/>
    <mergeCell ref="F1869:G1869"/>
    <mergeCell ref="F1870:G1870"/>
    <mergeCell ref="F1871:G1871"/>
    <mergeCell ref="F1862:G1862"/>
    <mergeCell ref="F1863:G1863"/>
    <mergeCell ref="F1864:G1864"/>
    <mergeCell ref="F1865:G1865"/>
    <mergeCell ref="F1866:G1866"/>
    <mergeCell ref="F1857:G1857"/>
    <mergeCell ref="F1858:G1858"/>
    <mergeCell ref="F1859:G1859"/>
    <mergeCell ref="F1860:G1860"/>
    <mergeCell ref="F1861:G1861"/>
    <mergeCell ref="F1852:G1852"/>
    <mergeCell ref="F1853:G1853"/>
    <mergeCell ref="F1854:G1854"/>
    <mergeCell ref="F1855:G1855"/>
    <mergeCell ref="F1856:G1856"/>
    <mergeCell ref="F1847:G1847"/>
    <mergeCell ref="F1848:G1848"/>
    <mergeCell ref="F1849:G1849"/>
    <mergeCell ref="F1850:G1850"/>
    <mergeCell ref="F1851:G1851"/>
    <mergeCell ref="F1842:G1842"/>
    <mergeCell ref="F1843:G1843"/>
    <mergeCell ref="F1844:G1844"/>
    <mergeCell ref="F1845:G1845"/>
    <mergeCell ref="F1846:G1846"/>
    <mergeCell ref="F1837:G1837"/>
    <mergeCell ref="F1838:G1838"/>
    <mergeCell ref="F1839:G1839"/>
    <mergeCell ref="F1840:G1840"/>
    <mergeCell ref="F1841:G1841"/>
    <mergeCell ref="F1832:G1832"/>
    <mergeCell ref="F1833:G1833"/>
    <mergeCell ref="F1834:G1834"/>
    <mergeCell ref="F1835:G1835"/>
    <mergeCell ref="F1836:G1836"/>
    <mergeCell ref="F1827:G1827"/>
    <mergeCell ref="F1828:G1828"/>
    <mergeCell ref="F1829:G1829"/>
    <mergeCell ref="F1830:G1830"/>
    <mergeCell ref="F1831:G1831"/>
    <mergeCell ref="F1822:G1822"/>
    <mergeCell ref="F1823:G1823"/>
    <mergeCell ref="F1824:G1824"/>
    <mergeCell ref="F1825:G1825"/>
    <mergeCell ref="F1826:G1826"/>
    <mergeCell ref="F1817:G1817"/>
    <mergeCell ref="F1818:G1818"/>
    <mergeCell ref="F1819:G1819"/>
    <mergeCell ref="F1820:G1820"/>
    <mergeCell ref="F1821:G1821"/>
    <mergeCell ref="F1812:G1812"/>
    <mergeCell ref="F1813:G1813"/>
    <mergeCell ref="F1814:G1814"/>
    <mergeCell ref="F1815:G1815"/>
    <mergeCell ref="F1816:G1816"/>
    <mergeCell ref="F1807:G1807"/>
    <mergeCell ref="F1808:G1808"/>
    <mergeCell ref="F1809:G1809"/>
    <mergeCell ref="F1810:G1810"/>
    <mergeCell ref="F1811:G1811"/>
    <mergeCell ref="F1802:G1802"/>
    <mergeCell ref="F1803:G1803"/>
    <mergeCell ref="F1804:G1804"/>
    <mergeCell ref="F1805:G1805"/>
    <mergeCell ref="F1806:G1806"/>
    <mergeCell ref="F1797:G1797"/>
    <mergeCell ref="F1798:G1798"/>
    <mergeCell ref="F1799:G1799"/>
    <mergeCell ref="F1800:G1800"/>
    <mergeCell ref="F1801:G1801"/>
    <mergeCell ref="F1792:G1792"/>
    <mergeCell ref="F1793:G1793"/>
    <mergeCell ref="F1794:G1794"/>
    <mergeCell ref="F1795:G1795"/>
    <mergeCell ref="F1796:G1796"/>
    <mergeCell ref="F1787:G1787"/>
    <mergeCell ref="F1788:G1788"/>
    <mergeCell ref="F1789:G1789"/>
    <mergeCell ref="F1790:G1790"/>
    <mergeCell ref="F1791:G1791"/>
    <mergeCell ref="F1782:G1782"/>
    <mergeCell ref="F1783:G1783"/>
    <mergeCell ref="F1784:G1784"/>
    <mergeCell ref="F1785:G1785"/>
    <mergeCell ref="F1786:G1786"/>
    <mergeCell ref="F1777:G1777"/>
    <mergeCell ref="F1778:G1778"/>
    <mergeCell ref="F1779:G1779"/>
    <mergeCell ref="F1780:G1780"/>
    <mergeCell ref="F1781:G1781"/>
    <mergeCell ref="F1772:G1772"/>
    <mergeCell ref="F1773:G1773"/>
    <mergeCell ref="F1774:G1774"/>
    <mergeCell ref="F1775:G1775"/>
    <mergeCell ref="F1776:G1776"/>
    <mergeCell ref="F1767:G1767"/>
    <mergeCell ref="F1768:G1768"/>
    <mergeCell ref="F1769:G1769"/>
    <mergeCell ref="F1770:G1770"/>
    <mergeCell ref="F1771:G1771"/>
    <mergeCell ref="F1762:G1762"/>
    <mergeCell ref="F1763:G1763"/>
    <mergeCell ref="F1764:G1764"/>
    <mergeCell ref="F1765:G1765"/>
    <mergeCell ref="F1766:G1766"/>
    <mergeCell ref="F1757:G1757"/>
    <mergeCell ref="F1758:G1758"/>
    <mergeCell ref="F1759:G1759"/>
    <mergeCell ref="F1760:G1760"/>
    <mergeCell ref="F1761:G1761"/>
    <mergeCell ref="F1752:G1752"/>
    <mergeCell ref="F1753:G1753"/>
    <mergeCell ref="F1754:G1754"/>
    <mergeCell ref="F1755:G1755"/>
    <mergeCell ref="F1756:G1756"/>
    <mergeCell ref="F1747:G1747"/>
    <mergeCell ref="F1748:G1748"/>
    <mergeCell ref="F1749:G1749"/>
    <mergeCell ref="F1750:G1750"/>
    <mergeCell ref="F1751:G1751"/>
    <mergeCell ref="F1742:G1742"/>
    <mergeCell ref="F1743:G1743"/>
    <mergeCell ref="F1744:G1744"/>
    <mergeCell ref="F1745:G1745"/>
    <mergeCell ref="F1746:G1746"/>
    <mergeCell ref="F1737:G1737"/>
    <mergeCell ref="F1738:G1738"/>
    <mergeCell ref="F1739:G1739"/>
    <mergeCell ref="F1740:G1740"/>
    <mergeCell ref="F1741:G1741"/>
    <mergeCell ref="F1732:G1732"/>
    <mergeCell ref="F1733:G1733"/>
    <mergeCell ref="F1734:G1734"/>
    <mergeCell ref="F1735:G1735"/>
    <mergeCell ref="F1736:G1736"/>
    <mergeCell ref="F1727:G1727"/>
    <mergeCell ref="F1728:G1728"/>
    <mergeCell ref="F1729:G1729"/>
    <mergeCell ref="F1730:G1730"/>
    <mergeCell ref="F1731:G1731"/>
    <mergeCell ref="F1722:G1722"/>
    <mergeCell ref="F1723:G1723"/>
    <mergeCell ref="F1724:G1724"/>
    <mergeCell ref="F1725:G1725"/>
    <mergeCell ref="F1726:G1726"/>
    <mergeCell ref="F1717:G1717"/>
    <mergeCell ref="F1718:G1718"/>
    <mergeCell ref="F1719:G1719"/>
    <mergeCell ref="F1720:G1720"/>
    <mergeCell ref="F1721:G1721"/>
    <mergeCell ref="F1712:G1712"/>
    <mergeCell ref="F1713:G1713"/>
    <mergeCell ref="F1714:G1714"/>
    <mergeCell ref="F1715:G1715"/>
    <mergeCell ref="F1716:G1716"/>
    <mergeCell ref="F1707:G1707"/>
    <mergeCell ref="F1708:G1708"/>
    <mergeCell ref="F1709:G1709"/>
    <mergeCell ref="F1710:G1710"/>
    <mergeCell ref="F1711:G1711"/>
    <mergeCell ref="F1702:G1702"/>
    <mergeCell ref="F1703:G1703"/>
    <mergeCell ref="F1704:G1704"/>
    <mergeCell ref="F1705:G1705"/>
    <mergeCell ref="F1706:G1706"/>
    <mergeCell ref="F1697:G1697"/>
    <mergeCell ref="F1698:G1698"/>
    <mergeCell ref="F1699:G1699"/>
    <mergeCell ref="F1700:G1700"/>
    <mergeCell ref="F1701:G1701"/>
    <mergeCell ref="F1692:G1692"/>
    <mergeCell ref="F1693:G1693"/>
    <mergeCell ref="F1694:G1694"/>
    <mergeCell ref="F1695:G1695"/>
    <mergeCell ref="F1696:G1696"/>
    <mergeCell ref="F1687:G1687"/>
    <mergeCell ref="F1688:G1688"/>
    <mergeCell ref="F1689:G1689"/>
    <mergeCell ref="F1690:G1690"/>
    <mergeCell ref="F1691:G1691"/>
    <mergeCell ref="F1682:G1682"/>
    <mergeCell ref="F1683:G1683"/>
    <mergeCell ref="F1684:G1684"/>
    <mergeCell ref="F1685:G1685"/>
    <mergeCell ref="F1686:G1686"/>
    <mergeCell ref="F1677:G1677"/>
    <mergeCell ref="F1678:G1678"/>
    <mergeCell ref="F1679:G1679"/>
    <mergeCell ref="F1680:G1680"/>
    <mergeCell ref="F1681:G1681"/>
    <mergeCell ref="F1672:G1672"/>
    <mergeCell ref="F1673:G1673"/>
    <mergeCell ref="F1674:G1674"/>
    <mergeCell ref="F1675:G1675"/>
    <mergeCell ref="F1676:G1676"/>
    <mergeCell ref="F1667:G1667"/>
    <mergeCell ref="F1668:G1668"/>
    <mergeCell ref="F1669:G1669"/>
    <mergeCell ref="F1670:G1670"/>
    <mergeCell ref="F1671:G1671"/>
    <mergeCell ref="F1662:G1662"/>
    <mergeCell ref="F1663:G1663"/>
    <mergeCell ref="F1664:G1664"/>
    <mergeCell ref="F1665:G1665"/>
    <mergeCell ref="F1666:G1666"/>
    <mergeCell ref="F1657:G1657"/>
    <mergeCell ref="F1658:G1658"/>
    <mergeCell ref="F1659:G1659"/>
    <mergeCell ref="F1660:G1660"/>
    <mergeCell ref="F1661:G1661"/>
    <mergeCell ref="F1652:G1652"/>
    <mergeCell ref="F1653:G1653"/>
    <mergeCell ref="F1654:G1654"/>
    <mergeCell ref="F1655:G1655"/>
    <mergeCell ref="F1656:G1656"/>
    <mergeCell ref="F1647:G1647"/>
    <mergeCell ref="F1648:G1648"/>
    <mergeCell ref="F1649:G1649"/>
    <mergeCell ref="F1650:G1650"/>
    <mergeCell ref="F1651:G1651"/>
    <mergeCell ref="F1642:G1642"/>
    <mergeCell ref="F1643:G1643"/>
    <mergeCell ref="F1644:G1644"/>
    <mergeCell ref="F1645:G1645"/>
    <mergeCell ref="F1646:G1646"/>
    <mergeCell ref="F1637:G1637"/>
    <mergeCell ref="F1638:G1638"/>
    <mergeCell ref="F1639:G1639"/>
    <mergeCell ref="F1640:G1640"/>
    <mergeCell ref="F1641:G1641"/>
    <mergeCell ref="F1632:G1632"/>
    <mergeCell ref="F1633:G1633"/>
    <mergeCell ref="F1634:G1634"/>
    <mergeCell ref="F1635:G1635"/>
    <mergeCell ref="F1636:G1636"/>
    <mergeCell ref="F1627:G1627"/>
    <mergeCell ref="F1628:G1628"/>
    <mergeCell ref="F1629:G1629"/>
    <mergeCell ref="F1630:G1630"/>
    <mergeCell ref="F1631:G1631"/>
    <mergeCell ref="F1622:G1622"/>
    <mergeCell ref="F1623:G1623"/>
    <mergeCell ref="F1624:G1624"/>
    <mergeCell ref="F1625:G1625"/>
    <mergeCell ref="F1626:G1626"/>
    <mergeCell ref="F1617:G1617"/>
    <mergeCell ref="F1618:G1618"/>
    <mergeCell ref="F1619:G1619"/>
    <mergeCell ref="F1620:G1620"/>
    <mergeCell ref="F1621:G1621"/>
    <mergeCell ref="F1612:G1612"/>
    <mergeCell ref="F1613:G1613"/>
    <mergeCell ref="F1614:G1614"/>
    <mergeCell ref="F1615:G1615"/>
    <mergeCell ref="F1616:G1616"/>
    <mergeCell ref="F1607:G1607"/>
    <mergeCell ref="F1608:G1608"/>
    <mergeCell ref="F1609:G1609"/>
    <mergeCell ref="F1610:G1610"/>
    <mergeCell ref="F1611:G1611"/>
    <mergeCell ref="F1602:G1602"/>
    <mergeCell ref="F1603:G1603"/>
    <mergeCell ref="F1604:G1604"/>
    <mergeCell ref="F1605:G1605"/>
    <mergeCell ref="F1606:G1606"/>
    <mergeCell ref="F1597:G1597"/>
    <mergeCell ref="F1598:G1598"/>
    <mergeCell ref="F1599:G1599"/>
    <mergeCell ref="F1600:G1600"/>
    <mergeCell ref="F1601:G1601"/>
    <mergeCell ref="F1592:G1592"/>
    <mergeCell ref="F1593:G1593"/>
    <mergeCell ref="F1594:G1594"/>
    <mergeCell ref="F1595:G1595"/>
    <mergeCell ref="F1596:G1596"/>
    <mergeCell ref="F1587:G1587"/>
    <mergeCell ref="F1588:G1588"/>
    <mergeCell ref="F1589:G1589"/>
    <mergeCell ref="F1590:G1590"/>
    <mergeCell ref="F1591:G1591"/>
    <mergeCell ref="F1582:G1582"/>
    <mergeCell ref="F1583:G1583"/>
    <mergeCell ref="F1584:G1584"/>
    <mergeCell ref="F1585:G1585"/>
    <mergeCell ref="F1586:G1586"/>
    <mergeCell ref="F1577:G1577"/>
    <mergeCell ref="F1578:G1578"/>
    <mergeCell ref="F1579:G1579"/>
    <mergeCell ref="F1580:G1580"/>
    <mergeCell ref="F1581:G1581"/>
    <mergeCell ref="F1572:G1572"/>
    <mergeCell ref="F1573:G1573"/>
    <mergeCell ref="F1574:G1574"/>
    <mergeCell ref="F1575:G1575"/>
    <mergeCell ref="F1576:G1576"/>
    <mergeCell ref="F1567:G1567"/>
    <mergeCell ref="F1568:G1568"/>
    <mergeCell ref="F1569:G1569"/>
    <mergeCell ref="F1570:G1570"/>
    <mergeCell ref="F1571:G1571"/>
    <mergeCell ref="F1562:G1562"/>
    <mergeCell ref="F1563:G1563"/>
    <mergeCell ref="F1564:G1564"/>
    <mergeCell ref="F1565:G1565"/>
    <mergeCell ref="F1566:G1566"/>
    <mergeCell ref="F1557:G1557"/>
    <mergeCell ref="F1558:G1558"/>
    <mergeCell ref="F1559:G1559"/>
    <mergeCell ref="F1560:G1560"/>
    <mergeCell ref="F1561:G1561"/>
    <mergeCell ref="F1552:G1552"/>
    <mergeCell ref="F1553:G1553"/>
    <mergeCell ref="F1554:G1554"/>
    <mergeCell ref="F1555:G1555"/>
    <mergeCell ref="F1556:G1556"/>
    <mergeCell ref="F1547:G1547"/>
    <mergeCell ref="F1548:G1548"/>
    <mergeCell ref="F1549:G1549"/>
    <mergeCell ref="F1550:G1550"/>
    <mergeCell ref="F1551:G1551"/>
    <mergeCell ref="F1542:G1542"/>
    <mergeCell ref="F1543:G1543"/>
    <mergeCell ref="F1544:G1544"/>
    <mergeCell ref="F1545:G1545"/>
    <mergeCell ref="F1546:G1546"/>
    <mergeCell ref="F1537:G1537"/>
    <mergeCell ref="F1538:G1538"/>
    <mergeCell ref="F1539:G1539"/>
    <mergeCell ref="F1540:G1540"/>
    <mergeCell ref="F1541:G1541"/>
    <mergeCell ref="F1532:G1532"/>
    <mergeCell ref="F1533:G1533"/>
    <mergeCell ref="F1534:G1534"/>
    <mergeCell ref="F1535:G1535"/>
    <mergeCell ref="F1536:G1536"/>
    <mergeCell ref="F1527:G1527"/>
    <mergeCell ref="F1528:G1528"/>
    <mergeCell ref="F1529:G1529"/>
    <mergeCell ref="F1530:G1530"/>
    <mergeCell ref="F1531:G1531"/>
    <mergeCell ref="F1522:G1522"/>
    <mergeCell ref="F1523:G1523"/>
    <mergeCell ref="F1524:G1524"/>
    <mergeCell ref="F1525:G1525"/>
    <mergeCell ref="F1526:G1526"/>
    <mergeCell ref="F1517:G1517"/>
    <mergeCell ref="F1518:G1518"/>
    <mergeCell ref="F1519:G1519"/>
    <mergeCell ref="F1520:G1520"/>
    <mergeCell ref="F1521:G1521"/>
    <mergeCell ref="F1512:G1512"/>
    <mergeCell ref="F1513:G1513"/>
    <mergeCell ref="F1514:G1514"/>
    <mergeCell ref="F1515:G1515"/>
    <mergeCell ref="F1516:G1516"/>
    <mergeCell ref="F1507:G1507"/>
    <mergeCell ref="F1508:G1508"/>
    <mergeCell ref="F1509:G1509"/>
    <mergeCell ref="F1510:G1510"/>
    <mergeCell ref="F1511:G1511"/>
    <mergeCell ref="F1502:G1502"/>
    <mergeCell ref="F1503:G1503"/>
    <mergeCell ref="F1504:G1504"/>
    <mergeCell ref="F1505:G1505"/>
    <mergeCell ref="F1506:G1506"/>
    <mergeCell ref="F1497:G1497"/>
    <mergeCell ref="F1498:G1498"/>
    <mergeCell ref="F1499:G1499"/>
    <mergeCell ref="F1500:G1500"/>
    <mergeCell ref="F1501:G1501"/>
    <mergeCell ref="F1492:G1492"/>
    <mergeCell ref="F1493:G1493"/>
    <mergeCell ref="F1494:G1494"/>
    <mergeCell ref="F1495:G1495"/>
    <mergeCell ref="F1496:G1496"/>
    <mergeCell ref="F1487:G1487"/>
    <mergeCell ref="F1488:G1488"/>
    <mergeCell ref="F1489:G1489"/>
    <mergeCell ref="F1490:G1490"/>
    <mergeCell ref="F1491:G1491"/>
    <mergeCell ref="F1482:G1482"/>
    <mergeCell ref="F1483:G1483"/>
    <mergeCell ref="F1484:G1484"/>
    <mergeCell ref="F1485:G1485"/>
    <mergeCell ref="F1486:G1486"/>
    <mergeCell ref="F1477:G1477"/>
    <mergeCell ref="F1478:G1478"/>
    <mergeCell ref="F1479:G1479"/>
    <mergeCell ref="F1480:G1480"/>
    <mergeCell ref="F1481:G1481"/>
    <mergeCell ref="F1472:G1472"/>
    <mergeCell ref="F1473:G1473"/>
    <mergeCell ref="F1474:G1474"/>
    <mergeCell ref="F1475:G1475"/>
    <mergeCell ref="F1476:G1476"/>
    <mergeCell ref="F1467:G1467"/>
    <mergeCell ref="F1468:G1468"/>
    <mergeCell ref="F1469:G1469"/>
    <mergeCell ref="F1470:G1470"/>
    <mergeCell ref="F1471:G1471"/>
    <mergeCell ref="F1462:G1462"/>
    <mergeCell ref="F1463:G1463"/>
    <mergeCell ref="F1464:G1464"/>
    <mergeCell ref="F1465:G1465"/>
    <mergeCell ref="F1466:G1466"/>
    <mergeCell ref="F1457:G1457"/>
    <mergeCell ref="F1458:G1458"/>
    <mergeCell ref="F1459:G1459"/>
    <mergeCell ref="F1460:G1460"/>
    <mergeCell ref="F1461:G1461"/>
    <mergeCell ref="F1452:G1452"/>
    <mergeCell ref="F1453:G1453"/>
    <mergeCell ref="F1454:G1454"/>
    <mergeCell ref="F1455:G1455"/>
    <mergeCell ref="F1456:G1456"/>
    <mergeCell ref="F1447:G1447"/>
    <mergeCell ref="F1448:G1448"/>
    <mergeCell ref="F1449:G1449"/>
    <mergeCell ref="F1450:G1450"/>
    <mergeCell ref="F1451:G1451"/>
    <mergeCell ref="F1442:G1442"/>
    <mergeCell ref="F1443:G1443"/>
    <mergeCell ref="F1444:G1444"/>
    <mergeCell ref="F1445:G1445"/>
    <mergeCell ref="F1446:G1446"/>
    <mergeCell ref="F1437:G1437"/>
    <mergeCell ref="F1438:G1438"/>
    <mergeCell ref="F1439:G1439"/>
    <mergeCell ref="F1440:G1440"/>
    <mergeCell ref="F1441:G1441"/>
    <mergeCell ref="F1432:G1432"/>
    <mergeCell ref="F1433:G1433"/>
    <mergeCell ref="F1434:G1434"/>
    <mergeCell ref="F1435:G1435"/>
    <mergeCell ref="F1436:G1436"/>
    <mergeCell ref="F1427:G1427"/>
    <mergeCell ref="F1428:G1428"/>
    <mergeCell ref="F1429:G1429"/>
    <mergeCell ref="F1430:G1430"/>
    <mergeCell ref="F1431:G1431"/>
    <mergeCell ref="F1422:G1422"/>
    <mergeCell ref="F1423:G1423"/>
    <mergeCell ref="F1424:G1424"/>
    <mergeCell ref="F1425:G1425"/>
    <mergeCell ref="F1426:G1426"/>
    <mergeCell ref="F1417:G1417"/>
    <mergeCell ref="F1418:G1418"/>
    <mergeCell ref="F1419:G1419"/>
    <mergeCell ref="F1420:G1420"/>
    <mergeCell ref="F1421:G1421"/>
    <mergeCell ref="F1412:G1412"/>
    <mergeCell ref="F1413:G1413"/>
    <mergeCell ref="F1414:G1414"/>
    <mergeCell ref="F1415:G1415"/>
    <mergeCell ref="F1416:G1416"/>
    <mergeCell ref="F1407:G1407"/>
    <mergeCell ref="F1408:G1408"/>
    <mergeCell ref="F1409:G1409"/>
    <mergeCell ref="F1410:G1410"/>
    <mergeCell ref="F1411:G1411"/>
    <mergeCell ref="F1402:G1402"/>
    <mergeCell ref="F1403:G1403"/>
    <mergeCell ref="F1404:G1404"/>
    <mergeCell ref="F1405:G1405"/>
    <mergeCell ref="F1406:G1406"/>
    <mergeCell ref="F1397:G1397"/>
    <mergeCell ref="F1398:G1398"/>
    <mergeCell ref="F1399:G1399"/>
    <mergeCell ref="F1400:G1400"/>
    <mergeCell ref="F1401:G1401"/>
    <mergeCell ref="F1392:G1392"/>
    <mergeCell ref="F1393:G1393"/>
    <mergeCell ref="F1394:G1394"/>
    <mergeCell ref="F1395:G1395"/>
    <mergeCell ref="F1396:G1396"/>
    <mergeCell ref="F1387:G1387"/>
    <mergeCell ref="F1388:G1388"/>
    <mergeCell ref="F1389:G1389"/>
    <mergeCell ref="F1390:G1390"/>
    <mergeCell ref="F1391:G1391"/>
    <mergeCell ref="F1382:G1382"/>
    <mergeCell ref="F1383:G1383"/>
    <mergeCell ref="F1384:G1384"/>
    <mergeCell ref="F1385:G1385"/>
    <mergeCell ref="F1386:G1386"/>
    <mergeCell ref="F1377:G1377"/>
    <mergeCell ref="F1378:G1378"/>
    <mergeCell ref="F1379:G1379"/>
    <mergeCell ref="F1380:G1380"/>
    <mergeCell ref="F1381:G1381"/>
    <mergeCell ref="F1372:G1372"/>
    <mergeCell ref="F1373:G1373"/>
    <mergeCell ref="F1374:G1374"/>
    <mergeCell ref="F1375:G1375"/>
    <mergeCell ref="F1376:G1376"/>
    <mergeCell ref="F1367:G1367"/>
    <mergeCell ref="F1368:G1368"/>
    <mergeCell ref="F1369:G1369"/>
    <mergeCell ref="F1370:G1370"/>
    <mergeCell ref="F1371:G1371"/>
    <mergeCell ref="F1362:G1362"/>
    <mergeCell ref="F1363:G1363"/>
    <mergeCell ref="F1364:G1364"/>
    <mergeCell ref="F1365:G1365"/>
    <mergeCell ref="F1366:G1366"/>
    <mergeCell ref="F1357:G1357"/>
    <mergeCell ref="F1358:G1358"/>
    <mergeCell ref="F1359:G1359"/>
    <mergeCell ref="F1360:G1360"/>
    <mergeCell ref="F1361:G1361"/>
    <mergeCell ref="F1352:G1352"/>
    <mergeCell ref="F1353:G1353"/>
    <mergeCell ref="F1354:G1354"/>
    <mergeCell ref="F1355:G1355"/>
    <mergeCell ref="F1356:G1356"/>
    <mergeCell ref="F1347:G1347"/>
    <mergeCell ref="F1348:G1348"/>
    <mergeCell ref="F1349:G1349"/>
    <mergeCell ref="F1350:G1350"/>
    <mergeCell ref="F1351:G1351"/>
    <mergeCell ref="F1342:G1342"/>
    <mergeCell ref="F1343:G1343"/>
    <mergeCell ref="F1344:G1344"/>
    <mergeCell ref="F1345:G1345"/>
    <mergeCell ref="F1346:G1346"/>
    <mergeCell ref="F1337:G1337"/>
    <mergeCell ref="F1338:G1338"/>
    <mergeCell ref="F1339:G1339"/>
    <mergeCell ref="F1340:G1340"/>
    <mergeCell ref="F1341:G1341"/>
    <mergeCell ref="F1332:G1332"/>
    <mergeCell ref="F1333:G1333"/>
    <mergeCell ref="F1334:G1334"/>
    <mergeCell ref="F1335:G1335"/>
    <mergeCell ref="F1336:G1336"/>
    <mergeCell ref="F1327:G1327"/>
    <mergeCell ref="F1328:G1328"/>
    <mergeCell ref="F1329:G1329"/>
    <mergeCell ref="F1330:G1330"/>
    <mergeCell ref="F1331:G1331"/>
    <mergeCell ref="F1322:G1322"/>
    <mergeCell ref="F1323:G1323"/>
    <mergeCell ref="F1324:G1324"/>
    <mergeCell ref="F1325:G1325"/>
    <mergeCell ref="F1326:G1326"/>
    <mergeCell ref="F1317:G1317"/>
    <mergeCell ref="F1318:G1318"/>
    <mergeCell ref="F1319:G1319"/>
    <mergeCell ref="F1320:G1320"/>
    <mergeCell ref="F1321:G1321"/>
    <mergeCell ref="F1312:G1312"/>
    <mergeCell ref="F1313:G1313"/>
    <mergeCell ref="F1314:G1314"/>
    <mergeCell ref="F1315:G1315"/>
    <mergeCell ref="F1316:G1316"/>
    <mergeCell ref="F1307:G1307"/>
    <mergeCell ref="F1308:G1308"/>
    <mergeCell ref="F1309:G1309"/>
    <mergeCell ref="F1310:G1310"/>
    <mergeCell ref="F1311:G1311"/>
    <mergeCell ref="F1302:G1302"/>
    <mergeCell ref="F1303:G1303"/>
    <mergeCell ref="F1304:G1304"/>
    <mergeCell ref="F1305:G1305"/>
    <mergeCell ref="F1306:G1306"/>
    <mergeCell ref="F1297:G1297"/>
    <mergeCell ref="F1298:G1298"/>
    <mergeCell ref="F1299:G1299"/>
    <mergeCell ref="F1300:G1300"/>
    <mergeCell ref="F1301:G1301"/>
    <mergeCell ref="F1292:G1292"/>
    <mergeCell ref="F1293:G1293"/>
    <mergeCell ref="F1294:G1294"/>
    <mergeCell ref="F1295:G1295"/>
    <mergeCell ref="F1296:G1296"/>
    <mergeCell ref="F1287:G1287"/>
    <mergeCell ref="F1288:G1288"/>
    <mergeCell ref="F1289:G1289"/>
    <mergeCell ref="F1290:G1290"/>
    <mergeCell ref="F1291:G1291"/>
    <mergeCell ref="F1282:G1282"/>
    <mergeCell ref="F1283:G1283"/>
    <mergeCell ref="F1284:G1284"/>
    <mergeCell ref="F1285:G1285"/>
    <mergeCell ref="F1286:G1286"/>
    <mergeCell ref="F1277:G1277"/>
    <mergeCell ref="F1278:G1278"/>
    <mergeCell ref="F1279:G1279"/>
    <mergeCell ref="F1280:G1280"/>
    <mergeCell ref="F1281:G1281"/>
    <mergeCell ref="F1272:G1272"/>
    <mergeCell ref="F1273:G1273"/>
    <mergeCell ref="F1274:G1274"/>
    <mergeCell ref="F1275:G1275"/>
    <mergeCell ref="F1276:G1276"/>
    <mergeCell ref="F1267:G1267"/>
    <mergeCell ref="F1268:G1268"/>
    <mergeCell ref="F1269:G1269"/>
    <mergeCell ref="F1270:G1270"/>
    <mergeCell ref="F1271:G1271"/>
    <mergeCell ref="F1262:G1262"/>
    <mergeCell ref="F1263:G1263"/>
    <mergeCell ref="F1264:G1264"/>
    <mergeCell ref="F1265:G1265"/>
    <mergeCell ref="F1266:G1266"/>
    <mergeCell ref="F1257:G1257"/>
    <mergeCell ref="F1258:G1258"/>
    <mergeCell ref="F1259:G1259"/>
    <mergeCell ref="F1260:G1260"/>
    <mergeCell ref="F1261:G1261"/>
    <mergeCell ref="F1252:G1252"/>
    <mergeCell ref="F1253:G1253"/>
    <mergeCell ref="F1254:G1254"/>
    <mergeCell ref="F1255:G1255"/>
    <mergeCell ref="F1256:G1256"/>
    <mergeCell ref="F1247:G1247"/>
    <mergeCell ref="F1248:G1248"/>
    <mergeCell ref="F1249:G1249"/>
    <mergeCell ref="F1250:G1250"/>
    <mergeCell ref="F1251:G1251"/>
    <mergeCell ref="F1242:G1242"/>
    <mergeCell ref="F1243:G1243"/>
    <mergeCell ref="F1244:G1244"/>
    <mergeCell ref="F1245:G1245"/>
    <mergeCell ref="F1246:G1246"/>
    <mergeCell ref="F1237:G1237"/>
    <mergeCell ref="F1238:G1238"/>
    <mergeCell ref="F1239:G1239"/>
    <mergeCell ref="F1240:G1240"/>
    <mergeCell ref="F1241:G1241"/>
    <mergeCell ref="F1232:G1232"/>
    <mergeCell ref="F1233:G1233"/>
    <mergeCell ref="F1234:G1234"/>
    <mergeCell ref="F1235:G1235"/>
    <mergeCell ref="F1236:G1236"/>
    <mergeCell ref="F1227:G1227"/>
    <mergeCell ref="F1228:G1228"/>
    <mergeCell ref="F1229:G1229"/>
    <mergeCell ref="F1230:G1230"/>
    <mergeCell ref="F1231:G1231"/>
    <mergeCell ref="F1222:G1222"/>
    <mergeCell ref="F1223:G1223"/>
    <mergeCell ref="F1224:G1224"/>
    <mergeCell ref="F1225:G1225"/>
    <mergeCell ref="F1226:G1226"/>
    <mergeCell ref="F1217:G1217"/>
    <mergeCell ref="F1218:G1218"/>
    <mergeCell ref="F1219:G1219"/>
    <mergeCell ref="F1220:G1220"/>
    <mergeCell ref="F1221:G1221"/>
    <mergeCell ref="F1212:G1212"/>
    <mergeCell ref="F1213:G1213"/>
    <mergeCell ref="F1214:G1214"/>
    <mergeCell ref="F1215:G1215"/>
    <mergeCell ref="F1216:G1216"/>
    <mergeCell ref="F1207:G1207"/>
    <mergeCell ref="F1208:G1208"/>
    <mergeCell ref="F1209:G1209"/>
    <mergeCell ref="F1210:G1210"/>
    <mergeCell ref="F1211:G1211"/>
    <mergeCell ref="F1202:G1202"/>
    <mergeCell ref="F1203:G1203"/>
    <mergeCell ref="F1204:G1204"/>
    <mergeCell ref="F1205:G1205"/>
    <mergeCell ref="F1206:G1206"/>
    <mergeCell ref="F1197:G1197"/>
    <mergeCell ref="F1198:G1198"/>
    <mergeCell ref="F1199:G1199"/>
    <mergeCell ref="F1200:G1200"/>
    <mergeCell ref="F1201:G1201"/>
    <mergeCell ref="F1192:G1192"/>
    <mergeCell ref="F1193:G1193"/>
    <mergeCell ref="F1194:G1194"/>
    <mergeCell ref="F1195:G1195"/>
    <mergeCell ref="F1196:G1196"/>
    <mergeCell ref="F1187:G1187"/>
    <mergeCell ref="F1188:G1188"/>
    <mergeCell ref="F1189:G1189"/>
    <mergeCell ref="F1190:G1190"/>
    <mergeCell ref="F1191:G1191"/>
    <mergeCell ref="F1182:G1182"/>
    <mergeCell ref="F1183:G1183"/>
    <mergeCell ref="F1184:G1184"/>
    <mergeCell ref="F1185:G1185"/>
    <mergeCell ref="F1186:G1186"/>
    <mergeCell ref="F1177:G1177"/>
    <mergeCell ref="F1178:G1178"/>
    <mergeCell ref="F1179:G1179"/>
    <mergeCell ref="F1180:G1180"/>
    <mergeCell ref="F1181:G1181"/>
    <mergeCell ref="F1172:G1172"/>
    <mergeCell ref="F1173:G1173"/>
    <mergeCell ref="F1174:G1174"/>
    <mergeCell ref="F1175:G1175"/>
    <mergeCell ref="F1176:G1176"/>
    <mergeCell ref="F1167:G1167"/>
    <mergeCell ref="F1168:G1168"/>
    <mergeCell ref="F1169:G1169"/>
    <mergeCell ref="F1170:G1170"/>
    <mergeCell ref="F1171:G1171"/>
    <mergeCell ref="F1162:G1162"/>
    <mergeCell ref="F1163:G1163"/>
    <mergeCell ref="F1164:G1164"/>
    <mergeCell ref="F1165:G1165"/>
    <mergeCell ref="F1166:G1166"/>
    <mergeCell ref="F1157:G1157"/>
    <mergeCell ref="F1158:G1158"/>
    <mergeCell ref="F1159:G1159"/>
    <mergeCell ref="F1160:G1160"/>
    <mergeCell ref="F1161:G1161"/>
    <mergeCell ref="F1152:G1152"/>
    <mergeCell ref="F1153:G1153"/>
    <mergeCell ref="F1154:G1154"/>
    <mergeCell ref="F1155:G1155"/>
    <mergeCell ref="F1156:G1156"/>
    <mergeCell ref="F1147:G1147"/>
    <mergeCell ref="F1148:G1148"/>
    <mergeCell ref="F1149:G1149"/>
    <mergeCell ref="F1150:G1150"/>
    <mergeCell ref="F1151:G1151"/>
    <mergeCell ref="F1142:G1142"/>
    <mergeCell ref="F1143:G1143"/>
    <mergeCell ref="F1144:G1144"/>
    <mergeCell ref="F1145:G1145"/>
    <mergeCell ref="F1146:G1146"/>
    <mergeCell ref="F1137:G1137"/>
    <mergeCell ref="F1138:G1138"/>
    <mergeCell ref="F1139:G1139"/>
    <mergeCell ref="F1140:G1140"/>
    <mergeCell ref="F1141:G1141"/>
    <mergeCell ref="F1132:G1132"/>
    <mergeCell ref="F1133:G1133"/>
    <mergeCell ref="F1134:G1134"/>
    <mergeCell ref="F1135:G1135"/>
    <mergeCell ref="F1136:G1136"/>
    <mergeCell ref="F1127:G1127"/>
    <mergeCell ref="F1128:G1128"/>
    <mergeCell ref="F1129:G1129"/>
    <mergeCell ref="F1130:G1130"/>
    <mergeCell ref="F1131:G1131"/>
    <mergeCell ref="F1122:G1122"/>
    <mergeCell ref="F1123:G1123"/>
    <mergeCell ref="F1124:G1124"/>
    <mergeCell ref="F1125:G1125"/>
    <mergeCell ref="F1126:G1126"/>
    <mergeCell ref="F1117:G1117"/>
    <mergeCell ref="F1118:G1118"/>
    <mergeCell ref="F1119:G1119"/>
    <mergeCell ref="F1120:G1120"/>
    <mergeCell ref="F1121:G1121"/>
    <mergeCell ref="F1112:G1112"/>
    <mergeCell ref="F1113:G1113"/>
    <mergeCell ref="F1114:G1114"/>
    <mergeCell ref="F1115:G1115"/>
    <mergeCell ref="F1116:G1116"/>
    <mergeCell ref="F1107:G1107"/>
    <mergeCell ref="F1108:G1108"/>
    <mergeCell ref="F1109:G1109"/>
    <mergeCell ref="F1110:G1110"/>
    <mergeCell ref="F1111:G1111"/>
    <mergeCell ref="F1102:G1102"/>
    <mergeCell ref="F1103:G1103"/>
    <mergeCell ref="F1104:G1104"/>
    <mergeCell ref="F1105:G1105"/>
    <mergeCell ref="F1106:G1106"/>
    <mergeCell ref="F1097:G1097"/>
    <mergeCell ref="F1098:G1098"/>
    <mergeCell ref="F1099:G1099"/>
    <mergeCell ref="F1100:G1100"/>
    <mergeCell ref="F1101:G1101"/>
    <mergeCell ref="F1092:G1092"/>
    <mergeCell ref="F1093:G1093"/>
    <mergeCell ref="F1094:G1094"/>
    <mergeCell ref="F1095:G1095"/>
    <mergeCell ref="F1096:G1096"/>
    <mergeCell ref="F1087:G1087"/>
    <mergeCell ref="F1088:G1088"/>
    <mergeCell ref="F1089:G1089"/>
    <mergeCell ref="F1090:G1090"/>
    <mergeCell ref="F1091:G1091"/>
    <mergeCell ref="F1082:G1082"/>
    <mergeCell ref="F1083:G1083"/>
    <mergeCell ref="F1084:G1084"/>
    <mergeCell ref="F1085:G1085"/>
    <mergeCell ref="F1086:G1086"/>
    <mergeCell ref="F1077:G1077"/>
    <mergeCell ref="F1078:G1078"/>
    <mergeCell ref="F1079:G1079"/>
    <mergeCell ref="F1080:G1080"/>
    <mergeCell ref="F1081:G1081"/>
    <mergeCell ref="F1072:G1072"/>
    <mergeCell ref="F1073:G1073"/>
    <mergeCell ref="F1074:G1074"/>
    <mergeCell ref="F1075:G1075"/>
    <mergeCell ref="F1076:G1076"/>
    <mergeCell ref="F1067:G1067"/>
    <mergeCell ref="F1068:G1068"/>
    <mergeCell ref="F1069:G1069"/>
    <mergeCell ref="F1070:G1070"/>
    <mergeCell ref="F1071:G1071"/>
    <mergeCell ref="F1062:G1062"/>
    <mergeCell ref="F1063:G1063"/>
    <mergeCell ref="F1064:G1064"/>
    <mergeCell ref="F1065:G1065"/>
    <mergeCell ref="F1066:G1066"/>
    <mergeCell ref="F1057:G1057"/>
    <mergeCell ref="F1058:G1058"/>
    <mergeCell ref="F1059:G1059"/>
    <mergeCell ref="F1060:G1060"/>
    <mergeCell ref="F1061:G1061"/>
    <mergeCell ref="F1052:G1052"/>
    <mergeCell ref="F1053:G1053"/>
    <mergeCell ref="F1054:G1054"/>
    <mergeCell ref="F1055:G1055"/>
    <mergeCell ref="F1056:G1056"/>
    <mergeCell ref="F1047:G1047"/>
    <mergeCell ref="F1048:G1048"/>
    <mergeCell ref="F1049:G1049"/>
    <mergeCell ref="F1050:G1050"/>
    <mergeCell ref="F1051:G1051"/>
    <mergeCell ref="F1042:G1042"/>
    <mergeCell ref="F1043:G1043"/>
    <mergeCell ref="F1044:G1044"/>
    <mergeCell ref="F1045:G1045"/>
    <mergeCell ref="F1046:G1046"/>
    <mergeCell ref="F1037:G1037"/>
    <mergeCell ref="F1038:G1038"/>
    <mergeCell ref="F1039:G1039"/>
    <mergeCell ref="F1040:G1040"/>
    <mergeCell ref="F1041:G1041"/>
    <mergeCell ref="F1032:G1032"/>
    <mergeCell ref="F1033:G1033"/>
    <mergeCell ref="F1034:G1034"/>
    <mergeCell ref="F1035:G1035"/>
    <mergeCell ref="F1036:G1036"/>
    <mergeCell ref="F1027:G1027"/>
    <mergeCell ref="F1028:G1028"/>
    <mergeCell ref="F1029:G1029"/>
    <mergeCell ref="F1030:G1030"/>
    <mergeCell ref="F1031:G1031"/>
    <mergeCell ref="F1022:G1022"/>
    <mergeCell ref="F1023:G1023"/>
    <mergeCell ref="F1024:G1024"/>
    <mergeCell ref="F1025:G1025"/>
    <mergeCell ref="F1026:G1026"/>
    <mergeCell ref="F1017:G1017"/>
    <mergeCell ref="F1018:G1018"/>
    <mergeCell ref="F1019:G1019"/>
    <mergeCell ref="F1020:G1020"/>
    <mergeCell ref="F1021:G1021"/>
    <mergeCell ref="F1012:G1012"/>
    <mergeCell ref="F1013:G1013"/>
    <mergeCell ref="F1014:G1014"/>
    <mergeCell ref="F1015:G1015"/>
    <mergeCell ref="F1016:G1016"/>
    <mergeCell ref="F1007:G1007"/>
    <mergeCell ref="F1008:G1008"/>
    <mergeCell ref="F1009:G1009"/>
    <mergeCell ref="F1010:G1010"/>
    <mergeCell ref="F1011:G1011"/>
    <mergeCell ref="F1002:G1002"/>
    <mergeCell ref="F1003:G1003"/>
    <mergeCell ref="F1004:G1004"/>
    <mergeCell ref="F1005:G1005"/>
    <mergeCell ref="F1006:G1006"/>
    <mergeCell ref="F997:G997"/>
    <mergeCell ref="F998:G998"/>
    <mergeCell ref="F999:G999"/>
    <mergeCell ref="F1000:G1000"/>
    <mergeCell ref="F1001:G1001"/>
    <mergeCell ref="F992:G992"/>
    <mergeCell ref="F993:G993"/>
    <mergeCell ref="F994:G994"/>
    <mergeCell ref="F995:G995"/>
    <mergeCell ref="F996:G996"/>
    <mergeCell ref="F987:G987"/>
    <mergeCell ref="F988:G988"/>
    <mergeCell ref="F989:G989"/>
    <mergeCell ref="F990:G990"/>
    <mergeCell ref="F991:G991"/>
    <mergeCell ref="F982:G982"/>
    <mergeCell ref="F983:G983"/>
    <mergeCell ref="F984:G984"/>
    <mergeCell ref="F985:G985"/>
    <mergeCell ref="F986:G986"/>
    <mergeCell ref="F977:G977"/>
    <mergeCell ref="F978:G978"/>
    <mergeCell ref="F979:G979"/>
    <mergeCell ref="F980:G980"/>
    <mergeCell ref="F981:G981"/>
    <mergeCell ref="F972:G972"/>
    <mergeCell ref="F973:G973"/>
    <mergeCell ref="F974:G974"/>
    <mergeCell ref="F975:G975"/>
    <mergeCell ref="F976:G976"/>
    <mergeCell ref="F967:G967"/>
    <mergeCell ref="F968:G968"/>
    <mergeCell ref="F969:G969"/>
    <mergeCell ref="F970:G970"/>
    <mergeCell ref="F971:G971"/>
    <mergeCell ref="F962:G962"/>
    <mergeCell ref="F963:G963"/>
    <mergeCell ref="F964:G964"/>
    <mergeCell ref="F965:G965"/>
    <mergeCell ref="F966:G966"/>
    <mergeCell ref="F957:G957"/>
    <mergeCell ref="F958:G958"/>
    <mergeCell ref="F959:G959"/>
    <mergeCell ref="F960:G960"/>
    <mergeCell ref="F961:G961"/>
    <mergeCell ref="F952:G952"/>
    <mergeCell ref="F953:G953"/>
    <mergeCell ref="F954:G954"/>
    <mergeCell ref="F955:G955"/>
    <mergeCell ref="F956:G956"/>
    <mergeCell ref="F947:G947"/>
    <mergeCell ref="F948:G948"/>
    <mergeCell ref="F949:G949"/>
    <mergeCell ref="F950:G950"/>
    <mergeCell ref="F951:G951"/>
    <mergeCell ref="F942:G942"/>
    <mergeCell ref="F943:G943"/>
    <mergeCell ref="F944:G944"/>
    <mergeCell ref="F945:G945"/>
    <mergeCell ref="F946:G946"/>
    <mergeCell ref="F937:G937"/>
    <mergeCell ref="F938:G938"/>
    <mergeCell ref="F939:G939"/>
    <mergeCell ref="F940:G940"/>
    <mergeCell ref="F941:G941"/>
    <mergeCell ref="F932:G932"/>
    <mergeCell ref="F933:G933"/>
    <mergeCell ref="F934:G934"/>
    <mergeCell ref="F935:G935"/>
    <mergeCell ref="F936:G936"/>
    <mergeCell ref="F927:G927"/>
    <mergeCell ref="F928:G928"/>
    <mergeCell ref="F929:G929"/>
    <mergeCell ref="F930:G930"/>
    <mergeCell ref="F931:G931"/>
    <mergeCell ref="F922:G922"/>
    <mergeCell ref="F923:G923"/>
    <mergeCell ref="F924:G924"/>
    <mergeCell ref="F925:G925"/>
    <mergeCell ref="F926:G926"/>
    <mergeCell ref="F917:G917"/>
    <mergeCell ref="F918:G918"/>
    <mergeCell ref="F919:G919"/>
    <mergeCell ref="F920:G920"/>
    <mergeCell ref="F921:G921"/>
    <mergeCell ref="F912:G912"/>
    <mergeCell ref="F913:G913"/>
    <mergeCell ref="F914:G914"/>
    <mergeCell ref="F915:G915"/>
    <mergeCell ref="F916:G916"/>
    <mergeCell ref="F907:G907"/>
    <mergeCell ref="F908:G908"/>
    <mergeCell ref="F909:G909"/>
    <mergeCell ref="F910:G910"/>
    <mergeCell ref="F911:G911"/>
    <mergeCell ref="F902:G902"/>
    <mergeCell ref="F903:G903"/>
    <mergeCell ref="F904:G904"/>
    <mergeCell ref="F905:G905"/>
    <mergeCell ref="F906:G906"/>
    <mergeCell ref="F897:G897"/>
    <mergeCell ref="F898:G898"/>
    <mergeCell ref="F899:G899"/>
    <mergeCell ref="F900:G900"/>
    <mergeCell ref="F901:G901"/>
    <mergeCell ref="F892:G892"/>
    <mergeCell ref="F893:G893"/>
    <mergeCell ref="F894:G894"/>
    <mergeCell ref="F895:G895"/>
    <mergeCell ref="F896:G896"/>
    <mergeCell ref="F887:G887"/>
    <mergeCell ref="F888:G888"/>
    <mergeCell ref="F889:G889"/>
    <mergeCell ref="F890:G890"/>
    <mergeCell ref="F891:G891"/>
    <mergeCell ref="F882:G882"/>
    <mergeCell ref="F883:G883"/>
    <mergeCell ref="F884:G884"/>
    <mergeCell ref="F885:G885"/>
    <mergeCell ref="F886:G886"/>
    <mergeCell ref="F877:G877"/>
    <mergeCell ref="F878:G878"/>
    <mergeCell ref="F879:G879"/>
    <mergeCell ref="F880:G880"/>
    <mergeCell ref="F881:G881"/>
    <mergeCell ref="F872:G872"/>
    <mergeCell ref="F873:G873"/>
    <mergeCell ref="F874:G874"/>
    <mergeCell ref="F875:G875"/>
    <mergeCell ref="F876:G876"/>
    <mergeCell ref="F867:G867"/>
    <mergeCell ref="F868:G868"/>
    <mergeCell ref="F869:G869"/>
    <mergeCell ref="F870:G870"/>
    <mergeCell ref="F871:G871"/>
    <mergeCell ref="F862:G862"/>
    <mergeCell ref="F863:G863"/>
    <mergeCell ref="F864:G864"/>
    <mergeCell ref="F865:G865"/>
    <mergeCell ref="F866:G866"/>
    <mergeCell ref="F857:G857"/>
    <mergeCell ref="F858:G858"/>
    <mergeCell ref="F859:G859"/>
    <mergeCell ref="F860:G860"/>
    <mergeCell ref="F861:G861"/>
    <mergeCell ref="F852:G852"/>
    <mergeCell ref="F853:G853"/>
    <mergeCell ref="F854:G854"/>
    <mergeCell ref="F855:G855"/>
    <mergeCell ref="F856:G856"/>
    <mergeCell ref="F847:G847"/>
    <mergeCell ref="F848:G848"/>
    <mergeCell ref="F849:G849"/>
    <mergeCell ref="F850:G850"/>
    <mergeCell ref="F851:G851"/>
    <mergeCell ref="F842:G842"/>
    <mergeCell ref="F843:G843"/>
    <mergeCell ref="F844:G844"/>
    <mergeCell ref="F845:G845"/>
    <mergeCell ref="F846:G846"/>
    <mergeCell ref="F837:G837"/>
    <mergeCell ref="F838:G838"/>
    <mergeCell ref="F839:G839"/>
    <mergeCell ref="F840:G840"/>
    <mergeCell ref="F841:G841"/>
    <mergeCell ref="F832:G832"/>
    <mergeCell ref="F833:G833"/>
    <mergeCell ref="F834:G834"/>
    <mergeCell ref="F835:G835"/>
    <mergeCell ref="F836:G836"/>
    <mergeCell ref="F827:G827"/>
    <mergeCell ref="F828:G828"/>
    <mergeCell ref="F829:G829"/>
    <mergeCell ref="F830:G830"/>
    <mergeCell ref="F831:G831"/>
    <mergeCell ref="F822:G822"/>
    <mergeCell ref="F823:G823"/>
    <mergeCell ref="F824:G824"/>
    <mergeCell ref="F825:G825"/>
    <mergeCell ref="F826:G826"/>
    <mergeCell ref="F817:G817"/>
    <mergeCell ref="F818:G818"/>
    <mergeCell ref="F819:G819"/>
    <mergeCell ref="F820:G820"/>
    <mergeCell ref="F821:G821"/>
    <mergeCell ref="F812:G812"/>
    <mergeCell ref="F813:G813"/>
    <mergeCell ref="F814:G814"/>
    <mergeCell ref="F815:G815"/>
    <mergeCell ref="F816:G816"/>
    <mergeCell ref="F807:G807"/>
    <mergeCell ref="F808:G808"/>
    <mergeCell ref="F809:G809"/>
    <mergeCell ref="F810:G810"/>
    <mergeCell ref="F811:G811"/>
    <mergeCell ref="F802:G802"/>
    <mergeCell ref="F803:G803"/>
    <mergeCell ref="F804:G804"/>
    <mergeCell ref="F805:G805"/>
    <mergeCell ref="F806:G806"/>
    <mergeCell ref="F797:G797"/>
    <mergeCell ref="F798:G798"/>
    <mergeCell ref="F799:G799"/>
    <mergeCell ref="F800:G800"/>
    <mergeCell ref="F801:G801"/>
    <mergeCell ref="F792:G792"/>
    <mergeCell ref="F793:G793"/>
    <mergeCell ref="F794:G794"/>
    <mergeCell ref="F795:G795"/>
    <mergeCell ref="F796:G796"/>
    <mergeCell ref="F787:G787"/>
    <mergeCell ref="F788:G788"/>
    <mergeCell ref="F789:G789"/>
    <mergeCell ref="F790:G790"/>
    <mergeCell ref="F791:G791"/>
    <mergeCell ref="F782:G782"/>
    <mergeCell ref="F783:G783"/>
    <mergeCell ref="F784:G784"/>
    <mergeCell ref="F785:G785"/>
    <mergeCell ref="F786:G786"/>
    <mergeCell ref="F777:G777"/>
    <mergeCell ref="F778:G778"/>
    <mergeCell ref="F779:G779"/>
    <mergeCell ref="F780:G780"/>
    <mergeCell ref="F781:G781"/>
    <mergeCell ref="F772:G772"/>
    <mergeCell ref="F773:G773"/>
    <mergeCell ref="F774:G774"/>
    <mergeCell ref="F775:G775"/>
    <mergeCell ref="F776:G776"/>
    <mergeCell ref="F767:G767"/>
    <mergeCell ref="F768:G768"/>
    <mergeCell ref="F769:G769"/>
    <mergeCell ref="F770:G770"/>
    <mergeCell ref="F771:G771"/>
    <mergeCell ref="F762:G762"/>
    <mergeCell ref="F763:G763"/>
    <mergeCell ref="F764:G764"/>
    <mergeCell ref="F765:G765"/>
    <mergeCell ref="F766:G766"/>
    <mergeCell ref="F757:G757"/>
    <mergeCell ref="F758:G758"/>
    <mergeCell ref="F759:G759"/>
    <mergeCell ref="F760:G760"/>
    <mergeCell ref="F761:G761"/>
    <mergeCell ref="F752:G752"/>
    <mergeCell ref="F753:G753"/>
    <mergeCell ref="F754:G754"/>
    <mergeCell ref="F755:G755"/>
    <mergeCell ref="F756:G756"/>
    <mergeCell ref="F747:G747"/>
    <mergeCell ref="F748:G748"/>
    <mergeCell ref="F749:G749"/>
    <mergeCell ref="F750:G750"/>
    <mergeCell ref="F751:G751"/>
    <mergeCell ref="F742:G742"/>
    <mergeCell ref="F743:G743"/>
    <mergeCell ref="F744:G744"/>
    <mergeCell ref="F745:G745"/>
    <mergeCell ref="F746:G746"/>
    <mergeCell ref="F737:G737"/>
    <mergeCell ref="F738:G738"/>
    <mergeCell ref="F739:G739"/>
    <mergeCell ref="F740:G740"/>
    <mergeCell ref="F741:G741"/>
    <mergeCell ref="F732:G732"/>
    <mergeCell ref="F733:G733"/>
    <mergeCell ref="F734:G734"/>
    <mergeCell ref="F735:G735"/>
    <mergeCell ref="F736:G736"/>
    <mergeCell ref="F727:G727"/>
    <mergeCell ref="F728:G728"/>
    <mergeCell ref="F729:G729"/>
    <mergeCell ref="F730:G730"/>
    <mergeCell ref="F731:G731"/>
    <mergeCell ref="F722:G722"/>
    <mergeCell ref="F723:G723"/>
    <mergeCell ref="F724:G724"/>
    <mergeCell ref="F725:G725"/>
    <mergeCell ref="F726:G726"/>
    <mergeCell ref="F717:G717"/>
    <mergeCell ref="F718:G718"/>
    <mergeCell ref="F719:G719"/>
    <mergeCell ref="F720:G720"/>
    <mergeCell ref="F721:G721"/>
    <mergeCell ref="F712:G712"/>
    <mergeCell ref="F713:G713"/>
    <mergeCell ref="F714:G714"/>
    <mergeCell ref="F715:G715"/>
    <mergeCell ref="F716:G716"/>
    <mergeCell ref="F707:G707"/>
    <mergeCell ref="F708:G708"/>
    <mergeCell ref="F709:G709"/>
    <mergeCell ref="F710:G710"/>
    <mergeCell ref="F711:G711"/>
    <mergeCell ref="F702:G702"/>
    <mergeCell ref="F703:G703"/>
    <mergeCell ref="F704:G704"/>
    <mergeCell ref="F705:G705"/>
    <mergeCell ref="F706:G706"/>
    <mergeCell ref="F697:G697"/>
    <mergeCell ref="F698:G698"/>
    <mergeCell ref="F699:G699"/>
    <mergeCell ref="F700:G700"/>
    <mergeCell ref="F701:G701"/>
    <mergeCell ref="F692:G692"/>
    <mergeCell ref="F693:G693"/>
    <mergeCell ref="F694:G694"/>
    <mergeCell ref="F695:G695"/>
    <mergeCell ref="F696:G696"/>
    <mergeCell ref="F687:G687"/>
    <mergeCell ref="F688:G688"/>
    <mergeCell ref="F689:G689"/>
    <mergeCell ref="F690:G690"/>
    <mergeCell ref="F691:G691"/>
    <mergeCell ref="F682:G682"/>
    <mergeCell ref="F683:G683"/>
    <mergeCell ref="F684:G684"/>
    <mergeCell ref="F685:G685"/>
    <mergeCell ref="F686:G686"/>
    <mergeCell ref="F677:G677"/>
    <mergeCell ref="F678:G678"/>
    <mergeCell ref="F679:G679"/>
    <mergeCell ref="F680:G680"/>
    <mergeCell ref="F681:G681"/>
    <mergeCell ref="F672:G672"/>
    <mergeCell ref="F673:G673"/>
    <mergeCell ref="F674:G674"/>
    <mergeCell ref="F675:G675"/>
    <mergeCell ref="F676:G676"/>
    <mergeCell ref="F667:G667"/>
    <mergeCell ref="F668:G668"/>
    <mergeCell ref="F669:G669"/>
    <mergeCell ref="F670:G670"/>
    <mergeCell ref="F671:G671"/>
    <mergeCell ref="F662:G662"/>
    <mergeCell ref="F663:G663"/>
    <mergeCell ref="F664:G664"/>
    <mergeCell ref="F665:G665"/>
    <mergeCell ref="F666:G666"/>
    <mergeCell ref="F657:G657"/>
    <mergeCell ref="F658:G658"/>
    <mergeCell ref="F659:G659"/>
    <mergeCell ref="F660:G660"/>
    <mergeCell ref="F661:G661"/>
    <mergeCell ref="F652:G652"/>
    <mergeCell ref="F653:G653"/>
    <mergeCell ref="F654:G654"/>
    <mergeCell ref="F655:G655"/>
    <mergeCell ref="F656:G656"/>
    <mergeCell ref="F647:G647"/>
    <mergeCell ref="F648:G648"/>
    <mergeCell ref="F649:G649"/>
    <mergeCell ref="F650:G650"/>
    <mergeCell ref="F651:G651"/>
    <mergeCell ref="F642:G642"/>
    <mergeCell ref="F643:G643"/>
    <mergeCell ref="F644:G644"/>
    <mergeCell ref="F645:G645"/>
    <mergeCell ref="F646:G646"/>
    <mergeCell ref="F637:G637"/>
    <mergeCell ref="F638:G638"/>
    <mergeCell ref="F639:G639"/>
    <mergeCell ref="F640:G640"/>
    <mergeCell ref="F641:G641"/>
    <mergeCell ref="F632:G632"/>
    <mergeCell ref="F633:G633"/>
    <mergeCell ref="F634:G634"/>
    <mergeCell ref="F635:G635"/>
    <mergeCell ref="F636:G636"/>
    <mergeCell ref="F627:G627"/>
    <mergeCell ref="F628:G628"/>
    <mergeCell ref="F629:G629"/>
    <mergeCell ref="F630:G630"/>
    <mergeCell ref="F631:G631"/>
    <mergeCell ref="F622:G622"/>
    <mergeCell ref="F623:G623"/>
    <mergeCell ref="F624:G624"/>
    <mergeCell ref="F625:G625"/>
    <mergeCell ref="F626:G626"/>
    <mergeCell ref="F617:G617"/>
    <mergeCell ref="F618:G618"/>
    <mergeCell ref="F619:G619"/>
    <mergeCell ref="F620:G620"/>
    <mergeCell ref="F621:G621"/>
    <mergeCell ref="F612:G612"/>
    <mergeCell ref="F613:G613"/>
    <mergeCell ref="F614:G614"/>
    <mergeCell ref="F615:G615"/>
    <mergeCell ref="F616:G616"/>
    <mergeCell ref="F607:G607"/>
    <mergeCell ref="F608:G608"/>
    <mergeCell ref="F609:G609"/>
    <mergeCell ref="F610:G610"/>
    <mergeCell ref="F611:G611"/>
    <mergeCell ref="F602:G602"/>
    <mergeCell ref="F603:G603"/>
    <mergeCell ref="F604:G604"/>
    <mergeCell ref="F605:G605"/>
    <mergeCell ref="F606:G606"/>
    <mergeCell ref="F597:G597"/>
    <mergeCell ref="F598:G598"/>
    <mergeCell ref="F599:G599"/>
    <mergeCell ref="F600:G600"/>
    <mergeCell ref="F601:G601"/>
    <mergeCell ref="F592:G592"/>
    <mergeCell ref="F593:G593"/>
    <mergeCell ref="F594:G594"/>
    <mergeCell ref="F595:G595"/>
    <mergeCell ref="F596:G596"/>
    <mergeCell ref="F587:G587"/>
    <mergeCell ref="F588:G588"/>
    <mergeCell ref="F589:G589"/>
    <mergeCell ref="F590:G590"/>
    <mergeCell ref="F591:G591"/>
    <mergeCell ref="F582:G582"/>
    <mergeCell ref="F583:G583"/>
    <mergeCell ref="F584:G584"/>
    <mergeCell ref="F585:G585"/>
    <mergeCell ref="F586:G586"/>
    <mergeCell ref="F577:G577"/>
    <mergeCell ref="F578:G578"/>
    <mergeCell ref="F579:G579"/>
    <mergeCell ref="F580:G580"/>
    <mergeCell ref="F581:G581"/>
    <mergeCell ref="F572:G572"/>
    <mergeCell ref="F573:G573"/>
    <mergeCell ref="F574:G574"/>
    <mergeCell ref="F575:G575"/>
    <mergeCell ref="F576:G576"/>
    <mergeCell ref="F567:G567"/>
    <mergeCell ref="F568:G568"/>
    <mergeCell ref="F569:G569"/>
    <mergeCell ref="F570:G570"/>
    <mergeCell ref="F571:G571"/>
    <mergeCell ref="F562:G562"/>
    <mergeCell ref="F563:G563"/>
    <mergeCell ref="F564:G564"/>
    <mergeCell ref="F565:G565"/>
    <mergeCell ref="F566:G566"/>
    <mergeCell ref="F557:G557"/>
    <mergeCell ref="F558:G558"/>
    <mergeCell ref="F559:G559"/>
    <mergeCell ref="F560:G560"/>
    <mergeCell ref="F561:G561"/>
    <mergeCell ref="F552:G552"/>
    <mergeCell ref="F553:G553"/>
    <mergeCell ref="F554:G554"/>
    <mergeCell ref="F555:G555"/>
    <mergeCell ref="F556:G556"/>
    <mergeCell ref="F547:G547"/>
    <mergeCell ref="F548:G548"/>
    <mergeCell ref="F549:G549"/>
    <mergeCell ref="F550:G550"/>
    <mergeCell ref="F551:G551"/>
    <mergeCell ref="F542:G542"/>
    <mergeCell ref="F543:G543"/>
    <mergeCell ref="F544:G544"/>
    <mergeCell ref="F545:G545"/>
    <mergeCell ref="F546:G546"/>
    <mergeCell ref="F537:G537"/>
    <mergeCell ref="F538:G538"/>
    <mergeCell ref="F539:G539"/>
    <mergeCell ref="F540:G540"/>
    <mergeCell ref="F541:G541"/>
    <mergeCell ref="F532:G532"/>
    <mergeCell ref="F533:G533"/>
    <mergeCell ref="F534:G534"/>
    <mergeCell ref="F535:G535"/>
    <mergeCell ref="F536:G536"/>
    <mergeCell ref="F527:G527"/>
    <mergeCell ref="F528:G528"/>
    <mergeCell ref="F529:G529"/>
    <mergeCell ref="F530:G530"/>
    <mergeCell ref="F531:G531"/>
    <mergeCell ref="F522:G522"/>
    <mergeCell ref="F523:G523"/>
    <mergeCell ref="F524:G524"/>
    <mergeCell ref="F525:G525"/>
    <mergeCell ref="F526:G526"/>
    <mergeCell ref="F517:G517"/>
    <mergeCell ref="F518:G518"/>
    <mergeCell ref="F519:G519"/>
    <mergeCell ref="F520:G520"/>
    <mergeCell ref="F521:G521"/>
    <mergeCell ref="F512:G512"/>
    <mergeCell ref="F513:G513"/>
    <mergeCell ref="F514:G514"/>
    <mergeCell ref="F515:G515"/>
    <mergeCell ref="F516:G516"/>
    <mergeCell ref="F507:G507"/>
    <mergeCell ref="F508:G508"/>
    <mergeCell ref="F509:G509"/>
    <mergeCell ref="F510:G510"/>
    <mergeCell ref="F511:G511"/>
    <mergeCell ref="F502:G502"/>
    <mergeCell ref="F503:G503"/>
    <mergeCell ref="F504:G504"/>
    <mergeCell ref="F505:G505"/>
    <mergeCell ref="F506:G506"/>
    <mergeCell ref="F497:G497"/>
    <mergeCell ref="F498:G498"/>
    <mergeCell ref="F499:G499"/>
    <mergeCell ref="F500:G500"/>
    <mergeCell ref="F501:G501"/>
    <mergeCell ref="F492:G492"/>
    <mergeCell ref="F493:G493"/>
    <mergeCell ref="F494:G494"/>
    <mergeCell ref="F495:G495"/>
    <mergeCell ref="F496:G496"/>
    <mergeCell ref="F487:G487"/>
    <mergeCell ref="F488:G488"/>
    <mergeCell ref="F489:G489"/>
    <mergeCell ref="F490:G490"/>
    <mergeCell ref="F491:G491"/>
    <mergeCell ref="F482:G482"/>
    <mergeCell ref="F483:G483"/>
    <mergeCell ref="F484:G484"/>
    <mergeCell ref="F485:G485"/>
    <mergeCell ref="F486:G486"/>
    <mergeCell ref="F477:G477"/>
    <mergeCell ref="F478:G478"/>
    <mergeCell ref="F479:G479"/>
    <mergeCell ref="F480:G480"/>
    <mergeCell ref="F481:G481"/>
    <mergeCell ref="F472:G472"/>
    <mergeCell ref="F473:G473"/>
    <mergeCell ref="F474:G474"/>
    <mergeCell ref="F475:G475"/>
    <mergeCell ref="F476:G476"/>
    <mergeCell ref="F467:G467"/>
    <mergeCell ref="F468:G468"/>
    <mergeCell ref="F469:G469"/>
    <mergeCell ref="F470:G470"/>
    <mergeCell ref="F471:G471"/>
    <mergeCell ref="F462:G462"/>
    <mergeCell ref="F463:G463"/>
    <mergeCell ref="F464:G464"/>
    <mergeCell ref="F465:G465"/>
    <mergeCell ref="F466:G466"/>
    <mergeCell ref="F457:G457"/>
    <mergeCell ref="F458:G458"/>
    <mergeCell ref="F459:G459"/>
    <mergeCell ref="F460:G460"/>
    <mergeCell ref="F461:G461"/>
    <mergeCell ref="F452:G452"/>
    <mergeCell ref="F453:G453"/>
    <mergeCell ref="F454:G454"/>
    <mergeCell ref="F455:G455"/>
    <mergeCell ref="F456:G456"/>
    <mergeCell ref="F447:G447"/>
    <mergeCell ref="F448:G448"/>
    <mergeCell ref="F449:G449"/>
    <mergeCell ref="F450:G450"/>
    <mergeCell ref="F451:G451"/>
    <mergeCell ref="F442:G442"/>
    <mergeCell ref="F443:G443"/>
    <mergeCell ref="F444:G444"/>
    <mergeCell ref="F445:G445"/>
    <mergeCell ref="F446:G446"/>
    <mergeCell ref="F437:G437"/>
    <mergeCell ref="F438:G438"/>
    <mergeCell ref="F439:G439"/>
    <mergeCell ref="F440:G440"/>
    <mergeCell ref="F441:G441"/>
    <mergeCell ref="F432:G432"/>
    <mergeCell ref="F433:G433"/>
    <mergeCell ref="F434:G434"/>
    <mergeCell ref="F435:G435"/>
    <mergeCell ref="F436:G436"/>
    <mergeCell ref="F427:G427"/>
    <mergeCell ref="F428:G428"/>
    <mergeCell ref="F429:G429"/>
    <mergeCell ref="F430:G430"/>
    <mergeCell ref="F431:G431"/>
    <mergeCell ref="F422:G422"/>
    <mergeCell ref="F423:G423"/>
    <mergeCell ref="F424:G424"/>
    <mergeCell ref="F425:G425"/>
    <mergeCell ref="F426:G426"/>
    <mergeCell ref="F417:G417"/>
    <mergeCell ref="F418:G418"/>
    <mergeCell ref="F419:G419"/>
    <mergeCell ref="F420:G420"/>
    <mergeCell ref="F421:G421"/>
    <mergeCell ref="F412:G412"/>
    <mergeCell ref="F413:G413"/>
    <mergeCell ref="F414:G414"/>
    <mergeCell ref="F415:G415"/>
    <mergeCell ref="F416:G416"/>
    <mergeCell ref="F407:G407"/>
    <mergeCell ref="F408:G408"/>
    <mergeCell ref="F409:G409"/>
    <mergeCell ref="F410:G410"/>
    <mergeCell ref="F411:G411"/>
    <mergeCell ref="F402:G402"/>
    <mergeCell ref="F403:G403"/>
    <mergeCell ref="F404:G404"/>
    <mergeCell ref="F405:G405"/>
    <mergeCell ref="F406:G406"/>
    <mergeCell ref="F397:G397"/>
    <mergeCell ref="F398:G398"/>
    <mergeCell ref="F399:G399"/>
    <mergeCell ref="F400:G400"/>
    <mergeCell ref="F401:G401"/>
    <mergeCell ref="F392:G392"/>
    <mergeCell ref="F393:G393"/>
    <mergeCell ref="F394:G394"/>
    <mergeCell ref="F395:G395"/>
    <mergeCell ref="F396:G396"/>
    <mergeCell ref="F387:G387"/>
    <mergeCell ref="F388:G388"/>
    <mergeCell ref="F389:G389"/>
    <mergeCell ref="F390:G390"/>
    <mergeCell ref="F391:G391"/>
    <mergeCell ref="F382:G382"/>
    <mergeCell ref="F383:G383"/>
    <mergeCell ref="F384:G384"/>
    <mergeCell ref="F385:G385"/>
    <mergeCell ref="F386:G386"/>
    <mergeCell ref="F377:G377"/>
    <mergeCell ref="F378:G378"/>
    <mergeCell ref="F379:G379"/>
    <mergeCell ref="F380:G380"/>
    <mergeCell ref="F381:G381"/>
    <mergeCell ref="F372:G372"/>
    <mergeCell ref="F373:G373"/>
    <mergeCell ref="F374:G374"/>
    <mergeCell ref="F375:G375"/>
    <mergeCell ref="F376:G376"/>
    <mergeCell ref="F367:G367"/>
    <mergeCell ref="F368:G368"/>
    <mergeCell ref="F369:G369"/>
    <mergeCell ref="F370:G370"/>
    <mergeCell ref="F371:G371"/>
    <mergeCell ref="F362:G362"/>
    <mergeCell ref="F363:G363"/>
    <mergeCell ref="F364:G364"/>
    <mergeCell ref="F365:G365"/>
    <mergeCell ref="F366:G366"/>
    <mergeCell ref="F357:G357"/>
    <mergeCell ref="F358:G358"/>
    <mergeCell ref="F359:G359"/>
    <mergeCell ref="F360:G360"/>
    <mergeCell ref="F361:G361"/>
    <mergeCell ref="F352:G352"/>
    <mergeCell ref="F353:G353"/>
    <mergeCell ref="F354:G354"/>
    <mergeCell ref="F355:G355"/>
    <mergeCell ref="F356:G356"/>
    <mergeCell ref="F347:G347"/>
    <mergeCell ref="F348:G348"/>
    <mergeCell ref="F349:G349"/>
    <mergeCell ref="F350:G350"/>
    <mergeCell ref="F351:G351"/>
    <mergeCell ref="F342:G342"/>
    <mergeCell ref="F343:G343"/>
    <mergeCell ref="F344:G344"/>
    <mergeCell ref="F345:G345"/>
    <mergeCell ref="F346:G346"/>
    <mergeCell ref="F337:G337"/>
    <mergeCell ref="F338:G338"/>
    <mergeCell ref="F339:G339"/>
    <mergeCell ref="F340:G340"/>
    <mergeCell ref="F341:G341"/>
    <mergeCell ref="F332:G332"/>
    <mergeCell ref="F333:G333"/>
    <mergeCell ref="F334:G334"/>
    <mergeCell ref="F335:G335"/>
    <mergeCell ref="F336:G336"/>
    <mergeCell ref="F327:G327"/>
    <mergeCell ref="F328:G328"/>
    <mergeCell ref="F329:G329"/>
    <mergeCell ref="F330:G330"/>
    <mergeCell ref="F331:G331"/>
    <mergeCell ref="F322:G322"/>
    <mergeCell ref="F323:G323"/>
    <mergeCell ref="F324:G324"/>
    <mergeCell ref="F325:G325"/>
    <mergeCell ref="F326:G326"/>
    <mergeCell ref="F317:G317"/>
    <mergeCell ref="F318:G318"/>
    <mergeCell ref="F319:G319"/>
    <mergeCell ref="F320:G320"/>
    <mergeCell ref="F321:G321"/>
    <mergeCell ref="F312:G312"/>
    <mergeCell ref="F313:G313"/>
    <mergeCell ref="F314:G314"/>
    <mergeCell ref="F315:G315"/>
    <mergeCell ref="F316:G316"/>
    <mergeCell ref="F307:G307"/>
    <mergeCell ref="F308:G308"/>
    <mergeCell ref="F309:G309"/>
    <mergeCell ref="F310:G310"/>
    <mergeCell ref="F311:G311"/>
    <mergeCell ref="F302:G302"/>
    <mergeCell ref="F303:G303"/>
    <mergeCell ref="F304:G304"/>
    <mergeCell ref="F305:G305"/>
    <mergeCell ref="F306:G306"/>
    <mergeCell ref="F297:G297"/>
    <mergeCell ref="F298:G298"/>
    <mergeCell ref="F299:G299"/>
    <mergeCell ref="F300:G300"/>
    <mergeCell ref="F301:G301"/>
    <mergeCell ref="F292:G292"/>
    <mergeCell ref="F293:G293"/>
    <mergeCell ref="F294:G294"/>
    <mergeCell ref="F295:G295"/>
    <mergeCell ref="F296:G296"/>
    <mergeCell ref="F287:G287"/>
    <mergeCell ref="F288:G288"/>
    <mergeCell ref="F289:G289"/>
    <mergeCell ref="F290:G290"/>
    <mergeCell ref="F291:G291"/>
    <mergeCell ref="F282:G282"/>
    <mergeCell ref="F283:G283"/>
    <mergeCell ref="F284:G284"/>
    <mergeCell ref="F285:G285"/>
    <mergeCell ref="F286:G286"/>
    <mergeCell ref="F277:G277"/>
    <mergeCell ref="F278:G278"/>
    <mergeCell ref="F279:G279"/>
    <mergeCell ref="F280:G280"/>
    <mergeCell ref="F281:G281"/>
    <mergeCell ref="F272:G272"/>
    <mergeCell ref="F273:G273"/>
    <mergeCell ref="F274:G274"/>
    <mergeCell ref="F275:G275"/>
    <mergeCell ref="F276:G276"/>
    <mergeCell ref="F267:G267"/>
    <mergeCell ref="F268:G268"/>
    <mergeCell ref="F269:G269"/>
    <mergeCell ref="F270:G270"/>
    <mergeCell ref="F271:G271"/>
    <mergeCell ref="F262:G262"/>
    <mergeCell ref="F263:G263"/>
    <mergeCell ref="F264:G264"/>
    <mergeCell ref="F265:G265"/>
    <mergeCell ref="F266:G266"/>
    <mergeCell ref="F257:G257"/>
    <mergeCell ref="F258:G258"/>
    <mergeCell ref="F259:G259"/>
    <mergeCell ref="F260:G260"/>
    <mergeCell ref="F261:G261"/>
    <mergeCell ref="F252:G252"/>
    <mergeCell ref="F253:G253"/>
    <mergeCell ref="F254:G254"/>
    <mergeCell ref="F255:G255"/>
    <mergeCell ref="F256:G256"/>
    <mergeCell ref="F247:G247"/>
    <mergeCell ref="F248:G248"/>
    <mergeCell ref="F249:G249"/>
    <mergeCell ref="F250:G250"/>
    <mergeCell ref="F251:G251"/>
    <mergeCell ref="F242:G242"/>
    <mergeCell ref="F243:G243"/>
    <mergeCell ref="F244:G244"/>
    <mergeCell ref="F245:G245"/>
    <mergeCell ref="F246:G246"/>
    <mergeCell ref="F237:G237"/>
    <mergeCell ref="F238:G238"/>
    <mergeCell ref="F239:G239"/>
    <mergeCell ref="F240:G240"/>
    <mergeCell ref="F241:G241"/>
    <mergeCell ref="F232:G232"/>
    <mergeCell ref="F233:G233"/>
    <mergeCell ref="F234:G234"/>
    <mergeCell ref="F235:G235"/>
    <mergeCell ref="F236:G236"/>
    <mergeCell ref="F227:G227"/>
    <mergeCell ref="F228:G228"/>
    <mergeCell ref="F229:G229"/>
    <mergeCell ref="F230:G230"/>
    <mergeCell ref="F231:G231"/>
    <mergeCell ref="F222:G222"/>
    <mergeCell ref="F223:G223"/>
    <mergeCell ref="F224:G224"/>
    <mergeCell ref="F225:G225"/>
    <mergeCell ref="F226:G226"/>
    <mergeCell ref="F217:G217"/>
    <mergeCell ref="F218:G218"/>
    <mergeCell ref="F219:G219"/>
    <mergeCell ref="F220:G220"/>
    <mergeCell ref="F221:G221"/>
    <mergeCell ref="F212:G212"/>
    <mergeCell ref="F213:G213"/>
    <mergeCell ref="F214:G214"/>
    <mergeCell ref="F215:G215"/>
    <mergeCell ref="F216:G216"/>
    <mergeCell ref="F207:G207"/>
    <mergeCell ref="F208:G208"/>
    <mergeCell ref="F209:G209"/>
    <mergeCell ref="F210:G210"/>
    <mergeCell ref="F211:G211"/>
    <mergeCell ref="F202:G202"/>
    <mergeCell ref="F203:G203"/>
    <mergeCell ref="F204:G204"/>
    <mergeCell ref="F205:G205"/>
    <mergeCell ref="F206:G206"/>
    <mergeCell ref="F197:G197"/>
    <mergeCell ref="F198:G198"/>
    <mergeCell ref="F199:G199"/>
    <mergeCell ref="F200:G200"/>
    <mergeCell ref="F201:G201"/>
    <mergeCell ref="F192:G192"/>
    <mergeCell ref="F193:G193"/>
    <mergeCell ref="F194:G194"/>
    <mergeCell ref="F195:G195"/>
    <mergeCell ref="F196:G196"/>
    <mergeCell ref="F187:G187"/>
    <mergeCell ref="F188:G188"/>
    <mergeCell ref="F189:G189"/>
    <mergeCell ref="F190:G190"/>
    <mergeCell ref="F191:G191"/>
    <mergeCell ref="F182:G182"/>
    <mergeCell ref="F183:G183"/>
    <mergeCell ref="F184:G184"/>
    <mergeCell ref="F185:G185"/>
    <mergeCell ref="F186:G186"/>
    <mergeCell ref="F177:G177"/>
    <mergeCell ref="F178:G178"/>
    <mergeCell ref="F179:G179"/>
    <mergeCell ref="F180:G180"/>
    <mergeCell ref="F181:G181"/>
    <mergeCell ref="F172:G172"/>
    <mergeCell ref="F173:G173"/>
    <mergeCell ref="F174:G174"/>
    <mergeCell ref="F175:G175"/>
    <mergeCell ref="F176:G176"/>
    <mergeCell ref="F167:G167"/>
    <mergeCell ref="F168:G168"/>
    <mergeCell ref="F169:G169"/>
    <mergeCell ref="F170:G170"/>
    <mergeCell ref="F171:G171"/>
    <mergeCell ref="F162:G162"/>
    <mergeCell ref="F163:G163"/>
    <mergeCell ref="F164:G164"/>
    <mergeCell ref="F165:G165"/>
    <mergeCell ref="F166:G166"/>
    <mergeCell ref="F157:G157"/>
    <mergeCell ref="F158:G158"/>
    <mergeCell ref="F159:G159"/>
    <mergeCell ref="F160:G160"/>
    <mergeCell ref="F161:G161"/>
    <mergeCell ref="F152:G152"/>
    <mergeCell ref="F153:G153"/>
    <mergeCell ref="F154:G154"/>
    <mergeCell ref="F155:G155"/>
    <mergeCell ref="F156:G156"/>
    <mergeCell ref="F147:G147"/>
    <mergeCell ref="F148:G148"/>
    <mergeCell ref="F149:G149"/>
    <mergeCell ref="F150:G150"/>
    <mergeCell ref="F151:G151"/>
    <mergeCell ref="F142:G142"/>
    <mergeCell ref="F143:G143"/>
    <mergeCell ref="F144:G144"/>
    <mergeCell ref="F145:G145"/>
    <mergeCell ref="F146:G146"/>
    <mergeCell ref="F137:G137"/>
    <mergeCell ref="F138:G138"/>
    <mergeCell ref="F139:G139"/>
    <mergeCell ref="F140:G140"/>
    <mergeCell ref="F141:G141"/>
    <mergeCell ref="F132:G132"/>
    <mergeCell ref="F133:G133"/>
    <mergeCell ref="F134:G134"/>
    <mergeCell ref="F135:G135"/>
    <mergeCell ref="F136:G136"/>
    <mergeCell ref="F127:G127"/>
    <mergeCell ref="F128:G128"/>
    <mergeCell ref="F129:G129"/>
    <mergeCell ref="F130:G130"/>
    <mergeCell ref="F131:G131"/>
    <mergeCell ref="F122:G122"/>
    <mergeCell ref="F123:G123"/>
    <mergeCell ref="F124:G124"/>
    <mergeCell ref="F125:G125"/>
    <mergeCell ref="F126:G126"/>
    <mergeCell ref="F117:G117"/>
    <mergeCell ref="F118:G118"/>
    <mergeCell ref="F119:G119"/>
    <mergeCell ref="F120:G120"/>
    <mergeCell ref="F121:G121"/>
    <mergeCell ref="F112:G112"/>
    <mergeCell ref="F113:G113"/>
    <mergeCell ref="F114:G114"/>
    <mergeCell ref="F115:G115"/>
    <mergeCell ref="F116:G116"/>
    <mergeCell ref="F107:G107"/>
    <mergeCell ref="F108:G108"/>
    <mergeCell ref="F109:G109"/>
    <mergeCell ref="F110:G110"/>
    <mergeCell ref="F111:G111"/>
    <mergeCell ref="F102:G102"/>
    <mergeCell ref="F103:G103"/>
    <mergeCell ref="F104:G104"/>
    <mergeCell ref="F105:G105"/>
    <mergeCell ref="F106:G106"/>
    <mergeCell ref="F97:G97"/>
    <mergeCell ref="F98:G98"/>
    <mergeCell ref="F99:G99"/>
    <mergeCell ref="F100:G100"/>
    <mergeCell ref="F101:G101"/>
    <mergeCell ref="F93:G93"/>
    <mergeCell ref="F94:G94"/>
    <mergeCell ref="F95:G95"/>
    <mergeCell ref="F96:G96"/>
    <mergeCell ref="F87:G87"/>
    <mergeCell ref="F88:G88"/>
    <mergeCell ref="F89:G89"/>
    <mergeCell ref="F90:G90"/>
    <mergeCell ref="F91:G91"/>
    <mergeCell ref="F82:G82"/>
    <mergeCell ref="F83:G83"/>
    <mergeCell ref="F84:G84"/>
    <mergeCell ref="F85:G85"/>
    <mergeCell ref="F86:G86"/>
    <mergeCell ref="F77:G77"/>
    <mergeCell ref="F78:G78"/>
    <mergeCell ref="F79:G79"/>
    <mergeCell ref="F80:G80"/>
    <mergeCell ref="F81:G81"/>
    <mergeCell ref="F76:G76"/>
    <mergeCell ref="F67:G67"/>
    <mergeCell ref="F68:G68"/>
    <mergeCell ref="F69:G69"/>
    <mergeCell ref="F70:G70"/>
    <mergeCell ref="F71:G71"/>
    <mergeCell ref="F62:G62"/>
    <mergeCell ref="F63:G63"/>
    <mergeCell ref="F64:G64"/>
    <mergeCell ref="F65:G65"/>
    <mergeCell ref="F66:G66"/>
    <mergeCell ref="F57:G57"/>
    <mergeCell ref="F58:G58"/>
    <mergeCell ref="F59:G59"/>
    <mergeCell ref="F60:G60"/>
    <mergeCell ref="F61:G61"/>
    <mergeCell ref="F92:G92"/>
    <mergeCell ref="F54:G54"/>
    <mergeCell ref="F55:G55"/>
    <mergeCell ref="F56:G56"/>
    <mergeCell ref="F47:G47"/>
    <mergeCell ref="F48:G48"/>
    <mergeCell ref="F49:G49"/>
    <mergeCell ref="F50:G50"/>
    <mergeCell ref="F51:G51"/>
    <mergeCell ref="F42:G42"/>
    <mergeCell ref="F43:G43"/>
    <mergeCell ref="F44:G44"/>
    <mergeCell ref="F45:G45"/>
    <mergeCell ref="F46:G46"/>
    <mergeCell ref="C5032:T5032"/>
    <mergeCell ref="J34:M34"/>
    <mergeCell ref="N34:Q34"/>
    <mergeCell ref="C5030:D5030"/>
    <mergeCell ref="D5022:S5022"/>
    <mergeCell ref="R34:S34"/>
    <mergeCell ref="D34:I34"/>
    <mergeCell ref="D5028:S5028"/>
    <mergeCell ref="F35:G35"/>
    <mergeCell ref="F36:G36"/>
    <mergeCell ref="F37:G37"/>
    <mergeCell ref="F38:G38"/>
    <mergeCell ref="F39:G39"/>
    <mergeCell ref="F40:G40"/>
    <mergeCell ref="F41:G41"/>
    <mergeCell ref="F72:G72"/>
    <mergeCell ref="F73:G73"/>
    <mergeCell ref="F74:G74"/>
    <mergeCell ref="F75:G75"/>
    <mergeCell ref="K25:L25"/>
    <mergeCell ref="O22:S22"/>
    <mergeCell ref="C4:T4"/>
    <mergeCell ref="D13:S13"/>
    <mergeCell ref="D15:S20"/>
    <mergeCell ref="C9:T9"/>
    <mergeCell ref="D7:S7"/>
    <mergeCell ref="D21:F21"/>
    <mergeCell ref="K23:L23"/>
    <mergeCell ref="K24:L24"/>
    <mergeCell ref="H25:J25"/>
    <mergeCell ref="H23:J23"/>
    <mergeCell ref="H24:J24"/>
    <mergeCell ref="D22:F22"/>
    <mergeCell ref="H22:L22"/>
    <mergeCell ref="F52:G52"/>
    <mergeCell ref="F53:G53"/>
    <mergeCell ref="D29:F30"/>
  </mergeCells>
  <conditionalFormatting sqref="R38:S5020">
    <cfRule type="cellIs" dxfId="55" priority="21" operator="equal">
      <formula>"Required"</formula>
    </cfRule>
  </conditionalFormatting>
  <conditionalFormatting sqref="D21">
    <cfRule type="cellIs" dxfId="54" priority="28" operator="notEqual">
      <formula>""</formula>
    </cfRule>
  </conditionalFormatting>
  <conditionalFormatting sqref="O21:S21">
    <cfRule type="cellIs" dxfId="53" priority="3" operator="notEqual">
      <formula>""</formula>
    </cfRule>
  </conditionalFormatting>
  <conditionalFormatting sqref="R33:S33">
    <cfRule type="cellIs" dxfId="52" priority="2" operator="notEqual">
      <formula>""</formula>
    </cfRule>
  </conditionalFormatting>
  <conditionalFormatting sqref="E2:Q2">
    <cfRule type="cellIs" dxfId="51" priority="1" operator="notEqual">
      <formula>""</formula>
    </cfRule>
  </conditionalFormatting>
  <dataValidations count="3">
    <dataValidation type="decimal" operator="greaterThan" allowBlank="1" showErrorMessage="1" error="Must be greater than zero." sqref="R24" xr:uid="{299D1EFD-EF8E-426A-AB29-26C9EF1FA24A}">
      <formula1>0</formula1>
    </dataValidation>
    <dataValidation operator="greaterThanOrEqual" allowBlank="1" showInputMessage="1" showErrorMessage="1" sqref="N38:P5020" xr:uid="{B5742D3F-07E4-422C-87CD-30F5D3221782}"/>
    <dataValidation type="textLength" operator="lessThanOrEqual" allowBlank="1" showInputMessage="1" showErrorMessage="1" errorTitle="Maximum Field Limit Reached" error="Field limited to 35 characters." prompt="No more than 35 characters please." sqref="F28" xr:uid="{E3D3FA08-847E-46DA-BE1B-EFBA3FC1D881}">
      <formula1>35</formula1>
    </dataValidation>
  </dataValidations>
  <hyperlinks>
    <hyperlink ref="C5026" r:id="rId1" xr:uid="{00000000-0004-0000-0200-000000000000}"/>
    <hyperlink ref="T5033" r:id="rId2" xr:uid="{03E580CF-9C84-429D-9105-4A22AE14C88E}"/>
  </hyperlinks>
  <pageMargins left="0.7" right="0.7" top="0.75" bottom="0.75" header="0.3" footer="0.3"/>
  <pageSetup scale="58" fitToHeight="0" orientation="landscape" r:id="rId3"/>
  <headerFooter>
    <oddFooter>Page &amp;P of &amp;N</oddFooter>
  </headerFooter>
  <ignoredErrors>
    <ignoredError sqref="N38:P5021" unlockedFormula="1"/>
    <ignoredError sqref="A37" numberStoredAsText="1"/>
  </ignoredErrors>
  <drawing r:id="rId4"/>
  <legacyDrawing r:id="rId5"/>
  <mc:AlternateContent xmlns:mc="http://schemas.openxmlformats.org/markup-compatibility/2006">
    <mc:Choice Requires="x14">
      <controls>
        <mc:AlternateContent xmlns:mc="http://schemas.openxmlformats.org/markup-compatibility/2006">
          <mc:Choice Requires="x14">
            <control shapeId="3088" r:id="rId6" name="Check Box 16">
              <controlPr locked="0" defaultSize="0" autoFill="0" autoLine="0" autoPict="0">
                <anchor moveWithCells="1">
                  <from>
                    <xdr:col>5</xdr:col>
                    <xdr:colOff>123825</xdr:colOff>
                    <xdr:row>22</xdr:row>
                    <xdr:rowOff>190500</xdr:rowOff>
                  </from>
                  <to>
                    <xdr:col>5</xdr:col>
                    <xdr:colOff>895350</xdr:colOff>
                    <xdr:row>24</xdr:row>
                    <xdr:rowOff>9525</xdr:rowOff>
                  </to>
                </anchor>
              </controlPr>
            </control>
          </mc:Choice>
        </mc:AlternateContent>
        <mc:AlternateContent xmlns:mc="http://schemas.openxmlformats.org/markup-compatibility/2006">
          <mc:Choice Requires="x14">
            <control shapeId="3089" r:id="rId7" name="Check Box 17">
              <controlPr locked="0" defaultSize="0" autoFill="0" autoLine="0" autoPict="0">
                <anchor moveWithCells="1">
                  <from>
                    <xdr:col>5</xdr:col>
                    <xdr:colOff>123825</xdr:colOff>
                    <xdr:row>25</xdr:row>
                    <xdr:rowOff>190500</xdr:rowOff>
                  </from>
                  <to>
                    <xdr:col>5</xdr:col>
                    <xdr:colOff>895350</xdr:colOff>
                    <xdr:row>27</xdr:row>
                    <xdr:rowOff>9525</xdr:rowOff>
                  </to>
                </anchor>
              </controlPr>
            </control>
          </mc:Choice>
        </mc:AlternateContent>
        <mc:AlternateContent xmlns:mc="http://schemas.openxmlformats.org/markup-compatibility/2006">
          <mc:Choice Requires="x14">
            <control shapeId="3090" r:id="rId8" name="Check Box 18">
              <controlPr locked="0" defaultSize="0" autoFill="0" autoLine="0" autoPict="0">
                <anchor moveWithCells="1">
                  <from>
                    <xdr:col>5</xdr:col>
                    <xdr:colOff>123825</xdr:colOff>
                    <xdr:row>23</xdr:row>
                    <xdr:rowOff>180975</xdr:rowOff>
                  </from>
                  <to>
                    <xdr:col>5</xdr:col>
                    <xdr:colOff>895350</xdr:colOff>
                    <xdr:row>25</xdr:row>
                    <xdr:rowOff>0</xdr:rowOff>
                  </to>
                </anchor>
              </controlPr>
            </control>
          </mc:Choice>
        </mc:AlternateContent>
        <mc:AlternateContent xmlns:mc="http://schemas.openxmlformats.org/markup-compatibility/2006">
          <mc:Choice Requires="x14">
            <control shapeId="3091" r:id="rId9" name="Check Box 19">
              <controlPr locked="0" defaultSize="0" autoFill="0" autoLine="0" autoPict="0">
                <anchor moveWithCells="1">
                  <from>
                    <xdr:col>5</xdr:col>
                    <xdr:colOff>123825</xdr:colOff>
                    <xdr:row>24</xdr:row>
                    <xdr:rowOff>190500</xdr:rowOff>
                  </from>
                  <to>
                    <xdr:col>5</xdr:col>
                    <xdr:colOff>895350</xdr:colOff>
                    <xdr:row>26</xdr:row>
                    <xdr:rowOff>9525</xdr:rowOff>
                  </to>
                </anchor>
              </controlPr>
            </control>
          </mc:Choice>
        </mc:AlternateContent>
        <mc:AlternateContent xmlns:mc="http://schemas.openxmlformats.org/markup-compatibility/2006">
          <mc:Choice Requires="x14">
            <control shapeId="3092" r:id="rId10" name="Check Box 20">
              <controlPr locked="0" defaultSize="0" autoFill="0" autoLine="0" autoPict="0">
                <anchor moveWithCells="1">
                  <from>
                    <xdr:col>5</xdr:col>
                    <xdr:colOff>123825</xdr:colOff>
                    <xdr:row>21</xdr:row>
                    <xdr:rowOff>190500</xdr:rowOff>
                  </from>
                  <to>
                    <xdr:col>5</xdr:col>
                    <xdr:colOff>895350</xdr:colOff>
                    <xdr:row>23</xdr:row>
                    <xdr:rowOff>9525</xdr:rowOff>
                  </to>
                </anchor>
              </controlPr>
            </control>
          </mc:Choice>
        </mc:AlternateContent>
        <mc:AlternateContent xmlns:mc="http://schemas.openxmlformats.org/markup-compatibility/2006">
          <mc:Choice Requires="x14">
            <control shapeId="3127" r:id="rId11" name="Check Box 55">
              <controlPr locked="0" defaultSize="0" autoFill="0" autoLine="0" autoPict="0" altText="No">
                <anchor moveWithCells="1">
                  <from>
                    <xdr:col>18</xdr:col>
                    <xdr:colOff>0</xdr:colOff>
                    <xdr:row>25</xdr:row>
                    <xdr:rowOff>0</xdr:rowOff>
                  </from>
                  <to>
                    <xdr:col>18</xdr:col>
                    <xdr:colOff>428625</xdr:colOff>
                    <xdr:row>26</xdr:row>
                    <xdr:rowOff>0</xdr:rowOff>
                  </to>
                </anchor>
              </controlPr>
            </control>
          </mc:Choice>
        </mc:AlternateContent>
        <mc:AlternateContent xmlns:mc="http://schemas.openxmlformats.org/markup-compatibility/2006">
          <mc:Choice Requires="x14">
            <control shapeId="3128" r:id="rId12" name="Check Box 56">
              <controlPr locked="0" defaultSize="0" autoFill="0" autoLine="0" autoPict="0">
                <anchor moveWithCells="1">
                  <from>
                    <xdr:col>17</xdr:col>
                    <xdr:colOff>457200</xdr:colOff>
                    <xdr:row>24</xdr:row>
                    <xdr:rowOff>190500</xdr:rowOff>
                  </from>
                  <to>
                    <xdr:col>17</xdr:col>
                    <xdr:colOff>885825</xdr:colOff>
                    <xdr:row>26</xdr:row>
                    <xdr:rowOff>9525</xdr:rowOff>
                  </to>
                </anchor>
              </controlPr>
            </control>
          </mc:Choice>
        </mc:AlternateContent>
        <mc:AlternateContent xmlns:mc="http://schemas.openxmlformats.org/markup-compatibility/2006">
          <mc:Choice Requires="x14">
            <control shapeId="3129" r:id="rId13" name="Check Box 57">
              <controlPr locked="0" defaultSize="0" autoFill="0" autoLine="0" autoPict="0" altText="No">
                <anchor moveWithCells="1">
                  <from>
                    <xdr:col>18</xdr:col>
                    <xdr:colOff>0</xdr:colOff>
                    <xdr:row>24</xdr:row>
                    <xdr:rowOff>0</xdr:rowOff>
                  </from>
                  <to>
                    <xdr:col>18</xdr:col>
                    <xdr:colOff>428625</xdr:colOff>
                    <xdr:row>25</xdr:row>
                    <xdr:rowOff>0</xdr:rowOff>
                  </to>
                </anchor>
              </controlPr>
            </control>
          </mc:Choice>
        </mc:AlternateContent>
        <mc:AlternateContent xmlns:mc="http://schemas.openxmlformats.org/markup-compatibility/2006">
          <mc:Choice Requires="x14">
            <control shapeId="3130" r:id="rId14" name="Check Box 58">
              <controlPr locked="0" defaultSize="0" autoFill="0" autoLine="0" autoPict="0">
                <anchor moveWithCells="1">
                  <from>
                    <xdr:col>17</xdr:col>
                    <xdr:colOff>457200</xdr:colOff>
                    <xdr:row>23</xdr:row>
                    <xdr:rowOff>190500</xdr:rowOff>
                  </from>
                  <to>
                    <xdr:col>17</xdr:col>
                    <xdr:colOff>885825</xdr:colOff>
                    <xdr:row>25</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ErrorMessage="1" xr:uid="{BA3B4C14-5B6B-4CEA-9665-03931D184C95}">
          <x14:formula1>
            <xm:f>Standards!$A$2:$A$903</xm:f>
          </x14:formula1>
          <xm:sqref>R38:R5020</xm:sqref>
        </x14:dataValidation>
        <x14:dataValidation type="list" allowBlank="1" showInputMessage="1" showErrorMessage="1" xr:uid="{FF5337F5-9386-4682-ABE4-8A3EB4841494}">
          <x14:formula1>
            <xm:f>IF(Summary!$C$8=2,Standards!$B$2:$B$903,Standards!$C$2:$C$82)</xm:f>
          </x14:formula1>
          <xm:sqref>S38:S5020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Q916"/>
  <sheetViews>
    <sheetView showGridLines="0" showRowColHeaders="0" zoomScaleNormal="100" workbookViewId="0">
      <pane ySplit="8" topLeftCell="A9" activePane="bottomLeft" state="frozen"/>
      <selection activeCell="C12" sqref="C12:G12"/>
      <selection pane="bottomLeft" activeCell="C24" sqref="C24"/>
    </sheetView>
  </sheetViews>
  <sheetFormatPr defaultColWidth="14.42578125" defaultRowHeight="15" customHeight="1"/>
  <cols>
    <col min="1" max="2" width="4.7109375" customWidth="1"/>
    <col min="3" max="3" width="8.7109375" customWidth="1"/>
    <col min="4" max="4" width="6.42578125" customWidth="1"/>
    <col min="5" max="6" width="11.28515625" customWidth="1"/>
    <col min="7" max="14" width="7.28515625" customWidth="1"/>
    <col min="15" max="15" width="15" customWidth="1"/>
    <col min="16" max="16" width="11" customWidth="1"/>
    <col min="17" max="17" width="4.7109375" customWidth="1"/>
    <col min="18" max="24" width="8.7109375" customWidth="1"/>
  </cols>
  <sheetData>
    <row r="1" spans="1:17">
      <c r="A1" s="88"/>
      <c r="B1" s="89"/>
      <c r="C1" s="89"/>
      <c r="D1" s="89"/>
      <c r="E1" s="88"/>
      <c r="F1" s="88"/>
      <c r="G1" s="88"/>
      <c r="H1" s="88"/>
      <c r="I1" s="88"/>
      <c r="J1" s="88"/>
      <c r="K1" s="88"/>
      <c r="L1" s="88"/>
      <c r="M1" s="88"/>
      <c r="N1" s="88"/>
      <c r="O1" s="88"/>
      <c r="P1" s="88"/>
      <c r="Q1" s="88"/>
    </row>
    <row r="2" spans="1:17" ht="15" customHeight="1">
      <c r="A2" s="88"/>
      <c r="B2" s="88"/>
      <c r="C2" s="88"/>
      <c r="D2" s="88"/>
      <c r="E2" s="507" t="str">
        <f>Summary!AM8</f>
        <v/>
      </c>
      <c r="F2" s="507"/>
      <c r="G2" s="507"/>
      <c r="H2" s="507"/>
      <c r="I2" s="507"/>
      <c r="J2" s="507"/>
      <c r="K2" s="507"/>
      <c r="L2" s="507"/>
      <c r="M2" s="507"/>
      <c r="N2" s="507"/>
      <c r="O2" s="88"/>
      <c r="P2" s="88"/>
      <c r="Q2" s="88"/>
    </row>
    <row r="3" spans="1:17" ht="21.75" thickBot="1">
      <c r="A3" s="88"/>
      <c r="B3" s="88"/>
      <c r="C3" s="88"/>
      <c r="D3" s="88"/>
      <c r="E3" s="88"/>
      <c r="F3" s="88"/>
      <c r="G3" s="88"/>
      <c r="H3" s="88"/>
      <c r="I3" s="88"/>
      <c r="J3" s="88"/>
      <c r="K3" s="88"/>
      <c r="L3" s="88"/>
      <c r="M3" s="88"/>
      <c r="N3" s="88"/>
      <c r="O3" s="88"/>
      <c r="P3" s="88"/>
      <c r="Q3" s="90" t="s">
        <v>0</v>
      </c>
    </row>
    <row r="4" spans="1:17" ht="3" customHeight="1" thickTop="1">
      <c r="A4" s="488"/>
      <c r="B4" s="489"/>
      <c r="C4" s="489"/>
      <c r="D4" s="489"/>
      <c r="E4" s="489"/>
      <c r="F4" s="489"/>
      <c r="G4" s="489"/>
      <c r="H4" s="489"/>
      <c r="I4" s="489"/>
      <c r="J4" s="489"/>
      <c r="K4" s="489"/>
      <c r="L4" s="489"/>
      <c r="M4" s="489"/>
      <c r="N4" s="489"/>
      <c r="O4" s="489"/>
      <c r="P4" s="489"/>
      <c r="Q4" s="489"/>
    </row>
    <row r="5" spans="1:17">
      <c r="A5" s="91" t="s">
        <v>32</v>
      </c>
      <c r="B5" s="88"/>
      <c r="C5" s="88"/>
      <c r="D5" s="88"/>
      <c r="E5" s="88"/>
      <c r="F5" s="88"/>
      <c r="G5" s="88"/>
      <c r="H5" s="88"/>
      <c r="I5" s="88"/>
      <c r="J5" s="88"/>
      <c r="K5" s="88"/>
      <c r="L5" s="88"/>
      <c r="M5" s="88"/>
      <c r="N5" s="88"/>
      <c r="O5" s="88"/>
      <c r="P5" s="88"/>
      <c r="Q5" s="6" t="s">
        <v>344</v>
      </c>
    </row>
    <row r="6" spans="1:17">
      <c r="A6" s="91" t="s">
        <v>33</v>
      </c>
      <c r="B6" s="88"/>
      <c r="C6" s="88"/>
      <c r="D6" s="88"/>
      <c r="E6" s="88"/>
      <c r="F6" s="88"/>
      <c r="G6" s="88"/>
      <c r="H6" s="88"/>
      <c r="I6" s="88"/>
      <c r="J6" s="88"/>
      <c r="K6" s="88"/>
      <c r="L6" s="88"/>
      <c r="M6" s="88"/>
      <c r="N6" s="88"/>
      <c r="O6" s="88"/>
      <c r="P6" s="88"/>
      <c r="Q6" s="6" t="s">
        <v>180</v>
      </c>
    </row>
    <row r="7" spans="1:17" ht="18.75">
      <c r="A7" s="88"/>
      <c r="B7" s="490" t="s">
        <v>339</v>
      </c>
      <c r="C7" s="491"/>
      <c r="D7" s="491"/>
      <c r="E7" s="491"/>
      <c r="F7" s="491"/>
      <c r="G7" s="491"/>
      <c r="H7" s="491"/>
      <c r="I7" s="491"/>
      <c r="J7" s="491"/>
      <c r="K7" s="491"/>
      <c r="L7" s="491"/>
      <c r="M7" s="491"/>
      <c r="N7" s="491"/>
      <c r="O7" s="491"/>
      <c r="P7" s="491"/>
      <c r="Q7" s="88"/>
    </row>
    <row r="8" spans="1:17" ht="16.5" thickBot="1">
      <c r="A8" s="92" t="str">
        <f>"Applicant Name:  "&amp;ApplicantName</f>
        <v>Applicant Name:  Required</v>
      </c>
      <c r="B8" s="88"/>
      <c r="C8" s="92"/>
      <c r="D8" s="92"/>
      <c r="E8" s="93"/>
      <c r="F8" s="93"/>
      <c r="G8" s="93"/>
      <c r="H8" s="93"/>
      <c r="I8" s="93"/>
      <c r="J8" s="93"/>
      <c r="K8" s="93"/>
      <c r="L8" s="93"/>
      <c r="M8" s="93"/>
      <c r="N8" s="88"/>
      <c r="O8" s="93"/>
      <c r="P8" s="88"/>
      <c r="Q8" s="94"/>
    </row>
    <row r="9" spans="1:17" ht="15.75" thickTop="1">
      <c r="A9" s="488"/>
      <c r="B9" s="489"/>
      <c r="C9" s="489"/>
      <c r="D9" s="489"/>
      <c r="E9" s="489"/>
      <c r="F9" s="489"/>
      <c r="G9" s="489"/>
      <c r="H9" s="489"/>
      <c r="I9" s="489"/>
      <c r="J9" s="489"/>
      <c r="K9" s="489"/>
      <c r="L9" s="489"/>
      <c r="M9" s="489"/>
      <c r="N9" s="489"/>
      <c r="O9" s="489"/>
      <c r="P9" s="489"/>
      <c r="Q9" s="489"/>
    </row>
    <row r="10" spans="1:17" ht="31.5" customHeight="1">
      <c r="A10" s="495" t="s">
        <v>340</v>
      </c>
      <c r="B10" s="491"/>
      <c r="C10" s="491"/>
      <c r="D10" s="491"/>
      <c r="E10" s="491"/>
      <c r="F10" s="491"/>
      <c r="G10" s="491"/>
      <c r="H10" s="491"/>
      <c r="I10" s="491"/>
      <c r="J10" s="491"/>
      <c r="K10" s="491"/>
      <c r="L10" s="491"/>
      <c r="M10" s="491"/>
      <c r="N10" s="491"/>
      <c r="O10" s="491"/>
      <c r="P10" s="491"/>
      <c r="Q10" s="88"/>
    </row>
    <row r="11" spans="1:17" ht="15.75">
      <c r="A11" s="88"/>
      <c r="B11" s="92"/>
      <c r="C11" s="92"/>
      <c r="D11" s="92"/>
      <c r="E11" s="93"/>
      <c r="F11" s="93"/>
      <c r="G11" s="93"/>
      <c r="H11" s="93"/>
      <c r="I11" s="93"/>
      <c r="J11" s="93"/>
      <c r="K11" s="93"/>
      <c r="L11" s="93"/>
      <c r="M11" s="93"/>
      <c r="N11" s="88"/>
      <c r="O11" s="93"/>
      <c r="P11" s="95"/>
      <c r="Q11" s="88"/>
    </row>
    <row r="12" spans="1:17" ht="15.75" customHeight="1">
      <c r="A12" s="96" t="s">
        <v>35</v>
      </c>
      <c r="B12" s="493" t="s">
        <v>309</v>
      </c>
      <c r="C12" s="491"/>
      <c r="D12" s="491"/>
      <c r="E12" s="491"/>
      <c r="F12" s="491"/>
      <c r="G12" s="491"/>
      <c r="H12" s="491"/>
      <c r="I12" s="491"/>
      <c r="J12" s="491"/>
      <c r="K12" s="491"/>
      <c r="L12" s="491"/>
      <c r="M12" s="491"/>
      <c r="N12" s="491"/>
      <c r="O12" s="491"/>
      <c r="P12" s="491"/>
      <c r="Q12" s="88"/>
    </row>
    <row r="13" spans="1:17" s="302" customFormat="1" ht="15.75" customHeight="1">
      <c r="A13" s="303"/>
      <c r="B13" s="304"/>
      <c r="C13" s="247"/>
      <c r="D13" s="247"/>
      <c r="E13" s="247"/>
      <c r="F13" s="304"/>
      <c r="G13" s="304"/>
      <c r="H13" s="304"/>
      <c r="I13" s="304"/>
      <c r="J13" s="304"/>
      <c r="K13" s="304"/>
      <c r="L13" s="304"/>
      <c r="M13" s="304"/>
      <c r="N13" s="304"/>
      <c r="O13" s="304"/>
      <c r="P13" s="304"/>
      <c r="Q13" s="303"/>
    </row>
    <row r="14" spans="1:17" s="220" customFormat="1" ht="15.75" customHeight="1">
      <c r="A14" s="222"/>
      <c r="B14" s="497">
        <f>TotalEstCost+Prop_Cost_Outside_TSA</f>
        <v>0</v>
      </c>
      <c r="C14" s="497"/>
      <c r="D14" s="497"/>
      <c r="E14" s="248" t="s">
        <v>216</v>
      </c>
      <c r="F14" s="221"/>
      <c r="G14" s="221"/>
      <c r="H14" s="221"/>
      <c r="I14" s="221"/>
      <c r="J14" s="221"/>
      <c r="K14" s="221"/>
      <c r="L14" s="221"/>
      <c r="M14" s="221"/>
      <c r="N14" s="221"/>
      <c r="O14" s="221"/>
      <c r="P14" s="221"/>
      <c r="Q14" s="222"/>
    </row>
    <row r="15" spans="1:17" s="220" customFormat="1" ht="15.75" customHeight="1">
      <c r="A15" s="222"/>
      <c r="B15" s="497">
        <f>'Exhibit D'!J30+'Exhibit D.1'!J52</f>
        <v>0</v>
      </c>
      <c r="C15" s="497"/>
      <c r="D15" s="497"/>
      <c r="E15" s="248" t="s">
        <v>217</v>
      </c>
      <c r="F15" s="221"/>
      <c r="G15" s="221"/>
      <c r="H15" s="221"/>
      <c r="I15" s="221"/>
      <c r="J15" s="221"/>
      <c r="K15" s="221"/>
      <c r="L15" s="221"/>
      <c r="M15" s="221"/>
      <c r="N15" s="221"/>
      <c r="O15" s="221"/>
      <c r="P15" s="221"/>
      <c r="Q15" s="222"/>
    </row>
    <row r="16" spans="1:17" s="220" customFormat="1" ht="15.75" customHeight="1">
      <c r="A16" s="222"/>
      <c r="B16" s="221"/>
      <c r="C16" s="247"/>
      <c r="D16" s="247"/>
      <c r="E16" s="247"/>
      <c r="F16" s="221"/>
      <c r="G16" s="221"/>
      <c r="H16" s="221"/>
      <c r="I16" s="221"/>
      <c r="J16" s="221"/>
      <c r="K16" s="221"/>
      <c r="L16" s="221"/>
      <c r="M16" s="221"/>
      <c r="N16" s="221"/>
      <c r="O16" s="221"/>
      <c r="P16" s="221"/>
      <c r="Q16" s="222"/>
    </row>
    <row r="17" spans="1:17" s="220" customFormat="1" ht="15.75" customHeight="1">
      <c r="A17" s="222"/>
      <c r="B17" s="496" t="s">
        <v>38</v>
      </c>
      <c r="C17" s="496"/>
      <c r="D17" s="496"/>
      <c r="E17" s="496"/>
      <c r="F17" s="496"/>
      <c r="G17" s="496"/>
      <c r="H17" s="496"/>
      <c r="I17" s="496"/>
      <c r="J17" s="496"/>
      <c r="K17" s="496"/>
      <c r="L17" s="496"/>
      <c r="M17" s="496"/>
      <c r="N17" s="496"/>
      <c r="O17" s="496"/>
      <c r="P17" s="496"/>
      <c r="Q17" s="222"/>
    </row>
    <row r="18" spans="1:17" s="141" customFormat="1" ht="15.75">
      <c r="A18" s="144"/>
      <c r="B18" s="145"/>
      <c r="C18" s="145"/>
      <c r="D18" s="145"/>
      <c r="E18" s="93"/>
      <c r="F18" s="93"/>
      <c r="G18" s="93"/>
      <c r="H18" s="93"/>
      <c r="I18" s="93"/>
      <c r="J18" s="93"/>
      <c r="K18" s="93"/>
      <c r="L18" s="93"/>
      <c r="M18" s="93"/>
      <c r="N18" s="144"/>
      <c r="O18" s="93"/>
      <c r="P18" s="95"/>
      <c r="Q18" s="144"/>
    </row>
    <row r="19" spans="1:17" ht="31.5" customHeight="1">
      <c r="A19" s="88"/>
      <c r="B19" s="97" t="s">
        <v>39</v>
      </c>
      <c r="C19" s="492" t="s">
        <v>310</v>
      </c>
      <c r="D19" s="491"/>
      <c r="E19" s="491"/>
      <c r="F19" s="491"/>
      <c r="G19" s="491"/>
      <c r="H19" s="491"/>
      <c r="I19" s="491"/>
      <c r="J19" s="491"/>
      <c r="K19" s="491"/>
      <c r="L19" s="491"/>
      <c r="M19" s="491"/>
      <c r="N19" s="491"/>
      <c r="O19" s="491"/>
      <c r="P19" s="491"/>
      <c r="Q19" s="88"/>
    </row>
    <row r="20" spans="1:17" ht="15.75" customHeight="1">
      <c r="A20" s="88"/>
      <c r="B20" s="92"/>
      <c r="C20" s="189" t="str">
        <f>IF(Summary!C8=0,"N/A",IF(Summary!D8&gt;0,0.6,0))</f>
        <v>N/A</v>
      </c>
      <c r="D20" s="494" t="s">
        <v>329</v>
      </c>
      <c r="E20" s="494"/>
      <c r="F20" s="494"/>
      <c r="G20" s="494"/>
      <c r="H20" s="494"/>
      <c r="I20" s="494"/>
      <c r="J20" s="494"/>
      <c r="K20" s="494"/>
      <c r="L20" s="494"/>
      <c r="M20" s="494"/>
      <c r="N20" s="494"/>
      <c r="O20" s="494"/>
      <c r="P20" s="494"/>
      <c r="Q20" s="88"/>
    </row>
    <row r="21" spans="1:17" s="141" customFormat="1" ht="15.75" customHeight="1">
      <c r="A21" s="144"/>
      <c r="B21" s="145"/>
      <c r="C21" s="146"/>
      <c r="D21" s="494"/>
      <c r="E21" s="494"/>
      <c r="F21" s="494"/>
      <c r="G21" s="494"/>
      <c r="H21" s="494"/>
      <c r="I21" s="494"/>
      <c r="J21" s="494"/>
      <c r="K21" s="494"/>
      <c r="L21" s="494"/>
      <c r="M21" s="494"/>
      <c r="N21" s="494"/>
      <c r="O21" s="494"/>
      <c r="P21" s="494"/>
      <c r="Q21" s="144"/>
    </row>
    <row r="22" spans="1:17" ht="15.75" customHeight="1">
      <c r="A22" s="88"/>
      <c r="B22" s="92"/>
      <c r="C22" s="92"/>
      <c r="D22" s="92"/>
      <c r="E22" s="93"/>
      <c r="F22" s="93"/>
      <c r="G22" s="93"/>
      <c r="H22" s="93"/>
      <c r="I22" s="93"/>
      <c r="J22" s="93"/>
      <c r="K22" s="93"/>
      <c r="L22" s="93"/>
      <c r="M22" s="93"/>
      <c r="N22" s="88"/>
      <c r="O22" s="93"/>
      <c r="P22" s="95"/>
      <c r="Q22" s="88"/>
    </row>
    <row r="23" spans="1:17" s="254" customFormat="1" ht="63" customHeight="1">
      <c r="A23" s="255"/>
      <c r="B23" s="97" t="s">
        <v>41</v>
      </c>
      <c r="C23" s="492" t="s">
        <v>311</v>
      </c>
      <c r="D23" s="491"/>
      <c r="E23" s="491"/>
      <c r="F23" s="491"/>
      <c r="G23" s="491"/>
      <c r="H23" s="491"/>
      <c r="I23" s="491"/>
      <c r="J23" s="491"/>
      <c r="K23" s="491"/>
      <c r="L23" s="491"/>
      <c r="M23" s="491"/>
      <c r="N23" s="491"/>
      <c r="O23" s="491"/>
      <c r="P23" s="491"/>
      <c r="Q23" s="255"/>
    </row>
    <row r="24" spans="1:17" s="254" customFormat="1" ht="15.75" customHeight="1">
      <c r="A24" s="255"/>
      <c r="B24" s="256"/>
      <c r="C24" s="261" t="str">
        <f>C20</f>
        <v>N/A</v>
      </c>
      <c r="D24" s="494" t="s">
        <v>312</v>
      </c>
      <c r="E24" s="494"/>
      <c r="F24" s="494"/>
      <c r="G24" s="494"/>
      <c r="H24" s="494"/>
      <c r="I24" s="494"/>
      <c r="J24" s="494"/>
      <c r="K24" s="494"/>
      <c r="L24" s="494"/>
      <c r="M24" s="494"/>
      <c r="N24" s="494"/>
      <c r="O24" s="494"/>
      <c r="P24" s="494"/>
      <c r="Q24" s="255"/>
    </row>
    <row r="25" spans="1:17" s="254" customFormat="1" ht="15.75" customHeight="1">
      <c r="A25" s="255"/>
      <c r="B25" s="256"/>
      <c r="C25" s="260"/>
      <c r="D25" s="494"/>
      <c r="E25" s="494"/>
      <c r="F25" s="494"/>
      <c r="G25" s="494"/>
      <c r="H25" s="494"/>
      <c r="I25" s="494"/>
      <c r="J25" s="494"/>
      <c r="K25" s="494"/>
      <c r="L25" s="494"/>
      <c r="M25" s="494"/>
      <c r="N25" s="494"/>
      <c r="O25" s="494"/>
      <c r="P25" s="494"/>
      <c r="Q25" s="255"/>
    </row>
    <row r="26" spans="1:17" s="254" customFormat="1" ht="15.75" customHeight="1">
      <c r="A26" s="255"/>
      <c r="B26" s="256"/>
      <c r="C26" s="146"/>
      <c r="D26" s="494"/>
      <c r="E26" s="494"/>
      <c r="F26" s="494"/>
      <c r="G26" s="494"/>
      <c r="H26" s="494"/>
      <c r="I26" s="494"/>
      <c r="J26" s="494"/>
      <c r="K26" s="494"/>
      <c r="L26" s="494"/>
      <c r="M26" s="494"/>
      <c r="N26" s="494"/>
      <c r="O26" s="494"/>
      <c r="P26" s="494"/>
      <c r="Q26" s="255"/>
    </row>
    <row r="27" spans="1:17" s="279" customFormat="1" ht="15.75" customHeight="1">
      <c r="A27" s="284"/>
      <c r="B27" s="285"/>
      <c r="C27" s="146"/>
      <c r="D27" s="287"/>
      <c r="E27" s="287"/>
      <c r="F27" s="287"/>
      <c r="G27" s="287"/>
      <c r="H27" s="287"/>
      <c r="I27" s="287"/>
      <c r="J27" s="287"/>
      <c r="K27" s="287"/>
      <c r="L27" s="287"/>
      <c r="M27" s="287"/>
      <c r="N27" s="287"/>
      <c r="O27" s="287"/>
      <c r="P27" s="287"/>
      <c r="Q27" s="284"/>
    </row>
    <row r="28" spans="1:17" s="279" customFormat="1" ht="47.25" customHeight="1">
      <c r="A28" s="284"/>
      <c r="B28" s="97" t="s">
        <v>42</v>
      </c>
      <c r="C28" s="492" t="s">
        <v>326</v>
      </c>
      <c r="D28" s="491"/>
      <c r="E28" s="491"/>
      <c r="F28" s="491"/>
      <c r="G28" s="491"/>
      <c r="H28" s="491"/>
      <c r="I28" s="491"/>
      <c r="J28" s="491"/>
      <c r="K28" s="491"/>
      <c r="L28" s="491"/>
      <c r="M28" s="491"/>
      <c r="N28" s="491"/>
      <c r="O28" s="491"/>
      <c r="P28" s="491"/>
      <c r="Q28" s="284"/>
    </row>
    <row r="29" spans="1:17" s="279" customFormat="1" ht="15.75" customHeight="1">
      <c r="A29" s="284"/>
      <c r="B29" s="285"/>
      <c r="C29" s="292">
        <v>0</v>
      </c>
      <c r="D29" s="494" t="s">
        <v>313</v>
      </c>
      <c r="E29" s="494"/>
      <c r="F29" s="494"/>
      <c r="G29" s="494"/>
      <c r="H29" s="494"/>
      <c r="I29" s="494"/>
      <c r="J29" s="494"/>
      <c r="K29" s="494"/>
      <c r="L29" s="494"/>
      <c r="M29" s="494"/>
      <c r="N29" s="494"/>
      <c r="O29" s="494"/>
      <c r="P29" s="494"/>
      <c r="Q29" s="284"/>
    </row>
    <row r="30" spans="1:17" s="279" customFormat="1" ht="15.75" customHeight="1">
      <c r="A30" s="284"/>
      <c r="B30" s="285"/>
      <c r="C30" s="146"/>
      <c r="D30" s="287"/>
      <c r="E30" s="287"/>
      <c r="F30" s="287"/>
      <c r="G30" s="287"/>
      <c r="H30" s="287"/>
      <c r="I30" s="287"/>
      <c r="J30" s="287"/>
      <c r="K30" s="287"/>
      <c r="L30" s="287"/>
      <c r="M30" s="287"/>
      <c r="N30" s="287"/>
      <c r="O30" s="287"/>
      <c r="P30" s="287"/>
      <c r="Q30" s="284"/>
    </row>
    <row r="31" spans="1:17" s="279" customFormat="1" ht="47.25" customHeight="1">
      <c r="A31" s="284"/>
      <c r="B31" s="97" t="s">
        <v>43</v>
      </c>
      <c r="C31" s="492" t="s">
        <v>325</v>
      </c>
      <c r="D31" s="491"/>
      <c r="E31" s="491"/>
      <c r="F31" s="491"/>
      <c r="G31" s="491"/>
      <c r="H31" s="491"/>
      <c r="I31" s="491"/>
      <c r="J31" s="491"/>
      <c r="K31" s="491"/>
      <c r="L31" s="491"/>
      <c r="M31" s="491"/>
      <c r="N31" s="491"/>
      <c r="O31" s="491"/>
      <c r="P31" s="491"/>
      <c r="Q31" s="284"/>
    </row>
    <row r="32" spans="1:17" s="279" customFormat="1" ht="15.75" customHeight="1" thickBot="1">
      <c r="A32" s="284"/>
      <c r="B32" s="97"/>
      <c r="C32" s="286"/>
      <c r="D32" s="284"/>
      <c r="E32" s="284"/>
      <c r="F32" s="284"/>
      <c r="G32" s="284"/>
      <c r="H32" s="284"/>
      <c r="I32" s="284"/>
      <c r="J32" s="284"/>
      <c r="K32" s="284"/>
      <c r="L32" s="284"/>
      <c r="M32" s="284"/>
      <c r="N32" s="284"/>
      <c r="O32" s="284"/>
      <c r="P32" s="284"/>
      <c r="Q32" s="284"/>
    </row>
    <row r="33" spans="1:17" s="279" customFormat="1" ht="15.75" customHeight="1" thickBot="1">
      <c r="A33" s="284"/>
      <c r="B33" s="97"/>
      <c r="D33" s="508" t="s">
        <v>274</v>
      </c>
      <c r="E33" s="509"/>
      <c r="F33" s="509"/>
      <c r="G33" s="512">
        <v>0</v>
      </c>
      <c r="H33" s="513"/>
      <c r="I33" s="284"/>
      <c r="J33" s="284"/>
      <c r="K33" s="284"/>
      <c r="L33" s="284"/>
      <c r="M33" s="284"/>
      <c r="N33" s="284"/>
      <c r="O33" s="284"/>
      <c r="P33" s="284"/>
      <c r="Q33" s="284"/>
    </row>
    <row r="34" spans="1:17" s="279" customFormat="1" ht="15.75" customHeight="1" thickBot="1">
      <c r="A34" s="284"/>
      <c r="B34" s="97"/>
      <c r="D34" s="293"/>
      <c r="E34" s="293"/>
      <c r="F34" s="293"/>
      <c r="G34" s="294"/>
      <c r="H34" s="294"/>
      <c r="I34" s="284"/>
      <c r="J34" s="284"/>
      <c r="K34" s="284"/>
      <c r="L34" s="284"/>
      <c r="M34" s="284"/>
      <c r="N34" s="284"/>
      <c r="O34" s="284"/>
      <c r="P34" s="284"/>
      <c r="Q34" s="284"/>
    </row>
    <row r="35" spans="1:17" s="279" customFormat="1" ht="15.75" customHeight="1">
      <c r="A35" s="284"/>
      <c r="B35" s="97"/>
      <c r="D35" s="510" t="s">
        <v>275</v>
      </c>
      <c r="E35" s="511"/>
      <c r="F35" s="511"/>
      <c r="G35" s="514">
        <v>0</v>
      </c>
      <c r="H35" s="515"/>
      <c r="I35" s="284"/>
      <c r="J35" s="284"/>
      <c r="K35" s="284"/>
      <c r="L35" s="284"/>
      <c r="M35" s="284"/>
      <c r="N35" s="284"/>
      <c r="O35" s="284"/>
      <c r="P35" s="284"/>
      <c r="Q35" s="284"/>
    </row>
    <row r="36" spans="1:17" s="279" customFormat="1" ht="15.75" customHeight="1">
      <c r="A36" s="284"/>
      <c r="B36" s="97"/>
      <c r="D36" s="503" t="s">
        <v>276</v>
      </c>
      <c r="E36" s="504"/>
      <c r="F36" s="504"/>
      <c r="G36" s="499">
        <v>0</v>
      </c>
      <c r="H36" s="500"/>
      <c r="I36" s="284"/>
      <c r="J36" s="284"/>
      <c r="K36" s="284"/>
      <c r="L36" s="284"/>
      <c r="M36" s="284"/>
      <c r="N36" s="284"/>
      <c r="O36" s="284"/>
      <c r="P36" s="284"/>
      <c r="Q36" s="284"/>
    </row>
    <row r="37" spans="1:17" s="279" customFormat="1" ht="15.75" customHeight="1">
      <c r="A37" s="284"/>
      <c r="B37" s="97"/>
      <c r="D37" s="503" t="s">
        <v>277</v>
      </c>
      <c r="E37" s="504"/>
      <c r="F37" s="504"/>
      <c r="G37" s="499">
        <v>0</v>
      </c>
      <c r="H37" s="500"/>
      <c r="I37" s="284"/>
      <c r="J37" s="284"/>
      <c r="K37" s="284"/>
      <c r="L37" s="284"/>
      <c r="M37" s="284"/>
      <c r="N37" s="284"/>
      <c r="O37" s="284"/>
      <c r="P37" s="284"/>
      <c r="Q37" s="284"/>
    </row>
    <row r="38" spans="1:17" s="279" customFormat="1" ht="15.75" customHeight="1">
      <c r="A38" s="284"/>
      <c r="B38" s="97"/>
      <c r="D38" s="503" t="s">
        <v>278</v>
      </c>
      <c r="E38" s="504"/>
      <c r="F38" s="504"/>
      <c r="G38" s="499">
        <v>0</v>
      </c>
      <c r="H38" s="500"/>
      <c r="I38" s="284"/>
      <c r="J38" s="284"/>
      <c r="K38" s="284"/>
      <c r="L38" s="284"/>
      <c r="M38" s="284"/>
      <c r="N38" s="284"/>
      <c r="O38" s="284"/>
      <c r="P38" s="284"/>
      <c r="Q38" s="284"/>
    </row>
    <row r="39" spans="1:17" s="279" customFormat="1" ht="15.75" customHeight="1">
      <c r="A39" s="284"/>
      <c r="B39" s="97"/>
      <c r="D39" s="503" t="s">
        <v>279</v>
      </c>
      <c r="E39" s="504"/>
      <c r="F39" s="504"/>
      <c r="G39" s="499">
        <v>0</v>
      </c>
      <c r="H39" s="500"/>
      <c r="I39" s="284"/>
      <c r="J39" s="284"/>
      <c r="K39" s="284"/>
      <c r="L39" s="284"/>
      <c r="M39" s="284"/>
      <c r="N39" s="284"/>
      <c r="O39" s="284"/>
      <c r="P39" s="284"/>
      <c r="Q39" s="284"/>
    </row>
    <row r="40" spans="1:17" s="279" customFormat="1" ht="15.75" customHeight="1">
      <c r="A40" s="284"/>
      <c r="B40" s="97"/>
      <c r="D40" s="503" t="s">
        <v>280</v>
      </c>
      <c r="E40" s="504"/>
      <c r="F40" s="504"/>
      <c r="G40" s="499">
        <v>0</v>
      </c>
      <c r="H40" s="500"/>
      <c r="I40" s="284"/>
      <c r="J40" s="284"/>
      <c r="K40" s="284"/>
      <c r="L40" s="284"/>
      <c r="M40" s="284"/>
      <c r="N40" s="284"/>
      <c r="O40" s="284"/>
      <c r="P40" s="284"/>
      <c r="Q40" s="284"/>
    </row>
    <row r="41" spans="1:17" s="279" customFormat="1" ht="15.75" customHeight="1" thickBot="1">
      <c r="A41" s="284"/>
      <c r="B41" s="97"/>
      <c r="D41" s="505" t="s">
        <v>281</v>
      </c>
      <c r="E41" s="506"/>
      <c r="F41" s="506"/>
      <c r="G41" s="501">
        <v>0</v>
      </c>
      <c r="H41" s="502"/>
      <c r="I41" s="284"/>
      <c r="J41" s="284"/>
      <c r="K41" s="284"/>
      <c r="L41" s="284"/>
      <c r="M41" s="284"/>
      <c r="N41" s="284"/>
      <c r="O41" s="284"/>
      <c r="P41" s="284"/>
      <c r="Q41" s="284"/>
    </row>
    <row r="42" spans="1:17" s="279" customFormat="1" ht="15.75" customHeight="1">
      <c r="A42" s="284"/>
      <c r="B42" s="97"/>
      <c r="C42" s="97"/>
      <c r="D42" s="284"/>
      <c r="E42" s="284"/>
      <c r="F42" s="284"/>
      <c r="G42" s="284"/>
      <c r="H42" s="284"/>
      <c r="I42" s="284"/>
      <c r="J42" s="284"/>
      <c r="K42" s="284"/>
      <c r="L42" s="284"/>
      <c r="M42" s="284"/>
      <c r="N42" s="284"/>
      <c r="O42" s="284"/>
      <c r="P42" s="284"/>
      <c r="Q42" s="284"/>
    </row>
    <row r="43" spans="1:17" s="254" customFormat="1" ht="15.75" customHeight="1">
      <c r="A43" s="255"/>
      <c r="B43" s="256"/>
      <c r="C43" s="256"/>
      <c r="D43" s="256"/>
      <c r="E43" s="93"/>
      <c r="F43" s="93"/>
      <c r="G43" s="93"/>
      <c r="H43" s="93"/>
      <c r="I43" s="93"/>
      <c r="J43" s="93"/>
      <c r="K43" s="93"/>
      <c r="L43" s="93"/>
      <c r="M43" s="93"/>
      <c r="N43" s="255"/>
      <c r="O43" s="93"/>
      <c r="P43" s="95"/>
      <c r="Q43" s="255"/>
    </row>
    <row r="44" spans="1:17" s="108" customFormat="1" ht="15.75" customHeight="1">
      <c r="A44" s="498" t="str">
        <f>Version</f>
        <v>Version 007.21.10.26</v>
      </c>
      <c r="B44" s="498"/>
      <c r="C44" s="498"/>
      <c r="D44" s="119"/>
      <c r="E44" s="120"/>
      <c r="F44" s="120"/>
      <c r="G44" s="120"/>
      <c r="H44" s="120"/>
      <c r="I44" s="120"/>
      <c r="J44" s="120"/>
      <c r="K44" s="120"/>
      <c r="L44" s="120"/>
      <c r="M44" s="120"/>
      <c r="N44" s="117"/>
      <c r="O44" s="120"/>
      <c r="P44" s="121"/>
      <c r="Q44" s="117"/>
    </row>
    <row r="45" spans="1:17" ht="17.100000000000001" customHeight="1" thickBot="1">
      <c r="A45" s="117"/>
      <c r="B45" s="117"/>
      <c r="C45" s="117"/>
      <c r="D45" s="117"/>
      <c r="E45" s="117"/>
      <c r="F45" s="117"/>
      <c r="G45" s="117"/>
      <c r="H45" s="117"/>
      <c r="I45" s="117"/>
      <c r="J45" s="117"/>
      <c r="K45" s="117"/>
      <c r="L45" s="117"/>
      <c r="M45" s="117"/>
      <c r="N45" s="117"/>
      <c r="O45" s="117"/>
      <c r="P45" s="117"/>
      <c r="Q45" s="117"/>
    </row>
    <row r="46" spans="1:17" ht="5.0999999999999996" customHeight="1" thickTop="1">
      <c r="A46" s="122"/>
      <c r="B46" s="122"/>
      <c r="C46" s="122"/>
      <c r="D46" s="122"/>
      <c r="E46" s="122"/>
      <c r="F46" s="122"/>
      <c r="G46" s="122"/>
      <c r="H46" s="122"/>
      <c r="I46" s="122"/>
      <c r="J46" s="122"/>
      <c r="K46" s="122"/>
      <c r="L46" s="122"/>
      <c r="M46" s="122"/>
      <c r="N46" s="122"/>
      <c r="O46" s="122"/>
      <c r="P46" s="122"/>
      <c r="Q46" s="122"/>
    </row>
    <row r="47" spans="1:17" ht="15.75" customHeight="1">
      <c r="A47" s="117" t="s">
        <v>198</v>
      </c>
      <c r="B47" s="117"/>
      <c r="C47" s="117"/>
      <c r="D47" s="117"/>
      <c r="E47" s="117"/>
      <c r="F47" s="117"/>
      <c r="G47" s="117"/>
      <c r="H47" s="117"/>
      <c r="I47" s="117"/>
      <c r="J47" s="117"/>
      <c r="K47" s="118" t="s">
        <v>234</v>
      </c>
      <c r="L47" s="118"/>
      <c r="M47" s="117"/>
      <c r="N47" s="117"/>
      <c r="O47" s="117"/>
      <c r="P47" s="117"/>
      <c r="Q47" s="258" t="s">
        <v>223</v>
      </c>
    </row>
    <row r="48" spans="1:17" ht="15.75" customHeight="1">
      <c r="A48" s="88"/>
      <c r="B48" s="88"/>
      <c r="C48" s="88"/>
      <c r="D48" s="88"/>
      <c r="E48" s="88"/>
      <c r="F48" s="88"/>
      <c r="G48" s="88"/>
      <c r="H48" s="88"/>
      <c r="I48" s="88"/>
      <c r="J48" s="88"/>
      <c r="K48" s="88"/>
      <c r="L48" s="88"/>
      <c r="M48" s="88"/>
      <c r="N48" s="88"/>
      <c r="O48" s="88"/>
      <c r="P48" s="88"/>
      <c r="Q48" s="88"/>
    </row>
    <row r="49" spans="1:17" ht="15.75" customHeight="1">
      <c r="A49" s="491"/>
      <c r="B49" s="491"/>
      <c r="C49" s="491"/>
      <c r="D49" s="88"/>
      <c r="E49" s="88"/>
      <c r="F49" s="88"/>
      <c r="G49" s="88"/>
      <c r="H49" s="88"/>
      <c r="I49" s="88"/>
      <c r="J49" s="88"/>
      <c r="K49" s="88"/>
      <c r="L49" s="88"/>
      <c r="M49" s="88"/>
      <c r="N49" s="88"/>
      <c r="O49" s="88"/>
      <c r="P49" s="88"/>
      <c r="Q49" s="88"/>
    </row>
    <row r="50" spans="1:17" ht="15.75" customHeight="1">
      <c r="A50" s="88"/>
      <c r="B50" s="88"/>
      <c r="C50" s="88"/>
      <c r="D50" s="88"/>
      <c r="E50" s="88"/>
      <c r="F50" s="88"/>
      <c r="G50" s="88"/>
      <c r="H50" s="88"/>
      <c r="I50" s="88"/>
      <c r="J50" s="88"/>
      <c r="K50" s="88"/>
      <c r="L50" s="88"/>
      <c r="M50" s="88"/>
      <c r="N50" s="88"/>
      <c r="O50" s="88"/>
      <c r="P50" s="88"/>
      <c r="Q50" s="88"/>
    </row>
    <row r="51" spans="1:17" ht="15.75" customHeight="1">
      <c r="A51" s="88"/>
      <c r="B51" s="88"/>
      <c r="C51" s="88"/>
      <c r="D51" s="88"/>
      <c r="E51" s="88"/>
      <c r="F51" s="88"/>
      <c r="G51" s="88"/>
      <c r="H51" s="88"/>
      <c r="I51" s="88"/>
      <c r="J51" s="88"/>
      <c r="K51" s="88"/>
      <c r="L51" s="88"/>
      <c r="M51" s="88"/>
      <c r="N51" s="88"/>
      <c r="O51" s="88"/>
      <c r="P51" s="88"/>
      <c r="Q51" s="88"/>
    </row>
    <row r="52" spans="1:17" ht="15.75" customHeight="1">
      <c r="A52" s="88"/>
      <c r="B52" s="88"/>
      <c r="C52" s="88"/>
      <c r="D52" s="88"/>
      <c r="E52" s="88"/>
      <c r="F52" s="88"/>
      <c r="G52" s="88"/>
      <c r="H52" s="88"/>
      <c r="I52" s="88"/>
      <c r="J52" s="88"/>
      <c r="K52" s="88"/>
      <c r="L52" s="88"/>
      <c r="M52" s="88"/>
      <c r="N52" s="88"/>
      <c r="O52" s="88"/>
      <c r="P52" s="88"/>
      <c r="Q52" s="88"/>
    </row>
    <row r="53" spans="1:17" ht="15.75" customHeight="1">
      <c r="A53" s="88"/>
      <c r="B53" s="88"/>
      <c r="C53" s="88"/>
      <c r="D53" s="88"/>
      <c r="E53" s="88"/>
      <c r="F53" s="88"/>
      <c r="G53" s="88"/>
      <c r="H53" s="88"/>
      <c r="I53" s="88"/>
      <c r="J53" s="88"/>
      <c r="K53" s="88"/>
      <c r="L53" s="88"/>
      <c r="M53" s="88"/>
      <c r="N53" s="88"/>
      <c r="O53" s="88"/>
      <c r="P53" s="88"/>
      <c r="Q53" s="88"/>
    </row>
    <row r="54" spans="1:17" ht="15.75" customHeight="1">
      <c r="A54" s="88"/>
      <c r="B54" s="88"/>
      <c r="C54" s="88"/>
      <c r="D54" s="88"/>
      <c r="E54" s="88"/>
      <c r="F54" s="88"/>
      <c r="G54" s="88"/>
      <c r="H54" s="88"/>
      <c r="I54" s="88"/>
      <c r="J54" s="88"/>
      <c r="K54" s="88"/>
      <c r="L54" s="88"/>
      <c r="M54" s="88"/>
      <c r="N54" s="88"/>
      <c r="O54" s="88"/>
      <c r="P54" s="88"/>
      <c r="Q54" s="88"/>
    </row>
    <row r="55" spans="1:17" ht="15.75" customHeight="1">
      <c r="A55" s="88"/>
      <c r="B55" s="88"/>
      <c r="C55" s="88"/>
      <c r="D55" s="88"/>
      <c r="E55" s="88"/>
      <c r="F55" s="88"/>
      <c r="G55" s="88"/>
      <c r="H55" s="88"/>
      <c r="I55" s="88"/>
      <c r="J55" s="88"/>
      <c r="K55" s="88"/>
      <c r="L55" s="88"/>
      <c r="M55" s="88"/>
      <c r="N55" s="88"/>
      <c r="O55" s="88"/>
      <c r="P55" s="88"/>
      <c r="Q55" s="88"/>
    </row>
    <row r="56" spans="1:17" ht="15.75" customHeight="1">
      <c r="A56" s="88"/>
      <c r="B56" s="88"/>
      <c r="C56" s="88"/>
      <c r="D56" s="88"/>
      <c r="E56" s="88"/>
      <c r="F56" s="88"/>
      <c r="G56" s="88"/>
      <c r="H56" s="88"/>
      <c r="I56" s="88"/>
      <c r="J56" s="88"/>
      <c r="K56" s="88"/>
      <c r="L56" s="88"/>
      <c r="M56" s="88"/>
      <c r="N56" s="88"/>
      <c r="O56" s="88"/>
      <c r="P56" s="88"/>
      <c r="Q56" s="88"/>
    </row>
    <row r="57" spans="1:17" ht="15.75" customHeight="1">
      <c r="A57" s="88"/>
      <c r="B57" s="88"/>
      <c r="C57" s="88"/>
      <c r="D57" s="88"/>
      <c r="E57" s="88"/>
      <c r="F57" s="88"/>
      <c r="G57" s="88"/>
      <c r="H57" s="88"/>
      <c r="I57" s="88"/>
      <c r="J57" s="88"/>
      <c r="K57" s="88"/>
      <c r="L57" s="88"/>
      <c r="M57" s="88"/>
      <c r="N57" s="88"/>
      <c r="O57" s="88"/>
      <c r="P57" s="88"/>
      <c r="Q57" s="88"/>
    </row>
    <row r="58" spans="1:17" ht="15.75" customHeight="1">
      <c r="A58" s="88"/>
      <c r="B58" s="88"/>
      <c r="C58" s="88"/>
      <c r="D58" s="88"/>
      <c r="E58" s="88"/>
      <c r="F58" s="88"/>
      <c r="G58" s="88"/>
      <c r="H58" s="88"/>
      <c r="I58" s="88"/>
      <c r="J58" s="88"/>
      <c r="K58" s="88"/>
      <c r="L58" s="88"/>
      <c r="M58" s="88"/>
      <c r="N58" s="88"/>
      <c r="O58" s="88"/>
      <c r="P58" s="88"/>
      <c r="Q58" s="88"/>
    </row>
    <row r="59" spans="1:17" ht="15.75" customHeight="1">
      <c r="A59" s="88"/>
      <c r="B59" s="88"/>
      <c r="C59" s="88"/>
      <c r="D59" s="88"/>
      <c r="E59" s="88"/>
      <c r="F59" s="88"/>
      <c r="G59" s="88"/>
      <c r="H59" s="88"/>
      <c r="I59" s="88"/>
      <c r="J59" s="88"/>
      <c r="K59" s="88"/>
      <c r="L59" s="88"/>
      <c r="M59" s="88"/>
      <c r="N59" s="88"/>
      <c r="O59" s="88"/>
      <c r="P59" s="88"/>
      <c r="Q59" s="88"/>
    </row>
    <row r="60" spans="1:17" ht="15.75" customHeight="1">
      <c r="A60" s="88"/>
      <c r="B60" s="88"/>
      <c r="C60" s="88"/>
      <c r="D60" s="88"/>
      <c r="E60" s="88"/>
      <c r="F60" s="88"/>
      <c r="G60" s="88"/>
      <c r="H60" s="88"/>
      <c r="I60" s="88"/>
      <c r="J60" s="88"/>
      <c r="K60" s="88"/>
      <c r="L60" s="88"/>
      <c r="M60" s="88"/>
      <c r="N60" s="88"/>
      <c r="O60" s="88"/>
      <c r="P60" s="88"/>
      <c r="Q60" s="88"/>
    </row>
    <row r="61" spans="1:17" ht="15.75" customHeight="1">
      <c r="A61" s="88"/>
      <c r="B61" s="88"/>
      <c r="C61" s="88"/>
      <c r="D61" s="88"/>
      <c r="E61" s="88"/>
      <c r="F61" s="88"/>
      <c r="G61" s="88"/>
      <c r="H61" s="88"/>
      <c r="I61" s="88"/>
      <c r="J61" s="88"/>
      <c r="K61" s="88"/>
      <c r="L61" s="88"/>
      <c r="M61" s="88"/>
      <c r="N61" s="88"/>
      <c r="O61" s="88"/>
      <c r="P61" s="88"/>
      <c r="Q61" s="88"/>
    </row>
    <row r="62" spans="1:17" ht="15.75" customHeight="1">
      <c r="A62" s="88"/>
      <c r="B62" s="88"/>
      <c r="C62" s="88"/>
      <c r="D62" s="88"/>
      <c r="E62" s="88"/>
      <c r="F62" s="88"/>
      <c r="G62" s="88"/>
      <c r="H62" s="88"/>
      <c r="I62" s="88"/>
      <c r="J62" s="88"/>
      <c r="K62" s="88"/>
      <c r="L62" s="88"/>
      <c r="M62" s="88"/>
      <c r="N62" s="88"/>
      <c r="O62" s="88"/>
      <c r="P62" s="88"/>
      <c r="Q62" s="88"/>
    </row>
    <row r="63" spans="1:17" ht="15.75" customHeight="1">
      <c r="A63" s="88"/>
      <c r="B63" s="88"/>
      <c r="C63" s="88"/>
      <c r="D63" s="88"/>
      <c r="E63" s="88"/>
      <c r="F63" s="88"/>
      <c r="G63" s="88"/>
      <c r="H63" s="88"/>
      <c r="I63" s="88"/>
      <c r="J63" s="88"/>
      <c r="K63" s="88"/>
      <c r="L63" s="88"/>
      <c r="M63" s="88"/>
      <c r="N63" s="88"/>
      <c r="O63" s="88"/>
      <c r="P63" s="88"/>
      <c r="Q63" s="88"/>
    </row>
    <row r="64" spans="1:17" ht="15.75" customHeight="1">
      <c r="A64" s="88"/>
      <c r="B64" s="88"/>
      <c r="C64" s="88"/>
      <c r="D64" s="88"/>
      <c r="E64" s="88"/>
      <c r="F64" s="88"/>
      <c r="G64" s="88"/>
      <c r="H64" s="88"/>
      <c r="I64" s="88"/>
      <c r="J64" s="88"/>
      <c r="K64" s="88"/>
      <c r="L64" s="88"/>
      <c r="M64" s="88"/>
      <c r="N64" s="88"/>
      <c r="O64" s="88"/>
      <c r="P64" s="88"/>
      <c r="Q64" s="88"/>
    </row>
    <row r="65" spans="1:17" ht="15.75" customHeight="1">
      <c r="A65" s="88"/>
      <c r="B65" s="88"/>
      <c r="C65" s="88"/>
      <c r="D65" s="88"/>
      <c r="E65" s="88"/>
      <c r="F65" s="88"/>
      <c r="G65" s="88"/>
      <c r="H65" s="88"/>
      <c r="I65" s="88"/>
      <c r="J65" s="88"/>
      <c r="K65" s="88"/>
      <c r="L65" s="88"/>
      <c r="M65" s="88"/>
      <c r="N65" s="88"/>
      <c r="O65" s="88"/>
      <c r="P65" s="88"/>
      <c r="Q65" s="88"/>
    </row>
    <row r="66" spans="1:17" ht="15.75" customHeight="1">
      <c r="A66" s="88"/>
      <c r="B66" s="88"/>
      <c r="C66" s="88"/>
      <c r="D66" s="88"/>
      <c r="E66" s="88"/>
      <c r="F66" s="88"/>
      <c r="G66" s="88"/>
      <c r="H66" s="88"/>
      <c r="I66" s="88"/>
      <c r="J66" s="88"/>
      <c r="K66" s="88"/>
      <c r="L66" s="88"/>
      <c r="M66" s="88"/>
      <c r="N66" s="88"/>
      <c r="O66" s="88"/>
      <c r="P66" s="88"/>
      <c r="Q66" s="88"/>
    </row>
    <row r="67" spans="1:17" ht="15.75" customHeight="1">
      <c r="A67" s="88"/>
      <c r="B67" s="88"/>
      <c r="C67" s="88"/>
      <c r="D67" s="88"/>
      <c r="E67" s="88"/>
      <c r="F67" s="88"/>
      <c r="G67" s="88"/>
      <c r="H67" s="88"/>
      <c r="I67" s="88"/>
      <c r="J67" s="88"/>
      <c r="K67" s="88"/>
      <c r="L67" s="88"/>
      <c r="M67" s="88"/>
      <c r="N67" s="88"/>
      <c r="O67" s="88"/>
      <c r="P67" s="88"/>
      <c r="Q67" s="88"/>
    </row>
    <row r="68" spans="1:17" ht="15.75" customHeight="1">
      <c r="A68" s="88"/>
      <c r="B68" s="88"/>
      <c r="C68" s="88"/>
      <c r="D68" s="88"/>
      <c r="E68" s="88"/>
      <c r="F68" s="88"/>
      <c r="G68" s="88"/>
      <c r="H68" s="88"/>
      <c r="I68" s="88"/>
      <c r="J68" s="88"/>
      <c r="K68" s="88"/>
      <c r="L68" s="88"/>
      <c r="M68" s="88"/>
      <c r="N68" s="88"/>
      <c r="O68" s="88"/>
      <c r="P68" s="88"/>
      <c r="Q68" s="88"/>
    </row>
    <row r="69" spans="1:17" ht="15.75" customHeight="1">
      <c r="A69" s="88"/>
      <c r="B69" s="88"/>
      <c r="C69" s="88"/>
      <c r="D69" s="88"/>
      <c r="E69" s="88"/>
      <c r="F69" s="88"/>
      <c r="G69" s="88"/>
      <c r="H69" s="88"/>
      <c r="I69" s="88"/>
      <c r="J69" s="88"/>
      <c r="K69" s="88"/>
      <c r="L69" s="88"/>
      <c r="M69" s="88"/>
      <c r="N69" s="88"/>
      <c r="O69" s="88"/>
      <c r="P69" s="88"/>
      <c r="Q69" s="88"/>
    </row>
    <row r="70" spans="1:17" ht="15.75" customHeight="1">
      <c r="A70" s="88"/>
      <c r="B70" s="88"/>
      <c r="C70" s="88"/>
      <c r="D70" s="88"/>
      <c r="E70" s="88"/>
      <c r="F70" s="88"/>
      <c r="G70" s="88"/>
      <c r="H70" s="88"/>
      <c r="I70" s="88"/>
      <c r="J70" s="88"/>
      <c r="K70" s="88"/>
      <c r="L70" s="88"/>
      <c r="M70" s="88"/>
      <c r="N70" s="88"/>
      <c r="O70" s="88"/>
      <c r="P70" s="88"/>
      <c r="Q70" s="88"/>
    </row>
    <row r="71" spans="1:17" ht="15.75" customHeight="1">
      <c r="A71" s="88"/>
      <c r="B71" s="88"/>
      <c r="C71" s="88"/>
      <c r="D71" s="88"/>
      <c r="E71" s="88"/>
      <c r="F71" s="88"/>
      <c r="G71" s="88"/>
      <c r="H71" s="88"/>
      <c r="I71" s="88"/>
      <c r="J71" s="88"/>
      <c r="K71" s="88"/>
      <c r="L71" s="88"/>
      <c r="M71" s="88"/>
      <c r="N71" s="88"/>
      <c r="O71" s="88"/>
      <c r="P71" s="88"/>
      <c r="Q71" s="88"/>
    </row>
    <row r="72" spans="1:17" ht="15.75" customHeight="1">
      <c r="A72" s="88"/>
      <c r="B72" s="88"/>
      <c r="C72" s="88"/>
      <c r="D72" s="88"/>
      <c r="E72" s="88"/>
      <c r="F72" s="88"/>
      <c r="G72" s="88"/>
      <c r="H72" s="88"/>
      <c r="I72" s="88"/>
      <c r="J72" s="88"/>
      <c r="K72" s="88"/>
      <c r="L72" s="88"/>
      <c r="M72" s="88"/>
      <c r="N72" s="88"/>
      <c r="O72" s="88"/>
      <c r="P72" s="88"/>
      <c r="Q72" s="88"/>
    </row>
    <row r="73" spans="1:17" ht="15.75" customHeight="1">
      <c r="A73" s="88"/>
      <c r="B73" s="88"/>
      <c r="C73" s="88"/>
      <c r="D73" s="88"/>
      <c r="E73" s="88"/>
      <c r="F73" s="88"/>
      <c r="G73" s="88"/>
      <c r="H73" s="88"/>
      <c r="I73" s="88"/>
      <c r="J73" s="88"/>
      <c r="K73" s="88"/>
      <c r="L73" s="88"/>
      <c r="M73" s="88"/>
      <c r="N73" s="88"/>
      <c r="O73" s="88"/>
      <c r="P73" s="88"/>
      <c r="Q73" s="88"/>
    </row>
    <row r="74" spans="1:17" ht="15.75" customHeight="1">
      <c r="A74" s="88"/>
      <c r="B74" s="88"/>
      <c r="C74" s="88"/>
      <c r="D74" s="88"/>
      <c r="E74" s="88"/>
      <c r="F74" s="88"/>
      <c r="G74" s="88"/>
      <c r="H74" s="88"/>
      <c r="I74" s="88"/>
      <c r="J74" s="88"/>
      <c r="K74" s="88"/>
      <c r="L74" s="88"/>
      <c r="M74" s="88"/>
      <c r="N74" s="88"/>
      <c r="O74" s="88"/>
      <c r="P74" s="88"/>
      <c r="Q74" s="88"/>
    </row>
    <row r="75" spans="1:17" ht="15.75" customHeight="1">
      <c r="A75" s="88"/>
      <c r="B75" s="88"/>
      <c r="C75" s="88"/>
      <c r="D75" s="88"/>
      <c r="E75" s="88"/>
      <c r="F75" s="88"/>
      <c r="G75" s="88"/>
      <c r="H75" s="88"/>
      <c r="I75" s="88"/>
      <c r="J75" s="88"/>
      <c r="K75" s="88"/>
      <c r="L75" s="88"/>
      <c r="M75" s="88"/>
      <c r="N75" s="88"/>
      <c r="O75" s="88"/>
      <c r="P75" s="88"/>
      <c r="Q75" s="88"/>
    </row>
    <row r="76" spans="1:17" ht="15.75" customHeight="1">
      <c r="A76" s="88"/>
      <c r="B76" s="88"/>
      <c r="C76" s="88"/>
      <c r="D76" s="88"/>
      <c r="E76" s="88"/>
      <c r="F76" s="88"/>
      <c r="G76" s="88"/>
      <c r="H76" s="88"/>
      <c r="I76" s="88"/>
      <c r="J76" s="88"/>
      <c r="K76" s="88"/>
      <c r="L76" s="88"/>
      <c r="M76" s="88"/>
      <c r="N76" s="88"/>
      <c r="O76" s="88"/>
      <c r="P76" s="88"/>
      <c r="Q76" s="88"/>
    </row>
    <row r="77" spans="1:17" ht="15.75" customHeight="1">
      <c r="A77" s="88"/>
      <c r="B77" s="88"/>
      <c r="C77" s="88"/>
      <c r="D77" s="88"/>
      <c r="E77" s="88"/>
      <c r="F77" s="88"/>
      <c r="G77" s="88"/>
      <c r="H77" s="88"/>
      <c r="I77" s="88"/>
      <c r="J77" s="88"/>
      <c r="K77" s="88"/>
      <c r="L77" s="88"/>
      <c r="M77" s="88"/>
      <c r="N77" s="88"/>
      <c r="O77" s="88"/>
      <c r="P77" s="88"/>
      <c r="Q77" s="88"/>
    </row>
    <row r="78" spans="1:17" ht="15.75" customHeight="1">
      <c r="A78" s="88"/>
      <c r="B78" s="88"/>
      <c r="C78" s="88"/>
      <c r="D78" s="88"/>
      <c r="E78" s="88"/>
      <c r="F78" s="88"/>
      <c r="G78" s="88"/>
      <c r="H78" s="88"/>
      <c r="I78" s="88"/>
      <c r="J78" s="88"/>
      <c r="K78" s="88"/>
      <c r="L78" s="88"/>
      <c r="M78" s="88"/>
      <c r="N78" s="88"/>
      <c r="O78" s="88"/>
      <c r="P78" s="88"/>
      <c r="Q78" s="88"/>
    </row>
    <row r="79" spans="1:17" ht="15.75" customHeight="1">
      <c r="A79" s="88"/>
      <c r="B79" s="88"/>
      <c r="C79" s="88"/>
      <c r="D79" s="88"/>
      <c r="E79" s="88"/>
      <c r="F79" s="88"/>
      <c r="G79" s="88"/>
      <c r="H79" s="88"/>
      <c r="I79" s="88"/>
      <c r="J79" s="88"/>
      <c r="K79" s="88"/>
      <c r="L79" s="88"/>
      <c r="M79" s="88"/>
      <c r="N79" s="88"/>
      <c r="O79" s="88"/>
      <c r="P79" s="88"/>
      <c r="Q79" s="88"/>
    </row>
    <row r="80" spans="1:17" ht="15.75" customHeight="1">
      <c r="A80" s="88"/>
      <c r="B80" s="88"/>
      <c r="C80" s="88"/>
      <c r="D80" s="88"/>
      <c r="E80" s="88"/>
      <c r="F80" s="88"/>
      <c r="G80" s="88"/>
      <c r="H80" s="88"/>
      <c r="I80" s="88"/>
      <c r="J80" s="88"/>
      <c r="K80" s="88"/>
      <c r="L80" s="88"/>
      <c r="M80" s="88"/>
      <c r="N80" s="88"/>
      <c r="O80" s="88"/>
      <c r="P80" s="88"/>
      <c r="Q80" s="88"/>
    </row>
    <row r="81" spans="1:17" ht="15.75" customHeight="1">
      <c r="A81" s="88"/>
      <c r="B81" s="88"/>
      <c r="C81" s="88"/>
      <c r="D81" s="88"/>
      <c r="E81" s="88"/>
      <c r="F81" s="88"/>
      <c r="G81" s="88"/>
      <c r="H81" s="88"/>
      <c r="I81" s="88"/>
      <c r="J81" s="88"/>
      <c r="K81" s="88"/>
      <c r="L81" s="88"/>
      <c r="M81" s="88"/>
      <c r="N81" s="88"/>
      <c r="O81" s="88"/>
      <c r="P81" s="88"/>
      <c r="Q81" s="88"/>
    </row>
    <row r="82" spans="1:17" ht="15.75" customHeight="1">
      <c r="A82" s="88"/>
      <c r="B82" s="88"/>
      <c r="C82" s="88"/>
      <c r="D82" s="88"/>
      <c r="E82" s="88"/>
      <c r="F82" s="88"/>
      <c r="G82" s="88"/>
      <c r="H82" s="88"/>
      <c r="I82" s="88"/>
      <c r="J82" s="88"/>
      <c r="K82" s="88"/>
      <c r="L82" s="88"/>
      <c r="M82" s="88"/>
      <c r="N82" s="88"/>
      <c r="O82" s="88"/>
      <c r="P82" s="88"/>
      <c r="Q82" s="88"/>
    </row>
    <row r="83" spans="1:17" ht="15.75" customHeight="1">
      <c r="A83" s="88"/>
      <c r="B83" s="88"/>
      <c r="C83" s="88"/>
      <c r="D83" s="88"/>
      <c r="E83" s="88"/>
      <c r="F83" s="88"/>
      <c r="G83" s="88"/>
      <c r="H83" s="88"/>
      <c r="I83" s="88"/>
      <c r="J83" s="88"/>
      <c r="K83" s="88"/>
      <c r="L83" s="88"/>
      <c r="M83" s="88"/>
      <c r="N83" s="88"/>
      <c r="O83" s="88"/>
      <c r="P83" s="88"/>
      <c r="Q83" s="88"/>
    </row>
    <row r="84" spans="1:17" ht="15.75" customHeight="1">
      <c r="A84" s="88"/>
      <c r="B84" s="88"/>
      <c r="C84" s="88"/>
      <c r="D84" s="88"/>
      <c r="E84" s="88"/>
      <c r="F84" s="88"/>
      <c r="G84" s="88"/>
      <c r="H84" s="88"/>
      <c r="I84" s="88"/>
      <c r="J84" s="88"/>
      <c r="K84" s="88"/>
      <c r="L84" s="88"/>
      <c r="M84" s="88"/>
      <c r="N84" s="88"/>
      <c r="O84" s="88"/>
      <c r="P84" s="88"/>
      <c r="Q84" s="88"/>
    </row>
    <row r="85" spans="1:17" ht="15.75" customHeight="1">
      <c r="A85" s="88"/>
      <c r="B85" s="88"/>
      <c r="C85" s="88"/>
      <c r="D85" s="88"/>
      <c r="E85" s="88"/>
      <c r="F85" s="88"/>
      <c r="G85" s="88"/>
      <c r="H85" s="88"/>
      <c r="I85" s="88"/>
      <c r="J85" s="88"/>
      <c r="K85" s="88"/>
      <c r="L85" s="88"/>
      <c r="M85" s="88"/>
      <c r="N85" s="88"/>
      <c r="O85" s="88"/>
      <c r="P85" s="88"/>
      <c r="Q85" s="88"/>
    </row>
    <row r="86" spans="1:17" ht="15.75" customHeight="1">
      <c r="A86" s="88"/>
      <c r="B86" s="88"/>
      <c r="C86" s="88"/>
      <c r="D86" s="88"/>
      <c r="E86" s="88"/>
      <c r="F86" s="88"/>
      <c r="G86" s="88"/>
      <c r="H86" s="88"/>
      <c r="I86" s="88"/>
      <c r="J86" s="88"/>
      <c r="K86" s="88"/>
      <c r="L86" s="88"/>
      <c r="M86" s="88"/>
      <c r="N86" s="88"/>
      <c r="O86" s="88"/>
      <c r="P86" s="88"/>
      <c r="Q86" s="88"/>
    </row>
    <row r="87" spans="1:17" ht="15.75" customHeight="1">
      <c r="A87" s="88"/>
      <c r="B87" s="88"/>
      <c r="C87" s="88"/>
      <c r="D87" s="88"/>
      <c r="E87" s="88"/>
      <c r="F87" s="88"/>
      <c r="G87" s="88"/>
      <c r="H87" s="88"/>
      <c r="I87" s="88"/>
      <c r="J87" s="88"/>
      <c r="K87" s="88"/>
      <c r="L87" s="88"/>
      <c r="M87" s="88"/>
      <c r="N87" s="88"/>
      <c r="O87" s="88"/>
      <c r="P87" s="88"/>
      <c r="Q87" s="88"/>
    </row>
    <row r="88" spans="1:17" ht="15.75" customHeight="1">
      <c r="A88" s="88"/>
      <c r="B88" s="88"/>
      <c r="C88" s="88"/>
      <c r="D88" s="88"/>
      <c r="E88" s="88"/>
      <c r="F88" s="88"/>
      <c r="G88" s="88"/>
      <c r="H88" s="88"/>
      <c r="I88" s="88"/>
      <c r="J88" s="88"/>
      <c r="K88" s="88"/>
      <c r="L88" s="88"/>
      <c r="M88" s="88"/>
      <c r="N88" s="88"/>
      <c r="O88" s="88"/>
      <c r="P88" s="88"/>
      <c r="Q88" s="88"/>
    </row>
    <row r="89" spans="1:17" ht="15.75" customHeight="1">
      <c r="A89" s="88"/>
      <c r="B89" s="88"/>
      <c r="C89" s="88"/>
      <c r="D89" s="88"/>
      <c r="E89" s="88"/>
      <c r="F89" s="88"/>
      <c r="G89" s="88"/>
      <c r="H89" s="88"/>
      <c r="I89" s="88"/>
      <c r="J89" s="88"/>
      <c r="K89" s="88"/>
      <c r="L89" s="88"/>
      <c r="M89" s="88"/>
      <c r="N89" s="88"/>
      <c r="O89" s="88"/>
      <c r="P89" s="88"/>
      <c r="Q89" s="88"/>
    </row>
    <row r="90" spans="1:17" ht="15.75" customHeight="1">
      <c r="A90" s="88"/>
      <c r="B90" s="88"/>
      <c r="C90" s="88"/>
      <c r="D90" s="88"/>
      <c r="E90" s="88"/>
      <c r="F90" s="88"/>
      <c r="G90" s="88"/>
      <c r="H90" s="88"/>
      <c r="I90" s="88"/>
      <c r="J90" s="88"/>
      <c r="K90" s="88"/>
      <c r="L90" s="88"/>
      <c r="M90" s="88"/>
      <c r="N90" s="88"/>
      <c r="O90" s="88"/>
      <c r="P90" s="88"/>
      <c r="Q90" s="88"/>
    </row>
    <row r="91" spans="1:17" ht="15.75" customHeight="1">
      <c r="A91" s="88"/>
      <c r="B91" s="88"/>
      <c r="C91" s="88"/>
      <c r="D91" s="88"/>
      <c r="E91" s="88"/>
      <c r="F91" s="88"/>
      <c r="G91" s="88"/>
      <c r="H91" s="88"/>
      <c r="I91" s="88"/>
      <c r="J91" s="88"/>
      <c r="K91" s="88"/>
      <c r="L91" s="88"/>
      <c r="M91" s="88"/>
      <c r="N91" s="88"/>
      <c r="O91" s="88"/>
      <c r="P91" s="88"/>
      <c r="Q91" s="88"/>
    </row>
    <row r="92" spans="1:17" ht="15.75" customHeight="1">
      <c r="A92" s="88"/>
      <c r="B92" s="88"/>
      <c r="C92" s="88"/>
      <c r="D92" s="88"/>
      <c r="E92" s="88"/>
      <c r="F92" s="88"/>
      <c r="G92" s="88"/>
      <c r="H92" s="88"/>
      <c r="I92" s="88"/>
      <c r="J92" s="88"/>
      <c r="K92" s="88"/>
      <c r="L92" s="88"/>
      <c r="M92" s="88"/>
      <c r="N92" s="88"/>
      <c r="O92" s="88"/>
      <c r="P92" s="88"/>
      <c r="Q92" s="88"/>
    </row>
    <row r="93" spans="1:17" ht="15.75" customHeight="1">
      <c r="A93" s="88"/>
      <c r="B93" s="88"/>
      <c r="C93" s="88"/>
      <c r="D93" s="88"/>
      <c r="E93" s="88"/>
      <c r="F93" s="88"/>
      <c r="G93" s="88"/>
      <c r="H93" s="88"/>
      <c r="I93" s="88"/>
      <c r="J93" s="88"/>
      <c r="K93" s="88"/>
      <c r="L93" s="88"/>
      <c r="M93" s="88"/>
      <c r="N93" s="88"/>
      <c r="O93" s="88"/>
      <c r="P93" s="88"/>
      <c r="Q93" s="88"/>
    </row>
    <row r="94" spans="1:17" ht="15.75" customHeight="1">
      <c r="A94" s="88"/>
      <c r="B94" s="88"/>
      <c r="C94" s="88"/>
      <c r="D94" s="88"/>
      <c r="E94" s="88"/>
      <c r="F94" s="88"/>
      <c r="G94" s="88"/>
      <c r="H94" s="88"/>
      <c r="I94" s="88"/>
      <c r="J94" s="88"/>
      <c r="K94" s="88"/>
      <c r="L94" s="88"/>
      <c r="M94" s="88"/>
      <c r="N94" s="88"/>
      <c r="O94" s="88"/>
      <c r="P94" s="88"/>
      <c r="Q94" s="88"/>
    </row>
    <row r="95" spans="1:17" ht="15.75" customHeight="1">
      <c r="A95" s="88"/>
      <c r="B95" s="88"/>
      <c r="C95" s="88"/>
      <c r="D95" s="88"/>
      <c r="E95" s="88"/>
      <c r="F95" s="88"/>
      <c r="G95" s="88"/>
      <c r="H95" s="88"/>
      <c r="I95" s="88"/>
      <c r="J95" s="88"/>
      <c r="K95" s="88"/>
      <c r="L95" s="88"/>
      <c r="M95" s="88"/>
      <c r="N95" s="88"/>
      <c r="O95" s="88"/>
      <c r="P95" s="88"/>
      <c r="Q95" s="88"/>
    </row>
    <row r="96" spans="1:17" ht="15.75" customHeight="1">
      <c r="A96" s="88"/>
      <c r="B96" s="88"/>
      <c r="C96" s="88"/>
      <c r="D96" s="88"/>
      <c r="E96" s="88"/>
      <c r="F96" s="88"/>
      <c r="G96" s="88"/>
      <c r="H96" s="88"/>
      <c r="I96" s="88"/>
      <c r="J96" s="88"/>
      <c r="K96" s="88"/>
      <c r="L96" s="88"/>
      <c r="M96" s="88"/>
      <c r="N96" s="88"/>
      <c r="O96" s="88"/>
      <c r="P96" s="88"/>
      <c r="Q96" s="88"/>
    </row>
    <row r="97" spans="1:17" ht="15.75" customHeight="1">
      <c r="A97" s="88"/>
      <c r="B97" s="88"/>
      <c r="C97" s="88"/>
      <c r="D97" s="88"/>
      <c r="E97" s="88"/>
      <c r="F97" s="88"/>
      <c r="G97" s="88"/>
      <c r="H97" s="88"/>
      <c r="I97" s="88"/>
      <c r="J97" s="88"/>
      <c r="K97" s="88"/>
      <c r="L97" s="88"/>
      <c r="M97" s="88"/>
      <c r="N97" s="88"/>
      <c r="O97" s="88"/>
      <c r="P97" s="88"/>
      <c r="Q97" s="88"/>
    </row>
    <row r="98" spans="1:17" ht="15.75" customHeight="1">
      <c r="A98" s="88"/>
      <c r="B98" s="88"/>
      <c r="C98" s="88"/>
      <c r="D98" s="88"/>
      <c r="E98" s="88"/>
      <c r="F98" s="88"/>
      <c r="G98" s="88"/>
      <c r="H98" s="88"/>
      <c r="I98" s="88"/>
      <c r="J98" s="88"/>
      <c r="K98" s="88"/>
      <c r="L98" s="88"/>
      <c r="M98" s="88"/>
      <c r="N98" s="88"/>
      <c r="O98" s="88"/>
      <c r="P98" s="88"/>
      <c r="Q98" s="88"/>
    </row>
    <row r="99" spans="1:17" ht="15.75" customHeight="1">
      <c r="A99" s="88"/>
      <c r="B99" s="88"/>
      <c r="C99" s="88"/>
      <c r="D99" s="88"/>
      <c r="E99" s="88"/>
      <c r="F99" s="88"/>
      <c r="G99" s="88"/>
      <c r="H99" s="88"/>
      <c r="I99" s="88"/>
      <c r="J99" s="88"/>
      <c r="K99" s="88"/>
      <c r="L99" s="88"/>
      <c r="M99" s="88"/>
      <c r="N99" s="88"/>
      <c r="O99" s="88"/>
      <c r="P99" s="88"/>
      <c r="Q99" s="88"/>
    </row>
    <row r="100" spans="1:17" ht="15.75" customHeight="1">
      <c r="A100" s="88"/>
      <c r="B100" s="88"/>
      <c r="C100" s="88"/>
      <c r="D100" s="88"/>
      <c r="E100" s="88"/>
      <c r="F100" s="88"/>
      <c r="G100" s="88"/>
      <c r="H100" s="88"/>
      <c r="I100" s="88"/>
      <c r="J100" s="88"/>
      <c r="K100" s="88"/>
      <c r="L100" s="88"/>
      <c r="M100" s="88"/>
      <c r="N100" s="88"/>
      <c r="O100" s="88"/>
      <c r="P100" s="88"/>
      <c r="Q100" s="88"/>
    </row>
    <row r="101" spans="1:17" ht="15.75" customHeight="1">
      <c r="A101" s="88"/>
      <c r="B101" s="88"/>
      <c r="C101" s="88"/>
      <c r="D101" s="88"/>
      <c r="E101" s="88"/>
      <c r="F101" s="88"/>
      <c r="G101" s="88"/>
      <c r="H101" s="88"/>
      <c r="I101" s="88"/>
      <c r="J101" s="88"/>
      <c r="K101" s="88"/>
      <c r="L101" s="88"/>
      <c r="M101" s="88"/>
      <c r="N101" s="88"/>
      <c r="O101" s="88"/>
      <c r="P101" s="88"/>
      <c r="Q101" s="88"/>
    </row>
    <row r="102" spans="1:17" ht="15.75" customHeight="1">
      <c r="A102" s="88"/>
      <c r="B102" s="88"/>
      <c r="C102" s="88"/>
      <c r="D102" s="88"/>
      <c r="E102" s="88"/>
      <c r="F102" s="88"/>
      <c r="G102" s="88"/>
      <c r="H102" s="88"/>
      <c r="I102" s="88"/>
      <c r="J102" s="88"/>
      <c r="K102" s="88"/>
      <c r="L102" s="88"/>
      <c r="M102" s="88"/>
      <c r="N102" s="88"/>
      <c r="O102" s="88"/>
      <c r="P102" s="88"/>
      <c r="Q102" s="88"/>
    </row>
    <row r="103" spans="1:17" ht="15.75" customHeight="1">
      <c r="A103" s="88"/>
      <c r="B103" s="88"/>
      <c r="C103" s="88"/>
      <c r="D103" s="88"/>
      <c r="E103" s="88"/>
      <c r="F103" s="88"/>
      <c r="G103" s="88"/>
      <c r="H103" s="88"/>
      <c r="I103" s="88"/>
      <c r="J103" s="88"/>
      <c r="K103" s="88"/>
      <c r="L103" s="88"/>
      <c r="M103" s="88"/>
      <c r="N103" s="88"/>
      <c r="O103" s="88"/>
      <c r="P103" s="88"/>
      <c r="Q103" s="88"/>
    </row>
    <row r="104" spans="1:17" ht="15.75" customHeight="1">
      <c r="A104" s="88"/>
      <c r="B104" s="88"/>
      <c r="C104" s="88"/>
      <c r="D104" s="88"/>
      <c r="E104" s="88"/>
      <c r="F104" s="88"/>
      <c r="G104" s="88"/>
      <c r="H104" s="88"/>
      <c r="I104" s="88"/>
      <c r="J104" s="88"/>
      <c r="K104" s="88"/>
      <c r="L104" s="88"/>
      <c r="M104" s="88"/>
      <c r="N104" s="88"/>
      <c r="O104" s="88"/>
      <c r="P104" s="88"/>
      <c r="Q104" s="88"/>
    </row>
    <row r="105" spans="1:17" ht="15.75" customHeight="1">
      <c r="A105" s="88"/>
      <c r="B105" s="88"/>
      <c r="C105" s="88"/>
      <c r="D105" s="88"/>
      <c r="E105" s="88"/>
      <c r="F105" s="88"/>
      <c r="G105" s="88"/>
      <c r="H105" s="88"/>
      <c r="I105" s="88"/>
      <c r="J105" s="88"/>
      <c r="K105" s="88"/>
      <c r="L105" s="88"/>
      <c r="M105" s="88"/>
      <c r="N105" s="88"/>
      <c r="O105" s="88"/>
      <c r="P105" s="88"/>
      <c r="Q105" s="88"/>
    </row>
    <row r="106" spans="1:17" ht="15.75" customHeight="1">
      <c r="A106" s="88"/>
      <c r="B106" s="88"/>
      <c r="C106" s="88"/>
      <c r="D106" s="88"/>
      <c r="E106" s="88"/>
      <c r="F106" s="88"/>
      <c r="G106" s="88"/>
      <c r="H106" s="88"/>
      <c r="I106" s="88"/>
      <c r="J106" s="88"/>
      <c r="K106" s="88"/>
      <c r="L106" s="88"/>
      <c r="M106" s="88"/>
      <c r="N106" s="88"/>
      <c r="O106" s="88"/>
      <c r="P106" s="88"/>
      <c r="Q106" s="88"/>
    </row>
    <row r="107" spans="1:17" ht="15.75" customHeight="1">
      <c r="A107" s="88"/>
      <c r="B107" s="88"/>
      <c r="C107" s="88"/>
      <c r="D107" s="88"/>
      <c r="E107" s="88"/>
      <c r="F107" s="88"/>
      <c r="G107" s="88"/>
      <c r="H107" s="88"/>
      <c r="I107" s="88"/>
      <c r="J107" s="88"/>
      <c r="K107" s="88"/>
      <c r="L107" s="88"/>
      <c r="M107" s="88"/>
      <c r="N107" s="88"/>
      <c r="O107" s="88"/>
      <c r="P107" s="88"/>
      <c r="Q107" s="88"/>
    </row>
    <row r="108" spans="1:17" ht="15.75" customHeight="1">
      <c r="A108" s="88"/>
      <c r="B108" s="88"/>
      <c r="C108" s="88"/>
      <c r="D108" s="88"/>
      <c r="E108" s="88"/>
      <c r="F108" s="88"/>
      <c r="G108" s="88"/>
      <c r="H108" s="88"/>
      <c r="I108" s="88"/>
      <c r="J108" s="88"/>
      <c r="K108" s="88"/>
      <c r="L108" s="88"/>
      <c r="M108" s="88"/>
      <c r="N108" s="88"/>
      <c r="O108" s="88"/>
      <c r="P108" s="88"/>
      <c r="Q108" s="88"/>
    </row>
    <row r="109" spans="1:17" ht="15.75" customHeight="1">
      <c r="A109" s="88"/>
      <c r="B109" s="88"/>
      <c r="C109" s="88"/>
      <c r="D109" s="88"/>
      <c r="E109" s="88"/>
      <c r="F109" s="88"/>
      <c r="G109" s="88"/>
      <c r="H109" s="88"/>
      <c r="I109" s="88"/>
      <c r="J109" s="88"/>
      <c r="K109" s="88"/>
      <c r="L109" s="88"/>
      <c r="M109" s="88"/>
      <c r="N109" s="88"/>
      <c r="O109" s="88"/>
      <c r="P109" s="88"/>
      <c r="Q109" s="88"/>
    </row>
    <row r="110" spans="1:17" ht="15.75" customHeight="1">
      <c r="A110" s="88"/>
      <c r="B110" s="88"/>
      <c r="C110" s="88"/>
      <c r="D110" s="88"/>
      <c r="E110" s="88"/>
      <c r="F110" s="88"/>
      <c r="G110" s="88"/>
      <c r="H110" s="88"/>
      <c r="I110" s="88"/>
      <c r="J110" s="88"/>
      <c r="K110" s="88"/>
      <c r="L110" s="88"/>
      <c r="M110" s="88"/>
      <c r="N110" s="88"/>
      <c r="O110" s="88"/>
      <c r="P110" s="88"/>
      <c r="Q110" s="88"/>
    </row>
    <row r="111" spans="1:17" ht="15.75" customHeight="1">
      <c r="A111" s="88"/>
      <c r="B111" s="88"/>
      <c r="C111" s="88"/>
      <c r="D111" s="88"/>
      <c r="E111" s="88"/>
      <c r="F111" s="88"/>
      <c r="G111" s="88"/>
      <c r="H111" s="88"/>
      <c r="I111" s="88"/>
      <c r="J111" s="88"/>
      <c r="K111" s="88"/>
      <c r="L111" s="88"/>
      <c r="M111" s="88"/>
      <c r="N111" s="88"/>
      <c r="O111" s="88"/>
      <c r="P111" s="88"/>
      <c r="Q111" s="88"/>
    </row>
    <row r="112" spans="1:17" ht="15.75" customHeight="1">
      <c r="A112" s="88"/>
      <c r="B112" s="88"/>
      <c r="C112" s="88"/>
      <c r="D112" s="88"/>
      <c r="E112" s="88"/>
      <c r="F112" s="88"/>
      <c r="G112" s="88"/>
      <c r="H112" s="88"/>
      <c r="I112" s="88"/>
      <c r="J112" s="88"/>
      <c r="K112" s="88"/>
      <c r="L112" s="88"/>
      <c r="M112" s="88"/>
      <c r="N112" s="88"/>
      <c r="O112" s="88"/>
      <c r="P112" s="88"/>
      <c r="Q112" s="88"/>
    </row>
    <row r="113" spans="1:17" ht="15.75" customHeight="1">
      <c r="A113" s="88"/>
      <c r="B113" s="88"/>
      <c r="C113" s="88"/>
      <c r="D113" s="88"/>
      <c r="E113" s="88"/>
      <c r="F113" s="88"/>
      <c r="G113" s="88"/>
      <c r="H113" s="88"/>
      <c r="I113" s="88"/>
      <c r="J113" s="88"/>
      <c r="K113" s="88"/>
      <c r="L113" s="88"/>
      <c r="M113" s="88"/>
      <c r="N113" s="88"/>
      <c r="O113" s="88"/>
      <c r="P113" s="88"/>
      <c r="Q113" s="88"/>
    </row>
    <row r="114" spans="1:17" ht="15.75" customHeight="1">
      <c r="A114" s="88"/>
      <c r="B114" s="88"/>
      <c r="C114" s="88"/>
      <c r="D114" s="88"/>
      <c r="E114" s="88"/>
      <c r="F114" s="88"/>
      <c r="G114" s="88"/>
      <c r="H114" s="88"/>
      <c r="I114" s="88"/>
      <c r="J114" s="88"/>
      <c r="K114" s="88"/>
      <c r="L114" s="88"/>
      <c r="M114" s="88"/>
      <c r="N114" s="88"/>
      <c r="O114" s="88"/>
      <c r="P114" s="88"/>
      <c r="Q114" s="88"/>
    </row>
    <row r="115" spans="1:17" ht="15.75" customHeight="1">
      <c r="A115" s="88"/>
      <c r="B115" s="88"/>
      <c r="C115" s="88"/>
      <c r="D115" s="88"/>
      <c r="E115" s="88"/>
      <c r="F115" s="88"/>
      <c r="G115" s="88"/>
      <c r="H115" s="88"/>
      <c r="I115" s="88"/>
      <c r="J115" s="88"/>
      <c r="K115" s="88"/>
      <c r="L115" s="88"/>
      <c r="M115" s="88"/>
      <c r="N115" s="88"/>
      <c r="O115" s="88"/>
      <c r="P115" s="88"/>
      <c r="Q115" s="88"/>
    </row>
    <row r="116" spans="1:17" ht="15.75" customHeight="1">
      <c r="A116" s="88"/>
      <c r="B116" s="88"/>
      <c r="C116" s="88"/>
      <c r="D116" s="88"/>
      <c r="E116" s="88"/>
      <c r="F116" s="88"/>
      <c r="G116" s="88"/>
      <c r="H116" s="88"/>
      <c r="I116" s="88"/>
      <c r="J116" s="88"/>
      <c r="K116" s="88"/>
      <c r="L116" s="88"/>
      <c r="M116" s="88"/>
      <c r="N116" s="88"/>
      <c r="O116" s="88"/>
      <c r="P116" s="88"/>
      <c r="Q116" s="88"/>
    </row>
    <row r="117" spans="1:17" ht="15.75" customHeight="1">
      <c r="A117" s="88"/>
      <c r="B117" s="88"/>
      <c r="C117" s="88"/>
      <c r="D117" s="88"/>
      <c r="E117" s="88"/>
      <c r="F117" s="88"/>
      <c r="G117" s="88"/>
      <c r="H117" s="88"/>
      <c r="I117" s="88"/>
      <c r="J117" s="88"/>
      <c r="K117" s="88"/>
      <c r="L117" s="88"/>
      <c r="M117" s="88"/>
      <c r="N117" s="88"/>
      <c r="O117" s="88"/>
      <c r="P117" s="88"/>
      <c r="Q117" s="88"/>
    </row>
    <row r="118" spans="1:17" ht="15.75" customHeight="1">
      <c r="A118" s="88"/>
      <c r="B118" s="88"/>
      <c r="C118" s="88"/>
      <c r="D118" s="88"/>
      <c r="E118" s="88"/>
      <c r="F118" s="88"/>
      <c r="G118" s="88"/>
      <c r="H118" s="88"/>
      <c r="I118" s="88"/>
      <c r="J118" s="88"/>
      <c r="K118" s="88"/>
      <c r="L118" s="88"/>
      <c r="M118" s="88"/>
      <c r="N118" s="88"/>
      <c r="O118" s="88"/>
      <c r="P118" s="88"/>
      <c r="Q118" s="88"/>
    </row>
    <row r="119" spans="1:17" ht="15.75" customHeight="1">
      <c r="A119" s="88"/>
      <c r="B119" s="88"/>
      <c r="C119" s="88"/>
      <c r="D119" s="88"/>
      <c r="E119" s="88"/>
      <c r="F119" s="88"/>
      <c r="G119" s="88"/>
      <c r="H119" s="88"/>
      <c r="I119" s="88"/>
      <c r="J119" s="88"/>
      <c r="K119" s="88"/>
      <c r="L119" s="88"/>
      <c r="M119" s="88"/>
      <c r="N119" s="88"/>
      <c r="O119" s="88"/>
      <c r="P119" s="88"/>
      <c r="Q119" s="88"/>
    </row>
    <row r="120" spans="1:17" ht="15.75" customHeight="1">
      <c r="A120" s="88"/>
      <c r="B120" s="88"/>
      <c r="C120" s="88"/>
      <c r="D120" s="88"/>
      <c r="E120" s="88"/>
      <c r="F120" s="88"/>
      <c r="G120" s="88"/>
      <c r="H120" s="88"/>
      <c r="I120" s="88"/>
      <c r="J120" s="88"/>
      <c r="K120" s="88"/>
      <c r="L120" s="88"/>
      <c r="M120" s="88"/>
      <c r="N120" s="88"/>
      <c r="O120" s="88"/>
      <c r="P120" s="88"/>
      <c r="Q120" s="88"/>
    </row>
    <row r="121" spans="1:17" ht="15.75" customHeight="1">
      <c r="A121" s="88"/>
      <c r="B121" s="88"/>
      <c r="C121" s="88"/>
      <c r="D121" s="88"/>
      <c r="E121" s="88"/>
      <c r="F121" s="88"/>
      <c r="G121" s="88"/>
      <c r="H121" s="88"/>
      <c r="I121" s="88"/>
      <c r="J121" s="88"/>
      <c r="K121" s="88"/>
      <c r="L121" s="88"/>
      <c r="M121" s="88"/>
      <c r="N121" s="88"/>
      <c r="O121" s="88"/>
      <c r="P121" s="88"/>
      <c r="Q121" s="88"/>
    </row>
    <row r="122" spans="1:17" ht="15.75" customHeight="1">
      <c r="A122" s="88"/>
      <c r="B122" s="88"/>
      <c r="C122" s="88"/>
      <c r="D122" s="88"/>
      <c r="E122" s="88"/>
      <c r="F122" s="88"/>
      <c r="G122" s="88"/>
      <c r="H122" s="88"/>
      <c r="I122" s="88"/>
      <c r="J122" s="88"/>
      <c r="K122" s="88"/>
      <c r="L122" s="88"/>
      <c r="M122" s="88"/>
      <c r="N122" s="88"/>
      <c r="O122" s="88"/>
      <c r="P122" s="88"/>
      <c r="Q122" s="88"/>
    </row>
    <row r="123" spans="1:17" ht="15.75" customHeight="1">
      <c r="A123" s="88"/>
      <c r="B123" s="88"/>
      <c r="C123" s="88"/>
      <c r="D123" s="88"/>
      <c r="E123" s="88"/>
      <c r="F123" s="88"/>
      <c r="G123" s="88"/>
      <c r="H123" s="88"/>
      <c r="I123" s="88"/>
      <c r="J123" s="88"/>
      <c r="K123" s="88"/>
      <c r="L123" s="88"/>
      <c r="M123" s="88"/>
      <c r="N123" s="88"/>
      <c r="O123" s="88"/>
      <c r="P123" s="88"/>
      <c r="Q123" s="88"/>
    </row>
    <row r="124" spans="1:17" ht="15.75" customHeight="1">
      <c r="A124" s="88"/>
      <c r="B124" s="88"/>
      <c r="C124" s="88"/>
      <c r="D124" s="88"/>
      <c r="E124" s="88"/>
      <c r="F124" s="88"/>
      <c r="G124" s="88"/>
      <c r="H124" s="88"/>
      <c r="I124" s="88"/>
      <c r="J124" s="88"/>
      <c r="K124" s="88"/>
      <c r="L124" s="88"/>
      <c r="M124" s="88"/>
      <c r="N124" s="88"/>
      <c r="O124" s="88"/>
      <c r="P124" s="88"/>
      <c r="Q124" s="88"/>
    </row>
    <row r="125" spans="1:17" ht="15.75" customHeight="1">
      <c r="A125" s="88"/>
      <c r="B125" s="88"/>
      <c r="C125" s="88"/>
      <c r="D125" s="88"/>
      <c r="E125" s="88"/>
      <c r="F125" s="88"/>
      <c r="G125" s="88"/>
      <c r="H125" s="88"/>
      <c r="I125" s="88"/>
      <c r="J125" s="88"/>
      <c r="K125" s="88"/>
      <c r="L125" s="88"/>
      <c r="M125" s="88"/>
      <c r="N125" s="88"/>
      <c r="O125" s="88"/>
      <c r="P125" s="88"/>
      <c r="Q125" s="88"/>
    </row>
    <row r="126" spans="1:17" ht="15.75" customHeight="1">
      <c r="A126" s="88"/>
      <c r="B126" s="88"/>
      <c r="C126" s="88"/>
      <c r="D126" s="88"/>
      <c r="E126" s="88"/>
      <c r="F126" s="88"/>
      <c r="G126" s="88"/>
      <c r="H126" s="88"/>
      <c r="I126" s="88"/>
      <c r="J126" s="88"/>
      <c r="K126" s="88"/>
      <c r="L126" s="88"/>
      <c r="M126" s="88"/>
      <c r="N126" s="88"/>
      <c r="O126" s="88"/>
      <c r="P126" s="88"/>
      <c r="Q126" s="88"/>
    </row>
    <row r="127" spans="1:17" ht="15.75" customHeight="1">
      <c r="A127" s="88"/>
      <c r="B127" s="88"/>
      <c r="C127" s="88"/>
      <c r="D127" s="88"/>
      <c r="E127" s="88"/>
      <c r="F127" s="88"/>
      <c r="G127" s="88"/>
      <c r="H127" s="88"/>
      <c r="I127" s="88"/>
      <c r="J127" s="88"/>
      <c r="K127" s="88"/>
      <c r="L127" s="88"/>
      <c r="M127" s="88"/>
      <c r="N127" s="88"/>
      <c r="O127" s="88"/>
      <c r="P127" s="88"/>
      <c r="Q127" s="88"/>
    </row>
    <row r="128" spans="1:17" ht="15.75" customHeight="1">
      <c r="A128" s="88"/>
      <c r="B128" s="88"/>
      <c r="C128" s="88"/>
      <c r="D128" s="88"/>
      <c r="E128" s="88"/>
      <c r="F128" s="88"/>
      <c r="G128" s="88"/>
      <c r="H128" s="88"/>
      <c r="I128" s="88"/>
      <c r="J128" s="88"/>
      <c r="K128" s="88"/>
      <c r="L128" s="88"/>
      <c r="M128" s="88"/>
      <c r="N128" s="88"/>
      <c r="O128" s="88"/>
      <c r="P128" s="88"/>
      <c r="Q128" s="88"/>
    </row>
    <row r="129" spans="1:17" ht="15.75" customHeight="1">
      <c r="A129" s="88"/>
      <c r="B129" s="88"/>
      <c r="C129" s="88"/>
      <c r="D129" s="88"/>
      <c r="E129" s="88"/>
      <c r="F129" s="88"/>
      <c r="G129" s="88"/>
      <c r="H129" s="88"/>
      <c r="I129" s="88"/>
      <c r="J129" s="88"/>
      <c r="K129" s="88"/>
      <c r="L129" s="88"/>
      <c r="M129" s="88"/>
      <c r="N129" s="88"/>
      <c r="O129" s="88"/>
      <c r="P129" s="88"/>
      <c r="Q129" s="88"/>
    </row>
    <row r="130" spans="1:17" ht="15.75" customHeight="1">
      <c r="A130" s="88"/>
      <c r="B130" s="88"/>
      <c r="C130" s="88"/>
      <c r="D130" s="88"/>
      <c r="E130" s="88"/>
      <c r="F130" s="88"/>
      <c r="G130" s="88"/>
      <c r="H130" s="88"/>
      <c r="I130" s="88"/>
      <c r="J130" s="88"/>
      <c r="K130" s="88"/>
      <c r="L130" s="88"/>
      <c r="M130" s="88"/>
      <c r="N130" s="88"/>
      <c r="O130" s="88"/>
      <c r="P130" s="88"/>
      <c r="Q130" s="88"/>
    </row>
    <row r="131" spans="1:17" ht="15.75" customHeight="1">
      <c r="A131" s="88"/>
      <c r="B131" s="88"/>
      <c r="C131" s="88"/>
      <c r="D131" s="88"/>
      <c r="E131" s="88"/>
      <c r="F131" s="88"/>
      <c r="G131" s="88"/>
      <c r="H131" s="88"/>
      <c r="I131" s="88"/>
      <c r="J131" s="88"/>
      <c r="K131" s="88"/>
      <c r="L131" s="88"/>
      <c r="M131" s="88"/>
      <c r="N131" s="88"/>
      <c r="O131" s="88"/>
      <c r="P131" s="88"/>
      <c r="Q131" s="88"/>
    </row>
    <row r="132" spans="1:17" ht="15.75" customHeight="1">
      <c r="A132" s="88"/>
      <c r="B132" s="88"/>
      <c r="C132" s="88"/>
      <c r="D132" s="88"/>
      <c r="E132" s="88"/>
      <c r="F132" s="88"/>
      <c r="G132" s="88"/>
      <c r="H132" s="88"/>
      <c r="I132" s="88"/>
      <c r="J132" s="88"/>
      <c r="K132" s="88"/>
      <c r="L132" s="88"/>
      <c r="M132" s="88"/>
      <c r="N132" s="88"/>
      <c r="O132" s="88"/>
      <c r="P132" s="88"/>
      <c r="Q132" s="88"/>
    </row>
    <row r="133" spans="1:17" ht="15.75" customHeight="1">
      <c r="A133" s="88"/>
      <c r="B133" s="88"/>
      <c r="C133" s="88"/>
      <c r="D133" s="88"/>
      <c r="E133" s="88"/>
      <c r="F133" s="88"/>
      <c r="G133" s="88"/>
      <c r="H133" s="88"/>
      <c r="I133" s="88"/>
      <c r="J133" s="88"/>
      <c r="K133" s="88"/>
      <c r="L133" s="88"/>
      <c r="M133" s="88"/>
      <c r="N133" s="88"/>
      <c r="O133" s="88"/>
      <c r="P133" s="88"/>
      <c r="Q133" s="88"/>
    </row>
    <row r="134" spans="1:17" ht="15.75" customHeight="1">
      <c r="A134" s="88"/>
      <c r="B134" s="88"/>
      <c r="C134" s="88"/>
      <c r="D134" s="88"/>
      <c r="E134" s="88"/>
      <c r="F134" s="88"/>
      <c r="G134" s="88"/>
      <c r="H134" s="88"/>
      <c r="I134" s="88"/>
      <c r="J134" s="88"/>
      <c r="K134" s="88"/>
      <c r="L134" s="88"/>
      <c r="M134" s="88"/>
      <c r="N134" s="88"/>
      <c r="O134" s="88"/>
      <c r="P134" s="88"/>
      <c r="Q134" s="88"/>
    </row>
    <row r="135" spans="1:17" ht="15.75" customHeight="1">
      <c r="A135" s="88"/>
      <c r="B135" s="88"/>
      <c r="C135" s="88"/>
      <c r="D135" s="88"/>
      <c r="E135" s="88"/>
      <c r="F135" s="88"/>
      <c r="G135" s="88"/>
      <c r="H135" s="88"/>
      <c r="I135" s="88"/>
      <c r="J135" s="88"/>
      <c r="K135" s="88"/>
      <c r="L135" s="88"/>
      <c r="M135" s="88"/>
      <c r="N135" s="88"/>
      <c r="O135" s="88"/>
      <c r="P135" s="88"/>
      <c r="Q135" s="88"/>
    </row>
    <row r="136" spans="1:17" ht="15.75" customHeight="1">
      <c r="A136" s="88"/>
      <c r="B136" s="88"/>
      <c r="C136" s="88"/>
      <c r="D136" s="88"/>
      <c r="E136" s="88"/>
      <c r="F136" s="88"/>
      <c r="G136" s="88"/>
      <c r="H136" s="88"/>
      <c r="I136" s="88"/>
      <c r="J136" s="88"/>
      <c r="K136" s="88"/>
      <c r="L136" s="88"/>
      <c r="M136" s="88"/>
      <c r="N136" s="88"/>
      <c r="O136" s="88"/>
      <c r="P136" s="88"/>
      <c r="Q136" s="88"/>
    </row>
    <row r="137" spans="1:17" ht="15.75" customHeight="1">
      <c r="A137" s="88"/>
      <c r="B137" s="88"/>
      <c r="C137" s="88"/>
      <c r="D137" s="88"/>
      <c r="E137" s="88"/>
      <c r="F137" s="88"/>
      <c r="G137" s="88"/>
      <c r="H137" s="88"/>
      <c r="I137" s="88"/>
      <c r="J137" s="88"/>
      <c r="K137" s="88"/>
      <c r="L137" s="88"/>
      <c r="M137" s="88"/>
      <c r="N137" s="88"/>
      <c r="O137" s="88"/>
      <c r="P137" s="88"/>
      <c r="Q137" s="88"/>
    </row>
    <row r="138" spans="1:17" ht="15.75" customHeight="1">
      <c r="A138" s="88"/>
      <c r="B138" s="88"/>
      <c r="C138" s="88"/>
      <c r="D138" s="88"/>
      <c r="E138" s="88"/>
      <c r="F138" s="88"/>
      <c r="G138" s="88"/>
      <c r="H138" s="88"/>
      <c r="I138" s="88"/>
      <c r="J138" s="88"/>
      <c r="K138" s="88"/>
      <c r="L138" s="88"/>
      <c r="M138" s="88"/>
      <c r="N138" s="88"/>
      <c r="O138" s="88"/>
      <c r="P138" s="88"/>
      <c r="Q138" s="88"/>
    </row>
    <row r="139" spans="1:17" ht="15.75" customHeight="1">
      <c r="A139" s="88"/>
      <c r="B139" s="88"/>
      <c r="C139" s="88"/>
      <c r="D139" s="88"/>
      <c r="E139" s="88"/>
      <c r="F139" s="88"/>
      <c r="G139" s="88"/>
      <c r="H139" s="88"/>
      <c r="I139" s="88"/>
      <c r="J139" s="88"/>
      <c r="K139" s="88"/>
      <c r="L139" s="88"/>
      <c r="M139" s="88"/>
      <c r="N139" s="88"/>
      <c r="O139" s="88"/>
      <c r="P139" s="88"/>
      <c r="Q139" s="88"/>
    </row>
    <row r="140" spans="1:17" ht="15.75" customHeight="1">
      <c r="A140" s="88"/>
      <c r="B140" s="88"/>
      <c r="C140" s="88"/>
      <c r="D140" s="88"/>
      <c r="E140" s="88"/>
      <c r="F140" s="88"/>
      <c r="G140" s="88"/>
      <c r="H140" s="88"/>
      <c r="I140" s="88"/>
      <c r="J140" s="88"/>
      <c r="K140" s="88"/>
      <c r="L140" s="88"/>
      <c r="M140" s="88"/>
      <c r="N140" s="88"/>
      <c r="O140" s="88"/>
      <c r="P140" s="88"/>
      <c r="Q140" s="88"/>
    </row>
    <row r="141" spans="1:17" ht="15.75" customHeight="1">
      <c r="A141" s="88"/>
      <c r="B141" s="88"/>
      <c r="C141" s="88"/>
      <c r="D141" s="88"/>
      <c r="E141" s="88"/>
      <c r="F141" s="88"/>
      <c r="G141" s="88"/>
      <c r="H141" s="88"/>
      <c r="I141" s="88"/>
      <c r="J141" s="88"/>
      <c r="K141" s="88"/>
      <c r="L141" s="88"/>
      <c r="M141" s="88"/>
      <c r="N141" s="88"/>
      <c r="O141" s="88"/>
      <c r="P141" s="88"/>
      <c r="Q141" s="88"/>
    </row>
    <row r="142" spans="1:17" ht="15.75" customHeight="1">
      <c r="A142" s="88"/>
      <c r="B142" s="88"/>
      <c r="C142" s="88"/>
      <c r="D142" s="88"/>
      <c r="E142" s="88"/>
      <c r="F142" s="88"/>
      <c r="G142" s="88"/>
      <c r="H142" s="88"/>
      <c r="I142" s="88"/>
      <c r="J142" s="88"/>
      <c r="K142" s="88"/>
      <c r="L142" s="88"/>
      <c r="M142" s="88"/>
      <c r="N142" s="88"/>
      <c r="O142" s="88"/>
      <c r="P142" s="88"/>
      <c r="Q142" s="88"/>
    </row>
    <row r="143" spans="1:17" ht="15.75" customHeight="1">
      <c r="A143" s="88"/>
      <c r="B143" s="88"/>
      <c r="C143" s="88"/>
      <c r="D143" s="88"/>
      <c r="E143" s="88"/>
      <c r="F143" s="88"/>
      <c r="G143" s="88"/>
      <c r="H143" s="88"/>
      <c r="I143" s="88"/>
      <c r="J143" s="88"/>
      <c r="K143" s="88"/>
      <c r="L143" s="88"/>
      <c r="M143" s="88"/>
      <c r="N143" s="88"/>
      <c r="O143" s="88"/>
      <c r="P143" s="88"/>
      <c r="Q143" s="88"/>
    </row>
    <row r="144" spans="1:17" ht="15.75" customHeight="1">
      <c r="A144" s="88"/>
      <c r="B144" s="88"/>
      <c r="C144" s="88"/>
      <c r="D144" s="88"/>
      <c r="E144" s="88"/>
      <c r="F144" s="88"/>
      <c r="G144" s="88"/>
      <c r="H144" s="88"/>
      <c r="I144" s="88"/>
      <c r="J144" s="88"/>
      <c r="K144" s="88"/>
      <c r="L144" s="88"/>
      <c r="M144" s="88"/>
      <c r="N144" s="88"/>
      <c r="O144" s="88"/>
      <c r="P144" s="88"/>
      <c r="Q144" s="88"/>
    </row>
    <row r="145" spans="1:17" ht="15.75" customHeight="1">
      <c r="A145" s="88"/>
      <c r="B145" s="88"/>
      <c r="C145" s="88"/>
      <c r="D145" s="88"/>
      <c r="E145" s="88"/>
      <c r="F145" s="88"/>
      <c r="G145" s="88"/>
      <c r="H145" s="88"/>
      <c r="I145" s="88"/>
      <c r="J145" s="88"/>
      <c r="K145" s="88"/>
      <c r="L145" s="88"/>
      <c r="M145" s="88"/>
      <c r="N145" s="88"/>
      <c r="O145" s="88"/>
      <c r="P145" s="88"/>
      <c r="Q145" s="88"/>
    </row>
    <row r="146" spans="1:17" ht="15.75" customHeight="1">
      <c r="A146" s="88"/>
      <c r="B146" s="88"/>
      <c r="C146" s="88"/>
      <c r="D146" s="88"/>
      <c r="E146" s="88"/>
      <c r="F146" s="88"/>
      <c r="G146" s="88"/>
      <c r="H146" s="88"/>
      <c r="I146" s="88"/>
      <c r="J146" s="88"/>
      <c r="K146" s="88"/>
      <c r="L146" s="88"/>
      <c r="M146" s="88"/>
      <c r="N146" s="88"/>
      <c r="O146" s="88"/>
      <c r="P146" s="88"/>
      <c r="Q146" s="88"/>
    </row>
    <row r="147" spans="1:17" ht="15.75" customHeight="1">
      <c r="A147" s="88"/>
      <c r="B147" s="88"/>
      <c r="C147" s="88"/>
      <c r="D147" s="88"/>
      <c r="E147" s="88"/>
      <c r="F147" s="88"/>
      <c r="G147" s="88"/>
      <c r="H147" s="88"/>
      <c r="I147" s="88"/>
      <c r="J147" s="88"/>
      <c r="K147" s="88"/>
      <c r="L147" s="88"/>
      <c r="M147" s="88"/>
      <c r="N147" s="88"/>
      <c r="O147" s="88"/>
      <c r="P147" s="88"/>
      <c r="Q147" s="88"/>
    </row>
    <row r="148" spans="1:17" ht="15.75" customHeight="1">
      <c r="A148" s="88"/>
      <c r="B148" s="88"/>
      <c r="C148" s="88"/>
      <c r="D148" s="88"/>
      <c r="E148" s="88"/>
      <c r="F148" s="88"/>
      <c r="G148" s="88"/>
      <c r="H148" s="88"/>
      <c r="I148" s="88"/>
      <c r="J148" s="88"/>
      <c r="K148" s="88"/>
      <c r="L148" s="88"/>
      <c r="M148" s="88"/>
      <c r="N148" s="88"/>
      <c r="O148" s="88"/>
      <c r="P148" s="88"/>
      <c r="Q148" s="88"/>
    </row>
    <row r="149" spans="1:17" ht="15.75" customHeight="1">
      <c r="A149" s="88"/>
      <c r="B149" s="88"/>
      <c r="C149" s="88"/>
      <c r="D149" s="88"/>
      <c r="E149" s="88"/>
      <c r="F149" s="88"/>
      <c r="G149" s="88"/>
      <c r="H149" s="88"/>
      <c r="I149" s="88"/>
      <c r="J149" s="88"/>
      <c r="K149" s="88"/>
      <c r="L149" s="88"/>
      <c r="M149" s="88"/>
      <c r="N149" s="88"/>
      <c r="O149" s="88"/>
      <c r="P149" s="88"/>
      <c r="Q149" s="88"/>
    </row>
    <row r="150" spans="1:17" ht="15.75" customHeight="1">
      <c r="A150" s="88"/>
      <c r="B150" s="88"/>
      <c r="C150" s="88"/>
      <c r="D150" s="88"/>
      <c r="E150" s="88"/>
      <c r="F150" s="88"/>
      <c r="G150" s="88"/>
      <c r="H150" s="88"/>
      <c r="I150" s="88"/>
      <c r="J150" s="88"/>
      <c r="K150" s="88"/>
      <c r="L150" s="88"/>
      <c r="M150" s="88"/>
      <c r="N150" s="88"/>
      <c r="O150" s="88"/>
      <c r="P150" s="88"/>
      <c r="Q150" s="88"/>
    </row>
    <row r="151" spans="1:17" ht="15.75" customHeight="1">
      <c r="A151" s="88"/>
      <c r="B151" s="88"/>
      <c r="C151" s="88"/>
      <c r="D151" s="88"/>
      <c r="E151" s="88"/>
      <c r="F151" s="88"/>
      <c r="G151" s="88"/>
      <c r="H151" s="88"/>
      <c r="I151" s="88"/>
      <c r="J151" s="88"/>
      <c r="K151" s="88"/>
      <c r="L151" s="88"/>
      <c r="M151" s="88"/>
      <c r="N151" s="88"/>
      <c r="O151" s="88"/>
      <c r="P151" s="88"/>
      <c r="Q151" s="88"/>
    </row>
    <row r="152" spans="1:17" ht="15.75" customHeight="1">
      <c r="A152" s="88"/>
      <c r="B152" s="88"/>
      <c r="C152" s="88"/>
      <c r="D152" s="88"/>
      <c r="E152" s="88"/>
      <c r="F152" s="88"/>
      <c r="G152" s="88"/>
      <c r="H152" s="88"/>
      <c r="I152" s="88"/>
      <c r="J152" s="88"/>
      <c r="K152" s="88"/>
      <c r="L152" s="88"/>
      <c r="M152" s="88"/>
      <c r="N152" s="88"/>
      <c r="O152" s="88"/>
      <c r="P152" s="88"/>
      <c r="Q152" s="88"/>
    </row>
    <row r="153" spans="1:17" ht="15.75" customHeight="1">
      <c r="A153" s="88"/>
      <c r="B153" s="88"/>
      <c r="C153" s="88"/>
      <c r="D153" s="88"/>
      <c r="E153" s="88"/>
      <c r="F153" s="88"/>
      <c r="G153" s="88"/>
      <c r="H153" s="88"/>
      <c r="I153" s="88"/>
      <c r="J153" s="88"/>
      <c r="K153" s="88"/>
      <c r="L153" s="88"/>
      <c r="M153" s="88"/>
      <c r="N153" s="88"/>
      <c r="O153" s="88"/>
      <c r="P153" s="88"/>
      <c r="Q153" s="88"/>
    </row>
    <row r="154" spans="1:17" ht="15.75" customHeight="1">
      <c r="A154" s="88"/>
      <c r="B154" s="88"/>
      <c r="C154" s="88"/>
      <c r="D154" s="88"/>
      <c r="E154" s="88"/>
      <c r="F154" s="88"/>
      <c r="G154" s="88"/>
      <c r="H154" s="88"/>
      <c r="I154" s="88"/>
      <c r="J154" s="88"/>
      <c r="K154" s="88"/>
      <c r="L154" s="88"/>
      <c r="M154" s="88"/>
      <c r="N154" s="88"/>
      <c r="O154" s="88"/>
      <c r="P154" s="88"/>
      <c r="Q154" s="88"/>
    </row>
    <row r="155" spans="1:17" ht="15.75" customHeight="1">
      <c r="A155" s="88"/>
      <c r="B155" s="88"/>
      <c r="C155" s="88"/>
      <c r="D155" s="88"/>
      <c r="E155" s="88"/>
      <c r="F155" s="88"/>
      <c r="G155" s="88"/>
      <c r="H155" s="88"/>
      <c r="I155" s="88"/>
      <c r="J155" s="88"/>
      <c r="K155" s="88"/>
      <c r="L155" s="88"/>
      <c r="M155" s="88"/>
      <c r="N155" s="88"/>
      <c r="O155" s="88"/>
      <c r="P155" s="88"/>
      <c r="Q155" s="88"/>
    </row>
    <row r="156" spans="1:17" ht="15.75" customHeight="1">
      <c r="A156" s="88"/>
      <c r="B156" s="88"/>
      <c r="C156" s="88"/>
      <c r="D156" s="88"/>
      <c r="E156" s="88"/>
      <c r="F156" s="88"/>
      <c r="G156" s="88"/>
      <c r="H156" s="88"/>
      <c r="I156" s="88"/>
      <c r="J156" s="88"/>
      <c r="K156" s="88"/>
      <c r="L156" s="88"/>
      <c r="M156" s="88"/>
      <c r="N156" s="88"/>
      <c r="O156" s="88"/>
      <c r="P156" s="88"/>
      <c r="Q156" s="88"/>
    </row>
    <row r="157" spans="1:17" ht="15.75" customHeight="1">
      <c r="A157" s="88"/>
      <c r="B157" s="88"/>
      <c r="C157" s="88"/>
      <c r="D157" s="88"/>
      <c r="E157" s="88"/>
      <c r="F157" s="88"/>
      <c r="G157" s="88"/>
      <c r="H157" s="88"/>
      <c r="I157" s="88"/>
      <c r="J157" s="88"/>
      <c r="K157" s="88"/>
      <c r="L157" s="88"/>
      <c r="M157" s="88"/>
      <c r="N157" s="88"/>
      <c r="O157" s="88"/>
      <c r="P157" s="88"/>
      <c r="Q157" s="88"/>
    </row>
    <row r="158" spans="1:17" ht="15.75" customHeight="1">
      <c r="A158" s="88"/>
      <c r="B158" s="88"/>
      <c r="C158" s="88"/>
      <c r="D158" s="88"/>
      <c r="E158" s="88"/>
      <c r="F158" s="88"/>
      <c r="G158" s="88"/>
      <c r="H158" s="88"/>
      <c r="I158" s="88"/>
      <c r="J158" s="88"/>
      <c r="K158" s="88"/>
      <c r="L158" s="88"/>
      <c r="M158" s="88"/>
      <c r="N158" s="88"/>
      <c r="O158" s="88"/>
      <c r="P158" s="88"/>
      <c r="Q158" s="88"/>
    </row>
    <row r="159" spans="1:17" ht="15.75" customHeight="1">
      <c r="A159" s="88"/>
      <c r="B159" s="88"/>
      <c r="C159" s="88"/>
      <c r="D159" s="88"/>
      <c r="E159" s="88"/>
      <c r="F159" s="88"/>
      <c r="G159" s="88"/>
      <c r="H159" s="88"/>
      <c r="I159" s="88"/>
      <c r="J159" s="88"/>
      <c r="K159" s="88"/>
      <c r="L159" s="88"/>
      <c r="M159" s="88"/>
      <c r="N159" s="88"/>
      <c r="O159" s="88"/>
      <c r="P159" s="88"/>
      <c r="Q159" s="88"/>
    </row>
    <row r="160" spans="1:17" ht="15.75" customHeight="1">
      <c r="A160" s="88"/>
      <c r="B160" s="88"/>
      <c r="C160" s="88"/>
      <c r="D160" s="88"/>
      <c r="E160" s="88"/>
      <c r="F160" s="88"/>
      <c r="G160" s="88"/>
      <c r="H160" s="88"/>
      <c r="I160" s="88"/>
      <c r="J160" s="88"/>
      <c r="K160" s="88"/>
      <c r="L160" s="88"/>
      <c r="M160" s="88"/>
      <c r="N160" s="88"/>
      <c r="O160" s="88"/>
      <c r="P160" s="88"/>
      <c r="Q160" s="88"/>
    </row>
    <row r="161" spans="1:17" ht="15.75" customHeight="1">
      <c r="A161" s="88"/>
      <c r="B161" s="88"/>
      <c r="C161" s="88"/>
      <c r="D161" s="88"/>
      <c r="E161" s="88"/>
      <c r="F161" s="88"/>
      <c r="G161" s="88"/>
      <c r="H161" s="88"/>
      <c r="I161" s="88"/>
      <c r="J161" s="88"/>
      <c r="K161" s="88"/>
      <c r="L161" s="88"/>
      <c r="M161" s="88"/>
      <c r="N161" s="88"/>
      <c r="O161" s="88"/>
      <c r="P161" s="88"/>
      <c r="Q161" s="88"/>
    </row>
    <row r="162" spans="1:17" ht="15.75" customHeight="1">
      <c r="A162" s="88"/>
      <c r="B162" s="88"/>
      <c r="C162" s="88"/>
      <c r="D162" s="88"/>
      <c r="E162" s="88"/>
      <c r="F162" s="88"/>
      <c r="G162" s="88"/>
      <c r="H162" s="88"/>
      <c r="I162" s="88"/>
      <c r="J162" s="88"/>
      <c r="K162" s="88"/>
      <c r="L162" s="88"/>
      <c r="M162" s="88"/>
      <c r="N162" s="88"/>
      <c r="O162" s="88"/>
      <c r="P162" s="88"/>
      <c r="Q162" s="88"/>
    </row>
    <row r="163" spans="1:17" ht="15.75" customHeight="1">
      <c r="A163" s="88"/>
      <c r="B163" s="88"/>
      <c r="C163" s="88"/>
      <c r="D163" s="88"/>
      <c r="E163" s="88"/>
      <c r="F163" s="88"/>
      <c r="G163" s="88"/>
      <c r="H163" s="88"/>
      <c r="I163" s="88"/>
      <c r="J163" s="88"/>
      <c r="K163" s="88"/>
      <c r="L163" s="88"/>
      <c r="M163" s="88"/>
      <c r="N163" s="88"/>
      <c r="O163" s="88"/>
      <c r="P163" s="88"/>
      <c r="Q163" s="88"/>
    </row>
    <row r="164" spans="1:17" ht="15.75" customHeight="1">
      <c r="A164" s="88"/>
      <c r="B164" s="88"/>
      <c r="C164" s="88"/>
      <c r="D164" s="88"/>
      <c r="E164" s="88"/>
      <c r="F164" s="88"/>
      <c r="G164" s="88"/>
      <c r="H164" s="88"/>
      <c r="I164" s="88"/>
      <c r="J164" s="88"/>
      <c r="K164" s="88"/>
      <c r="L164" s="88"/>
      <c r="M164" s="88"/>
      <c r="N164" s="88"/>
      <c r="O164" s="88"/>
      <c r="P164" s="88"/>
      <c r="Q164" s="88"/>
    </row>
    <row r="165" spans="1:17" ht="15.75" customHeight="1">
      <c r="A165" s="88"/>
      <c r="B165" s="88"/>
      <c r="C165" s="88"/>
      <c r="D165" s="88"/>
      <c r="E165" s="88"/>
      <c r="F165" s="88"/>
      <c r="G165" s="88"/>
      <c r="H165" s="88"/>
      <c r="I165" s="88"/>
      <c r="J165" s="88"/>
      <c r="K165" s="88"/>
      <c r="L165" s="88"/>
      <c r="M165" s="88"/>
      <c r="N165" s="88"/>
      <c r="O165" s="88"/>
      <c r="P165" s="88"/>
      <c r="Q165" s="88"/>
    </row>
    <row r="166" spans="1:17" ht="15.75" customHeight="1">
      <c r="A166" s="88"/>
      <c r="B166" s="88"/>
      <c r="C166" s="88"/>
      <c r="D166" s="88"/>
      <c r="E166" s="88"/>
      <c r="F166" s="88"/>
      <c r="G166" s="88"/>
      <c r="H166" s="88"/>
      <c r="I166" s="88"/>
      <c r="J166" s="88"/>
      <c r="K166" s="88"/>
      <c r="L166" s="88"/>
      <c r="M166" s="88"/>
      <c r="N166" s="88"/>
      <c r="O166" s="88"/>
      <c r="P166" s="88"/>
      <c r="Q166" s="88"/>
    </row>
    <row r="167" spans="1:17" ht="15.75" customHeight="1">
      <c r="A167" s="88"/>
      <c r="B167" s="88"/>
      <c r="C167" s="88"/>
      <c r="D167" s="88"/>
      <c r="E167" s="88"/>
      <c r="F167" s="88"/>
      <c r="G167" s="88"/>
      <c r="H167" s="88"/>
      <c r="I167" s="88"/>
      <c r="J167" s="88"/>
      <c r="K167" s="88"/>
      <c r="L167" s="88"/>
      <c r="M167" s="88"/>
      <c r="N167" s="88"/>
      <c r="O167" s="88"/>
      <c r="P167" s="88"/>
      <c r="Q167" s="88"/>
    </row>
    <row r="168" spans="1:17" ht="15.75" customHeight="1">
      <c r="A168" s="88"/>
      <c r="B168" s="88"/>
      <c r="C168" s="88"/>
      <c r="D168" s="88"/>
      <c r="E168" s="88"/>
      <c r="F168" s="88"/>
      <c r="G168" s="88"/>
      <c r="H168" s="88"/>
      <c r="I168" s="88"/>
      <c r="J168" s="88"/>
      <c r="K168" s="88"/>
      <c r="L168" s="88"/>
      <c r="M168" s="88"/>
      <c r="N168" s="88"/>
      <c r="O168" s="88"/>
      <c r="P168" s="88"/>
      <c r="Q168" s="88"/>
    </row>
    <row r="169" spans="1:17" ht="15.75" customHeight="1">
      <c r="A169" s="88"/>
      <c r="B169" s="88"/>
      <c r="C169" s="88"/>
      <c r="D169" s="88"/>
      <c r="E169" s="88"/>
      <c r="F169" s="88"/>
      <c r="G169" s="88"/>
      <c r="H169" s="88"/>
      <c r="I169" s="88"/>
      <c r="J169" s="88"/>
      <c r="K169" s="88"/>
      <c r="L169" s="88"/>
      <c r="M169" s="88"/>
      <c r="N169" s="88"/>
      <c r="O169" s="88"/>
      <c r="P169" s="88"/>
      <c r="Q169" s="88"/>
    </row>
    <row r="170" spans="1:17" ht="15.75" customHeight="1">
      <c r="A170" s="88"/>
      <c r="B170" s="88"/>
      <c r="C170" s="88"/>
      <c r="D170" s="88"/>
      <c r="E170" s="88"/>
      <c r="F170" s="88"/>
      <c r="G170" s="88"/>
      <c r="H170" s="88"/>
      <c r="I170" s="88"/>
      <c r="J170" s="88"/>
      <c r="K170" s="88"/>
      <c r="L170" s="88"/>
      <c r="M170" s="88"/>
      <c r="N170" s="88"/>
      <c r="O170" s="88"/>
      <c r="P170" s="88"/>
      <c r="Q170" s="88"/>
    </row>
    <row r="171" spans="1:17" ht="15.75" customHeight="1">
      <c r="A171" s="88"/>
      <c r="B171" s="88"/>
      <c r="C171" s="88"/>
      <c r="D171" s="88"/>
      <c r="E171" s="88"/>
      <c r="F171" s="88"/>
      <c r="G171" s="88"/>
      <c r="H171" s="88"/>
      <c r="I171" s="88"/>
      <c r="J171" s="88"/>
      <c r="K171" s="88"/>
      <c r="L171" s="88"/>
      <c r="M171" s="88"/>
      <c r="N171" s="88"/>
      <c r="O171" s="88"/>
      <c r="P171" s="88"/>
      <c r="Q171" s="88"/>
    </row>
    <row r="172" spans="1:17" ht="15.75" customHeight="1">
      <c r="A172" s="88"/>
      <c r="B172" s="88"/>
      <c r="C172" s="88"/>
      <c r="D172" s="88"/>
      <c r="E172" s="88"/>
      <c r="F172" s="88"/>
      <c r="G172" s="88"/>
      <c r="H172" s="88"/>
      <c r="I172" s="88"/>
      <c r="J172" s="88"/>
      <c r="K172" s="88"/>
      <c r="L172" s="88"/>
      <c r="M172" s="88"/>
      <c r="N172" s="88"/>
      <c r="O172" s="88"/>
      <c r="P172" s="88"/>
      <c r="Q172" s="88"/>
    </row>
    <row r="173" spans="1:17" ht="15.75" customHeight="1">
      <c r="A173" s="88"/>
      <c r="B173" s="88"/>
      <c r="C173" s="88"/>
      <c r="D173" s="88"/>
      <c r="E173" s="88"/>
      <c r="F173" s="88"/>
      <c r="G173" s="88"/>
      <c r="H173" s="88"/>
      <c r="I173" s="88"/>
      <c r="J173" s="88"/>
      <c r="K173" s="88"/>
      <c r="L173" s="88"/>
      <c r="M173" s="88"/>
      <c r="N173" s="88"/>
      <c r="O173" s="88"/>
      <c r="P173" s="88"/>
      <c r="Q173" s="88"/>
    </row>
    <row r="174" spans="1:17" ht="15.75" customHeight="1">
      <c r="A174" s="88"/>
      <c r="B174" s="88"/>
      <c r="C174" s="88"/>
      <c r="D174" s="88"/>
      <c r="E174" s="88"/>
      <c r="F174" s="88"/>
      <c r="G174" s="88"/>
      <c r="H174" s="88"/>
      <c r="I174" s="88"/>
      <c r="J174" s="88"/>
      <c r="K174" s="88"/>
      <c r="L174" s="88"/>
      <c r="M174" s="88"/>
      <c r="N174" s="88"/>
      <c r="O174" s="88"/>
      <c r="P174" s="88"/>
      <c r="Q174" s="88"/>
    </row>
    <row r="175" spans="1:17" ht="15.75" customHeight="1">
      <c r="A175" s="88"/>
      <c r="B175" s="88"/>
      <c r="C175" s="88"/>
      <c r="D175" s="88"/>
      <c r="E175" s="88"/>
      <c r="F175" s="88"/>
      <c r="G175" s="88"/>
      <c r="H175" s="88"/>
      <c r="I175" s="88"/>
      <c r="J175" s="88"/>
      <c r="K175" s="88"/>
      <c r="L175" s="88"/>
      <c r="M175" s="88"/>
      <c r="N175" s="88"/>
      <c r="O175" s="88"/>
      <c r="P175" s="88"/>
      <c r="Q175" s="88"/>
    </row>
    <row r="176" spans="1:17" ht="15.75" customHeight="1">
      <c r="A176" s="88"/>
      <c r="B176" s="88"/>
      <c r="C176" s="88"/>
      <c r="D176" s="88"/>
      <c r="E176" s="88"/>
      <c r="F176" s="88"/>
      <c r="G176" s="88"/>
      <c r="H176" s="88"/>
      <c r="I176" s="88"/>
      <c r="J176" s="88"/>
      <c r="K176" s="88"/>
      <c r="L176" s="88"/>
      <c r="M176" s="88"/>
      <c r="N176" s="88"/>
      <c r="O176" s="88"/>
      <c r="P176" s="88"/>
      <c r="Q176" s="88"/>
    </row>
    <row r="177" spans="1:17" ht="15.75" customHeight="1">
      <c r="A177" s="88"/>
      <c r="B177" s="88"/>
      <c r="C177" s="88"/>
      <c r="D177" s="88"/>
      <c r="E177" s="88"/>
      <c r="F177" s="88"/>
      <c r="G177" s="88"/>
      <c r="H177" s="88"/>
      <c r="I177" s="88"/>
      <c r="J177" s="88"/>
      <c r="K177" s="88"/>
      <c r="L177" s="88"/>
      <c r="M177" s="88"/>
      <c r="N177" s="88"/>
      <c r="O177" s="88"/>
      <c r="P177" s="88"/>
      <c r="Q177" s="88"/>
    </row>
    <row r="178" spans="1:17" ht="15.75" customHeight="1">
      <c r="A178" s="88"/>
      <c r="B178" s="88"/>
      <c r="C178" s="88"/>
      <c r="D178" s="88"/>
      <c r="E178" s="88"/>
      <c r="F178" s="88"/>
      <c r="G178" s="88"/>
      <c r="H178" s="88"/>
      <c r="I178" s="88"/>
      <c r="J178" s="88"/>
      <c r="K178" s="88"/>
      <c r="L178" s="88"/>
      <c r="M178" s="88"/>
      <c r="N178" s="88"/>
      <c r="O178" s="88"/>
      <c r="P178" s="88"/>
      <c r="Q178" s="88"/>
    </row>
    <row r="179" spans="1:17" ht="15.75" customHeight="1">
      <c r="A179" s="88"/>
      <c r="B179" s="88"/>
      <c r="C179" s="88"/>
      <c r="D179" s="88"/>
      <c r="E179" s="88"/>
      <c r="F179" s="88"/>
      <c r="G179" s="88"/>
      <c r="H179" s="88"/>
      <c r="I179" s="88"/>
      <c r="J179" s="88"/>
      <c r="K179" s="88"/>
      <c r="L179" s="88"/>
      <c r="M179" s="88"/>
      <c r="N179" s="88"/>
      <c r="O179" s="88"/>
      <c r="P179" s="88"/>
      <c r="Q179" s="88"/>
    </row>
    <row r="180" spans="1:17" ht="15.75" customHeight="1">
      <c r="A180" s="88"/>
      <c r="B180" s="88"/>
      <c r="C180" s="88"/>
      <c r="D180" s="88"/>
      <c r="E180" s="88"/>
      <c r="F180" s="88"/>
      <c r="G180" s="88"/>
      <c r="H180" s="88"/>
      <c r="I180" s="88"/>
      <c r="J180" s="88"/>
      <c r="K180" s="88"/>
      <c r="L180" s="88"/>
      <c r="M180" s="88"/>
      <c r="N180" s="88"/>
      <c r="O180" s="88"/>
      <c r="P180" s="88"/>
      <c r="Q180" s="88"/>
    </row>
    <row r="181" spans="1:17" ht="15.75" customHeight="1">
      <c r="A181" s="88"/>
      <c r="B181" s="88"/>
      <c r="C181" s="88"/>
      <c r="D181" s="88"/>
      <c r="E181" s="88"/>
      <c r="F181" s="88"/>
      <c r="G181" s="88"/>
      <c r="H181" s="88"/>
      <c r="I181" s="88"/>
      <c r="J181" s="88"/>
      <c r="K181" s="88"/>
      <c r="L181" s="88"/>
      <c r="M181" s="88"/>
      <c r="N181" s="88"/>
      <c r="O181" s="88"/>
      <c r="P181" s="88"/>
      <c r="Q181" s="88"/>
    </row>
    <row r="182" spans="1:17" ht="15.75" customHeight="1">
      <c r="A182" s="88"/>
      <c r="B182" s="88"/>
      <c r="C182" s="88"/>
      <c r="D182" s="88"/>
      <c r="E182" s="88"/>
      <c r="F182" s="88"/>
      <c r="G182" s="88"/>
      <c r="H182" s="88"/>
      <c r="I182" s="88"/>
      <c r="J182" s="88"/>
      <c r="K182" s="88"/>
      <c r="L182" s="88"/>
      <c r="M182" s="88"/>
      <c r="N182" s="88"/>
      <c r="O182" s="88"/>
      <c r="P182" s="88"/>
      <c r="Q182" s="88"/>
    </row>
    <row r="183" spans="1:17" ht="15.75" customHeight="1">
      <c r="A183" s="88"/>
      <c r="B183" s="88"/>
      <c r="C183" s="88"/>
      <c r="D183" s="88"/>
      <c r="E183" s="88"/>
      <c r="F183" s="88"/>
      <c r="G183" s="88"/>
      <c r="H183" s="88"/>
      <c r="I183" s="88"/>
      <c r="J183" s="88"/>
      <c r="K183" s="88"/>
      <c r="L183" s="88"/>
      <c r="M183" s="88"/>
      <c r="N183" s="88"/>
      <c r="O183" s="88"/>
      <c r="P183" s="88"/>
      <c r="Q183" s="88"/>
    </row>
    <row r="184" spans="1:17" ht="15.75" customHeight="1">
      <c r="A184" s="88"/>
      <c r="B184" s="88"/>
      <c r="C184" s="88"/>
      <c r="D184" s="88"/>
      <c r="E184" s="88"/>
      <c r="F184" s="88"/>
      <c r="G184" s="88"/>
      <c r="H184" s="88"/>
      <c r="I184" s="88"/>
      <c r="J184" s="88"/>
      <c r="K184" s="88"/>
      <c r="L184" s="88"/>
      <c r="M184" s="88"/>
      <c r="N184" s="88"/>
      <c r="O184" s="88"/>
      <c r="P184" s="88"/>
      <c r="Q184" s="88"/>
    </row>
    <row r="185" spans="1:17" ht="15.75" customHeight="1">
      <c r="A185" s="88"/>
      <c r="B185" s="88"/>
      <c r="C185" s="88"/>
      <c r="D185" s="88"/>
      <c r="E185" s="88"/>
      <c r="F185" s="88"/>
      <c r="G185" s="88"/>
      <c r="H185" s="88"/>
      <c r="I185" s="88"/>
      <c r="J185" s="88"/>
      <c r="K185" s="88"/>
      <c r="L185" s="88"/>
      <c r="M185" s="88"/>
      <c r="N185" s="88"/>
      <c r="O185" s="88"/>
      <c r="P185" s="88"/>
      <c r="Q185" s="88"/>
    </row>
    <row r="186" spans="1:17" ht="15.75" customHeight="1">
      <c r="A186" s="88"/>
      <c r="B186" s="88"/>
      <c r="C186" s="88"/>
      <c r="D186" s="88"/>
      <c r="E186" s="88"/>
      <c r="F186" s="88"/>
      <c r="G186" s="88"/>
      <c r="H186" s="88"/>
      <c r="I186" s="88"/>
      <c r="J186" s="88"/>
      <c r="K186" s="88"/>
      <c r="L186" s="88"/>
      <c r="M186" s="88"/>
      <c r="N186" s="88"/>
      <c r="O186" s="88"/>
      <c r="P186" s="88"/>
      <c r="Q186" s="88"/>
    </row>
    <row r="187" spans="1:17" ht="15.75" customHeight="1">
      <c r="A187" s="88"/>
      <c r="B187" s="88"/>
      <c r="C187" s="88"/>
      <c r="D187" s="88"/>
      <c r="E187" s="88"/>
      <c r="F187" s="88"/>
      <c r="G187" s="88"/>
      <c r="H187" s="88"/>
      <c r="I187" s="88"/>
      <c r="J187" s="88"/>
      <c r="K187" s="88"/>
      <c r="L187" s="88"/>
      <c r="M187" s="88"/>
      <c r="N187" s="88"/>
      <c r="O187" s="88"/>
      <c r="P187" s="88"/>
      <c r="Q187" s="88"/>
    </row>
    <row r="188" spans="1:17" ht="15.75" customHeight="1">
      <c r="A188" s="88"/>
      <c r="B188" s="88"/>
      <c r="C188" s="88"/>
      <c r="D188" s="88"/>
      <c r="E188" s="88"/>
      <c r="F188" s="88"/>
      <c r="G188" s="88"/>
      <c r="H188" s="88"/>
      <c r="I188" s="88"/>
      <c r="J188" s="88"/>
      <c r="K188" s="88"/>
      <c r="L188" s="88"/>
      <c r="M188" s="88"/>
      <c r="N188" s="88"/>
      <c r="O188" s="88"/>
      <c r="P188" s="88"/>
      <c r="Q188" s="88"/>
    </row>
    <row r="189" spans="1:17" ht="15.75" customHeight="1">
      <c r="A189" s="88"/>
      <c r="B189" s="88"/>
      <c r="C189" s="88"/>
      <c r="D189" s="88"/>
      <c r="E189" s="88"/>
      <c r="F189" s="88"/>
      <c r="G189" s="88"/>
      <c r="H189" s="88"/>
      <c r="I189" s="88"/>
      <c r="J189" s="88"/>
      <c r="K189" s="88"/>
      <c r="L189" s="88"/>
      <c r="M189" s="88"/>
      <c r="N189" s="88"/>
      <c r="O189" s="88"/>
      <c r="P189" s="88"/>
      <c r="Q189" s="88"/>
    </row>
    <row r="190" spans="1:17" ht="15.75" customHeight="1">
      <c r="A190" s="88"/>
      <c r="B190" s="88"/>
      <c r="C190" s="88"/>
      <c r="D190" s="88"/>
      <c r="E190" s="88"/>
      <c r="F190" s="88"/>
      <c r="G190" s="88"/>
      <c r="H190" s="88"/>
      <c r="I190" s="88"/>
      <c r="J190" s="88"/>
      <c r="K190" s="88"/>
      <c r="L190" s="88"/>
      <c r="M190" s="88"/>
      <c r="N190" s="88"/>
      <c r="O190" s="88"/>
      <c r="P190" s="88"/>
      <c r="Q190" s="88"/>
    </row>
    <row r="191" spans="1:17" ht="15.75" customHeight="1">
      <c r="A191" s="88"/>
      <c r="B191" s="88"/>
      <c r="C191" s="88"/>
      <c r="D191" s="88"/>
      <c r="E191" s="88"/>
      <c r="F191" s="88"/>
      <c r="G191" s="88"/>
      <c r="H191" s="88"/>
      <c r="I191" s="88"/>
      <c r="J191" s="88"/>
      <c r="K191" s="88"/>
      <c r="L191" s="88"/>
      <c r="M191" s="88"/>
      <c r="N191" s="88"/>
      <c r="O191" s="88"/>
      <c r="P191" s="88"/>
      <c r="Q191" s="88"/>
    </row>
    <row r="192" spans="1:17" ht="15.75" customHeight="1">
      <c r="A192" s="88"/>
      <c r="B192" s="88"/>
      <c r="C192" s="88"/>
      <c r="D192" s="88"/>
      <c r="E192" s="88"/>
      <c r="F192" s="88"/>
      <c r="G192" s="88"/>
      <c r="H192" s="88"/>
      <c r="I192" s="88"/>
      <c r="J192" s="88"/>
      <c r="K192" s="88"/>
      <c r="L192" s="88"/>
      <c r="M192" s="88"/>
      <c r="N192" s="88"/>
      <c r="O192" s="88"/>
      <c r="P192" s="88"/>
      <c r="Q192" s="88"/>
    </row>
    <row r="193" spans="1:17" ht="15.75" customHeight="1">
      <c r="A193" s="88"/>
      <c r="B193" s="88"/>
      <c r="C193" s="88"/>
      <c r="D193" s="88"/>
      <c r="E193" s="88"/>
      <c r="F193" s="88"/>
      <c r="G193" s="88"/>
      <c r="H193" s="88"/>
      <c r="I193" s="88"/>
      <c r="J193" s="88"/>
      <c r="K193" s="88"/>
      <c r="L193" s="88"/>
      <c r="M193" s="88"/>
      <c r="N193" s="88"/>
      <c r="O193" s="88"/>
      <c r="P193" s="88"/>
      <c r="Q193" s="88"/>
    </row>
    <row r="194" spans="1:17" ht="15.75" customHeight="1">
      <c r="A194" s="88"/>
      <c r="B194" s="88"/>
      <c r="C194" s="88"/>
      <c r="D194" s="88"/>
      <c r="E194" s="88"/>
      <c r="F194" s="88"/>
      <c r="G194" s="88"/>
      <c r="H194" s="88"/>
      <c r="I194" s="88"/>
      <c r="J194" s="88"/>
      <c r="K194" s="88"/>
      <c r="L194" s="88"/>
      <c r="M194" s="88"/>
      <c r="N194" s="88"/>
      <c r="O194" s="88"/>
      <c r="P194" s="88"/>
      <c r="Q194" s="88"/>
    </row>
    <row r="195" spans="1:17" ht="15.75" customHeight="1">
      <c r="A195" s="88"/>
      <c r="B195" s="88"/>
      <c r="C195" s="88"/>
      <c r="D195" s="88"/>
      <c r="E195" s="88"/>
      <c r="F195" s="88"/>
      <c r="G195" s="88"/>
      <c r="H195" s="88"/>
      <c r="I195" s="88"/>
      <c r="J195" s="88"/>
      <c r="K195" s="88"/>
      <c r="L195" s="88"/>
      <c r="M195" s="88"/>
      <c r="N195" s="88"/>
      <c r="O195" s="88"/>
      <c r="P195" s="88"/>
      <c r="Q195" s="88"/>
    </row>
    <row r="196" spans="1:17" ht="15.75" customHeight="1">
      <c r="A196" s="88"/>
      <c r="B196" s="88"/>
      <c r="C196" s="88"/>
      <c r="D196" s="88"/>
      <c r="E196" s="88"/>
      <c r="F196" s="88"/>
      <c r="G196" s="88"/>
      <c r="H196" s="88"/>
      <c r="I196" s="88"/>
      <c r="J196" s="88"/>
      <c r="K196" s="88"/>
      <c r="L196" s="88"/>
      <c r="M196" s="88"/>
      <c r="N196" s="88"/>
      <c r="O196" s="88"/>
      <c r="P196" s="88"/>
      <c r="Q196" s="88"/>
    </row>
    <row r="197" spans="1:17" ht="15.75" customHeight="1">
      <c r="A197" s="88"/>
      <c r="B197" s="88"/>
      <c r="C197" s="88"/>
      <c r="D197" s="88"/>
      <c r="E197" s="88"/>
      <c r="F197" s="88"/>
      <c r="G197" s="88"/>
      <c r="H197" s="88"/>
      <c r="I197" s="88"/>
      <c r="J197" s="88"/>
      <c r="K197" s="88"/>
      <c r="L197" s="88"/>
      <c r="M197" s="88"/>
      <c r="N197" s="88"/>
      <c r="O197" s="88"/>
      <c r="P197" s="88"/>
      <c r="Q197" s="88"/>
    </row>
    <row r="198" spans="1:17" ht="15.75" customHeight="1">
      <c r="A198" s="88"/>
      <c r="B198" s="88"/>
      <c r="C198" s="88"/>
      <c r="D198" s="88"/>
      <c r="E198" s="88"/>
      <c r="F198" s="88"/>
      <c r="G198" s="88"/>
      <c r="H198" s="88"/>
      <c r="I198" s="88"/>
      <c r="J198" s="88"/>
      <c r="K198" s="88"/>
      <c r="L198" s="88"/>
      <c r="M198" s="88"/>
      <c r="N198" s="88"/>
      <c r="O198" s="88"/>
      <c r="P198" s="88"/>
      <c r="Q198" s="88"/>
    </row>
    <row r="199" spans="1:17" ht="15.75" customHeight="1">
      <c r="A199" s="88"/>
      <c r="B199" s="88"/>
      <c r="C199" s="88"/>
      <c r="D199" s="88"/>
      <c r="E199" s="88"/>
      <c r="F199" s="88"/>
      <c r="G199" s="88"/>
      <c r="H199" s="88"/>
      <c r="I199" s="88"/>
      <c r="J199" s="88"/>
      <c r="K199" s="88"/>
      <c r="L199" s="88"/>
      <c r="M199" s="88"/>
      <c r="N199" s="88"/>
      <c r="O199" s="88"/>
      <c r="P199" s="88"/>
      <c r="Q199" s="88"/>
    </row>
    <row r="200" spans="1:17" ht="15.75" customHeight="1">
      <c r="A200" s="88"/>
      <c r="B200" s="88"/>
      <c r="C200" s="88"/>
      <c r="D200" s="88"/>
      <c r="E200" s="88"/>
      <c r="F200" s="88"/>
      <c r="G200" s="88"/>
      <c r="H200" s="88"/>
      <c r="I200" s="88"/>
      <c r="J200" s="88"/>
      <c r="K200" s="88"/>
      <c r="L200" s="88"/>
      <c r="M200" s="88"/>
      <c r="N200" s="88"/>
      <c r="O200" s="88"/>
      <c r="P200" s="88"/>
      <c r="Q200" s="88"/>
    </row>
    <row r="201" spans="1:17" ht="15.75" customHeight="1">
      <c r="A201" s="88"/>
      <c r="B201" s="88"/>
      <c r="C201" s="88"/>
      <c r="D201" s="88"/>
      <c r="E201" s="88"/>
      <c r="F201" s="88"/>
      <c r="G201" s="88"/>
      <c r="H201" s="88"/>
      <c r="I201" s="88"/>
      <c r="J201" s="88"/>
      <c r="K201" s="88"/>
      <c r="L201" s="88"/>
      <c r="M201" s="88"/>
      <c r="N201" s="88"/>
      <c r="O201" s="88"/>
      <c r="P201" s="88"/>
      <c r="Q201" s="88"/>
    </row>
    <row r="202" spans="1:17" ht="15.75" customHeight="1">
      <c r="A202" s="88"/>
      <c r="B202" s="88"/>
      <c r="C202" s="88"/>
      <c r="D202" s="88"/>
      <c r="E202" s="88"/>
      <c r="F202" s="88"/>
      <c r="G202" s="88"/>
      <c r="H202" s="88"/>
      <c r="I202" s="88"/>
      <c r="J202" s="88"/>
      <c r="K202" s="88"/>
      <c r="L202" s="88"/>
      <c r="M202" s="88"/>
      <c r="N202" s="88"/>
      <c r="O202" s="88"/>
      <c r="P202" s="88"/>
      <c r="Q202" s="88"/>
    </row>
    <row r="203" spans="1:17" ht="15.75" customHeight="1">
      <c r="A203" s="88"/>
      <c r="B203" s="88"/>
      <c r="C203" s="88"/>
      <c r="D203" s="88"/>
      <c r="E203" s="88"/>
      <c r="F203" s="88"/>
      <c r="G203" s="88"/>
      <c r="H203" s="88"/>
      <c r="I203" s="88"/>
      <c r="J203" s="88"/>
      <c r="K203" s="88"/>
      <c r="L203" s="88"/>
      <c r="M203" s="88"/>
      <c r="N203" s="88"/>
      <c r="O203" s="88"/>
      <c r="P203" s="88"/>
      <c r="Q203" s="88"/>
    </row>
    <row r="204" spans="1:17" ht="15.75" customHeight="1">
      <c r="A204" s="88"/>
      <c r="B204" s="88"/>
      <c r="C204" s="88"/>
      <c r="D204" s="88"/>
      <c r="E204" s="88"/>
      <c r="F204" s="88"/>
      <c r="G204" s="88"/>
      <c r="H204" s="88"/>
      <c r="I204" s="88"/>
      <c r="J204" s="88"/>
      <c r="K204" s="88"/>
      <c r="L204" s="88"/>
      <c r="M204" s="88"/>
      <c r="N204" s="88"/>
      <c r="O204" s="88"/>
      <c r="P204" s="88"/>
      <c r="Q204" s="88"/>
    </row>
    <row r="205" spans="1:17" ht="15.75" customHeight="1">
      <c r="A205" s="88"/>
      <c r="B205" s="88"/>
      <c r="C205" s="88"/>
      <c r="D205" s="88"/>
      <c r="E205" s="88"/>
      <c r="F205" s="88"/>
      <c r="G205" s="88"/>
      <c r="H205" s="88"/>
      <c r="I205" s="88"/>
      <c r="J205" s="88"/>
      <c r="K205" s="88"/>
      <c r="L205" s="88"/>
      <c r="M205" s="88"/>
      <c r="N205" s="88"/>
      <c r="O205" s="88"/>
      <c r="P205" s="88"/>
      <c r="Q205" s="88"/>
    </row>
    <row r="206" spans="1:17" ht="15.75" customHeight="1">
      <c r="A206" s="88"/>
      <c r="B206" s="88"/>
      <c r="C206" s="88"/>
      <c r="D206" s="88"/>
      <c r="E206" s="88"/>
      <c r="F206" s="88"/>
      <c r="G206" s="88"/>
      <c r="H206" s="88"/>
      <c r="I206" s="88"/>
      <c r="J206" s="88"/>
      <c r="K206" s="88"/>
      <c r="L206" s="88"/>
      <c r="M206" s="88"/>
      <c r="N206" s="88"/>
      <c r="O206" s="88"/>
      <c r="P206" s="88"/>
      <c r="Q206" s="88"/>
    </row>
    <row r="207" spans="1:17" ht="15.75" customHeight="1">
      <c r="A207" s="88"/>
      <c r="B207" s="88"/>
      <c r="C207" s="88"/>
      <c r="D207" s="88"/>
      <c r="E207" s="88"/>
      <c r="F207" s="88"/>
      <c r="G207" s="88"/>
      <c r="H207" s="88"/>
      <c r="I207" s="88"/>
      <c r="J207" s="88"/>
      <c r="K207" s="88"/>
      <c r="L207" s="88"/>
      <c r="M207" s="88"/>
      <c r="N207" s="88"/>
      <c r="O207" s="88"/>
      <c r="P207" s="88"/>
      <c r="Q207" s="88"/>
    </row>
    <row r="208" spans="1:17" ht="15.75" customHeight="1">
      <c r="A208" s="88"/>
      <c r="B208" s="88"/>
      <c r="C208" s="88"/>
      <c r="D208" s="88"/>
      <c r="E208" s="88"/>
      <c r="F208" s="88"/>
      <c r="G208" s="88"/>
      <c r="H208" s="88"/>
      <c r="I208" s="88"/>
      <c r="J208" s="88"/>
      <c r="K208" s="88"/>
      <c r="L208" s="88"/>
      <c r="M208" s="88"/>
      <c r="N208" s="88"/>
      <c r="O208" s="88"/>
      <c r="P208" s="88"/>
      <c r="Q208" s="88"/>
    </row>
    <row r="209" spans="1:17" ht="15.75" customHeight="1">
      <c r="A209" s="88"/>
      <c r="B209" s="88"/>
      <c r="C209" s="88"/>
      <c r="D209" s="88"/>
      <c r="E209" s="88"/>
      <c r="F209" s="88"/>
      <c r="G209" s="88"/>
      <c r="H209" s="88"/>
      <c r="I209" s="88"/>
      <c r="J209" s="88"/>
      <c r="K209" s="88"/>
      <c r="L209" s="88"/>
      <c r="M209" s="88"/>
      <c r="N209" s="88"/>
      <c r="O209" s="88"/>
      <c r="P209" s="88"/>
      <c r="Q209" s="88"/>
    </row>
    <row r="210" spans="1:17" ht="15.75" customHeight="1">
      <c r="A210" s="88"/>
      <c r="B210" s="88"/>
      <c r="C210" s="88"/>
      <c r="D210" s="88"/>
      <c r="E210" s="88"/>
      <c r="F210" s="88"/>
      <c r="G210" s="88"/>
      <c r="H210" s="88"/>
      <c r="I210" s="88"/>
      <c r="J210" s="88"/>
      <c r="K210" s="88"/>
      <c r="L210" s="88"/>
      <c r="M210" s="88"/>
      <c r="N210" s="88"/>
      <c r="O210" s="88"/>
      <c r="P210" s="88"/>
      <c r="Q210" s="88"/>
    </row>
    <row r="211" spans="1:17" ht="15.75" customHeight="1">
      <c r="A211" s="88"/>
      <c r="B211" s="88"/>
      <c r="C211" s="88"/>
      <c r="D211" s="88"/>
      <c r="E211" s="88"/>
      <c r="F211" s="88"/>
      <c r="G211" s="88"/>
      <c r="H211" s="88"/>
      <c r="I211" s="88"/>
      <c r="J211" s="88"/>
      <c r="K211" s="88"/>
      <c r="L211" s="88"/>
      <c r="M211" s="88"/>
      <c r="N211" s="88"/>
      <c r="O211" s="88"/>
      <c r="P211" s="88"/>
      <c r="Q211" s="88"/>
    </row>
    <row r="212" spans="1:17" ht="15.75" customHeight="1">
      <c r="A212" s="88"/>
      <c r="B212" s="88"/>
      <c r="C212" s="88"/>
      <c r="D212" s="88"/>
      <c r="E212" s="88"/>
      <c r="F212" s="88"/>
      <c r="G212" s="88"/>
      <c r="H212" s="88"/>
      <c r="I212" s="88"/>
      <c r="J212" s="88"/>
      <c r="K212" s="88"/>
      <c r="L212" s="88"/>
      <c r="M212" s="88"/>
      <c r="N212" s="88"/>
      <c r="O212" s="88"/>
      <c r="P212" s="88"/>
      <c r="Q212" s="88"/>
    </row>
    <row r="213" spans="1:17" ht="15.75" customHeight="1">
      <c r="A213" s="88"/>
      <c r="B213" s="88"/>
      <c r="C213" s="88"/>
      <c r="D213" s="88"/>
      <c r="E213" s="88"/>
      <c r="F213" s="88"/>
      <c r="G213" s="88"/>
      <c r="H213" s="88"/>
      <c r="I213" s="88"/>
      <c r="J213" s="88"/>
      <c r="K213" s="88"/>
      <c r="L213" s="88"/>
      <c r="M213" s="88"/>
      <c r="N213" s="88"/>
      <c r="O213" s="88"/>
      <c r="P213" s="88"/>
      <c r="Q213" s="88"/>
    </row>
    <row r="214" spans="1:17" ht="15.75" customHeight="1">
      <c r="A214" s="88"/>
      <c r="B214" s="88"/>
      <c r="C214" s="88"/>
      <c r="D214" s="88"/>
      <c r="E214" s="88"/>
      <c r="F214" s="88"/>
      <c r="G214" s="88"/>
      <c r="H214" s="88"/>
      <c r="I214" s="88"/>
      <c r="J214" s="88"/>
      <c r="K214" s="88"/>
      <c r="L214" s="88"/>
      <c r="M214" s="88"/>
      <c r="N214" s="88"/>
      <c r="O214" s="88"/>
      <c r="P214" s="88"/>
      <c r="Q214" s="88"/>
    </row>
    <row r="215" spans="1:17" ht="15.75" customHeight="1">
      <c r="A215" s="88"/>
      <c r="B215" s="88"/>
      <c r="C215" s="88"/>
      <c r="D215" s="88"/>
      <c r="E215" s="88"/>
      <c r="F215" s="88"/>
      <c r="G215" s="88"/>
      <c r="H215" s="88"/>
      <c r="I215" s="88"/>
      <c r="J215" s="88"/>
      <c r="K215" s="88"/>
      <c r="L215" s="88"/>
      <c r="M215" s="88"/>
      <c r="N215" s="88"/>
      <c r="O215" s="88"/>
      <c r="P215" s="88"/>
      <c r="Q215" s="88"/>
    </row>
    <row r="216" spans="1:17" ht="15.75" customHeight="1">
      <c r="A216" s="88"/>
      <c r="B216" s="88"/>
      <c r="C216" s="88"/>
      <c r="D216" s="88"/>
      <c r="E216" s="88"/>
      <c r="F216" s="88"/>
      <c r="G216" s="88"/>
      <c r="H216" s="88"/>
      <c r="I216" s="88"/>
      <c r="J216" s="88"/>
      <c r="K216" s="88"/>
      <c r="L216" s="88"/>
      <c r="M216" s="88"/>
      <c r="N216" s="88"/>
      <c r="O216" s="88"/>
      <c r="P216" s="88"/>
      <c r="Q216" s="88"/>
    </row>
    <row r="217" spans="1:17" ht="15.75" customHeight="1">
      <c r="A217" s="88"/>
      <c r="B217" s="88"/>
      <c r="C217" s="88"/>
      <c r="D217" s="88"/>
      <c r="E217" s="88"/>
      <c r="F217" s="88"/>
      <c r="G217" s="88"/>
      <c r="H217" s="88"/>
      <c r="I217" s="88"/>
      <c r="J217" s="88"/>
      <c r="K217" s="88"/>
      <c r="L217" s="88"/>
      <c r="M217" s="88"/>
      <c r="N217" s="88"/>
      <c r="O217" s="88"/>
      <c r="P217" s="88"/>
      <c r="Q217" s="88"/>
    </row>
    <row r="218" spans="1:17" ht="15.75" customHeight="1">
      <c r="A218" s="88"/>
      <c r="B218" s="88"/>
      <c r="C218" s="88"/>
      <c r="D218" s="88"/>
      <c r="E218" s="88"/>
      <c r="F218" s="88"/>
      <c r="G218" s="88"/>
      <c r="H218" s="88"/>
      <c r="I218" s="88"/>
      <c r="J218" s="88"/>
      <c r="K218" s="88"/>
      <c r="L218" s="88"/>
      <c r="M218" s="88"/>
      <c r="N218" s="88"/>
      <c r="O218" s="88"/>
      <c r="P218" s="88"/>
      <c r="Q218" s="88"/>
    </row>
    <row r="219" spans="1:17" ht="15.75" customHeight="1">
      <c r="A219" s="88"/>
      <c r="B219" s="88"/>
      <c r="C219" s="88"/>
      <c r="D219" s="88"/>
      <c r="E219" s="88"/>
      <c r="F219" s="88"/>
      <c r="G219" s="88"/>
      <c r="H219" s="88"/>
      <c r="I219" s="88"/>
      <c r="J219" s="88"/>
      <c r="K219" s="88"/>
      <c r="L219" s="88"/>
      <c r="M219" s="88"/>
      <c r="N219" s="88"/>
      <c r="O219" s="88"/>
      <c r="P219" s="88"/>
      <c r="Q219" s="88"/>
    </row>
    <row r="220" spans="1:17" ht="15.75" customHeight="1">
      <c r="A220" s="88"/>
      <c r="B220" s="88"/>
      <c r="C220" s="88"/>
      <c r="D220" s="88"/>
      <c r="E220" s="88"/>
      <c r="F220" s="88"/>
      <c r="G220" s="88"/>
      <c r="H220" s="88"/>
      <c r="I220" s="88"/>
      <c r="J220" s="88"/>
      <c r="K220" s="88"/>
      <c r="L220" s="88"/>
      <c r="M220" s="88"/>
      <c r="N220" s="88"/>
      <c r="O220" s="88"/>
      <c r="P220" s="88"/>
      <c r="Q220" s="88"/>
    </row>
    <row r="221" spans="1:17" ht="15.75" customHeight="1">
      <c r="A221" s="88"/>
      <c r="B221" s="88"/>
      <c r="C221" s="88"/>
      <c r="D221" s="88"/>
      <c r="E221" s="88"/>
      <c r="F221" s="88"/>
      <c r="G221" s="88"/>
      <c r="H221" s="88"/>
      <c r="I221" s="88"/>
      <c r="J221" s="88"/>
      <c r="K221" s="88"/>
      <c r="L221" s="88"/>
      <c r="M221" s="88"/>
      <c r="N221" s="88"/>
      <c r="O221" s="88"/>
      <c r="P221" s="88"/>
      <c r="Q221" s="88"/>
    </row>
    <row r="222" spans="1:17" ht="15.75" customHeight="1">
      <c r="A222" s="88"/>
      <c r="B222" s="88"/>
      <c r="C222" s="88"/>
      <c r="D222" s="88"/>
      <c r="E222" s="88"/>
      <c r="F222" s="88"/>
      <c r="G222" s="88"/>
      <c r="H222" s="88"/>
      <c r="I222" s="88"/>
      <c r="J222" s="88"/>
      <c r="K222" s="88"/>
      <c r="L222" s="88"/>
      <c r="M222" s="88"/>
      <c r="N222" s="88"/>
      <c r="O222" s="88"/>
      <c r="P222" s="88"/>
      <c r="Q222" s="88"/>
    </row>
    <row r="223" spans="1:17" ht="15.75" customHeight="1">
      <c r="A223" s="88"/>
      <c r="B223" s="88"/>
      <c r="C223" s="88"/>
      <c r="D223" s="88"/>
      <c r="E223" s="88"/>
      <c r="F223" s="88"/>
      <c r="G223" s="88"/>
      <c r="H223" s="88"/>
      <c r="I223" s="88"/>
      <c r="J223" s="88"/>
      <c r="K223" s="88"/>
      <c r="L223" s="88"/>
      <c r="M223" s="88"/>
      <c r="N223" s="88"/>
      <c r="O223" s="88"/>
      <c r="P223" s="88"/>
      <c r="Q223" s="88"/>
    </row>
    <row r="224" spans="1:17" ht="15.75" customHeight="1">
      <c r="A224" s="88"/>
      <c r="B224" s="88"/>
      <c r="C224" s="88"/>
      <c r="D224" s="88"/>
      <c r="E224" s="88"/>
      <c r="F224" s="88"/>
      <c r="G224" s="88"/>
      <c r="H224" s="88"/>
      <c r="I224" s="88"/>
      <c r="J224" s="88"/>
      <c r="K224" s="88"/>
      <c r="L224" s="88"/>
      <c r="M224" s="88"/>
      <c r="N224" s="88"/>
      <c r="O224" s="88"/>
      <c r="P224" s="88"/>
      <c r="Q224" s="88"/>
    </row>
    <row r="225" spans="1:17" ht="15.75" customHeight="1">
      <c r="A225" s="88"/>
      <c r="B225" s="88"/>
      <c r="C225" s="88"/>
      <c r="D225" s="88"/>
      <c r="E225" s="88"/>
      <c r="F225" s="88"/>
      <c r="G225" s="88"/>
      <c r="H225" s="88"/>
      <c r="I225" s="88"/>
      <c r="J225" s="88"/>
      <c r="K225" s="88"/>
      <c r="L225" s="88"/>
      <c r="M225" s="88"/>
      <c r="N225" s="88"/>
      <c r="O225" s="88"/>
      <c r="P225" s="88"/>
      <c r="Q225" s="88"/>
    </row>
    <row r="226" spans="1:17" ht="15.75" customHeight="1">
      <c r="A226" s="88"/>
      <c r="B226" s="88"/>
      <c r="C226" s="88"/>
      <c r="D226" s="88"/>
      <c r="E226" s="88"/>
      <c r="F226" s="88"/>
      <c r="G226" s="88"/>
      <c r="H226" s="88"/>
      <c r="I226" s="88"/>
      <c r="J226" s="88"/>
      <c r="K226" s="88"/>
      <c r="L226" s="88"/>
      <c r="M226" s="88"/>
      <c r="N226" s="88"/>
      <c r="O226" s="88"/>
      <c r="P226" s="88"/>
      <c r="Q226" s="88"/>
    </row>
    <row r="227" spans="1:17" ht="15.75" customHeight="1">
      <c r="A227" s="88"/>
      <c r="B227" s="88"/>
      <c r="C227" s="88"/>
      <c r="D227" s="88"/>
      <c r="E227" s="88"/>
      <c r="F227" s="88"/>
      <c r="G227" s="88"/>
      <c r="H227" s="88"/>
      <c r="I227" s="88"/>
      <c r="J227" s="88"/>
      <c r="K227" s="88"/>
      <c r="L227" s="88"/>
      <c r="M227" s="88"/>
      <c r="N227" s="88"/>
      <c r="O227" s="88"/>
      <c r="P227" s="88"/>
      <c r="Q227" s="88"/>
    </row>
    <row r="228" spans="1:17" ht="15.75" customHeight="1">
      <c r="A228" s="88"/>
      <c r="B228" s="88"/>
      <c r="C228" s="88"/>
      <c r="D228" s="88"/>
      <c r="E228" s="88"/>
      <c r="F228" s="88"/>
      <c r="G228" s="88"/>
      <c r="H228" s="88"/>
      <c r="I228" s="88"/>
      <c r="J228" s="88"/>
      <c r="K228" s="88"/>
      <c r="L228" s="88"/>
      <c r="M228" s="88"/>
      <c r="N228" s="88"/>
      <c r="O228" s="88"/>
      <c r="P228" s="88"/>
      <c r="Q228" s="88"/>
    </row>
    <row r="229" spans="1:17" ht="15.75" customHeight="1">
      <c r="A229" s="88"/>
      <c r="B229" s="88"/>
      <c r="C229" s="88"/>
      <c r="D229" s="88"/>
      <c r="E229" s="88"/>
      <c r="F229" s="88"/>
      <c r="G229" s="88"/>
      <c r="H229" s="88"/>
      <c r="I229" s="88"/>
      <c r="J229" s="88"/>
      <c r="K229" s="88"/>
      <c r="L229" s="88"/>
      <c r="M229" s="88"/>
      <c r="N229" s="88"/>
      <c r="O229" s="88"/>
      <c r="P229" s="88"/>
      <c r="Q229" s="88"/>
    </row>
    <row r="230" spans="1:17" ht="15.75" customHeight="1">
      <c r="A230" s="88"/>
      <c r="B230" s="88"/>
      <c r="C230" s="88"/>
      <c r="D230" s="88"/>
      <c r="E230" s="88"/>
      <c r="F230" s="88"/>
      <c r="G230" s="88"/>
      <c r="H230" s="88"/>
      <c r="I230" s="88"/>
      <c r="J230" s="88"/>
      <c r="K230" s="88"/>
      <c r="L230" s="88"/>
      <c r="M230" s="88"/>
      <c r="N230" s="88"/>
      <c r="O230" s="88"/>
      <c r="P230" s="88"/>
      <c r="Q230" s="88"/>
    </row>
    <row r="231" spans="1:17" ht="15.75" customHeight="1">
      <c r="A231" s="88"/>
      <c r="B231" s="88"/>
      <c r="C231" s="88"/>
      <c r="D231" s="88"/>
      <c r="E231" s="88"/>
      <c r="F231" s="88"/>
      <c r="G231" s="88"/>
      <c r="H231" s="88"/>
      <c r="I231" s="88"/>
      <c r="J231" s="88"/>
      <c r="K231" s="88"/>
      <c r="L231" s="88"/>
      <c r="M231" s="88"/>
      <c r="N231" s="88"/>
      <c r="O231" s="88"/>
      <c r="P231" s="88"/>
      <c r="Q231" s="88"/>
    </row>
    <row r="232" spans="1:17" ht="15.75" customHeight="1">
      <c r="A232" s="88"/>
      <c r="B232" s="88"/>
      <c r="C232" s="88"/>
      <c r="D232" s="88"/>
      <c r="E232" s="88"/>
      <c r="F232" s="88"/>
      <c r="G232" s="88"/>
      <c r="H232" s="88"/>
      <c r="I232" s="88"/>
      <c r="J232" s="88"/>
      <c r="K232" s="88"/>
      <c r="L232" s="88"/>
      <c r="M232" s="88"/>
      <c r="N232" s="88"/>
      <c r="O232" s="88"/>
      <c r="P232" s="88"/>
      <c r="Q232" s="88"/>
    </row>
    <row r="233" spans="1:17" ht="15.75" customHeight="1">
      <c r="A233" s="88"/>
      <c r="B233" s="88"/>
      <c r="C233" s="88"/>
      <c r="D233" s="88"/>
      <c r="E233" s="88"/>
      <c r="F233" s="88"/>
      <c r="G233" s="88"/>
      <c r="H233" s="88"/>
      <c r="I233" s="88"/>
      <c r="J233" s="88"/>
      <c r="K233" s="88"/>
      <c r="L233" s="88"/>
      <c r="M233" s="88"/>
      <c r="N233" s="88"/>
      <c r="O233" s="88"/>
      <c r="P233" s="88"/>
      <c r="Q233" s="88"/>
    </row>
    <row r="234" spans="1:17" ht="15.75" customHeight="1">
      <c r="A234" s="88"/>
      <c r="B234" s="88"/>
      <c r="C234" s="88"/>
      <c r="D234" s="88"/>
      <c r="E234" s="88"/>
      <c r="F234" s="88"/>
      <c r="G234" s="88"/>
      <c r="H234" s="88"/>
      <c r="I234" s="88"/>
      <c r="J234" s="88"/>
      <c r="K234" s="88"/>
      <c r="L234" s="88"/>
      <c r="M234" s="88"/>
      <c r="N234" s="88"/>
      <c r="O234" s="88"/>
      <c r="P234" s="88"/>
      <c r="Q234" s="88"/>
    </row>
    <row r="235" spans="1:17" ht="15.75" customHeight="1">
      <c r="A235" s="88"/>
      <c r="B235" s="88"/>
      <c r="C235" s="88"/>
      <c r="D235" s="88"/>
      <c r="E235" s="88"/>
      <c r="F235" s="88"/>
      <c r="G235" s="88"/>
      <c r="H235" s="88"/>
      <c r="I235" s="88"/>
      <c r="J235" s="88"/>
      <c r="K235" s="88"/>
      <c r="L235" s="88"/>
      <c r="M235" s="88"/>
      <c r="N235" s="88"/>
      <c r="O235" s="88"/>
      <c r="P235" s="88"/>
      <c r="Q235" s="88"/>
    </row>
    <row r="236" spans="1:17" ht="15.75" customHeight="1">
      <c r="A236" s="88"/>
      <c r="B236" s="88"/>
      <c r="C236" s="88"/>
      <c r="D236" s="88"/>
      <c r="E236" s="88"/>
      <c r="F236" s="88"/>
      <c r="G236" s="88"/>
      <c r="H236" s="88"/>
      <c r="I236" s="88"/>
      <c r="J236" s="88"/>
      <c r="K236" s="88"/>
      <c r="L236" s="88"/>
      <c r="M236" s="88"/>
      <c r="N236" s="88"/>
      <c r="O236" s="88"/>
      <c r="P236" s="88"/>
      <c r="Q236" s="88"/>
    </row>
    <row r="237" spans="1:17" ht="15.75" customHeight="1">
      <c r="A237" s="88"/>
      <c r="B237" s="88"/>
      <c r="C237" s="88"/>
      <c r="D237" s="88"/>
      <c r="E237" s="88"/>
      <c r="F237" s="88"/>
      <c r="G237" s="88"/>
      <c r="H237" s="88"/>
      <c r="I237" s="88"/>
      <c r="J237" s="88"/>
      <c r="K237" s="88"/>
      <c r="L237" s="88"/>
      <c r="M237" s="88"/>
      <c r="N237" s="88"/>
      <c r="O237" s="88"/>
      <c r="P237" s="88"/>
      <c r="Q237" s="88"/>
    </row>
    <row r="238" spans="1:17" ht="15.75" customHeight="1">
      <c r="A238" s="88"/>
      <c r="B238" s="88"/>
      <c r="C238" s="88"/>
      <c r="D238" s="88"/>
      <c r="E238" s="88"/>
      <c r="F238" s="88"/>
      <c r="G238" s="88"/>
      <c r="H238" s="88"/>
      <c r="I238" s="88"/>
      <c r="J238" s="88"/>
      <c r="K238" s="88"/>
      <c r="L238" s="88"/>
      <c r="M238" s="88"/>
      <c r="N238" s="88"/>
      <c r="O238" s="88"/>
      <c r="P238" s="88"/>
      <c r="Q238" s="88"/>
    </row>
    <row r="239" spans="1:17" ht="15.75" customHeight="1">
      <c r="A239" s="88"/>
      <c r="B239" s="88"/>
      <c r="C239" s="88"/>
      <c r="D239" s="88"/>
      <c r="E239" s="88"/>
      <c r="F239" s="88"/>
      <c r="G239" s="88"/>
      <c r="H239" s="88"/>
      <c r="I239" s="88"/>
      <c r="J239" s="88"/>
      <c r="K239" s="88"/>
      <c r="L239" s="88"/>
      <c r="M239" s="88"/>
      <c r="N239" s="88"/>
      <c r="O239" s="88"/>
      <c r="P239" s="88"/>
      <c r="Q239" s="88"/>
    </row>
    <row r="240" spans="1:17" ht="15.75" customHeight="1">
      <c r="A240" s="88"/>
      <c r="B240" s="88"/>
      <c r="C240" s="88"/>
      <c r="D240" s="88"/>
      <c r="E240" s="88"/>
      <c r="F240" s="88"/>
      <c r="G240" s="88"/>
      <c r="H240" s="88"/>
      <c r="I240" s="88"/>
      <c r="J240" s="88"/>
      <c r="K240" s="88"/>
      <c r="L240" s="88"/>
      <c r="M240" s="88"/>
      <c r="N240" s="88"/>
      <c r="O240" s="88"/>
      <c r="P240" s="88"/>
      <c r="Q240" s="88"/>
    </row>
    <row r="241" spans="1:17" ht="15.75" customHeight="1">
      <c r="A241" s="88"/>
      <c r="B241" s="88"/>
      <c r="C241" s="88"/>
      <c r="D241" s="88"/>
      <c r="E241" s="88"/>
      <c r="F241" s="88"/>
      <c r="G241" s="88"/>
      <c r="H241" s="88"/>
      <c r="I241" s="88"/>
      <c r="J241" s="88"/>
      <c r="K241" s="88"/>
      <c r="L241" s="88"/>
      <c r="M241" s="88"/>
      <c r="N241" s="88"/>
      <c r="O241" s="88"/>
      <c r="P241" s="88"/>
      <c r="Q241" s="88"/>
    </row>
    <row r="242" spans="1:17" ht="15.75" customHeight="1">
      <c r="A242" s="88"/>
      <c r="B242" s="88"/>
      <c r="C242" s="88"/>
      <c r="D242" s="88"/>
      <c r="E242" s="88"/>
      <c r="F242" s="88"/>
      <c r="G242" s="88"/>
      <c r="H242" s="88"/>
      <c r="I242" s="88"/>
      <c r="J242" s="88"/>
      <c r="K242" s="88"/>
      <c r="L242" s="88"/>
      <c r="M242" s="88"/>
      <c r="N242" s="88"/>
      <c r="O242" s="88"/>
      <c r="P242" s="88"/>
      <c r="Q242" s="88"/>
    </row>
    <row r="243" spans="1:17" ht="15.75" customHeight="1">
      <c r="A243" s="88"/>
      <c r="B243" s="88"/>
      <c r="C243" s="88"/>
      <c r="D243" s="88"/>
      <c r="E243" s="88"/>
      <c r="F243" s="88"/>
      <c r="G243" s="88"/>
      <c r="H243" s="88"/>
      <c r="I243" s="88"/>
      <c r="J243" s="88"/>
      <c r="K243" s="88"/>
      <c r="L243" s="88"/>
      <c r="M243" s="88"/>
      <c r="N243" s="88"/>
      <c r="O243" s="88"/>
      <c r="P243" s="88"/>
      <c r="Q243" s="88"/>
    </row>
    <row r="244" spans="1:17" ht="15.75" customHeight="1">
      <c r="A244" s="88"/>
      <c r="B244" s="88"/>
      <c r="C244" s="88"/>
      <c r="D244" s="88"/>
      <c r="E244" s="88"/>
      <c r="F244" s="88"/>
      <c r="G244" s="88"/>
      <c r="H244" s="88"/>
      <c r="I244" s="88"/>
      <c r="J244" s="88"/>
      <c r="K244" s="88"/>
      <c r="L244" s="88"/>
      <c r="M244" s="88"/>
      <c r="N244" s="88"/>
      <c r="O244" s="88"/>
      <c r="P244" s="88"/>
      <c r="Q244" s="88"/>
    </row>
    <row r="245" spans="1:17" ht="15.75" customHeight="1">
      <c r="A245" s="88"/>
      <c r="B245" s="88"/>
      <c r="C245" s="88"/>
      <c r="D245" s="88"/>
      <c r="E245" s="88"/>
      <c r="F245" s="88"/>
      <c r="G245" s="88"/>
      <c r="H245" s="88"/>
      <c r="I245" s="88"/>
      <c r="J245" s="88"/>
      <c r="K245" s="88"/>
      <c r="L245" s="88"/>
      <c r="M245" s="88"/>
      <c r="N245" s="88"/>
      <c r="O245" s="88"/>
      <c r="P245" s="88"/>
      <c r="Q245" s="88"/>
    </row>
    <row r="246" spans="1:17" ht="15.75" customHeight="1">
      <c r="A246" s="88"/>
      <c r="B246" s="88"/>
      <c r="C246" s="88"/>
      <c r="D246" s="88"/>
      <c r="E246" s="88"/>
      <c r="F246" s="88"/>
      <c r="G246" s="88"/>
      <c r="H246" s="88"/>
      <c r="I246" s="88"/>
      <c r="J246" s="88"/>
      <c r="K246" s="88"/>
      <c r="L246" s="88"/>
      <c r="M246" s="88"/>
      <c r="N246" s="88"/>
      <c r="O246" s="88"/>
      <c r="P246" s="88"/>
      <c r="Q246" s="88"/>
    </row>
    <row r="247" spans="1:17" ht="15.75" customHeight="1">
      <c r="A247" s="88"/>
      <c r="B247" s="88"/>
      <c r="C247" s="88"/>
      <c r="D247" s="88"/>
      <c r="E247" s="88"/>
      <c r="F247" s="88"/>
      <c r="G247" s="88"/>
      <c r="H247" s="88"/>
      <c r="I247" s="88"/>
      <c r="J247" s="88"/>
      <c r="K247" s="88"/>
      <c r="L247" s="88"/>
      <c r="M247" s="88"/>
      <c r="N247" s="88"/>
      <c r="O247" s="88"/>
      <c r="P247" s="88"/>
      <c r="Q247" s="88"/>
    </row>
    <row r="248" spans="1:17" ht="15.75" customHeight="1">
      <c r="A248" s="88"/>
      <c r="B248" s="88"/>
      <c r="C248" s="88"/>
      <c r="D248" s="88"/>
      <c r="E248" s="88"/>
      <c r="F248" s="88"/>
      <c r="G248" s="88"/>
      <c r="H248" s="88"/>
      <c r="I248" s="88"/>
      <c r="J248" s="88"/>
      <c r="K248" s="88"/>
      <c r="L248" s="88"/>
      <c r="M248" s="88"/>
      <c r="N248" s="88"/>
      <c r="O248" s="88"/>
      <c r="P248" s="88"/>
      <c r="Q248" s="88"/>
    </row>
    <row r="249" spans="1:17" ht="15.75" customHeight="1">
      <c r="A249" s="88"/>
      <c r="B249" s="88"/>
      <c r="C249" s="88"/>
      <c r="D249" s="88"/>
      <c r="E249" s="88"/>
      <c r="F249" s="88"/>
      <c r="G249" s="88"/>
      <c r="H249" s="88"/>
      <c r="I249" s="88"/>
      <c r="J249" s="88"/>
      <c r="K249" s="88"/>
      <c r="L249" s="88"/>
      <c r="M249" s="88"/>
      <c r="N249" s="88"/>
      <c r="O249" s="88"/>
      <c r="P249" s="88"/>
      <c r="Q249" s="88"/>
    </row>
    <row r="250" spans="1:17" ht="15.75" customHeight="1">
      <c r="A250" s="88"/>
      <c r="B250" s="88"/>
      <c r="C250" s="88"/>
      <c r="D250" s="88"/>
      <c r="E250" s="88"/>
      <c r="F250" s="88"/>
      <c r="G250" s="88"/>
      <c r="H250" s="88"/>
      <c r="I250" s="88"/>
      <c r="J250" s="88"/>
      <c r="K250" s="88"/>
      <c r="L250" s="88"/>
      <c r="M250" s="88"/>
      <c r="N250" s="88"/>
      <c r="O250" s="88"/>
      <c r="P250" s="88"/>
      <c r="Q250" s="88"/>
    </row>
    <row r="251" spans="1:17" ht="15.75" customHeight="1">
      <c r="A251" s="88"/>
      <c r="B251" s="88"/>
      <c r="C251" s="88"/>
      <c r="D251" s="88"/>
      <c r="E251" s="88"/>
      <c r="F251" s="88"/>
      <c r="G251" s="88"/>
      <c r="H251" s="88"/>
      <c r="I251" s="88"/>
      <c r="J251" s="88"/>
      <c r="K251" s="88"/>
      <c r="L251" s="88"/>
      <c r="M251" s="88"/>
      <c r="N251" s="88"/>
      <c r="O251" s="88"/>
      <c r="P251" s="88"/>
      <c r="Q251" s="88"/>
    </row>
    <row r="252" spans="1:17" ht="15.75" customHeight="1">
      <c r="A252" s="88"/>
      <c r="B252" s="88"/>
      <c r="C252" s="88"/>
      <c r="D252" s="88"/>
      <c r="E252" s="88"/>
      <c r="F252" s="88"/>
      <c r="G252" s="88"/>
      <c r="H252" s="88"/>
      <c r="I252" s="88"/>
      <c r="J252" s="88"/>
      <c r="K252" s="88"/>
      <c r="L252" s="88"/>
      <c r="M252" s="88"/>
      <c r="N252" s="88"/>
      <c r="O252" s="88"/>
      <c r="P252" s="88"/>
      <c r="Q252" s="88"/>
    </row>
    <row r="253" spans="1:17" ht="15.75" customHeight="1">
      <c r="A253" s="88"/>
      <c r="B253" s="88"/>
      <c r="C253" s="88"/>
      <c r="D253" s="88"/>
      <c r="E253" s="88"/>
      <c r="F253" s="88"/>
      <c r="G253" s="88"/>
      <c r="H253" s="88"/>
      <c r="I253" s="88"/>
      <c r="J253" s="88"/>
      <c r="K253" s="88"/>
      <c r="L253" s="88"/>
      <c r="M253" s="88"/>
      <c r="N253" s="88"/>
      <c r="O253" s="88"/>
      <c r="P253" s="88"/>
      <c r="Q253" s="88"/>
    </row>
    <row r="254" spans="1:17" ht="15.75" customHeight="1">
      <c r="A254" s="88"/>
      <c r="B254" s="88"/>
      <c r="C254" s="88"/>
      <c r="D254" s="88"/>
      <c r="E254" s="88"/>
      <c r="F254" s="88"/>
      <c r="G254" s="88"/>
      <c r="H254" s="88"/>
      <c r="I254" s="88"/>
      <c r="J254" s="88"/>
      <c r="K254" s="88"/>
      <c r="L254" s="88"/>
      <c r="M254" s="88"/>
      <c r="N254" s="88"/>
      <c r="O254" s="88"/>
      <c r="P254" s="88"/>
      <c r="Q254" s="88"/>
    </row>
    <row r="255" spans="1:17" ht="15.75" customHeight="1">
      <c r="A255" s="88"/>
      <c r="B255" s="88"/>
      <c r="C255" s="88"/>
      <c r="D255" s="88"/>
      <c r="E255" s="88"/>
      <c r="F255" s="88"/>
      <c r="G255" s="88"/>
      <c r="H255" s="88"/>
      <c r="I255" s="88"/>
      <c r="J255" s="88"/>
      <c r="K255" s="88"/>
      <c r="L255" s="88"/>
      <c r="M255" s="88"/>
      <c r="N255" s="88"/>
      <c r="O255" s="88"/>
      <c r="P255" s="88"/>
      <c r="Q255" s="88"/>
    </row>
    <row r="256" spans="1:17" ht="15.75" customHeight="1">
      <c r="A256" s="88"/>
      <c r="B256" s="88"/>
      <c r="C256" s="88"/>
      <c r="D256" s="88"/>
      <c r="E256" s="88"/>
      <c r="F256" s="88"/>
      <c r="G256" s="88"/>
      <c r="H256" s="88"/>
      <c r="I256" s="88"/>
      <c r="J256" s="88"/>
      <c r="K256" s="88"/>
      <c r="L256" s="88"/>
      <c r="M256" s="88"/>
      <c r="N256" s="88"/>
      <c r="O256" s="88"/>
      <c r="P256" s="88"/>
      <c r="Q256" s="88"/>
    </row>
    <row r="257" spans="1:17" ht="15.75" customHeight="1">
      <c r="A257" s="88"/>
      <c r="B257" s="88"/>
      <c r="C257" s="88"/>
      <c r="D257" s="88"/>
      <c r="E257" s="88"/>
      <c r="F257" s="88"/>
      <c r="G257" s="88"/>
      <c r="H257" s="88"/>
      <c r="I257" s="88"/>
      <c r="J257" s="88"/>
      <c r="K257" s="88"/>
      <c r="L257" s="88"/>
      <c r="M257" s="88"/>
      <c r="N257" s="88"/>
      <c r="O257" s="88"/>
      <c r="P257" s="88"/>
      <c r="Q257" s="88"/>
    </row>
    <row r="258" spans="1:17" ht="15.75" customHeight="1">
      <c r="A258" s="88"/>
      <c r="B258" s="88"/>
      <c r="C258" s="88"/>
      <c r="D258" s="88"/>
      <c r="E258" s="88"/>
      <c r="F258" s="88"/>
      <c r="G258" s="88"/>
      <c r="H258" s="88"/>
      <c r="I258" s="88"/>
      <c r="J258" s="88"/>
      <c r="K258" s="88"/>
      <c r="L258" s="88"/>
      <c r="M258" s="88"/>
      <c r="N258" s="88"/>
      <c r="O258" s="88"/>
      <c r="P258" s="88"/>
      <c r="Q258" s="88"/>
    </row>
    <row r="259" spans="1:17" ht="15.75" customHeight="1">
      <c r="A259" s="88"/>
      <c r="B259" s="88"/>
      <c r="C259" s="88"/>
      <c r="D259" s="88"/>
      <c r="E259" s="88"/>
      <c r="F259" s="88"/>
      <c r="G259" s="88"/>
      <c r="H259" s="88"/>
      <c r="I259" s="88"/>
      <c r="J259" s="88"/>
      <c r="K259" s="88"/>
      <c r="L259" s="88"/>
      <c r="M259" s="88"/>
      <c r="N259" s="88"/>
      <c r="O259" s="88"/>
      <c r="P259" s="88"/>
      <c r="Q259" s="88"/>
    </row>
    <row r="260" spans="1:17" ht="15.75" customHeight="1">
      <c r="A260" s="88"/>
      <c r="B260" s="88"/>
      <c r="C260" s="88"/>
      <c r="D260" s="88"/>
      <c r="E260" s="88"/>
      <c r="F260" s="88"/>
      <c r="G260" s="88"/>
      <c r="H260" s="88"/>
      <c r="I260" s="88"/>
      <c r="J260" s="88"/>
      <c r="K260" s="88"/>
      <c r="L260" s="88"/>
      <c r="M260" s="88"/>
      <c r="N260" s="88"/>
      <c r="O260" s="88"/>
      <c r="P260" s="88"/>
      <c r="Q260" s="88"/>
    </row>
    <row r="261" spans="1:17" ht="15.75" customHeight="1">
      <c r="A261" s="88"/>
      <c r="B261" s="88"/>
      <c r="C261" s="88"/>
      <c r="D261" s="88"/>
      <c r="E261" s="88"/>
      <c r="F261" s="88"/>
      <c r="G261" s="88"/>
      <c r="H261" s="88"/>
      <c r="I261" s="88"/>
      <c r="J261" s="88"/>
      <c r="K261" s="88"/>
      <c r="L261" s="88"/>
      <c r="M261" s="88"/>
      <c r="N261" s="88"/>
      <c r="O261" s="88"/>
      <c r="P261" s="88"/>
      <c r="Q261" s="88"/>
    </row>
    <row r="262" spans="1:17" ht="15.75" customHeight="1">
      <c r="A262" s="88"/>
      <c r="B262" s="88"/>
      <c r="C262" s="88"/>
      <c r="D262" s="88"/>
      <c r="E262" s="88"/>
      <c r="F262" s="88"/>
      <c r="G262" s="88"/>
      <c r="H262" s="88"/>
      <c r="I262" s="88"/>
      <c r="J262" s="88"/>
      <c r="K262" s="88"/>
      <c r="L262" s="88"/>
      <c r="M262" s="88"/>
      <c r="N262" s="88"/>
      <c r="O262" s="88"/>
      <c r="P262" s="88"/>
      <c r="Q262" s="88"/>
    </row>
    <row r="263" spans="1:17" ht="15.75" customHeight="1">
      <c r="A263" s="88"/>
      <c r="B263" s="88"/>
      <c r="C263" s="88"/>
      <c r="D263" s="88"/>
      <c r="E263" s="88"/>
      <c r="F263" s="88"/>
      <c r="G263" s="88"/>
      <c r="H263" s="88"/>
      <c r="I263" s="88"/>
      <c r="J263" s="88"/>
      <c r="K263" s="88"/>
      <c r="L263" s="88"/>
      <c r="M263" s="88"/>
      <c r="N263" s="88"/>
      <c r="O263" s="88"/>
      <c r="P263" s="88"/>
      <c r="Q263" s="88"/>
    </row>
    <row r="264" spans="1:17" ht="15.75" customHeight="1">
      <c r="A264" s="88"/>
      <c r="B264" s="88"/>
      <c r="C264" s="88"/>
      <c r="D264" s="88"/>
      <c r="E264" s="88"/>
      <c r="F264" s="88"/>
      <c r="G264" s="88"/>
      <c r="H264" s="88"/>
      <c r="I264" s="88"/>
      <c r="J264" s="88"/>
      <c r="K264" s="88"/>
      <c r="L264" s="88"/>
      <c r="M264" s="88"/>
      <c r="N264" s="88"/>
      <c r="O264" s="88"/>
      <c r="P264" s="88"/>
      <c r="Q264" s="88"/>
    </row>
    <row r="265" spans="1:17" ht="15.75" customHeight="1">
      <c r="A265" s="88"/>
      <c r="B265" s="88"/>
      <c r="C265" s="88"/>
      <c r="D265" s="88"/>
      <c r="E265" s="88"/>
      <c r="F265" s="88"/>
      <c r="G265" s="88"/>
      <c r="H265" s="88"/>
      <c r="I265" s="88"/>
      <c r="J265" s="88"/>
      <c r="K265" s="88"/>
      <c r="L265" s="88"/>
      <c r="M265" s="88"/>
      <c r="N265" s="88"/>
      <c r="O265" s="88"/>
      <c r="P265" s="88"/>
      <c r="Q265" s="88"/>
    </row>
    <row r="266" spans="1:17" ht="15.75" customHeight="1">
      <c r="A266" s="88"/>
      <c r="B266" s="88"/>
      <c r="C266" s="88"/>
      <c r="D266" s="88"/>
      <c r="E266" s="88"/>
      <c r="F266" s="88"/>
      <c r="G266" s="88"/>
      <c r="H266" s="88"/>
      <c r="I266" s="88"/>
      <c r="J266" s="88"/>
      <c r="K266" s="88"/>
      <c r="L266" s="88"/>
      <c r="M266" s="88"/>
      <c r="N266" s="88"/>
      <c r="O266" s="88"/>
      <c r="P266" s="88"/>
      <c r="Q266" s="88"/>
    </row>
    <row r="267" spans="1:17" ht="15.75" customHeight="1">
      <c r="A267" s="88"/>
      <c r="B267" s="88"/>
      <c r="C267" s="88"/>
      <c r="D267" s="88"/>
      <c r="E267" s="88"/>
      <c r="F267" s="88"/>
      <c r="G267" s="88"/>
      <c r="H267" s="88"/>
      <c r="I267" s="88"/>
      <c r="J267" s="88"/>
      <c r="K267" s="88"/>
      <c r="L267" s="88"/>
      <c r="M267" s="88"/>
      <c r="N267" s="88"/>
      <c r="O267" s="88"/>
      <c r="P267" s="88"/>
      <c r="Q267" s="88"/>
    </row>
    <row r="268" spans="1:17" ht="15.75" customHeight="1">
      <c r="A268" s="88"/>
      <c r="B268" s="88"/>
      <c r="C268" s="88"/>
      <c r="D268" s="88"/>
      <c r="E268" s="88"/>
      <c r="F268" s="88"/>
      <c r="G268" s="88"/>
      <c r="H268" s="88"/>
      <c r="I268" s="88"/>
      <c r="J268" s="88"/>
      <c r="K268" s="88"/>
      <c r="L268" s="88"/>
      <c r="M268" s="88"/>
      <c r="N268" s="88"/>
      <c r="O268" s="88"/>
      <c r="P268" s="88"/>
      <c r="Q268" s="88"/>
    </row>
    <row r="269" spans="1:17" ht="15.75" customHeight="1">
      <c r="A269" s="88"/>
      <c r="B269" s="88"/>
      <c r="C269" s="88"/>
      <c r="D269" s="88"/>
      <c r="E269" s="88"/>
      <c r="F269" s="88"/>
      <c r="G269" s="88"/>
      <c r="H269" s="88"/>
      <c r="I269" s="88"/>
      <c r="J269" s="88"/>
      <c r="K269" s="88"/>
      <c r="L269" s="88"/>
      <c r="M269" s="88"/>
      <c r="N269" s="88"/>
      <c r="O269" s="88"/>
      <c r="P269" s="88"/>
      <c r="Q269" s="88"/>
    </row>
    <row r="270" spans="1:17" ht="15.75" customHeight="1">
      <c r="A270" s="88"/>
      <c r="B270" s="88"/>
      <c r="C270" s="88"/>
      <c r="D270" s="88"/>
      <c r="E270" s="88"/>
      <c r="F270" s="88"/>
      <c r="G270" s="88"/>
      <c r="H270" s="88"/>
      <c r="I270" s="88"/>
      <c r="J270" s="88"/>
      <c r="K270" s="88"/>
      <c r="L270" s="88"/>
      <c r="M270" s="88"/>
      <c r="N270" s="88"/>
      <c r="O270" s="88"/>
      <c r="P270" s="88"/>
      <c r="Q270" s="88"/>
    </row>
    <row r="271" spans="1:17" ht="15.75" customHeight="1">
      <c r="A271" s="88"/>
      <c r="B271" s="88"/>
      <c r="C271" s="88"/>
      <c r="D271" s="88"/>
      <c r="E271" s="88"/>
      <c r="F271" s="88"/>
      <c r="G271" s="88"/>
      <c r="H271" s="88"/>
      <c r="I271" s="88"/>
      <c r="J271" s="88"/>
      <c r="K271" s="88"/>
      <c r="L271" s="88"/>
      <c r="M271" s="88"/>
      <c r="N271" s="88"/>
      <c r="O271" s="88"/>
      <c r="P271" s="88"/>
      <c r="Q271" s="88"/>
    </row>
    <row r="272" spans="1:17" ht="15.75" customHeight="1">
      <c r="A272" s="88"/>
      <c r="B272" s="88"/>
      <c r="C272" s="88"/>
      <c r="D272" s="88"/>
      <c r="E272" s="88"/>
      <c r="F272" s="88"/>
      <c r="G272" s="88"/>
      <c r="H272" s="88"/>
      <c r="I272" s="88"/>
      <c r="J272" s="88"/>
      <c r="K272" s="88"/>
      <c r="L272" s="88"/>
      <c r="M272" s="88"/>
      <c r="N272" s="88"/>
      <c r="O272" s="88"/>
      <c r="P272" s="88"/>
      <c r="Q272" s="88"/>
    </row>
    <row r="273" spans="1:17" ht="15.75" customHeight="1">
      <c r="A273" s="88"/>
      <c r="B273" s="88"/>
      <c r="C273" s="88"/>
      <c r="D273" s="88"/>
      <c r="E273" s="88"/>
      <c r="F273" s="88"/>
      <c r="G273" s="88"/>
      <c r="H273" s="88"/>
      <c r="I273" s="88"/>
      <c r="J273" s="88"/>
      <c r="K273" s="88"/>
      <c r="L273" s="88"/>
      <c r="M273" s="88"/>
      <c r="N273" s="88"/>
      <c r="O273" s="88"/>
      <c r="P273" s="88"/>
      <c r="Q273" s="88"/>
    </row>
    <row r="274" spans="1:17" ht="15.75" customHeight="1">
      <c r="A274" s="88"/>
      <c r="B274" s="88"/>
      <c r="C274" s="88"/>
      <c r="D274" s="88"/>
      <c r="E274" s="88"/>
      <c r="F274" s="88"/>
      <c r="G274" s="88"/>
      <c r="H274" s="88"/>
      <c r="I274" s="88"/>
      <c r="J274" s="88"/>
      <c r="K274" s="88"/>
      <c r="L274" s="88"/>
      <c r="M274" s="88"/>
      <c r="N274" s="88"/>
      <c r="O274" s="88"/>
      <c r="P274" s="88"/>
      <c r="Q274" s="88"/>
    </row>
    <row r="275" spans="1:17" ht="15.75" customHeight="1">
      <c r="A275" s="88"/>
      <c r="B275" s="88"/>
      <c r="C275" s="88"/>
      <c r="D275" s="88"/>
      <c r="E275" s="88"/>
      <c r="F275" s="88"/>
      <c r="G275" s="88"/>
      <c r="H275" s="88"/>
      <c r="I275" s="88"/>
      <c r="J275" s="88"/>
      <c r="K275" s="88"/>
      <c r="L275" s="88"/>
      <c r="M275" s="88"/>
      <c r="N275" s="88"/>
      <c r="O275" s="88"/>
      <c r="P275" s="88"/>
      <c r="Q275" s="88"/>
    </row>
    <row r="276" spans="1:17" ht="15.75" customHeight="1">
      <c r="A276" s="88"/>
      <c r="B276" s="88"/>
      <c r="C276" s="88"/>
      <c r="D276" s="88"/>
      <c r="E276" s="88"/>
      <c r="F276" s="88"/>
      <c r="G276" s="88"/>
      <c r="H276" s="88"/>
      <c r="I276" s="88"/>
      <c r="J276" s="88"/>
      <c r="K276" s="88"/>
      <c r="L276" s="88"/>
      <c r="M276" s="88"/>
      <c r="N276" s="88"/>
      <c r="O276" s="88"/>
      <c r="P276" s="88"/>
      <c r="Q276" s="88"/>
    </row>
    <row r="277" spans="1:17" ht="15.75" customHeight="1">
      <c r="A277" s="88"/>
      <c r="B277" s="88"/>
      <c r="C277" s="88"/>
      <c r="D277" s="88"/>
      <c r="E277" s="88"/>
      <c r="F277" s="88"/>
      <c r="G277" s="88"/>
      <c r="H277" s="88"/>
      <c r="I277" s="88"/>
      <c r="J277" s="88"/>
      <c r="K277" s="88"/>
      <c r="L277" s="88"/>
      <c r="M277" s="88"/>
      <c r="N277" s="88"/>
      <c r="O277" s="88"/>
      <c r="P277" s="88"/>
      <c r="Q277" s="88"/>
    </row>
    <row r="278" spans="1:17" ht="15.75" customHeight="1">
      <c r="A278" s="88"/>
      <c r="B278" s="88"/>
      <c r="C278" s="88"/>
      <c r="D278" s="88"/>
      <c r="E278" s="88"/>
      <c r="F278" s="88"/>
      <c r="G278" s="88"/>
      <c r="H278" s="88"/>
      <c r="I278" s="88"/>
      <c r="J278" s="88"/>
      <c r="K278" s="88"/>
      <c r="L278" s="88"/>
      <c r="M278" s="88"/>
      <c r="N278" s="88"/>
      <c r="O278" s="88"/>
      <c r="P278" s="88"/>
      <c r="Q278" s="88"/>
    </row>
    <row r="279" spans="1:17" ht="15.75" customHeight="1">
      <c r="A279" s="88"/>
      <c r="B279" s="88"/>
      <c r="C279" s="88"/>
      <c r="D279" s="88"/>
      <c r="E279" s="88"/>
      <c r="F279" s="88"/>
      <c r="G279" s="88"/>
      <c r="H279" s="88"/>
      <c r="I279" s="88"/>
      <c r="J279" s="88"/>
      <c r="K279" s="88"/>
      <c r="L279" s="88"/>
      <c r="M279" s="88"/>
      <c r="N279" s="88"/>
      <c r="O279" s="88"/>
      <c r="P279" s="88"/>
      <c r="Q279" s="88"/>
    </row>
    <row r="280" spans="1:17" ht="15.75" customHeight="1">
      <c r="A280" s="88"/>
      <c r="B280" s="88"/>
      <c r="C280" s="88"/>
      <c r="D280" s="88"/>
      <c r="E280" s="88"/>
      <c r="F280" s="88"/>
      <c r="G280" s="88"/>
      <c r="H280" s="88"/>
      <c r="I280" s="88"/>
      <c r="J280" s="88"/>
      <c r="K280" s="88"/>
      <c r="L280" s="88"/>
      <c r="M280" s="88"/>
      <c r="N280" s="88"/>
      <c r="O280" s="88"/>
      <c r="P280" s="88"/>
      <c r="Q280" s="88"/>
    </row>
    <row r="281" spans="1:17" ht="15.75" customHeight="1">
      <c r="A281" s="88"/>
      <c r="B281" s="88"/>
      <c r="C281" s="88"/>
      <c r="D281" s="88"/>
      <c r="E281" s="88"/>
      <c r="F281" s="88"/>
      <c r="G281" s="88"/>
      <c r="H281" s="88"/>
      <c r="I281" s="88"/>
      <c r="J281" s="88"/>
      <c r="K281" s="88"/>
      <c r="L281" s="88"/>
      <c r="M281" s="88"/>
      <c r="N281" s="88"/>
      <c r="O281" s="88"/>
      <c r="P281" s="88"/>
      <c r="Q281" s="88"/>
    </row>
    <row r="282" spans="1:17" ht="15.75" customHeight="1">
      <c r="A282" s="88"/>
      <c r="B282" s="88"/>
      <c r="C282" s="88"/>
      <c r="D282" s="88"/>
      <c r="E282" s="88"/>
      <c r="F282" s="88"/>
      <c r="G282" s="88"/>
      <c r="H282" s="88"/>
      <c r="I282" s="88"/>
      <c r="J282" s="88"/>
      <c r="K282" s="88"/>
      <c r="L282" s="88"/>
      <c r="M282" s="88"/>
      <c r="N282" s="88"/>
      <c r="O282" s="88"/>
      <c r="P282" s="88"/>
      <c r="Q282" s="88"/>
    </row>
    <row r="283" spans="1:17" ht="15.75" customHeight="1">
      <c r="A283" s="88"/>
      <c r="B283" s="88"/>
      <c r="C283" s="88"/>
      <c r="D283" s="88"/>
      <c r="E283" s="88"/>
      <c r="F283" s="88"/>
      <c r="G283" s="88"/>
      <c r="H283" s="88"/>
      <c r="I283" s="88"/>
      <c r="J283" s="88"/>
      <c r="K283" s="88"/>
      <c r="L283" s="88"/>
      <c r="M283" s="88"/>
      <c r="N283" s="88"/>
      <c r="O283" s="88"/>
      <c r="P283" s="88"/>
      <c r="Q283" s="88"/>
    </row>
    <row r="284" spans="1:17" ht="15.75" customHeight="1">
      <c r="A284" s="88"/>
      <c r="B284" s="88"/>
      <c r="C284" s="88"/>
      <c r="D284" s="88"/>
      <c r="E284" s="88"/>
      <c r="F284" s="88"/>
      <c r="G284" s="88"/>
      <c r="H284" s="88"/>
      <c r="I284" s="88"/>
      <c r="J284" s="88"/>
      <c r="K284" s="88"/>
      <c r="L284" s="88"/>
      <c r="M284" s="88"/>
      <c r="N284" s="88"/>
      <c r="O284" s="88"/>
      <c r="P284" s="88"/>
      <c r="Q284" s="88"/>
    </row>
    <row r="285" spans="1:17" ht="15.75" customHeight="1">
      <c r="A285" s="88"/>
      <c r="B285" s="88"/>
      <c r="C285" s="88"/>
      <c r="D285" s="88"/>
      <c r="E285" s="88"/>
      <c r="F285" s="88"/>
      <c r="G285" s="88"/>
      <c r="H285" s="88"/>
      <c r="I285" s="88"/>
      <c r="J285" s="88"/>
      <c r="K285" s="88"/>
      <c r="L285" s="88"/>
      <c r="M285" s="88"/>
      <c r="N285" s="88"/>
      <c r="O285" s="88"/>
      <c r="P285" s="88"/>
      <c r="Q285" s="88"/>
    </row>
    <row r="286" spans="1:17" ht="15.75" customHeight="1">
      <c r="A286" s="88"/>
      <c r="B286" s="88"/>
      <c r="C286" s="88"/>
      <c r="D286" s="88"/>
      <c r="E286" s="88"/>
      <c r="F286" s="88"/>
      <c r="G286" s="88"/>
      <c r="H286" s="88"/>
      <c r="I286" s="88"/>
      <c r="J286" s="88"/>
      <c r="K286" s="88"/>
      <c r="L286" s="88"/>
      <c r="M286" s="88"/>
      <c r="N286" s="88"/>
      <c r="O286" s="88"/>
      <c r="P286" s="88"/>
      <c r="Q286" s="88"/>
    </row>
    <row r="287" spans="1:17" ht="15.75" customHeight="1">
      <c r="A287" s="88"/>
      <c r="B287" s="88"/>
      <c r="C287" s="88"/>
      <c r="D287" s="88"/>
      <c r="E287" s="88"/>
      <c r="F287" s="88"/>
      <c r="G287" s="88"/>
      <c r="H287" s="88"/>
      <c r="I287" s="88"/>
      <c r="J287" s="88"/>
      <c r="K287" s="88"/>
      <c r="L287" s="88"/>
      <c r="M287" s="88"/>
      <c r="N287" s="88"/>
      <c r="O287" s="88"/>
      <c r="P287" s="88"/>
      <c r="Q287" s="88"/>
    </row>
    <row r="288" spans="1:17" ht="15.75" customHeight="1">
      <c r="A288" s="88"/>
      <c r="B288" s="88"/>
      <c r="C288" s="88"/>
      <c r="D288" s="88"/>
      <c r="E288" s="88"/>
      <c r="F288" s="88"/>
      <c r="G288" s="88"/>
      <c r="H288" s="88"/>
      <c r="I288" s="88"/>
      <c r="J288" s="88"/>
      <c r="K288" s="88"/>
      <c r="L288" s="88"/>
      <c r="M288" s="88"/>
      <c r="N288" s="88"/>
      <c r="O288" s="88"/>
      <c r="P288" s="88"/>
      <c r="Q288" s="88"/>
    </row>
    <row r="289" spans="1:17" ht="15.75" customHeight="1">
      <c r="A289" s="88"/>
      <c r="B289" s="88"/>
      <c r="C289" s="88"/>
      <c r="D289" s="88"/>
      <c r="E289" s="88"/>
      <c r="F289" s="88"/>
      <c r="G289" s="88"/>
      <c r="H289" s="88"/>
      <c r="I289" s="88"/>
      <c r="J289" s="88"/>
      <c r="K289" s="88"/>
      <c r="L289" s="88"/>
      <c r="M289" s="88"/>
      <c r="N289" s="88"/>
      <c r="O289" s="88"/>
      <c r="P289" s="88"/>
      <c r="Q289" s="88"/>
    </row>
    <row r="290" spans="1:17" ht="15.75" customHeight="1">
      <c r="A290" s="88"/>
      <c r="B290" s="88"/>
      <c r="C290" s="88"/>
      <c r="D290" s="88"/>
      <c r="E290" s="88"/>
      <c r="F290" s="88"/>
      <c r="G290" s="88"/>
      <c r="H290" s="88"/>
      <c r="I290" s="88"/>
      <c r="J290" s="88"/>
      <c r="K290" s="88"/>
      <c r="L290" s="88"/>
      <c r="M290" s="88"/>
      <c r="N290" s="88"/>
      <c r="O290" s="88"/>
      <c r="P290" s="88"/>
      <c r="Q290" s="88"/>
    </row>
    <row r="291" spans="1:17" ht="15.75" customHeight="1">
      <c r="A291" s="88"/>
      <c r="B291" s="88"/>
      <c r="C291" s="88"/>
      <c r="D291" s="88"/>
      <c r="E291" s="88"/>
      <c r="F291" s="88"/>
      <c r="G291" s="88"/>
      <c r="H291" s="88"/>
      <c r="I291" s="88"/>
      <c r="J291" s="88"/>
      <c r="K291" s="88"/>
      <c r="L291" s="88"/>
      <c r="M291" s="88"/>
      <c r="N291" s="88"/>
      <c r="O291" s="88"/>
      <c r="P291" s="88"/>
      <c r="Q291" s="88"/>
    </row>
    <row r="292" spans="1:17" ht="15.75" customHeight="1">
      <c r="A292" s="88"/>
      <c r="B292" s="88"/>
      <c r="C292" s="88"/>
      <c r="D292" s="88"/>
      <c r="E292" s="88"/>
      <c r="F292" s="88"/>
      <c r="G292" s="88"/>
      <c r="H292" s="88"/>
      <c r="I292" s="88"/>
      <c r="J292" s="88"/>
      <c r="K292" s="88"/>
      <c r="L292" s="88"/>
      <c r="M292" s="88"/>
      <c r="N292" s="88"/>
      <c r="O292" s="88"/>
      <c r="P292" s="88"/>
      <c r="Q292" s="88"/>
    </row>
    <row r="293" spans="1:17" ht="15.75" customHeight="1">
      <c r="A293" s="88"/>
      <c r="B293" s="88"/>
      <c r="C293" s="88"/>
      <c r="D293" s="88"/>
      <c r="E293" s="88"/>
      <c r="F293" s="88"/>
      <c r="G293" s="88"/>
      <c r="H293" s="88"/>
      <c r="I293" s="88"/>
      <c r="J293" s="88"/>
      <c r="K293" s="88"/>
      <c r="L293" s="88"/>
      <c r="M293" s="88"/>
      <c r="N293" s="88"/>
      <c r="O293" s="88"/>
      <c r="P293" s="88"/>
      <c r="Q293" s="88"/>
    </row>
    <row r="294" spans="1:17" ht="15.75" customHeight="1">
      <c r="A294" s="88"/>
      <c r="B294" s="88"/>
      <c r="C294" s="88"/>
      <c r="D294" s="88"/>
      <c r="E294" s="88"/>
      <c r="F294" s="88"/>
      <c r="G294" s="88"/>
      <c r="H294" s="88"/>
      <c r="I294" s="88"/>
      <c r="J294" s="88"/>
      <c r="K294" s="88"/>
      <c r="L294" s="88"/>
      <c r="M294" s="88"/>
      <c r="N294" s="88"/>
      <c r="O294" s="88"/>
      <c r="P294" s="88"/>
      <c r="Q294" s="88"/>
    </row>
    <row r="295" spans="1:17" ht="15.75" customHeight="1">
      <c r="A295" s="88"/>
      <c r="B295" s="88"/>
      <c r="C295" s="88"/>
      <c r="D295" s="88"/>
      <c r="E295" s="88"/>
      <c r="F295" s="88"/>
      <c r="G295" s="88"/>
      <c r="H295" s="88"/>
      <c r="I295" s="88"/>
      <c r="J295" s="88"/>
      <c r="K295" s="88"/>
      <c r="L295" s="88"/>
      <c r="M295" s="88"/>
      <c r="N295" s="88"/>
      <c r="O295" s="88"/>
      <c r="P295" s="88"/>
      <c r="Q295" s="88"/>
    </row>
    <row r="296" spans="1:17" ht="15.75" customHeight="1">
      <c r="A296" s="88"/>
      <c r="B296" s="88"/>
      <c r="C296" s="88"/>
      <c r="D296" s="88"/>
      <c r="E296" s="88"/>
      <c r="F296" s="88"/>
      <c r="G296" s="88"/>
      <c r="H296" s="88"/>
      <c r="I296" s="88"/>
      <c r="J296" s="88"/>
      <c r="K296" s="88"/>
      <c r="L296" s="88"/>
      <c r="M296" s="88"/>
      <c r="N296" s="88"/>
      <c r="O296" s="88"/>
      <c r="P296" s="88"/>
      <c r="Q296" s="88"/>
    </row>
    <row r="297" spans="1:17" ht="15.75" customHeight="1">
      <c r="A297" s="88"/>
      <c r="B297" s="88"/>
      <c r="C297" s="88"/>
      <c r="D297" s="88"/>
      <c r="E297" s="88"/>
      <c r="F297" s="88"/>
      <c r="G297" s="88"/>
      <c r="H297" s="88"/>
      <c r="I297" s="88"/>
      <c r="J297" s="88"/>
      <c r="K297" s="88"/>
      <c r="L297" s="88"/>
      <c r="M297" s="88"/>
      <c r="N297" s="88"/>
      <c r="O297" s="88"/>
      <c r="P297" s="88"/>
      <c r="Q297" s="88"/>
    </row>
    <row r="298" spans="1:17" ht="15.75" customHeight="1">
      <c r="A298" s="88"/>
      <c r="B298" s="88"/>
      <c r="C298" s="88"/>
      <c r="D298" s="88"/>
      <c r="E298" s="88"/>
      <c r="F298" s="88"/>
      <c r="G298" s="88"/>
      <c r="H298" s="88"/>
      <c r="I298" s="88"/>
      <c r="J298" s="88"/>
      <c r="K298" s="88"/>
      <c r="L298" s="88"/>
      <c r="M298" s="88"/>
      <c r="N298" s="88"/>
      <c r="O298" s="88"/>
      <c r="P298" s="88"/>
      <c r="Q298" s="88"/>
    </row>
    <row r="299" spans="1:17" ht="15.75" customHeight="1">
      <c r="A299" s="88"/>
      <c r="B299" s="88"/>
      <c r="C299" s="88"/>
      <c r="D299" s="88"/>
      <c r="E299" s="88"/>
      <c r="F299" s="88"/>
      <c r="G299" s="88"/>
      <c r="H299" s="88"/>
      <c r="I299" s="88"/>
      <c r="J299" s="88"/>
      <c r="K299" s="88"/>
      <c r="L299" s="88"/>
      <c r="M299" s="88"/>
      <c r="N299" s="88"/>
      <c r="O299" s="88"/>
      <c r="P299" s="88"/>
      <c r="Q299" s="88"/>
    </row>
    <row r="300" spans="1:17" ht="15.75" customHeight="1">
      <c r="A300" s="88"/>
      <c r="B300" s="88"/>
      <c r="C300" s="88"/>
      <c r="D300" s="88"/>
      <c r="E300" s="88"/>
      <c r="F300" s="88"/>
      <c r="G300" s="88"/>
      <c r="H300" s="88"/>
      <c r="I300" s="88"/>
      <c r="J300" s="88"/>
      <c r="K300" s="88"/>
      <c r="L300" s="88"/>
      <c r="M300" s="88"/>
      <c r="N300" s="88"/>
      <c r="O300" s="88"/>
      <c r="P300" s="88"/>
      <c r="Q300" s="88"/>
    </row>
    <row r="301" spans="1:17" ht="15.75" customHeight="1">
      <c r="A301" s="88"/>
      <c r="B301" s="88"/>
      <c r="C301" s="88"/>
      <c r="D301" s="88"/>
      <c r="E301" s="88"/>
      <c r="F301" s="88"/>
      <c r="G301" s="88"/>
      <c r="H301" s="88"/>
      <c r="I301" s="88"/>
      <c r="J301" s="88"/>
      <c r="K301" s="88"/>
      <c r="L301" s="88"/>
      <c r="M301" s="88"/>
      <c r="N301" s="88"/>
      <c r="O301" s="88"/>
      <c r="P301" s="88"/>
      <c r="Q301" s="88"/>
    </row>
    <row r="302" spans="1:17" ht="15.75" customHeight="1">
      <c r="A302" s="88"/>
      <c r="B302" s="88"/>
      <c r="C302" s="88"/>
      <c r="D302" s="88"/>
      <c r="E302" s="88"/>
      <c r="F302" s="88"/>
      <c r="G302" s="88"/>
      <c r="H302" s="88"/>
      <c r="I302" s="88"/>
      <c r="J302" s="88"/>
      <c r="K302" s="88"/>
      <c r="L302" s="88"/>
      <c r="M302" s="88"/>
      <c r="N302" s="88"/>
      <c r="O302" s="88"/>
      <c r="P302" s="88"/>
      <c r="Q302" s="88"/>
    </row>
    <row r="303" spans="1:17" ht="15.75" customHeight="1">
      <c r="A303" s="88"/>
      <c r="B303" s="88"/>
      <c r="C303" s="88"/>
      <c r="D303" s="88"/>
      <c r="E303" s="88"/>
      <c r="F303" s="88"/>
      <c r="G303" s="88"/>
      <c r="H303" s="88"/>
      <c r="I303" s="88"/>
      <c r="J303" s="88"/>
      <c r="K303" s="88"/>
      <c r="L303" s="88"/>
      <c r="M303" s="88"/>
      <c r="N303" s="88"/>
      <c r="O303" s="88"/>
      <c r="P303" s="88"/>
      <c r="Q303" s="88"/>
    </row>
    <row r="304" spans="1:17" ht="15.75" customHeight="1">
      <c r="A304" s="88"/>
      <c r="B304" s="88"/>
      <c r="C304" s="88"/>
      <c r="D304" s="88"/>
      <c r="E304" s="88"/>
      <c r="F304" s="88"/>
      <c r="G304" s="88"/>
      <c r="H304" s="88"/>
      <c r="I304" s="88"/>
      <c r="J304" s="88"/>
      <c r="K304" s="88"/>
      <c r="L304" s="88"/>
      <c r="M304" s="88"/>
      <c r="N304" s="88"/>
      <c r="O304" s="88"/>
      <c r="P304" s="88"/>
      <c r="Q304" s="88"/>
    </row>
    <row r="305" spans="1:17" ht="15.75" customHeight="1">
      <c r="A305" s="88"/>
      <c r="B305" s="88"/>
      <c r="C305" s="88"/>
      <c r="D305" s="88"/>
      <c r="E305" s="88"/>
      <c r="F305" s="88"/>
      <c r="G305" s="88"/>
      <c r="H305" s="88"/>
      <c r="I305" s="88"/>
      <c r="J305" s="88"/>
      <c r="K305" s="88"/>
      <c r="L305" s="88"/>
      <c r="M305" s="88"/>
      <c r="N305" s="88"/>
      <c r="O305" s="88"/>
      <c r="P305" s="88"/>
      <c r="Q305" s="88"/>
    </row>
    <row r="306" spans="1:17" ht="15.75" customHeight="1">
      <c r="A306" s="88"/>
      <c r="B306" s="88"/>
      <c r="C306" s="88"/>
      <c r="D306" s="88"/>
      <c r="E306" s="88"/>
      <c r="F306" s="88"/>
      <c r="G306" s="88"/>
      <c r="H306" s="88"/>
      <c r="I306" s="88"/>
      <c r="J306" s="88"/>
      <c r="K306" s="88"/>
      <c r="L306" s="88"/>
      <c r="M306" s="88"/>
      <c r="N306" s="88"/>
      <c r="O306" s="88"/>
      <c r="P306" s="88"/>
      <c r="Q306" s="88"/>
    </row>
    <row r="307" spans="1:17" ht="15.75" customHeight="1">
      <c r="A307" s="88"/>
      <c r="B307" s="88"/>
      <c r="C307" s="88"/>
      <c r="D307" s="88"/>
      <c r="E307" s="88"/>
      <c r="F307" s="88"/>
      <c r="G307" s="88"/>
      <c r="H307" s="88"/>
      <c r="I307" s="88"/>
      <c r="J307" s="88"/>
      <c r="K307" s="88"/>
      <c r="L307" s="88"/>
      <c r="M307" s="88"/>
      <c r="N307" s="88"/>
      <c r="O307" s="88"/>
      <c r="P307" s="88"/>
      <c r="Q307" s="88"/>
    </row>
    <row r="308" spans="1:17" ht="15.75" customHeight="1">
      <c r="A308" s="88"/>
      <c r="B308" s="88"/>
      <c r="C308" s="88"/>
      <c r="D308" s="88"/>
      <c r="E308" s="88"/>
      <c r="F308" s="88"/>
      <c r="G308" s="88"/>
      <c r="H308" s="88"/>
      <c r="I308" s="88"/>
      <c r="J308" s="88"/>
      <c r="K308" s="88"/>
      <c r="L308" s="88"/>
      <c r="M308" s="88"/>
      <c r="N308" s="88"/>
      <c r="O308" s="88"/>
      <c r="P308" s="88"/>
      <c r="Q308" s="88"/>
    </row>
    <row r="309" spans="1:17" ht="15.75" customHeight="1">
      <c r="A309" s="88"/>
      <c r="B309" s="88"/>
      <c r="C309" s="88"/>
      <c r="D309" s="88"/>
      <c r="E309" s="88"/>
      <c r="F309" s="88"/>
      <c r="G309" s="88"/>
      <c r="H309" s="88"/>
      <c r="I309" s="88"/>
      <c r="J309" s="88"/>
      <c r="K309" s="88"/>
      <c r="L309" s="88"/>
      <c r="M309" s="88"/>
      <c r="N309" s="88"/>
      <c r="O309" s="88"/>
      <c r="P309" s="88"/>
      <c r="Q309" s="88"/>
    </row>
    <row r="310" spans="1:17" ht="15.75" customHeight="1">
      <c r="A310" s="88"/>
      <c r="B310" s="88"/>
      <c r="C310" s="88"/>
      <c r="D310" s="88"/>
      <c r="E310" s="88"/>
      <c r="F310" s="88"/>
      <c r="G310" s="88"/>
      <c r="H310" s="88"/>
      <c r="I310" s="88"/>
      <c r="J310" s="88"/>
      <c r="K310" s="88"/>
      <c r="L310" s="88"/>
      <c r="M310" s="88"/>
      <c r="N310" s="88"/>
      <c r="O310" s="88"/>
      <c r="P310" s="88"/>
      <c r="Q310" s="88"/>
    </row>
    <row r="311" spans="1:17" ht="15.75" customHeight="1">
      <c r="A311" s="88"/>
      <c r="B311" s="88"/>
      <c r="C311" s="88"/>
      <c r="D311" s="88"/>
      <c r="E311" s="88"/>
      <c r="F311" s="88"/>
      <c r="G311" s="88"/>
      <c r="H311" s="88"/>
      <c r="I311" s="88"/>
      <c r="J311" s="88"/>
      <c r="K311" s="88"/>
      <c r="L311" s="88"/>
      <c r="M311" s="88"/>
      <c r="N311" s="88"/>
      <c r="O311" s="88"/>
      <c r="P311" s="88"/>
      <c r="Q311" s="88"/>
    </row>
    <row r="312" spans="1:17" ht="15.75" customHeight="1">
      <c r="A312" s="88"/>
      <c r="B312" s="88"/>
      <c r="C312" s="88"/>
      <c r="D312" s="88"/>
      <c r="E312" s="88"/>
      <c r="F312" s="88"/>
      <c r="G312" s="88"/>
      <c r="H312" s="88"/>
      <c r="I312" s="88"/>
      <c r="J312" s="88"/>
      <c r="K312" s="88"/>
      <c r="L312" s="88"/>
      <c r="M312" s="88"/>
      <c r="N312" s="88"/>
      <c r="O312" s="88"/>
      <c r="P312" s="88"/>
      <c r="Q312" s="88"/>
    </row>
    <row r="313" spans="1:17" ht="15.75" customHeight="1">
      <c r="A313" s="88"/>
      <c r="B313" s="88"/>
      <c r="C313" s="88"/>
      <c r="D313" s="88"/>
      <c r="E313" s="88"/>
      <c r="F313" s="88"/>
      <c r="G313" s="88"/>
      <c r="H313" s="88"/>
      <c r="I313" s="88"/>
      <c r="J313" s="88"/>
      <c r="K313" s="88"/>
      <c r="L313" s="88"/>
      <c r="M313" s="88"/>
      <c r="N313" s="88"/>
      <c r="O313" s="88"/>
      <c r="P313" s="88"/>
      <c r="Q313" s="88"/>
    </row>
    <row r="314" spans="1:17" ht="15.75" customHeight="1">
      <c r="A314" s="88"/>
      <c r="B314" s="88"/>
      <c r="C314" s="88"/>
      <c r="D314" s="88"/>
      <c r="E314" s="88"/>
      <c r="F314" s="88"/>
      <c r="G314" s="88"/>
      <c r="H314" s="88"/>
      <c r="I314" s="88"/>
      <c r="J314" s="88"/>
      <c r="K314" s="88"/>
      <c r="L314" s="88"/>
      <c r="M314" s="88"/>
      <c r="N314" s="88"/>
      <c r="O314" s="88"/>
      <c r="P314" s="88"/>
      <c r="Q314" s="88"/>
    </row>
    <row r="315" spans="1:17" ht="15.75" customHeight="1">
      <c r="A315" s="88"/>
      <c r="B315" s="88"/>
      <c r="C315" s="88"/>
      <c r="D315" s="88"/>
      <c r="E315" s="88"/>
      <c r="F315" s="88"/>
      <c r="G315" s="88"/>
      <c r="H315" s="88"/>
      <c r="I315" s="88"/>
      <c r="J315" s="88"/>
      <c r="K315" s="88"/>
      <c r="L315" s="88"/>
      <c r="M315" s="88"/>
      <c r="N315" s="88"/>
      <c r="O315" s="88"/>
      <c r="P315" s="88"/>
      <c r="Q315" s="88"/>
    </row>
    <row r="316" spans="1:17" ht="15.75" customHeight="1">
      <c r="A316" s="88"/>
      <c r="B316" s="88"/>
      <c r="C316" s="88"/>
      <c r="D316" s="88"/>
      <c r="E316" s="88"/>
      <c r="F316" s="88"/>
      <c r="G316" s="88"/>
      <c r="H316" s="88"/>
      <c r="I316" s="88"/>
      <c r="J316" s="88"/>
      <c r="K316" s="88"/>
      <c r="L316" s="88"/>
      <c r="M316" s="88"/>
      <c r="N316" s="88"/>
      <c r="O316" s="88"/>
      <c r="P316" s="88"/>
      <c r="Q316" s="88"/>
    </row>
    <row r="317" spans="1:17" ht="15.75" customHeight="1">
      <c r="A317" s="88"/>
      <c r="B317" s="88"/>
      <c r="C317" s="88"/>
      <c r="D317" s="88"/>
      <c r="E317" s="88"/>
      <c r="F317" s="88"/>
      <c r="G317" s="88"/>
      <c r="H317" s="88"/>
      <c r="I317" s="88"/>
      <c r="J317" s="88"/>
      <c r="K317" s="88"/>
      <c r="L317" s="88"/>
      <c r="M317" s="88"/>
      <c r="N317" s="88"/>
      <c r="O317" s="88"/>
      <c r="P317" s="88"/>
      <c r="Q317" s="88"/>
    </row>
    <row r="318" spans="1:17" ht="15.75" customHeight="1">
      <c r="A318" s="88"/>
      <c r="B318" s="88"/>
      <c r="C318" s="88"/>
      <c r="D318" s="88"/>
      <c r="E318" s="88"/>
      <c r="F318" s="88"/>
      <c r="G318" s="88"/>
      <c r="H318" s="88"/>
      <c r="I318" s="88"/>
      <c r="J318" s="88"/>
      <c r="K318" s="88"/>
      <c r="L318" s="88"/>
      <c r="M318" s="88"/>
      <c r="N318" s="88"/>
      <c r="O318" s="88"/>
      <c r="P318" s="88"/>
      <c r="Q318" s="88"/>
    </row>
    <row r="319" spans="1:17" ht="15.75" customHeight="1">
      <c r="A319" s="88"/>
      <c r="B319" s="88"/>
      <c r="C319" s="88"/>
      <c r="D319" s="88"/>
      <c r="E319" s="88"/>
      <c r="F319" s="88"/>
      <c r="G319" s="88"/>
      <c r="H319" s="88"/>
      <c r="I319" s="88"/>
      <c r="J319" s="88"/>
      <c r="K319" s="88"/>
      <c r="L319" s="88"/>
      <c r="M319" s="88"/>
      <c r="N319" s="88"/>
      <c r="O319" s="88"/>
      <c r="P319" s="88"/>
      <c r="Q319" s="88"/>
    </row>
    <row r="320" spans="1:17" ht="15.75" customHeight="1">
      <c r="A320" s="88"/>
      <c r="B320" s="88"/>
      <c r="C320" s="88"/>
      <c r="D320" s="88"/>
      <c r="E320" s="88"/>
      <c r="F320" s="88"/>
      <c r="G320" s="88"/>
      <c r="H320" s="88"/>
      <c r="I320" s="88"/>
      <c r="J320" s="88"/>
      <c r="K320" s="88"/>
      <c r="L320" s="88"/>
      <c r="M320" s="88"/>
      <c r="N320" s="88"/>
      <c r="O320" s="88"/>
      <c r="P320" s="88"/>
      <c r="Q320" s="88"/>
    </row>
    <row r="321" spans="1:17" ht="15.75" customHeight="1">
      <c r="A321" s="88"/>
      <c r="B321" s="88"/>
      <c r="C321" s="88"/>
      <c r="D321" s="88"/>
      <c r="E321" s="88"/>
      <c r="F321" s="88"/>
      <c r="G321" s="88"/>
      <c r="H321" s="88"/>
      <c r="I321" s="88"/>
      <c r="J321" s="88"/>
      <c r="K321" s="88"/>
      <c r="L321" s="88"/>
      <c r="M321" s="88"/>
      <c r="N321" s="88"/>
      <c r="O321" s="88"/>
      <c r="P321" s="88"/>
      <c r="Q321" s="88"/>
    </row>
    <row r="322" spans="1:17" ht="15.75" customHeight="1">
      <c r="A322" s="88"/>
      <c r="B322" s="88"/>
      <c r="C322" s="88"/>
      <c r="D322" s="88"/>
      <c r="E322" s="88"/>
      <c r="F322" s="88"/>
      <c r="G322" s="88"/>
      <c r="H322" s="88"/>
      <c r="I322" s="88"/>
      <c r="J322" s="88"/>
      <c r="K322" s="88"/>
      <c r="L322" s="88"/>
      <c r="M322" s="88"/>
      <c r="N322" s="88"/>
      <c r="O322" s="88"/>
      <c r="P322" s="88"/>
      <c r="Q322" s="88"/>
    </row>
    <row r="323" spans="1:17" ht="15.75" customHeight="1">
      <c r="A323" s="88"/>
      <c r="B323" s="88"/>
      <c r="C323" s="88"/>
      <c r="D323" s="88"/>
      <c r="E323" s="88"/>
      <c r="F323" s="88"/>
      <c r="G323" s="88"/>
      <c r="H323" s="88"/>
      <c r="I323" s="88"/>
      <c r="J323" s="88"/>
      <c r="K323" s="88"/>
      <c r="L323" s="88"/>
      <c r="M323" s="88"/>
      <c r="N323" s="88"/>
      <c r="O323" s="88"/>
      <c r="P323" s="88"/>
      <c r="Q323" s="88"/>
    </row>
    <row r="324" spans="1:17" ht="15.75" customHeight="1">
      <c r="A324" s="88"/>
      <c r="B324" s="88"/>
      <c r="C324" s="88"/>
      <c r="D324" s="88"/>
      <c r="E324" s="88"/>
      <c r="F324" s="88"/>
      <c r="G324" s="88"/>
      <c r="H324" s="88"/>
      <c r="I324" s="88"/>
      <c r="J324" s="88"/>
      <c r="K324" s="88"/>
      <c r="L324" s="88"/>
      <c r="M324" s="88"/>
      <c r="N324" s="88"/>
      <c r="O324" s="88"/>
      <c r="P324" s="88"/>
      <c r="Q324" s="88"/>
    </row>
    <row r="325" spans="1:17" ht="15.75" customHeight="1">
      <c r="A325" s="88"/>
      <c r="B325" s="88"/>
      <c r="C325" s="88"/>
      <c r="D325" s="88"/>
      <c r="E325" s="88"/>
      <c r="F325" s="88"/>
      <c r="G325" s="88"/>
      <c r="H325" s="88"/>
      <c r="I325" s="88"/>
      <c r="J325" s="88"/>
      <c r="K325" s="88"/>
      <c r="L325" s="88"/>
      <c r="M325" s="88"/>
      <c r="N325" s="88"/>
      <c r="O325" s="88"/>
      <c r="P325" s="88"/>
      <c r="Q325" s="88"/>
    </row>
    <row r="326" spans="1:17" ht="15.75" customHeight="1">
      <c r="A326" s="88"/>
      <c r="B326" s="88"/>
      <c r="C326" s="88"/>
      <c r="D326" s="88"/>
      <c r="E326" s="88"/>
      <c r="F326" s="88"/>
      <c r="G326" s="88"/>
      <c r="H326" s="88"/>
      <c r="I326" s="88"/>
      <c r="J326" s="88"/>
      <c r="K326" s="88"/>
      <c r="L326" s="88"/>
      <c r="M326" s="88"/>
      <c r="N326" s="88"/>
      <c r="O326" s="88"/>
      <c r="P326" s="88"/>
      <c r="Q326" s="88"/>
    </row>
    <row r="327" spans="1:17" ht="15.75" customHeight="1">
      <c r="A327" s="88"/>
      <c r="B327" s="88"/>
      <c r="C327" s="88"/>
      <c r="D327" s="88"/>
      <c r="E327" s="88"/>
      <c r="F327" s="88"/>
      <c r="G327" s="88"/>
      <c r="H327" s="88"/>
      <c r="I327" s="88"/>
      <c r="J327" s="88"/>
      <c r="K327" s="88"/>
      <c r="L327" s="88"/>
      <c r="M327" s="88"/>
      <c r="N327" s="88"/>
      <c r="O327" s="88"/>
      <c r="P327" s="88"/>
      <c r="Q327" s="88"/>
    </row>
    <row r="328" spans="1:17" ht="15.75" customHeight="1">
      <c r="A328" s="88"/>
      <c r="B328" s="88"/>
      <c r="C328" s="88"/>
      <c r="D328" s="88"/>
      <c r="E328" s="88"/>
      <c r="F328" s="88"/>
      <c r="G328" s="88"/>
      <c r="H328" s="88"/>
      <c r="I328" s="88"/>
      <c r="J328" s="88"/>
      <c r="K328" s="88"/>
      <c r="L328" s="88"/>
      <c r="M328" s="88"/>
      <c r="N328" s="88"/>
      <c r="O328" s="88"/>
      <c r="P328" s="88"/>
      <c r="Q328" s="88"/>
    </row>
    <row r="329" spans="1:17" ht="15.75" customHeight="1">
      <c r="A329" s="88"/>
      <c r="B329" s="88"/>
      <c r="C329" s="88"/>
      <c r="D329" s="88"/>
      <c r="E329" s="88"/>
      <c r="F329" s="88"/>
      <c r="G329" s="88"/>
      <c r="H329" s="88"/>
      <c r="I329" s="88"/>
      <c r="J329" s="88"/>
      <c r="K329" s="88"/>
      <c r="L329" s="88"/>
      <c r="M329" s="88"/>
      <c r="N329" s="88"/>
      <c r="O329" s="88"/>
      <c r="P329" s="88"/>
      <c r="Q329" s="88"/>
    </row>
    <row r="330" spans="1:17" ht="15.75" customHeight="1">
      <c r="A330" s="88"/>
      <c r="B330" s="88"/>
      <c r="C330" s="88"/>
      <c r="D330" s="88"/>
      <c r="E330" s="88"/>
      <c r="F330" s="88"/>
      <c r="G330" s="88"/>
      <c r="H330" s="88"/>
      <c r="I330" s="88"/>
      <c r="J330" s="88"/>
      <c r="K330" s="88"/>
      <c r="L330" s="88"/>
      <c r="M330" s="88"/>
      <c r="N330" s="88"/>
      <c r="O330" s="88"/>
      <c r="P330" s="88"/>
      <c r="Q330" s="88"/>
    </row>
    <row r="331" spans="1:17" ht="15.75" customHeight="1">
      <c r="A331" s="88"/>
      <c r="B331" s="88"/>
      <c r="C331" s="88"/>
      <c r="D331" s="88"/>
      <c r="E331" s="88"/>
      <c r="F331" s="88"/>
      <c r="G331" s="88"/>
      <c r="H331" s="88"/>
      <c r="I331" s="88"/>
      <c r="J331" s="88"/>
      <c r="K331" s="88"/>
      <c r="L331" s="88"/>
      <c r="M331" s="88"/>
      <c r="N331" s="88"/>
      <c r="O331" s="88"/>
      <c r="P331" s="88"/>
      <c r="Q331" s="88"/>
    </row>
    <row r="332" spans="1:17" ht="15.75" customHeight="1">
      <c r="A332" s="88"/>
      <c r="B332" s="88"/>
      <c r="C332" s="88"/>
      <c r="D332" s="88"/>
      <c r="E332" s="88"/>
      <c r="F332" s="88"/>
      <c r="G332" s="88"/>
      <c r="H332" s="88"/>
      <c r="I332" s="88"/>
      <c r="J332" s="88"/>
      <c r="K332" s="88"/>
      <c r="L332" s="88"/>
      <c r="M332" s="88"/>
      <c r="N332" s="88"/>
      <c r="O332" s="88"/>
      <c r="P332" s="88"/>
      <c r="Q332" s="88"/>
    </row>
    <row r="333" spans="1:17" ht="15.75" customHeight="1">
      <c r="A333" s="88"/>
      <c r="B333" s="88"/>
      <c r="C333" s="88"/>
      <c r="D333" s="88"/>
      <c r="E333" s="88"/>
      <c r="F333" s="88"/>
      <c r="G333" s="88"/>
      <c r="H333" s="88"/>
      <c r="I333" s="88"/>
      <c r="J333" s="88"/>
      <c r="K333" s="88"/>
      <c r="L333" s="88"/>
      <c r="M333" s="88"/>
      <c r="N333" s="88"/>
      <c r="O333" s="88"/>
      <c r="P333" s="88"/>
      <c r="Q333" s="88"/>
    </row>
    <row r="334" spans="1:17" ht="15.75" customHeight="1">
      <c r="A334" s="88"/>
      <c r="B334" s="88"/>
      <c r="C334" s="88"/>
      <c r="D334" s="88"/>
      <c r="E334" s="88"/>
      <c r="F334" s="88"/>
      <c r="G334" s="88"/>
      <c r="H334" s="88"/>
      <c r="I334" s="88"/>
      <c r="J334" s="88"/>
      <c r="K334" s="88"/>
      <c r="L334" s="88"/>
      <c r="M334" s="88"/>
      <c r="N334" s="88"/>
      <c r="O334" s="88"/>
      <c r="P334" s="88"/>
      <c r="Q334" s="88"/>
    </row>
    <row r="335" spans="1:17" ht="15.75" customHeight="1">
      <c r="A335" s="88"/>
      <c r="B335" s="88"/>
      <c r="C335" s="88"/>
      <c r="D335" s="88"/>
      <c r="E335" s="88"/>
      <c r="F335" s="88"/>
      <c r="G335" s="88"/>
      <c r="H335" s="88"/>
      <c r="I335" s="88"/>
      <c r="J335" s="88"/>
      <c r="K335" s="88"/>
      <c r="L335" s="88"/>
      <c r="M335" s="88"/>
      <c r="N335" s="88"/>
      <c r="O335" s="88"/>
      <c r="P335" s="88"/>
      <c r="Q335" s="88"/>
    </row>
    <row r="336" spans="1:17" ht="15.75" customHeight="1">
      <c r="A336" s="88"/>
      <c r="B336" s="88"/>
      <c r="C336" s="88"/>
      <c r="D336" s="88"/>
      <c r="E336" s="88"/>
      <c r="F336" s="88"/>
      <c r="G336" s="88"/>
      <c r="H336" s="88"/>
      <c r="I336" s="88"/>
      <c r="J336" s="88"/>
      <c r="K336" s="88"/>
      <c r="L336" s="88"/>
      <c r="M336" s="88"/>
      <c r="N336" s="88"/>
      <c r="O336" s="88"/>
      <c r="P336" s="88"/>
      <c r="Q336" s="88"/>
    </row>
    <row r="337" spans="1:17" ht="15.75" customHeight="1">
      <c r="A337" s="88"/>
      <c r="B337" s="88"/>
      <c r="C337" s="88"/>
      <c r="D337" s="88"/>
      <c r="E337" s="88"/>
      <c r="F337" s="88"/>
      <c r="G337" s="88"/>
      <c r="H337" s="88"/>
      <c r="I337" s="88"/>
      <c r="J337" s="88"/>
      <c r="K337" s="88"/>
      <c r="L337" s="88"/>
      <c r="M337" s="88"/>
      <c r="N337" s="88"/>
      <c r="O337" s="88"/>
      <c r="P337" s="88"/>
      <c r="Q337" s="88"/>
    </row>
    <row r="338" spans="1:17" ht="15.75" customHeight="1">
      <c r="A338" s="88"/>
      <c r="B338" s="88"/>
      <c r="C338" s="88"/>
      <c r="D338" s="88"/>
      <c r="E338" s="88"/>
      <c r="F338" s="88"/>
      <c r="G338" s="88"/>
      <c r="H338" s="88"/>
      <c r="I338" s="88"/>
      <c r="J338" s="88"/>
      <c r="K338" s="88"/>
      <c r="L338" s="88"/>
      <c r="M338" s="88"/>
      <c r="N338" s="88"/>
      <c r="O338" s="88"/>
      <c r="P338" s="88"/>
      <c r="Q338" s="88"/>
    </row>
    <row r="339" spans="1:17" ht="15.75" customHeight="1">
      <c r="A339" s="88"/>
      <c r="B339" s="88"/>
      <c r="C339" s="88"/>
      <c r="D339" s="88"/>
      <c r="E339" s="88"/>
      <c r="F339" s="88"/>
      <c r="G339" s="88"/>
      <c r="H339" s="88"/>
      <c r="I339" s="88"/>
      <c r="J339" s="88"/>
      <c r="K339" s="88"/>
      <c r="L339" s="88"/>
      <c r="M339" s="88"/>
      <c r="N339" s="88"/>
      <c r="O339" s="88"/>
      <c r="P339" s="88"/>
      <c r="Q339" s="88"/>
    </row>
    <row r="340" spans="1:17" ht="15.75" customHeight="1">
      <c r="A340" s="88"/>
      <c r="B340" s="88"/>
      <c r="C340" s="88"/>
      <c r="D340" s="88"/>
      <c r="E340" s="88"/>
      <c r="F340" s="88"/>
      <c r="G340" s="88"/>
      <c r="H340" s="88"/>
      <c r="I340" s="88"/>
      <c r="J340" s="88"/>
      <c r="K340" s="88"/>
      <c r="L340" s="88"/>
      <c r="M340" s="88"/>
      <c r="N340" s="88"/>
      <c r="O340" s="88"/>
      <c r="P340" s="88"/>
      <c r="Q340" s="88"/>
    </row>
    <row r="341" spans="1:17" ht="15.75" customHeight="1">
      <c r="A341" s="88"/>
      <c r="B341" s="88"/>
      <c r="C341" s="88"/>
      <c r="D341" s="88"/>
      <c r="E341" s="88"/>
      <c r="F341" s="88"/>
      <c r="G341" s="88"/>
      <c r="H341" s="88"/>
      <c r="I341" s="88"/>
      <c r="J341" s="88"/>
      <c r="K341" s="88"/>
      <c r="L341" s="88"/>
      <c r="M341" s="88"/>
      <c r="N341" s="88"/>
      <c r="O341" s="88"/>
      <c r="P341" s="88"/>
      <c r="Q341" s="88"/>
    </row>
    <row r="342" spans="1:17" ht="15.75" customHeight="1">
      <c r="A342" s="88"/>
      <c r="B342" s="88"/>
      <c r="C342" s="88"/>
      <c r="D342" s="88"/>
      <c r="E342" s="88"/>
      <c r="F342" s="88"/>
      <c r="G342" s="88"/>
      <c r="H342" s="88"/>
      <c r="I342" s="88"/>
      <c r="J342" s="88"/>
      <c r="K342" s="88"/>
      <c r="L342" s="88"/>
      <c r="M342" s="88"/>
      <c r="N342" s="88"/>
      <c r="O342" s="88"/>
      <c r="P342" s="88"/>
      <c r="Q342" s="88"/>
    </row>
    <row r="343" spans="1:17" ht="15.75" customHeight="1">
      <c r="A343" s="88"/>
      <c r="B343" s="88"/>
      <c r="C343" s="88"/>
      <c r="D343" s="88"/>
      <c r="E343" s="88"/>
      <c r="F343" s="88"/>
      <c r="G343" s="88"/>
      <c r="H343" s="88"/>
      <c r="I343" s="88"/>
      <c r="J343" s="88"/>
      <c r="K343" s="88"/>
      <c r="L343" s="88"/>
      <c r="M343" s="88"/>
      <c r="N343" s="88"/>
      <c r="O343" s="88"/>
      <c r="P343" s="88"/>
      <c r="Q343" s="88"/>
    </row>
    <row r="344" spans="1:17" ht="15.75" customHeight="1">
      <c r="A344" s="88"/>
      <c r="B344" s="88"/>
      <c r="C344" s="88"/>
      <c r="D344" s="88"/>
      <c r="E344" s="88"/>
      <c r="F344" s="88"/>
      <c r="G344" s="88"/>
      <c r="H344" s="88"/>
      <c r="I344" s="88"/>
      <c r="J344" s="88"/>
      <c r="K344" s="88"/>
      <c r="L344" s="88"/>
      <c r="M344" s="88"/>
      <c r="N344" s="88"/>
      <c r="O344" s="88"/>
      <c r="P344" s="88"/>
      <c r="Q344" s="88"/>
    </row>
    <row r="345" spans="1:17" ht="15.75" customHeight="1">
      <c r="A345" s="88"/>
      <c r="B345" s="88"/>
      <c r="C345" s="88"/>
      <c r="D345" s="88"/>
      <c r="E345" s="88"/>
      <c r="F345" s="88"/>
      <c r="G345" s="88"/>
      <c r="H345" s="88"/>
      <c r="I345" s="88"/>
      <c r="J345" s="88"/>
      <c r="K345" s="88"/>
      <c r="L345" s="88"/>
      <c r="M345" s="88"/>
      <c r="N345" s="88"/>
      <c r="O345" s="88"/>
      <c r="P345" s="88"/>
      <c r="Q345" s="88"/>
    </row>
    <row r="346" spans="1:17" ht="15.75" customHeight="1">
      <c r="A346" s="88"/>
      <c r="B346" s="88"/>
      <c r="C346" s="88"/>
      <c r="D346" s="88"/>
      <c r="E346" s="88"/>
      <c r="F346" s="88"/>
      <c r="G346" s="88"/>
      <c r="H346" s="88"/>
      <c r="I346" s="88"/>
      <c r="J346" s="88"/>
      <c r="K346" s="88"/>
      <c r="L346" s="88"/>
      <c r="M346" s="88"/>
      <c r="N346" s="88"/>
      <c r="O346" s="88"/>
      <c r="P346" s="88"/>
      <c r="Q346" s="88"/>
    </row>
    <row r="347" spans="1:17" ht="15.75" customHeight="1">
      <c r="A347" s="88"/>
      <c r="B347" s="88"/>
      <c r="C347" s="88"/>
      <c r="D347" s="88"/>
      <c r="E347" s="88"/>
      <c r="F347" s="88"/>
      <c r="G347" s="88"/>
      <c r="H347" s="88"/>
      <c r="I347" s="88"/>
      <c r="J347" s="88"/>
      <c r="K347" s="88"/>
      <c r="L347" s="88"/>
      <c r="M347" s="88"/>
      <c r="N347" s="88"/>
      <c r="O347" s="88"/>
      <c r="P347" s="88"/>
      <c r="Q347" s="88"/>
    </row>
    <row r="348" spans="1:17" ht="15.75" customHeight="1">
      <c r="A348" s="88"/>
      <c r="B348" s="88"/>
      <c r="C348" s="88"/>
      <c r="D348" s="88"/>
      <c r="E348" s="88"/>
      <c r="F348" s="88"/>
      <c r="G348" s="88"/>
      <c r="H348" s="88"/>
      <c r="I348" s="88"/>
      <c r="J348" s="88"/>
      <c r="K348" s="88"/>
      <c r="L348" s="88"/>
      <c r="M348" s="88"/>
      <c r="N348" s="88"/>
      <c r="O348" s="88"/>
      <c r="P348" s="88"/>
      <c r="Q348" s="88"/>
    </row>
    <row r="349" spans="1:17" ht="15.75" customHeight="1">
      <c r="A349" s="88"/>
      <c r="B349" s="88"/>
      <c r="C349" s="88"/>
      <c r="D349" s="88"/>
      <c r="E349" s="88"/>
      <c r="F349" s="88"/>
      <c r="G349" s="88"/>
      <c r="H349" s="88"/>
      <c r="I349" s="88"/>
      <c r="J349" s="88"/>
      <c r="K349" s="88"/>
      <c r="L349" s="88"/>
      <c r="M349" s="88"/>
      <c r="N349" s="88"/>
      <c r="O349" s="88"/>
      <c r="P349" s="88"/>
      <c r="Q349" s="88"/>
    </row>
    <row r="350" spans="1:17" ht="15.75" customHeight="1">
      <c r="A350" s="88"/>
      <c r="B350" s="88"/>
      <c r="C350" s="88"/>
      <c r="D350" s="88"/>
      <c r="E350" s="88"/>
      <c r="F350" s="88"/>
      <c r="G350" s="88"/>
      <c r="H350" s="88"/>
      <c r="I350" s="88"/>
      <c r="J350" s="88"/>
      <c r="K350" s="88"/>
      <c r="L350" s="88"/>
      <c r="M350" s="88"/>
      <c r="N350" s="88"/>
      <c r="O350" s="88"/>
      <c r="P350" s="88"/>
      <c r="Q350" s="88"/>
    </row>
    <row r="351" spans="1:17" ht="15.75" customHeight="1">
      <c r="A351" s="88"/>
      <c r="B351" s="88"/>
      <c r="C351" s="88"/>
      <c r="D351" s="88"/>
      <c r="E351" s="88"/>
      <c r="F351" s="88"/>
      <c r="G351" s="88"/>
      <c r="H351" s="88"/>
      <c r="I351" s="88"/>
      <c r="J351" s="88"/>
      <c r="K351" s="88"/>
      <c r="L351" s="88"/>
      <c r="M351" s="88"/>
      <c r="N351" s="88"/>
      <c r="O351" s="88"/>
      <c r="P351" s="88"/>
      <c r="Q351" s="88"/>
    </row>
    <row r="352" spans="1:17" ht="15.75" customHeight="1">
      <c r="A352" s="88"/>
      <c r="B352" s="88"/>
      <c r="C352" s="88"/>
      <c r="D352" s="88"/>
      <c r="E352" s="88"/>
      <c r="F352" s="88"/>
      <c r="G352" s="88"/>
      <c r="H352" s="88"/>
      <c r="I352" s="88"/>
      <c r="J352" s="88"/>
      <c r="K352" s="88"/>
      <c r="L352" s="88"/>
      <c r="M352" s="88"/>
      <c r="N352" s="88"/>
      <c r="O352" s="88"/>
      <c r="P352" s="88"/>
      <c r="Q352" s="88"/>
    </row>
    <row r="353" spans="1:17" ht="15.75" customHeight="1">
      <c r="A353" s="88"/>
      <c r="B353" s="88"/>
      <c r="C353" s="88"/>
      <c r="D353" s="88"/>
      <c r="E353" s="88"/>
      <c r="F353" s="88"/>
      <c r="G353" s="88"/>
      <c r="H353" s="88"/>
      <c r="I353" s="88"/>
      <c r="J353" s="88"/>
      <c r="K353" s="88"/>
      <c r="L353" s="88"/>
      <c r="M353" s="88"/>
      <c r="N353" s="88"/>
      <c r="O353" s="88"/>
      <c r="P353" s="88"/>
      <c r="Q353" s="88"/>
    </row>
    <row r="354" spans="1:17" ht="15.75" customHeight="1">
      <c r="A354" s="88"/>
      <c r="B354" s="88"/>
      <c r="C354" s="88"/>
      <c r="D354" s="88"/>
      <c r="E354" s="88"/>
      <c r="F354" s="88"/>
      <c r="G354" s="88"/>
      <c r="H354" s="88"/>
      <c r="I354" s="88"/>
      <c r="J354" s="88"/>
      <c r="K354" s="88"/>
      <c r="L354" s="88"/>
      <c r="M354" s="88"/>
      <c r="N354" s="88"/>
      <c r="O354" s="88"/>
      <c r="P354" s="88"/>
      <c r="Q354" s="88"/>
    </row>
    <row r="355" spans="1:17" ht="15.75" customHeight="1">
      <c r="A355" s="88"/>
      <c r="B355" s="88"/>
      <c r="C355" s="88"/>
      <c r="D355" s="88"/>
      <c r="E355" s="88"/>
      <c r="F355" s="88"/>
      <c r="G355" s="88"/>
      <c r="H355" s="88"/>
      <c r="I355" s="88"/>
      <c r="J355" s="88"/>
      <c r="K355" s="88"/>
      <c r="L355" s="88"/>
      <c r="M355" s="88"/>
      <c r="N355" s="88"/>
      <c r="O355" s="88"/>
      <c r="P355" s="88"/>
      <c r="Q355" s="88"/>
    </row>
    <row r="356" spans="1:17" ht="15.75" customHeight="1">
      <c r="A356" s="88"/>
      <c r="B356" s="88"/>
      <c r="C356" s="88"/>
      <c r="D356" s="88"/>
      <c r="E356" s="88"/>
      <c r="F356" s="88"/>
      <c r="G356" s="88"/>
      <c r="H356" s="88"/>
      <c r="I356" s="88"/>
      <c r="J356" s="88"/>
      <c r="K356" s="88"/>
      <c r="L356" s="88"/>
      <c r="M356" s="88"/>
      <c r="N356" s="88"/>
      <c r="O356" s="88"/>
      <c r="P356" s="88"/>
      <c r="Q356" s="88"/>
    </row>
    <row r="357" spans="1:17" ht="15.75" customHeight="1">
      <c r="A357" s="88"/>
      <c r="B357" s="88"/>
      <c r="C357" s="88"/>
      <c r="D357" s="88"/>
      <c r="E357" s="88"/>
      <c r="F357" s="88"/>
      <c r="G357" s="88"/>
      <c r="H357" s="88"/>
      <c r="I357" s="88"/>
      <c r="J357" s="88"/>
      <c r="K357" s="88"/>
      <c r="L357" s="88"/>
      <c r="M357" s="88"/>
      <c r="N357" s="88"/>
      <c r="O357" s="88"/>
      <c r="P357" s="88"/>
      <c r="Q357" s="88"/>
    </row>
    <row r="358" spans="1:17" ht="15.75" customHeight="1">
      <c r="A358" s="88"/>
      <c r="B358" s="88"/>
      <c r="C358" s="88"/>
      <c r="D358" s="88"/>
      <c r="E358" s="88"/>
      <c r="F358" s="88"/>
      <c r="G358" s="88"/>
      <c r="H358" s="88"/>
      <c r="I358" s="88"/>
      <c r="J358" s="88"/>
      <c r="K358" s="88"/>
      <c r="L358" s="88"/>
      <c r="M358" s="88"/>
      <c r="N358" s="88"/>
      <c r="O358" s="88"/>
      <c r="P358" s="88"/>
      <c r="Q358" s="88"/>
    </row>
    <row r="359" spans="1:17" ht="15.75" customHeight="1">
      <c r="A359" s="88"/>
      <c r="B359" s="88"/>
      <c r="C359" s="88"/>
      <c r="D359" s="88"/>
      <c r="E359" s="88"/>
      <c r="F359" s="88"/>
      <c r="G359" s="88"/>
      <c r="H359" s="88"/>
      <c r="I359" s="88"/>
      <c r="J359" s="88"/>
      <c r="K359" s="88"/>
      <c r="L359" s="88"/>
      <c r="M359" s="88"/>
      <c r="N359" s="88"/>
      <c r="O359" s="88"/>
      <c r="P359" s="88"/>
      <c r="Q359" s="88"/>
    </row>
    <row r="360" spans="1:17" ht="15.75" customHeight="1">
      <c r="A360" s="88"/>
      <c r="B360" s="88"/>
      <c r="C360" s="88"/>
      <c r="D360" s="88"/>
      <c r="E360" s="88"/>
      <c r="F360" s="88"/>
      <c r="G360" s="88"/>
      <c r="H360" s="88"/>
      <c r="I360" s="88"/>
      <c r="J360" s="88"/>
      <c r="K360" s="88"/>
      <c r="L360" s="88"/>
      <c r="M360" s="88"/>
      <c r="N360" s="88"/>
      <c r="O360" s="88"/>
      <c r="P360" s="88"/>
      <c r="Q360" s="88"/>
    </row>
    <row r="361" spans="1:17" ht="15.75" customHeight="1">
      <c r="A361" s="88"/>
      <c r="B361" s="88"/>
      <c r="C361" s="88"/>
      <c r="D361" s="88"/>
      <c r="E361" s="88"/>
      <c r="F361" s="88"/>
      <c r="G361" s="88"/>
      <c r="H361" s="88"/>
      <c r="I361" s="88"/>
      <c r="J361" s="88"/>
      <c r="K361" s="88"/>
      <c r="L361" s="88"/>
      <c r="M361" s="88"/>
      <c r="N361" s="88"/>
      <c r="O361" s="88"/>
      <c r="P361" s="88"/>
      <c r="Q361" s="88"/>
    </row>
    <row r="362" spans="1:17" ht="15.75" customHeight="1">
      <c r="A362" s="88"/>
      <c r="B362" s="88"/>
      <c r="C362" s="88"/>
      <c r="D362" s="88"/>
      <c r="E362" s="88"/>
      <c r="F362" s="88"/>
      <c r="G362" s="88"/>
      <c r="H362" s="88"/>
      <c r="I362" s="88"/>
      <c r="J362" s="88"/>
      <c r="K362" s="88"/>
      <c r="L362" s="88"/>
      <c r="M362" s="88"/>
      <c r="N362" s="88"/>
      <c r="O362" s="88"/>
      <c r="P362" s="88"/>
      <c r="Q362" s="88"/>
    </row>
    <row r="363" spans="1:17" ht="15.75" customHeight="1">
      <c r="A363" s="88"/>
      <c r="B363" s="88"/>
      <c r="C363" s="88"/>
      <c r="D363" s="88"/>
      <c r="E363" s="88"/>
      <c r="F363" s="88"/>
      <c r="G363" s="88"/>
      <c r="H363" s="88"/>
      <c r="I363" s="88"/>
      <c r="J363" s="88"/>
      <c r="K363" s="88"/>
      <c r="L363" s="88"/>
      <c r="M363" s="88"/>
      <c r="N363" s="88"/>
      <c r="O363" s="88"/>
      <c r="P363" s="88"/>
      <c r="Q363" s="88"/>
    </row>
    <row r="364" spans="1:17" ht="15.75" customHeight="1">
      <c r="A364" s="88"/>
      <c r="B364" s="88"/>
      <c r="C364" s="88"/>
      <c r="D364" s="88"/>
      <c r="E364" s="88"/>
      <c r="F364" s="88"/>
      <c r="G364" s="88"/>
      <c r="H364" s="88"/>
      <c r="I364" s="88"/>
      <c r="J364" s="88"/>
      <c r="K364" s="88"/>
      <c r="L364" s="88"/>
      <c r="M364" s="88"/>
      <c r="N364" s="88"/>
      <c r="O364" s="88"/>
      <c r="P364" s="88"/>
      <c r="Q364" s="88"/>
    </row>
    <row r="365" spans="1:17" ht="15.75" customHeight="1">
      <c r="A365" s="88"/>
      <c r="B365" s="88"/>
      <c r="C365" s="88"/>
      <c r="D365" s="88"/>
      <c r="E365" s="88"/>
      <c r="F365" s="88"/>
      <c r="G365" s="88"/>
      <c r="H365" s="88"/>
      <c r="I365" s="88"/>
      <c r="J365" s="88"/>
      <c r="K365" s="88"/>
      <c r="L365" s="88"/>
      <c r="M365" s="88"/>
      <c r="N365" s="88"/>
      <c r="O365" s="88"/>
      <c r="P365" s="88"/>
      <c r="Q365" s="88"/>
    </row>
    <row r="366" spans="1:17" ht="15.75" customHeight="1">
      <c r="A366" s="88"/>
      <c r="B366" s="88"/>
      <c r="C366" s="88"/>
      <c r="D366" s="88"/>
      <c r="E366" s="88"/>
      <c r="F366" s="88"/>
      <c r="G366" s="88"/>
      <c r="H366" s="88"/>
      <c r="I366" s="88"/>
      <c r="J366" s="88"/>
      <c r="K366" s="88"/>
      <c r="L366" s="88"/>
      <c r="M366" s="88"/>
      <c r="N366" s="88"/>
      <c r="O366" s="88"/>
      <c r="P366" s="88"/>
      <c r="Q366" s="88"/>
    </row>
    <row r="367" spans="1:17" ht="15.75" customHeight="1">
      <c r="A367" s="88"/>
      <c r="B367" s="88"/>
      <c r="C367" s="88"/>
      <c r="D367" s="88"/>
      <c r="E367" s="88"/>
      <c r="F367" s="88"/>
      <c r="G367" s="88"/>
      <c r="H367" s="88"/>
      <c r="I367" s="88"/>
      <c r="J367" s="88"/>
      <c r="K367" s="88"/>
      <c r="L367" s="88"/>
      <c r="M367" s="88"/>
      <c r="N367" s="88"/>
      <c r="O367" s="88"/>
      <c r="P367" s="88"/>
      <c r="Q367" s="88"/>
    </row>
    <row r="368" spans="1:17" ht="15.75" customHeight="1">
      <c r="A368" s="88"/>
      <c r="B368" s="88"/>
      <c r="C368" s="88"/>
      <c r="D368" s="88"/>
      <c r="E368" s="88"/>
      <c r="F368" s="88"/>
      <c r="G368" s="88"/>
      <c r="H368" s="88"/>
      <c r="I368" s="88"/>
      <c r="J368" s="88"/>
      <c r="K368" s="88"/>
      <c r="L368" s="88"/>
      <c r="M368" s="88"/>
      <c r="N368" s="88"/>
      <c r="O368" s="88"/>
      <c r="P368" s="88"/>
      <c r="Q368" s="88"/>
    </row>
    <row r="369" spans="1:17" ht="15.75" customHeight="1">
      <c r="A369" s="88"/>
      <c r="B369" s="88"/>
      <c r="C369" s="88"/>
      <c r="D369" s="88"/>
      <c r="E369" s="88"/>
      <c r="F369" s="88"/>
      <c r="G369" s="88"/>
      <c r="H369" s="88"/>
      <c r="I369" s="88"/>
      <c r="J369" s="88"/>
      <c r="K369" s="88"/>
      <c r="L369" s="88"/>
      <c r="M369" s="88"/>
      <c r="N369" s="88"/>
      <c r="O369" s="88"/>
      <c r="P369" s="88"/>
      <c r="Q369" s="88"/>
    </row>
    <row r="370" spans="1:17" ht="15.75" customHeight="1">
      <c r="A370" s="88"/>
      <c r="B370" s="88"/>
      <c r="C370" s="88"/>
      <c r="D370" s="88"/>
      <c r="E370" s="88"/>
      <c r="F370" s="88"/>
      <c r="G370" s="88"/>
      <c r="H370" s="88"/>
      <c r="I370" s="88"/>
      <c r="J370" s="88"/>
      <c r="K370" s="88"/>
      <c r="L370" s="88"/>
      <c r="M370" s="88"/>
      <c r="N370" s="88"/>
      <c r="O370" s="88"/>
      <c r="P370" s="88"/>
      <c r="Q370" s="88"/>
    </row>
    <row r="371" spans="1:17" ht="15.75" customHeight="1">
      <c r="A371" s="88"/>
      <c r="B371" s="88"/>
      <c r="C371" s="88"/>
      <c r="D371" s="88"/>
      <c r="E371" s="88"/>
      <c r="F371" s="88"/>
      <c r="G371" s="88"/>
      <c r="H371" s="88"/>
      <c r="I371" s="88"/>
      <c r="J371" s="88"/>
      <c r="K371" s="88"/>
      <c r="L371" s="88"/>
      <c r="M371" s="88"/>
      <c r="N371" s="88"/>
      <c r="O371" s="88"/>
      <c r="P371" s="88"/>
      <c r="Q371" s="88"/>
    </row>
    <row r="372" spans="1:17" ht="15.75" customHeight="1">
      <c r="A372" s="88"/>
      <c r="B372" s="88"/>
      <c r="C372" s="88"/>
      <c r="D372" s="88"/>
      <c r="E372" s="88"/>
      <c r="F372" s="88"/>
      <c r="G372" s="88"/>
      <c r="H372" s="88"/>
      <c r="I372" s="88"/>
      <c r="J372" s="88"/>
      <c r="K372" s="88"/>
      <c r="L372" s="88"/>
      <c r="M372" s="88"/>
      <c r="N372" s="88"/>
      <c r="O372" s="88"/>
      <c r="P372" s="88"/>
      <c r="Q372" s="88"/>
    </row>
    <row r="373" spans="1:17" ht="15.75" customHeight="1">
      <c r="A373" s="88"/>
      <c r="B373" s="88"/>
      <c r="C373" s="88"/>
      <c r="D373" s="88"/>
      <c r="E373" s="88"/>
      <c r="F373" s="88"/>
      <c r="G373" s="88"/>
      <c r="H373" s="88"/>
      <c r="I373" s="88"/>
      <c r="J373" s="88"/>
      <c r="K373" s="88"/>
      <c r="L373" s="88"/>
      <c r="M373" s="88"/>
      <c r="N373" s="88"/>
      <c r="O373" s="88"/>
      <c r="P373" s="88"/>
      <c r="Q373" s="88"/>
    </row>
    <row r="374" spans="1:17" ht="15.75" customHeight="1">
      <c r="A374" s="88"/>
      <c r="B374" s="88"/>
      <c r="C374" s="88"/>
      <c r="D374" s="88"/>
      <c r="E374" s="88"/>
      <c r="F374" s="88"/>
      <c r="G374" s="88"/>
      <c r="H374" s="88"/>
      <c r="I374" s="88"/>
      <c r="J374" s="88"/>
      <c r="K374" s="88"/>
      <c r="L374" s="88"/>
      <c r="M374" s="88"/>
      <c r="N374" s="88"/>
      <c r="O374" s="88"/>
      <c r="P374" s="88"/>
      <c r="Q374" s="88"/>
    </row>
    <row r="375" spans="1:17" ht="15.75" customHeight="1">
      <c r="A375" s="88"/>
      <c r="B375" s="88"/>
      <c r="C375" s="88"/>
      <c r="D375" s="88"/>
      <c r="E375" s="88"/>
      <c r="F375" s="88"/>
      <c r="G375" s="88"/>
      <c r="H375" s="88"/>
      <c r="I375" s="88"/>
      <c r="J375" s="88"/>
      <c r="K375" s="88"/>
      <c r="L375" s="88"/>
      <c r="M375" s="88"/>
      <c r="N375" s="88"/>
      <c r="O375" s="88"/>
      <c r="P375" s="88"/>
      <c r="Q375" s="88"/>
    </row>
    <row r="376" spans="1:17" ht="15.75" customHeight="1">
      <c r="A376" s="88"/>
      <c r="B376" s="88"/>
      <c r="C376" s="88"/>
      <c r="D376" s="88"/>
      <c r="E376" s="88"/>
      <c r="F376" s="88"/>
      <c r="G376" s="88"/>
      <c r="H376" s="88"/>
      <c r="I376" s="88"/>
      <c r="J376" s="88"/>
      <c r="K376" s="88"/>
      <c r="L376" s="88"/>
      <c r="M376" s="88"/>
      <c r="N376" s="88"/>
      <c r="O376" s="88"/>
      <c r="P376" s="88"/>
      <c r="Q376" s="88"/>
    </row>
    <row r="377" spans="1:17" ht="15.75" customHeight="1">
      <c r="A377" s="88"/>
      <c r="B377" s="88"/>
      <c r="C377" s="88"/>
      <c r="D377" s="88"/>
      <c r="E377" s="88"/>
      <c r="F377" s="88"/>
      <c r="G377" s="88"/>
      <c r="H377" s="88"/>
      <c r="I377" s="88"/>
      <c r="J377" s="88"/>
      <c r="K377" s="88"/>
      <c r="L377" s="88"/>
      <c r="M377" s="88"/>
      <c r="N377" s="88"/>
      <c r="O377" s="88"/>
      <c r="P377" s="88"/>
      <c r="Q377" s="88"/>
    </row>
    <row r="378" spans="1:17" ht="15.75" customHeight="1">
      <c r="A378" s="88"/>
      <c r="B378" s="88"/>
      <c r="C378" s="88"/>
      <c r="D378" s="88"/>
      <c r="E378" s="88"/>
      <c r="F378" s="88"/>
      <c r="G378" s="88"/>
      <c r="H378" s="88"/>
      <c r="I378" s="88"/>
      <c r="J378" s="88"/>
      <c r="K378" s="88"/>
      <c r="L378" s="88"/>
      <c r="M378" s="88"/>
      <c r="N378" s="88"/>
      <c r="O378" s="88"/>
      <c r="P378" s="88"/>
      <c r="Q378" s="88"/>
    </row>
    <row r="379" spans="1:17" ht="15.75" customHeight="1">
      <c r="A379" s="88"/>
      <c r="B379" s="88"/>
      <c r="C379" s="88"/>
      <c r="D379" s="88"/>
      <c r="E379" s="88"/>
      <c r="F379" s="88"/>
      <c r="G379" s="88"/>
      <c r="H379" s="88"/>
      <c r="I379" s="88"/>
      <c r="J379" s="88"/>
      <c r="K379" s="88"/>
      <c r="L379" s="88"/>
      <c r="M379" s="88"/>
      <c r="N379" s="88"/>
      <c r="O379" s="88"/>
      <c r="P379" s="88"/>
      <c r="Q379" s="88"/>
    </row>
    <row r="380" spans="1:17" ht="15.75" customHeight="1">
      <c r="A380" s="88"/>
      <c r="B380" s="88"/>
      <c r="C380" s="88"/>
      <c r="D380" s="88"/>
      <c r="E380" s="88"/>
      <c r="F380" s="88"/>
      <c r="G380" s="88"/>
      <c r="H380" s="88"/>
      <c r="I380" s="88"/>
      <c r="J380" s="88"/>
      <c r="K380" s="88"/>
      <c r="L380" s="88"/>
      <c r="M380" s="88"/>
      <c r="N380" s="88"/>
      <c r="O380" s="88"/>
      <c r="P380" s="88"/>
      <c r="Q380" s="88"/>
    </row>
    <row r="381" spans="1:17" ht="15.75" customHeight="1">
      <c r="A381" s="88"/>
      <c r="B381" s="88"/>
      <c r="C381" s="88"/>
      <c r="D381" s="88"/>
      <c r="E381" s="88"/>
      <c r="F381" s="88"/>
      <c r="G381" s="88"/>
      <c r="H381" s="88"/>
      <c r="I381" s="88"/>
      <c r="J381" s="88"/>
      <c r="K381" s="88"/>
      <c r="L381" s="88"/>
      <c r="M381" s="88"/>
      <c r="N381" s="88"/>
      <c r="O381" s="88"/>
      <c r="P381" s="88"/>
      <c r="Q381" s="88"/>
    </row>
    <row r="382" spans="1:17" ht="15.75" customHeight="1">
      <c r="A382" s="88"/>
      <c r="B382" s="88"/>
      <c r="C382" s="88"/>
      <c r="D382" s="88"/>
      <c r="E382" s="88"/>
      <c r="F382" s="88"/>
      <c r="G382" s="88"/>
      <c r="H382" s="88"/>
      <c r="I382" s="88"/>
      <c r="J382" s="88"/>
      <c r="K382" s="88"/>
      <c r="L382" s="88"/>
      <c r="M382" s="88"/>
      <c r="N382" s="88"/>
      <c r="O382" s="88"/>
      <c r="P382" s="88"/>
      <c r="Q382" s="88"/>
    </row>
    <row r="383" spans="1:17" ht="15.75" customHeight="1">
      <c r="A383" s="88"/>
      <c r="B383" s="88"/>
      <c r="C383" s="88"/>
      <c r="D383" s="88"/>
      <c r="E383" s="88"/>
      <c r="F383" s="88"/>
      <c r="G383" s="88"/>
      <c r="H383" s="88"/>
      <c r="I383" s="88"/>
      <c r="J383" s="88"/>
      <c r="K383" s="88"/>
      <c r="L383" s="88"/>
      <c r="M383" s="88"/>
      <c r="N383" s="88"/>
      <c r="O383" s="88"/>
      <c r="P383" s="88"/>
      <c r="Q383" s="88"/>
    </row>
    <row r="384" spans="1:17" ht="15.75" customHeight="1">
      <c r="A384" s="88"/>
      <c r="B384" s="88"/>
      <c r="C384" s="88"/>
      <c r="D384" s="88"/>
      <c r="E384" s="88"/>
      <c r="F384" s="88"/>
      <c r="G384" s="88"/>
      <c r="H384" s="88"/>
      <c r="I384" s="88"/>
      <c r="J384" s="88"/>
      <c r="K384" s="88"/>
      <c r="L384" s="88"/>
      <c r="M384" s="88"/>
      <c r="N384" s="88"/>
      <c r="O384" s="88"/>
      <c r="P384" s="88"/>
      <c r="Q384" s="88"/>
    </row>
    <row r="385" spans="1:17" ht="15.75" customHeight="1">
      <c r="A385" s="88"/>
      <c r="B385" s="88"/>
      <c r="C385" s="88"/>
      <c r="D385" s="88"/>
      <c r="E385" s="88"/>
      <c r="F385" s="88"/>
      <c r="G385" s="88"/>
      <c r="H385" s="88"/>
      <c r="I385" s="88"/>
      <c r="J385" s="88"/>
      <c r="K385" s="88"/>
      <c r="L385" s="88"/>
      <c r="M385" s="88"/>
      <c r="N385" s="88"/>
      <c r="O385" s="88"/>
      <c r="P385" s="88"/>
      <c r="Q385" s="88"/>
    </row>
    <row r="386" spans="1:17" ht="15.75" customHeight="1">
      <c r="A386" s="88"/>
      <c r="B386" s="88"/>
      <c r="C386" s="88"/>
      <c r="D386" s="88"/>
      <c r="E386" s="88"/>
      <c r="F386" s="88"/>
      <c r="G386" s="88"/>
      <c r="H386" s="88"/>
      <c r="I386" s="88"/>
      <c r="J386" s="88"/>
      <c r="K386" s="88"/>
      <c r="L386" s="88"/>
      <c r="M386" s="88"/>
      <c r="N386" s="88"/>
      <c r="O386" s="88"/>
      <c r="P386" s="88"/>
      <c r="Q386" s="88"/>
    </row>
    <row r="387" spans="1:17" ht="15.75" customHeight="1">
      <c r="A387" s="88"/>
      <c r="B387" s="88"/>
      <c r="C387" s="88"/>
      <c r="D387" s="88"/>
      <c r="E387" s="88"/>
      <c r="F387" s="88"/>
      <c r="G387" s="88"/>
      <c r="H387" s="88"/>
      <c r="I387" s="88"/>
      <c r="J387" s="88"/>
      <c r="K387" s="88"/>
      <c r="L387" s="88"/>
      <c r="M387" s="88"/>
      <c r="N387" s="88"/>
      <c r="O387" s="88"/>
      <c r="P387" s="88"/>
      <c r="Q387" s="88"/>
    </row>
    <row r="388" spans="1:17" ht="15.75" customHeight="1">
      <c r="A388" s="88"/>
      <c r="B388" s="88"/>
      <c r="C388" s="88"/>
      <c r="D388" s="88"/>
      <c r="E388" s="88"/>
      <c r="F388" s="88"/>
      <c r="G388" s="88"/>
      <c r="H388" s="88"/>
      <c r="I388" s="88"/>
      <c r="J388" s="88"/>
      <c r="K388" s="88"/>
      <c r="L388" s="88"/>
      <c r="M388" s="88"/>
      <c r="N388" s="88"/>
      <c r="O388" s="88"/>
      <c r="P388" s="88"/>
      <c r="Q388" s="88"/>
    </row>
    <row r="389" spans="1:17" ht="15.75" customHeight="1">
      <c r="A389" s="88"/>
      <c r="B389" s="88"/>
      <c r="C389" s="88"/>
      <c r="D389" s="88"/>
      <c r="E389" s="88"/>
      <c r="F389" s="88"/>
      <c r="G389" s="88"/>
      <c r="H389" s="88"/>
      <c r="I389" s="88"/>
      <c r="J389" s="88"/>
      <c r="K389" s="88"/>
      <c r="L389" s="88"/>
      <c r="M389" s="88"/>
      <c r="N389" s="88"/>
      <c r="O389" s="88"/>
      <c r="P389" s="88"/>
      <c r="Q389" s="88"/>
    </row>
    <row r="390" spans="1:17" ht="15.75" customHeight="1">
      <c r="A390" s="88"/>
      <c r="B390" s="88"/>
      <c r="C390" s="88"/>
      <c r="D390" s="88"/>
      <c r="E390" s="88"/>
      <c r="F390" s="88"/>
      <c r="G390" s="88"/>
      <c r="H390" s="88"/>
      <c r="I390" s="88"/>
      <c r="J390" s="88"/>
      <c r="K390" s="88"/>
      <c r="L390" s="88"/>
      <c r="M390" s="88"/>
      <c r="N390" s="88"/>
      <c r="O390" s="88"/>
      <c r="P390" s="88"/>
      <c r="Q390" s="88"/>
    </row>
    <row r="391" spans="1:17" ht="15.75" customHeight="1">
      <c r="A391" s="88"/>
      <c r="B391" s="88"/>
      <c r="C391" s="88"/>
      <c r="D391" s="88"/>
      <c r="E391" s="88"/>
      <c r="F391" s="88"/>
      <c r="G391" s="88"/>
      <c r="H391" s="88"/>
      <c r="I391" s="88"/>
      <c r="J391" s="88"/>
      <c r="K391" s="88"/>
      <c r="L391" s="88"/>
      <c r="M391" s="88"/>
      <c r="N391" s="88"/>
      <c r="O391" s="88"/>
      <c r="P391" s="88"/>
      <c r="Q391" s="88"/>
    </row>
    <row r="392" spans="1:17" ht="15.75" customHeight="1">
      <c r="A392" s="88"/>
      <c r="B392" s="88"/>
      <c r="C392" s="88"/>
      <c r="D392" s="88"/>
      <c r="E392" s="88"/>
      <c r="F392" s="88"/>
      <c r="G392" s="88"/>
      <c r="H392" s="88"/>
      <c r="I392" s="88"/>
      <c r="J392" s="88"/>
      <c r="K392" s="88"/>
      <c r="L392" s="88"/>
      <c r="M392" s="88"/>
      <c r="N392" s="88"/>
      <c r="O392" s="88"/>
      <c r="P392" s="88"/>
      <c r="Q392" s="88"/>
    </row>
    <row r="393" spans="1:17" ht="15.75" customHeight="1">
      <c r="A393" s="88"/>
      <c r="B393" s="88"/>
      <c r="C393" s="88"/>
      <c r="D393" s="88"/>
      <c r="E393" s="88"/>
      <c r="F393" s="88"/>
      <c r="G393" s="88"/>
      <c r="H393" s="88"/>
      <c r="I393" s="88"/>
      <c r="J393" s="88"/>
      <c r="K393" s="88"/>
      <c r="L393" s="88"/>
      <c r="M393" s="88"/>
      <c r="N393" s="88"/>
      <c r="O393" s="88"/>
      <c r="P393" s="88"/>
      <c r="Q393" s="88"/>
    </row>
    <row r="394" spans="1:17" ht="15.75" customHeight="1">
      <c r="A394" s="88"/>
      <c r="B394" s="88"/>
      <c r="C394" s="88"/>
      <c r="D394" s="88"/>
      <c r="E394" s="88"/>
      <c r="F394" s="88"/>
      <c r="G394" s="88"/>
      <c r="H394" s="88"/>
      <c r="I394" s="88"/>
      <c r="J394" s="88"/>
      <c r="K394" s="88"/>
      <c r="L394" s="88"/>
      <c r="M394" s="88"/>
      <c r="N394" s="88"/>
      <c r="O394" s="88"/>
      <c r="P394" s="88"/>
      <c r="Q394" s="88"/>
    </row>
    <row r="395" spans="1:17" ht="15.75" customHeight="1">
      <c r="A395" s="88"/>
      <c r="B395" s="88"/>
      <c r="C395" s="88"/>
      <c r="D395" s="88"/>
      <c r="E395" s="88"/>
      <c r="F395" s="88"/>
      <c r="G395" s="88"/>
      <c r="H395" s="88"/>
      <c r="I395" s="88"/>
      <c r="J395" s="88"/>
      <c r="K395" s="88"/>
      <c r="L395" s="88"/>
      <c r="M395" s="88"/>
      <c r="N395" s="88"/>
      <c r="O395" s="88"/>
      <c r="P395" s="88"/>
      <c r="Q395" s="88"/>
    </row>
    <row r="396" spans="1:17" ht="15.75" customHeight="1">
      <c r="A396" s="88"/>
      <c r="B396" s="88"/>
      <c r="C396" s="88"/>
      <c r="D396" s="88"/>
      <c r="E396" s="88"/>
      <c r="F396" s="88"/>
      <c r="G396" s="88"/>
      <c r="H396" s="88"/>
      <c r="I396" s="88"/>
      <c r="J396" s="88"/>
      <c r="K396" s="88"/>
      <c r="L396" s="88"/>
      <c r="M396" s="88"/>
      <c r="N396" s="88"/>
      <c r="O396" s="88"/>
      <c r="P396" s="88"/>
      <c r="Q396" s="88"/>
    </row>
    <row r="397" spans="1:17" ht="15.75" customHeight="1">
      <c r="A397" s="88"/>
      <c r="B397" s="88"/>
      <c r="C397" s="88"/>
      <c r="D397" s="88"/>
      <c r="E397" s="88"/>
      <c r="F397" s="88"/>
      <c r="G397" s="88"/>
      <c r="H397" s="88"/>
      <c r="I397" s="88"/>
      <c r="J397" s="88"/>
      <c r="K397" s="88"/>
      <c r="L397" s="88"/>
      <c r="M397" s="88"/>
      <c r="N397" s="88"/>
      <c r="O397" s="88"/>
      <c r="P397" s="88"/>
      <c r="Q397" s="88"/>
    </row>
    <row r="398" spans="1:17" ht="15.75" customHeight="1">
      <c r="A398" s="88"/>
      <c r="B398" s="88"/>
      <c r="C398" s="88"/>
      <c r="D398" s="88"/>
      <c r="E398" s="88"/>
      <c r="F398" s="88"/>
      <c r="G398" s="88"/>
      <c r="H398" s="88"/>
      <c r="I398" s="88"/>
      <c r="J398" s="88"/>
      <c r="K398" s="88"/>
      <c r="L398" s="88"/>
      <c r="M398" s="88"/>
      <c r="N398" s="88"/>
      <c r="O398" s="88"/>
      <c r="P398" s="88"/>
      <c r="Q398" s="88"/>
    </row>
    <row r="399" spans="1:17" ht="15.75" customHeight="1">
      <c r="A399" s="88"/>
      <c r="B399" s="88"/>
      <c r="C399" s="88"/>
      <c r="D399" s="88"/>
      <c r="E399" s="88"/>
      <c r="F399" s="88"/>
      <c r="G399" s="88"/>
      <c r="H399" s="88"/>
      <c r="I399" s="88"/>
      <c r="J399" s="88"/>
      <c r="K399" s="88"/>
      <c r="L399" s="88"/>
      <c r="M399" s="88"/>
      <c r="N399" s="88"/>
      <c r="O399" s="88"/>
      <c r="P399" s="88"/>
      <c r="Q399" s="88"/>
    </row>
    <row r="400" spans="1:17" ht="15.75" customHeight="1">
      <c r="A400" s="88"/>
      <c r="B400" s="88"/>
      <c r="C400" s="88"/>
      <c r="D400" s="88"/>
      <c r="E400" s="88"/>
      <c r="F400" s="88"/>
      <c r="G400" s="88"/>
      <c r="H400" s="88"/>
      <c r="I400" s="88"/>
      <c r="J400" s="88"/>
      <c r="K400" s="88"/>
      <c r="L400" s="88"/>
      <c r="M400" s="88"/>
      <c r="N400" s="88"/>
      <c r="O400" s="88"/>
      <c r="P400" s="88"/>
      <c r="Q400" s="88"/>
    </row>
    <row r="401" spans="1:17" ht="15.75" customHeight="1">
      <c r="A401" s="88"/>
      <c r="B401" s="88"/>
      <c r="C401" s="88"/>
      <c r="D401" s="88"/>
      <c r="E401" s="88"/>
      <c r="F401" s="88"/>
      <c r="G401" s="88"/>
      <c r="H401" s="88"/>
      <c r="I401" s="88"/>
      <c r="J401" s="88"/>
      <c r="K401" s="88"/>
      <c r="L401" s="88"/>
      <c r="M401" s="88"/>
      <c r="N401" s="88"/>
      <c r="O401" s="88"/>
      <c r="P401" s="88"/>
      <c r="Q401" s="88"/>
    </row>
    <row r="402" spans="1:17" ht="15.75" customHeight="1">
      <c r="A402" s="88"/>
      <c r="B402" s="88"/>
      <c r="C402" s="88"/>
      <c r="D402" s="88"/>
      <c r="E402" s="88"/>
      <c r="F402" s="88"/>
      <c r="G402" s="88"/>
      <c r="H402" s="88"/>
      <c r="I402" s="88"/>
      <c r="J402" s="88"/>
      <c r="K402" s="88"/>
      <c r="L402" s="88"/>
      <c r="M402" s="88"/>
      <c r="N402" s="88"/>
      <c r="O402" s="88"/>
      <c r="P402" s="88"/>
      <c r="Q402" s="88"/>
    </row>
    <row r="403" spans="1:17" ht="15.75" customHeight="1">
      <c r="A403" s="88"/>
      <c r="B403" s="88"/>
      <c r="C403" s="88"/>
      <c r="D403" s="88"/>
      <c r="E403" s="88"/>
      <c r="F403" s="88"/>
      <c r="G403" s="88"/>
      <c r="H403" s="88"/>
      <c r="I403" s="88"/>
      <c r="J403" s="88"/>
      <c r="K403" s="88"/>
      <c r="L403" s="88"/>
      <c r="M403" s="88"/>
      <c r="N403" s="88"/>
      <c r="O403" s="88"/>
      <c r="P403" s="88"/>
      <c r="Q403" s="88"/>
    </row>
    <row r="404" spans="1:17" ht="15.75" customHeight="1">
      <c r="A404" s="88"/>
      <c r="B404" s="88"/>
      <c r="C404" s="88"/>
      <c r="D404" s="88"/>
      <c r="E404" s="88"/>
      <c r="F404" s="88"/>
      <c r="G404" s="88"/>
      <c r="H404" s="88"/>
      <c r="I404" s="88"/>
      <c r="J404" s="88"/>
      <c r="K404" s="88"/>
      <c r="L404" s="88"/>
      <c r="M404" s="88"/>
      <c r="N404" s="88"/>
      <c r="O404" s="88"/>
      <c r="P404" s="88"/>
      <c r="Q404" s="88"/>
    </row>
    <row r="405" spans="1:17" ht="15.75" customHeight="1">
      <c r="A405" s="88"/>
      <c r="B405" s="88"/>
      <c r="C405" s="88"/>
      <c r="D405" s="88"/>
      <c r="E405" s="88"/>
      <c r="F405" s="88"/>
      <c r="G405" s="88"/>
      <c r="H405" s="88"/>
      <c r="I405" s="88"/>
      <c r="J405" s="88"/>
      <c r="K405" s="88"/>
      <c r="L405" s="88"/>
      <c r="M405" s="88"/>
      <c r="N405" s="88"/>
      <c r="O405" s="88"/>
      <c r="P405" s="88"/>
      <c r="Q405" s="88"/>
    </row>
    <row r="406" spans="1:17" ht="15.75" customHeight="1">
      <c r="A406" s="88"/>
      <c r="B406" s="88"/>
      <c r="C406" s="88"/>
      <c r="D406" s="88"/>
      <c r="E406" s="88"/>
      <c r="F406" s="88"/>
      <c r="G406" s="88"/>
      <c r="H406" s="88"/>
      <c r="I406" s="88"/>
      <c r="J406" s="88"/>
      <c r="K406" s="88"/>
      <c r="L406" s="88"/>
      <c r="M406" s="88"/>
      <c r="N406" s="88"/>
      <c r="O406" s="88"/>
      <c r="P406" s="88"/>
      <c r="Q406" s="88"/>
    </row>
    <row r="407" spans="1:17" ht="15.75" customHeight="1">
      <c r="A407" s="88"/>
      <c r="B407" s="88"/>
      <c r="C407" s="88"/>
      <c r="D407" s="88"/>
      <c r="E407" s="88"/>
      <c r="F407" s="88"/>
      <c r="G407" s="88"/>
      <c r="H407" s="88"/>
      <c r="I407" s="88"/>
      <c r="J407" s="88"/>
      <c r="K407" s="88"/>
      <c r="L407" s="88"/>
      <c r="M407" s="88"/>
      <c r="N407" s="88"/>
      <c r="O407" s="88"/>
      <c r="P407" s="88"/>
      <c r="Q407" s="88"/>
    </row>
    <row r="408" spans="1:17" ht="15.75" customHeight="1">
      <c r="A408" s="88"/>
      <c r="B408" s="88"/>
      <c r="C408" s="88"/>
      <c r="D408" s="88"/>
      <c r="E408" s="88"/>
      <c r="F408" s="88"/>
      <c r="G408" s="88"/>
      <c r="H408" s="88"/>
      <c r="I408" s="88"/>
      <c r="J408" s="88"/>
      <c r="K408" s="88"/>
      <c r="L408" s="88"/>
      <c r="M408" s="88"/>
      <c r="N408" s="88"/>
      <c r="O408" s="88"/>
      <c r="P408" s="88"/>
      <c r="Q408" s="88"/>
    </row>
    <row r="409" spans="1:17" ht="15.75" customHeight="1">
      <c r="A409" s="88"/>
      <c r="B409" s="88"/>
      <c r="C409" s="88"/>
      <c r="D409" s="88"/>
      <c r="E409" s="88"/>
      <c r="F409" s="88"/>
      <c r="G409" s="88"/>
      <c r="H409" s="88"/>
      <c r="I409" s="88"/>
      <c r="J409" s="88"/>
      <c r="K409" s="88"/>
      <c r="L409" s="88"/>
      <c r="M409" s="88"/>
      <c r="N409" s="88"/>
      <c r="O409" s="88"/>
      <c r="P409" s="88"/>
      <c r="Q409" s="88"/>
    </row>
    <row r="410" spans="1:17" ht="15.75" customHeight="1">
      <c r="A410" s="88"/>
      <c r="B410" s="88"/>
      <c r="C410" s="88"/>
      <c r="D410" s="88"/>
      <c r="E410" s="88"/>
      <c r="F410" s="88"/>
      <c r="G410" s="88"/>
      <c r="H410" s="88"/>
      <c r="I410" s="88"/>
      <c r="J410" s="88"/>
      <c r="K410" s="88"/>
      <c r="L410" s="88"/>
      <c r="M410" s="88"/>
      <c r="N410" s="88"/>
      <c r="O410" s="88"/>
      <c r="P410" s="88"/>
      <c r="Q410" s="88"/>
    </row>
    <row r="411" spans="1:17" ht="15.75" customHeight="1">
      <c r="A411" s="88"/>
      <c r="B411" s="88"/>
      <c r="C411" s="88"/>
      <c r="D411" s="88"/>
      <c r="E411" s="88"/>
      <c r="F411" s="88"/>
      <c r="G411" s="88"/>
      <c r="H411" s="88"/>
      <c r="I411" s="88"/>
      <c r="J411" s="88"/>
      <c r="K411" s="88"/>
      <c r="L411" s="88"/>
      <c r="M411" s="88"/>
      <c r="N411" s="88"/>
      <c r="O411" s="88"/>
      <c r="P411" s="88"/>
      <c r="Q411" s="88"/>
    </row>
    <row r="412" spans="1:17" ht="15.75" customHeight="1">
      <c r="A412" s="88"/>
      <c r="B412" s="88"/>
      <c r="C412" s="88"/>
      <c r="D412" s="88"/>
      <c r="E412" s="88"/>
      <c r="F412" s="88"/>
      <c r="G412" s="88"/>
      <c r="H412" s="88"/>
      <c r="I412" s="88"/>
      <c r="J412" s="88"/>
      <c r="K412" s="88"/>
      <c r="L412" s="88"/>
      <c r="M412" s="88"/>
      <c r="N412" s="88"/>
      <c r="O412" s="88"/>
      <c r="P412" s="88"/>
      <c r="Q412" s="88"/>
    </row>
    <row r="413" spans="1:17" ht="15.75" customHeight="1">
      <c r="A413" s="88"/>
      <c r="B413" s="88"/>
      <c r="C413" s="88"/>
      <c r="D413" s="88"/>
      <c r="E413" s="88"/>
      <c r="F413" s="88"/>
      <c r="G413" s="88"/>
      <c r="H413" s="88"/>
      <c r="I413" s="88"/>
      <c r="J413" s="88"/>
      <c r="K413" s="88"/>
      <c r="L413" s="88"/>
      <c r="M413" s="88"/>
      <c r="N413" s="88"/>
      <c r="O413" s="88"/>
      <c r="P413" s="88"/>
      <c r="Q413" s="88"/>
    </row>
    <row r="414" spans="1:17" ht="15.75" customHeight="1">
      <c r="A414" s="88"/>
      <c r="B414" s="88"/>
      <c r="C414" s="88"/>
      <c r="D414" s="88"/>
      <c r="E414" s="88"/>
      <c r="F414" s="88"/>
      <c r="G414" s="88"/>
      <c r="H414" s="88"/>
      <c r="I414" s="88"/>
      <c r="J414" s="88"/>
      <c r="K414" s="88"/>
      <c r="L414" s="88"/>
      <c r="M414" s="88"/>
      <c r="N414" s="88"/>
      <c r="O414" s="88"/>
      <c r="P414" s="88"/>
      <c r="Q414" s="88"/>
    </row>
    <row r="415" spans="1:17" ht="15.75" customHeight="1">
      <c r="A415" s="88"/>
      <c r="B415" s="88"/>
      <c r="C415" s="88"/>
      <c r="D415" s="88"/>
      <c r="E415" s="88"/>
      <c r="F415" s="88"/>
      <c r="G415" s="88"/>
      <c r="H415" s="88"/>
      <c r="I415" s="88"/>
      <c r="J415" s="88"/>
      <c r="K415" s="88"/>
      <c r="L415" s="88"/>
      <c r="M415" s="88"/>
      <c r="N415" s="88"/>
      <c r="O415" s="88"/>
      <c r="P415" s="88"/>
      <c r="Q415" s="88"/>
    </row>
    <row r="416" spans="1:17" ht="15.75" customHeight="1">
      <c r="A416" s="88"/>
      <c r="B416" s="88"/>
      <c r="C416" s="88"/>
      <c r="D416" s="88"/>
      <c r="E416" s="88"/>
      <c r="F416" s="88"/>
      <c r="G416" s="88"/>
      <c r="H416" s="88"/>
      <c r="I416" s="88"/>
      <c r="J416" s="88"/>
      <c r="K416" s="88"/>
      <c r="L416" s="88"/>
      <c r="M416" s="88"/>
      <c r="N416" s="88"/>
      <c r="O416" s="88"/>
      <c r="P416" s="88"/>
      <c r="Q416" s="88"/>
    </row>
    <row r="417" spans="1:17" ht="15.75" customHeight="1">
      <c r="A417" s="88"/>
      <c r="B417" s="88"/>
      <c r="C417" s="88"/>
      <c r="D417" s="88"/>
      <c r="E417" s="88"/>
      <c r="F417" s="88"/>
      <c r="G417" s="88"/>
      <c r="H417" s="88"/>
      <c r="I417" s="88"/>
      <c r="J417" s="88"/>
      <c r="K417" s="88"/>
      <c r="L417" s="88"/>
      <c r="M417" s="88"/>
      <c r="N417" s="88"/>
      <c r="O417" s="88"/>
      <c r="P417" s="88"/>
      <c r="Q417" s="88"/>
    </row>
    <row r="418" spans="1:17" ht="15.75" customHeight="1">
      <c r="A418" s="88"/>
      <c r="B418" s="88"/>
      <c r="C418" s="88"/>
      <c r="D418" s="88"/>
      <c r="E418" s="88"/>
      <c r="F418" s="88"/>
      <c r="G418" s="88"/>
      <c r="H418" s="88"/>
      <c r="I418" s="88"/>
      <c r="J418" s="88"/>
      <c r="K418" s="88"/>
      <c r="L418" s="88"/>
      <c r="M418" s="88"/>
      <c r="N418" s="88"/>
      <c r="O418" s="88"/>
      <c r="P418" s="88"/>
      <c r="Q418" s="88"/>
    </row>
    <row r="419" spans="1:17" ht="15.75" customHeight="1">
      <c r="A419" s="88"/>
      <c r="B419" s="88"/>
      <c r="C419" s="88"/>
      <c r="D419" s="88"/>
      <c r="E419" s="88"/>
      <c r="F419" s="88"/>
      <c r="G419" s="88"/>
      <c r="H419" s="88"/>
      <c r="I419" s="88"/>
      <c r="J419" s="88"/>
      <c r="K419" s="88"/>
      <c r="L419" s="88"/>
      <c r="M419" s="88"/>
      <c r="N419" s="88"/>
      <c r="O419" s="88"/>
      <c r="P419" s="88"/>
      <c r="Q419" s="88"/>
    </row>
    <row r="420" spans="1:17" ht="15.75" customHeight="1">
      <c r="A420" s="88"/>
      <c r="B420" s="88"/>
      <c r="C420" s="88"/>
      <c r="D420" s="88"/>
      <c r="E420" s="88"/>
      <c r="F420" s="88"/>
      <c r="G420" s="88"/>
      <c r="H420" s="88"/>
      <c r="I420" s="88"/>
      <c r="J420" s="88"/>
      <c r="K420" s="88"/>
      <c r="L420" s="88"/>
      <c r="M420" s="88"/>
      <c r="N420" s="88"/>
      <c r="O420" s="88"/>
      <c r="P420" s="88"/>
      <c r="Q420" s="88"/>
    </row>
    <row r="421" spans="1:17" ht="15.75" customHeight="1">
      <c r="A421" s="88"/>
      <c r="B421" s="88"/>
      <c r="C421" s="88"/>
      <c r="D421" s="88"/>
      <c r="E421" s="88"/>
      <c r="F421" s="88"/>
      <c r="G421" s="88"/>
      <c r="H421" s="88"/>
      <c r="I421" s="88"/>
      <c r="J421" s="88"/>
      <c r="K421" s="88"/>
      <c r="L421" s="88"/>
      <c r="M421" s="88"/>
      <c r="N421" s="88"/>
      <c r="O421" s="88"/>
      <c r="P421" s="88"/>
      <c r="Q421" s="88"/>
    </row>
    <row r="422" spans="1:17" ht="15.75" customHeight="1">
      <c r="A422" s="88"/>
      <c r="B422" s="88"/>
      <c r="C422" s="88"/>
      <c r="D422" s="88"/>
      <c r="E422" s="88"/>
      <c r="F422" s="88"/>
      <c r="G422" s="88"/>
      <c r="H422" s="88"/>
      <c r="I422" s="88"/>
      <c r="J422" s="88"/>
      <c r="K422" s="88"/>
      <c r="L422" s="88"/>
      <c r="M422" s="88"/>
      <c r="N422" s="88"/>
      <c r="O422" s="88"/>
      <c r="P422" s="88"/>
      <c r="Q422" s="88"/>
    </row>
    <row r="423" spans="1:17" ht="15.75" customHeight="1">
      <c r="A423" s="88"/>
      <c r="B423" s="88"/>
      <c r="C423" s="88"/>
      <c r="D423" s="88"/>
      <c r="E423" s="88"/>
      <c r="F423" s="88"/>
      <c r="G423" s="88"/>
      <c r="H423" s="88"/>
      <c r="I423" s="88"/>
      <c r="J423" s="88"/>
      <c r="K423" s="88"/>
      <c r="L423" s="88"/>
      <c r="M423" s="88"/>
      <c r="N423" s="88"/>
      <c r="O423" s="88"/>
      <c r="P423" s="88"/>
      <c r="Q423" s="88"/>
    </row>
    <row r="424" spans="1:17" ht="15.75" customHeight="1">
      <c r="A424" s="88"/>
      <c r="B424" s="88"/>
      <c r="C424" s="88"/>
      <c r="D424" s="88"/>
      <c r="E424" s="88"/>
      <c r="F424" s="88"/>
      <c r="G424" s="88"/>
      <c r="H424" s="88"/>
      <c r="I424" s="88"/>
      <c r="J424" s="88"/>
      <c r="K424" s="88"/>
      <c r="L424" s="88"/>
      <c r="M424" s="88"/>
      <c r="N424" s="88"/>
      <c r="O424" s="88"/>
      <c r="P424" s="88"/>
      <c r="Q424" s="88"/>
    </row>
    <row r="425" spans="1:17" ht="15.75" customHeight="1">
      <c r="A425" s="88"/>
      <c r="B425" s="88"/>
      <c r="C425" s="88"/>
      <c r="D425" s="88"/>
      <c r="E425" s="88"/>
      <c r="F425" s="88"/>
      <c r="G425" s="88"/>
      <c r="H425" s="88"/>
      <c r="I425" s="88"/>
      <c r="J425" s="88"/>
      <c r="K425" s="88"/>
      <c r="L425" s="88"/>
      <c r="M425" s="88"/>
      <c r="N425" s="88"/>
      <c r="O425" s="88"/>
      <c r="P425" s="88"/>
      <c r="Q425" s="88"/>
    </row>
    <row r="426" spans="1:17" ht="15.75" customHeight="1">
      <c r="A426" s="88"/>
      <c r="B426" s="88"/>
      <c r="C426" s="88"/>
      <c r="D426" s="88"/>
      <c r="E426" s="88"/>
      <c r="F426" s="88"/>
      <c r="G426" s="88"/>
      <c r="H426" s="88"/>
      <c r="I426" s="88"/>
      <c r="J426" s="88"/>
      <c r="K426" s="88"/>
      <c r="L426" s="88"/>
      <c r="M426" s="88"/>
      <c r="N426" s="88"/>
      <c r="O426" s="88"/>
      <c r="P426" s="88"/>
      <c r="Q426" s="88"/>
    </row>
    <row r="427" spans="1:17" ht="15.75" customHeight="1">
      <c r="A427" s="88"/>
      <c r="B427" s="88"/>
      <c r="C427" s="88"/>
      <c r="D427" s="88"/>
      <c r="E427" s="88"/>
      <c r="F427" s="88"/>
      <c r="G427" s="88"/>
      <c r="H427" s="88"/>
      <c r="I427" s="88"/>
      <c r="J427" s="88"/>
      <c r="K427" s="88"/>
      <c r="L427" s="88"/>
      <c r="M427" s="88"/>
      <c r="N427" s="88"/>
      <c r="O427" s="88"/>
      <c r="P427" s="88"/>
      <c r="Q427" s="88"/>
    </row>
    <row r="428" spans="1:17" ht="15.75" customHeight="1">
      <c r="A428" s="88"/>
      <c r="B428" s="88"/>
      <c r="C428" s="88"/>
      <c r="D428" s="88"/>
      <c r="E428" s="88"/>
      <c r="F428" s="88"/>
      <c r="G428" s="88"/>
      <c r="H428" s="88"/>
      <c r="I428" s="88"/>
      <c r="J428" s="88"/>
      <c r="K428" s="88"/>
      <c r="L428" s="88"/>
      <c r="M428" s="88"/>
      <c r="N428" s="88"/>
      <c r="O428" s="88"/>
      <c r="P428" s="88"/>
      <c r="Q428" s="88"/>
    </row>
    <row r="429" spans="1:17" ht="15.75" customHeight="1">
      <c r="A429" s="88"/>
      <c r="B429" s="88"/>
      <c r="C429" s="88"/>
      <c r="D429" s="88"/>
      <c r="E429" s="88"/>
      <c r="F429" s="88"/>
      <c r="G429" s="88"/>
      <c r="H429" s="88"/>
      <c r="I429" s="88"/>
      <c r="J429" s="88"/>
      <c r="K429" s="88"/>
      <c r="L429" s="88"/>
      <c r="M429" s="88"/>
      <c r="N429" s="88"/>
      <c r="O429" s="88"/>
      <c r="P429" s="88"/>
      <c r="Q429" s="88"/>
    </row>
    <row r="430" spans="1:17" ht="15.75" customHeight="1">
      <c r="A430" s="88"/>
      <c r="B430" s="88"/>
      <c r="C430" s="88"/>
      <c r="D430" s="88"/>
      <c r="E430" s="88"/>
      <c r="F430" s="88"/>
      <c r="G430" s="88"/>
      <c r="H430" s="88"/>
      <c r="I430" s="88"/>
      <c r="J430" s="88"/>
      <c r="K430" s="88"/>
      <c r="L430" s="88"/>
      <c r="M430" s="88"/>
      <c r="N430" s="88"/>
      <c r="O430" s="88"/>
      <c r="P430" s="88"/>
      <c r="Q430" s="88"/>
    </row>
    <row r="431" spans="1:17" ht="15.75" customHeight="1">
      <c r="A431" s="88"/>
      <c r="B431" s="88"/>
      <c r="C431" s="88"/>
      <c r="D431" s="88"/>
      <c r="E431" s="88"/>
      <c r="F431" s="88"/>
      <c r="G431" s="88"/>
      <c r="H431" s="88"/>
      <c r="I431" s="88"/>
      <c r="J431" s="88"/>
      <c r="K431" s="88"/>
      <c r="L431" s="88"/>
      <c r="M431" s="88"/>
      <c r="N431" s="88"/>
      <c r="O431" s="88"/>
      <c r="P431" s="88"/>
      <c r="Q431" s="88"/>
    </row>
    <row r="432" spans="1:17" ht="15.75" customHeight="1">
      <c r="A432" s="88"/>
      <c r="B432" s="88"/>
      <c r="C432" s="88"/>
      <c r="D432" s="88"/>
      <c r="E432" s="88"/>
      <c r="F432" s="88"/>
      <c r="G432" s="88"/>
      <c r="H432" s="88"/>
      <c r="I432" s="88"/>
      <c r="J432" s="88"/>
      <c r="K432" s="88"/>
      <c r="L432" s="88"/>
      <c r="M432" s="88"/>
      <c r="N432" s="88"/>
      <c r="O432" s="88"/>
      <c r="P432" s="88"/>
      <c r="Q432" s="88"/>
    </row>
    <row r="433" spans="1:17" ht="15.75" customHeight="1">
      <c r="A433" s="88"/>
      <c r="B433" s="88"/>
      <c r="C433" s="88"/>
      <c r="D433" s="88"/>
      <c r="E433" s="88"/>
      <c r="F433" s="88"/>
      <c r="G433" s="88"/>
      <c r="H433" s="88"/>
      <c r="I433" s="88"/>
      <c r="J433" s="88"/>
      <c r="K433" s="88"/>
      <c r="L433" s="88"/>
      <c r="M433" s="88"/>
      <c r="N433" s="88"/>
      <c r="O433" s="88"/>
      <c r="P433" s="88"/>
      <c r="Q433" s="88"/>
    </row>
    <row r="434" spans="1:17" ht="15.75" customHeight="1">
      <c r="A434" s="88"/>
      <c r="B434" s="88"/>
      <c r="C434" s="88"/>
      <c r="D434" s="88"/>
      <c r="E434" s="88"/>
      <c r="F434" s="88"/>
      <c r="G434" s="88"/>
      <c r="H434" s="88"/>
      <c r="I434" s="88"/>
      <c r="J434" s="88"/>
      <c r="K434" s="88"/>
      <c r="L434" s="88"/>
      <c r="M434" s="88"/>
      <c r="N434" s="88"/>
      <c r="O434" s="88"/>
      <c r="P434" s="88"/>
      <c r="Q434" s="88"/>
    </row>
    <row r="435" spans="1:17" ht="15.75" customHeight="1">
      <c r="A435" s="88"/>
      <c r="B435" s="88"/>
      <c r="C435" s="88"/>
      <c r="D435" s="88"/>
      <c r="E435" s="88"/>
      <c r="F435" s="88"/>
      <c r="G435" s="88"/>
      <c r="H435" s="88"/>
      <c r="I435" s="88"/>
      <c r="J435" s="88"/>
      <c r="K435" s="88"/>
      <c r="L435" s="88"/>
      <c r="M435" s="88"/>
      <c r="N435" s="88"/>
      <c r="O435" s="88"/>
      <c r="P435" s="88"/>
      <c r="Q435" s="88"/>
    </row>
    <row r="436" spans="1:17" ht="15.75" customHeight="1">
      <c r="A436" s="88"/>
      <c r="B436" s="88"/>
      <c r="C436" s="88"/>
      <c r="D436" s="88"/>
      <c r="E436" s="88"/>
      <c r="F436" s="88"/>
      <c r="G436" s="88"/>
      <c r="H436" s="88"/>
      <c r="I436" s="88"/>
      <c r="J436" s="88"/>
      <c r="K436" s="88"/>
      <c r="L436" s="88"/>
      <c r="M436" s="88"/>
      <c r="N436" s="88"/>
      <c r="O436" s="88"/>
      <c r="P436" s="88"/>
      <c r="Q436" s="88"/>
    </row>
    <row r="437" spans="1:17" ht="15.75" customHeight="1">
      <c r="A437" s="88"/>
      <c r="B437" s="88"/>
      <c r="C437" s="88"/>
      <c r="D437" s="88"/>
      <c r="E437" s="88"/>
      <c r="F437" s="88"/>
      <c r="G437" s="88"/>
      <c r="H437" s="88"/>
      <c r="I437" s="88"/>
      <c r="J437" s="88"/>
      <c r="K437" s="88"/>
      <c r="L437" s="88"/>
      <c r="M437" s="88"/>
      <c r="N437" s="88"/>
      <c r="O437" s="88"/>
      <c r="P437" s="88"/>
      <c r="Q437" s="88"/>
    </row>
    <row r="438" spans="1:17" ht="15.75" customHeight="1">
      <c r="A438" s="88"/>
      <c r="B438" s="88"/>
      <c r="C438" s="88"/>
      <c r="D438" s="88"/>
      <c r="E438" s="88"/>
      <c r="F438" s="88"/>
      <c r="G438" s="88"/>
      <c r="H438" s="88"/>
      <c r="I438" s="88"/>
      <c r="J438" s="88"/>
      <c r="K438" s="88"/>
      <c r="L438" s="88"/>
      <c r="M438" s="88"/>
      <c r="N438" s="88"/>
      <c r="O438" s="88"/>
      <c r="P438" s="88"/>
      <c r="Q438" s="88"/>
    </row>
    <row r="439" spans="1:17" ht="15.75" customHeight="1">
      <c r="A439" s="88"/>
      <c r="B439" s="88"/>
      <c r="C439" s="88"/>
      <c r="D439" s="88"/>
      <c r="E439" s="88"/>
      <c r="F439" s="88"/>
      <c r="G439" s="88"/>
      <c r="H439" s="88"/>
      <c r="I439" s="88"/>
      <c r="J439" s="88"/>
      <c r="K439" s="88"/>
      <c r="L439" s="88"/>
      <c r="M439" s="88"/>
      <c r="N439" s="88"/>
      <c r="O439" s="88"/>
      <c r="P439" s="88"/>
      <c r="Q439" s="88"/>
    </row>
    <row r="440" spans="1:17" ht="15.75" customHeight="1">
      <c r="A440" s="88"/>
      <c r="B440" s="88"/>
      <c r="C440" s="88"/>
      <c r="D440" s="88"/>
      <c r="E440" s="88"/>
      <c r="F440" s="88"/>
      <c r="G440" s="88"/>
      <c r="H440" s="88"/>
      <c r="I440" s="88"/>
      <c r="J440" s="88"/>
      <c r="K440" s="88"/>
      <c r="L440" s="88"/>
      <c r="M440" s="88"/>
      <c r="N440" s="88"/>
      <c r="O440" s="88"/>
      <c r="P440" s="88"/>
      <c r="Q440" s="88"/>
    </row>
    <row r="441" spans="1:17" ht="15.75" customHeight="1">
      <c r="A441" s="88"/>
      <c r="B441" s="88"/>
      <c r="C441" s="88"/>
      <c r="D441" s="88"/>
      <c r="E441" s="88"/>
      <c r="F441" s="88"/>
      <c r="G441" s="88"/>
      <c r="H441" s="88"/>
      <c r="I441" s="88"/>
      <c r="J441" s="88"/>
      <c r="K441" s="88"/>
      <c r="L441" s="88"/>
      <c r="M441" s="88"/>
      <c r="N441" s="88"/>
      <c r="O441" s="88"/>
      <c r="P441" s="88"/>
      <c r="Q441" s="88"/>
    </row>
    <row r="442" spans="1:17" ht="15.75" customHeight="1">
      <c r="A442" s="88"/>
      <c r="B442" s="88"/>
      <c r="C442" s="88"/>
      <c r="D442" s="88"/>
      <c r="E442" s="88"/>
      <c r="F442" s="88"/>
      <c r="G442" s="88"/>
      <c r="H442" s="88"/>
      <c r="I442" s="88"/>
      <c r="J442" s="88"/>
      <c r="K442" s="88"/>
      <c r="L442" s="88"/>
      <c r="M442" s="88"/>
      <c r="N442" s="88"/>
      <c r="O442" s="88"/>
      <c r="P442" s="88"/>
      <c r="Q442" s="88"/>
    </row>
    <row r="443" spans="1:17" ht="15.75" customHeight="1">
      <c r="A443" s="88"/>
      <c r="B443" s="88"/>
      <c r="C443" s="88"/>
      <c r="D443" s="88"/>
      <c r="E443" s="88"/>
      <c r="F443" s="88"/>
      <c r="G443" s="88"/>
      <c r="H443" s="88"/>
      <c r="I443" s="88"/>
      <c r="J443" s="88"/>
      <c r="K443" s="88"/>
      <c r="L443" s="88"/>
      <c r="M443" s="88"/>
      <c r="N443" s="88"/>
      <c r="O443" s="88"/>
      <c r="P443" s="88"/>
      <c r="Q443" s="88"/>
    </row>
    <row r="444" spans="1:17" ht="15.75" customHeight="1">
      <c r="A444" s="88"/>
      <c r="B444" s="88"/>
      <c r="C444" s="88"/>
      <c r="D444" s="88"/>
      <c r="E444" s="88"/>
      <c r="F444" s="88"/>
      <c r="G444" s="88"/>
      <c r="H444" s="88"/>
      <c r="I444" s="88"/>
      <c r="J444" s="88"/>
      <c r="K444" s="88"/>
      <c r="L444" s="88"/>
      <c r="M444" s="88"/>
      <c r="N444" s="88"/>
      <c r="O444" s="88"/>
      <c r="P444" s="88"/>
      <c r="Q444" s="88"/>
    </row>
    <row r="445" spans="1:17" ht="15.75" customHeight="1">
      <c r="A445" s="88"/>
      <c r="B445" s="88"/>
      <c r="C445" s="88"/>
      <c r="D445" s="88"/>
      <c r="E445" s="88"/>
      <c r="F445" s="88"/>
      <c r="G445" s="88"/>
      <c r="H445" s="88"/>
      <c r="I445" s="88"/>
      <c r="J445" s="88"/>
      <c r="K445" s="88"/>
      <c r="L445" s="88"/>
      <c r="M445" s="88"/>
      <c r="N445" s="88"/>
      <c r="O445" s="88"/>
      <c r="P445" s="88"/>
      <c r="Q445" s="88"/>
    </row>
    <row r="446" spans="1:17" ht="15.75" customHeight="1">
      <c r="A446" s="88"/>
      <c r="B446" s="88"/>
      <c r="C446" s="88"/>
      <c r="D446" s="88"/>
      <c r="E446" s="88"/>
      <c r="F446" s="88"/>
      <c r="G446" s="88"/>
      <c r="H446" s="88"/>
      <c r="I446" s="88"/>
      <c r="J446" s="88"/>
      <c r="K446" s="88"/>
      <c r="L446" s="88"/>
      <c r="M446" s="88"/>
      <c r="N446" s="88"/>
      <c r="O446" s="88"/>
      <c r="P446" s="88"/>
      <c r="Q446" s="88"/>
    </row>
    <row r="447" spans="1:17" ht="15.75" customHeight="1">
      <c r="A447" s="88"/>
      <c r="B447" s="88"/>
      <c r="C447" s="88"/>
      <c r="D447" s="88"/>
      <c r="E447" s="88"/>
      <c r="F447" s="88"/>
      <c r="G447" s="88"/>
      <c r="H447" s="88"/>
      <c r="I447" s="88"/>
      <c r="J447" s="88"/>
      <c r="K447" s="88"/>
      <c r="L447" s="88"/>
      <c r="M447" s="88"/>
      <c r="N447" s="88"/>
      <c r="O447" s="88"/>
      <c r="P447" s="88"/>
      <c r="Q447" s="88"/>
    </row>
    <row r="448" spans="1:17" ht="15.75" customHeight="1">
      <c r="A448" s="88"/>
      <c r="B448" s="88"/>
      <c r="C448" s="88"/>
      <c r="D448" s="88"/>
      <c r="E448" s="88"/>
      <c r="F448" s="88"/>
      <c r="G448" s="88"/>
      <c r="H448" s="88"/>
      <c r="I448" s="88"/>
      <c r="J448" s="88"/>
      <c r="K448" s="88"/>
      <c r="L448" s="88"/>
      <c r="M448" s="88"/>
      <c r="N448" s="88"/>
      <c r="O448" s="88"/>
      <c r="P448" s="88"/>
      <c r="Q448" s="88"/>
    </row>
    <row r="449" spans="1:17" ht="15.75" customHeight="1">
      <c r="A449" s="88"/>
      <c r="B449" s="88"/>
      <c r="C449" s="88"/>
      <c r="D449" s="88"/>
      <c r="E449" s="88"/>
      <c r="F449" s="88"/>
      <c r="G449" s="88"/>
      <c r="H449" s="88"/>
      <c r="I449" s="88"/>
      <c r="J449" s="88"/>
      <c r="K449" s="88"/>
      <c r="L449" s="88"/>
      <c r="M449" s="88"/>
      <c r="N449" s="88"/>
      <c r="O449" s="88"/>
      <c r="P449" s="88"/>
      <c r="Q449" s="88"/>
    </row>
    <row r="450" spans="1:17" ht="15.75" customHeight="1">
      <c r="A450" s="88"/>
      <c r="B450" s="88"/>
      <c r="C450" s="88"/>
      <c r="D450" s="88"/>
      <c r="E450" s="88"/>
      <c r="F450" s="88"/>
      <c r="G450" s="88"/>
      <c r="H450" s="88"/>
      <c r="I450" s="88"/>
      <c r="J450" s="88"/>
      <c r="K450" s="88"/>
      <c r="L450" s="88"/>
      <c r="M450" s="88"/>
      <c r="N450" s="88"/>
      <c r="O450" s="88"/>
      <c r="P450" s="88"/>
      <c r="Q450" s="88"/>
    </row>
    <row r="451" spans="1:17" ht="15.75" customHeight="1">
      <c r="A451" s="88"/>
      <c r="B451" s="88"/>
      <c r="C451" s="88"/>
      <c r="D451" s="88"/>
      <c r="E451" s="88"/>
      <c r="F451" s="88"/>
      <c r="G451" s="88"/>
      <c r="H451" s="88"/>
      <c r="I451" s="88"/>
      <c r="J451" s="88"/>
      <c r="K451" s="88"/>
      <c r="L451" s="88"/>
      <c r="M451" s="88"/>
      <c r="N451" s="88"/>
      <c r="O451" s="88"/>
      <c r="P451" s="88"/>
      <c r="Q451" s="88"/>
    </row>
    <row r="452" spans="1:17" ht="15.75" customHeight="1">
      <c r="A452" s="88"/>
      <c r="B452" s="88"/>
      <c r="C452" s="88"/>
      <c r="D452" s="88"/>
      <c r="E452" s="88"/>
      <c r="F452" s="88"/>
      <c r="G452" s="88"/>
      <c r="H452" s="88"/>
      <c r="I452" s="88"/>
      <c r="J452" s="88"/>
      <c r="K452" s="88"/>
      <c r="L452" s="88"/>
      <c r="M452" s="88"/>
      <c r="N452" s="88"/>
      <c r="O452" s="88"/>
      <c r="P452" s="88"/>
      <c r="Q452" s="88"/>
    </row>
    <row r="453" spans="1:17" ht="15.75" customHeight="1">
      <c r="A453" s="88"/>
      <c r="B453" s="88"/>
      <c r="C453" s="88"/>
      <c r="D453" s="88"/>
      <c r="E453" s="88"/>
      <c r="F453" s="88"/>
      <c r="G453" s="88"/>
      <c r="H453" s="88"/>
      <c r="I453" s="88"/>
      <c r="J453" s="88"/>
      <c r="K453" s="88"/>
      <c r="L453" s="88"/>
      <c r="M453" s="88"/>
      <c r="N453" s="88"/>
      <c r="O453" s="88"/>
      <c r="P453" s="88"/>
      <c r="Q453" s="88"/>
    </row>
    <row r="454" spans="1:17" ht="15.75" customHeight="1">
      <c r="A454" s="88"/>
      <c r="B454" s="88"/>
      <c r="C454" s="88"/>
      <c r="D454" s="88"/>
      <c r="E454" s="88"/>
      <c r="F454" s="88"/>
      <c r="G454" s="88"/>
      <c r="H454" s="88"/>
      <c r="I454" s="88"/>
      <c r="J454" s="88"/>
      <c r="K454" s="88"/>
      <c r="L454" s="88"/>
      <c r="M454" s="88"/>
      <c r="N454" s="88"/>
      <c r="O454" s="88"/>
      <c r="P454" s="88"/>
      <c r="Q454" s="88"/>
    </row>
    <row r="455" spans="1:17" ht="15.75" customHeight="1">
      <c r="A455" s="88"/>
      <c r="B455" s="88"/>
      <c r="C455" s="88"/>
      <c r="D455" s="88"/>
      <c r="E455" s="88"/>
      <c r="F455" s="88"/>
      <c r="G455" s="88"/>
      <c r="H455" s="88"/>
      <c r="I455" s="88"/>
      <c r="J455" s="88"/>
      <c r="K455" s="88"/>
      <c r="L455" s="88"/>
      <c r="M455" s="88"/>
      <c r="N455" s="88"/>
      <c r="O455" s="88"/>
      <c r="P455" s="88"/>
      <c r="Q455" s="88"/>
    </row>
    <row r="456" spans="1:17" ht="15.75" customHeight="1">
      <c r="A456" s="88"/>
      <c r="B456" s="88"/>
      <c r="C456" s="88"/>
      <c r="D456" s="88"/>
      <c r="E456" s="88"/>
      <c r="F456" s="88"/>
      <c r="G456" s="88"/>
      <c r="H456" s="88"/>
      <c r="I456" s="88"/>
      <c r="J456" s="88"/>
      <c r="K456" s="88"/>
      <c r="L456" s="88"/>
      <c r="M456" s="88"/>
      <c r="N456" s="88"/>
      <c r="O456" s="88"/>
      <c r="P456" s="88"/>
      <c r="Q456" s="88"/>
    </row>
    <row r="457" spans="1:17" ht="15.75" customHeight="1">
      <c r="A457" s="88"/>
      <c r="B457" s="88"/>
      <c r="C457" s="88"/>
      <c r="D457" s="88"/>
      <c r="E457" s="88"/>
      <c r="F457" s="88"/>
      <c r="G457" s="88"/>
      <c r="H457" s="88"/>
      <c r="I457" s="88"/>
      <c r="J457" s="88"/>
      <c r="K457" s="88"/>
      <c r="L457" s="88"/>
      <c r="M457" s="88"/>
      <c r="N457" s="88"/>
      <c r="O457" s="88"/>
      <c r="P457" s="88"/>
      <c r="Q457" s="88"/>
    </row>
    <row r="458" spans="1:17" ht="15.75" customHeight="1">
      <c r="A458" s="88"/>
      <c r="B458" s="88"/>
      <c r="C458" s="88"/>
      <c r="D458" s="88"/>
      <c r="E458" s="88"/>
      <c r="F458" s="88"/>
      <c r="G458" s="88"/>
      <c r="H458" s="88"/>
      <c r="I458" s="88"/>
      <c r="J458" s="88"/>
      <c r="K458" s="88"/>
      <c r="L458" s="88"/>
      <c r="M458" s="88"/>
      <c r="N458" s="88"/>
      <c r="O458" s="88"/>
      <c r="P458" s="88"/>
      <c r="Q458" s="88"/>
    </row>
    <row r="459" spans="1:17" ht="15.75" customHeight="1">
      <c r="A459" s="88"/>
      <c r="B459" s="88"/>
      <c r="C459" s="88"/>
      <c r="D459" s="88"/>
      <c r="E459" s="88"/>
      <c r="F459" s="88"/>
      <c r="G459" s="88"/>
      <c r="H459" s="88"/>
      <c r="I459" s="88"/>
      <c r="J459" s="88"/>
      <c r="K459" s="88"/>
      <c r="L459" s="88"/>
      <c r="M459" s="88"/>
      <c r="N459" s="88"/>
      <c r="O459" s="88"/>
      <c r="P459" s="88"/>
      <c r="Q459" s="88"/>
    </row>
    <row r="460" spans="1:17" ht="15.75" customHeight="1">
      <c r="A460" s="88"/>
      <c r="B460" s="88"/>
      <c r="C460" s="88"/>
      <c r="D460" s="88"/>
      <c r="E460" s="88"/>
      <c r="F460" s="88"/>
      <c r="G460" s="88"/>
      <c r="H460" s="88"/>
      <c r="I460" s="88"/>
      <c r="J460" s="88"/>
      <c r="K460" s="88"/>
      <c r="L460" s="88"/>
      <c r="M460" s="88"/>
      <c r="N460" s="88"/>
      <c r="O460" s="88"/>
      <c r="P460" s="88"/>
      <c r="Q460" s="88"/>
    </row>
    <row r="461" spans="1:17" ht="15.75" customHeight="1">
      <c r="A461" s="88"/>
      <c r="B461" s="88"/>
      <c r="C461" s="88"/>
      <c r="D461" s="88"/>
      <c r="E461" s="88"/>
      <c r="F461" s="88"/>
      <c r="G461" s="88"/>
      <c r="H461" s="88"/>
      <c r="I461" s="88"/>
      <c r="J461" s="88"/>
      <c r="K461" s="88"/>
      <c r="L461" s="88"/>
      <c r="M461" s="88"/>
      <c r="N461" s="88"/>
      <c r="O461" s="88"/>
      <c r="P461" s="88"/>
      <c r="Q461" s="88"/>
    </row>
    <row r="462" spans="1:17" ht="15.75" customHeight="1">
      <c r="A462" s="88"/>
      <c r="B462" s="88"/>
      <c r="C462" s="88"/>
      <c r="D462" s="88"/>
      <c r="E462" s="88"/>
      <c r="F462" s="88"/>
      <c r="G462" s="88"/>
      <c r="H462" s="88"/>
      <c r="I462" s="88"/>
      <c r="J462" s="88"/>
      <c r="K462" s="88"/>
      <c r="L462" s="88"/>
      <c r="M462" s="88"/>
      <c r="N462" s="88"/>
      <c r="O462" s="88"/>
      <c r="P462" s="88"/>
      <c r="Q462" s="88"/>
    </row>
    <row r="463" spans="1:17" ht="15.75" customHeight="1">
      <c r="A463" s="88"/>
      <c r="B463" s="88"/>
      <c r="C463" s="88"/>
      <c r="D463" s="88"/>
      <c r="E463" s="88"/>
      <c r="F463" s="88"/>
      <c r="G463" s="88"/>
      <c r="H463" s="88"/>
      <c r="I463" s="88"/>
      <c r="J463" s="88"/>
      <c r="K463" s="88"/>
      <c r="L463" s="88"/>
      <c r="M463" s="88"/>
      <c r="N463" s="88"/>
      <c r="O463" s="88"/>
      <c r="P463" s="88"/>
      <c r="Q463" s="88"/>
    </row>
    <row r="464" spans="1:17" ht="15.75" customHeight="1">
      <c r="A464" s="88"/>
      <c r="B464" s="88"/>
      <c r="C464" s="88"/>
      <c r="D464" s="88"/>
      <c r="E464" s="88"/>
      <c r="F464" s="88"/>
      <c r="G464" s="88"/>
      <c r="H464" s="88"/>
      <c r="I464" s="88"/>
      <c r="J464" s="88"/>
      <c r="K464" s="88"/>
      <c r="L464" s="88"/>
      <c r="M464" s="88"/>
      <c r="N464" s="88"/>
      <c r="O464" s="88"/>
      <c r="P464" s="88"/>
      <c r="Q464" s="88"/>
    </row>
    <row r="465" spans="1:17" ht="15.75" customHeight="1">
      <c r="A465" s="88"/>
      <c r="B465" s="88"/>
      <c r="C465" s="88"/>
      <c r="D465" s="88"/>
      <c r="E465" s="88"/>
      <c r="F465" s="88"/>
      <c r="G465" s="88"/>
      <c r="H465" s="88"/>
      <c r="I465" s="88"/>
      <c r="J465" s="88"/>
      <c r="K465" s="88"/>
      <c r="L465" s="88"/>
      <c r="M465" s="88"/>
      <c r="N465" s="88"/>
      <c r="O465" s="88"/>
      <c r="P465" s="88"/>
      <c r="Q465" s="88"/>
    </row>
    <row r="466" spans="1:17" ht="15.75" customHeight="1">
      <c r="A466" s="88"/>
      <c r="B466" s="88"/>
      <c r="C466" s="88"/>
      <c r="D466" s="88"/>
      <c r="E466" s="88"/>
      <c r="F466" s="88"/>
      <c r="G466" s="88"/>
      <c r="H466" s="88"/>
      <c r="I466" s="88"/>
      <c r="J466" s="88"/>
      <c r="K466" s="88"/>
      <c r="L466" s="88"/>
      <c r="M466" s="88"/>
      <c r="N466" s="88"/>
      <c r="O466" s="88"/>
      <c r="P466" s="88"/>
      <c r="Q466" s="88"/>
    </row>
    <row r="467" spans="1:17" ht="15.75" customHeight="1">
      <c r="A467" s="88"/>
      <c r="B467" s="88"/>
      <c r="C467" s="88"/>
      <c r="D467" s="88"/>
      <c r="E467" s="88"/>
      <c r="F467" s="88"/>
      <c r="G467" s="88"/>
      <c r="H467" s="88"/>
      <c r="I467" s="88"/>
      <c r="J467" s="88"/>
      <c r="K467" s="88"/>
      <c r="L467" s="88"/>
      <c r="M467" s="88"/>
      <c r="N467" s="88"/>
      <c r="O467" s="88"/>
      <c r="P467" s="88"/>
      <c r="Q467" s="88"/>
    </row>
    <row r="468" spans="1:17" ht="15.75" customHeight="1">
      <c r="A468" s="88"/>
      <c r="B468" s="88"/>
      <c r="C468" s="88"/>
      <c r="D468" s="88"/>
      <c r="E468" s="88"/>
      <c r="F468" s="88"/>
      <c r="G468" s="88"/>
      <c r="H468" s="88"/>
      <c r="I468" s="88"/>
      <c r="J468" s="88"/>
      <c r="K468" s="88"/>
      <c r="L468" s="88"/>
      <c r="M468" s="88"/>
      <c r="N468" s="88"/>
      <c r="O468" s="88"/>
      <c r="P468" s="88"/>
      <c r="Q468" s="88"/>
    </row>
    <row r="469" spans="1:17" ht="15.75" customHeight="1">
      <c r="A469" s="88"/>
      <c r="B469" s="88"/>
      <c r="C469" s="88"/>
      <c r="D469" s="88"/>
      <c r="E469" s="88"/>
      <c r="F469" s="88"/>
      <c r="G469" s="88"/>
      <c r="H469" s="88"/>
      <c r="I469" s="88"/>
      <c r="J469" s="88"/>
      <c r="K469" s="88"/>
      <c r="L469" s="88"/>
      <c r="M469" s="88"/>
      <c r="N469" s="88"/>
      <c r="O469" s="88"/>
      <c r="P469" s="88"/>
      <c r="Q469" s="88"/>
    </row>
    <row r="470" spans="1:17" ht="15.75" customHeight="1">
      <c r="A470" s="88"/>
      <c r="B470" s="88"/>
      <c r="C470" s="88"/>
      <c r="D470" s="88"/>
      <c r="E470" s="88"/>
      <c r="F470" s="88"/>
      <c r="G470" s="88"/>
      <c r="H470" s="88"/>
      <c r="I470" s="88"/>
      <c r="J470" s="88"/>
      <c r="K470" s="88"/>
      <c r="L470" s="88"/>
      <c r="M470" s="88"/>
      <c r="N470" s="88"/>
      <c r="O470" s="88"/>
      <c r="P470" s="88"/>
      <c r="Q470" s="88"/>
    </row>
    <row r="471" spans="1:17" ht="15.75" customHeight="1">
      <c r="A471" s="88"/>
      <c r="B471" s="88"/>
      <c r="C471" s="88"/>
      <c r="D471" s="88"/>
      <c r="E471" s="88"/>
      <c r="F471" s="88"/>
      <c r="G471" s="88"/>
      <c r="H471" s="88"/>
      <c r="I471" s="88"/>
      <c r="J471" s="88"/>
      <c r="K471" s="88"/>
      <c r="L471" s="88"/>
      <c r="M471" s="88"/>
      <c r="N471" s="88"/>
      <c r="O471" s="88"/>
      <c r="P471" s="88"/>
      <c r="Q471" s="88"/>
    </row>
    <row r="472" spans="1:17" ht="15.75" customHeight="1">
      <c r="A472" s="88"/>
      <c r="B472" s="88"/>
      <c r="C472" s="88"/>
      <c r="D472" s="88"/>
      <c r="E472" s="88"/>
      <c r="F472" s="88"/>
      <c r="G472" s="88"/>
      <c r="H472" s="88"/>
      <c r="I472" s="88"/>
      <c r="J472" s="88"/>
      <c r="K472" s="88"/>
      <c r="L472" s="88"/>
      <c r="M472" s="88"/>
      <c r="N472" s="88"/>
      <c r="O472" s="88"/>
      <c r="P472" s="88"/>
      <c r="Q472" s="88"/>
    </row>
    <row r="473" spans="1:17" ht="15.75" customHeight="1">
      <c r="A473" s="88"/>
      <c r="B473" s="88"/>
      <c r="C473" s="88"/>
      <c r="D473" s="88"/>
      <c r="E473" s="88"/>
      <c r="F473" s="88"/>
      <c r="G473" s="88"/>
      <c r="H473" s="88"/>
      <c r="I473" s="88"/>
      <c r="J473" s="88"/>
      <c r="K473" s="88"/>
      <c r="L473" s="88"/>
      <c r="M473" s="88"/>
      <c r="N473" s="88"/>
      <c r="O473" s="88"/>
      <c r="P473" s="88"/>
      <c r="Q473" s="88"/>
    </row>
    <row r="474" spans="1:17" ht="15.75" customHeight="1">
      <c r="A474" s="88"/>
      <c r="B474" s="88"/>
      <c r="C474" s="88"/>
      <c r="D474" s="88"/>
      <c r="E474" s="88"/>
      <c r="F474" s="88"/>
      <c r="G474" s="88"/>
      <c r="H474" s="88"/>
      <c r="I474" s="88"/>
      <c r="J474" s="88"/>
      <c r="K474" s="88"/>
      <c r="L474" s="88"/>
      <c r="M474" s="88"/>
      <c r="N474" s="88"/>
      <c r="O474" s="88"/>
      <c r="P474" s="88"/>
      <c r="Q474" s="88"/>
    </row>
    <row r="475" spans="1:17" ht="15.75" customHeight="1">
      <c r="A475" s="88"/>
      <c r="B475" s="88"/>
      <c r="C475" s="88"/>
      <c r="D475" s="88"/>
      <c r="E475" s="88"/>
      <c r="F475" s="88"/>
      <c r="G475" s="88"/>
      <c r="H475" s="88"/>
      <c r="I475" s="88"/>
      <c r="J475" s="88"/>
      <c r="K475" s="88"/>
      <c r="L475" s="88"/>
      <c r="M475" s="88"/>
      <c r="N475" s="88"/>
      <c r="O475" s="88"/>
      <c r="P475" s="88"/>
      <c r="Q475" s="88"/>
    </row>
    <row r="476" spans="1:17" ht="15.75" customHeight="1">
      <c r="A476" s="88"/>
      <c r="B476" s="88"/>
      <c r="C476" s="88"/>
      <c r="D476" s="88"/>
      <c r="E476" s="88"/>
      <c r="F476" s="88"/>
      <c r="G476" s="88"/>
      <c r="H476" s="88"/>
      <c r="I476" s="88"/>
      <c r="J476" s="88"/>
      <c r="K476" s="88"/>
      <c r="L476" s="88"/>
      <c r="M476" s="88"/>
      <c r="N476" s="88"/>
      <c r="O476" s="88"/>
      <c r="P476" s="88"/>
      <c r="Q476" s="88"/>
    </row>
    <row r="477" spans="1:17" ht="15.75" customHeight="1">
      <c r="A477" s="88"/>
      <c r="B477" s="88"/>
      <c r="C477" s="88"/>
      <c r="D477" s="88"/>
      <c r="E477" s="88"/>
      <c r="F477" s="88"/>
      <c r="G477" s="88"/>
      <c r="H477" s="88"/>
      <c r="I477" s="88"/>
      <c r="J477" s="88"/>
      <c r="K477" s="88"/>
      <c r="L477" s="88"/>
      <c r="M477" s="88"/>
      <c r="N477" s="88"/>
      <c r="O477" s="88"/>
      <c r="P477" s="88"/>
      <c r="Q477" s="88"/>
    </row>
    <row r="478" spans="1:17" ht="15.75" customHeight="1">
      <c r="A478" s="88"/>
      <c r="B478" s="88"/>
      <c r="C478" s="88"/>
      <c r="D478" s="88"/>
      <c r="E478" s="88"/>
      <c r="F478" s="88"/>
      <c r="G478" s="88"/>
      <c r="H478" s="88"/>
      <c r="I478" s="88"/>
      <c r="J478" s="88"/>
      <c r="K478" s="88"/>
      <c r="L478" s="88"/>
      <c r="M478" s="88"/>
      <c r="N478" s="88"/>
      <c r="O478" s="88"/>
      <c r="P478" s="88"/>
      <c r="Q478" s="88"/>
    </row>
    <row r="479" spans="1:17" ht="15.75" customHeight="1">
      <c r="A479" s="88"/>
      <c r="B479" s="88"/>
      <c r="C479" s="88"/>
      <c r="D479" s="88"/>
      <c r="E479" s="88"/>
      <c r="F479" s="88"/>
      <c r="G479" s="88"/>
      <c r="H479" s="88"/>
      <c r="I479" s="88"/>
      <c r="J479" s="88"/>
      <c r="K479" s="88"/>
      <c r="L479" s="88"/>
      <c r="M479" s="88"/>
      <c r="N479" s="88"/>
      <c r="O479" s="88"/>
      <c r="P479" s="88"/>
      <c r="Q479" s="88"/>
    </row>
    <row r="480" spans="1:17" ht="15.75" customHeight="1">
      <c r="A480" s="88"/>
      <c r="B480" s="88"/>
      <c r="C480" s="88"/>
      <c r="D480" s="88"/>
      <c r="E480" s="88"/>
      <c r="F480" s="88"/>
      <c r="G480" s="88"/>
      <c r="H480" s="88"/>
      <c r="I480" s="88"/>
      <c r="J480" s="88"/>
      <c r="K480" s="88"/>
      <c r="L480" s="88"/>
      <c r="M480" s="88"/>
      <c r="N480" s="88"/>
      <c r="O480" s="88"/>
      <c r="P480" s="88"/>
      <c r="Q480" s="88"/>
    </row>
    <row r="481" spans="1:17" ht="15.75" customHeight="1">
      <c r="A481" s="88"/>
      <c r="B481" s="88"/>
      <c r="C481" s="88"/>
      <c r="D481" s="88"/>
      <c r="E481" s="88"/>
      <c r="F481" s="88"/>
      <c r="G481" s="88"/>
      <c r="H481" s="88"/>
      <c r="I481" s="88"/>
      <c r="J481" s="88"/>
      <c r="K481" s="88"/>
      <c r="L481" s="88"/>
      <c r="M481" s="88"/>
      <c r="N481" s="88"/>
      <c r="O481" s="88"/>
      <c r="P481" s="88"/>
      <c r="Q481" s="88"/>
    </row>
    <row r="482" spans="1:17" ht="15.75" customHeight="1">
      <c r="A482" s="88"/>
      <c r="B482" s="88"/>
      <c r="C482" s="88"/>
      <c r="D482" s="88"/>
      <c r="E482" s="88"/>
      <c r="F482" s="88"/>
      <c r="G482" s="88"/>
      <c r="H482" s="88"/>
      <c r="I482" s="88"/>
      <c r="J482" s="88"/>
      <c r="K482" s="88"/>
      <c r="L482" s="88"/>
      <c r="M482" s="88"/>
      <c r="N482" s="88"/>
      <c r="O482" s="88"/>
      <c r="P482" s="88"/>
      <c r="Q482" s="88"/>
    </row>
    <row r="483" spans="1:17" ht="15.75" customHeight="1">
      <c r="A483" s="88"/>
      <c r="B483" s="88"/>
      <c r="C483" s="88"/>
      <c r="D483" s="88"/>
      <c r="E483" s="88"/>
      <c r="F483" s="88"/>
      <c r="G483" s="88"/>
      <c r="H483" s="88"/>
      <c r="I483" s="88"/>
      <c r="J483" s="88"/>
      <c r="K483" s="88"/>
      <c r="L483" s="88"/>
      <c r="M483" s="88"/>
      <c r="N483" s="88"/>
      <c r="O483" s="88"/>
      <c r="P483" s="88"/>
      <c r="Q483" s="88"/>
    </row>
    <row r="484" spans="1:17" ht="15.75" customHeight="1">
      <c r="A484" s="88"/>
      <c r="B484" s="88"/>
      <c r="C484" s="88"/>
      <c r="D484" s="88"/>
      <c r="E484" s="88"/>
      <c r="F484" s="88"/>
      <c r="G484" s="88"/>
      <c r="H484" s="88"/>
      <c r="I484" s="88"/>
      <c r="J484" s="88"/>
      <c r="K484" s="88"/>
      <c r="L484" s="88"/>
      <c r="M484" s="88"/>
      <c r="N484" s="88"/>
      <c r="O484" s="88"/>
      <c r="P484" s="88"/>
      <c r="Q484" s="88"/>
    </row>
    <row r="485" spans="1:17" ht="15.75" customHeight="1">
      <c r="A485" s="88"/>
      <c r="B485" s="88"/>
      <c r="C485" s="88"/>
      <c r="D485" s="88"/>
      <c r="E485" s="88"/>
      <c r="F485" s="88"/>
      <c r="G485" s="88"/>
      <c r="H485" s="88"/>
      <c r="I485" s="88"/>
      <c r="J485" s="88"/>
      <c r="K485" s="88"/>
      <c r="L485" s="88"/>
      <c r="M485" s="88"/>
      <c r="N485" s="88"/>
      <c r="O485" s="88"/>
      <c r="P485" s="88"/>
      <c r="Q485" s="88"/>
    </row>
    <row r="486" spans="1:17" ht="15.75" customHeight="1">
      <c r="A486" s="88"/>
      <c r="B486" s="88"/>
      <c r="C486" s="88"/>
      <c r="D486" s="88"/>
      <c r="E486" s="88"/>
      <c r="F486" s="88"/>
      <c r="G486" s="88"/>
      <c r="H486" s="88"/>
      <c r="I486" s="88"/>
      <c r="J486" s="88"/>
      <c r="K486" s="88"/>
      <c r="L486" s="88"/>
      <c r="M486" s="88"/>
      <c r="N486" s="88"/>
      <c r="O486" s="88"/>
      <c r="P486" s="88"/>
      <c r="Q486" s="88"/>
    </row>
    <row r="487" spans="1:17" ht="15.75" customHeight="1">
      <c r="A487" s="88"/>
      <c r="B487" s="88"/>
      <c r="C487" s="88"/>
      <c r="D487" s="88"/>
      <c r="E487" s="88"/>
      <c r="F487" s="88"/>
      <c r="G487" s="88"/>
      <c r="H487" s="88"/>
      <c r="I487" s="88"/>
      <c r="J487" s="88"/>
      <c r="K487" s="88"/>
      <c r="L487" s="88"/>
      <c r="M487" s="88"/>
      <c r="N487" s="88"/>
      <c r="O487" s="88"/>
      <c r="P487" s="88"/>
      <c r="Q487" s="88"/>
    </row>
    <row r="488" spans="1:17" ht="15.75" customHeight="1">
      <c r="A488" s="88"/>
      <c r="B488" s="88"/>
      <c r="C488" s="88"/>
      <c r="D488" s="88"/>
      <c r="E488" s="88"/>
      <c r="F488" s="88"/>
      <c r="G488" s="88"/>
      <c r="H488" s="88"/>
      <c r="I488" s="88"/>
      <c r="J488" s="88"/>
      <c r="K488" s="88"/>
      <c r="L488" s="88"/>
      <c r="M488" s="88"/>
      <c r="N488" s="88"/>
      <c r="O488" s="88"/>
      <c r="P488" s="88"/>
      <c r="Q488" s="88"/>
    </row>
    <row r="489" spans="1:17" ht="15.75" customHeight="1">
      <c r="A489" s="88"/>
      <c r="B489" s="88"/>
      <c r="C489" s="88"/>
      <c r="D489" s="88"/>
      <c r="E489" s="88"/>
      <c r="F489" s="88"/>
      <c r="G489" s="88"/>
      <c r="H489" s="88"/>
      <c r="I489" s="88"/>
      <c r="J489" s="88"/>
      <c r="K489" s="88"/>
      <c r="L489" s="88"/>
      <c r="M489" s="88"/>
      <c r="N489" s="88"/>
      <c r="O489" s="88"/>
      <c r="P489" s="88"/>
      <c r="Q489" s="88"/>
    </row>
    <row r="490" spans="1:17" ht="15.75" customHeight="1">
      <c r="A490" s="88"/>
      <c r="B490" s="88"/>
      <c r="C490" s="88"/>
      <c r="D490" s="88"/>
      <c r="E490" s="88"/>
      <c r="F490" s="88"/>
      <c r="G490" s="88"/>
      <c r="H490" s="88"/>
      <c r="I490" s="88"/>
      <c r="J490" s="88"/>
      <c r="K490" s="88"/>
      <c r="L490" s="88"/>
      <c r="M490" s="88"/>
      <c r="N490" s="88"/>
      <c r="O490" s="88"/>
      <c r="P490" s="88"/>
      <c r="Q490" s="88"/>
    </row>
    <row r="491" spans="1:17" ht="15.75" customHeight="1">
      <c r="A491" s="88"/>
      <c r="B491" s="88"/>
      <c r="C491" s="88"/>
      <c r="D491" s="88"/>
      <c r="E491" s="88"/>
      <c r="F491" s="88"/>
      <c r="G491" s="88"/>
      <c r="H491" s="88"/>
      <c r="I491" s="88"/>
      <c r="J491" s="88"/>
      <c r="K491" s="88"/>
      <c r="L491" s="88"/>
      <c r="M491" s="88"/>
      <c r="N491" s="88"/>
      <c r="O491" s="88"/>
      <c r="P491" s="88"/>
      <c r="Q491" s="88"/>
    </row>
    <row r="492" spans="1:17" ht="15.75" customHeight="1">
      <c r="A492" s="88"/>
      <c r="B492" s="88"/>
      <c r="C492" s="88"/>
      <c r="D492" s="88"/>
      <c r="E492" s="88"/>
      <c r="F492" s="88"/>
      <c r="G492" s="88"/>
      <c r="H492" s="88"/>
      <c r="I492" s="88"/>
      <c r="J492" s="88"/>
      <c r="K492" s="88"/>
      <c r="L492" s="88"/>
      <c r="M492" s="88"/>
      <c r="N492" s="88"/>
      <c r="O492" s="88"/>
      <c r="P492" s="88"/>
      <c r="Q492" s="88"/>
    </row>
    <row r="493" spans="1:17" ht="15.75" customHeight="1">
      <c r="A493" s="88"/>
      <c r="B493" s="88"/>
      <c r="C493" s="88"/>
      <c r="D493" s="88"/>
      <c r="E493" s="88"/>
      <c r="F493" s="88"/>
      <c r="G493" s="88"/>
      <c r="H493" s="88"/>
      <c r="I493" s="88"/>
      <c r="J493" s="88"/>
      <c r="K493" s="88"/>
      <c r="L493" s="88"/>
      <c r="M493" s="88"/>
      <c r="N493" s="88"/>
      <c r="O493" s="88"/>
      <c r="P493" s="88"/>
      <c r="Q493" s="88"/>
    </row>
    <row r="494" spans="1:17" ht="15.75" customHeight="1">
      <c r="A494" s="88"/>
      <c r="B494" s="88"/>
      <c r="C494" s="88"/>
      <c r="D494" s="88"/>
      <c r="E494" s="88"/>
      <c r="F494" s="88"/>
      <c r="G494" s="88"/>
      <c r="H494" s="88"/>
      <c r="I494" s="88"/>
      <c r="J494" s="88"/>
      <c r="K494" s="88"/>
      <c r="L494" s="88"/>
      <c r="M494" s="88"/>
      <c r="N494" s="88"/>
      <c r="O494" s="88"/>
      <c r="P494" s="88"/>
      <c r="Q494" s="88"/>
    </row>
    <row r="495" spans="1:17" ht="15.75" customHeight="1">
      <c r="A495" s="88"/>
      <c r="B495" s="88"/>
      <c r="C495" s="88"/>
      <c r="D495" s="88"/>
      <c r="E495" s="88"/>
      <c r="F495" s="88"/>
      <c r="G495" s="88"/>
      <c r="H495" s="88"/>
      <c r="I495" s="88"/>
      <c r="J495" s="88"/>
      <c r="K495" s="88"/>
      <c r="L495" s="88"/>
      <c r="M495" s="88"/>
      <c r="N495" s="88"/>
      <c r="O495" s="88"/>
      <c r="P495" s="88"/>
      <c r="Q495" s="88"/>
    </row>
    <row r="496" spans="1:17" ht="15.75" customHeight="1">
      <c r="A496" s="88"/>
      <c r="B496" s="88"/>
      <c r="C496" s="88"/>
      <c r="D496" s="88"/>
      <c r="E496" s="88"/>
      <c r="F496" s="88"/>
      <c r="G496" s="88"/>
      <c r="H496" s="88"/>
      <c r="I496" s="88"/>
      <c r="J496" s="88"/>
      <c r="K496" s="88"/>
      <c r="L496" s="88"/>
      <c r="M496" s="88"/>
      <c r="N496" s="88"/>
      <c r="O496" s="88"/>
      <c r="P496" s="88"/>
      <c r="Q496" s="88"/>
    </row>
    <row r="497" spans="1:17" ht="15.75" customHeight="1">
      <c r="A497" s="88"/>
      <c r="B497" s="88"/>
      <c r="C497" s="88"/>
      <c r="D497" s="88"/>
      <c r="E497" s="88"/>
      <c r="F497" s="88"/>
      <c r="G497" s="88"/>
      <c r="H497" s="88"/>
      <c r="I497" s="88"/>
      <c r="J497" s="88"/>
      <c r="K497" s="88"/>
      <c r="L497" s="88"/>
      <c r="M497" s="88"/>
      <c r="N497" s="88"/>
      <c r="O497" s="88"/>
      <c r="P497" s="88"/>
      <c r="Q497" s="88"/>
    </row>
    <row r="498" spans="1:17" ht="15.75" customHeight="1">
      <c r="A498" s="88"/>
      <c r="B498" s="88"/>
      <c r="C498" s="88"/>
      <c r="D498" s="88"/>
      <c r="E498" s="88"/>
      <c r="F498" s="88"/>
      <c r="G498" s="88"/>
      <c r="H498" s="88"/>
      <c r="I498" s="88"/>
      <c r="J498" s="88"/>
      <c r="K498" s="88"/>
      <c r="L498" s="88"/>
      <c r="M498" s="88"/>
      <c r="N498" s="88"/>
      <c r="O498" s="88"/>
      <c r="P498" s="88"/>
      <c r="Q498" s="88"/>
    </row>
    <row r="499" spans="1:17" ht="15.75" customHeight="1">
      <c r="A499" s="88"/>
      <c r="B499" s="88"/>
      <c r="C499" s="88"/>
      <c r="D499" s="88"/>
      <c r="E499" s="88"/>
      <c r="F499" s="88"/>
      <c r="G499" s="88"/>
      <c r="H499" s="88"/>
      <c r="I499" s="88"/>
      <c r="J499" s="88"/>
      <c r="K499" s="88"/>
      <c r="L499" s="88"/>
      <c r="M499" s="88"/>
      <c r="N499" s="88"/>
      <c r="O499" s="88"/>
      <c r="P499" s="88"/>
      <c r="Q499" s="88"/>
    </row>
    <row r="500" spans="1:17" ht="15.75" customHeight="1">
      <c r="A500" s="88"/>
      <c r="B500" s="88"/>
      <c r="C500" s="88"/>
      <c r="D500" s="88"/>
      <c r="E500" s="88"/>
      <c r="F500" s="88"/>
      <c r="G500" s="88"/>
      <c r="H500" s="88"/>
      <c r="I500" s="88"/>
      <c r="J500" s="88"/>
      <c r="K500" s="88"/>
      <c r="L500" s="88"/>
      <c r="M500" s="88"/>
      <c r="N500" s="88"/>
      <c r="O500" s="88"/>
      <c r="P500" s="88"/>
      <c r="Q500" s="88"/>
    </row>
    <row r="501" spans="1:17" ht="15.75" customHeight="1">
      <c r="A501" s="88"/>
      <c r="B501" s="88"/>
      <c r="C501" s="88"/>
      <c r="D501" s="88"/>
      <c r="E501" s="88"/>
      <c r="F501" s="88"/>
      <c r="G501" s="88"/>
      <c r="H501" s="88"/>
      <c r="I501" s="88"/>
      <c r="J501" s="88"/>
      <c r="K501" s="88"/>
      <c r="L501" s="88"/>
      <c r="M501" s="88"/>
      <c r="N501" s="88"/>
      <c r="O501" s="88"/>
      <c r="P501" s="88"/>
      <c r="Q501" s="88"/>
    </row>
    <row r="502" spans="1:17" ht="15.75" customHeight="1">
      <c r="A502" s="88"/>
      <c r="B502" s="88"/>
      <c r="C502" s="88"/>
      <c r="D502" s="88"/>
      <c r="E502" s="88"/>
      <c r="F502" s="88"/>
      <c r="G502" s="88"/>
      <c r="H502" s="88"/>
      <c r="I502" s="88"/>
      <c r="J502" s="88"/>
      <c r="K502" s="88"/>
      <c r="L502" s="88"/>
      <c r="M502" s="88"/>
      <c r="N502" s="88"/>
      <c r="O502" s="88"/>
      <c r="P502" s="88"/>
      <c r="Q502" s="88"/>
    </row>
    <row r="503" spans="1:17" ht="15.75" customHeight="1">
      <c r="A503" s="88"/>
      <c r="B503" s="88"/>
      <c r="C503" s="88"/>
      <c r="D503" s="88"/>
      <c r="E503" s="88"/>
      <c r="F503" s="88"/>
      <c r="G503" s="88"/>
      <c r="H503" s="88"/>
      <c r="I503" s="88"/>
      <c r="J503" s="88"/>
      <c r="K503" s="88"/>
      <c r="L503" s="88"/>
      <c r="M503" s="88"/>
      <c r="N503" s="88"/>
      <c r="O503" s="88"/>
      <c r="P503" s="88"/>
      <c r="Q503" s="88"/>
    </row>
    <row r="504" spans="1:17" ht="15.75" customHeight="1">
      <c r="A504" s="88"/>
      <c r="B504" s="88"/>
      <c r="C504" s="88"/>
      <c r="D504" s="88"/>
      <c r="E504" s="88"/>
      <c r="F504" s="88"/>
      <c r="G504" s="88"/>
      <c r="H504" s="88"/>
      <c r="I504" s="88"/>
      <c r="J504" s="88"/>
      <c r="K504" s="88"/>
      <c r="L504" s="88"/>
      <c r="M504" s="88"/>
      <c r="N504" s="88"/>
      <c r="O504" s="88"/>
      <c r="P504" s="88"/>
      <c r="Q504" s="88"/>
    </row>
    <row r="505" spans="1:17" ht="15.75" customHeight="1">
      <c r="A505" s="88"/>
      <c r="B505" s="88"/>
      <c r="C505" s="88"/>
      <c r="D505" s="88"/>
      <c r="E505" s="88"/>
      <c r="F505" s="88"/>
      <c r="G505" s="88"/>
      <c r="H505" s="88"/>
      <c r="I505" s="88"/>
      <c r="J505" s="88"/>
      <c r="K505" s="88"/>
      <c r="L505" s="88"/>
      <c r="M505" s="88"/>
      <c r="N505" s="88"/>
      <c r="O505" s="88"/>
      <c r="P505" s="88"/>
      <c r="Q505" s="88"/>
    </row>
    <row r="506" spans="1:17" ht="15.75" customHeight="1">
      <c r="A506" s="88"/>
      <c r="B506" s="88"/>
      <c r="C506" s="88"/>
      <c r="D506" s="88"/>
      <c r="E506" s="88"/>
      <c r="F506" s="88"/>
      <c r="G506" s="88"/>
      <c r="H506" s="88"/>
      <c r="I506" s="88"/>
      <c r="J506" s="88"/>
      <c r="K506" s="88"/>
      <c r="L506" s="88"/>
      <c r="M506" s="88"/>
      <c r="N506" s="88"/>
      <c r="O506" s="88"/>
      <c r="P506" s="88"/>
      <c r="Q506" s="88"/>
    </row>
    <row r="507" spans="1:17" ht="15.75" customHeight="1">
      <c r="A507" s="88"/>
      <c r="B507" s="88"/>
      <c r="C507" s="88"/>
      <c r="D507" s="88"/>
      <c r="E507" s="88"/>
      <c r="F507" s="88"/>
      <c r="G507" s="88"/>
      <c r="H507" s="88"/>
      <c r="I507" s="88"/>
      <c r="J507" s="88"/>
      <c r="K507" s="88"/>
      <c r="L507" s="88"/>
      <c r="M507" s="88"/>
      <c r="N507" s="88"/>
      <c r="O507" s="88"/>
      <c r="P507" s="88"/>
      <c r="Q507" s="88"/>
    </row>
    <row r="508" spans="1:17" ht="15.75" customHeight="1">
      <c r="A508" s="88"/>
      <c r="B508" s="88"/>
      <c r="C508" s="88"/>
      <c r="D508" s="88"/>
      <c r="E508" s="88"/>
      <c r="F508" s="88"/>
      <c r="G508" s="88"/>
      <c r="H508" s="88"/>
      <c r="I508" s="88"/>
      <c r="J508" s="88"/>
      <c r="K508" s="88"/>
      <c r="L508" s="88"/>
      <c r="M508" s="88"/>
      <c r="N508" s="88"/>
      <c r="O508" s="88"/>
      <c r="P508" s="88"/>
      <c r="Q508" s="88"/>
    </row>
    <row r="509" spans="1:17" ht="15.75" customHeight="1">
      <c r="A509" s="88"/>
      <c r="B509" s="88"/>
      <c r="C509" s="88"/>
      <c r="D509" s="88"/>
      <c r="E509" s="88"/>
      <c r="F509" s="88"/>
      <c r="G509" s="88"/>
      <c r="H509" s="88"/>
      <c r="I509" s="88"/>
      <c r="J509" s="88"/>
      <c r="K509" s="88"/>
      <c r="L509" s="88"/>
      <c r="M509" s="88"/>
      <c r="N509" s="88"/>
      <c r="O509" s="88"/>
      <c r="P509" s="88"/>
      <c r="Q509" s="88"/>
    </row>
    <row r="510" spans="1:17" ht="15.75" customHeight="1">
      <c r="A510" s="88"/>
      <c r="B510" s="88"/>
      <c r="C510" s="88"/>
      <c r="D510" s="88"/>
      <c r="E510" s="88"/>
      <c r="F510" s="88"/>
      <c r="G510" s="88"/>
      <c r="H510" s="88"/>
      <c r="I510" s="88"/>
      <c r="J510" s="88"/>
      <c r="K510" s="88"/>
      <c r="L510" s="88"/>
      <c r="M510" s="88"/>
      <c r="N510" s="88"/>
      <c r="O510" s="88"/>
      <c r="P510" s="88"/>
      <c r="Q510" s="88"/>
    </row>
    <row r="511" spans="1:17" ht="15.75" customHeight="1">
      <c r="A511" s="88"/>
      <c r="B511" s="88"/>
      <c r="C511" s="88"/>
      <c r="D511" s="88"/>
      <c r="E511" s="88"/>
      <c r="F511" s="88"/>
      <c r="G511" s="88"/>
      <c r="H511" s="88"/>
      <c r="I511" s="88"/>
      <c r="J511" s="88"/>
      <c r="K511" s="88"/>
      <c r="L511" s="88"/>
      <c r="M511" s="88"/>
      <c r="N511" s="88"/>
      <c r="O511" s="88"/>
      <c r="P511" s="88"/>
      <c r="Q511" s="88"/>
    </row>
    <row r="512" spans="1:17" ht="15.75" customHeight="1">
      <c r="A512" s="88"/>
      <c r="B512" s="88"/>
      <c r="C512" s="88"/>
      <c r="D512" s="88"/>
      <c r="E512" s="88"/>
      <c r="F512" s="88"/>
      <c r="G512" s="88"/>
      <c r="H512" s="88"/>
      <c r="I512" s="88"/>
      <c r="J512" s="88"/>
      <c r="K512" s="88"/>
      <c r="L512" s="88"/>
      <c r="M512" s="88"/>
      <c r="N512" s="88"/>
      <c r="O512" s="88"/>
      <c r="P512" s="88"/>
      <c r="Q512" s="88"/>
    </row>
    <row r="513" spans="1:17" ht="15.75" customHeight="1">
      <c r="A513" s="88"/>
      <c r="B513" s="88"/>
      <c r="C513" s="88"/>
      <c r="D513" s="88"/>
      <c r="E513" s="88"/>
      <c r="F513" s="88"/>
      <c r="G513" s="88"/>
      <c r="H513" s="88"/>
      <c r="I513" s="88"/>
      <c r="J513" s="88"/>
      <c r="K513" s="88"/>
      <c r="L513" s="88"/>
      <c r="M513" s="88"/>
      <c r="N513" s="88"/>
      <c r="O513" s="88"/>
      <c r="P513" s="88"/>
      <c r="Q513" s="88"/>
    </row>
    <row r="514" spans="1:17" ht="15.75" customHeight="1">
      <c r="A514" s="88"/>
      <c r="B514" s="88"/>
      <c r="C514" s="88"/>
      <c r="D514" s="88"/>
      <c r="E514" s="88"/>
      <c r="F514" s="88"/>
      <c r="G514" s="88"/>
      <c r="H514" s="88"/>
      <c r="I514" s="88"/>
      <c r="J514" s="88"/>
      <c r="K514" s="88"/>
      <c r="L514" s="88"/>
      <c r="M514" s="88"/>
      <c r="N514" s="88"/>
      <c r="O514" s="88"/>
      <c r="P514" s="88"/>
      <c r="Q514" s="88"/>
    </row>
    <row r="515" spans="1:17" ht="15.75" customHeight="1">
      <c r="A515" s="88"/>
      <c r="B515" s="88"/>
      <c r="C515" s="88"/>
      <c r="D515" s="88"/>
      <c r="E515" s="88"/>
      <c r="F515" s="88"/>
      <c r="G515" s="88"/>
      <c r="H515" s="88"/>
      <c r="I515" s="88"/>
      <c r="J515" s="88"/>
      <c r="K515" s="88"/>
      <c r="L515" s="88"/>
      <c r="M515" s="88"/>
      <c r="N515" s="88"/>
      <c r="O515" s="88"/>
      <c r="P515" s="88"/>
      <c r="Q515" s="88"/>
    </row>
    <row r="516" spans="1:17" ht="15.75" customHeight="1">
      <c r="A516" s="88"/>
      <c r="B516" s="88"/>
      <c r="C516" s="88"/>
      <c r="D516" s="88"/>
      <c r="E516" s="88"/>
      <c r="F516" s="88"/>
      <c r="G516" s="88"/>
      <c r="H516" s="88"/>
      <c r="I516" s="88"/>
      <c r="J516" s="88"/>
      <c r="K516" s="88"/>
      <c r="L516" s="88"/>
      <c r="M516" s="88"/>
      <c r="N516" s="88"/>
      <c r="O516" s="88"/>
      <c r="P516" s="88"/>
      <c r="Q516" s="88"/>
    </row>
    <row r="517" spans="1:17" ht="15.75" customHeight="1">
      <c r="A517" s="88"/>
      <c r="B517" s="88"/>
      <c r="C517" s="88"/>
      <c r="D517" s="88"/>
      <c r="E517" s="88"/>
      <c r="F517" s="88"/>
      <c r="G517" s="88"/>
      <c r="H517" s="88"/>
      <c r="I517" s="88"/>
      <c r="J517" s="88"/>
      <c r="K517" s="88"/>
      <c r="L517" s="88"/>
      <c r="M517" s="88"/>
      <c r="N517" s="88"/>
      <c r="O517" s="88"/>
      <c r="P517" s="88"/>
      <c r="Q517" s="88"/>
    </row>
    <row r="518" spans="1:17" ht="15.75" customHeight="1">
      <c r="A518" s="88"/>
      <c r="B518" s="88"/>
      <c r="C518" s="88"/>
      <c r="D518" s="88"/>
      <c r="E518" s="88"/>
      <c r="F518" s="88"/>
      <c r="G518" s="88"/>
      <c r="H518" s="88"/>
      <c r="I518" s="88"/>
      <c r="J518" s="88"/>
      <c r="K518" s="88"/>
      <c r="L518" s="88"/>
      <c r="M518" s="88"/>
      <c r="N518" s="88"/>
      <c r="O518" s="88"/>
      <c r="P518" s="88"/>
      <c r="Q518" s="88"/>
    </row>
    <row r="519" spans="1:17" ht="15.75" customHeight="1">
      <c r="A519" s="88"/>
      <c r="B519" s="88"/>
      <c r="C519" s="88"/>
      <c r="D519" s="88"/>
      <c r="E519" s="88"/>
      <c r="F519" s="88"/>
      <c r="G519" s="88"/>
      <c r="H519" s="88"/>
      <c r="I519" s="88"/>
      <c r="J519" s="88"/>
      <c r="K519" s="88"/>
      <c r="L519" s="88"/>
      <c r="M519" s="88"/>
      <c r="N519" s="88"/>
      <c r="O519" s="88"/>
      <c r="P519" s="88"/>
      <c r="Q519" s="88"/>
    </row>
    <row r="520" spans="1:17" ht="15.75" customHeight="1">
      <c r="A520" s="88"/>
      <c r="B520" s="88"/>
      <c r="C520" s="88"/>
      <c r="D520" s="88"/>
      <c r="E520" s="88"/>
      <c r="F520" s="88"/>
      <c r="G520" s="88"/>
      <c r="H520" s="88"/>
      <c r="I520" s="88"/>
      <c r="J520" s="88"/>
      <c r="K520" s="88"/>
      <c r="L520" s="88"/>
      <c r="M520" s="88"/>
      <c r="N520" s="88"/>
      <c r="O520" s="88"/>
      <c r="P520" s="88"/>
      <c r="Q520" s="88"/>
    </row>
    <row r="521" spans="1:17" ht="15.75" customHeight="1">
      <c r="A521" s="88"/>
      <c r="B521" s="88"/>
      <c r="C521" s="88"/>
      <c r="D521" s="88"/>
      <c r="E521" s="88"/>
      <c r="F521" s="88"/>
      <c r="G521" s="88"/>
      <c r="H521" s="88"/>
      <c r="I521" s="88"/>
      <c r="J521" s="88"/>
      <c r="K521" s="88"/>
      <c r="L521" s="88"/>
      <c r="M521" s="88"/>
      <c r="N521" s="88"/>
      <c r="O521" s="88"/>
      <c r="P521" s="88"/>
      <c r="Q521" s="88"/>
    </row>
    <row r="522" spans="1:17" ht="15.75" customHeight="1">
      <c r="A522" s="88"/>
      <c r="B522" s="88"/>
      <c r="C522" s="88"/>
      <c r="D522" s="88"/>
      <c r="E522" s="88"/>
      <c r="F522" s="88"/>
      <c r="G522" s="88"/>
      <c r="H522" s="88"/>
      <c r="I522" s="88"/>
      <c r="J522" s="88"/>
      <c r="K522" s="88"/>
      <c r="L522" s="88"/>
      <c r="M522" s="88"/>
      <c r="N522" s="88"/>
      <c r="O522" s="88"/>
      <c r="P522" s="88"/>
      <c r="Q522" s="88"/>
    </row>
    <row r="523" spans="1:17" ht="15.75" customHeight="1">
      <c r="A523" s="88"/>
      <c r="B523" s="88"/>
      <c r="C523" s="88"/>
      <c r="D523" s="88"/>
      <c r="E523" s="88"/>
      <c r="F523" s="88"/>
      <c r="G523" s="88"/>
      <c r="H523" s="88"/>
      <c r="I523" s="88"/>
      <c r="J523" s="88"/>
      <c r="K523" s="88"/>
      <c r="L523" s="88"/>
      <c r="M523" s="88"/>
      <c r="N523" s="88"/>
      <c r="O523" s="88"/>
      <c r="P523" s="88"/>
      <c r="Q523" s="88"/>
    </row>
    <row r="524" spans="1:17" ht="15.75" customHeight="1">
      <c r="A524" s="88"/>
      <c r="B524" s="88"/>
      <c r="C524" s="88"/>
      <c r="D524" s="88"/>
      <c r="E524" s="88"/>
      <c r="F524" s="88"/>
      <c r="G524" s="88"/>
      <c r="H524" s="88"/>
      <c r="I524" s="88"/>
      <c r="J524" s="88"/>
      <c r="K524" s="88"/>
      <c r="L524" s="88"/>
      <c r="M524" s="88"/>
      <c r="N524" s="88"/>
      <c r="O524" s="88"/>
      <c r="P524" s="88"/>
      <c r="Q524" s="88"/>
    </row>
    <row r="525" spans="1:17" ht="15.75" customHeight="1">
      <c r="A525" s="88"/>
      <c r="B525" s="88"/>
      <c r="C525" s="88"/>
      <c r="D525" s="88"/>
      <c r="E525" s="88"/>
      <c r="F525" s="88"/>
      <c r="G525" s="88"/>
      <c r="H525" s="88"/>
      <c r="I525" s="88"/>
      <c r="J525" s="88"/>
      <c r="K525" s="88"/>
      <c r="L525" s="88"/>
      <c r="M525" s="88"/>
      <c r="N525" s="88"/>
      <c r="O525" s="88"/>
      <c r="P525" s="88"/>
      <c r="Q525" s="88"/>
    </row>
    <row r="526" spans="1:17" ht="15.75" customHeight="1">
      <c r="A526" s="88"/>
      <c r="B526" s="88"/>
      <c r="C526" s="88"/>
      <c r="D526" s="88"/>
      <c r="E526" s="88"/>
      <c r="F526" s="88"/>
      <c r="G526" s="88"/>
      <c r="H526" s="88"/>
      <c r="I526" s="88"/>
      <c r="J526" s="88"/>
      <c r="K526" s="88"/>
      <c r="L526" s="88"/>
      <c r="M526" s="88"/>
      <c r="N526" s="88"/>
      <c r="O526" s="88"/>
      <c r="P526" s="88"/>
      <c r="Q526" s="88"/>
    </row>
    <row r="527" spans="1:17" ht="15.75" customHeight="1">
      <c r="A527" s="88"/>
      <c r="B527" s="88"/>
      <c r="C527" s="88"/>
      <c r="D527" s="88"/>
      <c r="E527" s="88"/>
      <c r="F527" s="88"/>
      <c r="G527" s="88"/>
      <c r="H527" s="88"/>
      <c r="I527" s="88"/>
      <c r="J527" s="88"/>
      <c r="K527" s="88"/>
      <c r="L527" s="88"/>
      <c r="M527" s="88"/>
      <c r="N527" s="88"/>
      <c r="O527" s="88"/>
      <c r="P527" s="88"/>
      <c r="Q527" s="88"/>
    </row>
    <row r="528" spans="1:17" ht="15.75" customHeight="1">
      <c r="A528" s="88"/>
      <c r="B528" s="88"/>
      <c r="C528" s="88"/>
      <c r="D528" s="88"/>
      <c r="E528" s="88"/>
      <c r="F528" s="88"/>
      <c r="G528" s="88"/>
      <c r="H528" s="88"/>
      <c r="I528" s="88"/>
      <c r="J528" s="88"/>
      <c r="K528" s="88"/>
      <c r="L528" s="88"/>
      <c r="M528" s="88"/>
      <c r="N528" s="88"/>
      <c r="O528" s="88"/>
      <c r="P528" s="88"/>
      <c r="Q528" s="88"/>
    </row>
    <row r="529" spans="1:17" ht="15.75" customHeight="1">
      <c r="A529" s="88"/>
      <c r="B529" s="88"/>
      <c r="C529" s="88"/>
      <c r="D529" s="88"/>
      <c r="E529" s="88"/>
      <c r="F529" s="88"/>
      <c r="G529" s="88"/>
      <c r="H529" s="88"/>
      <c r="I529" s="88"/>
      <c r="J529" s="88"/>
      <c r="K529" s="88"/>
      <c r="L529" s="88"/>
      <c r="M529" s="88"/>
      <c r="N529" s="88"/>
      <c r="O529" s="88"/>
      <c r="P529" s="88"/>
      <c r="Q529" s="88"/>
    </row>
    <row r="530" spans="1:17" ht="15.75" customHeight="1">
      <c r="A530" s="88"/>
      <c r="B530" s="88"/>
      <c r="C530" s="88"/>
      <c r="D530" s="88"/>
      <c r="E530" s="88"/>
      <c r="F530" s="88"/>
      <c r="G530" s="88"/>
      <c r="H530" s="88"/>
      <c r="I530" s="88"/>
      <c r="J530" s="88"/>
      <c r="K530" s="88"/>
      <c r="L530" s="88"/>
      <c r="M530" s="88"/>
      <c r="N530" s="88"/>
      <c r="O530" s="88"/>
      <c r="P530" s="88"/>
      <c r="Q530" s="88"/>
    </row>
    <row r="531" spans="1:17" ht="15.75" customHeight="1">
      <c r="A531" s="88"/>
      <c r="B531" s="88"/>
      <c r="C531" s="88"/>
      <c r="D531" s="88"/>
      <c r="E531" s="88"/>
      <c r="F531" s="88"/>
      <c r="G531" s="88"/>
      <c r="H531" s="88"/>
      <c r="I531" s="88"/>
      <c r="J531" s="88"/>
      <c r="K531" s="88"/>
      <c r="L531" s="88"/>
      <c r="M531" s="88"/>
      <c r="N531" s="88"/>
      <c r="O531" s="88"/>
      <c r="P531" s="88"/>
      <c r="Q531" s="88"/>
    </row>
    <row r="532" spans="1:17" ht="15.75" customHeight="1">
      <c r="A532" s="88"/>
      <c r="B532" s="88"/>
      <c r="C532" s="88"/>
      <c r="D532" s="88"/>
      <c r="E532" s="88"/>
      <c r="F532" s="88"/>
      <c r="G532" s="88"/>
      <c r="H532" s="88"/>
      <c r="I532" s="88"/>
      <c r="J532" s="88"/>
      <c r="K532" s="88"/>
      <c r="L532" s="88"/>
      <c r="M532" s="88"/>
      <c r="N532" s="88"/>
      <c r="O532" s="88"/>
      <c r="P532" s="88"/>
      <c r="Q532" s="88"/>
    </row>
    <row r="533" spans="1:17" ht="15.75" customHeight="1">
      <c r="A533" s="88"/>
      <c r="B533" s="88"/>
      <c r="C533" s="88"/>
      <c r="D533" s="88"/>
      <c r="E533" s="88"/>
      <c r="F533" s="88"/>
      <c r="G533" s="88"/>
      <c r="H533" s="88"/>
      <c r="I533" s="88"/>
      <c r="J533" s="88"/>
      <c r="K533" s="88"/>
      <c r="L533" s="88"/>
      <c r="M533" s="88"/>
      <c r="N533" s="88"/>
      <c r="O533" s="88"/>
      <c r="P533" s="88"/>
      <c r="Q533" s="88"/>
    </row>
    <row r="534" spans="1:17" ht="15.75" customHeight="1">
      <c r="A534" s="88"/>
      <c r="B534" s="88"/>
      <c r="C534" s="88"/>
      <c r="D534" s="88"/>
      <c r="E534" s="88"/>
      <c r="F534" s="88"/>
      <c r="G534" s="88"/>
      <c r="H534" s="88"/>
      <c r="I534" s="88"/>
      <c r="J534" s="88"/>
      <c r="K534" s="88"/>
      <c r="L534" s="88"/>
      <c r="M534" s="88"/>
      <c r="N534" s="88"/>
      <c r="O534" s="88"/>
      <c r="P534" s="88"/>
      <c r="Q534" s="88"/>
    </row>
    <row r="535" spans="1:17" ht="15.75" customHeight="1">
      <c r="A535" s="88"/>
      <c r="B535" s="88"/>
      <c r="C535" s="88"/>
      <c r="D535" s="88"/>
      <c r="E535" s="88"/>
      <c r="F535" s="88"/>
      <c r="G535" s="88"/>
      <c r="H535" s="88"/>
      <c r="I535" s="88"/>
      <c r="J535" s="88"/>
      <c r="K535" s="88"/>
      <c r="L535" s="88"/>
      <c r="M535" s="88"/>
      <c r="N535" s="88"/>
      <c r="O535" s="88"/>
      <c r="P535" s="88"/>
      <c r="Q535" s="88"/>
    </row>
    <row r="536" spans="1:17" ht="15.75" customHeight="1">
      <c r="A536" s="88"/>
      <c r="B536" s="88"/>
      <c r="C536" s="88"/>
      <c r="D536" s="88"/>
      <c r="E536" s="88"/>
      <c r="F536" s="88"/>
      <c r="G536" s="88"/>
      <c r="H536" s="88"/>
      <c r="I536" s="88"/>
      <c r="J536" s="88"/>
      <c r="K536" s="88"/>
      <c r="L536" s="88"/>
      <c r="M536" s="88"/>
      <c r="N536" s="88"/>
      <c r="O536" s="88"/>
      <c r="P536" s="88"/>
      <c r="Q536" s="88"/>
    </row>
    <row r="537" spans="1:17" ht="15.75" customHeight="1">
      <c r="A537" s="88"/>
      <c r="B537" s="88"/>
      <c r="C537" s="88"/>
      <c r="D537" s="88"/>
      <c r="E537" s="88"/>
      <c r="F537" s="88"/>
      <c r="G537" s="88"/>
      <c r="H537" s="88"/>
      <c r="I537" s="88"/>
      <c r="J537" s="88"/>
      <c r="K537" s="88"/>
      <c r="L537" s="88"/>
      <c r="M537" s="88"/>
      <c r="N537" s="88"/>
      <c r="O537" s="88"/>
      <c r="P537" s="88"/>
      <c r="Q537" s="88"/>
    </row>
    <row r="538" spans="1:17" ht="15.75" customHeight="1">
      <c r="A538" s="88"/>
      <c r="B538" s="88"/>
      <c r="C538" s="88"/>
      <c r="D538" s="88"/>
      <c r="E538" s="88"/>
      <c r="F538" s="88"/>
      <c r="G538" s="88"/>
      <c r="H538" s="88"/>
      <c r="I538" s="88"/>
      <c r="J538" s="88"/>
      <c r="K538" s="88"/>
      <c r="L538" s="88"/>
      <c r="M538" s="88"/>
      <c r="N538" s="88"/>
      <c r="O538" s="88"/>
      <c r="P538" s="88"/>
      <c r="Q538" s="88"/>
    </row>
    <row r="539" spans="1:17" ht="15.75" customHeight="1">
      <c r="A539" s="88"/>
      <c r="B539" s="88"/>
      <c r="C539" s="88"/>
      <c r="D539" s="88"/>
      <c r="E539" s="88"/>
      <c r="F539" s="88"/>
      <c r="G539" s="88"/>
      <c r="H539" s="88"/>
      <c r="I539" s="88"/>
      <c r="J539" s="88"/>
      <c r="K539" s="88"/>
      <c r="L539" s="88"/>
      <c r="M539" s="88"/>
      <c r="N539" s="88"/>
      <c r="O539" s="88"/>
      <c r="P539" s="88"/>
      <c r="Q539" s="88"/>
    </row>
    <row r="540" spans="1:17" ht="15.75" customHeight="1">
      <c r="A540" s="88"/>
      <c r="B540" s="88"/>
      <c r="C540" s="88"/>
      <c r="D540" s="88"/>
      <c r="E540" s="88"/>
      <c r="F540" s="88"/>
      <c r="G540" s="88"/>
      <c r="H540" s="88"/>
      <c r="I540" s="88"/>
      <c r="J540" s="88"/>
      <c r="K540" s="88"/>
      <c r="L540" s="88"/>
      <c r="M540" s="88"/>
      <c r="N540" s="88"/>
      <c r="O540" s="88"/>
      <c r="P540" s="88"/>
      <c r="Q540" s="88"/>
    </row>
    <row r="541" spans="1:17" ht="15.75" customHeight="1">
      <c r="A541" s="88"/>
      <c r="B541" s="88"/>
      <c r="C541" s="88"/>
      <c r="D541" s="88"/>
      <c r="E541" s="88"/>
      <c r="F541" s="88"/>
      <c r="G541" s="88"/>
      <c r="H541" s="88"/>
      <c r="I541" s="88"/>
      <c r="J541" s="88"/>
      <c r="K541" s="88"/>
      <c r="L541" s="88"/>
      <c r="M541" s="88"/>
      <c r="N541" s="88"/>
      <c r="O541" s="88"/>
      <c r="P541" s="88"/>
      <c r="Q541" s="88"/>
    </row>
    <row r="542" spans="1:17" ht="15.75" customHeight="1">
      <c r="A542" s="88"/>
      <c r="B542" s="88"/>
      <c r="C542" s="88"/>
      <c r="D542" s="88"/>
      <c r="E542" s="88"/>
      <c r="F542" s="88"/>
      <c r="G542" s="88"/>
      <c r="H542" s="88"/>
      <c r="I542" s="88"/>
      <c r="J542" s="88"/>
      <c r="K542" s="88"/>
      <c r="L542" s="88"/>
      <c r="M542" s="88"/>
      <c r="N542" s="88"/>
      <c r="O542" s="88"/>
      <c r="P542" s="88"/>
      <c r="Q542" s="88"/>
    </row>
    <row r="543" spans="1:17" ht="15.75" customHeight="1">
      <c r="A543" s="88"/>
      <c r="B543" s="88"/>
      <c r="C543" s="88"/>
      <c r="D543" s="88"/>
      <c r="E543" s="88"/>
      <c r="F543" s="88"/>
      <c r="G543" s="88"/>
      <c r="H543" s="88"/>
      <c r="I543" s="88"/>
      <c r="J543" s="88"/>
      <c r="K543" s="88"/>
      <c r="L543" s="88"/>
      <c r="M543" s="88"/>
      <c r="N543" s="88"/>
      <c r="O543" s="88"/>
      <c r="P543" s="88"/>
      <c r="Q543" s="88"/>
    </row>
    <row r="544" spans="1:17" ht="15.75" customHeight="1">
      <c r="A544" s="88"/>
      <c r="B544" s="88"/>
      <c r="C544" s="88"/>
      <c r="D544" s="88"/>
      <c r="E544" s="88"/>
      <c r="F544" s="88"/>
      <c r="G544" s="88"/>
      <c r="H544" s="88"/>
      <c r="I544" s="88"/>
      <c r="J544" s="88"/>
      <c r="K544" s="88"/>
      <c r="L544" s="88"/>
      <c r="M544" s="88"/>
      <c r="N544" s="88"/>
      <c r="O544" s="88"/>
      <c r="P544" s="88"/>
      <c r="Q544" s="88"/>
    </row>
    <row r="545" spans="1:17" ht="15.75" customHeight="1">
      <c r="A545" s="88"/>
      <c r="B545" s="88"/>
      <c r="C545" s="88"/>
      <c r="D545" s="88"/>
      <c r="E545" s="88"/>
      <c r="F545" s="88"/>
      <c r="G545" s="88"/>
      <c r="H545" s="88"/>
      <c r="I545" s="88"/>
      <c r="J545" s="88"/>
      <c r="K545" s="88"/>
      <c r="L545" s="88"/>
      <c r="M545" s="88"/>
      <c r="N545" s="88"/>
      <c r="O545" s="88"/>
      <c r="P545" s="88"/>
      <c r="Q545" s="88"/>
    </row>
    <row r="546" spans="1:17" ht="15.75" customHeight="1">
      <c r="A546" s="88"/>
      <c r="B546" s="88"/>
      <c r="C546" s="88"/>
      <c r="D546" s="88"/>
      <c r="E546" s="88"/>
      <c r="F546" s="88"/>
      <c r="G546" s="88"/>
      <c r="H546" s="88"/>
      <c r="I546" s="88"/>
      <c r="J546" s="88"/>
      <c r="K546" s="88"/>
      <c r="L546" s="88"/>
      <c r="M546" s="88"/>
      <c r="N546" s="88"/>
      <c r="O546" s="88"/>
      <c r="P546" s="88"/>
      <c r="Q546" s="88"/>
    </row>
    <row r="547" spans="1:17" ht="15.75" customHeight="1">
      <c r="A547" s="88"/>
      <c r="B547" s="88"/>
      <c r="C547" s="88"/>
      <c r="D547" s="88"/>
      <c r="E547" s="88"/>
      <c r="F547" s="88"/>
      <c r="G547" s="88"/>
      <c r="H547" s="88"/>
      <c r="I547" s="88"/>
      <c r="J547" s="88"/>
      <c r="K547" s="88"/>
      <c r="L547" s="88"/>
      <c r="M547" s="88"/>
      <c r="N547" s="88"/>
      <c r="O547" s="88"/>
      <c r="P547" s="88"/>
      <c r="Q547" s="88"/>
    </row>
    <row r="548" spans="1:17" ht="15.75" customHeight="1">
      <c r="A548" s="88"/>
      <c r="B548" s="88"/>
      <c r="C548" s="88"/>
      <c r="D548" s="88"/>
      <c r="E548" s="88"/>
      <c r="F548" s="88"/>
      <c r="G548" s="88"/>
      <c r="H548" s="88"/>
      <c r="I548" s="88"/>
      <c r="J548" s="88"/>
      <c r="K548" s="88"/>
      <c r="L548" s="88"/>
      <c r="M548" s="88"/>
      <c r="N548" s="88"/>
      <c r="O548" s="88"/>
      <c r="P548" s="88"/>
      <c r="Q548" s="88"/>
    </row>
    <row r="549" spans="1:17" ht="15.75" customHeight="1">
      <c r="A549" s="88"/>
      <c r="B549" s="88"/>
      <c r="C549" s="88"/>
      <c r="D549" s="88"/>
      <c r="E549" s="88"/>
      <c r="F549" s="88"/>
      <c r="G549" s="88"/>
      <c r="H549" s="88"/>
      <c r="I549" s="88"/>
      <c r="J549" s="88"/>
      <c r="K549" s="88"/>
      <c r="L549" s="88"/>
      <c r="M549" s="88"/>
      <c r="N549" s="88"/>
      <c r="O549" s="88"/>
      <c r="P549" s="88"/>
      <c r="Q549" s="88"/>
    </row>
    <row r="550" spans="1:17" ht="15.75" customHeight="1">
      <c r="A550" s="88"/>
      <c r="B550" s="88"/>
      <c r="C550" s="88"/>
      <c r="D550" s="88"/>
      <c r="E550" s="88"/>
      <c r="F550" s="88"/>
      <c r="G550" s="88"/>
      <c r="H550" s="88"/>
      <c r="I550" s="88"/>
      <c r="J550" s="88"/>
      <c r="K550" s="88"/>
      <c r="L550" s="88"/>
      <c r="M550" s="88"/>
      <c r="N550" s="88"/>
      <c r="O550" s="88"/>
      <c r="P550" s="88"/>
      <c r="Q550" s="88"/>
    </row>
    <row r="551" spans="1:17" ht="15.75" customHeight="1">
      <c r="A551" s="88"/>
      <c r="B551" s="88"/>
      <c r="C551" s="88"/>
      <c r="D551" s="88"/>
      <c r="E551" s="88"/>
      <c r="F551" s="88"/>
      <c r="G551" s="88"/>
      <c r="H551" s="88"/>
      <c r="I551" s="88"/>
      <c r="J551" s="88"/>
      <c r="K551" s="88"/>
      <c r="L551" s="88"/>
      <c r="M551" s="88"/>
      <c r="N551" s="88"/>
      <c r="O551" s="88"/>
      <c r="P551" s="88"/>
      <c r="Q551" s="88"/>
    </row>
    <row r="552" spans="1:17" ht="15.75" customHeight="1">
      <c r="A552" s="88"/>
      <c r="B552" s="88"/>
      <c r="C552" s="88"/>
      <c r="D552" s="88"/>
      <c r="E552" s="88"/>
      <c r="F552" s="88"/>
      <c r="G552" s="88"/>
      <c r="H552" s="88"/>
      <c r="I552" s="88"/>
      <c r="J552" s="88"/>
      <c r="K552" s="88"/>
      <c r="L552" s="88"/>
      <c r="M552" s="88"/>
      <c r="N552" s="88"/>
      <c r="O552" s="88"/>
      <c r="P552" s="88"/>
      <c r="Q552" s="88"/>
    </row>
    <row r="553" spans="1:17" ht="15.75" customHeight="1">
      <c r="A553" s="88"/>
      <c r="B553" s="88"/>
      <c r="C553" s="88"/>
      <c r="D553" s="88"/>
      <c r="E553" s="88"/>
      <c r="F553" s="88"/>
      <c r="G553" s="88"/>
      <c r="H553" s="88"/>
      <c r="I553" s="88"/>
      <c r="J553" s="88"/>
      <c r="K553" s="88"/>
      <c r="L553" s="88"/>
      <c r="M553" s="88"/>
      <c r="N553" s="88"/>
      <c r="O553" s="88"/>
      <c r="P553" s="88"/>
      <c r="Q553" s="88"/>
    </row>
    <row r="554" spans="1:17" ht="15.75" customHeight="1">
      <c r="A554" s="88"/>
      <c r="B554" s="88"/>
      <c r="C554" s="88"/>
      <c r="D554" s="88"/>
      <c r="E554" s="88"/>
      <c r="F554" s="88"/>
      <c r="G554" s="88"/>
      <c r="H554" s="88"/>
      <c r="I554" s="88"/>
      <c r="J554" s="88"/>
      <c r="K554" s="88"/>
      <c r="L554" s="88"/>
      <c r="M554" s="88"/>
      <c r="N554" s="88"/>
      <c r="O554" s="88"/>
      <c r="P554" s="88"/>
      <c r="Q554" s="88"/>
    </row>
    <row r="555" spans="1:17" ht="15.75" customHeight="1">
      <c r="A555" s="88"/>
      <c r="B555" s="88"/>
      <c r="C555" s="88"/>
      <c r="D555" s="88"/>
      <c r="E555" s="88"/>
      <c r="F555" s="88"/>
      <c r="G555" s="88"/>
      <c r="H555" s="88"/>
      <c r="I555" s="88"/>
      <c r="J555" s="88"/>
      <c r="K555" s="88"/>
      <c r="L555" s="88"/>
      <c r="M555" s="88"/>
      <c r="N555" s="88"/>
      <c r="O555" s="88"/>
      <c r="P555" s="88"/>
      <c r="Q555" s="88"/>
    </row>
    <row r="556" spans="1:17" ht="15.75" customHeight="1">
      <c r="A556" s="88"/>
      <c r="B556" s="88"/>
      <c r="C556" s="88"/>
      <c r="D556" s="88"/>
      <c r="E556" s="88"/>
      <c r="F556" s="88"/>
      <c r="G556" s="88"/>
      <c r="H556" s="88"/>
      <c r="I556" s="88"/>
      <c r="J556" s="88"/>
      <c r="K556" s="88"/>
      <c r="L556" s="88"/>
      <c r="M556" s="88"/>
      <c r="N556" s="88"/>
      <c r="O556" s="88"/>
      <c r="P556" s="88"/>
      <c r="Q556" s="88"/>
    </row>
    <row r="557" spans="1:17" ht="15.75" customHeight="1">
      <c r="A557" s="88"/>
      <c r="B557" s="88"/>
      <c r="C557" s="88"/>
      <c r="D557" s="88"/>
      <c r="E557" s="88"/>
      <c r="F557" s="88"/>
      <c r="G557" s="88"/>
      <c r="H557" s="88"/>
      <c r="I557" s="88"/>
      <c r="J557" s="88"/>
      <c r="K557" s="88"/>
      <c r="L557" s="88"/>
      <c r="M557" s="88"/>
      <c r="N557" s="88"/>
      <c r="O557" s="88"/>
      <c r="P557" s="88"/>
      <c r="Q557" s="88"/>
    </row>
    <row r="558" spans="1:17" ht="15.75" customHeight="1">
      <c r="A558" s="88"/>
      <c r="B558" s="88"/>
      <c r="C558" s="88"/>
      <c r="D558" s="88"/>
      <c r="E558" s="88"/>
      <c r="F558" s="88"/>
      <c r="G558" s="88"/>
      <c r="H558" s="88"/>
      <c r="I558" s="88"/>
      <c r="J558" s="88"/>
      <c r="K558" s="88"/>
      <c r="L558" s="88"/>
      <c r="M558" s="88"/>
      <c r="N558" s="88"/>
      <c r="O558" s="88"/>
      <c r="P558" s="88"/>
      <c r="Q558" s="88"/>
    </row>
    <row r="559" spans="1:17" ht="15.75" customHeight="1">
      <c r="A559" s="88"/>
      <c r="B559" s="88"/>
      <c r="C559" s="88"/>
      <c r="D559" s="88"/>
      <c r="E559" s="88"/>
      <c r="F559" s="88"/>
      <c r="G559" s="88"/>
      <c r="H559" s="88"/>
      <c r="I559" s="88"/>
      <c r="J559" s="88"/>
      <c r="K559" s="88"/>
      <c r="L559" s="88"/>
      <c r="M559" s="88"/>
      <c r="N559" s="88"/>
      <c r="O559" s="88"/>
      <c r="P559" s="88"/>
      <c r="Q559" s="88"/>
    </row>
    <row r="560" spans="1:17" ht="15.75" customHeight="1">
      <c r="A560" s="88"/>
      <c r="B560" s="88"/>
      <c r="C560" s="88"/>
      <c r="D560" s="88"/>
      <c r="E560" s="88"/>
      <c r="F560" s="88"/>
      <c r="G560" s="88"/>
      <c r="H560" s="88"/>
      <c r="I560" s="88"/>
      <c r="J560" s="88"/>
      <c r="K560" s="88"/>
      <c r="L560" s="88"/>
      <c r="M560" s="88"/>
      <c r="N560" s="88"/>
      <c r="O560" s="88"/>
      <c r="P560" s="88"/>
      <c r="Q560" s="88"/>
    </row>
    <row r="561" spans="1:17" ht="15.75" customHeight="1">
      <c r="A561" s="88"/>
      <c r="B561" s="88"/>
      <c r="C561" s="88"/>
      <c r="D561" s="88"/>
      <c r="E561" s="88"/>
      <c r="F561" s="88"/>
      <c r="G561" s="88"/>
      <c r="H561" s="88"/>
      <c r="I561" s="88"/>
      <c r="J561" s="88"/>
      <c r="K561" s="88"/>
      <c r="L561" s="88"/>
      <c r="M561" s="88"/>
      <c r="N561" s="88"/>
      <c r="O561" s="88"/>
      <c r="P561" s="88"/>
      <c r="Q561" s="88"/>
    </row>
    <row r="562" spans="1:17" ht="15.75" customHeight="1">
      <c r="A562" s="88"/>
      <c r="B562" s="88"/>
      <c r="C562" s="88"/>
      <c r="D562" s="88"/>
      <c r="E562" s="88"/>
      <c r="F562" s="88"/>
      <c r="G562" s="88"/>
      <c r="H562" s="88"/>
      <c r="I562" s="88"/>
      <c r="J562" s="88"/>
      <c r="K562" s="88"/>
      <c r="L562" s="88"/>
      <c r="M562" s="88"/>
      <c r="N562" s="88"/>
      <c r="O562" s="88"/>
      <c r="P562" s="88"/>
      <c r="Q562" s="88"/>
    </row>
    <row r="563" spans="1:17" ht="15.75" customHeight="1">
      <c r="A563" s="88"/>
      <c r="B563" s="88"/>
      <c r="C563" s="88"/>
      <c r="D563" s="88"/>
      <c r="E563" s="88"/>
      <c r="F563" s="88"/>
      <c r="G563" s="88"/>
      <c r="H563" s="88"/>
      <c r="I563" s="88"/>
      <c r="J563" s="88"/>
      <c r="K563" s="88"/>
      <c r="L563" s="88"/>
      <c r="M563" s="88"/>
      <c r="N563" s="88"/>
      <c r="O563" s="88"/>
      <c r="P563" s="88"/>
      <c r="Q563" s="88"/>
    </row>
    <row r="564" spans="1:17" ht="15.75" customHeight="1">
      <c r="A564" s="88"/>
      <c r="B564" s="88"/>
      <c r="C564" s="88"/>
      <c r="D564" s="88"/>
      <c r="E564" s="88"/>
      <c r="F564" s="88"/>
      <c r="G564" s="88"/>
      <c r="H564" s="88"/>
      <c r="I564" s="88"/>
      <c r="J564" s="88"/>
      <c r="K564" s="88"/>
      <c r="L564" s="88"/>
      <c r="M564" s="88"/>
      <c r="N564" s="88"/>
      <c r="O564" s="88"/>
      <c r="P564" s="88"/>
      <c r="Q564" s="88"/>
    </row>
    <row r="565" spans="1:17" ht="15.75" customHeight="1">
      <c r="A565" s="88"/>
      <c r="B565" s="88"/>
      <c r="C565" s="88"/>
      <c r="D565" s="88"/>
      <c r="E565" s="88"/>
      <c r="F565" s="88"/>
      <c r="G565" s="88"/>
      <c r="H565" s="88"/>
      <c r="I565" s="88"/>
      <c r="J565" s="88"/>
      <c r="K565" s="88"/>
      <c r="L565" s="88"/>
      <c r="M565" s="88"/>
      <c r="N565" s="88"/>
      <c r="O565" s="88"/>
      <c r="P565" s="88"/>
      <c r="Q565" s="88"/>
    </row>
    <row r="566" spans="1:17" ht="15.75" customHeight="1">
      <c r="A566" s="88"/>
      <c r="B566" s="88"/>
      <c r="C566" s="88"/>
      <c r="D566" s="88"/>
      <c r="E566" s="88"/>
      <c r="F566" s="88"/>
      <c r="G566" s="88"/>
      <c r="H566" s="88"/>
      <c r="I566" s="88"/>
      <c r="J566" s="88"/>
      <c r="K566" s="88"/>
      <c r="L566" s="88"/>
      <c r="M566" s="88"/>
      <c r="N566" s="88"/>
      <c r="O566" s="88"/>
      <c r="P566" s="88"/>
      <c r="Q566" s="88"/>
    </row>
    <row r="567" spans="1:17" ht="15.75" customHeight="1">
      <c r="A567" s="88"/>
      <c r="B567" s="88"/>
      <c r="C567" s="88"/>
      <c r="D567" s="88"/>
      <c r="E567" s="88"/>
      <c r="F567" s="88"/>
      <c r="G567" s="88"/>
      <c r="H567" s="88"/>
      <c r="I567" s="88"/>
      <c r="J567" s="88"/>
      <c r="K567" s="88"/>
      <c r="L567" s="88"/>
      <c r="M567" s="88"/>
      <c r="N567" s="88"/>
      <c r="O567" s="88"/>
      <c r="P567" s="88"/>
      <c r="Q567" s="88"/>
    </row>
    <row r="568" spans="1:17" ht="15.75" customHeight="1">
      <c r="A568" s="88"/>
      <c r="B568" s="88"/>
      <c r="C568" s="88"/>
      <c r="D568" s="88"/>
      <c r="E568" s="88"/>
      <c r="F568" s="88"/>
      <c r="G568" s="88"/>
      <c r="H568" s="88"/>
      <c r="I568" s="88"/>
      <c r="J568" s="88"/>
      <c r="K568" s="88"/>
      <c r="L568" s="88"/>
      <c r="M568" s="88"/>
      <c r="N568" s="88"/>
      <c r="O568" s="88"/>
      <c r="P568" s="88"/>
      <c r="Q568" s="88"/>
    </row>
    <row r="569" spans="1:17" ht="15.75" customHeight="1">
      <c r="A569" s="88"/>
      <c r="B569" s="88"/>
      <c r="C569" s="88"/>
      <c r="D569" s="88"/>
      <c r="E569" s="88"/>
      <c r="F569" s="88"/>
      <c r="G569" s="88"/>
      <c r="H569" s="88"/>
      <c r="I569" s="88"/>
      <c r="J569" s="88"/>
      <c r="K569" s="88"/>
      <c r="L569" s="88"/>
      <c r="M569" s="88"/>
      <c r="N569" s="88"/>
      <c r="O569" s="88"/>
      <c r="P569" s="88"/>
      <c r="Q569" s="88"/>
    </row>
    <row r="570" spans="1:17" ht="15.75" customHeight="1">
      <c r="A570" s="88"/>
      <c r="B570" s="88"/>
      <c r="C570" s="88"/>
      <c r="D570" s="88"/>
      <c r="E570" s="88"/>
      <c r="F570" s="88"/>
      <c r="G570" s="88"/>
      <c r="H570" s="88"/>
      <c r="I570" s="88"/>
      <c r="J570" s="88"/>
      <c r="K570" s="88"/>
      <c r="L570" s="88"/>
      <c r="M570" s="88"/>
      <c r="N570" s="88"/>
      <c r="O570" s="88"/>
      <c r="P570" s="88"/>
      <c r="Q570" s="88"/>
    </row>
    <row r="571" spans="1:17" ht="15.75" customHeight="1">
      <c r="A571" s="88"/>
      <c r="B571" s="88"/>
      <c r="C571" s="88"/>
      <c r="D571" s="88"/>
      <c r="E571" s="88"/>
      <c r="F571" s="88"/>
      <c r="G571" s="88"/>
      <c r="H571" s="88"/>
      <c r="I571" s="88"/>
      <c r="J571" s="88"/>
      <c r="K571" s="88"/>
      <c r="L571" s="88"/>
      <c r="M571" s="88"/>
      <c r="N571" s="88"/>
      <c r="O571" s="88"/>
      <c r="P571" s="88"/>
      <c r="Q571" s="88"/>
    </row>
    <row r="572" spans="1:17" ht="15.75" customHeight="1">
      <c r="A572" s="88"/>
      <c r="B572" s="88"/>
      <c r="C572" s="88"/>
      <c r="D572" s="88"/>
      <c r="E572" s="88"/>
      <c r="F572" s="88"/>
      <c r="G572" s="88"/>
      <c r="H572" s="88"/>
      <c r="I572" s="88"/>
      <c r="J572" s="88"/>
      <c r="K572" s="88"/>
      <c r="L572" s="88"/>
      <c r="M572" s="88"/>
      <c r="N572" s="88"/>
      <c r="O572" s="88"/>
      <c r="P572" s="88"/>
      <c r="Q572" s="88"/>
    </row>
    <row r="573" spans="1:17" ht="15.75" customHeight="1">
      <c r="A573" s="88"/>
      <c r="B573" s="88"/>
      <c r="C573" s="88"/>
      <c r="D573" s="88"/>
      <c r="E573" s="88"/>
      <c r="F573" s="88"/>
      <c r="G573" s="88"/>
      <c r="H573" s="88"/>
      <c r="I573" s="88"/>
      <c r="J573" s="88"/>
      <c r="K573" s="88"/>
      <c r="L573" s="88"/>
      <c r="M573" s="88"/>
      <c r="N573" s="88"/>
      <c r="O573" s="88"/>
      <c r="P573" s="88"/>
      <c r="Q573" s="88"/>
    </row>
    <row r="574" spans="1:17" ht="15.75" customHeight="1">
      <c r="A574" s="88"/>
      <c r="B574" s="88"/>
      <c r="C574" s="88"/>
      <c r="D574" s="88"/>
      <c r="E574" s="88"/>
      <c r="F574" s="88"/>
      <c r="G574" s="88"/>
      <c r="H574" s="88"/>
      <c r="I574" s="88"/>
      <c r="J574" s="88"/>
      <c r="K574" s="88"/>
      <c r="L574" s="88"/>
      <c r="M574" s="88"/>
      <c r="N574" s="88"/>
      <c r="O574" s="88"/>
      <c r="P574" s="88"/>
      <c r="Q574" s="88"/>
    </row>
    <row r="575" spans="1:17" ht="15.75" customHeight="1">
      <c r="A575" s="88"/>
      <c r="B575" s="88"/>
      <c r="C575" s="88"/>
      <c r="D575" s="88"/>
      <c r="E575" s="88"/>
      <c r="F575" s="88"/>
      <c r="G575" s="88"/>
      <c r="H575" s="88"/>
      <c r="I575" s="88"/>
      <c r="J575" s="88"/>
      <c r="K575" s="88"/>
      <c r="L575" s="88"/>
      <c r="M575" s="88"/>
      <c r="N575" s="88"/>
      <c r="O575" s="88"/>
      <c r="P575" s="88"/>
      <c r="Q575" s="88"/>
    </row>
    <row r="576" spans="1:17" ht="15.75" customHeight="1">
      <c r="A576" s="88"/>
      <c r="B576" s="88"/>
      <c r="C576" s="88"/>
      <c r="D576" s="88"/>
      <c r="E576" s="88"/>
      <c r="F576" s="88"/>
      <c r="G576" s="88"/>
      <c r="H576" s="88"/>
      <c r="I576" s="88"/>
      <c r="J576" s="88"/>
      <c r="K576" s="88"/>
      <c r="L576" s="88"/>
      <c r="M576" s="88"/>
      <c r="N576" s="88"/>
      <c r="O576" s="88"/>
      <c r="P576" s="88"/>
      <c r="Q576" s="88"/>
    </row>
    <row r="577" spans="1:17" ht="15.75" customHeight="1">
      <c r="A577" s="88"/>
      <c r="B577" s="88"/>
      <c r="C577" s="88"/>
      <c r="D577" s="88"/>
      <c r="E577" s="88"/>
      <c r="F577" s="88"/>
      <c r="G577" s="88"/>
      <c r="H577" s="88"/>
      <c r="I577" s="88"/>
      <c r="J577" s="88"/>
      <c r="K577" s="88"/>
      <c r="L577" s="88"/>
      <c r="M577" s="88"/>
      <c r="N577" s="88"/>
      <c r="O577" s="88"/>
      <c r="P577" s="88"/>
      <c r="Q577" s="88"/>
    </row>
    <row r="578" spans="1:17" ht="15.75" customHeight="1">
      <c r="A578" s="88"/>
      <c r="B578" s="88"/>
      <c r="C578" s="88"/>
      <c r="D578" s="88"/>
      <c r="E578" s="88"/>
      <c r="F578" s="88"/>
      <c r="G578" s="88"/>
      <c r="H578" s="88"/>
      <c r="I578" s="88"/>
      <c r="J578" s="88"/>
      <c r="K578" s="88"/>
      <c r="L578" s="88"/>
      <c r="M578" s="88"/>
      <c r="N578" s="88"/>
      <c r="O578" s="88"/>
      <c r="P578" s="88"/>
      <c r="Q578" s="88"/>
    </row>
    <row r="579" spans="1:17" ht="15.75" customHeight="1">
      <c r="A579" s="88"/>
      <c r="B579" s="88"/>
      <c r="C579" s="88"/>
      <c r="D579" s="88"/>
      <c r="E579" s="88"/>
      <c r="F579" s="88"/>
      <c r="G579" s="88"/>
      <c r="H579" s="88"/>
      <c r="I579" s="88"/>
      <c r="J579" s="88"/>
      <c r="K579" s="88"/>
      <c r="L579" s="88"/>
      <c r="M579" s="88"/>
      <c r="N579" s="88"/>
      <c r="O579" s="88"/>
      <c r="P579" s="88"/>
      <c r="Q579" s="88"/>
    </row>
    <row r="580" spans="1:17" ht="15.75" customHeight="1">
      <c r="A580" s="88"/>
      <c r="B580" s="88"/>
      <c r="C580" s="88"/>
      <c r="D580" s="88"/>
      <c r="E580" s="88"/>
      <c r="F580" s="88"/>
      <c r="G580" s="88"/>
      <c r="H580" s="88"/>
      <c r="I580" s="88"/>
      <c r="J580" s="88"/>
      <c r="K580" s="88"/>
      <c r="L580" s="88"/>
      <c r="M580" s="88"/>
      <c r="N580" s="88"/>
      <c r="O580" s="88"/>
      <c r="P580" s="88"/>
      <c r="Q580" s="88"/>
    </row>
    <row r="581" spans="1:17" ht="15.75" customHeight="1">
      <c r="A581" s="88"/>
      <c r="B581" s="88"/>
      <c r="C581" s="88"/>
      <c r="D581" s="88"/>
      <c r="E581" s="88"/>
      <c r="F581" s="88"/>
      <c r="G581" s="88"/>
      <c r="H581" s="88"/>
      <c r="I581" s="88"/>
      <c r="J581" s="88"/>
      <c r="K581" s="88"/>
      <c r="L581" s="88"/>
      <c r="M581" s="88"/>
      <c r="N581" s="88"/>
      <c r="O581" s="88"/>
      <c r="P581" s="88"/>
      <c r="Q581" s="88"/>
    </row>
    <row r="582" spans="1:17" ht="15.75" customHeight="1">
      <c r="A582" s="88"/>
      <c r="B582" s="88"/>
      <c r="C582" s="88"/>
      <c r="D582" s="88"/>
      <c r="E582" s="88"/>
      <c r="F582" s="88"/>
      <c r="G582" s="88"/>
      <c r="H582" s="88"/>
      <c r="I582" s="88"/>
      <c r="J582" s="88"/>
      <c r="K582" s="88"/>
      <c r="L582" s="88"/>
      <c r="M582" s="88"/>
      <c r="N582" s="88"/>
      <c r="O582" s="88"/>
      <c r="P582" s="88"/>
      <c r="Q582" s="88"/>
    </row>
    <row r="583" spans="1:17" ht="15.75" customHeight="1">
      <c r="A583" s="88"/>
      <c r="B583" s="88"/>
      <c r="C583" s="88"/>
      <c r="D583" s="88"/>
      <c r="E583" s="88"/>
      <c r="F583" s="88"/>
      <c r="G583" s="88"/>
      <c r="H583" s="88"/>
      <c r="I583" s="88"/>
      <c r="J583" s="88"/>
      <c r="K583" s="88"/>
      <c r="L583" s="88"/>
      <c r="M583" s="88"/>
      <c r="N583" s="88"/>
      <c r="O583" s="88"/>
      <c r="P583" s="88"/>
      <c r="Q583" s="88"/>
    </row>
    <row r="584" spans="1:17" ht="15.75" customHeight="1">
      <c r="A584" s="88"/>
      <c r="B584" s="88"/>
      <c r="C584" s="88"/>
      <c r="D584" s="88"/>
      <c r="E584" s="88"/>
      <c r="F584" s="88"/>
      <c r="G584" s="88"/>
      <c r="H584" s="88"/>
      <c r="I584" s="88"/>
      <c r="J584" s="88"/>
      <c r="K584" s="88"/>
      <c r="L584" s="88"/>
      <c r="M584" s="88"/>
      <c r="N584" s="88"/>
      <c r="O584" s="88"/>
      <c r="P584" s="88"/>
      <c r="Q584" s="88"/>
    </row>
    <row r="585" spans="1:17" ht="15.75" customHeight="1">
      <c r="A585" s="88"/>
      <c r="B585" s="88"/>
      <c r="C585" s="88"/>
      <c r="D585" s="88"/>
      <c r="E585" s="88"/>
      <c r="F585" s="88"/>
      <c r="G585" s="88"/>
      <c r="H585" s="88"/>
      <c r="I585" s="88"/>
      <c r="J585" s="88"/>
      <c r="K585" s="88"/>
      <c r="L585" s="88"/>
      <c r="M585" s="88"/>
      <c r="N585" s="88"/>
      <c r="O585" s="88"/>
      <c r="P585" s="88"/>
      <c r="Q585" s="88"/>
    </row>
    <row r="586" spans="1:17" ht="15.75" customHeight="1">
      <c r="A586" s="88"/>
      <c r="B586" s="88"/>
      <c r="C586" s="88"/>
      <c r="D586" s="88"/>
      <c r="E586" s="88"/>
      <c r="F586" s="88"/>
      <c r="G586" s="88"/>
      <c r="H586" s="88"/>
      <c r="I586" s="88"/>
      <c r="J586" s="88"/>
      <c r="K586" s="88"/>
      <c r="L586" s="88"/>
      <c r="M586" s="88"/>
      <c r="N586" s="88"/>
      <c r="O586" s="88"/>
      <c r="P586" s="88"/>
      <c r="Q586" s="88"/>
    </row>
    <row r="587" spans="1:17" ht="15.75" customHeight="1">
      <c r="A587" s="88"/>
      <c r="B587" s="88"/>
      <c r="C587" s="88"/>
      <c r="D587" s="88"/>
      <c r="E587" s="88"/>
      <c r="F587" s="88"/>
      <c r="G587" s="88"/>
      <c r="H587" s="88"/>
      <c r="I587" s="88"/>
      <c r="J587" s="88"/>
      <c r="K587" s="88"/>
      <c r="L587" s="88"/>
      <c r="M587" s="88"/>
      <c r="N587" s="88"/>
      <c r="O587" s="88"/>
      <c r="P587" s="88"/>
      <c r="Q587" s="88"/>
    </row>
    <row r="588" spans="1:17" ht="15.75" customHeight="1">
      <c r="A588" s="88"/>
      <c r="B588" s="88"/>
      <c r="C588" s="88"/>
      <c r="D588" s="88"/>
      <c r="E588" s="88"/>
      <c r="F588" s="88"/>
      <c r="G588" s="88"/>
      <c r="H588" s="88"/>
      <c r="I588" s="88"/>
      <c r="J588" s="88"/>
      <c r="K588" s="88"/>
      <c r="L588" s="88"/>
      <c r="M588" s="88"/>
      <c r="N588" s="88"/>
      <c r="O588" s="88"/>
      <c r="P588" s="88"/>
      <c r="Q588" s="88"/>
    </row>
    <row r="589" spans="1:17" ht="15.75" customHeight="1">
      <c r="A589" s="88"/>
      <c r="B589" s="88"/>
      <c r="C589" s="88"/>
      <c r="D589" s="88"/>
      <c r="E589" s="88"/>
      <c r="F589" s="88"/>
      <c r="G589" s="88"/>
      <c r="H589" s="88"/>
      <c r="I589" s="88"/>
      <c r="J589" s="88"/>
      <c r="K589" s="88"/>
      <c r="L589" s="88"/>
      <c r="M589" s="88"/>
      <c r="N589" s="88"/>
      <c r="O589" s="88"/>
      <c r="P589" s="88"/>
      <c r="Q589" s="88"/>
    </row>
    <row r="590" spans="1:17" ht="15.75" customHeight="1">
      <c r="A590" s="88"/>
      <c r="B590" s="88"/>
      <c r="C590" s="88"/>
      <c r="D590" s="88"/>
      <c r="E590" s="88"/>
      <c r="F590" s="88"/>
      <c r="G590" s="88"/>
      <c r="H590" s="88"/>
      <c r="I590" s="88"/>
      <c r="J590" s="88"/>
      <c r="K590" s="88"/>
      <c r="L590" s="88"/>
      <c r="M590" s="88"/>
      <c r="N590" s="88"/>
      <c r="O590" s="88"/>
      <c r="P590" s="88"/>
      <c r="Q590" s="88"/>
    </row>
    <row r="591" spans="1:17" ht="15.75" customHeight="1">
      <c r="A591" s="88"/>
      <c r="B591" s="88"/>
      <c r="C591" s="88"/>
      <c r="D591" s="88"/>
      <c r="E591" s="88"/>
      <c r="F591" s="88"/>
      <c r="G591" s="88"/>
      <c r="H591" s="88"/>
      <c r="I591" s="88"/>
      <c r="J591" s="88"/>
      <c r="K591" s="88"/>
      <c r="L591" s="88"/>
      <c r="M591" s="88"/>
      <c r="N591" s="88"/>
      <c r="O591" s="88"/>
      <c r="P591" s="88"/>
      <c r="Q591" s="88"/>
    </row>
    <row r="592" spans="1:17" ht="15.75" customHeight="1">
      <c r="A592" s="88"/>
      <c r="B592" s="88"/>
      <c r="C592" s="88"/>
      <c r="D592" s="88"/>
      <c r="E592" s="88"/>
      <c r="F592" s="88"/>
      <c r="G592" s="88"/>
      <c r="H592" s="88"/>
      <c r="I592" s="88"/>
      <c r="J592" s="88"/>
      <c r="K592" s="88"/>
      <c r="L592" s="88"/>
      <c r="M592" s="88"/>
      <c r="N592" s="88"/>
      <c r="O592" s="88"/>
      <c r="P592" s="88"/>
      <c r="Q592" s="88"/>
    </row>
    <row r="593" spans="1:17" ht="15.75" customHeight="1">
      <c r="A593" s="88"/>
      <c r="B593" s="88"/>
      <c r="C593" s="88"/>
      <c r="D593" s="88"/>
      <c r="E593" s="88"/>
      <c r="F593" s="88"/>
      <c r="G593" s="88"/>
      <c r="H593" s="88"/>
      <c r="I593" s="88"/>
      <c r="J593" s="88"/>
      <c r="K593" s="88"/>
      <c r="L593" s="88"/>
      <c r="M593" s="88"/>
      <c r="N593" s="88"/>
      <c r="O593" s="88"/>
      <c r="P593" s="88"/>
      <c r="Q593" s="88"/>
    </row>
    <row r="594" spans="1:17" ht="15.75" customHeight="1">
      <c r="A594" s="88"/>
      <c r="B594" s="88"/>
      <c r="C594" s="88"/>
      <c r="D594" s="88"/>
      <c r="E594" s="88"/>
      <c r="F594" s="88"/>
      <c r="G594" s="88"/>
      <c r="H594" s="88"/>
      <c r="I594" s="88"/>
      <c r="J594" s="88"/>
      <c r="K594" s="88"/>
      <c r="L594" s="88"/>
      <c r="M594" s="88"/>
      <c r="N594" s="88"/>
      <c r="O594" s="88"/>
      <c r="P594" s="88"/>
      <c r="Q594" s="88"/>
    </row>
    <row r="595" spans="1:17" ht="15.75" customHeight="1">
      <c r="A595" s="88"/>
      <c r="B595" s="88"/>
      <c r="C595" s="88"/>
      <c r="D595" s="88"/>
      <c r="E595" s="88"/>
      <c r="F595" s="88"/>
      <c r="G595" s="88"/>
      <c r="H595" s="88"/>
      <c r="I595" s="88"/>
      <c r="J595" s="88"/>
      <c r="K595" s="88"/>
      <c r="L595" s="88"/>
      <c r="M595" s="88"/>
      <c r="N595" s="88"/>
      <c r="O595" s="88"/>
      <c r="P595" s="88"/>
      <c r="Q595" s="88"/>
    </row>
    <row r="596" spans="1:17" ht="15.75" customHeight="1">
      <c r="A596" s="88"/>
      <c r="B596" s="88"/>
      <c r="C596" s="88"/>
      <c r="D596" s="88"/>
      <c r="E596" s="88"/>
      <c r="F596" s="88"/>
      <c r="G596" s="88"/>
      <c r="H596" s="88"/>
      <c r="I596" s="88"/>
      <c r="J596" s="88"/>
      <c r="K596" s="88"/>
      <c r="L596" s="88"/>
      <c r="M596" s="88"/>
      <c r="N596" s="88"/>
      <c r="O596" s="88"/>
      <c r="P596" s="88"/>
      <c r="Q596" s="88"/>
    </row>
    <row r="597" spans="1:17" ht="15.75" customHeight="1">
      <c r="A597" s="88"/>
      <c r="B597" s="88"/>
      <c r="C597" s="88"/>
      <c r="D597" s="88"/>
      <c r="E597" s="88"/>
      <c r="F597" s="88"/>
      <c r="G597" s="88"/>
      <c r="H597" s="88"/>
      <c r="I597" s="88"/>
      <c r="J597" s="88"/>
      <c r="K597" s="88"/>
      <c r="L597" s="88"/>
      <c r="M597" s="88"/>
      <c r="N597" s="88"/>
      <c r="O597" s="88"/>
      <c r="P597" s="88"/>
      <c r="Q597" s="88"/>
    </row>
    <row r="598" spans="1:17" ht="15.75" customHeight="1">
      <c r="A598" s="88"/>
      <c r="B598" s="88"/>
      <c r="C598" s="88"/>
      <c r="D598" s="88"/>
      <c r="E598" s="88"/>
      <c r="F598" s="88"/>
      <c r="G598" s="88"/>
      <c r="H598" s="88"/>
      <c r="I598" s="88"/>
      <c r="J598" s="88"/>
      <c r="K598" s="88"/>
      <c r="L598" s="88"/>
      <c r="M598" s="88"/>
      <c r="N598" s="88"/>
      <c r="O598" s="88"/>
      <c r="P598" s="88"/>
      <c r="Q598" s="88"/>
    </row>
    <row r="599" spans="1:17" ht="15.75" customHeight="1">
      <c r="A599" s="88"/>
      <c r="B599" s="88"/>
      <c r="C599" s="88"/>
      <c r="D599" s="88"/>
      <c r="E599" s="88"/>
      <c r="F599" s="88"/>
      <c r="G599" s="88"/>
      <c r="H599" s="88"/>
      <c r="I599" s="88"/>
      <c r="J599" s="88"/>
      <c r="K599" s="88"/>
      <c r="L599" s="88"/>
      <c r="M599" s="88"/>
      <c r="N599" s="88"/>
      <c r="O599" s="88"/>
      <c r="P599" s="88"/>
      <c r="Q599" s="88"/>
    </row>
    <row r="600" spans="1:17" ht="15.75" customHeight="1">
      <c r="A600" s="88"/>
      <c r="B600" s="88"/>
      <c r="C600" s="88"/>
      <c r="D600" s="88"/>
      <c r="E600" s="88"/>
      <c r="F600" s="88"/>
      <c r="G600" s="88"/>
      <c r="H600" s="88"/>
      <c r="I600" s="88"/>
      <c r="J600" s="88"/>
      <c r="K600" s="88"/>
      <c r="L600" s="88"/>
      <c r="M600" s="88"/>
      <c r="N600" s="88"/>
      <c r="O600" s="88"/>
      <c r="P600" s="88"/>
      <c r="Q600" s="88"/>
    </row>
    <row r="601" spans="1:17" ht="15.75" customHeight="1">
      <c r="A601" s="88"/>
      <c r="B601" s="88"/>
      <c r="C601" s="88"/>
      <c r="D601" s="88"/>
      <c r="E601" s="88"/>
      <c r="F601" s="88"/>
      <c r="G601" s="88"/>
      <c r="H601" s="88"/>
      <c r="I601" s="88"/>
      <c r="J601" s="88"/>
      <c r="K601" s="88"/>
      <c r="L601" s="88"/>
      <c r="M601" s="88"/>
      <c r="N601" s="88"/>
      <c r="O601" s="88"/>
      <c r="P601" s="88"/>
      <c r="Q601" s="88"/>
    </row>
    <row r="602" spans="1:17" ht="15.75" customHeight="1">
      <c r="A602" s="88"/>
      <c r="B602" s="88"/>
      <c r="C602" s="88"/>
      <c r="D602" s="88"/>
      <c r="E602" s="88"/>
      <c r="F602" s="88"/>
      <c r="G602" s="88"/>
      <c r="H602" s="88"/>
      <c r="I602" s="88"/>
      <c r="J602" s="88"/>
      <c r="K602" s="88"/>
      <c r="L602" s="88"/>
      <c r="M602" s="88"/>
      <c r="N602" s="88"/>
      <c r="O602" s="88"/>
      <c r="P602" s="88"/>
      <c r="Q602" s="88"/>
    </row>
    <row r="603" spans="1:17" ht="15.75" customHeight="1">
      <c r="A603" s="88"/>
      <c r="B603" s="88"/>
      <c r="C603" s="88"/>
      <c r="D603" s="88"/>
      <c r="E603" s="88"/>
      <c r="F603" s="88"/>
      <c r="G603" s="88"/>
      <c r="H603" s="88"/>
      <c r="I603" s="88"/>
      <c r="J603" s="88"/>
      <c r="K603" s="88"/>
      <c r="L603" s="88"/>
      <c r="M603" s="88"/>
      <c r="N603" s="88"/>
      <c r="O603" s="88"/>
      <c r="P603" s="88"/>
      <c r="Q603" s="88"/>
    </row>
    <row r="604" spans="1:17" ht="15.75" customHeight="1">
      <c r="A604" s="88"/>
      <c r="B604" s="88"/>
      <c r="C604" s="88"/>
      <c r="D604" s="88"/>
      <c r="E604" s="88"/>
      <c r="F604" s="88"/>
      <c r="G604" s="88"/>
      <c r="H604" s="88"/>
      <c r="I604" s="88"/>
      <c r="J604" s="88"/>
      <c r="K604" s="88"/>
      <c r="L604" s="88"/>
      <c r="M604" s="88"/>
      <c r="N604" s="88"/>
      <c r="O604" s="88"/>
      <c r="P604" s="88"/>
      <c r="Q604" s="88"/>
    </row>
    <row r="605" spans="1:17" ht="15.75" customHeight="1">
      <c r="A605" s="88"/>
      <c r="B605" s="88"/>
      <c r="C605" s="88"/>
      <c r="D605" s="88"/>
      <c r="E605" s="88"/>
      <c r="F605" s="88"/>
      <c r="G605" s="88"/>
      <c r="H605" s="88"/>
      <c r="I605" s="88"/>
      <c r="J605" s="88"/>
      <c r="K605" s="88"/>
      <c r="L605" s="88"/>
      <c r="M605" s="88"/>
      <c r="N605" s="88"/>
      <c r="O605" s="88"/>
      <c r="P605" s="88"/>
      <c r="Q605" s="88"/>
    </row>
    <row r="606" spans="1:17" ht="15.75" customHeight="1">
      <c r="A606" s="88"/>
      <c r="B606" s="88"/>
      <c r="C606" s="88"/>
      <c r="D606" s="88"/>
      <c r="E606" s="88"/>
      <c r="F606" s="88"/>
      <c r="G606" s="88"/>
      <c r="H606" s="88"/>
      <c r="I606" s="88"/>
      <c r="J606" s="88"/>
      <c r="K606" s="88"/>
      <c r="L606" s="88"/>
      <c r="M606" s="88"/>
      <c r="N606" s="88"/>
      <c r="O606" s="88"/>
      <c r="P606" s="88"/>
      <c r="Q606" s="88"/>
    </row>
    <row r="607" spans="1:17" ht="15.75" customHeight="1">
      <c r="A607" s="88"/>
      <c r="B607" s="88"/>
      <c r="C607" s="88"/>
      <c r="D607" s="88"/>
      <c r="E607" s="88"/>
      <c r="F607" s="88"/>
      <c r="G607" s="88"/>
      <c r="H607" s="88"/>
      <c r="I607" s="88"/>
      <c r="J607" s="88"/>
      <c r="K607" s="88"/>
      <c r="L607" s="88"/>
      <c r="M607" s="88"/>
      <c r="N607" s="88"/>
      <c r="O607" s="88"/>
      <c r="P607" s="88"/>
      <c r="Q607" s="88"/>
    </row>
    <row r="608" spans="1:17" ht="15.75" customHeight="1">
      <c r="A608" s="88"/>
      <c r="B608" s="88"/>
      <c r="C608" s="88"/>
      <c r="D608" s="88"/>
      <c r="E608" s="88"/>
      <c r="F608" s="88"/>
      <c r="G608" s="88"/>
      <c r="H608" s="88"/>
      <c r="I608" s="88"/>
      <c r="J608" s="88"/>
      <c r="K608" s="88"/>
      <c r="L608" s="88"/>
      <c r="M608" s="88"/>
      <c r="N608" s="88"/>
      <c r="O608" s="88"/>
      <c r="P608" s="88"/>
      <c r="Q608" s="88"/>
    </row>
    <row r="609" spans="1:17" ht="15.75" customHeight="1">
      <c r="A609" s="88"/>
      <c r="B609" s="88"/>
      <c r="C609" s="88"/>
      <c r="D609" s="88"/>
      <c r="E609" s="88"/>
      <c r="F609" s="88"/>
      <c r="G609" s="88"/>
      <c r="H609" s="88"/>
      <c r="I609" s="88"/>
      <c r="J609" s="88"/>
      <c r="K609" s="88"/>
      <c r="L609" s="88"/>
      <c r="M609" s="88"/>
      <c r="N609" s="88"/>
      <c r="O609" s="88"/>
      <c r="P609" s="88"/>
      <c r="Q609" s="88"/>
    </row>
    <row r="610" spans="1:17" ht="15.75" customHeight="1">
      <c r="A610" s="88"/>
      <c r="B610" s="88"/>
      <c r="C610" s="88"/>
      <c r="D610" s="88"/>
      <c r="E610" s="88"/>
      <c r="F610" s="88"/>
      <c r="G610" s="88"/>
      <c r="H610" s="88"/>
      <c r="I610" s="88"/>
      <c r="J610" s="88"/>
      <c r="K610" s="88"/>
      <c r="L610" s="88"/>
      <c r="M610" s="88"/>
      <c r="N610" s="88"/>
      <c r="O610" s="88"/>
      <c r="P610" s="88"/>
      <c r="Q610" s="88"/>
    </row>
    <row r="611" spans="1:17" ht="15.75" customHeight="1">
      <c r="A611" s="88"/>
      <c r="B611" s="88"/>
      <c r="C611" s="88"/>
      <c r="D611" s="88"/>
      <c r="E611" s="88"/>
      <c r="F611" s="88"/>
      <c r="G611" s="88"/>
      <c r="H611" s="88"/>
      <c r="I611" s="88"/>
      <c r="J611" s="88"/>
      <c r="K611" s="88"/>
      <c r="L611" s="88"/>
      <c r="M611" s="88"/>
      <c r="N611" s="88"/>
      <c r="O611" s="88"/>
      <c r="P611" s="88"/>
      <c r="Q611" s="88"/>
    </row>
    <row r="612" spans="1:17" ht="15.75" customHeight="1">
      <c r="A612" s="88"/>
      <c r="B612" s="88"/>
      <c r="C612" s="88"/>
      <c r="D612" s="88"/>
      <c r="E612" s="88"/>
      <c r="F612" s="88"/>
      <c r="G612" s="88"/>
      <c r="H612" s="88"/>
      <c r="I612" s="88"/>
      <c r="J612" s="88"/>
      <c r="K612" s="88"/>
      <c r="L612" s="88"/>
      <c r="M612" s="88"/>
      <c r="N612" s="88"/>
      <c r="O612" s="88"/>
      <c r="P612" s="88"/>
      <c r="Q612" s="88"/>
    </row>
    <row r="613" spans="1:17" ht="15.75" customHeight="1">
      <c r="A613" s="88"/>
      <c r="B613" s="88"/>
      <c r="C613" s="88"/>
      <c r="D613" s="88"/>
      <c r="E613" s="88"/>
      <c r="F613" s="88"/>
      <c r="G613" s="88"/>
      <c r="H613" s="88"/>
      <c r="I613" s="88"/>
      <c r="J613" s="88"/>
      <c r="K613" s="88"/>
      <c r="L613" s="88"/>
      <c r="M613" s="88"/>
      <c r="N613" s="88"/>
      <c r="O613" s="88"/>
      <c r="P613" s="88"/>
      <c r="Q613" s="88"/>
    </row>
    <row r="614" spans="1:17" ht="15.75" customHeight="1">
      <c r="A614" s="88"/>
      <c r="B614" s="88"/>
      <c r="C614" s="88"/>
      <c r="D614" s="88"/>
      <c r="E614" s="88"/>
      <c r="F614" s="88"/>
      <c r="G614" s="88"/>
      <c r="H614" s="88"/>
      <c r="I614" s="88"/>
      <c r="J614" s="88"/>
      <c r="K614" s="88"/>
      <c r="L614" s="88"/>
      <c r="M614" s="88"/>
      <c r="N614" s="88"/>
      <c r="O614" s="88"/>
      <c r="P614" s="88"/>
      <c r="Q614" s="88"/>
    </row>
    <row r="615" spans="1:17" ht="15.75" customHeight="1">
      <c r="A615" s="88"/>
      <c r="B615" s="88"/>
      <c r="C615" s="88"/>
      <c r="D615" s="88"/>
      <c r="E615" s="88"/>
      <c r="F615" s="88"/>
      <c r="G615" s="88"/>
      <c r="H615" s="88"/>
      <c r="I615" s="88"/>
      <c r="J615" s="88"/>
      <c r="K615" s="88"/>
      <c r="L615" s="88"/>
      <c r="M615" s="88"/>
      <c r="N615" s="88"/>
      <c r="O615" s="88"/>
      <c r="P615" s="88"/>
      <c r="Q615" s="88"/>
    </row>
    <row r="616" spans="1:17" ht="15.75" customHeight="1">
      <c r="A616" s="88"/>
      <c r="B616" s="88"/>
      <c r="C616" s="88"/>
      <c r="D616" s="88"/>
      <c r="E616" s="88"/>
      <c r="F616" s="88"/>
      <c r="G616" s="88"/>
      <c r="H616" s="88"/>
      <c r="I616" s="88"/>
      <c r="J616" s="88"/>
      <c r="K616" s="88"/>
      <c r="L616" s="88"/>
      <c r="M616" s="88"/>
      <c r="N616" s="88"/>
      <c r="O616" s="88"/>
      <c r="P616" s="88"/>
      <c r="Q616" s="88"/>
    </row>
    <row r="617" spans="1:17" ht="15.75" customHeight="1">
      <c r="A617" s="88"/>
      <c r="B617" s="88"/>
      <c r="C617" s="88"/>
      <c r="D617" s="88"/>
      <c r="E617" s="88"/>
      <c r="F617" s="88"/>
      <c r="G617" s="88"/>
      <c r="H617" s="88"/>
      <c r="I617" s="88"/>
      <c r="J617" s="88"/>
      <c r="K617" s="88"/>
      <c r="L617" s="88"/>
      <c r="M617" s="88"/>
      <c r="N617" s="88"/>
      <c r="O617" s="88"/>
      <c r="P617" s="88"/>
      <c r="Q617" s="88"/>
    </row>
    <row r="618" spans="1:17" ht="15.75" customHeight="1">
      <c r="A618" s="88"/>
      <c r="B618" s="88"/>
      <c r="C618" s="88"/>
      <c r="D618" s="88"/>
      <c r="E618" s="88"/>
      <c r="F618" s="88"/>
      <c r="G618" s="88"/>
      <c r="H618" s="88"/>
      <c r="I618" s="88"/>
      <c r="J618" s="88"/>
      <c r="K618" s="88"/>
      <c r="L618" s="88"/>
      <c r="M618" s="88"/>
      <c r="N618" s="88"/>
      <c r="O618" s="88"/>
      <c r="P618" s="88"/>
      <c r="Q618" s="88"/>
    </row>
    <row r="619" spans="1:17" ht="15.75" customHeight="1">
      <c r="A619" s="88"/>
      <c r="B619" s="88"/>
      <c r="C619" s="88"/>
      <c r="D619" s="88"/>
      <c r="E619" s="88"/>
      <c r="F619" s="88"/>
      <c r="G619" s="88"/>
      <c r="H619" s="88"/>
      <c r="I619" s="88"/>
      <c r="J619" s="88"/>
      <c r="K619" s="88"/>
      <c r="L619" s="88"/>
      <c r="M619" s="88"/>
      <c r="N619" s="88"/>
      <c r="O619" s="88"/>
      <c r="P619" s="88"/>
      <c r="Q619" s="88"/>
    </row>
    <row r="620" spans="1:17" ht="15.75" customHeight="1">
      <c r="A620" s="88"/>
      <c r="B620" s="88"/>
      <c r="C620" s="88"/>
      <c r="D620" s="88"/>
      <c r="E620" s="88"/>
      <c r="F620" s="88"/>
      <c r="G620" s="88"/>
      <c r="H620" s="88"/>
      <c r="I620" s="88"/>
      <c r="J620" s="88"/>
      <c r="K620" s="88"/>
      <c r="L620" s="88"/>
      <c r="M620" s="88"/>
      <c r="N620" s="88"/>
      <c r="O620" s="88"/>
      <c r="P620" s="88"/>
      <c r="Q620" s="88"/>
    </row>
    <row r="621" spans="1:17" ht="15.75" customHeight="1">
      <c r="A621" s="88"/>
      <c r="B621" s="88"/>
      <c r="C621" s="88"/>
      <c r="D621" s="88"/>
      <c r="E621" s="88"/>
      <c r="F621" s="88"/>
      <c r="G621" s="88"/>
      <c r="H621" s="88"/>
      <c r="I621" s="88"/>
      <c r="J621" s="88"/>
      <c r="K621" s="88"/>
      <c r="L621" s="88"/>
      <c r="M621" s="88"/>
      <c r="N621" s="88"/>
      <c r="O621" s="88"/>
      <c r="P621" s="88"/>
      <c r="Q621" s="88"/>
    </row>
    <row r="622" spans="1:17" ht="15.75" customHeight="1">
      <c r="A622" s="88"/>
      <c r="B622" s="88"/>
      <c r="C622" s="88"/>
      <c r="D622" s="88"/>
      <c r="E622" s="88"/>
      <c r="F622" s="88"/>
      <c r="G622" s="88"/>
      <c r="H622" s="88"/>
      <c r="I622" s="88"/>
      <c r="J622" s="88"/>
      <c r="K622" s="88"/>
      <c r="L622" s="88"/>
      <c r="M622" s="88"/>
      <c r="N622" s="88"/>
      <c r="O622" s="88"/>
      <c r="P622" s="88"/>
      <c r="Q622" s="88"/>
    </row>
    <row r="623" spans="1:17" ht="15.75" customHeight="1">
      <c r="A623" s="88"/>
      <c r="B623" s="88"/>
      <c r="C623" s="88"/>
      <c r="D623" s="88"/>
      <c r="E623" s="88"/>
      <c r="F623" s="88"/>
      <c r="G623" s="88"/>
      <c r="H623" s="88"/>
      <c r="I623" s="88"/>
      <c r="J623" s="88"/>
      <c r="K623" s="88"/>
      <c r="L623" s="88"/>
      <c r="M623" s="88"/>
      <c r="N623" s="88"/>
      <c r="O623" s="88"/>
      <c r="P623" s="88"/>
      <c r="Q623" s="88"/>
    </row>
    <row r="624" spans="1:17" ht="15.75" customHeight="1">
      <c r="A624" s="88"/>
      <c r="B624" s="88"/>
      <c r="C624" s="88"/>
      <c r="D624" s="88"/>
      <c r="E624" s="88"/>
      <c r="F624" s="88"/>
      <c r="G624" s="88"/>
      <c r="H624" s="88"/>
      <c r="I624" s="88"/>
      <c r="J624" s="88"/>
      <c r="K624" s="88"/>
      <c r="L624" s="88"/>
      <c r="M624" s="88"/>
      <c r="N624" s="88"/>
      <c r="O624" s="88"/>
      <c r="P624" s="88"/>
      <c r="Q624" s="88"/>
    </row>
    <row r="625" spans="1:17" ht="15.75" customHeight="1">
      <c r="A625" s="88"/>
      <c r="B625" s="88"/>
      <c r="C625" s="88"/>
      <c r="D625" s="88"/>
      <c r="E625" s="88"/>
      <c r="F625" s="88"/>
      <c r="G625" s="88"/>
      <c r="H625" s="88"/>
      <c r="I625" s="88"/>
      <c r="J625" s="88"/>
      <c r="K625" s="88"/>
      <c r="L625" s="88"/>
      <c r="M625" s="88"/>
      <c r="N625" s="88"/>
      <c r="O625" s="88"/>
      <c r="P625" s="88"/>
      <c r="Q625" s="88"/>
    </row>
    <row r="626" spans="1:17" ht="15.75" customHeight="1">
      <c r="A626" s="88"/>
      <c r="B626" s="88"/>
      <c r="C626" s="88"/>
      <c r="D626" s="88"/>
      <c r="E626" s="88"/>
      <c r="F626" s="88"/>
      <c r="G626" s="88"/>
      <c r="H626" s="88"/>
      <c r="I626" s="88"/>
      <c r="J626" s="88"/>
      <c r="K626" s="88"/>
      <c r="L626" s="88"/>
      <c r="M626" s="88"/>
      <c r="N626" s="88"/>
      <c r="O626" s="88"/>
      <c r="P626" s="88"/>
      <c r="Q626" s="88"/>
    </row>
    <row r="627" spans="1:17" ht="15.75" customHeight="1">
      <c r="A627" s="88"/>
      <c r="B627" s="88"/>
      <c r="C627" s="88"/>
      <c r="D627" s="88"/>
      <c r="E627" s="88"/>
      <c r="F627" s="88"/>
      <c r="G627" s="88"/>
      <c r="H627" s="88"/>
      <c r="I627" s="88"/>
      <c r="J627" s="88"/>
      <c r="K627" s="88"/>
      <c r="L627" s="88"/>
      <c r="M627" s="88"/>
      <c r="N627" s="88"/>
      <c r="O627" s="88"/>
      <c r="P627" s="88"/>
      <c r="Q627" s="88"/>
    </row>
    <row r="628" spans="1:17" ht="15.75" customHeight="1">
      <c r="A628" s="88"/>
      <c r="B628" s="88"/>
      <c r="C628" s="88"/>
      <c r="D628" s="88"/>
      <c r="E628" s="88"/>
      <c r="F628" s="88"/>
      <c r="G628" s="88"/>
      <c r="H628" s="88"/>
      <c r="I628" s="88"/>
      <c r="J628" s="88"/>
      <c r="K628" s="88"/>
      <c r="L628" s="88"/>
      <c r="M628" s="88"/>
      <c r="N628" s="88"/>
      <c r="O628" s="88"/>
      <c r="P628" s="88"/>
      <c r="Q628" s="88"/>
    </row>
    <row r="629" spans="1:17" ht="15.75" customHeight="1">
      <c r="A629" s="88"/>
      <c r="B629" s="88"/>
      <c r="C629" s="88"/>
      <c r="D629" s="88"/>
      <c r="E629" s="88"/>
      <c r="F629" s="88"/>
      <c r="G629" s="88"/>
      <c r="H629" s="88"/>
      <c r="I629" s="88"/>
      <c r="J629" s="88"/>
      <c r="K629" s="88"/>
      <c r="L629" s="88"/>
      <c r="M629" s="88"/>
      <c r="N629" s="88"/>
      <c r="O629" s="88"/>
      <c r="P629" s="88"/>
      <c r="Q629" s="88"/>
    </row>
    <row r="630" spans="1:17" ht="15.75" customHeight="1">
      <c r="A630" s="88"/>
      <c r="B630" s="88"/>
      <c r="C630" s="88"/>
      <c r="D630" s="88"/>
      <c r="E630" s="88"/>
      <c r="F630" s="88"/>
      <c r="G630" s="88"/>
      <c r="H630" s="88"/>
      <c r="I630" s="88"/>
      <c r="J630" s="88"/>
      <c r="K630" s="88"/>
      <c r="L630" s="88"/>
      <c r="M630" s="88"/>
      <c r="N630" s="88"/>
      <c r="O630" s="88"/>
      <c r="P630" s="88"/>
      <c r="Q630" s="88"/>
    </row>
    <row r="631" spans="1:17" ht="15.75" customHeight="1">
      <c r="A631" s="88"/>
      <c r="B631" s="88"/>
      <c r="C631" s="88"/>
      <c r="D631" s="88"/>
      <c r="E631" s="88"/>
      <c r="F631" s="88"/>
      <c r="G631" s="88"/>
      <c r="H631" s="88"/>
      <c r="I631" s="88"/>
      <c r="J631" s="88"/>
      <c r="K631" s="88"/>
      <c r="L631" s="88"/>
      <c r="M631" s="88"/>
      <c r="N631" s="88"/>
      <c r="O631" s="88"/>
      <c r="P631" s="88"/>
      <c r="Q631" s="88"/>
    </row>
    <row r="632" spans="1:17" ht="15.75" customHeight="1">
      <c r="A632" s="88"/>
      <c r="B632" s="88"/>
      <c r="C632" s="88"/>
      <c r="D632" s="88"/>
      <c r="E632" s="88"/>
      <c r="F632" s="88"/>
      <c r="G632" s="88"/>
      <c r="H632" s="88"/>
      <c r="I632" s="88"/>
      <c r="J632" s="88"/>
      <c r="K632" s="88"/>
      <c r="L632" s="88"/>
      <c r="M632" s="88"/>
      <c r="N632" s="88"/>
      <c r="O632" s="88"/>
      <c r="P632" s="88"/>
      <c r="Q632" s="88"/>
    </row>
    <row r="633" spans="1:17" ht="15.75" customHeight="1">
      <c r="A633" s="88"/>
      <c r="B633" s="88"/>
      <c r="C633" s="88"/>
      <c r="D633" s="88"/>
      <c r="E633" s="88"/>
      <c r="F633" s="88"/>
      <c r="G633" s="88"/>
      <c r="H633" s="88"/>
      <c r="I633" s="88"/>
      <c r="J633" s="88"/>
      <c r="K633" s="88"/>
      <c r="L633" s="88"/>
      <c r="M633" s="88"/>
      <c r="N633" s="88"/>
      <c r="O633" s="88"/>
      <c r="P633" s="88"/>
      <c r="Q633" s="88"/>
    </row>
    <row r="634" spans="1:17" ht="15.75" customHeight="1">
      <c r="A634" s="88"/>
      <c r="B634" s="88"/>
      <c r="C634" s="88"/>
      <c r="D634" s="88"/>
      <c r="E634" s="88"/>
      <c r="F634" s="88"/>
      <c r="G634" s="88"/>
      <c r="H634" s="88"/>
      <c r="I634" s="88"/>
      <c r="J634" s="88"/>
      <c r="K634" s="88"/>
      <c r="L634" s="88"/>
      <c r="M634" s="88"/>
      <c r="N634" s="88"/>
      <c r="O634" s="88"/>
      <c r="P634" s="88"/>
      <c r="Q634" s="88"/>
    </row>
    <row r="635" spans="1:17" ht="15.75" customHeight="1">
      <c r="A635" s="88"/>
      <c r="B635" s="88"/>
      <c r="C635" s="88"/>
      <c r="D635" s="88"/>
      <c r="E635" s="88"/>
      <c r="F635" s="88"/>
      <c r="G635" s="88"/>
      <c r="H635" s="88"/>
      <c r="I635" s="88"/>
      <c r="J635" s="88"/>
      <c r="K635" s="88"/>
      <c r="L635" s="88"/>
      <c r="M635" s="88"/>
      <c r="N635" s="88"/>
      <c r="O635" s="88"/>
      <c r="P635" s="88"/>
      <c r="Q635" s="88"/>
    </row>
    <row r="636" spans="1:17" ht="15.75" customHeight="1">
      <c r="A636" s="88"/>
      <c r="B636" s="88"/>
      <c r="C636" s="88"/>
      <c r="D636" s="88"/>
      <c r="E636" s="88"/>
      <c r="F636" s="88"/>
      <c r="G636" s="88"/>
      <c r="H636" s="88"/>
      <c r="I636" s="88"/>
      <c r="J636" s="88"/>
      <c r="K636" s="88"/>
      <c r="L636" s="88"/>
      <c r="M636" s="88"/>
      <c r="N636" s="88"/>
      <c r="O636" s="88"/>
      <c r="P636" s="88"/>
      <c r="Q636" s="88"/>
    </row>
    <row r="637" spans="1:17" ht="15.75" customHeight="1">
      <c r="A637" s="88"/>
      <c r="B637" s="88"/>
      <c r="C637" s="88"/>
      <c r="D637" s="88"/>
      <c r="E637" s="88"/>
      <c r="F637" s="88"/>
      <c r="G637" s="88"/>
      <c r="H637" s="88"/>
      <c r="I637" s="88"/>
      <c r="J637" s="88"/>
      <c r="K637" s="88"/>
      <c r="L637" s="88"/>
      <c r="M637" s="88"/>
      <c r="N637" s="88"/>
      <c r="O637" s="88"/>
      <c r="P637" s="88"/>
      <c r="Q637" s="88"/>
    </row>
    <row r="638" spans="1:17" ht="15.75" customHeight="1">
      <c r="A638" s="88"/>
      <c r="B638" s="88"/>
      <c r="C638" s="88"/>
      <c r="D638" s="88"/>
      <c r="E638" s="88"/>
      <c r="F638" s="88"/>
      <c r="G638" s="88"/>
      <c r="H638" s="88"/>
      <c r="I638" s="88"/>
      <c r="J638" s="88"/>
      <c r="K638" s="88"/>
      <c r="L638" s="88"/>
      <c r="M638" s="88"/>
      <c r="N638" s="88"/>
      <c r="O638" s="88"/>
      <c r="P638" s="88"/>
      <c r="Q638" s="88"/>
    </row>
    <row r="639" spans="1:17" ht="15.75" customHeight="1">
      <c r="A639" s="88"/>
      <c r="B639" s="88"/>
      <c r="C639" s="88"/>
      <c r="D639" s="88"/>
      <c r="E639" s="88"/>
      <c r="F639" s="88"/>
      <c r="G639" s="88"/>
      <c r="H639" s="88"/>
      <c r="I639" s="88"/>
      <c r="J639" s="88"/>
      <c r="K639" s="88"/>
      <c r="L639" s="88"/>
      <c r="M639" s="88"/>
      <c r="N639" s="88"/>
      <c r="O639" s="88"/>
      <c r="P639" s="88"/>
      <c r="Q639" s="88"/>
    </row>
    <row r="640" spans="1:17" ht="15.75" customHeight="1">
      <c r="A640" s="88"/>
      <c r="B640" s="88"/>
      <c r="C640" s="88"/>
      <c r="D640" s="88"/>
      <c r="E640" s="88"/>
      <c r="F640" s="88"/>
      <c r="G640" s="88"/>
      <c r="H640" s="88"/>
      <c r="I640" s="88"/>
      <c r="J640" s="88"/>
      <c r="K640" s="88"/>
      <c r="L640" s="88"/>
      <c r="M640" s="88"/>
      <c r="N640" s="88"/>
      <c r="O640" s="88"/>
      <c r="P640" s="88"/>
      <c r="Q640" s="88"/>
    </row>
    <row r="641" spans="1:17" ht="15.75" customHeight="1">
      <c r="A641" s="88"/>
      <c r="B641" s="88"/>
      <c r="C641" s="88"/>
      <c r="D641" s="88"/>
      <c r="E641" s="88"/>
      <c r="F641" s="88"/>
      <c r="G641" s="88"/>
      <c r="H641" s="88"/>
      <c r="I641" s="88"/>
      <c r="J641" s="88"/>
      <c r="K641" s="88"/>
      <c r="L641" s="88"/>
      <c r="M641" s="88"/>
      <c r="N641" s="88"/>
      <c r="O641" s="88"/>
      <c r="P641" s="88"/>
      <c r="Q641" s="88"/>
    </row>
    <row r="642" spans="1:17" ht="15.75" customHeight="1">
      <c r="A642" s="88"/>
      <c r="B642" s="88"/>
      <c r="C642" s="88"/>
      <c r="D642" s="88"/>
      <c r="E642" s="88"/>
      <c r="F642" s="88"/>
      <c r="G642" s="88"/>
      <c r="H642" s="88"/>
      <c r="I642" s="88"/>
      <c r="J642" s="88"/>
      <c r="K642" s="88"/>
      <c r="L642" s="88"/>
      <c r="M642" s="88"/>
      <c r="N642" s="88"/>
      <c r="O642" s="88"/>
      <c r="P642" s="88"/>
      <c r="Q642" s="88"/>
    </row>
    <row r="643" spans="1:17" ht="15.75" customHeight="1">
      <c r="A643" s="88"/>
      <c r="B643" s="88"/>
      <c r="C643" s="88"/>
      <c r="D643" s="88"/>
      <c r="E643" s="88"/>
      <c r="F643" s="88"/>
      <c r="G643" s="88"/>
      <c r="H643" s="88"/>
      <c r="I643" s="88"/>
      <c r="J643" s="88"/>
      <c r="K643" s="88"/>
      <c r="L643" s="88"/>
      <c r="M643" s="88"/>
      <c r="N643" s="88"/>
      <c r="O643" s="88"/>
      <c r="P643" s="88"/>
      <c r="Q643" s="88"/>
    </row>
    <row r="644" spans="1:17" ht="15.75" customHeight="1">
      <c r="A644" s="88"/>
      <c r="B644" s="88"/>
      <c r="C644" s="88"/>
      <c r="D644" s="88"/>
      <c r="E644" s="88"/>
      <c r="F644" s="88"/>
      <c r="G644" s="88"/>
      <c r="H644" s="88"/>
      <c r="I644" s="88"/>
      <c r="J644" s="88"/>
      <c r="K644" s="88"/>
      <c r="L644" s="88"/>
      <c r="M644" s="88"/>
      <c r="N644" s="88"/>
      <c r="O644" s="88"/>
      <c r="P644" s="88"/>
      <c r="Q644" s="88"/>
    </row>
    <row r="645" spans="1:17" ht="15.75" customHeight="1">
      <c r="A645" s="88"/>
      <c r="B645" s="88"/>
      <c r="C645" s="88"/>
      <c r="D645" s="88"/>
      <c r="E645" s="88"/>
      <c r="F645" s="88"/>
      <c r="G645" s="88"/>
      <c r="H645" s="88"/>
      <c r="I645" s="88"/>
      <c r="J645" s="88"/>
      <c r="K645" s="88"/>
      <c r="L645" s="88"/>
      <c r="M645" s="88"/>
      <c r="N645" s="88"/>
      <c r="O645" s="88"/>
      <c r="P645" s="88"/>
      <c r="Q645" s="88"/>
    </row>
    <row r="646" spans="1:17" ht="15.75" customHeight="1">
      <c r="A646" s="88"/>
      <c r="B646" s="88"/>
      <c r="C646" s="88"/>
      <c r="D646" s="88"/>
      <c r="E646" s="88"/>
      <c r="F646" s="88"/>
      <c r="G646" s="88"/>
      <c r="H646" s="88"/>
      <c r="I646" s="88"/>
      <c r="J646" s="88"/>
      <c r="K646" s="88"/>
      <c r="L646" s="88"/>
      <c r="M646" s="88"/>
      <c r="N646" s="88"/>
      <c r="O646" s="88"/>
      <c r="P646" s="88"/>
      <c r="Q646" s="88"/>
    </row>
    <row r="647" spans="1:17" ht="15.75" customHeight="1">
      <c r="A647" s="88"/>
      <c r="B647" s="88"/>
      <c r="C647" s="88"/>
      <c r="D647" s="88"/>
      <c r="E647" s="88"/>
      <c r="F647" s="88"/>
      <c r="G647" s="88"/>
      <c r="H647" s="88"/>
      <c r="I647" s="88"/>
      <c r="J647" s="88"/>
      <c r="K647" s="88"/>
      <c r="L647" s="88"/>
      <c r="M647" s="88"/>
      <c r="N647" s="88"/>
      <c r="O647" s="88"/>
      <c r="P647" s="88"/>
      <c r="Q647" s="88"/>
    </row>
    <row r="648" spans="1:17" ht="15.75" customHeight="1">
      <c r="A648" s="88"/>
      <c r="B648" s="88"/>
      <c r="C648" s="88"/>
      <c r="D648" s="88"/>
      <c r="E648" s="88"/>
      <c r="F648" s="88"/>
      <c r="G648" s="88"/>
      <c r="H648" s="88"/>
      <c r="I648" s="88"/>
      <c r="J648" s="88"/>
      <c r="K648" s="88"/>
      <c r="L648" s="88"/>
      <c r="M648" s="88"/>
      <c r="N648" s="88"/>
      <c r="O648" s="88"/>
      <c r="P648" s="88"/>
      <c r="Q648" s="88"/>
    </row>
    <row r="649" spans="1:17" ht="15.75" customHeight="1">
      <c r="A649" s="88"/>
      <c r="B649" s="88"/>
      <c r="C649" s="88"/>
      <c r="D649" s="88"/>
      <c r="E649" s="88"/>
      <c r="F649" s="88"/>
      <c r="G649" s="88"/>
      <c r="H649" s="88"/>
      <c r="I649" s="88"/>
      <c r="J649" s="88"/>
      <c r="K649" s="88"/>
      <c r="L649" s="88"/>
      <c r="M649" s="88"/>
      <c r="N649" s="88"/>
      <c r="O649" s="88"/>
      <c r="P649" s="88"/>
      <c r="Q649" s="88"/>
    </row>
    <row r="650" spans="1:17" ht="15.75" customHeight="1">
      <c r="A650" s="88"/>
      <c r="B650" s="88"/>
      <c r="C650" s="88"/>
      <c r="D650" s="88"/>
      <c r="E650" s="88"/>
      <c r="F650" s="88"/>
      <c r="G650" s="88"/>
      <c r="H650" s="88"/>
      <c r="I650" s="88"/>
      <c r="J650" s="88"/>
      <c r="K650" s="88"/>
      <c r="L650" s="88"/>
      <c r="M650" s="88"/>
      <c r="N650" s="88"/>
      <c r="O650" s="88"/>
      <c r="P650" s="88"/>
      <c r="Q650" s="88"/>
    </row>
    <row r="651" spans="1:17" ht="15.75" customHeight="1">
      <c r="A651" s="88"/>
      <c r="B651" s="88"/>
      <c r="C651" s="88"/>
      <c r="D651" s="88"/>
      <c r="E651" s="88"/>
      <c r="F651" s="88"/>
      <c r="G651" s="88"/>
      <c r="H651" s="88"/>
      <c r="I651" s="88"/>
      <c r="J651" s="88"/>
      <c r="K651" s="88"/>
      <c r="L651" s="88"/>
      <c r="M651" s="88"/>
      <c r="N651" s="88"/>
      <c r="O651" s="88"/>
      <c r="P651" s="88"/>
      <c r="Q651" s="88"/>
    </row>
    <row r="652" spans="1:17" ht="15.75" customHeight="1">
      <c r="A652" s="88"/>
      <c r="B652" s="88"/>
      <c r="C652" s="88"/>
      <c r="D652" s="88"/>
      <c r="E652" s="88"/>
      <c r="F652" s="88"/>
      <c r="G652" s="88"/>
      <c r="H652" s="88"/>
      <c r="I652" s="88"/>
      <c r="J652" s="88"/>
      <c r="K652" s="88"/>
      <c r="L652" s="88"/>
      <c r="M652" s="88"/>
      <c r="N652" s="88"/>
      <c r="O652" s="88"/>
      <c r="P652" s="88"/>
      <c r="Q652" s="88"/>
    </row>
    <row r="653" spans="1:17" ht="15.75" customHeight="1">
      <c r="A653" s="88"/>
      <c r="B653" s="88"/>
      <c r="C653" s="88"/>
      <c r="D653" s="88"/>
      <c r="E653" s="88"/>
      <c r="F653" s="88"/>
      <c r="G653" s="88"/>
      <c r="H653" s="88"/>
      <c r="I653" s="88"/>
      <c r="J653" s="88"/>
      <c r="K653" s="88"/>
      <c r="L653" s="88"/>
      <c r="M653" s="88"/>
      <c r="N653" s="88"/>
      <c r="O653" s="88"/>
      <c r="P653" s="88"/>
      <c r="Q653" s="88"/>
    </row>
    <row r="654" spans="1:17" ht="15.75" customHeight="1">
      <c r="A654" s="88"/>
      <c r="B654" s="88"/>
      <c r="C654" s="88"/>
      <c r="D654" s="88"/>
      <c r="E654" s="88"/>
      <c r="F654" s="88"/>
      <c r="G654" s="88"/>
      <c r="H654" s="88"/>
      <c r="I654" s="88"/>
      <c r="J654" s="88"/>
      <c r="K654" s="88"/>
      <c r="L654" s="88"/>
      <c r="M654" s="88"/>
      <c r="N654" s="88"/>
      <c r="O654" s="88"/>
      <c r="P654" s="88"/>
      <c r="Q654" s="88"/>
    </row>
    <row r="655" spans="1:17" ht="15.75" customHeight="1">
      <c r="A655" s="88"/>
      <c r="B655" s="88"/>
      <c r="C655" s="88"/>
      <c r="D655" s="88"/>
      <c r="E655" s="88"/>
      <c r="F655" s="88"/>
      <c r="G655" s="88"/>
      <c r="H655" s="88"/>
      <c r="I655" s="88"/>
      <c r="J655" s="88"/>
      <c r="K655" s="88"/>
      <c r="L655" s="88"/>
      <c r="M655" s="88"/>
      <c r="N655" s="88"/>
      <c r="O655" s="88"/>
      <c r="P655" s="88"/>
      <c r="Q655" s="88"/>
    </row>
    <row r="656" spans="1:17" ht="15.75" customHeight="1">
      <c r="A656" s="88"/>
      <c r="B656" s="88"/>
      <c r="C656" s="88"/>
      <c r="D656" s="88"/>
      <c r="E656" s="88"/>
      <c r="F656" s="88"/>
      <c r="G656" s="88"/>
      <c r="H656" s="88"/>
      <c r="I656" s="88"/>
      <c r="J656" s="88"/>
      <c r="K656" s="88"/>
      <c r="L656" s="88"/>
      <c r="M656" s="88"/>
      <c r="N656" s="88"/>
      <c r="O656" s="88"/>
      <c r="P656" s="88"/>
      <c r="Q656" s="88"/>
    </row>
    <row r="657" spans="1:17" ht="15.75" customHeight="1">
      <c r="A657" s="88"/>
      <c r="B657" s="88"/>
      <c r="C657" s="88"/>
      <c r="D657" s="88"/>
      <c r="E657" s="88"/>
      <c r="F657" s="88"/>
      <c r="G657" s="88"/>
      <c r="H657" s="88"/>
      <c r="I657" s="88"/>
      <c r="J657" s="88"/>
      <c r="K657" s="88"/>
      <c r="L657" s="88"/>
      <c r="M657" s="88"/>
      <c r="N657" s="88"/>
      <c r="O657" s="88"/>
      <c r="P657" s="88"/>
      <c r="Q657" s="88"/>
    </row>
    <row r="658" spans="1:17" ht="15.75" customHeight="1">
      <c r="A658" s="88"/>
      <c r="B658" s="88"/>
      <c r="C658" s="88"/>
      <c r="D658" s="88"/>
      <c r="E658" s="88"/>
      <c r="F658" s="88"/>
      <c r="G658" s="88"/>
      <c r="H658" s="88"/>
      <c r="I658" s="88"/>
      <c r="J658" s="88"/>
      <c r="K658" s="88"/>
      <c r="L658" s="88"/>
      <c r="M658" s="88"/>
      <c r="N658" s="88"/>
      <c r="O658" s="88"/>
      <c r="P658" s="88"/>
      <c r="Q658" s="88"/>
    </row>
    <row r="659" spans="1:17" ht="15.75" customHeight="1">
      <c r="A659" s="88"/>
      <c r="B659" s="88"/>
      <c r="C659" s="88"/>
      <c r="D659" s="88"/>
      <c r="E659" s="88"/>
      <c r="F659" s="88"/>
      <c r="G659" s="88"/>
      <c r="H659" s="88"/>
      <c r="I659" s="88"/>
      <c r="J659" s="88"/>
      <c r="K659" s="88"/>
      <c r="L659" s="88"/>
      <c r="M659" s="88"/>
      <c r="N659" s="88"/>
      <c r="O659" s="88"/>
      <c r="P659" s="88"/>
      <c r="Q659" s="88"/>
    </row>
    <row r="660" spans="1:17" ht="15.75" customHeight="1">
      <c r="A660" s="88"/>
      <c r="B660" s="88"/>
      <c r="C660" s="88"/>
      <c r="D660" s="88"/>
      <c r="E660" s="88"/>
      <c r="F660" s="88"/>
      <c r="G660" s="88"/>
      <c r="H660" s="88"/>
      <c r="I660" s="88"/>
      <c r="J660" s="88"/>
      <c r="K660" s="88"/>
      <c r="L660" s="88"/>
      <c r="M660" s="88"/>
      <c r="N660" s="88"/>
      <c r="O660" s="88"/>
      <c r="P660" s="88"/>
      <c r="Q660" s="88"/>
    </row>
    <row r="661" spans="1:17" ht="15.75" customHeight="1">
      <c r="A661" s="88"/>
      <c r="B661" s="88"/>
      <c r="C661" s="88"/>
      <c r="D661" s="88"/>
      <c r="E661" s="88"/>
      <c r="F661" s="88"/>
      <c r="G661" s="88"/>
      <c r="H661" s="88"/>
      <c r="I661" s="88"/>
      <c r="J661" s="88"/>
      <c r="K661" s="88"/>
      <c r="L661" s="88"/>
      <c r="M661" s="88"/>
      <c r="N661" s="88"/>
      <c r="O661" s="88"/>
      <c r="P661" s="88"/>
      <c r="Q661" s="88"/>
    </row>
    <row r="662" spans="1:17" ht="15.75" customHeight="1">
      <c r="A662" s="88"/>
      <c r="B662" s="88"/>
      <c r="C662" s="88"/>
      <c r="D662" s="88"/>
      <c r="E662" s="88"/>
      <c r="F662" s="88"/>
      <c r="G662" s="88"/>
      <c r="H662" s="88"/>
      <c r="I662" s="88"/>
      <c r="J662" s="88"/>
      <c r="K662" s="88"/>
      <c r="L662" s="88"/>
      <c r="M662" s="88"/>
      <c r="N662" s="88"/>
      <c r="O662" s="88"/>
      <c r="P662" s="88"/>
      <c r="Q662" s="88"/>
    </row>
    <row r="663" spans="1:17" ht="15.75" customHeight="1">
      <c r="A663" s="88"/>
      <c r="B663" s="88"/>
      <c r="C663" s="88"/>
      <c r="D663" s="88"/>
      <c r="E663" s="88"/>
      <c r="F663" s="88"/>
      <c r="G663" s="88"/>
      <c r="H663" s="88"/>
      <c r="I663" s="88"/>
      <c r="J663" s="88"/>
      <c r="K663" s="88"/>
      <c r="L663" s="88"/>
      <c r="M663" s="88"/>
      <c r="N663" s="88"/>
      <c r="O663" s="88"/>
      <c r="P663" s="88"/>
      <c r="Q663" s="88"/>
    </row>
    <row r="664" spans="1:17" ht="15.75" customHeight="1">
      <c r="A664" s="88"/>
      <c r="B664" s="88"/>
      <c r="C664" s="88"/>
      <c r="D664" s="88"/>
      <c r="E664" s="88"/>
      <c r="F664" s="88"/>
      <c r="G664" s="88"/>
      <c r="H664" s="88"/>
      <c r="I664" s="88"/>
      <c r="J664" s="88"/>
      <c r="K664" s="88"/>
      <c r="L664" s="88"/>
      <c r="M664" s="88"/>
      <c r="N664" s="88"/>
      <c r="O664" s="88"/>
      <c r="P664" s="88"/>
      <c r="Q664" s="88"/>
    </row>
    <row r="665" spans="1:17" ht="15.75" customHeight="1">
      <c r="A665" s="88"/>
      <c r="B665" s="88"/>
      <c r="C665" s="88"/>
      <c r="D665" s="88"/>
      <c r="E665" s="88"/>
      <c r="F665" s="88"/>
      <c r="G665" s="88"/>
      <c r="H665" s="88"/>
      <c r="I665" s="88"/>
      <c r="J665" s="88"/>
      <c r="K665" s="88"/>
      <c r="L665" s="88"/>
      <c r="M665" s="88"/>
      <c r="N665" s="88"/>
      <c r="O665" s="88"/>
      <c r="P665" s="88"/>
      <c r="Q665" s="88"/>
    </row>
    <row r="666" spans="1:17" ht="15.75" customHeight="1">
      <c r="A666" s="88"/>
      <c r="B666" s="88"/>
      <c r="C666" s="88"/>
      <c r="D666" s="88"/>
      <c r="E666" s="88"/>
      <c r="F666" s="88"/>
      <c r="G666" s="88"/>
      <c r="H666" s="88"/>
      <c r="I666" s="88"/>
      <c r="J666" s="88"/>
      <c r="K666" s="88"/>
      <c r="L666" s="88"/>
      <c r="M666" s="88"/>
      <c r="N666" s="88"/>
      <c r="O666" s="88"/>
      <c r="P666" s="88"/>
      <c r="Q666" s="88"/>
    </row>
    <row r="667" spans="1:17" ht="15.75" customHeight="1">
      <c r="A667" s="88"/>
      <c r="B667" s="88"/>
      <c r="C667" s="88"/>
      <c r="D667" s="88"/>
      <c r="E667" s="88"/>
      <c r="F667" s="88"/>
      <c r="G667" s="88"/>
      <c r="H667" s="88"/>
      <c r="I667" s="88"/>
      <c r="J667" s="88"/>
      <c r="K667" s="88"/>
      <c r="L667" s="88"/>
      <c r="M667" s="88"/>
      <c r="N667" s="88"/>
      <c r="O667" s="88"/>
      <c r="P667" s="88"/>
      <c r="Q667" s="88"/>
    </row>
    <row r="668" spans="1:17" ht="15.75" customHeight="1">
      <c r="A668" s="88"/>
      <c r="B668" s="88"/>
      <c r="C668" s="88"/>
      <c r="D668" s="88"/>
      <c r="E668" s="88"/>
      <c r="F668" s="88"/>
      <c r="G668" s="88"/>
      <c r="H668" s="88"/>
      <c r="I668" s="88"/>
      <c r="J668" s="88"/>
      <c r="K668" s="88"/>
      <c r="L668" s="88"/>
      <c r="M668" s="88"/>
      <c r="N668" s="88"/>
      <c r="O668" s="88"/>
      <c r="P668" s="88"/>
      <c r="Q668" s="88"/>
    </row>
    <row r="669" spans="1:17" ht="15.75" customHeight="1">
      <c r="A669" s="88"/>
      <c r="B669" s="88"/>
      <c r="C669" s="88"/>
      <c r="D669" s="88"/>
      <c r="E669" s="88"/>
      <c r="F669" s="88"/>
      <c r="G669" s="88"/>
      <c r="H669" s="88"/>
      <c r="I669" s="88"/>
      <c r="J669" s="88"/>
      <c r="K669" s="88"/>
      <c r="L669" s="88"/>
      <c r="M669" s="88"/>
      <c r="N669" s="88"/>
      <c r="O669" s="88"/>
      <c r="P669" s="88"/>
      <c r="Q669" s="88"/>
    </row>
    <row r="670" spans="1:17" ht="15.75" customHeight="1">
      <c r="A670" s="88"/>
      <c r="B670" s="88"/>
      <c r="C670" s="88"/>
      <c r="D670" s="88"/>
      <c r="E670" s="88"/>
      <c r="F670" s="88"/>
      <c r="G670" s="88"/>
      <c r="H670" s="88"/>
      <c r="I670" s="88"/>
      <c r="J670" s="88"/>
      <c r="K670" s="88"/>
      <c r="L670" s="88"/>
      <c r="M670" s="88"/>
      <c r="N670" s="88"/>
      <c r="O670" s="88"/>
      <c r="P670" s="88"/>
      <c r="Q670" s="88"/>
    </row>
    <row r="671" spans="1:17" ht="15.75" customHeight="1">
      <c r="A671" s="88"/>
      <c r="B671" s="88"/>
      <c r="C671" s="88"/>
      <c r="D671" s="88"/>
      <c r="E671" s="88"/>
      <c r="F671" s="88"/>
      <c r="G671" s="88"/>
      <c r="H671" s="88"/>
      <c r="I671" s="88"/>
      <c r="J671" s="88"/>
      <c r="K671" s="88"/>
      <c r="L671" s="88"/>
      <c r="M671" s="88"/>
      <c r="N671" s="88"/>
      <c r="O671" s="88"/>
      <c r="P671" s="88"/>
      <c r="Q671" s="88"/>
    </row>
    <row r="672" spans="1:17" ht="15.75" customHeight="1">
      <c r="A672" s="88"/>
      <c r="B672" s="88"/>
      <c r="C672" s="88"/>
      <c r="D672" s="88"/>
      <c r="E672" s="88"/>
      <c r="F672" s="88"/>
      <c r="G672" s="88"/>
      <c r="H672" s="88"/>
      <c r="I672" s="88"/>
      <c r="J672" s="88"/>
      <c r="K672" s="88"/>
      <c r="L672" s="88"/>
      <c r="M672" s="88"/>
      <c r="N672" s="88"/>
      <c r="O672" s="88"/>
      <c r="P672" s="88"/>
      <c r="Q672" s="88"/>
    </row>
    <row r="673" spans="1:17" ht="15.75" customHeight="1">
      <c r="A673" s="88"/>
      <c r="B673" s="88"/>
      <c r="C673" s="88"/>
      <c r="D673" s="88"/>
      <c r="E673" s="88"/>
      <c r="F673" s="88"/>
      <c r="G673" s="88"/>
      <c r="H673" s="88"/>
      <c r="I673" s="88"/>
      <c r="J673" s="88"/>
      <c r="K673" s="88"/>
      <c r="L673" s="88"/>
      <c r="M673" s="88"/>
      <c r="N673" s="88"/>
      <c r="O673" s="88"/>
      <c r="P673" s="88"/>
      <c r="Q673" s="88"/>
    </row>
    <row r="674" spans="1:17" ht="15.75" customHeight="1">
      <c r="A674" s="88"/>
      <c r="B674" s="88"/>
      <c r="C674" s="88"/>
      <c r="D674" s="88"/>
      <c r="E674" s="88"/>
      <c r="F674" s="88"/>
      <c r="G674" s="88"/>
      <c r="H674" s="88"/>
      <c r="I674" s="88"/>
      <c r="J674" s="88"/>
      <c r="K674" s="88"/>
      <c r="L674" s="88"/>
      <c r="M674" s="88"/>
      <c r="N674" s="88"/>
      <c r="O674" s="88"/>
      <c r="P674" s="88"/>
      <c r="Q674" s="88"/>
    </row>
    <row r="675" spans="1:17" ht="15.75" customHeight="1">
      <c r="A675" s="88"/>
      <c r="B675" s="88"/>
      <c r="C675" s="88"/>
      <c r="D675" s="88"/>
      <c r="E675" s="88"/>
      <c r="F675" s="88"/>
      <c r="G675" s="88"/>
      <c r="H675" s="88"/>
      <c r="I675" s="88"/>
      <c r="J675" s="88"/>
      <c r="K675" s="88"/>
      <c r="L675" s="88"/>
      <c r="M675" s="88"/>
      <c r="N675" s="88"/>
      <c r="O675" s="88"/>
      <c r="P675" s="88"/>
      <c r="Q675" s="88"/>
    </row>
    <row r="676" spans="1:17" ht="15.75" customHeight="1">
      <c r="A676" s="88"/>
      <c r="B676" s="88"/>
      <c r="C676" s="88"/>
      <c r="D676" s="88"/>
      <c r="E676" s="88"/>
      <c r="F676" s="88"/>
      <c r="G676" s="88"/>
      <c r="H676" s="88"/>
      <c r="I676" s="88"/>
      <c r="J676" s="88"/>
      <c r="K676" s="88"/>
      <c r="L676" s="88"/>
      <c r="M676" s="88"/>
      <c r="N676" s="88"/>
      <c r="O676" s="88"/>
      <c r="P676" s="88"/>
      <c r="Q676" s="88"/>
    </row>
    <row r="677" spans="1:17" ht="15.75" customHeight="1">
      <c r="A677" s="88"/>
      <c r="B677" s="88"/>
      <c r="C677" s="88"/>
      <c r="D677" s="88"/>
      <c r="E677" s="88"/>
      <c r="F677" s="88"/>
      <c r="G677" s="88"/>
      <c r="H677" s="88"/>
      <c r="I677" s="88"/>
      <c r="J677" s="88"/>
      <c r="K677" s="88"/>
      <c r="L677" s="88"/>
      <c r="M677" s="88"/>
      <c r="N677" s="88"/>
      <c r="O677" s="88"/>
      <c r="P677" s="88"/>
      <c r="Q677" s="88"/>
    </row>
    <row r="678" spans="1:17" ht="15.75" customHeight="1">
      <c r="A678" s="88"/>
      <c r="B678" s="88"/>
      <c r="C678" s="88"/>
      <c r="D678" s="88"/>
      <c r="E678" s="88"/>
      <c r="F678" s="88"/>
      <c r="G678" s="88"/>
      <c r="H678" s="88"/>
      <c r="I678" s="88"/>
      <c r="J678" s="88"/>
      <c r="K678" s="88"/>
      <c r="L678" s="88"/>
      <c r="M678" s="88"/>
      <c r="N678" s="88"/>
      <c r="O678" s="88"/>
      <c r="P678" s="88"/>
      <c r="Q678" s="88"/>
    </row>
    <row r="679" spans="1:17" ht="15.75" customHeight="1">
      <c r="A679" s="88"/>
      <c r="B679" s="88"/>
      <c r="C679" s="88"/>
      <c r="D679" s="88"/>
      <c r="E679" s="88"/>
      <c r="F679" s="88"/>
      <c r="G679" s="88"/>
      <c r="H679" s="88"/>
      <c r="I679" s="88"/>
      <c r="J679" s="88"/>
      <c r="K679" s="88"/>
      <c r="L679" s="88"/>
      <c r="M679" s="88"/>
      <c r="N679" s="88"/>
      <c r="O679" s="88"/>
      <c r="P679" s="88"/>
      <c r="Q679" s="88"/>
    </row>
    <row r="680" spans="1:17" ht="15.75" customHeight="1">
      <c r="A680" s="88"/>
      <c r="B680" s="88"/>
      <c r="C680" s="88"/>
      <c r="D680" s="88"/>
      <c r="E680" s="88"/>
      <c r="F680" s="88"/>
      <c r="G680" s="88"/>
      <c r="H680" s="88"/>
      <c r="I680" s="88"/>
      <c r="J680" s="88"/>
      <c r="K680" s="88"/>
      <c r="L680" s="88"/>
      <c r="M680" s="88"/>
      <c r="N680" s="88"/>
      <c r="O680" s="88"/>
      <c r="P680" s="88"/>
      <c r="Q680" s="88"/>
    </row>
    <row r="681" spans="1:17" ht="15.75" customHeight="1">
      <c r="A681" s="88"/>
      <c r="B681" s="88"/>
      <c r="C681" s="88"/>
      <c r="D681" s="88"/>
      <c r="E681" s="88"/>
      <c r="F681" s="88"/>
      <c r="G681" s="88"/>
      <c r="H681" s="88"/>
      <c r="I681" s="88"/>
      <c r="J681" s="88"/>
      <c r="K681" s="88"/>
      <c r="L681" s="88"/>
      <c r="M681" s="88"/>
      <c r="N681" s="88"/>
      <c r="O681" s="88"/>
      <c r="P681" s="88"/>
      <c r="Q681" s="88"/>
    </row>
    <row r="682" spans="1:17" ht="15.75" customHeight="1">
      <c r="A682" s="88"/>
      <c r="B682" s="88"/>
      <c r="C682" s="88"/>
      <c r="D682" s="88"/>
      <c r="E682" s="88"/>
      <c r="F682" s="88"/>
      <c r="G682" s="88"/>
      <c r="H682" s="88"/>
      <c r="I682" s="88"/>
      <c r="J682" s="88"/>
      <c r="K682" s="88"/>
      <c r="L682" s="88"/>
      <c r="M682" s="88"/>
      <c r="N682" s="88"/>
      <c r="O682" s="88"/>
      <c r="P682" s="88"/>
      <c r="Q682" s="88"/>
    </row>
    <row r="683" spans="1:17" ht="15.75" customHeight="1">
      <c r="A683" s="88"/>
      <c r="B683" s="88"/>
      <c r="C683" s="88"/>
      <c r="D683" s="88"/>
      <c r="E683" s="88"/>
      <c r="F683" s="88"/>
      <c r="G683" s="88"/>
      <c r="H683" s="88"/>
      <c r="I683" s="88"/>
      <c r="J683" s="88"/>
      <c r="K683" s="88"/>
      <c r="L683" s="88"/>
      <c r="M683" s="88"/>
      <c r="N683" s="88"/>
      <c r="O683" s="88"/>
      <c r="P683" s="88"/>
      <c r="Q683" s="88"/>
    </row>
    <row r="684" spans="1:17" ht="15.75" customHeight="1">
      <c r="A684" s="88"/>
      <c r="B684" s="88"/>
      <c r="C684" s="88"/>
      <c r="D684" s="88"/>
      <c r="E684" s="88"/>
      <c r="F684" s="88"/>
      <c r="G684" s="88"/>
      <c r="H684" s="88"/>
      <c r="I684" s="88"/>
      <c r="J684" s="88"/>
      <c r="K684" s="88"/>
      <c r="L684" s="88"/>
      <c r="M684" s="88"/>
      <c r="N684" s="88"/>
      <c r="O684" s="88"/>
      <c r="P684" s="88"/>
      <c r="Q684" s="88"/>
    </row>
    <row r="685" spans="1:17" ht="15.75" customHeight="1">
      <c r="A685" s="88"/>
      <c r="B685" s="88"/>
      <c r="C685" s="88"/>
      <c r="D685" s="88"/>
      <c r="E685" s="88"/>
      <c r="F685" s="88"/>
      <c r="G685" s="88"/>
      <c r="H685" s="88"/>
      <c r="I685" s="88"/>
      <c r="J685" s="88"/>
      <c r="K685" s="88"/>
      <c r="L685" s="88"/>
      <c r="M685" s="88"/>
      <c r="N685" s="88"/>
      <c r="O685" s="88"/>
      <c r="P685" s="88"/>
      <c r="Q685" s="88"/>
    </row>
    <row r="686" spans="1:17" ht="15.75" customHeight="1">
      <c r="A686" s="88"/>
      <c r="B686" s="88"/>
      <c r="C686" s="88"/>
      <c r="D686" s="88"/>
      <c r="E686" s="88"/>
      <c r="F686" s="88"/>
      <c r="G686" s="88"/>
      <c r="H686" s="88"/>
      <c r="I686" s="88"/>
      <c r="J686" s="88"/>
      <c r="K686" s="88"/>
      <c r="L686" s="88"/>
      <c r="M686" s="88"/>
      <c r="N686" s="88"/>
      <c r="O686" s="88"/>
      <c r="P686" s="88"/>
      <c r="Q686" s="88"/>
    </row>
    <row r="687" spans="1:17" ht="15.75" customHeight="1">
      <c r="A687" s="88"/>
      <c r="B687" s="88"/>
      <c r="C687" s="88"/>
      <c r="D687" s="88"/>
      <c r="E687" s="88"/>
      <c r="F687" s="88"/>
      <c r="G687" s="88"/>
      <c r="H687" s="88"/>
      <c r="I687" s="88"/>
      <c r="J687" s="88"/>
      <c r="K687" s="88"/>
      <c r="L687" s="88"/>
      <c r="M687" s="88"/>
      <c r="N687" s="88"/>
      <c r="O687" s="88"/>
      <c r="P687" s="88"/>
      <c r="Q687" s="88"/>
    </row>
    <row r="688" spans="1:17" ht="15.75" customHeight="1">
      <c r="A688" s="88"/>
      <c r="B688" s="88"/>
      <c r="C688" s="88"/>
      <c r="D688" s="88"/>
      <c r="E688" s="88"/>
      <c r="F688" s="88"/>
      <c r="G688" s="88"/>
      <c r="H688" s="88"/>
      <c r="I688" s="88"/>
      <c r="J688" s="88"/>
      <c r="K688" s="88"/>
      <c r="L688" s="88"/>
      <c r="M688" s="88"/>
      <c r="N688" s="88"/>
      <c r="O688" s="88"/>
      <c r="P688" s="88"/>
      <c r="Q688" s="88"/>
    </row>
    <row r="689" spans="1:17" ht="15.75" customHeight="1">
      <c r="A689" s="88"/>
      <c r="B689" s="88"/>
      <c r="C689" s="88"/>
      <c r="D689" s="88"/>
      <c r="E689" s="88"/>
      <c r="F689" s="88"/>
      <c r="G689" s="88"/>
      <c r="H689" s="88"/>
      <c r="I689" s="88"/>
      <c r="J689" s="88"/>
      <c r="K689" s="88"/>
      <c r="L689" s="88"/>
      <c r="M689" s="88"/>
      <c r="N689" s="88"/>
      <c r="O689" s="88"/>
      <c r="P689" s="88"/>
      <c r="Q689" s="88"/>
    </row>
    <row r="690" spans="1:17" ht="15.75" customHeight="1">
      <c r="A690" s="88"/>
      <c r="B690" s="88"/>
      <c r="C690" s="88"/>
      <c r="D690" s="88"/>
      <c r="E690" s="88"/>
      <c r="F690" s="88"/>
      <c r="G690" s="88"/>
      <c r="H690" s="88"/>
      <c r="I690" s="88"/>
      <c r="J690" s="88"/>
      <c r="K690" s="88"/>
      <c r="L690" s="88"/>
      <c r="M690" s="88"/>
      <c r="N690" s="88"/>
      <c r="O690" s="88"/>
      <c r="P690" s="88"/>
      <c r="Q690" s="88"/>
    </row>
    <row r="691" spans="1:17" ht="15.75" customHeight="1">
      <c r="A691" s="88"/>
      <c r="B691" s="88"/>
      <c r="C691" s="88"/>
      <c r="D691" s="88"/>
      <c r="E691" s="88"/>
      <c r="F691" s="88"/>
      <c r="G691" s="88"/>
      <c r="H691" s="88"/>
      <c r="I691" s="88"/>
      <c r="J691" s="88"/>
      <c r="K691" s="88"/>
      <c r="L691" s="88"/>
      <c r="M691" s="88"/>
      <c r="N691" s="88"/>
      <c r="O691" s="88"/>
      <c r="P691" s="88"/>
      <c r="Q691" s="88"/>
    </row>
    <row r="692" spans="1:17" ht="15.75" customHeight="1">
      <c r="A692" s="88"/>
      <c r="B692" s="88"/>
      <c r="C692" s="88"/>
      <c r="D692" s="88"/>
      <c r="E692" s="88"/>
      <c r="F692" s="88"/>
      <c r="G692" s="88"/>
      <c r="H692" s="88"/>
      <c r="I692" s="88"/>
      <c r="J692" s="88"/>
      <c r="K692" s="88"/>
      <c r="L692" s="88"/>
      <c r="M692" s="88"/>
      <c r="N692" s="88"/>
      <c r="O692" s="88"/>
      <c r="P692" s="88"/>
      <c r="Q692" s="88"/>
    </row>
    <row r="693" spans="1:17" ht="15.75" customHeight="1">
      <c r="A693" s="88"/>
      <c r="B693" s="88"/>
      <c r="C693" s="88"/>
      <c r="D693" s="88"/>
      <c r="E693" s="88"/>
      <c r="F693" s="88"/>
      <c r="G693" s="88"/>
      <c r="H693" s="88"/>
      <c r="I693" s="88"/>
      <c r="J693" s="88"/>
      <c r="K693" s="88"/>
      <c r="L693" s="88"/>
      <c r="M693" s="88"/>
      <c r="N693" s="88"/>
      <c r="O693" s="88"/>
      <c r="P693" s="88"/>
      <c r="Q693" s="88"/>
    </row>
    <row r="694" spans="1:17" ht="15.75" customHeight="1">
      <c r="A694" s="88"/>
      <c r="B694" s="88"/>
      <c r="C694" s="88"/>
      <c r="D694" s="88"/>
      <c r="E694" s="88"/>
      <c r="F694" s="88"/>
      <c r="G694" s="88"/>
      <c r="H694" s="88"/>
      <c r="I694" s="88"/>
      <c r="J694" s="88"/>
      <c r="K694" s="88"/>
      <c r="L694" s="88"/>
      <c r="M694" s="88"/>
      <c r="N694" s="88"/>
      <c r="O694" s="88"/>
      <c r="P694" s="88"/>
      <c r="Q694" s="88"/>
    </row>
    <row r="695" spans="1:17" ht="15.75" customHeight="1">
      <c r="A695" s="88"/>
      <c r="B695" s="88"/>
      <c r="C695" s="88"/>
      <c r="D695" s="88"/>
      <c r="E695" s="88"/>
      <c r="F695" s="88"/>
      <c r="G695" s="88"/>
      <c r="H695" s="88"/>
      <c r="I695" s="88"/>
      <c r="J695" s="88"/>
      <c r="K695" s="88"/>
      <c r="L695" s="88"/>
      <c r="M695" s="88"/>
      <c r="N695" s="88"/>
      <c r="O695" s="88"/>
      <c r="P695" s="88"/>
      <c r="Q695" s="88"/>
    </row>
    <row r="696" spans="1:17" ht="15.75" customHeight="1">
      <c r="A696" s="88"/>
      <c r="B696" s="88"/>
      <c r="C696" s="88"/>
      <c r="D696" s="88"/>
      <c r="E696" s="88"/>
      <c r="F696" s="88"/>
      <c r="G696" s="88"/>
      <c r="H696" s="88"/>
      <c r="I696" s="88"/>
      <c r="J696" s="88"/>
      <c r="K696" s="88"/>
      <c r="L696" s="88"/>
      <c r="M696" s="88"/>
      <c r="N696" s="88"/>
      <c r="O696" s="88"/>
      <c r="P696" s="88"/>
      <c r="Q696" s="88"/>
    </row>
    <row r="697" spans="1:17" ht="15.75" customHeight="1">
      <c r="A697" s="88"/>
      <c r="B697" s="88"/>
      <c r="C697" s="88"/>
      <c r="D697" s="88"/>
      <c r="E697" s="88"/>
      <c r="F697" s="88"/>
      <c r="G697" s="88"/>
      <c r="H697" s="88"/>
      <c r="I697" s="88"/>
      <c r="J697" s="88"/>
      <c r="K697" s="88"/>
      <c r="L697" s="88"/>
      <c r="M697" s="88"/>
      <c r="N697" s="88"/>
      <c r="O697" s="88"/>
      <c r="P697" s="88"/>
      <c r="Q697" s="88"/>
    </row>
    <row r="698" spans="1:17" ht="15.75" customHeight="1">
      <c r="A698" s="88"/>
      <c r="B698" s="88"/>
      <c r="C698" s="88"/>
      <c r="D698" s="88"/>
      <c r="E698" s="88"/>
      <c r="F698" s="88"/>
      <c r="G698" s="88"/>
      <c r="H698" s="88"/>
      <c r="I698" s="88"/>
      <c r="J698" s="88"/>
      <c r="K698" s="88"/>
      <c r="L698" s="88"/>
      <c r="M698" s="88"/>
      <c r="N698" s="88"/>
      <c r="O698" s="88"/>
      <c r="P698" s="88"/>
      <c r="Q698" s="88"/>
    </row>
    <row r="699" spans="1:17" ht="15.75" customHeight="1">
      <c r="A699" s="88"/>
      <c r="B699" s="88"/>
      <c r="C699" s="88"/>
      <c r="D699" s="88"/>
      <c r="E699" s="88"/>
      <c r="F699" s="88"/>
      <c r="G699" s="88"/>
      <c r="H699" s="88"/>
      <c r="I699" s="88"/>
      <c r="J699" s="88"/>
      <c r="K699" s="88"/>
      <c r="L699" s="88"/>
      <c r="M699" s="88"/>
      <c r="N699" s="88"/>
      <c r="O699" s="88"/>
      <c r="P699" s="88"/>
      <c r="Q699" s="88"/>
    </row>
    <row r="700" spans="1:17" ht="15.75" customHeight="1">
      <c r="A700" s="88"/>
      <c r="B700" s="88"/>
      <c r="C700" s="88"/>
      <c r="D700" s="88"/>
      <c r="E700" s="88"/>
      <c r="F700" s="88"/>
      <c r="G700" s="88"/>
      <c r="H700" s="88"/>
      <c r="I700" s="88"/>
      <c r="J700" s="88"/>
      <c r="K700" s="88"/>
      <c r="L700" s="88"/>
      <c r="M700" s="88"/>
      <c r="N700" s="88"/>
      <c r="O700" s="88"/>
      <c r="P700" s="88"/>
      <c r="Q700" s="88"/>
    </row>
    <row r="701" spans="1:17" ht="15.75" customHeight="1">
      <c r="A701" s="88"/>
      <c r="B701" s="88"/>
      <c r="C701" s="88"/>
      <c r="D701" s="88"/>
      <c r="E701" s="88"/>
      <c r="F701" s="88"/>
      <c r="G701" s="88"/>
      <c r="H701" s="88"/>
      <c r="I701" s="88"/>
      <c r="J701" s="88"/>
      <c r="K701" s="88"/>
      <c r="L701" s="88"/>
      <c r="M701" s="88"/>
      <c r="N701" s="88"/>
      <c r="O701" s="88"/>
      <c r="P701" s="88"/>
      <c r="Q701" s="88"/>
    </row>
    <row r="702" spans="1:17" ht="15.75" customHeight="1">
      <c r="A702" s="88"/>
      <c r="B702" s="88"/>
      <c r="C702" s="88"/>
      <c r="D702" s="88"/>
      <c r="E702" s="88"/>
      <c r="F702" s="88"/>
      <c r="G702" s="88"/>
      <c r="H702" s="88"/>
      <c r="I702" s="88"/>
      <c r="J702" s="88"/>
      <c r="K702" s="88"/>
      <c r="L702" s="88"/>
      <c r="M702" s="88"/>
      <c r="N702" s="88"/>
      <c r="O702" s="88"/>
      <c r="P702" s="88"/>
      <c r="Q702" s="88"/>
    </row>
    <row r="703" spans="1:17" ht="15.75" customHeight="1">
      <c r="A703" s="88"/>
      <c r="B703" s="88"/>
      <c r="C703" s="88"/>
      <c r="D703" s="88"/>
      <c r="E703" s="88"/>
      <c r="F703" s="88"/>
      <c r="G703" s="88"/>
      <c r="H703" s="88"/>
      <c r="I703" s="88"/>
      <c r="J703" s="88"/>
      <c r="K703" s="88"/>
      <c r="L703" s="88"/>
      <c r="M703" s="88"/>
      <c r="N703" s="88"/>
      <c r="O703" s="88"/>
      <c r="P703" s="88"/>
      <c r="Q703" s="88"/>
    </row>
    <row r="704" spans="1:17" ht="15.75" customHeight="1">
      <c r="A704" s="88"/>
      <c r="B704" s="88"/>
      <c r="C704" s="88"/>
      <c r="D704" s="88"/>
      <c r="E704" s="88"/>
      <c r="F704" s="88"/>
      <c r="G704" s="88"/>
      <c r="H704" s="88"/>
      <c r="I704" s="88"/>
      <c r="J704" s="88"/>
      <c r="K704" s="88"/>
      <c r="L704" s="88"/>
      <c r="M704" s="88"/>
      <c r="N704" s="88"/>
      <c r="O704" s="88"/>
      <c r="P704" s="88"/>
      <c r="Q704" s="88"/>
    </row>
    <row r="705" spans="1:17" ht="15.75" customHeight="1">
      <c r="A705" s="88"/>
      <c r="B705" s="88"/>
      <c r="C705" s="88"/>
      <c r="D705" s="88"/>
      <c r="E705" s="88"/>
      <c r="F705" s="88"/>
      <c r="G705" s="88"/>
      <c r="H705" s="88"/>
      <c r="I705" s="88"/>
      <c r="J705" s="88"/>
      <c r="K705" s="88"/>
      <c r="L705" s="88"/>
      <c r="M705" s="88"/>
      <c r="N705" s="88"/>
      <c r="O705" s="88"/>
      <c r="P705" s="88"/>
      <c r="Q705" s="88"/>
    </row>
    <row r="706" spans="1:17" ht="15.75" customHeight="1">
      <c r="A706" s="88"/>
      <c r="B706" s="88"/>
      <c r="C706" s="88"/>
      <c r="D706" s="88"/>
      <c r="E706" s="88"/>
      <c r="F706" s="88"/>
      <c r="G706" s="88"/>
      <c r="H706" s="88"/>
      <c r="I706" s="88"/>
      <c r="J706" s="88"/>
      <c r="K706" s="88"/>
      <c r="L706" s="88"/>
      <c r="M706" s="88"/>
      <c r="N706" s="88"/>
      <c r="O706" s="88"/>
      <c r="P706" s="88"/>
      <c r="Q706" s="88"/>
    </row>
    <row r="707" spans="1:17" ht="15.75" customHeight="1">
      <c r="A707" s="88"/>
      <c r="B707" s="88"/>
      <c r="C707" s="88"/>
      <c r="D707" s="88"/>
      <c r="E707" s="88"/>
      <c r="F707" s="88"/>
      <c r="G707" s="88"/>
      <c r="H707" s="88"/>
      <c r="I707" s="88"/>
      <c r="J707" s="88"/>
      <c r="K707" s="88"/>
      <c r="L707" s="88"/>
      <c r="M707" s="88"/>
      <c r="N707" s="88"/>
      <c r="O707" s="88"/>
      <c r="P707" s="88"/>
      <c r="Q707" s="88"/>
    </row>
    <row r="708" spans="1:17" ht="15.75" customHeight="1">
      <c r="A708" s="88"/>
      <c r="B708" s="88"/>
      <c r="C708" s="88"/>
      <c r="D708" s="88"/>
      <c r="E708" s="88"/>
      <c r="F708" s="88"/>
      <c r="G708" s="88"/>
      <c r="H708" s="88"/>
      <c r="I708" s="88"/>
      <c r="J708" s="88"/>
      <c r="K708" s="88"/>
      <c r="L708" s="88"/>
      <c r="M708" s="88"/>
      <c r="N708" s="88"/>
      <c r="O708" s="88"/>
      <c r="P708" s="88"/>
      <c r="Q708" s="88"/>
    </row>
    <row r="709" spans="1:17" ht="15.75" customHeight="1">
      <c r="A709" s="88"/>
      <c r="B709" s="88"/>
      <c r="C709" s="88"/>
      <c r="D709" s="88"/>
      <c r="E709" s="88"/>
      <c r="F709" s="88"/>
      <c r="G709" s="88"/>
      <c r="H709" s="88"/>
      <c r="I709" s="88"/>
      <c r="J709" s="88"/>
      <c r="K709" s="88"/>
      <c r="L709" s="88"/>
      <c r="M709" s="88"/>
      <c r="N709" s="88"/>
      <c r="O709" s="88"/>
      <c r="P709" s="88"/>
      <c r="Q709" s="88"/>
    </row>
    <row r="710" spans="1:17" ht="15.75" customHeight="1">
      <c r="A710" s="88"/>
      <c r="B710" s="88"/>
      <c r="C710" s="88"/>
      <c r="D710" s="88"/>
      <c r="E710" s="88"/>
      <c r="F710" s="88"/>
      <c r="G710" s="88"/>
      <c r="H710" s="88"/>
      <c r="I710" s="88"/>
      <c r="J710" s="88"/>
      <c r="K710" s="88"/>
      <c r="L710" s="88"/>
      <c r="M710" s="88"/>
      <c r="N710" s="88"/>
      <c r="O710" s="88"/>
      <c r="P710" s="88"/>
      <c r="Q710" s="88"/>
    </row>
    <row r="711" spans="1:17" ht="15.75" customHeight="1">
      <c r="A711" s="88"/>
      <c r="B711" s="88"/>
      <c r="C711" s="88"/>
      <c r="D711" s="88"/>
      <c r="E711" s="88"/>
      <c r="F711" s="88"/>
      <c r="G711" s="88"/>
      <c r="H711" s="88"/>
      <c r="I711" s="88"/>
      <c r="J711" s="88"/>
      <c r="K711" s="88"/>
      <c r="L711" s="88"/>
      <c r="M711" s="88"/>
      <c r="N711" s="88"/>
      <c r="O711" s="88"/>
      <c r="P711" s="88"/>
      <c r="Q711" s="88"/>
    </row>
    <row r="712" spans="1:17" ht="15.75" customHeight="1">
      <c r="A712" s="88"/>
      <c r="B712" s="88"/>
      <c r="C712" s="88"/>
      <c r="D712" s="88"/>
      <c r="E712" s="88"/>
      <c r="F712" s="88"/>
      <c r="G712" s="88"/>
      <c r="H712" s="88"/>
      <c r="I712" s="88"/>
      <c r="J712" s="88"/>
      <c r="K712" s="88"/>
      <c r="L712" s="88"/>
      <c r="M712" s="88"/>
      <c r="N712" s="88"/>
      <c r="O712" s="88"/>
      <c r="P712" s="88"/>
      <c r="Q712" s="88"/>
    </row>
    <row r="713" spans="1:17" ht="15.75" customHeight="1">
      <c r="A713" s="88"/>
      <c r="B713" s="88"/>
      <c r="C713" s="88"/>
      <c r="D713" s="88"/>
      <c r="E713" s="88"/>
      <c r="F713" s="88"/>
      <c r="G713" s="88"/>
      <c r="H713" s="88"/>
      <c r="I713" s="88"/>
      <c r="J713" s="88"/>
      <c r="K713" s="88"/>
      <c r="L713" s="88"/>
      <c r="M713" s="88"/>
      <c r="N713" s="88"/>
      <c r="O713" s="88"/>
      <c r="P713" s="88"/>
      <c r="Q713" s="88"/>
    </row>
    <row r="714" spans="1:17" ht="15.75" customHeight="1">
      <c r="A714" s="88"/>
      <c r="B714" s="88"/>
      <c r="C714" s="88"/>
      <c r="D714" s="88"/>
      <c r="E714" s="88"/>
      <c r="F714" s="88"/>
      <c r="G714" s="88"/>
      <c r="H714" s="88"/>
      <c r="I714" s="88"/>
      <c r="J714" s="88"/>
      <c r="K714" s="88"/>
      <c r="L714" s="88"/>
      <c r="M714" s="88"/>
      <c r="N714" s="88"/>
      <c r="O714" s="88"/>
      <c r="P714" s="88"/>
      <c r="Q714" s="88"/>
    </row>
    <row r="715" spans="1:17" ht="15.75" customHeight="1">
      <c r="A715" s="88"/>
      <c r="B715" s="88"/>
      <c r="C715" s="88"/>
      <c r="D715" s="88"/>
      <c r="E715" s="88"/>
      <c r="F715" s="88"/>
      <c r="G715" s="88"/>
      <c r="H715" s="88"/>
      <c r="I715" s="88"/>
      <c r="J715" s="88"/>
      <c r="K715" s="88"/>
      <c r="L715" s="88"/>
      <c r="M715" s="88"/>
      <c r="N715" s="88"/>
      <c r="O715" s="88"/>
      <c r="P715" s="88"/>
      <c r="Q715" s="88"/>
    </row>
    <row r="716" spans="1:17" ht="15.75" customHeight="1">
      <c r="A716" s="88"/>
      <c r="B716" s="88"/>
      <c r="C716" s="88"/>
      <c r="D716" s="88"/>
      <c r="E716" s="88"/>
      <c r="F716" s="88"/>
      <c r="G716" s="88"/>
      <c r="H716" s="88"/>
      <c r="I716" s="88"/>
      <c r="J716" s="88"/>
      <c r="K716" s="88"/>
      <c r="L716" s="88"/>
      <c r="M716" s="88"/>
      <c r="N716" s="88"/>
      <c r="O716" s="88"/>
      <c r="P716" s="88"/>
      <c r="Q716" s="88"/>
    </row>
    <row r="717" spans="1:17" ht="15.75" customHeight="1">
      <c r="A717" s="88"/>
      <c r="B717" s="88"/>
      <c r="C717" s="88"/>
      <c r="D717" s="88"/>
      <c r="E717" s="88"/>
      <c r="F717" s="88"/>
      <c r="G717" s="88"/>
      <c r="H717" s="88"/>
      <c r="I717" s="88"/>
      <c r="J717" s="88"/>
      <c r="K717" s="88"/>
      <c r="L717" s="88"/>
      <c r="M717" s="88"/>
      <c r="N717" s="88"/>
      <c r="O717" s="88"/>
      <c r="P717" s="88"/>
      <c r="Q717" s="88"/>
    </row>
    <row r="718" spans="1:17" ht="15.75" customHeight="1">
      <c r="A718" s="88"/>
      <c r="B718" s="88"/>
      <c r="C718" s="88"/>
      <c r="D718" s="88"/>
      <c r="E718" s="88"/>
      <c r="F718" s="88"/>
      <c r="G718" s="88"/>
      <c r="H718" s="88"/>
      <c r="I718" s="88"/>
      <c r="J718" s="88"/>
      <c r="K718" s="88"/>
      <c r="L718" s="88"/>
      <c r="M718" s="88"/>
      <c r="N718" s="88"/>
      <c r="O718" s="88"/>
      <c r="P718" s="88"/>
      <c r="Q718" s="88"/>
    </row>
    <row r="719" spans="1:17" ht="15.75" customHeight="1">
      <c r="A719" s="88"/>
      <c r="B719" s="88"/>
      <c r="C719" s="88"/>
      <c r="D719" s="88"/>
      <c r="E719" s="88"/>
      <c r="F719" s="88"/>
      <c r="G719" s="88"/>
      <c r="H719" s="88"/>
      <c r="I719" s="88"/>
      <c r="J719" s="88"/>
      <c r="K719" s="88"/>
      <c r="L719" s="88"/>
      <c r="M719" s="88"/>
      <c r="N719" s="88"/>
      <c r="O719" s="88"/>
      <c r="P719" s="88"/>
      <c r="Q719" s="88"/>
    </row>
    <row r="720" spans="1:17" ht="15.75" customHeight="1">
      <c r="A720" s="88"/>
      <c r="B720" s="88"/>
      <c r="C720" s="88"/>
      <c r="D720" s="88"/>
      <c r="E720" s="88"/>
      <c r="F720" s="88"/>
      <c r="G720" s="88"/>
      <c r="H720" s="88"/>
      <c r="I720" s="88"/>
      <c r="J720" s="88"/>
      <c r="K720" s="88"/>
      <c r="L720" s="88"/>
      <c r="M720" s="88"/>
      <c r="N720" s="88"/>
      <c r="O720" s="88"/>
      <c r="P720" s="88"/>
      <c r="Q720" s="88"/>
    </row>
    <row r="721" spans="1:17" ht="15.75" customHeight="1">
      <c r="A721" s="88"/>
      <c r="B721" s="88"/>
      <c r="C721" s="88"/>
      <c r="D721" s="88"/>
      <c r="E721" s="88"/>
      <c r="F721" s="88"/>
      <c r="G721" s="88"/>
      <c r="H721" s="88"/>
      <c r="I721" s="88"/>
      <c r="J721" s="88"/>
      <c r="K721" s="88"/>
      <c r="L721" s="88"/>
      <c r="M721" s="88"/>
      <c r="N721" s="88"/>
      <c r="O721" s="88"/>
      <c r="P721" s="88"/>
      <c r="Q721" s="88"/>
    </row>
    <row r="722" spans="1:17" ht="15.75" customHeight="1">
      <c r="A722" s="88"/>
      <c r="B722" s="88"/>
      <c r="C722" s="88"/>
      <c r="D722" s="88"/>
      <c r="E722" s="88"/>
      <c r="F722" s="88"/>
      <c r="G722" s="88"/>
      <c r="H722" s="88"/>
      <c r="I722" s="88"/>
      <c r="J722" s="88"/>
      <c r="K722" s="88"/>
      <c r="L722" s="88"/>
      <c r="M722" s="88"/>
      <c r="N722" s="88"/>
      <c r="O722" s="88"/>
      <c r="P722" s="88"/>
      <c r="Q722" s="88"/>
    </row>
    <row r="723" spans="1:17" ht="15.75" customHeight="1">
      <c r="A723" s="88"/>
      <c r="B723" s="88"/>
      <c r="C723" s="88"/>
      <c r="D723" s="88"/>
      <c r="E723" s="88"/>
      <c r="F723" s="88"/>
      <c r="G723" s="88"/>
      <c r="H723" s="88"/>
      <c r="I723" s="88"/>
      <c r="J723" s="88"/>
      <c r="K723" s="88"/>
      <c r="L723" s="88"/>
      <c r="M723" s="88"/>
      <c r="N723" s="88"/>
      <c r="O723" s="88"/>
      <c r="P723" s="88"/>
      <c r="Q723" s="88"/>
    </row>
    <row r="724" spans="1:17" ht="15.75" customHeight="1">
      <c r="A724" s="88"/>
      <c r="B724" s="88"/>
      <c r="C724" s="88"/>
      <c r="D724" s="88"/>
      <c r="E724" s="88"/>
      <c r="F724" s="88"/>
      <c r="G724" s="88"/>
      <c r="H724" s="88"/>
      <c r="I724" s="88"/>
      <c r="J724" s="88"/>
      <c r="K724" s="88"/>
      <c r="L724" s="88"/>
      <c r="M724" s="88"/>
      <c r="N724" s="88"/>
      <c r="O724" s="88"/>
      <c r="P724" s="88"/>
      <c r="Q724" s="88"/>
    </row>
    <row r="725" spans="1:17" ht="15.75" customHeight="1">
      <c r="A725" s="88"/>
      <c r="B725" s="88"/>
      <c r="C725" s="88"/>
      <c r="D725" s="88"/>
      <c r="E725" s="88"/>
      <c r="F725" s="88"/>
      <c r="G725" s="88"/>
      <c r="H725" s="88"/>
      <c r="I725" s="88"/>
      <c r="J725" s="88"/>
      <c r="K725" s="88"/>
      <c r="L725" s="88"/>
      <c r="M725" s="88"/>
      <c r="N725" s="88"/>
      <c r="O725" s="88"/>
      <c r="P725" s="88"/>
      <c r="Q725" s="88"/>
    </row>
    <row r="726" spans="1:17" ht="15.75" customHeight="1">
      <c r="A726" s="88"/>
      <c r="B726" s="88"/>
      <c r="C726" s="88"/>
      <c r="D726" s="88"/>
      <c r="E726" s="88"/>
      <c r="F726" s="88"/>
      <c r="G726" s="88"/>
      <c r="H726" s="88"/>
      <c r="I726" s="88"/>
      <c r="J726" s="88"/>
      <c r="K726" s="88"/>
      <c r="L726" s="88"/>
      <c r="M726" s="88"/>
      <c r="N726" s="88"/>
      <c r="O726" s="88"/>
      <c r="P726" s="88"/>
      <c r="Q726" s="88"/>
    </row>
    <row r="727" spans="1:17" ht="15.75" customHeight="1">
      <c r="A727" s="88"/>
      <c r="B727" s="88"/>
      <c r="C727" s="88"/>
      <c r="D727" s="88"/>
      <c r="E727" s="88"/>
      <c r="F727" s="88"/>
      <c r="G727" s="88"/>
      <c r="H727" s="88"/>
      <c r="I727" s="88"/>
      <c r="J727" s="88"/>
      <c r="K727" s="88"/>
      <c r="L727" s="88"/>
      <c r="M727" s="88"/>
      <c r="N727" s="88"/>
      <c r="O727" s="88"/>
      <c r="P727" s="88"/>
      <c r="Q727" s="88"/>
    </row>
    <row r="728" spans="1:17" ht="15.75" customHeight="1">
      <c r="A728" s="88"/>
      <c r="B728" s="88"/>
      <c r="C728" s="88"/>
      <c r="D728" s="88"/>
      <c r="E728" s="88"/>
      <c r="F728" s="88"/>
      <c r="G728" s="88"/>
      <c r="H728" s="88"/>
      <c r="I728" s="88"/>
      <c r="J728" s="88"/>
      <c r="K728" s="88"/>
      <c r="L728" s="88"/>
      <c r="M728" s="88"/>
      <c r="N728" s="88"/>
      <c r="O728" s="88"/>
      <c r="P728" s="88"/>
      <c r="Q728" s="88"/>
    </row>
    <row r="729" spans="1:17" ht="15.75" customHeight="1">
      <c r="A729" s="88"/>
      <c r="B729" s="88"/>
      <c r="C729" s="88"/>
      <c r="D729" s="88"/>
      <c r="E729" s="88"/>
      <c r="F729" s="88"/>
      <c r="G729" s="88"/>
      <c r="H729" s="88"/>
      <c r="I729" s="88"/>
      <c r="J729" s="88"/>
      <c r="K729" s="88"/>
      <c r="L729" s="88"/>
      <c r="M729" s="88"/>
      <c r="N729" s="88"/>
      <c r="O729" s="88"/>
      <c r="P729" s="88"/>
      <c r="Q729" s="88"/>
    </row>
    <row r="730" spans="1:17" ht="15.75" customHeight="1">
      <c r="A730" s="88"/>
      <c r="B730" s="88"/>
      <c r="C730" s="88"/>
      <c r="D730" s="88"/>
      <c r="E730" s="88"/>
      <c r="F730" s="88"/>
      <c r="G730" s="88"/>
      <c r="H730" s="88"/>
      <c r="I730" s="88"/>
      <c r="J730" s="88"/>
      <c r="K730" s="88"/>
      <c r="L730" s="88"/>
      <c r="M730" s="88"/>
      <c r="N730" s="88"/>
      <c r="O730" s="88"/>
      <c r="P730" s="88"/>
      <c r="Q730" s="88"/>
    </row>
    <row r="731" spans="1:17" ht="15.75" customHeight="1">
      <c r="A731" s="88"/>
      <c r="B731" s="88"/>
      <c r="C731" s="88"/>
      <c r="D731" s="88"/>
      <c r="E731" s="88"/>
      <c r="F731" s="88"/>
      <c r="G731" s="88"/>
      <c r="H731" s="88"/>
      <c r="I731" s="88"/>
      <c r="J731" s="88"/>
      <c r="K731" s="88"/>
      <c r="L731" s="88"/>
      <c r="M731" s="88"/>
      <c r="N731" s="88"/>
      <c r="O731" s="88"/>
      <c r="P731" s="88"/>
      <c r="Q731" s="88"/>
    </row>
    <row r="732" spans="1:17" ht="15.75" customHeight="1">
      <c r="A732" s="88"/>
      <c r="B732" s="88"/>
      <c r="C732" s="88"/>
      <c r="D732" s="88"/>
      <c r="E732" s="88"/>
      <c r="F732" s="88"/>
      <c r="G732" s="88"/>
      <c r="H732" s="88"/>
      <c r="I732" s="88"/>
      <c r="J732" s="88"/>
      <c r="K732" s="88"/>
      <c r="L732" s="88"/>
      <c r="M732" s="88"/>
      <c r="N732" s="88"/>
      <c r="O732" s="88"/>
      <c r="P732" s="88"/>
      <c r="Q732" s="88"/>
    </row>
    <row r="733" spans="1:17" ht="15.75" customHeight="1">
      <c r="A733" s="88"/>
      <c r="B733" s="88"/>
      <c r="C733" s="88"/>
      <c r="D733" s="88"/>
      <c r="E733" s="88"/>
      <c r="F733" s="88"/>
      <c r="G733" s="88"/>
      <c r="H733" s="88"/>
      <c r="I733" s="88"/>
      <c r="J733" s="88"/>
      <c r="K733" s="88"/>
      <c r="L733" s="88"/>
      <c r="M733" s="88"/>
      <c r="N733" s="88"/>
      <c r="O733" s="88"/>
      <c r="P733" s="88"/>
      <c r="Q733" s="88"/>
    </row>
    <row r="734" spans="1:17" ht="15.75" customHeight="1">
      <c r="A734" s="88"/>
      <c r="B734" s="88"/>
      <c r="C734" s="88"/>
      <c r="D734" s="88"/>
      <c r="E734" s="88"/>
      <c r="F734" s="88"/>
      <c r="G734" s="88"/>
      <c r="H734" s="88"/>
      <c r="I734" s="88"/>
      <c r="J734" s="88"/>
      <c r="K734" s="88"/>
      <c r="L734" s="88"/>
      <c r="M734" s="88"/>
      <c r="N734" s="88"/>
      <c r="O734" s="88"/>
      <c r="P734" s="88"/>
      <c r="Q734" s="88"/>
    </row>
    <row r="735" spans="1:17" ht="15.75" customHeight="1">
      <c r="A735" s="88"/>
      <c r="B735" s="88"/>
      <c r="C735" s="88"/>
      <c r="D735" s="88"/>
      <c r="E735" s="88"/>
      <c r="F735" s="88"/>
      <c r="G735" s="88"/>
      <c r="H735" s="88"/>
      <c r="I735" s="88"/>
      <c r="J735" s="88"/>
      <c r="K735" s="88"/>
      <c r="L735" s="88"/>
      <c r="M735" s="88"/>
      <c r="N735" s="88"/>
      <c r="O735" s="88"/>
      <c r="P735" s="88"/>
      <c r="Q735" s="88"/>
    </row>
    <row r="736" spans="1:17" ht="15.75" customHeight="1">
      <c r="A736" s="88"/>
      <c r="B736" s="88"/>
      <c r="C736" s="88"/>
      <c r="D736" s="88"/>
      <c r="E736" s="88"/>
      <c r="F736" s="88"/>
      <c r="G736" s="88"/>
      <c r="H736" s="88"/>
      <c r="I736" s="88"/>
      <c r="J736" s="88"/>
      <c r="K736" s="88"/>
      <c r="L736" s="88"/>
      <c r="M736" s="88"/>
      <c r="N736" s="88"/>
      <c r="O736" s="88"/>
      <c r="P736" s="88"/>
      <c r="Q736" s="88"/>
    </row>
    <row r="737" spans="1:17" ht="15.75" customHeight="1">
      <c r="A737" s="88"/>
      <c r="B737" s="88"/>
      <c r="C737" s="88"/>
      <c r="D737" s="88"/>
      <c r="E737" s="88"/>
      <c r="F737" s="88"/>
      <c r="G737" s="88"/>
      <c r="H737" s="88"/>
      <c r="I737" s="88"/>
      <c r="J737" s="88"/>
      <c r="K737" s="88"/>
      <c r="L737" s="88"/>
      <c r="M737" s="88"/>
      <c r="N737" s="88"/>
      <c r="O737" s="88"/>
      <c r="P737" s="88"/>
      <c r="Q737" s="88"/>
    </row>
    <row r="738" spans="1:17" ht="15.75" customHeight="1">
      <c r="A738" s="88"/>
      <c r="B738" s="88"/>
      <c r="C738" s="88"/>
      <c r="D738" s="88"/>
      <c r="E738" s="88"/>
      <c r="F738" s="88"/>
      <c r="G738" s="88"/>
      <c r="H738" s="88"/>
      <c r="I738" s="88"/>
      <c r="J738" s="88"/>
      <c r="K738" s="88"/>
      <c r="L738" s="88"/>
      <c r="M738" s="88"/>
      <c r="N738" s="88"/>
      <c r="O738" s="88"/>
      <c r="P738" s="88"/>
      <c r="Q738" s="88"/>
    </row>
    <row r="739" spans="1:17" ht="15.75" customHeight="1">
      <c r="A739" s="88"/>
      <c r="B739" s="88"/>
      <c r="C739" s="88"/>
      <c r="D739" s="88"/>
      <c r="E739" s="88"/>
      <c r="F739" s="88"/>
      <c r="G739" s="88"/>
      <c r="H739" s="88"/>
      <c r="I739" s="88"/>
      <c r="J739" s="88"/>
      <c r="K739" s="88"/>
      <c r="L739" s="88"/>
      <c r="M739" s="88"/>
      <c r="N739" s="88"/>
      <c r="O739" s="88"/>
      <c r="P739" s="88"/>
      <c r="Q739" s="88"/>
    </row>
    <row r="740" spans="1:17" ht="15.75" customHeight="1">
      <c r="A740" s="88"/>
      <c r="B740" s="88"/>
      <c r="C740" s="88"/>
      <c r="D740" s="88"/>
      <c r="E740" s="88"/>
      <c r="F740" s="88"/>
      <c r="G740" s="88"/>
      <c r="H740" s="88"/>
      <c r="I740" s="88"/>
      <c r="J740" s="88"/>
      <c r="K740" s="88"/>
      <c r="L740" s="88"/>
      <c r="M740" s="88"/>
      <c r="N740" s="88"/>
      <c r="O740" s="88"/>
      <c r="P740" s="88"/>
      <c r="Q740" s="88"/>
    </row>
    <row r="741" spans="1:17" ht="15.75" customHeight="1">
      <c r="A741" s="88"/>
      <c r="B741" s="88"/>
      <c r="C741" s="88"/>
      <c r="D741" s="88"/>
      <c r="E741" s="88"/>
      <c r="F741" s="88"/>
      <c r="G741" s="88"/>
      <c r="H741" s="88"/>
      <c r="I741" s="88"/>
      <c r="J741" s="88"/>
      <c r="K741" s="88"/>
      <c r="L741" s="88"/>
      <c r="M741" s="88"/>
      <c r="N741" s="88"/>
      <c r="O741" s="88"/>
      <c r="P741" s="88"/>
      <c r="Q741" s="88"/>
    </row>
    <row r="742" spans="1:17" ht="15.75" customHeight="1">
      <c r="A742" s="88"/>
      <c r="B742" s="88"/>
      <c r="C742" s="88"/>
      <c r="D742" s="88"/>
      <c r="E742" s="88"/>
      <c r="F742" s="88"/>
      <c r="G742" s="88"/>
      <c r="H742" s="88"/>
      <c r="I742" s="88"/>
      <c r="J742" s="88"/>
      <c r="K742" s="88"/>
      <c r="L742" s="88"/>
      <c r="M742" s="88"/>
      <c r="N742" s="88"/>
      <c r="O742" s="88"/>
      <c r="P742" s="88"/>
      <c r="Q742" s="88"/>
    </row>
    <row r="743" spans="1:17" ht="15.75" customHeight="1">
      <c r="A743" s="88"/>
      <c r="B743" s="88"/>
      <c r="C743" s="88"/>
      <c r="D743" s="88"/>
      <c r="E743" s="88"/>
      <c r="F743" s="88"/>
      <c r="G743" s="88"/>
      <c r="H743" s="88"/>
      <c r="I743" s="88"/>
      <c r="J743" s="88"/>
      <c r="K743" s="88"/>
      <c r="L743" s="88"/>
      <c r="M743" s="88"/>
      <c r="N743" s="88"/>
      <c r="O743" s="88"/>
      <c r="P743" s="88"/>
      <c r="Q743" s="88"/>
    </row>
    <row r="744" spans="1:17" ht="15.75" customHeight="1">
      <c r="A744" s="88"/>
      <c r="B744" s="88"/>
      <c r="C744" s="88"/>
      <c r="D744" s="88"/>
      <c r="E744" s="88"/>
      <c r="F744" s="88"/>
      <c r="G744" s="88"/>
      <c r="H744" s="88"/>
      <c r="I744" s="88"/>
      <c r="J744" s="88"/>
      <c r="K744" s="88"/>
      <c r="L744" s="88"/>
      <c r="M744" s="88"/>
      <c r="N744" s="88"/>
      <c r="O744" s="88"/>
      <c r="P744" s="88"/>
      <c r="Q744" s="88"/>
    </row>
    <row r="745" spans="1:17" ht="15.75" customHeight="1">
      <c r="A745" s="88"/>
      <c r="B745" s="88"/>
      <c r="C745" s="88"/>
      <c r="D745" s="88"/>
      <c r="E745" s="88"/>
      <c r="F745" s="88"/>
      <c r="G745" s="88"/>
      <c r="H745" s="88"/>
      <c r="I745" s="88"/>
      <c r="J745" s="88"/>
      <c r="K745" s="88"/>
      <c r="L745" s="88"/>
      <c r="M745" s="88"/>
      <c r="N745" s="88"/>
      <c r="O745" s="88"/>
      <c r="P745" s="88"/>
      <c r="Q745" s="88"/>
    </row>
    <row r="746" spans="1:17" ht="15.75" customHeight="1">
      <c r="A746" s="88"/>
      <c r="B746" s="88"/>
      <c r="C746" s="88"/>
      <c r="D746" s="88"/>
      <c r="E746" s="88"/>
      <c r="F746" s="88"/>
      <c r="G746" s="88"/>
      <c r="H746" s="88"/>
      <c r="I746" s="88"/>
      <c r="J746" s="88"/>
      <c r="K746" s="88"/>
      <c r="L746" s="88"/>
      <c r="M746" s="88"/>
      <c r="N746" s="88"/>
      <c r="O746" s="88"/>
      <c r="P746" s="88"/>
      <c r="Q746" s="88"/>
    </row>
    <row r="747" spans="1:17" ht="15.75" customHeight="1">
      <c r="A747" s="88"/>
      <c r="B747" s="88"/>
      <c r="C747" s="88"/>
      <c r="D747" s="88"/>
      <c r="E747" s="88"/>
      <c r="F747" s="88"/>
      <c r="G747" s="88"/>
      <c r="H747" s="88"/>
      <c r="I747" s="88"/>
      <c r="J747" s="88"/>
      <c r="K747" s="88"/>
      <c r="L747" s="88"/>
      <c r="M747" s="88"/>
      <c r="N747" s="88"/>
      <c r="O747" s="88"/>
      <c r="P747" s="88"/>
      <c r="Q747" s="88"/>
    </row>
    <row r="748" spans="1:17" ht="15.75" customHeight="1">
      <c r="A748" s="88"/>
      <c r="B748" s="88"/>
      <c r="C748" s="88"/>
      <c r="D748" s="88"/>
      <c r="E748" s="88"/>
      <c r="F748" s="88"/>
      <c r="G748" s="88"/>
      <c r="H748" s="88"/>
      <c r="I748" s="88"/>
      <c r="J748" s="88"/>
      <c r="K748" s="88"/>
      <c r="L748" s="88"/>
      <c r="M748" s="88"/>
      <c r="N748" s="88"/>
      <c r="O748" s="88"/>
      <c r="P748" s="88"/>
      <c r="Q748" s="88"/>
    </row>
    <row r="749" spans="1:17" ht="15.75" customHeight="1">
      <c r="A749" s="88"/>
      <c r="B749" s="88"/>
      <c r="C749" s="88"/>
      <c r="D749" s="88"/>
      <c r="E749" s="88"/>
      <c r="F749" s="88"/>
      <c r="G749" s="88"/>
      <c r="H749" s="88"/>
      <c r="I749" s="88"/>
      <c r="J749" s="88"/>
      <c r="K749" s="88"/>
      <c r="L749" s="88"/>
      <c r="M749" s="88"/>
      <c r="N749" s="88"/>
      <c r="O749" s="88"/>
      <c r="P749" s="88"/>
      <c r="Q749" s="88"/>
    </row>
    <row r="750" spans="1:17" ht="15.75" customHeight="1">
      <c r="A750" s="88"/>
      <c r="B750" s="88"/>
      <c r="C750" s="88"/>
      <c r="D750" s="88"/>
      <c r="E750" s="88"/>
      <c r="F750" s="88"/>
      <c r="G750" s="88"/>
      <c r="H750" s="88"/>
      <c r="I750" s="88"/>
      <c r="J750" s="88"/>
      <c r="K750" s="88"/>
      <c r="L750" s="88"/>
      <c r="M750" s="88"/>
      <c r="N750" s="88"/>
      <c r="O750" s="88"/>
      <c r="P750" s="88"/>
      <c r="Q750" s="88"/>
    </row>
    <row r="751" spans="1:17" ht="15.75" customHeight="1">
      <c r="A751" s="88"/>
      <c r="B751" s="88"/>
      <c r="C751" s="88"/>
      <c r="D751" s="88"/>
      <c r="E751" s="88"/>
      <c r="F751" s="88"/>
      <c r="G751" s="88"/>
      <c r="H751" s="88"/>
      <c r="I751" s="88"/>
      <c r="J751" s="88"/>
      <c r="K751" s="88"/>
      <c r="L751" s="88"/>
      <c r="M751" s="88"/>
      <c r="N751" s="88"/>
      <c r="O751" s="88"/>
      <c r="P751" s="88"/>
      <c r="Q751" s="88"/>
    </row>
    <row r="752" spans="1:17" ht="15.75" customHeight="1">
      <c r="A752" s="88"/>
      <c r="B752" s="88"/>
      <c r="C752" s="88"/>
      <c r="D752" s="88"/>
      <c r="E752" s="88"/>
      <c r="F752" s="88"/>
      <c r="G752" s="88"/>
      <c r="H752" s="88"/>
      <c r="I752" s="88"/>
      <c r="J752" s="88"/>
      <c r="K752" s="88"/>
      <c r="L752" s="88"/>
      <c r="M752" s="88"/>
      <c r="N752" s="88"/>
      <c r="O752" s="88"/>
      <c r="P752" s="88"/>
      <c r="Q752" s="88"/>
    </row>
    <row r="753" spans="1:17" ht="15.75" customHeight="1">
      <c r="A753" s="88"/>
      <c r="B753" s="88"/>
      <c r="C753" s="88"/>
      <c r="D753" s="88"/>
      <c r="E753" s="88"/>
      <c r="F753" s="88"/>
      <c r="G753" s="88"/>
      <c r="H753" s="88"/>
      <c r="I753" s="88"/>
      <c r="J753" s="88"/>
      <c r="K753" s="88"/>
      <c r="L753" s="88"/>
      <c r="M753" s="88"/>
      <c r="N753" s="88"/>
      <c r="O753" s="88"/>
      <c r="P753" s="88"/>
      <c r="Q753" s="88"/>
    </row>
    <row r="754" spans="1:17" ht="15.75" customHeight="1">
      <c r="A754" s="88"/>
      <c r="B754" s="88"/>
      <c r="C754" s="88"/>
      <c r="D754" s="88"/>
      <c r="E754" s="88"/>
      <c r="F754" s="88"/>
      <c r="G754" s="88"/>
      <c r="H754" s="88"/>
      <c r="I754" s="88"/>
      <c r="J754" s="88"/>
      <c r="K754" s="88"/>
      <c r="L754" s="88"/>
      <c r="M754" s="88"/>
      <c r="N754" s="88"/>
      <c r="O754" s="88"/>
      <c r="P754" s="88"/>
      <c r="Q754" s="88"/>
    </row>
    <row r="755" spans="1:17" ht="15.75" customHeight="1">
      <c r="A755" s="88"/>
      <c r="B755" s="88"/>
      <c r="C755" s="88"/>
      <c r="D755" s="88"/>
      <c r="E755" s="88"/>
      <c r="F755" s="88"/>
      <c r="G755" s="88"/>
      <c r="H755" s="88"/>
      <c r="I755" s="88"/>
      <c r="J755" s="88"/>
      <c r="K755" s="88"/>
      <c r="L755" s="88"/>
      <c r="M755" s="88"/>
      <c r="N755" s="88"/>
      <c r="O755" s="88"/>
      <c r="P755" s="88"/>
      <c r="Q755" s="88"/>
    </row>
    <row r="756" spans="1:17" ht="15.75" customHeight="1">
      <c r="A756" s="88"/>
      <c r="B756" s="88"/>
      <c r="C756" s="88"/>
      <c r="D756" s="88"/>
      <c r="E756" s="88"/>
      <c r="F756" s="88"/>
      <c r="G756" s="88"/>
      <c r="H756" s="88"/>
      <c r="I756" s="88"/>
      <c r="J756" s="88"/>
      <c r="K756" s="88"/>
      <c r="L756" s="88"/>
      <c r="M756" s="88"/>
      <c r="N756" s="88"/>
      <c r="O756" s="88"/>
      <c r="P756" s="88"/>
      <c r="Q756" s="88"/>
    </row>
    <row r="757" spans="1:17" ht="15.75" customHeight="1">
      <c r="A757" s="88"/>
      <c r="B757" s="88"/>
      <c r="C757" s="88"/>
      <c r="D757" s="88"/>
      <c r="E757" s="88"/>
      <c r="F757" s="88"/>
      <c r="G757" s="88"/>
      <c r="H757" s="88"/>
      <c r="I757" s="88"/>
      <c r="J757" s="88"/>
      <c r="K757" s="88"/>
      <c r="L757" s="88"/>
      <c r="M757" s="88"/>
      <c r="N757" s="88"/>
      <c r="O757" s="88"/>
      <c r="P757" s="88"/>
      <c r="Q757" s="88"/>
    </row>
    <row r="758" spans="1:17" ht="15.75" customHeight="1">
      <c r="A758" s="88"/>
      <c r="B758" s="88"/>
      <c r="C758" s="88"/>
      <c r="D758" s="88"/>
      <c r="E758" s="88"/>
      <c r="F758" s="88"/>
      <c r="G758" s="88"/>
      <c r="H758" s="88"/>
      <c r="I758" s="88"/>
      <c r="J758" s="88"/>
      <c r="K758" s="88"/>
      <c r="L758" s="88"/>
      <c r="M758" s="88"/>
      <c r="N758" s="88"/>
      <c r="O758" s="88"/>
      <c r="P758" s="88"/>
      <c r="Q758" s="88"/>
    </row>
    <row r="759" spans="1:17" ht="15.75" customHeight="1">
      <c r="A759" s="88"/>
      <c r="B759" s="88"/>
      <c r="C759" s="88"/>
      <c r="D759" s="88"/>
      <c r="E759" s="88"/>
      <c r="F759" s="88"/>
      <c r="G759" s="88"/>
      <c r="H759" s="88"/>
      <c r="I759" s="88"/>
      <c r="J759" s="88"/>
      <c r="K759" s="88"/>
      <c r="L759" s="88"/>
      <c r="M759" s="88"/>
      <c r="N759" s="88"/>
      <c r="O759" s="88"/>
      <c r="P759" s="88"/>
      <c r="Q759" s="88"/>
    </row>
    <row r="760" spans="1:17" ht="15.75" customHeight="1">
      <c r="A760" s="88"/>
      <c r="B760" s="88"/>
      <c r="C760" s="88"/>
      <c r="D760" s="88"/>
      <c r="E760" s="88"/>
      <c r="F760" s="88"/>
      <c r="G760" s="88"/>
      <c r="H760" s="88"/>
      <c r="I760" s="88"/>
      <c r="J760" s="88"/>
      <c r="K760" s="88"/>
      <c r="L760" s="88"/>
      <c r="M760" s="88"/>
      <c r="N760" s="88"/>
      <c r="O760" s="88"/>
      <c r="P760" s="88"/>
      <c r="Q760" s="88"/>
    </row>
    <row r="761" spans="1:17" ht="15.75" customHeight="1">
      <c r="A761" s="88"/>
      <c r="B761" s="88"/>
      <c r="C761" s="88"/>
      <c r="D761" s="88"/>
      <c r="E761" s="88"/>
      <c r="F761" s="88"/>
      <c r="G761" s="88"/>
      <c r="H761" s="88"/>
      <c r="I761" s="88"/>
      <c r="J761" s="88"/>
      <c r="K761" s="88"/>
      <c r="L761" s="88"/>
      <c r="M761" s="88"/>
      <c r="N761" s="88"/>
      <c r="O761" s="88"/>
      <c r="P761" s="88"/>
      <c r="Q761" s="88"/>
    </row>
    <row r="762" spans="1:17" ht="15.75" customHeight="1">
      <c r="A762" s="88"/>
      <c r="B762" s="88"/>
      <c r="C762" s="88"/>
      <c r="D762" s="88"/>
      <c r="E762" s="88"/>
      <c r="F762" s="88"/>
      <c r="G762" s="88"/>
      <c r="H762" s="88"/>
      <c r="I762" s="88"/>
      <c r="J762" s="88"/>
      <c r="K762" s="88"/>
      <c r="L762" s="88"/>
      <c r="M762" s="88"/>
      <c r="N762" s="88"/>
      <c r="O762" s="88"/>
      <c r="P762" s="88"/>
      <c r="Q762" s="88"/>
    </row>
    <row r="763" spans="1:17" ht="15.75" customHeight="1">
      <c r="A763" s="88"/>
      <c r="B763" s="88"/>
      <c r="C763" s="88"/>
      <c r="D763" s="88"/>
      <c r="E763" s="88"/>
      <c r="F763" s="88"/>
      <c r="G763" s="88"/>
      <c r="H763" s="88"/>
      <c r="I763" s="88"/>
      <c r="J763" s="88"/>
      <c r="K763" s="88"/>
      <c r="L763" s="88"/>
      <c r="M763" s="88"/>
      <c r="N763" s="88"/>
      <c r="O763" s="88"/>
      <c r="P763" s="88"/>
      <c r="Q763" s="88"/>
    </row>
    <row r="764" spans="1:17" ht="15.75" customHeight="1">
      <c r="A764" s="88"/>
      <c r="B764" s="88"/>
      <c r="C764" s="88"/>
      <c r="D764" s="88"/>
      <c r="E764" s="88"/>
      <c r="F764" s="88"/>
      <c r="G764" s="88"/>
      <c r="H764" s="88"/>
      <c r="I764" s="88"/>
      <c r="J764" s="88"/>
      <c r="K764" s="88"/>
      <c r="L764" s="88"/>
      <c r="M764" s="88"/>
      <c r="N764" s="88"/>
      <c r="O764" s="88"/>
      <c r="P764" s="88"/>
      <c r="Q764" s="88"/>
    </row>
    <row r="765" spans="1:17" ht="15.75" customHeight="1">
      <c r="A765" s="88"/>
      <c r="B765" s="88"/>
      <c r="C765" s="88"/>
      <c r="D765" s="88"/>
      <c r="E765" s="88"/>
      <c r="F765" s="88"/>
      <c r="G765" s="88"/>
      <c r="H765" s="88"/>
      <c r="I765" s="88"/>
      <c r="J765" s="88"/>
      <c r="K765" s="88"/>
      <c r="L765" s="88"/>
      <c r="M765" s="88"/>
      <c r="N765" s="88"/>
      <c r="O765" s="88"/>
      <c r="P765" s="88"/>
      <c r="Q765" s="88"/>
    </row>
    <row r="766" spans="1:17" ht="15.75" customHeight="1">
      <c r="A766" s="88"/>
      <c r="B766" s="88"/>
      <c r="C766" s="88"/>
      <c r="D766" s="88"/>
      <c r="E766" s="88"/>
      <c r="F766" s="88"/>
      <c r="G766" s="88"/>
      <c r="H766" s="88"/>
      <c r="I766" s="88"/>
      <c r="J766" s="88"/>
      <c r="K766" s="88"/>
      <c r="L766" s="88"/>
      <c r="M766" s="88"/>
      <c r="N766" s="88"/>
      <c r="O766" s="88"/>
      <c r="P766" s="88"/>
      <c r="Q766" s="88"/>
    </row>
    <row r="767" spans="1:17" ht="15.75" customHeight="1">
      <c r="A767" s="88"/>
      <c r="B767" s="88"/>
      <c r="C767" s="88"/>
      <c r="D767" s="88"/>
      <c r="E767" s="88"/>
      <c r="F767" s="88"/>
      <c r="G767" s="88"/>
      <c r="H767" s="88"/>
      <c r="I767" s="88"/>
      <c r="J767" s="88"/>
      <c r="K767" s="88"/>
      <c r="L767" s="88"/>
      <c r="M767" s="88"/>
      <c r="N767" s="88"/>
      <c r="O767" s="88"/>
      <c r="P767" s="88"/>
      <c r="Q767" s="88"/>
    </row>
    <row r="768" spans="1:17" ht="15.75" customHeight="1">
      <c r="A768" s="88"/>
      <c r="B768" s="88"/>
      <c r="C768" s="88"/>
      <c r="D768" s="88"/>
      <c r="E768" s="88"/>
      <c r="F768" s="88"/>
      <c r="G768" s="88"/>
      <c r="H768" s="88"/>
      <c r="I768" s="88"/>
      <c r="J768" s="88"/>
      <c r="K768" s="88"/>
      <c r="L768" s="88"/>
      <c r="M768" s="88"/>
      <c r="N768" s="88"/>
      <c r="O768" s="88"/>
      <c r="P768" s="88"/>
      <c r="Q768" s="88"/>
    </row>
    <row r="769" spans="1:17" ht="15.75" customHeight="1">
      <c r="A769" s="88"/>
      <c r="B769" s="88"/>
      <c r="C769" s="88"/>
      <c r="D769" s="88"/>
      <c r="E769" s="88"/>
      <c r="F769" s="88"/>
      <c r="G769" s="88"/>
      <c r="H769" s="88"/>
      <c r="I769" s="88"/>
      <c r="J769" s="88"/>
      <c r="K769" s="88"/>
      <c r="L769" s="88"/>
      <c r="M769" s="88"/>
      <c r="N769" s="88"/>
      <c r="O769" s="88"/>
      <c r="P769" s="88"/>
      <c r="Q769" s="88"/>
    </row>
    <row r="770" spans="1:17" ht="15.75" customHeight="1">
      <c r="A770" s="88"/>
      <c r="B770" s="88"/>
      <c r="C770" s="88"/>
      <c r="D770" s="88"/>
      <c r="E770" s="88"/>
      <c r="F770" s="88"/>
      <c r="G770" s="88"/>
      <c r="H770" s="88"/>
      <c r="I770" s="88"/>
      <c r="J770" s="88"/>
      <c r="K770" s="88"/>
      <c r="L770" s="88"/>
      <c r="M770" s="88"/>
      <c r="N770" s="88"/>
      <c r="O770" s="88"/>
      <c r="P770" s="88"/>
      <c r="Q770" s="88"/>
    </row>
    <row r="771" spans="1:17" ht="15.75" customHeight="1">
      <c r="A771" s="88"/>
      <c r="B771" s="88"/>
      <c r="C771" s="88"/>
      <c r="D771" s="88"/>
      <c r="E771" s="88"/>
      <c r="F771" s="88"/>
      <c r="G771" s="88"/>
      <c r="H771" s="88"/>
      <c r="I771" s="88"/>
      <c r="J771" s="88"/>
      <c r="K771" s="88"/>
      <c r="L771" s="88"/>
      <c r="M771" s="88"/>
      <c r="N771" s="88"/>
      <c r="O771" s="88"/>
      <c r="P771" s="88"/>
      <c r="Q771" s="88"/>
    </row>
    <row r="772" spans="1:17" ht="15.75" customHeight="1">
      <c r="A772" s="88"/>
      <c r="B772" s="88"/>
      <c r="C772" s="88"/>
      <c r="D772" s="88"/>
      <c r="E772" s="88"/>
      <c r="F772" s="88"/>
      <c r="G772" s="88"/>
      <c r="H772" s="88"/>
      <c r="I772" s="88"/>
      <c r="J772" s="88"/>
      <c r="K772" s="88"/>
      <c r="L772" s="88"/>
      <c r="M772" s="88"/>
      <c r="N772" s="88"/>
      <c r="O772" s="88"/>
      <c r="P772" s="88"/>
      <c r="Q772" s="88"/>
    </row>
    <row r="773" spans="1:17" ht="15.75" customHeight="1">
      <c r="A773" s="88"/>
      <c r="B773" s="88"/>
      <c r="C773" s="88"/>
      <c r="D773" s="88"/>
      <c r="E773" s="88"/>
      <c r="F773" s="88"/>
      <c r="G773" s="88"/>
      <c r="H773" s="88"/>
      <c r="I773" s="88"/>
      <c r="J773" s="88"/>
      <c r="K773" s="88"/>
      <c r="L773" s="88"/>
      <c r="M773" s="88"/>
      <c r="N773" s="88"/>
      <c r="O773" s="88"/>
      <c r="P773" s="88"/>
      <c r="Q773" s="88"/>
    </row>
    <row r="774" spans="1:17" ht="15.75" customHeight="1">
      <c r="A774" s="88"/>
      <c r="B774" s="88"/>
      <c r="C774" s="88"/>
      <c r="D774" s="88"/>
      <c r="E774" s="88"/>
      <c r="F774" s="88"/>
      <c r="G774" s="88"/>
      <c r="H774" s="88"/>
      <c r="I774" s="88"/>
      <c r="J774" s="88"/>
      <c r="K774" s="88"/>
      <c r="L774" s="88"/>
      <c r="M774" s="88"/>
      <c r="N774" s="88"/>
      <c r="O774" s="88"/>
      <c r="P774" s="88"/>
      <c r="Q774" s="88"/>
    </row>
    <row r="775" spans="1:17" ht="15.75" customHeight="1">
      <c r="A775" s="88"/>
      <c r="B775" s="88"/>
      <c r="C775" s="88"/>
      <c r="D775" s="88"/>
      <c r="E775" s="88"/>
      <c r="F775" s="88"/>
      <c r="G775" s="88"/>
      <c r="H775" s="88"/>
      <c r="I775" s="88"/>
      <c r="J775" s="88"/>
      <c r="K775" s="88"/>
      <c r="L775" s="88"/>
      <c r="M775" s="88"/>
      <c r="N775" s="88"/>
      <c r="O775" s="88"/>
      <c r="P775" s="88"/>
      <c r="Q775" s="88"/>
    </row>
    <row r="776" spans="1:17" ht="15.75" customHeight="1">
      <c r="A776" s="88"/>
      <c r="B776" s="88"/>
      <c r="C776" s="88"/>
      <c r="D776" s="88"/>
      <c r="E776" s="88"/>
      <c r="F776" s="88"/>
      <c r="G776" s="88"/>
      <c r="H776" s="88"/>
      <c r="I776" s="88"/>
      <c r="J776" s="88"/>
      <c r="K776" s="88"/>
      <c r="L776" s="88"/>
      <c r="M776" s="88"/>
      <c r="N776" s="88"/>
      <c r="O776" s="88"/>
      <c r="P776" s="88"/>
      <c r="Q776" s="88"/>
    </row>
    <row r="777" spans="1:17" ht="15.75" customHeight="1">
      <c r="A777" s="88"/>
      <c r="B777" s="88"/>
      <c r="C777" s="88"/>
      <c r="D777" s="88"/>
      <c r="E777" s="88"/>
      <c r="F777" s="88"/>
      <c r="G777" s="88"/>
      <c r="H777" s="88"/>
      <c r="I777" s="88"/>
      <c r="J777" s="88"/>
      <c r="K777" s="88"/>
      <c r="L777" s="88"/>
      <c r="M777" s="88"/>
      <c r="N777" s="88"/>
      <c r="O777" s="88"/>
      <c r="P777" s="88"/>
      <c r="Q777" s="88"/>
    </row>
    <row r="778" spans="1:17" ht="15.75" customHeight="1">
      <c r="A778" s="88"/>
      <c r="B778" s="88"/>
      <c r="C778" s="88"/>
      <c r="D778" s="88"/>
      <c r="E778" s="88"/>
      <c r="F778" s="88"/>
      <c r="G778" s="88"/>
      <c r="H778" s="88"/>
      <c r="I778" s="88"/>
      <c r="J778" s="88"/>
      <c r="K778" s="88"/>
      <c r="L778" s="88"/>
      <c r="M778" s="88"/>
      <c r="N778" s="88"/>
      <c r="O778" s="88"/>
      <c r="P778" s="88"/>
      <c r="Q778" s="88"/>
    </row>
    <row r="779" spans="1:17" ht="15.75" customHeight="1">
      <c r="A779" s="88"/>
      <c r="B779" s="88"/>
      <c r="C779" s="88"/>
      <c r="D779" s="88"/>
      <c r="E779" s="88"/>
      <c r="F779" s="88"/>
      <c r="G779" s="88"/>
      <c r="H779" s="88"/>
      <c r="I779" s="88"/>
      <c r="J779" s="88"/>
      <c r="K779" s="88"/>
      <c r="L779" s="88"/>
      <c r="M779" s="88"/>
      <c r="N779" s="88"/>
      <c r="O779" s="88"/>
      <c r="P779" s="88"/>
      <c r="Q779" s="88"/>
    </row>
    <row r="780" spans="1:17" ht="15.75" customHeight="1">
      <c r="A780" s="88"/>
      <c r="B780" s="88"/>
      <c r="C780" s="88"/>
      <c r="D780" s="88"/>
      <c r="E780" s="88"/>
      <c r="F780" s="88"/>
      <c r="G780" s="88"/>
      <c r="H780" s="88"/>
      <c r="I780" s="88"/>
      <c r="J780" s="88"/>
      <c r="K780" s="88"/>
      <c r="L780" s="88"/>
      <c r="M780" s="88"/>
      <c r="N780" s="88"/>
      <c r="O780" s="88"/>
      <c r="P780" s="88"/>
      <c r="Q780" s="88"/>
    </row>
    <row r="781" spans="1:17" ht="15.75" customHeight="1">
      <c r="A781" s="88"/>
      <c r="B781" s="88"/>
      <c r="C781" s="88"/>
      <c r="D781" s="88"/>
      <c r="E781" s="88"/>
      <c r="F781" s="88"/>
      <c r="G781" s="88"/>
      <c r="H781" s="88"/>
      <c r="I781" s="88"/>
      <c r="J781" s="88"/>
      <c r="K781" s="88"/>
      <c r="L781" s="88"/>
      <c r="M781" s="88"/>
      <c r="N781" s="88"/>
      <c r="O781" s="88"/>
      <c r="P781" s="88"/>
      <c r="Q781" s="88"/>
    </row>
    <row r="782" spans="1:17" ht="15.75" customHeight="1">
      <c r="A782" s="88"/>
      <c r="B782" s="88"/>
      <c r="C782" s="88"/>
      <c r="D782" s="88"/>
      <c r="E782" s="88"/>
      <c r="F782" s="88"/>
      <c r="G782" s="88"/>
      <c r="H782" s="88"/>
      <c r="I782" s="88"/>
      <c r="J782" s="88"/>
      <c r="K782" s="88"/>
      <c r="L782" s="88"/>
      <c r="M782" s="88"/>
      <c r="N782" s="88"/>
      <c r="O782" s="88"/>
      <c r="P782" s="88"/>
      <c r="Q782" s="88"/>
    </row>
    <row r="783" spans="1:17" ht="15.75" customHeight="1">
      <c r="A783" s="88"/>
      <c r="B783" s="88"/>
      <c r="C783" s="88"/>
      <c r="D783" s="88"/>
      <c r="E783" s="88"/>
      <c r="F783" s="88"/>
      <c r="G783" s="88"/>
      <c r="H783" s="88"/>
      <c r="I783" s="88"/>
      <c r="J783" s="88"/>
      <c r="K783" s="88"/>
      <c r="L783" s="88"/>
      <c r="M783" s="88"/>
      <c r="N783" s="88"/>
      <c r="O783" s="88"/>
      <c r="P783" s="88"/>
      <c r="Q783" s="88"/>
    </row>
    <row r="784" spans="1:17" ht="15.75" customHeight="1">
      <c r="A784" s="88"/>
      <c r="B784" s="88"/>
      <c r="C784" s="88"/>
      <c r="D784" s="88"/>
      <c r="E784" s="88"/>
      <c r="F784" s="88"/>
      <c r="G784" s="88"/>
      <c r="H784" s="88"/>
      <c r="I784" s="88"/>
      <c r="J784" s="88"/>
      <c r="K784" s="88"/>
      <c r="L784" s="88"/>
      <c r="M784" s="88"/>
      <c r="N784" s="88"/>
      <c r="O784" s="88"/>
      <c r="P784" s="88"/>
      <c r="Q784" s="88"/>
    </row>
    <row r="785" spans="1:17" ht="15.75" customHeight="1">
      <c r="A785" s="88"/>
      <c r="B785" s="88"/>
      <c r="C785" s="88"/>
      <c r="D785" s="88"/>
      <c r="E785" s="88"/>
      <c r="F785" s="88"/>
      <c r="G785" s="88"/>
      <c r="H785" s="88"/>
      <c r="I785" s="88"/>
      <c r="J785" s="88"/>
      <c r="K785" s="88"/>
      <c r="L785" s="88"/>
      <c r="M785" s="88"/>
      <c r="N785" s="88"/>
      <c r="O785" s="88"/>
      <c r="P785" s="88"/>
      <c r="Q785" s="88"/>
    </row>
    <row r="786" spans="1:17" ht="15.75" customHeight="1">
      <c r="A786" s="88"/>
      <c r="B786" s="88"/>
      <c r="C786" s="88"/>
      <c r="D786" s="88"/>
      <c r="E786" s="88"/>
      <c r="F786" s="88"/>
      <c r="G786" s="88"/>
      <c r="H786" s="88"/>
      <c r="I786" s="88"/>
      <c r="J786" s="88"/>
      <c r="K786" s="88"/>
      <c r="L786" s="88"/>
      <c r="M786" s="88"/>
      <c r="N786" s="88"/>
      <c r="O786" s="88"/>
      <c r="P786" s="88"/>
      <c r="Q786" s="88"/>
    </row>
    <row r="787" spans="1:17" ht="15.75" customHeight="1">
      <c r="A787" s="88"/>
      <c r="B787" s="88"/>
      <c r="C787" s="88"/>
      <c r="D787" s="88"/>
      <c r="E787" s="88"/>
      <c r="F787" s="88"/>
      <c r="G787" s="88"/>
      <c r="H787" s="88"/>
      <c r="I787" s="88"/>
      <c r="J787" s="88"/>
      <c r="K787" s="88"/>
      <c r="L787" s="88"/>
      <c r="M787" s="88"/>
      <c r="N787" s="88"/>
      <c r="O787" s="88"/>
      <c r="P787" s="88"/>
      <c r="Q787" s="88"/>
    </row>
    <row r="788" spans="1:17" ht="15.75" customHeight="1">
      <c r="A788" s="88"/>
      <c r="B788" s="88"/>
      <c r="C788" s="88"/>
      <c r="D788" s="88"/>
      <c r="E788" s="88"/>
      <c r="F788" s="88"/>
      <c r="G788" s="88"/>
      <c r="H788" s="88"/>
      <c r="I788" s="88"/>
      <c r="J788" s="88"/>
      <c r="K788" s="88"/>
      <c r="L788" s="88"/>
      <c r="M788" s="88"/>
      <c r="N788" s="88"/>
      <c r="O788" s="88"/>
      <c r="P788" s="88"/>
      <c r="Q788" s="88"/>
    </row>
    <row r="789" spans="1:17" ht="15.75" customHeight="1">
      <c r="A789" s="88"/>
      <c r="B789" s="88"/>
      <c r="C789" s="88"/>
      <c r="D789" s="88"/>
      <c r="E789" s="88"/>
      <c r="F789" s="88"/>
      <c r="G789" s="88"/>
      <c r="H789" s="88"/>
      <c r="I789" s="88"/>
      <c r="J789" s="88"/>
      <c r="K789" s="88"/>
      <c r="L789" s="88"/>
      <c r="M789" s="88"/>
      <c r="N789" s="88"/>
      <c r="O789" s="88"/>
      <c r="P789" s="88"/>
      <c r="Q789" s="88"/>
    </row>
    <row r="790" spans="1:17" ht="15.75" customHeight="1">
      <c r="A790" s="88"/>
      <c r="B790" s="88"/>
      <c r="C790" s="88"/>
      <c r="D790" s="88"/>
      <c r="E790" s="88"/>
      <c r="F790" s="88"/>
      <c r="G790" s="88"/>
      <c r="H790" s="88"/>
      <c r="I790" s="88"/>
      <c r="J790" s="88"/>
      <c r="K790" s="88"/>
      <c r="L790" s="88"/>
      <c r="M790" s="88"/>
      <c r="N790" s="88"/>
      <c r="O790" s="88"/>
      <c r="P790" s="88"/>
      <c r="Q790" s="88"/>
    </row>
    <row r="791" spans="1:17" ht="15.75" customHeight="1">
      <c r="A791" s="88"/>
      <c r="B791" s="88"/>
      <c r="C791" s="88"/>
      <c r="D791" s="88"/>
      <c r="E791" s="88"/>
      <c r="F791" s="88"/>
      <c r="G791" s="88"/>
      <c r="H791" s="88"/>
      <c r="I791" s="88"/>
      <c r="J791" s="88"/>
      <c r="K791" s="88"/>
      <c r="L791" s="88"/>
      <c r="M791" s="88"/>
      <c r="N791" s="88"/>
      <c r="O791" s="88"/>
      <c r="P791" s="88"/>
      <c r="Q791" s="88"/>
    </row>
    <row r="792" spans="1:17" ht="15.75" customHeight="1">
      <c r="A792" s="88"/>
      <c r="B792" s="88"/>
      <c r="C792" s="88"/>
      <c r="D792" s="88"/>
      <c r="E792" s="88"/>
      <c r="F792" s="88"/>
      <c r="G792" s="88"/>
      <c r="H792" s="88"/>
      <c r="I792" s="88"/>
      <c r="J792" s="88"/>
      <c r="K792" s="88"/>
      <c r="L792" s="88"/>
      <c r="M792" s="88"/>
      <c r="N792" s="88"/>
      <c r="O792" s="88"/>
      <c r="P792" s="88"/>
      <c r="Q792" s="88"/>
    </row>
    <row r="793" spans="1:17" ht="15.75" customHeight="1">
      <c r="A793" s="88"/>
      <c r="B793" s="88"/>
      <c r="C793" s="88"/>
      <c r="D793" s="88"/>
      <c r="E793" s="88"/>
      <c r="F793" s="88"/>
      <c r="G793" s="88"/>
      <c r="H793" s="88"/>
      <c r="I793" s="88"/>
      <c r="J793" s="88"/>
      <c r="K793" s="88"/>
      <c r="L793" s="88"/>
      <c r="M793" s="88"/>
      <c r="N793" s="88"/>
      <c r="O793" s="88"/>
      <c r="P793" s="88"/>
      <c r="Q793" s="88"/>
    </row>
    <row r="794" spans="1:17" ht="15.75" customHeight="1">
      <c r="A794" s="88"/>
      <c r="B794" s="88"/>
      <c r="C794" s="88"/>
      <c r="D794" s="88"/>
      <c r="E794" s="88"/>
      <c r="F794" s="88"/>
      <c r="G794" s="88"/>
      <c r="H794" s="88"/>
      <c r="I794" s="88"/>
      <c r="J794" s="88"/>
      <c r="K794" s="88"/>
      <c r="L794" s="88"/>
      <c r="M794" s="88"/>
      <c r="N794" s="88"/>
      <c r="O794" s="88"/>
      <c r="P794" s="88"/>
      <c r="Q794" s="88"/>
    </row>
    <row r="795" spans="1:17" ht="15.75" customHeight="1">
      <c r="A795" s="88"/>
      <c r="B795" s="88"/>
      <c r="C795" s="88"/>
      <c r="D795" s="88"/>
      <c r="E795" s="88"/>
      <c r="F795" s="88"/>
      <c r="G795" s="88"/>
      <c r="H795" s="88"/>
      <c r="I795" s="88"/>
      <c r="J795" s="88"/>
      <c r="K795" s="88"/>
      <c r="L795" s="88"/>
      <c r="M795" s="88"/>
      <c r="N795" s="88"/>
      <c r="O795" s="88"/>
      <c r="P795" s="88"/>
      <c r="Q795" s="88"/>
    </row>
    <row r="796" spans="1:17" ht="15.75" customHeight="1">
      <c r="A796" s="88"/>
      <c r="B796" s="88"/>
      <c r="C796" s="88"/>
      <c r="D796" s="88"/>
      <c r="E796" s="88"/>
      <c r="F796" s="88"/>
      <c r="G796" s="88"/>
      <c r="H796" s="88"/>
      <c r="I796" s="88"/>
      <c r="J796" s="88"/>
      <c r="K796" s="88"/>
      <c r="L796" s="88"/>
      <c r="M796" s="88"/>
      <c r="N796" s="88"/>
      <c r="O796" s="88"/>
      <c r="P796" s="88"/>
      <c r="Q796" s="88"/>
    </row>
    <row r="797" spans="1:17" ht="15.75" customHeight="1">
      <c r="A797" s="88"/>
      <c r="B797" s="88"/>
      <c r="C797" s="88"/>
      <c r="D797" s="88"/>
      <c r="E797" s="88"/>
      <c r="F797" s="88"/>
      <c r="G797" s="88"/>
      <c r="H797" s="88"/>
      <c r="I797" s="88"/>
      <c r="J797" s="88"/>
      <c r="K797" s="88"/>
      <c r="L797" s="88"/>
      <c r="M797" s="88"/>
      <c r="N797" s="88"/>
      <c r="O797" s="88"/>
      <c r="P797" s="88"/>
      <c r="Q797" s="88"/>
    </row>
    <row r="798" spans="1:17" ht="15.75" customHeight="1">
      <c r="A798" s="88"/>
      <c r="B798" s="88"/>
      <c r="C798" s="88"/>
      <c r="D798" s="88"/>
      <c r="E798" s="88"/>
      <c r="F798" s="88"/>
      <c r="G798" s="88"/>
      <c r="H798" s="88"/>
      <c r="I798" s="88"/>
      <c r="J798" s="88"/>
      <c r="K798" s="88"/>
      <c r="L798" s="88"/>
      <c r="M798" s="88"/>
      <c r="N798" s="88"/>
      <c r="O798" s="88"/>
      <c r="P798" s="88"/>
      <c r="Q798" s="88"/>
    </row>
    <row r="799" spans="1:17" ht="15.75" customHeight="1">
      <c r="A799" s="88"/>
      <c r="B799" s="88"/>
      <c r="C799" s="88"/>
      <c r="D799" s="88"/>
      <c r="E799" s="88"/>
      <c r="F799" s="88"/>
      <c r="G799" s="88"/>
      <c r="H799" s="88"/>
      <c r="I799" s="88"/>
      <c r="J799" s="88"/>
      <c r="K799" s="88"/>
      <c r="L799" s="88"/>
      <c r="M799" s="88"/>
      <c r="N799" s="88"/>
      <c r="O799" s="88"/>
      <c r="P799" s="88"/>
      <c r="Q799" s="88"/>
    </row>
    <row r="800" spans="1:17" ht="15.75" customHeight="1">
      <c r="A800" s="88"/>
      <c r="B800" s="88"/>
      <c r="C800" s="88"/>
      <c r="D800" s="88"/>
      <c r="E800" s="88"/>
      <c r="F800" s="88"/>
      <c r="G800" s="88"/>
      <c r="H800" s="88"/>
      <c r="I800" s="88"/>
      <c r="J800" s="88"/>
      <c r="K800" s="88"/>
      <c r="L800" s="88"/>
      <c r="M800" s="88"/>
      <c r="N800" s="88"/>
      <c r="O800" s="88"/>
      <c r="P800" s="88"/>
      <c r="Q800" s="88"/>
    </row>
    <row r="801" spans="1:17" ht="15.75" customHeight="1">
      <c r="A801" s="88"/>
      <c r="B801" s="88"/>
      <c r="C801" s="88"/>
      <c r="D801" s="88"/>
      <c r="E801" s="88"/>
      <c r="F801" s="88"/>
      <c r="G801" s="88"/>
      <c r="H801" s="88"/>
      <c r="I801" s="88"/>
      <c r="J801" s="88"/>
      <c r="K801" s="88"/>
      <c r="L801" s="88"/>
      <c r="M801" s="88"/>
      <c r="N801" s="88"/>
      <c r="O801" s="88"/>
      <c r="P801" s="88"/>
      <c r="Q801" s="88"/>
    </row>
    <row r="802" spans="1:17" ht="15.75" customHeight="1">
      <c r="A802" s="88"/>
      <c r="B802" s="88"/>
      <c r="C802" s="88"/>
      <c r="D802" s="88"/>
      <c r="E802" s="88"/>
      <c r="F802" s="88"/>
      <c r="G802" s="88"/>
      <c r="H802" s="88"/>
      <c r="I802" s="88"/>
      <c r="J802" s="88"/>
      <c r="K802" s="88"/>
      <c r="L802" s="88"/>
      <c r="M802" s="88"/>
      <c r="N802" s="88"/>
      <c r="O802" s="88"/>
      <c r="P802" s="88"/>
      <c r="Q802" s="88"/>
    </row>
    <row r="803" spans="1:17" ht="15.75" customHeight="1">
      <c r="A803" s="88"/>
      <c r="B803" s="88"/>
      <c r="C803" s="88"/>
      <c r="D803" s="88"/>
      <c r="E803" s="88"/>
      <c r="F803" s="88"/>
      <c r="G803" s="88"/>
      <c r="H803" s="88"/>
      <c r="I803" s="88"/>
      <c r="J803" s="88"/>
      <c r="K803" s="88"/>
      <c r="L803" s="88"/>
      <c r="M803" s="88"/>
      <c r="N803" s="88"/>
      <c r="O803" s="88"/>
      <c r="P803" s="88"/>
      <c r="Q803" s="88"/>
    </row>
    <row r="804" spans="1:17" ht="15.75" customHeight="1">
      <c r="A804" s="88"/>
      <c r="B804" s="88"/>
      <c r="C804" s="88"/>
      <c r="D804" s="88"/>
      <c r="E804" s="88"/>
      <c r="F804" s="88"/>
      <c r="G804" s="88"/>
      <c r="H804" s="88"/>
      <c r="I804" s="88"/>
      <c r="J804" s="88"/>
      <c r="K804" s="88"/>
      <c r="L804" s="88"/>
      <c r="M804" s="88"/>
      <c r="N804" s="88"/>
      <c r="O804" s="88"/>
      <c r="P804" s="88"/>
      <c r="Q804" s="88"/>
    </row>
    <row r="805" spans="1:17" ht="15.75" customHeight="1">
      <c r="A805" s="88"/>
      <c r="B805" s="88"/>
      <c r="C805" s="88"/>
      <c r="D805" s="88"/>
      <c r="E805" s="88"/>
      <c r="F805" s="88"/>
      <c r="G805" s="88"/>
      <c r="H805" s="88"/>
      <c r="I805" s="88"/>
      <c r="J805" s="88"/>
      <c r="K805" s="88"/>
      <c r="L805" s="88"/>
      <c r="M805" s="88"/>
      <c r="N805" s="88"/>
      <c r="O805" s="88"/>
      <c r="P805" s="88"/>
      <c r="Q805" s="88"/>
    </row>
    <row r="806" spans="1:17" ht="15.75" customHeight="1">
      <c r="A806" s="88"/>
      <c r="B806" s="88"/>
      <c r="C806" s="88"/>
      <c r="D806" s="88"/>
      <c r="E806" s="88"/>
      <c r="F806" s="88"/>
      <c r="G806" s="88"/>
      <c r="H806" s="88"/>
      <c r="I806" s="88"/>
      <c r="J806" s="88"/>
      <c r="K806" s="88"/>
      <c r="L806" s="88"/>
      <c r="M806" s="88"/>
      <c r="N806" s="88"/>
      <c r="O806" s="88"/>
      <c r="P806" s="88"/>
      <c r="Q806" s="88"/>
    </row>
    <row r="807" spans="1:17" ht="15.75" customHeight="1">
      <c r="A807" s="88"/>
      <c r="B807" s="88"/>
      <c r="C807" s="88"/>
      <c r="D807" s="88"/>
      <c r="E807" s="88"/>
      <c r="F807" s="88"/>
      <c r="G807" s="88"/>
      <c r="H807" s="88"/>
      <c r="I807" s="88"/>
      <c r="J807" s="88"/>
      <c r="K807" s="88"/>
      <c r="L807" s="88"/>
      <c r="M807" s="88"/>
      <c r="N807" s="88"/>
      <c r="O807" s="88"/>
      <c r="P807" s="88"/>
      <c r="Q807" s="88"/>
    </row>
    <row r="808" spans="1:17" ht="15.75" customHeight="1">
      <c r="A808" s="88"/>
      <c r="B808" s="88"/>
      <c r="C808" s="88"/>
      <c r="D808" s="88"/>
      <c r="E808" s="88"/>
      <c r="F808" s="88"/>
      <c r="G808" s="88"/>
      <c r="H808" s="88"/>
      <c r="I808" s="88"/>
      <c r="J808" s="88"/>
      <c r="K808" s="88"/>
      <c r="L808" s="88"/>
      <c r="M808" s="88"/>
      <c r="N808" s="88"/>
      <c r="O808" s="88"/>
      <c r="P808" s="88"/>
      <c r="Q808" s="88"/>
    </row>
    <row r="809" spans="1:17" ht="15.75" customHeight="1">
      <c r="A809" s="88"/>
      <c r="B809" s="88"/>
      <c r="C809" s="88"/>
      <c r="D809" s="88"/>
      <c r="E809" s="88"/>
      <c r="F809" s="88"/>
      <c r="G809" s="88"/>
      <c r="H809" s="88"/>
      <c r="I809" s="88"/>
      <c r="J809" s="88"/>
      <c r="K809" s="88"/>
      <c r="L809" s="88"/>
      <c r="M809" s="88"/>
      <c r="N809" s="88"/>
      <c r="O809" s="88"/>
      <c r="P809" s="88"/>
      <c r="Q809" s="88"/>
    </row>
    <row r="810" spans="1:17" ht="15.75" customHeight="1">
      <c r="A810" s="88"/>
      <c r="B810" s="88"/>
      <c r="C810" s="88"/>
      <c r="D810" s="88"/>
      <c r="E810" s="88"/>
      <c r="F810" s="88"/>
      <c r="G810" s="88"/>
      <c r="H810" s="88"/>
      <c r="I810" s="88"/>
      <c r="J810" s="88"/>
      <c r="K810" s="88"/>
      <c r="L810" s="88"/>
      <c r="M810" s="88"/>
      <c r="N810" s="88"/>
      <c r="O810" s="88"/>
      <c r="P810" s="88"/>
      <c r="Q810" s="88"/>
    </row>
    <row r="811" spans="1:17" ht="15.75" customHeight="1">
      <c r="A811" s="88"/>
      <c r="B811" s="88"/>
      <c r="C811" s="88"/>
      <c r="D811" s="88"/>
      <c r="E811" s="88"/>
      <c r="F811" s="88"/>
      <c r="G811" s="88"/>
      <c r="H811" s="88"/>
      <c r="I811" s="88"/>
      <c r="J811" s="88"/>
      <c r="K811" s="88"/>
      <c r="L811" s="88"/>
      <c r="M811" s="88"/>
      <c r="N811" s="88"/>
      <c r="O811" s="88"/>
      <c r="P811" s="88"/>
      <c r="Q811" s="88"/>
    </row>
    <row r="812" spans="1:17" ht="15.75" customHeight="1">
      <c r="A812" s="88"/>
      <c r="B812" s="88"/>
      <c r="C812" s="88"/>
      <c r="D812" s="88"/>
      <c r="E812" s="88"/>
      <c r="F812" s="88"/>
      <c r="G812" s="88"/>
      <c r="H812" s="88"/>
      <c r="I812" s="88"/>
      <c r="J812" s="88"/>
      <c r="K812" s="88"/>
      <c r="L812" s="88"/>
      <c r="M812" s="88"/>
      <c r="N812" s="88"/>
      <c r="O812" s="88"/>
      <c r="P812" s="88"/>
      <c r="Q812" s="88"/>
    </row>
    <row r="813" spans="1:17" ht="15.75" customHeight="1">
      <c r="A813" s="88"/>
      <c r="B813" s="88"/>
      <c r="C813" s="88"/>
      <c r="D813" s="88"/>
      <c r="E813" s="88"/>
      <c r="F813" s="88"/>
      <c r="G813" s="88"/>
      <c r="H813" s="88"/>
      <c r="I813" s="88"/>
      <c r="J813" s="88"/>
      <c r="K813" s="88"/>
      <c r="L813" s="88"/>
      <c r="M813" s="88"/>
      <c r="N813" s="88"/>
      <c r="O813" s="88"/>
      <c r="P813" s="88"/>
      <c r="Q813" s="88"/>
    </row>
    <row r="814" spans="1:17" ht="15.75" customHeight="1">
      <c r="A814" s="88"/>
      <c r="B814" s="88"/>
      <c r="C814" s="88"/>
      <c r="D814" s="88"/>
      <c r="E814" s="88"/>
      <c r="F814" s="88"/>
      <c r="G814" s="88"/>
      <c r="H814" s="88"/>
      <c r="I814" s="88"/>
      <c r="J814" s="88"/>
      <c r="K814" s="88"/>
      <c r="L814" s="88"/>
      <c r="M814" s="88"/>
      <c r="N814" s="88"/>
      <c r="O814" s="88"/>
      <c r="P814" s="88"/>
      <c r="Q814" s="88"/>
    </row>
    <row r="815" spans="1:17" ht="15.75" customHeight="1">
      <c r="A815" s="88"/>
      <c r="B815" s="88"/>
      <c r="C815" s="88"/>
      <c r="D815" s="88"/>
      <c r="E815" s="88"/>
      <c r="F815" s="88"/>
      <c r="G815" s="88"/>
      <c r="H815" s="88"/>
      <c r="I815" s="88"/>
      <c r="J815" s="88"/>
      <c r="K815" s="88"/>
      <c r="L815" s="88"/>
      <c r="M815" s="88"/>
      <c r="N815" s="88"/>
      <c r="O815" s="88"/>
      <c r="P815" s="88"/>
      <c r="Q815" s="88"/>
    </row>
    <row r="816" spans="1:17" ht="15.75" customHeight="1">
      <c r="A816" s="88"/>
      <c r="B816" s="88"/>
      <c r="C816" s="88"/>
      <c r="D816" s="88"/>
      <c r="E816" s="88"/>
      <c r="F816" s="88"/>
      <c r="G816" s="88"/>
      <c r="H816" s="88"/>
      <c r="I816" s="88"/>
      <c r="J816" s="88"/>
      <c r="K816" s="88"/>
      <c r="L816" s="88"/>
      <c r="M816" s="88"/>
      <c r="N816" s="88"/>
      <c r="O816" s="88"/>
      <c r="P816" s="88"/>
      <c r="Q816" s="88"/>
    </row>
    <row r="817" spans="1:17" ht="15.75" customHeight="1">
      <c r="A817" s="88"/>
      <c r="B817" s="88"/>
      <c r="C817" s="88"/>
      <c r="D817" s="88"/>
      <c r="E817" s="88"/>
      <c r="F817" s="88"/>
      <c r="G817" s="88"/>
      <c r="H817" s="88"/>
      <c r="I817" s="88"/>
      <c r="J817" s="88"/>
      <c r="K817" s="88"/>
      <c r="L817" s="88"/>
      <c r="M817" s="88"/>
      <c r="N817" s="88"/>
      <c r="O817" s="88"/>
      <c r="P817" s="88"/>
      <c r="Q817" s="88"/>
    </row>
    <row r="818" spans="1:17" ht="15.75" customHeight="1">
      <c r="A818" s="88"/>
      <c r="B818" s="88"/>
      <c r="C818" s="88"/>
      <c r="D818" s="88"/>
      <c r="E818" s="88"/>
      <c r="F818" s="88"/>
      <c r="G818" s="88"/>
      <c r="H818" s="88"/>
      <c r="I818" s="88"/>
      <c r="J818" s="88"/>
      <c r="K818" s="88"/>
      <c r="L818" s="88"/>
      <c r="M818" s="88"/>
      <c r="N818" s="88"/>
      <c r="O818" s="88"/>
      <c r="P818" s="88"/>
      <c r="Q818" s="88"/>
    </row>
    <row r="819" spans="1:17" ht="15.75" customHeight="1">
      <c r="A819" s="88"/>
      <c r="B819" s="88"/>
      <c r="C819" s="88"/>
      <c r="D819" s="88"/>
      <c r="E819" s="88"/>
      <c r="F819" s="88"/>
      <c r="G819" s="88"/>
      <c r="H819" s="88"/>
      <c r="I819" s="88"/>
      <c r="J819" s="88"/>
      <c r="K819" s="88"/>
      <c r="L819" s="88"/>
      <c r="M819" s="88"/>
      <c r="N819" s="88"/>
      <c r="O819" s="88"/>
      <c r="P819" s="88"/>
      <c r="Q819" s="88"/>
    </row>
    <row r="820" spans="1:17" ht="15.75" customHeight="1">
      <c r="A820" s="88"/>
      <c r="B820" s="88"/>
      <c r="C820" s="88"/>
      <c r="D820" s="88"/>
      <c r="E820" s="88"/>
      <c r="F820" s="88"/>
      <c r="G820" s="88"/>
      <c r="H820" s="88"/>
      <c r="I820" s="88"/>
      <c r="J820" s="88"/>
      <c r="K820" s="88"/>
      <c r="L820" s="88"/>
      <c r="M820" s="88"/>
      <c r="N820" s="88"/>
      <c r="O820" s="88"/>
      <c r="P820" s="88"/>
      <c r="Q820" s="88"/>
    </row>
    <row r="821" spans="1:17" ht="15.75" customHeight="1">
      <c r="A821" s="88"/>
      <c r="B821" s="88"/>
      <c r="C821" s="88"/>
      <c r="D821" s="88"/>
      <c r="E821" s="88"/>
      <c r="F821" s="88"/>
      <c r="G821" s="88"/>
      <c r="H821" s="88"/>
      <c r="I821" s="88"/>
      <c r="J821" s="88"/>
      <c r="K821" s="88"/>
      <c r="L821" s="88"/>
      <c r="M821" s="88"/>
      <c r="N821" s="88"/>
      <c r="O821" s="88"/>
      <c r="P821" s="88"/>
      <c r="Q821" s="88"/>
    </row>
    <row r="822" spans="1:17" ht="15.75" customHeight="1">
      <c r="A822" s="88"/>
      <c r="B822" s="88"/>
      <c r="C822" s="88"/>
      <c r="D822" s="88"/>
      <c r="E822" s="88"/>
      <c r="F822" s="88"/>
      <c r="G822" s="88"/>
      <c r="H822" s="88"/>
      <c r="I822" s="88"/>
      <c r="J822" s="88"/>
      <c r="K822" s="88"/>
      <c r="L822" s="88"/>
      <c r="M822" s="88"/>
      <c r="N822" s="88"/>
      <c r="O822" s="88"/>
      <c r="P822" s="88"/>
      <c r="Q822" s="88"/>
    </row>
    <row r="823" spans="1:17" ht="15.75" customHeight="1">
      <c r="A823" s="88"/>
      <c r="B823" s="88"/>
      <c r="C823" s="88"/>
      <c r="D823" s="88"/>
      <c r="E823" s="88"/>
      <c r="F823" s="88"/>
      <c r="G823" s="88"/>
      <c r="H823" s="88"/>
      <c r="I823" s="88"/>
      <c r="J823" s="88"/>
      <c r="K823" s="88"/>
      <c r="L823" s="88"/>
      <c r="M823" s="88"/>
      <c r="N823" s="88"/>
      <c r="O823" s="88"/>
      <c r="P823" s="88"/>
      <c r="Q823" s="88"/>
    </row>
    <row r="824" spans="1:17" ht="15.75" customHeight="1">
      <c r="A824" s="88"/>
      <c r="B824" s="88"/>
      <c r="C824" s="88"/>
      <c r="D824" s="88"/>
      <c r="E824" s="88"/>
      <c r="F824" s="88"/>
      <c r="G824" s="88"/>
      <c r="H824" s="88"/>
      <c r="I824" s="88"/>
      <c r="J824" s="88"/>
      <c r="K824" s="88"/>
      <c r="L824" s="88"/>
      <c r="M824" s="88"/>
      <c r="N824" s="88"/>
      <c r="O824" s="88"/>
      <c r="P824" s="88"/>
      <c r="Q824" s="88"/>
    </row>
    <row r="825" spans="1:17" ht="15.75" customHeight="1">
      <c r="A825" s="88"/>
      <c r="B825" s="88"/>
      <c r="C825" s="88"/>
      <c r="D825" s="88"/>
      <c r="E825" s="88"/>
      <c r="F825" s="88"/>
      <c r="G825" s="88"/>
      <c r="H825" s="88"/>
      <c r="I825" s="88"/>
      <c r="J825" s="88"/>
      <c r="K825" s="88"/>
      <c r="L825" s="88"/>
      <c r="M825" s="88"/>
      <c r="N825" s="88"/>
      <c r="O825" s="88"/>
      <c r="P825" s="88"/>
      <c r="Q825" s="88"/>
    </row>
    <row r="826" spans="1:17" ht="15.75" customHeight="1">
      <c r="A826" s="88"/>
      <c r="B826" s="88"/>
      <c r="C826" s="88"/>
      <c r="D826" s="88"/>
      <c r="E826" s="88"/>
      <c r="F826" s="88"/>
      <c r="G826" s="88"/>
      <c r="H826" s="88"/>
      <c r="I826" s="88"/>
      <c r="J826" s="88"/>
      <c r="K826" s="88"/>
      <c r="L826" s="88"/>
      <c r="M826" s="88"/>
      <c r="N826" s="88"/>
      <c r="O826" s="88"/>
      <c r="P826" s="88"/>
      <c r="Q826" s="88"/>
    </row>
    <row r="827" spans="1:17" ht="15.75" customHeight="1">
      <c r="A827" s="88"/>
      <c r="B827" s="88"/>
      <c r="C827" s="88"/>
      <c r="D827" s="88"/>
      <c r="E827" s="88"/>
      <c r="F827" s="88"/>
      <c r="G827" s="88"/>
      <c r="H827" s="88"/>
      <c r="I827" s="88"/>
      <c r="J827" s="88"/>
      <c r="K827" s="88"/>
      <c r="L827" s="88"/>
      <c r="M827" s="88"/>
      <c r="N827" s="88"/>
      <c r="O827" s="88"/>
      <c r="P827" s="88"/>
      <c r="Q827" s="88"/>
    </row>
    <row r="828" spans="1:17" ht="15.75" customHeight="1">
      <c r="A828" s="88"/>
      <c r="B828" s="88"/>
      <c r="C828" s="88"/>
      <c r="D828" s="88"/>
      <c r="E828" s="88"/>
      <c r="F828" s="88"/>
      <c r="G828" s="88"/>
      <c r="H828" s="88"/>
      <c r="I828" s="88"/>
      <c r="J828" s="88"/>
      <c r="K828" s="88"/>
      <c r="L828" s="88"/>
      <c r="M828" s="88"/>
      <c r="N828" s="88"/>
      <c r="O828" s="88"/>
      <c r="P828" s="88"/>
      <c r="Q828" s="88"/>
    </row>
    <row r="829" spans="1:17" ht="15.75" customHeight="1">
      <c r="A829" s="88"/>
      <c r="B829" s="88"/>
      <c r="C829" s="88"/>
      <c r="D829" s="88"/>
      <c r="E829" s="88"/>
      <c r="F829" s="88"/>
      <c r="G829" s="88"/>
      <c r="H829" s="88"/>
      <c r="I829" s="88"/>
      <c r="J829" s="88"/>
      <c r="K829" s="88"/>
      <c r="L829" s="88"/>
      <c r="M829" s="88"/>
      <c r="N829" s="88"/>
      <c r="O829" s="88"/>
      <c r="P829" s="88"/>
      <c r="Q829" s="88"/>
    </row>
    <row r="830" spans="1:17" ht="15.75" customHeight="1">
      <c r="A830" s="88"/>
      <c r="B830" s="88"/>
      <c r="C830" s="88"/>
      <c r="D830" s="88"/>
      <c r="E830" s="88"/>
      <c r="F830" s="88"/>
      <c r="G830" s="88"/>
      <c r="H830" s="88"/>
      <c r="I830" s="88"/>
      <c r="J830" s="88"/>
      <c r="K830" s="88"/>
      <c r="L830" s="88"/>
      <c r="M830" s="88"/>
      <c r="N830" s="88"/>
      <c r="O830" s="88"/>
      <c r="P830" s="88"/>
      <c r="Q830" s="88"/>
    </row>
    <row r="831" spans="1:17" ht="15.75" customHeight="1">
      <c r="A831" s="88"/>
      <c r="B831" s="88"/>
      <c r="C831" s="88"/>
      <c r="D831" s="88"/>
      <c r="E831" s="88"/>
      <c r="F831" s="88"/>
      <c r="G831" s="88"/>
      <c r="H831" s="88"/>
      <c r="I831" s="88"/>
      <c r="J831" s="88"/>
      <c r="K831" s="88"/>
      <c r="L831" s="88"/>
      <c r="M831" s="88"/>
      <c r="N831" s="88"/>
      <c r="O831" s="88"/>
      <c r="P831" s="88"/>
      <c r="Q831" s="88"/>
    </row>
    <row r="832" spans="1:17" ht="15.75" customHeight="1">
      <c r="A832" s="88"/>
      <c r="B832" s="88"/>
      <c r="C832" s="88"/>
      <c r="D832" s="88"/>
      <c r="E832" s="88"/>
      <c r="F832" s="88"/>
      <c r="G832" s="88"/>
      <c r="H832" s="88"/>
      <c r="I832" s="88"/>
      <c r="J832" s="88"/>
      <c r="K832" s="88"/>
      <c r="L832" s="88"/>
      <c r="M832" s="88"/>
      <c r="N832" s="88"/>
      <c r="O832" s="88"/>
      <c r="P832" s="88"/>
      <c r="Q832" s="88"/>
    </row>
    <row r="833" spans="1:17" ht="15.75" customHeight="1">
      <c r="A833" s="88"/>
      <c r="B833" s="88"/>
      <c r="C833" s="88"/>
      <c r="D833" s="88"/>
      <c r="E833" s="88"/>
      <c r="F833" s="88"/>
      <c r="G833" s="88"/>
      <c r="H833" s="88"/>
      <c r="I833" s="88"/>
      <c r="J833" s="88"/>
      <c r="K833" s="88"/>
      <c r="L833" s="88"/>
      <c r="M833" s="88"/>
      <c r="N833" s="88"/>
      <c r="O833" s="88"/>
      <c r="P833" s="88"/>
      <c r="Q833" s="88"/>
    </row>
    <row r="834" spans="1:17" ht="15.75" customHeight="1">
      <c r="A834" s="88"/>
      <c r="B834" s="88"/>
      <c r="C834" s="88"/>
      <c r="D834" s="88"/>
      <c r="E834" s="88"/>
      <c r="F834" s="88"/>
      <c r="G834" s="88"/>
      <c r="H834" s="88"/>
      <c r="I834" s="88"/>
      <c r="J834" s="88"/>
      <c r="K834" s="88"/>
      <c r="L834" s="88"/>
      <c r="M834" s="88"/>
      <c r="N834" s="88"/>
      <c r="O834" s="88"/>
      <c r="P834" s="88"/>
      <c r="Q834" s="88"/>
    </row>
    <row r="835" spans="1:17" ht="15.75" customHeight="1">
      <c r="A835" s="88"/>
      <c r="B835" s="88"/>
      <c r="C835" s="88"/>
      <c r="D835" s="88"/>
      <c r="E835" s="88"/>
      <c r="F835" s="88"/>
      <c r="G835" s="88"/>
      <c r="H835" s="88"/>
      <c r="I835" s="88"/>
      <c r="J835" s="88"/>
      <c r="K835" s="88"/>
      <c r="L835" s="88"/>
      <c r="M835" s="88"/>
      <c r="N835" s="88"/>
      <c r="O835" s="88"/>
      <c r="P835" s="88"/>
      <c r="Q835" s="88"/>
    </row>
    <row r="836" spans="1:17" ht="15.75" customHeight="1">
      <c r="A836" s="88"/>
      <c r="B836" s="88"/>
      <c r="C836" s="88"/>
      <c r="D836" s="88"/>
      <c r="E836" s="88"/>
      <c r="F836" s="88"/>
      <c r="G836" s="88"/>
      <c r="H836" s="88"/>
      <c r="I836" s="88"/>
      <c r="J836" s="88"/>
      <c r="K836" s="88"/>
      <c r="L836" s="88"/>
      <c r="M836" s="88"/>
      <c r="N836" s="88"/>
      <c r="O836" s="88"/>
      <c r="P836" s="88"/>
      <c r="Q836" s="88"/>
    </row>
    <row r="837" spans="1:17" ht="15.75" customHeight="1">
      <c r="A837" s="88"/>
      <c r="B837" s="88"/>
      <c r="C837" s="88"/>
      <c r="D837" s="88"/>
      <c r="E837" s="88"/>
      <c r="F837" s="88"/>
      <c r="G837" s="88"/>
      <c r="H837" s="88"/>
      <c r="I837" s="88"/>
      <c r="J837" s="88"/>
      <c r="K837" s="88"/>
      <c r="L837" s="88"/>
      <c r="M837" s="88"/>
      <c r="N837" s="88"/>
      <c r="O837" s="88"/>
      <c r="P837" s="88"/>
      <c r="Q837" s="88"/>
    </row>
    <row r="838" spans="1:17" ht="15.75" customHeight="1">
      <c r="A838" s="88"/>
      <c r="B838" s="88"/>
      <c r="C838" s="88"/>
      <c r="D838" s="88"/>
      <c r="E838" s="88"/>
      <c r="F838" s="88"/>
      <c r="G838" s="88"/>
      <c r="H838" s="88"/>
      <c r="I838" s="88"/>
      <c r="J838" s="88"/>
      <c r="K838" s="88"/>
      <c r="L838" s="88"/>
      <c r="M838" s="88"/>
      <c r="N838" s="88"/>
      <c r="O838" s="88"/>
      <c r="P838" s="88"/>
      <c r="Q838" s="88"/>
    </row>
    <row r="839" spans="1:17" ht="15.75" customHeight="1">
      <c r="A839" s="88"/>
      <c r="B839" s="88"/>
      <c r="C839" s="88"/>
      <c r="D839" s="88"/>
      <c r="E839" s="88"/>
      <c r="F839" s="88"/>
      <c r="G839" s="88"/>
      <c r="H839" s="88"/>
      <c r="I839" s="88"/>
      <c r="J839" s="88"/>
      <c r="K839" s="88"/>
      <c r="L839" s="88"/>
      <c r="M839" s="88"/>
      <c r="N839" s="88"/>
      <c r="O839" s="88"/>
      <c r="P839" s="88"/>
      <c r="Q839" s="88"/>
    </row>
    <row r="840" spans="1:17" ht="15.75" customHeight="1">
      <c r="A840" s="88"/>
      <c r="B840" s="88"/>
      <c r="C840" s="88"/>
      <c r="D840" s="88"/>
      <c r="E840" s="88"/>
      <c r="F840" s="88"/>
      <c r="G840" s="88"/>
      <c r="H840" s="88"/>
      <c r="I840" s="88"/>
      <c r="J840" s="88"/>
      <c r="K840" s="88"/>
      <c r="L840" s="88"/>
      <c r="M840" s="88"/>
      <c r="N840" s="88"/>
      <c r="O840" s="88"/>
      <c r="P840" s="88"/>
      <c r="Q840" s="88"/>
    </row>
    <row r="841" spans="1:17" ht="15.75" customHeight="1">
      <c r="A841" s="88"/>
      <c r="B841" s="88"/>
      <c r="C841" s="88"/>
      <c r="D841" s="88"/>
      <c r="E841" s="88"/>
      <c r="F841" s="88"/>
      <c r="G841" s="88"/>
      <c r="H841" s="88"/>
      <c r="I841" s="88"/>
      <c r="J841" s="88"/>
      <c r="K841" s="88"/>
      <c r="L841" s="88"/>
      <c r="M841" s="88"/>
      <c r="N841" s="88"/>
      <c r="O841" s="88"/>
      <c r="P841" s="88"/>
      <c r="Q841" s="88"/>
    </row>
    <row r="842" spans="1:17" ht="15.75" customHeight="1">
      <c r="A842" s="88"/>
      <c r="B842" s="88"/>
      <c r="C842" s="88"/>
      <c r="D842" s="88"/>
      <c r="E842" s="88"/>
      <c r="F842" s="88"/>
      <c r="G842" s="88"/>
      <c r="H842" s="88"/>
      <c r="I842" s="88"/>
      <c r="J842" s="88"/>
      <c r="K842" s="88"/>
      <c r="L842" s="88"/>
      <c r="M842" s="88"/>
      <c r="N842" s="88"/>
      <c r="O842" s="88"/>
      <c r="P842" s="88"/>
      <c r="Q842" s="88"/>
    </row>
    <row r="843" spans="1:17" ht="15.75" customHeight="1">
      <c r="A843" s="88"/>
      <c r="B843" s="88"/>
      <c r="C843" s="88"/>
      <c r="D843" s="88"/>
      <c r="E843" s="88"/>
      <c r="F843" s="88"/>
      <c r="G843" s="88"/>
      <c r="H843" s="88"/>
      <c r="I843" s="88"/>
      <c r="J843" s="88"/>
      <c r="K843" s="88"/>
      <c r="L843" s="88"/>
      <c r="M843" s="88"/>
      <c r="N843" s="88"/>
      <c r="O843" s="88"/>
      <c r="P843" s="88"/>
      <c r="Q843" s="88"/>
    </row>
    <row r="844" spans="1:17" ht="15.75" customHeight="1">
      <c r="A844" s="88"/>
      <c r="B844" s="88"/>
      <c r="C844" s="88"/>
      <c r="D844" s="88"/>
      <c r="E844" s="88"/>
      <c r="F844" s="88"/>
      <c r="G844" s="88"/>
      <c r="H844" s="88"/>
      <c r="I844" s="88"/>
      <c r="J844" s="88"/>
      <c r="K844" s="88"/>
      <c r="L844" s="88"/>
      <c r="M844" s="88"/>
      <c r="N844" s="88"/>
      <c r="O844" s="88"/>
      <c r="P844" s="88"/>
      <c r="Q844" s="88"/>
    </row>
    <row r="845" spans="1:17" ht="15.75" customHeight="1">
      <c r="A845" s="88"/>
      <c r="B845" s="88"/>
      <c r="C845" s="88"/>
      <c r="D845" s="88"/>
      <c r="E845" s="88"/>
      <c r="F845" s="88"/>
      <c r="G845" s="88"/>
      <c r="H845" s="88"/>
      <c r="I845" s="88"/>
      <c r="J845" s="88"/>
      <c r="K845" s="88"/>
      <c r="L845" s="88"/>
      <c r="M845" s="88"/>
      <c r="N845" s="88"/>
      <c r="O845" s="88"/>
      <c r="P845" s="88"/>
      <c r="Q845" s="88"/>
    </row>
    <row r="846" spans="1:17" ht="15.75" customHeight="1">
      <c r="A846" s="88"/>
      <c r="B846" s="88"/>
      <c r="C846" s="88"/>
      <c r="D846" s="88"/>
      <c r="E846" s="88"/>
      <c r="F846" s="88"/>
      <c r="G846" s="88"/>
      <c r="H846" s="88"/>
      <c r="I846" s="88"/>
      <c r="J846" s="88"/>
      <c r="K846" s="88"/>
      <c r="L846" s="88"/>
      <c r="M846" s="88"/>
      <c r="N846" s="88"/>
      <c r="O846" s="88"/>
      <c r="P846" s="88"/>
      <c r="Q846" s="88"/>
    </row>
    <row r="847" spans="1:17" ht="15.75" customHeight="1">
      <c r="A847" s="88"/>
      <c r="B847" s="88"/>
      <c r="C847" s="88"/>
      <c r="D847" s="88"/>
      <c r="E847" s="88"/>
      <c r="F847" s="88"/>
      <c r="G847" s="88"/>
      <c r="H847" s="88"/>
      <c r="I847" s="88"/>
      <c r="J847" s="88"/>
      <c r="K847" s="88"/>
      <c r="L847" s="88"/>
      <c r="M847" s="88"/>
      <c r="N847" s="88"/>
      <c r="O847" s="88"/>
      <c r="P847" s="88"/>
      <c r="Q847" s="88"/>
    </row>
    <row r="848" spans="1:17" ht="15.75" customHeight="1">
      <c r="A848" s="88"/>
      <c r="B848" s="88"/>
      <c r="C848" s="88"/>
      <c r="D848" s="88"/>
      <c r="E848" s="88"/>
      <c r="F848" s="88"/>
      <c r="G848" s="88"/>
      <c r="H848" s="88"/>
      <c r="I848" s="88"/>
      <c r="J848" s="88"/>
      <c r="K848" s="88"/>
      <c r="L848" s="88"/>
      <c r="M848" s="88"/>
      <c r="N848" s="88"/>
      <c r="O848" s="88"/>
      <c r="P848" s="88"/>
      <c r="Q848" s="88"/>
    </row>
    <row r="849" spans="1:17" ht="15.75" customHeight="1">
      <c r="A849" s="88"/>
      <c r="B849" s="88"/>
      <c r="C849" s="88"/>
      <c r="D849" s="88"/>
      <c r="E849" s="88"/>
      <c r="F849" s="88"/>
      <c r="G849" s="88"/>
      <c r="H849" s="88"/>
      <c r="I849" s="88"/>
      <c r="J849" s="88"/>
      <c r="K849" s="88"/>
      <c r="L849" s="88"/>
      <c r="M849" s="88"/>
      <c r="N849" s="88"/>
      <c r="O849" s="88"/>
      <c r="P849" s="88"/>
      <c r="Q849" s="88"/>
    </row>
    <row r="850" spans="1:17" ht="15.75" customHeight="1">
      <c r="A850" s="88"/>
      <c r="B850" s="88"/>
      <c r="C850" s="88"/>
      <c r="D850" s="88"/>
      <c r="E850" s="88"/>
      <c r="F850" s="88"/>
      <c r="G850" s="88"/>
      <c r="H850" s="88"/>
      <c r="I850" s="88"/>
      <c r="J850" s="88"/>
      <c r="K850" s="88"/>
      <c r="L850" s="88"/>
      <c r="M850" s="88"/>
      <c r="N850" s="88"/>
      <c r="O850" s="88"/>
      <c r="P850" s="88"/>
      <c r="Q850" s="88"/>
    </row>
    <row r="851" spans="1:17" ht="15.75" customHeight="1">
      <c r="A851" s="88"/>
      <c r="B851" s="88"/>
      <c r="C851" s="88"/>
      <c r="D851" s="88"/>
      <c r="E851" s="88"/>
      <c r="F851" s="88"/>
      <c r="G851" s="88"/>
      <c r="H851" s="88"/>
      <c r="I851" s="88"/>
      <c r="J851" s="88"/>
      <c r="K851" s="88"/>
      <c r="L851" s="88"/>
      <c r="M851" s="88"/>
      <c r="N851" s="88"/>
      <c r="O851" s="88"/>
      <c r="P851" s="88"/>
      <c r="Q851" s="88"/>
    </row>
    <row r="852" spans="1:17" ht="15.75" customHeight="1">
      <c r="A852" s="88"/>
      <c r="B852" s="88"/>
      <c r="C852" s="88"/>
      <c r="D852" s="88"/>
      <c r="E852" s="88"/>
      <c r="F852" s="88"/>
      <c r="G852" s="88"/>
      <c r="H852" s="88"/>
      <c r="I852" s="88"/>
      <c r="J852" s="88"/>
      <c r="K852" s="88"/>
      <c r="L852" s="88"/>
      <c r="M852" s="88"/>
      <c r="N852" s="88"/>
      <c r="O852" s="88"/>
      <c r="P852" s="88"/>
      <c r="Q852" s="88"/>
    </row>
    <row r="853" spans="1:17" ht="15.75" customHeight="1">
      <c r="A853" s="88"/>
      <c r="B853" s="88"/>
      <c r="C853" s="88"/>
      <c r="D853" s="88"/>
      <c r="E853" s="88"/>
      <c r="F853" s="88"/>
      <c r="G853" s="88"/>
      <c r="H853" s="88"/>
      <c r="I853" s="88"/>
      <c r="J853" s="88"/>
      <c r="K853" s="88"/>
      <c r="L853" s="88"/>
      <c r="M853" s="88"/>
      <c r="N853" s="88"/>
      <c r="O853" s="88"/>
      <c r="P853" s="88"/>
      <c r="Q853" s="88"/>
    </row>
    <row r="854" spans="1:17" ht="15.75" customHeight="1">
      <c r="A854" s="88"/>
      <c r="B854" s="88"/>
      <c r="C854" s="88"/>
      <c r="D854" s="88"/>
      <c r="E854" s="88"/>
      <c r="F854" s="88"/>
      <c r="G854" s="88"/>
      <c r="H854" s="88"/>
      <c r="I854" s="88"/>
      <c r="J854" s="88"/>
      <c r="K854" s="88"/>
      <c r="L854" s="88"/>
      <c r="M854" s="88"/>
      <c r="N854" s="88"/>
      <c r="O854" s="88"/>
      <c r="P854" s="88"/>
      <c r="Q854" s="88"/>
    </row>
    <row r="855" spans="1:17" ht="15.75" customHeight="1">
      <c r="A855" s="88"/>
      <c r="B855" s="88"/>
      <c r="C855" s="88"/>
      <c r="D855" s="88"/>
      <c r="E855" s="88"/>
      <c r="F855" s="88"/>
      <c r="G855" s="88"/>
      <c r="H855" s="88"/>
      <c r="I855" s="88"/>
      <c r="J855" s="88"/>
      <c r="K855" s="88"/>
      <c r="L855" s="88"/>
      <c r="M855" s="88"/>
      <c r="N855" s="88"/>
      <c r="O855" s="88"/>
      <c r="P855" s="88"/>
      <c r="Q855" s="88"/>
    </row>
    <row r="856" spans="1:17" ht="15.75" customHeight="1">
      <c r="A856" s="88"/>
      <c r="B856" s="88"/>
      <c r="C856" s="88"/>
      <c r="D856" s="88"/>
      <c r="E856" s="88"/>
      <c r="F856" s="88"/>
      <c r="G856" s="88"/>
      <c r="H856" s="88"/>
      <c r="I856" s="88"/>
      <c r="J856" s="88"/>
      <c r="K856" s="88"/>
      <c r="L856" s="88"/>
      <c r="M856" s="88"/>
      <c r="N856" s="88"/>
      <c r="O856" s="88"/>
      <c r="P856" s="88"/>
      <c r="Q856" s="88"/>
    </row>
    <row r="857" spans="1:17" ht="15.75" customHeight="1">
      <c r="A857" s="88"/>
      <c r="B857" s="88"/>
      <c r="C857" s="88"/>
      <c r="D857" s="88"/>
      <c r="E857" s="88"/>
      <c r="F857" s="88"/>
      <c r="G857" s="88"/>
      <c r="H857" s="88"/>
      <c r="I857" s="88"/>
      <c r="J857" s="88"/>
      <c r="K857" s="88"/>
      <c r="L857" s="88"/>
      <c r="M857" s="88"/>
      <c r="N857" s="88"/>
      <c r="O857" s="88"/>
      <c r="P857" s="88"/>
      <c r="Q857" s="88"/>
    </row>
    <row r="858" spans="1:17" ht="15.75" customHeight="1">
      <c r="A858" s="88"/>
      <c r="B858" s="88"/>
      <c r="C858" s="88"/>
      <c r="D858" s="88"/>
      <c r="E858" s="88"/>
      <c r="F858" s="88"/>
      <c r="G858" s="88"/>
      <c r="H858" s="88"/>
      <c r="I858" s="88"/>
      <c r="J858" s="88"/>
      <c r="K858" s="88"/>
      <c r="L858" s="88"/>
      <c r="M858" s="88"/>
      <c r="N858" s="88"/>
      <c r="O858" s="88"/>
      <c r="P858" s="88"/>
      <c r="Q858" s="88"/>
    </row>
    <row r="859" spans="1:17" ht="15.75" customHeight="1">
      <c r="A859" s="88"/>
      <c r="B859" s="88"/>
      <c r="C859" s="88"/>
      <c r="D859" s="88"/>
      <c r="E859" s="88"/>
      <c r="F859" s="88"/>
      <c r="G859" s="88"/>
      <c r="H859" s="88"/>
      <c r="I859" s="88"/>
      <c r="J859" s="88"/>
      <c r="K859" s="88"/>
      <c r="L859" s="88"/>
      <c r="M859" s="88"/>
      <c r="N859" s="88"/>
      <c r="O859" s="88"/>
      <c r="P859" s="88"/>
      <c r="Q859" s="88"/>
    </row>
    <row r="860" spans="1:17" ht="15.75" customHeight="1">
      <c r="A860" s="88"/>
      <c r="B860" s="88"/>
      <c r="C860" s="88"/>
      <c r="D860" s="88"/>
      <c r="E860" s="88"/>
      <c r="F860" s="88"/>
      <c r="G860" s="88"/>
      <c r="H860" s="88"/>
      <c r="I860" s="88"/>
      <c r="J860" s="88"/>
      <c r="K860" s="88"/>
      <c r="L860" s="88"/>
      <c r="M860" s="88"/>
      <c r="N860" s="88"/>
      <c r="O860" s="88"/>
      <c r="P860" s="88"/>
      <c r="Q860" s="88"/>
    </row>
    <row r="861" spans="1:17" ht="15.75" customHeight="1">
      <c r="A861" s="88"/>
      <c r="B861" s="88"/>
      <c r="C861" s="88"/>
      <c r="D861" s="88"/>
      <c r="E861" s="88"/>
      <c r="F861" s="88"/>
      <c r="G861" s="88"/>
      <c r="H861" s="88"/>
      <c r="I861" s="88"/>
      <c r="J861" s="88"/>
      <c r="K861" s="88"/>
      <c r="L861" s="88"/>
      <c r="M861" s="88"/>
      <c r="N861" s="88"/>
      <c r="O861" s="88"/>
      <c r="P861" s="88"/>
      <c r="Q861" s="88"/>
    </row>
    <row r="862" spans="1:17" ht="15.75" customHeight="1">
      <c r="A862" s="88"/>
      <c r="B862" s="88"/>
      <c r="C862" s="88"/>
      <c r="D862" s="88"/>
      <c r="E862" s="88"/>
      <c r="F862" s="88"/>
      <c r="G862" s="88"/>
      <c r="H862" s="88"/>
      <c r="I862" s="88"/>
      <c r="J862" s="88"/>
      <c r="K862" s="88"/>
      <c r="L862" s="88"/>
      <c r="M862" s="88"/>
      <c r="N862" s="88"/>
      <c r="O862" s="88"/>
      <c r="P862" s="88"/>
      <c r="Q862" s="88"/>
    </row>
    <row r="863" spans="1:17" ht="15.75" customHeight="1">
      <c r="A863" s="88"/>
      <c r="B863" s="88"/>
      <c r="C863" s="88"/>
      <c r="D863" s="88"/>
      <c r="E863" s="88"/>
      <c r="F863" s="88"/>
      <c r="G863" s="88"/>
      <c r="H863" s="88"/>
      <c r="I863" s="88"/>
      <c r="J863" s="88"/>
      <c r="K863" s="88"/>
      <c r="L863" s="88"/>
      <c r="M863" s="88"/>
      <c r="N863" s="88"/>
      <c r="O863" s="88"/>
      <c r="P863" s="88"/>
      <c r="Q863" s="88"/>
    </row>
    <row r="864" spans="1:17" ht="15.75" customHeight="1">
      <c r="A864" s="88"/>
      <c r="B864" s="88"/>
      <c r="C864" s="88"/>
      <c r="D864" s="88"/>
      <c r="E864" s="88"/>
      <c r="F864" s="88"/>
      <c r="G864" s="88"/>
      <c r="H864" s="88"/>
      <c r="I864" s="88"/>
      <c r="J864" s="88"/>
      <c r="K864" s="88"/>
      <c r="L864" s="88"/>
      <c r="M864" s="88"/>
      <c r="N864" s="88"/>
      <c r="O864" s="88"/>
      <c r="P864" s="88"/>
      <c r="Q864" s="88"/>
    </row>
    <row r="865" spans="1:17" ht="15.75" customHeight="1">
      <c r="A865" s="88"/>
      <c r="B865" s="88"/>
      <c r="C865" s="88"/>
      <c r="D865" s="88"/>
      <c r="E865" s="88"/>
      <c r="F865" s="88"/>
      <c r="G865" s="88"/>
      <c r="H865" s="88"/>
      <c r="I865" s="88"/>
      <c r="J865" s="88"/>
      <c r="K865" s="88"/>
      <c r="L865" s="88"/>
      <c r="M865" s="88"/>
      <c r="N865" s="88"/>
      <c r="O865" s="88"/>
      <c r="P865" s="88"/>
      <c r="Q865" s="88"/>
    </row>
    <row r="866" spans="1:17" ht="15.75" customHeight="1">
      <c r="A866" s="88"/>
      <c r="B866" s="88"/>
      <c r="C866" s="88"/>
      <c r="D866" s="88"/>
      <c r="E866" s="88"/>
      <c r="F866" s="88"/>
      <c r="G866" s="88"/>
      <c r="H866" s="88"/>
      <c r="I866" s="88"/>
      <c r="J866" s="88"/>
      <c r="K866" s="88"/>
      <c r="L866" s="88"/>
      <c r="M866" s="88"/>
      <c r="N866" s="88"/>
      <c r="O866" s="88"/>
      <c r="P866" s="88"/>
      <c r="Q866" s="88"/>
    </row>
    <row r="867" spans="1:17" ht="15.75" customHeight="1">
      <c r="A867" s="88"/>
      <c r="B867" s="88"/>
      <c r="C867" s="88"/>
      <c r="D867" s="88"/>
      <c r="E867" s="88"/>
      <c r="F867" s="88"/>
      <c r="G867" s="88"/>
      <c r="H867" s="88"/>
      <c r="I867" s="88"/>
      <c r="J867" s="88"/>
      <c r="K867" s="88"/>
      <c r="L867" s="88"/>
      <c r="M867" s="88"/>
      <c r="N867" s="88"/>
      <c r="O867" s="88"/>
      <c r="P867" s="88"/>
      <c r="Q867" s="88"/>
    </row>
    <row r="868" spans="1:17" ht="15.75" customHeight="1">
      <c r="A868" s="88"/>
      <c r="B868" s="88"/>
      <c r="C868" s="88"/>
      <c r="D868" s="88"/>
      <c r="E868" s="88"/>
      <c r="F868" s="88"/>
      <c r="G868" s="88"/>
      <c r="H868" s="88"/>
      <c r="I868" s="88"/>
      <c r="J868" s="88"/>
      <c r="K868" s="88"/>
      <c r="L868" s="88"/>
      <c r="M868" s="88"/>
      <c r="N868" s="88"/>
      <c r="O868" s="88"/>
      <c r="P868" s="88"/>
      <c r="Q868" s="88"/>
    </row>
    <row r="869" spans="1:17" ht="15.75" customHeight="1">
      <c r="A869" s="88"/>
      <c r="B869" s="88"/>
      <c r="C869" s="88"/>
      <c r="D869" s="88"/>
      <c r="E869" s="88"/>
      <c r="F869" s="88"/>
      <c r="G869" s="88"/>
      <c r="H869" s="88"/>
      <c r="I869" s="88"/>
      <c r="J869" s="88"/>
      <c r="K869" s="88"/>
      <c r="L869" s="88"/>
      <c r="M869" s="88"/>
      <c r="N869" s="88"/>
      <c r="O869" s="88"/>
      <c r="P869" s="88"/>
      <c r="Q869" s="88"/>
    </row>
    <row r="870" spans="1:17" ht="15.75" customHeight="1">
      <c r="A870" s="88"/>
      <c r="B870" s="88"/>
      <c r="C870" s="88"/>
      <c r="D870" s="88"/>
      <c r="E870" s="88"/>
      <c r="F870" s="88"/>
      <c r="G870" s="88"/>
      <c r="H870" s="88"/>
      <c r="I870" s="88"/>
      <c r="J870" s="88"/>
      <c r="K870" s="88"/>
      <c r="L870" s="88"/>
      <c r="M870" s="88"/>
      <c r="N870" s="88"/>
      <c r="O870" s="88"/>
      <c r="P870" s="88"/>
      <c r="Q870" s="88"/>
    </row>
    <row r="871" spans="1:17" ht="15.75" customHeight="1">
      <c r="A871" s="88"/>
      <c r="B871" s="88"/>
      <c r="C871" s="88"/>
      <c r="D871" s="88"/>
      <c r="E871" s="88"/>
      <c r="F871" s="88"/>
      <c r="G871" s="88"/>
      <c r="H871" s="88"/>
      <c r="I871" s="88"/>
      <c r="J871" s="88"/>
      <c r="K871" s="88"/>
      <c r="L871" s="88"/>
      <c r="M871" s="88"/>
      <c r="N871" s="88"/>
      <c r="O871" s="88"/>
      <c r="P871" s="88"/>
      <c r="Q871" s="88"/>
    </row>
    <row r="872" spans="1:17" ht="15.75" customHeight="1">
      <c r="A872" s="88"/>
      <c r="B872" s="88"/>
      <c r="C872" s="88"/>
      <c r="D872" s="88"/>
      <c r="E872" s="88"/>
      <c r="F872" s="88"/>
      <c r="G872" s="88"/>
      <c r="H872" s="88"/>
      <c r="I872" s="88"/>
      <c r="J872" s="88"/>
      <c r="K872" s="88"/>
      <c r="L872" s="88"/>
      <c r="M872" s="88"/>
      <c r="N872" s="88"/>
      <c r="O872" s="88"/>
      <c r="P872" s="88"/>
      <c r="Q872" s="88"/>
    </row>
    <row r="873" spans="1:17" ht="15.75" customHeight="1">
      <c r="A873" s="88"/>
      <c r="B873" s="88"/>
      <c r="C873" s="88"/>
      <c r="D873" s="88"/>
      <c r="E873" s="88"/>
      <c r="F873" s="88"/>
      <c r="G873" s="88"/>
      <c r="H873" s="88"/>
      <c r="I873" s="88"/>
      <c r="J873" s="88"/>
      <c r="K873" s="88"/>
      <c r="L873" s="88"/>
      <c r="M873" s="88"/>
      <c r="N873" s="88"/>
      <c r="O873" s="88"/>
      <c r="P873" s="88"/>
      <c r="Q873" s="88"/>
    </row>
    <row r="874" spans="1:17" ht="15.75" customHeight="1">
      <c r="A874" s="88"/>
      <c r="B874" s="88"/>
      <c r="C874" s="88"/>
      <c r="D874" s="88"/>
      <c r="E874" s="88"/>
      <c r="F874" s="88"/>
      <c r="G874" s="88"/>
      <c r="H874" s="88"/>
      <c r="I874" s="88"/>
      <c r="J874" s="88"/>
      <c r="K874" s="88"/>
      <c r="L874" s="88"/>
      <c r="M874" s="88"/>
      <c r="N874" s="88"/>
      <c r="O874" s="88"/>
      <c r="P874" s="88"/>
      <c r="Q874" s="88"/>
    </row>
    <row r="875" spans="1:17" ht="15.75" customHeight="1">
      <c r="A875" s="88"/>
      <c r="B875" s="88"/>
      <c r="C875" s="88"/>
      <c r="D875" s="88"/>
      <c r="E875" s="88"/>
      <c r="F875" s="88"/>
      <c r="G875" s="88"/>
      <c r="H875" s="88"/>
      <c r="I875" s="88"/>
      <c r="J875" s="88"/>
      <c r="K875" s="88"/>
      <c r="L875" s="88"/>
      <c r="M875" s="88"/>
      <c r="N875" s="88"/>
      <c r="O875" s="88"/>
      <c r="P875" s="88"/>
      <c r="Q875" s="88"/>
    </row>
    <row r="876" spans="1:17" ht="15.75" customHeight="1">
      <c r="A876" s="88"/>
      <c r="B876" s="88"/>
      <c r="C876" s="88"/>
      <c r="D876" s="88"/>
      <c r="E876" s="88"/>
      <c r="F876" s="88"/>
      <c r="G876" s="88"/>
      <c r="H876" s="88"/>
      <c r="I876" s="88"/>
      <c r="J876" s="88"/>
      <c r="K876" s="88"/>
      <c r="L876" s="88"/>
      <c r="M876" s="88"/>
      <c r="N876" s="88"/>
      <c r="O876" s="88"/>
      <c r="P876" s="88"/>
      <c r="Q876" s="88"/>
    </row>
    <row r="877" spans="1:17" ht="15.75" customHeight="1">
      <c r="A877" s="88"/>
      <c r="B877" s="88"/>
      <c r="C877" s="88"/>
      <c r="D877" s="88"/>
      <c r="E877" s="88"/>
      <c r="F877" s="88"/>
      <c r="G877" s="88"/>
      <c r="H877" s="88"/>
      <c r="I877" s="88"/>
      <c r="J877" s="88"/>
      <c r="K877" s="88"/>
      <c r="L877" s="88"/>
      <c r="M877" s="88"/>
      <c r="N877" s="88"/>
      <c r="O877" s="88"/>
      <c r="P877" s="88"/>
      <c r="Q877" s="88"/>
    </row>
    <row r="878" spans="1:17" ht="15.75" customHeight="1">
      <c r="A878" s="88"/>
      <c r="B878" s="88"/>
      <c r="C878" s="88"/>
      <c r="D878" s="88"/>
      <c r="E878" s="88"/>
      <c r="F878" s="88"/>
      <c r="G878" s="88"/>
      <c r="H878" s="88"/>
      <c r="I878" s="88"/>
      <c r="J878" s="88"/>
      <c r="K878" s="88"/>
      <c r="L878" s="88"/>
      <c r="M878" s="88"/>
      <c r="N878" s="88"/>
      <c r="O878" s="88"/>
      <c r="P878" s="88"/>
      <c r="Q878" s="88"/>
    </row>
    <row r="879" spans="1:17" ht="15.75" customHeight="1">
      <c r="A879" s="88"/>
      <c r="B879" s="88"/>
      <c r="C879" s="88"/>
      <c r="D879" s="88"/>
      <c r="E879" s="88"/>
      <c r="F879" s="88"/>
      <c r="G879" s="88"/>
      <c r="H879" s="88"/>
      <c r="I879" s="88"/>
      <c r="J879" s="88"/>
      <c r="K879" s="88"/>
      <c r="L879" s="88"/>
      <c r="M879" s="88"/>
      <c r="N879" s="88"/>
      <c r="O879" s="88"/>
      <c r="P879" s="88"/>
      <c r="Q879" s="88"/>
    </row>
    <row r="880" spans="1:17" ht="15.75" customHeight="1">
      <c r="A880" s="88"/>
      <c r="B880" s="88"/>
      <c r="C880" s="88"/>
      <c r="D880" s="88"/>
      <c r="E880" s="88"/>
      <c r="F880" s="88"/>
      <c r="G880" s="88"/>
      <c r="H880" s="88"/>
      <c r="I880" s="88"/>
      <c r="J880" s="88"/>
      <c r="K880" s="88"/>
      <c r="L880" s="88"/>
      <c r="M880" s="88"/>
      <c r="N880" s="88"/>
      <c r="O880" s="88"/>
      <c r="P880" s="88"/>
      <c r="Q880" s="88"/>
    </row>
    <row r="881" spans="1:17" ht="15.75" customHeight="1">
      <c r="A881" s="88"/>
      <c r="B881" s="88"/>
      <c r="C881" s="88"/>
      <c r="D881" s="88"/>
      <c r="E881" s="88"/>
      <c r="F881" s="88"/>
      <c r="G881" s="88"/>
      <c r="H881" s="88"/>
      <c r="I881" s="88"/>
      <c r="J881" s="88"/>
      <c r="K881" s="88"/>
      <c r="L881" s="88"/>
      <c r="M881" s="88"/>
      <c r="N881" s="88"/>
      <c r="O881" s="88"/>
      <c r="P881" s="88"/>
      <c r="Q881" s="88"/>
    </row>
    <row r="882" spans="1:17" ht="15.75" customHeight="1">
      <c r="A882" s="88"/>
      <c r="B882" s="88"/>
      <c r="C882" s="88"/>
      <c r="D882" s="88"/>
      <c r="E882" s="88"/>
      <c r="F882" s="88"/>
      <c r="G882" s="88"/>
      <c r="H882" s="88"/>
      <c r="I882" s="88"/>
      <c r="J882" s="88"/>
      <c r="K882" s="88"/>
      <c r="L882" s="88"/>
      <c r="M882" s="88"/>
      <c r="N882" s="88"/>
      <c r="O882" s="88"/>
      <c r="P882" s="88"/>
      <c r="Q882" s="88"/>
    </row>
    <row r="883" spans="1:17" ht="15.75" customHeight="1">
      <c r="A883" s="88"/>
      <c r="B883" s="88"/>
      <c r="C883" s="88"/>
      <c r="D883" s="88"/>
      <c r="E883" s="88"/>
      <c r="F883" s="88"/>
      <c r="G883" s="88"/>
      <c r="H883" s="88"/>
      <c r="I883" s="88"/>
      <c r="J883" s="88"/>
      <c r="K883" s="88"/>
      <c r="L883" s="88"/>
      <c r="M883" s="88"/>
      <c r="N883" s="88"/>
      <c r="O883" s="88"/>
      <c r="P883" s="88"/>
      <c r="Q883" s="88"/>
    </row>
    <row r="884" spans="1:17" ht="15.75" customHeight="1">
      <c r="A884" s="88"/>
      <c r="B884" s="88"/>
      <c r="C884" s="88"/>
      <c r="D884" s="88"/>
      <c r="E884" s="88"/>
      <c r="F884" s="88"/>
      <c r="G884" s="88"/>
      <c r="H884" s="88"/>
      <c r="I884" s="88"/>
      <c r="J884" s="88"/>
      <c r="K884" s="88"/>
      <c r="L884" s="88"/>
      <c r="M884" s="88"/>
      <c r="N884" s="88"/>
      <c r="O884" s="88"/>
      <c r="P884" s="88"/>
      <c r="Q884" s="88"/>
    </row>
    <row r="885" spans="1:17" ht="15.75" customHeight="1">
      <c r="A885" s="88"/>
      <c r="B885" s="88"/>
      <c r="C885" s="88"/>
      <c r="D885" s="88"/>
      <c r="E885" s="88"/>
      <c r="F885" s="88"/>
      <c r="G885" s="88"/>
      <c r="H885" s="88"/>
      <c r="I885" s="88"/>
      <c r="J885" s="88"/>
      <c r="K885" s="88"/>
      <c r="L885" s="88"/>
      <c r="M885" s="88"/>
      <c r="N885" s="88"/>
      <c r="O885" s="88"/>
      <c r="P885" s="88"/>
      <c r="Q885" s="88"/>
    </row>
    <row r="886" spans="1:17" ht="15.75" customHeight="1">
      <c r="A886" s="88"/>
      <c r="B886" s="88"/>
      <c r="C886" s="88"/>
      <c r="D886" s="88"/>
      <c r="E886" s="88"/>
      <c r="F886" s="88"/>
      <c r="G886" s="88"/>
      <c r="H886" s="88"/>
      <c r="I886" s="88"/>
      <c r="J886" s="88"/>
      <c r="K886" s="88"/>
      <c r="L886" s="88"/>
      <c r="M886" s="88"/>
      <c r="N886" s="88"/>
      <c r="O886" s="88"/>
      <c r="P886" s="88"/>
      <c r="Q886" s="88"/>
    </row>
    <row r="887" spans="1:17" ht="15.75" customHeight="1">
      <c r="A887" s="88"/>
      <c r="B887" s="88"/>
      <c r="C887" s="88"/>
      <c r="D887" s="88"/>
      <c r="E887" s="88"/>
      <c r="F887" s="88"/>
      <c r="G887" s="88"/>
      <c r="H887" s="88"/>
      <c r="I887" s="88"/>
      <c r="J887" s="88"/>
      <c r="K887" s="88"/>
      <c r="L887" s="88"/>
      <c r="M887" s="88"/>
      <c r="N887" s="88"/>
      <c r="O887" s="88"/>
      <c r="P887" s="88"/>
      <c r="Q887" s="88"/>
    </row>
    <row r="888" spans="1:17" ht="15.75" customHeight="1">
      <c r="A888" s="88"/>
      <c r="B888" s="88"/>
      <c r="C888" s="88"/>
      <c r="D888" s="88"/>
      <c r="E888" s="88"/>
      <c r="F888" s="88"/>
      <c r="G888" s="88"/>
      <c r="H888" s="88"/>
      <c r="I888" s="88"/>
      <c r="J888" s="88"/>
      <c r="K888" s="88"/>
      <c r="L888" s="88"/>
      <c r="M888" s="88"/>
      <c r="N888" s="88"/>
      <c r="O888" s="88"/>
      <c r="P888" s="88"/>
      <c r="Q888" s="88"/>
    </row>
    <row r="889" spans="1:17" ht="15.75" customHeight="1">
      <c r="A889" s="88"/>
      <c r="B889" s="88"/>
      <c r="C889" s="88"/>
      <c r="D889" s="88"/>
      <c r="E889" s="88"/>
      <c r="F889" s="88"/>
      <c r="G889" s="88"/>
      <c r="H889" s="88"/>
      <c r="I889" s="88"/>
      <c r="J889" s="88"/>
      <c r="K889" s="88"/>
      <c r="L889" s="88"/>
      <c r="M889" s="88"/>
      <c r="N889" s="88"/>
      <c r="O889" s="88"/>
      <c r="P889" s="88"/>
      <c r="Q889" s="88"/>
    </row>
    <row r="890" spans="1:17" ht="15.75" customHeight="1">
      <c r="A890" s="88"/>
      <c r="B890" s="88"/>
      <c r="C890" s="88"/>
      <c r="D890" s="88"/>
      <c r="E890" s="88"/>
      <c r="F890" s="88"/>
      <c r="G890" s="88"/>
      <c r="H890" s="88"/>
      <c r="I890" s="88"/>
      <c r="J890" s="88"/>
      <c r="K890" s="88"/>
      <c r="L890" s="88"/>
      <c r="M890" s="88"/>
      <c r="N890" s="88"/>
      <c r="O890" s="88"/>
      <c r="P890" s="88"/>
      <c r="Q890" s="88"/>
    </row>
    <row r="891" spans="1:17" ht="15.75" customHeight="1">
      <c r="A891" s="88"/>
      <c r="B891" s="88"/>
      <c r="C891" s="88"/>
      <c r="D891" s="88"/>
      <c r="E891" s="88"/>
      <c r="F891" s="88"/>
      <c r="G891" s="88"/>
      <c r="H891" s="88"/>
      <c r="I891" s="88"/>
      <c r="J891" s="88"/>
      <c r="K891" s="88"/>
      <c r="L891" s="88"/>
      <c r="M891" s="88"/>
      <c r="N891" s="88"/>
      <c r="O891" s="88"/>
      <c r="P891" s="88"/>
      <c r="Q891" s="88"/>
    </row>
    <row r="892" spans="1:17" ht="15.75" customHeight="1">
      <c r="A892" s="88"/>
      <c r="B892" s="88"/>
      <c r="C892" s="88"/>
      <c r="D892" s="88"/>
      <c r="E892" s="88"/>
      <c r="F892" s="88"/>
      <c r="G892" s="88"/>
      <c r="H892" s="88"/>
      <c r="I892" s="88"/>
      <c r="J892" s="88"/>
      <c r="K892" s="88"/>
      <c r="L892" s="88"/>
      <c r="M892" s="88"/>
      <c r="N892" s="88"/>
      <c r="O892" s="88"/>
      <c r="P892" s="88"/>
      <c r="Q892" s="88"/>
    </row>
    <row r="893" spans="1:17" ht="15.75" customHeight="1">
      <c r="A893" s="88"/>
      <c r="B893" s="88"/>
      <c r="C893" s="88"/>
      <c r="D893" s="88"/>
      <c r="E893" s="88"/>
      <c r="F893" s="88"/>
      <c r="G893" s="88"/>
      <c r="H893" s="88"/>
      <c r="I893" s="88"/>
      <c r="J893" s="88"/>
      <c r="K893" s="88"/>
      <c r="L893" s="88"/>
      <c r="M893" s="88"/>
      <c r="N893" s="88"/>
      <c r="O893" s="88"/>
      <c r="P893" s="88"/>
      <c r="Q893" s="88"/>
    </row>
    <row r="894" spans="1:17" ht="15.75" customHeight="1">
      <c r="A894" s="88"/>
      <c r="B894" s="88"/>
      <c r="C894" s="88"/>
      <c r="D894" s="88"/>
      <c r="E894" s="88"/>
      <c r="F894" s="88"/>
      <c r="G894" s="88"/>
      <c r="H894" s="88"/>
      <c r="I894" s="88"/>
      <c r="J894" s="88"/>
      <c r="K894" s="88"/>
      <c r="L894" s="88"/>
      <c r="M894" s="88"/>
      <c r="N894" s="88"/>
      <c r="O894" s="88"/>
      <c r="P894" s="88"/>
      <c r="Q894" s="88"/>
    </row>
    <row r="895" spans="1:17" ht="15.75" customHeight="1">
      <c r="A895" s="88"/>
      <c r="B895" s="88"/>
      <c r="C895" s="88"/>
      <c r="D895" s="88"/>
      <c r="E895" s="88"/>
      <c r="F895" s="88"/>
      <c r="G895" s="88"/>
      <c r="H895" s="88"/>
      <c r="I895" s="88"/>
      <c r="J895" s="88"/>
      <c r="K895" s="88"/>
      <c r="L895" s="88"/>
      <c r="M895" s="88"/>
      <c r="N895" s="88"/>
      <c r="O895" s="88"/>
      <c r="P895" s="88"/>
      <c r="Q895" s="88"/>
    </row>
    <row r="896" spans="1:17" ht="15.75" customHeight="1">
      <c r="A896" s="88"/>
      <c r="B896" s="88"/>
      <c r="C896" s="88"/>
      <c r="D896" s="88"/>
      <c r="E896" s="88"/>
      <c r="F896" s="88"/>
      <c r="G896" s="88"/>
      <c r="H896" s="88"/>
      <c r="I896" s="88"/>
      <c r="J896" s="88"/>
      <c r="K896" s="88"/>
      <c r="L896" s="88"/>
      <c r="M896" s="88"/>
      <c r="N896" s="88"/>
      <c r="O896" s="88"/>
      <c r="P896" s="88"/>
      <c r="Q896" s="88"/>
    </row>
    <row r="897" spans="1:17" ht="15.75" customHeight="1">
      <c r="A897" s="88"/>
      <c r="B897" s="88"/>
      <c r="C897" s="88"/>
      <c r="D897" s="88"/>
      <c r="E897" s="88"/>
      <c r="F897" s="88"/>
      <c r="G897" s="88"/>
      <c r="H897" s="88"/>
      <c r="I897" s="88"/>
      <c r="J897" s="88"/>
      <c r="K897" s="88"/>
      <c r="L897" s="88"/>
      <c r="M897" s="88"/>
      <c r="N897" s="88"/>
      <c r="O897" s="88"/>
      <c r="P897" s="88"/>
      <c r="Q897" s="88"/>
    </row>
    <row r="898" spans="1:17" ht="15.75" customHeight="1">
      <c r="A898" s="88"/>
      <c r="B898" s="88"/>
      <c r="C898" s="88"/>
      <c r="D898" s="88"/>
      <c r="E898" s="88"/>
      <c r="F898" s="88"/>
      <c r="G898" s="88"/>
      <c r="H898" s="88"/>
      <c r="I898" s="88"/>
      <c r="J898" s="88"/>
      <c r="K898" s="88"/>
      <c r="L898" s="88"/>
      <c r="M898" s="88"/>
      <c r="N898" s="88"/>
      <c r="O898" s="88"/>
      <c r="P898" s="88"/>
      <c r="Q898" s="88"/>
    </row>
    <row r="899" spans="1:17" ht="15.75" customHeight="1">
      <c r="A899" s="88"/>
      <c r="B899" s="88"/>
      <c r="C899" s="88"/>
      <c r="D899" s="88"/>
      <c r="E899" s="88"/>
      <c r="F899" s="88"/>
      <c r="G899" s="88"/>
      <c r="H899" s="88"/>
      <c r="I899" s="88"/>
      <c r="J899" s="88"/>
      <c r="K899" s="88"/>
      <c r="L899" s="88"/>
      <c r="M899" s="88"/>
      <c r="N899" s="88"/>
      <c r="O899" s="88"/>
      <c r="P899" s="88"/>
      <c r="Q899" s="88"/>
    </row>
    <row r="900" spans="1:17" ht="15.75" customHeight="1">
      <c r="A900" s="88"/>
      <c r="B900" s="88"/>
      <c r="C900" s="88"/>
      <c r="D900" s="88"/>
      <c r="E900" s="88"/>
      <c r="F900" s="88"/>
      <c r="G900" s="88"/>
      <c r="H900" s="88"/>
      <c r="I900" s="88"/>
      <c r="J900" s="88"/>
      <c r="K900" s="88"/>
      <c r="L900" s="88"/>
      <c r="M900" s="88"/>
      <c r="N900" s="88"/>
      <c r="O900" s="88"/>
      <c r="P900" s="88"/>
      <c r="Q900" s="88"/>
    </row>
    <row r="901" spans="1:17" ht="15.75" customHeight="1">
      <c r="A901" s="88"/>
      <c r="B901" s="88"/>
      <c r="C901" s="88"/>
      <c r="D901" s="88"/>
      <c r="E901" s="88"/>
      <c r="F901" s="88"/>
      <c r="G901" s="88"/>
      <c r="H901" s="88"/>
      <c r="I901" s="88"/>
      <c r="J901" s="88"/>
      <c r="K901" s="88"/>
      <c r="L901" s="88"/>
      <c r="M901" s="88"/>
      <c r="N901" s="88"/>
      <c r="O901" s="88"/>
      <c r="P901" s="88"/>
      <c r="Q901" s="88"/>
    </row>
    <row r="902" spans="1:17" ht="15.75" customHeight="1">
      <c r="A902" s="88"/>
      <c r="B902" s="88"/>
      <c r="C902" s="88"/>
      <c r="D902" s="88"/>
      <c r="E902" s="88"/>
      <c r="F902" s="88"/>
      <c r="G902" s="88"/>
      <c r="H902" s="88"/>
      <c r="I902" s="88"/>
      <c r="J902" s="88"/>
      <c r="K902" s="88"/>
      <c r="L902" s="88"/>
      <c r="M902" s="88"/>
      <c r="N902" s="88"/>
      <c r="O902" s="88"/>
      <c r="P902" s="88"/>
      <c r="Q902" s="88"/>
    </row>
    <row r="903" spans="1:17" ht="15.75" customHeight="1">
      <c r="A903" s="88"/>
      <c r="B903" s="88"/>
      <c r="C903" s="88"/>
      <c r="D903" s="88"/>
      <c r="E903" s="88"/>
      <c r="F903" s="88"/>
      <c r="G903" s="88"/>
      <c r="H903" s="88"/>
      <c r="I903" s="88"/>
      <c r="J903" s="88"/>
      <c r="K903" s="88"/>
      <c r="L903" s="88"/>
      <c r="M903" s="88"/>
      <c r="N903" s="88"/>
      <c r="O903" s="88"/>
      <c r="P903" s="88"/>
      <c r="Q903" s="88"/>
    </row>
    <row r="904" spans="1:17" ht="15.75" customHeight="1">
      <c r="A904" s="88"/>
      <c r="B904" s="88"/>
      <c r="C904" s="88"/>
      <c r="D904" s="88"/>
      <c r="E904" s="88"/>
      <c r="F904" s="88"/>
      <c r="G904" s="88"/>
      <c r="H904" s="88"/>
      <c r="I904" s="88"/>
      <c r="J904" s="88"/>
      <c r="K904" s="88"/>
      <c r="L904" s="88"/>
      <c r="M904" s="88"/>
      <c r="N904" s="88"/>
      <c r="O904" s="88"/>
      <c r="P904" s="88"/>
      <c r="Q904" s="88"/>
    </row>
    <row r="905" spans="1:17" ht="15.75" customHeight="1">
      <c r="A905" s="88"/>
      <c r="B905" s="88"/>
      <c r="C905" s="88"/>
      <c r="D905" s="88"/>
      <c r="E905" s="88"/>
      <c r="F905" s="88"/>
      <c r="G905" s="88"/>
      <c r="H905" s="88"/>
      <c r="I905" s="88"/>
      <c r="J905" s="88"/>
      <c r="K905" s="88"/>
      <c r="L905" s="88"/>
      <c r="M905" s="88"/>
      <c r="N905" s="88"/>
      <c r="O905" s="88"/>
      <c r="P905" s="88"/>
      <c r="Q905" s="88"/>
    </row>
    <row r="906" spans="1:17" ht="15.75" customHeight="1">
      <c r="A906" s="88"/>
      <c r="B906" s="88"/>
      <c r="C906" s="88"/>
      <c r="D906" s="88"/>
      <c r="E906" s="88"/>
      <c r="F906" s="88"/>
      <c r="G906" s="88"/>
      <c r="H906" s="88"/>
      <c r="I906" s="88"/>
      <c r="J906" s="88"/>
      <c r="K906" s="88"/>
      <c r="L906" s="88"/>
      <c r="M906" s="88"/>
      <c r="N906" s="88"/>
      <c r="O906" s="88"/>
      <c r="P906" s="88"/>
      <c r="Q906" s="88"/>
    </row>
    <row r="907" spans="1:17" ht="15.75" customHeight="1">
      <c r="A907" s="88"/>
      <c r="B907" s="88"/>
      <c r="C907" s="88"/>
      <c r="D907" s="88"/>
      <c r="E907" s="88"/>
      <c r="F907" s="88"/>
      <c r="G907" s="88"/>
      <c r="H907" s="88"/>
      <c r="I907" s="88"/>
      <c r="J907" s="88"/>
      <c r="K907" s="88"/>
      <c r="L907" s="88"/>
      <c r="M907" s="88"/>
      <c r="N907" s="88"/>
      <c r="O907" s="88"/>
      <c r="P907" s="88"/>
      <c r="Q907" s="88"/>
    </row>
    <row r="908" spans="1:17" ht="15.75" customHeight="1">
      <c r="A908" s="88"/>
      <c r="B908" s="88"/>
      <c r="C908" s="88"/>
      <c r="D908" s="88"/>
      <c r="E908" s="88"/>
      <c r="F908" s="88"/>
      <c r="G908" s="88"/>
      <c r="H908" s="88"/>
      <c r="I908" s="88"/>
      <c r="J908" s="88"/>
      <c r="K908" s="88"/>
      <c r="L908" s="88"/>
      <c r="M908" s="88"/>
      <c r="N908" s="88"/>
      <c r="O908" s="88"/>
      <c r="P908" s="88"/>
      <c r="Q908" s="88"/>
    </row>
    <row r="909" spans="1:17" ht="15.75" customHeight="1">
      <c r="A909" s="88"/>
      <c r="B909" s="88"/>
      <c r="C909" s="88"/>
      <c r="D909" s="88"/>
      <c r="E909" s="88"/>
      <c r="F909" s="88"/>
      <c r="G909" s="88"/>
      <c r="H909" s="88"/>
      <c r="I909" s="88"/>
      <c r="J909" s="88"/>
      <c r="K909" s="88"/>
      <c r="L909" s="88"/>
      <c r="M909" s="88"/>
      <c r="N909" s="88"/>
      <c r="O909" s="88"/>
      <c r="P909" s="88"/>
      <c r="Q909" s="88"/>
    </row>
    <row r="910" spans="1:17" ht="15.75" customHeight="1">
      <c r="A910" s="88"/>
      <c r="B910" s="88"/>
      <c r="C910" s="88"/>
      <c r="D910" s="88"/>
      <c r="E910" s="88"/>
      <c r="F910" s="88"/>
      <c r="G910" s="88"/>
      <c r="H910" s="88"/>
      <c r="I910" s="88"/>
      <c r="J910" s="88"/>
      <c r="K910" s="88"/>
      <c r="L910" s="88"/>
      <c r="M910" s="88"/>
      <c r="N910" s="88"/>
      <c r="O910" s="88"/>
      <c r="P910" s="88"/>
      <c r="Q910" s="88"/>
    </row>
    <row r="911" spans="1:17" ht="15.75" customHeight="1">
      <c r="A911" s="88"/>
      <c r="B911" s="88"/>
      <c r="C911" s="88"/>
      <c r="D911" s="88"/>
      <c r="E911" s="88"/>
      <c r="F911" s="88"/>
      <c r="G911" s="88"/>
      <c r="H911" s="88"/>
      <c r="I911" s="88"/>
      <c r="J911" s="88"/>
      <c r="K911" s="88"/>
      <c r="L911" s="88"/>
      <c r="M911" s="88"/>
      <c r="N911" s="88"/>
      <c r="O911" s="88"/>
      <c r="P911" s="88"/>
      <c r="Q911" s="88"/>
    </row>
    <row r="912" spans="1:17" ht="15.75" customHeight="1">
      <c r="A912" s="88"/>
      <c r="B912" s="88"/>
      <c r="C912" s="88"/>
      <c r="D912" s="88"/>
      <c r="E912" s="88"/>
      <c r="F912" s="88"/>
      <c r="G912" s="88"/>
      <c r="H912" s="88"/>
      <c r="I912" s="88"/>
      <c r="J912" s="88"/>
      <c r="K912" s="88"/>
      <c r="L912" s="88"/>
      <c r="M912" s="88"/>
      <c r="N912" s="88"/>
      <c r="O912" s="88"/>
      <c r="P912" s="88"/>
      <c r="Q912" s="88"/>
    </row>
    <row r="913" spans="1:17" ht="15.75" customHeight="1">
      <c r="A913" s="88"/>
      <c r="B913" s="88"/>
      <c r="C913" s="88"/>
      <c r="D913" s="88"/>
      <c r="E913" s="88"/>
      <c r="F913" s="88"/>
      <c r="G913" s="88"/>
      <c r="H913" s="88"/>
      <c r="I913" s="88"/>
      <c r="J913" s="88"/>
      <c r="K913" s="88"/>
      <c r="L913" s="88"/>
      <c r="M913" s="88"/>
      <c r="N913" s="88"/>
      <c r="O913" s="88"/>
      <c r="P913" s="88"/>
      <c r="Q913" s="88"/>
    </row>
    <row r="914" spans="1:17" ht="15.75" customHeight="1">
      <c r="A914" s="88"/>
      <c r="B914" s="88"/>
      <c r="C914" s="88"/>
      <c r="D914" s="88"/>
      <c r="E914" s="88"/>
      <c r="F914" s="88"/>
      <c r="G914" s="88"/>
      <c r="H914" s="88"/>
      <c r="I914" s="88"/>
      <c r="J914" s="88"/>
      <c r="K914" s="88"/>
      <c r="L914" s="88"/>
      <c r="M914" s="88"/>
      <c r="N914" s="88"/>
      <c r="O914" s="88"/>
      <c r="P914" s="88"/>
      <c r="Q914" s="88"/>
    </row>
    <row r="915" spans="1:17" ht="15.75" customHeight="1">
      <c r="A915" s="88"/>
      <c r="B915" s="88"/>
      <c r="C915" s="88"/>
      <c r="D915" s="88"/>
      <c r="E915" s="88"/>
      <c r="F915" s="88"/>
      <c r="G915" s="88"/>
      <c r="H915" s="88"/>
      <c r="I915" s="88"/>
      <c r="J915" s="88"/>
      <c r="K915" s="88"/>
      <c r="L915" s="88"/>
      <c r="M915" s="88"/>
      <c r="N915" s="88"/>
      <c r="O915" s="88"/>
      <c r="P915" s="88"/>
      <c r="Q915" s="88"/>
    </row>
    <row r="916" spans="1:17" ht="15.75" customHeight="1">
      <c r="A916" s="88"/>
      <c r="B916" s="88"/>
      <c r="C916" s="88"/>
      <c r="D916" s="88"/>
      <c r="E916" s="88"/>
      <c r="F916" s="88"/>
      <c r="G916" s="88"/>
      <c r="H916" s="88"/>
      <c r="I916" s="88"/>
      <c r="J916" s="88"/>
      <c r="K916" s="88"/>
      <c r="L916" s="88"/>
      <c r="M916" s="88"/>
      <c r="N916" s="88"/>
      <c r="O916" s="88"/>
      <c r="P916" s="88"/>
      <c r="Q916" s="88"/>
    </row>
  </sheetData>
  <sheetProtection algorithmName="SHA-512" hashValue="moETXi+TRNWbnYPaBoZktarSnIQTKHAoimHT70p+dfnl9Iel/1j0kqgOdW0iKTnWGDU5yLrTt8x3VBYJoF7vMw==" saltValue="7YOT+hMj+IfhPfljFKhgeg==" spinCount="100000" sheet="1" selectLockedCells="1"/>
  <mergeCells count="34">
    <mergeCell ref="E2:N2"/>
    <mergeCell ref="C28:P28"/>
    <mergeCell ref="D29:P29"/>
    <mergeCell ref="D39:F39"/>
    <mergeCell ref="D33:F33"/>
    <mergeCell ref="D35:F35"/>
    <mergeCell ref="D36:F36"/>
    <mergeCell ref="D37:F37"/>
    <mergeCell ref="D38:F38"/>
    <mergeCell ref="G33:H33"/>
    <mergeCell ref="G35:H35"/>
    <mergeCell ref="G36:H36"/>
    <mergeCell ref="G37:H37"/>
    <mergeCell ref="C31:P31"/>
    <mergeCell ref="C23:P23"/>
    <mergeCell ref="D24:P26"/>
    <mergeCell ref="A44:C44"/>
    <mergeCell ref="A49:C49"/>
    <mergeCell ref="G38:H38"/>
    <mergeCell ref="G39:H39"/>
    <mergeCell ref="G40:H40"/>
    <mergeCell ref="G41:H41"/>
    <mergeCell ref="D40:F40"/>
    <mergeCell ref="D41:F41"/>
    <mergeCell ref="A4:Q4"/>
    <mergeCell ref="B7:P7"/>
    <mergeCell ref="C19:P19"/>
    <mergeCell ref="B12:P12"/>
    <mergeCell ref="D20:P21"/>
    <mergeCell ref="A10:P10"/>
    <mergeCell ref="A9:Q9"/>
    <mergeCell ref="B17:P17"/>
    <mergeCell ref="B14:D14"/>
    <mergeCell ref="B15:D15"/>
  </mergeCells>
  <conditionalFormatting sqref="E2:N2">
    <cfRule type="cellIs" dxfId="50" priority="1" operator="notEqual">
      <formula>""</formula>
    </cfRule>
  </conditionalFormatting>
  <dataValidations xWindow="418" yWindow="873" count="4">
    <dataValidation type="decimal" allowBlank="1" showErrorMessage="1" errorTitle="Wrong Value" error="Percentage must be between 0 and 100%." sqref="C21 C25:C27 C30" xr:uid="{2DDA3360-C067-4302-9B39-F0777ECBB478}">
      <formula1>0</formula1>
      <formula2>1</formula2>
    </dataValidation>
    <dataValidation allowBlank="1" showErrorMessage="1" errorTitle="Wrong Value" error="Percentage must be between 0 and 100%." sqref="C20" xr:uid="{6ED072BB-D848-4D90-91B1-5C0A2340B547}"/>
    <dataValidation type="decimal" operator="lessThanOrEqual" allowBlank="1" showErrorMessage="1" errorTitle="Wrong Value" error="Percentage must be less than Maximum Funding Request." sqref="C24" xr:uid="{5767BE96-972D-4440-89D1-EB5F915F7114}">
      <formula1>C20</formula1>
    </dataValidation>
    <dataValidation type="decimal" operator="greaterThanOrEqual" showErrorMessage="1" errorTitle="Wrong Value" error="Amount must be greater than zero." sqref="C29" xr:uid="{C6F44F9A-230F-49B5-8D45-2C60FEE04D6C}">
      <formula1>0</formula1>
    </dataValidation>
  </dataValidations>
  <hyperlinks>
    <hyperlink ref="Q47" r:id="rId1" xr:uid="{8F011092-F877-423A-9A0F-5864BF8489F1}"/>
  </hyperlinks>
  <pageMargins left="0.7" right="0.7" top="0.75" bottom="0.75" header="0.3" footer="0.3"/>
  <pageSetup scale="66" fitToHeight="0" orientation="portrait" r:id="rId2"/>
  <headerFooter>
    <oddFooter>Page &amp;P of &amp;N</oddFooter>
  </headerFooter>
  <ignoredErrors>
    <ignoredError sqref="C24" unlockedFormula="1"/>
    <ignoredError sqref="A12" numberStoredAsText="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M999"/>
  <sheetViews>
    <sheetView showGridLines="0" showRowColHeaders="0" zoomScaleNormal="100" workbookViewId="0">
      <pane ySplit="8" topLeftCell="A9" activePane="bottomLeft" state="frozen"/>
      <selection activeCell="B37" sqref="B37"/>
      <selection pane="bottomLeft" activeCell="C15" sqref="C15"/>
    </sheetView>
  </sheetViews>
  <sheetFormatPr defaultColWidth="14.42578125" defaultRowHeight="15" customHeight="1"/>
  <cols>
    <col min="1" max="1" width="4.7109375" customWidth="1"/>
    <col min="2" max="2" width="27.42578125" customWidth="1"/>
    <col min="3" max="3" width="40.7109375" customWidth="1"/>
    <col min="4" max="4" width="11.7109375" style="162" customWidth="1"/>
    <col min="5" max="5" width="13" customWidth="1"/>
    <col min="6" max="6" width="10.7109375" customWidth="1"/>
    <col min="7" max="7" width="18.7109375" customWidth="1"/>
    <col min="8" max="8" width="15.42578125" customWidth="1"/>
    <col min="9" max="9" width="15.42578125" style="215" customWidth="1"/>
    <col min="10" max="10" width="18.7109375" customWidth="1"/>
    <col min="11" max="11" width="19.7109375" customWidth="1"/>
    <col min="12" max="12" width="18.7109375" customWidth="1"/>
    <col min="13" max="13" width="4.7109375" customWidth="1"/>
    <col min="14" max="28" width="8.7109375" customWidth="1"/>
  </cols>
  <sheetData>
    <row r="1" spans="1:13">
      <c r="B1" s="2"/>
    </row>
    <row r="2" spans="1:13" ht="15" customHeight="1">
      <c r="C2" s="419" t="str">
        <f>Summary!AN8</f>
        <v/>
      </c>
      <c r="D2" s="419"/>
      <c r="E2" s="419"/>
      <c r="F2" s="419"/>
      <c r="G2" s="419"/>
      <c r="H2" s="419"/>
      <c r="I2" s="419"/>
      <c r="J2" s="419"/>
    </row>
    <row r="3" spans="1:13" ht="21.75" thickBot="1">
      <c r="M3" s="3" t="s">
        <v>0</v>
      </c>
    </row>
    <row r="4" spans="1:13" ht="3" customHeight="1">
      <c r="A4" s="378"/>
      <c r="B4" s="379"/>
      <c r="C4" s="379"/>
      <c r="D4" s="379"/>
      <c r="E4" s="379"/>
      <c r="F4" s="379"/>
      <c r="G4" s="379"/>
      <c r="H4" s="379"/>
      <c r="I4" s="379"/>
      <c r="J4" s="379"/>
      <c r="K4" s="379"/>
      <c r="L4" s="379"/>
      <c r="M4" s="379"/>
    </row>
    <row r="5" spans="1:13">
      <c r="A5" s="91" t="s">
        <v>34</v>
      </c>
      <c r="M5" s="6" t="s">
        <v>344</v>
      </c>
    </row>
    <row r="6" spans="1:13">
      <c r="A6" s="5" t="s">
        <v>36</v>
      </c>
      <c r="M6" s="6" t="s">
        <v>180</v>
      </c>
    </row>
    <row r="7" spans="1:13" ht="18.75">
      <c r="B7" s="444" t="s">
        <v>225</v>
      </c>
      <c r="C7" s="356"/>
      <c r="D7" s="356"/>
      <c r="E7" s="356"/>
      <c r="F7" s="356"/>
      <c r="G7" s="356"/>
      <c r="H7" s="356"/>
      <c r="I7" s="356"/>
      <c r="J7" s="356"/>
      <c r="K7" s="356"/>
      <c r="L7" s="356"/>
    </row>
    <row r="8" spans="1:13" ht="15.75">
      <c r="A8" s="8" t="str">
        <f>"Applicant Name:  "&amp;ApplicantName</f>
        <v>Applicant Name:  Required</v>
      </c>
      <c r="C8" s="9"/>
      <c r="D8" s="9"/>
      <c r="E8" s="9"/>
      <c r="F8" s="9"/>
      <c r="G8" s="9"/>
      <c r="H8" s="9"/>
      <c r="I8" s="9"/>
      <c r="J8" s="9"/>
      <c r="K8" s="9"/>
      <c r="M8" s="10"/>
    </row>
    <row r="9" spans="1:13" ht="15.75" customHeight="1" thickTop="1">
      <c r="A9" s="378"/>
      <c r="B9" s="379"/>
      <c r="C9" s="379"/>
      <c r="D9" s="379"/>
      <c r="E9" s="379"/>
      <c r="F9" s="379"/>
      <c r="G9" s="379"/>
      <c r="H9" s="379"/>
      <c r="I9" s="379"/>
      <c r="J9" s="379"/>
      <c r="K9" s="379"/>
      <c r="L9" s="379"/>
      <c r="M9" s="379"/>
    </row>
    <row r="10" spans="1:13" ht="15.75" customHeight="1">
      <c r="C10" s="130"/>
      <c r="D10" s="130"/>
      <c r="E10" s="130"/>
      <c r="F10" s="11"/>
      <c r="G10" s="11"/>
      <c r="H10" s="11"/>
      <c r="I10" s="217"/>
      <c r="J10" s="11"/>
      <c r="K10" s="11"/>
      <c r="L10" s="11"/>
    </row>
    <row r="11" spans="1:13" ht="15.75" customHeight="1" thickBot="1">
      <c r="B11" s="523" t="s">
        <v>139</v>
      </c>
      <c r="C11" s="524"/>
      <c r="D11" s="524"/>
      <c r="E11" s="525"/>
      <c r="F11" s="11"/>
      <c r="G11" s="11"/>
      <c r="H11" s="11"/>
      <c r="I11" s="217"/>
      <c r="J11" s="11"/>
      <c r="K11" s="11"/>
      <c r="L11" s="11"/>
    </row>
    <row r="12" spans="1:13" ht="15.75" customHeight="1">
      <c r="B12" s="526"/>
      <c r="C12" s="527"/>
      <c r="D12" s="527"/>
      <c r="E12" s="528"/>
      <c r="F12" s="11"/>
      <c r="G12" s="529" t="s">
        <v>40</v>
      </c>
      <c r="H12" s="353"/>
      <c r="I12" s="530"/>
      <c r="J12" s="354"/>
      <c r="K12" s="532" t="s">
        <v>44</v>
      </c>
      <c r="L12" s="398"/>
    </row>
    <row r="13" spans="1:13" ht="15.75" thickBot="1">
      <c r="G13" s="531"/>
      <c r="H13" s="350"/>
      <c r="I13" s="350"/>
      <c r="J13" s="351"/>
      <c r="K13" s="533" t="s">
        <v>45</v>
      </c>
      <c r="L13" s="534"/>
    </row>
    <row r="14" spans="1:13" ht="77.099999999999994" customHeight="1" thickBot="1">
      <c r="B14" s="14" t="s">
        <v>137</v>
      </c>
      <c r="C14" s="160" t="s">
        <v>153</v>
      </c>
      <c r="D14" s="518" t="s">
        <v>157</v>
      </c>
      <c r="E14" s="519"/>
      <c r="F14" s="160" t="s">
        <v>154</v>
      </c>
      <c r="G14" s="36" t="s">
        <v>173</v>
      </c>
      <c r="H14" s="14" t="s">
        <v>218</v>
      </c>
      <c r="I14" s="14" t="s">
        <v>212</v>
      </c>
      <c r="J14" s="14" t="s">
        <v>213</v>
      </c>
      <c r="K14" s="36" t="s">
        <v>214</v>
      </c>
      <c r="L14" s="14" t="s">
        <v>215</v>
      </c>
    </row>
    <row r="15" spans="1:13">
      <c r="B15" s="37" t="s">
        <v>55</v>
      </c>
      <c r="C15" s="170"/>
      <c r="D15" s="171">
        <v>0</v>
      </c>
      <c r="E15" s="180" t="s">
        <v>159</v>
      </c>
      <c r="F15" s="176">
        <v>0</v>
      </c>
      <c r="G15" s="297">
        <v>0</v>
      </c>
      <c r="H15" s="229">
        <f>IF(G15&lt;&gt;0,'Exhibit C'!$C$20,0)</f>
        <v>0</v>
      </c>
      <c r="I15" s="249">
        <f>IF(H15&lt;&gt;0,'Exhibit C'!$C$24,0)</f>
        <v>0</v>
      </c>
      <c r="J15" s="300">
        <f>ROUND(G15*I15,2)</f>
        <v>0</v>
      </c>
      <c r="K15" s="271">
        <v>0</v>
      </c>
      <c r="L15" s="42">
        <f t="shared" ref="L15:L29" si="0">ROUND(MIN(G15,K15)*H15,2)</f>
        <v>0</v>
      </c>
    </row>
    <row r="16" spans="1:13">
      <c r="B16" s="37" t="s">
        <v>58</v>
      </c>
      <c r="C16" s="168"/>
      <c r="D16" s="172">
        <v>0</v>
      </c>
      <c r="E16" s="175" t="s">
        <v>159</v>
      </c>
      <c r="F16" s="177">
        <v>0</v>
      </c>
      <c r="G16" s="298">
        <v>0</v>
      </c>
      <c r="H16" s="230">
        <f>IF(G16&lt;&gt;0,'Exhibit C'!$C$20,0)</f>
        <v>0</v>
      </c>
      <c r="I16" s="250">
        <f>IF(H16&lt;&gt;0,'Exhibit C'!$C$24,0)</f>
        <v>0</v>
      </c>
      <c r="J16" s="301">
        <f>ROUND(G16*I16,2)</f>
        <v>0</v>
      </c>
      <c r="K16" s="98">
        <v>0</v>
      </c>
      <c r="L16" s="47">
        <f t="shared" si="0"/>
        <v>0</v>
      </c>
    </row>
    <row r="17" spans="2:13">
      <c r="B17" s="37" t="s">
        <v>59</v>
      </c>
      <c r="C17" s="168"/>
      <c r="D17" s="172">
        <v>0</v>
      </c>
      <c r="E17" s="175" t="s">
        <v>159</v>
      </c>
      <c r="F17" s="177">
        <v>0</v>
      </c>
      <c r="G17" s="298">
        <v>0</v>
      </c>
      <c r="H17" s="230">
        <f>IF(G17&lt;&gt;0,'Exhibit C'!$C$20,0)</f>
        <v>0</v>
      </c>
      <c r="I17" s="250">
        <f>IF(H17&lt;&gt;0,'Exhibit C'!$C$24,0)</f>
        <v>0</v>
      </c>
      <c r="J17" s="301">
        <f t="shared" ref="J17:J29" si="1">ROUND(G17*I17,2)</f>
        <v>0</v>
      </c>
      <c r="K17" s="98">
        <v>0</v>
      </c>
      <c r="L17" s="47">
        <f t="shared" si="0"/>
        <v>0</v>
      </c>
    </row>
    <row r="18" spans="2:13">
      <c r="B18" s="37" t="s">
        <v>61</v>
      </c>
      <c r="C18" s="168"/>
      <c r="D18" s="172">
        <v>0</v>
      </c>
      <c r="E18" s="175" t="s">
        <v>158</v>
      </c>
      <c r="F18" s="177">
        <v>0</v>
      </c>
      <c r="G18" s="298">
        <v>0</v>
      </c>
      <c r="H18" s="230">
        <f>IF(G18&lt;&gt;0,'Exhibit C'!$C$20,0)</f>
        <v>0</v>
      </c>
      <c r="I18" s="250">
        <f>IF(H18&lt;&gt;0,'Exhibit C'!$C$24,0)</f>
        <v>0</v>
      </c>
      <c r="J18" s="301">
        <f t="shared" si="1"/>
        <v>0</v>
      </c>
      <c r="K18" s="98">
        <v>0</v>
      </c>
      <c r="L18" s="47">
        <f t="shared" si="0"/>
        <v>0</v>
      </c>
    </row>
    <row r="19" spans="2:13">
      <c r="B19" s="37" t="s">
        <v>63</v>
      </c>
      <c r="C19" s="168"/>
      <c r="D19" s="172">
        <v>0</v>
      </c>
      <c r="E19" s="175" t="s">
        <v>158</v>
      </c>
      <c r="F19" s="177">
        <v>0</v>
      </c>
      <c r="G19" s="298">
        <v>0</v>
      </c>
      <c r="H19" s="230">
        <f>IF(G19&lt;&gt;0,'Exhibit C'!$C$20,0)</f>
        <v>0</v>
      </c>
      <c r="I19" s="250">
        <f>IF(H19&lt;&gt;0,'Exhibit C'!$C$24,0)</f>
        <v>0</v>
      </c>
      <c r="J19" s="301">
        <f t="shared" si="1"/>
        <v>0</v>
      </c>
      <c r="K19" s="98">
        <v>0</v>
      </c>
      <c r="L19" s="47">
        <f t="shared" si="0"/>
        <v>0</v>
      </c>
    </row>
    <row r="20" spans="2:13">
      <c r="B20" s="37" t="s">
        <v>64</v>
      </c>
      <c r="C20" s="168"/>
      <c r="D20" s="172">
        <v>0</v>
      </c>
      <c r="E20" s="175" t="s">
        <v>160</v>
      </c>
      <c r="F20" s="177">
        <v>0</v>
      </c>
      <c r="G20" s="298">
        <v>0</v>
      </c>
      <c r="H20" s="230">
        <f>IF(G20&lt;&gt;0,'Exhibit C'!$C$20,0)</f>
        <v>0</v>
      </c>
      <c r="I20" s="250">
        <f>IF(H20&lt;&gt;0,'Exhibit C'!$C$24,0)</f>
        <v>0</v>
      </c>
      <c r="J20" s="301">
        <f t="shared" si="1"/>
        <v>0</v>
      </c>
      <c r="K20" s="98">
        <v>0</v>
      </c>
      <c r="L20" s="47">
        <f t="shared" si="0"/>
        <v>0</v>
      </c>
    </row>
    <row r="21" spans="2:13">
      <c r="B21" s="37" t="s">
        <v>66</v>
      </c>
      <c r="C21" s="168"/>
      <c r="D21" s="172">
        <v>0</v>
      </c>
      <c r="E21" s="175" t="s">
        <v>161</v>
      </c>
      <c r="F21" s="177">
        <v>0</v>
      </c>
      <c r="G21" s="298">
        <v>0</v>
      </c>
      <c r="H21" s="230">
        <f>IF(G21&lt;&gt;0,'Exhibit C'!$C$20,0)</f>
        <v>0</v>
      </c>
      <c r="I21" s="250">
        <f>IF(H21&lt;&gt;0,'Exhibit C'!$C$24,0)</f>
        <v>0</v>
      </c>
      <c r="J21" s="301">
        <f t="shared" si="1"/>
        <v>0</v>
      </c>
      <c r="K21" s="98">
        <v>0</v>
      </c>
      <c r="L21" s="47">
        <f t="shared" si="0"/>
        <v>0</v>
      </c>
    </row>
    <row r="22" spans="2:13">
      <c r="B22" s="37" t="s">
        <v>69</v>
      </c>
      <c r="C22" s="168"/>
      <c r="D22" s="172">
        <v>0</v>
      </c>
      <c r="E22" s="175" t="s">
        <v>159</v>
      </c>
      <c r="F22" s="177">
        <v>0</v>
      </c>
      <c r="G22" s="298">
        <v>0</v>
      </c>
      <c r="H22" s="230">
        <f>IF(G22&lt;&gt;0,'Exhibit C'!$C$20,0)</f>
        <v>0</v>
      </c>
      <c r="I22" s="250">
        <f>IF(H22&lt;&gt;0,'Exhibit C'!$C$24,0)</f>
        <v>0</v>
      </c>
      <c r="J22" s="301">
        <f t="shared" si="1"/>
        <v>0</v>
      </c>
      <c r="K22" s="98">
        <v>0</v>
      </c>
      <c r="L22" s="47">
        <f t="shared" si="0"/>
        <v>0</v>
      </c>
    </row>
    <row r="23" spans="2:13">
      <c r="B23" s="37" t="s">
        <v>71</v>
      </c>
      <c r="C23" s="168"/>
      <c r="D23" s="172">
        <v>0</v>
      </c>
      <c r="E23" s="175" t="s">
        <v>159</v>
      </c>
      <c r="F23" s="177">
        <v>0</v>
      </c>
      <c r="G23" s="298">
        <v>0</v>
      </c>
      <c r="H23" s="230">
        <f>IF(G23&lt;&gt;0,'Exhibit C'!$C$20,0)</f>
        <v>0</v>
      </c>
      <c r="I23" s="250">
        <f>IF(H23&lt;&gt;0,'Exhibit C'!$C$24,0)</f>
        <v>0</v>
      </c>
      <c r="J23" s="301">
        <f t="shared" si="1"/>
        <v>0</v>
      </c>
      <c r="K23" s="98">
        <v>0</v>
      </c>
      <c r="L23" s="47">
        <f t="shared" si="0"/>
        <v>0</v>
      </c>
    </row>
    <row r="24" spans="2:13">
      <c r="B24" s="37" t="s">
        <v>72</v>
      </c>
      <c r="C24" s="168"/>
      <c r="D24" s="172">
        <v>0</v>
      </c>
      <c r="E24" s="175" t="s">
        <v>159</v>
      </c>
      <c r="F24" s="177">
        <v>0</v>
      </c>
      <c r="G24" s="298">
        <v>0</v>
      </c>
      <c r="H24" s="230">
        <f>IF(G24&lt;&gt;0,'Exhibit C'!$C$20,0)</f>
        <v>0</v>
      </c>
      <c r="I24" s="250">
        <f>IF(H24&lt;&gt;0,'Exhibit C'!$C$24,0)</f>
        <v>0</v>
      </c>
      <c r="J24" s="301">
        <f t="shared" si="1"/>
        <v>0</v>
      </c>
      <c r="K24" s="98">
        <v>0</v>
      </c>
      <c r="L24" s="47">
        <f t="shared" si="0"/>
        <v>0</v>
      </c>
    </row>
    <row r="25" spans="2:13">
      <c r="B25" s="37" t="s">
        <v>73</v>
      </c>
      <c r="C25" s="168"/>
      <c r="D25" s="172">
        <v>0</v>
      </c>
      <c r="E25" s="175" t="s">
        <v>162</v>
      </c>
      <c r="F25" s="177">
        <v>0</v>
      </c>
      <c r="G25" s="298">
        <v>0</v>
      </c>
      <c r="H25" s="230">
        <f>IF(G25&lt;&gt;0,'Exhibit C'!$C$20,0)</f>
        <v>0</v>
      </c>
      <c r="I25" s="250">
        <f>IF(H25&lt;&gt;0,'Exhibit C'!$C$24,0)</f>
        <v>0</v>
      </c>
      <c r="J25" s="301">
        <f t="shared" si="1"/>
        <v>0</v>
      </c>
      <c r="K25" s="98">
        <v>0</v>
      </c>
      <c r="L25" s="47">
        <f t="shared" si="0"/>
        <v>0</v>
      </c>
    </row>
    <row r="26" spans="2:13">
      <c r="B26" s="37" t="s">
        <v>76</v>
      </c>
      <c r="C26" s="168"/>
      <c r="D26" s="172">
        <v>0</v>
      </c>
      <c r="E26" s="175" t="s">
        <v>162</v>
      </c>
      <c r="F26" s="177">
        <v>0</v>
      </c>
      <c r="G26" s="298">
        <v>0</v>
      </c>
      <c r="H26" s="230">
        <f>IF(G26&lt;&gt;0,'Exhibit C'!$C$20,0)</f>
        <v>0</v>
      </c>
      <c r="I26" s="250">
        <f>IF(H26&lt;&gt;0,'Exhibit C'!$C$24,0)</f>
        <v>0</v>
      </c>
      <c r="J26" s="301">
        <f t="shared" si="1"/>
        <v>0</v>
      </c>
      <c r="K26" s="98">
        <v>0</v>
      </c>
      <c r="L26" s="47">
        <f t="shared" si="0"/>
        <v>0</v>
      </c>
    </row>
    <row r="27" spans="2:13">
      <c r="B27" s="37" t="s">
        <v>77</v>
      </c>
      <c r="C27" s="168"/>
      <c r="D27" s="172">
        <v>0</v>
      </c>
      <c r="E27" s="175" t="s">
        <v>162</v>
      </c>
      <c r="F27" s="177">
        <v>0</v>
      </c>
      <c r="G27" s="298">
        <v>0</v>
      </c>
      <c r="H27" s="230">
        <f>IF(G27&lt;&gt;0,'Exhibit C'!$C$20,0)</f>
        <v>0</v>
      </c>
      <c r="I27" s="250">
        <f>IF(H27&lt;&gt;0,'Exhibit C'!$C$24,0)</f>
        <v>0</v>
      </c>
      <c r="J27" s="301">
        <f t="shared" si="1"/>
        <v>0</v>
      </c>
      <c r="K27" s="98">
        <v>0</v>
      </c>
      <c r="L27" s="47">
        <f t="shared" si="0"/>
        <v>0</v>
      </c>
    </row>
    <row r="28" spans="2:13" s="107" customFormat="1">
      <c r="B28" s="111" t="s">
        <v>78</v>
      </c>
      <c r="C28" s="168"/>
      <c r="D28" s="172">
        <v>0</v>
      </c>
      <c r="E28" s="175" t="s">
        <v>162</v>
      </c>
      <c r="F28" s="177">
        <v>0</v>
      </c>
      <c r="G28" s="298">
        <v>0</v>
      </c>
      <c r="H28" s="230">
        <f>IF(G28&lt;&gt;0,'Exhibit C'!$C$20,0)</f>
        <v>0</v>
      </c>
      <c r="I28" s="250">
        <f>IF(H28&lt;&gt;0,'Exhibit C'!$C$24,0)</f>
        <v>0</v>
      </c>
      <c r="J28" s="301">
        <f t="shared" si="1"/>
        <v>0</v>
      </c>
      <c r="K28" s="98">
        <v>0</v>
      </c>
      <c r="L28" s="47">
        <f t="shared" ref="L28" si="2">ROUND(MIN(G28,K28)*H28,2)</f>
        <v>0</v>
      </c>
    </row>
    <row r="29" spans="2:13" ht="15.75" thickBot="1">
      <c r="B29" s="48" t="s">
        <v>132</v>
      </c>
      <c r="C29" s="169"/>
      <c r="D29" s="178">
        <v>0</v>
      </c>
      <c r="E29" s="181" t="s">
        <v>162</v>
      </c>
      <c r="F29" s="179">
        <v>0</v>
      </c>
      <c r="G29" s="299">
        <v>0</v>
      </c>
      <c r="H29" s="231">
        <f>IF(G29&lt;&gt;0,'Exhibit C'!$C$20,0)</f>
        <v>0</v>
      </c>
      <c r="I29" s="251">
        <f>IF(H29&lt;&gt;0,'Exhibit C'!$C$24,0)</f>
        <v>0</v>
      </c>
      <c r="J29" s="301">
        <f t="shared" si="1"/>
        <v>0</v>
      </c>
      <c r="K29" s="125">
        <v>0</v>
      </c>
      <c r="L29" s="116">
        <f t="shared" si="0"/>
        <v>0</v>
      </c>
    </row>
    <row r="30" spans="2:13" ht="15.75" customHeight="1" thickBot="1">
      <c r="B30" s="51" t="s">
        <v>79</v>
      </c>
      <c r="C30" s="167" t="s">
        <v>80</v>
      </c>
      <c r="D30" s="520" t="s">
        <v>80</v>
      </c>
      <c r="E30" s="521"/>
      <c r="F30" s="53" t="s">
        <v>80</v>
      </c>
      <c r="G30" s="54">
        <f>SUM(G15:G29)</f>
        <v>0</v>
      </c>
      <c r="H30" s="55" t="s">
        <v>80</v>
      </c>
      <c r="I30" s="55" t="s">
        <v>80</v>
      </c>
      <c r="J30" s="54">
        <f>SUM(J15:J29)</f>
        <v>0</v>
      </c>
      <c r="K30" s="54">
        <f>SUM(K15:K29)</f>
        <v>0</v>
      </c>
      <c r="L30" s="54">
        <f>SUM(L15:L29)</f>
        <v>0</v>
      </c>
    </row>
    <row r="31" spans="2:13" ht="15.75" customHeight="1" thickBot="1">
      <c r="B31" s="469" t="s">
        <v>81</v>
      </c>
      <c r="C31" s="382"/>
      <c r="D31" s="382"/>
      <c r="E31" s="382"/>
      <c r="F31" s="382"/>
      <c r="G31" s="382"/>
      <c r="H31" s="382"/>
      <c r="I31" s="382"/>
      <c r="J31" s="382"/>
      <c r="K31" s="382"/>
      <c r="L31" s="383"/>
      <c r="M31" s="12"/>
    </row>
    <row r="32" spans="2:13" ht="15.75" customHeight="1"/>
    <row r="33" spans="1:13" s="173" customFormat="1" ht="15.75" customHeight="1">
      <c r="I33" s="215"/>
    </row>
    <row r="34" spans="1:13" ht="52.35" customHeight="1">
      <c r="A34" s="211" t="s">
        <v>197</v>
      </c>
      <c r="B34" s="517" t="s">
        <v>200</v>
      </c>
      <c r="C34" s="517"/>
      <c r="D34" s="517"/>
      <c r="E34" s="517"/>
      <c r="F34" s="517"/>
      <c r="G34" s="517"/>
      <c r="H34" s="517"/>
      <c r="I34" s="517"/>
      <c r="J34" s="517"/>
      <c r="K34" s="517"/>
      <c r="L34" s="517"/>
      <c r="M34" s="207"/>
    </row>
    <row r="35" spans="1:13" ht="36.6" customHeight="1">
      <c r="A35" s="211" t="s">
        <v>197</v>
      </c>
      <c r="B35" s="517" t="s">
        <v>199</v>
      </c>
      <c r="C35" s="517"/>
      <c r="D35" s="517"/>
      <c r="E35" s="517"/>
      <c r="F35" s="517"/>
      <c r="G35" s="517"/>
      <c r="H35" s="517"/>
      <c r="I35" s="517"/>
      <c r="J35" s="517"/>
      <c r="K35" s="517"/>
      <c r="L35" s="517"/>
      <c r="M35" s="207"/>
    </row>
    <row r="36" spans="1:13" s="173" customFormat="1" ht="36.6" customHeight="1">
      <c r="A36" s="211" t="s">
        <v>197</v>
      </c>
      <c r="B36" s="517" t="s">
        <v>316</v>
      </c>
      <c r="C36" s="517"/>
      <c r="D36" s="517"/>
      <c r="E36" s="517"/>
      <c r="F36" s="517"/>
      <c r="G36" s="517"/>
      <c r="H36" s="517"/>
      <c r="I36" s="517"/>
      <c r="J36" s="517"/>
      <c r="K36" s="517"/>
      <c r="L36" s="517"/>
      <c r="M36" s="207"/>
    </row>
    <row r="37" spans="1:13" s="326" customFormat="1" ht="20.85" customHeight="1">
      <c r="A37" s="211" t="s">
        <v>197</v>
      </c>
      <c r="B37" s="522" t="s">
        <v>328</v>
      </c>
      <c r="C37" s="522"/>
      <c r="D37" s="522"/>
      <c r="E37" s="522"/>
      <c r="F37" s="522"/>
      <c r="G37" s="522"/>
      <c r="H37" s="522"/>
      <c r="I37" s="522"/>
      <c r="J37" s="522"/>
      <c r="K37" s="522"/>
      <c r="L37" s="522"/>
      <c r="M37" s="207"/>
    </row>
    <row r="38" spans="1:13" s="326" customFormat="1" ht="15.75" customHeight="1">
      <c r="A38" s="211"/>
      <c r="B38" s="327"/>
      <c r="C38" s="327"/>
      <c r="D38" s="327"/>
      <c r="E38" s="327"/>
      <c r="F38" s="327"/>
      <c r="G38" s="327"/>
      <c r="H38" s="327"/>
      <c r="I38" s="327"/>
      <c r="J38" s="327"/>
      <c r="K38" s="327"/>
      <c r="L38" s="327"/>
      <c r="M38" s="207"/>
    </row>
    <row r="39" spans="1:13" s="326" customFormat="1" ht="15.75" customHeight="1">
      <c r="A39" s="211"/>
      <c r="B39" s="327"/>
      <c r="C39" s="327"/>
      <c r="D39" s="327"/>
      <c r="E39" s="327"/>
      <c r="F39" s="327"/>
      <c r="G39" s="327"/>
      <c r="H39" s="327"/>
      <c r="I39" s="327"/>
      <c r="J39" s="327"/>
      <c r="K39" s="327"/>
      <c r="L39" s="327"/>
      <c r="M39" s="207"/>
    </row>
    <row r="40" spans="1:13" s="326" customFormat="1" ht="15.75" customHeight="1">
      <c r="A40" s="211"/>
      <c r="B40" s="327"/>
      <c r="C40" s="327"/>
      <c r="D40" s="327"/>
      <c r="E40" s="327"/>
      <c r="F40" s="327"/>
      <c r="G40" s="327"/>
      <c r="H40" s="327"/>
      <c r="I40" s="327"/>
      <c r="J40" s="327"/>
      <c r="K40" s="327"/>
      <c r="L40" s="327"/>
      <c r="M40" s="207"/>
    </row>
    <row r="41" spans="1:13" ht="15.75" customHeight="1">
      <c r="A41" s="468" t="str">
        <f>Version</f>
        <v>Version 007.21.10.26</v>
      </c>
      <c r="B41" s="468"/>
    </row>
    <row r="42" spans="1:13" ht="15.75" customHeight="1" thickBot="1"/>
    <row r="43" spans="1:13" ht="5.0999999999999996" customHeight="1" thickTop="1">
      <c r="A43" s="516"/>
      <c r="B43" s="516"/>
      <c r="C43" s="516"/>
      <c r="D43" s="516"/>
      <c r="E43" s="516"/>
      <c r="F43" s="516"/>
      <c r="G43" s="516"/>
      <c r="H43" s="516"/>
      <c r="I43" s="516"/>
      <c r="J43" s="516"/>
      <c r="K43" s="516"/>
      <c r="L43" s="516"/>
      <c r="M43" s="516"/>
    </row>
    <row r="44" spans="1:13" ht="15.75" customHeight="1">
      <c r="A44" s="117" t="s">
        <v>198</v>
      </c>
      <c r="F44" s="118"/>
      <c r="G44" s="118" t="s">
        <v>234</v>
      </c>
      <c r="J44" s="259"/>
      <c r="M44" s="267" t="s">
        <v>223</v>
      </c>
    </row>
    <row r="45" spans="1:13" ht="15.75" customHeight="1"/>
    <row r="46" spans="1:13" ht="15.75" customHeight="1"/>
    <row r="47" spans="1:13" ht="15.75" customHeight="1"/>
    <row r="48" spans="1: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NN15Y8g66q8XSLXgKslWkqFtqMLbuY5z+InraCZczAkj/6UXQQxFFGqjv54t9dC/wDmVvJiPQoF/90mOydMYPA==" saltValue="lZYumNTm9cNRgblwxO1AhQ==" spinCount="100000" sheet="1" selectLockedCells="1"/>
  <mergeCells count="17">
    <mergeCell ref="D14:E14"/>
    <mergeCell ref="D30:E30"/>
    <mergeCell ref="B37:L37"/>
    <mergeCell ref="B11:E12"/>
    <mergeCell ref="C2:J2"/>
    <mergeCell ref="A9:M9"/>
    <mergeCell ref="A4:M4"/>
    <mergeCell ref="B7:L7"/>
    <mergeCell ref="G12:J13"/>
    <mergeCell ref="K12:L12"/>
    <mergeCell ref="K13:L13"/>
    <mergeCell ref="B31:L31"/>
    <mergeCell ref="A43:M43"/>
    <mergeCell ref="A41:B41"/>
    <mergeCell ref="B34:L34"/>
    <mergeCell ref="B35:L35"/>
    <mergeCell ref="B36:L36"/>
  </mergeCells>
  <conditionalFormatting sqref="H15:H29">
    <cfRule type="expression" dxfId="49" priority="10">
      <formula>AND(G15&gt;0,H15=0)</formula>
    </cfRule>
  </conditionalFormatting>
  <conditionalFormatting sqref="G15:G29">
    <cfRule type="expression" dxfId="48" priority="11">
      <formula>AND(H15&gt;0,G15=0)</formula>
    </cfRule>
  </conditionalFormatting>
  <conditionalFormatting sqref="I15:I29">
    <cfRule type="expression" dxfId="47" priority="2">
      <formula>AND(H15&gt;0,I15=0)</formula>
    </cfRule>
  </conditionalFormatting>
  <conditionalFormatting sqref="C2:J2">
    <cfRule type="cellIs" dxfId="46" priority="1" operator="notEqual">
      <formula>""</formula>
    </cfRule>
  </conditionalFormatting>
  <dataValidations count="2">
    <dataValidation type="decimal" operator="lessThanOrEqual" allowBlank="1" errorTitle="Wrong Value" error="Must be between 0 and 35%." prompt="Must be less than or equal to 35%." sqref="H15:I29" xr:uid="{00000000-0002-0000-0400-000001000000}">
      <formula1>0.35</formula1>
    </dataValidation>
    <dataValidation operator="lessThanOrEqual" allowBlank="1" showErrorMessage="1" sqref="J15:J29" xr:uid="{16684EF4-597B-467A-92E5-BD7A273EE2CF}"/>
  </dataValidations>
  <hyperlinks>
    <hyperlink ref="M44" r:id="rId1" xr:uid="{6A24C401-FD5F-4EB2-8DA2-9227F2AF0E36}"/>
  </hyperlinks>
  <pageMargins left="0.7" right="0.7" top="0.75" bottom="0.75" header="0.3" footer="0.3"/>
  <pageSetup scale="55" orientation="landscape" r:id="rId2"/>
  <headerFooter>
    <oddFooter>Page &amp;P of &amp;N</oddFooter>
  </headerFooter>
  <rowBreaks count="1" manualBreakCount="1">
    <brk id="35"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1000"/>
  <sheetViews>
    <sheetView showGridLines="0" workbookViewId="0">
      <pane ySplit="8" topLeftCell="A9" activePane="bottomLeft" state="frozen"/>
      <selection pane="bottomLeft" activeCell="B10" sqref="B10"/>
    </sheetView>
  </sheetViews>
  <sheetFormatPr defaultColWidth="14.42578125" defaultRowHeight="15" customHeight="1"/>
  <cols>
    <col min="1" max="1" width="4.7109375" customWidth="1"/>
    <col min="2" max="2" width="27.42578125" customWidth="1"/>
    <col min="3" max="3" width="33.7109375" customWidth="1"/>
    <col min="4" max="4" width="23.42578125" customWidth="1"/>
    <col min="5" max="5" width="14" customWidth="1"/>
    <col min="6" max="6" width="18.7109375" customWidth="1"/>
    <col min="7" max="7" width="15.42578125" customWidth="1"/>
    <col min="8" max="10" width="18.7109375" customWidth="1"/>
    <col min="11" max="11" width="4.7109375" customWidth="1"/>
    <col min="12" max="26" width="8.7109375" customWidth="1"/>
  </cols>
  <sheetData>
    <row r="1" spans="1:11">
      <c r="B1" s="2"/>
    </row>
    <row r="3" spans="1:11" ht="21">
      <c r="K3" s="3" t="s">
        <v>0</v>
      </c>
    </row>
    <row r="4" spans="1:11" ht="3" customHeight="1">
      <c r="A4" s="378"/>
      <c r="B4" s="379"/>
      <c r="C4" s="379"/>
      <c r="D4" s="379"/>
      <c r="E4" s="379"/>
      <c r="F4" s="379"/>
      <c r="G4" s="379"/>
      <c r="H4" s="379"/>
      <c r="I4" s="379"/>
      <c r="J4" s="379"/>
      <c r="K4" s="379"/>
    </row>
    <row r="5" spans="1:11">
      <c r="A5" s="5" t="s">
        <v>89</v>
      </c>
      <c r="K5" s="6" t="s">
        <v>2</v>
      </c>
    </row>
    <row r="6" spans="1:11">
      <c r="A6" s="5" t="s">
        <v>90</v>
      </c>
      <c r="K6" s="6" t="s">
        <v>4</v>
      </c>
    </row>
    <row r="7" spans="1:11" ht="18.75">
      <c r="B7" s="444" t="s">
        <v>37</v>
      </c>
      <c r="C7" s="356"/>
      <c r="D7" s="356"/>
      <c r="E7" s="356"/>
      <c r="F7" s="356"/>
      <c r="G7" s="356"/>
      <c r="H7" s="356"/>
      <c r="I7" s="356"/>
      <c r="J7" s="356"/>
    </row>
    <row r="8" spans="1:11" ht="15.75">
      <c r="A8" s="8" t="str">
        <f>"Applicant Name:  "&amp;ApplicantName</f>
        <v>Applicant Name:  Required</v>
      </c>
      <c r="C8" s="9"/>
      <c r="D8" s="9"/>
      <c r="E8" s="9"/>
      <c r="F8" s="9"/>
      <c r="G8" s="9"/>
      <c r="H8" s="9"/>
      <c r="I8" s="9"/>
      <c r="K8" s="10" t="e">
        <f>"Application #:  "&amp;ApplicationNbr</f>
        <v>#REF!</v>
      </c>
    </row>
    <row r="9" spans="1:11" ht="15.75" customHeight="1">
      <c r="A9" s="378"/>
      <c r="B9" s="379"/>
      <c r="C9" s="379"/>
      <c r="D9" s="379"/>
      <c r="E9" s="379"/>
      <c r="F9" s="379"/>
      <c r="G9" s="379"/>
      <c r="H9" s="379"/>
      <c r="I9" s="379"/>
      <c r="J9" s="379"/>
      <c r="K9" s="379"/>
    </row>
    <row r="10" spans="1:11" ht="15.75" customHeight="1">
      <c r="C10" s="11"/>
      <c r="D10" s="11"/>
      <c r="E10" s="11"/>
      <c r="F10" s="11"/>
      <c r="G10" s="11"/>
      <c r="H10" s="11"/>
      <c r="I10" s="11"/>
      <c r="J10" s="11"/>
    </row>
    <row r="11" spans="1:11" ht="15.75" customHeight="1">
      <c r="B11" s="1"/>
      <c r="C11" s="11"/>
      <c r="D11" s="11"/>
      <c r="E11" s="11"/>
      <c r="F11" s="11"/>
      <c r="G11" s="11"/>
      <c r="H11" s="11"/>
      <c r="I11" s="11"/>
      <c r="J11" s="11"/>
    </row>
    <row r="12" spans="1:11" ht="15.75" customHeight="1">
      <c r="B12" s="1"/>
      <c r="C12" s="11"/>
      <c r="D12" s="11"/>
      <c r="E12" s="11"/>
      <c r="F12" s="529" t="s">
        <v>40</v>
      </c>
      <c r="G12" s="353"/>
      <c r="H12" s="354"/>
      <c r="I12" s="532" t="s">
        <v>91</v>
      </c>
      <c r="J12" s="398"/>
    </row>
    <row r="13" spans="1:11">
      <c r="F13" s="531"/>
      <c r="G13" s="350"/>
      <c r="H13" s="351"/>
      <c r="I13" s="535" t="s">
        <v>45</v>
      </c>
      <c r="J13" s="534"/>
    </row>
    <row r="14" spans="1:11" ht="60">
      <c r="B14" s="13" t="s">
        <v>46</v>
      </c>
      <c r="C14" s="15" t="s">
        <v>47</v>
      </c>
      <c r="D14" s="15" t="s">
        <v>48</v>
      </c>
      <c r="E14" s="15" t="s">
        <v>49</v>
      </c>
      <c r="F14" s="15" t="s">
        <v>50</v>
      </c>
      <c r="G14" s="36" t="s">
        <v>51</v>
      </c>
      <c r="H14" s="14" t="s">
        <v>52</v>
      </c>
      <c r="I14" s="36" t="s">
        <v>53</v>
      </c>
      <c r="J14" s="14" t="s">
        <v>54</v>
      </c>
    </row>
    <row r="15" spans="1:11">
      <c r="B15" s="37" t="s">
        <v>55</v>
      </c>
      <c r="C15" s="38" t="s">
        <v>56</v>
      </c>
      <c r="D15" s="38" t="s">
        <v>57</v>
      </c>
      <c r="E15" s="39"/>
      <c r="F15" s="40">
        <v>0</v>
      </c>
      <c r="G15" s="41">
        <v>0</v>
      </c>
      <c r="H15" s="42">
        <f t="shared" ref="H15:H28" si="0">ROUND(F15*G15,2)</f>
        <v>0</v>
      </c>
      <c r="I15" s="43">
        <v>0</v>
      </c>
      <c r="J15" s="42">
        <f t="shared" ref="J15:J28" si="1">ROUND(MIN(F15,I15)*G15,2)</f>
        <v>0</v>
      </c>
    </row>
    <row r="16" spans="1:11">
      <c r="B16" s="37" t="s">
        <v>58</v>
      </c>
      <c r="C16" s="38" t="s">
        <v>56</v>
      </c>
      <c r="D16" s="38" t="s">
        <v>57</v>
      </c>
      <c r="E16" s="39"/>
      <c r="F16" s="44">
        <v>0</v>
      </c>
      <c r="G16" s="45">
        <v>0</v>
      </c>
      <c r="H16" s="47">
        <f t="shared" si="0"/>
        <v>0</v>
      </c>
      <c r="I16" s="44">
        <v>0</v>
      </c>
      <c r="J16" s="47">
        <f t="shared" si="1"/>
        <v>0</v>
      </c>
    </row>
    <row r="17" spans="1:11">
      <c r="B17" s="37" t="s">
        <v>59</v>
      </c>
      <c r="C17" s="38" t="s">
        <v>92</v>
      </c>
      <c r="D17" s="38" t="s">
        <v>60</v>
      </c>
      <c r="E17" s="39"/>
      <c r="F17" s="44">
        <v>0</v>
      </c>
      <c r="G17" s="45">
        <v>0</v>
      </c>
      <c r="H17" s="47">
        <f t="shared" si="0"/>
        <v>0</v>
      </c>
      <c r="I17" s="44">
        <v>0</v>
      </c>
      <c r="J17" s="47">
        <f t="shared" si="1"/>
        <v>0</v>
      </c>
    </row>
    <row r="18" spans="1:11">
      <c r="B18" s="37" t="s">
        <v>61</v>
      </c>
      <c r="C18" s="38" t="s">
        <v>93</v>
      </c>
      <c r="D18" s="38" t="s">
        <v>62</v>
      </c>
      <c r="E18" s="39"/>
      <c r="F18" s="44">
        <v>0</v>
      </c>
      <c r="G18" s="45">
        <v>0</v>
      </c>
      <c r="H18" s="47">
        <f t="shared" si="0"/>
        <v>0</v>
      </c>
      <c r="I18" s="44">
        <v>0</v>
      </c>
      <c r="J18" s="47">
        <f t="shared" si="1"/>
        <v>0</v>
      </c>
    </row>
    <row r="19" spans="1:11">
      <c r="B19" s="37" t="s">
        <v>63</v>
      </c>
      <c r="C19" s="38" t="s">
        <v>94</v>
      </c>
      <c r="D19" s="38" t="s">
        <v>62</v>
      </c>
      <c r="E19" s="39"/>
      <c r="F19" s="44">
        <v>0</v>
      </c>
      <c r="G19" s="45">
        <v>0</v>
      </c>
      <c r="H19" s="47">
        <f t="shared" si="0"/>
        <v>0</v>
      </c>
      <c r="I19" s="44">
        <v>0</v>
      </c>
      <c r="J19" s="47">
        <f t="shared" si="1"/>
        <v>0</v>
      </c>
    </row>
    <row r="20" spans="1:11">
      <c r="B20" s="37" t="s">
        <v>64</v>
      </c>
      <c r="C20" s="38" t="s">
        <v>95</v>
      </c>
      <c r="D20" s="38" t="s">
        <v>65</v>
      </c>
      <c r="E20" s="39"/>
      <c r="F20" s="44">
        <v>0</v>
      </c>
      <c r="G20" s="45">
        <v>0</v>
      </c>
      <c r="H20" s="47">
        <f t="shared" si="0"/>
        <v>0</v>
      </c>
      <c r="I20" s="44">
        <v>0</v>
      </c>
      <c r="J20" s="47">
        <f t="shared" si="1"/>
        <v>0</v>
      </c>
    </row>
    <row r="21" spans="1:11" ht="15.75" customHeight="1">
      <c r="B21" s="37" t="s">
        <v>66</v>
      </c>
      <c r="C21" s="38" t="s">
        <v>67</v>
      </c>
      <c r="D21" s="38" t="s">
        <v>68</v>
      </c>
      <c r="E21" s="39"/>
      <c r="F21" s="44">
        <v>0</v>
      </c>
      <c r="G21" s="45">
        <v>0</v>
      </c>
      <c r="H21" s="47">
        <f t="shared" si="0"/>
        <v>0</v>
      </c>
      <c r="I21" s="44">
        <v>0</v>
      </c>
      <c r="J21" s="47">
        <f t="shared" si="1"/>
        <v>0</v>
      </c>
    </row>
    <row r="22" spans="1:11" ht="15.75" customHeight="1">
      <c r="B22" s="37" t="s">
        <v>69</v>
      </c>
      <c r="C22" s="38" t="s">
        <v>70</v>
      </c>
      <c r="D22" s="38" t="s">
        <v>60</v>
      </c>
      <c r="E22" s="39"/>
      <c r="F22" s="44">
        <v>0</v>
      </c>
      <c r="G22" s="45">
        <v>0</v>
      </c>
      <c r="H22" s="47">
        <f t="shared" si="0"/>
        <v>0</v>
      </c>
      <c r="I22" s="44">
        <v>0</v>
      </c>
      <c r="J22" s="47">
        <f t="shared" si="1"/>
        <v>0</v>
      </c>
    </row>
    <row r="23" spans="1:11" ht="15.75" customHeight="1">
      <c r="B23" s="37" t="s">
        <v>71</v>
      </c>
      <c r="C23" s="38" t="s">
        <v>70</v>
      </c>
      <c r="D23" s="38" t="s">
        <v>60</v>
      </c>
      <c r="E23" s="39"/>
      <c r="F23" s="44">
        <v>0</v>
      </c>
      <c r="G23" s="45">
        <v>0</v>
      </c>
      <c r="H23" s="47">
        <f t="shared" si="0"/>
        <v>0</v>
      </c>
      <c r="I23" s="44">
        <v>0</v>
      </c>
      <c r="J23" s="47">
        <f t="shared" si="1"/>
        <v>0</v>
      </c>
    </row>
    <row r="24" spans="1:11" ht="15.75" customHeight="1">
      <c r="B24" s="37" t="s">
        <v>72</v>
      </c>
      <c r="C24" s="38" t="s">
        <v>70</v>
      </c>
      <c r="D24" s="38" t="s">
        <v>60</v>
      </c>
      <c r="E24" s="39"/>
      <c r="F24" s="44">
        <v>0</v>
      </c>
      <c r="G24" s="45">
        <v>0</v>
      </c>
      <c r="H24" s="47">
        <f t="shared" si="0"/>
        <v>0</v>
      </c>
      <c r="I24" s="44">
        <v>0</v>
      </c>
      <c r="J24" s="47">
        <f t="shared" si="1"/>
        <v>0</v>
      </c>
    </row>
    <row r="25" spans="1:11" ht="15.75" customHeight="1">
      <c r="B25" s="37" t="s">
        <v>73</v>
      </c>
      <c r="C25" s="38" t="s">
        <v>74</v>
      </c>
      <c r="D25" s="38" t="s">
        <v>75</v>
      </c>
      <c r="E25" s="39"/>
      <c r="F25" s="44">
        <v>0</v>
      </c>
      <c r="G25" s="45">
        <v>0</v>
      </c>
      <c r="H25" s="47">
        <f t="shared" si="0"/>
        <v>0</v>
      </c>
      <c r="I25" s="44">
        <v>0</v>
      </c>
      <c r="J25" s="47">
        <f t="shared" si="1"/>
        <v>0</v>
      </c>
    </row>
    <row r="26" spans="1:11" ht="15.75" customHeight="1">
      <c r="B26" s="37" t="s">
        <v>76</v>
      </c>
      <c r="C26" s="38" t="s">
        <v>74</v>
      </c>
      <c r="D26" s="38" t="s">
        <v>75</v>
      </c>
      <c r="E26" s="39"/>
      <c r="F26" s="44">
        <v>0</v>
      </c>
      <c r="G26" s="45">
        <v>0</v>
      </c>
      <c r="H26" s="47">
        <f t="shared" si="0"/>
        <v>0</v>
      </c>
      <c r="I26" s="44">
        <v>0</v>
      </c>
      <c r="J26" s="47">
        <f t="shared" si="1"/>
        <v>0</v>
      </c>
    </row>
    <row r="27" spans="1:11" ht="15.75" customHeight="1">
      <c r="B27" s="37" t="s">
        <v>77</v>
      </c>
      <c r="C27" s="38" t="s">
        <v>74</v>
      </c>
      <c r="D27" s="38" t="s">
        <v>75</v>
      </c>
      <c r="E27" s="39"/>
      <c r="F27" s="44">
        <v>0</v>
      </c>
      <c r="G27" s="45">
        <v>0</v>
      </c>
      <c r="H27" s="47">
        <f t="shared" si="0"/>
        <v>0</v>
      </c>
      <c r="I27" s="44">
        <v>0</v>
      </c>
      <c r="J27" s="47">
        <f t="shared" si="1"/>
        <v>0</v>
      </c>
    </row>
    <row r="28" spans="1:11" ht="15.75" customHeight="1">
      <c r="B28" s="48" t="s">
        <v>78</v>
      </c>
      <c r="C28" s="49" t="s">
        <v>74</v>
      </c>
      <c r="D28" s="49" t="s">
        <v>75</v>
      </c>
      <c r="E28" s="50"/>
      <c r="F28" s="44">
        <v>0</v>
      </c>
      <c r="G28" s="45">
        <v>0</v>
      </c>
      <c r="H28" s="47">
        <f t="shared" si="0"/>
        <v>0</v>
      </c>
      <c r="I28" s="44">
        <v>0</v>
      </c>
      <c r="J28" s="47">
        <f t="shared" si="1"/>
        <v>0</v>
      </c>
    </row>
    <row r="29" spans="1:11" ht="15.75" customHeight="1">
      <c r="B29" s="51" t="s">
        <v>79</v>
      </c>
      <c r="C29" s="52" t="s">
        <v>80</v>
      </c>
      <c r="D29" s="52" t="s">
        <v>80</v>
      </c>
      <c r="E29" s="53" t="s">
        <v>80</v>
      </c>
      <c r="F29" s="54">
        <f>SUM(F15:F28)</f>
        <v>0</v>
      </c>
      <c r="G29" s="55" t="s">
        <v>80</v>
      </c>
      <c r="H29" s="54">
        <f t="shared" ref="H29:J29" si="2">SUM(H15:H28)</f>
        <v>0</v>
      </c>
      <c r="I29" s="54">
        <f t="shared" si="2"/>
        <v>0</v>
      </c>
      <c r="J29" s="54">
        <f t="shared" si="2"/>
        <v>0</v>
      </c>
    </row>
    <row r="30" spans="1:11" ht="15.75" customHeight="1">
      <c r="B30" s="469" t="s">
        <v>81</v>
      </c>
      <c r="C30" s="382"/>
      <c r="D30" s="382"/>
      <c r="E30" s="382"/>
      <c r="F30" s="382"/>
      <c r="G30" s="382"/>
      <c r="H30" s="382"/>
      <c r="I30" s="382"/>
      <c r="J30" s="383"/>
      <c r="K30" s="12"/>
    </row>
    <row r="31" spans="1:11" ht="15.75" customHeight="1"/>
    <row r="32" spans="1:11" ht="7.5" hidden="1" customHeight="1">
      <c r="A32" s="4"/>
      <c r="B32" s="4"/>
      <c r="C32" s="4"/>
      <c r="D32" s="4"/>
      <c r="E32" s="4"/>
      <c r="F32" s="4"/>
      <c r="G32" s="4"/>
      <c r="H32" s="4"/>
      <c r="I32" s="4"/>
      <c r="J32" s="4"/>
      <c r="K32" s="4"/>
    </row>
    <row r="33" spans="1:11" ht="15.75" hidden="1" customHeight="1">
      <c r="A33" t="s">
        <v>82</v>
      </c>
      <c r="K33" s="56" t="s">
        <v>83</v>
      </c>
    </row>
    <row r="34" spans="1:11" ht="15.75" hidden="1" customHeight="1">
      <c r="A34" s="57" t="s">
        <v>84</v>
      </c>
    </row>
    <row r="35" spans="1:11" ht="15.75" customHeight="1"/>
    <row r="36" spans="1:11" ht="33" customHeight="1">
      <c r="A36" s="536" t="s">
        <v>85</v>
      </c>
      <c r="B36" s="356"/>
      <c r="C36" s="356"/>
      <c r="D36" s="356"/>
      <c r="E36" s="356"/>
      <c r="F36" s="356"/>
      <c r="G36" s="356"/>
      <c r="H36" s="356"/>
      <c r="I36" s="356"/>
      <c r="J36" s="356"/>
      <c r="K36" s="356"/>
    </row>
    <row r="37" spans="1:11" ht="22.5" customHeight="1">
      <c r="A37" s="536" t="s">
        <v>86</v>
      </c>
      <c r="B37" s="356"/>
      <c r="C37" s="356"/>
      <c r="D37" s="356"/>
      <c r="E37" s="356"/>
      <c r="F37" s="356"/>
      <c r="G37" s="356"/>
      <c r="H37" s="356"/>
      <c r="I37" s="356"/>
      <c r="J37" s="356"/>
      <c r="K37" s="356"/>
    </row>
    <row r="38" spans="1:11" ht="52.5" customHeight="1">
      <c r="A38" s="536" t="s">
        <v>87</v>
      </c>
      <c r="B38" s="356"/>
      <c r="C38" s="356"/>
      <c r="D38" s="356"/>
      <c r="E38" s="356"/>
      <c r="F38" s="356"/>
      <c r="G38" s="356"/>
      <c r="H38" s="356"/>
      <c r="I38" s="356"/>
      <c r="J38" s="356"/>
      <c r="K38" s="356"/>
    </row>
    <row r="39" spans="1:11" ht="52.5" customHeight="1">
      <c r="A39" s="536" t="s">
        <v>88</v>
      </c>
      <c r="B39" s="356"/>
      <c r="C39" s="356"/>
      <c r="D39" s="356"/>
      <c r="E39" s="356"/>
      <c r="F39" s="356"/>
      <c r="G39" s="356"/>
      <c r="H39" s="356"/>
      <c r="I39" s="356"/>
      <c r="J39" s="356"/>
      <c r="K39" s="356"/>
    </row>
    <row r="40" spans="1:11" ht="15.75" customHeight="1"/>
    <row r="41" spans="1:11" ht="15.75" customHeight="1"/>
    <row r="42" spans="1:11" ht="15.75" customHeight="1"/>
    <row r="43" spans="1:11" ht="15.75" customHeight="1"/>
    <row r="44" spans="1:11" ht="15.75" customHeight="1"/>
    <row r="45" spans="1:11" ht="15.75" customHeight="1"/>
    <row r="46" spans="1:11" ht="15.75" customHeight="1"/>
    <row r="47" spans="1:11" ht="15.75" customHeight="1"/>
    <row r="48" spans="1: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39:K39"/>
    <mergeCell ref="A36:K36"/>
    <mergeCell ref="A37:K37"/>
    <mergeCell ref="A38:K38"/>
    <mergeCell ref="B30:J30"/>
    <mergeCell ref="A4:K4"/>
    <mergeCell ref="B7:J7"/>
    <mergeCell ref="A9:K9"/>
    <mergeCell ref="F12:H13"/>
    <mergeCell ref="I12:J12"/>
    <mergeCell ref="I13:J13"/>
  </mergeCells>
  <conditionalFormatting sqref="G15:G28">
    <cfRule type="expression" dxfId="45" priority="1">
      <formula>AND(F15&gt;0,G15=0)</formula>
    </cfRule>
  </conditionalFormatting>
  <conditionalFormatting sqref="F15:F28">
    <cfRule type="expression" dxfId="44" priority="2">
      <formula>AND(G15&gt;0,F15=0)</formula>
    </cfRule>
  </conditionalFormatting>
  <dataValidations count="2">
    <dataValidation type="decimal" operator="lessThanOrEqual" allowBlank="1" showInputMessage="1" showErrorMessage="1" prompt="Grant Request must be &lt;= 15% of Est. Cost" sqref="H15:H28" xr:uid="{00000000-0002-0000-0500-000000000000}">
      <formula1>F15*0.15</formula1>
    </dataValidation>
    <dataValidation type="decimal" operator="lessThanOrEqual" allowBlank="1" showInputMessage="1" showErrorMessage="1" prompt="Must be less than or equal to 15%." sqref="G15:G28" xr:uid="{00000000-0002-0000-0500-000001000000}">
      <formula1>0.15</formula1>
    </dataValidation>
  </dataValidations>
  <hyperlinks>
    <hyperlink ref="A34" r:id="rId1" xr:uid="{00000000-0004-0000-0500-000000000000}"/>
  </hyperlinks>
  <pageMargins left="0.7" right="0.7" top="0.75" bottom="0.75" header="0" footer="0"/>
  <pageSetup fitToHeight="0" orientation="landscape"/>
  <headerFooter>
    <oddFooter>&amp;LHoover State Office Building, Level B, 1305 E. Walnut, Des Moines, Iowa 50319 00B0F0CIO@IOWA.GOV&amp;C&amp;P of &amp;R515.281.5503</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M1007"/>
  <sheetViews>
    <sheetView showGridLines="0" showRowColHeaders="0" zoomScaleNormal="100" workbookViewId="0">
      <pane ySplit="8" topLeftCell="A9" activePane="bottomLeft" state="frozen"/>
      <selection activeCell="B37" sqref="B37"/>
      <selection pane="bottomLeft" activeCell="B16" sqref="B16:J16"/>
    </sheetView>
  </sheetViews>
  <sheetFormatPr defaultColWidth="14.42578125" defaultRowHeight="15" customHeight="1"/>
  <cols>
    <col min="1" max="1" width="4.7109375" customWidth="1"/>
    <col min="2" max="2" width="27.42578125" customWidth="1"/>
    <col min="3" max="3" width="40.7109375" customWidth="1"/>
    <col min="4" max="4" width="11.7109375" style="156" customWidth="1"/>
    <col min="5" max="5" width="13" bestFit="1" customWidth="1"/>
    <col min="6" max="6" width="10.7109375" customWidth="1"/>
    <col min="7" max="11" width="18.7109375" customWidth="1"/>
    <col min="12" max="12" width="22.7109375" customWidth="1"/>
    <col min="13" max="13" width="4.7109375" customWidth="1"/>
    <col min="14" max="27" width="8.7109375" customWidth="1"/>
  </cols>
  <sheetData>
    <row r="1" spans="1:13">
      <c r="A1" s="1"/>
      <c r="B1" s="2"/>
      <c r="C1" s="1"/>
      <c r="D1" s="155"/>
      <c r="E1" s="1"/>
      <c r="F1" s="1"/>
      <c r="G1" s="1"/>
      <c r="H1" s="1"/>
      <c r="I1" s="1"/>
      <c r="J1" s="1"/>
      <c r="K1" s="1"/>
      <c r="L1" s="1"/>
      <c r="M1" s="1"/>
    </row>
    <row r="2" spans="1:13">
      <c r="A2" s="1"/>
      <c r="B2" s="1"/>
      <c r="C2" s="419" t="str">
        <f>Summary!AO8</f>
        <v/>
      </c>
      <c r="D2" s="419"/>
      <c r="E2" s="419"/>
      <c r="F2" s="419"/>
      <c r="G2" s="419"/>
      <c r="H2" s="419"/>
      <c r="I2" s="419"/>
      <c r="J2" s="419"/>
      <c r="K2" s="1"/>
      <c r="L2" s="1"/>
      <c r="M2" s="1"/>
    </row>
    <row r="3" spans="1:13" ht="21.75" thickBot="1">
      <c r="A3" s="1"/>
      <c r="B3" s="1"/>
      <c r="C3" s="1"/>
      <c r="D3" s="155"/>
      <c r="E3" s="1"/>
      <c r="F3" s="1"/>
      <c r="G3" s="1"/>
      <c r="H3" s="1"/>
      <c r="I3" s="1"/>
      <c r="J3" s="1"/>
      <c r="K3" s="1"/>
      <c r="L3" s="1"/>
      <c r="M3" s="3" t="s">
        <v>0</v>
      </c>
    </row>
    <row r="4" spans="1:13" ht="3" customHeight="1" thickTop="1">
      <c r="A4" s="378"/>
      <c r="B4" s="379"/>
      <c r="C4" s="379"/>
      <c r="D4" s="379"/>
      <c r="E4" s="379"/>
      <c r="F4" s="379"/>
      <c r="G4" s="379"/>
      <c r="H4" s="379"/>
      <c r="I4" s="379"/>
      <c r="J4" s="379"/>
      <c r="K4" s="379"/>
      <c r="L4" s="379"/>
      <c r="M4" s="379"/>
    </row>
    <row r="5" spans="1:13">
      <c r="A5" s="5" t="s">
        <v>96</v>
      </c>
      <c r="B5" s="1"/>
      <c r="C5" s="1"/>
      <c r="D5" s="155"/>
      <c r="E5" s="1"/>
      <c r="F5" s="1"/>
      <c r="G5" s="1"/>
      <c r="H5" s="1"/>
      <c r="I5" s="1"/>
      <c r="J5" s="1"/>
      <c r="K5" s="1"/>
      <c r="L5" s="1"/>
      <c r="M5" s="6" t="s">
        <v>344</v>
      </c>
    </row>
    <row r="6" spans="1:13">
      <c r="A6" s="5" t="s">
        <v>97</v>
      </c>
      <c r="B6" s="1"/>
      <c r="C6" s="1"/>
      <c r="D6" s="155"/>
      <c r="E6" s="1"/>
      <c r="F6" s="1"/>
      <c r="G6" s="1"/>
      <c r="H6" s="1"/>
      <c r="I6" s="1"/>
      <c r="J6" s="1"/>
      <c r="K6" s="1"/>
      <c r="L6" s="1"/>
      <c r="M6" s="6" t="s">
        <v>180</v>
      </c>
    </row>
    <row r="7" spans="1:13" ht="18.75">
      <c r="A7" s="1"/>
      <c r="B7" s="444" t="s">
        <v>315</v>
      </c>
      <c r="C7" s="356"/>
      <c r="D7" s="356"/>
      <c r="E7" s="356"/>
      <c r="F7" s="356"/>
      <c r="G7" s="356"/>
      <c r="H7" s="356"/>
      <c r="I7" s="356"/>
      <c r="J7" s="356"/>
      <c r="K7" s="356"/>
      <c r="L7" s="356"/>
      <c r="M7" s="1"/>
    </row>
    <row r="8" spans="1:13" ht="16.5" thickBot="1">
      <c r="A8" s="8" t="str">
        <f>"Applicant Name:  "&amp;ApplicantName</f>
        <v>Applicant Name:  Required</v>
      </c>
      <c r="B8" s="1"/>
      <c r="C8" s="9"/>
      <c r="D8" s="9"/>
      <c r="E8" s="9"/>
      <c r="F8" s="9"/>
      <c r="G8" s="9"/>
      <c r="H8" s="9"/>
      <c r="I8" s="9"/>
      <c r="J8" s="9"/>
      <c r="K8" s="9"/>
      <c r="L8" s="1"/>
      <c r="M8" s="10"/>
    </row>
    <row r="9" spans="1:13" ht="15.75" thickTop="1">
      <c r="A9" s="378"/>
      <c r="B9" s="379"/>
      <c r="C9" s="379"/>
      <c r="D9" s="379"/>
      <c r="E9" s="379"/>
      <c r="F9" s="379"/>
      <c r="G9" s="379"/>
      <c r="H9" s="379"/>
      <c r="I9" s="379"/>
      <c r="J9" s="379"/>
      <c r="K9" s="379"/>
      <c r="L9" s="379"/>
      <c r="M9" s="379"/>
    </row>
    <row r="10" spans="1:13" ht="141.75" customHeight="1">
      <c r="A10" s="1"/>
      <c r="B10" s="538" t="s">
        <v>330</v>
      </c>
      <c r="C10" s="539"/>
      <c r="D10" s="539"/>
      <c r="E10" s="539"/>
      <c r="F10" s="539"/>
      <c r="G10" s="539"/>
      <c r="H10" s="539"/>
      <c r="I10" s="539"/>
      <c r="J10" s="539"/>
      <c r="K10" s="58"/>
      <c r="L10" s="58"/>
      <c r="M10" s="1"/>
    </row>
    <row r="11" spans="1:13" ht="15.75">
      <c r="A11" s="1"/>
      <c r="B11" s="28"/>
      <c r="C11" s="9"/>
      <c r="D11" s="9"/>
      <c r="E11" s="9"/>
      <c r="F11" s="9"/>
      <c r="G11" s="9"/>
      <c r="H11" s="9"/>
      <c r="I11" s="9"/>
      <c r="J11" s="9"/>
      <c r="K11" s="9"/>
      <c r="L11" s="30"/>
      <c r="M11" s="1"/>
    </row>
    <row r="12" spans="1:13" ht="15.75" customHeight="1">
      <c r="A12" s="1"/>
      <c r="B12" s="538" t="s">
        <v>265</v>
      </c>
      <c r="C12" s="356"/>
      <c r="D12" s="356"/>
      <c r="E12" s="356"/>
      <c r="F12" s="356"/>
      <c r="G12" s="356"/>
      <c r="H12" s="356"/>
      <c r="I12" s="356"/>
      <c r="J12" s="356"/>
      <c r="K12" s="33"/>
      <c r="L12" s="33"/>
      <c r="M12" s="1"/>
    </row>
    <row r="13" spans="1:13" s="151" customFormat="1" ht="15.75" customHeight="1">
      <c r="A13" s="152"/>
      <c r="B13" s="153"/>
      <c r="C13" s="291" t="str">
        <f>Summary!AJ8</f>
        <v/>
      </c>
      <c r="D13" s="156"/>
      <c r="K13" s="33"/>
      <c r="L13" s="33"/>
      <c r="M13" s="152"/>
    </row>
    <row r="14" spans="1:13" ht="15.75" customHeight="1">
      <c r="A14" s="1"/>
      <c r="B14" s="28"/>
      <c r="C14" s="9"/>
      <c r="D14" s="9"/>
      <c r="E14" s="9"/>
      <c r="F14" s="9"/>
      <c r="G14" s="9"/>
      <c r="H14" s="9"/>
      <c r="I14" s="9"/>
      <c r="J14" s="9"/>
      <c r="K14" s="9"/>
      <c r="L14" s="30"/>
      <c r="M14" s="1"/>
    </row>
    <row r="15" spans="1:13" ht="15.75" customHeight="1">
      <c r="A15" s="1"/>
      <c r="B15" s="543" t="s">
        <v>332</v>
      </c>
      <c r="C15" s="394"/>
      <c r="D15" s="394"/>
      <c r="E15" s="394"/>
      <c r="F15" s="394"/>
      <c r="G15" s="394"/>
      <c r="H15" s="394"/>
      <c r="I15" s="394"/>
      <c r="J15" s="394"/>
      <c r="K15" s="60"/>
      <c r="L15" s="60"/>
      <c r="M15" s="1"/>
    </row>
    <row r="16" spans="1:13" ht="124.5" customHeight="1">
      <c r="A16" s="1"/>
      <c r="B16" s="540"/>
      <c r="C16" s="541"/>
      <c r="D16" s="541"/>
      <c r="E16" s="541"/>
      <c r="F16" s="541"/>
      <c r="G16" s="541"/>
      <c r="H16" s="541"/>
      <c r="I16" s="541"/>
      <c r="J16" s="542"/>
      <c r="K16" s="132"/>
      <c r="L16" s="132"/>
      <c r="M16" s="1"/>
    </row>
    <row r="17" spans="1:13" ht="15.75">
      <c r="A17" s="1"/>
      <c r="B17" s="35" t="str">
        <f>"(Maximum 1200 Characters  / Actual = "&amp;LEN(B16)&amp;")"</f>
        <v>(Maximum 1200 Characters  / Actual = 0)</v>
      </c>
      <c r="C17" s="9"/>
      <c r="D17" s="9"/>
      <c r="E17" s="9"/>
      <c r="F17" s="9"/>
      <c r="G17" s="9"/>
      <c r="H17" s="9"/>
      <c r="I17" s="9"/>
      <c r="J17" s="9"/>
      <c r="K17" s="9"/>
      <c r="L17" s="30"/>
      <c r="M17" s="1"/>
    </row>
    <row r="18" spans="1:13" ht="15.75">
      <c r="A18" s="1"/>
      <c r="B18" s="28"/>
      <c r="C18" s="9"/>
      <c r="D18" s="9"/>
      <c r="E18" s="9"/>
      <c r="F18" s="9"/>
      <c r="G18" s="9"/>
      <c r="H18" s="9"/>
      <c r="I18" s="9"/>
      <c r="J18" s="9"/>
      <c r="K18" s="9"/>
      <c r="L18" s="30"/>
      <c r="M18" s="1"/>
    </row>
    <row r="19" spans="1:13" ht="15.75" customHeight="1">
      <c r="A19" s="1"/>
      <c r="B19" s="543" t="s">
        <v>337</v>
      </c>
      <c r="C19" s="394"/>
      <c r="D19" s="394"/>
      <c r="E19" s="394"/>
      <c r="F19" s="394"/>
      <c r="G19" s="394"/>
      <c r="H19" s="394"/>
      <c r="I19" s="394"/>
      <c r="J19" s="394"/>
      <c r="K19" s="32"/>
      <c r="L19" s="32"/>
      <c r="M19" s="1"/>
    </row>
    <row r="20" spans="1:13" ht="124.5" customHeight="1">
      <c r="A20" s="1"/>
      <c r="B20" s="540"/>
      <c r="C20" s="541"/>
      <c r="D20" s="541"/>
      <c r="E20" s="541"/>
      <c r="F20" s="541"/>
      <c r="G20" s="541"/>
      <c r="H20" s="541"/>
      <c r="I20" s="541"/>
      <c r="J20" s="542"/>
      <c r="K20" s="132"/>
      <c r="L20" s="132"/>
      <c r="M20" s="1"/>
    </row>
    <row r="21" spans="1:13" ht="15.75" customHeight="1">
      <c r="A21" s="1"/>
      <c r="B21" s="35" t="str">
        <f>"(Maximum 1200 Characters  / Actual = "&amp;LEN(B20)&amp;")"</f>
        <v>(Maximum 1200 Characters  / Actual = 0)</v>
      </c>
      <c r="C21" s="9"/>
      <c r="D21" s="9"/>
      <c r="E21" s="9"/>
      <c r="F21" s="9"/>
      <c r="G21" s="9"/>
      <c r="H21" s="9"/>
      <c r="I21" s="9"/>
      <c r="J21" s="9"/>
      <c r="K21" s="9"/>
      <c r="L21" s="30"/>
      <c r="M21" s="1"/>
    </row>
    <row r="22" spans="1:13" ht="15.75" customHeight="1">
      <c r="A22" s="1"/>
      <c r="B22" s="1"/>
      <c r="C22" s="11"/>
      <c r="D22" s="157"/>
      <c r="E22" s="11"/>
      <c r="F22" s="11"/>
      <c r="G22" s="11"/>
      <c r="H22" s="11"/>
      <c r="I22" s="11"/>
      <c r="J22" s="11"/>
      <c r="K22" s="11"/>
      <c r="L22" s="11"/>
      <c r="M22" s="1"/>
    </row>
    <row r="23" spans="1:13" ht="15.75" customHeight="1">
      <c r="A23" s="1"/>
      <c r="B23" s="543" t="s">
        <v>333</v>
      </c>
      <c r="C23" s="394"/>
      <c r="D23" s="394"/>
      <c r="E23" s="394"/>
      <c r="F23" s="394"/>
      <c r="G23" s="394"/>
      <c r="H23" s="394"/>
      <c r="I23" s="394"/>
      <c r="J23" s="394"/>
      <c r="K23" s="543"/>
      <c r="L23" s="394"/>
      <c r="M23" s="1"/>
    </row>
    <row r="24" spans="1:13" s="151" customFormat="1" ht="124.5" customHeight="1">
      <c r="A24" s="152"/>
      <c r="B24" s="540"/>
      <c r="C24" s="541"/>
      <c r="D24" s="541"/>
      <c r="E24" s="541"/>
      <c r="F24" s="541"/>
      <c r="G24" s="541"/>
      <c r="H24" s="541"/>
      <c r="I24" s="541"/>
      <c r="J24" s="542"/>
      <c r="K24" s="152"/>
      <c r="L24" s="152"/>
      <c r="M24" s="152"/>
    </row>
    <row r="25" spans="1:13" s="151" customFormat="1" ht="15.75" customHeight="1">
      <c r="A25" s="152"/>
      <c r="B25" s="35" t="str">
        <f>"(Maximum 1200 Characters  / Actual = "&amp;LEN(B24)&amp;")"</f>
        <v>(Maximum 1200 Characters  / Actual = 0)</v>
      </c>
      <c r="C25" s="9"/>
      <c r="D25" s="9"/>
      <c r="E25" s="9"/>
      <c r="F25" s="9"/>
      <c r="G25" s="9"/>
      <c r="H25" s="9"/>
      <c r="I25" s="9"/>
      <c r="J25" s="9"/>
      <c r="K25" s="9"/>
      <c r="L25" s="30"/>
      <c r="M25" s="152"/>
    </row>
    <row r="26" spans="1:13" s="151" customFormat="1" ht="15.75" customHeight="1">
      <c r="A26" s="152"/>
      <c r="B26" s="153"/>
      <c r="D26" s="156"/>
      <c r="M26" s="152"/>
    </row>
    <row r="27" spans="1:13" s="151" customFormat="1" ht="31.5" customHeight="1">
      <c r="A27" s="152"/>
      <c r="B27" s="546" t="s">
        <v>334</v>
      </c>
      <c r="C27" s="546"/>
      <c r="D27" s="546"/>
      <c r="E27" s="546"/>
      <c r="F27" s="546"/>
      <c r="G27" s="546"/>
      <c r="H27" s="546"/>
      <c r="I27" s="546"/>
      <c r="J27" s="546"/>
      <c r="K27" s="130"/>
      <c r="L27" s="130"/>
      <c r="M27" s="152"/>
    </row>
    <row r="28" spans="1:13" s="151" customFormat="1" ht="124.5" customHeight="1">
      <c r="A28" s="152"/>
      <c r="B28" s="540"/>
      <c r="C28" s="541"/>
      <c r="D28" s="541"/>
      <c r="E28" s="541"/>
      <c r="F28" s="541"/>
      <c r="G28" s="541"/>
      <c r="H28" s="541"/>
      <c r="I28" s="541"/>
      <c r="J28" s="542"/>
      <c r="K28" s="152"/>
      <c r="L28" s="152"/>
      <c r="M28" s="152"/>
    </row>
    <row r="29" spans="1:13" s="151" customFormat="1" ht="15.75" customHeight="1">
      <c r="A29" s="152"/>
      <c r="B29" s="35" t="str">
        <f>"(Maximum 1200 Characters  / Actual = "&amp;LEN(B28)&amp;")"</f>
        <v>(Maximum 1200 Characters  / Actual = 0)</v>
      </c>
      <c r="C29" s="9"/>
      <c r="D29" s="9"/>
      <c r="E29" s="9"/>
      <c r="F29" s="9"/>
      <c r="G29" s="9"/>
      <c r="H29" s="9"/>
      <c r="I29" s="9"/>
      <c r="J29" s="9"/>
      <c r="K29" s="9"/>
      <c r="L29" s="30"/>
      <c r="M29" s="152"/>
    </row>
    <row r="30" spans="1:13" s="151" customFormat="1" ht="15.75" customHeight="1">
      <c r="A30" s="152"/>
      <c r="B30" s="153"/>
      <c r="D30" s="156"/>
      <c r="M30" s="152"/>
    </row>
    <row r="31" spans="1:13" s="151" customFormat="1" ht="15.75" customHeight="1">
      <c r="A31" s="152"/>
      <c r="B31" s="543" t="s">
        <v>335</v>
      </c>
      <c r="C31" s="543"/>
      <c r="D31" s="543"/>
      <c r="E31" s="543"/>
      <c r="F31" s="543"/>
      <c r="G31" s="543"/>
      <c r="H31" s="543"/>
      <c r="I31" s="543"/>
      <c r="J31" s="543"/>
      <c r="K31" s="543"/>
      <c r="L31" s="543"/>
      <c r="M31" s="152"/>
    </row>
    <row r="32" spans="1:13" s="106" customFormat="1" ht="15.75" customHeight="1">
      <c r="A32" s="105"/>
      <c r="B32" s="130"/>
      <c r="C32" s="131"/>
      <c r="D32" s="131"/>
      <c r="E32" s="131"/>
      <c r="M32" s="105"/>
    </row>
    <row r="33" spans="1:13" ht="15.75" customHeight="1" thickBot="1">
      <c r="A33" s="1"/>
      <c r="B33" s="523" t="s">
        <v>139</v>
      </c>
      <c r="C33" s="524"/>
      <c r="D33" s="524"/>
      <c r="E33" s="525"/>
      <c r="F33" s="11"/>
      <c r="G33" s="11"/>
      <c r="H33" s="11"/>
      <c r="I33" s="11"/>
      <c r="J33" s="11"/>
      <c r="K33" s="11"/>
      <c r="L33" s="11"/>
      <c r="M33" s="1"/>
    </row>
    <row r="34" spans="1:13" ht="15.75" customHeight="1">
      <c r="A34" s="1"/>
      <c r="B34" s="526"/>
      <c r="C34" s="527"/>
      <c r="D34" s="527"/>
      <c r="E34" s="528"/>
      <c r="F34" s="11"/>
      <c r="G34" s="529" t="s">
        <v>40</v>
      </c>
      <c r="H34" s="353"/>
      <c r="I34" s="353"/>
      <c r="J34" s="354"/>
      <c r="K34" s="545" t="s">
        <v>108</v>
      </c>
      <c r="L34" s="398"/>
      <c r="M34" s="1"/>
    </row>
    <row r="35" spans="1:13" ht="15.75" customHeight="1" thickBot="1">
      <c r="A35" s="1"/>
      <c r="B35" s="1"/>
      <c r="C35" s="1"/>
      <c r="D35" s="155"/>
      <c r="E35" s="1"/>
      <c r="F35" s="1"/>
      <c r="G35" s="544"/>
      <c r="H35" s="394"/>
      <c r="I35" s="394"/>
      <c r="J35" s="395"/>
      <c r="K35" s="533" t="s">
        <v>45</v>
      </c>
      <c r="L35" s="534"/>
      <c r="M35" s="1"/>
    </row>
    <row r="36" spans="1:13" ht="78" customHeight="1" thickBot="1">
      <c r="A36" s="1"/>
      <c r="B36" s="14" t="s">
        <v>137</v>
      </c>
      <c r="C36" s="160" t="s">
        <v>153</v>
      </c>
      <c r="D36" s="518" t="s">
        <v>163</v>
      </c>
      <c r="E36" s="519"/>
      <c r="F36" s="160" t="s">
        <v>154</v>
      </c>
      <c r="G36" s="61" t="s">
        <v>266</v>
      </c>
      <c r="H36" s="36" t="s">
        <v>267</v>
      </c>
      <c r="I36" s="246" t="s">
        <v>268</v>
      </c>
      <c r="J36" s="14" t="s">
        <v>155</v>
      </c>
      <c r="K36" s="62" t="s">
        <v>269</v>
      </c>
      <c r="L36" s="14" t="s">
        <v>156</v>
      </c>
      <c r="M36" s="1"/>
    </row>
    <row r="37" spans="1:13">
      <c r="A37" s="1"/>
      <c r="B37" s="37" t="s">
        <v>55</v>
      </c>
      <c r="C37" s="170"/>
      <c r="D37" s="171">
        <v>0</v>
      </c>
      <c r="E37" s="175" t="s">
        <v>159</v>
      </c>
      <c r="F37" s="176">
        <v>0</v>
      </c>
      <c r="G37" s="99">
        <v>0</v>
      </c>
      <c r="H37" s="100">
        <v>0</v>
      </c>
      <c r="I37" s="243">
        <f>IF(H37&lt;&gt;0,'Exhibit C'!$C$24,0)</f>
        <v>0</v>
      </c>
      <c r="J37" s="66">
        <f t="shared" ref="J37:J51" si="0">ROUND(H37*I37,2)</f>
        <v>0</v>
      </c>
      <c r="K37" s="103">
        <v>0</v>
      </c>
      <c r="L37" s="42">
        <f t="shared" ref="L37:L51" si="1">ROUND(MIN(H37,K37)*I37,2)</f>
        <v>0</v>
      </c>
      <c r="M37" s="12"/>
    </row>
    <row r="38" spans="1:13">
      <c r="A38" s="1"/>
      <c r="B38" s="37" t="s">
        <v>58</v>
      </c>
      <c r="C38" s="168"/>
      <c r="D38" s="172">
        <v>0</v>
      </c>
      <c r="E38" s="175" t="s">
        <v>159</v>
      </c>
      <c r="F38" s="177">
        <v>0</v>
      </c>
      <c r="G38" s="101">
        <v>0</v>
      </c>
      <c r="H38" s="102">
        <v>0</v>
      </c>
      <c r="I38" s="244">
        <f>IF(H38&lt;&gt;0,'Exhibit C'!$C$24,0)</f>
        <v>0</v>
      </c>
      <c r="J38" s="71">
        <f t="shared" si="0"/>
        <v>0</v>
      </c>
      <c r="K38" s="104">
        <v>0</v>
      </c>
      <c r="L38" s="47">
        <f t="shared" si="1"/>
        <v>0</v>
      </c>
      <c r="M38" s="12"/>
    </row>
    <row r="39" spans="1:13">
      <c r="A39" s="1"/>
      <c r="B39" s="37" t="s">
        <v>59</v>
      </c>
      <c r="C39" s="168"/>
      <c r="D39" s="172">
        <v>0</v>
      </c>
      <c r="E39" s="175" t="s">
        <v>159</v>
      </c>
      <c r="F39" s="177">
        <v>0</v>
      </c>
      <c r="G39" s="101">
        <v>0</v>
      </c>
      <c r="H39" s="102">
        <v>0</v>
      </c>
      <c r="I39" s="244">
        <f>IF(H39&lt;&gt;0,'Exhibit C'!$C$24,0)</f>
        <v>0</v>
      </c>
      <c r="J39" s="71">
        <f t="shared" si="0"/>
        <v>0</v>
      </c>
      <c r="K39" s="104">
        <v>0</v>
      </c>
      <c r="L39" s="47">
        <f t="shared" si="1"/>
        <v>0</v>
      </c>
      <c r="M39" s="12"/>
    </row>
    <row r="40" spans="1:13">
      <c r="A40" s="1"/>
      <c r="B40" s="37" t="s">
        <v>61</v>
      </c>
      <c r="C40" s="168"/>
      <c r="D40" s="172">
        <v>0</v>
      </c>
      <c r="E40" s="175" t="s">
        <v>158</v>
      </c>
      <c r="F40" s="177">
        <v>0</v>
      </c>
      <c r="G40" s="101">
        <v>0</v>
      </c>
      <c r="H40" s="102">
        <v>0</v>
      </c>
      <c r="I40" s="244">
        <f>IF(H40&lt;&gt;0,'Exhibit C'!$C$24,0)</f>
        <v>0</v>
      </c>
      <c r="J40" s="71">
        <f t="shared" si="0"/>
        <v>0</v>
      </c>
      <c r="K40" s="104">
        <v>0</v>
      </c>
      <c r="L40" s="47">
        <f t="shared" si="1"/>
        <v>0</v>
      </c>
      <c r="M40" s="12"/>
    </row>
    <row r="41" spans="1:13">
      <c r="A41" s="1"/>
      <c r="B41" s="37" t="s">
        <v>63</v>
      </c>
      <c r="C41" s="168"/>
      <c r="D41" s="172">
        <v>0</v>
      </c>
      <c r="E41" s="175" t="s">
        <v>158</v>
      </c>
      <c r="F41" s="177">
        <v>0</v>
      </c>
      <c r="G41" s="101">
        <v>0</v>
      </c>
      <c r="H41" s="102">
        <v>0</v>
      </c>
      <c r="I41" s="244">
        <f>IF(H41&lt;&gt;0,'Exhibit C'!$C$24,0)</f>
        <v>0</v>
      </c>
      <c r="J41" s="71">
        <f t="shared" si="0"/>
        <v>0</v>
      </c>
      <c r="K41" s="104">
        <v>0</v>
      </c>
      <c r="L41" s="47">
        <f t="shared" si="1"/>
        <v>0</v>
      </c>
      <c r="M41" s="12"/>
    </row>
    <row r="42" spans="1:13">
      <c r="A42" s="1"/>
      <c r="B42" s="37" t="s">
        <v>64</v>
      </c>
      <c r="C42" s="168"/>
      <c r="D42" s="172">
        <v>0</v>
      </c>
      <c r="E42" s="175" t="s">
        <v>160</v>
      </c>
      <c r="F42" s="177">
        <v>0</v>
      </c>
      <c r="G42" s="101">
        <v>0</v>
      </c>
      <c r="H42" s="102">
        <v>0</v>
      </c>
      <c r="I42" s="244">
        <f>IF(H42&lt;&gt;0,'Exhibit C'!$C$24,0)</f>
        <v>0</v>
      </c>
      <c r="J42" s="71">
        <f t="shared" si="0"/>
        <v>0</v>
      </c>
      <c r="K42" s="104">
        <v>0</v>
      </c>
      <c r="L42" s="47">
        <f t="shared" si="1"/>
        <v>0</v>
      </c>
      <c r="M42" s="12"/>
    </row>
    <row r="43" spans="1:13">
      <c r="A43" s="1"/>
      <c r="B43" s="37" t="s">
        <v>66</v>
      </c>
      <c r="C43" s="168"/>
      <c r="D43" s="172">
        <v>0</v>
      </c>
      <c r="E43" s="175" t="s">
        <v>161</v>
      </c>
      <c r="F43" s="177">
        <v>0</v>
      </c>
      <c r="G43" s="101">
        <v>0</v>
      </c>
      <c r="H43" s="102">
        <v>0</v>
      </c>
      <c r="I43" s="244">
        <f>IF(H43&lt;&gt;0,'Exhibit C'!$C$24,0)</f>
        <v>0</v>
      </c>
      <c r="J43" s="71">
        <f t="shared" si="0"/>
        <v>0</v>
      </c>
      <c r="K43" s="104">
        <v>0</v>
      </c>
      <c r="L43" s="47">
        <f t="shared" si="1"/>
        <v>0</v>
      </c>
      <c r="M43" s="12"/>
    </row>
    <row r="44" spans="1:13">
      <c r="A44" s="1"/>
      <c r="B44" s="37" t="s">
        <v>69</v>
      </c>
      <c r="C44" s="168"/>
      <c r="D44" s="172">
        <v>0</v>
      </c>
      <c r="E44" s="175" t="s">
        <v>159</v>
      </c>
      <c r="F44" s="177">
        <v>0</v>
      </c>
      <c r="G44" s="101">
        <v>0</v>
      </c>
      <c r="H44" s="102">
        <v>0</v>
      </c>
      <c r="I44" s="244">
        <f>IF(H44&lt;&gt;0,'Exhibit C'!$C$24,0)</f>
        <v>0</v>
      </c>
      <c r="J44" s="71">
        <f t="shared" si="0"/>
        <v>0</v>
      </c>
      <c r="K44" s="104">
        <v>0</v>
      </c>
      <c r="L44" s="47">
        <f t="shared" si="1"/>
        <v>0</v>
      </c>
      <c r="M44" s="12"/>
    </row>
    <row r="45" spans="1:13">
      <c r="A45" s="1"/>
      <c r="B45" s="37" t="s">
        <v>71</v>
      </c>
      <c r="C45" s="168"/>
      <c r="D45" s="172">
        <v>0</v>
      </c>
      <c r="E45" s="175" t="s">
        <v>159</v>
      </c>
      <c r="F45" s="177">
        <v>0</v>
      </c>
      <c r="G45" s="101">
        <v>0</v>
      </c>
      <c r="H45" s="102">
        <v>0</v>
      </c>
      <c r="I45" s="244">
        <f>IF(H45&lt;&gt;0,'Exhibit C'!$C$24,0)</f>
        <v>0</v>
      </c>
      <c r="J45" s="71">
        <f t="shared" si="0"/>
        <v>0</v>
      </c>
      <c r="K45" s="104">
        <v>0</v>
      </c>
      <c r="L45" s="47">
        <f t="shared" si="1"/>
        <v>0</v>
      </c>
      <c r="M45" s="12"/>
    </row>
    <row r="46" spans="1:13">
      <c r="A46" s="1"/>
      <c r="B46" s="37" t="s">
        <v>72</v>
      </c>
      <c r="C46" s="168"/>
      <c r="D46" s="172">
        <v>0</v>
      </c>
      <c r="E46" s="175" t="s">
        <v>159</v>
      </c>
      <c r="F46" s="177">
        <v>0</v>
      </c>
      <c r="G46" s="101">
        <v>0</v>
      </c>
      <c r="H46" s="102">
        <v>0</v>
      </c>
      <c r="I46" s="244">
        <f>IF(H46&lt;&gt;0,'Exhibit C'!$C$24,0)</f>
        <v>0</v>
      </c>
      <c r="J46" s="71">
        <f t="shared" si="0"/>
        <v>0</v>
      </c>
      <c r="K46" s="104">
        <v>0</v>
      </c>
      <c r="L46" s="47">
        <f t="shared" si="1"/>
        <v>0</v>
      </c>
      <c r="M46" s="12"/>
    </row>
    <row r="47" spans="1:13">
      <c r="A47" s="1"/>
      <c r="B47" s="37" t="s">
        <v>73</v>
      </c>
      <c r="C47" s="168"/>
      <c r="D47" s="172">
        <v>0</v>
      </c>
      <c r="E47" s="175" t="s">
        <v>162</v>
      </c>
      <c r="F47" s="177">
        <v>0</v>
      </c>
      <c r="G47" s="101">
        <v>0</v>
      </c>
      <c r="H47" s="102">
        <v>0</v>
      </c>
      <c r="I47" s="244">
        <f>IF(H47&lt;&gt;0,'Exhibit C'!$C$24,0)</f>
        <v>0</v>
      </c>
      <c r="J47" s="71">
        <f t="shared" si="0"/>
        <v>0</v>
      </c>
      <c r="K47" s="104">
        <v>0</v>
      </c>
      <c r="L47" s="47">
        <f t="shared" si="1"/>
        <v>0</v>
      </c>
      <c r="M47" s="12"/>
    </row>
    <row r="48" spans="1:13">
      <c r="A48" s="1"/>
      <c r="B48" s="37" t="s">
        <v>76</v>
      </c>
      <c r="C48" s="168"/>
      <c r="D48" s="172">
        <v>0</v>
      </c>
      <c r="E48" s="175" t="s">
        <v>162</v>
      </c>
      <c r="F48" s="177">
        <v>0</v>
      </c>
      <c r="G48" s="101">
        <v>0</v>
      </c>
      <c r="H48" s="102">
        <v>0</v>
      </c>
      <c r="I48" s="244">
        <f>IF(H48&lt;&gt;0,'Exhibit C'!$C$24,0)</f>
        <v>0</v>
      </c>
      <c r="J48" s="71">
        <f t="shared" si="0"/>
        <v>0</v>
      </c>
      <c r="K48" s="104">
        <v>0</v>
      </c>
      <c r="L48" s="47">
        <f t="shared" si="1"/>
        <v>0</v>
      </c>
      <c r="M48" s="12"/>
    </row>
    <row r="49" spans="1:13">
      <c r="A49" s="1"/>
      <c r="B49" s="37" t="s">
        <v>77</v>
      </c>
      <c r="C49" s="168"/>
      <c r="D49" s="172">
        <v>0</v>
      </c>
      <c r="E49" s="175" t="s">
        <v>162</v>
      </c>
      <c r="F49" s="177">
        <v>0</v>
      </c>
      <c r="G49" s="101">
        <v>0</v>
      </c>
      <c r="H49" s="102">
        <v>0</v>
      </c>
      <c r="I49" s="244">
        <f>IF(H49&lt;&gt;0,'Exhibit C'!$C$24,0)</f>
        <v>0</v>
      </c>
      <c r="J49" s="71">
        <f t="shared" si="0"/>
        <v>0</v>
      </c>
      <c r="K49" s="104">
        <v>0</v>
      </c>
      <c r="L49" s="47">
        <f t="shared" si="1"/>
        <v>0</v>
      </c>
      <c r="M49" s="12"/>
    </row>
    <row r="50" spans="1:13" s="108" customFormat="1">
      <c r="A50" s="109"/>
      <c r="B50" s="111" t="s">
        <v>78</v>
      </c>
      <c r="C50" s="168"/>
      <c r="D50" s="172">
        <v>0</v>
      </c>
      <c r="E50" s="175" t="s">
        <v>162</v>
      </c>
      <c r="F50" s="177">
        <v>0</v>
      </c>
      <c r="G50" s="101">
        <v>0</v>
      </c>
      <c r="H50" s="102">
        <v>0</v>
      </c>
      <c r="I50" s="244">
        <f>IF(H50&lt;&gt;0,'Exhibit C'!$C$24,0)</f>
        <v>0</v>
      </c>
      <c r="J50" s="71">
        <f t="shared" si="0"/>
        <v>0</v>
      </c>
      <c r="K50" s="104">
        <v>0</v>
      </c>
      <c r="L50" s="47">
        <f t="shared" si="1"/>
        <v>0</v>
      </c>
      <c r="M50" s="110"/>
    </row>
    <row r="51" spans="1:13" ht="15.75" thickBot="1">
      <c r="A51" s="1"/>
      <c r="B51" s="166" t="s">
        <v>132</v>
      </c>
      <c r="C51" s="169"/>
      <c r="D51" s="178">
        <v>0</v>
      </c>
      <c r="E51" s="175" t="s">
        <v>162</v>
      </c>
      <c r="F51" s="179">
        <v>0</v>
      </c>
      <c r="G51" s="112">
        <v>0</v>
      </c>
      <c r="H51" s="113">
        <v>0</v>
      </c>
      <c r="I51" s="245">
        <f>IF(H51&lt;&gt;0,'Exhibit C'!$C$24,0)</f>
        <v>0</v>
      </c>
      <c r="J51" s="114">
        <f t="shared" si="0"/>
        <v>0</v>
      </c>
      <c r="K51" s="115">
        <v>0</v>
      </c>
      <c r="L51" s="116">
        <f t="shared" si="1"/>
        <v>0</v>
      </c>
      <c r="M51" s="12"/>
    </row>
    <row r="52" spans="1:13" ht="15.75" customHeight="1" thickBot="1">
      <c r="A52" s="1"/>
      <c r="B52" s="165" t="s">
        <v>79</v>
      </c>
      <c r="C52" s="167" t="s">
        <v>80</v>
      </c>
      <c r="D52" s="520" t="s">
        <v>80</v>
      </c>
      <c r="E52" s="521"/>
      <c r="F52" s="53" t="s">
        <v>80</v>
      </c>
      <c r="G52" s="77">
        <f>SUM(G37:G51)</f>
        <v>0</v>
      </c>
      <c r="H52" s="77">
        <f>SUM(H37:H51)</f>
        <v>0</v>
      </c>
      <c r="I52" s="213">
        <v>1</v>
      </c>
      <c r="J52" s="80">
        <f t="shared" ref="J52:L52" si="2">SUM(J37:J51)</f>
        <v>0</v>
      </c>
      <c r="K52" s="80">
        <f t="shared" si="2"/>
        <v>0</v>
      </c>
      <c r="L52" s="54">
        <f t="shared" si="2"/>
        <v>0</v>
      </c>
      <c r="M52" s="1"/>
    </row>
    <row r="53" spans="1:13" ht="15.75" customHeight="1" thickBot="1">
      <c r="A53" s="1"/>
      <c r="B53" s="469" t="s">
        <v>81</v>
      </c>
      <c r="C53" s="382"/>
      <c r="D53" s="382"/>
      <c r="E53" s="382"/>
      <c r="F53" s="382"/>
      <c r="G53" s="382"/>
      <c r="H53" s="382"/>
      <c r="I53" s="382"/>
      <c r="J53" s="382"/>
      <c r="K53" s="382"/>
      <c r="L53" s="383"/>
      <c r="M53" s="12"/>
    </row>
    <row r="54" spans="1:13" ht="15.75" customHeight="1">
      <c r="A54" s="1"/>
      <c r="B54" s="1"/>
      <c r="C54" s="1"/>
      <c r="D54" s="155"/>
      <c r="E54" s="1"/>
      <c r="F54" s="1"/>
      <c r="G54" s="1"/>
      <c r="H54" s="1"/>
      <c r="I54" s="1"/>
      <c r="J54" s="1"/>
      <c r="K54" s="1"/>
      <c r="L54" s="1"/>
      <c r="M54" s="1"/>
    </row>
    <row r="55" spans="1:13" ht="52.35" customHeight="1">
      <c r="A55" s="212">
        <v>1</v>
      </c>
      <c r="B55" s="517" t="s">
        <v>336</v>
      </c>
      <c r="C55" s="539"/>
      <c r="D55" s="539"/>
      <c r="E55" s="539"/>
      <c r="F55" s="539"/>
      <c r="G55" s="539"/>
      <c r="H55" s="539"/>
      <c r="I55" s="539"/>
      <c r="J55" s="539"/>
      <c r="K55" s="539"/>
      <c r="L55" s="539"/>
      <c r="M55" s="1"/>
    </row>
    <row r="56" spans="1:13" s="173" customFormat="1" ht="36.6" customHeight="1">
      <c r="A56" s="211" t="s">
        <v>197</v>
      </c>
      <c r="B56" s="517" t="s">
        <v>199</v>
      </c>
      <c r="C56" s="539"/>
      <c r="D56" s="539"/>
      <c r="E56" s="539"/>
      <c r="F56" s="539"/>
      <c r="G56" s="539"/>
      <c r="H56" s="539"/>
      <c r="I56" s="539"/>
      <c r="J56" s="539"/>
      <c r="K56" s="539"/>
      <c r="L56" s="539"/>
      <c r="M56" s="174"/>
    </row>
    <row r="57" spans="1:13" s="173" customFormat="1" ht="36.6" customHeight="1">
      <c r="A57" s="211" t="s">
        <v>197</v>
      </c>
      <c r="B57" s="517" t="s">
        <v>201</v>
      </c>
      <c r="C57" s="539"/>
      <c r="D57" s="539"/>
      <c r="E57" s="539"/>
      <c r="F57" s="539"/>
      <c r="G57" s="539"/>
      <c r="H57" s="539"/>
      <c r="I57" s="539"/>
      <c r="J57" s="539"/>
      <c r="K57" s="539"/>
      <c r="L57" s="539"/>
      <c r="M57" s="174"/>
    </row>
    <row r="58" spans="1:13" s="108" customFormat="1" ht="36.6" customHeight="1">
      <c r="A58" s="211" t="s">
        <v>197</v>
      </c>
      <c r="B58" s="517" t="s">
        <v>331</v>
      </c>
      <c r="C58" s="517"/>
      <c r="D58" s="517"/>
      <c r="E58" s="517"/>
      <c r="F58" s="517"/>
      <c r="G58" s="517"/>
      <c r="H58" s="517"/>
      <c r="I58" s="517"/>
      <c r="J58" s="517"/>
      <c r="K58" s="517"/>
      <c r="L58" s="517"/>
      <c r="M58" s="195"/>
    </row>
    <row r="59" spans="1:13" s="254" customFormat="1" ht="15.75" customHeight="1">
      <c r="A59" s="211"/>
      <c r="B59" s="257"/>
      <c r="C59" s="257"/>
      <c r="D59" s="257"/>
      <c r="E59" s="257"/>
      <c r="F59" s="257"/>
      <c r="G59" s="257"/>
      <c r="H59" s="257"/>
      <c r="I59" s="257"/>
      <c r="J59" s="257"/>
      <c r="K59" s="257"/>
      <c r="L59" s="257"/>
      <c r="M59" s="253"/>
    </row>
    <row r="60" spans="1:13" ht="15.75" customHeight="1">
      <c r="A60" s="537" t="str">
        <f>Version</f>
        <v>Version 007.21.10.26</v>
      </c>
      <c r="B60" s="537"/>
      <c r="C60" s="1"/>
      <c r="D60" s="155"/>
      <c r="E60" s="1"/>
      <c r="F60" s="1"/>
      <c r="G60" s="1"/>
      <c r="H60" s="1"/>
      <c r="I60" s="1"/>
      <c r="J60" s="1"/>
      <c r="K60" s="1"/>
      <c r="L60" s="1"/>
      <c r="M60" s="1"/>
    </row>
    <row r="61" spans="1:13" ht="15.75" customHeight="1" thickBot="1"/>
    <row r="62" spans="1:13" ht="5.0999999999999996" customHeight="1" thickTop="1">
      <c r="A62" s="123"/>
      <c r="B62" s="123"/>
      <c r="C62" s="123"/>
      <c r="D62" s="161"/>
      <c r="E62" s="123"/>
      <c r="F62" s="123"/>
      <c r="G62" s="123"/>
      <c r="H62" s="123"/>
      <c r="I62" s="123"/>
      <c r="J62" s="123"/>
      <c r="K62" s="123"/>
      <c r="L62" s="123"/>
      <c r="M62" s="123"/>
    </row>
    <row r="63" spans="1:13" ht="15.75" customHeight="1">
      <c r="A63" s="117" t="s">
        <v>198</v>
      </c>
      <c r="G63" s="118" t="s">
        <v>234</v>
      </c>
      <c r="H63" s="118"/>
      <c r="J63" s="259"/>
      <c r="M63" s="267" t="s">
        <v>223</v>
      </c>
    </row>
    <row r="64" spans="1:1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wZzydRvYj1EdYhhInLPJVcePXstLloQlSYqJtIlnP0ZmElLTUQ3RHAKWT+Bgzj8wJVssTJqfq0qxQiZ0MjJRbQ==" saltValue="1vkiEMMbIPT9alc5MPZu8w==" spinCount="100000" sheet="1" selectLockedCells="1"/>
  <mergeCells count="28">
    <mergeCell ref="C2:J2"/>
    <mergeCell ref="B58:L58"/>
    <mergeCell ref="B31:L31"/>
    <mergeCell ref="B24:J24"/>
    <mergeCell ref="B28:J28"/>
    <mergeCell ref="B23:J23"/>
    <mergeCell ref="K23:L23"/>
    <mergeCell ref="B27:J27"/>
    <mergeCell ref="B33:E34"/>
    <mergeCell ref="D36:E36"/>
    <mergeCell ref="D52:E52"/>
    <mergeCell ref="B56:L56"/>
    <mergeCell ref="B57:L57"/>
    <mergeCell ref="A60:B60"/>
    <mergeCell ref="B7:L7"/>
    <mergeCell ref="A9:M9"/>
    <mergeCell ref="A4:M4"/>
    <mergeCell ref="B10:J10"/>
    <mergeCell ref="B20:J20"/>
    <mergeCell ref="B19:J19"/>
    <mergeCell ref="B15:J15"/>
    <mergeCell ref="B12:J12"/>
    <mergeCell ref="B16:J16"/>
    <mergeCell ref="B55:L55"/>
    <mergeCell ref="B53:L53"/>
    <mergeCell ref="G34:J35"/>
    <mergeCell ref="K34:L34"/>
    <mergeCell ref="K35:L35"/>
  </mergeCells>
  <conditionalFormatting sqref="B17">
    <cfRule type="expression" dxfId="43" priority="35">
      <formula>LEN(B16)&gt;1200</formula>
    </cfRule>
  </conditionalFormatting>
  <conditionalFormatting sqref="B21">
    <cfRule type="expression" dxfId="42" priority="37">
      <formula>LEN(B20)&gt;1200</formula>
    </cfRule>
  </conditionalFormatting>
  <conditionalFormatting sqref="B21">
    <cfRule type="expression" dxfId="41" priority="38">
      <formula>LEN(B20)&gt;1200</formula>
    </cfRule>
  </conditionalFormatting>
  <conditionalFormatting sqref="B17">
    <cfRule type="expression" dxfId="40" priority="39">
      <formula>LEN(B16)&gt;1200</formula>
    </cfRule>
  </conditionalFormatting>
  <conditionalFormatting sqref="B17">
    <cfRule type="expression" dxfId="39" priority="40">
      <formula>LEN(B16)&gt;1200</formula>
    </cfRule>
  </conditionalFormatting>
  <conditionalFormatting sqref="H37:H51">
    <cfRule type="cellIs" dxfId="38" priority="41" operator="greaterThan">
      <formula>G37</formula>
    </cfRule>
    <cfRule type="expression" dxfId="37" priority="45">
      <formula>AND(G37&gt;0,H37=0)</formula>
    </cfRule>
  </conditionalFormatting>
  <conditionalFormatting sqref="L37:L51">
    <cfRule type="cellIs" dxfId="36" priority="43" operator="greaterThan">
      <formula>K37*0.35</formula>
    </cfRule>
  </conditionalFormatting>
  <conditionalFormatting sqref="G37:G51">
    <cfRule type="expression" dxfId="35" priority="48">
      <formula>AND(H37&gt;0,G37=0)</formula>
    </cfRule>
  </conditionalFormatting>
  <conditionalFormatting sqref="B25">
    <cfRule type="expression" dxfId="34" priority="11">
      <formula>LEN(B24)&gt;1200</formula>
    </cfRule>
  </conditionalFormatting>
  <conditionalFormatting sqref="B25">
    <cfRule type="expression" dxfId="33" priority="12">
      <formula>LEN(B24)&gt;1200</formula>
    </cfRule>
  </conditionalFormatting>
  <conditionalFormatting sqref="B29">
    <cfRule type="expression" dxfId="32" priority="7">
      <formula>LEN(B28)&gt;1200</formula>
    </cfRule>
  </conditionalFormatting>
  <conditionalFormatting sqref="B29">
    <cfRule type="expression" dxfId="31" priority="8">
      <formula>LEN(B28)&gt;1200</formula>
    </cfRule>
  </conditionalFormatting>
  <conditionalFormatting sqref="C13">
    <cfRule type="cellIs" dxfId="30" priority="2" operator="notEqual">
      <formula>""</formula>
    </cfRule>
  </conditionalFormatting>
  <conditionalFormatting sqref="C2:J2">
    <cfRule type="cellIs" dxfId="29" priority="1" operator="notEqual">
      <formula>""</formula>
    </cfRule>
  </conditionalFormatting>
  <dataValidations count="3">
    <dataValidation type="textLength" operator="lessThanOrEqual" allowBlank="1" showInputMessage="1" showErrorMessage="1" errorTitle="Maximum Field Limit Reached" error="Field limited to 1200 characters." prompt="Field ultimate maximum is 1200 characters.  If more characters are needed, a second form will need to be submitted." sqref="B16:J16 B20:J20 B24:J24 B28:J28" xr:uid="{A833E481-4ABE-4AEC-95EC-BBEF651369DB}">
      <formula1>1200</formula1>
    </dataValidation>
    <dataValidation type="decimal" operator="lessThanOrEqual" allowBlank="1" showInputMessage="1" showErrorMessage="1" prompt="Proportional Allocation $ Cost cannot be greater than Est. $ Cost." sqref="H37:H51" xr:uid="{00000000-0002-0000-0600-000001000000}">
      <formula1>G37</formula1>
    </dataValidation>
    <dataValidation operator="lessThanOrEqual" allowBlank="1" errorTitle="Wrong Value" error="Must be less &lt;= awarded %." prompt="Must be less than or equal to Awarded %." sqref="I37:I51" xr:uid="{00000000-0002-0000-0600-000003000000}"/>
  </dataValidations>
  <hyperlinks>
    <hyperlink ref="M63" r:id="rId1" xr:uid="{9F890E8E-9974-4DF8-B031-BB0AEEDDF09A}"/>
  </hyperlinks>
  <pageMargins left="0.7" right="0.7" top="0.75" bottom="0.75" header="0.3" footer="0.3"/>
  <pageSetup scale="53" fitToHeight="0" orientation="landscape" r:id="rId2"/>
  <headerFooter>
    <oddFooter>Page &amp;P of &amp;N</oddFooter>
  </headerFooter>
  <rowBreaks count="1" manualBreakCount="1">
    <brk id="2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7170" r:id="rId5" name="Check Box 2">
              <controlPr locked="0" defaultSize="0" autoFill="0" autoLine="0" autoPict="0" altText="No">
                <anchor moveWithCells="1">
                  <from>
                    <xdr:col>1</xdr:col>
                    <xdr:colOff>1038225</xdr:colOff>
                    <xdr:row>11</xdr:row>
                    <xdr:rowOff>428625</xdr:rowOff>
                  </from>
                  <to>
                    <xdr:col>1</xdr:col>
                    <xdr:colOff>1476375</xdr:colOff>
                    <xdr:row>13</xdr:row>
                    <xdr:rowOff>0</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1</xdr:col>
                    <xdr:colOff>647700</xdr:colOff>
                    <xdr:row>11</xdr:row>
                    <xdr:rowOff>419100</xdr:rowOff>
                  </from>
                  <to>
                    <xdr:col>1</xdr:col>
                    <xdr:colOff>1076325</xdr:colOff>
                    <xdr:row>13</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L1000"/>
  <sheetViews>
    <sheetView showGridLines="0" workbookViewId="0">
      <pane ySplit="8" topLeftCell="A9" activePane="bottomLeft" state="frozen"/>
      <selection pane="bottomLeft" activeCell="B10" sqref="B10"/>
    </sheetView>
  </sheetViews>
  <sheetFormatPr defaultColWidth="14.42578125" defaultRowHeight="15" customHeight="1"/>
  <cols>
    <col min="1" max="1" width="4.7109375" customWidth="1"/>
    <col min="2" max="2" width="27.42578125" customWidth="1"/>
    <col min="3" max="3" width="33.7109375" customWidth="1"/>
    <col min="4" max="4" width="23.42578125" customWidth="1"/>
    <col min="5" max="5" width="14" customWidth="1"/>
    <col min="6" max="10" width="18.7109375" customWidth="1"/>
    <col min="11" max="11" width="19.42578125" customWidth="1"/>
    <col min="12" max="12" width="4.7109375" customWidth="1"/>
    <col min="13" max="26" width="8.7109375" customWidth="1"/>
  </cols>
  <sheetData>
    <row r="1" spans="1:12">
      <c r="A1" s="1"/>
      <c r="B1" s="2"/>
      <c r="C1" s="1"/>
      <c r="D1" s="1"/>
      <c r="E1" s="1"/>
      <c r="F1" s="1"/>
      <c r="G1" s="1"/>
      <c r="H1" s="1"/>
      <c r="I1" s="1"/>
      <c r="J1" s="1"/>
      <c r="K1" s="1"/>
      <c r="L1" s="1"/>
    </row>
    <row r="2" spans="1:12">
      <c r="A2" s="1"/>
      <c r="B2" s="1"/>
      <c r="C2" s="1"/>
      <c r="D2" s="1"/>
      <c r="E2" s="1"/>
      <c r="F2" s="1"/>
      <c r="G2" s="1"/>
      <c r="H2" s="1"/>
      <c r="I2" s="1"/>
      <c r="J2" s="1"/>
      <c r="K2" s="1"/>
      <c r="L2" s="1"/>
    </row>
    <row r="3" spans="1:12" ht="21">
      <c r="A3" s="1"/>
      <c r="B3" s="1"/>
      <c r="C3" s="1"/>
      <c r="D3" s="1"/>
      <c r="E3" s="1"/>
      <c r="F3" s="1"/>
      <c r="G3" s="1"/>
      <c r="H3" s="1"/>
      <c r="I3" s="1"/>
      <c r="J3" s="1"/>
      <c r="K3" s="1"/>
      <c r="L3" s="3" t="s">
        <v>0</v>
      </c>
    </row>
    <row r="4" spans="1:12" ht="3" customHeight="1">
      <c r="A4" s="378"/>
      <c r="B4" s="379"/>
      <c r="C4" s="379"/>
      <c r="D4" s="379"/>
      <c r="E4" s="379"/>
      <c r="F4" s="379"/>
      <c r="G4" s="379"/>
      <c r="H4" s="379"/>
      <c r="I4" s="379"/>
      <c r="J4" s="379"/>
      <c r="K4" s="379"/>
      <c r="L4" s="379"/>
    </row>
    <row r="5" spans="1:12">
      <c r="A5" s="5" t="s">
        <v>99</v>
      </c>
      <c r="B5" s="1"/>
      <c r="C5" s="1"/>
      <c r="D5" s="1"/>
      <c r="E5" s="1"/>
      <c r="F5" s="1"/>
      <c r="G5" s="1"/>
      <c r="H5" s="1"/>
      <c r="I5" s="1"/>
      <c r="J5" s="1"/>
      <c r="K5" s="1"/>
      <c r="L5" s="6" t="s">
        <v>2</v>
      </c>
    </row>
    <row r="6" spans="1:12">
      <c r="A6" s="5" t="s">
        <v>101</v>
      </c>
      <c r="B6" s="1"/>
      <c r="C6" s="1"/>
      <c r="D6" s="1"/>
      <c r="E6" s="1"/>
      <c r="F6" s="1"/>
      <c r="G6" s="1"/>
      <c r="H6" s="1"/>
      <c r="I6" s="1"/>
      <c r="J6" s="1"/>
      <c r="K6" s="1"/>
      <c r="L6" s="6" t="s">
        <v>4</v>
      </c>
    </row>
    <row r="7" spans="1:12" ht="18.75">
      <c r="A7" s="1"/>
      <c r="B7" s="444" t="s">
        <v>98</v>
      </c>
      <c r="C7" s="356"/>
      <c r="D7" s="356"/>
      <c r="E7" s="356"/>
      <c r="F7" s="356"/>
      <c r="G7" s="356"/>
      <c r="H7" s="356"/>
      <c r="I7" s="356"/>
      <c r="J7" s="356"/>
      <c r="K7" s="356"/>
      <c r="L7" s="1"/>
    </row>
    <row r="8" spans="1:12" ht="15.75">
      <c r="A8" s="8" t="str">
        <f>"Applicant Name:  "&amp;ApplicantName</f>
        <v>Applicant Name:  Required</v>
      </c>
      <c r="B8" s="1"/>
      <c r="C8" s="9"/>
      <c r="D8" s="9"/>
      <c r="E8" s="9"/>
      <c r="F8" s="9"/>
      <c r="G8" s="9"/>
      <c r="H8" s="9"/>
      <c r="I8" s="9"/>
      <c r="J8" s="9"/>
      <c r="K8" s="1"/>
      <c r="L8" s="10" t="e">
        <f>"Application #:  "&amp;ApplicationNbr</f>
        <v>#REF!</v>
      </c>
    </row>
    <row r="9" spans="1:12">
      <c r="A9" s="378"/>
      <c r="B9" s="379"/>
      <c r="C9" s="379"/>
      <c r="D9" s="379"/>
      <c r="E9" s="379"/>
      <c r="F9" s="379"/>
      <c r="G9" s="379"/>
      <c r="H9" s="379"/>
      <c r="I9" s="379"/>
      <c r="J9" s="379"/>
      <c r="K9" s="379"/>
      <c r="L9" s="379"/>
    </row>
    <row r="10" spans="1:12" ht="104.25" customHeight="1">
      <c r="A10" s="1"/>
      <c r="B10" s="551" t="s">
        <v>100</v>
      </c>
      <c r="C10" s="356"/>
      <c r="D10" s="356"/>
      <c r="E10" s="356"/>
      <c r="F10" s="356"/>
      <c r="G10" s="356"/>
      <c r="H10" s="356"/>
      <c r="I10" s="356"/>
      <c r="J10" s="58"/>
      <c r="K10" s="58"/>
      <c r="L10" s="1"/>
    </row>
    <row r="11" spans="1:12" ht="15.75">
      <c r="A11" s="1"/>
      <c r="B11" s="28"/>
      <c r="C11" s="9"/>
      <c r="D11" s="9"/>
      <c r="E11" s="9"/>
      <c r="F11" s="9"/>
      <c r="G11" s="9"/>
      <c r="H11" s="9"/>
      <c r="I11" s="9"/>
      <c r="J11" s="9"/>
      <c r="K11" s="30"/>
      <c r="L11" s="1"/>
    </row>
    <row r="12" spans="1:12" ht="35.25" customHeight="1">
      <c r="A12" s="1"/>
      <c r="B12" s="552" t="s">
        <v>102</v>
      </c>
      <c r="C12" s="356"/>
      <c r="D12" s="356"/>
      <c r="E12" s="356"/>
      <c r="F12" s="356"/>
      <c r="G12" s="356"/>
      <c r="H12" s="356"/>
      <c r="I12" s="356"/>
      <c r="J12" s="33"/>
      <c r="K12" s="33"/>
      <c r="L12" s="1"/>
    </row>
    <row r="13" spans="1:12" ht="15.75">
      <c r="A13" s="1"/>
      <c r="B13" s="59" t="s">
        <v>9</v>
      </c>
      <c r="C13" s="9"/>
      <c r="D13" s="9"/>
      <c r="E13" s="9"/>
      <c r="F13" s="9"/>
      <c r="G13" s="9"/>
      <c r="H13" s="9"/>
      <c r="I13" s="9"/>
      <c r="J13" s="9"/>
      <c r="K13" s="30"/>
      <c r="L13" s="1"/>
    </row>
    <row r="14" spans="1:12" ht="15.75">
      <c r="A14" s="1"/>
      <c r="B14" s="28"/>
      <c r="C14" s="9"/>
      <c r="D14" s="9"/>
      <c r="E14" s="9"/>
      <c r="F14" s="9"/>
      <c r="G14" s="9"/>
      <c r="H14" s="9"/>
      <c r="I14" s="9"/>
      <c r="J14" s="9"/>
      <c r="K14" s="30"/>
      <c r="L14" s="1"/>
    </row>
    <row r="15" spans="1:12" ht="34.5" customHeight="1">
      <c r="A15" s="1"/>
      <c r="B15" s="549" t="s">
        <v>103</v>
      </c>
      <c r="C15" s="550"/>
      <c r="D15" s="550"/>
      <c r="E15" s="550"/>
      <c r="F15" s="550"/>
      <c r="G15" s="550"/>
      <c r="H15" s="550"/>
      <c r="I15" s="550"/>
      <c r="J15" s="60"/>
      <c r="K15" s="60"/>
      <c r="L15" s="1"/>
    </row>
    <row r="16" spans="1:12" ht="124.5" customHeight="1">
      <c r="A16" s="1"/>
      <c r="B16" s="547" t="s">
        <v>104</v>
      </c>
      <c r="C16" s="359"/>
      <c r="D16" s="359"/>
      <c r="E16" s="359"/>
      <c r="F16" s="359"/>
      <c r="G16" s="359"/>
      <c r="H16" s="359"/>
      <c r="I16" s="548"/>
      <c r="J16" s="46"/>
      <c r="K16" s="46"/>
      <c r="L16" s="1"/>
    </row>
    <row r="17" spans="1:12" ht="15.75">
      <c r="A17" s="1"/>
      <c r="B17" s="35" t="str">
        <f>"(Maximum 1200 Characters  / Actual = "&amp;LEN(B16)&amp;")"</f>
        <v>(Maximum 1200 Characters  / Actual = 1270)</v>
      </c>
      <c r="C17" s="9"/>
      <c r="D17" s="9"/>
      <c r="E17" s="9"/>
      <c r="F17" s="9"/>
      <c r="G17" s="9"/>
      <c r="H17" s="9"/>
      <c r="I17" s="9"/>
      <c r="J17" s="9"/>
      <c r="K17" s="30"/>
      <c r="L17" s="1"/>
    </row>
    <row r="18" spans="1:12" ht="15.75">
      <c r="A18" s="1"/>
      <c r="B18" s="28"/>
      <c r="C18" s="9"/>
      <c r="D18" s="9"/>
      <c r="E18" s="9"/>
      <c r="F18" s="9"/>
      <c r="G18" s="9"/>
      <c r="H18" s="9"/>
      <c r="I18" s="9"/>
      <c r="J18" s="9"/>
      <c r="K18" s="30"/>
      <c r="L18" s="1"/>
    </row>
    <row r="19" spans="1:12" ht="34.5" customHeight="1">
      <c r="A19" s="1"/>
      <c r="B19" s="549" t="s">
        <v>105</v>
      </c>
      <c r="C19" s="550"/>
      <c r="D19" s="550"/>
      <c r="E19" s="550"/>
      <c r="F19" s="550"/>
      <c r="G19" s="550"/>
      <c r="H19" s="550"/>
      <c r="I19" s="550"/>
      <c r="J19" s="32"/>
      <c r="K19" s="32"/>
      <c r="L19" s="1"/>
    </row>
    <row r="20" spans="1:12" ht="124.5" customHeight="1">
      <c r="A20" s="1"/>
      <c r="B20" s="547" t="s">
        <v>106</v>
      </c>
      <c r="C20" s="359"/>
      <c r="D20" s="359"/>
      <c r="E20" s="359"/>
      <c r="F20" s="359"/>
      <c r="G20" s="359"/>
      <c r="H20" s="359"/>
      <c r="I20" s="548"/>
      <c r="J20" s="46"/>
      <c r="K20" s="46"/>
      <c r="L20" s="1"/>
    </row>
    <row r="21" spans="1:12" ht="15.75" customHeight="1">
      <c r="A21" s="1"/>
      <c r="B21" s="35" t="str">
        <f>"(Maximum 1200 Characters  / Actual = "&amp;LEN(B20)&amp;")"</f>
        <v>(Maximum 1200 Characters  / Actual = 1199)</v>
      </c>
      <c r="C21" s="9"/>
      <c r="D21" s="9"/>
      <c r="E21" s="9"/>
      <c r="F21" s="9"/>
      <c r="G21" s="9"/>
      <c r="H21" s="9"/>
      <c r="I21" s="9"/>
      <c r="J21" s="9"/>
      <c r="K21" s="30"/>
      <c r="L21" s="1"/>
    </row>
    <row r="22" spans="1:12" ht="15.75" customHeight="1">
      <c r="A22" s="1"/>
      <c r="B22" s="1"/>
      <c r="C22" s="11"/>
      <c r="D22" s="11"/>
      <c r="E22" s="11"/>
      <c r="F22" s="11"/>
      <c r="G22" s="11"/>
      <c r="H22" s="11"/>
      <c r="I22" s="11"/>
      <c r="J22" s="11"/>
      <c r="K22" s="11"/>
      <c r="L22" s="1"/>
    </row>
    <row r="23" spans="1:12" ht="15.75" customHeight="1">
      <c r="A23" s="1"/>
      <c r="B23" s="1"/>
      <c r="C23" s="11"/>
      <c r="D23" s="11"/>
      <c r="E23" s="11"/>
      <c r="F23" s="11"/>
      <c r="G23" s="11"/>
      <c r="H23" s="11"/>
      <c r="I23" s="11"/>
      <c r="J23" s="11"/>
      <c r="K23" s="11"/>
      <c r="L23" s="1"/>
    </row>
    <row r="24" spans="1:12" ht="15.75" customHeight="1">
      <c r="A24" s="1"/>
      <c r="B24" s="552" t="s">
        <v>107</v>
      </c>
      <c r="C24" s="356"/>
      <c r="D24" s="356"/>
      <c r="E24" s="356"/>
      <c r="F24" s="356"/>
      <c r="G24" s="356"/>
      <c r="H24" s="356"/>
      <c r="I24" s="356"/>
      <c r="J24" s="356"/>
      <c r="K24" s="356"/>
      <c r="L24" s="1"/>
    </row>
    <row r="25" spans="1:12" ht="15.75" customHeight="1">
      <c r="A25" s="1"/>
      <c r="B25" s="1"/>
      <c r="C25" s="11"/>
      <c r="D25" s="11"/>
      <c r="E25" s="11"/>
      <c r="F25" s="11"/>
      <c r="G25" s="11"/>
      <c r="H25" s="11"/>
      <c r="I25" s="11"/>
      <c r="J25" s="11"/>
      <c r="K25" s="11"/>
      <c r="L25" s="1"/>
    </row>
    <row r="26" spans="1:12" ht="15.75" customHeight="1">
      <c r="A26" s="1"/>
      <c r="B26" s="1"/>
      <c r="C26" s="11"/>
      <c r="D26" s="11"/>
      <c r="E26" s="11"/>
      <c r="F26" s="529" t="s">
        <v>40</v>
      </c>
      <c r="G26" s="353"/>
      <c r="H26" s="353"/>
      <c r="I26" s="354"/>
      <c r="J26" s="532" t="s">
        <v>91</v>
      </c>
      <c r="K26" s="398"/>
      <c r="L26" s="1"/>
    </row>
    <row r="27" spans="1:12" ht="15.75" customHeight="1">
      <c r="A27" s="1"/>
      <c r="B27" s="1"/>
      <c r="C27" s="1"/>
      <c r="D27" s="1"/>
      <c r="E27" s="1"/>
      <c r="F27" s="544"/>
      <c r="G27" s="394"/>
      <c r="H27" s="394"/>
      <c r="I27" s="395"/>
      <c r="J27" s="535" t="s">
        <v>45</v>
      </c>
      <c r="K27" s="534"/>
      <c r="L27" s="1"/>
    </row>
    <row r="28" spans="1:12" ht="15.75" customHeight="1">
      <c r="A28" s="1"/>
      <c r="B28" s="13" t="s">
        <v>46</v>
      </c>
      <c r="C28" s="15" t="s">
        <v>47</v>
      </c>
      <c r="D28" s="15" t="s">
        <v>48</v>
      </c>
      <c r="E28" s="15" t="s">
        <v>49</v>
      </c>
      <c r="F28" s="61" t="s">
        <v>109</v>
      </c>
      <c r="G28" s="36" t="s">
        <v>110</v>
      </c>
      <c r="H28" s="36" t="s">
        <v>51</v>
      </c>
      <c r="I28" s="14" t="s">
        <v>111</v>
      </c>
      <c r="J28" s="62" t="s">
        <v>112</v>
      </c>
      <c r="K28" s="14" t="s">
        <v>113</v>
      </c>
      <c r="L28" s="1"/>
    </row>
    <row r="29" spans="1:12" ht="15.75" customHeight="1">
      <c r="A29" s="1"/>
      <c r="B29" s="37" t="s">
        <v>55</v>
      </c>
      <c r="C29" s="38" t="s">
        <v>56</v>
      </c>
      <c r="D29" s="38" t="s">
        <v>57</v>
      </c>
      <c r="E29" s="39"/>
      <c r="F29" s="63">
        <v>0</v>
      </c>
      <c r="G29" s="64">
        <v>0</v>
      </c>
      <c r="H29" s="65">
        <v>0</v>
      </c>
      <c r="I29" s="66">
        <f t="shared" ref="I29:I42" si="0">ROUND(G29*H29,2)</f>
        <v>0</v>
      </c>
      <c r="J29" s="67">
        <v>0</v>
      </c>
      <c r="K29" s="42">
        <f t="shared" ref="K29:K42" si="1">ROUND(MIN(G29,J29)*H29,2)</f>
        <v>0</v>
      </c>
      <c r="L29" s="12"/>
    </row>
    <row r="30" spans="1:12" ht="15.75" customHeight="1">
      <c r="A30" s="1"/>
      <c r="B30" s="37" t="s">
        <v>58</v>
      </c>
      <c r="C30" s="38" t="s">
        <v>56</v>
      </c>
      <c r="D30" s="38" t="s">
        <v>57</v>
      </c>
      <c r="E30" s="39"/>
      <c r="F30" s="68">
        <v>0</v>
      </c>
      <c r="G30" s="69">
        <v>0</v>
      </c>
      <c r="H30" s="70">
        <v>0</v>
      </c>
      <c r="I30" s="71">
        <f t="shared" si="0"/>
        <v>0</v>
      </c>
      <c r="J30" s="72">
        <v>0</v>
      </c>
      <c r="K30" s="47">
        <f t="shared" si="1"/>
        <v>0</v>
      </c>
      <c r="L30" s="12"/>
    </row>
    <row r="31" spans="1:12" ht="15.75" customHeight="1">
      <c r="A31" s="1"/>
      <c r="B31" s="37" t="s">
        <v>59</v>
      </c>
      <c r="C31" s="38" t="s">
        <v>114</v>
      </c>
      <c r="D31" s="38" t="s">
        <v>60</v>
      </c>
      <c r="E31" s="39"/>
      <c r="F31" s="68">
        <v>0</v>
      </c>
      <c r="G31" s="69">
        <v>0</v>
      </c>
      <c r="H31" s="70">
        <v>0</v>
      </c>
      <c r="I31" s="71">
        <f t="shared" si="0"/>
        <v>0</v>
      </c>
      <c r="J31" s="72">
        <v>0</v>
      </c>
      <c r="K31" s="47">
        <f t="shared" si="1"/>
        <v>0</v>
      </c>
      <c r="L31" s="12"/>
    </row>
    <row r="32" spans="1:12" ht="15.75" customHeight="1">
      <c r="A32" s="1"/>
      <c r="B32" s="37" t="s">
        <v>61</v>
      </c>
      <c r="C32" s="38" t="s">
        <v>115</v>
      </c>
      <c r="D32" s="38" t="s">
        <v>62</v>
      </c>
      <c r="E32" s="39"/>
      <c r="F32" s="68">
        <v>0</v>
      </c>
      <c r="G32" s="69">
        <v>0</v>
      </c>
      <c r="H32" s="70">
        <v>0</v>
      </c>
      <c r="I32" s="71">
        <f t="shared" si="0"/>
        <v>0</v>
      </c>
      <c r="J32" s="72">
        <v>0</v>
      </c>
      <c r="K32" s="47">
        <f t="shared" si="1"/>
        <v>0</v>
      </c>
      <c r="L32" s="12"/>
    </row>
    <row r="33" spans="1:12" ht="15.75" customHeight="1">
      <c r="A33" s="1"/>
      <c r="B33" s="37" t="s">
        <v>63</v>
      </c>
      <c r="C33" s="38" t="s">
        <v>116</v>
      </c>
      <c r="D33" s="38" t="s">
        <v>62</v>
      </c>
      <c r="E33" s="39"/>
      <c r="F33" s="68">
        <v>0</v>
      </c>
      <c r="G33" s="69">
        <v>0</v>
      </c>
      <c r="H33" s="70">
        <v>0</v>
      </c>
      <c r="I33" s="71">
        <f t="shared" si="0"/>
        <v>0</v>
      </c>
      <c r="J33" s="72">
        <v>0</v>
      </c>
      <c r="K33" s="47">
        <f t="shared" si="1"/>
        <v>0</v>
      </c>
      <c r="L33" s="12"/>
    </row>
    <row r="34" spans="1:12" ht="15.75" customHeight="1">
      <c r="A34" s="1"/>
      <c r="B34" s="37" t="s">
        <v>64</v>
      </c>
      <c r="C34" s="38" t="s">
        <v>117</v>
      </c>
      <c r="D34" s="38" t="s">
        <v>65</v>
      </c>
      <c r="E34" s="39"/>
      <c r="F34" s="68">
        <v>0</v>
      </c>
      <c r="G34" s="69">
        <v>0</v>
      </c>
      <c r="H34" s="70">
        <v>0</v>
      </c>
      <c r="I34" s="71">
        <f t="shared" si="0"/>
        <v>0</v>
      </c>
      <c r="J34" s="72">
        <v>0</v>
      </c>
      <c r="K34" s="47">
        <f t="shared" si="1"/>
        <v>0</v>
      </c>
      <c r="L34" s="12"/>
    </row>
    <row r="35" spans="1:12" ht="15.75" customHeight="1">
      <c r="A35" s="1"/>
      <c r="B35" s="37" t="s">
        <v>66</v>
      </c>
      <c r="C35" s="38" t="s">
        <v>67</v>
      </c>
      <c r="D35" s="38" t="s">
        <v>68</v>
      </c>
      <c r="E35" s="39"/>
      <c r="F35" s="68">
        <v>0</v>
      </c>
      <c r="G35" s="69">
        <v>0</v>
      </c>
      <c r="H35" s="70">
        <v>0</v>
      </c>
      <c r="I35" s="71">
        <f t="shared" si="0"/>
        <v>0</v>
      </c>
      <c r="J35" s="72">
        <v>0</v>
      </c>
      <c r="K35" s="47">
        <f t="shared" si="1"/>
        <v>0</v>
      </c>
      <c r="L35" s="12"/>
    </row>
    <row r="36" spans="1:12" ht="15.75" customHeight="1">
      <c r="A36" s="1"/>
      <c r="B36" s="37" t="s">
        <v>69</v>
      </c>
      <c r="C36" s="38" t="s">
        <v>70</v>
      </c>
      <c r="D36" s="38" t="s">
        <v>60</v>
      </c>
      <c r="E36" s="39"/>
      <c r="F36" s="68">
        <v>0</v>
      </c>
      <c r="G36" s="69">
        <v>0</v>
      </c>
      <c r="H36" s="70">
        <v>0</v>
      </c>
      <c r="I36" s="71">
        <f t="shared" si="0"/>
        <v>0</v>
      </c>
      <c r="J36" s="72">
        <v>0</v>
      </c>
      <c r="K36" s="47">
        <f t="shared" si="1"/>
        <v>0</v>
      </c>
      <c r="L36" s="12"/>
    </row>
    <row r="37" spans="1:12" ht="15.75" customHeight="1">
      <c r="A37" s="1"/>
      <c r="B37" s="37" t="s">
        <v>71</v>
      </c>
      <c r="C37" s="38" t="s">
        <v>70</v>
      </c>
      <c r="D37" s="38" t="s">
        <v>60</v>
      </c>
      <c r="E37" s="39"/>
      <c r="F37" s="68">
        <v>0</v>
      </c>
      <c r="G37" s="69">
        <v>0</v>
      </c>
      <c r="H37" s="70">
        <v>0</v>
      </c>
      <c r="I37" s="71">
        <f t="shared" si="0"/>
        <v>0</v>
      </c>
      <c r="J37" s="72">
        <v>0</v>
      </c>
      <c r="K37" s="47">
        <f t="shared" si="1"/>
        <v>0</v>
      </c>
      <c r="L37" s="12"/>
    </row>
    <row r="38" spans="1:12" ht="15.75" customHeight="1">
      <c r="A38" s="1"/>
      <c r="B38" s="37" t="s">
        <v>72</v>
      </c>
      <c r="C38" s="38" t="s">
        <v>70</v>
      </c>
      <c r="D38" s="38" t="s">
        <v>60</v>
      </c>
      <c r="E38" s="39"/>
      <c r="F38" s="68">
        <v>0</v>
      </c>
      <c r="G38" s="69">
        <v>0</v>
      </c>
      <c r="H38" s="70">
        <v>0</v>
      </c>
      <c r="I38" s="71">
        <f t="shared" si="0"/>
        <v>0</v>
      </c>
      <c r="J38" s="72">
        <v>0</v>
      </c>
      <c r="K38" s="47">
        <f t="shared" si="1"/>
        <v>0</v>
      </c>
      <c r="L38" s="12"/>
    </row>
    <row r="39" spans="1:12" ht="15.75" customHeight="1">
      <c r="A39" s="1"/>
      <c r="B39" s="37" t="s">
        <v>73</v>
      </c>
      <c r="C39" s="38" t="s">
        <v>74</v>
      </c>
      <c r="D39" s="38" t="s">
        <v>75</v>
      </c>
      <c r="E39" s="39"/>
      <c r="F39" s="68">
        <v>0</v>
      </c>
      <c r="G39" s="69">
        <v>0</v>
      </c>
      <c r="H39" s="70">
        <v>0</v>
      </c>
      <c r="I39" s="71">
        <f t="shared" si="0"/>
        <v>0</v>
      </c>
      <c r="J39" s="72">
        <v>0</v>
      </c>
      <c r="K39" s="47">
        <f t="shared" si="1"/>
        <v>0</v>
      </c>
      <c r="L39" s="12"/>
    </row>
    <row r="40" spans="1:12" ht="15.75" customHeight="1">
      <c r="A40" s="1"/>
      <c r="B40" s="37" t="s">
        <v>76</v>
      </c>
      <c r="C40" s="38" t="s">
        <v>74</v>
      </c>
      <c r="D40" s="38" t="s">
        <v>75</v>
      </c>
      <c r="E40" s="39"/>
      <c r="F40" s="68">
        <v>0</v>
      </c>
      <c r="G40" s="69">
        <v>0</v>
      </c>
      <c r="H40" s="70">
        <v>0</v>
      </c>
      <c r="I40" s="71">
        <f t="shared" si="0"/>
        <v>0</v>
      </c>
      <c r="J40" s="72">
        <v>0</v>
      </c>
      <c r="K40" s="47">
        <f t="shared" si="1"/>
        <v>0</v>
      </c>
      <c r="L40" s="12"/>
    </row>
    <row r="41" spans="1:12" ht="15.75" customHeight="1">
      <c r="A41" s="1"/>
      <c r="B41" s="37" t="s">
        <v>77</v>
      </c>
      <c r="C41" s="38" t="s">
        <v>74</v>
      </c>
      <c r="D41" s="38" t="s">
        <v>75</v>
      </c>
      <c r="E41" s="39"/>
      <c r="F41" s="68">
        <v>0</v>
      </c>
      <c r="G41" s="69">
        <v>0</v>
      </c>
      <c r="H41" s="70">
        <v>0</v>
      </c>
      <c r="I41" s="71">
        <f t="shared" si="0"/>
        <v>0</v>
      </c>
      <c r="J41" s="72">
        <v>0</v>
      </c>
      <c r="K41" s="47">
        <f t="shared" si="1"/>
        <v>0</v>
      </c>
      <c r="L41" s="12"/>
    </row>
    <row r="42" spans="1:12" ht="15.75" customHeight="1">
      <c r="A42" s="1"/>
      <c r="B42" s="48" t="s">
        <v>78</v>
      </c>
      <c r="C42" s="49" t="s">
        <v>74</v>
      </c>
      <c r="D42" s="49" t="s">
        <v>75</v>
      </c>
      <c r="E42" s="50"/>
      <c r="F42" s="68">
        <v>0</v>
      </c>
      <c r="G42" s="69">
        <v>0</v>
      </c>
      <c r="H42" s="73">
        <v>0</v>
      </c>
      <c r="I42" s="74">
        <f t="shared" si="0"/>
        <v>0</v>
      </c>
      <c r="J42" s="75">
        <v>0</v>
      </c>
      <c r="K42" s="47">
        <f t="shared" si="1"/>
        <v>0</v>
      </c>
      <c r="L42" s="12"/>
    </row>
    <row r="43" spans="1:12" ht="15.75" customHeight="1">
      <c r="A43" s="1"/>
      <c r="B43" s="51" t="s">
        <v>79</v>
      </c>
      <c r="C43" s="52" t="s">
        <v>80</v>
      </c>
      <c r="D43" s="52" t="s">
        <v>80</v>
      </c>
      <c r="E43" s="76" t="s">
        <v>80</v>
      </c>
      <c r="F43" s="77">
        <f>SUM(F29:F42)</f>
        <v>0</v>
      </c>
      <c r="G43" s="78" t="str">
        <f>"*  "&amp;TEXT(SUM(G29:G42),"$#,###,###.00")</f>
        <v>*  $.00</v>
      </c>
      <c r="H43" s="79"/>
      <c r="I43" s="80">
        <f t="shared" ref="I43:K43" si="2">SUM(I29:I42)</f>
        <v>0</v>
      </c>
      <c r="J43" s="80">
        <f t="shared" si="2"/>
        <v>0</v>
      </c>
      <c r="K43" s="54">
        <f t="shared" si="2"/>
        <v>0</v>
      </c>
      <c r="L43" s="1"/>
    </row>
    <row r="44" spans="1:12" ht="15.75" customHeight="1">
      <c r="A44" s="1"/>
      <c r="B44" s="469" t="s">
        <v>81</v>
      </c>
      <c r="C44" s="382"/>
      <c r="D44" s="382"/>
      <c r="E44" s="382"/>
      <c r="F44" s="382"/>
      <c r="G44" s="382"/>
      <c r="H44" s="382"/>
      <c r="I44" s="382"/>
      <c r="J44" s="382"/>
      <c r="K44" s="383"/>
      <c r="L44" s="12"/>
    </row>
    <row r="45" spans="1:12" ht="15.75" customHeight="1">
      <c r="A45" s="1"/>
      <c r="B45" s="1"/>
      <c r="C45" s="1"/>
      <c r="D45" s="1"/>
      <c r="E45" s="1"/>
      <c r="F45" s="1"/>
      <c r="G45" s="1"/>
      <c r="H45" s="1"/>
      <c r="I45" s="1"/>
      <c r="J45" s="1"/>
      <c r="K45" s="1"/>
      <c r="L45" s="1"/>
    </row>
    <row r="46" spans="1:12" ht="60" customHeight="1">
      <c r="A46" s="1"/>
      <c r="B46" s="553" t="s">
        <v>118</v>
      </c>
      <c r="C46" s="356"/>
      <c r="D46" s="356"/>
      <c r="E46" s="356"/>
      <c r="F46" s="356"/>
      <c r="G46" s="356"/>
      <c r="H46" s="356"/>
      <c r="I46" s="356"/>
      <c r="J46" s="356"/>
      <c r="K46" s="356"/>
      <c r="L46" s="1"/>
    </row>
    <row r="47" spans="1:12" ht="15.75" customHeight="1">
      <c r="A47" s="1"/>
      <c r="B47" s="1"/>
      <c r="C47" s="1"/>
      <c r="D47" s="1"/>
      <c r="E47" s="1"/>
      <c r="F47" s="1"/>
      <c r="G47" s="1"/>
      <c r="H47" s="1"/>
      <c r="I47" s="1"/>
      <c r="J47" s="1"/>
      <c r="K47" s="1"/>
      <c r="L47" s="1"/>
    </row>
    <row r="48" spans="1:12" ht="7.5" hidden="1" customHeight="1">
      <c r="A48" s="4"/>
      <c r="B48" s="4"/>
      <c r="C48" s="4"/>
      <c r="D48" s="4"/>
      <c r="E48" s="4"/>
      <c r="F48" s="4"/>
      <c r="G48" s="4"/>
      <c r="H48" s="4"/>
      <c r="I48" s="4"/>
      <c r="J48" s="4"/>
      <c r="K48" s="4"/>
      <c r="L48" s="4"/>
    </row>
    <row r="49" spans="1:12" ht="15.75" hidden="1" customHeight="1">
      <c r="A49" s="1" t="s">
        <v>82</v>
      </c>
      <c r="B49" s="1"/>
      <c r="C49" s="1"/>
      <c r="D49" s="1"/>
      <c r="E49" s="1"/>
      <c r="F49" s="1"/>
      <c r="G49" s="1"/>
      <c r="H49" s="1"/>
      <c r="I49" s="1"/>
      <c r="J49" s="1"/>
      <c r="K49" s="1"/>
      <c r="L49" s="56" t="s">
        <v>83</v>
      </c>
    </row>
    <row r="50" spans="1:12" ht="15.75" hidden="1" customHeight="1">
      <c r="A50" s="57" t="s">
        <v>84</v>
      </c>
      <c r="B50" s="1"/>
      <c r="C50" s="1"/>
      <c r="D50" s="1"/>
      <c r="E50" s="1"/>
      <c r="F50" s="1"/>
      <c r="G50" s="1"/>
      <c r="H50" s="1"/>
      <c r="I50" s="1"/>
      <c r="J50" s="1"/>
      <c r="K50" s="1"/>
      <c r="L50" s="1"/>
    </row>
    <row r="51" spans="1:12" ht="15.75" hidden="1" customHeight="1">
      <c r="A51" s="1"/>
      <c r="B51" s="1"/>
      <c r="C51" s="1"/>
      <c r="D51" s="1"/>
      <c r="E51" s="1"/>
      <c r="F51" s="1"/>
      <c r="G51" s="1"/>
      <c r="H51" s="1"/>
      <c r="I51" s="1"/>
      <c r="J51" s="1"/>
      <c r="K51" s="1"/>
      <c r="L51" s="1"/>
    </row>
    <row r="52" spans="1:12" ht="15.75" customHeight="1">
      <c r="A52" s="1"/>
      <c r="B52" s="1"/>
      <c r="C52" s="1"/>
      <c r="D52" s="1"/>
      <c r="E52" s="1"/>
      <c r="F52" s="1"/>
      <c r="G52" s="1"/>
      <c r="H52" s="1"/>
      <c r="I52" s="1"/>
      <c r="J52" s="1"/>
      <c r="K52" s="1"/>
      <c r="L52" s="1"/>
    </row>
    <row r="53" spans="1:12" ht="15.75" customHeight="1"/>
    <row r="54" spans="1:12" ht="15.75" customHeight="1"/>
    <row r="55" spans="1:12" ht="15.75" customHeight="1"/>
    <row r="56" spans="1:12" ht="15.75" customHeight="1"/>
    <row r="57" spans="1:12" ht="15.75" customHeight="1"/>
    <row r="58" spans="1:12" ht="15.75" customHeight="1"/>
    <row r="59" spans="1:12" ht="15.75" customHeight="1"/>
    <row r="60" spans="1:12" ht="15.75" customHeight="1"/>
    <row r="61" spans="1:12" ht="15.75" customHeight="1"/>
    <row r="62" spans="1:12" ht="15.75" customHeight="1"/>
    <row r="63" spans="1:12" ht="15.75" customHeight="1"/>
    <row r="64" spans="1: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J27:K27"/>
    <mergeCell ref="B44:K44"/>
    <mergeCell ref="B46:K46"/>
    <mergeCell ref="B19:I19"/>
    <mergeCell ref="J26:K26"/>
    <mergeCell ref="B24:K24"/>
    <mergeCell ref="F26:I27"/>
    <mergeCell ref="B20:I20"/>
    <mergeCell ref="B16:I16"/>
    <mergeCell ref="B15:I15"/>
    <mergeCell ref="A4:L4"/>
    <mergeCell ref="B7:K7"/>
    <mergeCell ref="A9:L9"/>
    <mergeCell ref="B10:I10"/>
    <mergeCell ref="B12:I12"/>
  </mergeCells>
  <conditionalFormatting sqref="B21 B13:B14 B16:B18">
    <cfRule type="cellIs" dxfId="28" priority="1" operator="equal">
      <formula>"Required"</formula>
    </cfRule>
  </conditionalFormatting>
  <conditionalFormatting sqref="B17">
    <cfRule type="expression" dxfId="27" priority="2">
      <formula>LEN(B16)&gt;1200</formula>
    </cfRule>
  </conditionalFormatting>
  <conditionalFormatting sqref="B24">
    <cfRule type="cellIs" dxfId="26" priority="3" operator="equal">
      <formula>"Required"</formula>
    </cfRule>
  </conditionalFormatting>
  <conditionalFormatting sqref="B21">
    <cfRule type="expression" dxfId="25" priority="4">
      <formula>LEN(B20)&gt;1200</formula>
    </cfRule>
  </conditionalFormatting>
  <conditionalFormatting sqref="B21">
    <cfRule type="expression" dxfId="24" priority="5">
      <formula>LEN(B20)&gt;1200</formula>
    </cfRule>
  </conditionalFormatting>
  <conditionalFormatting sqref="B17">
    <cfRule type="expression" dxfId="23" priority="6">
      <formula>LEN(B16)&gt;1200</formula>
    </cfRule>
  </conditionalFormatting>
  <conditionalFormatting sqref="B17">
    <cfRule type="expression" dxfId="22" priority="7">
      <formula>LEN(B16)&gt;1200</formula>
    </cfRule>
  </conditionalFormatting>
  <conditionalFormatting sqref="B20">
    <cfRule type="cellIs" dxfId="21" priority="8" operator="equal">
      <formula>"Required"</formula>
    </cfRule>
  </conditionalFormatting>
  <conditionalFormatting sqref="B15">
    <cfRule type="cellIs" dxfId="20" priority="9" operator="equal">
      <formula>"Required"</formula>
    </cfRule>
  </conditionalFormatting>
  <conditionalFormatting sqref="B19">
    <cfRule type="cellIs" dxfId="19" priority="10" operator="equal">
      <formula>"Required"</formula>
    </cfRule>
  </conditionalFormatting>
  <conditionalFormatting sqref="G29:G30">
    <cfRule type="cellIs" dxfId="18" priority="11" operator="greaterThan">
      <formula>F29</formula>
    </cfRule>
  </conditionalFormatting>
  <conditionalFormatting sqref="I29:I42">
    <cfRule type="cellIs" dxfId="17" priority="12" operator="greaterThan">
      <formula>G29*0.15</formula>
    </cfRule>
  </conditionalFormatting>
  <conditionalFormatting sqref="K29:K42">
    <cfRule type="cellIs" dxfId="16" priority="13" operator="greaterThan">
      <formula>J29*0.15</formula>
    </cfRule>
  </conditionalFormatting>
  <conditionalFormatting sqref="G29:G42">
    <cfRule type="expression" dxfId="15" priority="14">
      <formula>AND(F29&gt;0,G29=0)</formula>
    </cfRule>
  </conditionalFormatting>
  <conditionalFormatting sqref="H29:H42">
    <cfRule type="expression" dxfId="14" priority="15">
      <formula>AND(G29&gt;0,H29=0)</formula>
    </cfRule>
  </conditionalFormatting>
  <conditionalFormatting sqref="G31:G42">
    <cfRule type="cellIs" dxfId="13" priority="16" operator="greaterThan">
      <formula>F31</formula>
    </cfRule>
  </conditionalFormatting>
  <conditionalFormatting sqref="F29:G42">
    <cfRule type="expression" dxfId="12" priority="17">
      <formula>AND(G29&gt;0,F29=0)</formula>
    </cfRule>
  </conditionalFormatting>
  <dataValidations count="4">
    <dataValidation type="custom" allowBlank="1" showInputMessage="1" showErrorMessage="1" prompt="Field ultimate maximum is 1270 characters.  If more characters are needed, a second form will need to be submitted." sqref="B16 J16:K16 B20 J20:K20" xr:uid="{00000000-0002-0000-0700-000000000000}">
      <formula1>LT(LEN(B16),(1271))</formula1>
    </dataValidation>
    <dataValidation type="decimal" operator="lessThanOrEqual" allowBlank="1" showInputMessage="1" showErrorMessage="1" prompt="Proportional Allocation $ Cost cannot be greater than Est. $ Cost." sqref="G29:G42" xr:uid="{00000000-0002-0000-0700-000001000000}">
      <formula1>F29</formula1>
    </dataValidation>
    <dataValidation type="list" allowBlank="1" showErrorMessage="1" sqref="B13" xr:uid="{00000000-0002-0000-0700-000002000000}">
      <formula1>"Required,Yes,No"</formula1>
    </dataValidation>
    <dataValidation type="decimal" operator="lessThanOrEqual" allowBlank="1" showInputMessage="1" showErrorMessage="1" prompt="Must be less than or equal to 15%." sqref="H29:H42" xr:uid="{00000000-0002-0000-0700-000003000000}">
      <formula1>0.15</formula1>
    </dataValidation>
  </dataValidations>
  <hyperlinks>
    <hyperlink ref="A50" r:id="rId1" xr:uid="{00000000-0004-0000-0700-000000000000}"/>
  </hyperlinks>
  <pageMargins left="0.7" right="0.7" top="0.75" bottom="0.75" header="0" footer="0"/>
  <pageSetup fitToHeight="0" orientation="landscape"/>
  <headerFooter>
    <oddFooter>&amp;LHoover State Office Building, Level B, 1305 E. Walnut, Des Moines, Iowa 50319 00B0F0CIO@IOWA.GOV&amp;C&amp;P of &amp;R515.281.5503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09A2-A1DA-4C64-B584-84AF44ABC300}">
  <sheetPr codeName="Sheet11">
    <tabColor rgb="FF92D050"/>
    <pageSetUpPr fitToPage="1"/>
  </sheetPr>
  <dimension ref="A1:M996"/>
  <sheetViews>
    <sheetView showGridLines="0" showRowColHeaders="0" zoomScaleNormal="100" workbookViewId="0">
      <pane ySplit="8" topLeftCell="A9" activePane="bottomLeft" state="frozen"/>
      <selection activeCell="C12" sqref="C12:G12"/>
      <selection pane="bottomLeft" activeCell="C15" sqref="C15"/>
    </sheetView>
  </sheetViews>
  <sheetFormatPr defaultColWidth="14.42578125" defaultRowHeight="15" customHeight="1"/>
  <cols>
    <col min="1" max="1" width="4.7109375" style="306" customWidth="1"/>
    <col min="2" max="2" width="27.42578125" style="306" customWidth="1"/>
    <col min="3" max="3" width="40.7109375" style="306" customWidth="1"/>
    <col min="4" max="4" width="11.7109375" style="306" customWidth="1"/>
    <col min="5" max="5" width="13" style="306" customWidth="1"/>
    <col min="6" max="6" width="10.7109375" style="306" customWidth="1"/>
    <col min="7" max="7" width="18.7109375" style="306" customWidth="1"/>
    <col min="8" max="9" width="15.42578125" style="306" customWidth="1"/>
    <col min="10" max="10" width="18.7109375" style="306" customWidth="1"/>
    <col min="11" max="11" width="19.7109375" style="306" customWidth="1"/>
    <col min="12" max="12" width="18.7109375" style="306" customWidth="1"/>
    <col min="13" max="13" width="4.7109375" style="306" customWidth="1"/>
    <col min="14" max="28" width="8.7109375" style="306" customWidth="1"/>
    <col min="29" max="16384" width="14.42578125" style="306"/>
  </cols>
  <sheetData>
    <row r="1" spans="1:13">
      <c r="B1" s="2"/>
    </row>
    <row r="2" spans="1:13" ht="15" customHeight="1">
      <c r="C2" s="419" t="str">
        <f>Summary!AN8</f>
        <v/>
      </c>
      <c r="D2" s="419"/>
      <c r="E2" s="419"/>
      <c r="F2" s="419"/>
      <c r="G2" s="419"/>
      <c r="H2" s="419"/>
      <c r="I2" s="419"/>
      <c r="J2" s="419"/>
    </row>
    <row r="3" spans="1:13" ht="21.75" thickBot="1">
      <c r="M3" s="3" t="s">
        <v>0</v>
      </c>
    </row>
    <row r="4" spans="1:13" ht="3" customHeight="1" thickTop="1">
      <c r="A4" s="378"/>
      <c r="B4" s="379"/>
      <c r="C4" s="379"/>
      <c r="D4" s="379"/>
      <c r="E4" s="379"/>
      <c r="F4" s="379"/>
      <c r="G4" s="379"/>
      <c r="H4" s="379"/>
      <c r="I4" s="379"/>
      <c r="J4" s="379"/>
      <c r="K4" s="379"/>
      <c r="L4" s="379"/>
      <c r="M4" s="379"/>
    </row>
    <row r="5" spans="1:13">
      <c r="A5" s="91" t="s">
        <v>1</v>
      </c>
      <c r="M5" s="6" t="s">
        <v>344</v>
      </c>
    </row>
    <row r="6" spans="1:13">
      <c r="A6" s="315" t="s">
        <v>3</v>
      </c>
      <c r="M6" s="6" t="s">
        <v>180</v>
      </c>
    </row>
    <row r="7" spans="1:13" ht="18.75">
      <c r="B7" s="444" t="s">
        <v>225</v>
      </c>
      <c r="C7" s="356"/>
      <c r="D7" s="356"/>
      <c r="E7" s="356"/>
      <c r="F7" s="356"/>
      <c r="G7" s="356"/>
      <c r="H7" s="356"/>
      <c r="I7" s="356"/>
      <c r="J7" s="356"/>
      <c r="K7" s="356"/>
      <c r="L7" s="356"/>
    </row>
    <row r="8" spans="1:13" ht="16.5" thickBot="1">
      <c r="A8" s="8" t="str">
        <f>"Applicant Name:  "&amp;ApplicantName</f>
        <v>Applicant Name:  Required</v>
      </c>
      <c r="C8" s="9"/>
      <c r="D8" s="9"/>
      <c r="E8" s="9"/>
      <c r="F8" s="9"/>
      <c r="G8" s="9"/>
      <c r="H8" s="9"/>
      <c r="I8" s="9"/>
      <c r="J8" s="9"/>
      <c r="K8" s="9"/>
      <c r="M8" s="10"/>
    </row>
    <row r="9" spans="1:13" ht="15.75" customHeight="1" thickTop="1">
      <c r="A9" s="378"/>
      <c r="B9" s="379"/>
      <c r="C9" s="379"/>
      <c r="D9" s="379"/>
      <c r="E9" s="379"/>
      <c r="F9" s="379"/>
      <c r="G9" s="379"/>
      <c r="H9" s="379"/>
      <c r="I9" s="379"/>
      <c r="J9" s="379"/>
      <c r="K9" s="379"/>
      <c r="L9" s="379"/>
      <c r="M9" s="379"/>
    </row>
    <row r="10" spans="1:13" ht="15.75" customHeight="1">
      <c r="C10" s="130"/>
      <c r="D10" s="130"/>
      <c r="E10" s="130"/>
      <c r="F10" s="309"/>
      <c r="G10" s="309"/>
      <c r="H10" s="309"/>
      <c r="I10" s="309"/>
      <c r="J10" s="309"/>
      <c r="K10" s="309"/>
      <c r="L10" s="309"/>
    </row>
    <row r="11" spans="1:13" ht="15.75" customHeight="1" thickBot="1">
      <c r="B11" s="523" t="s">
        <v>139</v>
      </c>
      <c r="C11" s="524"/>
      <c r="D11" s="524"/>
      <c r="E11" s="525"/>
      <c r="F11" s="309"/>
      <c r="G11" s="309"/>
      <c r="H11" s="309"/>
      <c r="I11" s="309"/>
      <c r="J11" s="309"/>
      <c r="K11" s="309"/>
      <c r="L11" s="309"/>
    </row>
    <row r="12" spans="1:13" ht="15.75" customHeight="1">
      <c r="B12" s="526"/>
      <c r="C12" s="527"/>
      <c r="D12" s="527"/>
      <c r="E12" s="528"/>
      <c r="F12" s="309"/>
      <c r="G12" s="529" t="s">
        <v>40</v>
      </c>
      <c r="H12" s="353"/>
      <c r="I12" s="530"/>
      <c r="J12" s="354"/>
      <c r="K12" s="532" t="s">
        <v>44</v>
      </c>
      <c r="L12" s="398"/>
    </row>
    <row r="13" spans="1:13" ht="15.75" thickBot="1">
      <c r="G13" s="531"/>
      <c r="H13" s="350"/>
      <c r="I13" s="350"/>
      <c r="J13" s="351"/>
      <c r="K13" s="533" t="s">
        <v>45</v>
      </c>
      <c r="L13" s="534"/>
    </row>
    <row r="14" spans="1:13" ht="77.099999999999994" customHeight="1" thickBot="1">
      <c r="B14" s="14" t="s">
        <v>137</v>
      </c>
      <c r="C14" s="313" t="s">
        <v>153</v>
      </c>
      <c r="D14" s="518" t="s">
        <v>157</v>
      </c>
      <c r="E14" s="519"/>
      <c r="F14" s="313" t="s">
        <v>154</v>
      </c>
      <c r="G14" s="36" t="s">
        <v>173</v>
      </c>
      <c r="H14" s="14" t="s">
        <v>218</v>
      </c>
      <c r="I14" s="14" t="s">
        <v>212</v>
      </c>
      <c r="J14" s="14" t="s">
        <v>213</v>
      </c>
      <c r="K14" s="36" t="s">
        <v>214</v>
      </c>
      <c r="L14" s="14" t="s">
        <v>215</v>
      </c>
    </row>
    <row r="15" spans="1:13">
      <c r="B15" s="37" t="s">
        <v>55</v>
      </c>
      <c r="C15" s="170" t="str">
        <f>IF('Exhibit D'!C15="","",'Exhibit D'!C15)</f>
        <v/>
      </c>
      <c r="D15" s="329"/>
      <c r="E15" s="180" t="s">
        <v>159</v>
      </c>
      <c r="F15" s="176">
        <f>'Exhibit D'!F15</f>
        <v>0</v>
      </c>
      <c r="G15" s="332"/>
      <c r="H15" s="229">
        <f>IF(G15&lt;&gt;0,'Exhibit C'!$C$20,0)</f>
        <v>0</v>
      </c>
      <c r="I15" s="249">
        <f>IF(H15&lt;&gt;0,'Exhibit C'!$C$24,0)</f>
        <v>0</v>
      </c>
      <c r="J15" s="335"/>
      <c r="K15" s="271">
        <v>0</v>
      </c>
      <c r="L15" s="42">
        <f t="shared" ref="L15:L29" si="0">ROUND(MIN(G15,K15)*H15,2)</f>
        <v>0</v>
      </c>
    </row>
    <row r="16" spans="1:13">
      <c r="B16" s="37" t="s">
        <v>58</v>
      </c>
      <c r="C16" s="168" t="str">
        <f>IF('Exhibit D'!C16="","",'Exhibit D'!C16)</f>
        <v/>
      </c>
      <c r="D16" s="330"/>
      <c r="E16" s="175" t="s">
        <v>159</v>
      </c>
      <c r="F16" s="177">
        <f>'Exhibit D'!F16</f>
        <v>0</v>
      </c>
      <c r="G16" s="333"/>
      <c r="H16" s="230">
        <f>IF(G16&lt;&gt;0,'Exhibit C'!$C$20,0)</f>
        <v>0</v>
      </c>
      <c r="I16" s="250">
        <f>IF(H16&lt;&gt;0,'Exhibit C'!$C$24,0)</f>
        <v>0</v>
      </c>
      <c r="J16" s="336"/>
      <c r="K16" s="98">
        <v>0</v>
      </c>
      <c r="L16" s="47">
        <f t="shared" si="0"/>
        <v>0</v>
      </c>
    </row>
    <row r="17" spans="2:13">
      <c r="B17" s="37" t="s">
        <v>59</v>
      </c>
      <c r="C17" s="168" t="str">
        <f>IF('Exhibit D'!C17="","",'Exhibit D'!C17)</f>
        <v/>
      </c>
      <c r="D17" s="330"/>
      <c r="E17" s="175" t="s">
        <v>159</v>
      </c>
      <c r="F17" s="177">
        <f>'Exhibit D'!F17</f>
        <v>0</v>
      </c>
      <c r="G17" s="333"/>
      <c r="H17" s="230">
        <f>IF(G17&lt;&gt;0,'Exhibit C'!$C$20,0)</f>
        <v>0</v>
      </c>
      <c r="I17" s="250">
        <f>IF(H17&lt;&gt;0,'Exhibit C'!$C$24,0)</f>
        <v>0</v>
      </c>
      <c r="J17" s="336"/>
      <c r="K17" s="98">
        <v>0</v>
      </c>
      <c r="L17" s="47">
        <f t="shared" si="0"/>
        <v>0</v>
      </c>
    </row>
    <row r="18" spans="2:13">
      <c r="B18" s="37" t="s">
        <v>61</v>
      </c>
      <c r="C18" s="168" t="str">
        <f>IF('Exhibit D'!C18="","",'Exhibit D'!C18)</f>
        <v/>
      </c>
      <c r="D18" s="330"/>
      <c r="E18" s="175" t="s">
        <v>158</v>
      </c>
      <c r="F18" s="177">
        <f>'Exhibit D'!F18</f>
        <v>0</v>
      </c>
      <c r="G18" s="333"/>
      <c r="H18" s="230">
        <f>IF(G18&lt;&gt;0,'Exhibit C'!$C$20,0)</f>
        <v>0</v>
      </c>
      <c r="I18" s="250">
        <f>IF(H18&lt;&gt;0,'Exhibit C'!$C$24,0)</f>
        <v>0</v>
      </c>
      <c r="J18" s="336"/>
      <c r="K18" s="98">
        <v>0</v>
      </c>
      <c r="L18" s="47">
        <f t="shared" si="0"/>
        <v>0</v>
      </c>
    </row>
    <row r="19" spans="2:13">
      <c r="B19" s="37" t="s">
        <v>63</v>
      </c>
      <c r="C19" s="168" t="str">
        <f>IF('Exhibit D'!C19="","",'Exhibit D'!C19)</f>
        <v/>
      </c>
      <c r="D19" s="330"/>
      <c r="E19" s="175" t="s">
        <v>158</v>
      </c>
      <c r="F19" s="177">
        <f>'Exhibit D'!F19</f>
        <v>0</v>
      </c>
      <c r="G19" s="333"/>
      <c r="H19" s="230">
        <f>IF(G19&lt;&gt;0,'Exhibit C'!$C$20,0)</f>
        <v>0</v>
      </c>
      <c r="I19" s="250">
        <f>IF(H19&lt;&gt;0,'Exhibit C'!$C$24,0)</f>
        <v>0</v>
      </c>
      <c r="J19" s="336"/>
      <c r="K19" s="98">
        <v>0</v>
      </c>
      <c r="L19" s="47">
        <f t="shared" si="0"/>
        <v>0</v>
      </c>
    </row>
    <row r="20" spans="2:13">
      <c r="B20" s="37" t="s">
        <v>64</v>
      </c>
      <c r="C20" s="168" t="str">
        <f>IF('Exhibit D'!C20="","",'Exhibit D'!C20)</f>
        <v/>
      </c>
      <c r="D20" s="330"/>
      <c r="E20" s="175" t="s">
        <v>160</v>
      </c>
      <c r="F20" s="177">
        <f>'Exhibit D'!F20</f>
        <v>0</v>
      </c>
      <c r="G20" s="333"/>
      <c r="H20" s="230">
        <f>IF(G20&lt;&gt;0,'Exhibit C'!$C$20,0)</f>
        <v>0</v>
      </c>
      <c r="I20" s="250">
        <f>IF(H20&lt;&gt;0,'Exhibit C'!$C$24,0)</f>
        <v>0</v>
      </c>
      <c r="J20" s="336"/>
      <c r="K20" s="98">
        <v>0</v>
      </c>
      <c r="L20" s="47">
        <f t="shared" si="0"/>
        <v>0</v>
      </c>
    </row>
    <row r="21" spans="2:13">
      <c r="B21" s="37" t="s">
        <v>66</v>
      </c>
      <c r="C21" s="168" t="str">
        <f>IF('Exhibit D'!C21="","",'Exhibit D'!C21)</f>
        <v/>
      </c>
      <c r="D21" s="330"/>
      <c r="E21" s="175" t="s">
        <v>161</v>
      </c>
      <c r="F21" s="177">
        <f>'Exhibit D'!F21</f>
        <v>0</v>
      </c>
      <c r="G21" s="333"/>
      <c r="H21" s="230">
        <f>IF(G21&lt;&gt;0,'Exhibit C'!$C$20,0)</f>
        <v>0</v>
      </c>
      <c r="I21" s="250">
        <f>IF(H21&lt;&gt;0,'Exhibit C'!$C$24,0)</f>
        <v>0</v>
      </c>
      <c r="J21" s="336"/>
      <c r="K21" s="98">
        <v>0</v>
      </c>
      <c r="L21" s="47">
        <f t="shared" si="0"/>
        <v>0</v>
      </c>
    </row>
    <row r="22" spans="2:13">
      <c r="B22" s="37" t="s">
        <v>69</v>
      </c>
      <c r="C22" s="168" t="str">
        <f>IF('Exhibit D'!C22="","",'Exhibit D'!C22)</f>
        <v/>
      </c>
      <c r="D22" s="330"/>
      <c r="E22" s="175" t="s">
        <v>159</v>
      </c>
      <c r="F22" s="177">
        <f>'Exhibit D'!F22</f>
        <v>0</v>
      </c>
      <c r="G22" s="333"/>
      <c r="H22" s="230">
        <f>IF(G22&lt;&gt;0,'Exhibit C'!$C$20,0)</f>
        <v>0</v>
      </c>
      <c r="I22" s="250">
        <f>IF(H22&lt;&gt;0,'Exhibit C'!$C$24,0)</f>
        <v>0</v>
      </c>
      <c r="J22" s="336"/>
      <c r="K22" s="98">
        <v>0</v>
      </c>
      <c r="L22" s="47">
        <f t="shared" si="0"/>
        <v>0</v>
      </c>
    </row>
    <row r="23" spans="2:13">
      <c r="B23" s="37" t="s">
        <v>71</v>
      </c>
      <c r="C23" s="168" t="str">
        <f>IF('Exhibit D'!C23="","",'Exhibit D'!C23)</f>
        <v/>
      </c>
      <c r="D23" s="330"/>
      <c r="E23" s="175" t="s">
        <v>159</v>
      </c>
      <c r="F23" s="177">
        <f>'Exhibit D'!F23</f>
        <v>0</v>
      </c>
      <c r="G23" s="333"/>
      <c r="H23" s="230">
        <f>IF(G23&lt;&gt;0,'Exhibit C'!$C$20,0)</f>
        <v>0</v>
      </c>
      <c r="I23" s="250">
        <f>IF(H23&lt;&gt;0,'Exhibit C'!$C$24,0)</f>
        <v>0</v>
      </c>
      <c r="J23" s="336"/>
      <c r="K23" s="98">
        <v>0</v>
      </c>
      <c r="L23" s="47">
        <f t="shared" si="0"/>
        <v>0</v>
      </c>
    </row>
    <row r="24" spans="2:13">
      <c r="B24" s="37" t="s">
        <v>72</v>
      </c>
      <c r="C24" s="168" t="str">
        <f>IF('Exhibit D'!C24="","",'Exhibit D'!C24)</f>
        <v/>
      </c>
      <c r="D24" s="330"/>
      <c r="E24" s="175" t="s">
        <v>159</v>
      </c>
      <c r="F24" s="177">
        <f>'Exhibit D'!F24</f>
        <v>0</v>
      </c>
      <c r="G24" s="333"/>
      <c r="H24" s="230">
        <f>IF(G24&lt;&gt;0,'Exhibit C'!$C$20,0)</f>
        <v>0</v>
      </c>
      <c r="I24" s="250">
        <f>IF(H24&lt;&gt;0,'Exhibit C'!$C$24,0)</f>
        <v>0</v>
      </c>
      <c r="J24" s="336"/>
      <c r="K24" s="98">
        <v>0</v>
      </c>
      <c r="L24" s="47">
        <f t="shared" si="0"/>
        <v>0</v>
      </c>
    </row>
    <row r="25" spans="2:13">
      <c r="B25" s="37" t="s">
        <v>73</v>
      </c>
      <c r="C25" s="168" t="str">
        <f>IF('Exhibit D'!C25="","",'Exhibit D'!C25)</f>
        <v/>
      </c>
      <c r="D25" s="330"/>
      <c r="E25" s="175" t="s">
        <v>162</v>
      </c>
      <c r="F25" s="177">
        <f>'Exhibit D'!F25</f>
        <v>0</v>
      </c>
      <c r="G25" s="333"/>
      <c r="H25" s="230">
        <f>IF(G25&lt;&gt;0,'Exhibit C'!$C$20,0)</f>
        <v>0</v>
      </c>
      <c r="I25" s="250">
        <f>IF(H25&lt;&gt;0,'Exhibit C'!$C$24,0)</f>
        <v>0</v>
      </c>
      <c r="J25" s="336"/>
      <c r="K25" s="98">
        <v>0</v>
      </c>
      <c r="L25" s="47">
        <f t="shared" si="0"/>
        <v>0</v>
      </c>
    </row>
    <row r="26" spans="2:13">
      <c r="B26" s="37" t="s">
        <v>76</v>
      </c>
      <c r="C26" s="168" t="str">
        <f>IF('Exhibit D'!C26="","",'Exhibit D'!C26)</f>
        <v/>
      </c>
      <c r="D26" s="330"/>
      <c r="E26" s="175" t="s">
        <v>162</v>
      </c>
      <c r="F26" s="177">
        <f>'Exhibit D'!F26</f>
        <v>0</v>
      </c>
      <c r="G26" s="333"/>
      <c r="H26" s="230">
        <f>IF(G26&lt;&gt;0,'Exhibit C'!$C$20,0)</f>
        <v>0</v>
      </c>
      <c r="I26" s="250">
        <f>IF(H26&lt;&gt;0,'Exhibit C'!$C$24,0)</f>
        <v>0</v>
      </c>
      <c r="J26" s="336"/>
      <c r="K26" s="98">
        <v>0</v>
      </c>
      <c r="L26" s="47">
        <f t="shared" si="0"/>
        <v>0</v>
      </c>
    </row>
    <row r="27" spans="2:13">
      <c r="B27" s="37" t="s">
        <v>77</v>
      </c>
      <c r="C27" s="168" t="str">
        <f>IF('Exhibit D'!C27="","",'Exhibit D'!C27)</f>
        <v/>
      </c>
      <c r="D27" s="330"/>
      <c r="E27" s="175" t="s">
        <v>162</v>
      </c>
      <c r="F27" s="177">
        <f>'Exhibit D'!F27</f>
        <v>0</v>
      </c>
      <c r="G27" s="333"/>
      <c r="H27" s="230">
        <f>IF(G27&lt;&gt;0,'Exhibit C'!$C$20,0)</f>
        <v>0</v>
      </c>
      <c r="I27" s="250">
        <f>IF(H27&lt;&gt;0,'Exhibit C'!$C$24,0)</f>
        <v>0</v>
      </c>
      <c r="J27" s="336"/>
      <c r="K27" s="98">
        <v>0</v>
      </c>
      <c r="L27" s="47">
        <f t="shared" si="0"/>
        <v>0</v>
      </c>
    </row>
    <row r="28" spans="2:13">
      <c r="B28" s="111" t="s">
        <v>78</v>
      </c>
      <c r="C28" s="168" t="str">
        <f>IF('Exhibit D'!C28="","",'Exhibit D'!C28)</f>
        <v/>
      </c>
      <c r="D28" s="330"/>
      <c r="E28" s="175" t="s">
        <v>162</v>
      </c>
      <c r="F28" s="177">
        <f>'Exhibit D'!F28</f>
        <v>0</v>
      </c>
      <c r="G28" s="333"/>
      <c r="H28" s="230">
        <f>IF(G28&lt;&gt;0,'Exhibit C'!$C$20,0)</f>
        <v>0</v>
      </c>
      <c r="I28" s="250">
        <f>IF(H28&lt;&gt;0,'Exhibit C'!$C$24,0)</f>
        <v>0</v>
      </c>
      <c r="J28" s="336"/>
      <c r="K28" s="98">
        <v>0</v>
      </c>
      <c r="L28" s="47">
        <f t="shared" si="0"/>
        <v>0</v>
      </c>
    </row>
    <row r="29" spans="2:13" ht="15.75" thickBot="1">
      <c r="B29" s="48" t="s">
        <v>132</v>
      </c>
      <c r="C29" s="169" t="str">
        <f>IF('Exhibit D'!C29="","",'Exhibit D'!C29)</f>
        <v/>
      </c>
      <c r="D29" s="331"/>
      <c r="E29" s="181" t="s">
        <v>162</v>
      </c>
      <c r="F29" s="179">
        <f>'Exhibit D'!F29</f>
        <v>0</v>
      </c>
      <c r="G29" s="334"/>
      <c r="H29" s="231">
        <f>IF(G29&lt;&gt;0,'Exhibit C'!$C$20,0)</f>
        <v>0</v>
      </c>
      <c r="I29" s="251">
        <f>IF(H29&lt;&gt;0,'Exhibit C'!$C$24,0)</f>
        <v>0</v>
      </c>
      <c r="J29" s="336"/>
      <c r="K29" s="125">
        <v>0</v>
      </c>
      <c r="L29" s="116">
        <f t="shared" si="0"/>
        <v>0</v>
      </c>
    </row>
    <row r="30" spans="2:13" ht="15.75" customHeight="1" thickBot="1">
      <c r="B30" s="51" t="s">
        <v>79</v>
      </c>
      <c r="C30" s="167" t="s">
        <v>80</v>
      </c>
      <c r="D30" s="520" t="s">
        <v>80</v>
      </c>
      <c r="E30" s="521"/>
      <c r="F30" s="53" t="s">
        <v>80</v>
      </c>
      <c r="G30" s="54">
        <f>TotalEstCost</f>
        <v>0</v>
      </c>
      <c r="H30" s="55" t="s">
        <v>80</v>
      </c>
      <c r="I30" s="55" t="s">
        <v>80</v>
      </c>
      <c r="J30" s="54">
        <f>'Exhibit D'!J30</f>
        <v>0</v>
      </c>
      <c r="K30" s="54">
        <f>SUM(K15:K29)</f>
        <v>0</v>
      </c>
      <c r="L30" s="54">
        <f>SUM(L15:L29)</f>
        <v>0</v>
      </c>
    </row>
    <row r="31" spans="2:13" ht="15.75" customHeight="1" thickBot="1">
      <c r="B31" s="469" t="s">
        <v>81</v>
      </c>
      <c r="C31" s="382"/>
      <c r="D31" s="382"/>
      <c r="E31" s="382"/>
      <c r="F31" s="382"/>
      <c r="G31" s="382"/>
      <c r="H31" s="382"/>
      <c r="I31" s="382"/>
      <c r="J31" s="382"/>
      <c r="K31" s="382"/>
      <c r="L31" s="383"/>
      <c r="M31" s="307"/>
    </row>
    <row r="32" spans="2:13" ht="15.75" customHeight="1"/>
    <row r="33" spans="1:13" ht="15.75" customHeight="1"/>
    <row r="34" spans="1:13" ht="52.35" customHeight="1">
      <c r="A34" s="211" t="s">
        <v>197</v>
      </c>
      <c r="B34" s="517" t="s">
        <v>200</v>
      </c>
      <c r="C34" s="517"/>
      <c r="D34" s="517"/>
      <c r="E34" s="517"/>
      <c r="F34" s="517"/>
      <c r="G34" s="517"/>
      <c r="H34" s="517"/>
      <c r="I34" s="517"/>
      <c r="J34" s="517"/>
      <c r="K34" s="517"/>
      <c r="L34" s="517"/>
      <c r="M34" s="207"/>
    </row>
    <row r="35" spans="1:13" ht="36.6" customHeight="1">
      <c r="A35" s="211" t="s">
        <v>197</v>
      </c>
      <c r="B35" s="517" t="s">
        <v>199</v>
      </c>
      <c r="C35" s="517"/>
      <c r="D35" s="517"/>
      <c r="E35" s="517"/>
      <c r="F35" s="517"/>
      <c r="G35" s="517"/>
      <c r="H35" s="517"/>
      <c r="I35" s="517"/>
      <c r="J35" s="517"/>
      <c r="K35" s="517"/>
      <c r="L35" s="517"/>
      <c r="M35" s="207"/>
    </row>
    <row r="36" spans="1:13" ht="36.6" customHeight="1">
      <c r="A36" s="211" t="s">
        <v>197</v>
      </c>
      <c r="B36" s="517" t="s">
        <v>316</v>
      </c>
      <c r="C36" s="517"/>
      <c r="D36" s="517"/>
      <c r="E36" s="517"/>
      <c r="F36" s="517"/>
      <c r="G36" s="517"/>
      <c r="H36" s="517"/>
      <c r="I36" s="517"/>
      <c r="J36" s="517"/>
      <c r="K36" s="517"/>
      <c r="L36" s="517"/>
      <c r="M36" s="207"/>
    </row>
    <row r="37" spans="1:13" ht="15.75" customHeight="1"/>
    <row r="38" spans="1:13" ht="15.75" customHeight="1">
      <c r="A38" s="468" t="str">
        <f>Version</f>
        <v>Version 007.21.10.26</v>
      </c>
      <c r="B38" s="468"/>
    </row>
    <row r="39" spans="1:13" ht="15.75" customHeight="1" thickBot="1"/>
    <row r="40" spans="1:13" ht="5.0999999999999996" customHeight="1" thickTop="1">
      <c r="A40" s="516"/>
      <c r="B40" s="516"/>
      <c r="C40" s="516"/>
      <c r="D40" s="516"/>
      <c r="E40" s="516"/>
      <c r="F40" s="516"/>
      <c r="G40" s="516"/>
      <c r="H40" s="516"/>
      <c r="I40" s="516"/>
      <c r="J40" s="516"/>
      <c r="K40" s="516"/>
      <c r="L40" s="516"/>
      <c r="M40" s="516"/>
    </row>
    <row r="41" spans="1:13" ht="15.75" customHeight="1">
      <c r="A41" s="310" t="s">
        <v>198</v>
      </c>
      <c r="F41" s="118"/>
      <c r="G41" s="118" t="s">
        <v>234</v>
      </c>
      <c r="J41" s="259"/>
      <c r="M41" s="267" t="s">
        <v>223</v>
      </c>
    </row>
    <row r="42" spans="1:13" ht="15.75" customHeight="1"/>
    <row r="43" spans="1:13" ht="15.75" customHeight="1"/>
    <row r="44" spans="1:13" ht="15.75" customHeight="1"/>
    <row r="45" spans="1:13" ht="15.75" customHeight="1"/>
    <row r="46" spans="1:13" ht="15.75" customHeight="1"/>
    <row r="47" spans="1:13" ht="15.75" customHeight="1"/>
    <row r="48" spans="1: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NrCRYQrN97uwFtE0LNtCr2ojoMpn0CC+2BYU2BAXjo/TqpRkAiXk4S0LWLKP4oEbRvKuiiWunyHWd92EDpdwVQ==" saltValue="zVqEmFjiw9cZBWxxNtr5Iw==" spinCount="100000" sheet="1" selectLockedCells="1"/>
  <mergeCells count="16">
    <mergeCell ref="C2:J2"/>
    <mergeCell ref="A4:M4"/>
    <mergeCell ref="B7:L7"/>
    <mergeCell ref="A9:M9"/>
    <mergeCell ref="B11:E12"/>
    <mergeCell ref="G12:J13"/>
    <mergeCell ref="K12:L12"/>
    <mergeCell ref="K13:L13"/>
    <mergeCell ref="A38:B38"/>
    <mergeCell ref="A40:M40"/>
    <mergeCell ref="D14:E14"/>
    <mergeCell ref="D30:E30"/>
    <mergeCell ref="B31:L31"/>
    <mergeCell ref="B34:L34"/>
    <mergeCell ref="B35:L35"/>
    <mergeCell ref="B36:L36"/>
  </mergeCells>
  <conditionalFormatting sqref="C2:J2">
    <cfRule type="cellIs" dxfId="11" priority="1" operator="notEqual">
      <formula>""</formula>
    </cfRule>
  </conditionalFormatting>
  <dataValidations count="2">
    <dataValidation operator="lessThanOrEqual" allowBlank="1" showErrorMessage="1" sqref="J15:J29" xr:uid="{3ED3C4C7-7344-44BB-80C6-F45F7E81AD62}"/>
    <dataValidation type="decimal" operator="lessThanOrEqual" allowBlank="1" errorTitle="Wrong Value" error="Must be between 0 and 35%." prompt="Must be less than or equal to 35%." sqref="H15:I29" xr:uid="{A697D401-06BA-4847-AC28-DCED51637B5B}">
      <formula1>0.35</formula1>
    </dataValidation>
  </dataValidations>
  <hyperlinks>
    <hyperlink ref="M41" r:id="rId1" xr:uid="{57F69BC2-FED3-4D0E-821B-C91D87D6847F}"/>
  </hyperlinks>
  <pageMargins left="0.7" right="0.7" top="0.75" bottom="0.75" header="0.3" footer="0.3"/>
  <pageSetup scale="55" orientation="landscape" r:id="rId2"/>
  <headerFooter>
    <oddFooter>Page &amp;P of &amp;N</oddFooter>
  </headerFooter>
  <rowBreaks count="1" manualBreakCount="1">
    <brk id="35" max="16383" man="1"/>
  </rowBreaks>
  <ignoredErrors>
    <ignoredError sqref="C15:C29 F15:F29" unlockedFormula="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532F521640F9448223FD16B7A735DE" ma:contentTypeVersion="13" ma:contentTypeDescription="Create a new document." ma:contentTypeScope="" ma:versionID="f3c3d6da62dda40f861710271eef8289">
  <xsd:schema xmlns:xsd="http://www.w3.org/2001/XMLSchema" xmlns:xs="http://www.w3.org/2001/XMLSchema" xmlns:p="http://schemas.microsoft.com/office/2006/metadata/properties" xmlns:ns3="c4470c2f-b728-4586-8fc8-0e3ecc68a33e" xmlns:ns4="d91e64fd-bd83-4ac6-8036-21d02e6367e9" targetNamespace="http://schemas.microsoft.com/office/2006/metadata/properties" ma:root="true" ma:fieldsID="e08a1ddd84e3a164394332492f58d678" ns3:_="" ns4:_="">
    <xsd:import namespace="c4470c2f-b728-4586-8fc8-0e3ecc68a33e"/>
    <xsd:import namespace="d91e64fd-bd83-4ac6-8036-21d02e6367e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470c2f-b728-4586-8fc8-0e3ecc68a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1e64fd-bd83-4ac6-8036-21d02e6367e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A7E4E7-4B04-4FA9-8642-6C6A6C6D4D3C}">
  <ds:schemaRefs>
    <ds:schemaRef ds:uri="http://schemas.microsoft.com/office/infopath/2007/PartnerControls"/>
    <ds:schemaRef ds:uri="http://purl.org/dc/elements/1.1/"/>
    <ds:schemaRef ds:uri="c4470c2f-b728-4586-8fc8-0e3ecc68a33e"/>
    <ds:schemaRef ds:uri="http://purl.org/dc/dcmitype/"/>
    <ds:schemaRef ds:uri="http://schemas.openxmlformats.org/package/2006/metadata/core-properties"/>
    <ds:schemaRef ds:uri="http://schemas.microsoft.com/office/2006/documentManagement/types"/>
    <ds:schemaRef ds:uri="d91e64fd-bd83-4ac6-8036-21d02e6367e9"/>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F8BB9D4D-C320-4DAE-A8D3-9BCF9473A6A6}">
  <ds:schemaRefs>
    <ds:schemaRef ds:uri="http://schemas.microsoft.com/sharepoint/v3/contenttype/forms"/>
  </ds:schemaRefs>
</ds:datastoreItem>
</file>

<file path=customXml/itemProps3.xml><?xml version="1.0" encoding="utf-8"?>
<ds:datastoreItem xmlns:ds="http://schemas.openxmlformats.org/officeDocument/2006/customXml" ds:itemID="{D1BC00FA-A0BA-4207-AF6A-5458AA6DB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470c2f-b728-4586-8fc8-0e3ecc68a33e"/>
    <ds:schemaRef ds:uri="d91e64fd-bd83-4ac6-8036-21d02e636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38</vt:i4>
      </vt:variant>
    </vt:vector>
  </HeadingPairs>
  <TitlesOfParts>
    <vt:vector size="50" baseType="lpstr">
      <vt:lpstr>Menu</vt:lpstr>
      <vt:lpstr>ESA Input</vt:lpstr>
      <vt:lpstr>Exhibit B</vt:lpstr>
      <vt:lpstr>Exhibit C</vt:lpstr>
      <vt:lpstr>Exhibit D</vt:lpstr>
      <vt:lpstr>Exh D (2)</vt:lpstr>
      <vt:lpstr>Exhibit D.1</vt:lpstr>
      <vt:lpstr>Exh D.1 (2)</vt:lpstr>
      <vt:lpstr>Exhibit D (Redact)</vt:lpstr>
      <vt:lpstr>Exhibit D.1 (Redact)</vt:lpstr>
      <vt:lpstr>Summary</vt:lpstr>
      <vt:lpstr>Standards</vt:lpstr>
      <vt:lpstr>AppDetail</vt:lpstr>
      <vt:lpstr>Applicant_Name</vt:lpstr>
      <vt:lpstr>ApplicantName</vt:lpstr>
      <vt:lpstr>Baseline</vt:lpstr>
      <vt:lpstr>Baseline_to_be_Served</vt:lpstr>
      <vt:lpstr>CIO</vt:lpstr>
      <vt:lpstr>CostPerUnitServed</vt:lpstr>
      <vt:lpstr>Delivery_Platform</vt:lpstr>
      <vt:lpstr>ExhB</vt:lpstr>
      <vt:lpstr>ExhC</vt:lpstr>
      <vt:lpstr>'Exh D (2)'!ExhD</vt:lpstr>
      <vt:lpstr>ExhD</vt:lpstr>
      <vt:lpstr>'Exh D.1 (2)'!ExhD.1</vt:lpstr>
      <vt:lpstr>FFTH_CB</vt:lpstr>
      <vt:lpstr>Home</vt:lpstr>
      <vt:lpstr>OCIO_Title</vt:lpstr>
      <vt:lpstr>'ESA Input'!Print_Titles</vt:lpstr>
      <vt:lpstr>'Exhibit B'!Print_Titles</vt:lpstr>
      <vt:lpstr>'Exhibit C'!Print_Titles</vt:lpstr>
      <vt:lpstr>'Exhibit D'!Print_Titles</vt:lpstr>
      <vt:lpstr>'Exhibit D (Redact)'!Print_Titles</vt:lpstr>
      <vt:lpstr>'Exhibit D.1'!Print_Titles</vt:lpstr>
      <vt:lpstr>'Exhibit D.1 (Redact)'!Print_Titles</vt:lpstr>
      <vt:lpstr>'Exh D.1 (2)'!Prop_Cost_Outside_TSA</vt:lpstr>
      <vt:lpstr>Prop_Cost_Outside_TSA</vt:lpstr>
      <vt:lpstr>Proportional_Allocated_Cost_Outside_TSA</vt:lpstr>
      <vt:lpstr>Tot_Sq_Miles</vt:lpstr>
      <vt:lpstr>Total_Estimated_Costs</vt:lpstr>
      <vt:lpstr>Total_Estimated_Costs___Total_Units_Served</vt:lpstr>
      <vt:lpstr>Total_HSBs</vt:lpstr>
      <vt:lpstr>Total_HSBs_Served</vt:lpstr>
      <vt:lpstr>'Exh D (2)'!TotalEstCost</vt:lpstr>
      <vt:lpstr>TotalEstCost</vt:lpstr>
      <vt:lpstr>TSAInput</vt:lpstr>
      <vt:lpstr>Units_Per_Square_Mile</vt:lpstr>
      <vt:lpstr>Units_Served</vt:lpstr>
      <vt:lpstr>UnitsPerSqMile</vt:lpstr>
      <vt:lpstr>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Randolph</dc:creator>
  <cp:lastModifiedBy>Sime, Kevin [OCIO]</cp:lastModifiedBy>
  <cp:lastPrinted>2021-10-12T16:39:45Z</cp:lastPrinted>
  <dcterms:created xsi:type="dcterms:W3CDTF">2018-12-11T18:30:07Z</dcterms:created>
  <dcterms:modified xsi:type="dcterms:W3CDTF">2024-03-25T16:17:25Z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st_Outside_TSA" linkTarget="Prop_Cost_Outside_TSA">
    <vt:r8>0</vt:r8>
  </property>
  <property fmtid="{D5CDD505-2E9C-101B-9397-08002B2CF9AE}" pid="3" name="ContentTypeId">
    <vt:lpwstr>0x01010061532F521640F9448223FD16B7A735DE</vt:lpwstr>
  </property>
</Properties>
</file>